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chiaffipn\Desktop\THESIS\PYOMO PRACTICE\ESMA Example\input\"/>
    </mc:Choice>
  </mc:AlternateContent>
  <xr:revisionPtr revIDLastSave="0" documentId="13_ncr:1_{2629F67E-5376-42A5-B04D-B8B86EAE685D}" xr6:coauthVersionLast="47" xr6:coauthVersionMax="47" xr10:uidLastSave="{00000000-0000-0000-0000-000000000000}"/>
  <bookViews>
    <workbookView xWindow="-108" yWindow="-108" windowWidth="23256" windowHeight="12576" activeTab="4" xr2:uid="{00000000-000D-0000-FFFF-FFFF00000000}"/>
  </bookViews>
  <sheets>
    <sheet name="Technical Data" sheetId="3" r:id="rId1"/>
    <sheet name="Irradiance" sheetId="1" r:id="rId2"/>
    <sheet name="Demand" sheetId="5" r:id="rId3"/>
    <sheet name="Temperature" sheetId="2" r:id="rId4"/>
    <sheet name="Economic" sheetId="4" r:id="rId5"/>
    <sheet name="Validation " sheetId="7"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7" l="1"/>
  <c r="B15" i="7"/>
  <c r="B13" i="7"/>
  <c r="B14" i="7"/>
  <c r="L2" i="7"/>
  <c r="B5" i="7" l="1"/>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 r="G7002" i="7"/>
  <c r="G7003" i="7"/>
  <c r="G7004" i="7"/>
  <c r="G7005" i="7"/>
  <c r="G7006" i="7"/>
  <c r="G7007" i="7"/>
  <c r="G7008" i="7"/>
  <c r="G7009" i="7"/>
  <c r="G7010" i="7"/>
  <c r="G7011" i="7"/>
  <c r="G7012" i="7"/>
  <c r="G7013" i="7"/>
  <c r="G7014" i="7"/>
  <c r="G7015" i="7"/>
  <c r="G7016" i="7"/>
  <c r="G7017" i="7"/>
  <c r="G7018" i="7"/>
  <c r="G7019" i="7"/>
  <c r="G7020" i="7"/>
  <c r="G7021" i="7"/>
  <c r="G7022" i="7"/>
  <c r="G7023" i="7"/>
  <c r="G7024" i="7"/>
  <c r="G7025" i="7"/>
  <c r="G7026" i="7"/>
  <c r="G7027" i="7"/>
  <c r="G7028" i="7"/>
  <c r="G7029" i="7"/>
  <c r="G7030" i="7"/>
  <c r="G7031" i="7"/>
  <c r="G7032" i="7"/>
  <c r="G7033" i="7"/>
  <c r="G7034" i="7"/>
  <c r="G7035" i="7"/>
  <c r="G7036" i="7"/>
  <c r="G7037" i="7"/>
  <c r="G7038" i="7"/>
  <c r="G7039" i="7"/>
  <c r="G7040" i="7"/>
  <c r="G7041" i="7"/>
  <c r="G7042" i="7"/>
  <c r="G7043" i="7"/>
  <c r="G7044" i="7"/>
  <c r="G7045" i="7"/>
  <c r="G7046" i="7"/>
  <c r="G7047" i="7"/>
  <c r="G7048" i="7"/>
  <c r="G7049" i="7"/>
  <c r="G7050" i="7"/>
  <c r="G7051" i="7"/>
  <c r="G7052" i="7"/>
  <c r="G7053" i="7"/>
  <c r="G7054" i="7"/>
  <c r="G7055" i="7"/>
  <c r="G7056" i="7"/>
  <c r="G7057" i="7"/>
  <c r="G7058" i="7"/>
  <c r="G7059" i="7"/>
  <c r="G7060" i="7"/>
  <c r="G7061" i="7"/>
  <c r="G7062" i="7"/>
  <c r="G7063" i="7"/>
  <c r="G7064" i="7"/>
  <c r="G7065" i="7"/>
  <c r="G7066" i="7"/>
  <c r="G7067" i="7"/>
  <c r="G7068" i="7"/>
  <c r="G7069" i="7"/>
  <c r="G7070" i="7"/>
  <c r="G7071" i="7"/>
  <c r="G7072" i="7"/>
  <c r="G7073" i="7"/>
  <c r="G7074" i="7"/>
  <c r="G7075" i="7"/>
  <c r="G7076" i="7"/>
  <c r="G7077" i="7"/>
  <c r="G7078" i="7"/>
  <c r="G7079" i="7"/>
  <c r="G7080" i="7"/>
  <c r="G7081" i="7"/>
  <c r="G7082" i="7"/>
  <c r="G7083" i="7"/>
  <c r="G7084" i="7"/>
  <c r="G7085" i="7"/>
  <c r="G7086" i="7"/>
  <c r="G7087" i="7"/>
  <c r="G7088" i="7"/>
  <c r="G7089" i="7"/>
  <c r="G7090" i="7"/>
  <c r="G7091" i="7"/>
  <c r="G7092" i="7"/>
  <c r="G7093" i="7"/>
  <c r="G7094" i="7"/>
  <c r="G7095" i="7"/>
  <c r="G7096" i="7"/>
  <c r="G7097" i="7"/>
  <c r="G7098" i="7"/>
  <c r="G7099" i="7"/>
  <c r="G7100" i="7"/>
  <c r="G7101" i="7"/>
  <c r="G7102" i="7"/>
  <c r="G7103" i="7"/>
  <c r="G7104" i="7"/>
  <c r="G7105" i="7"/>
  <c r="G7106" i="7"/>
  <c r="G7107" i="7"/>
  <c r="G7108" i="7"/>
  <c r="G7109" i="7"/>
  <c r="G7110" i="7"/>
  <c r="G7111" i="7"/>
  <c r="G7112" i="7"/>
  <c r="G7113" i="7"/>
  <c r="G7114" i="7"/>
  <c r="G7115" i="7"/>
  <c r="G7116" i="7"/>
  <c r="G7117" i="7"/>
  <c r="G7118" i="7"/>
  <c r="G7119" i="7"/>
  <c r="G7120" i="7"/>
  <c r="G7121" i="7"/>
  <c r="G7122" i="7"/>
  <c r="G7123" i="7"/>
  <c r="G7124" i="7"/>
  <c r="G7125" i="7"/>
  <c r="G7126" i="7"/>
  <c r="G7127" i="7"/>
  <c r="G7128" i="7"/>
  <c r="G7129" i="7"/>
  <c r="G7130" i="7"/>
  <c r="G7131" i="7"/>
  <c r="G7132" i="7"/>
  <c r="G7133" i="7"/>
  <c r="G7134" i="7"/>
  <c r="G7135" i="7"/>
  <c r="G7136" i="7"/>
  <c r="G7137" i="7"/>
  <c r="G7138" i="7"/>
  <c r="G7139" i="7"/>
  <c r="G7140" i="7"/>
  <c r="G7141" i="7"/>
  <c r="G7142" i="7"/>
  <c r="G7143" i="7"/>
  <c r="G7144" i="7"/>
  <c r="G7145" i="7"/>
  <c r="G7146" i="7"/>
  <c r="G7147" i="7"/>
  <c r="G7148" i="7"/>
  <c r="G7149" i="7"/>
  <c r="G7150" i="7"/>
  <c r="G7151" i="7"/>
  <c r="G7152" i="7"/>
  <c r="G7153" i="7"/>
  <c r="G7154" i="7"/>
  <c r="G7155" i="7"/>
  <c r="G7156" i="7"/>
  <c r="G7157" i="7"/>
  <c r="G7158" i="7"/>
  <c r="G7159" i="7"/>
  <c r="G7160" i="7"/>
  <c r="G7161" i="7"/>
  <c r="G7162" i="7"/>
  <c r="G7163" i="7"/>
  <c r="G7164" i="7"/>
  <c r="G7165" i="7"/>
  <c r="G7166" i="7"/>
  <c r="G7167" i="7"/>
  <c r="G7168" i="7"/>
  <c r="G7169" i="7"/>
  <c r="G7170" i="7"/>
  <c r="G7171" i="7"/>
  <c r="G7172" i="7"/>
  <c r="G7173" i="7"/>
  <c r="G7174" i="7"/>
  <c r="G7175" i="7"/>
  <c r="G7176" i="7"/>
  <c r="G7177" i="7"/>
  <c r="G7178" i="7"/>
  <c r="G7179" i="7"/>
  <c r="G7180" i="7"/>
  <c r="G7181" i="7"/>
  <c r="G7182" i="7"/>
  <c r="G7183" i="7"/>
  <c r="G7184" i="7"/>
  <c r="G7185" i="7"/>
  <c r="G7186" i="7"/>
  <c r="G7187" i="7"/>
  <c r="G7188" i="7"/>
  <c r="G7189" i="7"/>
  <c r="G7190" i="7"/>
  <c r="G7191" i="7"/>
  <c r="G7192" i="7"/>
  <c r="G7193" i="7"/>
  <c r="G7194" i="7"/>
  <c r="G7195" i="7"/>
  <c r="G7196" i="7"/>
  <c r="G7197" i="7"/>
  <c r="G7198" i="7"/>
  <c r="G7199" i="7"/>
  <c r="G7200" i="7"/>
  <c r="G7201" i="7"/>
  <c r="G7202" i="7"/>
  <c r="G7203" i="7"/>
  <c r="G7204" i="7"/>
  <c r="G7205" i="7"/>
  <c r="G7206" i="7"/>
  <c r="G7207" i="7"/>
  <c r="G7208" i="7"/>
  <c r="G7209" i="7"/>
  <c r="G7210" i="7"/>
  <c r="G7211" i="7"/>
  <c r="G7212" i="7"/>
  <c r="G7213" i="7"/>
  <c r="G7214" i="7"/>
  <c r="G7215" i="7"/>
  <c r="G7216" i="7"/>
  <c r="G7217" i="7"/>
  <c r="G7218" i="7"/>
  <c r="G7219" i="7"/>
  <c r="G7220" i="7"/>
  <c r="G7221" i="7"/>
  <c r="G7222" i="7"/>
  <c r="G7223" i="7"/>
  <c r="G7224" i="7"/>
  <c r="G7225" i="7"/>
  <c r="G7226" i="7"/>
  <c r="G7227" i="7"/>
  <c r="G7228" i="7"/>
  <c r="G7229" i="7"/>
  <c r="G7230" i="7"/>
  <c r="G7231" i="7"/>
  <c r="G7232" i="7"/>
  <c r="G7233" i="7"/>
  <c r="G7234" i="7"/>
  <c r="G7235" i="7"/>
  <c r="G7236" i="7"/>
  <c r="G7237" i="7"/>
  <c r="G7238" i="7"/>
  <c r="G7239" i="7"/>
  <c r="G7240" i="7"/>
  <c r="G7241" i="7"/>
  <c r="G7242" i="7"/>
  <c r="G7243" i="7"/>
  <c r="G7244" i="7"/>
  <c r="G7245" i="7"/>
  <c r="G7246" i="7"/>
  <c r="G7247" i="7"/>
  <c r="G7248" i="7"/>
  <c r="G7249" i="7"/>
  <c r="G7250" i="7"/>
  <c r="G7251" i="7"/>
  <c r="G7252" i="7"/>
  <c r="G7253" i="7"/>
  <c r="G7254" i="7"/>
  <c r="G7255" i="7"/>
  <c r="G7256" i="7"/>
  <c r="G7257" i="7"/>
  <c r="G7258" i="7"/>
  <c r="G7259" i="7"/>
  <c r="G7260" i="7"/>
  <c r="G7261" i="7"/>
  <c r="G7262" i="7"/>
  <c r="G7263" i="7"/>
  <c r="G7264" i="7"/>
  <c r="G7265" i="7"/>
  <c r="G7266" i="7"/>
  <c r="G7267" i="7"/>
  <c r="G7268" i="7"/>
  <c r="G7269" i="7"/>
  <c r="G7270" i="7"/>
  <c r="G7271" i="7"/>
  <c r="G7272" i="7"/>
  <c r="G7273" i="7"/>
  <c r="G7274" i="7"/>
  <c r="G7275" i="7"/>
  <c r="G7276" i="7"/>
  <c r="G7277" i="7"/>
  <c r="G7278" i="7"/>
  <c r="G7279" i="7"/>
  <c r="G7280" i="7"/>
  <c r="G7281" i="7"/>
  <c r="G7282" i="7"/>
  <c r="G7283" i="7"/>
  <c r="G7284" i="7"/>
  <c r="G7285" i="7"/>
  <c r="G7286" i="7"/>
  <c r="G7287" i="7"/>
  <c r="G7288" i="7"/>
  <c r="G7289" i="7"/>
  <c r="G7290" i="7"/>
  <c r="G7291" i="7"/>
  <c r="G7292" i="7"/>
  <c r="G7293" i="7"/>
  <c r="G7294" i="7"/>
  <c r="G7295" i="7"/>
  <c r="G7296" i="7"/>
  <c r="G7297" i="7"/>
  <c r="G7298" i="7"/>
  <c r="G7299" i="7"/>
  <c r="G7300" i="7"/>
  <c r="G7301" i="7"/>
  <c r="G7302" i="7"/>
  <c r="G7303" i="7"/>
  <c r="G7304" i="7"/>
  <c r="G7305" i="7"/>
  <c r="G7306" i="7"/>
  <c r="G7307" i="7"/>
  <c r="G7308" i="7"/>
  <c r="G7309" i="7"/>
  <c r="G7310" i="7"/>
  <c r="G7311" i="7"/>
  <c r="G7312" i="7"/>
  <c r="G7313" i="7"/>
  <c r="G7314" i="7"/>
  <c r="G7315" i="7"/>
  <c r="G7316" i="7"/>
  <c r="G7317" i="7"/>
  <c r="G7318" i="7"/>
  <c r="G7319" i="7"/>
  <c r="G7320" i="7"/>
  <c r="G7321" i="7"/>
  <c r="G7322" i="7"/>
  <c r="G7323" i="7"/>
  <c r="G7324" i="7"/>
  <c r="G7325" i="7"/>
  <c r="G7326" i="7"/>
  <c r="G7327" i="7"/>
  <c r="G7328" i="7"/>
  <c r="G7329" i="7"/>
  <c r="G7330" i="7"/>
  <c r="G7331" i="7"/>
  <c r="G7332" i="7"/>
  <c r="G7333" i="7"/>
  <c r="G7334" i="7"/>
  <c r="G7335" i="7"/>
  <c r="G7336" i="7"/>
  <c r="G7337" i="7"/>
  <c r="G7338" i="7"/>
  <c r="G7339" i="7"/>
  <c r="G7340" i="7"/>
  <c r="G7341" i="7"/>
  <c r="G7342" i="7"/>
  <c r="G7343" i="7"/>
  <c r="G7344" i="7"/>
  <c r="G7345" i="7"/>
  <c r="G7346" i="7"/>
  <c r="G7347" i="7"/>
  <c r="G7348" i="7"/>
  <c r="G7349" i="7"/>
  <c r="G7350" i="7"/>
  <c r="G7351" i="7"/>
  <c r="G7352" i="7"/>
  <c r="G7353" i="7"/>
  <c r="G7354" i="7"/>
  <c r="G7355" i="7"/>
  <c r="G7356" i="7"/>
  <c r="G7357" i="7"/>
  <c r="G7358" i="7"/>
  <c r="G7359" i="7"/>
  <c r="G7360" i="7"/>
  <c r="G7361" i="7"/>
  <c r="G7362" i="7"/>
  <c r="G7363" i="7"/>
  <c r="G7364" i="7"/>
  <c r="G7365" i="7"/>
  <c r="G7366" i="7"/>
  <c r="G7367" i="7"/>
  <c r="G7368" i="7"/>
  <c r="G7369" i="7"/>
  <c r="G7370" i="7"/>
  <c r="G7371" i="7"/>
  <c r="G7372" i="7"/>
  <c r="G7373" i="7"/>
  <c r="G7374" i="7"/>
  <c r="G7375" i="7"/>
  <c r="G7376" i="7"/>
  <c r="G7377" i="7"/>
  <c r="G7378" i="7"/>
  <c r="G7379" i="7"/>
  <c r="G7380" i="7"/>
  <c r="G7381" i="7"/>
  <c r="G7382" i="7"/>
  <c r="G7383" i="7"/>
  <c r="G7384" i="7"/>
  <c r="G7385" i="7"/>
  <c r="G7386" i="7"/>
  <c r="G7387" i="7"/>
  <c r="G7388" i="7"/>
  <c r="G7389" i="7"/>
  <c r="G7390" i="7"/>
  <c r="G7391" i="7"/>
  <c r="G7392" i="7"/>
  <c r="G7393" i="7"/>
  <c r="G7394" i="7"/>
  <c r="G7395" i="7"/>
  <c r="G7396" i="7"/>
  <c r="G7397" i="7"/>
  <c r="G7398" i="7"/>
  <c r="G7399" i="7"/>
  <c r="G7400" i="7"/>
  <c r="G7401" i="7"/>
  <c r="G7402" i="7"/>
  <c r="G7403" i="7"/>
  <c r="G7404" i="7"/>
  <c r="G7405" i="7"/>
  <c r="G7406" i="7"/>
  <c r="G7407" i="7"/>
  <c r="G7408" i="7"/>
  <c r="G7409" i="7"/>
  <c r="G7410" i="7"/>
  <c r="G7411" i="7"/>
  <c r="G7412" i="7"/>
  <c r="G7413" i="7"/>
  <c r="G7414" i="7"/>
  <c r="G7415" i="7"/>
  <c r="G7416" i="7"/>
  <c r="G7417" i="7"/>
  <c r="G7418" i="7"/>
  <c r="G7419" i="7"/>
  <c r="G7420" i="7"/>
  <c r="G7421" i="7"/>
  <c r="G7422" i="7"/>
  <c r="G7423" i="7"/>
  <c r="G7424" i="7"/>
  <c r="G7425" i="7"/>
  <c r="G7426" i="7"/>
  <c r="G7427" i="7"/>
  <c r="G7428" i="7"/>
  <c r="G7429" i="7"/>
  <c r="G7430" i="7"/>
  <c r="G7431" i="7"/>
  <c r="G7432" i="7"/>
  <c r="G7433" i="7"/>
  <c r="G7434" i="7"/>
  <c r="G7435" i="7"/>
  <c r="G7436" i="7"/>
  <c r="G7437" i="7"/>
  <c r="G7438" i="7"/>
  <c r="G7439" i="7"/>
  <c r="G7440" i="7"/>
  <c r="G7441" i="7"/>
  <c r="G7442" i="7"/>
  <c r="G7443" i="7"/>
  <c r="G7444" i="7"/>
  <c r="G7445" i="7"/>
  <c r="G7446" i="7"/>
  <c r="G7447" i="7"/>
  <c r="G7448" i="7"/>
  <c r="G7449" i="7"/>
  <c r="G7450" i="7"/>
  <c r="G7451" i="7"/>
  <c r="G7452" i="7"/>
  <c r="G7453" i="7"/>
  <c r="G7454" i="7"/>
  <c r="G7455" i="7"/>
  <c r="G7456" i="7"/>
  <c r="G7457" i="7"/>
  <c r="G7458" i="7"/>
  <c r="G7459" i="7"/>
  <c r="G7460" i="7"/>
  <c r="G7461" i="7"/>
  <c r="G7462" i="7"/>
  <c r="G7463" i="7"/>
  <c r="G7464" i="7"/>
  <c r="G7465" i="7"/>
  <c r="G7466" i="7"/>
  <c r="G7467" i="7"/>
  <c r="G7468" i="7"/>
  <c r="G7469" i="7"/>
  <c r="G7470" i="7"/>
  <c r="G7471" i="7"/>
  <c r="G7472" i="7"/>
  <c r="G7473" i="7"/>
  <c r="G7474" i="7"/>
  <c r="G7475" i="7"/>
  <c r="G7476" i="7"/>
  <c r="G7477" i="7"/>
  <c r="G7478" i="7"/>
  <c r="G7479" i="7"/>
  <c r="G7480" i="7"/>
  <c r="G7481" i="7"/>
  <c r="G7482" i="7"/>
  <c r="G7483" i="7"/>
  <c r="G7484" i="7"/>
  <c r="G7485" i="7"/>
  <c r="G7486" i="7"/>
  <c r="G7487" i="7"/>
  <c r="G7488" i="7"/>
  <c r="G7489" i="7"/>
  <c r="G7490" i="7"/>
  <c r="G7491" i="7"/>
  <c r="G7492" i="7"/>
  <c r="G7493" i="7"/>
  <c r="G7494" i="7"/>
  <c r="G7495" i="7"/>
  <c r="G7496" i="7"/>
  <c r="G7497" i="7"/>
  <c r="G7498" i="7"/>
  <c r="G7499" i="7"/>
  <c r="G7500" i="7"/>
  <c r="G7501" i="7"/>
  <c r="G7502" i="7"/>
  <c r="G7503" i="7"/>
  <c r="G7504" i="7"/>
  <c r="G7505" i="7"/>
  <c r="G7506" i="7"/>
  <c r="G7507" i="7"/>
  <c r="G7508" i="7"/>
  <c r="G7509" i="7"/>
  <c r="G7510" i="7"/>
  <c r="G7511" i="7"/>
  <c r="G7512" i="7"/>
  <c r="G7513" i="7"/>
  <c r="G7514" i="7"/>
  <c r="G7515" i="7"/>
  <c r="G7516" i="7"/>
  <c r="G7517" i="7"/>
  <c r="G7518" i="7"/>
  <c r="G7519" i="7"/>
  <c r="G7520" i="7"/>
  <c r="G7521" i="7"/>
  <c r="G7522" i="7"/>
  <c r="G7523" i="7"/>
  <c r="G7524" i="7"/>
  <c r="G7525" i="7"/>
  <c r="G7526" i="7"/>
  <c r="G7527" i="7"/>
  <c r="G7528" i="7"/>
  <c r="G7529" i="7"/>
  <c r="G7530" i="7"/>
  <c r="G7531" i="7"/>
  <c r="G7532" i="7"/>
  <c r="G7533" i="7"/>
  <c r="G7534" i="7"/>
  <c r="G7535" i="7"/>
  <c r="G7536" i="7"/>
  <c r="G7537" i="7"/>
  <c r="G7538" i="7"/>
  <c r="G7539" i="7"/>
  <c r="G7540" i="7"/>
  <c r="G7541" i="7"/>
  <c r="G7542" i="7"/>
  <c r="G7543" i="7"/>
  <c r="G7544" i="7"/>
  <c r="G7545" i="7"/>
  <c r="G7546" i="7"/>
  <c r="G7547" i="7"/>
  <c r="G7548" i="7"/>
  <c r="G7549" i="7"/>
  <c r="G7550" i="7"/>
  <c r="G7551" i="7"/>
  <c r="G7552" i="7"/>
  <c r="G7553" i="7"/>
  <c r="G7554" i="7"/>
  <c r="G7555" i="7"/>
  <c r="G7556" i="7"/>
  <c r="G7557" i="7"/>
  <c r="G7558" i="7"/>
  <c r="G7559" i="7"/>
  <c r="G7560" i="7"/>
  <c r="G7561" i="7"/>
  <c r="G7562" i="7"/>
  <c r="G7563" i="7"/>
  <c r="G7564" i="7"/>
  <c r="G7565" i="7"/>
  <c r="G7566" i="7"/>
  <c r="G7567" i="7"/>
  <c r="G7568" i="7"/>
  <c r="G7569" i="7"/>
  <c r="G7570" i="7"/>
  <c r="G7571" i="7"/>
  <c r="G7572" i="7"/>
  <c r="G7573" i="7"/>
  <c r="G7574" i="7"/>
  <c r="G7575" i="7"/>
  <c r="G7576" i="7"/>
  <c r="G7577" i="7"/>
  <c r="G7578" i="7"/>
  <c r="G7579" i="7"/>
  <c r="G7580" i="7"/>
  <c r="G7581" i="7"/>
  <c r="G7582" i="7"/>
  <c r="G7583" i="7"/>
  <c r="G7584" i="7"/>
  <c r="G7585" i="7"/>
  <c r="G7586" i="7"/>
  <c r="G7587" i="7"/>
  <c r="G7588" i="7"/>
  <c r="G7589" i="7"/>
  <c r="G7590" i="7"/>
  <c r="G7591" i="7"/>
  <c r="G7592" i="7"/>
  <c r="G7593" i="7"/>
  <c r="G7594" i="7"/>
  <c r="G7595" i="7"/>
  <c r="G7596" i="7"/>
  <c r="G7597" i="7"/>
  <c r="G7598" i="7"/>
  <c r="G7599" i="7"/>
  <c r="G7600" i="7"/>
  <c r="G7601" i="7"/>
  <c r="G7602" i="7"/>
  <c r="G7603" i="7"/>
  <c r="G7604" i="7"/>
  <c r="G7605" i="7"/>
  <c r="G7606" i="7"/>
  <c r="G7607" i="7"/>
  <c r="G7608" i="7"/>
  <c r="G7609" i="7"/>
  <c r="G7610" i="7"/>
  <c r="G7611" i="7"/>
  <c r="G7612" i="7"/>
  <c r="G7613" i="7"/>
  <c r="G7614" i="7"/>
  <c r="G7615" i="7"/>
  <c r="G7616" i="7"/>
  <c r="G7617" i="7"/>
  <c r="G7618" i="7"/>
  <c r="G7619" i="7"/>
  <c r="G7620" i="7"/>
  <c r="G7621" i="7"/>
  <c r="G7622" i="7"/>
  <c r="G7623" i="7"/>
  <c r="G7624" i="7"/>
  <c r="G7625" i="7"/>
  <c r="G7626" i="7"/>
  <c r="G7627" i="7"/>
  <c r="G7628" i="7"/>
  <c r="G7629" i="7"/>
  <c r="G7630" i="7"/>
  <c r="G7631" i="7"/>
  <c r="G7632" i="7"/>
  <c r="G7633" i="7"/>
  <c r="G7634" i="7"/>
  <c r="G7635" i="7"/>
  <c r="G7636" i="7"/>
  <c r="G7637" i="7"/>
  <c r="G7638" i="7"/>
  <c r="G7639" i="7"/>
  <c r="G7640" i="7"/>
  <c r="G7641" i="7"/>
  <c r="G7642" i="7"/>
  <c r="G7643" i="7"/>
  <c r="G7644" i="7"/>
  <c r="G7645" i="7"/>
  <c r="G7646" i="7"/>
  <c r="G7647" i="7"/>
  <c r="G7648" i="7"/>
  <c r="G7649" i="7"/>
  <c r="G7650" i="7"/>
  <c r="G7651" i="7"/>
  <c r="G7652" i="7"/>
  <c r="G7653" i="7"/>
  <c r="G7654" i="7"/>
  <c r="G7655" i="7"/>
  <c r="G7656" i="7"/>
  <c r="G7657" i="7"/>
  <c r="G7658" i="7"/>
  <c r="G7659" i="7"/>
  <c r="G7660" i="7"/>
  <c r="G7661" i="7"/>
  <c r="G7662" i="7"/>
  <c r="G7663" i="7"/>
  <c r="G7664" i="7"/>
  <c r="G7665" i="7"/>
  <c r="G7666" i="7"/>
  <c r="G7667" i="7"/>
  <c r="G7668" i="7"/>
  <c r="G7669" i="7"/>
  <c r="G7670" i="7"/>
  <c r="G7671" i="7"/>
  <c r="G7672" i="7"/>
  <c r="G7673" i="7"/>
  <c r="G7674" i="7"/>
  <c r="G7675" i="7"/>
  <c r="G7676" i="7"/>
  <c r="G7677" i="7"/>
  <c r="G7678" i="7"/>
  <c r="G7679" i="7"/>
  <c r="G7680" i="7"/>
  <c r="G7681" i="7"/>
  <c r="G7682" i="7"/>
  <c r="G7683" i="7"/>
  <c r="G7684" i="7"/>
  <c r="G7685" i="7"/>
  <c r="G7686" i="7"/>
  <c r="G7687" i="7"/>
  <c r="G7688" i="7"/>
  <c r="G7689" i="7"/>
  <c r="G7690" i="7"/>
  <c r="G7691" i="7"/>
  <c r="G7692" i="7"/>
  <c r="G7693" i="7"/>
  <c r="G7694" i="7"/>
  <c r="G7695" i="7"/>
  <c r="G7696" i="7"/>
  <c r="G7697" i="7"/>
  <c r="G7698" i="7"/>
  <c r="G7699" i="7"/>
  <c r="G7700" i="7"/>
  <c r="G7701" i="7"/>
  <c r="G7702" i="7"/>
  <c r="G7703" i="7"/>
  <c r="G7704" i="7"/>
  <c r="G7705" i="7"/>
  <c r="G7706" i="7"/>
  <c r="G7707" i="7"/>
  <c r="G7708" i="7"/>
  <c r="G7709" i="7"/>
  <c r="G7710" i="7"/>
  <c r="G7711" i="7"/>
  <c r="G7712" i="7"/>
  <c r="G7713" i="7"/>
  <c r="G7714" i="7"/>
  <c r="G7715" i="7"/>
  <c r="G7716" i="7"/>
  <c r="G7717" i="7"/>
  <c r="G7718" i="7"/>
  <c r="G7719" i="7"/>
  <c r="G7720" i="7"/>
  <c r="G7721" i="7"/>
  <c r="G7722" i="7"/>
  <c r="G7723" i="7"/>
  <c r="G7724" i="7"/>
  <c r="G7725" i="7"/>
  <c r="G7726" i="7"/>
  <c r="G7727" i="7"/>
  <c r="G7728" i="7"/>
  <c r="G7729" i="7"/>
  <c r="G7730" i="7"/>
  <c r="G7731" i="7"/>
  <c r="G7732" i="7"/>
  <c r="G7733" i="7"/>
  <c r="G7734" i="7"/>
  <c r="G7735" i="7"/>
  <c r="G7736" i="7"/>
  <c r="G7737" i="7"/>
  <c r="G7738" i="7"/>
  <c r="G7739" i="7"/>
  <c r="G7740" i="7"/>
  <c r="G7741" i="7"/>
  <c r="G7742" i="7"/>
  <c r="G7743" i="7"/>
  <c r="G7744" i="7"/>
  <c r="G7745" i="7"/>
  <c r="G7746" i="7"/>
  <c r="G7747" i="7"/>
  <c r="G7748" i="7"/>
  <c r="G7749" i="7"/>
  <c r="G7750" i="7"/>
  <c r="G7751" i="7"/>
  <c r="G7752" i="7"/>
  <c r="G7753" i="7"/>
  <c r="G7754" i="7"/>
  <c r="G7755" i="7"/>
  <c r="G7756" i="7"/>
  <c r="G7757" i="7"/>
  <c r="G7758" i="7"/>
  <c r="G7759" i="7"/>
  <c r="G7760" i="7"/>
  <c r="G7761" i="7"/>
  <c r="G7762" i="7"/>
  <c r="G7763" i="7"/>
  <c r="G7764" i="7"/>
  <c r="G7765" i="7"/>
  <c r="G7766" i="7"/>
  <c r="G7767" i="7"/>
  <c r="G7768" i="7"/>
  <c r="G7769" i="7"/>
  <c r="G7770" i="7"/>
  <c r="G7771" i="7"/>
  <c r="G7772" i="7"/>
  <c r="G7773" i="7"/>
  <c r="G7774" i="7"/>
  <c r="G7775" i="7"/>
  <c r="G7776" i="7"/>
  <c r="G7777" i="7"/>
  <c r="G7778" i="7"/>
  <c r="G7779" i="7"/>
  <c r="G7780" i="7"/>
  <c r="G7781" i="7"/>
  <c r="G7782" i="7"/>
  <c r="G7783" i="7"/>
  <c r="G7784" i="7"/>
  <c r="G7785" i="7"/>
  <c r="G7786" i="7"/>
  <c r="G7787" i="7"/>
  <c r="G7788" i="7"/>
  <c r="G7789" i="7"/>
  <c r="G7790" i="7"/>
  <c r="G7791" i="7"/>
  <c r="G7792" i="7"/>
  <c r="G7793" i="7"/>
  <c r="G7794" i="7"/>
  <c r="G7795" i="7"/>
  <c r="G7796" i="7"/>
  <c r="G7797" i="7"/>
  <c r="G7798" i="7"/>
  <c r="G7799" i="7"/>
  <c r="G7800" i="7"/>
  <c r="G7801" i="7"/>
  <c r="G7802" i="7"/>
  <c r="G7803" i="7"/>
  <c r="G7804" i="7"/>
  <c r="G7805" i="7"/>
  <c r="G7806" i="7"/>
  <c r="G7807" i="7"/>
  <c r="G7808" i="7"/>
  <c r="G7809" i="7"/>
  <c r="G7810" i="7"/>
  <c r="G7811" i="7"/>
  <c r="G7812" i="7"/>
  <c r="G7813" i="7"/>
  <c r="G7814" i="7"/>
  <c r="G7815" i="7"/>
  <c r="G7816" i="7"/>
  <c r="G7817" i="7"/>
  <c r="G7818" i="7"/>
  <c r="G7819" i="7"/>
  <c r="G7820" i="7"/>
  <c r="G7821" i="7"/>
  <c r="G7822" i="7"/>
  <c r="G7823" i="7"/>
  <c r="G7824" i="7"/>
  <c r="G7825" i="7"/>
  <c r="G7826" i="7"/>
  <c r="G7827" i="7"/>
  <c r="G7828" i="7"/>
  <c r="G7829" i="7"/>
  <c r="G7830" i="7"/>
  <c r="G7831" i="7"/>
  <c r="G7832" i="7"/>
  <c r="G7833" i="7"/>
  <c r="G7834" i="7"/>
  <c r="G7835" i="7"/>
  <c r="G7836" i="7"/>
  <c r="G7837" i="7"/>
  <c r="G7838" i="7"/>
  <c r="G7839" i="7"/>
  <c r="G7840" i="7"/>
  <c r="G7841" i="7"/>
  <c r="G7842" i="7"/>
  <c r="G7843" i="7"/>
  <c r="G7844" i="7"/>
  <c r="G7845" i="7"/>
  <c r="G7846" i="7"/>
  <c r="G7847" i="7"/>
  <c r="G7848" i="7"/>
  <c r="G7849" i="7"/>
  <c r="G7850" i="7"/>
  <c r="G7851" i="7"/>
  <c r="G7852" i="7"/>
  <c r="G7853" i="7"/>
  <c r="G7854" i="7"/>
  <c r="G7855" i="7"/>
  <c r="G7856" i="7"/>
  <c r="G7857" i="7"/>
  <c r="G7858" i="7"/>
  <c r="G7859" i="7"/>
  <c r="G7860" i="7"/>
  <c r="G7861" i="7"/>
  <c r="G7862" i="7"/>
  <c r="G7863" i="7"/>
  <c r="G7864" i="7"/>
  <c r="G7865" i="7"/>
  <c r="G7866" i="7"/>
  <c r="G7867" i="7"/>
  <c r="G7868" i="7"/>
  <c r="G7869" i="7"/>
  <c r="G7870" i="7"/>
  <c r="G7871" i="7"/>
  <c r="G7872" i="7"/>
  <c r="G7873" i="7"/>
  <c r="G7874" i="7"/>
  <c r="G7875" i="7"/>
  <c r="G7876" i="7"/>
  <c r="G7877" i="7"/>
  <c r="G7878" i="7"/>
  <c r="G7879" i="7"/>
  <c r="G7880" i="7"/>
  <c r="G7881" i="7"/>
  <c r="G7882" i="7"/>
  <c r="G7883" i="7"/>
  <c r="G7884" i="7"/>
  <c r="G7885" i="7"/>
  <c r="G7886" i="7"/>
  <c r="G7887" i="7"/>
  <c r="G7888" i="7"/>
  <c r="G7889" i="7"/>
  <c r="G7890" i="7"/>
  <c r="G7891" i="7"/>
  <c r="G7892" i="7"/>
  <c r="G7893" i="7"/>
  <c r="G7894" i="7"/>
  <c r="G7895" i="7"/>
  <c r="G7896" i="7"/>
  <c r="G7897" i="7"/>
  <c r="G7898" i="7"/>
  <c r="G7899" i="7"/>
  <c r="G7900" i="7"/>
  <c r="G7901" i="7"/>
  <c r="G7902" i="7"/>
  <c r="G7903" i="7"/>
  <c r="G7904" i="7"/>
  <c r="G7905" i="7"/>
  <c r="G7906" i="7"/>
  <c r="G7907" i="7"/>
  <c r="G7908" i="7"/>
  <c r="G7909" i="7"/>
  <c r="G7910" i="7"/>
  <c r="G7911" i="7"/>
  <c r="G7912" i="7"/>
  <c r="G7913" i="7"/>
  <c r="G7914" i="7"/>
  <c r="G7915" i="7"/>
  <c r="G7916" i="7"/>
  <c r="G7917" i="7"/>
  <c r="G7918" i="7"/>
  <c r="G7919" i="7"/>
  <c r="G7920" i="7"/>
  <c r="G7921" i="7"/>
  <c r="G7922" i="7"/>
  <c r="G7923" i="7"/>
  <c r="G7924" i="7"/>
  <c r="G7925" i="7"/>
  <c r="G7926" i="7"/>
  <c r="G7927" i="7"/>
  <c r="G7928" i="7"/>
  <c r="G7929" i="7"/>
  <c r="G7930" i="7"/>
  <c r="G7931" i="7"/>
  <c r="G7932" i="7"/>
  <c r="G7933" i="7"/>
  <c r="G7934" i="7"/>
  <c r="G7935" i="7"/>
  <c r="G7936" i="7"/>
  <c r="G7937" i="7"/>
  <c r="G7938" i="7"/>
  <c r="G7939" i="7"/>
  <c r="G7940" i="7"/>
  <c r="G7941" i="7"/>
  <c r="G7942" i="7"/>
  <c r="G7943" i="7"/>
  <c r="G7944" i="7"/>
  <c r="G7945" i="7"/>
  <c r="G7946" i="7"/>
  <c r="G7947" i="7"/>
  <c r="G7948" i="7"/>
  <c r="G7949" i="7"/>
  <c r="G7950" i="7"/>
  <c r="G7951" i="7"/>
  <c r="G7952" i="7"/>
  <c r="G7953" i="7"/>
  <c r="G7954" i="7"/>
  <c r="G7955" i="7"/>
  <c r="G7956" i="7"/>
  <c r="G7957" i="7"/>
  <c r="G7958" i="7"/>
  <c r="G7959" i="7"/>
  <c r="G7960" i="7"/>
  <c r="G7961" i="7"/>
  <c r="G7962" i="7"/>
  <c r="G7963" i="7"/>
  <c r="G7964" i="7"/>
  <c r="G7965" i="7"/>
  <c r="G7966" i="7"/>
  <c r="G7967" i="7"/>
  <c r="G7968" i="7"/>
  <c r="G7969" i="7"/>
  <c r="G7970" i="7"/>
  <c r="G7971" i="7"/>
  <c r="G7972" i="7"/>
  <c r="G7973" i="7"/>
  <c r="G7974" i="7"/>
  <c r="G7975" i="7"/>
  <c r="G7976" i="7"/>
  <c r="G7977" i="7"/>
  <c r="G7978" i="7"/>
  <c r="G7979" i="7"/>
  <c r="G7980" i="7"/>
  <c r="G7981" i="7"/>
  <c r="G7982" i="7"/>
  <c r="G7983" i="7"/>
  <c r="G7984" i="7"/>
  <c r="G7985" i="7"/>
  <c r="G7986" i="7"/>
  <c r="G7987" i="7"/>
  <c r="G7988" i="7"/>
  <c r="G7989" i="7"/>
  <c r="G7990" i="7"/>
  <c r="G7991" i="7"/>
  <c r="G7992" i="7"/>
  <c r="G7993" i="7"/>
  <c r="G7994" i="7"/>
  <c r="G7995" i="7"/>
  <c r="G7996" i="7"/>
  <c r="G7997" i="7"/>
  <c r="G7998" i="7"/>
  <c r="G7999" i="7"/>
  <c r="G8000" i="7"/>
  <c r="G8001" i="7"/>
  <c r="G8002" i="7"/>
  <c r="G8003" i="7"/>
  <c r="G8004" i="7"/>
  <c r="G8005" i="7"/>
  <c r="G8006" i="7"/>
  <c r="G8007" i="7"/>
  <c r="G8008" i="7"/>
  <c r="G8009" i="7"/>
  <c r="G8010" i="7"/>
  <c r="G8011" i="7"/>
  <c r="G8012" i="7"/>
  <c r="G8013" i="7"/>
  <c r="G8014" i="7"/>
  <c r="G8015" i="7"/>
  <c r="G8016" i="7"/>
  <c r="G8017" i="7"/>
  <c r="G8018" i="7"/>
  <c r="G8019" i="7"/>
  <c r="G8020" i="7"/>
  <c r="G8021" i="7"/>
  <c r="G8022" i="7"/>
  <c r="G8023" i="7"/>
  <c r="G8024" i="7"/>
  <c r="G8025" i="7"/>
  <c r="G8026" i="7"/>
  <c r="G8027" i="7"/>
  <c r="G8028" i="7"/>
  <c r="G8029" i="7"/>
  <c r="G8030" i="7"/>
  <c r="G8031" i="7"/>
  <c r="G8032" i="7"/>
  <c r="G8033" i="7"/>
  <c r="G8034" i="7"/>
  <c r="G8035" i="7"/>
  <c r="G8036" i="7"/>
  <c r="G8037" i="7"/>
  <c r="G8038" i="7"/>
  <c r="G8039" i="7"/>
  <c r="G8040" i="7"/>
  <c r="G8041" i="7"/>
  <c r="G8042" i="7"/>
  <c r="G8043" i="7"/>
  <c r="G8044" i="7"/>
  <c r="G8045" i="7"/>
  <c r="G8046" i="7"/>
  <c r="G8047" i="7"/>
  <c r="G8048" i="7"/>
  <c r="G8049" i="7"/>
  <c r="G8050" i="7"/>
  <c r="G8051" i="7"/>
  <c r="G8052" i="7"/>
  <c r="G8053" i="7"/>
  <c r="G8054" i="7"/>
  <c r="G8055" i="7"/>
  <c r="G8056" i="7"/>
  <c r="G8057" i="7"/>
  <c r="G8058" i="7"/>
  <c r="G8059" i="7"/>
  <c r="G8060" i="7"/>
  <c r="G8061" i="7"/>
  <c r="G8062" i="7"/>
  <c r="G8063" i="7"/>
  <c r="G8064" i="7"/>
  <c r="G8065" i="7"/>
  <c r="G8066" i="7"/>
  <c r="G8067" i="7"/>
  <c r="G8068" i="7"/>
  <c r="G8069" i="7"/>
  <c r="G8070" i="7"/>
  <c r="G8071" i="7"/>
  <c r="G8072" i="7"/>
  <c r="G8073" i="7"/>
  <c r="G8074" i="7"/>
  <c r="G8075" i="7"/>
  <c r="G8076" i="7"/>
  <c r="G8077" i="7"/>
  <c r="G8078" i="7"/>
  <c r="G8079" i="7"/>
  <c r="G8080" i="7"/>
  <c r="G8081" i="7"/>
  <c r="G8082" i="7"/>
  <c r="G8083" i="7"/>
  <c r="G8084" i="7"/>
  <c r="G8085" i="7"/>
  <c r="G8086" i="7"/>
  <c r="G8087" i="7"/>
  <c r="G8088" i="7"/>
  <c r="G8089" i="7"/>
  <c r="G8090" i="7"/>
  <c r="G8091" i="7"/>
  <c r="G8092" i="7"/>
  <c r="G8093" i="7"/>
  <c r="G8094" i="7"/>
  <c r="G8095" i="7"/>
  <c r="G8096" i="7"/>
  <c r="G8097" i="7"/>
  <c r="G8098" i="7"/>
  <c r="G8099" i="7"/>
  <c r="G8100" i="7"/>
  <c r="G8101" i="7"/>
  <c r="G8102" i="7"/>
  <c r="G8103" i="7"/>
  <c r="G8104" i="7"/>
  <c r="G8105" i="7"/>
  <c r="G8106" i="7"/>
  <c r="G8107" i="7"/>
  <c r="G8108" i="7"/>
  <c r="G8109" i="7"/>
  <c r="G8110" i="7"/>
  <c r="G8111" i="7"/>
  <c r="G8112" i="7"/>
  <c r="G8113" i="7"/>
  <c r="G8114" i="7"/>
  <c r="G8115" i="7"/>
  <c r="G8116" i="7"/>
  <c r="G8117" i="7"/>
  <c r="G8118" i="7"/>
  <c r="G8119" i="7"/>
  <c r="G8120" i="7"/>
  <c r="G8121" i="7"/>
  <c r="G8122" i="7"/>
  <c r="G8123" i="7"/>
  <c r="G8124" i="7"/>
  <c r="G8125" i="7"/>
  <c r="G8126" i="7"/>
  <c r="G8127" i="7"/>
  <c r="G8128" i="7"/>
  <c r="G8129" i="7"/>
  <c r="G8130" i="7"/>
  <c r="G8131" i="7"/>
  <c r="G8132" i="7"/>
  <c r="G8133" i="7"/>
  <c r="G8134" i="7"/>
  <c r="G8135" i="7"/>
  <c r="G8136" i="7"/>
  <c r="G8137" i="7"/>
  <c r="G8138" i="7"/>
  <c r="G8139" i="7"/>
  <c r="G8140" i="7"/>
  <c r="G8141" i="7"/>
  <c r="G8142" i="7"/>
  <c r="G8143" i="7"/>
  <c r="G8144" i="7"/>
  <c r="G8145" i="7"/>
  <c r="G8146" i="7"/>
  <c r="G8147" i="7"/>
  <c r="G8148" i="7"/>
  <c r="G8149" i="7"/>
  <c r="G8150" i="7"/>
  <c r="G8151" i="7"/>
  <c r="G8152" i="7"/>
  <c r="G8153" i="7"/>
  <c r="G8154" i="7"/>
  <c r="G8155" i="7"/>
  <c r="G8156" i="7"/>
  <c r="G8157" i="7"/>
  <c r="G8158" i="7"/>
  <c r="G8159" i="7"/>
  <c r="G8160" i="7"/>
  <c r="G8161" i="7"/>
  <c r="G8162" i="7"/>
  <c r="G8163" i="7"/>
  <c r="G8164" i="7"/>
  <c r="G8165" i="7"/>
  <c r="G8166" i="7"/>
  <c r="G8167" i="7"/>
  <c r="G8168" i="7"/>
  <c r="G8169" i="7"/>
  <c r="G8170" i="7"/>
  <c r="G8171" i="7"/>
  <c r="G8172" i="7"/>
  <c r="G8173" i="7"/>
  <c r="G8174" i="7"/>
  <c r="G8175" i="7"/>
  <c r="G8176" i="7"/>
  <c r="G8177" i="7"/>
  <c r="G8178" i="7"/>
  <c r="G8179" i="7"/>
  <c r="G8180" i="7"/>
  <c r="G8181" i="7"/>
  <c r="G8182" i="7"/>
  <c r="G8183" i="7"/>
  <c r="G8184" i="7"/>
  <c r="G8185" i="7"/>
  <c r="G8186" i="7"/>
  <c r="G8187" i="7"/>
  <c r="G8188" i="7"/>
  <c r="G8189" i="7"/>
  <c r="G8190" i="7"/>
  <c r="G8191" i="7"/>
  <c r="G8192" i="7"/>
  <c r="G8193" i="7"/>
  <c r="G8194" i="7"/>
  <c r="G8195" i="7"/>
  <c r="G8196" i="7"/>
  <c r="G8197" i="7"/>
  <c r="G8198" i="7"/>
  <c r="G8199" i="7"/>
  <c r="G8200" i="7"/>
  <c r="G8201" i="7"/>
  <c r="G8202" i="7"/>
  <c r="G8203" i="7"/>
  <c r="G8204" i="7"/>
  <c r="G8205" i="7"/>
  <c r="G8206" i="7"/>
  <c r="G8207" i="7"/>
  <c r="G8208" i="7"/>
  <c r="G8209" i="7"/>
  <c r="G8210" i="7"/>
  <c r="G8211" i="7"/>
  <c r="G8212" i="7"/>
  <c r="G8213" i="7"/>
  <c r="G8214" i="7"/>
  <c r="G8215" i="7"/>
  <c r="G8216" i="7"/>
  <c r="G8217" i="7"/>
  <c r="G8218" i="7"/>
  <c r="G8219" i="7"/>
  <c r="G8220" i="7"/>
  <c r="G8221" i="7"/>
  <c r="G8222" i="7"/>
  <c r="G8223" i="7"/>
  <c r="G8224" i="7"/>
  <c r="G8225" i="7"/>
  <c r="G8226" i="7"/>
  <c r="G8227" i="7"/>
  <c r="G8228" i="7"/>
  <c r="G8229" i="7"/>
  <c r="G8230" i="7"/>
  <c r="G8231" i="7"/>
  <c r="G8232" i="7"/>
  <c r="G8233" i="7"/>
  <c r="G8234" i="7"/>
  <c r="G8235" i="7"/>
  <c r="G8236" i="7"/>
  <c r="G8237" i="7"/>
  <c r="G8238" i="7"/>
  <c r="G8239" i="7"/>
  <c r="G8240" i="7"/>
  <c r="G8241" i="7"/>
  <c r="G8242" i="7"/>
  <c r="G8243" i="7"/>
  <c r="G8244" i="7"/>
  <c r="G8245" i="7"/>
  <c r="G8246" i="7"/>
  <c r="G8247" i="7"/>
  <c r="G8248" i="7"/>
  <c r="G8249" i="7"/>
  <c r="G8250" i="7"/>
  <c r="G8251" i="7"/>
  <c r="G8252" i="7"/>
  <c r="G8253" i="7"/>
  <c r="G8254" i="7"/>
  <c r="G8255" i="7"/>
  <c r="G8256" i="7"/>
  <c r="G8257" i="7"/>
  <c r="G8258" i="7"/>
  <c r="G8259" i="7"/>
  <c r="G8260" i="7"/>
  <c r="G8261" i="7"/>
  <c r="G8262" i="7"/>
  <c r="G8263" i="7"/>
  <c r="G8264" i="7"/>
  <c r="G8265" i="7"/>
  <c r="G8266" i="7"/>
  <c r="G8267" i="7"/>
  <c r="G8268" i="7"/>
  <c r="G8269" i="7"/>
  <c r="G8270" i="7"/>
  <c r="G8271" i="7"/>
  <c r="G8272" i="7"/>
  <c r="G8273" i="7"/>
  <c r="G8274" i="7"/>
  <c r="G8275" i="7"/>
  <c r="G8276" i="7"/>
  <c r="G8277" i="7"/>
  <c r="G8278" i="7"/>
  <c r="G8279" i="7"/>
  <c r="G8280" i="7"/>
  <c r="G8281" i="7"/>
  <c r="G8282" i="7"/>
  <c r="G8283" i="7"/>
  <c r="G8284" i="7"/>
  <c r="G8285" i="7"/>
  <c r="G8286" i="7"/>
  <c r="G8287" i="7"/>
  <c r="G8288" i="7"/>
  <c r="G8289" i="7"/>
  <c r="G8290" i="7"/>
  <c r="G8291" i="7"/>
  <c r="G8292" i="7"/>
  <c r="G8293" i="7"/>
  <c r="G8294" i="7"/>
  <c r="G8295" i="7"/>
  <c r="G8296" i="7"/>
  <c r="G8297" i="7"/>
  <c r="G8298" i="7"/>
  <c r="G8299" i="7"/>
  <c r="G8300" i="7"/>
  <c r="G8301" i="7"/>
  <c r="G8302" i="7"/>
  <c r="G8303" i="7"/>
  <c r="G8304" i="7"/>
  <c r="G8305" i="7"/>
  <c r="G8306" i="7"/>
  <c r="G8307" i="7"/>
  <c r="G8308" i="7"/>
  <c r="G8309" i="7"/>
  <c r="G8310" i="7"/>
  <c r="G8311" i="7"/>
  <c r="G8312" i="7"/>
  <c r="G8313" i="7"/>
  <c r="G8314" i="7"/>
  <c r="G8315" i="7"/>
  <c r="G8316" i="7"/>
  <c r="G8317" i="7"/>
  <c r="G8318" i="7"/>
  <c r="G8319" i="7"/>
  <c r="G8320" i="7"/>
  <c r="G8321" i="7"/>
  <c r="G8322" i="7"/>
  <c r="G8323" i="7"/>
  <c r="G8324" i="7"/>
  <c r="G8325" i="7"/>
  <c r="G8326" i="7"/>
  <c r="G8327" i="7"/>
  <c r="G8328" i="7"/>
  <c r="G8329" i="7"/>
  <c r="G8330" i="7"/>
  <c r="G8331" i="7"/>
  <c r="G8332" i="7"/>
  <c r="G8333" i="7"/>
  <c r="G8334" i="7"/>
  <c r="G8335" i="7"/>
  <c r="G8336" i="7"/>
  <c r="G8337" i="7"/>
  <c r="G8338" i="7"/>
  <c r="G8339" i="7"/>
  <c r="G8340" i="7"/>
  <c r="G8341" i="7"/>
  <c r="G8342" i="7"/>
  <c r="G8343" i="7"/>
  <c r="G8344" i="7"/>
  <c r="G8345" i="7"/>
  <c r="G8346" i="7"/>
  <c r="G8347" i="7"/>
  <c r="G8348" i="7"/>
  <c r="G8349" i="7"/>
  <c r="G8350" i="7"/>
  <c r="G8351" i="7"/>
  <c r="G8352" i="7"/>
  <c r="G8353" i="7"/>
  <c r="G8354" i="7"/>
  <c r="G8355" i="7"/>
  <c r="G8356" i="7"/>
  <c r="G8357" i="7"/>
  <c r="G8358" i="7"/>
  <c r="G8359" i="7"/>
  <c r="G8360" i="7"/>
  <c r="G8361" i="7"/>
  <c r="G8362" i="7"/>
  <c r="G8363" i="7"/>
  <c r="G8364" i="7"/>
  <c r="G8365" i="7"/>
  <c r="G8366" i="7"/>
  <c r="G8367" i="7"/>
  <c r="G8368" i="7"/>
  <c r="G8369" i="7"/>
  <c r="G8370" i="7"/>
  <c r="G8371" i="7"/>
  <c r="G8372" i="7"/>
  <c r="G8373" i="7"/>
  <c r="G8374" i="7"/>
  <c r="G8375" i="7"/>
  <c r="G8376" i="7"/>
  <c r="G8377" i="7"/>
  <c r="G8378" i="7"/>
  <c r="G8379" i="7"/>
  <c r="G8380" i="7"/>
  <c r="G8381" i="7"/>
  <c r="G8382" i="7"/>
  <c r="G8383" i="7"/>
  <c r="G8384" i="7"/>
  <c r="G8385" i="7"/>
  <c r="G8386" i="7"/>
  <c r="G8387" i="7"/>
  <c r="G8388" i="7"/>
  <c r="G8389" i="7"/>
  <c r="G8390" i="7"/>
  <c r="G8391" i="7"/>
  <c r="G8392" i="7"/>
  <c r="G8393" i="7"/>
  <c r="G8394" i="7"/>
  <c r="G8395" i="7"/>
  <c r="G8396" i="7"/>
  <c r="G8397" i="7"/>
  <c r="G8398" i="7"/>
  <c r="G8399" i="7"/>
  <c r="G8400" i="7"/>
  <c r="G8401" i="7"/>
  <c r="G8402" i="7"/>
  <c r="G8403" i="7"/>
  <c r="G8404" i="7"/>
  <c r="G8405" i="7"/>
  <c r="G8406" i="7"/>
  <c r="G8407" i="7"/>
  <c r="G8408" i="7"/>
  <c r="G8409" i="7"/>
  <c r="G8410" i="7"/>
  <c r="G8411" i="7"/>
  <c r="G8412" i="7"/>
  <c r="G8413" i="7"/>
  <c r="G8414" i="7"/>
  <c r="G8415" i="7"/>
  <c r="G8416" i="7"/>
  <c r="G8417" i="7"/>
  <c r="G8418" i="7"/>
  <c r="G8419" i="7"/>
  <c r="G8420" i="7"/>
  <c r="G8421" i="7"/>
  <c r="G8422" i="7"/>
  <c r="G8423" i="7"/>
  <c r="G8424" i="7"/>
  <c r="G8425" i="7"/>
  <c r="G8426" i="7"/>
  <c r="G8427" i="7"/>
  <c r="G8428" i="7"/>
  <c r="G8429" i="7"/>
  <c r="G8430" i="7"/>
  <c r="G8431" i="7"/>
  <c r="G8432" i="7"/>
  <c r="G8433" i="7"/>
  <c r="G8434" i="7"/>
  <c r="G8435" i="7"/>
  <c r="G8436" i="7"/>
  <c r="G8437" i="7"/>
  <c r="G8438" i="7"/>
  <c r="G8439" i="7"/>
  <c r="G8440" i="7"/>
  <c r="G8441" i="7"/>
  <c r="G8442" i="7"/>
  <c r="G8443" i="7"/>
  <c r="G8444" i="7"/>
  <c r="G8445" i="7"/>
  <c r="G8446" i="7"/>
  <c r="G8447" i="7"/>
  <c r="G8448" i="7"/>
  <c r="G8449" i="7"/>
  <c r="G8450" i="7"/>
  <c r="G8451" i="7"/>
  <c r="G8452" i="7"/>
  <c r="G8453" i="7"/>
  <c r="G8454" i="7"/>
  <c r="G8455" i="7"/>
  <c r="G8456" i="7"/>
  <c r="G8457" i="7"/>
  <c r="G8458" i="7"/>
  <c r="G8459" i="7"/>
  <c r="G8460" i="7"/>
  <c r="G8461" i="7"/>
  <c r="G8462" i="7"/>
  <c r="G8463" i="7"/>
  <c r="G8464" i="7"/>
  <c r="G8465" i="7"/>
  <c r="G8466" i="7"/>
  <c r="G8467" i="7"/>
  <c r="G8468" i="7"/>
  <c r="G8469" i="7"/>
  <c r="G8470" i="7"/>
  <c r="G8471" i="7"/>
  <c r="G8472" i="7"/>
  <c r="G8473" i="7"/>
  <c r="G8474" i="7"/>
  <c r="G8475" i="7"/>
  <c r="G8476" i="7"/>
  <c r="G8477" i="7"/>
  <c r="G8478" i="7"/>
  <c r="G8479" i="7"/>
  <c r="G8480" i="7"/>
  <c r="G8481" i="7"/>
  <c r="G8482" i="7"/>
  <c r="G8483" i="7"/>
  <c r="G8484" i="7"/>
  <c r="G8485" i="7"/>
  <c r="G8486" i="7"/>
  <c r="G8487" i="7"/>
  <c r="G8488" i="7"/>
  <c r="G8489" i="7"/>
  <c r="G8490" i="7"/>
  <c r="G8491" i="7"/>
  <c r="G8492" i="7"/>
  <c r="G8493" i="7"/>
  <c r="G8494" i="7"/>
  <c r="G8495" i="7"/>
  <c r="G8496" i="7"/>
  <c r="G8497" i="7"/>
  <c r="G8498" i="7"/>
  <c r="G8499" i="7"/>
  <c r="G8500" i="7"/>
  <c r="G8501" i="7"/>
  <c r="G8502" i="7"/>
  <c r="G8503" i="7"/>
  <c r="G8504" i="7"/>
  <c r="G8505" i="7"/>
  <c r="G8506" i="7"/>
  <c r="G8507" i="7"/>
  <c r="G8508" i="7"/>
  <c r="G8509" i="7"/>
  <c r="G8510" i="7"/>
  <c r="G8511" i="7"/>
  <c r="G8512" i="7"/>
  <c r="G8513" i="7"/>
  <c r="G8514" i="7"/>
  <c r="G8515" i="7"/>
  <c r="G8516" i="7"/>
  <c r="G8517" i="7"/>
  <c r="G8518" i="7"/>
  <c r="G8519" i="7"/>
  <c r="G8520" i="7"/>
  <c r="G8521" i="7"/>
  <c r="G8522" i="7"/>
  <c r="G8523" i="7"/>
  <c r="G8524" i="7"/>
  <c r="G8525" i="7"/>
  <c r="G8526" i="7"/>
  <c r="G8527" i="7"/>
  <c r="G8528" i="7"/>
  <c r="G8529" i="7"/>
  <c r="G8530" i="7"/>
  <c r="G8531" i="7"/>
  <c r="G8532" i="7"/>
  <c r="G8533" i="7"/>
  <c r="G8534" i="7"/>
  <c r="G8535" i="7"/>
  <c r="G8536" i="7"/>
  <c r="G8537" i="7"/>
  <c r="G8538" i="7"/>
  <c r="G8539" i="7"/>
  <c r="G8540" i="7"/>
  <c r="G8541" i="7"/>
  <c r="G8542" i="7"/>
  <c r="G8543" i="7"/>
  <c r="G8544" i="7"/>
  <c r="G8545" i="7"/>
  <c r="G8546" i="7"/>
  <c r="G8547" i="7"/>
  <c r="G8548" i="7"/>
  <c r="G8549" i="7"/>
  <c r="G8550" i="7"/>
  <c r="G8551" i="7"/>
  <c r="G8552" i="7"/>
  <c r="G8553" i="7"/>
  <c r="G8554" i="7"/>
  <c r="G8555" i="7"/>
  <c r="G8556" i="7"/>
  <c r="G8557" i="7"/>
  <c r="G8558" i="7"/>
  <c r="G8559" i="7"/>
  <c r="G8560" i="7"/>
  <c r="G8561" i="7"/>
  <c r="G8562" i="7"/>
  <c r="G8563" i="7"/>
  <c r="G8564" i="7"/>
  <c r="G8565" i="7"/>
  <c r="G8566" i="7"/>
  <c r="G8567" i="7"/>
  <c r="G8568" i="7"/>
  <c r="G8569" i="7"/>
  <c r="G8570" i="7"/>
  <c r="G8571" i="7"/>
  <c r="G8572" i="7"/>
  <c r="G8573" i="7"/>
  <c r="G8574" i="7"/>
  <c r="G8575" i="7"/>
  <c r="G8576" i="7"/>
  <c r="G8577" i="7"/>
  <c r="G8578" i="7"/>
  <c r="G8579" i="7"/>
  <c r="G8580" i="7"/>
  <c r="G8581" i="7"/>
  <c r="G8582" i="7"/>
  <c r="G8583" i="7"/>
  <c r="G8584" i="7"/>
  <c r="G8585" i="7"/>
  <c r="G8586" i="7"/>
  <c r="G8587" i="7"/>
  <c r="G8588" i="7"/>
  <c r="G8589" i="7"/>
  <c r="G8590" i="7"/>
  <c r="G8591" i="7"/>
  <c r="G8592" i="7"/>
  <c r="G8593" i="7"/>
  <c r="G8594" i="7"/>
  <c r="G8595" i="7"/>
  <c r="G8596" i="7"/>
  <c r="G8597" i="7"/>
  <c r="G8598" i="7"/>
  <c r="G8599" i="7"/>
  <c r="G8600" i="7"/>
  <c r="G8601" i="7"/>
  <c r="G8602" i="7"/>
  <c r="G8603" i="7"/>
  <c r="G8604" i="7"/>
  <c r="G8605" i="7"/>
  <c r="G8606" i="7"/>
  <c r="G8607" i="7"/>
  <c r="G8608" i="7"/>
  <c r="G8609" i="7"/>
  <c r="G8610" i="7"/>
  <c r="G8611" i="7"/>
  <c r="G8612" i="7"/>
  <c r="G8613" i="7"/>
  <c r="G8614" i="7"/>
  <c r="G8615" i="7"/>
  <c r="G8616" i="7"/>
  <c r="G8617" i="7"/>
  <c r="G8618" i="7"/>
  <c r="G8619" i="7"/>
  <c r="G8620" i="7"/>
  <c r="G8621" i="7"/>
  <c r="G8622" i="7"/>
  <c r="G8623" i="7"/>
  <c r="G8624" i="7"/>
  <c r="G8625" i="7"/>
  <c r="G8626" i="7"/>
  <c r="G8627" i="7"/>
  <c r="G8628" i="7"/>
  <c r="G8629" i="7"/>
  <c r="G8630" i="7"/>
  <c r="G8631" i="7"/>
  <c r="G8632" i="7"/>
  <c r="G8633" i="7"/>
  <c r="G8634" i="7"/>
  <c r="G8635" i="7"/>
  <c r="G8636" i="7"/>
  <c r="G8637" i="7"/>
  <c r="G8638" i="7"/>
  <c r="G8639" i="7"/>
  <c r="G8640" i="7"/>
  <c r="G8641" i="7"/>
  <c r="G8642" i="7"/>
  <c r="G8643" i="7"/>
  <c r="G8644" i="7"/>
  <c r="G8645" i="7"/>
  <c r="G8646" i="7"/>
  <c r="G8647" i="7"/>
  <c r="G8648" i="7"/>
  <c r="G8649" i="7"/>
  <c r="G8650" i="7"/>
  <c r="G8651" i="7"/>
  <c r="G8652" i="7"/>
  <c r="G8653" i="7"/>
  <c r="G8654" i="7"/>
  <c r="G8655" i="7"/>
  <c r="G8656" i="7"/>
  <c r="G8657" i="7"/>
  <c r="G8658" i="7"/>
  <c r="G8659" i="7"/>
  <c r="G8660" i="7"/>
  <c r="G8661" i="7"/>
  <c r="G8662" i="7"/>
  <c r="G8663" i="7"/>
  <c r="G8664" i="7"/>
  <c r="G8665" i="7"/>
  <c r="G8666" i="7"/>
  <c r="G8667" i="7"/>
  <c r="G8668" i="7"/>
  <c r="G8669" i="7"/>
  <c r="G8670" i="7"/>
  <c r="G8671" i="7"/>
  <c r="G8672" i="7"/>
  <c r="G8673" i="7"/>
  <c r="G8674" i="7"/>
  <c r="G8675" i="7"/>
  <c r="G8676" i="7"/>
  <c r="G8677" i="7"/>
  <c r="G8678" i="7"/>
  <c r="G8679" i="7"/>
  <c r="G8680" i="7"/>
  <c r="G8681" i="7"/>
  <c r="G8682" i="7"/>
  <c r="G8683" i="7"/>
  <c r="G8684" i="7"/>
  <c r="G8685" i="7"/>
  <c r="G8686" i="7"/>
  <c r="G8687" i="7"/>
  <c r="G8688" i="7"/>
  <c r="G8689" i="7"/>
  <c r="G8690" i="7"/>
  <c r="G8691" i="7"/>
  <c r="G8692" i="7"/>
  <c r="G8693" i="7"/>
  <c r="G8694" i="7"/>
  <c r="G8695" i="7"/>
  <c r="G8696" i="7"/>
  <c r="G8697" i="7"/>
  <c r="G8698" i="7"/>
  <c r="G8699" i="7"/>
  <c r="G8700" i="7"/>
  <c r="G8701" i="7"/>
  <c r="G8702" i="7"/>
  <c r="G8703" i="7"/>
  <c r="G8704" i="7"/>
  <c r="G8705" i="7"/>
  <c r="G8706" i="7"/>
  <c r="G8707" i="7"/>
  <c r="G8708" i="7"/>
  <c r="G8709" i="7"/>
  <c r="G8710" i="7"/>
  <c r="G8711" i="7"/>
  <c r="G8712" i="7"/>
  <c r="G8713" i="7"/>
  <c r="G8714" i="7"/>
  <c r="G8715" i="7"/>
  <c r="G8716" i="7"/>
  <c r="G8717" i="7"/>
  <c r="G8718" i="7"/>
  <c r="G8719" i="7"/>
  <c r="G8720" i="7"/>
  <c r="G8721" i="7"/>
  <c r="G8722" i="7"/>
  <c r="G8723" i="7"/>
  <c r="G8724" i="7"/>
  <c r="G8725" i="7"/>
  <c r="G8726" i="7"/>
  <c r="G8727" i="7"/>
  <c r="G8728" i="7"/>
  <c r="G8729" i="7"/>
  <c r="G8730" i="7"/>
  <c r="G8731" i="7"/>
  <c r="G8732" i="7"/>
  <c r="G8733" i="7"/>
  <c r="G8734" i="7"/>
  <c r="G8735" i="7"/>
  <c r="G8736" i="7"/>
  <c r="G8737" i="7"/>
  <c r="G8738" i="7"/>
  <c r="G8739" i="7"/>
  <c r="G8740" i="7"/>
  <c r="G8741" i="7"/>
  <c r="G8742" i="7"/>
  <c r="G8743" i="7"/>
  <c r="G8744" i="7"/>
  <c r="G8745" i="7"/>
  <c r="G8746" i="7"/>
  <c r="G8747" i="7"/>
  <c r="G8748" i="7"/>
  <c r="G8749" i="7"/>
  <c r="G8750" i="7"/>
  <c r="G8751" i="7"/>
  <c r="G8752" i="7"/>
  <c r="G8753" i="7"/>
  <c r="G8754" i="7"/>
  <c r="G8755" i="7"/>
  <c r="G8756" i="7"/>
  <c r="G8757" i="7"/>
  <c r="G8758" i="7"/>
  <c r="G8759" i="7"/>
  <c r="G8760" i="7"/>
  <c r="G8761" i="7"/>
  <c r="G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848" i="7"/>
  <c r="F2849" i="7"/>
  <c r="F2850" i="7"/>
  <c r="F2851" i="7"/>
  <c r="F2852" i="7"/>
  <c r="F2853" i="7"/>
  <c r="F2854" i="7"/>
  <c r="F2855" i="7"/>
  <c r="F2856" i="7"/>
  <c r="F2857" i="7"/>
  <c r="F2858" i="7"/>
  <c r="F2859" i="7"/>
  <c r="F2860" i="7"/>
  <c r="F2861" i="7"/>
  <c r="F2862" i="7"/>
  <c r="F2863" i="7"/>
  <c r="F2864" i="7"/>
  <c r="F2865" i="7"/>
  <c r="F2866" i="7"/>
  <c r="F2867" i="7"/>
  <c r="F2868" i="7"/>
  <c r="F2869" i="7"/>
  <c r="F2870" i="7"/>
  <c r="F2871" i="7"/>
  <c r="F2872" i="7"/>
  <c r="F2873" i="7"/>
  <c r="F2874" i="7"/>
  <c r="F2875" i="7"/>
  <c r="F2876" i="7"/>
  <c r="F2877" i="7"/>
  <c r="F2878" i="7"/>
  <c r="F2879" i="7"/>
  <c r="F2880" i="7"/>
  <c r="F2881" i="7"/>
  <c r="F2882" i="7"/>
  <c r="F2883" i="7"/>
  <c r="F2884" i="7"/>
  <c r="F2885" i="7"/>
  <c r="F2886" i="7"/>
  <c r="F2887" i="7"/>
  <c r="F2888" i="7"/>
  <c r="F2889" i="7"/>
  <c r="F2890" i="7"/>
  <c r="F2891" i="7"/>
  <c r="F2892" i="7"/>
  <c r="F2893" i="7"/>
  <c r="F2894" i="7"/>
  <c r="F2895" i="7"/>
  <c r="F2896" i="7"/>
  <c r="F2897" i="7"/>
  <c r="F2898" i="7"/>
  <c r="F2899" i="7"/>
  <c r="F2900" i="7"/>
  <c r="F2901" i="7"/>
  <c r="F2902" i="7"/>
  <c r="F2903" i="7"/>
  <c r="F2904" i="7"/>
  <c r="F2905" i="7"/>
  <c r="F2906" i="7"/>
  <c r="F2907" i="7"/>
  <c r="F2908" i="7"/>
  <c r="F2909" i="7"/>
  <c r="F2910" i="7"/>
  <c r="F2911" i="7"/>
  <c r="F2912" i="7"/>
  <c r="F2913" i="7"/>
  <c r="F2914" i="7"/>
  <c r="F2915" i="7"/>
  <c r="F2916" i="7"/>
  <c r="F2917" i="7"/>
  <c r="F2918" i="7"/>
  <c r="F2919" i="7"/>
  <c r="F2920" i="7"/>
  <c r="F2921" i="7"/>
  <c r="F2922" i="7"/>
  <c r="F2923" i="7"/>
  <c r="F2924" i="7"/>
  <c r="F2925" i="7"/>
  <c r="F2926" i="7"/>
  <c r="F2927" i="7"/>
  <c r="F2928" i="7"/>
  <c r="F2929" i="7"/>
  <c r="F2930" i="7"/>
  <c r="F2931" i="7"/>
  <c r="F2932" i="7"/>
  <c r="F2933" i="7"/>
  <c r="F2934" i="7"/>
  <c r="F2935" i="7"/>
  <c r="F2936" i="7"/>
  <c r="F2937" i="7"/>
  <c r="F2938" i="7"/>
  <c r="F2939" i="7"/>
  <c r="F2940" i="7"/>
  <c r="F2941" i="7"/>
  <c r="F2942" i="7"/>
  <c r="F2943" i="7"/>
  <c r="F2944" i="7"/>
  <c r="F2945" i="7"/>
  <c r="F2946" i="7"/>
  <c r="F2947" i="7"/>
  <c r="F2948" i="7"/>
  <c r="F2949" i="7"/>
  <c r="F2950" i="7"/>
  <c r="F2951" i="7"/>
  <c r="F2952" i="7"/>
  <c r="F2953" i="7"/>
  <c r="F2954" i="7"/>
  <c r="F2955" i="7"/>
  <c r="F2956" i="7"/>
  <c r="F2957" i="7"/>
  <c r="F2958" i="7"/>
  <c r="F2959" i="7"/>
  <c r="F2960" i="7"/>
  <c r="F2961" i="7"/>
  <c r="F2962" i="7"/>
  <c r="F2963" i="7"/>
  <c r="F2964" i="7"/>
  <c r="F2965" i="7"/>
  <c r="F2966" i="7"/>
  <c r="F2967" i="7"/>
  <c r="F2968" i="7"/>
  <c r="F2969" i="7"/>
  <c r="F2970" i="7"/>
  <c r="F2971" i="7"/>
  <c r="F2972" i="7"/>
  <c r="F2973" i="7"/>
  <c r="F2974" i="7"/>
  <c r="F2975" i="7"/>
  <c r="F2976" i="7"/>
  <c r="F2977" i="7"/>
  <c r="F2978" i="7"/>
  <c r="F2979" i="7"/>
  <c r="F2980" i="7"/>
  <c r="F2981" i="7"/>
  <c r="F2982" i="7"/>
  <c r="F2983" i="7"/>
  <c r="F2984" i="7"/>
  <c r="F2985" i="7"/>
  <c r="F2986" i="7"/>
  <c r="F2987" i="7"/>
  <c r="F2988" i="7"/>
  <c r="F2989" i="7"/>
  <c r="F2990" i="7"/>
  <c r="F2991" i="7"/>
  <c r="F2992" i="7"/>
  <c r="F2993" i="7"/>
  <c r="F2994" i="7"/>
  <c r="F2995" i="7"/>
  <c r="F2996" i="7"/>
  <c r="F2997" i="7"/>
  <c r="F2998" i="7"/>
  <c r="F2999" i="7"/>
  <c r="F3000" i="7"/>
  <c r="F3001" i="7"/>
  <c r="F3002" i="7"/>
  <c r="F3003" i="7"/>
  <c r="F3004" i="7"/>
  <c r="F3005" i="7"/>
  <c r="F3006" i="7"/>
  <c r="F3007" i="7"/>
  <c r="F3008" i="7"/>
  <c r="F3009" i="7"/>
  <c r="F3010" i="7"/>
  <c r="F3011" i="7"/>
  <c r="F3012" i="7"/>
  <c r="F3013" i="7"/>
  <c r="F3014" i="7"/>
  <c r="F3015" i="7"/>
  <c r="F3016" i="7"/>
  <c r="F3017" i="7"/>
  <c r="F3018" i="7"/>
  <c r="F3019" i="7"/>
  <c r="F3020" i="7"/>
  <c r="F3021" i="7"/>
  <c r="F3022" i="7"/>
  <c r="F3023" i="7"/>
  <c r="F3024" i="7"/>
  <c r="F3025" i="7"/>
  <c r="F3026" i="7"/>
  <c r="F3027" i="7"/>
  <c r="F3028" i="7"/>
  <c r="F3029" i="7"/>
  <c r="F3030" i="7"/>
  <c r="F3031" i="7"/>
  <c r="F3032" i="7"/>
  <c r="F3033" i="7"/>
  <c r="F3034" i="7"/>
  <c r="F3035" i="7"/>
  <c r="F3036" i="7"/>
  <c r="F3037" i="7"/>
  <c r="F3038" i="7"/>
  <c r="F3039" i="7"/>
  <c r="F3040" i="7"/>
  <c r="F3041" i="7"/>
  <c r="F3042" i="7"/>
  <c r="F3043" i="7"/>
  <c r="F3044" i="7"/>
  <c r="F3045" i="7"/>
  <c r="F3046" i="7"/>
  <c r="F3047" i="7"/>
  <c r="F3048" i="7"/>
  <c r="F3049" i="7"/>
  <c r="F3050" i="7"/>
  <c r="F3051" i="7"/>
  <c r="F3052" i="7"/>
  <c r="F3053" i="7"/>
  <c r="F3054" i="7"/>
  <c r="F3055" i="7"/>
  <c r="F3056" i="7"/>
  <c r="F3057" i="7"/>
  <c r="F3058" i="7"/>
  <c r="F3059" i="7"/>
  <c r="F3060" i="7"/>
  <c r="F3061" i="7"/>
  <c r="F3062" i="7"/>
  <c r="F3063" i="7"/>
  <c r="F3064" i="7"/>
  <c r="F3065" i="7"/>
  <c r="F3066" i="7"/>
  <c r="F3067" i="7"/>
  <c r="F3068" i="7"/>
  <c r="F3069" i="7"/>
  <c r="F3070" i="7"/>
  <c r="F3071" i="7"/>
  <c r="F3072" i="7"/>
  <c r="F3073" i="7"/>
  <c r="F3074" i="7"/>
  <c r="F3075" i="7"/>
  <c r="F3076" i="7"/>
  <c r="F3077" i="7"/>
  <c r="F3078" i="7"/>
  <c r="F3079" i="7"/>
  <c r="F3080" i="7"/>
  <c r="F3081" i="7"/>
  <c r="F3082" i="7"/>
  <c r="F3083" i="7"/>
  <c r="F3084" i="7"/>
  <c r="F3085" i="7"/>
  <c r="F3086" i="7"/>
  <c r="F3087" i="7"/>
  <c r="F3088" i="7"/>
  <c r="F3089" i="7"/>
  <c r="F3090" i="7"/>
  <c r="F3091" i="7"/>
  <c r="F3092" i="7"/>
  <c r="F3093" i="7"/>
  <c r="F3094" i="7"/>
  <c r="F3095" i="7"/>
  <c r="F3096" i="7"/>
  <c r="F3097" i="7"/>
  <c r="F3098" i="7"/>
  <c r="F3099" i="7"/>
  <c r="F3100" i="7"/>
  <c r="F3101" i="7"/>
  <c r="F3102" i="7"/>
  <c r="F3103" i="7"/>
  <c r="F3104" i="7"/>
  <c r="F3105" i="7"/>
  <c r="F3106" i="7"/>
  <c r="F3107" i="7"/>
  <c r="F3108" i="7"/>
  <c r="F3109" i="7"/>
  <c r="F3110" i="7"/>
  <c r="F3111" i="7"/>
  <c r="F3112" i="7"/>
  <c r="F3113" i="7"/>
  <c r="F3114" i="7"/>
  <c r="F3115" i="7"/>
  <c r="F3116" i="7"/>
  <c r="F3117" i="7"/>
  <c r="F3118" i="7"/>
  <c r="F3119" i="7"/>
  <c r="F3120" i="7"/>
  <c r="F3121" i="7"/>
  <c r="F3122" i="7"/>
  <c r="F3123" i="7"/>
  <c r="F3124" i="7"/>
  <c r="F3125" i="7"/>
  <c r="F3126" i="7"/>
  <c r="F3127" i="7"/>
  <c r="F3128" i="7"/>
  <c r="F3129" i="7"/>
  <c r="F3130" i="7"/>
  <c r="F3131" i="7"/>
  <c r="F3132" i="7"/>
  <c r="F3133" i="7"/>
  <c r="F3134" i="7"/>
  <c r="F3135" i="7"/>
  <c r="F3136" i="7"/>
  <c r="F3137" i="7"/>
  <c r="F3138" i="7"/>
  <c r="F3139" i="7"/>
  <c r="F3140" i="7"/>
  <c r="F3141" i="7"/>
  <c r="F3142" i="7"/>
  <c r="F3143" i="7"/>
  <c r="F3144" i="7"/>
  <c r="F3145" i="7"/>
  <c r="F3146" i="7"/>
  <c r="F3147" i="7"/>
  <c r="F3148" i="7"/>
  <c r="F3149" i="7"/>
  <c r="F3150" i="7"/>
  <c r="F3151" i="7"/>
  <c r="F3152" i="7"/>
  <c r="F3153" i="7"/>
  <c r="F3154" i="7"/>
  <c r="F3155" i="7"/>
  <c r="F3156" i="7"/>
  <c r="F3157" i="7"/>
  <c r="F3158" i="7"/>
  <c r="F3159" i="7"/>
  <c r="F3160" i="7"/>
  <c r="F3161" i="7"/>
  <c r="F3162" i="7"/>
  <c r="F3163" i="7"/>
  <c r="F3164" i="7"/>
  <c r="F3165" i="7"/>
  <c r="F3166" i="7"/>
  <c r="F3167" i="7"/>
  <c r="F3168" i="7"/>
  <c r="F3169" i="7"/>
  <c r="F3170" i="7"/>
  <c r="F3171" i="7"/>
  <c r="F3172" i="7"/>
  <c r="F3173" i="7"/>
  <c r="F3174" i="7"/>
  <c r="F3175" i="7"/>
  <c r="F3176" i="7"/>
  <c r="F3177" i="7"/>
  <c r="F3178" i="7"/>
  <c r="F3179" i="7"/>
  <c r="F3180" i="7"/>
  <c r="F3181" i="7"/>
  <c r="F3182" i="7"/>
  <c r="F3183" i="7"/>
  <c r="F3184" i="7"/>
  <c r="F3185" i="7"/>
  <c r="F3186" i="7"/>
  <c r="F3187" i="7"/>
  <c r="F3188" i="7"/>
  <c r="F3189" i="7"/>
  <c r="F3190" i="7"/>
  <c r="F3191" i="7"/>
  <c r="F3192" i="7"/>
  <c r="F3193" i="7"/>
  <c r="F3194" i="7"/>
  <c r="F3195" i="7"/>
  <c r="F3196" i="7"/>
  <c r="F3197" i="7"/>
  <c r="F3198" i="7"/>
  <c r="F3199" i="7"/>
  <c r="F3200" i="7"/>
  <c r="F3201" i="7"/>
  <c r="F3202" i="7"/>
  <c r="F3203" i="7"/>
  <c r="F3204" i="7"/>
  <c r="F3205" i="7"/>
  <c r="F3206" i="7"/>
  <c r="F3207" i="7"/>
  <c r="F3208" i="7"/>
  <c r="F3209" i="7"/>
  <c r="F3210" i="7"/>
  <c r="F3211" i="7"/>
  <c r="F3212" i="7"/>
  <c r="F3213" i="7"/>
  <c r="F3214" i="7"/>
  <c r="F3215" i="7"/>
  <c r="F3216" i="7"/>
  <c r="F3217" i="7"/>
  <c r="F3218" i="7"/>
  <c r="F3219" i="7"/>
  <c r="F3220" i="7"/>
  <c r="F3221" i="7"/>
  <c r="F3222" i="7"/>
  <c r="F3223" i="7"/>
  <c r="F3224" i="7"/>
  <c r="F3225" i="7"/>
  <c r="F3226" i="7"/>
  <c r="F3227" i="7"/>
  <c r="F3228" i="7"/>
  <c r="F3229" i="7"/>
  <c r="F3230" i="7"/>
  <c r="F3231" i="7"/>
  <c r="F3232" i="7"/>
  <c r="F3233" i="7"/>
  <c r="F3234" i="7"/>
  <c r="F3235" i="7"/>
  <c r="F3236" i="7"/>
  <c r="F3237" i="7"/>
  <c r="F3238" i="7"/>
  <c r="F3239" i="7"/>
  <c r="F3240" i="7"/>
  <c r="F3241" i="7"/>
  <c r="F3242" i="7"/>
  <c r="F3243" i="7"/>
  <c r="F3244" i="7"/>
  <c r="F3245" i="7"/>
  <c r="F3246" i="7"/>
  <c r="F3247" i="7"/>
  <c r="F3248" i="7"/>
  <c r="F3249" i="7"/>
  <c r="F3250" i="7"/>
  <c r="F3251" i="7"/>
  <c r="F3252" i="7"/>
  <c r="F3253" i="7"/>
  <c r="F3254" i="7"/>
  <c r="F3255" i="7"/>
  <c r="F3256" i="7"/>
  <c r="F3257" i="7"/>
  <c r="F3258" i="7"/>
  <c r="F3259" i="7"/>
  <c r="F3260" i="7"/>
  <c r="F3261" i="7"/>
  <c r="F3262" i="7"/>
  <c r="F3263" i="7"/>
  <c r="F3264" i="7"/>
  <c r="F3265" i="7"/>
  <c r="F3266" i="7"/>
  <c r="F3267" i="7"/>
  <c r="F3268" i="7"/>
  <c r="F3269" i="7"/>
  <c r="F3270" i="7"/>
  <c r="F3271" i="7"/>
  <c r="F3272" i="7"/>
  <c r="F3273" i="7"/>
  <c r="F3274" i="7"/>
  <c r="F3275" i="7"/>
  <c r="F3276" i="7"/>
  <c r="F3277" i="7"/>
  <c r="F3278" i="7"/>
  <c r="F3279" i="7"/>
  <c r="F3280" i="7"/>
  <c r="F3281" i="7"/>
  <c r="F3282" i="7"/>
  <c r="F3283" i="7"/>
  <c r="F3284" i="7"/>
  <c r="F3285" i="7"/>
  <c r="F3286" i="7"/>
  <c r="F3287" i="7"/>
  <c r="F3288" i="7"/>
  <c r="F3289" i="7"/>
  <c r="F3290" i="7"/>
  <c r="F3291" i="7"/>
  <c r="F3292" i="7"/>
  <c r="F3293" i="7"/>
  <c r="F3294" i="7"/>
  <c r="F3295" i="7"/>
  <c r="F3296" i="7"/>
  <c r="F3297" i="7"/>
  <c r="F3298" i="7"/>
  <c r="F3299" i="7"/>
  <c r="F3300" i="7"/>
  <c r="F3301" i="7"/>
  <c r="F3302" i="7"/>
  <c r="F3303" i="7"/>
  <c r="F3304" i="7"/>
  <c r="F3305" i="7"/>
  <c r="F3306" i="7"/>
  <c r="F3307" i="7"/>
  <c r="F3308" i="7"/>
  <c r="F3309" i="7"/>
  <c r="F3310" i="7"/>
  <c r="F3311" i="7"/>
  <c r="F3312" i="7"/>
  <c r="F3313" i="7"/>
  <c r="F3314" i="7"/>
  <c r="F3315" i="7"/>
  <c r="F3316" i="7"/>
  <c r="F3317" i="7"/>
  <c r="F3318" i="7"/>
  <c r="F3319" i="7"/>
  <c r="F3320" i="7"/>
  <c r="F3321" i="7"/>
  <c r="F3322" i="7"/>
  <c r="F3323" i="7"/>
  <c r="F3324" i="7"/>
  <c r="F3325" i="7"/>
  <c r="F3326" i="7"/>
  <c r="F3327" i="7"/>
  <c r="F3328" i="7"/>
  <c r="F3329" i="7"/>
  <c r="F3330" i="7"/>
  <c r="F3331" i="7"/>
  <c r="F3332" i="7"/>
  <c r="F3333" i="7"/>
  <c r="F3334" i="7"/>
  <c r="F3335" i="7"/>
  <c r="F3336" i="7"/>
  <c r="F3337" i="7"/>
  <c r="F3338" i="7"/>
  <c r="F3339" i="7"/>
  <c r="F3340" i="7"/>
  <c r="F3341" i="7"/>
  <c r="F3342" i="7"/>
  <c r="F3343" i="7"/>
  <c r="F3344" i="7"/>
  <c r="F3345" i="7"/>
  <c r="F3346" i="7"/>
  <c r="F3347" i="7"/>
  <c r="F3348" i="7"/>
  <c r="F3349" i="7"/>
  <c r="F3350" i="7"/>
  <c r="F3351" i="7"/>
  <c r="F3352" i="7"/>
  <c r="F3353" i="7"/>
  <c r="F3354" i="7"/>
  <c r="F3355" i="7"/>
  <c r="F3356" i="7"/>
  <c r="F3357" i="7"/>
  <c r="F3358" i="7"/>
  <c r="F3359" i="7"/>
  <c r="F3360" i="7"/>
  <c r="F3361" i="7"/>
  <c r="F3362" i="7"/>
  <c r="F3363" i="7"/>
  <c r="F3364" i="7"/>
  <c r="F3365" i="7"/>
  <c r="F3366" i="7"/>
  <c r="F3367" i="7"/>
  <c r="F3368" i="7"/>
  <c r="F3369" i="7"/>
  <c r="F3370" i="7"/>
  <c r="F3371" i="7"/>
  <c r="F3372" i="7"/>
  <c r="F3373" i="7"/>
  <c r="F3374" i="7"/>
  <c r="F3375" i="7"/>
  <c r="F3376" i="7"/>
  <c r="F3377" i="7"/>
  <c r="F3378" i="7"/>
  <c r="F3379" i="7"/>
  <c r="F3380" i="7"/>
  <c r="F3381" i="7"/>
  <c r="F3382" i="7"/>
  <c r="F3383" i="7"/>
  <c r="F3384" i="7"/>
  <c r="F3385" i="7"/>
  <c r="F3386" i="7"/>
  <c r="F3387" i="7"/>
  <c r="F3388" i="7"/>
  <c r="F3389" i="7"/>
  <c r="F3390" i="7"/>
  <c r="F3391" i="7"/>
  <c r="F3392" i="7"/>
  <c r="F3393" i="7"/>
  <c r="F3394" i="7"/>
  <c r="F3395" i="7"/>
  <c r="F3396" i="7"/>
  <c r="F3397" i="7"/>
  <c r="F3398" i="7"/>
  <c r="F3399" i="7"/>
  <c r="F3400" i="7"/>
  <c r="F3401" i="7"/>
  <c r="F3402" i="7"/>
  <c r="F3403" i="7"/>
  <c r="F3404" i="7"/>
  <c r="F3405" i="7"/>
  <c r="F3406" i="7"/>
  <c r="F3407" i="7"/>
  <c r="F3408" i="7"/>
  <c r="F3409" i="7"/>
  <c r="F3410" i="7"/>
  <c r="F3411" i="7"/>
  <c r="F3412" i="7"/>
  <c r="F3413" i="7"/>
  <c r="F3414" i="7"/>
  <c r="F3415" i="7"/>
  <c r="F3416" i="7"/>
  <c r="F3417" i="7"/>
  <c r="F3418" i="7"/>
  <c r="F3419" i="7"/>
  <c r="F3420" i="7"/>
  <c r="F3421" i="7"/>
  <c r="F3422" i="7"/>
  <c r="F3423" i="7"/>
  <c r="F3424" i="7"/>
  <c r="F3425" i="7"/>
  <c r="F3426" i="7"/>
  <c r="F3427" i="7"/>
  <c r="F3428" i="7"/>
  <c r="F3429" i="7"/>
  <c r="F3430" i="7"/>
  <c r="F3431" i="7"/>
  <c r="F3432" i="7"/>
  <c r="F3433" i="7"/>
  <c r="F3434" i="7"/>
  <c r="F3435" i="7"/>
  <c r="F3436" i="7"/>
  <c r="F3437" i="7"/>
  <c r="F3438" i="7"/>
  <c r="F3439" i="7"/>
  <c r="F3440" i="7"/>
  <c r="F3441" i="7"/>
  <c r="F3442" i="7"/>
  <c r="F3443" i="7"/>
  <c r="F3444" i="7"/>
  <c r="F3445" i="7"/>
  <c r="F3446" i="7"/>
  <c r="F3447"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89" i="7"/>
  <c r="F3590" i="7"/>
  <c r="F3591" i="7"/>
  <c r="F3592" i="7"/>
  <c r="F3593" i="7"/>
  <c r="F3594" i="7"/>
  <c r="F3595" i="7"/>
  <c r="F3596" i="7"/>
  <c r="F3597" i="7"/>
  <c r="F3598" i="7"/>
  <c r="F3599" i="7"/>
  <c r="F3600" i="7"/>
  <c r="F3601" i="7"/>
  <c r="F3602" i="7"/>
  <c r="F3603" i="7"/>
  <c r="F3604" i="7"/>
  <c r="F3605" i="7"/>
  <c r="F3606" i="7"/>
  <c r="F3607" i="7"/>
  <c r="F3608" i="7"/>
  <c r="F3609" i="7"/>
  <c r="F3610" i="7"/>
  <c r="F3611" i="7"/>
  <c r="F3612" i="7"/>
  <c r="F3613" i="7"/>
  <c r="F3614" i="7"/>
  <c r="F3615" i="7"/>
  <c r="F3616" i="7"/>
  <c r="F3617" i="7"/>
  <c r="F3618" i="7"/>
  <c r="F3619" i="7"/>
  <c r="F3620" i="7"/>
  <c r="F3621" i="7"/>
  <c r="F3622" i="7"/>
  <c r="F3623" i="7"/>
  <c r="F3624" i="7"/>
  <c r="F3625" i="7"/>
  <c r="F3626" i="7"/>
  <c r="F3627" i="7"/>
  <c r="F3628" i="7"/>
  <c r="F3629" i="7"/>
  <c r="F3630" i="7"/>
  <c r="F3631" i="7"/>
  <c r="F3632" i="7"/>
  <c r="F3633" i="7"/>
  <c r="F3634" i="7"/>
  <c r="F3635" i="7"/>
  <c r="F3636" i="7"/>
  <c r="F3637" i="7"/>
  <c r="F3638" i="7"/>
  <c r="F3639" i="7"/>
  <c r="F3640" i="7"/>
  <c r="F3641" i="7"/>
  <c r="F3642" i="7"/>
  <c r="F3643" i="7"/>
  <c r="F3644" i="7"/>
  <c r="F3645" i="7"/>
  <c r="F3646" i="7"/>
  <c r="F3647" i="7"/>
  <c r="F3648" i="7"/>
  <c r="F3649" i="7"/>
  <c r="F3650" i="7"/>
  <c r="F3651" i="7"/>
  <c r="F3652" i="7"/>
  <c r="F3653" i="7"/>
  <c r="F3654" i="7"/>
  <c r="F3655" i="7"/>
  <c r="F3656" i="7"/>
  <c r="F3657" i="7"/>
  <c r="F3658" i="7"/>
  <c r="F3659" i="7"/>
  <c r="F3660" i="7"/>
  <c r="F3661" i="7"/>
  <c r="F3662" i="7"/>
  <c r="F3663" i="7"/>
  <c r="F3664" i="7"/>
  <c r="F3665" i="7"/>
  <c r="F3666" i="7"/>
  <c r="F3667" i="7"/>
  <c r="F3668" i="7"/>
  <c r="F3669" i="7"/>
  <c r="F3670" i="7"/>
  <c r="F3671" i="7"/>
  <c r="F3672" i="7"/>
  <c r="F3673" i="7"/>
  <c r="F3674" i="7"/>
  <c r="F3675" i="7"/>
  <c r="F3676" i="7"/>
  <c r="F3677" i="7"/>
  <c r="F3678" i="7"/>
  <c r="F3679" i="7"/>
  <c r="F3680" i="7"/>
  <c r="F3681" i="7"/>
  <c r="F3682" i="7"/>
  <c r="F3683" i="7"/>
  <c r="F3684" i="7"/>
  <c r="F3685" i="7"/>
  <c r="F3686" i="7"/>
  <c r="F3687" i="7"/>
  <c r="F3688" i="7"/>
  <c r="F3689" i="7"/>
  <c r="F3690" i="7"/>
  <c r="F3691" i="7"/>
  <c r="F3692" i="7"/>
  <c r="F3693" i="7"/>
  <c r="F3694" i="7"/>
  <c r="F3695" i="7"/>
  <c r="F3696" i="7"/>
  <c r="F3697" i="7"/>
  <c r="F3698" i="7"/>
  <c r="F3699" i="7"/>
  <c r="F3700" i="7"/>
  <c r="F3701" i="7"/>
  <c r="F3702" i="7"/>
  <c r="F3703" i="7"/>
  <c r="F3704" i="7"/>
  <c r="F3705" i="7"/>
  <c r="F3706" i="7"/>
  <c r="F3707" i="7"/>
  <c r="F3708" i="7"/>
  <c r="F3709" i="7"/>
  <c r="F3710" i="7"/>
  <c r="F3711" i="7"/>
  <c r="F3712" i="7"/>
  <c r="F3713" i="7"/>
  <c r="F3714" i="7"/>
  <c r="F3715" i="7"/>
  <c r="F3716" i="7"/>
  <c r="F3717" i="7"/>
  <c r="F3718" i="7"/>
  <c r="F3719" i="7"/>
  <c r="F3720" i="7"/>
  <c r="F3721" i="7"/>
  <c r="F3722" i="7"/>
  <c r="F3723" i="7"/>
  <c r="F3724" i="7"/>
  <c r="F3725" i="7"/>
  <c r="F3726" i="7"/>
  <c r="F3727" i="7"/>
  <c r="F3728" i="7"/>
  <c r="F3729" i="7"/>
  <c r="F3730" i="7"/>
  <c r="F3731" i="7"/>
  <c r="F3732" i="7"/>
  <c r="F3733" i="7"/>
  <c r="F3734" i="7"/>
  <c r="F3735" i="7"/>
  <c r="F3736" i="7"/>
  <c r="F3737" i="7"/>
  <c r="F3738" i="7"/>
  <c r="F3739" i="7"/>
  <c r="F3740" i="7"/>
  <c r="F3741" i="7"/>
  <c r="F3742" i="7"/>
  <c r="F3743" i="7"/>
  <c r="F3744" i="7"/>
  <c r="F3745" i="7"/>
  <c r="F3746" i="7"/>
  <c r="F3747" i="7"/>
  <c r="F3748" i="7"/>
  <c r="F3749" i="7"/>
  <c r="F3750" i="7"/>
  <c r="F3751" i="7"/>
  <c r="F3752" i="7"/>
  <c r="F3753" i="7"/>
  <c r="F3754" i="7"/>
  <c r="F3755" i="7"/>
  <c r="F3756" i="7"/>
  <c r="F3757" i="7"/>
  <c r="F3758" i="7"/>
  <c r="F3759" i="7"/>
  <c r="F3760" i="7"/>
  <c r="F3761" i="7"/>
  <c r="F3762" i="7"/>
  <c r="F3763" i="7"/>
  <c r="F3764" i="7"/>
  <c r="F3765" i="7"/>
  <c r="F3766" i="7"/>
  <c r="F3767" i="7"/>
  <c r="F3768" i="7"/>
  <c r="F3769" i="7"/>
  <c r="F3770" i="7"/>
  <c r="F3771" i="7"/>
  <c r="F3772" i="7"/>
  <c r="F3773" i="7"/>
  <c r="F3774" i="7"/>
  <c r="F3775" i="7"/>
  <c r="F3776" i="7"/>
  <c r="F3777" i="7"/>
  <c r="F3778" i="7"/>
  <c r="F3779" i="7"/>
  <c r="F3780" i="7"/>
  <c r="F3781" i="7"/>
  <c r="F3782" i="7"/>
  <c r="F3783" i="7"/>
  <c r="F3784" i="7"/>
  <c r="F3785" i="7"/>
  <c r="F3786" i="7"/>
  <c r="F3787" i="7"/>
  <c r="F3788" i="7"/>
  <c r="F3789" i="7"/>
  <c r="F3790" i="7"/>
  <c r="F3791" i="7"/>
  <c r="F3792" i="7"/>
  <c r="F3793" i="7"/>
  <c r="F3794" i="7"/>
  <c r="F3795" i="7"/>
  <c r="F3796" i="7"/>
  <c r="F3797" i="7"/>
  <c r="F3798" i="7"/>
  <c r="F3799" i="7"/>
  <c r="F3800" i="7"/>
  <c r="F3801" i="7"/>
  <c r="F3802" i="7"/>
  <c r="F3803" i="7"/>
  <c r="F3804" i="7"/>
  <c r="F3805" i="7"/>
  <c r="F3806" i="7"/>
  <c r="F3807" i="7"/>
  <c r="F3808" i="7"/>
  <c r="F3809" i="7"/>
  <c r="F3810" i="7"/>
  <c r="F3811" i="7"/>
  <c r="F3812" i="7"/>
  <c r="F3813" i="7"/>
  <c r="F3814" i="7"/>
  <c r="F3815" i="7"/>
  <c r="F3816" i="7"/>
  <c r="F3817" i="7"/>
  <c r="F3818" i="7"/>
  <c r="F3819" i="7"/>
  <c r="F3820" i="7"/>
  <c r="F3821" i="7"/>
  <c r="F3822" i="7"/>
  <c r="F3823" i="7"/>
  <c r="F3824" i="7"/>
  <c r="F3825" i="7"/>
  <c r="F3826" i="7"/>
  <c r="F3827" i="7"/>
  <c r="F3828" i="7"/>
  <c r="F3829" i="7"/>
  <c r="F3830" i="7"/>
  <c r="F3831" i="7"/>
  <c r="F3832" i="7"/>
  <c r="F3833" i="7"/>
  <c r="F3834" i="7"/>
  <c r="F3835" i="7"/>
  <c r="F3836" i="7"/>
  <c r="F3837" i="7"/>
  <c r="F3838" i="7"/>
  <c r="F3839" i="7"/>
  <c r="F3840" i="7"/>
  <c r="F3841" i="7"/>
  <c r="F3842" i="7"/>
  <c r="F3843" i="7"/>
  <c r="F3844" i="7"/>
  <c r="F3845" i="7"/>
  <c r="F3846" i="7"/>
  <c r="F3847" i="7"/>
  <c r="F3848" i="7"/>
  <c r="F3849" i="7"/>
  <c r="F3850" i="7"/>
  <c r="F3851" i="7"/>
  <c r="F3852" i="7"/>
  <c r="F3853" i="7"/>
  <c r="F3854" i="7"/>
  <c r="F3855" i="7"/>
  <c r="F3856" i="7"/>
  <c r="F3857" i="7"/>
  <c r="F3858" i="7"/>
  <c r="F3859" i="7"/>
  <c r="F3860" i="7"/>
  <c r="F3861" i="7"/>
  <c r="F3862" i="7"/>
  <c r="F3863" i="7"/>
  <c r="F3864" i="7"/>
  <c r="F3865" i="7"/>
  <c r="F3866" i="7"/>
  <c r="F3867" i="7"/>
  <c r="F3868" i="7"/>
  <c r="F3869" i="7"/>
  <c r="F3870" i="7"/>
  <c r="F3871" i="7"/>
  <c r="F3872" i="7"/>
  <c r="F3873" i="7"/>
  <c r="F3874" i="7"/>
  <c r="F3875" i="7"/>
  <c r="F3876" i="7"/>
  <c r="F3877" i="7"/>
  <c r="F3878" i="7"/>
  <c r="F3879" i="7"/>
  <c r="F3880" i="7"/>
  <c r="F3881" i="7"/>
  <c r="F3882" i="7"/>
  <c r="F3883" i="7"/>
  <c r="F3884" i="7"/>
  <c r="F3885" i="7"/>
  <c r="F3886" i="7"/>
  <c r="F3887" i="7"/>
  <c r="F3888" i="7"/>
  <c r="F3889" i="7"/>
  <c r="F3890" i="7"/>
  <c r="F3891" i="7"/>
  <c r="F3892" i="7"/>
  <c r="F3893" i="7"/>
  <c r="F3894" i="7"/>
  <c r="F3895" i="7"/>
  <c r="F3896" i="7"/>
  <c r="F3897" i="7"/>
  <c r="F3898" i="7"/>
  <c r="F3899" i="7"/>
  <c r="F3900" i="7"/>
  <c r="F3901" i="7"/>
  <c r="F3902" i="7"/>
  <c r="F3903" i="7"/>
  <c r="F3904" i="7"/>
  <c r="F3905" i="7"/>
  <c r="F3906" i="7"/>
  <c r="F3907" i="7"/>
  <c r="F3908" i="7"/>
  <c r="F3909" i="7"/>
  <c r="F3910" i="7"/>
  <c r="F3911" i="7"/>
  <c r="F3912" i="7"/>
  <c r="F3913" i="7"/>
  <c r="F3914" i="7"/>
  <c r="F3915" i="7"/>
  <c r="F3916" i="7"/>
  <c r="F3917" i="7"/>
  <c r="F3918" i="7"/>
  <c r="F3919" i="7"/>
  <c r="F3920" i="7"/>
  <c r="F3921" i="7"/>
  <c r="F3922" i="7"/>
  <c r="F3923" i="7"/>
  <c r="F3924" i="7"/>
  <c r="F3925" i="7"/>
  <c r="F3926" i="7"/>
  <c r="F3927" i="7"/>
  <c r="F3928" i="7"/>
  <c r="F3929" i="7"/>
  <c r="F3930" i="7"/>
  <c r="F3931" i="7"/>
  <c r="F3932" i="7"/>
  <c r="F3933" i="7"/>
  <c r="F3934" i="7"/>
  <c r="F3935" i="7"/>
  <c r="F3936" i="7"/>
  <c r="F3937" i="7"/>
  <c r="F3938" i="7"/>
  <c r="F3939" i="7"/>
  <c r="F3940" i="7"/>
  <c r="F3941" i="7"/>
  <c r="F3942" i="7"/>
  <c r="F3943" i="7"/>
  <c r="F3944" i="7"/>
  <c r="F3945" i="7"/>
  <c r="F3946" i="7"/>
  <c r="F3947" i="7"/>
  <c r="F3948" i="7"/>
  <c r="F3949" i="7"/>
  <c r="F3950" i="7"/>
  <c r="F3951" i="7"/>
  <c r="F3952" i="7"/>
  <c r="F3953" i="7"/>
  <c r="F3954" i="7"/>
  <c r="F3955" i="7"/>
  <c r="F3956" i="7"/>
  <c r="F3957" i="7"/>
  <c r="F3958" i="7"/>
  <c r="F3959" i="7"/>
  <c r="F3960" i="7"/>
  <c r="F3961" i="7"/>
  <c r="F3962" i="7"/>
  <c r="F3963" i="7"/>
  <c r="F3964" i="7"/>
  <c r="F3965" i="7"/>
  <c r="F3966" i="7"/>
  <c r="F3967" i="7"/>
  <c r="F3968" i="7"/>
  <c r="F3969" i="7"/>
  <c r="F3970" i="7"/>
  <c r="F3971" i="7"/>
  <c r="F3972" i="7"/>
  <c r="F3973" i="7"/>
  <c r="F3974" i="7"/>
  <c r="F3975" i="7"/>
  <c r="F3976" i="7"/>
  <c r="F3977" i="7"/>
  <c r="F3978" i="7"/>
  <c r="F3979" i="7"/>
  <c r="F3980" i="7"/>
  <c r="F3981" i="7"/>
  <c r="F3982" i="7"/>
  <c r="F3983" i="7"/>
  <c r="F3984" i="7"/>
  <c r="F3985" i="7"/>
  <c r="F3986" i="7"/>
  <c r="F3987" i="7"/>
  <c r="F3988" i="7"/>
  <c r="F3989" i="7"/>
  <c r="F3990" i="7"/>
  <c r="F3991" i="7"/>
  <c r="F3992" i="7"/>
  <c r="F3993" i="7"/>
  <c r="F3994" i="7"/>
  <c r="F3995" i="7"/>
  <c r="F3996" i="7"/>
  <c r="F3997" i="7"/>
  <c r="F3998" i="7"/>
  <c r="F3999" i="7"/>
  <c r="F4000" i="7"/>
  <c r="F4001" i="7"/>
  <c r="F4002" i="7"/>
  <c r="F4003" i="7"/>
  <c r="F4004" i="7"/>
  <c r="F4005" i="7"/>
  <c r="F4006" i="7"/>
  <c r="F4007" i="7"/>
  <c r="F4008" i="7"/>
  <c r="F4009" i="7"/>
  <c r="F4010" i="7"/>
  <c r="F4011" i="7"/>
  <c r="F4012" i="7"/>
  <c r="F4013" i="7"/>
  <c r="F4014" i="7"/>
  <c r="F4015" i="7"/>
  <c r="F4016" i="7"/>
  <c r="F4017" i="7"/>
  <c r="F4018" i="7"/>
  <c r="F4019" i="7"/>
  <c r="F4020" i="7"/>
  <c r="F4021" i="7"/>
  <c r="F4022" i="7"/>
  <c r="F4023" i="7"/>
  <c r="F4024" i="7"/>
  <c r="F4025" i="7"/>
  <c r="F4026" i="7"/>
  <c r="F4027" i="7"/>
  <c r="F4028" i="7"/>
  <c r="F4029" i="7"/>
  <c r="F4030" i="7"/>
  <c r="F4031" i="7"/>
  <c r="F4032" i="7"/>
  <c r="F4033" i="7"/>
  <c r="F4034" i="7"/>
  <c r="F4035" i="7"/>
  <c r="F4036" i="7"/>
  <c r="F4037" i="7"/>
  <c r="F4038" i="7"/>
  <c r="F4039" i="7"/>
  <c r="F4040" i="7"/>
  <c r="F4041" i="7"/>
  <c r="F4042" i="7"/>
  <c r="F4043" i="7"/>
  <c r="F4044" i="7"/>
  <c r="F4045" i="7"/>
  <c r="F4046" i="7"/>
  <c r="F4047" i="7"/>
  <c r="F4048" i="7"/>
  <c r="F4049" i="7"/>
  <c r="F4050" i="7"/>
  <c r="F4051" i="7"/>
  <c r="F4052" i="7"/>
  <c r="F4053" i="7"/>
  <c r="F4054" i="7"/>
  <c r="F4055" i="7"/>
  <c r="F4056" i="7"/>
  <c r="F4057" i="7"/>
  <c r="F4058" i="7"/>
  <c r="F4059" i="7"/>
  <c r="F4060" i="7"/>
  <c r="F4061" i="7"/>
  <c r="F4062" i="7"/>
  <c r="F4063" i="7"/>
  <c r="F4064" i="7"/>
  <c r="F4065" i="7"/>
  <c r="F4066" i="7"/>
  <c r="F4067" i="7"/>
  <c r="F4068" i="7"/>
  <c r="F4069" i="7"/>
  <c r="F4070" i="7"/>
  <c r="F4071" i="7"/>
  <c r="F4072" i="7"/>
  <c r="F4073" i="7"/>
  <c r="F4074" i="7"/>
  <c r="F4075" i="7"/>
  <c r="F4076" i="7"/>
  <c r="F4077" i="7"/>
  <c r="F4078" i="7"/>
  <c r="F4079" i="7"/>
  <c r="F4080" i="7"/>
  <c r="F4081" i="7"/>
  <c r="F4082" i="7"/>
  <c r="F4083" i="7"/>
  <c r="F4084" i="7"/>
  <c r="F4085" i="7"/>
  <c r="F4086" i="7"/>
  <c r="F4087" i="7"/>
  <c r="F4088" i="7"/>
  <c r="F4089" i="7"/>
  <c r="F4090" i="7"/>
  <c r="F4091" i="7"/>
  <c r="F4092" i="7"/>
  <c r="F4093" i="7"/>
  <c r="F4094" i="7"/>
  <c r="F4095" i="7"/>
  <c r="F4096" i="7"/>
  <c r="F4097" i="7"/>
  <c r="F4098" i="7"/>
  <c r="F4099" i="7"/>
  <c r="F4100" i="7"/>
  <c r="F4101" i="7"/>
  <c r="F4102" i="7"/>
  <c r="F4103" i="7"/>
  <c r="F4104" i="7"/>
  <c r="F4105" i="7"/>
  <c r="F4106" i="7"/>
  <c r="F4107" i="7"/>
  <c r="F4108" i="7"/>
  <c r="F4109" i="7"/>
  <c r="F4110" i="7"/>
  <c r="F4111" i="7"/>
  <c r="F4112" i="7"/>
  <c r="F4113" i="7"/>
  <c r="F4114" i="7"/>
  <c r="F4115" i="7"/>
  <c r="F4116" i="7"/>
  <c r="F4117" i="7"/>
  <c r="F4118" i="7"/>
  <c r="F4119" i="7"/>
  <c r="F4120" i="7"/>
  <c r="F4121" i="7"/>
  <c r="F4122" i="7"/>
  <c r="F4123" i="7"/>
  <c r="F4124" i="7"/>
  <c r="F4125" i="7"/>
  <c r="F4126" i="7"/>
  <c r="F4127" i="7"/>
  <c r="F4128" i="7"/>
  <c r="F4129" i="7"/>
  <c r="F4130" i="7"/>
  <c r="F4131" i="7"/>
  <c r="F4132" i="7"/>
  <c r="F4133" i="7"/>
  <c r="F4134" i="7"/>
  <c r="F4135" i="7"/>
  <c r="F4136" i="7"/>
  <c r="F4137" i="7"/>
  <c r="F4138" i="7"/>
  <c r="F4139" i="7"/>
  <c r="F4140" i="7"/>
  <c r="F4141" i="7"/>
  <c r="F4142" i="7"/>
  <c r="F4143" i="7"/>
  <c r="F4144" i="7"/>
  <c r="F4145" i="7"/>
  <c r="F4146" i="7"/>
  <c r="F4147" i="7"/>
  <c r="F4148" i="7"/>
  <c r="F4149" i="7"/>
  <c r="F4150" i="7"/>
  <c r="F4151" i="7"/>
  <c r="F4152" i="7"/>
  <c r="F4153" i="7"/>
  <c r="F4154" i="7"/>
  <c r="F4155" i="7"/>
  <c r="F4156" i="7"/>
  <c r="F4157" i="7"/>
  <c r="F4158" i="7"/>
  <c r="F4159" i="7"/>
  <c r="F4160" i="7"/>
  <c r="F4161" i="7"/>
  <c r="F4162" i="7"/>
  <c r="F4163" i="7"/>
  <c r="F4164" i="7"/>
  <c r="F4165" i="7"/>
  <c r="F4166" i="7"/>
  <c r="F4167" i="7"/>
  <c r="F4168" i="7"/>
  <c r="F4169" i="7"/>
  <c r="F4170" i="7"/>
  <c r="F4171" i="7"/>
  <c r="F4172" i="7"/>
  <c r="F4173" i="7"/>
  <c r="F4174" i="7"/>
  <c r="F4175" i="7"/>
  <c r="F4176" i="7"/>
  <c r="F4177" i="7"/>
  <c r="F4178" i="7"/>
  <c r="F4179" i="7"/>
  <c r="F4180" i="7"/>
  <c r="F4181" i="7"/>
  <c r="F4182" i="7"/>
  <c r="F4183" i="7"/>
  <c r="F4184" i="7"/>
  <c r="F4185" i="7"/>
  <c r="F4186" i="7"/>
  <c r="F4187" i="7"/>
  <c r="F4188" i="7"/>
  <c r="F4189" i="7"/>
  <c r="F4190" i="7"/>
  <c r="F4191" i="7"/>
  <c r="F4192" i="7"/>
  <c r="F4193" i="7"/>
  <c r="F4194" i="7"/>
  <c r="F4195" i="7"/>
  <c r="F4196" i="7"/>
  <c r="F4197" i="7"/>
  <c r="F4198" i="7"/>
  <c r="F4199" i="7"/>
  <c r="F4200" i="7"/>
  <c r="F4201" i="7"/>
  <c r="F4202" i="7"/>
  <c r="F4203" i="7"/>
  <c r="F4204" i="7"/>
  <c r="F4205" i="7"/>
  <c r="F4206" i="7"/>
  <c r="F4207" i="7"/>
  <c r="F4208" i="7"/>
  <c r="F4209" i="7"/>
  <c r="F4210" i="7"/>
  <c r="F4211" i="7"/>
  <c r="F4212" i="7"/>
  <c r="F4213" i="7"/>
  <c r="F4214" i="7"/>
  <c r="F4215" i="7"/>
  <c r="F4216" i="7"/>
  <c r="F4217" i="7"/>
  <c r="F4218" i="7"/>
  <c r="F4219" i="7"/>
  <c r="F4220" i="7"/>
  <c r="F4221" i="7"/>
  <c r="F4222" i="7"/>
  <c r="F4223" i="7"/>
  <c r="F4224" i="7"/>
  <c r="F4225" i="7"/>
  <c r="F4226" i="7"/>
  <c r="F4227" i="7"/>
  <c r="F4228" i="7"/>
  <c r="F4229" i="7"/>
  <c r="F4230" i="7"/>
  <c r="F4231" i="7"/>
  <c r="F4232" i="7"/>
  <c r="F4233" i="7"/>
  <c r="F4234" i="7"/>
  <c r="F4235" i="7"/>
  <c r="F4236" i="7"/>
  <c r="F4237" i="7"/>
  <c r="F4238" i="7"/>
  <c r="F4239" i="7"/>
  <c r="F4240" i="7"/>
  <c r="F4241" i="7"/>
  <c r="F4242" i="7"/>
  <c r="F4243" i="7"/>
  <c r="F4244" i="7"/>
  <c r="F4245" i="7"/>
  <c r="F4246" i="7"/>
  <c r="F4247" i="7"/>
  <c r="F4248" i="7"/>
  <c r="F4249" i="7"/>
  <c r="F4250" i="7"/>
  <c r="F4251" i="7"/>
  <c r="F4252" i="7"/>
  <c r="F4253" i="7"/>
  <c r="F4254" i="7"/>
  <c r="F4255" i="7"/>
  <c r="F4256" i="7"/>
  <c r="F4257" i="7"/>
  <c r="F4258" i="7"/>
  <c r="F4259" i="7"/>
  <c r="F4260" i="7"/>
  <c r="F4261" i="7"/>
  <c r="F4262" i="7"/>
  <c r="F4263" i="7"/>
  <c r="F4264" i="7"/>
  <c r="F4265" i="7"/>
  <c r="F4266" i="7"/>
  <c r="F4267" i="7"/>
  <c r="F4268" i="7"/>
  <c r="F4269" i="7"/>
  <c r="F4270" i="7"/>
  <c r="F4271" i="7"/>
  <c r="F4272" i="7"/>
  <c r="F4273" i="7"/>
  <c r="F4274" i="7"/>
  <c r="F4275" i="7"/>
  <c r="F4276" i="7"/>
  <c r="F4277" i="7"/>
  <c r="F4278" i="7"/>
  <c r="F4279" i="7"/>
  <c r="F4280" i="7"/>
  <c r="F4281" i="7"/>
  <c r="F4282" i="7"/>
  <c r="F4283" i="7"/>
  <c r="F4284" i="7"/>
  <c r="F4285" i="7"/>
  <c r="F4286" i="7"/>
  <c r="F4287" i="7"/>
  <c r="F4288" i="7"/>
  <c r="F4289" i="7"/>
  <c r="F4290" i="7"/>
  <c r="F4291" i="7"/>
  <c r="F4292" i="7"/>
  <c r="F4293" i="7"/>
  <c r="F4294" i="7"/>
  <c r="F4295" i="7"/>
  <c r="F4296" i="7"/>
  <c r="F4297" i="7"/>
  <c r="F4298" i="7"/>
  <c r="F4299" i="7"/>
  <c r="F4300" i="7"/>
  <c r="F4301" i="7"/>
  <c r="F4302" i="7"/>
  <c r="F4303" i="7"/>
  <c r="F4304" i="7"/>
  <c r="F4305" i="7"/>
  <c r="F4306" i="7"/>
  <c r="F4307" i="7"/>
  <c r="F4308" i="7"/>
  <c r="F4309" i="7"/>
  <c r="F4310" i="7"/>
  <c r="F4311" i="7"/>
  <c r="F4312" i="7"/>
  <c r="F4313" i="7"/>
  <c r="F4314" i="7"/>
  <c r="F4315" i="7"/>
  <c r="F4316" i="7"/>
  <c r="F4317" i="7"/>
  <c r="F4318" i="7"/>
  <c r="F4319" i="7"/>
  <c r="F4320" i="7"/>
  <c r="F4321" i="7"/>
  <c r="F4322" i="7"/>
  <c r="F4323" i="7"/>
  <c r="F4324" i="7"/>
  <c r="F4325" i="7"/>
  <c r="F4326" i="7"/>
  <c r="F4327" i="7"/>
  <c r="F4328" i="7"/>
  <c r="F4329" i="7"/>
  <c r="F4330" i="7"/>
  <c r="F4331" i="7"/>
  <c r="F4332" i="7"/>
  <c r="F4333" i="7"/>
  <c r="F4334" i="7"/>
  <c r="F4335" i="7"/>
  <c r="F4336" i="7"/>
  <c r="F4337" i="7"/>
  <c r="F4338" i="7"/>
  <c r="F4339" i="7"/>
  <c r="F4340" i="7"/>
  <c r="F4341" i="7"/>
  <c r="F4342" i="7"/>
  <c r="F4343" i="7"/>
  <c r="F4344" i="7"/>
  <c r="F4345" i="7"/>
  <c r="F4346" i="7"/>
  <c r="F4347" i="7"/>
  <c r="F4348" i="7"/>
  <c r="F4349" i="7"/>
  <c r="F4350" i="7"/>
  <c r="F4351" i="7"/>
  <c r="F4352" i="7"/>
  <c r="F4353" i="7"/>
  <c r="F4354" i="7"/>
  <c r="F4355" i="7"/>
  <c r="F4356" i="7"/>
  <c r="F4357" i="7"/>
  <c r="F4358" i="7"/>
  <c r="F4359" i="7"/>
  <c r="F4360" i="7"/>
  <c r="F4361" i="7"/>
  <c r="F4362" i="7"/>
  <c r="F4363" i="7"/>
  <c r="F4364" i="7"/>
  <c r="F4365" i="7"/>
  <c r="F4366" i="7"/>
  <c r="F4367" i="7"/>
  <c r="F4368" i="7"/>
  <c r="F4369" i="7"/>
  <c r="F4370" i="7"/>
  <c r="F4371" i="7"/>
  <c r="F4372" i="7"/>
  <c r="F4373" i="7"/>
  <c r="F4374" i="7"/>
  <c r="F4375" i="7"/>
  <c r="F4376" i="7"/>
  <c r="F4377" i="7"/>
  <c r="F4378" i="7"/>
  <c r="F4379" i="7"/>
  <c r="F4380" i="7"/>
  <c r="F4381" i="7"/>
  <c r="F4382" i="7"/>
  <c r="F4383" i="7"/>
  <c r="F4384" i="7"/>
  <c r="F4385" i="7"/>
  <c r="F4386" i="7"/>
  <c r="F4387" i="7"/>
  <c r="F4388" i="7"/>
  <c r="F4389" i="7"/>
  <c r="F4390" i="7"/>
  <c r="F4391" i="7"/>
  <c r="F4392" i="7"/>
  <c r="F4393" i="7"/>
  <c r="F4394" i="7"/>
  <c r="F4395" i="7"/>
  <c r="F4396" i="7"/>
  <c r="F4397" i="7"/>
  <c r="F4398" i="7"/>
  <c r="F4399" i="7"/>
  <c r="F4400" i="7"/>
  <c r="F4401" i="7"/>
  <c r="F4402" i="7"/>
  <c r="F4403" i="7"/>
  <c r="F4404" i="7"/>
  <c r="F4405" i="7"/>
  <c r="F4406" i="7"/>
  <c r="F4407" i="7"/>
  <c r="F4408" i="7"/>
  <c r="F4409" i="7"/>
  <c r="F4410" i="7"/>
  <c r="F4411" i="7"/>
  <c r="F4412" i="7"/>
  <c r="F4413" i="7"/>
  <c r="F4414" i="7"/>
  <c r="F4415" i="7"/>
  <c r="F4416" i="7"/>
  <c r="F4417" i="7"/>
  <c r="F4418" i="7"/>
  <c r="F4419" i="7"/>
  <c r="F4420" i="7"/>
  <c r="F4421" i="7"/>
  <c r="F4422" i="7"/>
  <c r="F4423" i="7"/>
  <c r="F4424" i="7"/>
  <c r="F4425" i="7"/>
  <c r="F4426" i="7"/>
  <c r="F4427" i="7"/>
  <c r="F4428" i="7"/>
  <c r="F4429" i="7"/>
  <c r="F4430" i="7"/>
  <c r="F4431" i="7"/>
  <c r="F4432" i="7"/>
  <c r="F4433" i="7"/>
  <c r="F4434" i="7"/>
  <c r="F4435" i="7"/>
  <c r="F4436" i="7"/>
  <c r="F4437" i="7"/>
  <c r="F4438" i="7"/>
  <c r="F4439" i="7"/>
  <c r="F4440" i="7"/>
  <c r="F4441" i="7"/>
  <c r="F4442" i="7"/>
  <c r="F4443" i="7"/>
  <c r="F4444" i="7"/>
  <c r="F4445" i="7"/>
  <c r="F4446" i="7"/>
  <c r="F4447" i="7"/>
  <c r="F4448" i="7"/>
  <c r="F4449" i="7"/>
  <c r="F4450" i="7"/>
  <c r="F4451" i="7"/>
  <c r="F4452" i="7"/>
  <c r="F4453" i="7"/>
  <c r="F4454" i="7"/>
  <c r="F4455" i="7"/>
  <c r="F4456" i="7"/>
  <c r="F4457" i="7"/>
  <c r="F4458" i="7"/>
  <c r="F4459" i="7"/>
  <c r="F4460" i="7"/>
  <c r="F4461" i="7"/>
  <c r="F4462" i="7"/>
  <c r="F4463" i="7"/>
  <c r="F4464" i="7"/>
  <c r="F4465" i="7"/>
  <c r="F4466" i="7"/>
  <c r="F4467" i="7"/>
  <c r="F4468" i="7"/>
  <c r="F4469" i="7"/>
  <c r="F4470" i="7"/>
  <c r="F4471" i="7"/>
  <c r="F4472" i="7"/>
  <c r="F4473" i="7"/>
  <c r="F4474" i="7"/>
  <c r="F4475" i="7"/>
  <c r="F4476" i="7"/>
  <c r="F4477" i="7"/>
  <c r="F4478" i="7"/>
  <c r="F4479" i="7"/>
  <c r="F4480" i="7"/>
  <c r="F4481" i="7"/>
  <c r="F4482" i="7"/>
  <c r="F4483" i="7"/>
  <c r="F4484" i="7"/>
  <c r="F4485" i="7"/>
  <c r="F4486" i="7"/>
  <c r="F4487" i="7"/>
  <c r="F4488" i="7"/>
  <c r="F4489" i="7"/>
  <c r="F4490" i="7"/>
  <c r="F4491" i="7"/>
  <c r="F4492" i="7"/>
  <c r="F4493" i="7"/>
  <c r="F4494" i="7"/>
  <c r="F4495" i="7"/>
  <c r="F4496" i="7"/>
  <c r="F4497" i="7"/>
  <c r="F4498" i="7"/>
  <c r="F4499" i="7"/>
  <c r="F4500" i="7"/>
  <c r="F4501" i="7"/>
  <c r="F4502" i="7"/>
  <c r="F4503" i="7"/>
  <c r="F4504" i="7"/>
  <c r="F4505" i="7"/>
  <c r="F4506" i="7"/>
  <c r="F4507" i="7"/>
  <c r="F4508" i="7"/>
  <c r="F4509" i="7"/>
  <c r="F4510" i="7"/>
  <c r="F4511" i="7"/>
  <c r="F4512" i="7"/>
  <c r="F4513" i="7"/>
  <c r="F4514" i="7"/>
  <c r="F4515" i="7"/>
  <c r="F4516" i="7"/>
  <c r="F4517" i="7"/>
  <c r="F4518" i="7"/>
  <c r="F4519" i="7"/>
  <c r="F4520" i="7"/>
  <c r="F4521" i="7"/>
  <c r="F4522" i="7"/>
  <c r="F4523" i="7"/>
  <c r="F4524" i="7"/>
  <c r="F4525" i="7"/>
  <c r="F4526" i="7"/>
  <c r="F4527" i="7"/>
  <c r="F4528" i="7"/>
  <c r="F4529" i="7"/>
  <c r="F4530" i="7"/>
  <c r="F4531" i="7"/>
  <c r="F4532" i="7"/>
  <c r="F4533" i="7"/>
  <c r="F4534" i="7"/>
  <c r="F4535" i="7"/>
  <c r="F4536" i="7"/>
  <c r="F4537" i="7"/>
  <c r="F4538" i="7"/>
  <c r="F4539" i="7"/>
  <c r="F4540" i="7"/>
  <c r="F4541" i="7"/>
  <c r="F4542" i="7"/>
  <c r="F4543" i="7"/>
  <c r="F4544" i="7"/>
  <c r="F4545" i="7"/>
  <c r="F4546" i="7"/>
  <c r="F4547" i="7"/>
  <c r="F4548" i="7"/>
  <c r="F4549" i="7"/>
  <c r="F4550" i="7"/>
  <c r="F4551" i="7"/>
  <c r="F4552" i="7"/>
  <c r="F4553" i="7"/>
  <c r="F4554" i="7"/>
  <c r="F4555" i="7"/>
  <c r="F4556" i="7"/>
  <c r="F4557" i="7"/>
  <c r="F4558" i="7"/>
  <c r="F4559" i="7"/>
  <c r="F4560" i="7"/>
  <c r="F4561" i="7"/>
  <c r="F4562" i="7"/>
  <c r="F4563" i="7"/>
  <c r="F4564" i="7"/>
  <c r="F4565" i="7"/>
  <c r="F4566" i="7"/>
  <c r="F4567" i="7"/>
  <c r="F4568" i="7"/>
  <c r="F4569" i="7"/>
  <c r="F4570" i="7"/>
  <c r="F4571" i="7"/>
  <c r="F4572" i="7"/>
  <c r="F4573" i="7"/>
  <c r="F4574" i="7"/>
  <c r="F4575" i="7"/>
  <c r="F4576" i="7"/>
  <c r="F4577" i="7"/>
  <c r="F4578" i="7"/>
  <c r="F4579" i="7"/>
  <c r="F4580" i="7"/>
  <c r="F4581" i="7"/>
  <c r="F4582" i="7"/>
  <c r="F4583" i="7"/>
  <c r="F4584" i="7"/>
  <c r="F4585" i="7"/>
  <c r="F4586" i="7"/>
  <c r="F4587" i="7"/>
  <c r="F4588" i="7"/>
  <c r="F4589" i="7"/>
  <c r="F4590" i="7"/>
  <c r="F4591" i="7"/>
  <c r="F4592" i="7"/>
  <c r="F4593" i="7"/>
  <c r="F4594" i="7"/>
  <c r="F4595" i="7"/>
  <c r="F4596" i="7"/>
  <c r="F4597" i="7"/>
  <c r="F4598" i="7"/>
  <c r="F4599" i="7"/>
  <c r="F4600" i="7"/>
  <c r="F4601" i="7"/>
  <c r="F4602" i="7"/>
  <c r="F4603" i="7"/>
  <c r="F4604" i="7"/>
  <c r="F4605" i="7"/>
  <c r="F4606" i="7"/>
  <c r="F4607" i="7"/>
  <c r="F4608" i="7"/>
  <c r="F4609" i="7"/>
  <c r="F4610" i="7"/>
  <c r="F4611" i="7"/>
  <c r="F4612" i="7"/>
  <c r="F4613" i="7"/>
  <c r="F4614" i="7"/>
  <c r="F4615" i="7"/>
  <c r="F4616" i="7"/>
  <c r="F4617" i="7"/>
  <c r="F4618" i="7"/>
  <c r="F4619" i="7"/>
  <c r="F4620" i="7"/>
  <c r="F4621" i="7"/>
  <c r="F4622" i="7"/>
  <c r="F4623" i="7"/>
  <c r="F4624" i="7"/>
  <c r="F4625" i="7"/>
  <c r="F4626" i="7"/>
  <c r="F4627" i="7"/>
  <c r="F4628" i="7"/>
  <c r="F4629" i="7"/>
  <c r="F4630" i="7"/>
  <c r="F4631" i="7"/>
  <c r="F4632" i="7"/>
  <c r="F4633" i="7"/>
  <c r="F4634" i="7"/>
  <c r="F4635" i="7"/>
  <c r="F4636" i="7"/>
  <c r="F4637" i="7"/>
  <c r="F4638" i="7"/>
  <c r="F4639" i="7"/>
  <c r="F4640" i="7"/>
  <c r="F4641" i="7"/>
  <c r="F4642" i="7"/>
  <c r="F4643" i="7"/>
  <c r="F4644" i="7"/>
  <c r="F4645" i="7"/>
  <c r="F4646" i="7"/>
  <c r="F4647" i="7"/>
  <c r="F4648" i="7"/>
  <c r="F4649" i="7"/>
  <c r="F4650" i="7"/>
  <c r="F4651" i="7"/>
  <c r="F4652" i="7"/>
  <c r="F4653" i="7"/>
  <c r="F4654" i="7"/>
  <c r="F4655" i="7"/>
  <c r="F4656" i="7"/>
  <c r="F4657" i="7"/>
  <c r="F4658" i="7"/>
  <c r="F4659" i="7"/>
  <c r="F4660" i="7"/>
  <c r="F4661" i="7"/>
  <c r="F4662" i="7"/>
  <c r="F4663" i="7"/>
  <c r="F4664" i="7"/>
  <c r="F4665" i="7"/>
  <c r="F4666" i="7"/>
  <c r="F4667" i="7"/>
  <c r="F4668" i="7"/>
  <c r="F4669" i="7"/>
  <c r="F4670" i="7"/>
  <c r="F4671" i="7"/>
  <c r="F4672" i="7"/>
  <c r="F4673" i="7"/>
  <c r="F4674" i="7"/>
  <c r="F4675" i="7"/>
  <c r="F4676" i="7"/>
  <c r="F4677" i="7"/>
  <c r="F4678" i="7"/>
  <c r="F4679" i="7"/>
  <c r="F4680" i="7"/>
  <c r="F4681" i="7"/>
  <c r="F4682" i="7"/>
  <c r="F4683" i="7"/>
  <c r="F4684" i="7"/>
  <c r="F4685" i="7"/>
  <c r="F4686" i="7"/>
  <c r="F4687" i="7"/>
  <c r="F4688" i="7"/>
  <c r="F4689" i="7"/>
  <c r="F4690" i="7"/>
  <c r="F4691" i="7"/>
  <c r="F4692" i="7"/>
  <c r="F4693" i="7"/>
  <c r="F4694" i="7"/>
  <c r="F4695" i="7"/>
  <c r="F4696" i="7"/>
  <c r="F4697" i="7"/>
  <c r="F4698" i="7"/>
  <c r="F4699" i="7"/>
  <c r="F4700" i="7"/>
  <c r="F4701" i="7"/>
  <c r="F4702" i="7"/>
  <c r="F4703" i="7"/>
  <c r="F4704" i="7"/>
  <c r="F4705" i="7"/>
  <c r="F4706" i="7"/>
  <c r="F4707" i="7"/>
  <c r="F4708" i="7"/>
  <c r="F4709" i="7"/>
  <c r="F4710" i="7"/>
  <c r="F4711" i="7"/>
  <c r="F4712" i="7"/>
  <c r="F4713" i="7"/>
  <c r="F4714" i="7"/>
  <c r="F4715" i="7"/>
  <c r="F4716" i="7"/>
  <c r="F4717" i="7"/>
  <c r="F4718" i="7"/>
  <c r="F4719" i="7"/>
  <c r="F4720" i="7"/>
  <c r="F4721" i="7"/>
  <c r="F4722" i="7"/>
  <c r="F4723" i="7"/>
  <c r="F4724" i="7"/>
  <c r="F4725" i="7"/>
  <c r="F4726" i="7"/>
  <c r="F4727" i="7"/>
  <c r="F4728" i="7"/>
  <c r="F4729" i="7"/>
  <c r="F4730" i="7"/>
  <c r="F4731" i="7"/>
  <c r="F4732" i="7"/>
  <c r="F4733" i="7"/>
  <c r="F4734" i="7"/>
  <c r="F4735" i="7"/>
  <c r="F4736" i="7"/>
  <c r="F4737" i="7"/>
  <c r="F4738" i="7"/>
  <c r="F4739" i="7"/>
  <c r="F4740" i="7"/>
  <c r="F4741" i="7"/>
  <c r="F4742" i="7"/>
  <c r="F4743" i="7"/>
  <c r="F4744" i="7"/>
  <c r="F4745" i="7"/>
  <c r="F4746" i="7"/>
  <c r="F4747" i="7"/>
  <c r="F4748" i="7"/>
  <c r="F4749" i="7"/>
  <c r="F4750" i="7"/>
  <c r="F4751" i="7"/>
  <c r="F4752" i="7"/>
  <c r="F4753" i="7"/>
  <c r="F4754" i="7"/>
  <c r="F4755" i="7"/>
  <c r="F4756" i="7"/>
  <c r="F4757" i="7"/>
  <c r="F4758" i="7"/>
  <c r="F4759" i="7"/>
  <c r="F4760" i="7"/>
  <c r="F4761" i="7"/>
  <c r="F4762" i="7"/>
  <c r="F4763" i="7"/>
  <c r="F4764" i="7"/>
  <c r="F4765" i="7"/>
  <c r="F4766" i="7"/>
  <c r="F4767" i="7"/>
  <c r="F4768" i="7"/>
  <c r="F4769" i="7"/>
  <c r="F4770" i="7"/>
  <c r="F4771" i="7"/>
  <c r="F4772" i="7"/>
  <c r="F4773" i="7"/>
  <c r="F4774" i="7"/>
  <c r="F4775" i="7"/>
  <c r="F4776" i="7"/>
  <c r="F4777" i="7"/>
  <c r="F4778" i="7"/>
  <c r="F4779" i="7"/>
  <c r="F4780" i="7"/>
  <c r="F4781" i="7"/>
  <c r="F4782" i="7"/>
  <c r="F4783" i="7"/>
  <c r="F4784" i="7"/>
  <c r="F4785" i="7"/>
  <c r="F4786" i="7"/>
  <c r="F4787" i="7"/>
  <c r="F4788" i="7"/>
  <c r="F4789" i="7"/>
  <c r="F4790" i="7"/>
  <c r="F4791" i="7"/>
  <c r="F4792" i="7"/>
  <c r="F4793" i="7"/>
  <c r="F4794" i="7"/>
  <c r="F4795" i="7"/>
  <c r="F4796" i="7"/>
  <c r="F4797" i="7"/>
  <c r="F4798" i="7"/>
  <c r="F4799" i="7"/>
  <c r="F4800" i="7"/>
  <c r="F4801" i="7"/>
  <c r="F4802" i="7"/>
  <c r="F4803" i="7"/>
  <c r="F4804" i="7"/>
  <c r="F4805" i="7"/>
  <c r="F4806" i="7"/>
  <c r="F4807" i="7"/>
  <c r="F4808" i="7"/>
  <c r="F4809" i="7"/>
  <c r="F4810" i="7"/>
  <c r="F4811" i="7"/>
  <c r="F4812" i="7"/>
  <c r="F4813" i="7"/>
  <c r="F4814" i="7"/>
  <c r="F4815" i="7"/>
  <c r="F4816" i="7"/>
  <c r="F4817" i="7"/>
  <c r="F4818" i="7"/>
  <c r="F4819" i="7"/>
  <c r="F4820" i="7"/>
  <c r="F4821" i="7"/>
  <c r="F4822" i="7"/>
  <c r="F4823" i="7"/>
  <c r="F4824" i="7"/>
  <c r="F4825" i="7"/>
  <c r="F4826" i="7"/>
  <c r="F4827" i="7"/>
  <c r="F4828" i="7"/>
  <c r="F4829" i="7"/>
  <c r="F4830" i="7"/>
  <c r="F4831" i="7"/>
  <c r="F4832" i="7"/>
  <c r="F4833" i="7"/>
  <c r="F4834" i="7"/>
  <c r="F4835" i="7"/>
  <c r="F4836" i="7"/>
  <c r="F4837" i="7"/>
  <c r="F4838" i="7"/>
  <c r="F4839" i="7"/>
  <c r="F4840" i="7"/>
  <c r="F4841" i="7"/>
  <c r="F4842" i="7"/>
  <c r="F4843" i="7"/>
  <c r="F4844" i="7"/>
  <c r="F4845" i="7"/>
  <c r="F4846" i="7"/>
  <c r="F4847" i="7"/>
  <c r="F4848" i="7"/>
  <c r="F4849" i="7"/>
  <c r="F4850" i="7"/>
  <c r="F4851" i="7"/>
  <c r="F4852" i="7"/>
  <c r="F4853" i="7"/>
  <c r="F4854" i="7"/>
  <c r="F4855" i="7"/>
  <c r="F4856" i="7"/>
  <c r="F4857" i="7"/>
  <c r="F4858" i="7"/>
  <c r="F4859" i="7"/>
  <c r="F4860" i="7"/>
  <c r="F4861" i="7"/>
  <c r="F4862" i="7"/>
  <c r="F4863" i="7"/>
  <c r="F4864" i="7"/>
  <c r="F4865" i="7"/>
  <c r="F4866" i="7"/>
  <c r="F4867" i="7"/>
  <c r="F4868" i="7"/>
  <c r="F4869" i="7"/>
  <c r="F4870" i="7"/>
  <c r="F4871" i="7"/>
  <c r="F4872" i="7"/>
  <c r="F4873" i="7"/>
  <c r="F4874" i="7"/>
  <c r="F4875" i="7"/>
  <c r="F4876" i="7"/>
  <c r="F4877" i="7"/>
  <c r="F4878" i="7"/>
  <c r="F4879" i="7"/>
  <c r="F4880" i="7"/>
  <c r="F4881" i="7"/>
  <c r="F4882" i="7"/>
  <c r="F4883" i="7"/>
  <c r="F4884" i="7"/>
  <c r="F4885" i="7"/>
  <c r="F4886" i="7"/>
  <c r="F4887" i="7"/>
  <c r="F4888" i="7"/>
  <c r="F4889" i="7"/>
  <c r="F4890" i="7"/>
  <c r="F4891" i="7"/>
  <c r="F4892" i="7"/>
  <c r="F4893" i="7"/>
  <c r="F4894" i="7"/>
  <c r="F4895" i="7"/>
  <c r="F4896" i="7"/>
  <c r="F4897" i="7"/>
  <c r="F4898" i="7"/>
  <c r="F4899" i="7"/>
  <c r="F4900" i="7"/>
  <c r="F4901" i="7"/>
  <c r="F4902" i="7"/>
  <c r="F4903" i="7"/>
  <c r="F4904" i="7"/>
  <c r="F4905" i="7"/>
  <c r="F4906" i="7"/>
  <c r="F4907" i="7"/>
  <c r="F4908" i="7"/>
  <c r="F4909" i="7"/>
  <c r="F4910" i="7"/>
  <c r="F4911" i="7"/>
  <c r="F4912" i="7"/>
  <c r="F4913" i="7"/>
  <c r="F4914" i="7"/>
  <c r="F4915" i="7"/>
  <c r="F4916" i="7"/>
  <c r="F4917" i="7"/>
  <c r="F4918" i="7"/>
  <c r="F4919" i="7"/>
  <c r="F4920" i="7"/>
  <c r="F4921" i="7"/>
  <c r="F4922" i="7"/>
  <c r="F4923" i="7"/>
  <c r="F4924" i="7"/>
  <c r="F4925" i="7"/>
  <c r="F4926" i="7"/>
  <c r="F4927" i="7"/>
  <c r="F4928" i="7"/>
  <c r="F4929" i="7"/>
  <c r="F4930" i="7"/>
  <c r="F4931" i="7"/>
  <c r="F4932" i="7"/>
  <c r="F4933" i="7"/>
  <c r="F4934" i="7"/>
  <c r="F4935" i="7"/>
  <c r="F4936" i="7"/>
  <c r="F4937" i="7"/>
  <c r="F4938" i="7"/>
  <c r="F4939" i="7"/>
  <c r="F4940" i="7"/>
  <c r="F4941" i="7"/>
  <c r="F4942" i="7"/>
  <c r="F4943" i="7"/>
  <c r="F4944" i="7"/>
  <c r="F4945" i="7"/>
  <c r="F4946" i="7"/>
  <c r="F4947" i="7"/>
  <c r="F4948" i="7"/>
  <c r="F4949" i="7"/>
  <c r="F4950" i="7"/>
  <c r="F4951" i="7"/>
  <c r="F4952" i="7"/>
  <c r="F4953" i="7"/>
  <c r="F4954" i="7"/>
  <c r="F4955" i="7"/>
  <c r="F4956" i="7"/>
  <c r="F4957" i="7"/>
  <c r="F4958" i="7"/>
  <c r="F4959" i="7"/>
  <c r="F4960" i="7"/>
  <c r="F4961" i="7"/>
  <c r="F4962" i="7"/>
  <c r="F4963" i="7"/>
  <c r="F4964" i="7"/>
  <c r="F4965" i="7"/>
  <c r="F4966" i="7"/>
  <c r="F4967" i="7"/>
  <c r="F4968" i="7"/>
  <c r="F4969" i="7"/>
  <c r="F4970" i="7"/>
  <c r="F4971" i="7"/>
  <c r="F4972" i="7"/>
  <c r="F4973" i="7"/>
  <c r="F4974" i="7"/>
  <c r="F4975" i="7"/>
  <c r="F4976" i="7"/>
  <c r="F4977" i="7"/>
  <c r="F4978" i="7"/>
  <c r="F4979" i="7"/>
  <c r="F4980" i="7"/>
  <c r="F4981" i="7"/>
  <c r="F4982" i="7"/>
  <c r="F4983" i="7"/>
  <c r="F4984" i="7"/>
  <c r="F4985" i="7"/>
  <c r="F4986" i="7"/>
  <c r="F4987" i="7"/>
  <c r="F4988" i="7"/>
  <c r="F4989" i="7"/>
  <c r="F4990" i="7"/>
  <c r="F4991" i="7"/>
  <c r="F4992" i="7"/>
  <c r="F4993" i="7"/>
  <c r="F4994" i="7"/>
  <c r="F4995" i="7"/>
  <c r="F4996" i="7"/>
  <c r="F4997" i="7"/>
  <c r="F4998" i="7"/>
  <c r="F4999" i="7"/>
  <c r="F5000" i="7"/>
  <c r="F5001" i="7"/>
  <c r="F5002" i="7"/>
  <c r="F5003" i="7"/>
  <c r="F5004" i="7"/>
  <c r="F5005" i="7"/>
  <c r="F5006" i="7"/>
  <c r="F5007" i="7"/>
  <c r="F5008" i="7"/>
  <c r="F5009" i="7"/>
  <c r="F5010" i="7"/>
  <c r="F5011" i="7"/>
  <c r="F5012" i="7"/>
  <c r="F5013" i="7"/>
  <c r="F5014" i="7"/>
  <c r="F5015" i="7"/>
  <c r="F5016" i="7"/>
  <c r="F5017" i="7"/>
  <c r="F5018" i="7"/>
  <c r="F5019" i="7"/>
  <c r="F5020" i="7"/>
  <c r="F5021" i="7"/>
  <c r="F5022" i="7"/>
  <c r="F5023" i="7"/>
  <c r="F5024" i="7"/>
  <c r="F5025" i="7"/>
  <c r="F5026" i="7"/>
  <c r="F5027" i="7"/>
  <c r="F5028" i="7"/>
  <c r="F5029" i="7"/>
  <c r="F5030" i="7"/>
  <c r="F5031" i="7"/>
  <c r="F5032" i="7"/>
  <c r="F5033" i="7"/>
  <c r="F5034" i="7"/>
  <c r="F5035" i="7"/>
  <c r="F5036" i="7"/>
  <c r="F5037" i="7"/>
  <c r="F5038" i="7"/>
  <c r="F5039" i="7"/>
  <c r="F5040" i="7"/>
  <c r="F5041" i="7"/>
  <c r="F5042" i="7"/>
  <c r="F5043" i="7"/>
  <c r="F5044" i="7"/>
  <c r="F5045" i="7"/>
  <c r="F5046" i="7"/>
  <c r="F5047" i="7"/>
  <c r="F5048" i="7"/>
  <c r="F5049" i="7"/>
  <c r="F5050" i="7"/>
  <c r="F5051" i="7"/>
  <c r="F5052" i="7"/>
  <c r="F5053" i="7"/>
  <c r="F5054" i="7"/>
  <c r="F5055" i="7"/>
  <c r="F5056" i="7"/>
  <c r="F5057" i="7"/>
  <c r="F5058" i="7"/>
  <c r="F5059" i="7"/>
  <c r="F5060" i="7"/>
  <c r="F5061" i="7"/>
  <c r="F5062" i="7"/>
  <c r="F5063" i="7"/>
  <c r="F5064" i="7"/>
  <c r="F5065" i="7"/>
  <c r="F5066" i="7"/>
  <c r="F5067" i="7"/>
  <c r="F5068" i="7"/>
  <c r="F5069" i="7"/>
  <c r="F5070" i="7"/>
  <c r="F5071" i="7"/>
  <c r="F5072" i="7"/>
  <c r="F5073" i="7"/>
  <c r="F5074" i="7"/>
  <c r="F5075" i="7"/>
  <c r="F5076" i="7"/>
  <c r="F5077" i="7"/>
  <c r="F5078" i="7"/>
  <c r="F5079" i="7"/>
  <c r="F5080" i="7"/>
  <c r="F5081" i="7"/>
  <c r="F5082" i="7"/>
  <c r="F5083" i="7"/>
  <c r="F5084" i="7"/>
  <c r="F5085" i="7"/>
  <c r="F5086" i="7"/>
  <c r="F5087" i="7"/>
  <c r="F5088" i="7"/>
  <c r="F5089" i="7"/>
  <c r="F5090" i="7"/>
  <c r="F5091" i="7"/>
  <c r="F5092" i="7"/>
  <c r="F5093" i="7"/>
  <c r="F5094" i="7"/>
  <c r="F5095" i="7"/>
  <c r="F5096" i="7"/>
  <c r="F5097" i="7"/>
  <c r="F5098" i="7"/>
  <c r="F5099" i="7"/>
  <c r="F5100" i="7"/>
  <c r="F5101" i="7"/>
  <c r="F5102" i="7"/>
  <c r="F5103" i="7"/>
  <c r="F5104" i="7"/>
  <c r="F5105" i="7"/>
  <c r="F5106" i="7"/>
  <c r="F5107" i="7"/>
  <c r="F5108" i="7"/>
  <c r="F5109" i="7"/>
  <c r="F5110" i="7"/>
  <c r="F5111" i="7"/>
  <c r="F5112" i="7"/>
  <c r="F5113" i="7"/>
  <c r="F5114" i="7"/>
  <c r="F5115" i="7"/>
  <c r="F5116" i="7"/>
  <c r="F5117" i="7"/>
  <c r="F5118" i="7"/>
  <c r="F5119" i="7"/>
  <c r="F5120" i="7"/>
  <c r="F5121" i="7"/>
  <c r="F5122" i="7"/>
  <c r="F5123" i="7"/>
  <c r="F5124" i="7"/>
  <c r="F5125" i="7"/>
  <c r="F5126" i="7"/>
  <c r="F5127" i="7"/>
  <c r="F5128" i="7"/>
  <c r="F5129" i="7"/>
  <c r="F5130" i="7"/>
  <c r="F5131" i="7"/>
  <c r="F5132" i="7"/>
  <c r="F5133" i="7"/>
  <c r="F5134" i="7"/>
  <c r="F5135" i="7"/>
  <c r="F5136" i="7"/>
  <c r="F5137" i="7"/>
  <c r="F5138" i="7"/>
  <c r="F5139" i="7"/>
  <c r="F5140" i="7"/>
  <c r="F5141" i="7"/>
  <c r="F5142" i="7"/>
  <c r="F5143" i="7"/>
  <c r="F5144" i="7"/>
  <c r="F5145" i="7"/>
  <c r="F5146" i="7"/>
  <c r="F5147" i="7"/>
  <c r="F5148" i="7"/>
  <c r="F5149" i="7"/>
  <c r="F5150" i="7"/>
  <c r="F5151" i="7"/>
  <c r="F5152" i="7"/>
  <c r="F5153" i="7"/>
  <c r="F5154" i="7"/>
  <c r="F5155" i="7"/>
  <c r="F5156" i="7"/>
  <c r="F5157" i="7"/>
  <c r="F5158" i="7"/>
  <c r="F5159" i="7"/>
  <c r="F5160" i="7"/>
  <c r="F5161" i="7"/>
  <c r="F5162" i="7"/>
  <c r="F5163" i="7"/>
  <c r="F5164" i="7"/>
  <c r="F5165" i="7"/>
  <c r="F5166" i="7"/>
  <c r="F5167" i="7"/>
  <c r="F5168" i="7"/>
  <c r="F5169" i="7"/>
  <c r="F5170" i="7"/>
  <c r="F5171" i="7"/>
  <c r="F5172" i="7"/>
  <c r="F5173" i="7"/>
  <c r="F5174" i="7"/>
  <c r="F5175" i="7"/>
  <c r="F5176" i="7"/>
  <c r="F5177" i="7"/>
  <c r="F5178" i="7"/>
  <c r="F5179" i="7"/>
  <c r="F5180" i="7"/>
  <c r="F5181" i="7"/>
  <c r="F5182" i="7"/>
  <c r="F5183" i="7"/>
  <c r="F5184" i="7"/>
  <c r="F5185" i="7"/>
  <c r="F5186" i="7"/>
  <c r="F5187" i="7"/>
  <c r="F5188" i="7"/>
  <c r="F5189" i="7"/>
  <c r="F5190" i="7"/>
  <c r="F5191" i="7"/>
  <c r="F5192" i="7"/>
  <c r="F5193" i="7"/>
  <c r="F5194" i="7"/>
  <c r="F5195" i="7"/>
  <c r="F5196" i="7"/>
  <c r="F5197" i="7"/>
  <c r="F5198" i="7"/>
  <c r="F5199" i="7"/>
  <c r="F5200" i="7"/>
  <c r="F5201" i="7"/>
  <c r="F5202" i="7"/>
  <c r="F5203" i="7"/>
  <c r="F5204" i="7"/>
  <c r="F5205" i="7"/>
  <c r="F5206" i="7"/>
  <c r="F5207" i="7"/>
  <c r="F5208" i="7"/>
  <c r="F5209" i="7"/>
  <c r="F5210" i="7"/>
  <c r="F5211" i="7"/>
  <c r="F5212" i="7"/>
  <c r="F5213" i="7"/>
  <c r="F5214" i="7"/>
  <c r="F5215" i="7"/>
  <c r="F5216" i="7"/>
  <c r="F5217" i="7"/>
  <c r="F5218" i="7"/>
  <c r="F5219" i="7"/>
  <c r="F5220" i="7"/>
  <c r="F5221" i="7"/>
  <c r="F5222" i="7"/>
  <c r="F5223" i="7"/>
  <c r="F5224" i="7"/>
  <c r="F5225" i="7"/>
  <c r="F5226" i="7"/>
  <c r="F5227" i="7"/>
  <c r="F5228" i="7"/>
  <c r="F5229" i="7"/>
  <c r="F5230" i="7"/>
  <c r="F5231" i="7"/>
  <c r="F5232" i="7"/>
  <c r="F5233" i="7"/>
  <c r="F5234" i="7"/>
  <c r="F5235" i="7"/>
  <c r="F5236" i="7"/>
  <c r="F5237" i="7"/>
  <c r="F5238" i="7"/>
  <c r="F5239" i="7"/>
  <c r="F5240" i="7"/>
  <c r="F5241" i="7"/>
  <c r="F5242" i="7"/>
  <c r="F5243" i="7"/>
  <c r="F5244" i="7"/>
  <c r="F5245" i="7"/>
  <c r="F5246" i="7"/>
  <c r="F5247" i="7"/>
  <c r="F5248" i="7"/>
  <c r="F5249" i="7"/>
  <c r="F5250" i="7"/>
  <c r="F5251" i="7"/>
  <c r="F5252" i="7"/>
  <c r="F5253" i="7"/>
  <c r="F5254" i="7"/>
  <c r="F5255" i="7"/>
  <c r="F5256" i="7"/>
  <c r="F5257" i="7"/>
  <c r="F5258" i="7"/>
  <c r="F5259" i="7"/>
  <c r="F5260" i="7"/>
  <c r="F5261" i="7"/>
  <c r="F5262" i="7"/>
  <c r="F5263" i="7"/>
  <c r="F5264"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F6326" i="7"/>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779" i="7"/>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F6985" i="7"/>
  <c r="F6986" i="7"/>
  <c r="F6987" i="7"/>
  <c r="F6988" i="7"/>
  <c r="F6989" i="7"/>
  <c r="F6990" i="7"/>
  <c r="F6991" i="7"/>
  <c r="F6992" i="7"/>
  <c r="F6993" i="7"/>
  <c r="F6994" i="7"/>
  <c r="F6995" i="7"/>
  <c r="F6996" i="7"/>
  <c r="F6997" i="7"/>
  <c r="F6998" i="7"/>
  <c r="F6999" i="7"/>
  <c r="F7000" i="7"/>
  <c r="F7001" i="7"/>
  <c r="F7002" i="7"/>
  <c r="F7003" i="7"/>
  <c r="F7004" i="7"/>
  <c r="F7005" i="7"/>
  <c r="F7006" i="7"/>
  <c r="F7007" i="7"/>
  <c r="F7008" i="7"/>
  <c r="F7009" i="7"/>
  <c r="F7010" i="7"/>
  <c r="F7011" i="7"/>
  <c r="F7012" i="7"/>
  <c r="F7013" i="7"/>
  <c r="F7014" i="7"/>
  <c r="F7015" i="7"/>
  <c r="F7016" i="7"/>
  <c r="F7017" i="7"/>
  <c r="F7018" i="7"/>
  <c r="F7019" i="7"/>
  <c r="F7020" i="7"/>
  <c r="F7021" i="7"/>
  <c r="F7022" i="7"/>
  <c r="F7023" i="7"/>
  <c r="F7024" i="7"/>
  <c r="F7025" i="7"/>
  <c r="F7026" i="7"/>
  <c r="F7027" i="7"/>
  <c r="F7028" i="7"/>
  <c r="F7029" i="7"/>
  <c r="F7030" i="7"/>
  <c r="F7031" i="7"/>
  <c r="F7032" i="7"/>
  <c r="F7033" i="7"/>
  <c r="F7034" i="7"/>
  <c r="F7035" i="7"/>
  <c r="F7036" i="7"/>
  <c r="F7037" i="7"/>
  <c r="F7038" i="7"/>
  <c r="F7039" i="7"/>
  <c r="F7040" i="7"/>
  <c r="F7041" i="7"/>
  <c r="F7042" i="7"/>
  <c r="F7043" i="7"/>
  <c r="F7044" i="7"/>
  <c r="F7045" i="7"/>
  <c r="F7046" i="7"/>
  <c r="F7047" i="7"/>
  <c r="F7048" i="7"/>
  <c r="F7049" i="7"/>
  <c r="F7050" i="7"/>
  <c r="F7051" i="7"/>
  <c r="F7052" i="7"/>
  <c r="F7053" i="7"/>
  <c r="F7054" i="7"/>
  <c r="F7055" i="7"/>
  <c r="F7056" i="7"/>
  <c r="F7057" i="7"/>
  <c r="F7058" i="7"/>
  <c r="F7059" i="7"/>
  <c r="F7060" i="7"/>
  <c r="F7061" i="7"/>
  <c r="F7062" i="7"/>
  <c r="F7063" i="7"/>
  <c r="F7064" i="7"/>
  <c r="F7065" i="7"/>
  <c r="F7066" i="7"/>
  <c r="F7067" i="7"/>
  <c r="F7068" i="7"/>
  <c r="F7069" i="7"/>
  <c r="F7070" i="7"/>
  <c r="F7071" i="7"/>
  <c r="F7072" i="7"/>
  <c r="F7073" i="7"/>
  <c r="F7074" i="7"/>
  <c r="F7075" i="7"/>
  <c r="F7076" i="7"/>
  <c r="F7077" i="7"/>
  <c r="F7078" i="7"/>
  <c r="F7079" i="7"/>
  <c r="F7080" i="7"/>
  <c r="F7081" i="7"/>
  <c r="F7082" i="7"/>
  <c r="F7083" i="7"/>
  <c r="F7084" i="7"/>
  <c r="F7085" i="7"/>
  <c r="F7086" i="7"/>
  <c r="F7087" i="7"/>
  <c r="F7088" i="7"/>
  <c r="F7089" i="7"/>
  <c r="F7090" i="7"/>
  <c r="F7091" i="7"/>
  <c r="F7092" i="7"/>
  <c r="F7093" i="7"/>
  <c r="F7094" i="7"/>
  <c r="F7095" i="7"/>
  <c r="F7096" i="7"/>
  <c r="F7097" i="7"/>
  <c r="F7098" i="7"/>
  <c r="F7099" i="7"/>
  <c r="F7100" i="7"/>
  <c r="F7101" i="7"/>
  <c r="F7102" i="7"/>
  <c r="F7103" i="7"/>
  <c r="F7104" i="7"/>
  <c r="F7105" i="7"/>
  <c r="F7106" i="7"/>
  <c r="F7107" i="7"/>
  <c r="F7108" i="7"/>
  <c r="F7109" i="7"/>
  <c r="F7110" i="7"/>
  <c r="F7111" i="7"/>
  <c r="F7112" i="7"/>
  <c r="F7113" i="7"/>
  <c r="F7114" i="7"/>
  <c r="F7115" i="7"/>
  <c r="F7116" i="7"/>
  <c r="F7117" i="7"/>
  <c r="F7118" i="7"/>
  <c r="F7119" i="7"/>
  <c r="F7120" i="7"/>
  <c r="F7121" i="7"/>
  <c r="F7122" i="7"/>
  <c r="F7123" i="7"/>
  <c r="F7124" i="7"/>
  <c r="F7125" i="7"/>
  <c r="F7126" i="7"/>
  <c r="F7127" i="7"/>
  <c r="F7128" i="7"/>
  <c r="F7129" i="7"/>
  <c r="F7130" i="7"/>
  <c r="F7131" i="7"/>
  <c r="F7132" i="7"/>
  <c r="F7133" i="7"/>
  <c r="F7134" i="7"/>
  <c r="F7135" i="7"/>
  <c r="F7136" i="7"/>
  <c r="F7137" i="7"/>
  <c r="F7138" i="7"/>
  <c r="F7139" i="7"/>
  <c r="F7140" i="7"/>
  <c r="F7141" i="7"/>
  <c r="F7142" i="7"/>
  <c r="F7143" i="7"/>
  <c r="F7144" i="7"/>
  <c r="F7145" i="7"/>
  <c r="F7146" i="7"/>
  <c r="F7147" i="7"/>
  <c r="F7148" i="7"/>
  <c r="F7149" i="7"/>
  <c r="F7150" i="7"/>
  <c r="F7151" i="7"/>
  <c r="F7152" i="7"/>
  <c r="F7153" i="7"/>
  <c r="F7154" i="7"/>
  <c r="F7155" i="7"/>
  <c r="F7156" i="7"/>
  <c r="F7157" i="7"/>
  <c r="F7158" i="7"/>
  <c r="F7159" i="7"/>
  <c r="F7160" i="7"/>
  <c r="F7161" i="7"/>
  <c r="F7162" i="7"/>
  <c r="F7163" i="7"/>
  <c r="F7164" i="7"/>
  <c r="F7165" i="7"/>
  <c r="F7166" i="7"/>
  <c r="F7167" i="7"/>
  <c r="F7168" i="7"/>
  <c r="F7169" i="7"/>
  <c r="F7170" i="7"/>
  <c r="F7171" i="7"/>
  <c r="F7172" i="7"/>
  <c r="F7173" i="7"/>
  <c r="F7174" i="7"/>
  <c r="F7175" i="7"/>
  <c r="F7176" i="7"/>
  <c r="F7177" i="7"/>
  <c r="F7178" i="7"/>
  <c r="F7179" i="7"/>
  <c r="F7180" i="7"/>
  <c r="F7181" i="7"/>
  <c r="F7182" i="7"/>
  <c r="F7183" i="7"/>
  <c r="F7184" i="7"/>
  <c r="F7185" i="7"/>
  <c r="F7186" i="7"/>
  <c r="F7187" i="7"/>
  <c r="F7188" i="7"/>
  <c r="F7189" i="7"/>
  <c r="F7190" i="7"/>
  <c r="F7191" i="7"/>
  <c r="F7192" i="7"/>
  <c r="F7193" i="7"/>
  <c r="F7194" i="7"/>
  <c r="F7195" i="7"/>
  <c r="F7196" i="7"/>
  <c r="F7197" i="7"/>
  <c r="F7198" i="7"/>
  <c r="F7199" i="7"/>
  <c r="F7200" i="7"/>
  <c r="F7201" i="7"/>
  <c r="F7202" i="7"/>
  <c r="F7203" i="7"/>
  <c r="F7204" i="7"/>
  <c r="F7205" i="7"/>
  <c r="F7206" i="7"/>
  <c r="F7207" i="7"/>
  <c r="F7208" i="7"/>
  <c r="F7209" i="7"/>
  <c r="F7210" i="7"/>
  <c r="F7211" i="7"/>
  <c r="F7212" i="7"/>
  <c r="F7213" i="7"/>
  <c r="F7214" i="7"/>
  <c r="F7215" i="7"/>
  <c r="F7216" i="7"/>
  <c r="F7217" i="7"/>
  <c r="F7218" i="7"/>
  <c r="F7219" i="7"/>
  <c r="F7220" i="7"/>
  <c r="F7221" i="7"/>
  <c r="F7222" i="7"/>
  <c r="F7223" i="7"/>
  <c r="F7224" i="7"/>
  <c r="F7225" i="7"/>
  <c r="F7226" i="7"/>
  <c r="F7227" i="7"/>
  <c r="F7228" i="7"/>
  <c r="F7229" i="7"/>
  <c r="F7230" i="7"/>
  <c r="F7231" i="7"/>
  <c r="F7232" i="7"/>
  <c r="F7233" i="7"/>
  <c r="F7234" i="7"/>
  <c r="F7235" i="7"/>
  <c r="F7236" i="7"/>
  <c r="F7237" i="7"/>
  <c r="F7238" i="7"/>
  <c r="F7239" i="7"/>
  <c r="F7240" i="7"/>
  <c r="F7241" i="7"/>
  <c r="F7242" i="7"/>
  <c r="F7243" i="7"/>
  <c r="F7244" i="7"/>
  <c r="F7245" i="7"/>
  <c r="F7246" i="7"/>
  <c r="F7247" i="7"/>
  <c r="F7248" i="7"/>
  <c r="F7249" i="7"/>
  <c r="F7250" i="7"/>
  <c r="F7251" i="7"/>
  <c r="F7252" i="7"/>
  <c r="F7253" i="7"/>
  <c r="F7254" i="7"/>
  <c r="F7255" i="7"/>
  <c r="F7256" i="7"/>
  <c r="F7257" i="7"/>
  <c r="F7258" i="7"/>
  <c r="F7259" i="7"/>
  <c r="F7260" i="7"/>
  <c r="F7261" i="7"/>
  <c r="F7262" i="7"/>
  <c r="F7263" i="7"/>
  <c r="F7264" i="7"/>
  <c r="F7265" i="7"/>
  <c r="F7266" i="7"/>
  <c r="F7267" i="7"/>
  <c r="F7268" i="7"/>
  <c r="F7269" i="7"/>
  <c r="F7270" i="7"/>
  <c r="F7271" i="7"/>
  <c r="F7272" i="7"/>
  <c r="F7273" i="7"/>
  <c r="F7274" i="7"/>
  <c r="F7275" i="7"/>
  <c r="F7276" i="7"/>
  <c r="F7277" i="7"/>
  <c r="F7278" i="7"/>
  <c r="F7279" i="7"/>
  <c r="F7280" i="7"/>
  <c r="F7281" i="7"/>
  <c r="F7282" i="7"/>
  <c r="F7283" i="7"/>
  <c r="F7284" i="7"/>
  <c r="F7285" i="7"/>
  <c r="F7286" i="7"/>
  <c r="F7287" i="7"/>
  <c r="F7288" i="7"/>
  <c r="F7289" i="7"/>
  <c r="F7290" i="7"/>
  <c r="F7291" i="7"/>
  <c r="F7292" i="7"/>
  <c r="F7293" i="7"/>
  <c r="F7294" i="7"/>
  <c r="F7295" i="7"/>
  <c r="F7296" i="7"/>
  <c r="F7297" i="7"/>
  <c r="F7298" i="7"/>
  <c r="F7299" i="7"/>
  <c r="F7300" i="7"/>
  <c r="F7301" i="7"/>
  <c r="F7302" i="7"/>
  <c r="F7303" i="7"/>
  <c r="F7304" i="7"/>
  <c r="F7305" i="7"/>
  <c r="F7306" i="7"/>
  <c r="F7307" i="7"/>
  <c r="F7308" i="7"/>
  <c r="F7309" i="7"/>
  <c r="F7310" i="7"/>
  <c r="F7311" i="7"/>
  <c r="F7312" i="7"/>
  <c r="F7313" i="7"/>
  <c r="F7314" i="7"/>
  <c r="F7315" i="7"/>
  <c r="F7316" i="7"/>
  <c r="F7317" i="7"/>
  <c r="F7318" i="7"/>
  <c r="F7319" i="7"/>
  <c r="F7320" i="7"/>
  <c r="F7321" i="7"/>
  <c r="F7322" i="7"/>
  <c r="F7323" i="7"/>
  <c r="F7324" i="7"/>
  <c r="F7325" i="7"/>
  <c r="F7326" i="7"/>
  <c r="F7327" i="7"/>
  <c r="F7328" i="7"/>
  <c r="F7329" i="7"/>
  <c r="F7330" i="7"/>
  <c r="F7331" i="7"/>
  <c r="F7332" i="7"/>
  <c r="F7333" i="7"/>
  <c r="F7334" i="7"/>
  <c r="F7335" i="7"/>
  <c r="F7336" i="7"/>
  <c r="F7337" i="7"/>
  <c r="F7338" i="7"/>
  <c r="F7339" i="7"/>
  <c r="F7340" i="7"/>
  <c r="F7341" i="7"/>
  <c r="F7342" i="7"/>
  <c r="F7343" i="7"/>
  <c r="F7344" i="7"/>
  <c r="F7345" i="7"/>
  <c r="F7346" i="7"/>
  <c r="F7347" i="7"/>
  <c r="F7348" i="7"/>
  <c r="F7349" i="7"/>
  <c r="F7350" i="7"/>
  <c r="F7351" i="7"/>
  <c r="F7352" i="7"/>
  <c r="F7353" i="7"/>
  <c r="F7354" i="7"/>
  <c r="F7355" i="7"/>
  <c r="F7356" i="7"/>
  <c r="F7357" i="7"/>
  <c r="F7358" i="7"/>
  <c r="F7359" i="7"/>
  <c r="F7360" i="7"/>
  <c r="F7361" i="7"/>
  <c r="F7362" i="7"/>
  <c r="F7363" i="7"/>
  <c r="F7364" i="7"/>
  <c r="F7365" i="7"/>
  <c r="F7366" i="7"/>
  <c r="F7367" i="7"/>
  <c r="F7368" i="7"/>
  <c r="F7369" i="7"/>
  <c r="F7370" i="7"/>
  <c r="F7371" i="7"/>
  <c r="F7372" i="7"/>
  <c r="F7373" i="7"/>
  <c r="F7374" i="7"/>
  <c r="F7375" i="7"/>
  <c r="F7376" i="7"/>
  <c r="F7377" i="7"/>
  <c r="F7378" i="7"/>
  <c r="F7379" i="7"/>
  <c r="F7380" i="7"/>
  <c r="F7381" i="7"/>
  <c r="F7382" i="7"/>
  <c r="F7383" i="7"/>
  <c r="F7384" i="7"/>
  <c r="F7385" i="7"/>
  <c r="F7386" i="7"/>
  <c r="F7387" i="7"/>
  <c r="F7388" i="7"/>
  <c r="F7389" i="7"/>
  <c r="F7390" i="7"/>
  <c r="F7391" i="7"/>
  <c r="F7392" i="7"/>
  <c r="F7393" i="7"/>
  <c r="F7394" i="7"/>
  <c r="F7395" i="7"/>
  <c r="F7396" i="7"/>
  <c r="F7397" i="7"/>
  <c r="F7398" i="7"/>
  <c r="F7399" i="7"/>
  <c r="F7400" i="7"/>
  <c r="F7401" i="7"/>
  <c r="F7402" i="7"/>
  <c r="F7403" i="7"/>
  <c r="F7404" i="7"/>
  <c r="F7405" i="7"/>
  <c r="F7406" i="7"/>
  <c r="F7407" i="7"/>
  <c r="F7408" i="7"/>
  <c r="F7409" i="7"/>
  <c r="F7410" i="7"/>
  <c r="F7411" i="7"/>
  <c r="F7412" i="7"/>
  <c r="F7413" i="7"/>
  <c r="F7414" i="7"/>
  <c r="F7415" i="7"/>
  <c r="F7416" i="7"/>
  <c r="F7417" i="7"/>
  <c r="F7418" i="7"/>
  <c r="F7419" i="7"/>
  <c r="F7420" i="7"/>
  <c r="F7421" i="7"/>
  <c r="F7422" i="7"/>
  <c r="F7423" i="7"/>
  <c r="F7424" i="7"/>
  <c r="F7425" i="7"/>
  <c r="F7426" i="7"/>
  <c r="F7427" i="7"/>
  <c r="F7428" i="7"/>
  <c r="F7429" i="7"/>
  <c r="F7430" i="7"/>
  <c r="F7431" i="7"/>
  <c r="F7432" i="7"/>
  <c r="F7433" i="7"/>
  <c r="F7434" i="7"/>
  <c r="F7435" i="7"/>
  <c r="F7436" i="7"/>
  <c r="F7437" i="7"/>
  <c r="F7438" i="7"/>
  <c r="F7439" i="7"/>
  <c r="F7440" i="7"/>
  <c r="F7441" i="7"/>
  <c r="F7442" i="7"/>
  <c r="F7443" i="7"/>
  <c r="F7444" i="7"/>
  <c r="F7445" i="7"/>
  <c r="F7446" i="7"/>
  <c r="F7447" i="7"/>
  <c r="F7448" i="7"/>
  <c r="F7449" i="7"/>
  <c r="F7450" i="7"/>
  <c r="F7451" i="7"/>
  <c r="F7452" i="7"/>
  <c r="F7453" i="7"/>
  <c r="F7454" i="7"/>
  <c r="F7455" i="7"/>
  <c r="F7456" i="7"/>
  <c r="F7457" i="7"/>
  <c r="F7458" i="7"/>
  <c r="F7459" i="7"/>
  <c r="F7460" i="7"/>
  <c r="F7461" i="7"/>
  <c r="F7462" i="7"/>
  <c r="F7463" i="7"/>
  <c r="F7464" i="7"/>
  <c r="F7465" i="7"/>
  <c r="F7466" i="7"/>
  <c r="F7467" i="7"/>
  <c r="F7468" i="7"/>
  <c r="F7469" i="7"/>
  <c r="F7470" i="7"/>
  <c r="F7471" i="7"/>
  <c r="F7472" i="7"/>
  <c r="F7473" i="7"/>
  <c r="F7474" i="7"/>
  <c r="F7475" i="7"/>
  <c r="F7476" i="7"/>
  <c r="F7477" i="7"/>
  <c r="F7478" i="7"/>
  <c r="F7479" i="7"/>
  <c r="F7480" i="7"/>
  <c r="F7481" i="7"/>
  <c r="F7482" i="7"/>
  <c r="F7483" i="7"/>
  <c r="F7484" i="7"/>
  <c r="F7485" i="7"/>
  <c r="F7486" i="7"/>
  <c r="F7487" i="7"/>
  <c r="F7488" i="7"/>
  <c r="F7489" i="7"/>
  <c r="F7490" i="7"/>
  <c r="F7491" i="7"/>
  <c r="F7492" i="7"/>
  <c r="F7493" i="7"/>
  <c r="F7494" i="7"/>
  <c r="F7495" i="7"/>
  <c r="F7496" i="7"/>
  <c r="F7497" i="7"/>
  <c r="F7498" i="7"/>
  <c r="F7499" i="7"/>
  <c r="F7500" i="7"/>
  <c r="F7501" i="7"/>
  <c r="F7502" i="7"/>
  <c r="F7503" i="7"/>
  <c r="F7504" i="7"/>
  <c r="F7505" i="7"/>
  <c r="F7506" i="7"/>
  <c r="F7507" i="7"/>
  <c r="F7508" i="7"/>
  <c r="F7509" i="7"/>
  <c r="F7510" i="7"/>
  <c r="F7511" i="7"/>
  <c r="F7512" i="7"/>
  <c r="F7513" i="7"/>
  <c r="F7514" i="7"/>
  <c r="F7515" i="7"/>
  <c r="F7516" i="7"/>
  <c r="F7517" i="7"/>
  <c r="F7518" i="7"/>
  <c r="F7519" i="7"/>
  <c r="F7520" i="7"/>
  <c r="F7521" i="7"/>
  <c r="F7522" i="7"/>
  <c r="F7523" i="7"/>
  <c r="F7524" i="7"/>
  <c r="F7525" i="7"/>
  <c r="F7526" i="7"/>
  <c r="F7527" i="7"/>
  <c r="F7528" i="7"/>
  <c r="F7529" i="7"/>
  <c r="F7530" i="7"/>
  <c r="F7531" i="7"/>
  <c r="F7532" i="7"/>
  <c r="F7533" i="7"/>
  <c r="F7534" i="7"/>
  <c r="F7535" i="7"/>
  <c r="F7536" i="7"/>
  <c r="F7537" i="7"/>
  <c r="F7538" i="7"/>
  <c r="F7539" i="7"/>
  <c r="F7540" i="7"/>
  <c r="F7541" i="7"/>
  <c r="F7542" i="7"/>
  <c r="F7543" i="7"/>
  <c r="F7544" i="7"/>
  <c r="F7545" i="7"/>
  <c r="F7546" i="7"/>
  <c r="F7547" i="7"/>
  <c r="F7548" i="7"/>
  <c r="F7549" i="7"/>
  <c r="F7550" i="7"/>
  <c r="F7551" i="7"/>
  <c r="F7552" i="7"/>
  <c r="F7553" i="7"/>
  <c r="F7554" i="7"/>
  <c r="F7555" i="7"/>
  <c r="F7556" i="7"/>
  <c r="F7557" i="7"/>
  <c r="F7558" i="7"/>
  <c r="F7559" i="7"/>
  <c r="F7560" i="7"/>
  <c r="F7561" i="7"/>
  <c r="F7562" i="7"/>
  <c r="F7563" i="7"/>
  <c r="F7564" i="7"/>
  <c r="F7565" i="7"/>
  <c r="F7566" i="7"/>
  <c r="F7567" i="7"/>
  <c r="F7568" i="7"/>
  <c r="F7569" i="7"/>
  <c r="F7570" i="7"/>
  <c r="F7571" i="7"/>
  <c r="F7572" i="7"/>
  <c r="F7573" i="7"/>
  <c r="F7574" i="7"/>
  <c r="F7575" i="7"/>
  <c r="F7576" i="7"/>
  <c r="F7577" i="7"/>
  <c r="F7578" i="7"/>
  <c r="F7579" i="7"/>
  <c r="F7580" i="7"/>
  <c r="F7581" i="7"/>
  <c r="F7582" i="7"/>
  <c r="F7583" i="7"/>
  <c r="F7584" i="7"/>
  <c r="F7585" i="7"/>
  <c r="F7586" i="7"/>
  <c r="F7587" i="7"/>
  <c r="F7588" i="7"/>
  <c r="F7589" i="7"/>
  <c r="F7590" i="7"/>
  <c r="F7591" i="7"/>
  <c r="F7592" i="7"/>
  <c r="F7593" i="7"/>
  <c r="F7594" i="7"/>
  <c r="F7595" i="7"/>
  <c r="F7596" i="7"/>
  <c r="F7597" i="7"/>
  <c r="F7598" i="7"/>
  <c r="F7599" i="7"/>
  <c r="F7600" i="7"/>
  <c r="F7601" i="7"/>
  <c r="F7602" i="7"/>
  <c r="F7603" i="7"/>
  <c r="F7604" i="7"/>
  <c r="F7605" i="7"/>
  <c r="F7606" i="7"/>
  <c r="F7607" i="7"/>
  <c r="F7608" i="7"/>
  <c r="F7609" i="7"/>
  <c r="F7610" i="7"/>
  <c r="F7611" i="7"/>
  <c r="F7612" i="7"/>
  <c r="F7613" i="7"/>
  <c r="F7614" i="7"/>
  <c r="F7615" i="7"/>
  <c r="F7616" i="7"/>
  <c r="F7617" i="7"/>
  <c r="F7618" i="7"/>
  <c r="F7619" i="7"/>
  <c r="F7620" i="7"/>
  <c r="F7621" i="7"/>
  <c r="F7622" i="7"/>
  <c r="F7623" i="7"/>
  <c r="F7624" i="7"/>
  <c r="F7625" i="7"/>
  <c r="F7626" i="7"/>
  <c r="F7627" i="7"/>
  <c r="F7628" i="7"/>
  <c r="F7629" i="7"/>
  <c r="F7630" i="7"/>
  <c r="F7631" i="7"/>
  <c r="F7632" i="7"/>
  <c r="F7633" i="7"/>
  <c r="F7634" i="7"/>
  <c r="F7635" i="7"/>
  <c r="F7636" i="7"/>
  <c r="F7637" i="7"/>
  <c r="F7638" i="7"/>
  <c r="F7639" i="7"/>
  <c r="F7640" i="7"/>
  <c r="F7641" i="7"/>
  <c r="F7642" i="7"/>
  <c r="F7643" i="7"/>
  <c r="F7644" i="7"/>
  <c r="F7645" i="7"/>
  <c r="F7646" i="7"/>
  <c r="F7647" i="7"/>
  <c r="F7648" i="7"/>
  <c r="F7649" i="7"/>
  <c r="F7650" i="7"/>
  <c r="F7651" i="7"/>
  <c r="F7652" i="7"/>
  <c r="F7653" i="7"/>
  <c r="F7654" i="7"/>
  <c r="F7655" i="7"/>
  <c r="F7656" i="7"/>
  <c r="F7657" i="7"/>
  <c r="F7658" i="7"/>
  <c r="F7659" i="7"/>
  <c r="F7660" i="7"/>
  <c r="F7661" i="7"/>
  <c r="F7662" i="7"/>
  <c r="F7663" i="7"/>
  <c r="F7664" i="7"/>
  <c r="F7665" i="7"/>
  <c r="F7666" i="7"/>
  <c r="F7667" i="7"/>
  <c r="F7668" i="7"/>
  <c r="F7669" i="7"/>
  <c r="F7670" i="7"/>
  <c r="F7671" i="7"/>
  <c r="F7672" i="7"/>
  <c r="F7673" i="7"/>
  <c r="F7674" i="7"/>
  <c r="F7675" i="7"/>
  <c r="F7676" i="7"/>
  <c r="F7677" i="7"/>
  <c r="F7678" i="7"/>
  <c r="F7679" i="7"/>
  <c r="F7680" i="7"/>
  <c r="F7681" i="7"/>
  <c r="F7682" i="7"/>
  <c r="F7683" i="7"/>
  <c r="F7684" i="7"/>
  <c r="F7685" i="7"/>
  <c r="F7686" i="7"/>
  <c r="F7687" i="7"/>
  <c r="F7688" i="7"/>
  <c r="F7689" i="7"/>
  <c r="F7690" i="7"/>
  <c r="F7691" i="7"/>
  <c r="F7692" i="7"/>
  <c r="F7693" i="7"/>
  <c r="F7694" i="7"/>
  <c r="F7695" i="7"/>
  <c r="F7696" i="7"/>
  <c r="F7697" i="7"/>
  <c r="F7698" i="7"/>
  <c r="F7699" i="7"/>
  <c r="F7700" i="7"/>
  <c r="F7701" i="7"/>
  <c r="F7702" i="7"/>
  <c r="F7703" i="7"/>
  <c r="F7704" i="7"/>
  <c r="F7705" i="7"/>
  <c r="F7706" i="7"/>
  <c r="F7707" i="7"/>
  <c r="F7708" i="7"/>
  <c r="F7709" i="7"/>
  <c r="F7710" i="7"/>
  <c r="F7711" i="7"/>
  <c r="F7712" i="7"/>
  <c r="F7713" i="7"/>
  <c r="F7714" i="7"/>
  <c r="F7715" i="7"/>
  <c r="F7716" i="7"/>
  <c r="F7717" i="7"/>
  <c r="F7718" i="7"/>
  <c r="F7719" i="7"/>
  <c r="F7720" i="7"/>
  <c r="F7721" i="7"/>
  <c r="F7722" i="7"/>
  <c r="F7723" i="7"/>
  <c r="F7724" i="7"/>
  <c r="F7725" i="7"/>
  <c r="F7726" i="7"/>
  <c r="F7727" i="7"/>
  <c r="F7728" i="7"/>
  <c r="F7729" i="7"/>
  <c r="F7730" i="7"/>
  <c r="F7731" i="7"/>
  <c r="F7732" i="7"/>
  <c r="F7733" i="7"/>
  <c r="F7734" i="7"/>
  <c r="F7735" i="7"/>
  <c r="F7736" i="7"/>
  <c r="F7737" i="7"/>
  <c r="F7738" i="7"/>
  <c r="F7739" i="7"/>
  <c r="F7740" i="7"/>
  <c r="F7741" i="7"/>
  <c r="F7742" i="7"/>
  <c r="F7743" i="7"/>
  <c r="F7744" i="7"/>
  <c r="F7745" i="7"/>
  <c r="F7746" i="7"/>
  <c r="F7747" i="7"/>
  <c r="F7748" i="7"/>
  <c r="F7749" i="7"/>
  <c r="F7750" i="7"/>
  <c r="F7751" i="7"/>
  <c r="F7752" i="7"/>
  <c r="F7753" i="7"/>
  <c r="F7754" i="7"/>
  <c r="F7755" i="7"/>
  <c r="F7756" i="7"/>
  <c r="F7757" i="7"/>
  <c r="F7758" i="7"/>
  <c r="F7759" i="7"/>
  <c r="F7760" i="7"/>
  <c r="F7761" i="7"/>
  <c r="F7762" i="7"/>
  <c r="F7763" i="7"/>
  <c r="F7764" i="7"/>
  <c r="F7765" i="7"/>
  <c r="F7766" i="7"/>
  <c r="F7767" i="7"/>
  <c r="F7768" i="7"/>
  <c r="F7769" i="7"/>
  <c r="F7770" i="7"/>
  <c r="F7771" i="7"/>
  <c r="F7772" i="7"/>
  <c r="F7773" i="7"/>
  <c r="F7774" i="7"/>
  <c r="F7775" i="7"/>
  <c r="F7776" i="7"/>
  <c r="F7777" i="7"/>
  <c r="F7778" i="7"/>
  <c r="F7779" i="7"/>
  <c r="F7780" i="7"/>
  <c r="F7781" i="7"/>
  <c r="F7782" i="7"/>
  <c r="F7783" i="7"/>
  <c r="F7784" i="7"/>
  <c r="F7785" i="7"/>
  <c r="F7786" i="7"/>
  <c r="F7787" i="7"/>
  <c r="F7788" i="7"/>
  <c r="F7789" i="7"/>
  <c r="F7790" i="7"/>
  <c r="F7791" i="7"/>
  <c r="F7792" i="7"/>
  <c r="F7793" i="7"/>
  <c r="F7794" i="7"/>
  <c r="F7795" i="7"/>
  <c r="F7796" i="7"/>
  <c r="F7797" i="7"/>
  <c r="F7798" i="7"/>
  <c r="F7799" i="7"/>
  <c r="F7800" i="7"/>
  <c r="F7801" i="7"/>
  <c r="F7802" i="7"/>
  <c r="F7803" i="7"/>
  <c r="F7804" i="7"/>
  <c r="F7805" i="7"/>
  <c r="F7806" i="7"/>
  <c r="F7807" i="7"/>
  <c r="F7808" i="7"/>
  <c r="F7809" i="7"/>
  <c r="F7810" i="7"/>
  <c r="F7811" i="7"/>
  <c r="F7812" i="7"/>
  <c r="F7813" i="7"/>
  <c r="F7814" i="7"/>
  <c r="F7815" i="7"/>
  <c r="F7816" i="7"/>
  <c r="F7817" i="7"/>
  <c r="F7818" i="7"/>
  <c r="F7819" i="7"/>
  <c r="F7820" i="7"/>
  <c r="F7821" i="7"/>
  <c r="F7822" i="7"/>
  <c r="F7823" i="7"/>
  <c r="F7824" i="7"/>
  <c r="F7825" i="7"/>
  <c r="F7826" i="7"/>
  <c r="F7827" i="7"/>
  <c r="F7828" i="7"/>
  <c r="F7829" i="7"/>
  <c r="F7830" i="7"/>
  <c r="F7831" i="7"/>
  <c r="F7832" i="7"/>
  <c r="F7833" i="7"/>
  <c r="F7834" i="7"/>
  <c r="F7835" i="7"/>
  <c r="F7836" i="7"/>
  <c r="F7837" i="7"/>
  <c r="F7838" i="7"/>
  <c r="F7839" i="7"/>
  <c r="F7840" i="7"/>
  <c r="F7841" i="7"/>
  <c r="F7842" i="7"/>
  <c r="F7843" i="7"/>
  <c r="F7844" i="7"/>
  <c r="F7845" i="7"/>
  <c r="F7846" i="7"/>
  <c r="F7847" i="7"/>
  <c r="F7848" i="7"/>
  <c r="F7849" i="7"/>
  <c r="F7850" i="7"/>
  <c r="F7851" i="7"/>
  <c r="F7852" i="7"/>
  <c r="F7853" i="7"/>
  <c r="F7854" i="7"/>
  <c r="F7855" i="7"/>
  <c r="F7856" i="7"/>
  <c r="F7857" i="7"/>
  <c r="F7858" i="7"/>
  <c r="F7859" i="7"/>
  <c r="F7860" i="7"/>
  <c r="F7861" i="7"/>
  <c r="F7862" i="7"/>
  <c r="F7863" i="7"/>
  <c r="F7864" i="7"/>
  <c r="F7865" i="7"/>
  <c r="F7866" i="7"/>
  <c r="F7867" i="7"/>
  <c r="F7868" i="7"/>
  <c r="F7869" i="7"/>
  <c r="F7870" i="7"/>
  <c r="F7871" i="7"/>
  <c r="F7872" i="7"/>
  <c r="F7873" i="7"/>
  <c r="F7874" i="7"/>
  <c r="F7875" i="7"/>
  <c r="F7876" i="7"/>
  <c r="F7877" i="7"/>
  <c r="F7878" i="7"/>
  <c r="F7879" i="7"/>
  <c r="F7880" i="7"/>
  <c r="F7881" i="7"/>
  <c r="F7882" i="7"/>
  <c r="F7883" i="7"/>
  <c r="F7884" i="7"/>
  <c r="F7885" i="7"/>
  <c r="F7886" i="7"/>
  <c r="F7887" i="7"/>
  <c r="F7888" i="7"/>
  <c r="F7889" i="7"/>
  <c r="F7890" i="7"/>
  <c r="F7891" i="7"/>
  <c r="F7892" i="7"/>
  <c r="F7893" i="7"/>
  <c r="F7894" i="7"/>
  <c r="F7895" i="7"/>
  <c r="F7896" i="7"/>
  <c r="F7897" i="7"/>
  <c r="F7898" i="7"/>
  <c r="F7899" i="7"/>
  <c r="F7900" i="7"/>
  <c r="F7901" i="7"/>
  <c r="F7902" i="7"/>
  <c r="F7903" i="7"/>
  <c r="F7904" i="7"/>
  <c r="F7905" i="7"/>
  <c r="F7906" i="7"/>
  <c r="F7907" i="7"/>
  <c r="F7908" i="7"/>
  <c r="F7909" i="7"/>
  <c r="F7910" i="7"/>
  <c r="F7911" i="7"/>
  <c r="F7912" i="7"/>
  <c r="F7913" i="7"/>
  <c r="F7914" i="7"/>
  <c r="F7915" i="7"/>
  <c r="F7916" i="7"/>
  <c r="F7917" i="7"/>
  <c r="F7918" i="7"/>
  <c r="F7919" i="7"/>
  <c r="F7920" i="7"/>
  <c r="F7921" i="7"/>
  <c r="F7922" i="7"/>
  <c r="F7923" i="7"/>
  <c r="F7924" i="7"/>
  <c r="F7925" i="7"/>
  <c r="F7926" i="7"/>
  <c r="F7927" i="7"/>
  <c r="F7928" i="7"/>
  <c r="F7929" i="7"/>
  <c r="F7930" i="7"/>
  <c r="F7931" i="7"/>
  <c r="F7932" i="7"/>
  <c r="F7933" i="7"/>
  <c r="F7934" i="7"/>
  <c r="F7935" i="7"/>
  <c r="F7936" i="7"/>
  <c r="F7937" i="7"/>
  <c r="F7938" i="7"/>
  <c r="F7939" i="7"/>
  <c r="F7940" i="7"/>
  <c r="F7941" i="7"/>
  <c r="F7942" i="7"/>
  <c r="F7943" i="7"/>
  <c r="F7944" i="7"/>
  <c r="F7945" i="7"/>
  <c r="F7946" i="7"/>
  <c r="F7947" i="7"/>
  <c r="F7948" i="7"/>
  <c r="F7949" i="7"/>
  <c r="F7950" i="7"/>
  <c r="F7951" i="7"/>
  <c r="F7952" i="7"/>
  <c r="F7953" i="7"/>
  <c r="F7954" i="7"/>
  <c r="F7955" i="7"/>
  <c r="F7956" i="7"/>
  <c r="F7957" i="7"/>
  <c r="F7958" i="7"/>
  <c r="F7959" i="7"/>
  <c r="F7960" i="7"/>
  <c r="F7961" i="7"/>
  <c r="F7962" i="7"/>
  <c r="F7963" i="7"/>
  <c r="F7964" i="7"/>
  <c r="F7965" i="7"/>
  <c r="F7966" i="7"/>
  <c r="F7967" i="7"/>
  <c r="F7968" i="7"/>
  <c r="F7969" i="7"/>
  <c r="F7970" i="7"/>
  <c r="F7971" i="7"/>
  <c r="F7972" i="7"/>
  <c r="F7973" i="7"/>
  <c r="F7974" i="7"/>
  <c r="F7975" i="7"/>
  <c r="F7976" i="7"/>
  <c r="F7977" i="7"/>
  <c r="F7978" i="7"/>
  <c r="F7979" i="7"/>
  <c r="F7980" i="7"/>
  <c r="F7981" i="7"/>
  <c r="F7982" i="7"/>
  <c r="F7983" i="7"/>
  <c r="F7984" i="7"/>
  <c r="F7985" i="7"/>
  <c r="F7986" i="7"/>
  <c r="F7987" i="7"/>
  <c r="F7988" i="7"/>
  <c r="F7989" i="7"/>
  <c r="F7990" i="7"/>
  <c r="F7991" i="7"/>
  <c r="F7992" i="7"/>
  <c r="F7993" i="7"/>
  <c r="F7994" i="7"/>
  <c r="F7995" i="7"/>
  <c r="F7996" i="7"/>
  <c r="F7997" i="7"/>
  <c r="F7998" i="7"/>
  <c r="F7999" i="7"/>
  <c r="F8000" i="7"/>
  <c r="F8001" i="7"/>
  <c r="F8002" i="7"/>
  <c r="F8003" i="7"/>
  <c r="F8004" i="7"/>
  <c r="F8005" i="7"/>
  <c r="F8006" i="7"/>
  <c r="F8007" i="7"/>
  <c r="F8008" i="7"/>
  <c r="F8009" i="7"/>
  <c r="F8010" i="7"/>
  <c r="F8011" i="7"/>
  <c r="F8012" i="7"/>
  <c r="F8013" i="7"/>
  <c r="F8014" i="7"/>
  <c r="F8015" i="7"/>
  <c r="F8016" i="7"/>
  <c r="F8017" i="7"/>
  <c r="F8018" i="7"/>
  <c r="F8019" i="7"/>
  <c r="F8020" i="7"/>
  <c r="F8021" i="7"/>
  <c r="F8022" i="7"/>
  <c r="F8023" i="7"/>
  <c r="F8024" i="7"/>
  <c r="F8025" i="7"/>
  <c r="F8026" i="7"/>
  <c r="F8027" i="7"/>
  <c r="F8028" i="7"/>
  <c r="F8029" i="7"/>
  <c r="F8030" i="7"/>
  <c r="F8031" i="7"/>
  <c r="F8032" i="7"/>
  <c r="F8033" i="7"/>
  <c r="F8034" i="7"/>
  <c r="F8035" i="7"/>
  <c r="F8036" i="7"/>
  <c r="F8037" i="7"/>
  <c r="F8038" i="7"/>
  <c r="F8039" i="7"/>
  <c r="F8040" i="7"/>
  <c r="F8041" i="7"/>
  <c r="F8042" i="7"/>
  <c r="F8043" i="7"/>
  <c r="F8044" i="7"/>
  <c r="F8045" i="7"/>
  <c r="F8046" i="7"/>
  <c r="F8047" i="7"/>
  <c r="F8048" i="7"/>
  <c r="F8049" i="7"/>
  <c r="F8050" i="7"/>
  <c r="F8051" i="7"/>
  <c r="F8052" i="7"/>
  <c r="F8053" i="7"/>
  <c r="F8054" i="7"/>
  <c r="F8055" i="7"/>
  <c r="F8056" i="7"/>
  <c r="F8057" i="7"/>
  <c r="F8058" i="7"/>
  <c r="F8059" i="7"/>
  <c r="F8060" i="7"/>
  <c r="F8061" i="7"/>
  <c r="F8062" i="7"/>
  <c r="F8063" i="7"/>
  <c r="F8064" i="7"/>
  <c r="F8065" i="7"/>
  <c r="F8066" i="7"/>
  <c r="F8067" i="7"/>
  <c r="F8068" i="7"/>
  <c r="F8069" i="7"/>
  <c r="F8070" i="7"/>
  <c r="F8071" i="7"/>
  <c r="F8072" i="7"/>
  <c r="F8073" i="7"/>
  <c r="F8074" i="7"/>
  <c r="F8075" i="7"/>
  <c r="F8076" i="7"/>
  <c r="F8077" i="7"/>
  <c r="F8078" i="7"/>
  <c r="F8079" i="7"/>
  <c r="F8080" i="7"/>
  <c r="F8081" i="7"/>
  <c r="F8082" i="7"/>
  <c r="F8083" i="7"/>
  <c r="F8084" i="7"/>
  <c r="F8085" i="7"/>
  <c r="F8086" i="7"/>
  <c r="F8087" i="7"/>
  <c r="F8088" i="7"/>
  <c r="F8089" i="7"/>
  <c r="F8090" i="7"/>
  <c r="F8091" i="7"/>
  <c r="F8092" i="7"/>
  <c r="F8093" i="7"/>
  <c r="F8094" i="7"/>
  <c r="F8095" i="7"/>
  <c r="F8096" i="7"/>
  <c r="F8097" i="7"/>
  <c r="F8098" i="7"/>
  <c r="F8099" i="7"/>
  <c r="F8100" i="7"/>
  <c r="F8101" i="7"/>
  <c r="F8102" i="7"/>
  <c r="F8103" i="7"/>
  <c r="F8104" i="7"/>
  <c r="F8105" i="7"/>
  <c r="F8106" i="7"/>
  <c r="F8107" i="7"/>
  <c r="F8108" i="7"/>
  <c r="F8109" i="7"/>
  <c r="F8110" i="7"/>
  <c r="F8111" i="7"/>
  <c r="F8112" i="7"/>
  <c r="F8113" i="7"/>
  <c r="F8114" i="7"/>
  <c r="F8115" i="7"/>
  <c r="F8116" i="7"/>
  <c r="F8117" i="7"/>
  <c r="F8118" i="7"/>
  <c r="F8119" i="7"/>
  <c r="F8120" i="7"/>
  <c r="F8121" i="7"/>
  <c r="F8122" i="7"/>
  <c r="F8123" i="7"/>
  <c r="F8124" i="7"/>
  <c r="F8125" i="7"/>
  <c r="F8126" i="7"/>
  <c r="F8127" i="7"/>
  <c r="F8128" i="7"/>
  <c r="F8129" i="7"/>
  <c r="F8130" i="7"/>
  <c r="F8131" i="7"/>
  <c r="F8132" i="7"/>
  <c r="F8133" i="7"/>
  <c r="F8134" i="7"/>
  <c r="F8135" i="7"/>
  <c r="F8136" i="7"/>
  <c r="F8137" i="7"/>
  <c r="F8138" i="7"/>
  <c r="F8139" i="7"/>
  <c r="F8140" i="7"/>
  <c r="F8141" i="7"/>
  <c r="F8142" i="7"/>
  <c r="F8143" i="7"/>
  <c r="F8144" i="7"/>
  <c r="F8145" i="7"/>
  <c r="F8146" i="7"/>
  <c r="F8147" i="7"/>
  <c r="F8148" i="7"/>
  <c r="F8149" i="7"/>
  <c r="F8150" i="7"/>
  <c r="F8151" i="7"/>
  <c r="F8152" i="7"/>
  <c r="F8153" i="7"/>
  <c r="F8154" i="7"/>
  <c r="F8155" i="7"/>
  <c r="F8156" i="7"/>
  <c r="F8157" i="7"/>
  <c r="F8158" i="7"/>
  <c r="F8159" i="7"/>
  <c r="F8160" i="7"/>
  <c r="F8161" i="7"/>
  <c r="F8162" i="7"/>
  <c r="F8163" i="7"/>
  <c r="F8164" i="7"/>
  <c r="F8165" i="7"/>
  <c r="F8166" i="7"/>
  <c r="F8167" i="7"/>
  <c r="F8168" i="7"/>
  <c r="F8169" i="7"/>
  <c r="F8170" i="7"/>
  <c r="F8171" i="7"/>
  <c r="F8172" i="7"/>
  <c r="F8173" i="7"/>
  <c r="F8174" i="7"/>
  <c r="F8175" i="7"/>
  <c r="F8176" i="7"/>
  <c r="F8177" i="7"/>
  <c r="F8178" i="7"/>
  <c r="F8179" i="7"/>
  <c r="F8180" i="7"/>
  <c r="F8181" i="7"/>
  <c r="F8182" i="7"/>
  <c r="F8183" i="7"/>
  <c r="F8184" i="7"/>
  <c r="F8185" i="7"/>
  <c r="F8186" i="7"/>
  <c r="F8187" i="7"/>
  <c r="F8188" i="7"/>
  <c r="F8189" i="7"/>
  <c r="F8190" i="7"/>
  <c r="F8191" i="7"/>
  <c r="F8192" i="7"/>
  <c r="F8193" i="7"/>
  <c r="F8194" i="7"/>
  <c r="F8195" i="7"/>
  <c r="F8196" i="7"/>
  <c r="F8197" i="7"/>
  <c r="F8198" i="7"/>
  <c r="F8199" i="7"/>
  <c r="F8200" i="7"/>
  <c r="F8201" i="7"/>
  <c r="F8202" i="7"/>
  <c r="F8203" i="7"/>
  <c r="F8204" i="7"/>
  <c r="F8205" i="7"/>
  <c r="F8206" i="7"/>
  <c r="F8207" i="7"/>
  <c r="F8208" i="7"/>
  <c r="F8209" i="7"/>
  <c r="F8210" i="7"/>
  <c r="F8211" i="7"/>
  <c r="F8212" i="7"/>
  <c r="F8213" i="7"/>
  <c r="F8214" i="7"/>
  <c r="F8215" i="7"/>
  <c r="F8216" i="7"/>
  <c r="F8217" i="7"/>
  <c r="F8218" i="7"/>
  <c r="F8219" i="7"/>
  <c r="F8220" i="7"/>
  <c r="F8221" i="7"/>
  <c r="F8222" i="7"/>
  <c r="F8223" i="7"/>
  <c r="F8224" i="7"/>
  <c r="F8225" i="7"/>
  <c r="F8226" i="7"/>
  <c r="F8227" i="7"/>
  <c r="F8228" i="7"/>
  <c r="F8229" i="7"/>
  <c r="F8230" i="7"/>
  <c r="F8231" i="7"/>
  <c r="F8232" i="7"/>
  <c r="F8233" i="7"/>
  <c r="F8234" i="7"/>
  <c r="F8235" i="7"/>
  <c r="F8236" i="7"/>
  <c r="F8237" i="7"/>
  <c r="F8238" i="7"/>
  <c r="F8239" i="7"/>
  <c r="F8240" i="7"/>
  <c r="F8241" i="7"/>
  <c r="F8242" i="7"/>
  <c r="F8243" i="7"/>
  <c r="F8244" i="7"/>
  <c r="F8245" i="7"/>
  <c r="F8246" i="7"/>
  <c r="F8247" i="7"/>
  <c r="F8248" i="7"/>
  <c r="F8249" i="7"/>
  <c r="F8250" i="7"/>
  <c r="F8251" i="7"/>
  <c r="F8252" i="7"/>
  <c r="F8253" i="7"/>
  <c r="F8254" i="7"/>
  <c r="F8255" i="7"/>
  <c r="F8256" i="7"/>
  <c r="F8257" i="7"/>
  <c r="F8258" i="7"/>
  <c r="F8259" i="7"/>
  <c r="F8260" i="7"/>
  <c r="F8261" i="7"/>
  <c r="F8262" i="7"/>
  <c r="F8263" i="7"/>
  <c r="F8264" i="7"/>
  <c r="F8265" i="7"/>
  <c r="F8266" i="7"/>
  <c r="F8267" i="7"/>
  <c r="F8268" i="7"/>
  <c r="F8269" i="7"/>
  <c r="F8270" i="7"/>
  <c r="F8271" i="7"/>
  <c r="F8272" i="7"/>
  <c r="F8273" i="7"/>
  <c r="F8274" i="7"/>
  <c r="F8275" i="7"/>
  <c r="F8276" i="7"/>
  <c r="F8277" i="7"/>
  <c r="F8278" i="7"/>
  <c r="F8279" i="7"/>
  <c r="F8280" i="7"/>
  <c r="F8281" i="7"/>
  <c r="F8282" i="7"/>
  <c r="F8283" i="7"/>
  <c r="F8284" i="7"/>
  <c r="F8285" i="7"/>
  <c r="F8286" i="7"/>
  <c r="F8287" i="7"/>
  <c r="F8288" i="7"/>
  <c r="F8289" i="7"/>
  <c r="F8290" i="7"/>
  <c r="F8291" i="7"/>
  <c r="F8292" i="7"/>
  <c r="F8293" i="7"/>
  <c r="F8294" i="7"/>
  <c r="F8295" i="7"/>
  <c r="F8296" i="7"/>
  <c r="F8297" i="7"/>
  <c r="F8298" i="7"/>
  <c r="F8299" i="7"/>
  <c r="F8300" i="7"/>
  <c r="F8301" i="7"/>
  <c r="F8302" i="7"/>
  <c r="F8303" i="7"/>
  <c r="F8304" i="7"/>
  <c r="F8305" i="7"/>
  <c r="F8306" i="7"/>
  <c r="F8307" i="7"/>
  <c r="F8308" i="7"/>
  <c r="F8309" i="7"/>
  <c r="F8310" i="7"/>
  <c r="F8311" i="7"/>
  <c r="F8312" i="7"/>
  <c r="F8313" i="7"/>
  <c r="F8314" i="7"/>
  <c r="F8315" i="7"/>
  <c r="F8316" i="7"/>
  <c r="F8317" i="7"/>
  <c r="F8318" i="7"/>
  <c r="F8319" i="7"/>
  <c r="F8320" i="7"/>
  <c r="F8321" i="7"/>
  <c r="F8322" i="7"/>
  <c r="F8323" i="7"/>
  <c r="F8324" i="7"/>
  <c r="F8325" i="7"/>
  <c r="F8326" i="7"/>
  <c r="F8327" i="7"/>
  <c r="F8328" i="7"/>
  <c r="F8329" i="7"/>
  <c r="F8330" i="7"/>
  <c r="F8331" i="7"/>
  <c r="F8332" i="7"/>
  <c r="F8333" i="7"/>
  <c r="F8334" i="7"/>
  <c r="F8335" i="7"/>
  <c r="F8336" i="7"/>
  <c r="F8337" i="7"/>
  <c r="F8338" i="7"/>
  <c r="F8339" i="7"/>
  <c r="F8340" i="7"/>
  <c r="F8341" i="7"/>
  <c r="F8342" i="7"/>
  <c r="F8343" i="7"/>
  <c r="F8344" i="7"/>
  <c r="F8345" i="7"/>
  <c r="F8346" i="7"/>
  <c r="F8347" i="7"/>
  <c r="F8348" i="7"/>
  <c r="F8349" i="7"/>
  <c r="F8350" i="7"/>
  <c r="F8351" i="7"/>
  <c r="F8352" i="7"/>
  <c r="F8353" i="7"/>
  <c r="F8354" i="7"/>
  <c r="F8355" i="7"/>
  <c r="F8356" i="7"/>
  <c r="F8357" i="7"/>
  <c r="F8358" i="7"/>
  <c r="F8359" i="7"/>
  <c r="F8360" i="7"/>
  <c r="F8361" i="7"/>
  <c r="F8362" i="7"/>
  <c r="F8363" i="7"/>
  <c r="F8364" i="7"/>
  <c r="F8365" i="7"/>
  <c r="F8366" i="7"/>
  <c r="F8367" i="7"/>
  <c r="F8368" i="7"/>
  <c r="F8369" i="7"/>
  <c r="F8370" i="7"/>
  <c r="F8371" i="7"/>
  <c r="F8372" i="7"/>
  <c r="F8373" i="7"/>
  <c r="F8374" i="7"/>
  <c r="F8375" i="7"/>
  <c r="F8376" i="7"/>
  <c r="F8377" i="7"/>
  <c r="F8378" i="7"/>
  <c r="F8379" i="7"/>
  <c r="F8380" i="7"/>
  <c r="F8381" i="7"/>
  <c r="F8382" i="7"/>
  <c r="F8383" i="7"/>
  <c r="F8384" i="7"/>
  <c r="F8385" i="7"/>
  <c r="F8386" i="7"/>
  <c r="F8387" i="7"/>
  <c r="F8388" i="7"/>
  <c r="F8389" i="7"/>
  <c r="F8390" i="7"/>
  <c r="F8391" i="7"/>
  <c r="F8392" i="7"/>
  <c r="F8393" i="7"/>
  <c r="F8394" i="7"/>
  <c r="F8395" i="7"/>
  <c r="F8396" i="7"/>
  <c r="F8397" i="7"/>
  <c r="F8398" i="7"/>
  <c r="F8399" i="7"/>
  <c r="F8400" i="7"/>
  <c r="F8401" i="7"/>
  <c r="F8402" i="7"/>
  <c r="F8403" i="7"/>
  <c r="F8404" i="7"/>
  <c r="F8405" i="7"/>
  <c r="F8406" i="7"/>
  <c r="F8407" i="7"/>
  <c r="F8408" i="7"/>
  <c r="F8409" i="7"/>
  <c r="F8410" i="7"/>
  <c r="F8411" i="7"/>
  <c r="F8412" i="7"/>
  <c r="F8413" i="7"/>
  <c r="F8414" i="7"/>
  <c r="F8415" i="7"/>
  <c r="F8416" i="7"/>
  <c r="F8417" i="7"/>
  <c r="F8418" i="7"/>
  <c r="F8419" i="7"/>
  <c r="F8420" i="7"/>
  <c r="F8421" i="7"/>
  <c r="F8422" i="7"/>
  <c r="F8423" i="7"/>
  <c r="F8424" i="7"/>
  <c r="F8425" i="7"/>
  <c r="F8426" i="7"/>
  <c r="F8427" i="7"/>
  <c r="F8428" i="7"/>
  <c r="F8429" i="7"/>
  <c r="F8430" i="7"/>
  <c r="F8431" i="7"/>
  <c r="F8432" i="7"/>
  <c r="F8433" i="7"/>
  <c r="F8434" i="7"/>
  <c r="F8435" i="7"/>
  <c r="F8436" i="7"/>
  <c r="F8437" i="7"/>
  <c r="F8438" i="7"/>
  <c r="F8439" i="7"/>
  <c r="F8440" i="7"/>
  <c r="F8441" i="7"/>
  <c r="F8442" i="7"/>
  <c r="F8443" i="7"/>
  <c r="F8444" i="7"/>
  <c r="F8445" i="7"/>
  <c r="F8446" i="7"/>
  <c r="F8447" i="7"/>
  <c r="F8448" i="7"/>
  <c r="F8449" i="7"/>
  <c r="F8450" i="7"/>
  <c r="F8451" i="7"/>
  <c r="F8452" i="7"/>
  <c r="F8453" i="7"/>
  <c r="F8454" i="7"/>
  <c r="F8455" i="7"/>
  <c r="F8456" i="7"/>
  <c r="F8457" i="7"/>
  <c r="F8458" i="7"/>
  <c r="F8459" i="7"/>
  <c r="F8460" i="7"/>
  <c r="F8461" i="7"/>
  <c r="F8462" i="7"/>
  <c r="F8463" i="7"/>
  <c r="F8464" i="7"/>
  <c r="F8465" i="7"/>
  <c r="F8466" i="7"/>
  <c r="F8467" i="7"/>
  <c r="F8468" i="7"/>
  <c r="F8469" i="7"/>
  <c r="F8470" i="7"/>
  <c r="F8471" i="7"/>
  <c r="F8472" i="7"/>
  <c r="F8473" i="7"/>
  <c r="F8474" i="7"/>
  <c r="F8475" i="7"/>
  <c r="F8476" i="7"/>
  <c r="F8477" i="7"/>
  <c r="F8478" i="7"/>
  <c r="F8479" i="7"/>
  <c r="F8480" i="7"/>
  <c r="F8481" i="7"/>
  <c r="F8482" i="7"/>
  <c r="F8483" i="7"/>
  <c r="F8484" i="7"/>
  <c r="F8485" i="7"/>
  <c r="F8486" i="7"/>
  <c r="F8487" i="7"/>
  <c r="F8488" i="7"/>
  <c r="F8489" i="7"/>
  <c r="F8490" i="7"/>
  <c r="F8491" i="7"/>
  <c r="F8492" i="7"/>
  <c r="F8493" i="7"/>
  <c r="F8494" i="7"/>
  <c r="F8495" i="7"/>
  <c r="F8496" i="7"/>
  <c r="F8497" i="7"/>
  <c r="F8498" i="7"/>
  <c r="F8499" i="7"/>
  <c r="F8500" i="7"/>
  <c r="F8501" i="7"/>
  <c r="F8502" i="7"/>
  <c r="F8503" i="7"/>
  <c r="F8504" i="7"/>
  <c r="F8505" i="7"/>
  <c r="F8506" i="7"/>
  <c r="F8507" i="7"/>
  <c r="F8508" i="7"/>
  <c r="F8509" i="7"/>
  <c r="F8510" i="7"/>
  <c r="F8511" i="7"/>
  <c r="F8512" i="7"/>
  <c r="F8513" i="7"/>
  <c r="F8514" i="7"/>
  <c r="F8515" i="7"/>
  <c r="F8516" i="7"/>
  <c r="F8517" i="7"/>
  <c r="F8518" i="7"/>
  <c r="F8519" i="7"/>
  <c r="F8520" i="7"/>
  <c r="F8521" i="7"/>
  <c r="F8522" i="7"/>
  <c r="F8523" i="7"/>
  <c r="F8524" i="7"/>
  <c r="F8525" i="7"/>
  <c r="F8526" i="7"/>
  <c r="F8527" i="7"/>
  <c r="F8528" i="7"/>
  <c r="F8529" i="7"/>
  <c r="F8530" i="7"/>
  <c r="F8531" i="7"/>
  <c r="F8532" i="7"/>
  <c r="F8533" i="7"/>
  <c r="F8534" i="7"/>
  <c r="F8535" i="7"/>
  <c r="F8536" i="7"/>
  <c r="F8537" i="7"/>
  <c r="F8538" i="7"/>
  <c r="F8539" i="7"/>
  <c r="F8540" i="7"/>
  <c r="F8541" i="7"/>
  <c r="F8542" i="7"/>
  <c r="F8543" i="7"/>
  <c r="F8544" i="7"/>
  <c r="F8545" i="7"/>
  <c r="F8546" i="7"/>
  <c r="F8547" i="7"/>
  <c r="F8548" i="7"/>
  <c r="F8549" i="7"/>
  <c r="F8550" i="7"/>
  <c r="F8551" i="7"/>
  <c r="F8552" i="7"/>
  <c r="F8553" i="7"/>
  <c r="F8554" i="7"/>
  <c r="F8555" i="7"/>
  <c r="F8556" i="7"/>
  <c r="F8557" i="7"/>
  <c r="F8558" i="7"/>
  <c r="F8559" i="7"/>
  <c r="F8560" i="7"/>
  <c r="F8561" i="7"/>
  <c r="F8562" i="7"/>
  <c r="F8563" i="7"/>
  <c r="F8564" i="7"/>
  <c r="F8565" i="7"/>
  <c r="F8566" i="7"/>
  <c r="F8567" i="7"/>
  <c r="F8568" i="7"/>
  <c r="F8569" i="7"/>
  <c r="F8570" i="7"/>
  <c r="F8571" i="7"/>
  <c r="F8572" i="7"/>
  <c r="F8573" i="7"/>
  <c r="F8574" i="7"/>
  <c r="F8575" i="7"/>
  <c r="F8576" i="7"/>
  <c r="F8577" i="7"/>
  <c r="F8578" i="7"/>
  <c r="F8579" i="7"/>
  <c r="F8580" i="7"/>
  <c r="F8581" i="7"/>
  <c r="F8582" i="7"/>
  <c r="F8583" i="7"/>
  <c r="F8584" i="7"/>
  <c r="F8585" i="7"/>
  <c r="F8586" i="7"/>
  <c r="F8587" i="7"/>
  <c r="F8588" i="7"/>
  <c r="F8589" i="7"/>
  <c r="F8590" i="7"/>
  <c r="F8591" i="7"/>
  <c r="F8592" i="7"/>
  <c r="F8593" i="7"/>
  <c r="F8594" i="7"/>
  <c r="F8595" i="7"/>
  <c r="F8596" i="7"/>
  <c r="F8597" i="7"/>
  <c r="F8598" i="7"/>
  <c r="F8599" i="7"/>
  <c r="F8600" i="7"/>
  <c r="F8601" i="7"/>
  <c r="F8602" i="7"/>
  <c r="F8603" i="7"/>
  <c r="F8604" i="7"/>
  <c r="F8605" i="7"/>
  <c r="F8606" i="7"/>
  <c r="F8607" i="7"/>
  <c r="F8608" i="7"/>
  <c r="F8609" i="7"/>
  <c r="F8610" i="7"/>
  <c r="F8611" i="7"/>
  <c r="F8612" i="7"/>
  <c r="F8613" i="7"/>
  <c r="F8614" i="7"/>
  <c r="F8615" i="7"/>
  <c r="F8616" i="7"/>
  <c r="F8617" i="7"/>
  <c r="F8618" i="7"/>
  <c r="F8619" i="7"/>
  <c r="F8620" i="7"/>
  <c r="F8621" i="7"/>
  <c r="F8622" i="7"/>
  <c r="F8623" i="7"/>
  <c r="F8624" i="7"/>
  <c r="F8625" i="7"/>
  <c r="F8626" i="7"/>
  <c r="F8627" i="7"/>
  <c r="F8628" i="7"/>
  <c r="F8629" i="7"/>
  <c r="F8630" i="7"/>
  <c r="F8631" i="7"/>
  <c r="F8632" i="7"/>
  <c r="F8633" i="7"/>
  <c r="F8634" i="7"/>
  <c r="F8635" i="7"/>
  <c r="F8636" i="7"/>
  <c r="F8637" i="7"/>
  <c r="F8638" i="7"/>
  <c r="F8639" i="7"/>
  <c r="F8640" i="7"/>
  <c r="F8641" i="7"/>
  <c r="F8642" i="7"/>
  <c r="F8643" i="7"/>
  <c r="F8644" i="7"/>
  <c r="F8645" i="7"/>
  <c r="F8646" i="7"/>
  <c r="F8647" i="7"/>
  <c r="F8648" i="7"/>
  <c r="F8649" i="7"/>
  <c r="F8650" i="7"/>
  <c r="F8651" i="7"/>
  <c r="F8652" i="7"/>
  <c r="F8653" i="7"/>
  <c r="F8654" i="7"/>
  <c r="F8655" i="7"/>
  <c r="F8656" i="7"/>
  <c r="F8657" i="7"/>
  <c r="F8658" i="7"/>
  <c r="F8659" i="7"/>
  <c r="F8660" i="7"/>
  <c r="F8661" i="7"/>
  <c r="F8662" i="7"/>
  <c r="F8663" i="7"/>
  <c r="F8664" i="7"/>
  <c r="F8665" i="7"/>
  <c r="F8666" i="7"/>
  <c r="F8667" i="7"/>
  <c r="F8668" i="7"/>
  <c r="F8669" i="7"/>
  <c r="F8670" i="7"/>
  <c r="F8671" i="7"/>
  <c r="F8672" i="7"/>
  <c r="F8673" i="7"/>
  <c r="F8674" i="7"/>
  <c r="F8675" i="7"/>
  <c r="F8676" i="7"/>
  <c r="F8677" i="7"/>
  <c r="F8678" i="7"/>
  <c r="F8679" i="7"/>
  <c r="F8680" i="7"/>
  <c r="F8681" i="7"/>
  <c r="F8682" i="7"/>
  <c r="F8683" i="7"/>
  <c r="F8684" i="7"/>
  <c r="F8685" i="7"/>
  <c r="F8686" i="7"/>
  <c r="F8687" i="7"/>
  <c r="F8688" i="7"/>
  <c r="F8689" i="7"/>
  <c r="F8690" i="7"/>
  <c r="F8691" i="7"/>
  <c r="F8692" i="7"/>
  <c r="F8693" i="7"/>
  <c r="F8694" i="7"/>
  <c r="F8695" i="7"/>
  <c r="F8696" i="7"/>
  <c r="F8697" i="7"/>
  <c r="F8698" i="7"/>
  <c r="F8699" i="7"/>
  <c r="F8700" i="7"/>
  <c r="F8701" i="7"/>
  <c r="F8702" i="7"/>
  <c r="F8703" i="7"/>
  <c r="F8704" i="7"/>
  <c r="F8705" i="7"/>
  <c r="F8706" i="7"/>
  <c r="F8707" i="7"/>
  <c r="F8708" i="7"/>
  <c r="F8709" i="7"/>
  <c r="F8710" i="7"/>
  <c r="F8711" i="7"/>
  <c r="F8712" i="7"/>
  <c r="F8713" i="7"/>
  <c r="F8714" i="7"/>
  <c r="F8715" i="7"/>
  <c r="F8716" i="7"/>
  <c r="F8717" i="7"/>
  <c r="F8718" i="7"/>
  <c r="F8719" i="7"/>
  <c r="F8720" i="7"/>
  <c r="F8721" i="7"/>
  <c r="F8722" i="7"/>
  <c r="F8723" i="7"/>
  <c r="F8724" i="7"/>
  <c r="F8725" i="7"/>
  <c r="F8726" i="7"/>
  <c r="F8727" i="7"/>
  <c r="F8728" i="7"/>
  <c r="F8729" i="7"/>
  <c r="F8730" i="7"/>
  <c r="F8731" i="7"/>
  <c r="F8732" i="7"/>
  <c r="F8733" i="7"/>
  <c r="F8734" i="7"/>
  <c r="F8735" i="7"/>
  <c r="F8736" i="7"/>
  <c r="F8737" i="7"/>
  <c r="F8738" i="7"/>
  <c r="F8739" i="7"/>
  <c r="F8740" i="7"/>
  <c r="F8741" i="7"/>
  <c r="F8742" i="7"/>
  <c r="F8743" i="7"/>
  <c r="F8744" i="7"/>
  <c r="F8745" i="7"/>
  <c r="F8746" i="7"/>
  <c r="F8747" i="7"/>
  <c r="F8748" i="7"/>
  <c r="F8749" i="7"/>
  <c r="F8750" i="7"/>
  <c r="F8751" i="7"/>
  <c r="F8752" i="7"/>
  <c r="F8753" i="7"/>
  <c r="F8754" i="7"/>
  <c r="F8755" i="7"/>
  <c r="F8756" i="7"/>
  <c r="F8757" i="7"/>
  <c r="F8758" i="7"/>
  <c r="F8759" i="7"/>
  <c r="F8760" i="7"/>
  <c r="F8761" i="7"/>
  <c r="F2" i="7"/>
  <c r="H8704" i="7" l="1"/>
  <c r="H8608" i="7"/>
  <c r="H8512" i="7"/>
  <c r="H8416" i="7"/>
  <c r="H8304" i="7"/>
  <c r="H8208" i="7"/>
  <c r="H8112" i="7"/>
  <c r="H8016" i="7"/>
  <c r="H7920" i="7"/>
  <c r="H7808" i="7"/>
  <c r="H7696" i="7"/>
  <c r="H7600" i="7"/>
  <c r="H7504" i="7"/>
  <c r="H7408" i="7"/>
  <c r="H7296" i="7"/>
  <c r="H7200" i="7"/>
  <c r="H7088" i="7"/>
  <c r="H7008" i="7"/>
  <c r="H6896" i="7"/>
  <c r="H6800" i="7"/>
  <c r="H6688" i="7"/>
  <c r="H6592" i="7"/>
  <c r="H6480" i="7"/>
  <c r="H6368" i="7"/>
  <c r="H6272" i="7"/>
  <c r="H6176" i="7"/>
  <c r="H6064" i="7"/>
  <c r="H5952" i="7"/>
  <c r="H5872" i="7"/>
  <c r="H5776" i="7"/>
  <c r="H5664" i="7"/>
  <c r="H5552" i="7"/>
  <c r="H8671" i="7"/>
  <c r="H8575" i="7"/>
  <c r="H8495" i="7"/>
  <c r="H8399" i="7"/>
  <c r="H8303" i="7"/>
  <c r="H8239" i="7"/>
  <c r="H8143" i="7"/>
  <c r="H8047" i="7"/>
  <c r="H7951" i="7"/>
  <c r="H7871" i="7"/>
  <c r="H7775" i="7"/>
  <c r="H7679" i="7"/>
  <c r="H7567" i="7"/>
  <c r="H7455" i="7"/>
  <c r="H7359" i="7"/>
  <c r="H7247" i="7"/>
  <c r="H7151" i="7"/>
  <c r="H7055" i="7"/>
  <c r="H6975" i="7"/>
  <c r="H6863" i="7"/>
  <c r="H6767" i="7"/>
  <c r="H6639" i="7"/>
  <c r="H6527" i="7"/>
  <c r="H6415" i="7"/>
  <c r="H6319" i="7"/>
  <c r="H6223" i="7"/>
  <c r="H6127" i="7"/>
  <c r="H6031" i="7"/>
  <c r="H5919" i="7"/>
  <c r="H5823" i="7"/>
  <c r="H5727" i="7"/>
  <c r="H5631" i="7"/>
  <c r="H5551" i="7"/>
  <c r="H5487" i="7"/>
  <c r="H5391" i="7"/>
  <c r="H5295" i="7"/>
  <c r="H5199" i="7"/>
  <c r="H5119" i="7"/>
  <c r="H5007" i="7"/>
  <c r="H4911" i="7"/>
  <c r="H4831" i="7"/>
  <c r="H8670" i="7"/>
  <c r="H8574" i="7"/>
  <c r="H8494" i="7"/>
  <c r="H8414" i="7"/>
  <c r="H8318" i="7"/>
  <c r="H8238" i="7"/>
  <c r="H8142" i="7"/>
  <c r="H8030" i="7"/>
  <c r="H7950" i="7"/>
  <c r="H7854" i="7"/>
  <c r="H7758" i="7"/>
  <c r="H7694" i="7"/>
  <c r="H7598" i="7"/>
  <c r="H7502" i="7"/>
  <c r="H7422" i="7"/>
  <c r="H7342" i="7"/>
  <c r="H7246" i="7"/>
  <c r="H7166" i="7"/>
  <c r="H7054" i="7"/>
  <c r="H6958" i="7"/>
  <c r="H6862" i="7"/>
  <c r="H6782" i="7"/>
  <c r="H6702" i="7"/>
  <c r="H6606" i="7"/>
  <c r="H6510" i="7"/>
  <c r="H6430" i="7"/>
  <c r="H6334" i="7"/>
  <c r="H6254" i="7"/>
  <c r="H6158" i="7"/>
  <c r="H6062" i="7"/>
  <c r="H5998" i="7"/>
  <c r="H5902" i="7"/>
  <c r="H5806" i="7"/>
  <c r="H5742" i="7"/>
  <c r="H5646" i="7"/>
  <c r="H5550" i="7"/>
  <c r="H5470" i="7"/>
  <c r="H5374" i="7"/>
  <c r="H5262" i="7"/>
  <c r="H5150" i="7"/>
  <c r="H5038" i="7"/>
  <c r="H4958" i="7"/>
  <c r="H4862" i="7"/>
  <c r="H4766" i="7"/>
  <c r="H4670" i="7"/>
  <c r="H4590" i="7"/>
  <c r="H4510" i="7"/>
  <c r="H4430" i="7"/>
  <c r="H4334" i="7"/>
  <c r="H4238" i="7"/>
  <c r="H4158" i="7"/>
  <c r="H4110" i="7"/>
  <c r="H4046" i="7"/>
  <c r="H3982" i="7"/>
  <c r="H3902" i="7"/>
  <c r="H3822" i="7"/>
  <c r="H3726" i="7"/>
  <c r="H3630" i="7"/>
  <c r="H3534" i="7"/>
  <c r="H3422" i="7"/>
  <c r="H3342" i="7"/>
  <c r="H3262" i="7"/>
  <c r="H3182" i="7"/>
  <c r="H3102" i="7"/>
  <c r="H3006" i="7"/>
  <c r="H2942" i="7"/>
  <c r="H2846" i="7"/>
  <c r="H2766" i="7"/>
  <c r="H2654" i="7"/>
  <c r="H2590" i="7"/>
  <c r="H8752" i="7"/>
  <c r="H8656" i="7"/>
  <c r="H8544" i="7"/>
  <c r="H8448" i="7"/>
  <c r="H8352" i="7"/>
  <c r="H8240" i="7"/>
  <c r="H8144" i="7"/>
  <c r="H8048" i="7"/>
  <c r="H7952" i="7"/>
  <c r="H7856" i="7"/>
  <c r="H7744" i="7"/>
  <c r="H7632" i="7"/>
  <c r="H7536" i="7"/>
  <c r="H7424" i="7"/>
  <c r="H7328" i="7"/>
  <c r="H7232" i="7"/>
  <c r="H7120" i="7"/>
  <c r="H7024" i="7"/>
  <c r="H6928" i="7"/>
  <c r="H6832" i="7"/>
  <c r="H6736" i="7"/>
  <c r="H6640" i="7"/>
  <c r="H6528" i="7"/>
  <c r="H6416" i="7"/>
  <c r="H6304" i="7"/>
  <c r="H6208" i="7"/>
  <c r="H6096" i="7"/>
  <c r="H5968" i="7"/>
  <c r="H5856" i="7"/>
  <c r="H5760" i="7"/>
  <c r="H5632" i="7"/>
  <c r="H5520" i="7"/>
  <c r="H8735" i="7"/>
  <c r="H8623" i="7"/>
  <c r="H8527" i="7"/>
  <c r="H8431" i="7"/>
  <c r="H8319" i="7"/>
  <c r="H8191" i="7"/>
  <c r="H8095" i="7"/>
  <c r="H7983" i="7"/>
  <c r="H7855" i="7"/>
  <c r="H7743" i="7"/>
  <c r="H7647" i="7"/>
  <c r="H7535" i="7"/>
  <c r="H7423" i="7"/>
  <c r="H7327" i="7"/>
  <c r="H7199" i="7"/>
  <c r="H7071" i="7"/>
  <c r="H6943" i="7"/>
  <c r="H6831" i="7"/>
  <c r="H6703" i="7"/>
  <c r="H6591" i="7"/>
  <c r="H6479" i="7"/>
  <c r="H6383" i="7"/>
  <c r="H6287" i="7"/>
  <c r="H6175" i="7"/>
  <c r="H6063" i="7"/>
  <c r="H5951" i="7"/>
  <c r="H5855" i="7"/>
  <c r="H5743" i="7"/>
  <c r="H5647" i="7"/>
  <c r="H5535" i="7"/>
  <c r="H5423" i="7"/>
  <c r="H5327" i="7"/>
  <c r="H5231" i="7"/>
  <c r="H5135" i="7"/>
  <c r="H5039" i="7"/>
  <c r="H4927" i="7"/>
  <c r="H8734" i="7"/>
  <c r="H8606" i="7"/>
  <c r="H8478" i="7"/>
  <c r="H8350" i="7"/>
  <c r="H8222" i="7"/>
  <c r="H8094" i="7"/>
  <c r="H7934" i="7"/>
  <c r="H7806" i="7"/>
  <c r="H7662" i="7"/>
  <c r="H7518" i="7"/>
  <c r="H7390" i="7"/>
  <c r="H7262" i="7"/>
  <c r="H7118" i="7"/>
  <c r="H7006" i="7"/>
  <c r="H6878" i="7"/>
  <c r="H6766" i="7"/>
  <c r="H6670" i="7"/>
  <c r="H6526" i="7"/>
  <c r="H6414" i="7"/>
  <c r="H6286" i="7"/>
  <c r="H6174" i="7"/>
  <c r="H6078" i="7"/>
  <c r="H5950" i="7"/>
  <c r="H5838" i="7"/>
  <c r="H5694" i="7"/>
  <c r="H5566" i="7"/>
  <c r="H5438" i="7"/>
  <c r="H5310" i="7"/>
  <c r="H5182" i="7"/>
  <c r="H5070" i="7"/>
  <c r="H4910" i="7"/>
  <c r="H4798" i="7"/>
  <c r="H4686" i="7"/>
  <c r="H4558" i="7"/>
  <c r="H4462" i="7"/>
  <c r="H4366" i="7"/>
  <c r="H4254" i="7"/>
  <c r="H4142" i="7"/>
  <c r="H4030" i="7"/>
  <c r="H3918" i="7"/>
  <c r="H3806" i="7"/>
  <c r="H3694" i="7"/>
  <c r="H3598" i="7"/>
  <c r="H3470" i="7"/>
  <c r="H3326" i="7"/>
  <c r="H3166" i="7"/>
  <c r="H3038" i="7"/>
  <c r="H2878" i="7"/>
  <c r="H2702" i="7"/>
  <c r="H8736" i="7"/>
  <c r="H8640" i="7"/>
  <c r="H8560" i="7"/>
  <c r="H8464" i="7"/>
  <c r="H8400" i="7"/>
  <c r="H8336" i="7"/>
  <c r="H8256" i="7"/>
  <c r="H8160" i="7"/>
  <c r="H8080" i="7"/>
  <c r="H7984" i="7"/>
  <c r="H7904" i="7"/>
  <c r="H7840" i="7"/>
  <c r="H7792" i="7"/>
  <c r="H7712" i="7"/>
  <c r="H7648" i="7"/>
  <c r="H7584" i="7"/>
  <c r="H7488" i="7"/>
  <c r="H7392" i="7"/>
  <c r="H7312" i="7"/>
  <c r="H7248" i="7"/>
  <c r="H7184" i="7"/>
  <c r="H7136" i="7"/>
  <c r="H7056" i="7"/>
  <c r="H6976" i="7"/>
  <c r="H6912" i="7"/>
  <c r="H6816" i="7"/>
  <c r="H6720" i="7"/>
  <c r="H6624" i="7"/>
  <c r="H6560" i="7"/>
  <c r="H6512" i="7"/>
  <c r="H6448" i="7"/>
  <c r="H6400" i="7"/>
  <c r="H6320" i="7"/>
  <c r="H6256" i="7"/>
  <c r="H6192" i="7"/>
  <c r="H6112" i="7"/>
  <c r="H6032" i="7"/>
  <c r="H6000" i="7"/>
  <c r="H5904" i="7"/>
  <c r="H5808" i="7"/>
  <c r="H5712" i="7"/>
  <c r="H5584" i="7"/>
  <c r="H8687" i="7"/>
  <c r="H8607" i="7"/>
  <c r="H8511" i="7"/>
  <c r="H8415" i="7"/>
  <c r="H8335" i="7"/>
  <c r="H8255" i="7"/>
  <c r="H8159" i="7"/>
  <c r="H8063" i="7"/>
  <c r="H7967" i="7"/>
  <c r="H7887" i="7"/>
  <c r="H7791" i="7"/>
  <c r="H7695" i="7"/>
  <c r="H7599" i="7"/>
  <c r="H7503" i="7"/>
  <c r="H7407" i="7"/>
  <c r="H7295" i="7"/>
  <c r="H7215" i="7"/>
  <c r="H7135" i="7"/>
  <c r="H7039" i="7"/>
  <c r="H6959" i="7"/>
  <c r="H6911" i="7"/>
  <c r="H6815" i="7"/>
  <c r="H6735" i="7"/>
  <c r="H6671" i="7"/>
  <c r="H6575" i="7"/>
  <c r="H6511" i="7"/>
  <c r="H6447" i="7"/>
  <c r="H6351" i="7"/>
  <c r="H6271" i="7"/>
  <c r="H6191" i="7"/>
  <c r="H6095" i="7"/>
  <c r="H5999" i="7"/>
  <c r="H5903" i="7"/>
  <c r="H5807" i="7"/>
  <c r="H5679" i="7"/>
  <c r="H5567" i="7"/>
  <c r="H5455" i="7"/>
  <c r="H5279" i="7"/>
  <c r="H5183" i="7"/>
  <c r="H5087" i="7"/>
  <c r="H4975" i="7"/>
  <c r="H4863" i="7"/>
  <c r="H8750" i="7"/>
  <c r="H8654" i="7"/>
  <c r="H8542" i="7"/>
  <c r="H8430" i="7"/>
  <c r="H8334" i="7"/>
  <c r="H8254" i="7"/>
  <c r="H8158" i="7"/>
  <c r="H8062" i="7"/>
  <c r="H7982" i="7"/>
  <c r="H7902" i="7"/>
  <c r="H7822" i="7"/>
  <c r="H7726" i="7"/>
  <c r="H7630" i="7"/>
  <c r="H7534" i="7"/>
  <c r="H7438" i="7"/>
  <c r="H7326" i="7"/>
  <c r="H7230" i="7"/>
  <c r="H7134" i="7"/>
  <c r="H7038" i="7"/>
  <c r="H6942" i="7"/>
  <c r="H6846" i="7"/>
  <c r="H6750" i="7"/>
  <c r="H6638" i="7"/>
  <c r="H6542" i="7"/>
  <c r="H6446" i="7"/>
  <c r="H6350" i="7"/>
  <c r="H6222" i="7"/>
  <c r="H6126" i="7"/>
  <c r="H6030" i="7"/>
  <c r="H5918" i="7"/>
  <c r="H5822" i="7"/>
  <c r="H5726" i="7"/>
  <c r="H5630" i="7"/>
  <c r="H5534" i="7"/>
  <c r="H5454" i="7"/>
  <c r="H5358" i="7"/>
  <c r="H5278" i="7"/>
  <c r="H5246" i="7"/>
  <c r="H5166" i="7"/>
  <c r="H5086" i="7"/>
  <c r="H4990" i="7"/>
  <c r="H4894" i="7"/>
  <c r="H4814" i="7"/>
  <c r="H4750" i="7"/>
  <c r="H4654" i="7"/>
  <c r="H4574" i="7"/>
  <c r="H4478" i="7"/>
  <c r="H4382" i="7"/>
  <c r="H4270" i="7"/>
  <c r="H4190" i="7"/>
  <c r="H4094" i="7"/>
  <c r="H3998" i="7"/>
  <c r="H3886" i="7"/>
  <c r="H3790" i="7"/>
  <c r="H3710" i="7"/>
  <c r="H3614" i="7"/>
  <c r="H3518" i="7"/>
  <c r="H3438" i="7"/>
  <c r="H3374" i="7"/>
  <c r="H3278" i="7"/>
  <c r="H3214" i="7"/>
  <c r="H3134" i="7"/>
  <c r="H3054" i="7"/>
  <c r="H2958" i="7"/>
  <c r="H2862" i="7"/>
  <c r="H2782" i="7"/>
  <c r="H2686" i="7"/>
  <c r="H8720" i="7"/>
  <c r="H8624" i="7"/>
  <c r="H8528" i="7"/>
  <c r="H8432" i="7"/>
  <c r="H8320" i="7"/>
  <c r="H8224" i="7"/>
  <c r="H8128" i="7"/>
  <c r="H8032" i="7"/>
  <c r="H7936" i="7"/>
  <c r="H7824" i="7"/>
  <c r="H7728" i="7"/>
  <c r="H7616" i="7"/>
  <c r="H7520" i="7"/>
  <c r="H7440" i="7"/>
  <c r="H7344" i="7"/>
  <c r="H7216" i="7"/>
  <c r="H7104" i="7"/>
  <c r="H6992" i="7"/>
  <c r="H6880" i="7"/>
  <c r="H6784" i="7"/>
  <c r="H6704" i="7"/>
  <c r="H6608" i="7"/>
  <c r="H6496" i="7"/>
  <c r="H6384" i="7"/>
  <c r="H6288" i="7"/>
  <c r="H6160" i="7"/>
  <c r="H6048" i="7"/>
  <c r="H5936" i="7"/>
  <c r="H5840" i="7"/>
  <c r="H5744" i="7"/>
  <c r="H5680" i="7"/>
  <c r="H5616" i="7"/>
  <c r="H5536" i="7"/>
  <c r="H8719" i="7"/>
  <c r="H8639" i="7"/>
  <c r="H8559" i="7"/>
  <c r="H8463" i="7"/>
  <c r="H8367" i="7"/>
  <c r="H8271" i="7"/>
  <c r="H8175" i="7"/>
  <c r="H8079" i="7"/>
  <c r="H7999" i="7"/>
  <c r="H7903" i="7"/>
  <c r="H7823" i="7"/>
  <c r="H7727" i="7"/>
  <c r="H7631" i="7"/>
  <c r="H7551" i="7"/>
  <c r="H7471" i="7"/>
  <c r="H7391" i="7"/>
  <c r="H7311" i="7"/>
  <c r="H7231" i="7"/>
  <c r="H7119" i="7"/>
  <c r="H7023" i="7"/>
  <c r="H6927" i="7"/>
  <c r="H6847" i="7"/>
  <c r="H6751" i="7"/>
  <c r="H6655" i="7"/>
  <c r="H6543" i="7"/>
  <c r="H6431" i="7"/>
  <c r="H6303" i="7"/>
  <c r="H6207" i="7"/>
  <c r="H6111" i="7"/>
  <c r="H6015" i="7"/>
  <c r="H5935" i="7"/>
  <c r="H5839" i="7"/>
  <c r="H5759" i="7"/>
  <c r="H5663" i="7"/>
  <c r="H5599" i="7"/>
  <c r="H5503" i="7"/>
  <c r="H5407" i="7"/>
  <c r="H5311" i="7"/>
  <c r="H5215" i="7"/>
  <c r="H5103" i="7"/>
  <c r="H5023" i="7"/>
  <c r="H4943" i="7"/>
  <c r="H4847" i="7"/>
  <c r="H8686" i="7"/>
  <c r="H8590" i="7"/>
  <c r="H8526" i="7"/>
  <c r="H8446" i="7"/>
  <c r="H8382" i="7"/>
  <c r="H8302" i="7"/>
  <c r="H8206" i="7"/>
  <c r="H8126" i="7"/>
  <c r="H8046" i="7"/>
  <c r="H7966" i="7"/>
  <c r="H7870" i="7"/>
  <c r="H7774" i="7"/>
  <c r="H7710" i="7"/>
  <c r="H7614" i="7"/>
  <c r="H7550" i="7"/>
  <c r="H7454" i="7"/>
  <c r="H7358" i="7"/>
  <c r="H7294" i="7"/>
  <c r="H7214" i="7"/>
  <c r="H7150" i="7"/>
  <c r="H7070" i="7"/>
  <c r="H6990" i="7"/>
  <c r="H6926" i="7"/>
  <c r="H6830" i="7"/>
  <c r="H6734" i="7"/>
  <c r="H6654" i="7"/>
  <c r="H6574" i="7"/>
  <c r="H6478" i="7"/>
  <c r="H6382" i="7"/>
  <c r="H6302" i="7"/>
  <c r="H6206" i="7"/>
  <c r="H6110" i="7"/>
  <c r="H6014" i="7"/>
  <c r="H5934" i="7"/>
  <c r="H5854" i="7"/>
  <c r="H5758" i="7"/>
  <c r="H5678" i="7"/>
  <c r="H5598" i="7"/>
  <c r="H5502" i="7"/>
  <c r="H5406" i="7"/>
  <c r="H5326" i="7"/>
  <c r="H5214" i="7"/>
  <c r="H5118" i="7"/>
  <c r="H5054" i="7"/>
  <c r="H4974" i="7"/>
  <c r="H4878" i="7"/>
  <c r="H4782" i="7"/>
  <c r="H4702" i="7"/>
  <c r="H4638" i="7"/>
  <c r="H4542" i="7"/>
  <c r="H4446" i="7"/>
  <c r="H4350" i="7"/>
  <c r="H4286" i="7"/>
  <c r="H4222" i="7"/>
  <c r="H4126" i="7"/>
  <c r="H4014" i="7"/>
  <c r="H3934" i="7"/>
  <c r="H3838" i="7"/>
  <c r="H3742" i="7"/>
  <c r="H3646" i="7"/>
  <c r="H3566" i="7"/>
  <c r="H3486" i="7"/>
  <c r="H3390" i="7"/>
  <c r="H3310" i="7"/>
  <c r="H3230" i="7"/>
  <c r="H3118" i="7"/>
  <c r="H3022" i="7"/>
  <c r="H2926" i="7"/>
  <c r="H2830" i="7"/>
  <c r="H2750" i="7"/>
  <c r="H2670" i="7"/>
  <c r="H2606" i="7"/>
  <c r="H8672" i="7"/>
  <c r="H8592" i="7"/>
  <c r="H8496" i="7"/>
  <c r="H8384" i="7"/>
  <c r="H8288" i="7"/>
  <c r="H8192" i="7"/>
  <c r="H8096" i="7"/>
  <c r="H8000" i="7"/>
  <c r="H7888" i="7"/>
  <c r="H7776" i="7"/>
  <c r="H7680" i="7"/>
  <c r="H7568" i="7"/>
  <c r="H7472" i="7"/>
  <c r="H7376" i="7"/>
  <c r="H7280" i="7"/>
  <c r="H7168" i="7"/>
  <c r="H7072" i="7"/>
  <c r="H6960" i="7"/>
  <c r="H6864" i="7"/>
  <c r="H6768" i="7"/>
  <c r="H6672" i="7"/>
  <c r="H6576" i="7"/>
  <c r="H6464" i="7"/>
  <c r="H6352" i="7"/>
  <c r="H6240" i="7"/>
  <c r="H6144" i="7"/>
  <c r="H6080" i="7"/>
  <c r="H5984" i="7"/>
  <c r="H5888" i="7"/>
  <c r="H5792" i="7"/>
  <c r="H5696" i="7"/>
  <c r="H5600" i="7"/>
  <c r="H5504" i="7"/>
  <c r="H8751" i="7"/>
  <c r="H8655" i="7"/>
  <c r="H8543" i="7"/>
  <c r="H8447" i="7"/>
  <c r="H8351" i="7"/>
  <c r="H8223" i="7"/>
  <c r="H8111" i="7"/>
  <c r="H8015" i="7"/>
  <c r="H7919" i="7"/>
  <c r="H7807" i="7"/>
  <c r="H7711" i="7"/>
  <c r="H7615" i="7"/>
  <c r="H7519" i="7"/>
  <c r="H7439" i="7"/>
  <c r="H7343" i="7"/>
  <c r="H7263" i="7"/>
  <c r="H7183" i="7"/>
  <c r="H7103" i="7"/>
  <c r="H6991" i="7"/>
  <c r="H6879" i="7"/>
  <c r="H6783" i="7"/>
  <c r="H6687" i="7"/>
  <c r="H6607" i="7"/>
  <c r="H6495" i="7"/>
  <c r="H6399" i="7"/>
  <c r="H6335" i="7"/>
  <c r="H6239" i="7"/>
  <c r="H6143" i="7"/>
  <c r="H6047" i="7"/>
  <c r="H5967" i="7"/>
  <c r="H5871" i="7"/>
  <c r="H5775" i="7"/>
  <c r="H5695" i="7"/>
  <c r="H5583" i="7"/>
  <c r="H5471" i="7"/>
  <c r="H5375" i="7"/>
  <c r="H5247" i="7"/>
  <c r="H5151" i="7"/>
  <c r="H5071" i="7"/>
  <c r="H4991" i="7"/>
  <c r="H4895" i="7"/>
  <c r="H4815" i="7"/>
  <c r="H8702" i="7"/>
  <c r="H8622" i="7"/>
  <c r="H8510" i="7"/>
  <c r="H8398" i="7"/>
  <c r="H8286" i="7"/>
  <c r="H8174" i="7"/>
  <c r="H8078" i="7"/>
  <c r="H7998" i="7"/>
  <c r="H7918" i="7"/>
  <c r="H7838" i="7"/>
  <c r="H7742" i="7"/>
  <c r="H7646" i="7"/>
  <c r="H7566" i="7"/>
  <c r="H7470" i="7"/>
  <c r="H7374" i="7"/>
  <c r="H7278" i="7"/>
  <c r="H7182" i="7"/>
  <c r="H7086" i="7"/>
  <c r="H6974" i="7"/>
  <c r="H6894" i="7"/>
  <c r="H6814" i="7"/>
  <c r="H6718" i="7"/>
  <c r="H6622" i="7"/>
  <c r="H6558" i="7"/>
  <c r="H6462" i="7"/>
  <c r="H6366" i="7"/>
  <c r="H6270" i="7"/>
  <c r="H6190" i="7"/>
  <c r="H6094" i="7"/>
  <c r="H5982" i="7"/>
  <c r="H5886" i="7"/>
  <c r="H5790" i="7"/>
  <c r="H5710" i="7"/>
  <c r="H5614" i="7"/>
  <c r="H5518" i="7"/>
  <c r="H5422" i="7"/>
  <c r="H5342" i="7"/>
  <c r="H5230" i="7"/>
  <c r="H5134" i="7"/>
  <c r="H5022" i="7"/>
  <c r="H4942" i="7"/>
  <c r="H4846" i="7"/>
  <c r="H4734" i="7"/>
  <c r="H4622" i="7"/>
  <c r="H4526" i="7"/>
  <c r="H4414" i="7"/>
  <c r="H4318" i="7"/>
  <c r="H4206" i="7"/>
  <c r="H4078" i="7"/>
  <c r="H3966" i="7"/>
  <c r="H3870" i="7"/>
  <c r="H3774" i="7"/>
  <c r="H3678" i="7"/>
  <c r="H3582" i="7"/>
  <c r="H3502" i="7"/>
  <c r="H3406" i="7"/>
  <c r="H3294" i="7"/>
  <c r="H3198" i="7"/>
  <c r="H3086" i="7"/>
  <c r="H2990" i="7"/>
  <c r="H2910" i="7"/>
  <c r="H2814" i="7"/>
  <c r="H2734" i="7"/>
  <c r="H2638" i="7"/>
  <c r="H8688" i="7"/>
  <c r="H8576" i="7"/>
  <c r="H8480" i="7"/>
  <c r="H8368" i="7"/>
  <c r="H8272" i="7"/>
  <c r="H8176" i="7"/>
  <c r="H8064" i="7"/>
  <c r="H7968" i="7"/>
  <c r="H7872" i="7"/>
  <c r="H7760" i="7"/>
  <c r="H7664" i="7"/>
  <c r="H7552" i="7"/>
  <c r="H7456" i="7"/>
  <c r="H7360" i="7"/>
  <c r="H7264" i="7"/>
  <c r="H7152" i="7"/>
  <c r="H7040" i="7"/>
  <c r="H6944" i="7"/>
  <c r="H6848" i="7"/>
  <c r="H6752" i="7"/>
  <c r="H6656" i="7"/>
  <c r="H6544" i="7"/>
  <c r="H6432" i="7"/>
  <c r="H6336" i="7"/>
  <c r="H6224" i="7"/>
  <c r="H6128" i="7"/>
  <c r="H6016" i="7"/>
  <c r="H5920" i="7"/>
  <c r="H5824" i="7"/>
  <c r="H5728" i="7"/>
  <c r="H5648" i="7"/>
  <c r="H5568" i="7"/>
  <c r="H5488" i="7"/>
  <c r="H8703" i="7"/>
  <c r="H8591" i="7"/>
  <c r="H8479" i="7"/>
  <c r="H8383" i="7"/>
  <c r="H8287" i="7"/>
  <c r="H8207" i="7"/>
  <c r="H8127" i="7"/>
  <c r="H8031" i="7"/>
  <c r="H7935" i="7"/>
  <c r="H7839" i="7"/>
  <c r="H7759" i="7"/>
  <c r="H7663" i="7"/>
  <c r="H7583" i="7"/>
  <c r="H7487" i="7"/>
  <c r="H7375" i="7"/>
  <c r="H7279" i="7"/>
  <c r="H7167" i="7"/>
  <c r="H7087" i="7"/>
  <c r="H7007" i="7"/>
  <c r="H6895" i="7"/>
  <c r="H6799" i="7"/>
  <c r="H6719" i="7"/>
  <c r="H6623" i="7"/>
  <c r="H6559" i="7"/>
  <c r="H6463" i="7"/>
  <c r="H6367" i="7"/>
  <c r="H6255" i="7"/>
  <c r="H6159" i="7"/>
  <c r="H6079" i="7"/>
  <c r="H5983" i="7"/>
  <c r="H5887" i="7"/>
  <c r="H5791" i="7"/>
  <c r="H5711" i="7"/>
  <c r="H5615" i="7"/>
  <c r="H5519" i="7"/>
  <c r="H5439" i="7"/>
  <c r="H5359" i="7"/>
  <c r="H5263" i="7"/>
  <c r="H5167" i="7"/>
  <c r="H5055" i="7"/>
  <c r="H4959" i="7"/>
  <c r="H4879" i="7"/>
  <c r="H4799" i="7"/>
  <c r="H8718" i="7"/>
  <c r="H8638" i="7"/>
  <c r="H8558" i="7"/>
  <c r="H8462" i="7"/>
  <c r="H8366" i="7"/>
  <c r="H8270" i="7"/>
  <c r="H8190" i="7"/>
  <c r="H8110" i="7"/>
  <c r="H8014" i="7"/>
  <c r="H7886" i="7"/>
  <c r="H7790" i="7"/>
  <c r="H7678" i="7"/>
  <c r="H7582" i="7"/>
  <c r="H7486" i="7"/>
  <c r="H7406" i="7"/>
  <c r="H7310" i="7"/>
  <c r="H7198" i="7"/>
  <c r="H7102" i="7"/>
  <c r="H7022" i="7"/>
  <c r="H6910" i="7"/>
  <c r="H6798" i="7"/>
  <c r="H6686" i="7"/>
  <c r="H6590" i="7"/>
  <c r="H6494" i="7"/>
  <c r="H6398" i="7"/>
  <c r="H6318" i="7"/>
  <c r="H6238" i="7"/>
  <c r="H6142" i="7"/>
  <c r="H6046" i="7"/>
  <c r="H5966" i="7"/>
  <c r="H5870" i="7"/>
  <c r="H5774" i="7"/>
  <c r="H5662" i="7"/>
  <c r="H5582" i="7"/>
  <c r="H5486" i="7"/>
  <c r="H5390" i="7"/>
  <c r="H5294" i="7"/>
  <c r="H5198" i="7"/>
  <c r="H5102" i="7"/>
  <c r="H5006" i="7"/>
  <c r="H4926" i="7"/>
  <c r="H4830" i="7"/>
  <c r="H4718" i="7"/>
  <c r="H4606" i="7"/>
  <c r="H4494" i="7"/>
  <c r="H4398" i="7"/>
  <c r="H4302" i="7"/>
  <c r="H4174" i="7"/>
  <c r="H4062" i="7"/>
  <c r="H3950" i="7"/>
  <c r="H3854" i="7"/>
  <c r="H3758" i="7"/>
  <c r="H3662" i="7"/>
  <c r="H3550" i="7"/>
  <c r="H3454" i="7"/>
  <c r="H3358" i="7"/>
  <c r="H3246" i="7"/>
  <c r="H3150" i="7"/>
  <c r="H3070" i="7"/>
  <c r="H2974" i="7"/>
  <c r="H2894" i="7"/>
  <c r="H2798" i="7"/>
  <c r="H2718" i="7"/>
  <c r="H2622" i="7"/>
  <c r="H8749" i="7"/>
  <c r="H8637" i="7"/>
  <c r="H8541" i="7"/>
  <c r="H8445" i="7"/>
  <c r="H8349" i="7"/>
  <c r="H8237" i="7"/>
  <c r="H8141" i="7"/>
  <c r="H8045" i="7"/>
  <c r="H7949" i="7"/>
  <c r="H7869" i="7"/>
  <c r="H7773" i="7"/>
  <c r="H7661" i="7"/>
  <c r="H7581" i="7"/>
  <c r="H7485" i="7"/>
  <c r="H7373" i="7"/>
  <c r="H7261" i="7"/>
  <c r="H7133" i="7"/>
  <c r="H7005" i="7"/>
  <c r="H6909" i="7"/>
  <c r="H6813" i="7"/>
  <c r="H6717" i="7"/>
  <c r="H6637" i="7"/>
  <c r="H6525" i="7"/>
  <c r="H6413" i="7"/>
  <c r="H6285" i="7"/>
  <c r="H6173" i="7"/>
  <c r="H6077" i="7"/>
  <c r="H5965" i="7"/>
  <c r="H5869" i="7"/>
  <c r="H5773" i="7"/>
  <c r="H5693" i="7"/>
  <c r="H5597" i="7"/>
  <c r="H5501" i="7"/>
  <c r="H5405" i="7"/>
  <c r="H5293" i="7"/>
  <c r="H5197" i="7"/>
  <c r="H5117" i="7"/>
  <c r="H5005" i="7"/>
  <c r="H4909" i="7"/>
  <c r="H4813" i="7"/>
  <c r="H4733" i="7"/>
  <c r="H4637" i="7"/>
  <c r="H4541" i="7"/>
  <c r="H4429" i="7"/>
  <c r="H8684" i="7"/>
  <c r="H8604" i="7"/>
  <c r="H8524" i="7"/>
  <c r="H8444" i="7"/>
  <c r="H8364" i="7"/>
  <c r="H8284" i="7"/>
  <c r="H8204" i="7"/>
  <c r="H8124" i="7"/>
  <c r="H8044" i="7"/>
  <c r="H7948" i="7"/>
  <c r="H7852" i="7"/>
  <c r="H7772" i="7"/>
  <c r="H7692" i="7"/>
  <c r="H7612" i="7"/>
  <c r="H7532" i="7"/>
  <c r="H7452" i="7"/>
  <c r="H7372" i="7"/>
  <c r="H7292" i="7"/>
  <c r="H7212" i="7"/>
  <c r="H7132" i="7"/>
  <c r="H7052" i="7"/>
  <c r="H6988" i="7"/>
  <c r="H6908" i="7"/>
  <c r="H6828" i="7"/>
  <c r="H6748" i="7"/>
  <c r="H6668" i="7"/>
  <c r="H6588" i="7"/>
  <c r="H6508" i="7"/>
  <c r="H6412" i="7"/>
  <c r="H6348" i="7"/>
  <c r="H6268" i="7"/>
  <c r="H6204" i="7"/>
  <c r="H6124" i="7"/>
  <c r="H6044" i="7"/>
  <c r="H5964" i="7"/>
  <c r="H5900" i="7"/>
  <c r="H5820" i="7"/>
  <c r="H5740" i="7"/>
  <c r="H5676" i="7"/>
  <c r="H5596" i="7"/>
  <c r="H5516" i="7"/>
  <c r="H5436" i="7"/>
  <c r="H8685" i="7"/>
  <c r="H8605" i="7"/>
  <c r="H8509" i="7"/>
  <c r="H8413" i="7"/>
  <c r="H8317" i="7"/>
  <c r="H8205" i="7"/>
  <c r="H8125" i="7"/>
  <c r="H8029" i="7"/>
  <c r="H7933" i="7"/>
  <c r="H7821" i="7"/>
  <c r="H7709" i="7"/>
  <c r="H7597" i="7"/>
  <c r="H7501" i="7"/>
  <c r="H7421" i="7"/>
  <c r="H7325" i="7"/>
  <c r="H7245" i="7"/>
  <c r="H7149" i="7"/>
  <c r="H7069" i="7"/>
  <c r="H6973" i="7"/>
  <c r="H6877" i="7"/>
  <c r="H6781" i="7"/>
  <c r="H6685" i="7"/>
  <c r="H6605" i="7"/>
  <c r="H6541" i="7"/>
  <c r="H6445" i="7"/>
  <c r="H6349" i="7"/>
  <c r="H6269" i="7"/>
  <c r="H6189" i="7"/>
  <c r="H6109" i="7"/>
  <c r="H6013" i="7"/>
  <c r="H5933" i="7"/>
  <c r="H5837" i="7"/>
  <c r="H5741" i="7"/>
  <c r="H5661" i="7"/>
  <c r="H5565" i="7"/>
  <c r="H5485" i="7"/>
  <c r="H5389" i="7"/>
  <c r="H5309" i="7"/>
  <c r="H5245" i="7"/>
  <c r="H5165" i="7"/>
  <c r="H5069" i="7"/>
  <c r="H4973" i="7"/>
  <c r="H4877" i="7"/>
  <c r="H4781" i="7"/>
  <c r="H4685" i="7"/>
  <c r="H4605" i="7"/>
  <c r="H4525" i="7"/>
  <c r="H4461" i="7"/>
  <c r="H4413" i="7"/>
  <c r="H8748" i="7"/>
  <c r="H8652" i="7"/>
  <c r="H8572" i="7"/>
  <c r="H8492" i="7"/>
  <c r="H8412" i="7"/>
  <c r="H8332" i="7"/>
  <c r="H8252" i="7"/>
  <c r="H8172" i="7"/>
  <c r="H8092" i="7"/>
  <c r="H7996" i="7"/>
  <c r="H7916" i="7"/>
  <c r="H7820" i="7"/>
  <c r="H7740" i="7"/>
  <c r="H7660" i="7"/>
  <c r="H7580" i="7"/>
  <c r="H7484" i="7"/>
  <c r="H7388" i="7"/>
  <c r="H7308" i="7"/>
  <c r="H7244" i="7"/>
  <c r="H7164" i="7"/>
  <c r="H7084" i="7"/>
  <c r="H6972" i="7"/>
  <c r="H6892" i="7"/>
  <c r="H6796" i="7"/>
  <c r="H6684" i="7"/>
  <c r="H6604" i="7"/>
  <c r="H6524" i="7"/>
  <c r="H6444" i="7"/>
  <c r="H6332" i="7"/>
  <c r="H6220" i="7"/>
  <c r="H6140" i="7"/>
  <c r="H6076" i="7"/>
  <c r="H5996" i="7"/>
  <c r="H5916" i="7"/>
  <c r="H5836" i="7"/>
  <c r="H5756" i="7"/>
  <c r="H5660" i="7"/>
  <c r="H5564" i="7"/>
  <c r="H5468" i="7"/>
  <c r="H5420" i="7"/>
  <c r="H8733" i="7"/>
  <c r="H8621" i="7"/>
  <c r="H8525" i="7"/>
  <c r="H8429" i="7"/>
  <c r="H8333" i="7"/>
  <c r="H8253" i="7"/>
  <c r="H8157" i="7"/>
  <c r="H8061" i="7"/>
  <c r="H7965" i="7"/>
  <c r="H7853" i="7"/>
  <c r="H7741" i="7"/>
  <c r="H7645" i="7"/>
  <c r="H7549" i="7"/>
  <c r="H7469" i="7"/>
  <c r="H7389" i="7"/>
  <c r="H7293" i="7"/>
  <c r="H7181" i="7"/>
  <c r="H7053" i="7"/>
  <c r="H6925" i="7"/>
  <c r="H6829" i="7"/>
  <c r="H6733" i="7"/>
  <c r="H6621" i="7"/>
  <c r="H6509" i="7"/>
  <c r="H6429" i="7"/>
  <c r="H6317" i="7"/>
  <c r="H6205" i="7"/>
  <c r="H6093" i="7"/>
  <c r="H5981" i="7"/>
  <c r="H5885" i="7"/>
  <c r="H5789" i="7"/>
  <c r="H5709" i="7"/>
  <c r="H5613" i="7"/>
  <c r="H5517" i="7"/>
  <c r="H5421" i="7"/>
  <c r="H5325" i="7"/>
  <c r="H5213" i="7"/>
  <c r="H5101" i="7"/>
  <c r="H5021" i="7"/>
  <c r="H4925" i="7"/>
  <c r="H4845" i="7"/>
  <c r="H4749" i="7"/>
  <c r="H4669" i="7"/>
  <c r="H4589" i="7"/>
  <c r="H4493" i="7"/>
  <c r="H8732" i="7"/>
  <c r="H8668" i="7"/>
  <c r="H8588" i="7"/>
  <c r="H8508" i="7"/>
  <c r="H8428" i="7"/>
  <c r="H8348" i="7"/>
  <c r="H8268" i="7"/>
  <c r="H8188" i="7"/>
  <c r="H8108" i="7"/>
  <c r="H8028" i="7"/>
  <c r="H7964" i="7"/>
  <c r="H7884" i="7"/>
  <c r="H7788" i="7"/>
  <c r="H7708" i="7"/>
  <c r="H7628" i="7"/>
  <c r="H7564" i="7"/>
  <c r="H7500" i="7"/>
  <c r="H7420" i="7"/>
  <c r="H7340" i="7"/>
  <c r="H7260" i="7"/>
  <c r="H7180" i="7"/>
  <c r="H7100" i="7"/>
  <c r="H7020" i="7"/>
  <c r="H6940" i="7"/>
  <c r="H6860" i="7"/>
  <c r="H6780" i="7"/>
  <c r="H6716" i="7"/>
  <c r="H6636" i="7"/>
  <c r="H6556" i="7"/>
  <c r="H6476" i="7"/>
  <c r="H6396" i="7"/>
  <c r="H6316" i="7"/>
  <c r="H6252" i="7"/>
  <c r="H6172" i="7"/>
  <c r="H6108" i="7"/>
  <c r="H6028" i="7"/>
  <c r="H5948" i="7"/>
  <c r="H5868" i="7"/>
  <c r="H5788" i="7"/>
  <c r="H5708" i="7"/>
  <c r="H5644" i="7"/>
  <c r="H5580" i="7"/>
  <c r="H5500" i="7"/>
  <c r="H8717" i="7"/>
  <c r="H8653" i="7"/>
  <c r="H8557" i="7"/>
  <c r="H8461" i="7"/>
  <c r="H8365" i="7"/>
  <c r="H8269" i="7"/>
  <c r="H8173" i="7"/>
  <c r="H8077" i="7"/>
  <c r="H7981" i="7"/>
  <c r="H7885" i="7"/>
  <c r="H7805" i="7"/>
  <c r="H7757" i="7"/>
  <c r="H7693" i="7"/>
  <c r="H7613" i="7"/>
  <c r="H7533" i="7"/>
  <c r="H7437" i="7"/>
  <c r="H7357" i="7"/>
  <c r="H7277" i="7"/>
  <c r="H7197" i="7"/>
  <c r="H7101" i="7"/>
  <c r="H7037" i="7"/>
  <c r="H6957" i="7"/>
  <c r="H6861" i="7"/>
  <c r="H6765" i="7"/>
  <c r="H6669" i="7"/>
  <c r="H6573" i="7"/>
  <c r="H6477" i="7"/>
  <c r="H6381" i="7"/>
  <c r="H6333" i="7"/>
  <c r="H6237" i="7"/>
  <c r="H6141" i="7"/>
  <c r="H6061" i="7"/>
  <c r="H5997" i="7"/>
  <c r="H5901" i="7"/>
  <c r="H5821" i="7"/>
  <c r="H5725" i="7"/>
  <c r="H5629" i="7"/>
  <c r="H5533" i="7"/>
  <c r="H5437" i="7"/>
  <c r="H5341" i="7"/>
  <c r="H5261" i="7"/>
  <c r="H5149" i="7"/>
  <c r="H5053" i="7"/>
  <c r="H4989" i="7"/>
  <c r="H4893" i="7"/>
  <c r="H4797" i="7"/>
  <c r="H4701" i="7"/>
  <c r="H4621" i="7"/>
  <c r="H4509" i="7"/>
  <c r="H8700" i="7"/>
  <c r="H8620" i="7"/>
  <c r="H8540" i="7"/>
  <c r="H8460" i="7"/>
  <c r="H8380" i="7"/>
  <c r="H8300" i="7"/>
  <c r="H8220" i="7"/>
  <c r="H8140" i="7"/>
  <c r="H8060" i="7"/>
  <c r="H7980" i="7"/>
  <c r="H7900" i="7"/>
  <c r="H7804" i="7"/>
  <c r="H7724" i="7"/>
  <c r="H7644" i="7"/>
  <c r="H7548" i="7"/>
  <c r="H7468" i="7"/>
  <c r="H7404" i="7"/>
  <c r="H7324" i="7"/>
  <c r="H7228" i="7"/>
  <c r="H7116" i="7"/>
  <c r="H7036" i="7"/>
  <c r="H6956" i="7"/>
  <c r="H6876" i="7"/>
  <c r="H6812" i="7"/>
  <c r="H6732" i="7"/>
  <c r="H6652" i="7"/>
  <c r="H6572" i="7"/>
  <c r="H6492" i="7"/>
  <c r="H6428" i="7"/>
  <c r="H6380" i="7"/>
  <c r="H6284" i="7"/>
  <c r="H6188" i="7"/>
  <c r="H6092" i="7"/>
  <c r="H6012" i="7"/>
  <c r="H5932" i="7"/>
  <c r="H5852" i="7"/>
  <c r="H5772" i="7"/>
  <c r="H5692" i="7"/>
  <c r="H5612" i="7"/>
  <c r="H5548" i="7"/>
  <c r="H5484" i="7"/>
  <c r="H5404" i="7"/>
  <c r="H8701" i="7"/>
  <c r="H8589" i="7"/>
  <c r="H8477" i="7"/>
  <c r="H8381" i="7"/>
  <c r="H8285" i="7"/>
  <c r="H8189" i="7"/>
  <c r="H8093" i="7"/>
  <c r="H7997" i="7"/>
  <c r="H7901" i="7"/>
  <c r="H7789" i="7"/>
  <c r="H7677" i="7"/>
  <c r="H7565" i="7"/>
  <c r="H7453" i="7"/>
  <c r="H7341" i="7"/>
  <c r="H7229" i="7"/>
  <c r="H7117" i="7"/>
  <c r="H6989" i="7"/>
  <c r="H6893" i="7"/>
  <c r="H6797" i="7"/>
  <c r="H6701" i="7"/>
  <c r="H6589" i="7"/>
  <c r="H6493" i="7"/>
  <c r="H6397" i="7"/>
  <c r="H6253" i="7"/>
  <c r="H6157" i="7"/>
  <c r="H6029" i="7"/>
  <c r="H5917" i="7"/>
  <c r="H5805" i="7"/>
  <c r="H5677" i="7"/>
  <c r="H5581" i="7"/>
  <c r="H5469" i="7"/>
  <c r="H5357" i="7"/>
  <c r="H5229" i="7"/>
  <c r="H5085" i="7"/>
  <c r="H4941" i="7"/>
  <c r="H4829" i="7"/>
  <c r="H4717" i="7"/>
  <c r="H4573" i="7"/>
  <c r="H4445" i="7"/>
  <c r="H7868" i="7"/>
  <c r="H6300" i="7"/>
  <c r="H8669" i="7"/>
  <c r="H8573" i="7"/>
  <c r="H8493" i="7"/>
  <c r="H8397" i="7"/>
  <c r="H8301" i="7"/>
  <c r="H8221" i="7"/>
  <c r="H8109" i="7"/>
  <c r="H8013" i="7"/>
  <c r="H7917" i="7"/>
  <c r="H7837" i="7"/>
  <c r="H7725" i="7"/>
  <c r="H7629" i="7"/>
  <c r="H7517" i="7"/>
  <c r="H7405" i="7"/>
  <c r="H7309" i="7"/>
  <c r="H7213" i="7"/>
  <c r="H7165" i="7"/>
  <c r="H7085" i="7"/>
  <c r="H7021" i="7"/>
  <c r="H6941" i="7"/>
  <c r="H6845" i="7"/>
  <c r="H6749" i="7"/>
  <c r="H6653" i="7"/>
  <c r="H6557" i="7"/>
  <c r="H6461" i="7"/>
  <c r="H6365" i="7"/>
  <c r="H6301" i="7"/>
  <c r="H6221" i="7"/>
  <c r="H6125" i="7"/>
  <c r="H6045" i="7"/>
  <c r="H5949" i="7"/>
  <c r="H5853" i="7"/>
  <c r="H5757" i="7"/>
  <c r="H5645" i="7"/>
  <c r="H5549" i="7"/>
  <c r="H5453" i="7"/>
  <c r="H5373" i="7"/>
  <c r="H5277" i="7"/>
  <c r="H5181" i="7"/>
  <c r="H5133" i="7"/>
  <c r="H5037" i="7"/>
  <c r="H4957" i="7"/>
  <c r="H4861" i="7"/>
  <c r="H4765" i="7"/>
  <c r="H4653" i="7"/>
  <c r="H4557" i="7"/>
  <c r="H4477" i="7"/>
  <c r="H8716" i="7"/>
  <c r="H8636" i="7"/>
  <c r="H8556" i="7"/>
  <c r="H8476" i="7"/>
  <c r="H8396" i="7"/>
  <c r="H8316" i="7"/>
  <c r="H8236" i="7"/>
  <c r="H8156" i="7"/>
  <c r="H8076" i="7"/>
  <c r="H8012" i="7"/>
  <c r="H7932" i="7"/>
  <c r="H7836" i="7"/>
  <c r="H7756" i="7"/>
  <c r="H7676" i="7"/>
  <c r="H7596" i="7"/>
  <c r="H7516" i="7"/>
  <c r="H7436" i="7"/>
  <c r="H7356" i="7"/>
  <c r="H7276" i="7"/>
  <c r="H7196" i="7"/>
  <c r="H7148" i="7"/>
  <c r="H7068" i="7"/>
  <c r="H7004" i="7"/>
  <c r="H6924" i="7"/>
  <c r="H6844" i="7"/>
  <c r="H6764" i="7"/>
  <c r="H6700" i="7"/>
  <c r="H6620" i="7"/>
  <c r="H6540" i="7"/>
  <c r="H6460" i="7"/>
  <c r="H6364" i="7"/>
  <c r="H6236" i="7"/>
  <c r="H6156" i="7"/>
  <c r="H6060" i="7"/>
  <c r="H5980" i="7"/>
  <c r="H5884" i="7"/>
  <c r="H5804" i="7"/>
  <c r="H5724" i="7"/>
  <c r="H5628" i="7"/>
  <c r="H5532" i="7"/>
  <c r="H5452" i="7"/>
  <c r="H8714" i="7"/>
  <c r="H8650" i="7"/>
  <c r="H8570" i="7"/>
  <c r="H8730" i="7"/>
  <c r="H8618" i="7"/>
  <c r="H8746" i="7"/>
  <c r="H8698" i="7"/>
  <c r="H8634" i="7"/>
  <c r="H8554" i="7"/>
  <c r="H8506" i="7"/>
  <c r="H8666" i="7"/>
  <c r="H8586" i="7"/>
  <c r="H8538" i="7"/>
  <c r="H8682" i="7"/>
  <c r="H8602" i="7"/>
  <c r="H8522" i="7"/>
  <c r="H2" i="7"/>
  <c r="H5388" i="7"/>
  <c r="H5372" i="7"/>
  <c r="H5356" i="7"/>
  <c r="H5340" i="7"/>
  <c r="H5324" i="7"/>
  <c r="H5308" i="7"/>
  <c r="H5292" i="7"/>
  <c r="H5276" i="7"/>
  <c r="H5260" i="7"/>
  <c r="H5244" i="7"/>
  <c r="H5228" i="7"/>
  <c r="H5212" i="7"/>
  <c r="H5196" i="7"/>
  <c r="H5180" i="7"/>
  <c r="H5164" i="7"/>
  <c r="H5148" i="7"/>
  <c r="H5132" i="7"/>
  <c r="H5116" i="7"/>
  <c r="H5100" i="7"/>
  <c r="H5084" i="7"/>
  <c r="H5068" i="7"/>
  <c r="H5052" i="7"/>
  <c r="H5036" i="7"/>
  <c r="H5020" i="7"/>
  <c r="H5004" i="7"/>
  <c r="H4988" i="7"/>
  <c r="H4972" i="7"/>
  <c r="H4956" i="7"/>
  <c r="H4940" i="7"/>
  <c r="H4924" i="7"/>
  <c r="H4908" i="7"/>
  <c r="H4892" i="7"/>
  <c r="H4876" i="7"/>
  <c r="H4860" i="7"/>
  <c r="H4844" i="7"/>
  <c r="H4828" i="7"/>
  <c r="H4812" i="7"/>
  <c r="H4796" i="7"/>
  <c r="H4780" i="7"/>
  <c r="H4764" i="7"/>
  <c r="H4748" i="7"/>
  <c r="H4732" i="7"/>
  <c r="H4716" i="7"/>
  <c r="H4700" i="7"/>
  <c r="H4684" i="7"/>
  <c r="H4668" i="7"/>
  <c r="H4652" i="7"/>
  <c r="H4636" i="7"/>
  <c r="H4620" i="7"/>
  <c r="H4604" i="7"/>
  <c r="H4588" i="7"/>
  <c r="H4572" i="7"/>
  <c r="H4556" i="7"/>
  <c r="H4540" i="7"/>
  <c r="H4524" i="7"/>
  <c r="H4508" i="7"/>
  <c r="H4492" i="7"/>
  <c r="H4476" i="7"/>
  <c r="H4460" i="7"/>
  <c r="H4444" i="7"/>
  <c r="H4428" i="7"/>
  <c r="H4412" i="7"/>
  <c r="H4396" i="7"/>
  <c r="H4380" i="7"/>
  <c r="H4364" i="7"/>
  <c r="H4348" i="7"/>
  <c r="H4332" i="7"/>
  <c r="H4316" i="7"/>
  <c r="H4300" i="7"/>
  <c r="H4284" i="7"/>
  <c r="H4268" i="7"/>
  <c r="H4252" i="7"/>
  <c r="H4236" i="7"/>
  <c r="H4220" i="7"/>
  <c r="H4204" i="7"/>
  <c r="H4188" i="7"/>
  <c r="H4172" i="7"/>
  <c r="H4156" i="7"/>
  <c r="H4140" i="7"/>
  <c r="H4124" i="7"/>
  <c r="H4108" i="7"/>
  <c r="H4092" i="7"/>
  <c r="H4076" i="7"/>
  <c r="H4060" i="7"/>
  <c r="H4044" i="7"/>
  <c r="H4028" i="7"/>
  <c r="H4012" i="7"/>
  <c r="H3996" i="7"/>
  <c r="H3980" i="7"/>
  <c r="H3964" i="7"/>
  <c r="H3948" i="7"/>
  <c r="H3932" i="7"/>
  <c r="H3916" i="7"/>
  <c r="H3900" i="7"/>
  <c r="H3884" i="7"/>
  <c r="H3868" i="7"/>
  <c r="H3852" i="7"/>
  <c r="H3836" i="7"/>
  <c r="H3820" i="7"/>
  <c r="H3804" i="7"/>
  <c r="H3788" i="7"/>
  <c r="H3772" i="7"/>
  <c r="H3756" i="7"/>
  <c r="H3740" i="7"/>
  <c r="H3724" i="7"/>
  <c r="H3708" i="7"/>
  <c r="H3692" i="7"/>
  <c r="H3676" i="7"/>
  <c r="H3660" i="7"/>
  <c r="H3644" i="7"/>
  <c r="H3628" i="7"/>
  <c r="H3612" i="7"/>
  <c r="H3596" i="7"/>
  <c r="H3580" i="7"/>
  <c r="H8490" i="7"/>
  <c r="H8474" i="7"/>
  <c r="H8458" i="7"/>
  <c r="H8442" i="7"/>
  <c r="H8426" i="7"/>
  <c r="H8410" i="7"/>
  <c r="H8394" i="7"/>
  <c r="H8378" i="7"/>
  <c r="H8362" i="7"/>
  <c r="H8346" i="7"/>
  <c r="H8330" i="7"/>
  <c r="H8314" i="7"/>
  <c r="H8298" i="7"/>
  <c r="H8282" i="7"/>
  <c r="H8266" i="7"/>
  <c r="H8250" i="7"/>
  <c r="H8234" i="7"/>
  <c r="H8218" i="7"/>
  <c r="H8202" i="7"/>
  <c r="H8186" i="7"/>
  <c r="H8170" i="7"/>
  <c r="H8154" i="7"/>
  <c r="H8138" i="7"/>
  <c r="H8122" i="7"/>
  <c r="H8106" i="7"/>
  <c r="H8090" i="7"/>
  <c r="H8074" i="7"/>
  <c r="H8058" i="7"/>
  <c r="H8042" i="7"/>
  <c r="H8026" i="7"/>
  <c r="H8010" i="7"/>
  <c r="H7994" i="7"/>
  <c r="H7978" i="7"/>
  <c r="H7962" i="7"/>
  <c r="H7946" i="7"/>
  <c r="H7930" i="7"/>
  <c r="H7914" i="7"/>
  <c r="H7898" i="7"/>
  <c r="H7882" i="7"/>
  <c r="H7866" i="7"/>
  <c r="H7850" i="7"/>
  <c r="H7834" i="7"/>
  <c r="H7818" i="7"/>
  <c r="H7802" i="7"/>
  <c r="H7786" i="7"/>
  <c r="H7770" i="7"/>
  <c r="H7754" i="7"/>
  <c r="H7738" i="7"/>
  <c r="H7722" i="7"/>
  <c r="H7706" i="7"/>
  <c r="H7690" i="7"/>
  <c r="H7674" i="7"/>
  <c r="H7658" i="7"/>
  <c r="H7642" i="7"/>
  <c r="H7626" i="7"/>
  <c r="H7610" i="7"/>
  <c r="H7594" i="7"/>
  <c r="H7578" i="7"/>
  <c r="H7562" i="7"/>
  <c r="H7546" i="7"/>
  <c r="H7530" i="7"/>
  <c r="H7514" i="7"/>
  <c r="H7498" i="7"/>
  <c r="H7482" i="7"/>
  <c r="H7466" i="7"/>
  <c r="H7450" i="7"/>
  <c r="H7434" i="7"/>
  <c r="H7418" i="7"/>
  <c r="H7402" i="7"/>
  <c r="H7386" i="7"/>
  <c r="H7370" i="7"/>
  <c r="H7354" i="7"/>
  <c r="H7338" i="7"/>
  <c r="H7322" i="7"/>
  <c r="H7306" i="7"/>
  <c r="H7290" i="7"/>
  <c r="H7274" i="7"/>
  <c r="H7258" i="7"/>
  <c r="H7242" i="7"/>
  <c r="H7226" i="7"/>
  <c r="H7210" i="7"/>
  <c r="H7194" i="7"/>
  <c r="H7178" i="7"/>
  <c r="H7162" i="7"/>
  <c r="H7146" i="7"/>
  <c r="H7130" i="7"/>
  <c r="H7114" i="7"/>
  <c r="H7098" i="7"/>
  <c r="H7082" i="7"/>
  <c r="H7066" i="7"/>
  <c r="H7050" i="7"/>
  <c r="H7034" i="7"/>
  <c r="H7018" i="7"/>
  <c r="H7002" i="7"/>
  <c r="H6986" i="7"/>
  <c r="H6970" i="7"/>
  <c r="H6954" i="7"/>
  <c r="H6938" i="7"/>
  <c r="H6922" i="7"/>
  <c r="H6906" i="7"/>
  <c r="H6890" i="7"/>
  <c r="H6874" i="7"/>
  <c r="H6858" i="7"/>
  <c r="H6842" i="7"/>
  <c r="H6826" i="7"/>
  <c r="H6810" i="7"/>
  <c r="H6794" i="7"/>
  <c r="H6778" i="7"/>
  <c r="H6762" i="7"/>
  <c r="H6746" i="7"/>
  <c r="H6730" i="7"/>
  <c r="H6714" i="7"/>
  <c r="H6698" i="7"/>
  <c r="H6682" i="7"/>
  <c r="H6666" i="7"/>
  <c r="H6650" i="7"/>
  <c r="H6634" i="7"/>
  <c r="H6618" i="7"/>
  <c r="H6602" i="7"/>
  <c r="H6586" i="7"/>
  <c r="H6570" i="7"/>
  <c r="H6554" i="7"/>
  <c r="H6538" i="7"/>
  <c r="H6522" i="7"/>
  <c r="H6506" i="7"/>
  <c r="H6490" i="7"/>
  <c r="H6474" i="7"/>
  <c r="H6458" i="7"/>
  <c r="H6442" i="7"/>
  <c r="H6426" i="7"/>
  <c r="H6410" i="7"/>
  <c r="H6394" i="7"/>
  <c r="H6378" i="7"/>
  <c r="H6362" i="7"/>
  <c r="H6346" i="7"/>
  <c r="H6330" i="7"/>
  <c r="H6314" i="7"/>
  <c r="H6298" i="7"/>
  <c r="H6282" i="7"/>
  <c r="H6266" i="7"/>
  <c r="H6250" i="7"/>
  <c r="H6234" i="7"/>
  <c r="H6218" i="7"/>
  <c r="H6202" i="7"/>
  <c r="H6186" i="7"/>
  <c r="H6170" i="7"/>
  <c r="H6154" i="7"/>
  <c r="H8745" i="7"/>
  <c r="H8681" i="7"/>
  <c r="H8617" i="7"/>
  <c r="H8553" i="7"/>
  <c r="H8489" i="7"/>
  <c r="H8425" i="7"/>
  <c r="H8361" i="7"/>
  <c r="H8297" i="7"/>
  <c r="H8217" i="7"/>
  <c r="H8153" i="7"/>
  <c r="H8089" i="7"/>
  <c r="H8041" i="7"/>
  <c r="H7977" i="7"/>
  <c r="H7913" i="7"/>
  <c r="H7849" i="7"/>
  <c r="H7785" i="7"/>
  <c r="H7721" i="7"/>
  <c r="H7657" i="7"/>
  <c r="H7593" i="7"/>
  <c r="H7529" i="7"/>
  <c r="H7481" i="7"/>
  <c r="H7369" i="7"/>
  <c r="H7305" i="7"/>
  <c r="H7241" i="7"/>
  <c r="H7193" i="7"/>
  <c r="H7129" i="7"/>
  <c r="H7065" i="7"/>
  <c r="H7001" i="7"/>
  <c r="H6937" i="7"/>
  <c r="H6889" i="7"/>
  <c r="H6825" i="7"/>
  <c r="H6761" i="7"/>
  <c r="H6697" i="7"/>
  <c r="H6633" i="7"/>
  <c r="H6569" i="7"/>
  <c r="H6521" i="7"/>
  <c r="H6457" i="7"/>
  <c r="H6393" i="7"/>
  <c r="H6329" i="7"/>
  <c r="H6249" i="7"/>
  <c r="H6169" i="7"/>
  <c r="H6121" i="7"/>
  <c r="H6057" i="7"/>
  <c r="H6009" i="7"/>
  <c r="H5961" i="7"/>
  <c r="H5913" i="7"/>
  <c r="H5865" i="7"/>
  <c r="H5801" i="7"/>
  <c r="H5737" i="7"/>
  <c r="H5689" i="7"/>
  <c r="H5625" i="7"/>
  <c r="H5545" i="7"/>
  <c r="H5497" i="7"/>
  <c r="H5433" i="7"/>
  <c r="H5385" i="7"/>
  <c r="H5353" i="7"/>
  <c r="H5289" i="7"/>
  <c r="H5241" i="7"/>
  <c r="H5209" i="7"/>
  <c r="H5161" i="7"/>
  <c r="H5113" i="7"/>
  <c r="H5065" i="7"/>
  <c r="H5017" i="7"/>
  <c r="H4953" i="7"/>
  <c r="H4905" i="7"/>
  <c r="H4857" i="7"/>
  <c r="H4809" i="7"/>
  <c r="H4761" i="7"/>
  <c r="H4713" i="7"/>
  <c r="H4665" i="7"/>
  <c r="H4617" i="7"/>
  <c r="H4569" i="7"/>
  <c r="H4521" i="7"/>
  <c r="H4441" i="7"/>
  <c r="H4265" i="7"/>
  <c r="H8713" i="7"/>
  <c r="H8649" i="7"/>
  <c r="H8585" i="7"/>
  <c r="H8521" i="7"/>
  <c r="H8457" i="7"/>
  <c r="H8393" i="7"/>
  <c r="H8329" i="7"/>
  <c r="H8265" i="7"/>
  <c r="H8201" i="7"/>
  <c r="H8137" i="7"/>
  <c r="H8073" i="7"/>
  <c r="H8009" i="7"/>
  <c r="H7945" i="7"/>
  <c r="H7881" i="7"/>
  <c r="H7833" i="7"/>
  <c r="H7769" i="7"/>
  <c r="H7705" i="7"/>
  <c r="H7641" i="7"/>
  <c r="H7577" i="7"/>
  <c r="H7513" i="7"/>
  <c r="H7433" i="7"/>
  <c r="H7385" i="7"/>
  <c r="H7321" i="7"/>
  <c r="H7273" i="7"/>
  <c r="H7209" i="7"/>
  <c r="H7145" i="7"/>
  <c r="H7081" i="7"/>
  <c r="H7017" i="7"/>
  <c r="H6969" i="7"/>
  <c r="H6905" i="7"/>
  <c r="H6841" i="7"/>
  <c r="H6793" i="7"/>
  <c r="H6713" i="7"/>
  <c r="H6649" i="7"/>
  <c r="H6585" i="7"/>
  <c r="H6505" i="7"/>
  <c r="H6441" i="7"/>
  <c r="H6377" i="7"/>
  <c r="H6313" i="7"/>
  <c r="H6265" i="7"/>
  <c r="H6201" i="7"/>
  <c r="H6153" i="7"/>
  <c r="H6089" i="7"/>
  <c r="H6025" i="7"/>
  <c r="H5945" i="7"/>
  <c r="H5881" i="7"/>
  <c r="H5833" i="7"/>
  <c r="H5769" i="7"/>
  <c r="H5705" i="7"/>
  <c r="H5641" i="7"/>
  <c r="H5609" i="7"/>
  <c r="H5561" i="7"/>
  <c r="H5513" i="7"/>
  <c r="H5449" i="7"/>
  <c r="H5401" i="7"/>
  <c r="H5337" i="7"/>
  <c r="H5273" i="7"/>
  <c r="H5225" i="7"/>
  <c r="H5177" i="7"/>
  <c r="H5129" i="7"/>
  <c r="H5081" i="7"/>
  <c r="H5033" i="7"/>
  <c r="H4969" i="7"/>
  <c r="H4921" i="7"/>
  <c r="H4873" i="7"/>
  <c r="H4825" i="7"/>
  <c r="H4777" i="7"/>
  <c r="H4729" i="7"/>
  <c r="H4681" i="7"/>
  <c r="H4633" i="7"/>
  <c r="H4601" i="7"/>
  <c r="H4553" i="7"/>
  <c r="H4505" i="7"/>
  <c r="H4457" i="7"/>
  <c r="H4409" i="7"/>
  <c r="H4377" i="7"/>
  <c r="H4345" i="7"/>
  <c r="H4313" i="7"/>
  <c r="H4281" i="7"/>
  <c r="H4233" i="7"/>
  <c r="H4185" i="7"/>
  <c r="H4137" i="7"/>
  <c r="H8729" i="7"/>
  <c r="H8665" i="7"/>
  <c r="H8601" i="7"/>
  <c r="H8537" i="7"/>
  <c r="H8473" i="7"/>
  <c r="H8409" i="7"/>
  <c r="H8345" i="7"/>
  <c r="H8281" i="7"/>
  <c r="H8233" i="7"/>
  <c r="H8185" i="7"/>
  <c r="H8121" i="7"/>
  <c r="H8057" i="7"/>
  <c r="H7993" i="7"/>
  <c r="H7929" i="7"/>
  <c r="H7865" i="7"/>
  <c r="H7801" i="7"/>
  <c r="H7753" i="7"/>
  <c r="H7689" i="7"/>
  <c r="H7625" i="7"/>
  <c r="H7561" i="7"/>
  <c r="H7497" i="7"/>
  <c r="H7449" i="7"/>
  <c r="H7417" i="7"/>
  <c r="H7353" i="7"/>
  <c r="H7289" i="7"/>
  <c r="H7225" i="7"/>
  <c r="H7161" i="7"/>
  <c r="H7097" i="7"/>
  <c r="H7033" i="7"/>
  <c r="H6985" i="7"/>
  <c r="H6921" i="7"/>
  <c r="H6857" i="7"/>
  <c r="H6777" i="7"/>
  <c r="H6729" i="7"/>
  <c r="H6665" i="7"/>
  <c r="H6601" i="7"/>
  <c r="H6553" i="7"/>
  <c r="H6489" i="7"/>
  <c r="H6425" i="7"/>
  <c r="H6361" i="7"/>
  <c r="H6297" i="7"/>
  <c r="H6233" i="7"/>
  <c r="H6185" i="7"/>
  <c r="H6105" i="7"/>
  <c r="H6041" i="7"/>
  <c r="H5977" i="7"/>
  <c r="H5897" i="7"/>
  <c r="H5817" i="7"/>
  <c r="H5753" i="7"/>
  <c r="H5657" i="7"/>
  <c r="H5577" i="7"/>
  <c r="H5481" i="7"/>
  <c r="H5321" i="7"/>
  <c r="H5001" i="7"/>
  <c r="H4121" i="7"/>
  <c r="H8761" i="7"/>
  <c r="H8697" i="7"/>
  <c r="H8633" i="7"/>
  <c r="H8569" i="7"/>
  <c r="H8505" i="7"/>
  <c r="H8441" i="7"/>
  <c r="H8377" i="7"/>
  <c r="H8313" i="7"/>
  <c r="H8249" i="7"/>
  <c r="H8169" i="7"/>
  <c r="H8105" i="7"/>
  <c r="H8025" i="7"/>
  <c r="H7961" i="7"/>
  <c r="H7897" i="7"/>
  <c r="H7817" i="7"/>
  <c r="H7737" i="7"/>
  <c r="H7673" i="7"/>
  <c r="H7609" i="7"/>
  <c r="H7545" i="7"/>
  <c r="H7465" i="7"/>
  <c r="H7401" i="7"/>
  <c r="H7337" i="7"/>
  <c r="H7257" i="7"/>
  <c r="H7177" i="7"/>
  <c r="H7113" i="7"/>
  <c r="H7049" i="7"/>
  <c r="H6953" i="7"/>
  <c r="H6873" i="7"/>
  <c r="H6809" i="7"/>
  <c r="H6745" i="7"/>
  <c r="H6681" i="7"/>
  <c r="H6617" i="7"/>
  <c r="H6537" i="7"/>
  <c r="H6473" i="7"/>
  <c r="H6409" i="7"/>
  <c r="H6345" i="7"/>
  <c r="H6281" i="7"/>
  <c r="H6217" i="7"/>
  <c r="H6137" i="7"/>
  <c r="H6073" i="7"/>
  <c r="H5993" i="7"/>
  <c r="H5929" i="7"/>
  <c r="H5849" i="7"/>
  <c r="H5785" i="7"/>
  <c r="H5721" i="7"/>
  <c r="H5673" i="7"/>
  <c r="H5593" i="7"/>
  <c r="H5529" i="7"/>
  <c r="H5465" i="7"/>
  <c r="H5417" i="7"/>
  <c r="H5369" i="7"/>
  <c r="H5305" i="7"/>
  <c r="H5257" i="7"/>
  <c r="H5193" i="7"/>
  <c r="H5145" i="7"/>
  <c r="H5097" i="7"/>
  <c r="H5049" i="7"/>
  <c r="H4985" i="7"/>
  <c r="H4937" i="7"/>
  <c r="H4889" i="7"/>
  <c r="H4841" i="7"/>
  <c r="H4793" i="7"/>
  <c r="H4745" i="7"/>
  <c r="H4697" i="7"/>
  <c r="H4649" i="7"/>
  <c r="H4585" i="7"/>
  <c r="H4537" i="7"/>
  <c r="H4489" i="7"/>
  <c r="H4473" i="7"/>
  <c r="H4425" i="7"/>
  <c r="H4393" i="7"/>
  <c r="H4361" i="7"/>
  <c r="H4329" i="7"/>
  <c r="H4297" i="7"/>
  <c r="H4249" i="7"/>
  <c r="H4217" i="7"/>
  <c r="H4201" i="7"/>
  <c r="H4169" i="7"/>
  <c r="H4153" i="7"/>
  <c r="H4105" i="7"/>
  <c r="H6138" i="7"/>
  <c r="H6122" i="7"/>
  <c r="H6106" i="7"/>
  <c r="H6090" i="7"/>
  <c r="H6074" i="7"/>
  <c r="H6058" i="7"/>
  <c r="H6042" i="7"/>
  <c r="H6026" i="7"/>
  <c r="H6010" i="7"/>
  <c r="H5994" i="7"/>
  <c r="H5978" i="7"/>
  <c r="H5962" i="7"/>
  <c r="H5946" i="7"/>
  <c r="H5930" i="7"/>
  <c r="H5914" i="7"/>
  <c r="H5898" i="7"/>
  <c r="H5882" i="7"/>
  <c r="H5866" i="7"/>
  <c r="H5850" i="7"/>
  <c r="H5834" i="7"/>
  <c r="H5818" i="7"/>
  <c r="H5802" i="7"/>
  <c r="H5786" i="7"/>
  <c r="H5770" i="7"/>
  <c r="H5754" i="7"/>
  <c r="H5738" i="7"/>
  <c r="H5722" i="7"/>
  <c r="H5706" i="7"/>
  <c r="H5690" i="7"/>
  <c r="H5674" i="7"/>
  <c r="H5658" i="7"/>
  <c r="H5642" i="7"/>
  <c r="H5626" i="7"/>
  <c r="H5610" i="7"/>
  <c r="H5594" i="7"/>
  <c r="H5578" i="7"/>
  <c r="H5562" i="7"/>
  <c r="H5546" i="7"/>
  <c r="H5530" i="7"/>
  <c r="H5514" i="7"/>
  <c r="H5498" i="7"/>
  <c r="H5482" i="7"/>
  <c r="H5466" i="7"/>
  <c r="H5450" i="7"/>
  <c r="H5434" i="7"/>
  <c r="H5418" i="7"/>
  <c r="H5402" i="7"/>
  <c r="H5386" i="7"/>
  <c r="H5370" i="7"/>
  <c r="H5354" i="7"/>
  <c r="H5338" i="7"/>
  <c r="H5322" i="7"/>
  <c r="H5306" i="7"/>
  <c r="H5290" i="7"/>
  <c r="H5274" i="7"/>
  <c r="H5258" i="7"/>
  <c r="H5242" i="7"/>
  <c r="H5226" i="7"/>
  <c r="H5210" i="7"/>
  <c r="H5194" i="7"/>
  <c r="H5178" i="7"/>
  <c r="H5162" i="7"/>
  <c r="H5146" i="7"/>
  <c r="H5130" i="7"/>
  <c r="H5114" i="7"/>
  <c r="H5098" i="7"/>
  <c r="H5082" i="7"/>
  <c r="H5066" i="7"/>
  <c r="H5050" i="7"/>
  <c r="H5034" i="7"/>
  <c r="H5018" i="7"/>
  <c r="H5002" i="7"/>
  <c r="H4986" i="7"/>
  <c r="H4970" i="7"/>
  <c r="H4954" i="7"/>
  <c r="H4938" i="7"/>
  <c r="H4922" i="7"/>
  <c r="H4906" i="7"/>
  <c r="H4890" i="7"/>
  <c r="H4874" i="7"/>
  <c r="H4858" i="7"/>
  <c r="H4842" i="7"/>
  <c r="H4826" i="7"/>
  <c r="H4810" i="7"/>
  <c r="H4794" i="7"/>
  <c r="H4778" i="7"/>
  <c r="H4762" i="7"/>
  <c r="H4746" i="7"/>
  <c r="H4730" i="7"/>
  <c r="H4714" i="7"/>
  <c r="H4698" i="7"/>
  <c r="H4682" i="7"/>
  <c r="H4666" i="7"/>
  <c r="H4650" i="7"/>
  <c r="H4634" i="7"/>
  <c r="H4618" i="7"/>
  <c r="H4602" i="7"/>
  <c r="H4586" i="7"/>
  <c r="H4570" i="7"/>
  <c r="H4554" i="7"/>
  <c r="H4538" i="7"/>
  <c r="H4522" i="7"/>
  <c r="H4506" i="7"/>
  <c r="H4490" i="7"/>
  <c r="H4474" i="7"/>
  <c r="H4458" i="7"/>
  <c r="H4442" i="7"/>
  <c r="H4426" i="7"/>
  <c r="H4410" i="7"/>
  <c r="H4394" i="7"/>
  <c r="H4378" i="7"/>
  <c r="H4362" i="7"/>
  <c r="H4346" i="7"/>
  <c r="H4330" i="7"/>
  <c r="H4314" i="7"/>
  <c r="H4298" i="7"/>
  <c r="H4282" i="7"/>
  <c r="H4266" i="7"/>
  <c r="H4250" i="7"/>
  <c r="H4234" i="7"/>
  <c r="H4218" i="7"/>
  <c r="H4202" i="7"/>
  <c r="H4186" i="7"/>
  <c r="H4170" i="7"/>
  <c r="H4154" i="7"/>
  <c r="H4138" i="7"/>
  <c r="H4122" i="7"/>
  <c r="H4106" i="7"/>
  <c r="H4090" i="7"/>
  <c r="H4074" i="7"/>
  <c r="H4058" i="7"/>
  <c r="H4042" i="7"/>
  <c r="H4026" i="7"/>
  <c r="H4010" i="7"/>
  <c r="H3994" i="7"/>
  <c r="H3978" i="7"/>
  <c r="H3962" i="7"/>
  <c r="H3946" i="7"/>
  <c r="H3930" i="7"/>
  <c r="H3914" i="7"/>
  <c r="H3898" i="7"/>
  <c r="H3882" i="7"/>
  <c r="H3866" i="7"/>
  <c r="H3850" i="7"/>
  <c r="H3834" i="7"/>
  <c r="H3818" i="7"/>
  <c r="H3802" i="7"/>
  <c r="H3786" i="7"/>
  <c r="H3770" i="7"/>
  <c r="H3754" i="7"/>
  <c r="H3738" i="7"/>
  <c r="H3722" i="7"/>
  <c r="H3706" i="7"/>
  <c r="H3690" i="7"/>
  <c r="H3674" i="7"/>
  <c r="H3658" i="7"/>
  <c r="H3642" i="7"/>
  <c r="H3626" i="7"/>
  <c r="H3610" i="7"/>
  <c r="H3594" i="7"/>
  <c r="H3578" i="7"/>
  <c r="H3562" i="7"/>
  <c r="H3546" i="7"/>
  <c r="H3530" i="7"/>
  <c r="H3514" i="7"/>
  <c r="H3498" i="7"/>
  <c r="H3482" i="7"/>
  <c r="H3466" i="7"/>
  <c r="H3450" i="7"/>
  <c r="H3434" i="7"/>
  <c r="H3564" i="7"/>
  <c r="H3548" i="7"/>
  <c r="H3532" i="7"/>
  <c r="H3516" i="7"/>
  <c r="H3500" i="7"/>
  <c r="H3484" i="7"/>
  <c r="H3468" i="7"/>
  <c r="H3452" i="7"/>
  <c r="H3436" i="7"/>
  <c r="H3420" i="7"/>
  <c r="H3404" i="7"/>
  <c r="H3388" i="7"/>
  <c r="H3372" i="7"/>
  <c r="H3356" i="7"/>
  <c r="H3340" i="7"/>
  <c r="H3324" i="7"/>
  <c r="H3308" i="7"/>
  <c r="H3292" i="7"/>
  <c r="H3276" i="7"/>
  <c r="H3260" i="7"/>
  <c r="H3244" i="7"/>
  <c r="H3228" i="7"/>
  <c r="H3212" i="7"/>
  <c r="H3196" i="7"/>
  <c r="H3180" i="7"/>
  <c r="H3164" i="7"/>
  <c r="H3148" i="7"/>
  <c r="H3132" i="7"/>
  <c r="H3116" i="7"/>
  <c r="H3100" i="7"/>
  <c r="H3084" i="7"/>
  <c r="H3068" i="7"/>
  <c r="H3052" i="7"/>
  <c r="H3036" i="7"/>
  <c r="H3020" i="7"/>
  <c r="H3004" i="7"/>
  <c r="H2988" i="7"/>
  <c r="H2972" i="7"/>
  <c r="H2956" i="7"/>
  <c r="H2940" i="7"/>
  <c r="H2924" i="7"/>
  <c r="H2908" i="7"/>
  <c r="H2892" i="7"/>
  <c r="H2876" i="7"/>
  <c r="H2860" i="7"/>
  <c r="H2844" i="7"/>
  <c r="H2828" i="7"/>
  <c r="H2812" i="7"/>
  <c r="H2796" i="7"/>
  <c r="H2780" i="7"/>
  <c r="H2764" i="7"/>
  <c r="H2748" i="7"/>
  <c r="H2732" i="7"/>
  <c r="H2716" i="7"/>
  <c r="H2700" i="7"/>
  <c r="H2684" i="7"/>
  <c r="H2668" i="7"/>
  <c r="H2652" i="7"/>
  <c r="H2636" i="7"/>
  <c r="H2620" i="7"/>
  <c r="H2604" i="7"/>
  <c r="H2588" i="7"/>
  <c r="H2572" i="7"/>
  <c r="H2556" i="7"/>
  <c r="H2540" i="7"/>
  <c r="H2524" i="7"/>
  <c r="H2508" i="7"/>
  <c r="H2492" i="7"/>
  <c r="H2476" i="7"/>
  <c r="H2460" i="7"/>
  <c r="H2444" i="7"/>
  <c r="H2428" i="7"/>
  <c r="H2412" i="7"/>
  <c r="H2396" i="7"/>
  <c r="H2380" i="7"/>
  <c r="H2364" i="7"/>
  <c r="H2348" i="7"/>
  <c r="H2332" i="7"/>
  <c r="H2316" i="7"/>
  <c r="H2300" i="7"/>
  <c r="H2284" i="7"/>
  <c r="H2268" i="7"/>
  <c r="H2252" i="7"/>
  <c r="H2236" i="7"/>
  <c r="H2220" i="7"/>
  <c r="H3418" i="7"/>
  <c r="H3402" i="7"/>
  <c r="H3386" i="7"/>
  <c r="H3370" i="7"/>
  <c r="H3354" i="7"/>
  <c r="H3338" i="7"/>
  <c r="H3322" i="7"/>
  <c r="H3306" i="7"/>
  <c r="H3290" i="7"/>
  <c r="H3274" i="7"/>
  <c r="H3258" i="7"/>
  <c r="H3242" i="7"/>
  <c r="H3226" i="7"/>
  <c r="H3210" i="7"/>
  <c r="H3194" i="7"/>
  <c r="H3178" i="7"/>
  <c r="H3162" i="7"/>
  <c r="H3146" i="7"/>
  <c r="H3130" i="7"/>
  <c r="H3114" i="7"/>
  <c r="H3098" i="7"/>
  <c r="H3082" i="7"/>
  <c r="H3066" i="7"/>
  <c r="H3050" i="7"/>
  <c r="H3034" i="7"/>
  <c r="H3018" i="7"/>
  <c r="H3002" i="7"/>
  <c r="H2986" i="7"/>
  <c r="H2970" i="7"/>
  <c r="H2954" i="7"/>
  <c r="H2938" i="7"/>
  <c r="H2922" i="7"/>
  <c r="H2906" i="7"/>
  <c r="H2890" i="7"/>
  <c r="H2874" i="7"/>
  <c r="H2858" i="7"/>
  <c r="H2842" i="7"/>
  <c r="H2826" i="7"/>
  <c r="H2810" i="7"/>
  <c r="H2794" i="7"/>
  <c r="H2778" i="7"/>
  <c r="H2762" i="7"/>
  <c r="H2746" i="7"/>
  <c r="H2730" i="7"/>
  <c r="H4089" i="7"/>
  <c r="H4073" i="7"/>
  <c r="H4057" i="7"/>
  <c r="H4041" i="7"/>
  <c r="H4025" i="7"/>
  <c r="H4009" i="7"/>
  <c r="H3993" i="7"/>
  <c r="H3977" i="7"/>
  <c r="H3961" i="7"/>
  <c r="H3945" i="7"/>
  <c r="H3929" i="7"/>
  <c r="H3913" i="7"/>
  <c r="H3897" i="7"/>
  <c r="H3881" i="7"/>
  <c r="H3865" i="7"/>
  <c r="H3849" i="7"/>
  <c r="H3833" i="7"/>
  <c r="H3817" i="7"/>
  <c r="H3801" i="7"/>
  <c r="H3785" i="7"/>
  <c r="H3769" i="7"/>
  <c r="H3753" i="7"/>
  <c r="H3737" i="7"/>
  <c r="H3721" i="7"/>
  <c r="H3705" i="7"/>
  <c r="H3689" i="7"/>
  <c r="H3673" i="7"/>
  <c r="H3657" i="7"/>
  <c r="H3641" i="7"/>
  <c r="H3625" i="7"/>
  <c r="H3609" i="7"/>
  <c r="H3593" i="7"/>
  <c r="H3577" i="7"/>
  <c r="H3561" i="7"/>
  <c r="H3545" i="7"/>
  <c r="H3529" i="7"/>
  <c r="H3513" i="7"/>
  <c r="H3497" i="7"/>
  <c r="H3481" i="7"/>
  <c r="H3465" i="7"/>
  <c r="H3449" i="7"/>
  <c r="H3433" i="7"/>
  <c r="H3417" i="7"/>
  <c r="H3401" i="7"/>
  <c r="H3385" i="7"/>
  <c r="H3369" i="7"/>
  <c r="H3353" i="7"/>
  <c r="H3337" i="7"/>
  <c r="H3321" i="7"/>
  <c r="H3305" i="7"/>
  <c r="H3289" i="7"/>
  <c r="H3273" i="7"/>
  <c r="H3257" i="7"/>
  <c r="H3241" i="7"/>
  <c r="H3225" i="7"/>
  <c r="H3209" i="7"/>
  <c r="H3193" i="7"/>
  <c r="H3177" i="7"/>
  <c r="H3161" i="7"/>
  <c r="H3145" i="7"/>
  <c r="H3129" i="7"/>
  <c r="H3113" i="7"/>
  <c r="H3097" i="7"/>
  <c r="H3081" i="7"/>
  <c r="H3065" i="7"/>
  <c r="H3049" i="7"/>
  <c r="H3033" i="7"/>
  <c r="H3017" i="7"/>
  <c r="H3001" i="7"/>
  <c r="H2985" i="7"/>
  <c r="H2969" i="7"/>
  <c r="H2953" i="7"/>
  <c r="H2937" i="7"/>
  <c r="H2921" i="7"/>
  <c r="H2905" i="7"/>
  <c r="H2889" i="7"/>
  <c r="H2873" i="7"/>
  <c r="H2857" i="7"/>
  <c r="H2841" i="7"/>
  <c r="H2825" i="7"/>
  <c r="H2809" i="7"/>
  <c r="H2793" i="7"/>
  <c r="H2777" i="7"/>
  <c r="H2761" i="7"/>
  <c r="H2745" i="7"/>
  <c r="H3" i="7"/>
  <c r="J3" i="7" s="1"/>
  <c r="H8747" i="7"/>
  <c r="H8731" i="7"/>
  <c r="H8715" i="7"/>
  <c r="H8699" i="7"/>
  <c r="H8683" i="7"/>
  <c r="H8667" i="7"/>
  <c r="H8651" i="7"/>
  <c r="H8635" i="7"/>
  <c r="H8619" i="7"/>
  <c r="H8603" i="7"/>
  <c r="H8587" i="7"/>
  <c r="H8571" i="7"/>
  <c r="H8555" i="7"/>
  <c r="H8539" i="7"/>
  <c r="H8523" i="7"/>
  <c r="H8507" i="7"/>
  <c r="H8491" i="7"/>
  <c r="H8475" i="7"/>
  <c r="H8459" i="7"/>
  <c r="H8443" i="7"/>
  <c r="H8427" i="7"/>
  <c r="H8411" i="7"/>
  <c r="H8395" i="7"/>
  <c r="H8379" i="7"/>
  <c r="H8363" i="7"/>
  <c r="H8347" i="7"/>
  <c r="H8331" i="7"/>
  <c r="H8315" i="7"/>
  <c r="H8299" i="7"/>
  <c r="H8283" i="7"/>
  <c r="H8267" i="7"/>
  <c r="H8251" i="7"/>
  <c r="H8235" i="7"/>
  <c r="H8219" i="7"/>
  <c r="H8203" i="7"/>
  <c r="H8187" i="7"/>
  <c r="H8171" i="7"/>
  <c r="H8155" i="7"/>
  <c r="H8139" i="7"/>
  <c r="H8123" i="7"/>
  <c r="H8107" i="7"/>
  <c r="H8091" i="7"/>
  <c r="H8075" i="7"/>
  <c r="H8059" i="7"/>
  <c r="H5343" i="7"/>
  <c r="H8744" i="7"/>
  <c r="H8664" i="7"/>
  <c r="H8600" i="7"/>
  <c r="H8520" i="7"/>
  <c r="H8440" i="7"/>
  <c r="H8360" i="7"/>
  <c r="H8280" i="7"/>
  <c r="H8200" i="7"/>
  <c r="H8136" i="7"/>
  <c r="H8056" i="7"/>
  <c r="H7992" i="7"/>
  <c r="H7928" i="7"/>
  <c r="H7848" i="7"/>
  <c r="H7768" i="7"/>
  <c r="H7688" i="7"/>
  <c r="H7608" i="7"/>
  <c r="H7528" i="7"/>
  <c r="H7448" i="7"/>
  <c r="H7368" i="7"/>
  <c r="H7288" i="7"/>
  <c r="H7208" i="7"/>
  <c r="H7128" i="7"/>
  <c r="H7048" i="7"/>
  <c r="H6968" i="7"/>
  <c r="H6904" i="7"/>
  <c r="H6840" i="7"/>
  <c r="H6744" i="7"/>
  <c r="H6664" i="7"/>
  <c r="H6584" i="7"/>
  <c r="H6504" i="7"/>
  <c r="H6424" i="7"/>
  <c r="H6344" i="7"/>
  <c r="H6264" i="7"/>
  <c r="H6200" i="7"/>
  <c r="H6120" i="7"/>
  <c r="H6040" i="7"/>
  <c r="H5960" i="7"/>
  <c r="H5864" i="7"/>
  <c r="H5784" i="7"/>
  <c r="H5720" i="7"/>
  <c r="H5624" i="7"/>
  <c r="H5560" i="7"/>
  <c r="H5464" i="7"/>
  <c r="H5368" i="7"/>
  <c r="H5304" i="7"/>
  <c r="H5240" i="7"/>
  <c r="H5160" i="7"/>
  <c r="H5080" i="7"/>
  <c r="H5000" i="7"/>
  <c r="H4920" i="7"/>
  <c r="H4840" i="7"/>
  <c r="H4760" i="7"/>
  <c r="H4632" i="7"/>
  <c r="H4552" i="7"/>
  <c r="H8760" i="7"/>
  <c r="H8680" i="7"/>
  <c r="H8584" i="7"/>
  <c r="H8488" i="7"/>
  <c r="H8408" i="7"/>
  <c r="H8296" i="7"/>
  <c r="H8216" i="7"/>
  <c r="H8120" i="7"/>
  <c r="H8040" i="7"/>
  <c r="H7960" i="7"/>
  <c r="H7880" i="7"/>
  <c r="H7800" i="7"/>
  <c r="H7720" i="7"/>
  <c r="H7640" i="7"/>
  <c r="H7560" i="7"/>
  <c r="H7480" i="7"/>
  <c r="H7400" i="7"/>
  <c r="H7320" i="7"/>
  <c r="H7224" i="7"/>
  <c r="H7144" i="7"/>
  <c r="H7064" i="7"/>
  <c r="H6984" i="7"/>
  <c r="H6888" i="7"/>
  <c r="H6808" i="7"/>
  <c r="H6728" i="7"/>
  <c r="H6648" i="7"/>
  <c r="H6568" i="7"/>
  <c r="H6488" i="7"/>
  <c r="H6408" i="7"/>
  <c r="H6328" i="7"/>
  <c r="H6248" i="7"/>
  <c r="H6168" i="7"/>
  <c r="H6072" i="7"/>
  <c r="H6008" i="7"/>
  <c r="H5928" i="7"/>
  <c r="H5848" i="7"/>
  <c r="H5752" i="7"/>
  <c r="H5672" i="7"/>
  <c r="H5592" i="7"/>
  <c r="H5512" i="7"/>
  <c r="H5432" i="7"/>
  <c r="H5336" i="7"/>
  <c r="H5224" i="7"/>
  <c r="H5144" i="7"/>
  <c r="H5064" i="7"/>
  <c r="H4984" i="7"/>
  <c r="H4904" i="7"/>
  <c r="H4808" i="7"/>
  <c r="H4728" i="7"/>
  <c r="H4648" i="7"/>
  <c r="H4568" i="7"/>
  <c r="H4488" i="7"/>
  <c r="H8696" i="7"/>
  <c r="H8616" i="7"/>
  <c r="H8536" i="7"/>
  <c r="H8456" i="7"/>
  <c r="H8376" i="7"/>
  <c r="H8312" i="7"/>
  <c r="H8232" i="7"/>
  <c r="H8152" i="7"/>
  <c r="H8072" i="7"/>
  <c r="H7976" i="7"/>
  <c r="H7896" i="7"/>
  <c r="H7816" i="7"/>
  <c r="H7752" i="7"/>
  <c r="H7672" i="7"/>
  <c r="H7592" i="7"/>
  <c r="H7512" i="7"/>
  <c r="H7432" i="7"/>
  <c r="H7352" i="7"/>
  <c r="H7272" i="7"/>
  <c r="H7192" i="7"/>
  <c r="H7112" i="7"/>
  <c r="H7016" i="7"/>
  <c r="H6952" i="7"/>
  <c r="H6872" i="7"/>
  <c r="H6776" i="7"/>
  <c r="H6712" i="7"/>
  <c r="H6632" i="7"/>
  <c r="H6552" i="7"/>
  <c r="H6472" i="7"/>
  <c r="H6376" i="7"/>
  <c r="H6296" i="7"/>
  <c r="H6232" i="7"/>
  <c r="H6152" i="7"/>
  <c r="H6088" i="7"/>
  <c r="H5992" i="7"/>
  <c r="H5912" i="7"/>
  <c r="H5832" i="7"/>
  <c r="H5768" i="7"/>
  <c r="H5688" i="7"/>
  <c r="H5608" i="7"/>
  <c r="H5528" i="7"/>
  <c r="H5448" i="7"/>
  <c r="H5384" i="7"/>
  <c r="H5320" i="7"/>
  <c r="H5272" i="7"/>
  <c r="H5192" i="7"/>
  <c r="H5096" i="7"/>
  <c r="H5032" i="7"/>
  <c r="H4968" i="7"/>
  <c r="H4888" i="7"/>
  <c r="H4824" i="7"/>
  <c r="H4744" i="7"/>
  <c r="H4680" i="7"/>
  <c r="H4600" i="7"/>
  <c r="H4520" i="7"/>
  <c r="H8728" i="7"/>
  <c r="H8648" i="7"/>
  <c r="H8568" i="7"/>
  <c r="H8504" i="7"/>
  <c r="H8424" i="7"/>
  <c r="H8344" i="7"/>
  <c r="H8264" i="7"/>
  <c r="H8184" i="7"/>
  <c r="H8104" i="7"/>
  <c r="H8024" i="7"/>
  <c r="H7944" i="7"/>
  <c r="H7864" i="7"/>
  <c r="H7784" i="7"/>
  <c r="H7704" i="7"/>
  <c r="H7624" i="7"/>
  <c r="H7544" i="7"/>
  <c r="H7464" i="7"/>
  <c r="H7384" i="7"/>
  <c r="H7304" i="7"/>
  <c r="H7240" i="7"/>
  <c r="H7176" i="7"/>
  <c r="H7080" i="7"/>
  <c r="H7032" i="7"/>
  <c r="H6936" i="7"/>
  <c r="H6856" i="7"/>
  <c r="H6792" i="7"/>
  <c r="H6696" i="7"/>
  <c r="H6616" i="7"/>
  <c r="H6536" i="7"/>
  <c r="H6456" i="7"/>
  <c r="H6392" i="7"/>
  <c r="H6312" i="7"/>
  <c r="H6216" i="7"/>
  <c r="H6136" i="7"/>
  <c r="H6056" i="7"/>
  <c r="H5976" i="7"/>
  <c r="H5896" i="7"/>
  <c r="H5816" i="7"/>
  <c r="H5736" i="7"/>
  <c r="H5656" i="7"/>
  <c r="H5576" i="7"/>
  <c r="H5496" i="7"/>
  <c r="H5416" i="7"/>
  <c r="H5352" i="7"/>
  <c r="H5256" i="7"/>
  <c r="H5176" i="7"/>
  <c r="H5112" i="7"/>
  <c r="H5016" i="7"/>
  <c r="H4936" i="7"/>
  <c r="H4856" i="7"/>
  <c r="H4776" i="7"/>
  <c r="H4696" i="7"/>
  <c r="H4664" i="7"/>
  <c r="H4584" i="7"/>
  <c r="H4504" i="7"/>
  <c r="H8712" i="7"/>
  <c r="H8632" i="7"/>
  <c r="H8552" i="7"/>
  <c r="H8472" i="7"/>
  <c r="H8392" i="7"/>
  <c r="H8328" i="7"/>
  <c r="H8248" i="7"/>
  <c r="H8168" i="7"/>
  <c r="H8088" i="7"/>
  <c r="H8008" i="7"/>
  <c r="H7912" i="7"/>
  <c r="H7832" i="7"/>
  <c r="H7736" i="7"/>
  <c r="H7656" i="7"/>
  <c r="H7576" i="7"/>
  <c r="H7496" i="7"/>
  <c r="H7416" i="7"/>
  <c r="H7336" i="7"/>
  <c r="H7256" i="7"/>
  <c r="H7160" i="7"/>
  <c r="H7096" i="7"/>
  <c r="H7000" i="7"/>
  <c r="H6920" i="7"/>
  <c r="H6824" i="7"/>
  <c r="H6760" i="7"/>
  <c r="H6680" i="7"/>
  <c r="H6600" i="7"/>
  <c r="H6520" i="7"/>
  <c r="H6440" i="7"/>
  <c r="H6360" i="7"/>
  <c r="H6280" i="7"/>
  <c r="H6184" i="7"/>
  <c r="H6104" i="7"/>
  <c r="H6024" i="7"/>
  <c r="H5944" i="7"/>
  <c r="H5880" i="7"/>
  <c r="H5800" i="7"/>
  <c r="H5704" i="7"/>
  <c r="H5640" i="7"/>
  <c r="H5544" i="7"/>
  <c r="H5480" i="7"/>
  <c r="H5400" i="7"/>
  <c r="H5288" i="7"/>
  <c r="H5208" i="7"/>
  <c r="H5128" i="7"/>
  <c r="H5048" i="7"/>
  <c r="H4952" i="7"/>
  <c r="H4872" i="7"/>
  <c r="H4792" i="7"/>
  <c r="H4712" i="7"/>
  <c r="H4616" i="7"/>
  <c r="H4536" i="7"/>
  <c r="H8043" i="7"/>
  <c r="H8027" i="7"/>
  <c r="H8011" i="7"/>
  <c r="H7995" i="7"/>
  <c r="H7979" i="7"/>
  <c r="H7963" i="7"/>
  <c r="H7947" i="7"/>
  <c r="H7931" i="7"/>
  <c r="H7915" i="7"/>
  <c r="H7899" i="7"/>
  <c r="H7883" i="7"/>
  <c r="H7867" i="7"/>
  <c r="H7851" i="7"/>
  <c r="H7835" i="7"/>
  <c r="H7819" i="7"/>
  <c r="H7803" i="7"/>
  <c r="H7787" i="7"/>
  <c r="H7771" i="7"/>
  <c r="H7755" i="7"/>
  <c r="H7739" i="7"/>
  <c r="H7723" i="7"/>
  <c r="H7707" i="7"/>
  <c r="H7691" i="7"/>
  <c r="H7675" i="7"/>
  <c r="H7659" i="7"/>
  <c r="H7643" i="7"/>
  <c r="H7627" i="7"/>
  <c r="H7611" i="7"/>
  <c r="H7595" i="7"/>
  <c r="H7579" i="7"/>
  <c r="H7563" i="7"/>
  <c r="H7547" i="7"/>
  <c r="H7531" i="7"/>
  <c r="H7515" i="7"/>
  <c r="H7499" i="7"/>
  <c r="H7483" i="7"/>
  <c r="H7467" i="7"/>
  <c r="H7451" i="7"/>
  <c r="H7435" i="7"/>
  <c r="H7419" i="7"/>
  <c r="H7403" i="7"/>
  <c r="H7387" i="7"/>
  <c r="H7371" i="7"/>
  <c r="H7355" i="7"/>
  <c r="H7339" i="7"/>
  <c r="H7323" i="7"/>
  <c r="H7307" i="7"/>
  <c r="H7291" i="7"/>
  <c r="H7275" i="7"/>
  <c r="H7259" i="7"/>
  <c r="H7243" i="7"/>
  <c r="H7227" i="7"/>
  <c r="H7211" i="7"/>
  <c r="H7195" i="7"/>
  <c r="H7179" i="7"/>
  <c r="H7163" i="7"/>
  <c r="H7147" i="7"/>
  <c r="H7131" i="7"/>
  <c r="H7115" i="7"/>
  <c r="H7099" i="7"/>
  <c r="H7083" i="7"/>
  <c r="H7067" i="7"/>
  <c r="H7051" i="7"/>
  <c r="H7035" i="7"/>
  <c r="H7019" i="7"/>
  <c r="H7003" i="7"/>
  <c r="H6987" i="7"/>
  <c r="H6971" i="7"/>
  <c r="H6955" i="7"/>
  <c r="H6939" i="7"/>
  <c r="H6923" i="7"/>
  <c r="H6907" i="7"/>
  <c r="H6891" i="7"/>
  <c r="H6875" i="7"/>
  <c r="H6859" i="7"/>
  <c r="H6843" i="7"/>
  <c r="H6827" i="7"/>
  <c r="H6811" i="7"/>
  <c r="H6795" i="7"/>
  <c r="H6779" i="7"/>
  <c r="H6763" i="7"/>
  <c r="H6747" i="7"/>
  <c r="H6731" i="7"/>
  <c r="H6715" i="7"/>
  <c r="H6699" i="7"/>
  <c r="H6683" i="7"/>
  <c r="H6667" i="7"/>
  <c r="H6651" i="7"/>
  <c r="H6635" i="7"/>
  <c r="H6619" i="7"/>
  <c r="H6603" i="7"/>
  <c r="H6587" i="7"/>
  <c r="H6571" i="7"/>
  <c r="H6555" i="7"/>
  <c r="H6539" i="7"/>
  <c r="H6523" i="7"/>
  <c r="H6507" i="7"/>
  <c r="H6491" i="7"/>
  <c r="H6475" i="7"/>
  <c r="H6459" i="7"/>
  <c r="H6443" i="7"/>
  <c r="H6427" i="7"/>
  <c r="H6411" i="7"/>
  <c r="H6395" i="7"/>
  <c r="H6379" i="7"/>
  <c r="H6363" i="7"/>
  <c r="H6347" i="7"/>
  <c r="H6331" i="7"/>
  <c r="H6315" i="7"/>
  <c r="H6299" i="7"/>
  <c r="H6283" i="7"/>
  <c r="H6267" i="7"/>
  <c r="H6251" i="7"/>
  <c r="H6235" i="7"/>
  <c r="H6219" i="7"/>
  <c r="H6203" i="7"/>
  <c r="H6187" i="7"/>
  <c r="H6171" i="7"/>
  <c r="H6155" i="7"/>
  <c r="H6139" i="7"/>
  <c r="H6123" i="7"/>
  <c r="H6107" i="7"/>
  <c r="H6091" i="7"/>
  <c r="H6075" i="7"/>
  <c r="H6059" i="7"/>
  <c r="H6043" i="7"/>
  <c r="H6027" i="7"/>
  <c r="H6011" i="7"/>
  <c r="H5995" i="7"/>
  <c r="H5979" i="7"/>
  <c r="H5963" i="7"/>
  <c r="H5947" i="7"/>
  <c r="H5931" i="7"/>
  <c r="H5915" i="7"/>
  <c r="H5899" i="7"/>
  <c r="H5883" i="7"/>
  <c r="H5867" i="7"/>
  <c r="H5851" i="7"/>
  <c r="H5835" i="7"/>
  <c r="H5819" i="7"/>
  <c r="H5803" i="7"/>
  <c r="H5787" i="7"/>
  <c r="H5771" i="7"/>
  <c r="H5755" i="7"/>
  <c r="H5739" i="7"/>
  <c r="H5723" i="7"/>
  <c r="H5707" i="7"/>
  <c r="H5691" i="7"/>
  <c r="H5675" i="7"/>
  <c r="H5659" i="7"/>
  <c r="H5643" i="7"/>
  <c r="H5627" i="7"/>
  <c r="H5611" i="7"/>
  <c r="H5595" i="7"/>
  <c r="H5579" i="7"/>
  <c r="H5563" i="7"/>
  <c r="H5547" i="7"/>
  <c r="H5531" i="7"/>
  <c r="H5515" i="7"/>
  <c r="H5499" i="7"/>
  <c r="H5483" i="7"/>
  <c r="H5467" i="7"/>
  <c r="H5451" i="7"/>
  <c r="H5435" i="7"/>
  <c r="H5419" i="7"/>
  <c r="H5403" i="7"/>
  <c r="H5387" i="7"/>
  <c r="H5371" i="7"/>
  <c r="H5355" i="7"/>
  <c r="H5339" i="7"/>
  <c r="H8759" i="7"/>
  <c r="H8743" i="7"/>
  <c r="H8727" i="7"/>
  <c r="H8711" i="7"/>
  <c r="H8695" i="7"/>
  <c r="H8679" i="7"/>
  <c r="H8663" i="7"/>
  <c r="H8647" i="7"/>
  <c r="H8631" i="7"/>
  <c r="H8615" i="7"/>
  <c r="H8599" i="7"/>
  <c r="H8583" i="7"/>
  <c r="H8567" i="7"/>
  <c r="H8551" i="7"/>
  <c r="H8535" i="7"/>
  <c r="H8519" i="7"/>
  <c r="H8503" i="7"/>
  <c r="H8487" i="7"/>
  <c r="H8471" i="7"/>
  <c r="H8758" i="7"/>
  <c r="H8742" i="7"/>
  <c r="H8726" i="7"/>
  <c r="H8710" i="7"/>
  <c r="H8694" i="7"/>
  <c r="H8678" i="7"/>
  <c r="H8662" i="7"/>
  <c r="H8646" i="7"/>
  <c r="H8630" i="7"/>
  <c r="H8614" i="7"/>
  <c r="H8598" i="7"/>
  <c r="H8582" i="7"/>
  <c r="H8566" i="7"/>
  <c r="H8550" i="7"/>
  <c r="H8534" i="7"/>
  <c r="H8518" i="7"/>
  <c r="H8502" i="7"/>
  <c r="H8486" i="7"/>
  <c r="H8470" i="7"/>
  <c r="H8454" i="7"/>
  <c r="H8438" i="7"/>
  <c r="H8422" i="7"/>
  <c r="H8406" i="7"/>
  <c r="H8390" i="7"/>
  <c r="H8374" i="7"/>
  <c r="H8358" i="7"/>
  <c r="H8342" i="7"/>
  <c r="H8326" i="7"/>
  <c r="H8310" i="7"/>
  <c r="H8294" i="7"/>
  <c r="H8278" i="7"/>
  <c r="H8262" i="7"/>
  <c r="H8246" i="7"/>
  <c r="H8230" i="7"/>
  <c r="H8214" i="7"/>
  <c r="H8198" i="7"/>
  <c r="H8182" i="7"/>
  <c r="H8166" i="7"/>
  <c r="H8150" i="7"/>
  <c r="H8134" i="7"/>
  <c r="H8118" i="7"/>
  <c r="H8102" i="7"/>
  <c r="H8086" i="7"/>
  <c r="H8070" i="7"/>
  <c r="H8054" i="7"/>
  <c r="H8038" i="7"/>
  <c r="H8022" i="7"/>
  <c r="H8006" i="7"/>
  <c r="H7990" i="7"/>
  <c r="H7974" i="7"/>
  <c r="H7958" i="7"/>
  <c r="H7942" i="7"/>
  <c r="H7926" i="7"/>
  <c r="H7910" i="7"/>
  <c r="H7894" i="7"/>
  <c r="H7878" i="7"/>
  <c r="H7862" i="7"/>
  <c r="H7846" i="7"/>
  <c r="H7830" i="7"/>
  <c r="H7814" i="7"/>
  <c r="H7798" i="7"/>
  <c r="H7782" i="7"/>
  <c r="H7766" i="7"/>
  <c r="H7750" i="7"/>
  <c r="H7734" i="7"/>
  <c r="H7718" i="7"/>
  <c r="H7702" i="7"/>
  <c r="H7686" i="7"/>
  <c r="H7670" i="7"/>
  <c r="H7654" i="7"/>
  <c r="H7638" i="7"/>
  <c r="H7622" i="7"/>
  <c r="H7606" i="7"/>
  <c r="H7590" i="7"/>
  <c r="H7574" i="7"/>
  <c r="H7558" i="7"/>
  <c r="H7542" i="7"/>
  <c r="H7526" i="7"/>
  <c r="H7510" i="7"/>
  <c r="H7494" i="7"/>
  <c r="H7478" i="7"/>
  <c r="H7462" i="7"/>
  <c r="H7446" i="7"/>
  <c r="H7430" i="7"/>
  <c r="H7414" i="7"/>
  <c r="H7398" i="7"/>
  <c r="H7382" i="7"/>
  <c r="H7366" i="7"/>
  <c r="H7350" i="7"/>
  <c r="H7334" i="7"/>
  <c r="H7318" i="7"/>
  <c r="H7302" i="7"/>
  <c r="H7286" i="7"/>
  <c r="H7270" i="7"/>
  <c r="H7254" i="7"/>
  <c r="H7238" i="7"/>
  <c r="H7222" i="7"/>
  <c r="H7206" i="7"/>
  <c r="H7190" i="7"/>
  <c r="H7174" i="7"/>
  <c r="H7158" i="7"/>
  <c r="H7142" i="7"/>
  <c r="H7126" i="7"/>
  <c r="H7110" i="7"/>
  <c r="H7094" i="7"/>
  <c r="H7078" i="7"/>
  <c r="H7062" i="7"/>
  <c r="H7046" i="7"/>
  <c r="H7030" i="7"/>
  <c r="H7014" i="7"/>
  <c r="H6998" i="7"/>
  <c r="H6982" i="7"/>
  <c r="H6966" i="7"/>
  <c r="H6950" i="7"/>
  <c r="H6934" i="7"/>
  <c r="H6918" i="7"/>
  <c r="H6902" i="7"/>
  <c r="H6886" i="7"/>
  <c r="H6870" i="7"/>
  <c r="H6854" i="7"/>
  <c r="H6838" i="7"/>
  <c r="H6822" i="7"/>
  <c r="H6806" i="7"/>
  <c r="H6790" i="7"/>
  <c r="H6774" i="7"/>
  <c r="H6758" i="7"/>
  <c r="H6742" i="7"/>
  <c r="H6726" i="7"/>
  <c r="H6710" i="7"/>
  <c r="H6694" i="7"/>
  <c r="H6678" i="7"/>
  <c r="H6662" i="7"/>
  <c r="H6646" i="7"/>
  <c r="H6630" i="7"/>
  <c r="H6614" i="7"/>
  <c r="H8757" i="7"/>
  <c r="H8741" i="7"/>
  <c r="H8725" i="7"/>
  <c r="H8709" i="7"/>
  <c r="H8693" i="7"/>
  <c r="H8677" i="7"/>
  <c r="H8661" i="7"/>
  <c r="H8645" i="7"/>
  <c r="H8629" i="7"/>
  <c r="H8613" i="7"/>
  <c r="H8597" i="7"/>
  <c r="H8581" i="7"/>
  <c r="H8565" i="7"/>
  <c r="H8549" i="7"/>
  <c r="H8533" i="7"/>
  <c r="H8517" i="7"/>
  <c r="H8501" i="7"/>
  <c r="H8485" i="7"/>
  <c r="H8469" i="7"/>
  <c r="H8453" i="7"/>
  <c r="H8437" i="7"/>
  <c r="H8421" i="7"/>
  <c r="H8405" i="7"/>
  <c r="H8389" i="7"/>
  <c r="H8373" i="7"/>
  <c r="H8357" i="7"/>
  <c r="H8341" i="7"/>
  <c r="H8325" i="7"/>
  <c r="H8309" i="7"/>
  <c r="H8293" i="7"/>
  <c r="H8277" i="7"/>
  <c r="H8261" i="7"/>
  <c r="H8245" i="7"/>
  <c r="H8229" i="7"/>
  <c r="H8213" i="7"/>
  <c r="H8197" i="7"/>
  <c r="H8181" i="7"/>
  <c r="H8165" i="7"/>
  <c r="H8149" i="7"/>
  <c r="H8133" i="7"/>
  <c r="H8117" i="7"/>
  <c r="H8101" i="7"/>
  <c r="H8085" i="7"/>
  <c r="H8069" i="7"/>
  <c r="H8053" i="7"/>
  <c r="H8037" i="7"/>
  <c r="H8021" i="7"/>
  <c r="H8005" i="7"/>
  <c r="H7989" i="7"/>
  <c r="H7973" i="7"/>
  <c r="H7957" i="7"/>
  <c r="H7941" i="7"/>
  <c r="H7925" i="7"/>
  <c r="H7909" i="7"/>
  <c r="H7893" i="7"/>
  <c r="H7877" i="7"/>
  <c r="H7861" i="7"/>
  <c r="H7845" i="7"/>
  <c r="H7829" i="7"/>
  <c r="H7813" i="7"/>
  <c r="H7797" i="7"/>
  <c r="H7781" i="7"/>
  <c r="H7765" i="7"/>
  <c r="H7749" i="7"/>
  <c r="H7733" i="7"/>
  <c r="H7717" i="7"/>
  <c r="H7701" i="7"/>
  <c r="H7685" i="7"/>
  <c r="H7669" i="7"/>
  <c r="H7653" i="7"/>
  <c r="H7637" i="7"/>
  <c r="H7621" i="7"/>
  <c r="H7605" i="7"/>
  <c r="H7589" i="7"/>
  <c r="H5323" i="7"/>
  <c r="H5307" i="7"/>
  <c r="H5291" i="7"/>
  <c r="H5275" i="7"/>
  <c r="H5259" i="7"/>
  <c r="H5243" i="7"/>
  <c r="H5227" i="7"/>
  <c r="H5211" i="7"/>
  <c r="H5195" i="7"/>
  <c r="H5179" i="7"/>
  <c r="H5163" i="7"/>
  <c r="H5147" i="7"/>
  <c r="H5131" i="7"/>
  <c r="H5115" i="7"/>
  <c r="H5099" i="7"/>
  <c r="H5083" i="7"/>
  <c r="H5067" i="7"/>
  <c r="H5051" i="7"/>
  <c r="H5035" i="7"/>
  <c r="H5019" i="7"/>
  <c r="H5003" i="7"/>
  <c r="H4987" i="7"/>
  <c r="H4971" i="7"/>
  <c r="H4955" i="7"/>
  <c r="H4939" i="7"/>
  <c r="H4923" i="7"/>
  <c r="H4907" i="7"/>
  <c r="H4891" i="7"/>
  <c r="H4875" i="7"/>
  <c r="H4859" i="7"/>
  <c r="H4843" i="7"/>
  <c r="H4827" i="7"/>
  <c r="H4811" i="7"/>
  <c r="H4795" i="7"/>
  <c r="H4779" i="7"/>
  <c r="H4763" i="7"/>
  <c r="H4747" i="7"/>
  <c r="H4731" i="7"/>
  <c r="H4715" i="7"/>
  <c r="H4699" i="7"/>
  <c r="H4683" i="7"/>
  <c r="H4667" i="7"/>
  <c r="H4651" i="7"/>
  <c r="H4635" i="7"/>
  <c r="H4619" i="7"/>
  <c r="H4603" i="7"/>
  <c r="H4587" i="7"/>
  <c r="H4571" i="7"/>
  <c r="H4555" i="7"/>
  <c r="H4539" i="7"/>
  <c r="H4523" i="7"/>
  <c r="H4507" i="7"/>
  <c r="H4491" i="7"/>
  <c r="H4475" i="7"/>
  <c r="H4459" i="7"/>
  <c r="H4443" i="7"/>
  <c r="H4427" i="7"/>
  <c r="H4411" i="7"/>
  <c r="H4395" i="7"/>
  <c r="H4379" i="7"/>
  <c r="H4363" i="7"/>
  <c r="H4347" i="7"/>
  <c r="H4331" i="7"/>
  <c r="H4315" i="7"/>
  <c r="H4299" i="7"/>
  <c r="H4283" i="7"/>
  <c r="H4267" i="7"/>
  <c r="H4251" i="7"/>
  <c r="H4235" i="7"/>
  <c r="H4219" i="7"/>
  <c r="H4203" i="7"/>
  <c r="H4187" i="7"/>
  <c r="H4171" i="7"/>
  <c r="H4155" i="7"/>
  <c r="H4139" i="7"/>
  <c r="H4123" i="7"/>
  <c r="H4107" i="7"/>
  <c r="H4091" i="7"/>
  <c r="H4075" i="7"/>
  <c r="H4059" i="7"/>
  <c r="H4043" i="7"/>
  <c r="H4027" i="7"/>
  <c r="H4011" i="7"/>
  <c r="H3995" i="7"/>
  <c r="H3979" i="7"/>
  <c r="H3963" i="7"/>
  <c r="H3947" i="7"/>
  <c r="H3931" i="7"/>
  <c r="H3915" i="7"/>
  <c r="H3899" i="7"/>
  <c r="H3883" i="7"/>
  <c r="H3867" i="7"/>
  <c r="H3851" i="7"/>
  <c r="H3835" i="7"/>
  <c r="H3819" i="7"/>
  <c r="H3803" i="7"/>
  <c r="H3787" i="7"/>
  <c r="H3771" i="7"/>
  <c r="H3755" i="7"/>
  <c r="H3739" i="7"/>
  <c r="H3723" i="7"/>
  <c r="H3707" i="7"/>
  <c r="H3691" i="7"/>
  <c r="H3675" i="7"/>
  <c r="H3659" i="7"/>
  <c r="H3643" i="7"/>
  <c r="H3627" i="7"/>
  <c r="H3611" i="7"/>
  <c r="H3595" i="7"/>
  <c r="H3579" i="7"/>
  <c r="H3563" i="7"/>
  <c r="H3547" i="7"/>
  <c r="H3531" i="7"/>
  <c r="H3515" i="7"/>
  <c r="H3499" i="7"/>
  <c r="H3483" i="7"/>
  <c r="H3467" i="7"/>
  <c r="H3451" i="7"/>
  <c r="H3435" i="7"/>
  <c r="H3419" i="7"/>
  <c r="H3403" i="7"/>
  <c r="H3387" i="7"/>
  <c r="H3371" i="7"/>
  <c r="H3355" i="7"/>
  <c r="H3339" i="7"/>
  <c r="H3323" i="7"/>
  <c r="H3307" i="7"/>
  <c r="H3291" i="7"/>
  <c r="H3275" i="7"/>
  <c r="H3259" i="7"/>
  <c r="H3243" i="7"/>
  <c r="H3227" i="7"/>
  <c r="H3211" i="7"/>
  <c r="H3195" i="7"/>
  <c r="H3179" i="7"/>
  <c r="H3163" i="7"/>
  <c r="H3147" i="7"/>
  <c r="H3131" i="7"/>
  <c r="H8455" i="7"/>
  <c r="H8439" i="7"/>
  <c r="H8423" i="7"/>
  <c r="H8407" i="7"/>
  <c r="H8391" i="7"/>
  <c r="H8375" i="7"/>
  <c r="H8359" i="7"/>
  <c r="H8343" i="7"/>
  <c r="H8327" i="7"/>
  <c r="H8311" i="7"/>
  <c r="H8295" i="7"/>
  <c r="H8279" i="7"/>
  <c r="H8263" i="7"/>
  <c r="H8247" i="7"/>
  <c r="H8231" i="7"/>
  <c r="H8215" i="7"/>
  <c r="H8199" i="7"/>
  <c r="H8183" i="7"/>
  <c r="H8167" i="7"/>
  <c r="H8151" i="7"/>
  <c r="H8135" i="7"/>
  <c r="H8119" i="7"/>
  <c r="H8103" i="7"/>
  <c r="H8087" i="7"/>
  <c r="H8071" i="7"/>
  <c r="H8055" i="7"/>
  <c r="H8039" i="7"/>
  <c r="H8023" i="7"/>
  <c r="H8007" i="7"/>
  <c r="H7991" i="7"/>
  <c r="H7975" i="7"/>
  <c r="H7959" i="7"/>
  <c r="H7943" i="7"/>
  <c r="H7927" i="7"/>
  <c r="H7911" i="7"/>
  <c r="H7895" i="7"/>
  <c r="H7879" i="7"/>
  <c r="H7863" i="7"/>
  <c r="H7847" i="7"/>
  <c r="H7831" i="7"/>
  <c r="H7815" i="7"/>
  <c r="H7799" i="7"/>
  <c r="H7783" i="7"/>
  <c r="H7767" i="7"/>
  <c r="H7751" i="7"/>
  <c r="H7735" i="7"/>
  <c r="H7719" i="7"/>
  <c r="H7703" i="7"/>
  <c r="H7687" i="7"/>
  <c r="H7671" i="7"/>
  <c r="H7655" i="7"/>
  <c r="H7639" i="7"/>
  <c r="H7623" i="7"/>
  <c r="H7607" i="7"/>
  <c r="H7591" i="7"/>
  <c r="H7575" i="7"/>
  <c r="H7559" i="7"/>
  <c r="H7543" i="7"/>
  <c r="H7527" i="7"/>
  <c r="H7511" i="7"/>
  <c r="H7495" i="7"/>
  <c r="H7479" i="7"/>
  <c r="H7463" i="7"/>
  <c r="H7447" i="7"/>
  <c r="H7431" i="7"/>
  <c r="H7415" i="7"/>
  <c r="H7399" i="7"/>
  <c r="H7383" i="7"/>
  <c r="H7367" i="7"/>
  <c r="H7351" i="7"/>
  <c r="H7335" i="7"/>
  <c r="H7319" i="7"/>
  <c r="H7303" i="7"/>
  <c r="H7287" i="7"/>
  <c r="H7271" i="7"/>
  <c r="H7255" i="7"/>
  <c r="H7239" i="7"/>
  <c r="H7223" i="7"/>
  <c r="H7207" i="7"/>
  <c r="H7191" i="7"/>
  <c r="H7175" i="7"/>
  <c r="H7159" i="7"/>
  <c r="H7143" i="7"/>
  <c r="H7127" i="7"/>
  <c r="H7111" i="7"/>
  <c r="H7095" i="7"/>
  <c r="H7079" i="7"/>
  <c r="H7063" i="7"/>
  <c r="H7047" i="7"/>
  <c r="H7031" i="7"/>
  <c r="H7015" i="7"/>
  <c r="H6999" i="7"/>
  <c r="H6983" i="7"/>
  <c r="H6967" i="7"/>
  <c r="H6951" i="7"/>
  <c r="H6935" i="7"/>
  <c r="H6919" i="7"/>
  <c r="H6903" i="7"/>
  <c r="H6887" i="7"/>
  <c r="H6871" i="7"/>
  <c r="H6855" i="7"/>
  <c r="H6839" i="7"/>
  <c r="H6823" i="7"/>
  <c r="H6807" i="7"/>
  <c r="H6791" i="7"/>
  <c r="H6775" i="7"/>
  <c r="H6759" i="7"/>
  <c r="H6743" i="7"/>
  <c r="H6727" i="7"/>
  <c r="H6711" i="7"/>
  <c r="H6695" i="7"/>
  <c r="H6679" i="7"/>
  <c r="H6663" i="7"/>
  <c r="H6647" i="7"/>
  <c r="H6631" i="7"/>
  <c r="H6615" i="7"/>
  <c r="H6599" i="7"/>
  <c r="H6583" i="7"/>
  <c r="H6567" i="7"/>
  <c r="H6551" i="7"/>
  <c r="H6535" i="7"/>
  <c r="H6519" i="7"/>
  <c r="H6503" i="7"/>
  <c r="H6487" i="7"/>
  <c r="H6471" i="7"/>
  <c r="H6455" i="7"/>
  <c r="H6439" i="7"/>
  <c r="H6423" i="7"/>
  <c r="H6407" i="7"/>
  <c r="H6391" i="7"/>
  <c r="H8756" i="7"/>
  <c r="H8740" i="7"/>
  <c r="H8724" i="7"/>
  <c r="H8708" i="7"/>
  <c r="H8692" i="7"/>
  <c r="H8676" i="7"/>
  <c r="H8660" i="7"/>
  <c r="H8644" i="7"/>
  <c r="H8628" i="7"/>
  <c r="H8612" i="7"/>
  <c r="H8596" i="7"/>
  <c r="H8580" i="7"/>
  <c r="H8564" i="7"/>
  <c r="H8548" i="7"/>
  <c r="H8532" i="7"/>
  <c r="H8516" i="7"/>
  <c r="H8500" i="7"/>
  <c r="H8484" i="7"/>
  <c r="H8468" i="7"/>
  <c r="H8452" i="7"/>
  <c r="H8436" i="7"/>
  <c r="H8420" i="7"/>
  <c r="H8404" i="7"/>
  <c r="H8388" i="7"/>
  <c r="H8372" i="7"/>
  <c r="H8356" i="7"/>
  <c r="H8340" i="7"/>
  <c r="H8324" i="7"/>
  <c r="H8308" i="7"/>
  <c r="H8292" i="7"/>
  <c r="H8276" i="7"/>
  <c r="H8260" i="7"/>
  <c r="H8244" i="7"/>
  <c r="H8228" i="7"/>
  <c r="H8212" i="7"/>
  <c r="H8196" i="7"/>
  <c r="H8180" i="7"/>
  <c r="H8164" i="7"/>
  <c r="H8148" i="7"/>
  <c r="H8132" i="7"/>
  <c r="H8116" i="7"/>
  <c r="H8100" i="7"/>
  <c r="H8084" i="7"/>
  <c r="H8068" i="7"/>
  <c r="H8052" i="7"/>
  <c r="H8036" i="7"/>
  <c r="H8020" i="7"/>
  <c r="H8004" i="7"/>
  <c r="H7988" i="7"/>
  <c r="H7972" i="7"/>
  <c r="H7956" i="7"/>
  <c r="H7940" i="7"/>
  <c r="H7924" i="7"/>
  <c r="H7908" i="7"/>
  <c r="H7892" i="7"/>
  <c r="H7876" i="7"/>
  <c r="H7860" i="7"/>
  <c r="H7844" i="7"/>
  <c r="H7828" i="7"/>
  <c r="H7812" i="7"/>
  <c r="H7796" i="7"/>
  <c r="H7780" i="7"/>
  <c r="H7764" i="7"/>
  <c r="H7748" i="7"/>
  <c r="H7732" i="7"/>
  <c r="H7716" i="7"/>
  <c r="H7700" i="7"/>
  <c r="H7684" i="7"/>
  <c r="H7668" i="7"/>
  <c r="H7652" i="7"/>
  <c r="H7636" i="7"/>
  <c r="H7620" i="7"/>
  <c r="H7604" i="7"/>
  <c r="H7588" i="7"/>
  <c r="H7572" i="7"/>
  <c r="H7556" i="7"/>
  <c r="H7540" i="7"/>
  <c r="H7524" i="7"/>
  <c r="H7508" i="7"/>
  <c r="H7492" i="7"/>
  <c r="H7476" i="7"/>
  <c r="H7460" i="7"/>
  <c r="H7444" i="7"/>
  <c r="H7428" i="7"/>
  <c r="H7412" i="7"/>
  <c r="H7396" i="7"/>
  <c r="H7380" i="7"/>
  <c r="H7364" i="7"/>
  <c r="H7348" i="7"/>
  <c r="H7332" i="7"/>
  <c r="H7316" i="7"/>
  <c r="H7300" i="7"/>
  <c r="H7284" i="7"/>
  <c r="H7268" i="7"/>
  <c r="H7252" i="7"/>
  <c r="H7236" i="7"/>
  <c r="H7220" i="7"/>
  <c r="H7204" i="7"/>
  <c r="H8755" i="7"/>
  <c r="H8739" i="7"/>
  <c r="H8723" i="7"/>
  <c r="H8707" i="7"/>
  <c r="H8691" i="7"/>
  <c r="H8675" i="7"/>
  <c r="H8659" i="7"/>
  <c r="H8643" i="7"/>
  <c r="H8627" i="7"/>
  <c r="H8611" i="7"/>
  <c r="H8595" i="7"/>
  <c r="H8579" i="7"/>
  <c r="H8563" i="7"/>
  <c r="H8547" i="7"/>
  <c r="H8531" i="7"/>
  <c r="H8515" i="7"/>
  <c r="H8499" i="7"/>
  <c r="H8483" i="7"/>
  <c r="H8467" i="7"/>
  <c r="H8451" i="7"/>
  <c r="H8435" i="7"/>
  <c r="H8419" i="7"/>
  <c r="H8403" i="7"/>
  <c r="H8387" i="7"/>
  <c r="H8371" i="7"/>
  <c r="H8355" i="7"/>
  <c r="H8339" i="7"/>
  <c r="H8323" i="7"/>
  <c r="H8307" i="7"/>
  <c r="H8291" i="7"/>
  <c r="H8275" i="7"/>
  <c r="H8259" i="7"/>
  <c r="H8243" i="7"/>
  <c r="H8227" i="7"/>
  <c r="H8211" i="7"/>
  <c r="H8195" i="7"/>
  <c r="H8179" i="7"/>
  <c r="H8163" i="7"/>
  <c r="H8147" i="7"/>
  <c r="H8131" i="7"/>
  <c r="H8115" i="7"/>
  <c r="H8099" i="7"/>
  <c r="H8083" i="7"/>
  <c r="H8067" i="7"/>
  <c r="H8051" i="7"/>
  <c r="H8035" i="7"/>
  <c r="H8019" i="7"/>
  <c r="H8003" i="7"/>
  <c r="H7987" i="7"/>
  <c r="H7971" i="7"/>
  <c r="H7955" i="7"/>
  <c r="H7939" i="7"/>
  <c r="H7923" i="7"/>
  <c r="H7907" i="7"/>
  <c r="H7891" i="7"/>
  <c r="H7875" i="7"/>
  <c r="H7859" i="7"/>
  <c r="H7843" i="7"/>
  <c r="H7827" i="7"/>
  <c r="H7811" i="7"/>
  <c r="H7795" i="7"/>
  <c r="H7779" i="7"/>
  <c r="H7763" i="7"/>
  <c r="H7747" i="7"/>
  <c r="H7731" i="7"/>
  <c r="H7715" i="7"/>
  <c r="H7699" i="7"/>
  <c r="H7683" i="7"/>
  <c r="H7667" i="7"/>
  <c r="H7651" i="7"/>
  <c r="H7635" i="7"/>
  <c r="H8754" i="7"/>
  <c r="H8738" i="7"/>
  <c r="H8722" i="7"/>
  <c r="H8706" i="7"/>
  <c r="H8690" i="7"/>
  <c r="H8674" i="7"/>
  <c r="H8658" i="7"/>
  <c r="H8642" i="7"/>
  <c r="H8626" i="7"/>
  <c r="H8610" i="7"/>
  <c r="H8594" i="7"/>
  <c r="H8578" i="7"/>
  <c r="H8562" i="7"/>
  <c r="H8546" i="7"/>
  <c r="H8530" i="7"/>
  <c r="H8514" i="7"/>
  <c r="H8498" i="7"/>
  <c r="H8482" i="7"/>
  <c r="H8466" i="7"/>
  <c r="H8450" i="7"/>
  <c r="H8434" i="7"/>
  <c r="H8418" i="7"/>
  <c r="H8402" i="7"/>
  <c r="H8386" i="7"/>
  <c r="H8370" i="7"/>
  <c r="H8354" i="7"/>
  <c r="H8338" i="7"/>
  <c r="H8322" i="7"/>
  <c r="H8306" i="7"/>
  <c r="H8290" i="7"/>
  <c r="H8274" i="7"/>
  <c r="H8258" i="7"/>
  <c r="H8242" i="7"/>
  <c r="H8226" i="7"/>
  <c r="H8210" i="7"/>
  <c r="H8194" i="7"/>
  <c r="H8178" i="7"/>
  <c r="H8162" i="7"/>
  <c r="H8146" i="7"/>
  <c r="H8130" i="7"/>
  <c r="H8114" i="7"/>
  <c r="H8098" i="7"/>
  <c r="H8082" i="7"/>
  <c r="H8066" i="7"/>
  <c r="H8050" i="7"/>
  <c r="H8034" i="7"/>
  <c r="H8018" i="7"/>
  <c r="H8002" i="7"/>
  <c r="H7986" i="7"/>
  <c r="H7970" i="7"/>
  <c r="H7954" i="7"/>
  <c r="H7938" i="7"/>
  <c r="H7922" i="7"/>
  <c r="H7906" i="7"/>
  <c r="H7890" i="7"/>
  <c r="H7874" i="7"/>
  <c r="H7858" i="7"/>
  <c r="H7842" i="7"/>
  <c r="H7826" i="7"/>
  <c r="H7810" i="7"/>
  <c r="H7794" i="7"/>
  <c r="H7778" i="7"/>
  <c r="H7762" i="7"/>
  <c r="H7746" i="7"/>
  <c r="H7730" i="7"/>
  <c r="H7714" i="7"/>
  <c r="H7698" i="7"/>
  <c r="H7682" i="7"/>
  <c r="H7666" i="7"/>
  <c r="H7650" i="7"/>
  <c r="H7634" i="7"/>
  <c r="H8753" i="7"/>
  <c r="H8737" i="7"/>
  <c r="H8721" i="7"/>
  <c r="H8705" i="7"/>
  <c r="H8689" i="7"/>
  <c r="H8673" i="7"/>
  <c r="H8657" i="7"/>
  <c r="H8641" i="7"/>
  <c r="H8625" i="7"/>
  <c r="H8609" i="7"/>
  <c r="H8593" i="7"/>
  <c r="H8577" i="7"/>
  <c r="H8561" i="7"/>
  <c r="H8545" i="7"/>
  <c r="H8529" i="7"/>
  <c r="H8513" i="7"/>
  <c r="H8497" i="7"/>
  <c r="H8481" i="7"/>
  <c r="H8465" i="7"/>
  <c r="H8449" i="7"/>
  <c r="H8433" i="7"/>
  <c r="H8417" i="7"/>
  <c r="H8401" i="7"/>
  <c r="H8385" i="7"/>
  <c r="H8369" i="7"/>
  <c r="H8353" i="7"/>
  <c r="H8337" i="7"/>
  <c r="H8321" i="7"/>
  <c r="H8305" i="7"/>
  <c r="H8289" i="7"/>
  <c r="H8273" i="7"/>
  <c r="H8257" i="7"/>
  <c r="H8241" i="7"/>
  <c r="H8225" i="7"/>
  <c r="H8209" i="7"/>
  <c r="H8193" i="7"/>
  <c r="H8177" i="7"/>
  <c r="H8161" i="7"/>
  <c r="H8145" i="7"/>
  <c r="H8129" i="7"/>
  <c r="H8113" i="7"/>
  <c r="H8097" i="7"/>
  <c r="H8081" i="7"/>
  <c r="H8065" i="7"/>
  <c r="H8049" i="7"/>
  <c r="H8033" i="7"/>
  <c r="H8017" i="7"/>
  <c r="H8001" i="7"/>
  <c r="H7985" i="7"/>
  <c r="H7969" i="7"/>
  <c r="H7953" i="7"/>
  <c r="H7937" i="7"/>
  <c r="H7921" i="7"/>
  <c r="H7905" i="7"/>
  <c r="H7889" i="7"/>
  <c r="H7873" i="7"/>
  <c r="H7857" i="7"/>
  <c r="H7841" i="7"/>
  <c r="H7825" i="7"/>
  <c r="H7809" i="7"/>
  <c r="H7793" i="7"/>
  <c r="H7777" i="7"/>
  <c r="H7761" i="7"/>
  <c r="H7745" i="7"/>
  <c r="H7729" i="7"/>
  <c r="H7713" i="7"/>
  <c r="H7697" i="7"/>
  <c r="H7681" i="7"/>
  <c r="H7665" i="7"/>
  <c r="H7649" i="7"/>
  <c r="H7633" i="7"/>
  <c r="H7617" i="7"/>
  <c r="H7601" i="7"/>
  <c r="H7585" i="7"/>
  <c r="H7569" i="7"/>
  <c r="H7553" i="7"/>
  <c r="H7537" i="7"/>
  <c r="H7521" i="7"/>
  <c r="H7505" i="7"/>
  <c r="H7489" i="7"/>
  <c r="H7473" i="7"/>
  <c r="H7457" i="7"/>
  <c r="H7441" i="7"/>
  <c r="H7425" i="7"/>
  <c r="H5472" i="7"/>
  <c r="H5456" i="7"/>
  <c r="H5440" i="7"/>
  <c r="H5424" i="7"/>
  <c r="H5408" i="7"/>
  <c r="H5392" i="7"/>
  <c r="H5376" i="7"/>
  <c r="H5360" i="7"/>
  <c r="H5344" i="7"/>
  <c r="H5328" i="7"/>
  <c r="H5312" i="7"/>
  <c r="H5296" i="7"/>
  <c r="H5280" i="7"/>
  <c r="H5264" i="7"/>
  <c r="H5248" i="7"/>
  <c r="H5232" i="7"/>
  <c r="H5216" i="7"/>
  <c r="H5200" i="7"/>
  <c r="H5184" i="7"/>
  <c r="H5168" i="7"/>
  <c r="H5152" i="7"/>
  <c r="H5136" i="7"/>
  <c r="H5120" i="7"/>
  <c r="H5104" i="7"/>
  <c r="H5088" i="7"/>
  <c r="H5072" i="7"/>
  <c r="H5056" i="7"/>
  <c r="H5040" i="7"/>
  <c r="H5024" i="7"/>
  <c r="H5008" i="7"/>
  <c r="H4992" i="7"/>
  <c r="H4976" i="7"/>
  <c r="H4960" i="7"/>
  <c r="H4944" i="7"/>
  <c r="H4928" i="7"/>
  <c r="H4912" i="7"/>
  <c r="H4896" i="7"/>
  <c r="H4880" i="7"/>
  <c r="H4864" i="7"/>
  <c r="H4848" i="7"/>
  <c r="H4832" i="7"/>
  <c r="H4816" i="7"/>
  <c r="H4800" i="7"/>
  <c r="H4784" i="7"/>
  <c r="H4768" i="7"/>
  <c r="H4752" i="7"/>
  <c r="H4736" i="7"/>
  <c r="H4720" i="7"/>
  <c r="H4704" i="7"/>
  <c r="H4688" i="7"/>
  <c r="H4672" i="7"/>
  <c r="H4656" i="7"/>
  <c r="H4640" i="7"/>
  <c r="H4624" i="7"/>
  <c r="H4608" i="7"/>
  <c r="H4592" i="7"/>
  <c r="H4576" i="7"/>
  <c r="H4560" i="7"/>
  <c r="H4544" i="7"/>
  <c r="H4528" i="7"/>
  <c r="H4512" i="7"/>
  <c r="H4496" i="7"/>
  <c r="H4480" i="7"/>
  <c r="H4464" i="7"/>
  <c r="H4448" i="7"/>
  <c r="H4432" i="7"/>
  <c r="H4416" i="7"/>
  <c r="H4400" i="7"/>
  <c r="H4384" i="7"/>
  <c r="H4368" i="7"/>
  <c r="H4352" i="7"/>
  <c r="H4336" i="7"/>
  <c r="H4320" i="7"/>
  <c r="H4304" i="7"/>
  <c r="H4288" i="7"/>
  <c r="H4272" i="7"/>
  <c r="H4256" i="7"/>
  <c r="H4240" i="7"/>
  <c r="H4224" i="7"/>
  <c r="H4208" i="7"/>
  <c r="H4192" i="7"/>
  <c r="H4176" i="7"/>
  <c r="H4160" i="7"/>
  <c r="H4144" i="7"/>
  <c r="H4128" i="7"/>
  <c r="H4112" i="7"/>
  <c r="H4096" i="7"/>
  <c r="H4080" i="7"/>
  <c r="H4064" i="7"/>
  <c r="H4048" i="7"/>
  <c r="H4032" i="7"/>
  <c r="H4016" i="7"/>
  <c r="H4000" i="7"/>
  <c r="H3984" i="7"/>
  <c r="H3968" i="7"/>
  <c r="H3952" i="7"/>
  <c r="H3936" i="7"/>
  <c r="H3920" i="7"/>
  <c r="H3904" i="7"/>
  <c r="H3888" i="7"/>
  <c r="H3872" i="7"/>
  <c r="H3856" i="7"/>
  <c r="H3840" i="7"/>
  <c r="H3824" i="7"/>
  <c r="H3808" i="7"/>
  <c r="H3792" i="7"/>
  <c r="H3776" i="7"/>
  <c r="H3760" i="7"/>
  <c r="H3744" i="7"/>
  <c r="H3728" i="7"/>
  <c r="H3712" i="7"/>
  <c r="H3696" i="7"/>
  <c r="H3680" i="7"/>
  <c r="H3664" i="7"/>
  <c r="H3648" i="7"/>
  <c r="H3632" i="7"/>
  <c r="H3616" i="7"/>
  <c r="H3600" i="7"/>
  <c r="H3584" i="7"/>
  <c r="H3568" i="7"/>
  <c r="H3552" i="7"/>
  <c r="H3536" i="7"/>
  <c r="H3520" i="7"/>
  <c r="H3504" i="7"/>
  <c r="H3488" i="7"/>
  <c r="H3472" i="7"/>
  <c r="H3456" i="7"/>
  <c r="H3440" i="7"/>
  <c r="H3424" i="7"/>
  <c r="H3408" i="7"/>
  <c r="H3392" i="7"/>
  <c r="H3376" i="7"/>
  <c r="H3360" i="7"/>
  <c r="H3344" i="7"/>
  <c r="H3328" i="7"/>
  <c r="H3312" i="7"/>
  <c r="H3296" i="7"/>
  <c r="H3280" i="7"/>
  <c r="H3264" i="7"/>
  <c r="H3248" i="7"/>
  <c r="H3232" i="7"/>
  <c r="H3216" i="7"/>
  <c r="H3200" i="7"/>
  <c r="H3184" i="7"/>
  <c r="H3168" i="7"/>
  <c r="H3152" i="7"/>
  <c r="H4783" i="7"/>
  <c r="H4767" i="7"/>
  <c r="H4751" i="7"/>
  <c r="H4735" i="7"/>
  <c r="H4719" i="7"/>
  <c r="H4703" i="7"/>
  <c r="H4687" i="7"/>
  <c r="H4671" i="7"/>
  <c r="H4655" i="7"/>
  <c r="H4639" i="7"/>
  <c r="H4623" i="7"/>
  <c r="H4607" i="7"/>
  <c r="H4591" i="7"/>
  <c r="H4575" i="7"/>
  <c r="H4559" i="7"/>
  <c r="H4543" i="7"/>
  <c r="H4527" i="7"/>
  <c r="H4511" i="7"/>
  <c r="H4495" i="7"/>
  <c r="H4479" i="7"/>
  <c r="H4463" i="7"/>
  <c r="H4447" i="7"/>
  <c r="H4431" i="7"/>
  <c r="H4415" i="7"/>
  <c r="H4399" i="7"/>
  <c r="H4383" i="7"/>
  <c r="H4367" i="7"/>
  <c r="H4351" i="7"/>
  <c r="H4335" i="7"/>
  <c r="H4319" i="7"/>
  <c r="H4303" i="7"/>
  <c r="H4287" i="7"/>
  <c r="H4271" i="7"/>
  <c r="H4255" i="7"/>
  <c r="H4239" i="7"/>
  <c r="H4223" i="7"/>
  <c r="H4207" i="7"/>
  <c r="H4191" i="7"/>
  <c r="H4175" i="7"/>
  <c r="H4159" i="7"/>
  <c r="H4143" i="7"/>
  <c r="H4127" i="7"/>
  <c r="H4111" i="7"/>
  <c r="H4095" i="7"/>
  <c r="H4079" i="7"/>
  <c r="H4063" i="7"/>
  <c r="H4047" i="7"/>
  <c r="H4031" i="7"/>
  <c r="H4015" i="7"/>
  <c r="H3999" i="7"/>
  <c r="H3983" i="7"/>
  <c r="H3967" i="7"/>
  <c r="H3951" i="7"/>
  <c r="H3935" i="7"/>
  <c r="H3919" i="7"/>
  <c r="H3903" i="7"/>
  <c r="H3887" i="7"/>
  <c r="H3871" i="7"/>
  <c r="H3855" i="7"/>
  <c r="H3839" i="7"/>
  <c r="H3823" i="7"/>
  <c r="H3807" i="7"/>
  <c r="H3791" i="7"/>
  <c r="H3775" i="7"/>
  <c r="H3759" i="7"/>
  <c r="H3743" i="7"/>
  <c r="H3727" i="7"/>
  <c r="H3711" i="7"/>
  <c r="H3695" i="7"/>
  <c r="H3679" i="7"/>
  <c r="H3663" i="7"/>
  <c r="H3647" i="7"/>
  <c r="H3631" i="7"/>
  <c r="H3615" i="7"/>
  <c r="H3599" i="7"/>
  <c r="H3583" i="7"/>
  <c r="H3567" i="7"/>
  <c r="H3551" i="7"/>
  <c r="H3535" i="7"/>
  <c r="H3519" i="7"/>
  <c r="H3503" i="7"/>
  <c r="H3487" i="7"/>
  <c r="H3471" i="7"/>
  <c r="H3455" i="7"/>
  <c r="H3439" i="7"/>
  <c r="H3423" i="7"/>
  <c r="H3407" i="7"/>
  <c r="H3391" i="7"/>
  <c r="H3375" i="7"/>
  <c r="H3359" i="7"/>
  <c r="H3343" i="7"/>
  <c r="H3327" i="7"/>
  <c r="H3311" i="7"/>
  <c r="H3295" i="7"/>
  <c r="H3279" i="7"/>
  <c r="H3263" i="7"/>
  <c r="H3247" i="7"/>
  <c r="H3231" i="7"/>
  <c r="H3215" i="7"/>
  <c r="H3199" i="7"/>
  <c r="H3183" i="7"/>
  <c r="H3167" i="7"/>
  <c r="H3151" i="7"/>
  <c r="H3135" i="7"/>
  <c r="H3119" i="7"/>
  <c r="H3103" i="7"/>
  <c r="H3087" i="7"/>
  <c r="H3071" i="7"/>
  <c r="H3055" i="7"/>
  <c r="H3039" i="7"/>
  <c r="H3023" i="7"/>
  <c r="H3007" i="7"/>
  <c r="H2991" i="7"/>
  <c r="H2975" i="7"/>
  <c r="H2959" i="7"/>
  <c r="H2943" i="7"/>
  <c r="H2927" i="7"/>
  <c r="H2911" i="7"/>
  <c r="H2895" i="7"/>
  <c r="H2879" i="7"/>
  <c r="H2863" i="7"/>
  <c r="H2847" i="7"/>
  <c r="H2831" i="7"/>
  <c r="H2815" i="7"/>
  <c r="H2799" i="7"/>
  <c r="H2783" i="7"/>
  <c r="H2767" i="7"/>
  <c r="H2751" i="7"/>
  <c r="H2735" i="7"/>
  <c r="H2719" i="7"/>
  <c r="H2703" i="7"/>
  <c r="H2687" i="7"/>
  <c r="H2671" i="7"/>
  <c r="H2655" i="7"/>
  <c r="H2639" i="7"/>
  <c r="H2623" i="7"/>
  <c r="H2607" i="7"/>
  <c r="H2591" i="7"/>
  <c r="H2575" i="7"/>
  <c r="H2559" i="7"/>
  <c r="H2543" i="7"/>
  <c r="H2527" i="7"/>
  <c r="H2511" i="7"/>
  <c r="H2495" i="7"/>
  <c r="H2479" i="7"/>
  <c r="H2463" i="7"/>
  <c r="H2447" i="7"/>
  <c r="H2431" i="7"/>
  <c r="H2415" i="7"/>
  <c r="H2399" i="7"/>
  <c r="H2383" i="7"/>
  <c r="H2367" i="7"/>
  <c r="H2351" i="7"/>
  <c r="H2335" i="7"/>
  <c r="H2319" i="7"/>
  <c r="H2303" i="7"/>
  <c r="H2287" i="7"/>
  <c r="H2271" i="7"/>
  <c r="H2255" i="7"/>
  <c r="H2239" i="7"/>
  <c r="H2223" i="7"/>
  <c r="H2207" i="7"/>
  <c r="H2191" i="7"/>
  <c r="H2175" i="7"/>
  <c r="H2159" i="7"/>
  <c r="H2143" i="7"/>
  <c r="H2127" i="7"/>
  <c r="H2111" i="7"/>
  <c r="H2095" i="7"/>
  <c r="H2079" i="7"/>
  <c r="H3136" i="7"/>
  <c r="H3120" i="7"/>
  <c r="H3104" i="7"/>
  <c r="H3088" i="7"/>
  <c r="H3072" i="7"/>
  <c r="H3056" i="7"/>
  <c r="H3040" i="7"/>
  <c r="H3024" i="7"/>
  <c r="H3008" i="7"/>
  <c r="H2992" i="7"/>
  <c r="H2976" i="7"/>
  <c r="H2960" i="7"/>
  <c r="H2944" i="7"/>
  <c r="H2928" i="7"/>
  <c r="H2912" i="7"/>
  <c r="H2896" i="7"/>
  <c r="H2880" i="7"/>
  <c r="H2864" i="7"/>
  <c r="H2848" i="7"/>
  <c r="H2832" i="7"/>
  <c r="H2816" i="7"/>
  <c r="H2800" i="7"/>
  <c r="H2784" i="7"/>
  <c r="H2768" i="7"/>
  <c r="H2752" i="7"/>
  <c r="H2736" i="7"/>
  <c r="H2720" i="7"/>
  <c r="H2704" i="7"/>
  <c r="H2688" i="7"/>
  <c r="H2672" i="7"/>
  <c r="H2656" i="7"/>
  <c r="H2640" i="7"/>
  <c r="H2624" i="7"/>
  <c r="H2608" i="7"/>
  <c r="H2592" i="7"/>
  <c r="H2576" i="7"/>
  <c r="H2560" i="7"/>
  <c r="H2544" i="7"/>
  <c r="H2528" i="7"/>
  <c r="H2512" i="7"/>
  <c r="H2496" i="7"/>
  <c r="H2480" i="7"/>
  <c r="H2464" i="7"/>
  <c r="H2448" i="7"/>
  <c r="H2432" i="7"/>
  <c r="H2416" i="7"/>
  <c r="H2400" i="7"/>
  <c r="H2384" i="7"/>
  <c r="H2368" i="7"/>
  <c r="H2352" i="7"/>
  <c r="H2336" i="7"/>
  <c r="H2320" i="7"/>
  <c r="H2304" i="7"/>
  <c r="H2288" i="7"/>
  <c r="H2272" i="7"/>
  <c r="H2256" i="7"/>
  <c r="H2240" i="7"/>
  <c r="H2224" i="7"/>
  <c r="H2208" i="7"/>
  <c r="H2192" i="7"/>
  <c r="H2176" i="7"/>
  <c r="H2160" i="7"/>
  <c r="H2144" i="7"/>
  <c r="H2128" i="7"/>
  <c r="H2112" i="7"/>
  <c r="H2096" i="7"/>
  <c r="H2080" i="7"/>
  <c r="H2064" i="7"/>
  <c r="H2048" i="7"/>
  <c r="H2032" i="7"/>
  <c r="H2016" i="7"/>
  <c r="H2000" i="7"/>
  <c r="H1984" i="7"/>
  <c r="H1968" i="7"/>
  <c r="H1952" i="7"/>
  <c r="H1936" i="7"/>
  <c r="H1920" i="7"/>
  <c r="H1904" i="7"/>
  <c r="H1888" i="7"/>
  <c r="H1872" i="7"/>
  <c r="H1856" i="7"/>
  <c r="H1840" i="7"/>
  <c r="H1824" i="7"/>
  <c r="H1808" i="7"/>
  <c r="H2574" i="7"/>
  <c r="H2558" i="7"/>
  <c r="H2542" i="7"/>
  <c r="H2526" i="7"/>
  <c r="H2510" i="7"/>
  <c r="H2494" i="7"/>
  <c r="H2478" i="7"/>
  <c r="H2462" i="7"/>
  <c r="H2446" i="7"/>
  <c r="H2430" i="7"/>
  <c r="H2414" i="7"/>
  <c r="H2398" i="7"/>
  <c r="H2382" i="7"/>
  <c r="H2366" i="7"/>
  <c r="H2350" i="7"/>
  <c r="H2334" i="7"/>
  <c r="H2318" i="7"/>
  <c r="H2302" i="7"/>
  <c r="H2286" i="7"/>
  <c r="H2270" i="7"/>
  <c r="H2254" i="7"/>
  <c r="H2238" i="7"/>
  <c r="H2222" i="7"/>
  <c r="H2206" i="7"/>
  <c r="H2190" i="7"/>
  <c r="H2174" i="7"/>
  <c r="H2158" i="7"/>
  <c r="H2142" i="7"/>
  <c r="H2126" i="7"/>
  <c r="H2110" i="7"/>
  <c r="H2094" i="7"/>
  <c r="H2078" i="7"/>
  <c r="H2062" i="7"/>
  <c r="H2046" i="7"/>
  <c r="H2030" i="7"/>
  <c r="H2014" i="7"/>
  <c r="H1998" i="7"/>
  <c r="H1982" i="7"/>
  <c r="H1966" i="7"/>
  <c r="H1950" i="7"/>
  <c r="H1934" i="7"/>
  <c r="H1918" i="7"/>
  <c r="H1902" i="7"/>
  <c r="H1886" i="7"/>
  <c r="H1870" i="7"/>
  <c r="H1854" i="7"/>
  <c r="H1838" i="7"/>
  <c r="H1822" i="7"/>
  <c r="H1806" i="7"/>
  <c r="H1790" i="7"/>
  <c r="H1774" i="7"/>
  <c r="H1758" i="7"/>
  <c r="H1742" i="7"/>
  <c r="H1726" i="7"/>
  <c r="H1710" i="7"/>
  <c r="H1694" i="7"/>
  <c r="H1678" i="7"/>
  <c r="H1662" i="7"/>
  <c r="H1646" i="7"/>
  <c r="H1630" i="7"/>
  <c r="H1614" i="7"/>
  <c r="H1598" i="7"/>
  <c r="H1582" i="7"/>
  <c r="H1566" i="7"/>
  <c r="H1550" i="7"/>
  <c r="H1534" i="7"/>
  <c r="H1518" i="7"/>
  <c r="H1502" i="7"/>
  <c r="H1486" i="7"/>
  <c r="H1470" i="7"/>
  <c r="H1454" i="7"/>
  <c r="H1438" i="7"/>
  <c r="H1422" i="7"/>
  <c r="H1406" i="7"/>
  <c r="H1390" i="7"/>
  <c r="H1374" i="7"/>
  <c r="H1358" i="7"/>
  <c r="H1342" i="7"/>
  <c r="H1326" i="7"/>
  <c r="H1310" i="7"/>
  <c r="H1294" i="7"/>
  <c r="H1278" i="7"/>
  <c r="H1262" i="7"/>
  <c r="H1246" i="7"/>
  <c r="H1230" i="7"/>
  <c r="H1214" i="7"/>
  <c r="H4397" i="7"/>
  <c r="H4381" i="7"/>
  <c r="H4365" i="7"/>
  <c r="H4349" i="7"/>
  <c r="H4333" i="7"/>
  <c r="H4317" i="7"/>
  <c r="H4301" i="7"/>
  <c r="H4285" i="7"/>
  <c r="H4269" i="7"/>
  <c r="H4253" i="7"/>
  <c r="H4237" i="7"/>
  <c r="H4221" i="7"/>
  <c r="H4205" i="7"/>
  <c r="H4189" i="7"/>
  <c r="H4173" i="7"/>
  <c r="H4157" i="7"/>
  <c r="H4141" i="7"/>
  <c r="H4125" i="7"/>
  <c r="H2204" i="7"/>
  <c r="H2188" i="7"/>
  <c r="H2172" i="7"/>
  <c r="H2156" i="7"/>
  <c r="H2140" i="7"/>
  <c r="H2124" i="7"/>
  <c r="H2108" i="7"/>
  <c r="H2092" i="7"/>
  <c r="H2076" i="7"/>
  <c r="H2060" i="7"/>
  <c r="H2044" i="7"/>
  <c r="H2028" i="7"/>
  <c r="H2012" i="7"/>
  <c r="H1996" i="7"/>
  <c r="H1980" i="7"/>
  <c r="H1964" i="7"/>
  <c r="H1948" i="7"/>
  <c r="H1932" i="7"/>
  <c r="H1916" i="7"/>
  <c r="H1900" i="7"/>
  <c r="H1884" i="7"/>
  <c r="H1868" i="7"/>
  <c r="H1852" i="7"/>
  <c r="H1836" i="7"/>
  <c r="H1820" i="7"/>
  <c r="H1804" i="7"/>
  <c r="H1788" i="7"/>
  <c r="H1772" i="7"/>
  <c r="H1756" i="7"/>
  <c r="H1740" i="7"/>
  <c r="H1724" i="7"/>
  <c r="H1708" i="7"/>
  <c r="H1692" i="7"/>
  <c r="H1676" i="7"/>
  <c r="H1660" i="7"/>
  <c r="H1644" i="7"/>
  <c r="H1628" i="7"/>
  <c r="H1612" i="7"/>
  <c r="H1596" i="7"/>
  <c r="H1580" i="7"/>
  <c r="H1564" i="7"/>
  <c r="H1548" i="7"/>
  <c r="H1532" i="7"/>
  <c r="H1516" i="7"/>
  <c r="H1500" i="7"/>
  <c r="H1484" i="7"/>
  <c r="H1468" i="7"/>
  <c r="H1452" i="7"/>
  <c r="H1436" i="7"/>
  <c r="H1420" i="7"/>
  <c r="H1404" i="7"/>
  <c r="H1388" i="7"/>
  <c r="H1372" i="7"/>
  <c r="H1356" i="7"/>
  <c r="H1340" i="7"/>
  <c r="H1324" i="7"/>
  <c r="H1308" i="7"/>
  <c r="H1292" i="7"/>
  <c r="H1276" i="7"/>
  <c r="H1260" i="7"/>
  <c r="H1244" i="7"/>
  <c r="H1228" i="7"/>
  <c r="H1212" i="7"/>
  <c r="H1196" i="7"/>
  <c r="H3115" i="7"/>
  <c r="H3099" i="7"/>
  <c r="H3083" i="7"/>
  <c r="H3067" i="7"/>
  <c r="H3051" i="7"/>
  <c r="H3035" i="7"/>
  <c r="H3019" i="7"/>
  <c r="H3003" i="7"/>
  <c r="H2987" i="7"/>
  <c r="H2971" i="7"/>
  <c r="H2955" i="7"/>
  <c r="H2939" i="7"/>
  <c r="H2923" i="7"/>
  <c r="H2907" i="7"/>
  <c r="H2891" i="7"/>
  <c r="H2875" i="7"/>
  <c r="H2859" i="7"/>
  <c r="H2843" i="7"/>
  <c r="H2827" i="7"/>
  <c r="H2811" i="7"/>
  <c r="H2795" i="7"/>
  <c r="H2779" i="7"/>
  <c r="H2763" i="7"/>
  <c r="H2747" i="7"/>
  <c r="H2731" i="7"/>
  <c r="H2715" i="7"/>
  <c r="H2699" i="7"/>
  <c r="H2683" i="7"/>
  <c r="H2667" i="7"/>
  <c r="H2651" i="7"/>
  <c r="H2635" i="7"/>
  <c r="H2619" i="7"/>
  <c r="H2603" i="7"/>
  <c r="H2587" i="7"/>
  <c r="H2571" i="7"/>
  <c r="H2555" i="7"/>
  <c r="H2539" i="7"/>
  <c r="H2523" i="7"/>
  <c r="H2507" i="7"/>
  <c r="H2491" i="7"/>
  <c r="H2475" i="7"/>
  <c r="H2714" i="7"/>
  <c r="H2698" i="7"/>
  <c r="H2682" i="7"/>
  <c r="H2666" i="7"/>
  <c r="H2650" i="7"/>
  <c r="H2634" i="7"/>
  <c r="H2618" i="7"/>
  <c r="H2602" i="7"/>
  <c r="H2586" i="7"/>
  <c r="H2570" i="7"/>
  <c r="H2554" i="7"/>
  <c r="H2538" i="7"/>
  <c r="H2522" i="7"/>
  <c r="H2506" i="7"/>
  <c r="H2490" i="7"/>
  <c r="H2474" i="7"/>
  <c r="H2458" i="7"/>
  <c r="H2442" i="7"/>
  <c r="H2426" i="7"/>
  <c r="H2410" i="7"/>
  <c r="H2394" i="7"/>
  <c r="H2378" i="7"/>
  <c r="H2362" i="7"/>
  <c r="H2346" i="7"/>
  <c r="H2330" i="7"/>
  <c r="H2314" i="7"/>
  <c r="H2298" i="7"/>
  <c r="H2282" i="7"/>
  <c r="H2266" i="7"/>
  <c r="H2250" i="7"/>
  <c r="H2234" i="7"/>
  <c r="H2218" i="7"/>
  <c r="H2202" i="7"/>
  <c r="H2186" i="7"/>
  <c r="H2170" i="7"/>
  <c r="H2154" i="7"/>
  <c r="H2138" i="7"/>
  <c r="H2122" i="7"/>
  <c r="H2106" i="7"/>
  <c r="H2090" i="7"/>
  <c r="H2074" i="7"/>
  <c r="H2058" i="7"/>
  <c r="H2042" i="7"/>
  <c r="H2026" i="7"/>
  <c r="H2010" i="7"/>
  <c r="H1994" i="7"/>
  <c r="H1978" i="7"/>
  <c r="H1962" i="7"/>
  <c r="H1946" i="7"/>
  <c r="H1930" i="7"/>
  <c r="H1914" i="7"/>
  <c r="H1898" i="7"/>
  <c r="H1882" i="7"/>
  <c r="H1866" i="7"/>
  <c r="H1850" i="7"/>
  <c r="H1834" i="7"/>
  <c r="H1818" i="7"/>
  <c r="H1802" i="7"/>
  <c r="H1786" i="7"/>
  <c r="H1770" i="7"/>
  <c r="H1754" i="7"/>
  <c r="H1738" i="7"/>
  <c r="H1722" i="7"/>
  <c r="H1706" i="7"/>
  <c r="H1690" i="7"/>
  <c r="H1674" i="7"/>
  <c r="H1658" i="7"/>
  <c r="H1642" i="7"/>
  <c r="H1626" i="7"/>
  <c r="H1610" i="7"/>
  <c r="H1594" i="7"/>
  <c r="H1578" i="7"/>
  <c r="H1562" i="7"/>
  <c r="H1546" i="7"/>
  <c r="H1530" i="7"/>
  <c r="H1514" i="7"/>
  <c r="H1498" i="7"/>
  <c r="H1482" i="7"/>
  <c r="H1466" i="7"/>
  <c r="H1450" i="7"/>
  <c r="H1434" i="7"/>
  <c r="H1418" i="7"/>
  <c r="H1402" i="7"/>
  <c r="H1386" i="7"/>
  <c r="H1370" i="7"/>
  <c r="H1354" i="7"/>
  <c r="H1338" i="7"/>
  <c r="H1322" i="7"/>
  <c r="H1306" i="7"/>
  <c r="H1290" i="7"/>
  <c r="H1274" i="7"/>
  <c r="H1258" i="7"/>
  <c r="H1242" i="7"/>
  <c r="H1226" i="7"/>
  <c r="H1210" i="7"/>
  <c r="H1194" i="7"/>
  <c r="H1178" i="7"/>
  <c r="H1162" i="7"/>
  <c r="H1146" i="7"/>
  <c r="H1130" i="7"/>
  <c r="H1114" i="7"/>
  <c r="H2729" i="7"/>
  <c r="H2713" i="7"/>
  <c r="H2697" i="7"/>
  <c r="H2681" i="7"/>
  <c r="H2665" i="7"/>
  <c r="H2649" i="7"/>
  <c r="H2633" i="7"/>
  <c r="H2617" i="7"/>
  <c r="H2601" i="7"/>
  <c r="H2585" i="7"/>
  <c r="H2569" i="7"/>
  <c r="H2553" i="7"/>
  <c r="H2537" i="7"/>
  <c r="H2521" i="7"/>
  <c r="H2505" i="7"/>
  <c r="H2489" i="7"/>
  <c r="H2473" i="7"/>
  <c r="H2457" i="7"/>
  <c r="H2441" i="7"/>
  <c r="H2425" i="7"/>
  <c r="H2409" i="7"/>
  <c r="H2393" i="7"/>
  <c r="H2377" i="7"/>
  <c r="H2361" i="7"/>
  <c r="H2345" i="7"/>
  <c r="H2329" i="7"/>
  <c r="H2313" i="7"/>
  <c r="H2297" i="7"/>
  <c r="H2281" i="7"/>
  <c r="H2265" i="7"/>
  <c r="H2249" i="7"/>
  <c r="H2233" i="7"/>
  <c r="H2217" i="7"/>
  <c r="H2201" i="7"/>
  <c r="H2185" i="7"/>
  <c r="H2169" i="7"/>
  <c r="H2153" i="7"/>
  <c r="H2137" i="7"/>
  <c r="H2121" i="7"/>
  <c r="H2105" i="7"/>
  <c r="H2089" i="7"/>
  <c r="H2073" i="7"/>
  <c r="H2057" i="7"/>
  <c r="H2041" i="7"/>
  <c r="H2025" i="7"/>
  <c r="H2009" i="7"/>
  <c r="H1993" i="7"/>
  <c r="H1977" i="7"/>
  <c r="H1961" i="7"/>
  <c r="H1945" i="7"/>
  <c r="H1929" i="7"/>
  <c r="H1913" i="7"/>
  <c r="H1897" i="7"/>
  <c r="H1881" i="7"/>
  <c r="H1865" i="7"/>
  <c r="H1849" i="7"/>
  <c r="H1833" i="7"/>
  <c r="H1817" i="7"/>
  <c r="H1801" i="7"/>
  <c r="H1785" i="7"/>
  <c r="H1769" i="7"/>
  <c r="H1753" i="7"/>
  <c r="H1737" i="7"/>
  <c r="H1721" i="7"/>
  <c r="H1705" i="7"/>
  <c r="H1689" i="7"/>
  <c r="H1673" i="7"/>
  <c r="H1657" i="7"/>
  <c r="H1641" i="7"/>
  <c r="H1625" i="7"/>
  <c r="H1609" i="7"/>
  <c r="H1593" i="7"/>
  <c r="H1577" i="7"/>
  <c r="H1561" i="7"/>
  <c r="H1545" i="7"/>
  <c r="H1529" i="7"/>
  <c r="H1513" i="7"/>
  <c r="H1497" i="7"/>
  <c r="H1481" i="7"/>
  <c r="H1465" i="7"/>
  <c r="H1449" i="7"/>
  <c r="H1433" i="7"/>
  <c r="H1417" i="7"/>
  <c r="H1401" i="7"/>
  <c r="H1385" i="7"/>
  <c r="H1369" i="7"/>
  <c r="H1353" i="7"/>
  <c r="H1337" i="7"/>
  <c r="H1321" i="7"/>
  <c r="H1305" i="7"/>
  <c r="H1289" i="7"/>
  <c r="H1273" i="7"/>
  <c r="H1257" i="7"/>
  <c r="H1241" i="7"/>
  <c r="H1225" i="7"/>
  <c r="H1209" i="7"/>
  <c r="H1193" i="7"/>
  <c r="H1177" i="7"/>
  <c r="H1161" i="7"/>
  <c r="H1145" i="7"/>
  <c r="H1129" i="7"/>
  <c r="H1113" i="7"/>
  <c r="H4472" i="7"/>
  <c r="H4456" i="7"/>
  <c r="H4440" i="7"/>
  <c r="H4424" i="7"/>
  <c r="H4408" i="7"/>
  <c r="H4392" i="7"/>
  <c r="H4376" i="7"/>
  <c r="H4360" i="7"/>
  <c r="H4344" i="7"/>
  <c r="H4328" i="7"/>
  <c r="H4312" i="7"/>
  <c r="H4296" i="7"/>
  <c r="H4280" i="7"/>
  <c r="H4264" i="7"/>
  <c r="H4248" i="7"/>
  <c r="H4232" i="7"/>
  <c r="H4216" i="7"/>
  <c r="H4200" i="7"/>
  <c r="H4184" i="7"/>
  <c r="H4168" i="7"/>
  <c r="H4152" i="7"/>
  <c r="H4136" i="7"/>
  <c r="H4120" i="7"/>
  <c r="H4104" i="7"/>
  <c r="H4088" i="7"/>
  <c r="H4072" i="7"/>
  <c r="H4056" i="7"/>
  <c r="H4040" i="7"/>
  <c r="H4024" i="7"/>
  <c r="H4008" i="7"/>
  <c r="H3992" i="7"/>
  <c r="H3976" i="7"/>
  <c r="H3960" i="7"/>
  <c r="H3944" i="7"/>
  <c r="H3928" i="7"/>
  <c r="H3912" i="7"/>
  <c r="H3896" i="7"/>
  <c r="H3880" i="7"/>
  <c r="H3864" i="7"/>
  <c r="H3848" i="7"/>
  <c r="H3832" i="7"/>
  <c r="H3816" i="7"/>
  <c r="H3800" i="7"/>
  <c r="H3784" i="7"/>
  <c r="H3768" i="7"/>
  <c r="H3752" i="7"/>
  <c r="H3736" i="7"/>
  <c r="H3720" i="7"/>
  <c r="H3704" i="7"/>
  <c r="H3688" i="7"/>
  <c r="H3672" i="7"/>
  <c r="H3656" i="7"/>
  <c r="H3640" i="7"/>
  <c r="H3624" i="7"/>
  <c r="H3608" i="7"/>
  <c r="H3592" i="7"/>
  <c r="H3576" i="7"/>
  <c r="H3560" i="7"/>
  <c r="H3544" i="7"/>
  <c r="H3528" i="7"/>
  <c r="H3512" i="7"/>
  <c r="H3496" i="7"/>
  <c r="H3480" i="7"/>
  <c r="H3464" i="7"/>
  <c r="H3448" i="7"/>
  <c r="H3432" i="7"/>
  <c r="H3416" i="7"/>
  <c r="H3400" i="7"/>
  <c r="H3384" i="7"/>
  <c r="H3368" i="7"/>
  <c r="H3352" i="7"/>
  <c r="H3336" i="7"/>
  <c r="H3320" i="7"/>
  <c r="H3304" i="7"/>
  <c r="H3288" i="7"/>
  <c r="H3272" i="7"/>
  <c r="H3256" i="7"/>
  <c r="H3240" i="7"/>
  <c r="H3224" i="7"/>
  <c r="H3208" i="7"/>
  <c r="H3192" i="7"/>
  <c r="H3176" i="7"/>
  <c r="H3160" i="7"/>
  <c r="H3144" i="7"/>
  <c r="H3128" i="7"/>
  <c r="H3112" i="7"/>
  <c r="H3096" i="7"/>
  <c r="H3080" i="7"/>
  <c r="H3064" i="7"/>
  <c r="H3048" i="7"/>
  <c r="H3032" i="7"/>
  <c r="H3016" i="7"/>
  <c r="H3000" i="7"/>
  <c r="H2459" i="7"/>
  <c r="H2443" i="7"/>
  <c r="H2427" i="7"/>
  <c r="H2411" i="7"/>
  <c r="H2395" i="7"/>
  <c r="H2379" i="7"/>
  <c r="H2363" i="7"/>
  <c r="H2347" i="7"/>
  <c r="H2331" i="7"/>
  <c r="H2315" i="7"/>
  <c r="H2299" i="7"/>
  <c r="H2283" i="7"/>
  <c r="H2267" i="7"/>
  <c r="H2251" i="7"/>
  <c r="H2235" i="7"/>
  <c r="H2219" i="7"/>
  <c r="H2203" i="7"/>
  <c r="H2187" i="7"/>
  <c r="H2171" i="7"/>
  <c r="H2155" i="7"/>
  <c r="H2139" i="7"/>
  <c r="H2123" i="7"/>
  <c r="H2107" i="7"/>
  <c r="H2091" i="7"/>
  <c r="H2075" i="7"/>
  <c r="H2059" i="7"/>
  <c r="H2043" i="7"/>
  <c r="H2027" i="7"/>
  <c r="H2011" i="7"/>
  <c r="H1995" i="7"/>
  <c r="H1979" i="7"/>
  <c r="H1963" i="7"/>
  <c r="H1947" i="7"/>
  <c r="H1931" i="7"/>
  <c r="H1915" i="7"/>
  <c r="H1899" i="7"/>
  <c r="H1883" i="7"/>
  <c r="H1867" i="7"/>
  <c r="H1851" i="7"/>
  <c r="H1835" i="7"/>
  <c r="H1819" i="7"/>
  <c r="H1803" i="7"/>
  <c r="H1787" i="7"/>
  <c r="H1771" i="7"/>
  <c r="H1755" i="7"/>
  <c r="H1739" i="7"/>
  <c r="H1723" i="7"/>
  <c r="H1707" i="7"/>
  <c r="H1691" i="7"/>
  <c r="H1675" i="7"/>
  <c r="H1659" i="7"/>
  <c r="H1643" i="7"/>
  <c r="H1627" i="7"/>
  <c r="H1611" i="7"/>
  <c r="H1595" i="7"/>
  <c r="H1579" i="7"/>
  <c r="H1563" i="7"/>
  <c r="H1547" i="7"/>
  <c r="H1531" i="7"/>
  <c r="H1515" i="7"/>
  <c r="H1499" i="7"/>
  <c r="H1483" i="7"/>
  <c r="H1467" i="7"/>
  <c r="H1451" i="7"/>
  <c r="H1435" i="7"/>
  <c r="H1419" i="7"/>
  <c r="H1403" i="7"/>
  <c r="H1387" i="7"/>
  <c r="H1371" i="7"/>
  <c r="H1355" i="7"/>
  <c r="H1339" i="7"/>
  <c r="H1323" i="7"/>
  <c r="H1307" i="7"/>
  <c r="H1291" i="7"/>
  <c r="H1275" i="7"/>
  <c r="H1259" i="7"/>
  <c r="H1243" i="7"/>
  <c r="H1227" i="7"/>
  <c r="H1211" i="7"/>
  <c r="H1195" i="7"/>
  <c r="H1179" i="7"/>
  <c r="H1163" i="7"/>
  <c r="H1147" i="7"/>
  <c r="H1131" i="7"/>
  <c r="H6375" i="7"/>
  <c r="H6359" i="7"/>
  <c r="H6343" i="7"/>
  <c r="H6327" i="7"/>
  <c r="H6311" i="7"/>
  <c r="H6295" i="7"/>
  <c r="H6279" i="7"/>
  <c r="H6263" i="7"/>
  <c r="H6247" i="7"/>
  <c r="H6231" i="7"/>
  <c r="H6215" i="7"/>
  <c r="H6199" i="7"/>
  <c r="H6183" i="7"/>
  <c r="H6167" i="7"/>
  <c r="H6151" i="7"/>
  <c r="H6135" i="7"/>
  <c r="H6119" i="7"/>
  <c r="H6103" i="7"/>
  <c r="H6087" i="7"/>
  <c r="H6071" i="7"/>
  <c r="H6055" i="7"/>
  <c r="H6039" i="7"/>
  <c r="H6023" i="7"/>
  <c r="H6007" i="7"/>
  <c r="H5991" i="7"/>
  <c r="H7573" i="7"/>
  <c r="H7557" i="7"/>
  <c r="H7541" i="7"/>
  <c r="H7525" i="7"/>
  <c r="H7509" i="7"/>
  <c r="H7493" i="7"/>
  <c r="H7477" i="7"/>
  <c r="H7461" i="7"/>
  <c r="H7445" i="7"/>
  <c r="H7429" i="7"/>
  <c r="H7413" i="7"/>
  <c r="H7397" i="7"/>
  <c r="H7381" i="7"/>
  <c r="H7365" i="7"/>
  <c r="H7349" i="7"/>
  <c r="H7333" i="7"/>
  <c r="H7317" i="7"/>
  <c r="H7301" i="7"/>
  <c r="H7285" i="7"/>
  <c r="H7269" i="7"/>
  <c r="H7253" i="7"/>
  <c r="H7237" i="7"/>
  <c r="H7221" i="7"/>
  <c r="H7205" i="7"/>
  <c r="H7189" i="7"/>
  <c r="H7173" i="7"/>
  <c r="H7157" i="7"/>
  <c r="H7141" i="7"/>
  <c r="H7125" i="7"/>
  <c r="H7109" i="7"/>
  <c r="H7093" i="7"/>
  <c r="H7077" i="7"/>
  <c r="H7061" i="7"/>
  <c r="H7045" i="7"/>
  <c r="H7029" i="7"/>
  <c r="H7013" i="7"/>
  <c r="H6997" i="7"/>
  <c r="H6981" i="7"/>
  <c r="H6965" i="7"/>
  <c r="H6949" i="7"/>
  <c r="H6933" i="7"/>
  <c r="H6917" i="7"/>
  <c r="H6901" i="7"/>
  <c r="H6885" i="7"/>
  <c r="H6869" i="7"/>
  <c r="H6853" i="7"/>
  <c r="H6837" i="7"/>
  <c r="H6821" i="7"/>
  <c r="H6805" i="7"/>
  <c r="H6789" i="7"/>
  <c r="H6773" i="7"/>
  <c r="H6757" i="7"/>
  <c r="H6741" i="7"/>
  <c r="H6725" i="7"/>
  <c r="H6709" i="7"/>
  <c r="H6693" i="7"/>
  <c r="H6677" i="7"/>
  <c r="H6661" i="7"/>
  <c r="H6645" i="7"/>
  <c r="H6629" i="7"/>
  <c r="H6613" i="7"/>
  <c r="H7188" i="7"/>
  <c r="H7172" i="7"/>
  <c r="H7156" i="7"/>
  <c r="H7140" i="7"/>
  <c r="H7124" i="7"/>
  <c r="H7108" i="7"/>
  <c r="H7092" i="7"/>
  <c r="H7076" i="7"/>
  <c r="H7060" i="7"/>
  <c r="H7044" i="7"/>
  <c r="H7028" i="7"/>
  <c r="H7012" i="7"/>
  <c r="H6996" i="7"/>
  <c r="H6980" i="7"/>
  <c r="H6964" i="7"/>
  <c r="H6948" i="7"/>
  <c r="H6932" i="7"/>
  <c r="H6916" i="7"/>
  <c r="H6900" i="7"/>
  <c r="H6884" i="7"/>
  <c r="H6868" i="7"/>
  <c r="H6852" i="7"/>
  <c r="H6836" i="7"/>
  <c r="H6820" i="7"/>
  <c r="H6804" i="7"/>
  <c r="H6788" i="7"/>
  <c r="H6772" i="7"/>
  <c r="H6756" i="7"/>
  <c r="H6740" i="7"/>
  <c r="H6724" i="7"/>
  <c r="H6708" i="7"/>
  <c r="H6692" i="7"/>
  <c r="H6676" i="7"/>
  <c r="H6660" i="7"/>
  <c r="H6644" i="7"/>
  <c r="H6628" i="7"/>
  <c r="H6612" i="7"/>
  <c r="H6596" i="7"/>
  <c r="H6580" i="7"/>
  <c r="H6564" i="7"/>
  <c r="H6548" i="7"/>
  <c r="H6532" i="7"/>
  <c r="H6516" i="7"/>
  <c r="H6500" i="7"/>
  <c r="H6484" i="7"/>
  <c r="H6468" i="7"/>
  <c r="H6452" i="7"/>
  <c r="H6436" i="7"/>
  <c r="H6420" i="7"/>
  <c r="H6404" i="7"/>
  <c r="H6388" i="7"/>
  <c r="H6372" i="7"/>
  <c r="H6356" i="7"/>
  <c r="H6340" i="7"/>
  <c r="H6324" i="7"/>
  <c r="H6308" i="7"/>
  <c r="H6292" i="7"/>
  <c r="H6276" i="7"/>
  <c r="H6260" i="7"/>
  <c r="H6244" i="7"/>
  <c r="H6228" i="7"/>
  <c r="H6212" i="7"/>
  <c r="H6196" i="7"/>
  <c r="H6180" i="7"/>
  <c r="H6164" i="7"/>
  <c r="H6148" i="7"/>
  <c r="H6132" i="7"/>
  <c r="H6116" i="7"/>
  <c r="H6100" i="7"/>
  <c r="H6084" i="7"/>
  <c r="H6068" i="7"/>
  <c r="H6052" i="7"/>
  <c r="H6036" i="7"/>
  <c r="H6020" i="7"/>
  <c r="H6004" i="7"/>
  <c r="H5988" i="7"/>
  <c r="H5972" i="7"/>
  <c r="H5956" i="7"/>
  <c r="H5940" i="7"/>
  <c r="H5924" i="7"/>
  <c r="H5908" i="7"/>
  <c r="H5892" i="7"/>
  <c r="H5876" i="7"/>
  <c r="H7619" i="7"/>
  <c r="H7603" i="7"/>
  <c r="H7587" i="7"/>
  <c r="H7571" i="7"/>
  <c r="H7555" i="7"/>
  <c r="H7539" i="7"/>
  <c r="H7523" i="7"/>
  <c r="H7507" i="7"/>
  <c r="H7491" i="7"/>
  <c r="H7475" i="7"/>
  <c r="H7459" i="7"/>
  <c r="H7443" i="7"/>
  <c r="H7427" i="7"/>
  <c r="H7411" i="7"/>
  <c r="H7395" i="7"/>
  <c r="H7379" i="7"/>
  <c r="H7363" i="7"/>
  <c r="H7347" i="7"/>
  <c r="H7331" i="7"/>
  <c r="H7315" i="7"/>
  <c r="H7299" i="7"/>
  <c r="H7283" i="7"/>
  <c r="H7267" i="7"/>
  <c r="H7251" i="7"/>
  <c r="H7235" i="7"/>
  <c r="H7219" i="7"/>
  <c r="H7203" i="7"/>
  <c r="H7187" i="7"/>
  <c r="H7171" i="7"/>
  <c r="H7155" i="7"/>
  <c r="H7139" i="7"/>
  <c r="H7123" i="7"/>
  <c r="H7107" i="7"/>
  <c r="H7091" i="7"/>
  <c r="H7075" i="7"/>
  <c r="H7059" i="7"/>
  <c r="H7043" i="7"/>
  <c r="H7027" i="7"/>
  <c r="H7011" i="7"/>
  <c r="H6995" i="7"/>
  <c r="H6979" i="7"/>
  <c r="H6963" i="7"/>
  <c r="H6947" i="7"/>
  <c r="H6931" i="7"/>
  <c r="H6915" i="7"/>
  <c r="H6899" i="7"/>
  <c r="H6883" i="7"/>
  <c r="H6867" i="7"/>
  <c r="H6851" i="7"/>
  <c r="H6835" i="7"/>
  <c r="H6819" i="7"/>
  <c r="H6803" i="7"/>
  <c r="H6787" i="7"/>
  <c r="H6771" i="7"/>
  <c r="H6755" i="7"/>
  <c r="H6739" i="7"/>
  <c r="H6723" i="7"/>
  <c r="H6707" i="7"/>
  <c r="H6691" i="7"/>
  <c r="H6675" i="7"/>
  <c r="H6659" i="7"/>
  <c r="H6643" i="7"/>
  <c r="H6627" i="7"/>
  <c r="H6611" i="7"/>
  <c r="H7618" i="7"/>
  <c r="H7602" i="7"/>
  <c r="H7586" i="7"/>
  <c r="H7570" i="7"/>
  <c r="H7554" i="7"/>
  <c r="H7538" i="7"/>
  <c r="H7522" i="7"/>
  <c r="H7506" i="7"/>
  <c r="H7490" i="7"/>
  <c r="H7474" i="7"/>
  <c r="H7458" i="7"/>
  <c r="H7442" i="7"/>
  <c r="H7426" i="7"/>
  <c r="H7410" i="7"/>
  <c r="H7394" i="7"/>
  <c r="H7378" i="7"/>
  <c r="H7362" i="7"/>
  <c r="H7346" i="7"/>
  <c r="H7330" i="7"/>
  <c r="H7314" i="7"/>
  <c r="H7298" i="7"/>
  <c r="H7282" i="7"/>
  <c r="H7266" i="7"/>
  <c r="H7250" i="7"/>
  <c r="H7234" i="7"/>
  <c r="H7218" i="7"/>
  <c r="H7202" i="7"/>
  <c r="H7186" i="7"/>
  <c r="H7170" i="7"/>
  <c r="H7154" i="7"/>
  <c r="H7138" i="7"/>
  <c r="H7122" i="7"/>
  <c r="H7106" i="7"/>
  <c r="H7090" i="7"/>
  <c r="H7074" i="7"/>
  <c r="H7058" i="7"/>
  <c r="H7042" i="7"/>
  <c r="H7026" i="7"/>
  <c r="H7010" i="7"/>
  <c r="H6994" i="7"/>
  <c r="H6978" i="7"/>
  <c r="H6962" i="7"/>
  <c r="H6946" i="7"/>
  <c r="H6930" i="7"/>
  <c r="H6914" i="7"/>
  <c r="H6898" i="7"/>
  <c r="H6882" i="7"/>
  <c r="H6866" i="7"/>
  <c r="H6850" i="7"/>
  <c r="H6834" i="7"/>
  <c r="H6818" i="7"/>
  <c r="H6802" i="7"/>
  <c r="H6786" i="7"/>
  <c r="H6770" i="7"/>
  <c r="H6754" i="7"/>
  <c r="H6738" i="7"/>
  <c r="H6722" i="7"/>
  <c r="H6706" i="7"/>
  <c r="H6690" i="7"/>
  <c r="H6674" i="7"/>
  <c r="H6658" i="7"/>
  <c r="H6642" i="7"/>
  <c r="H6626" i="7"/>
  <c r="H6610" i="7"/>
  <c r="H7409" i="7"/>
  <c r="H7393" i="7"/>
  <c r="H7377" i="7"/>
  <c r="H7361" i="7"/>
  <c r="H7345" i="7"/>
  <c r="H7329" i="7"/>
  <c r="H7313" i="7"/>
  <c r="H7297" i="7"/>
  <c r="H7281" i="7"/>
  <c r="H7265" i="7"/>
  <c r="H7249" i="7"/>
  <c r="H7233" i="7"/>
  <c r="H7217" i="7"/>
  <c r="H7201" i="7"/>
  <c r="H7185" i="7"/>
  <c r="H7169" i="7"/>
  <c r="H7153" i="7"/>
  <c r="H7137" i="7"/>
  <c r="H7121" i="7"/>
  <c r="H7105" i="7"/>
  <c r="H7089" i="7"/>
  <c r="H7073" i="7"/>
  <c r="H7057" i="7"/>
  <c r="H7041" i="7"/>
  <c r="H7025" i="7"/>
  <c r="H7009" i="7"/>
  <c r="H6993" i="7"/>
  <c r="H6977" i="7"/>
  <c r="H6961" i="7"/>
  <c r="H6945" i="7"/>
  <c r="H6929" i="7"/>
  <c r="H6913" i="7"/>
  <c r="H6897" i="7"/>
  <c r="H6881" i="7"/>
  <c r="H6865" i="7"/>
  <c r="H6849" i="7"/>
  <c r="H6833" i="7"/>
  <c r="H6817" i="7"/>
  <c r="H6801" i="7"/>
  <c r="H6785" i="7"/>
  <c r="H6769" i="7"/>
  <c r="H6753" i="7"/>
  <c r="H6737" i="7"/>
  <c r="H6721" i="7"/>
  <c r="H6705" i="7"/>
  <c r="H6689" i="7"/>
  <c r="H6673" i="7"/>
  <c r="H6657" i="7"/>
  <c r="H6641" i="7"/>
  <c r="H6625" i="7"/>
  <c r="H6609" i="7"/>
  <c r="H6593" i="7"/>
  <c r="H6577" i="7"/>
  <c r="H6561" i="7"/>
  <c r="H6545" i="7"/>
  <c r="H6529" i="7"/>
  <c r="H6513" i="7"/>
  <c r="H6497" i="7"/>
  <c r="H6481" i="7"/>
  <c r="H6465" i="7"/>
  <c r="H6449" i="7"/>
  <c r="H6433" i="7"/>
  <c r="H6417" i="7"/>
  <c r="H6401" i="7"/>
  <c r="H6385" i="7"/>
  <c r="H6369" i="7"/>
  <c r="H6353" i="7"/>
  <c r="H6337" i="7"/>
  <c r="H6321" i="7"/>
  <c r="H6305" i="7"/>
  <c r="H6289" i="7"/>
  <c r="H6273" i="7"/>
  <c r="H6257" i="7"/>
  <c r="H6241" i="7"/>
  <c r="H6225" i="7"/>
  <c r="H6209" i="7"/>
  <c r="H6193" i="7"/>
  <c r="H6177" i="7"/>
  <c r="H6161" i="7"/>
  <c r="H6145" i="7"/>
  <c r="H6129" i="7"/>
  <c r="H6113" i="7"/>
  <c r="H2984" i="7"/>
  <c r="H2968" i="7"/>
  <c r="H2952" i="7"/>
  <c r="H2936" i="7"/>
  <c r="H2920" i="7"/>
  <c r="H2904" i="7"/>
  <c r="H2888" i="7"/>
  <c r="H2872" i="7"/>
  <c r="H2856" i="7"/>
  <c r="H2840" i="7"/>
  <c r="H2824" i="7"/>
  <c r="H2808" i="7"/>
  <c r="H2792" i="7"/>
  <c r="H2776" i="7"/>
  <c r="H2760" i="7"/>
  <c r="H2744" i="7"/>
  <c r="H2728" i="7"/>
  <c r="H2712" i="7"/>
  <c r="H2696" i="7"/>
  <c r="H2680" i="7"/>
  <c r="H2664" i="7"/>
  <c r="H2648" i="7"/>
  <c r="H2632" i="7"/>
  <c r="H2616" i="7"/>
  <c r="H2600" i="7"/>
  <c r="H2584" i="7"/>
  <c r="H2568" i="7"/>
  <c r="H2552" i="7"/>
  <c r="H2536" i="7"/>
  <c r="H2520" i="7"/>
  <c r="H2504" i="7"/>
  <c r="H2488" i="7"/>
  <c r="H2472" i="7"/>
  <c r="H2456" i="7"/>
  <c r="H2440" i="7"/>
  <c r="H2424" i="7"/>
  <c r="H2408" i="7"/>
  <c r="H2392" i="7"/>
  <c r="H2376" i="7"/>
  <c r="H2360" i="7"/>
  <c r="H2344" i="7"/>
  <c r="H2328" i="7"/>
  <c r="H2312" i="7"/>
  <c r="H2296" i="7"/>
  <c r="H2280" i="7"/>
  <c r="H2264" i="7"/>
  <c r="H2248" i="7"/>
  <c r="H2232" i="7"/>
  <c r="H2216" i="7"/>
  <c r="H2200" i="7"/>
  <c r="H2184" i="7"/>
  <c r="H2168" i="7"/>
  <c r="H2152" i="7"/>
  <c r="H2136" i="7"/>
  <c r="H2120" i="7"/>
  <c r="H2104" i="7"/>
  <c r="H2088" i="7"/>
  <c r="H2072" i="7"/>
  <c r="H2056" i="7"/>
  <c r="H2040" i="7"/>
  <c r="H2024" i="7"/>
  <c r="H2008" i="7"/>
  <c r="H1992" i="7"/>
  <c r="H1976" i="7"/>
  <c r="H1960" i="7"/>
  <c r="H1944" i="7"/>
  <c r="H1928" i="7"/>
  <c r="H1912" i="7"/>
  <c r="H1896" i="7"/>
  <c r="H1880" i="7"/>
  <c r="H1864" i="7"/>
  <c r="H1848" i="7"/>
  <c r="H1832" i="7"/>
  <c r="H1816" i="7"/>
  <c r="H1800" i="7"/>
  <c r="H1784" i="7"/>
  <c r="H1768" i="7"/>
  <c r="H1752" i="7"/>
  <c r="H1736" i="7"/>
  <c r="H1720" i="7"/>
  <c r="H1704" i="7"/>
  <c r="H1688" i="7"/>
  <c r="H1672" i="7"/>
  <c r="H1656" i="7"/>
  <c r="H1640" i="7"/>
  <c r="H1624" i="7"/>
  <c r="H1608" i="7"/>
  <c r="H1592" i="7"/>
  <c r="H1576" i="7"/>
  <c r="H1560" i="7"/>
  <c r="H1544" i="7"/>
  <c r="H1528" i="7"/>
  <c r="H1512" i="7"/>
  <c r="H1496" i="7"/>
  <c r="H1480" i="7"/>
  <c r="H1464" i="7"/>
  <c r="H1448" i="7"/>
  <c r="H1432" i="7"/>
  <c r="H1416" i="7"/>
  <c r="H1400" i="7"/>
  <c r="H1384" i="7"/>
  <c r="H1368" i="7"/>
  <c r="H1352" i="7"/>
  <c r="H1336" i="7"/>
  <c r="H1320" i="7"/>
  <c r="H1304" i="7"/>
  <c r="H1288" i="7"/>
  <c r="H1272" i="7"/>
  <c r="H1256" i="7"/>
  <c r="H1240" i="7"/>
  <c r="H1224" i="7"/>
  <c r="H1208" i="7"/>
  <c r="H1192" i="7"/>
  <c r="H1176" i="7"/>
  <c r="H1160" i="7"/>
  <c r="H1144" i="7"/>
  <c r="H1128" i="7"/>
  <c r="H1112" i="7"/>
  <c r="H1096" i="7"/>
  <c r="H1080" i="7"/>
  <c r="H1064" i="7"/>
  <c r="H1048" i="7"/>
  <c r="H1032" i="7"/>
  <c r="H1016" i="7"/>
  <c r="H1000" i="7"/>
  <c r="H984" i="7"/>
  <c r="H968" i="7"/>
  <c r="H952" i="7"/>
  <c r="H936" i="7"/>
  <c r="H920" i="7"/>
  <c r="H904" i="7"/>
  <c r="H888" i="7"/>
  <c r="H872" i="7"/>
  <c r="H856" i="7"/>
  <c r="H840" i="7"/>
  <c r="H824" i="7"/>
  <c r="H808" i="7"/>
  <c r="H792" i="7"/>
  <c r="H776" i="7"/>
  <c r="H760" i="7"/>
  <c r="H744" i="7"/>
  <c r="H728" i="7"/>
  <c r="H712" i="7"/>
  <c r="H696" i="7"/>
  <c r="H680" i="7"/>
  <c r="H664" i="7"/>
  <c r="H648" i="7"/>
  <c r="H632" i="7"/>
  <c r="H616" i="7"/>
  <c r="H600" i="7"/>
  <c r="H584" i="7"/>
  <c r="H568" i="7"/>
  <c r="H552" i="7"/>
  <c r="H536" i="7"/>
  <c r="H520" i="7"/>
  <c r="H504" i="7"/>
  <c r="H488" i="7"/>
  <c r="H472" i="7"/>
  <c r="H456" i="7"/>
  <c r="H440" i="7"/>
  <c r="H424" i="7"/>
  <c r="H408" i="7"/>
  <c r="H392" i="7"/>
  <c r="H376" i="7"/>
  <c r="H360" i="7"/>
  <c r="H344" i="7"/>
  <c r="H328" i="7"/>
  <c r="H312" i="7"/>
  <c r="H5975" i="7"/>
  <c r="H5959" i="7"/>
  <c r="H5943" i="7"/>
  <c r="H5927" i="7"/>
  <c r="H5911" i="7"/>
  <c r="H5895" i="7"/>
  <c r="H5879" i="7"/>
  <c r="H5863" i="7"/>
  <c r="H5847" i="7"/>
  <c r="H5831" i="7"/>
  <c r="H5815" i="7"/>
  <c r="H5799" i="7"/>
  <c r="H5783" i="7"/>
  <c r="H5767" i="7"/>
  <c r="H5751" i="7"/>
  <c r="H5735" i="7"/>
  <c r="H5719" i="7"/>
  <c r="H5703" i="7"/>
  <c r="H5687" i="7"/>
  <c r="H5671" i="7"/>
  <c r="H5655" i="7"/>
  <c r="H5639" i="7"/>
  <c r="H5623" i="7"/>
  <c r="H5607" i="7"/>
  <c r="H5591" i="7"/>
  <c r="H5575" i="7"/>
  <c r="H5559" i="7"/>
  <c r="H5543" i="7"/>
  <c r="H5527" i="7"/>
  <c r="H5511" i="7"/>
  <c r="H5495" i="7"/>
  <c r="H5479" i="7"/>
  <c r="H5463" i="7"/>
  <c r="H5447" i="7"/>
  <c r="H5431" i="7"/>
  <c r="H5415" i="7"/>
  <c r="H5399" i="7"/>
  <c r="H5383" i="7"/>
  <c r="H5367" i="7"/>
  <c r="H5351" i="7"/>
  <c r="H5335" i="7"/>
  <c r="H5319" i="7"/>
  <c r="H5303" i="7"/>
  <c r="H5287" i="7"/>
  <c r="H5271" i="7"/>
  <c r="H5255" i="7"/>
  <c r="H5239" i="7"/>
  <c r="H5223" i="7"/>
  <c r="H5207" i="7"/>
  <c r="H5191" i="7"/>
  <c r="H5175" i="7"/>
  <c r="H5159" i="7"/>
  <c r="H5143" i="7"/>
  <c r="H5127" i="7"/>
  <c r="H5111" i="7"/>
  <c r="H5095" i="7"/>
  <c r="H5079" i="7"/>
  <c r="H5063" i="7"/>
  <c r="H5047" i="7"/>
  <c r="H5031" i="7"/>
  <c r="H5015" i="7"/>
  <c r="H4999" i="7"/>
  <c r="H4983" i="7"/>
  <c r="H4967" i="7"/>
  <c r="H4951" i="7"/>
  <c r="H4935" i="7"/>
  <c r="H4919" i="7"/>
  <c r="H4903" i="7"/>
  <c r="H4887" i="7"/>
  <c r="H4871" i="7"/>
  <c r="H4855" i="7"/>
  <c r="H4839" i="7"/>
  <c r="H4823" i="7"/>
  <c r="H4807" i="7"/>
  <c r="H4791" i="7"/>
  <c r="H4775" i="7"/>
  <c r="H4759" i="7"/>
  <c r="H4743" i="7"/>
  <c r="H4727" i="7"/>
  <c r="H4711" i="7"/>
  <c r="H4695" i="7"/>
  <c r="H4679" i="7"/>
  <c r="H4663" i="7"/>
  <c r="H4647" i="7"/>
  <c r="H4631" i="7"/>
  <c r="H4615" i="7"/>
  <c r="H4599" i="7"/>
  <c r="H4583" i="7"/>
  <c r="H4567" i="7"/>
  <c r="H4551" i="7"/>
  <c r="H4535" i="7"/>
  <c r="H4519" i="7"/>
  <c r="H4503" i="7"/>
  <c r="H4487" i="7"/>
  <c r="H4471" i="7"/>
  <c r="H4455" i="7"/>
  <c r="H4439" i="7"/>
  <c r="H4423" i="7"/>
  <c r="H4407" i="7"/>
  <c r="H4391" i="7"/>
  <c r="H4375" i="7"/>
  <c r="H4359" i="7"/>
  <c r="H4343" i="7"/>
  <c r="H4327" i="7"/>
  <c r="H4311" i="7"/>
  <c r="H4295" i="7"/>
  <c r="H4279" i="7"/>
  <c r="H4263" i="7"/>
  <c r="H4247" i="7"/>
  <c r="H4231" i="7"/>
  <c r="H4215" i="7"/>
  <c r="H4199" i="7"/>
  <c r="H4183" i="7"/>
  <c r="H4167" i="7"/>
  <c r="H4151" i="7"/>
  <c r="H4135" i="7"/>
  <c r="H4119" i="7"/>
  <c r="H4103" i="7"/>
  <c r="H4087" i="7"/>
  <c r="H4071" i="7"/>
  <c r="H4055" i="7"/>
  <c r="H4039" i="7"/>
  <c r="H4023" i="7"/>
  <c r="H4007" i="7"/>
  <c r="H3991" i="7"/>
  <c r="H3975" i="7"/>
  <c r="H3959" i="7"/>
  <c r="H3943" i="7"/>
  <c r="H3927" i="7"/>
  <c r="H3911" i="7"/>
  <c r="H3895" i="7"/>
  <c r="H3879" i="7"/>
  <c r="H3863" i="7"/>
  <c r="H3847" i="7"/>
  <c r="H3831" i="7"/>
  <c r="H3815" i="7"/>
  <c r="H3799" i="7"/>
  <c r="H3783" i="7"/>
  <c r="H3767" i="7"/>
  <c r="H3751" i="7"/>
  <c r="H3735" i="7"/>
  <c r="H3719" i="7"/>
  <c r="H3703" i="7"/>
  <c r="H3687" i="7"/>
  <c r="H3671" i="7"/>
  <c r="H3655" i="7"/>
  <c r="H3639" i="7"/>
  <c r="H3623" i="7"/>
  <c r="H3607" i="7"/>
  <c r="H3591" i="7"/>
  <c r="H3575" i="7"/>
  <c r="H3559" i="7"/>
  <c r="H3543" i="7"/>
  <c r="H3527" i="7"/>
  <c r="H3511" i="7"/>
  <c r="H3495" i="7"/>
  <c r="H3479" i="7"/>
  <c r="H3463" i="7"/>
  <c r="H3447" i="7"/>
  <c r="H3431" i="7"/>
  <c r="H3415" i="7"/>
  <c r="H3399" i="7"/>
  <c r="H3383" i="7"/>
  <c r="H3367" i="7"/>
  <c r="H3351" i="7"/>
  <c r="H6598" i="7"/>
  <c r="H6582" i="7"/>
  <c r="H6566" i="7"/>
  <c r="H6550" i="7"/>
  <c r="H6534" i="7"/>
  <c r="H6518" i="7"/>
  <c r="H6502" i="7"/>
  <c r="H6486" i="7"/>
  <c r="H6470" i="7"/>
  <c r="H6454" i="7"/>
  <c r="H6438" i="7"/>
  <c r="H6422" i="7"/>
  <c r="H6406" i="7"/>
  <c r="H6390" i="7"/>
  <c r="H6374" i="7"/>
  <c r="H6358" i="7"/>
  <c r="H6342" i="7"/>
  <c r="H6326" i="7"/>
  <c r="H6310" i="7"/>
  <c r="H6294" i="7"/>
  <c r="H6278" i="7"/>
  <c r="H6262" i="7"/>
  <c r="H6246" i="7"/>
  <c r="H6230" i="7"/>
  <c r="H6214" i="7"/>
  <c r="H6198" i="7"/>
  <c r="H6182" i="7"/>
  <c r="H6166" i="7"/>
  <c r="H6150" i="7"/>
  <c r="H6134" i="7"/>
  <c r="H6118" i="7"/>
  <c r="H6102" i="7"/>
  <c r="H6086" i="7"/>
  <c r="H6070" i="7"/>
  <c r="H6054" i="7"/>
  <c r="H6038" i="7"/>
  <c r="H6022" i="7"/>
  <c r="H6006" i="7"/>
  <c r="H5990" i="7"/>
  <c r="H5974" i="7"/>
  <c r="H5958" i="7"/>
  <c r="H5942" i="7"/>
  <c r="H5926" i="7"/>
  <c r="H5910" i="7"/>
  <c r="H5894" i="7"/>
  <c r="H5878" i="7"/>
  <c r="H5862" i="7"/>
  <c r="H5846" i="7"/>
  <c r="H5830" i="7"/>
  <c r="H5814" i="7"/>
  <c r="H5798" i="7"/>
  <c r="H5782" i="7"/>
  <c r="H5766" i="7"/>
  <c r="H5750" i="7"/>
  <c r="H5734" i="7"/>
  <c r="H5718" i="7"/>
  <c r="H5702" i="7"/>
  <c r="H5686" i="7"/>
  <c r="H5670" i="7"/>
  <c r="H5654" i="7"/>
  <c r="H5638" i="7"/>
  <c r="H5622" i="7"/>
  <c r="H5606" i="7"/>
  <c r="H5590" i="7"/>
  <c r="H5574" i="7"/>
  <c r="H5558" i="7"/>
  <c r="H5542" i="7"/>
  <c r="H5526" i="7"/>
  <c r="H5510" i="7"/>
  <c r="H5494" i="7"/>
  <c r="H5478" i="7"/>
  <c r="H5462" i="7"/>
  <c r="H5446" i="7"/>
  <c r="H5430" i="7"/>
  <c r="H5414" i="7"/>
  <c r="H5398" i="7"/>
  <c r="H5382" i="7"/>
  <c r="H5366" i="7"/>
  <c r="H5350" i="7"/>
  <c r="H5334" i="7"/>
  <c r="H5318" i="7"/>
  <c r="H5302" i="7"/>
  <c r="H5286" i="7"/>
  <c r="H5270" i="7"/>
  <c r="H5254" i="7"/>
  <c r="H5238" i="7"/>
  <c r="H5222" i="7"/>
  <c r="H5206" i="7"/>
  <c r="H5190" i="7"/>
  <c r="H5174" i="7"/>
  <c r="H5158" i="7"/>
  <c r="H5142" i="7"/>
  <c r="H5126" i="7"/>
  <c r="H5110" i="7"/>
  <c r="H5094" i="7"/>
  <c r="H5078" i="7"/>
  <c r="H5062" i="7"/>
  <c r="H5046" i="7"/>
  <c r="H5030" i="7"/>
  <c r="H5014" i="7"/>
  <c r="H4998" i="7"/>
  <c r="H4982" i="7"/>
  <c r="H4966" i="7"/>
  <c r="H4950" i="7"/>
  <c r="H4934" i="7"/>
  <c r="H4918" i="7"/>
  <c r="H4902" i="7"/>
  <c r="H4886" i="7"/>
  <c r="H4870" i="7"/>
  <c r="H4854" i="7"/>
  <c r="H4838" i="7"/>
  <c r="H4822" i="7"/>
  <c r="H4806" i="7"/>
  <c r="H4790" i="7"/>
  <c r="H4774" i="7"/>
  <c r="H4758" i="7"/>
  <c r="H4742" i="7"/>
  <c r="H4726" i="7"/>
  <c r="H4710" i="7"/>
  <c r="H4694" i="7"/>
  <c r="H4678" i="7"/>
  <c r="H4662" i="7"/>
  <c r="H4646" i="7"/>
  <c r="H4630" i="7"/>
  <c r="H4614" i="7"/>
  <c r="H4598" i="7"/>
  <c r="H4582" i="7"/>
  <c r="H4566" i="7"/>
  <c r="H4550" i="7"/>
  <c r="H4534" i="7"/>
  <c r="H4518" i="7"/>
  <c r="H4502" i="7"/>
  <c r="H4486" i="7"/>
  <c r="H4470" i="7"/>
  <c r="H4454" i="7"/>
  <c r="H4438" i="7"/>
  <c r="H4422" i="7"/>
  <c r="H4406" i="7"/>
  <c r="H4390" i="7"/>
  <c r="H4374" i="7"/>
  <c r="H4358" i="7"/>
  <c r="H4342" i="7"/>
  <c r="H4326" i="7"/>
  <c r="H4310" i="7"/>
  <c r="H6597" i="7"/>
  <c r="H6581" i="7"/>
  <c r="H6565" i="7"/>
  <c r="H6549" i="7"/>
  <c r="H6533" i="7"/>
  <c r="H6517" i="7"/>
  <c r="H6501" i="7"/>
  <c r="H6485" i="7"/>
  <c r="H6469" i="7"/>
  <c r="H6453" i="7"/>
  <c r="H6437" i="7"/>
  <c r="H6421" i="7"/>
  <c r="H6405" i="7"/>
  <c r="H6389" i="7"/>
  <c r="H6373" i="7"/>
  <c r="H6357" i="7"/>
  <c r="H6341" i="7"/>
  <c r="H6325" i="7"/>
  <c r="H6309" i="7"/>
  <c r="H6293" i="7"/>
  <c r="H6277" i="7"/>
  <c r="H6261" i="7"/>
  <c r="H6245" i="7"/>
  <c r="H6229" i="7"/>
  <c r="H6213" i="7"/>
  <c r="H6197" i="7"/>
  <c r="H6181" i="7"/>
  <c r="H6165" i="7"/>
  <c r="H6149" i="7"/>
  <c r="H6133" i="7"/>
  <c r="H6117" i="7"/>
  <c r="H6101" i="7"/>
  <c r="H6085" i="7"/>
  <c r="H6069" i="7"/>
  <c r="H6053" i="7"/>
  <c r="H6037" i="7"/>
  <c r="H6021" i="7"/>
  <c r="H6005" i="7"/>
  <c r="H5989" i="7"/>
  <c r="H5973" i="7"/>
  <c r="H5957" i="7"/>
  <c r="H5941" i="7"/>
  <c r="H5925" i="7"/>
  <c r="H5909" i="7"/>
  <c r="H5893" i="7"/>
  <c r="H5877" i="7"/>
  <c r="H5861" i="7"/>
  <c r="H5845" i="7"/>
  <c r="H5829" i="7"/>
  <c r="H5813" i="7"/>
  <c r="H5797" i="7"/>
  <c r="H5781" i="7"/>
  <c r="H5765" i="7"/>
  <c r="H5749" i="7"/>
  <c r="H5733" i="7"/>
  <c r="H5717" i="7"/>
  <c r="H5701" i="7"/>
  <c r="H5685" i="7"/>
  <c r="H5669" i="7"/>
  <c r="H5653" i="7"/>
  <c r="H5637" i="7"/>
  <c r="H5621" i="7"/>
  <c r="H5605" i="7"/>
  <c r="H5589" i="7"/>
  <c r="H5573" i="7"/>
  <c r="H5557" i="7"/>
  <c r="H5541" i="7"/>
  <c r="H5525" i="7"/>
  <c r="H5509" i="7"/>
  <c r="H5493" i="7"/>
  <c r="H5477" i="7"/>
  <c r="H5461" i="7"/>
  <c r="H5445" i="7"/>
  <c r="H5429" i="7"/>
  <c r="H5413" i="7"/>
  <c r="H5397" i="7"/>
  <c r="H5381" i="7"/>
  <c r="H5365" i="7"/>
  <c r="H5349" i="7"/>
  <c r="H5333" i="7"/>
  <c r="H5317" i="7"/>
  <c r="H5301" i="7"/>
  <c r="H5285" i="7"/>
  <c r="H5269" i="7"/>
  <c r="H5253" i="7"/>
  <c r="H5237" i="7"/>
  <c r="H5221" i="7"/>
  <c r="H5205" i="7"/>
  <c r="H5189" i="7"/>
  <c r="H5173" i="7"/>
  <c r="H5157" i="7"/>
  <c r="H5141" i="7"/>
  <c r="H5125" i="7"/>
  <c r="H5109" i="7"/>
  <c r="H5093" i="7"/>
  <c r="H5077" i="7"/>
  <c r="H5061" i="7"/>
  <c r="H5045" i="7"/>
  <c r="H5029" i="7"/>
  <c r="H5013" i="7"/>
  <c r="H4997" i="7"/>
  <c r="H4981" i="7"/>
  <c r="H4965" i="7"/>
  <c r="H4949" i="7"/>
  <c r="H4933" i="7"/>
  <c r="H4917" i="7"/>
  <c r="H4901" i="7"/>
  <c r="H4885" i="7"/>
  <c r="H4869" i="7"/>
  <c r="H4853" i="7"/>
  <c r="H4837" i="7"/>
  <c r="H4821" i="7"/>
  <c r="H4805" i="7"/>
  <c r="H4789" i="7"/>
  <c r="H4773" i="7"/>
  <c r="H4757" i="7"/>
  <c r="H4741" i="7"/>
  <c r="H4725" i="7"/>
  <c r="H4709" i="7"/>
  <c r="H4693" i="7"/>
  <c r="H4677" i="7"/>
  <c r="H4661" i="7"/>
  <c r="H4645" i="7"/>
  <c r="H4629" i="7"/>
  <c r="H4613" i="7"/>
  <c r="H4597" i="7"/>
  <c r="H4581" i="7"/>
  <c r="H4565" i="7"/>
  <c r="H4549" i="7"/>
  <c r="H4533" i="7"/>
  <c r="H4517" i="7"/>
  <c r="H4501" i="7"/>
  <c r="H4485" i="7"/>
  <c r="H4469" i="7"/>
  <c r="H4453" i="7"/>
  <c r="H4437" i="7"/>
  <c r="H4421" i="7"/>
  <c r="H4405" i="7"/>
  <c r="H4389" i="7"/>
  <c r="H4373" i="7"/>
  <c r="H4357" i="7"/>
  <c r="H4341" i="7"/>
  <c r="H4325" i="7"/>
  <c r="H4309" i="7"/>
  <c r="H5860" i="7"/>
  <c r="H5844" i="7"/>
  <c r="H5828" i="7"/>
  <c r="H5812" i="7"/>
  <c r="H5796" i="7"/>
  <c r="H5780" i="7"/>
  <c r="H5764" i="7"/>
  <c r="H5748" i="7"/>
  <c r="H5732" i="7"/>
  <c r="H5716" i="7"/>
  <c r="H5700" i="7"/>
  <c r="H5684" i="7"/>
  <c r="H5668" i="7"/>
  <c r="H5652" i="7"/>
  <c r="H5636" i="7"/>
  <c r="H5620" i="7"/>
  <c r="H5604" i="7"/>
  <c r="H5588" i="7"/>
  <c r="H5572" i="7"/>
  <c r="H5556" i="7"/>
  <c r="H5540" i="7"/>
  <c r="H5524" i="7"/>
  <c r="H5508" i="7"/>
  <c r="H5492" i="7"/>
  <c r="H5476" i="7"/>
  <c r="H5460" i="7"/>
  <c r="H5444" i="7"/>
  <c r="H5428" i="7"/>
  <c r="H5412" i="7"/>
  <c r="H5396" i="7"/>
  <c r="H5380" i="7"/>
  <c r="H5364" i="7"/>
  <c r="H5348" i="7"/>
  <c r="H5332" i="7"/>
  <c r="H5316" i="7"/>
  <c r="H5300" i="7"/>
  <c r="H5284" i="7"/>
  <c r="H5268" i="7"/>
  <c r="H5252" i="7"/>
  <c r="H5236" i="7"/>
  <c r="H5220" i="7"/>
  <c r="H5204" i="7"/>
  <c r="H5188" i="7"/>
  <c r="H5172" i="7"/>
  <c r="H5156" i="7"/>
  <c r="H5140" i="7"/>
  <c r="H5124" i="7"/>
  <c r="H5108" i="7"/>
  <c r="H5092" i="7"/>
  <c r="H5076" i="7"/>
  <c r="H5060" i="7"/>
  <c r="H5044" i="7"/>
  <c r="H5028" i="7"/>
  <c r="H5012" i="7"/>
  <c r="H4996" i="7"/>
  <c r="H4980" i="7"/>
  <c r="H4964" i="7"/>
  <c r="H4948" i="7"/>
  <c r="H4932" i="7"/>
  <c r="H4916" i="7"/>
  <c r="H4900" i="7"/>
  <c r="H4884" i="7"/>
  <c r="H4868" i="7"/>
  <c r="H4852" i="7"/>
  <c r="H4836" i="7"/>
  <c r="H4820" i="7"/>
  <c r="H4804" i="7"/>
  <c r="H4788" i="7"/>
  <c r="H4772" i="7"/>
  <c r="H4756" i="7"/>
  <c r="H4740" i="7"/>
  <c r="H4724" i="7"/>
  <c r="H4708" i="7"/>
  <c r="H4692" i="7"/>
  <c r="H4676" i="7"/>
  <c r="H4660" i="7"/>
  <c r="H4644" i="7"/>
  <c r="H4628" i="7"/>
  <c r="H4612" i="7"/>
  <c r="H4596" i="7"/>
  <c r="H4580" i="7"/>
  <c r="H4564" i="7"/>
  <c r="H4548" i="7"/>
  <c r="H4532" i="7"/>
  <c r="H4516" i="7"/>
  <c r="H4500" i="7"/>
  <c r="H4484" i="7"/>
  <c r="H4468" i="7"/>
  <c r="H4452" i="7"/>
  <c r="H4436" i="7"/>
  <c r="H4420" i="7"/>
  <c r="H4404" i="7"/>
  <c r="H4388" i="7"/>
  <c r="H4372" i="7"/>
  <c r="H4356" i="7"/>
  <c r="H4340" i="7"/>
  <c r="H4324" i="7"/>
  <c r="H4308" i="7"/>
  <c r="H6595" i="7"/>
  <c r="H6579" i="7"/>
  <c r="H6563" i="7"/>
  <c r="H6547" i="7"/>
  <c r="H6531" i="7"/>
  <c r="H6515" i="7"/>
  <c r="H6499" i="7"/>
  <c r="H6483" i="7"/>
  <c r="H6467" i="7"/>
  <c r="H6451" i="7"/>
  <c r="H6435" i="7"/>
  <c r="H6419" i="7"/>
  <c r="H6403" i="7"/>
  <c r="H6387" i="7"/>
  <c r="H6371" i="7"/>
  <c r="H6355" i="7"/>
  <c r="H6339" i="7"/>
  <c r="H6323" i="7"/>
  <c r="H6307" i="7"/>
  <c r="H6291" i="7"/>
  <c r="H6275" i="7"/>
  <c r="H6259" i="7"/>
  <c r="H6243" i="7"/>
  <c r="H6227" i="7"/>
  <c r="H6211" i="7"/>
  <c r="H6195" i="7"/>
  <c r="H6179" i="7"/>
  <c r="H6163" i="7"/>
  <c r="H6147" i="7"/>
  <c r="H6131" i="7"/>
  <c r="H6115" i="7"/>
  <c r="H6099" i="7"/>
  <c r="H6083" i="7"/>
  <c r="H6067" i="7"/>
  <c r="H6051" i="7"/>
  <c r="H6035" i="7"/>
  <c r="H6019" i="7"/>
  <c r="H6003" i="7"/>
  <c r="H5987" i="7"/>
  <c r="H5971" i="7"/>
  <c r="H5955" i="7"/>
  <c r="H5939" i="7"/>
  <c r="H5923" i="7"/>
  <c r="H5907" i="7"/>
  <c r="H5891" i="7"/>
  <c r="H5875" i="7"/>
  <c r="H5859" i="7"/>
  <c r="H5843" i="7"/>
  <c r="H5827" i="7"/>
  <c r="H5811" i="7"/>
  <c r="H5795" i="7"/>
  <c r="H5779" i="7"/>
  <c r="H5763" i="7"/>
  <c r="H5747" i="7"/>
  <c r="H5731" i="7"/>
  <c r="H5715" i="7"/>
  <c r="H5699" i="7"/>
  <c r="H5683" i="7"/>
  <c r="H5667" i="7"/>
  <c r="H5651" i="7"/>
  <c r="H5635" i="7"/>
  <c r="H5619" i="7"/>
  <c r="H5603" i="7"/>
  <c r="H5587" i="7"/>
  <c r="H5571" i="7"/>
  <c r="H5555" i="7"/>
  <c r="H5539" i="7"/>
  <c r="H5523" i="7"/>
  <c r="H5507" i="7"/>
  <c r="H5491" i="7"/>
  <c r="H5475" i="7"/>
  <c r="H5459" i="7"/>
  <c r="H5443" i="7"/>
  <c r="H5427" i="7"/>
  <c r="H5411" i="7"/>
  <c r="H5395" i="7"/>
  <c r="H5379" i="7"/>
  <c r="H5363" i="7"/>
  <c r="H5347" i="7"/>
  <c r="H5331" i="7"/>
  <c r="H5315" i="7"/>
  <c r="H5299" i="7"/>
  <c r="H5283" i="7"/>
  <c r="H5267" i="7"/>
  <c r="H5251" i="7"/>
  <c r="H5235" i="7"/>
  <c r="H5219" i="7"/>
  <c r="H5203" i="7"/>
  <c r="H5187" i="7"/>
  <c r="H5171" i="7"/>
  <c r="H5155" i="7"/>
  <c r="H5139" i="7"/>
  <c r="H5123" i="7"/>
  <c r="H5107" i="7"/>
  <c r="H5091" i="7"/>
  <c r="H5075" i="7"/>
  <c r="H5059" i="7"/>
  <c r="H5043" i="7"/>
  <c r="H5027" i="7"/>
  <c r="H5011" i="7"/>
  <c r="H4995" i="7"/>
  <c r="H4979" i="7"/>
  <c r="H4963" i="7"/>
  <c r="H4947" i="7"/>
  <c r="H4931" i="7"/>
  <c r="H4915" i="7"/>
  <c r="H4899" i="7"/>
  <c r="H4883" i="7"/>
  <c r="H4867" i="7"/>
  <c r="H4851" i="7"/>
  <c r="H4835" i="7"/>
  <c r="H4819" i="7"/>
  <c r="H4803" i="7"/>
  <c r="H4787" i="7"/>
  <c r="H4771" i="7"/>
  <c r="H4755" i="7"/>
  <c r="H4739" i="7"/>
  <c r="H4723" i="7"/>
  <c r="H4707" i="7"/>
  <c r="H4691" i="7"/>
  <c r="H4675" i="7"/>
  <c r="H4659" i="7"/>
  <c r="H4643" i="7"/>
  <c r="H4627" i="7"/>
  <c r="H4611" i="7"/>
  <c r="H4595" i="7"/>
  <c r="H4579" i="7"/>
  <c r="H4563" i="7"/>
  <c r="H4547" i="7"/>
  <c r="H4531" i="7"/>
  <c r="H4515" i="7"/>
  <c r="H4499" i="7"/>
  <c r="H4483" i="7"/>
  <c r="H4467" i="7"/>
  <c r="H4451" i="7"/>
  <c r="H4435" i="7"/>
  <c r="H4419" i="7"/>
  <c r="H4403" i="7"/>
  <c r="H4387" i="7"/>
  <c r="H4371" i="7"/>
  <c r="H4355" i="7"/>
  <c r="H4339" i="7"/>
  <c r="H4323" i="7"/>
  <c r="H4307" i="7"/>
  <c r="H6594" i="7"/>
  <c r="H6578" i="7"/>
  <c r="H6562" i="7"/>
  <c r="H6546" i="7"/>
  <c r="H6530" i="7"/>
  <c r="H6514" i="7"/>
  <c r="H6498" i="7"/>
  <c r="H6482" i="7"/>
  <c r="H6466" i="7"/>
  <c r="H6450" i="7"/>
  <c r="H6434" i="7"/>
  <c r="H6418" i="7"/>
  <c r="H6402" i="7"/>
  <c r="H6386" i="7"/>
  <c r="H6370" i="7"/>
  <c r="H6354" i="7"/>
  <c r="H6338" i="7"/>
  <c r="H6322" i="7"/>
  <c r="H6306" i="7"/>
  <c r="H6290" i="7"/>
  <c r="H6274" i="7"/>
  <c r="H6258" i="7"/>
  <c r="H6242" i="7"/>
  <c r="H6226" i="7"/>
  <c r="H6210" i="7"/>
  <c r="H6194" i="7"/>
  <c r="H6178" i="7"/>
  <c r="H6162" i="7"/>
  <c r="H6146" i="7"/>
  <c r="H6130" i="7"/>
  <c r="H6114" i="7"/>
  <c r="H6098" i="7"/>
  <c r="H6082" i="7"/>
  <c r="H6066" i="7"/>
  <c r="H6050" i="7"/>
  <c r="H6034" i="7"/>
  <c r="H6018" i="7"/>
  <c r="H6002" i="7"/>
  <c r="H5986" i="7"/>
  <c r="H5970" i="7"/>
  <c r="H5954" i="7"/>
  <c r="H5938" i="7"/>
  <c r="H5922" i="7"/>
  <c r="H5906" i="7"/>
  <c r="H5890" i="7"/>
  <c r="H5874" i="7"/>
  <c r="H5858" i="7"/>
  <c r="H5842" i="7"/>
  <c r="H5826" i="7"/>
  <c r="H5810" i="7"/>
  <c r="H5794" i="7"/>
  <c r="H5778" i="7"/>
  <c r="H5762" i="7"/>
  <c r="H5746" i="7"/>
  <c r="H5730" i="7"/>
  <c r="H5714" i="7"/>
  <c r="H5698" i="7"/>
  <c r="H5682" i="7"/>
  <c r="H5666" i="7"/>
  <c r="H5650" i="7"/>
  <c r="H5634" i="7"/>
  <c r="H5618" i="7"/>
  <c r="H5602" i="7"/>
  <c r="H5586" i="7"/>
  <c r="H5570" i="7"/>
  <c r="H5554" i="7"/>
  <c r="H5538" i="7"/>
  <c r="H5522" i="7"/>
  <c r="H5506" i="7"/>
  <c r="H5490" i="7"/>
  <c r="H5474" i="7"/>
  <c r="H5458" i="7"/>
  <c r="H5442" i="7"/>
  <c r="H5426" i="7"/>
  <c r="H5410" i="7"/>
  <c r="H5394" i="7"/>
  <c r="H5378" i="7"/>
  <c r="H5362" i="7"/>
  <c r="H5346" i="7"/>
  <c r="H5330" i="7"/>
  <c r="H5314" i="7"/>
  <c r="H5298" i="7"/>
  <c r="H5282" i="7"/>
  <c r="H5266" i="7"/>
  <c r="H5250" i="7"/>
  <c r="H5234" i="7"/>
  <c r="H5218" i="7"/>
  <c r="H5202" i="7"/>
  <c r="H5186" i="7"/>
  <c r="H5170" i="7"/>
  <c r="H5154" i="7"/>
  <c r="H5138" i="7"/>
  <c r="H5122" i="7"/>
  <c r="H5106" i="7"/>
  <c r="H5090" i="7"/>
  <c r="H5074" i="7"/>
  <c r="H5058" i="7"/>
  <c r="H5042" i="7"/>
  <c r="H5026" i="7"/>
  <c r="H5010" i="7"/>
  <c r="H4994" i="7"/>
  <c r="H4978" i="7"/>
  <c r="H4962" i="7"/>
  <c r="H4946" i="7"/>
  <c r="H4930" i="7"/>
  <c r="H4914" i="7"/>
  <c r="H4898" i="7"/>
  <c r="H4882" i="7"/>
  <c r="H4866" i="7"/>
  <c r="H4850" i="7"/>
  <c r="H4834" i="7"/>
  <c r="H4818" i="7"/>
  <c r="H4802" i="7"/>
  <c r="H4786" i="7"/>
  <c r="H4770" i="7"/>
  <c r="H4754" i="7"/>
  <c r="H4738" i="7"/>
  <c r="H4722" i="7"/>
  <c r="H4706" i="7"/>
  <c r="H4690" i="7"/>
  <c r="H4674" i="7"/>
  <c r="H4658" i="7"/>
  <c r="H4642" i="7"/>
  <c r="H4626" i="7"/>
  <c r="H4610" i="7"/>
  <c r="H4594" i="7"/>
  <c r="H4578" i="7"/>
  <c r="H4562" i="7"/>
  <c r="H4546" i="7"/>
  <c r="H4530" i="7"/>
  <c r="H4514" i="7"/>
  <c r="H4498" i="7"/>
  <c r="H4482" i="7"/>
  <c r="H4466" i="7"/>
  <c r="H4450" i="7"/>
  <c r="H4434" i="7"/>
  <c r="H4418" i="7"/>
  <c r="H4402" i="7"/>
  <c r="H4386" i="7"/>
  <c r="H4370" i="7"/>
  <c r="H4354" i="7"/>
  <c r="H4338" i="7"/>
  <c r="H4322" i="7"/>
  <c r="H4306" i="7"/>
  <c r="H6097" i="7"/>
  <c r="H6081" i="7"/>
  <c r="H6065" i="7"/>
  <c r="H6049" i="7"/>
  <c r="H6033" i="7"/>
  <c r="H6017" i="7"/>
  <c r="H6001" i="7"/>
  <c r="H5985" i="7"/>
  <c r="H5969" i="7"/>
  <c r="H5953" i="7"/>
  <c r="H5937" i="7"/>
  <c r="H5921" i="7"/>
  <c r="H5905" i="7"/>
  <c r="H5889" i="7"/>
  <c r="H5873" i="7"/>
  <c r="H5857" i="7"/>
  <c r="H5841" i="7"/>
  <c r="H5825" i="7"/>
  <c r="H5809" i="7"/>
  <c r="H5793" i="7"/>
  <c r="H5777" i="7"/>
  <c r="H5761" i="7"/>
  <c r="H5745" i="7"/>
  <c r="H5729" i="7"/>
  <c r="H5713" i="7"/>
  <c r="H5697" i="7"/>
  <c r="H5681" i="7"/>
  <c r="H5665" i="7"/>
  <c r="H5649" i="7"/>
  <c r="H5633" i="7"/>
  <c r="H5617" i="7"/>
  <c r="H5601" i="7"/>
  <c r="H5585" i="7"/>
  <c r="H5569" i="7"/>
  <c r="H5553" i="7"/>
  <c r="H5537" i="7"/>
  <c r="H5521" i="7"/>
  <c r="H5505" i="7"/>
  <c r="H5489" i="7"/>
  <c r="H5473" i="7"/>
  <c r="H5457" i="7"/>
  <c r="H5441" i="7"/>
  <c r="H5425" i="7"/>
  <c r="H5409" i="7"/>
  <c r="H5393" i="7"/>
  <c r="H5377" i="7"/>
  <c r="H5361" i="7"/>
  <c r="H5345" i="7"/>
  <c r="H5329" i="7"/>
  <c r="H5313" i="7"/>
  <c r="H5297" i="7"/>
  <c r="H5281" i="7"/>
  <c r="H5265" i="7"/>
  <c r="H5249" i="7"/>
  <c r="H5233" i="7"/>
  <c r="H5217" i="7"/>
  <c r="H5201" i="7"/>
  <c r="H5185" i="7"/>
  <c r="H5169" i="7"/>
  <c r="H5153" i="7"/>
  <c r="H5137" i="7"/>
  <c r="H5121" i="7"/>
  <c r="H5105" i="7"/>
  <c r="H5089" i="7"/>
  <c r="H5073" i="7"/>
  <c r="H5057" i="7"/>
  <c r="H5041" i="7"/>
  <c r="H5025" i="7"/>
  <c r="H5009" i="7"/>
  <c r="H4993" i="7"/>
  <c r="H4977" i="7"/>
  <c r="H4961" i="7"/>
  <c r="H4945" i="7"/>
  <c r="H4929" i="7"/>
  <c r="H4913" i="7"/>
  <c r="H4897" i="7"/>
  <c r="H4881" i="7"/>
  <c r="H4865" i="7"/>
  <c r="H4849" i="7"/>
  <c r="H4833" i="7"/>
  <c r="H4817" i="7"/>
  <c r="H4801" i="7"/>
  <c r="H4785" i="7"/>
  <c r="H4769" i="7"/>
  <c r="H4753" i="7"/>
  <c r="H4737" i="7"/>
  <c r="H4721" i="7"/>
  <c r="H4705" i="7"/>
  <c r="H4689" i="7"/>
  <c r="H4673" i="7"/>
  <c r="H4657" i="7"/>
  <c r="H4641" i="7"/>
  <c r="H4625" i="7"/>
  <c r="H4609" i="7"/>
  <c r="H4593" i="7"/>
  <c r="H4577" i="7"/>
  <c r="H4561" i="7"/>
  <c r="H4545" i="7"/>
  <c r="H4529" i="7"/>
  <c r="H4513" i="7"/>
  <c r="H4497" i="7"/>
  <c r="H4481" i="7"/>
  <c r="H4465" i="7"/>
  <c r="H4449" i="7"/>
  <c r="H4433" i="7"/>
  <c r="H4417" i="7"/>
  <c r="H4401" i="7"/>
  <c r="H4385" i="7"/>
  <c r="H4369" i="7"/>
  <c r="H4353" i="7"/>
  <c r="H4337" i="7"/>
  <c r="H4321" i="7"/>
  <c r="H4305" i="7"/>
  <c r="H4109" i="7"/>
  <c r="H4093" i="7"/>
  <c r="H4077" i="7"/>
  <c r="H4061" i="7"/>
  <c r="H4045" i="7"/>
  <c r="H4029" i="7"/>
  <c r="H4013" i="7"/>
  <c r="H3997" i="7"/>
  <c r="H3981" i="7"/>
  <c r="H3965" i="7"/>
  <c r="H3949" i="7"/>
  <c r="H3933" i="7"/>
  <c r="H3917" i="7"/>
  <c r="H3901" i="7"/>
  <c r="H3885" i="7"/>
  <c r="H3869" i="7"/>
  <c r="H3853" i="7"/>
  <c r="H3837" i="7"/>
  <c r="H3821" i="7"/>
  <c r="H3805" i="7"/>
  <c r="H3789" i="7"/>
  <c r="H3773" i="7"/>
  <c r="H3757" i="7"/>
  <c r="H3741" i="7"/>
  <c r="H3725" i="7"/>
  <c r="H3709" i="7"/>
  <c r="H3693" i="7"/>
  <c r="H3677" i="7"/>
  <c r="H3661" i="7"/>
  <c r="H3645" i="7"/>
  <c r="H3629" i="7"/>
  <c r="H3613" i="7"/>
  <c r="H3597" i="7"/>
  <c r="H3581" i="7"/>
  <c r="H3565" i="7"/>
  <c r="H3549" i="7"/>
  <c r="H3533" i="7"/>
  <c r="H3517" i="7"/>
  <c r="H3501" i="7"/>
  <c r="H3485" i="7"/>
  <c r="H3469" i="7"/>
  <c r="H3453" i="7"/>
  <c r="H3437" i="7"/>
  <c r="H3421" i="7"/>
  <c r="H3405" i="7"/>
  <c r="H3389" i="7"/>
  <c r="H3373" i="7"/>
  <c r="H3357" i="7"/>
  <c r="H3341" i="7"/>
  <c r="H3325" i="7"/>
  <c r="H3309" i="7"/>
  <c r="H3293" i="7"/>
  <c r="H3277" i="7"/>
  <c r="H3261" i="7"/>
  <c r="H3245" i="7"/>
  <c r="H3229" i="7"/>
  <c r="H3213" i="7"/>
  <c r="H3197" i="7"/>
  <c r="H3181" i="7"/>
  <c r="H3165" i="7"/>
  <c r="H3149" i="7"/>
  <c r="H3133" i="7"/>
  <c r="H3117" i="7"/>
  <c r="H3101" i="7"/>
  <c r="H3085" i="7"/>
  <c r="H3069" i="7"/>
  <c r="H3053" i="7"/>
  <c r="H3037" i="7"/>
  <c r="H3021" i="7"/>
  <c r="H3005" i="7"/>
  <c r="H2989" i="7"/>
  <c r="H2973" i="7"/>
  <c r="H2957" i="7"/>
  <c r="H2941" i="7"/>
  <c r="H2925" i="7"/>
  <c r="H2909" i="7"/>
  <c r="H2893" i="7"/>
  <c r="H2877" i="7"/>
  <c r="H2861" i="7"/>
  <c r="H2845" i="7"/>
  <c r="H2829" i="7"/>
  <c r="H2813" i="7"/>
  <c r="H2797" i="7"/>
  <c r="H2781" i="7"/>
  <c r="H2765" i="7"/>
  <c r="H2749" i="7"/>
  <c r="H2733" i="7"/>
  <c r="H2717" i="7"/>
  <c r="H2701" i="7"/>
  <c r="H2685" i="7"/>
  <c r="H2669" i="7"/>
  <c r="H2653" i="7"/>
  <c r="H2637" i="7"/>
  <c r="H2621" i="7"/>
  <c r="H2605" i="7"/>
  <c r="H2589" i="7"/>
  <c r="H2573" i="7"/>
  <c r="H2557" i="7"/>
  <c r="H2541" i="7"/>
  <c r="H2525" i="7"/>
  <c r="H2509" i="7"/>
  <c r="H2493" i="7"/>
  <c r="H2477" i="7"/>
  <c r="H2461" i="7"/>
  <c r="H2445" i="7"/>
  <c r="H2429" i="7"/>
  <c r="H2413" i="7"/>
  <c r="H2397" i="7"/>
  <c r="H2381" i="7"/>
  <c r="H2365" i="7"/>
  <c r="H2349" i="7"/>
  <c r="H2333" i="7"/>
  <c r="H2317" i="7"/>
  <c r="H2301" i="7"/>
  <c r="H2285" i="7"/>
  <c r="H2269" i="7"/>
  <c r="H2253" i="7"/>
  <c r="H2237" i="7"/>
  <c r="H2221" i="7"/>
  <c r="H2205" i="7"/>
  <c r="H2189" i="7"/>
  <c r="H2173" i="7"/>
  <c r="H2157" i="7"/>
  <c r="H2141" i="7"/>
  <c r="H2125" i="7"/>
  <c r="H2109" i="7"/>
  <c r="H2093" i="7"/>
  <c r="H2077" i="7"/>
  <c r="H2061" i="7"/>
  <c r="H2045" i="7"/>
  <c r="H2029" i="7"/>
  <c r="H2013" i="7"/>
  <c r="H1997" i="7"/>
  <c r="H1981" i="7"/>
  <c r="H1965" i="7"/>
  <c r="H1949" i="7"/>
  <c r="H1933" i="7"/>
  <c r="H1917" i="7"/>
  <c r="H1901" i="7"/>
  <c r="H1885" i="7"/>
  <c r="H1869" i="7"/>
  <c r="H1853" i="7"/>
  <c r="H1837" i="7"/>
  <c r="H1821" i="7"/>
  <c r="H1805" i="7"/>
  <c r="H1789" i="7"/>
  <c r="H1773" i="7"/>
  <c r="H1757" i="7"/>
  <c r="H1741" i="7"/>
  <c r="H1725" i="7"/>
  <c r="H1709" i="7"/>
  <c r="H1693" i="7"/>
  <c r="H1677" i="7"/>
  <c r="H1661" i="7"/>
  <c r="H1645" i="7"/>
  <c r="H1629" i="7"/>
  <c r="H1613" i="7"/>
  <c r="H1597" i="7"/>
  <c r="H1581" i="7"/>
  <c r="H1565" i="7"/>
  <c r="H1549" i="7"/>
  <c r="H1533" i="7"/>
  <c r="H1517" i="7"/>
  <c r="H1501" i="7"/>
  <c r="H1485" i="7"/>
  <c r="H1469" i="7"/>
  <c r="H3335" i="7"/>
  <c r="H3319" i="7"/>
  <c r="H3303" i="7"/>
  <c r="H3287" i="7"/>
  <c r="H3271" i="7"/>
  <c r="H3255" i="7"/>
  <c r="H3239" i="7"/>
  <c r="H3223" i="7"/>
  <c r="H3207" i="7"/>
  <c r="H3191" i="7"/>
  <c r="H3175" i="7"/>
  <c r="H3159" i="7"/>
  <c r="H3143" i="7"/>
  <c r="H3127" i="7"/>
  <c r="H3111" i="7"/>
  <c r="H3095" i="7"/>
  <c r="H3079" i="7"/>
  <c r="H3063" i="7"/>
  <c r="H3047" i="7"/>
  <c r="H3031" i="7"/>
  <c r="H3015" i="7"/>
  <c r="H2999" i="7"/>
  <c r="H2983" i="7"/>
  <c r="H2967" i="7"/>
  <c r="H2951" i="7"/>
  <c r="H2935" i="7"/>
  <c r="H2919" i="7"/>
  <c r="H2903" i="7"/>
  <c r="H2887" i="7"/>
  <c r="H2871" i="7"/>
  <c r="H2855" i="7"/>
  <c r="H2839" i="7"/>
  <c r="H2823" i="7"/>
  <c r="H2807" i="7"/>
  <c r="H2791" i="7"/>
  <c r="H2775" i="7"/>
  <c r="H2759" i="7"/>
  <c r="H2743" i="7"/>
  <c r="H2727" i="7"/>
  <c r="H2711" i="7"/>
  <c r="H2695" i="7"/>
  <c r="H2679" i="7"/>
  <c r="H2663" i="7"/>
  <c r="H2647" i="7"/>
  <c r="H2631" i="7"/>
  <c r="H2615" i="7"/>
  <c r="H2599" i="7"/>
  <c r="H2583" i="7"/>
  <c r="H2567" i="7"/>
  <c r="H2551" i="7"/>
  <c r="H2535" i="7"/>
  <c r="H2519" i="7"/>
  <c r="H2503" i="7"/>
  <c r="H2487" i="7"/>
  <c r="H2471" i="7"/>
  <c r="H2455" i="7"/>
  <c r="H2439" i="7"/>
  <c r="H2423" i="7"/>
  <c r="H2407" i="7"/>
  <c r="H2391" i="7"/>
  <c r="H2375" i="7"/>
  <c r="H2359" i="7"/>
  <c r="H2343" i="7"/>
  <c r="H2327" i="7"/>
  <c r="H2311" i="7"/>
  <c r="H2295" i="7"/>
  <c r="H2279" i="7"/>
  <c r="H2263" i="7"/>
  <c r="H2247" i="7"/>
  <c r="H2231" i="7"/>
  <c r="H2215" i="7"/>
  <c r="H2199" i="7"/>
  <c r="H2183" i="7"/>
  <c r="H2167" i="7"/>
  <c r="H2151" i="7"/>
  <c r="H2135" i="7"/>
  <c r="H2119" i="7"/>
  <c r="H2103" i="7"/>
  <c r="H2087" i="7"/>
  <c r="H2071" i="7"/>
  <c r="H2055" i="7"/>
  <c r="H2039" i="7"/>
  <c r="H2023" i="7"/>
  <c r="H2007" i="7"/>
  <c r="H1991" i="7"/>
  <c r="H1975" i="7"/>
  <c r="H1959" i="7"/>
  <c r="H1943" i="7"/>
  <c r="H1927" i="7"/>
  <c r="H1911" i="7"/>
  <c r="H1895" i="7"/>
  <c r="H1879" i="7"/>
  <c r="H1863" i="7"/>
  <c r="H1847" i="7"/>
  <c r="H1831" i="7"/>
  <c r="H1815" i="7"/>
  <c r="H1799" i="7"/>
  <c r="H1783" i="7"/>
  <c r="H1767" i="7"/>
  <c r="H1751" i="7"/>
  <c r="H1735" i="7"/>
  <c r="H1719" i="7"/>
  <c r="H1703" i="7"/>
  <c r="H1687" i="7"/>
  <c r="H1671" i="7"/>
  <c r="H1655" i="7"/>
  <c r="H1639" i="7"/>
  <c r="H1623" i="7"/>
  <c r="H1607" i="7"/>
  <c r="H1591" i="7"/>
  <c r="H1575" i="7"/>
  <c r="H1559" i="7"/>
  <c r="H1543" i="7"/>
  <c r="H1527" i="7"/>
  <c r="H1511" i="7"/>
  <c r="H1495" i="7"/>
  <c r="H1479" i="7"/>
  <c r="H1463" i="7"/>
  <c r="H1447" i="7"/>
  <c r="H1431" i="7"/>
  <c r="H1415" i="7"/>
  <c r="H1399" i="7"/>
  <c r="H1383" i="7"/>
  <c r="H1367" i="7"/>
  <c r="H1351" i="7"/>
  <c r="H1335" i="7"/>
  <c r="H1319" i="7"/>
  <c r="H1303" i="7"/>
  <c r="H1287" i="7"/>
  <c r="H1271" i="7"/>
  <c r="H1255" i="7"/>
  <c r="H1239" i="7"/>
  <c r="H1223" i="7"/>
  <c r="H1207" i="7"/>
  <c r="H1191" i="7"/>
  <c r="H1175" i="7"/>
  <c r="H1159" i="7"/>
  <c r="H1143" i="7"/>
  <c r="H1127" i="7"/>
  <c r="H1111" i="7"/>
  <c r="H1095" i="7"/>
  <c r="H1079" i="7"/>
  <c r="H1063" i="7"/>
  <c r="H1047" i="7"/>
  <c r="H1031" i="7"/>
  <c r="H1015" i="7"/>
  <c r="H999" i="7"/>
  <c r="H983" i="7"/>
  <c r="H967" i="7"/>
  <c r="H951" i="7"/>
  <c r="H935" i="7"/>
  <c r="H919" i="7"/>
  <c r="H903" i="7"/>
  <c r="H887" i="7"/>
  <c r="H871" i="7"/>
  <c r="H855" i="7"/>
  <c r="H839" i="7"/>
  <c r="H4294" i="7"/>
  <c r="H4278" i="7"/>
  <c r="H4262" i="7"/>
  <c r="H4246" i="7"/>
  <c r="H4230" i="7"/>
  <c r="H4214" i="7"/>
  <c r="H4198" i="7"/>
  <c r="H4182" i="7"/>
  <c r="H4166" i="7"/>
  <c r="H4150" i="7"/>
  <c r="H4134" i="7"/>
  <c r="H4118" i="7"/>
  <c r="H4102" i="7"/>
  <c r="H4086" i="7"/>
  <c r="H4070" i="7"/>
  <c r="H4054" i="7"/>
  <c r="H4038" i="7"/>
  <c r="H4022" i="7"/>
  <c r="H4006" i="7"/>
  <c r="H3990" i="7"/>
  <c r="H3974" i="7"/>
  <c r="H3958" i="7"/>
  <c r="H3942" i="7"/>
  <c r="H3926" i="7"/>
  <c r="H3910" i="7"/>
  <c r="H3894" i="7"/>
  <c r="H3878" i="7"/>
  <c r="H3862" i="7"/>
  <c r="H3846" i="7"/>
  <c r="H3830" i="7"/>
  <c r="H3814" i="7"/>
  <c r="H3798" i="7"/>
  <c r="H3782" i="7"/>
  <c r="H3766" i="7"/>
  <c r="H3750" i="7"/>
  <c r="H3734" i="7"/>
  <c r="H3718" i="7"/>
  <c r="H3702" i="7"/>
  <c r="H3686" i="7"/>
  <c r="H3670" i="7"/>
  <c r="H3654" i="7"/>
  <c r="H3638" i="7"/>
  <c r="H3622" i="7"/>
  <c r="H3606" i="7"/>
  <c r="H3590" i="7"/>
  <c r="H3574" i="7"/>
  <c r="H3558" i="7"/>
  <c r="H3542" i="7"/>
  <c r="H3526" i="7"/>
  <c r="H3510" i="7"/>
  <c r="H3494" i="7"/>
  <c r="H3478" i="7"/>
  <c r="H3462" i="7"/>
  <c r="H3446" i="7"/>
  <c r="H3430" i="7"/>
  <c r="H3414" i="7"/>
  <c r="H3398" i="7"/>
  <c r="H3382" i="7"/>
  <c r="H3366" i="7"/>
  <c r="H3350" i="7"/>
  <c r="H3334" i="7"/>
  <c r="H3318" i="7"/>
  <c r="H3302" i="7"/>
  <c r="H3286" i="7"/>
  <c r="H3270" i="7"/>
  <c r="H3254" i="7"/>
  <c r="H3238" i="7"/>
  <c r="H3222" i="7"/>
  <c r="H3206" i="7"/>
  <c r="H3190" i="7"/>
  <c r="H3174" i="7"/>
  <c r="H3158" i="7"/>
  <c r="H3142" i="7"/>
  <c r="H3126" i="7"/>
  <c r="H3110" i="7"/>
  <c r="H3094" i="7"/>
  <c r="H3078" i="7"/>
  <c r="H3062" i="7"/>
  <c r="H3046" i="7"/>
  <c r="H3030" i="7"/>
  <c r="H3014" i="7"/>
  <c r="H2998" i="7"/>
  <c r="H2982" i="7"/>
  <c r="H2966" i="7"/>
  <c r="H2950" i="7"/>
  <c r="H2934" i="7"/>
  <c r="H2918" i="7"/>
  <c r="H2902" i="7"/>
  <c r="H2886" i="7"/>
  <c r="H2870" i="7"/>
  <c r="H2854" i="7"/>
  <c r="H2838" i="7"/>
  <c r="H2822" i="7"/>
  <c r="H2806" i="7"/>
  <c r="H2790" i="7"/>
  <c r="H2774" i="7"/>
  <c r="H2758" i="7"/>
  <c r="H2742" i="7"/>
  <c r="H2726" i="7"/>
  <c r="H2710" i="7"/>
  <c r="H2694" i="7"/>
  <c r="H2678" i="7"/>
  <c r="H2662" i="7"/>
  <c r="H2646" i="7"/>
  <c r="H2630" i="7"/>
  <c r="H2614" i="7"/>
  <c r="H2598" i="7"/>
  <c r="H2582" i="7"/>
  <c r="H2566" i="7"/>
  <c r="H2550" i="7"/>
  <c r="H2534" i="7"/>
  <c r="H2518" i="7"/>
  <c r="H2502" i="7"/>
  <c r="H2486" i="7"/>
  <c r="H2470" i="7"/>
  <c r="H2454" i="7"/>
  <c r="H2438" i="7"/>
  <c r="H2422" i="7"/>
  <c r="H2406" i="7"/>
  <c r="H2390" i="7"/>
  <c r="H2374" i="7"/>
  <c r="H2358" i="7"/>
  <c r="H2342" i="7"/>
  <c r="H2326" i="7"/>
  <c r="H2310" i="7"/>
  <c r="H2294" i="7"/>
  <c r="H2278" i="7"/>
  <c r="H2262" i="7"/>
  <c r="H2246" i="7"/>
  <c r="H2230" i="7"/>
  <c r="H2214" i="7"/>
  <c r="H2198" i="7"/>
  <c r="H2182" i="7"/>
  <c r="H2166" i="7"/>
  <c r="H2150" i="7"/>
  <c r="H2134" i="7"/>
  <c r="H2118" i="7"/>
  <c r="H2102" i="7"/>
  <c r="H2086" i="7"/>
  <c r="H2070" i="7"/>
  <c r="H4293" i="7"/>
  <c r="H4277" i="7"/>
  <c r="H4261" i="7"/>
  <c r="H4245" i="7"/>
  <c r="H4229" i="7"/>
  <c r="H4213" i="7"/>
  <c r="H4197" i="7"/>
  <c r="H4181" i="7"/>
  <c r="H4165" i="7"/>
  <c r="H4149" i="7"/>
  <c r="H4133" i="7"/>
  <c r="H4117" i="7"/>
  <c r="H4101" i="7"/>
  <c r="H4085" i="7"/>
  <c r="H4069" i="7"/>
  <c r="H4053" i="7"/>
  <c r="H4037" i="7"/>
  <c r="H4021" i="7"/>
  <c r="H4005" i="7"/>
  <c r="H3989" i="7"/>
  <c r="H3973" i="7"/>
  <c r="H3957" i="7"/>
  <c r="H3941" i="7"/>
  <c r="H3925" i="7"/>
  <c r="H3909" i="7"/>
  <c r="H3893" i="7"/>
  <c r="H3877" i="7"/>
  <c r="H3861" i="7"/>
  <c r="H3845" i="7"/>
  <c r="H3829" i="7"/>
  <c r="H3813" i="7"/>
  <c r="H3797" i="7"/>
  <c r="H3781" i="7"/>
  <c r="H3765" i="7"/>
  <c r="H3749" i="7"/>
  <c r="H3733" i="7"/>
  <c r="H3717" i="7"/>
  <c r="H3701" i="7"/>
  <c r="H3685" i="7"/>
  <c r="H3669" i="7"/>
  <c r="H3653" i="7"/>
  <c r="H3637" i="7"/>
  <c r="H3621" i="7"/>
  <c r="H3605" i="7"/>
  <c r="H3589" i="7"/>
  <c r="H3573" i="7"/>
  <c r="H3557" i="7"/>
  <c r="H3541" i="7"/>
  <c r="H3525" i="7"/>
  <c r="H3509" i="7"/>
  <c r="H3493" i="7"/>
  <c r="H3477" i="7"/>
  <c r="H3461" i="7"/>
  <c r="H3445" i="7"/>
  <c r="H3429" i="7"/>
  <c r="H3413" i="7"/>
  <c r="H3397" i="7"/>
  <c r="H3381" i="7"/>
  <c r="H3365" i="7"/>
  <c r="H3349" i="7"/>
  <c r="H3333" i="7"/>
  <c r="H3317" i="7"/>
  <c r="H3301" i="7"/>
  <c r="H3285" i="7"/>
  <c r="H3269" i="7"/>
  <c r="H3253" i="7"/>
  <c r="H3237" i="7"/>
  <c r="H3221" i="7"/>
  <c r="H3205" i="7"/>
  <c r="H3189" i="7"/>
  <c r="H3173" i="7"/>
  <c r="H3157" i="7"/>
  <c r="H3141" i="7"/>
  <c r="H3125" i="7"/>
  <c r="H3109" i="7"/>
  <c r="H3093" i="7"/>
  <c r="H3077" i="7"/>
  <c r="H3061" i="7"/>
  <c r="H3045" i="7"/>
  <c r="H3029" i="7"/>
  <c r="H3013" i="7"/>
  <c r="H2997" i="7"/>
  <c r="H2981" i="7"/>
  <c r="H2965" i="7"/>
  <c r="H2949" i="7"/>
  <c r="H2933" i="7"/>
  <c r="H2917" i="7"/>
  <c r="H2901" i="7"/>
  <c r="H2885" i="7"/>
  <c r="H2869" i="7"/>
  <c r="H2853" i="7"/>
  <c r="H2837" i="7"/>
  <c r="H2821" i="7"/>
  <c r="H2805" i="7"/>
  <c r="H2789" i="7"/>
  <c r="H2773" i="7"/>
  <c r="H2757" i="7"/>
  <c r="H2741" i="7"/>
  <c r="H2725" i="7"/>
  <c r="H2709" i="7"/>
  <c r="H2693" i="7"/>
  <c r="H2677" i="7"/>
  <c r="H2661" i="7"/>
  <c r="H2645" i="7"/>
  <c r="H2629" i="7"/>
  <c r="H2613" i="7"/>
  <c r="H2597" i="7"/>
  <c r="H2581" i="7"/>
  <c r="H2565" i="7"/>
  <c r="H2549" i="7"/>
  <c r="H2533" i="7"/>
  <c r="H2517" i="7"/>
  <c r="H2501" i="7"/>
  <c r="H2485" i="7"/>
  <c r="H2469" i="7"/>
  <c r="H2453" i="7"/>
  <c r="H2437" i="7"/>
  <c r="H2421" i="7"/>
  <c r="H2405" i="7"/>
  <c r="H2389" i="7"/>
  <c r="H2373" i="7"/>
  <c r="H2357" i="7"/>
  <c r="H2341" i="7"/>
  <c r="H2325" i="7"/>
  <c r="H2309" i="7"/>
  <c r="H2293" i="7"/>
  <c r="H2277" i="7"/>
  <c r="H2261" i="7"/>
  <c r="H2245" i="7"/>
  <c r="H2229" i="7"/>
  <c r="H2213" i="7"/>
  <c r="H2197" i="7"/>
  <c r="H2181" i="7"/>
  <c r="H2165" i="7"/>
  <c r="H2149" i="7"/>
  <c r="H2133" i="7"/>
  <c r="H2117" i="7"/>
  <c r="H2101" i="7"/>
  <c r="H2085" i="7"/>
  <c r="H4292" i="7"/>
  <c r="H4276" i="7"/>
  <c r="H4260" i="7"/>
  <c r="H4244" i="7"/>
  <c r="H4228" i="7"/>
  <c r="H4212" i="7"/>
  <c r="H4196" i="7"/>
  <c r="H4180" i="7"/>
  <c r="H4164" i="7"/>
  <c r="H4148" i="7"/>
  <c r="H4132" i="7"/>
  <c r="H4116" i="7"/>
  <c r="H4100" i="7"/>
  <c r="H4084" i="7"/>
  <c r="H4068" i="7"/>
  <c r="H4052" i="7"/>
  <c r="H4036" i="7"/>
  <c r="H4020" i="7"/>
  <c r="H4004" i="7"/>
  <c r="H3988" i="7"/>
  <c r="H3972" i="7"/>
  <c r="H3956" i="7"/>
  <c r="H3940" i="7"/>
  <c r="H3924" i="7"/>
  <c r="H3908" i="7"/>
  <c r="H3892" i="7"/>
  <c r="H3876" i="7"/>
  <c r="H3860" i="7"/>
  <c r="H3844" i="7"/>
  <c r="H3828" i="7"/>
  <c r="H3812" i="7"/>
  <c r="H3796" i="7"/>
  <c r="H3780" i="7"/>
  <c r="H3764" i="7"/>
  <c r="H3748" i="7"/>
  <c r="H3732" i="7"/>
  <c r="H3716" i="7"/>
  <c r="H3700" i="7"/>
  <c r="H3684" i="7"/>
  <c r="H3668" i="7"/>
  <c r="H3652" i="7"/>
  <c r="H3636" i="7"/>
  <c r="H3620" i="7"/>
  <c r="H3604" i="7"/>
  <c r="H3588" i="7"/>
  <c r="H3572" i="7"/>
  <c r="H3556" i="7"/>
  <c r="H3540" i="7"/>
  <c r="H3524" i="7"/>
  <c r="H3508" i="7"/>
  <c r="H3492" i="7"/>
  <c r="H3476" i="7"/>
  <c r="H3460" i="7"/>
  <c r="H3444" i="7"/>
  <c r="H3428" i="7"/>
  <c r="H3412" i="7"/>
  <c r="H3396" i="7"/>
  <c r="H3380" i="7"/>
  <c r="H3364" i="7"/>
  <c r="H3348" i="7"/>
  <c r="H3332" i="7"/>
  <c r="H3316" i="7"/>
  <c r="H3300" i="7"/>
  <c r="H3284" i="7"/>
  <c r="H3268" i="7"/>
  <c r="H3252" i="7"/>
  <c r="H3236" i="7"/>
  <c r="H3220" i="7"/>
  <c r="H3204" i="7"/>
  <c r="H3188" i="7"/>
  <c r="H3172" i="7"/>
  <c r="H3156" i="7"/>
  <c r="H3140" i="7"/>
  <c r="H3124" i="7"/>
  <c r="H3108" i="7"/>
  <c r="H3092" i="7"/>
  <c r="H3076" i="7"/>
  <c r="H3060" i="7"/>
  <c r="H3044" i="7"/>
  <c r="H3028" i="7"/>
  <c r="H3012" i="7"/>
  <c r="H2996" i="7"/>
  <c r="H2980" i="7"/>
  <c r="H2964" i="7"/>
  <c r="H2948" i="7"/>
  <c r="H2932" i="7"/>
  <c r="H2916" i="7"/>
  <c r="H2900" i="7"/>
  <c r="H2884" i="7"/>
  <c r="H2868" i="7"/>
  <c r="H2852" i="7"/>
  <c r="H2836" i="7"/>
  <c r="H2820" i="7"/>
  <c r="H2804" i="7"/>
  <c r="H2788" i="7"/>
  <c r="H2772" i="7"/>
  <c r="H2756" i="7"/>
  <c r="H2740" i="7"/>
  <c r="H2724" i="7"/>
  <c r="H2708" i="7"/>
  <c r="H2692" i="7"/>
  <c r="H2676" i="7"/>
  <c r="H2660" i="7"/>
  <c r="H2644" i="7"/>
  <c r="H2628" i="7"/>
  <c r="H2612" i="7"/>
  <c r="H2596" i="7"/>
  <c r="H2580" i="7"/>
  <c r="H2564" i="7"/>
  <c r="H2548" i="7"/>
  <c r="H2532" i="7"/>
  <c r="H2516" i="7"/>
  <c r="H2500" i="7"/>
  <c r="H2484" i="7"/>
  <c r="H2468" i="7"/>
  <c r="H2452" i="7"/>
  <c r="H2436" i="7"/>
  <c r="H2420" i="7"/>
  <c r="H2404" i="7"/>
  <c r="H2388" i="7"/>
  <c r="H2372" i="7"/>
  <c r="H2356" i="7"/>
  <c r="H2340" i="7"/>
  <c r="H2324" i="7"/>
  <c r="H2308" i="7"/>
  <c r="H2292" i="7"/>
  <c r="H2276" i="7"/>
  <c r="H2260" i="7"/>
  <c r="H2244" i="7"/>
  <c r="H2228" i="7"/>
  <c r="H2212" i="7"/>
  <c r="H2196" i="7"/>
  <c r="H2180" i="7"/>
  <c r="H2164" i="7"/>
  <c r="H2148" i="7"/>
  <c r="H2132" i="7"/>
  <c r="H2116" i="7"/>
  <c r="H2100" i="7"/>
  <c r="H2084" i="7"/>
  <c r="H4291" i="7"/>
  <c r="H4275" i="7"/>
  <c r="H4259" i="7"/>
  <c r="H4243" i="7"/>
  <c r="H4227" i="7"/>
  <c r="H4211" i="7"/>
  <c r="H4195" i="7"/>
  <c r="H4179" i="7"/>
  <c r="H4163" i="7"/>
  <c r="H4147" i="7"/>
  <c r="H4131" i="7"/>
  <c r="H4115" i="7"/>
  <c r="H4099" i="7"/>
  <c r="H4083" i="7"/>
  <c r="H4067" i="7"/>
  <c r="H4051" i="7"/>
  <c r="H4035" i="7"/>
  <c r="H4019" i="7"/>
  <c r="H4003" i="7"/>
  <c r="H3987" i="7"/>
  <c r="H3971" i="7"/>
  <c r="H3955" i="7"/>
  <c r="H3939" i="7"/>
  <c r="H3923" i="7"/>
  <c r="H3907" i="7"/>
  <c r="H3891" i="7"/>
  <c r="H3875" i="7"/>
  <c r="H3859" i="7"/>
  <c r="H3843" i="7"/>
  <c r="H3827" i="7"/>
  <c r="H3811" i="7"/>
  <c r="H3795" i="7"/>
  <c r="H3779" i="7"/>
  <c r="H3763" i="7"/>
  <c r="H3747" i="7"/>
  <c r="H3731" i="7"/>
  <c r="H3715" i="7"/>
  <c r="H3699" i="7"/>
  <c r="H3683" i="7"/>
  <c r="H3667" i="7"/>
  <c r="H3651" i="7"/>
  <c r="H3635" i="7"/>
  <c r="H3619" i="7"/>
  <c r="H3603" i="7"/>
  <c r="H3587" i="7"/>
  <c r="H3571" i="7"/>
  <c r="H3555" i="7"/>
  <c r="H3539" i="7"/>
  <c r="H3523" i="7"/>
  <c r="H3507" i="7"/>
  <c r="H3491" i="7"/>
  <c r="H3475" i="7"/>
  <c r="H3459" i="7"/>
  <c r="H3443" i="7"/>
  <c r="H3427" i="7"/>
  <c r="H3411" i="7"/>
  <c r="H3395" i="7"/>
  <c r="H3379" i="7"/>
  <c r="H3363" i="7"/>
  <c r="H3347" i="7"/>
  <c r="H3331" i="7"/>
  <c r="H3315" i="7"/>
  <c r="H3299" i="7"/>
  <c r="H3283" i="7"/>
  <c r="H3267" i="7"/>
  <c r="H3251" i="7"/>
  <c r="H3235" i="7"/>
  <c r="H3219" i="7"/>
  <c r="H3203" i="7"/>
  <c r="H3187" i="7"/>
  <c r="H3171" i="7"/>
  <c r="H3155" i="7"/>
  <c r="H3139" i="7"/>
  <c r="H3123" i="7"/>
  <c r="H3107" i="7"/>
  <c r="H3091" i="7"/>
  <c r="H3075" i="7"/>
  <c r="H3059" i="7"/>
  <c r="H3043" i="7"/>
  <c r="H3027" i="7"/>
  <c r="H3011" i="7"/>
  <c r="H2995" i="7"/>
  <c r="H2979" i="7"/>
  <c r="H2963" i="7"/>
  <c r="H2947" i="7"/>
  <c r="H2931" i="7"/>
  <c r="H2915" i="7"/>
  <c r="H2899" i="7"/>
  <c r="H2883" i="7"/>
  <c r="H2867" i="7"/>
  <c r="H2851" i="7"/>
  <c r="H2835" i="7"/>
  <c r="H2819" i="7"/>
  <c r="H2803" i="7"/>
  <c r="H2787" i="7"/>
  <c r="H2771" i="7"/>
  <c r="H2755" i="7"/>
  <c r="H2739" i="7"/>
  <c r="H2723" i="7"/>
  <c r="H2707" i="7"/>
  <c r="H2691" i="7"/>
  <c r="H2675" i="7"/>
  <c r="H2659" i="7"/>
  <c r="H2643" i="7"/>
  <c r="H2627" i="7"/>
  <c r="H2611" i="7"/>
  <c r="H2595" i="7"/>
  <c r="H2579" i="7"/>
  <c r="H2563" i="7"/>
  <c r="H2547" i="7"/>
  <c r="H2531" i="7"/>
  <c r="H2515" i="7"/>
  <c r="H2499" i="7"/>
  <c r="H2483" i="7"/>
  <c r="H2467" i="7"/>
  <c r="H2451" i="7"/>
  <c r="H2435" i="7"/>
  <c r="H2419" i="7"/>
  <c r="H2403" i="7"/>
  <c r="H2387" i="7"/>
  <c r="H2371" i="7"/>
  <c r="H2355" i="7"/>
  <c r="H2339" i="7"/>
  <c r="H2323" i="7"/>
  <c r="H2307" i="7"/>
  <c r="H2291" i="7"/>
  <c r="H2275" i="7"/>
  <c r="H2259" i="7"/>
  <c r="H2243" i="7"/>
  <c r="H2227" i="7"/>
  <c r="H2211" i="7"/>
  <c r="H2195" i="7"/>
  <c r="H2179" i="7"/>
  <c r="H2163" i="7"/>
  <c r="H2147" i="7"/>
  <c r="H2131" i="7"/>
  <c r="H2115" i="7"/>
  <c r="H2099" i="7"/>
  <c r="H2083" i="7"/>
  <c r="H2067" i="7"/>
  <c r="H4290" i="7"/>
  <c r="H4274" i="7"/>
  <c r="H4258" i="7"/>
  <c r="H4242" i="7"/>
  <c r="H4226" i="7"/>
  <c r="H4210" i="7"/>
  <c r="H4194" i="7"/>
  <c r="H4178" i="7"/>
  <c r="H4162" i="7"/>
  <c r="H4146" i="7"/>
  <c r="H4130" i="7"/>
  <c r="H4114" i="7"/>
  <c r="H4098" i="7"/>
  <c r="H4082" i="7"/>
  <c r="H4066" i="7"/>
  <c r="H4050" i="7"/>
  <c r="H4034" i="7"/>
  <c r="H4018" i="7"/>
  <c r="H4002" i="7"/>
  <c r="H3986" i="7"/>
  <c r="H3970" i="7"/>
  <c r="H3954" i="7"/>
  <c r="H3938" i="7"/>
  <c r="H3922" i="7"/>
  <c r="H3906" i="7"/>
  <c r="H3890" i="7"/>
  <c r="H3874" i="7"/>
  <c r="H3858" i="7"/>
  <c r="H3842" i="7"/>
  <c r="H3826" i="7"/>
  <c r="H3810" i="7"/>
  <c r="H3794" i="7"/>
  <c r="H3778" i="7"/>
  <c r="H3762" i="7"/>
  <c r="H3746" i="7"/>
  <c r="H3730" i="7"/>
  <c r="H3714" i="7"/>
  <c r="H3698" i="7"/>
  <c r="H3682" i="7"/>
  <c r="H3666" i="7"/>
  <c r="H3650" i="7"/>
  <c r="H3634" i="7"/>
  <c r="H3618" i="7"/>
  <c r="H3602" i="7"/>
  <c r="H3586" i="7"/>
  <c r="H3570" i="7"/>
  <c r="H3554" i="7"/>
  <c r="H3538" i="7"/>
  <c r="H3522" i="7"/>
  <c r="H3506" i="7"/>
  <c r="H3490" i="7"/>
  <c r="H3474" i="7"/>
  <c r="H3458" i="7"/>
  <c r="H3442" i="7"/>
  <c r="H3426" i="7"/>
  <c r="H3410" i="7"/>
  <c r="H3394" i="7"/>
  <c r="H3378" i="7"/>
  <c r="H3362" i="7"/>
  <c r="H3346" i="7"/>
  <c r="H3330" i="7"/>
  <c r="H3314" i="7"/>
  <c r="H3298" i="7"/>
  <c r="H3282" i="7"/>
  <c r="H3266" i="7"/>
  <c r="H3250" i="7"/>
  <c r="H3234" i="7"/>
  <c r="H3218" i="7"/>
  <c r="H3202" i="7"/>
  <c r="H3186" i="7"/>
  <c r="H3170" i="7"/>
  <c r="H3154" i="7"/>
  <c r="H3138" i="7"/>
  <c r="H3122" i="7"/>
  <c r="H3106" i="7"/>
  <c r="H3090" i="7"/>
  <c r="H3074" i="7"/>
  <c r="H3058" i="7"/>
  <c r="H3042" i="7"/>
  <c r="H3026" i="7"/>
  <c r="H3010" i="7"/>
  <c r="H2994" i="7"/>
  <c r="H2978" i="7"/>
  <c r="H2962" i="7"/>
  <c r="H2946" i="7"/>
  <c r="H2930" i="7"/>
  <c r="H2914" i="7"/>
  <c r="H2898" i="7"/>
  <c r="H2882" i="7"/>
  <c r="H2866" i="7"/>
  <c r="H2850" i="7"/>
  <c r="H2834" i="7"/>
  <c r="H2818" i="7"/>
  <c r="H2802" i="7"/>
  <c r="H2786" i="7"/>
  <c r="H2770" i="7"/>
  <c r="H2754" i="7"/>
  <c r="H2738" i="7"/>
  <c r="H2722" i="7"/>
  <c r="H2706" i="7"/>
  <c r="H2690" i="7"/>
  <c r="H2674" i="7"/>
  <c r="H2658" i="7"/>
  <c r="H2642" i="7"/>
  <c r="H2626" i="7"/>
  <c r="H2610" i="7"/>
  <c r="H2594" i="7"/>
  <c r="H2578" i="7"/>
  <c r="H2562" i="7"/>
  <c r="H2546" i="7"/>
  <c r="H2530" i="7"/>
  <c r="H2514" i="7"/>
  <c r="H2498" i="7"/>
  <c r="H2482" i="7"/>
  <c r="H2466" i="7"/>
  <c r="H2450" i="7"/>
  <c r="H2434" i="7"/>
  <c r="H2418" i="7"/>
  <c r="H2402" i="7"/>
  <c r="H2386" i="7"/>
  <c r="H2370" i="7"/>
  <c r="H2354" i="7"/>
  <c r="H2338" i="7"/>
  <c r="H2322" i="7"/>
  <c r="H2306" i="7"/>
  <c r="H2290" i="7"/>
  <c r="H2274" i="7"/>
  <c r="H2258" i="7"/>
  <c r="H2242" i="7"/>
  <c r="H2226" i="7"/>
  <c r="H2210" i="7"/>
  <c r="H2194" i="7"/>
  <c r="H2178" i="7"/>
  <c r="H2162" i="7"/>
  <c r="H2146" i="7"/>
  <c r="H2130" i="7"/>
  <c r="H2114" i="7"/>
  <c r="H2098" i="7"/>
  <c r="H2082" i="7"/>
  <c r="H2066" i="7"/>
  <c r="H2050" i="7"/>
  <c r="H4289" i="7"/>
  <c r="H4273" i="7"/>
  <c r="H4257" i="7"/>
  <c r="H4241" i="7"/>
  <c r="H4225" i="7"/>
  <c r="H4209" i="7"/>
  <c r="H4193" i="7"/>
  <c r="H4177" i="7"/>
  <c r="H4161" i="7"/>
  <c r="H4145" i="7"/>
  <c r="H4129" i="7"/>
  <c r="H4113" i="7"/>
  <c r="H4097" i="7"/>
  <c r="H4081" i="7"/>
  <c r="H4065" i="7"/>
  <c r="H4049" i="7"/>
  <c r="H4033" i="7"/>
  <c r="H4017" i="7"/>
  <c r="H4001" i="7"/>
  <c r="H3985" i="7"/>
  <c r="H3969" i="7"/>
  <c r="H3953" i="7"/>
  <c r="H3937" i="7"/>
  <c r="H3921" i="7"/>
  <c r="H3905" i="7"/>
  <c r="H3889" i="7"/>
  <c r="H3873" i="7"/>
  <c r="H3857" i="7"/>
  <c r="H3841" i="7"/>
  <c r="H3825" i="7"/>
  <c r="H3809" i="7"/>
  <c r="H3793" i="7"/>
  <c r="H3777" i="7"/>
  <c r="H3761" i="7"/>
  <c r="H3745" i="7"/>
  <c r="H3729" i="7"/>
  <c r="H3713" i="7"/>
  <c r="H3697" i="7"/>
  <c r="H3681" i="7"/>
  <c r="H3665" i="7"/>
  <c r="H3649" i="7"/>
  <c r="H3633" i="7"/>
  <c r="H3617" i="7"/>
  <c r="H3601" i="7"/>
  <c r="H3585" i="7"/>
  <c r="H3569" i="7"/>
  <c r="H3553" i="7"/>
  <c r="H3537" i="7"/>
  <c r="H3521" i="7"/>
  <c r="H3505" i="7"/>
  <c r="H3489" i="7"/>
  <c r="H3473" i="7"/>
  <c r="H3457" i="7"/>
  <c r="H3441" i="7"/>
  <c r="H3425" i="7"/>
  <c r="H3409" i="7"/>
  <c r="H3393" i="7"/>
  <c r="H3377" i="7"/>
  <c r="H3361" i="7"/>
  <c r="H3345" i="7"/>
  <c r="H3329" i="7"/>
  <c r="H3313" i="7"/>
  <c r="H3297" i="7"/>
  <c r="H3281" i="7"/>
  <c r="H3265" i="7"/>
  <c r="H3249" i="7"/>
  <c r="H3233" i="7"/>
  <c r="H3217" i="7"/>
  <c r="H3201" i="7"/>
  <c r="H3185" i="7"/>
  <c r="H3169" i="7"/>
  <c r="H3153" i="7"/>
  <c r="H3137" i="7"/>
  <c r="H3121" i="7"/>
  <c r="H3105" i="7"/>
  <c r="H3089" i="7"/>
  <c r="H3073" i="7"/>
  <c r="H3057" i="7"/>
  <c r="H3041" i="7"/>
  <c r="H3025" i="7"/>
  <c r="H3009" i="7"/>
  <c r="H2993" i="7"/>
  <c r="H2977" i="7"/>
  <c r="H2961" i="7"/>
  <c r="H2945" i="7"/>
  <c r="H2929" i="7"/>
  <c r="H2913" i="7"/>
  <c r="H2897" i="7"/>
  <c r="H2881" i="7"/>
  <c r="H2865" i="7"/>
  <c r="H2849" i="7"/>
  <c r="H2833" i="7"/>
  <c r="H2817" i="7"/>
  <c r="H2801" i="7"/>
  <c r="H2785" i="7"/>
  <c r="H2769" i="7"/>
  <c r="H2753" i="7"/>
  <c r="H2737" i="7"/>
  <c r="H2721" i="7"/>
  <c r="H2705" i="7"/>
  <c r="H2689" i="7"/>
  <c r="H2673" i="7"/>
  <c r="H2657" i="7"/>
  <c r="H2641" i="7"/>
  <c r="H2625" i="7"/>
  <c r="H2609" i="7"/>
  <c r="H2593" i="7"/>
  <c r="H2577" i="7"/>
  <c r="H2561" i="7"/>
  <c r="H2545" i="7"/>
  <c r="H2529" i="7"/>
  <c r="H2513" i="7"/>
  <c r="H2497" i="7"/>
  <c r="H2481" i="7"/>
  <c r="H2465" i="7"/>
  <c r="H2449" i="7"/>
  <c r="H2433" i="7"/>
  <c r="H2417" i="7"/>
  <c r="H2401" i="7"/>
  <c r="H2385" i="7"/>
  <c r="H2369" i="7"/>
  <c r="H2353" i="7"/>
  <c r="H2337" i="7"/>
  <c r="H2321" i="7"/>
  <c r="H2305" i="7"/>
  <c r="H2289" i="7"/>
  <c r="H2273" i="7"/>
  <c r="H2257" i="7"/>
  <c r="H2241" i="7"/>
  <c r="H2225" i="7"/>
  <c r="H2209" i="7"/>
  <c r="H2193" i="7"/>
  <c r="H2177" i="7"/>
  <c r="H2161" i="7"/>
  <c r="H2145" i="7"/>
  <c r="H2129" i="7"/>
  <c r="H2113" i="7"/>
  <c r="H2097" i="7"/>
  <c r="H2081" i="7"/>
  <c r="H2065" i="7"/>
  <c r="H2054" i="7"/>
  <c r="H2038" i="7"/>
  <c r="H2022" i="7"/>
  <c r="H2006" i="7"/>
  <c r="H1990" i="7"/>
  <c r="H1974" i="7"/>
  <c r="H1958" i="7"/>
  <c r="H1942" i="7"/>
  <c r="H1926" i="7"/>
  <c r="H1910" i="7"/>
  <c r="H1894" i="7"/>
  <c r="H1878" i="7"/>
  <c r="H1862" i="7"/>
  <c r="H1846" i="7"/>
  <c r="H1830" i="7"/>
  <c r="H1814" i="7"/>
  <c r="H1798" i="7"/>
  <c r="H1782" i="7"/>
  <c r="H1766" i="7"/>
  <c r="H1750" i="7"/>
  <c r="H1734" i="7"/>
  <c r="H1718" i="7"/>
  <c r="H1702" i="7"/>
  <c r="H1686" i="7"/>
  <c r="H1670" i="7"/>
  <c r="H1654" i="7"/>
  <c r="H1638" i="7"/>
  <c r="H1622" i="7"/>
  <c r="H1606" i="7"/>
  <c r="H1590" i="7"/>
  <c r="H1574" i="7"/>
  <c r="H1558" i="7"/>
  <c r="H1542" i="7"/>
  <c r="H1526" i="7"/>
  <c r="H1510" i="7"/>
  <c r="H1494" i="7"/>
  <c r="H1478" i="7"/>
  <c r="H1462" i="7"/>
  <c r="H1446" i="7"/>
  <c r="H1430" i="7"/>
  <c r="H1414" i="7"/>
  <c r="H1398" i="7"/>
  <c r="H1382" i="7"/>
  <c r="H1366" i="7"/>
  <c r="H1350" i="7"/>
  <c r="H1334" i="7"/>
  <c r="H1318" i="7"/>
  <c r="H1302" i="7"/>
  <c r="H1286" i="7"/>
  <c r="H1270" i="7"/>
  <c r="H1254" i="7"/>
  <c r="H1238" i="7"/>
  <c r="H1222" i="7"/>
  <c r="H1206" i="7"/>
  <c r="H1190" i="7"/>
  <c r="H1174" i="7"/>
  <c r="H1158" i="7"/>
  <c r="H1142" i="7"/>
  <c r="H1126" i="7"/>
  <c r="H1110" i="7"/>
  <c r="H1094" i="7"/>
  <c r="H1078" i="7"/>
  <c r="H1062" i="7"/>
  <c r="H1046" i="7"/>
  <c r="H1030" i="7"/>
  <c r="H1014" i="7"/>
  <c r="H998" i="7"/>
  <c r="H982" i="7"/>
  <c r="H966" i="7"/>
  <c r="H950" i="7"/>
  <c r="H934" i="7"/>
  <c r="H918" i="7"/>
  <c r="H902" i="7"/>
  <c r="H886" i="7"/>
  <c r="H870" i="7"/>
  <c r="H854" i="7"/>
  <c r="H838" i="7"/>
  <c r="H2069" i="7"/>
  <c r="H2053" i="7"/>
  <c r="H2037" i="7"/>
  <c r="H2021" i="7"/>
  <c r="H2005" i="7"/>
  <c r="H1989" i="7"/>
  <c r="H1973" i="7"/>
  <c r="H1957" i="7"/>
  <c r="H1941" i="7"/>
  <c r="H1925" i="7"/>
  <c r="H1909" i="7"/>
  <c r="H1893" i="7"/>
  <c r="H1877" i="7"/>
  <c r="H1861" i="7"/>
  <c r="H1845" i="7"/>
  <c r="H1829" i="7"/>
  <c r="H1813" i="7"/>
  <c r="H1797" i="7"/>
  <c r="H1781" i="7"/>
  <c r="H1765" i="7"/>
  <c r="H1749" i="7"/>
  <c r="H1733" i="7"/>
  <c r="H1717" i="7"/>
  <c r="H1701" i="7"/>
  <c r="H1685" i="7"/>
  <c r="H1669" i="7"/>
  <c r="H1653" i="7"/>
  <c r="H1637" i="7"/>
  <c r="H1621" i="7"/>
  <c r="H1605" i="7"/>
  <c r="H1589" i="7"/>
  <c r="H1573" i="7"/>
  <c r="H1557" i="7"/>
  <c r="H1541" i="7"/>
  <c r="H1525" i="7"/>
  <c r="H1509" i="7"/>
  <c r="H1493" i="7"/>
  <c r="H1477" i="7"/>
  <c r="H1461" i="7"/>
  <c r="H1445" i="7"/>
  <c r="H1429" i="7"/>
  <c r="H1413" i="7"/>
  <c r="H1397" i="7"/>
  <c r="H2068" i="7"/>
  <c r="H2052" i="7"/>
  <c r="H2036" i="7"/>
  <c r="H2020" i="7"/>
  <c r="H2004" i="7"/>
  <c r="H1988" i="7"/>
  <c r="H1972" i="7"/>
  <c r="H1956" i="7"/>
  <c r="H1940" i="7"/>
  <c r="H1924" i="7"/>
  <c r="H1908" i="7"/>
  <c r="H1892" i="7"/>
  <c r="H1876" i="7"/>
  <c r="H1860" i="7"/>
  <c r="H1844" i="7"/>
  <c r="H1828" i="7"/>
  <c r="H1812" i="7"/>
  <c r="H1796" i="7"/>
  <c r="H1780" i="7"/>
  <c r="H1764" i="7"/>
  <c r="H1748" i="7"/>
  <c r="H1732" i="7"/>
  <c r="H1716" i="7"/>
  <c r="H1700" i="7"/>
  <c r="H1684" i="7"/>
  <c r="H1668" i="7"/>
  <c r="H1652" i="7"/>
  <c r="H1636" i="7"/>
  <c r="H1620" i="7"/>
  <c r="H1604" i="7"/>
  <c r="H1588" i="7"/>
  <c r="H1572" i="7"/>
  <c r="H1556" i="7"/>
  <c r="H1540" i="7"/>
  <c r="H1524" i="7"/>
  <c r="H1508" i="7"/>
  <c r="H1492" i="7"/>
  <c r="H1476" i="7"/>
  <c r="H1460" i="7"/>
  <c r="H1444" i="7"/>
  <c r="H1428" i="7"/>
  <c r="H1412" i="7"/>
  <c r="H1396" i="7"/>
  <c r="H1380" i="7"/>
  <c r="H1364" i="7"/>
  <c r="H1348" i="7"/>
  <c r="H1332" i="7"/>
  <c r="H1316" i="7"/>
  <c r="H1300" i="7"/>
  <c r="H1284" i="7"/>
  <c r="H1268" i="7"/>
  <c r="H1252" i="7"/>
  <c r="H1236" i="7"/>
  <c r="H1220" i="7"/>
  <c r="H1204" i="7"/>
  <c r="H1188" i="7"/>
  <c r="H1172" i="7"/>
  <c r="H1156" i="7"/>
  <c r="H1140" i="7"/>
  <c r="H1124" i="7"/>
  <c r="H1108" i="7"/>
  <c r="H1092" i="7"/>
  <c r="H1076" i="7"/>
  <c r="H1060" i="7"/>
  <c r="H1044" i="7"/>
  <c r="H1028" i="7"/>
  <c r="H1012" i="7"/>
  <c r="H996" i="7"/>
  <c r="H980" i="7"/>
  <c r="H964" i="7"/>
  <c r="H948" i="7"/>
  <c r="H932" i="7"/>
  <c r="H916" i="7"/>
  <c r="H900" i="7"/>
  <c r="H884" i="7"/>
  <c r="H868" i="7"/>
  <c r="H2051" i="7"/>
  <c r="H2035" i="7"/>
  <c r="H2019" i="7"/>
  <c r="H2003" i="7"/>
  <c r="H1987" i="7"/>
  <c r="H1971" i="7"/>
  <c r="H1955" i="7"/>
  <c r="H1939" i="7"/>
  <c r="H1923" i="7"/>
  <c r="H1907" i="7"/>
  <c r="H1891" i="7"/>
  <c r="H1875" i="7"/>
  <c r="H1859" i="7"/>
  <c r="H1843" i="7"/>
  <c r="H1827" i="7"/>
  <c r="H1811" i="7"/>
  <c r="H1795" i="7"/>
  <c r="H1779" i="7"/>
  <c r="H1763" i="7"/>
  <c r="H1747" i="7"/>
  <c r="H1731" i="7"/>
  <c r="H1715" i="7"/>
  <c r="H1699" i="7"/>
  <c r="H1683" i="7"/>
  <c r="H1667" i="7"/>
  <c r="H1651" i="7"/>
  <c r="H1635" i="7"/>
  <c r="H1619" i="7"/>
  <c r="H1603" i="7"/>
  <c r="H1587" i="7"/>
  <c r="H1571" i="7"/>
  <c r="H1555" i="7"/>
  <c r="H1539" i="7"/>
  <c r="H1523" i="7"/>
  <c r="H1507" i="7"/>
  <c r="H1491" i="7"/>
  <c r="H1475" i="7"/>
  <c r="H1459" i="7"/>
  <c r="H1443" i="7"/>
  <c r="H1427" i="7"/>
  <c r="H1411" i="7"/>
  <c r="H1395" i="7"/>
  <c r="H1379" i="7"/>
  <c r="H1363" i="7"/>
  <c r="H1347" i="7"/>
  <c r="H1331" i="7"/>
  <c r="H1315" i="7"/>
  <c r="H1299" i="7"/>
  <c r="H1283" i="7"/>
  <c r="H1267" i="7"/>
  <c r="H1251" i="7"/>
  <c r="H1235" i="7"/>
  <c r="H1219" i="7"/>
  <c r="H1203" i="7"/>
  <c r="H1187" i="7"/>
  <c r="H1171" i="7"/>
  <c r="H1155" i="7"/>
  <c r="H1139" i="7"/>
  <c r="H1123" i="7"/>
  <c r="H1107" i="7"/>
  <c r="H1091" i="7"/>
  <c r="H1075" i="7"/>
  <c r="H1059" i="7"/>
  <c r="H1043" i="7"/>
  <c r="H1027" i="7"/>
  <c r="H1011" i="7"/>
  <c r="H995" i="7"/>
  <c r="H979" i="7"/>
  <c r="H963" i="7"/>
  <c r="H947" i="7"/>
  <c r="H931" i="7"/>
  <c r="H915" i="7"/>
  <c r="H899" i="7"/>
  <c r="H883" i="7"/>
  <c r="H867" i="7"/>
  <c r="H2034" i="7"/>
  <c r="H2018" i="7"/>
  <c r="H2002" i="7"/>
  <c r="H1986" i="7"/>
  <c r="H1970" i="7"/>
  <c r="H1954" i="7"/>
  <c r="H1938" i="7"/>
  <c r="H1922" i="7"/>
  <c r="H1906" i="7"/>
  <c r="H1890" i="7"/>
  <c r="H1874" i="7"/>
  <c r="H1858" i="7"/>
  <c r="H1842" i="7"/>
  <c r="H1826" i="7"/>
  <c r="H1810" i="7"/>
  <c r="H1794" i="7"/>
  <c r="H1778" i="7"/>
  <c r="H1762" i="7"/>
  <c r="H1746" i="7"/>
  <c r="H1730" i="7"/>
  <c r="H1714" i="7"/>
  <c r="H1698" i="7"/>
  <c r="H1682" i="7"/>
  <c r="H1666" i="7"/>
  <c r="H1650" i="7"/>
  <c r="H1634" i="7"/>
  <c r="H1618" i="7"/>
  <c r="H1602" i="7"/>
  <c r="H1586" i="7"/>
  <c r="H1570" i="7"/>
  <c r="H1554" i="7"/>
  <c r="H1538" i="7"/>
  <c r="H1522" i="7"/>
  <c r="H1506" i="7"/>
  <c r="H1490" i="7"/>
  <c r="H1474" i="7"/>
  <c r="H1458" i="7"/>
  <c r="H1442" i="7"/>
  <c r="H1426" i="7"/>
  <c r="H1410" i="7"/>
  <c r="H1394" i="7"/>
  <c r="H1378" i="7"/>
  <c r="H1362" i="7"/>
  <c r="H1346" i="7"/>
  <c r="H1330" i="7"/>
  <c r="H1314" i="7"/>
  <c r="H1298" i="7"/>
  <c r="H1282" i="7"/>
  <c r="H1266" i="7"/>
  <c r="H1250" i="7"/>
  <c r="H1234" i="7"/>
  <c r="H1218" i="7"/>
  <c r="H1202" i="7"/>
  <c r="H1186" i="7"/>
  <c r="H1170" i="7"/>
  <c r="H1154" i="7"/>
  <c r="H1138" i="7"/>
  <c r="H1122" i="7"/>
  <c r="H1106" i="7"/>
  <c r="H1090" i="7"/>
  <c r="H1074" i="7"/>
  <c r="H1058" i="7"/>
  <c r="H1042" i="7"/>
  <c r="H1026" i="7"/>
  <c r="H1010" i="7"/>
  <c r="H994" i="7"/>
  <c r="H978" i="7"/>
  <c r="H962" i="7"/>
  <c r="H946" i="7"/>
  <c r="H2049" i="7"/>
  <c r="H2033" i="7"/>
  <c r="H2017" i="7"/>
  <c r="H2001" i="7"/>
  <c r="H1985" i="7"/>
  <c r="H1969" i="7"/>
  <c r="H1953" i="7"/>
  <c r="H1937" i="7"/>
  <c r="H1921" i="7"/>
  <c r="H1905" i="7"/>
  <c r="H1889" i="7"/>
  <c r="H1873" i="7"/>
  <c r="H1857" i="7"/>
  <c r="H1841" i="7"/>
  <c r="H1825" i="7"/>
  <c r="H1809" i="7"/>
  <c r="H1793" i="7"/>
  <c r="H1777" i="7"/>
  <c r="H1761" i="7"/>
  <c r="H1745" i="7"/>
  <c r="H1729" i="7"/>
  <c r="H1713" i="7"/>
  <c r="H1697" i="7"/>
  <c r="H1681" i="7"/>
  <c r="H1665" i="7"/>
  <c r="H1649" i="7"/>
  <c r="H1633" i="7"/>
  <c r="H1617" i="7"/>
  <c r="H1601" i="7"/>
  <c r="H1585" i="7"/>
  <c r="H1569" i="7"/>
  <c r="H1553" i="7"/>
  <c r="H1537" i="7"/>
  <c r="H1521" i="7"/>
  <c r="H1505" i="7"/>
  <c r="H1489" i="7"/>
  <c r="H1473" i="7"/>
  <c r="H1457" i="7"/>
  <c r="H1441" i="7"/>
  <c r="H1425" i="7"/>
  <c r="H1409" i="7"/>
  <c r="H1393" i="7"/>
  <c r="H1377" i="7"/>
  <c r="H1361" i="7"/>
  <c r="H1345" i="7"/>
  <c r="H1329" i="7"/>
  <c r="H1313" i="7"/>
  <c r="H1297" i="7"/>
  <c r="H1281" i="7"/>
  <c r="H1265" i="7"/>
  <c r="H1249" i="7"/>
  <c r="H1233" i="7"/>
  <c r="H1217" i="7"/>
  <c r="H1201" i="7"/>
  <c r="H1185" i="7"/>
  <c r="H1169" i="7"/>
  <c r="H1153" i="7"/>
  <c r="H1137" i="7"/>
  <c r="H1121" i="7"/>
  <c r="H1105" i="7"/>
  <c r="H1089" i="7"/>
  <c r="H1073" i="7"/>
  <c r="H1057" i="7"/>
  <c r="H1041" i="7"/>
  <c r="H1025" i="7"/>
  <c r="H1009" i="7"/>
  <c r="H993" i="7"/>
  <c r="H977" i="7"/>
  <c r="H961" i="7"/>
  <c r="H945" i="7"/>
  <c r="H1792" i="7"/>
  <c r="H1776" i="7"/>
  <c r="H1760" i="7"/>
  <c r="H1744" i="7"/>
  <c r="H1728" i="7"/>
  <c r="H1712" i="7"/>
  <c r="H1696" i="7"/>
  <c r="H1680" i="7"/>
  <c r="H1664" i="7"/>
  <c r="H1648" i="7"/>
  <c r="H1632" i="7"/>
  <c r="H1616" i="7"/>
  <c r="H1600" i="7"/>
  <c r="H1584" i="7"/>
  <c r="H1568" i="7"/>
  <c r="H1552" i="7"/>
  <c r="H1536" i="7"/>
  <c r="H1520" i="7"/>
  <c r="H1504" i="7"/>
  <c r="H1488" i="7"/>
  <c r="H1472" i="7"/>
  <c r="H1456" i="7"/>
  <c r="H1440" i="7"/>
  <c r="H1424" i="7"/>
  <c r="H1408" i="7"/>
  <c r="H1392" i="7"/>
  <c r="H1376" i="7"/>
  <c r="H1360" i="7"/>
  <c r="H1344" i="7"/>
  <c r="H1328" i="7"/>
  <c r="H1312" i="7"/>
  <c r="H1296" i="7"/>
  <c r="H1280" i="7"/>
  <c r="H1264" i="7"/>
  <c r="H1248" i="7"/>
  <c r="H1232" i="7"/>
  <c r="H1216" i="7"/>
  <c r="H1200" i="7"/>
  <c r="H1184" i="7"/>
  <c r="H1168" i="7"/>
  <c r="H1152" i="7"/>
  <c r="H1136" i="7"/>
  <c r="H1120" i="7"/>
  <c r="H1104" i="7"/>
  <c r="H1088" i="7"/>
  <c r="H1072" i="7"/>
  <c r="H1056" i="7"/>
  <c r="H1040" i="7"/>
  <c r="H1024" i="7"/>
  <c r="H1008" i="7"/>
  <c r="H992" i="7"/>
  <c r="H976" i="7"/>
  <c r="H960" i="7"/>
  <c r="H944" i="7"/>
  <c r="H928" i="7"/>
  <c r="H912" i="7"/>
  <c r="H896" i="7"/>
  <c r="H880" i="7"/>
  <c r="H864" i="7"/>
  <c r="H848" i="7"/>
  <c r="H832" i="7"/>
  <c r="H816" i="7"/>
  <c r="H800" i="7"/>
  <c r="H784" i="7"/>
  <c r="H768" i="7"/>
  <c r="H752" i="7"/>
  <c r="H736" i="7"/>
  <c r="H720" i="7"/>
  <c r="H704" i="7"/>
  <c r="H688" i="7"/>
  <c r="H672" i="7"/>
  <c r="H656" i="7"/>
  <c r="H640" i="7"/>
  <c r="H624" i="7"/>
  <c r="H608" i="7"/>
  <c r="H592" i="7"/>
  <c r="H576" i="7"/>
  <c r="H560" i="7"/>
  <c r="H544" i="7"/>
  <c r="H528" i="7"/>
  <c r="H512" i="7"/>
  <c r="H496" i="7"/>
  <c r="H480" i="7"/>
  <c r="H464" i="7"/>
  <c r="H448" i="7"/>
  <c r="H432" i="7"/>
  <c r="H416" i="7"/>
  <c r="H400" i="7"/>
  <c r="H384" i="7"/>
  <c r="H368" i="7"/>
  <c r="H352" i="7"/>
  <c r="H336" i="7"/>
  <c r="H320" i="7"/>
  <c r="H2063" i="7"/>
  <c r="H2047" i="7"/>
  <c r="H2031" i="7"/>
  <c r="H2015" i="7"/>
  <c r="H1999" i="7"/>
  <c r="H1983" i="7"/>
  <c r="H1967" i="7"/>
  <c r="H1951" i="7"/>
  <c r="H1935" i="7"/>
  <c r="H1919" i="7"/>
  <c r="H1903" i="7"/>
  <c r="H1887" i="7"/>
  <c r="H1871" i="7"/>
  <c r="H1855" i="7"/>
  <c r="H1839" i="7"/>
  <c r="H1823" i="7"/>
  <c r="H1807" i="7"/>
  <c r="H1791" i="7"/>
  <c r="H1775" i="7"/>
  <c r="H1759" i="7"/>
  <c r="H1743" i="7"/>
  <c r="H1727" i="7"/>
  <c r="H1711" i="7"/>
  <c r="H1695" i="7"/>
  <c r="H1679" i="7"/>
  <c r="H1663" i="7"/>
  <c r="H1647" i="7"/>
  <c r="H1631" i="7"/>
  <c r="H1615" i="7"/>
  <c r="H1599" i="7"/>
  <c r="H1583" i="7"/>
  <c r="H1567" i="7"/>
  <c r="H1551" i="7"/>
  <c r="H1535" i="7"/>
  <c r="H1519" i="7"/>
  <c r="H1503" i="7"/>
  <c r="H1487" i="7"/>
  <c r="H1471" i="7"/>
  <c r="H1455" i="7"/>
  <c r="H1439" i="7"/>
  <c r="H1423" i="7"/>
  <c r="H1407" i="7"/>
  <c r="H1391" i="7"/>
  <c r="H1375" i="7"/>
  <c r="H1359" i="7"/>
  <c r="H1343" i="7"/>
  <c r="H1327" i="7"/>
  <c r="H1311" i="7"/>
  <c r="H1295" i="7"/>
  <c r="H1279" i="7"/>
  <c r="H1263" i="7"/>
  <c r="H1247" i="7"/>
  <c r="H1231" i="7"/>
  <c r="H1215" i="7"/>
  <c r="H1199" i="7"/>
  <c r="H1183" i="7"/>
  <c r="H1167" i="7"/>
  <c r="H1151" i="7"/>
  <c r="H1135" i="7"/>
  <c r="H1119" i="7"/>
  <c r="H1381" i="7"/>
  <c r="H1365" i="7"/>
  <c r="H1349" i="7"/>
  <c r="H1333" i="7"/>
  <c r="H1317" i="7"/>
  <c r="H1301" i="7"/>
  <c r="H1285" i="7"/>
  <c r="H1269" i="7"/>
  <c r="H1253" i="7"/>
  <c r="H1237" i="7"/>
  <c r="H1221" i="7"/>
  <c r="H1205" i="7"/>
  <c r="H1189" i="7"/>
  <c r="H1173" i="7"/>
  <c r="H1157" i="7"/>
  <c r="H1141" i="7"/>
  <c r="H1125" i="7"/>
  <c r="H1109" i="7"/>
  <c r="H1093" i="7"/>
  <c r="H1077" i="7"/>
  <c r="H1061" i="7"/>
  <c r="H1045" i="7"/>
  <c r="H1029" i="7"/>
  <c r="H1013" i="7"/>
  <c r="H997" i="7"/>
  <c r="H981" i="7"/>
  <c r="H965" i="7"/>
  <c r="H949" i="7"/>
  <c r="H933" i="7"/>
  <c r="H917" i="7"/>
  <c r="H901" i="7"/>
  <c r="H885" i="7"/>
  <c r="H869" i="7"/>
  <c r="H1103" i="7"/>
  <c r="H1087" i="7"/>
  <c r="H1071" i="7"/>
  <c r="H1055" i="7"/>
  <c r="H1039" i="7"/>
  <c r="H1023" i="7"/>
  <c r="H1007" i="7"/>
  <c r="H991" i="7"/>
  <c r="H975" i="7"/>
  <c r="H959" i="7"/>
  <c r="H943" i="7"/>
  <c r="H927" i="7"/>
  <c r="H911" i="7"/>
  <c r="H895" i="7"/>
  <c r="H879" i="7"/>
  <c r="H863" i="7"/>
  <c r="H847" i="7"/>
  <c r="H831" i="7"/>
  <c r="H815" i="7"/>
  <c r="H799" i="7"/>
  <c r="H783" i="7"/>
  <c r="H767" i="7"/>
  <c r="H751" i="7"/>
  <c r="H735" i="7"/>
  <c r="H719" i="7"/>
  <c r="H703" i="7"/>
  <c r="H687" i="7"/>
  <c r="H671" i="7"/>
  <c r="H655" i="7"/>
  <c r="H639" i="7"/>
  <c r="H623" i="7"/>
  <c r="H607" i="7"/>
  <c r="H591" i="7"/>
  <c r="H575" i="7"/>
  <c r="H559" i="7"/>
  <c r="H543" i="7"/>
  <c r="H527" i="7"/>
  <c r="H511" i="7"/>
  <c r="H495" i="7"/>
  <c r="H479" i="7"/>
  <c r="H463" i="7"/>
  <c r="H447" i="7"/>
  <c r="H431" i="7"/>
  <c r="H415" i="7"/>
  <c r="H399" i="7"/>
  <c r="H383" i="7"/>
  <c r="H367" i="7"/>
  <c r="H351" i="7"/>
  <c r="H335" i="7"/>
  <c r="H319" i="7"/>
  <c r="H1198" i="7"/>
  <c r="H1182" i="7"/>
  <c r="H1166" i="7"/>
  <c r="H1150" i="7"/>
  <c r="H1134" i="7"/>
  <c r="H1118" i="7"/>
  <c r="H1102" i="7"/>
  <c r="H1086" i="7"/>
  <c r="H1070" i="7"/>
  <c r="H1054" i="7"/>
  <c r="H1038" i="7"/>
  <c r="H1022" i="7"/>
  <c r="H1006" i="7"/>
  <c r="H990" i="7"/>
  <c r="H974" i="7"/>
  <c r="H958" i="7"/>
  <c r="H942" i="7"/>
  <c r="H926" i="7"/>
  <c r="H910" i="7"/>
  <c r="H894" i="7"/>
  <c r="H878" i="7"/>
  <c r="H862" i="7"/>
  <c r="H846" i="7"/>
  <c r="H830" i="7"/>
  <c r="H814" i="7"/>
  <c r="H798" i="7"/>
  <c r="H782" i="7"/>
  <c r="H766" i="7"/>
  <c r="H750" i="7"/>
  <c r="H734" i="7"/>
  <c r="H718" i="7"/>
  <c r="H702" i="7"/>
  <c r="H686" i="7"/>
  <c r="H670" i="7"/>
  <c r="H654" i="7"/>
  <c r="H638" i="7"/>
  <c r="H622" i="7"/>
  <c r="H606" i="7"/>
  <c r="H590" i="7"/>
  <c r="H574" i="7"/>
  <c r="H558" i="7"/>
  <c r="H542" i="7"/>
  <c r="H526" i="7"/>
  <c r="H510" i="7"/>
  <c r="H494" i="7"/>
  <c r="H478" i="7"/>
  <c r="H462" i="7"/>
  <c r="H446" i="7"/>
  <c r="H430" i="7"/>
  <c r="H414" i="7"/>
  <c r="H398" i="7"/>
  <c r="H382" i="7"/>
  <c r="H366" i="7"/>
  <c r="H350" i="7"/>
  <c r="H334" i="7"/>
  <c r="H318" i="7"/>
  <c r="H1453" i="7"/>
  <c r="H1437" i="7"/>
  <c r="H1421" i="7"/>
  <c r="H1405" i="7"/>
  <c r="H1389" i="7"/>
  <c r="H1373" i="7"/>
  <c r="H1357" i="7"/>
  <c r="H1341" i="7"/>
  <c r="H1325" i="7"/>
  <c r="H1309" i="7"/>
  <c r="H1293" i="7"/>
  <c r="H1277" i="7"/>
  <c r="H1261" i="7"/>
  <c r="H1245" i="7"/>
  <c r="H1229" i="7"/>
  <c r="H1213" i="7"/>
  <c r="H1197" i="7"/>
  <c r="H1181" i="7"/>
  <c r="H1165" i="7"/>
  <c r="H1149" i="7"/>
  <c r="H1133" i="7"/>
  <c r="H1117" i="7"/>
  <c r="H1101" i="7"/>
  <c r="H1085" i="7"/>
  <c r="H1069" i="7"/>
  <c r="H1053" i="7"/>
  <c r="H1037" i="7"/>
  <c r="H1021" i="7"/>
  <c r="H1005" i="7"/>
  <c r="H989" i="7"/>
  <c r="H973" i="7"/>
  <c r="H957" i="7"/>
  <c r="H941" i="7"/>
  <c r="H925" i="7"/>
  <c r="H909" i="7"/>
  <c r="H893" i="7"/>
  <c r="H1180" i="7"/>
  <c r="H1164" i="7"/>
  <c r="H1148" i="7"/>
  <c r="H1132" i="7"/>
  <c r="H1116" i="7"/>
  <c r="H1100" i="7"/>
  <c r="H1084" i="7"/>
  <c r="H1068" i="7"/>
  <c r="H1052" i="7"/>
  <c r="H1036" i="7"/>
  <c r="H1020" i="7"/>
  <c r="H1004" i="7"/>
  <c r="H988" i="7"/>
  <c r="H972" i="7"/>
  <c r="H956" i="7"/>
  <c r="H940" i="7"/>
  <c r="H924" i="7"/>
  <c r="H908" i="7"/>
  <c r="H892" i="7"/>
  <c r="H876" i="7"/>
  <c r="H860" i="7"/>
  <c r="H844" i="7"/>
  <c r="H828" i="7"/>
  <c r="H812" i="7"/>
  <c r="H796" i="7"/>
  <c r="H780" i="7"/>
  <c r="H764" i="7"/>
  <c r="H748" i="7"/>
  <c r="H732" i="7"/>
  <c r="H716" i="7"/>
  <c r="H700" i="7"/>
  <c r="H684" i="7"/>
  <c r="H668" i="7"/>
  <c r="H652" i="7"/>
  <c r="H636" i="7"/>
  <c r="H620" i="7"/>
  <c r="H604" i="7"/>
  <c r="H588" i="7"/>
  <c r="H572" i="7"/>
  <c r="H556" i="7"/>
  <c r="H540" i="7"/>
  <c r="H524" i="7"/>
  <c r="H508" i="7"/>
  <c r="H492" i="7"/>
  <c r="H476" i="7"/>
  <c r="H460" i="7"/>
  <c r="H444" i="7"/>
  <c r="H428" i="7"/>
  <c r="H412" i="7"/>
  <c r="H396" i="7"/>
  <c r="H380" i="7"/>
  <c r="H364" i="7"/>
  <c r="H348" i="7"/>
  <c r="H332" i="7"/>
  <c r="H316" i="7"/>
  <c r="H1115" i="7"/>
  <c r="H1099" i="7"/>
  <c r="H1083" i="7"/>
  <c r="H1067" i="7"/>
  <c r="H1051" i="7"/>
  <c r="H1035" i="7"/>
  <c r="H1019" i="7"/>
  <c r="H1003" i="7"/>
  <c r="H987" i="7"/>
  <c r="H971" i="7"/>
  <c r="H955" i="7"/>
  <c r="H939" i="7"/>
  <c r="H923" i="7"/>
  <c r="H907" i="7"/>
  <c r="H891" i="7"/>
  <c r="H875" i="7"/>
  <c r="H859" i="7"/>
  <c r="H843" i="7"/>
  <c r="H827" i="7"/>
  <c r="H811" i="7"/>
  <c r="H795" i="7"/>
  <c r="H779" i="7"/>
  <c r="H763" i="7"/>
  <c r="H747" i="7"/>
  <c r="H731" i="7"/>
  <c r="H715" i="7"/>
  <c r="H699" i="7"/>
  <c r="H683" i="7"/>
  <c r="H667" i="7"/>
  <c r="H651" i="7"/>
  <c r="H635" i="7"/>
  <c r="H619" i="7"/>
  <c r="H603" i="7"/>
  <c r="H587" i="7"/>
  <c r="H571" i="7"/>
  <c r="H555" i="7"/>
  <c r="H539" i="7"/>
  <c r="H523" i="7"/>
  <c r="H507" i="7"/>
  <c r="H491" i="7"/>
  <c r="H475" i="7"/>
  <c r="H459" i="7"/>
  <c r="H443" i="7"/>
  <c r="H427" i="7"/>
  <c r="H411" i="7"/>
  <c r="H395" i="7"/>
  <c r="H379" i="7"/>
  <c r="H363" i="7"/>
  <c r="H347" i="7"/>
  <c r="H331" i="7"/>
  <c r="H315" i="7"/>
  <c r="H299" i="7"/>
  <c r="H283" i="7"/>
  <c r="H267" i="7"/>
  <c r="H251" i="7"/>
  <c r="H235" i="7"/>
  <c r="H219" i="7"/>
  <c r="H203" i="7"/>
  <c r="H187" i="7"/>
  <c r="H171" i="7"/>
  <c r="H155" i="7"/>
  <c r="H139" i="7"/>
  <c r="H123" i="7"/>
  <c r="H107" i="7"/>
  <c r="H91" i="7"/>
  <c r="H75" i="7"/>
  <c r="H59" i="7"/>
  <c r="H43" i="7"/>
  <c r="H27" i="7"/>
  <c r="H11" i="7"/>
  <c r="H1098" i="7"/>
  <c r="H1082" i="7"/>
  <c r="H1066" i="7"/>
  <c r="H1050" i="7"/>
  <c r="H1034" i="7"/>
  <c r="H1018" i="7"/>
  <c r="H1002" i="7"/>
  <c r="H986" i="7"/>
  <c r="H970" i="7"/>
  <c r="H954" i="7"/>
  <c r="H938" i="7"/>
  <c r="H922" i="7"/>
  <c r="H906" i="7"/>
  <c r="H890" i="7"/>
  <c r="H874" i="7"/>
  <c r="H858" i="7"/>
  <c r="H842" i="7"/>
  <c r="H826" i="7"/>
  <c r="H810" i="7"/>
  <c r="H794" i="7"/>
  <c r="H778" i="7"/>
  <c r="H762" i="7"/>
  <c r="H746" i="7"/>
  <c r="H730" i="7"/>
  <c r="H714" i="7"/>
  <c r="H698" i="7"/>
  <c r="H682" i="7"/>
  <c r="H666" i="7"/>
  <c r="H650" i="7"/>
  <c r="H634" i="7"/>
  <c r="H618" i="7"/>
  <c r="H602" i="7"/>
  <c r="H586" i="7"/>
  <c r="H570" i="7"/>
  <c r="H554" i="7"/>
  <c r="H538" i="7"/>
  <c r="H522" i="7"/>
  <c r="H506" i="7"/>
  <c r="H490" i="7"/>
  <c r="H474" i="7"/>
  <c r="H458" i="7"/>
  <c r="H442" i="7"/>
  <c r="H426" i="7"/>
  <c r="H410" i="7"/>
  <c r="H394" i="7"/>
  <c r="H378" i="7"/>
  <c r="H362" i="7"/>
  <c r="H346" i="7"/>
  <c r="H330" i="7"/>
  <c r="H314" i="7"/>
  <c r="H298" i="7"/>
  <c r="H282" i="7"/>
  <c r="H266" i="7"/>
  <c r="H250" i="7"/>
  <c r="H234" i="7"/>
  <c r="H218" i="7"/>
  <c r="H202" i="7"/>
  <c r="H186" i="7"/>
  <c r="H170" i="7"/>
  <c r="H154" i="7"/>
  <c r="H138" i="7"/>
  <c r="H122" i="7"/>
  <c r="H106" i="7"/>
  <c r="H90" i="7"/>
  <c r="H74" i="7"/>
  <c r="H58" i="7"/>
  <c r="H42" i="7"/>
  <c r="H26" i="7"/>
  <c r="H10" i="7"/>
  <c r="H1097" i="7"/>
  <c r="H1081" i="7"/>
  <c r="H1065" i="7"/>
  <c r="H1049" i="7"/>
  <c r="H1033" i="7"/>
  <c r="H1017" i="7"/>
  <c r="H1001" i="7"/>
  <c r="H985" i="7"/>
  <c r="H969" i="7"/>
  <c r="H953" i="7"/>
  <c r="H937" i="7"/>
  <c r="H921" i="7"/>
  <c r="H905" i="7"/>
  <c r="H889" i="7"/>
  <c r="H873" i="7"/>
  <c r="H857" i="7"/>
  <c r="H841" i="7"/>
  <c r="H825" i="7"/>
  <c r="H809" i="7"/>
  <c r="H793" i="7"/>
  <c r="H777" i="7"/>
  <c r="H761" i="7"/>
  <c r="H745" i="7"/>
  <c r="H729" i="7"/>
  <c r="H713" i="7"/>
  <c r="H697" i="7"/>
  <c r="H681" i="7"/>
  <c r="H665" i="7"/>
  <c r="H649" i="7"/>
  <c r="H633" i="7"/>
  <c r="H617" i="7"/>
  <c r="H601" i="7"/>
  <c r="H585" i="7"/>
  <c r="H569" i="7"/>
  <c r="H553" i="7"/>
  <c r="H537" i="7"/>
  <c r="H521" i="7"/>
  <c r="H505" i="7"/>
  <c r="H489" i="7"/>
  <c r="H473" i="7"/>
  <c r="H457" i="7"/>
  <c r="H441" i="7"/>
  <c r="H425" i="7"/>
  <c r="H409" i="7"/>
  <c r="H393" i="7"/>
  <c r="H377" i="7"/>
  <c r="H361" i="7"/>
  <c r="H345" i="7"/>
  <c r="H329" i="7"/>
  <c r="H313" i="7"/>
  <c r="H297" i="7"/>
  <c r="H281" i="7"/>
  <c r="H265" i="7"/>
  <c r="H249" i="7"/>
  <c r="H233" i="7"/>
  <c r="H217" i="7"/>
  <c r="H201" i="7"/>
  <c r="H185" i="7"/>
  <c r="H169" i="7"/>
  <c r="H153" i="7"/>
  <c r="H137" i="7"/>
  <c r="H121" i="7"/>
  <c r="H105" i="7"/>
  <c r="H89" i="7"/>
  <c r="H73" i="7"/>
  <c r="H57" i="7"/>
  <c r="H41" i="7"/>
  <c r="H25" i="7"/>
  <c r="H9" i="7"/>
  <c r="H877" i="7"/>
  <c r="H861" i="7"/>
  <c r="H845" i="7"/>
  <c r="H829" i="7"/>
  <c r="H813" i="7"/>
  <c r="H797" i="7"/>
  <c r="H781" i="7"/>
  <c r="H765" i="7"/>
  <c r="H749" i="7"/>
  <c r="H733" i="7"/>
  <c r="H717" i="7"/>
  <c r="H701" i="7"/>
  <c r="H685" i="7"/>
  <c r="H669" i="7"/>
  <c r="H653" i="7"/>
  <c r="H637" i="7"/>
  <c r="H621" i="7"/>
  <c r="H605" i="7"/>
  <c r="H589" i="7"/>
  <c r="H573" i="7"/>
  <c r="H557" i="7"/>
  <c r="H541" i="7"/>
  <c r="H525" i="7"/>
  <c r="H509" i="7"/>
  <c r="H493" i="7"/>
  <c r="H477" i="7"/>
  <c r="H461" i="7"/>
  <c r="H445" i="7"/>
  <c r="H429" i="7"/>
  <c r="H413" i="7"/>
  <c r="H397" i="7"/>
  <c r="H381" i="7"/>
  <c r="H365" i="7"/>
  <c r="H349" i="7"/>
  <c r="H333" i="7"/>
  <c r="H317" i="7"/>
  <c r="H823" i="7"/>
  <c r="H807" i="7"/>
  <c r="H791" i="7"/>
  <c r="H775" i="7"/>
  <c r="H759" i="7"/>
  <c r="H743" i="7"/>
  <c r="H727" i="7"/>
  <c r="H711" i="7"/>
  <c r="H695" i="7"/>
  <c r="H679" i="7"/>
  <c r="H663" i="7"/>
  <c r="H647" i="7"/>
  <c r="H631" i="7"/>
  <c r="H615" i="7"/>
  <c r="H599" i="7"/>
  <c r="H583" i="7"/>
  <c r="H567" i="7"/>
  <c r="H551" i="7"/>
  <c r="H535" i="7"/>
  <c r="H519" i="7"/>
  <c r="H503" i="7"/>
  <c r="H487" i="7"/>
  <c r="H471" i="7"/>
  <c r="H455" i="7"/>
  <c r="H439" i="7"/>
  <c r="H423" i="7"/>
  <c r="H407" i="7"/>
  <c r="H391" i="7"/>
  <c r="H375" i="7"/>
  <c r="H359" i="7"/>
  <c r="H343" i="7"/>
  <c r="H327" i="7"/>
  <c r="H311" i="7"/>
  <c r="H295" i="7"/>
  <c r="H279" i="7"/>
  <c r="H263" i="7"/>
  <c r="H247" i="7"/>
  <c r="H231" i="7"/>
  <c r="H215" i="7"/>
  <c r="H199" i="7"/>
  <c r="H183" i="7"/>
  <c r="H167" i="7"/>
  <c r="H151" i="7"/>
  <c r="H135" i="7"/>
  <c r="H119" i="7"/>
  <c r="H103" i="7"/>
  <c r="H87" i="7"/>
  <c r="H71" i="7"/>
  <c r="H55" i="7"/>
  <c r="H39" i="7"/>
  <c r="H23" i="7"/>
  <c r="H7" i="7"/>
  <c r="H822" i="7"/>
  <c r="H806" i="7"/>
  <c r="H790" i="7"/>
  <c r="H774" i="7"/>
  <c r="H758" i="7"/>
  <c r="H742" i="7"/>
  <c r="H726" i="7"/>
  <c r="H710" i="7"/>
  <c r="H694" i="7"/>
  <c r="H678" i="7"/>
  <c r="H662" i="7"/>
  <c r="H646" i="7"/>
  <c r="H630" i="7"/>
  <c r="H614" i="7"/>
  <c r="H598" i="7"/>
  <c r="H582" i="7"/>
  <c r="H566" i="7"/>
  <c r="H550" i="7"/>
  <c r="H534" i="7"/>
  <c r="H518" i="7"/>
  <c r="H502" i="7"/>
  <c r="H486" i="7"/>
  <c r="H470" i="7"/>
  <c r="H454" i="7"/>
  <c r="H438" i="7"/>
  <c r="H422" i="7"/>
  <c r="H406" i="7"/>
  <c r="H390" i="7"/>
  <c r="H374" i="7"/>
  <c r="H358" i="7"/>
  <c r="H342" i="7"/>
  <c r="H326" i="7"/>
  <c r="H310" i="7"/>
  <c r="H294" i="7"/>
  <c r="H278" i="7"/>
  <c r="H262" i="7"/>
  <c r="H246" i="7"/>
  <c r="H230" i="7"/>
  <c r="H214" i="7"/>
  <c r="H198" i="7"/>
  <c r="H182" i="7"/>
  <c r="H166" i="7"/>
  <c r="H150" i="7"/>
  <c r="H134" i="7"/>
  <c r="H118" i="7"/>
  <c r="H102" i="7"/>
  <c r="H86" i="7"/>
  <c r="H70" i="7"/>
  <c r="H54" i="7"/>
  <c r="H38" i="7"/>
  <c r="H22" i="7"/>
  <c r="H6" i="7"/>
  <c r="H853" i="7"/>
  <c r="H837" i="7"/>
  <c r="H821" i="7"/>
  <c r="H805" i="7"/>
  <c r="H789" i="7"/>
  <c r="H773" i="7"/>
  <c r="H757" i="7"/>
  <c r="H741" i="7"/>
  <c r="H725" i="7"/>
  <c r="H709" i="7"/>
  <c r="H693" i="7"/>
  <c r="H677" i="7"/>
  <c r="H661" i="7"/>
  <c r="H645" i="7"/>
  <c r="H629" i="7"/>
  <c r="H613" i="7"/>
  <c r="H597" i="7"/>
  <c r="H581" i="7"/>
  <c r="H565" i="7"/>
  <c r="H549" i="7"/>
  <c r="H533" i="7"/>
  <c r="H517" i="7"/>
  <c r="H501" i="7"/>
  <c r="H485" i="7"/>
  <c r="H469" i="7"/>
  <c r="H453" i="7"/>
  <c r="H437" i="7"/>
  <c r="H421" i="7"/>
  <c r="H405" i="7"/>
  <c r="H389" i="7"/>
  <c r="H373" i="7"/>
  <c r="H357" i="7"/>
  <c r="H341" i="7"/>
  <c r="H325" i="7"/>
  <c r="H309" i="7"/>
  <c r="H293" i="7"/>
  <c r="H277" i="7"/>
  <c r="H261" i="7"/>
  <c r="H245" i="7"/>
  <c r="H229" i="7"/>
  <c r="H213" i="7"/>
  <c r="H197" i="7"/>
  <c r="H181" i="7"/>
  <c r="H165" i="7"/>
  <c r="H149" i="7"/>
  <c r="H133" i="7"/>
  <c r="H117" i="7"/>
  <c r="H101" i="7"/>
  <c r="H85" i="7"/>
  <c r="H69" i="7"/>
  <c r="H53" i="7"/>
  <c r="H37" i="7"/>
  <c r="H21" i="7"/>
  <c r="H5" i="7"/>
  <c r="H852" i="7"/>
  <c r="H836" i="7"/>
  <c r="H820" i="7"/>
  <c r="H804" i="7"/>
  <c r="H788" i="7"/>
  <c r="H772" i="7"/>
  <c r="H756" i="7"/>
  <c r="H740" i="7"/>
  <c r="H724" i="7"/>
  <c r="H708" i="7"/>
  <c r="H692" i="7"/>
  <c r="H676" i="7"/>
  <c r="H660" i="7"/>
  <c r="H644" i="7"/>
  <c r="H628" i="7"/>
  <c r="H612" i="7"/>
  <c r="H596" i="7"/>
  <c r="H580" i="7"/>
  <c r="H564" i="7"/>
  <c r="H548" i="7"/>
  <c r="H532" i="7"/>
  <c r="H516" i="7"/>
  <c r="H500" i="7"/>
  <c r="H484" i="7"/>
  <c r="H468" i="7"/>
  <c r="H452" i="7"/>
  <c r="H436" i="7"/>
  <c r="H420" i="7"/>
  <c r="H404" i="7"/>
  <c r="H388" i="7"/>
  <c r="H372" i="7"/>
  <c r="H356" i="7"/>
  <c r="H340" i="7"/>
  <c r="H324" i="7"/>
  <c r="H308" i="7"/>
  <c r="H292" i="7"/>
  <c r="H276" i="7"/>
  <c r="H260" i="7"/>
  <c r="H244" i="7"/>
  <c r="H228" i="7"/>
  <c r="H212" i="7"/>
  <c r="H196" i="7"/>
  <c r="H180" i="7"/>
  <c r="H164" i="7"/>
  <c r="H148" i="7"/>
  <c r="H132" i="7"/>
  <c r="H116" i="7"/>
  <c r="H100" i="7"/>
  <c r="H84" i="7"/>
  <c r="H68" i="7"/>
  <c r="H52" i="7"/>
  <c r="H36" i="7"/>
  <c r="H20" i="7"/>
  <c r="H4" i="7"/>
  <c r="H851" i="7"/>
  <c r="H835" i="7"/>
  <c r="H819" i="7"/>
  <c r="H803" i="7"/>
  <c r="H787" i="7"/>
  <c r="H771" i="7"/>
  <c r="H755" i="7"/>
  <c r="H739" i="7"/>
  <c r="H723" i="7"/>
  <c r="H707" i="7"/>
  <c r="H691" i="7"/>
  <c r="H675" i="7"/>
  <c r="H659" i="7"/>
  <c r="H643" i="7"/>
  <c r="H627" i="7"/>
  <c r="H611" i="7"/>
  <c r="H595" i="7"/>
  <c r="H579" i="7"/>
  <c r="H563" i="7"/>
  <c r="H547" i="7"/>
  <c r="H531" i="7"/>
  <c r="H515" i="7"/>
  <c r="H499" i="7"/>
  <c r="H483" i="7"/>
  <c r="H467" i="7"/>
  <c r="H451" i="7"/>
  <c r="H435" i="7"/>
  <c r="H419" i="7"/>
  <c r="H403" i="7"/>
  <c r="H387" i="7"/>
  <c r="H371" i="7"/>
  <c r="H355" i="7"/>
  <c r="H339" i="7"/>
  <c r="H323" i="7"/>
  <c r="H307" i="7"/>
  <c r="H291" i="7"/>
  <c r="H275" i="7"/>
  <c r="H259" i="7"/>
  <c r="H243" i="7"/>
  <c r="H227" i="7"/>
  <c r="H211" i="7"/>
  <c r="H195" i="7"/>
  <c r="H179" i="7"/>
  <c r="H163" i="7"/>
  <c r="H147" i="7"/>
  <c r="H131" i="7"/>
  <c r="H115" i="7"/>
  <c r="H99" i="7"/>
  <c r="H83" i="7"/>
  <c r="H67" i="7"/>
  <c r="H51" i="7"/>
  <c r="H35" i="7"/>
  <c r="H19" i="7"/>
  <c r="H930" i="7"/>
  <c r="H914" i="7"/>
  <c r="H898" i="7"/>
  <c r="H882" i="7"/>
  <c r="H866" i="7"/>
  <c r="H850" i="7"/>
  <c r="H834" i="7"/>
  <c r="H818" i="7"/>
  <c r="H802" i="7"/>
  <c r="H786" i="7"/>
  <c r="H770" i="7"/>
  <c r="H754" i="7"/>
  <c r="H738" i="7"/>
  <c r="H722" i="7"/>
  <c r="H706" i="7"/>
  <c r="H690" i="7"/>
  <c r="H674" i="7"/>
  <c r="H658" i="7"/>
  <c r="H642" i="7"/>
  <c r="H626" i="7"/>
  <c r="H610" i="7"/>
  <c r="H594" i="7"/>
  <c r="H578" i="7"/>
  <c r="H562" i="7"/>
  <c r="H546" i="7"/>
  <c r="H530" i="7"/>
  <c r="H514" i="7"/>
  <c r="H498" i="7"/>
  <c r="H482" i="7"/>
  <c r="H466" i="7"/>
  <c r="H450" i="7"/>
  <c r="H434" i="7"/>
  <c r="H418" i="7"/>
  <c r="H402" i="7"/>
  <c r="H386" i="7"/>
  <c r="H370" i="7"/>
  <c r="H354" i="7"/>
  <c r="H338" i="7"/>
  <c r="H322" i="7"/>
  <c r="H306" i="7"/>
  <c r="H929" i="7"/>
  <c r="H913" i="7"/>
  <c r="H897" i="7"/>
  <c r="H881" i="7"/>
  <c r="H865" i="7"/>
  <c r="H849" i="7"/>
  <c r="H833" i="7"/>
  <c r="H817" i="7"/>
  <c r="H801" i="7"/>
  <c r="H785" i="7"/>
  <c r="H769" i="7"/>
  <c r="H753" i="7"/>
  <c r="H737" i="7"/>
  <c r="H721" i="7"/>
  <c r="H705" i="7"/>
  <c r="H689" i="7"/>
  <c r="H673" i="7"/>
  <c r="H657" i="7"/>
  <c r="H641" i="7"/>
  <c r="H625" i="7"/>
  <c r="H609" i="7"/>
  <c r="H593" i="7"/>
  <c r="H577" i="7"/>
  <c r="H561" i="7"/>
  <c r="H545" i="7"/>
  <c r="H529" i="7"/>
  <c r="H513" i="7"/>
  <c r="H497" i="7"/>
  <c r="H481" i="7"/>
  <c r="H465" i="7"/>
  <c r="H449" i="7"/>
  <c r="H433" i="7"/>
  <c r="H417" i="7"/>
  <c r="H401" i="7"/>
  <c r="H385" i="7"/>
  <c r="H369" i="7"/>
  <c r="H353" i="7"/>
  <c r="H337" i="7"/>
  <c r="H321" i="7"/>
  <c r="H305" i="7"/>
  <c r="H296" i="7"/>
  <c r="H280" i="7"/>
  <c r="H264" i="7"/>
  <c r="H248" i="7"/>
  <c r="H232" i="7"/>
  <c r="H216" i="7"/>
  <c r="H200" i="7"/>
  <c r="H184" i="7"/>
  <c r="H168" i="7"/>
  <c r="H152" i="7"/>
  <c r="H136" i="7"/>
  <c r="H120" i="7"/>
  <c r="H104" i="7"/>
  <c r="H88" i="7"/>
  <c r="H72" i="7"/>
  <c r="H56" i="7"/>
  <c r="H40" i="7"/>
  <c r="H24" i="7"/>
  <c r="H8" i="7"/>
  <c r="H290" i="7"/>
  <c r="H274" i="7"/>
  <c r="H258" i="7"/>
  <c r="H242" i="7"/>
  <c r="H226" i="7"/>
  <c r="H210" i="7"/>
  <c r="H194" i="7"/>
  <c r="H178" i="7"/>
  <c r="H162" i="7"/>
  <c r="H146" i="7"/>
  <c r="H130" i="7"/>
  <c r="H114" i="7"/>
  <c r="H98" i="7"/>
  <c r="H82" i="7"/>
  <c r="H66" i="7"/>
  <c r="H50" i="7"/>
  <c r="H34" i="7"/>
  <c r="H18" i="7"/>
  <c r="H289" i="7"/>
  <c r="H273" i="7"/>
  <c r="H257" i="7"/>
  <c r="H241" i="7"/>
  <c r="H225" i="7"/>
  <c r="H209" i="7"/>
  <c r="H193" i="7"/>
  <c r="H177" i="7"/>
  <c r="H161" i="7"/>
  <c r="H145" i="7"/>
  <c r="H129" i="7"/>
  <c r="H113" i="7"/>
  <c r="H97" i="7"/>
  <c r="H81" i="7"/>
  <c r="H65" i="7"/>
  <c r="H49" i="7"/>
  <c r="H33" i="7"/>
  <c r="H17" i="7"/>
  <c r="H304" i="7"/>
  <c r="H288" i="7"/>
  <c r="H272" i="7"/>
  <c r="H256" i="7"/>
  <c r="H240" i="7"/>
  <c r="H224" i="7"/>
  <c r="H208" i="7"/>
  <c r="H192" i="7"/>
  <c r="H176" i="7"/>
  <c r="H160" i="7"/>
  <c r="H144" i="7"/>
  <c r="H128" i="7"/>
  <c r="H112" i="7"/>
  <c r="H96" i="7"/>
  <c r="H80" i="7"/>
  <c r="H64" i="7"/>
  <c r="H48" i="7"/>
  <c r="H32" i="7"/>
  <c r="H16" i="7"/>
  <c r="H303" i="7"/>
  <c r="H287" i="7"/>
  <c r="H271" i="7"/>
  <c r="H255" i="7"/>
  <c r="H239" i="7"/>
  <c r="H223" i="7"/>
  <c r="H207" i="7"/>
  <c r="H191" i="7"/>
  <c r="H175" i="7"/>
  <c r="H159" i="7"/>
  <c r="H143" i="7"/>
  <c r="H127" i="7"/>
  <c r="H111" i="7"/>
  <c r="H95" i="7"/>
  <c r="H79" i="7"/>
  <c r="H63" i="7"/>
  <c r="H47" i="7"/>
  <c r="H31" i="7"/>
  <c r="H15" i="7"/>
  <c r="H302" i="7"/>
  <c r="H286" i="7"/>
  <c r="H270" i="7"/>
  <c r="H254" i="7"/>
  <c r="H238" i="7"/>
  <c r="H222" i="7"/>
  <c r="H206" i="7"/>
  <c r="H190" i="7"/>
  <c r="H174" i="7"/>
  <c r="H158" i="7"/>
  <c r="H142" i="7"/>
  <c r="H126" i="7"/>
  <c r="H110" i="7"/>
  <c r="H94" i="7"/>
  <c r="H78" i="7"/>
  <c r="H62" i="7"/>
  <c r="H46" i="7"/>
  <c r="H30" i="7"/>
  <c r="H14" i="7"/>
  <c r="H301" i="7"/>
  <c r="H285" i="7"/>
  <c r="H269" i="7"/>
  <c r="H253" i="7"/>
  <c r="H237" i="7"/>
  <c r="H221" i="7"/>
  <c r="H205" i="7"/>
  <c r="H189" i="7"/>
  <c r="H173" i="7"/>
  <c r="H157" i="7"/>
  <c r="H141" i="7"/>
  <c r="H125" i="7"/>
  <c r="H109" i="7"/>
  <c r="H93" i="7"/>
  <c r="H77" i="7"/>
  <c r="H61" i="7"/>
  <c r="H45" i="7"/>
  <c r="H29" i="7"/>
  <c r="H13" i="7"/>
  <c r="H300" i="7"/>
  <c r="H284" i="7"/>
  <c r="H268" i="7"/>
  <c r="H252" i="7"/>
  <c r="H236" i="7"/>
  <c r="H220" i="7"/>
  <c r="H204" i="7"/>
  <c r="H188" i="7"/>
  <c r="H172" i="7"/>
  <c r="H156" i="7"/>
  <c r="H140" i="7"/>
  <c r="H124" i="7"/>
  <c r="H108" i="7"/>
  <c r="H92" i="7"/>
  <c r="H76" i="7"/>
  <c r="H60" i="7"/>
  <c r="H44" i="7"/>
  <c r="H28" i="7"/>
  <c r="H12" i="7"/>
  <c r="K2" i="7" l="1"/>
  <c r="J2" i="7"/>
  <c r="K8610" i="7"/>
  <c r="K4883" i="7"/>
  <c r="J432" i="7"/>
  <c r="U432" i="7" s="1"/>
  <c r="N432" i="7" s="1"/>
  <c r="J4198" i="7"/>
  <c r="U4198" i="7" s="1"/>
  <c r="N4198" i="7" s="1"/>
  <c r="K4642" i="7"/>
  <c r="K7141" i="7"/>
  <c r="K131" i="7"/>
  <c r="K11" i="7"/>
  <c r="J464" i="7"/>
  <c r="U464" i="7" s="1"/>
  <c r="N464" i="7" s="1"/>
  <c r="K4405" i="7"/>
  <c r="K5173" i="7"/>
  <c r="K5941" i="7"/>
  <c r="J6453" i="7"/>
  <c r="U6453" i="7" s="1"/>
  <c r="N6453" i="7" s="1"/>
  <c r="J4918" i="7"/>
  <c r="U4918" i="7" s="1"/>
  <c r="N4918" i="7" s="1"/>
  <c r="K5942" i="7"/>
  <c r="J3703" i="7"/>
  <c r="U3703" i="7" s="1"/>
  <c r="K4215" i="7"/>
  <c r="K4983" i="7"/>
  <c r="J5495" i="7"/>
  <c r="U5495" i="7" s="1"/>
  <c r="N5495" i="7" s="1"/>
  <c r="K1096" i="7"/>
  <c r="J1608" i="7"/>
  <c r="U1608" i="7" s="1"/>
  <c r="N1608" i="7" s="1"/>
  <c r="J2120" i="7"/>
  <c r="U2120" i="7" s="1"/>
  <c r="N2120" i="7" s="1"/>
  <c r="K2632" i="7"/>
  <c r="J2888" i="7"/>
  <c r="U2888" i="7" s="1"/>
  <c r="N2888" i="7" s="1"/>
  <c r="K6513" i="7"/>
  <c r="K7025" i="7"/>
  <c r="J6722" i="7"/>
  <c r="U6722" i="7" s="1"/>
  <c r="N6722" i="7" s="1"/>
  <c r="K6978" i="7"/>
  <c r="K7234" i="7"/>
  <c r="J7490" i="7"/>
  <c r="U7490" i="7" s="1"/>
  <c r="N7490" i="7" s="1"/>
  <c r="K6756" i="7"/>
  <c r="J6677" i="7"/>
  <c r="U6677" i="7" s="1"/>
  <c r="N6677" i="7" s="1"/>
  <c r="K7189" i="7"/>
  <c r="K1355" i="7"/>
  <c r="J4184" i="7"/>
  <c r="U4184" i="7" s="1"/>
  <c r="N4184" i="7" s="1"/>
  <c r="J2089" i="7"/>
  <c r="U2089" i="7" s="1"/>
  <c r="N2089" i="7" s="1"/>
  <c r="K2601" i="7"/>
  <c r="K1738" i="7"/>
  <c r="K3019" i="7"/>
  <c r="K1596" i="7"/>
  <c r="J2108" i="7"/>
  <c r="U2108" i="7" s="1"/>
  <c r="N2108" i="7" s="1"/>
  <c r="J2350" i="7"/>
  <c r="U2350" i="7" s="1"/>
  <c r="N2350" i="7" s="1"/>
  <c r="K2080" i="7"/>
  <c r="K2848" i="7"/>
  <c r="J2543" i="7"/>
  <c r="U2543" i="7" s="1"/>
  <c r="N2543" i="7" s="1"/>
  <c r="J3055" i="7"/>
  <c r="U3055" i="7" s="1"/>
  <c r="N3055" i="7" s="1"/>
  <c r="K3567" i="7"/>
  <c r="K4335" i="7"/>
  <c r="J3456" i="7"/>
  <c r="U3456" i="7" s="1"/>
  <c r="N3456" i="7" s="1"/>
  <c r="K8721" i="7"/>
  <c r="K8465" i="7"/>
  <c r="K7842" i="7"/>
  <c r="K157" i="7"/>
  <c r="K16" i="7"/>
  <c r="K786" i="7"/>
  <c r="K371" i="7"/>
  <c r="K276" i="7"/>
  <c r="K781" i="7"/>
  <c r="J409" i="7"/>
  <c r="U409" i="7" s="1"/>
  <c r="N409" i="7" s="1"/>
  <c r="K586" i="7"/>
  <c r="K1098" i="7"/>
  <c r="K1019" i="7"/>
  <c r="K542" i="7"/>
  <c r="J1054" i="7"/>
  <c r="U1054" i="7" s="1"/>
  <c r="J671" i="7"/>
  <c r="U671" i="7" s="1"/>
  <c r="K1189" i="7"/>
  <c r="K1935" i="7"/>
  <c r="J944" i="7"/>
  <c r="U944" i="7" s="1"/>
  <c r="N944" i="7" s="1"/>
  <c r="K1456" i="7"/>
  <c r="J1617" i="7"/>
  <c r="U1617" i="7" s="1"/>
  <c r="N1617" i="7" s="1"/>
  <c r="K1522" i="7"/>
  <c r="K2034" i="7"/>
  <c r="K1188" i="7"/>
  <c r="K1525" i="7"/>
  <c r="K2321" i="7"/>
  <c r="K3345" i="7"/>
  <c r="J2114" i="7"/>
  <c r="U2114" i="7" s="1"/>
  <c r="N2114" i="7" s="1"/>
  <c r="K3394" i="7"/>
  <c r="K2435" i="7"/>
  <c r="J3430" i="7"/>
  <c r="U3430" i="7" s="1"/>
  <c r="K1239" i="7"/>
  <c r="J3453" i="7"/>
  <c r="U3453" i="7" s="1"/>
  <c r="N3453" i="7" s="1"/>
  <c r="J4657" i="7"/>
  <c r="U4657" i="7" s="1"/>
  <c r="N4657" i="7" s="1"/>
  <c r="K5681" i="7"/>
  <c r="K5154" i="7"/>
  <c r="K6178" i="7"/>
  <c r="K5923" i="7"/>
  <c r="K4644" i="7"/>
  <c r="K5125" i="7"/>
  <c r="K5894" i="7"/>
  <c r="K5703" i="7"/>
  <c r="K6931" i="7"/>
  <c r="J1534" i="7"/>
  <c r="U1534" i="7" s="1"/>
  <c r="N1534" i="7" s="1"/>
  <c r="J95" i="7"/>
  <c r="U95" i="7" s="1"/>
  <c r="N95" i="7" s="1"/>
  <c r="K226" i="7"/>
  <c r="K306" i="7"/>
  <c r="K403" i="7"/>
  <c r="J308" i="7"/>
  <c r="U308" i="7" s="1"/>
  <c r="N308" i="7" s="1"/>
  <c r="K469" i="7"/>
  <c r="K441" i="7"/>
  <c r="K106" i="7"/>
  <c r="K874" i="7"/>
  <c r="K539" i="7"/>
  <c r="K492" i="7"/>
  <c r="K1213" i="7"/>
  <c r="K830" i="7"/>
  <c r="J703" i="7"/>
  <c r="U703" i="7" s="1"/>
  <c r="N703" i="7" s="1"/>
  <c r="J965" i="7"/>
  <c r="U965" i="7" s="1"/>
  <c r="N965" i="7" s="1"/>
  <c r="J1199" i="7"/>
  <c r="U1199" i="7" s="1"/>
  <c r="N1199" i="7" s="1"/>
  <c r="J1232" i="7"/>
  <c r="U1232" i="7" s="1"/>
  <c r="N1232" i="7" s="1"/>
  <c r="K1744" i="7"/>
  <c r="K1905" i="7"/>
  <c r="K1810" i="7"/>
  <c r="J964" i="7"/>
  <c r="U964" i="7" s="1"/>
  <c r="N964" i="7" s="1"/>
  <c r="K1476" i="7"/>
  <c r="K1813" i="7"/>
  <c r="J1590" i="7"/>
  <c r="U1590" i="7" s="1"/>
  <c r="N1590" i="7" s="1"/>
  <c r="K2609" i="7"/>
  <c r="J2402" i="7"/>
  <c r="U2402" i="7" s="1"/>
  <c r="N2402" i="7" s="1"/>
  <c r="K2914" i="7"/>
  <c r="K3426" i="7"/>
  <c r="K2723" i="7"/>
  <c r="K3235" i="7"/>
  <c r="K4003" i="7"/>
  <c r="K2292" i="7"/>
  <c r="J3316" i="7"/>
  <c r="U3316" i="7" s="1"/>
  <c r="N3316" i="7" s="1"/>
  <c r="K3828" i="7"/>
  <c r="J2117" i="7"/>
  <c r="U2117" i="7" s="1"/>
  <c r="N2117" i="7" s="1"/>
  <c r="J2885" i="7"/>
  <c r="U2885" i="7" s="1"/>
  <c r="N2885" i="7" s="1"/>
  <c r="K4165" i="7"/>
  <c r="K2438" i="7"/>
  <c r="J3462" i="7"/>
  <c r="U3462" i="7" s="1"/>
  <c r="N3462" i="7" s="1"/>
  <c r="K3974" i="7"/>
  <c r="K1527" i="7"/>
  <c r="K3063" i="7"/>
  <c r="K1693" i="7"/>
  <c r="J2717" i="7"/>
  <c r="U2717" i="7" s="1"/>
  <c r="N2717" i="7" s="1"/>
  <c r="K3229" i="7"/>
  <c r="K4433" i="7"/>
  <c r="K4674" i="7"/>
  <c r="J5186" i="7"/>
  <c r="U5186" i="7" s="1"/>
  <c r="N5186" i="7" s="1"/>
  <c r="K5698" i="7"/>
  <c r="K6210" i="7"/>
  <c r="K4931" i="7"/>
  <c r="K5443" i="7"/>
  <c r="K6467" i="7"/>
  <c r="K5700" i="7"/>
  <c r="K5413" i="7"/>
  <c r="K4646" i="7"/>
  <c r="K6182" i="7"/>
  <c r="J3943" i="7"/>
  <c r="U3943" i="7" s="1"/>
  <c r="N3943" i="7" s="1"/>
  <c r="K4455" i="7"/>
  <c r="J4967" i="7"/>
  <c r="U4967" i="7" s="1"/>
  <c r="N4967" i="7" s="1"/>
  <c r="J312" i="7"/>
  <c r="U312" i="7" s="1"/>
  <c r="N312" i="7" s="1"/>
  <c r="K1336" i="7"/>
  <c r="J2616" i="7"/>
  <c r="U2616" i="7" s="1"/>
  <c r="N2616" i="7" s="1"/>
  <c r="K6497" i="7"/>
  <c r="K5202" i="7"/>
  <c r="K8098" i="7"/>
  <c r="K8243" i="7"/>
  <c r="K7956" i="7"/>
  <c r="J7111" i="7"/>
  <c r="U7111" i="7" s="1"/>
  <c r="N7111" i="7" s="1"/>
  <c r="K8391" i="7"/>
  <c r="J4587" i="7"/>
  <c r="U4587" i="7" s="1"/>
  <c r="N4587" i="7" s="1"/>
  <c r="J8373" i="7"/>
  <c r="U8373" i="7" s="1"/>
  <c r="N8373" i="7" s="1"/>
  <c r="K8006" i="7"/>
  <c r="J6315" i="7"/>
  <c r="U6315" i="7" s="1"/>
  <c r="N6315" i="7" s="1"/>
  <c r="K4792" i="7"/>
  <c r="J5096" i="7"/>
  <c r="U5096" i="7" s="1"/>
  <c r="N5096" i="7" s="1"/>
  <c r="K3401" i="7"/>
  <c r="K2604" i="7"/>
  <c r="K4506" i="7"/>
  <c r="K5145" i="7"/>
  <c r="J4921" i="7"/>
  <c r="U4921" i="7" s="1"/>
  <c r="N4921" i="7" s="1"/>
  <c r="K7065" i="7"/>
  <c r="K7770" i="7"/>
  <c r="J4892" i="7"/>
  <c r="U4892" i="7" s="1"/>
  <c r="K7837" i="7"/>
  <c r="K6013" i="7"/>
  <c r="K5390" i="7"/>
  <c r="J268" i="7"/>
  <c r="U268" i="7" s="1"/>
  <c r="N268" i="7" s="1"/>
  <c r="J289" i="7"/>
  <c r="U289" i="7" s="1"/>
  <c r="N289" i="7" s="1"/>
  <c r="K594" i="7"/>
  <c r="J340" i="7"/>
  <c r="U340" i="7" s="1"/>
  <c r="N340" i="7" s="1"/>
  <c r="J985" i="7"/>
  <c r="U985" i="7" s="1"/>
  <c r="N985" i="7" s="1"/>
  <c r="K59" i="7"/>
  <c r="K350" i="7"/>
  <c r="J479" i="7"/>
  <c r="U479" i="7" s="1"/>
  <c r="N479" i="7" s="1"/>
  <c r="K496" i="7"/>
  <c r="J1776" i="7"/>
  <c r="U1776" i="7" s="1"/>
  <c r="N1776" i="7" s="1"/>
  <c r="K1074" i="7"/>
  <c r="K1171" i="7"/>
  <c r="K996" i="7"/>
  <c r="K1622" i="7"/>
  <c r="J2641" i="7"/>
  <c r="U2641" i="7" s="1"/>
  <c r="N2641" i="7" s="1"/>
  <c r="K3921" i="7"/>
  <c r="J2690" i="7"/>
  <c r="U2690" i="7" s="1"/>
  <c r="N2690" i="7" s="1"/>
  <c r="K3714" i="7"/>
  <c r="K2580" i="7"/>
  <c r="J3604" i="7"/>
  <c r="U3604" i="7" s="1"/>
  <c r="N3604" i="7" s="1"/>
  <c r="J3941" i="7"/>
  <c r="U3941" i="7" s="1"/>
  <c r="N3941" i="7" s="1"/>
  <c r="K2726" i="7"/>
  <c r="J4006" i="7"/>
  <c r="U4006" i="7" s="1"/>
  <c r="N4006" i="7" s="1"/>
  <c r="J1469" i="7"/>
  <c r="U1469" i="7" s="1"/>
  <c r="N1469" i="7" s="1"/>
  <c r="J4029" i="7"/>
  <c r="U4029" i="7" s="1"/>
  <c r="N4029" i="7" s="1"/>
  <c r="J5233" i="7"/>
  <c r="U5233" i="7" s="1"/>
  <c r="N5233" i="7" s="1"/>
  <c r="J4706" i="7"/>
  <c r="U4706" i="7" s="1"/>
  <c r="N4706" i="7" s="1"/>
  <c r="K5730" i="7"/>
  <c r="K5987" i="7"/>
  <c r="J4421" i="7"/>
  <c r="U4421" i="7" s="1"/>
  <c r="N4421" i="7" s="1"/>
  <c r="J4422" i="7"/>
  <c r="U4422" i="7" s="1"/>
  <c r="N4422" i="7" s="1"/>
  <c r="K5702" i="7"/>
  <c r="J3463" i="7"/>
  <c r="U3463" i="7" s="1"/>
  <c r="N3463" i="7" s="1"/>
  <c r="J4999" i="7"/>
  <c r="U4999" i="7" s="1"/>
  <c r="N4999" i="7" s="1"/>
  <c r="K856" i="7"/>
  <c r="K2392" i="7"/>
  <c r="J7297" i="7"/>
  <c r="U7297" i="7" s="1"/>
  <c r="N7297" i="7" s="1"/>
  <c r="K6995" i="7"/>
  <c r="J1371" i="7"/>
  <c r="U1371" i="7" s="1"/>
  <c r="N1371" i="7" s="1"/>
  <c r="K3688" i="7"/>
  <c r="J1849" i="7"/>
  <c r="U1849" i="7" s="1"/>
  <c r="N1849" i="7" s="1"/>
  <c r="K3035" i="7"/>
  <c r="J2096" i="7"/>
  <c r="U2096" i="7" s="1"/>
  <c r="N2096" i="7" s="1"/>
  <c r="K2559" i="7"/>
  <c r="K4095" i="7"/>
  <c r="J3984" i="7"/>
  <c r="U3984" i="7" s="1"/>
  <c r="N3984" i="7" s="1"/>
  <c r="K7457" i="7"/>
  <c r="K7858" i="7"/>
  <c r="J8259" i="7"/>
  <c r="U8259" i="7" s="1"/>
  <c r="N8259" i="7" s="1"/>
  <c r="K3835" i="7"/>
  <c r="K7621" i="7"/>
  <c r="J6742" i="7"/>
  <c r="U6742" i="7" s="1"/>
  <c r="N6742" i="7" s="1"/>
  <c r="K5819" i="7"/>
  <c r="K7099" i="7"/>
  <c r="J7496" i="7"/>
  <c r="U7496" i="7" s="1"/>
  <c r="N7496" i="7" s="1"/>
  <c r="K6376" i="7"/>
  <c r="J7320" i="7"/>
  <c r="U7320" i="7" s="1"/>
  <c r="N7320" i="7" s="1"/>
  <c r="K8200" i="7"/>
  <c r="K3161" i="7"/>
  <c r="K3132" i="7"/>
  <c r="K4266" i="7"/>
  <c r="K7337" i="7"/>
  <c r="K4281" i="7"/>
  <c r="K6762" i="7"/>
  <c r="U2" i="7"/>
  <c r="N2" i="7" s="1"/>
  <c r="J7917" i="7"/>
  <c r="U7917" i="7" s="1"/>
  <c r="N7917" i="7" s="1"/>
  <c r="J4893" i="7"/>
  <c r="U4893" i="7" s="1"/>
  <c r="N4893" i="7" s="1"/>
  <c r="J5213" i="7"/>
  <c r="U5213" i="7" s="1"/>
  <c r="N5213" i="7" s="1"/>
  <c r="J4685" i="7"/>
  <c r="U4685" i="7" s="1"/>
  <c r="N4685" i="7" s="1"/>
  <c r="J8204" i="7"/>
  <c r="U8204" i="7" s="1"/>
  <c r="N8204" i="7" s="1"/>
  <c r="K5486" i="7"/>
  <c r="J4206" i="7"/>
  <c r="U4206" i="7" s="1"/>
  <c r="N4206" i="7" s="1"/>
  <c r="J6335" i="7"/>
  <c r="U6335" i="7" s="1"/>
  <c r="N6335" i="7" s="1"/>
  <c r="J3022" i="7"/>
  <c r="U3022" i="7" s="1"/>
  <c r="N3022" i="7" s="1"/>
  <c r="J5854" i="7"/>
  <c r="U5854" i="7" s="1"/>
  <c r="J8526" i="7"/>
  <c r="U8526" i="7" s="1"/>
  <c r="N8526" i="7" s="1"/>
  <c r="K5680" i="7"/>
  <c r="K8654" i="7"/>
  <c r="J7136" i="7"/>
  <c r="U7136" i="7" s="1"/>
  <c r="N7136" i="7" s="1"/>
  <c r="J5950" i="7"/>
  <c r="U5950" i="7" s="1"/>
  <c r="N5950" i="7" s="1"/>
  <c r="J5855" i="7"/>
  <c r="U5855" i="7" s="1"/>
  <c r="N5855" i="7" s="1"/>
  <c r="J5806" i="7"/>
  <c r="U5806" i="7" s="1"/>
  <c r="N5806" i="7" s="1"/>
  <c r="J8670" i="7"/>
  <c r="U8670" i="7" s="1"/>
  <c r="N8670" i="7" s="1"/>
  <c r="J6176" i="7"/>
  <c r="U6176" i="7" s="1"/>
  <c r="N6176" i="7" s="1"/>
  <c r="J237" i="7"/>
  <c r="U237" i="7" s="1"/>
  <c r="N237" i="7" s="1"/>
  <c r="J481" i="7"/>
  <c r="U481" i="7" s="1"/>
  <c r="N481" i="7" s="1"/>
  <c r="K666" i="7"/>
  <c r="K540" i="7"/>
  <c r="K878" i="7"/>
  <c r="J1247" i="7"/>
  <c r="U1247" i="7" s="1"/>
  <c r="N1247" i="7" s="1"/>
  <c r="K1090" i="7"/>
  <c r="K1699" i="7"/>
  <c r="J2036" i="7"/>
  <c r="U2036" i="7" s="1"/>
  <c r="N2036" i="7" s="1"/>
  <c r="J1894" i="7"/>
  <c r="U1894" i="7" s="1"/>
  <c r="N1894" i="7" s="1"/>
  <c r="K3681" i="7"/>
  <c r="J3218" i="7"/>
  <c r="U3218" i="7" s="1"/>
  <c r="N3218" i="7" s="1"/>
  <c r="K2771" i="7"/>
  <c r="K2340" i="7"/>
  <c r="J2998" i="7"/>
  <c r="U2998" i="7" s="1"/>
  <c r="N2998" i="7" s="1"/>
  <c r="K3111" i="7"/>
  <c r="J3021" i="7"/>
  <c r="U3021" i="7" s="1"/>
  <c r="N3021" i="7" s="1"/>
  <c r="J4993" i="7"/>
  <c r="U4993" i="7" s="1"/>
  <c r="N4993" i="7" s="1"/>
  <c r="K4722" i="7"/>
  <c r="J5974" i="7"/>
  <c r="U5974" i="7" s="1"/>
  <c r="N5974" i="7" s="1"/>
  <c r="J4247" i="7"/>
  <c r="U4247" i="7" s="1"/>
  <c r="N4247" i="7" s="1"/>
  <c r="J1896" i="7"/>
  <c r="U1896" i="7" s="1"/>
  <c r="N1896" i="7" s="1"/>
  <c r="K6801" i="7"/>
  <c r="K6755" i="7"/>
  <c r="K6135" i="7"/>
  <c r="K2411" i="7"/>
  <c r="K2633" i="7"/>
  <c r="K2538" i="7"/>
  <c r="K1884" i="7"/>
  <c r="J2382" i="7"/>
  <c r="U2382" i="7" s="1"/>
  <c r="N2382" i="7" s="1"/>
  <c r="J2575" i="7"/>
  <c r="U2575" i="7" s="1"/>
  <c r="N2575" i="7" s="1"/>
  <c r="J4367" i="7"/>
  <c r="U4367" i="7" s="1"/>
  <c r="N4367" i="7" s="1"/>
  <c r="K4768" i="7"/>
  <c r="J8497" i="7"/>
  <c r="U8497" i="7" s="1"/>
  <c r="N8497" i="7" s="1"/>
  <c r="K7763" i="7"/>
  <c r="J3339" i="7"/>
  <c r="U3339" i="7" s="1"/>
  <c r="N3339" i="7" s="1"/>
  <c r="J4875" i="7"/>
  <c r="U4875" i="7" s="1"/>
  <c r="N4875" i="7" s="1"/>
  <c r="K8294" i="7"/>
  <c r="K6347" i="7"/>
  <c r="K2921" i="7"/>
  <c r="J3338" i="7"/>
  <c r="U3338" i="7" s="1"/>
  <c r="N3338" i="7" s="1"/>
  <c r="K3514" i="7"/>
  <c r="J5306" i="7"/>
  <c r="U5306" i="7" s="1"/>
  <c r="N5306" i="7" s="1"/>
  <c r="K7401" i="7"/>
  <c r="J5881" i="7"/>
  <c r="U5881" i="7" s="1"/>
  <c r="N5881" i="7" s="1"/>
  <c r="K6522" i="7"/>
  <c r="K8314" i="7"/>
  <c r="J4924" i="7"/>
  <c r="U4924" i="7" s="1"/>
  <c r="N4924" i="7" s="1"/>
  <c r="K8076" i="7"/>
  <c r="K8701" i="7"/>
  <c r="J5788" i="7"/>
  <c r="U5788" i="7" s="1"/>
  <c r="N5788" i="7" s="1"/>
  <c r="K7597" i="7"/>
  <c r="K5582" i="7"/>
  <c r="J4895" i="7"/>
  <c r="U4895" i="7" s="1"/>
  <c r="N4895" i="7" s="1"/>
  <c r="J7919" i="7"/>
  <c r="U7919" i="7" s="1"/>
  <c r="N7919" i="7" s="1"/>
  <c r="J7294" i="7"/>
  <c r="U7294" i="7" s="1"/>
  <c r="N7294" i="7" s="1"/>
  <c r="K6111" i="7"/>
  <c r="K6447" i="7"/>
  <c r="J6032" i="7"/>
  <c r="U6032" i="7" s="1"/>
  <c r="N6032" i="7" s="1"/>
  <c r="J8400" i="7"/>
  <c r="U8400" i="7" s="1"/>
  <c r="N8400" i="7" s="1"/>
  <c r="J6078" i="7"/>
  <c r="U6078" i="7" s="1"/>
  <c r="N6078" i="7" s="1"/>
  <c r="K7743" i="7"/>
  <c r="K4430" i="7"/>
  <c r="J7342" i="7"/>
  <c r="U7342" i="7" s="1"/>
  <c r="N7342" i="7" s="1"/>
  <c r="J6319" i="7"/>
  <c r="U6319" i="7" s="1"/>
  <c r="N6319" i="7" s="1"/>
  <c r="K300" i="7"/>
  <c r="K206" i="7"/>
  <c r="K112" i="7"/>
  <c r="K34" i="7"/>
  <c r="J626" i="7"/>
  <c r="U626" i="7" s="1"/>
  <c r="N626" i="7" s="1"/>
  <c r="K211" i="7"/>
  <c r="K372" i="7"/>
  <c r="J21" i="7"/>
  <c r="U21" i="7" s="1"/>
  <c r="N21" i="7" s="1"/>
  <c r="K182" i="7"/>
  <c r="K375" i="7"/>
  <c r="K877" i="7"/>
  <c r="J505" i="7"/>
  <c r="U505" i="7" s="1"/>
  <c r="N505" i="7" s="1"/>
  <c r="K1017" i="7"/>
  <c r="K426" i="7"/>
  <c r="J938" i="7"/>
  <c r="U938" i="7" s="1"/>
  <c r="N938" i="7" s="1"/>
  <c r="K347" i="7"/>
  <c r="K859" i="7"/>
  <c r="J556" i="7"/>
  <c r="U556" i="7" s="1"/>
  <c r="N556" i="7" s="1"/>
  <c r="K1068" i="7"/>
  <c r="K638" i="7"/>
  <c r="J1150" i="7"/>
  <c r="U1150" i="7" s="1"/>
  <c r="N1150" i="7" s="1"/>
  <c r="J767" i="7"/>
  <c r="U767" i="7" s="1"/>
  <c r="N767" i="7" s="1"/>
  <c r="J1029" i="7"/>
  <c r="U1029" i="7" s="1"/>
  <c r="N1029" i="7" s="1"/>
  <c r="K1263" i="7"/>
  <c r="J1775" i="7"/>
  <c r="U1775" i="7" s="1"/>
  <c r="N1775" i="7" s="1"/>
  <c r="J528" i="7"/>
  <c r="U528" i="7" s="1"/>
  <c r="N528" i="7" s="1"/>
  <c r="J1040" i="7"/>
  <c r="U1040" i="7" s="1"/>
  <c r="N1040" i="7" s="1"/>
  <c r="K1552" i="7"/>
  <c r="J1201" i="7"/>
  <c r="U1201" i="7" s="1"/>
  <c r="N1201" i="7" s="1"/>
  <c r="K1713" i="7"/>
  <c r="J1106" i="7"/>
  <c r="U1106" i="7" s="1"/>
  <c r="N1106" i="7" s="1"/>
  <c r="K947" i="7"/>
  <c r="K1459" i="7"/>
  <c r="K1621" i="7"/>
  <c r="J886" i="7"/>
  <c r="U886" i="7" s="1"/>
  <c r="N886" i="7" s="1"/>
  <c r="J1398" i="7"/>
  <c r="U1398" i="7" s="1"/>
  <c r="N1398" i="7" s="1"/>
  <c r="K1910" i="7"/>
  <c r="K2417" i="7"/>
  <c r="K3441" i="7"/>
  <c r="K3953" i="7"/>
  <c r="K2722" i="7"/>
  <c r="K3234" i="7"/>
  <c r="K4258" i="7"/>
  <c r="K2531" i="7"/>
  <c r="K3043" i="7"/>
  <c r="K4067" i="7"/>
  <c r="K2868" i="7"/>
  <c r="J3892" i="7"/>
  <c r="U3892" i="7" s="1"/>
  <c r="N3892" i="7" s="1"/>
  <c r="J2693" i="7"/>
  <c r="U2693" i="7" s="1"/>
  <c r="N2693" i="7" s="1"/>
  <c r="K3205" i="7"/>
  <c r="J4229" i="7"/>
  <c r="U4229" i="7" s="1"/>
  <c r="N4229" i="7" s="1"/>
  <c r="K3014" i="7"/>
  <c r="K2103" i="7"/>
  <c r="K2269" i="7"/>
  <c r="J2781" i="7"/>
  <c r="U2781" i="7" s="1"/>
  <c r="N2781" i="7" s="1"/>
  <c r="K3805" i="7"/>
  <c r="K4497" i="7"/>
  <c r="K5009" i="7"/>
  <c r="J5521" i="7"/>
  <c r="U5521" i="7" s="1"/>
  <c r="N5521" i="7" s="1"/>
  <c r="K6033" i="7"/>
  <c r="K4738" i="7"/>
  <c r="K5250" i="7"/>
  <c r="J5762" i="7"/>
  <c r="U5762" i="7" s="1"/>
  <c r="N5762" i="7" s="1"/>
  <c r="K6274" i="7"/>
  <c r="K4483" i="7"/>
  <c r="K5507" i="7"/>
  <c r="K6019" i="7"/>
  <c r="J6531" i="7"/>
  <c r="U6531" i="7" s="1"/>
  <c r="N6531" i="7" s="1"/>
  <c r="K4740" i="7"/>
  <c r="J5764" i="7"/>
  <c r="U5764" i="7" s="1"/>
  <c r="N5764" i="7" s="1"/>
  <c r="J4709" i="7"/>
  <c r="U4709" i="7" s="1"/>
  <c r="N4709" i="7" s="1"/>
  <c r="K5221" i="7"/>
  <c r="K4454" i="7"/>
  <c r="K5799" i="7"/>
  <c r="K1144" i="7"/>
  <c r="J2168" i="7"/>
  <c r="U2168" i="7" s="1"/>
  <c r="N2168" i="7" s="1"/>
  <c r="K2680" i="7"/>
  <c r="K6305" i="7"/>
  <c r="K7329" i="7"/>
  <c r="K7026" i="7"/>
  <c r="J7538" i="7"/>
  <c r="U7538" i="7" s="1"/>
  <c r="N7538" i="7" s="1"/>
  <c r="J7539" i="7"/>
  <c r="U7539" i="7" s="1"/>
  <c r="N7539" i="7" s="1"/>
  <c r="K6804" i="7"/>
  <c r="K7237" i="7"/>
  <c r="K1915" i="7"/>
  <c r="K3976" i="7"/>
  <c r="J2137" i="7"/>
  <c r="U2137" i="7" s="1"/>
  <c r="N2137" i="7" s="1"/>
  <c r="K2649" i="7"/>
  <c r="K1530" i="7"/>
  <c r="J2042" i="7"/>
  <c r="U2042" i="7" s="1"/>
  <c r="N2042" i="7" s="1"/>
  <c r="K2554" i="7"/>
  <c r="J1388" i="7"/>
  <c r="U1388" i="7" s="1"/>
  <c r="N1388" i="7" s="1"/>
  <c r="J1900" i="7"/>
  <c r="U1900" i="7" s="1"/>
  <c r="N1900" i="7" s="1"/>
  <c r="J4317" i="7"/>
  <c r="U4317" i="7" s="1"/>
  <c r="N4317" i="7" s="1"/>
  <c r="J1630" i="7"/>
  <c r="U1630" i="7" s="1"/>
  <c r="N1630" i="7" s="1"/>
  <c r="J8499" i="7"/>
  <c r="U8499" i="7" s="1"/>
  <c r="N8499" i="7" s="1"/>
  <c r="J7367" i="7"/>
  <c r="U7367" i="7" s="1"/>
  <c r="N7367" i="7" s="1"/>
  <c r="K3563" i="7"/>
  <c r="K5099" i="7"/>
  <c r="J8262" i="7"/>
  <c r="U8262" i="7" s="1"/>
  <c r="N8262" i="7" s="1"/>
  <c r="K5803" i="7"/>
  <c r="J7416" i="7"/>
  <c r="U7416" i="7" s="1"/>
  <c r="N7416" i="7" s="1"/>
  <c r="J6296" i="7"/>
  <c r="U6296" i="7" s="1"/>
  <c r="N6296" i="7" s="1"/>
  <c r="K8584" i="7"/>
  <c r="K8411" i="7"/>
  <c r="K3657" i="7"/>
  <c r="K4762" i="7"/>
  <c r="J5786" i="7"/>
  <c r="U5786" i="7" s="1"/>
  <c r="N5786" i="7" s="1"/>
  <c r="K7257" i="7"/>
  <c r="K7929" i="7"/>
  <c r="J5209" i="7"/>
  <c r="U5209" i="7" s="1"/>
  <c r="N5209" i="7" s="1"/>
  <c r="K6490" i="7"/>
  <c r="J7514" i="7"/>
  <c r="U7514" i="7" s="1"/>
  <c r="N7514" i="7" s="1"/>
  <c r="K5148" i="7"/>
  <c r="K7932" i="7"/>
  <c r="J8108" i="7"/>
  <c r="U8108" i="7" s="1"/>
  <c r="N8108" i="7" s="1"/>
  <c r="K7740" i="7"/>
  <c r="K6828" i="7"/>
  <c r="J8445" i="7"/>
  <c r="U8445" i="7" s="1"/>
  <c r="N8445" i="7" s="1"/>
  <c r="J7375" i="7"/>
  <c r="U7375" i="7" s="1"/>
  <c r="N7375" i="7" s="1"/>
  <c r="J5984" i="7"/>
  <c r="U5984" i="7" s="1"/>
  <c r="N5984" i="7" s="1"/>
  <c r="J5758" i="7"/>
  <c r="U5758" i="7" s="1"/>
  <c r="N5758" i="7" s="1"/>
  <c r="K7216" i="7"/>
  <c r="J174" i="7"/>
  <c r="U174" i="7" s="1"/>
  <c r="N174" i="7" s="1"/>
  <c r="K179" i="7"/>
  <c r="K852" i="7"/>
  <c r="K662" i="7"/>
  <c r="K589" i="7"/>
  <c r="K138" i="7"/>
  <c r="K827" i="7"/>
  <c r="J1245" i="7"/>
  <c r="U1245" i="7" s="1"/>
  <c r="N1245" i="7" s="1"/>
  <c r="K735" i="7"/>
  <c r="J1487" i="7"/>
  <c r="U1487" i="7" s="1"/>
  <c r="N1487" i="7" s="1"/>
  <c r="J1520" i="7"/>
  <c r="U1520" i="7" s="1"/>
  <c r="N1520" i="7" s="1"/>
  <c r="K1330" i="7"/>
  <c r="J1845" i="7"/>
  <c r="U1845" i="7" s="1"/>
  <c r="N1845" i="7" s="1"/>
  <c r="K2385" i="7"/>
  <c r="J4177" i="7"/>
  <c r="U4177" i="7" s="1"/>
  <c r="N4177" i="7" s="1"/>
  <c r="K3970" i="7"/>
  <c r="K3779" i="7"/>
  <c r="K3348" i="7"/>
  <c r="K2917" i="7"/>
  <c r="K4262" i="7"/>
  <c r="K2583" i="7"/>
  <c r="K3517" i="7"/>
  <c r="K5489" i="7"/>
  <c r="K4452" i="7"/>
  <c r="K6469" i="7"/>
  <c r="J5958" i="7"/>
  <c r="U5958" i="7" s="1"/>
  <c r="N5958" i="7" s="1"/>
  <c r="J4487" i="7"/>
  <c r="U4487" i="7" s="1"/>
  <c r="N4487" i="7" s="1"/>
  <c r="J1880" i="7"/>
  <c r="U1880" i="7" s="1"/>
  <c r="N1880" i="7" s="1"/>
  <c r="J6529" i="7"/>
  <c r="U6529" i="7" s="1"/>
  <c r="N6529" i="7" s="1"/>
  <c r="J7250" i="7"/>
  <c r="U7250" i="7" s="1"/>
  <c r="K6375" i="7"/>
  <c r="K2395" i="7"/>
  <c r="K4456" i="7"/>
  <c r="K2361" i="7"/>
  <c r="K2266" i="7"/>
  <c r="K2608" i="7"/>
  <c r="J3071" i="7"/>
  <c r="U3071" i="7" s="1"/>
  <c r="N3071" i="7" s="1"/>
  <c r="J4607" i="7"/>
  <c r="U4607" i="7" s="1"/>
  <c r="N4607" i="7" s="1"/>
  <c r="J4496" i="7"/>
  <c r="U4496" i="7" s="1"/>
  <c r="N4496" i="7" s="1"/>
  <c r="K8484" i="7"/>
  <c r="K7383" i="7"/>
  <c r="J3579" i="7"/>
  <c r="U3579" i="7" s="1"/>
  <c r="N3579" i="7" s="1"/>
  <c r="K6998" i="7"/>
  <c r="K8534" i="7"/>
  <c r="K6331" i="7"/>
  <c r="K4504" i="7"/>
  <c r="K7672" i="7"/>
  <c r="J6968" i="7"/>
  <c r="U6968" i="7" s="1"/>
  <c r="N6968" i="7" s="1"/>
  <c r="K3929" i="7"/>
  <c r="J4010" i="7"/>
  <c r="U4010" i="7" s="1"/>
  <c r="N4010" i="7" s="1"/>
  <c r="K5034" i="7"/>
  <c r="K4425" i="7"/>
  <c r="K6041" i="7"/>
  <c r="K5241" i="7"/>
  <c r="J8042" i="7"/>
  <c r="U8042" i="7" s="1"/>
  <c r="N8042" i="7" s="1"/>
  <c r="J5085" i="7"/>
  <c r="U5085" i="7" s="1"/>
  <c r="N5085" i="7" s="1"/>
  <c r="K6444" i="7"/>
  <c r="J6908" i="7"/>
  <c r="U6908" i="7" s="1"/>
  <c r="N6908" i="7" s="1"/>
  <c r="J5983" i="7"/>
  <c r="U5983" i="7" s="1"/>
  <c r="N5983" i="7" s="1"/>
  <c r="J2638" i="7"/>
  <c r="U2638" i="7" s="1"/>
  <c r="J6080" i="7"/>
  <c r="U6080" i="7" s="1"/>
  <c r="K7551" i="7"/>
  <c r="J6000" i="7"/>
  <c r="U6000" i="7" s="1"/>
  <c r="J28" i="7"/>
  <c r="U28" i="7" s="1"/>
  <c r="J96" i="7"/>
  <c r="U96" i="7" s="1"/>
  <c r="N96" i="7" s="1"/>
  <c r="K737" i="7"/>
  <c r="J359" i="7"/>
  <c r="U359" i="7" s="1"/>
  <c r="N359" i="7" s="1"/>
  <c r="J1052" i="7"/>
  <c r="U1052" i="7" s="1"/>
  <c r="N1052" i="7" s="1"/>
  <c r="K495" i="7"/>
  <c r="J1759" i="7"/>
  <c r="U1759" i="7" s="1"/>
  <c r="N1759" i="7" s="1"/>
  <c r="K1792" i="7"/>
  <c r="K1602" i="7"/>
  <c r="K1955" i="7"/>
  <c r="K1861" i="7"/>
  <c r="J2401" i="7"/>
  <c r="U2401" i="7" s="1"/>
  <c r="N2401" i="7" s="1"/>
  <c r="K4193" i="7"/>
  <c r="K3730" i="7"/>
  <c r="K3283" i="7"/>
  <c r="K4213" i="7"/>
  <c r="J3766" i="7"/>
  <c r="U3766" i="7" s="1"/>
  <c r="N3766" i="7" s="1"/>
  <c r="J2765" i="7"/>
  <c r="U2765" i="7" s="1"/>
  <c r="N2765" i="7" s="1"/>
  <c r="K4045" i="7"/>
  <c r="J5761" i="7"/>
  <c r="U5761" i="7" s="1"/>
  <c r="N5761" i="7" s="1"/>
  <c r="K5490" i="7"/>
  <c r="K4723" i="7"/>
  <c r="K6515" i="7"/>
  <c r="J872" i="7"/>
  <c r="U872" i="7" s="1"/>
  <c r="N872" i="7" s="1"/>
  <c r="J2408" i="7"/>
  <c r="U2408" i="7" s="1"/>
  <c r="N2408" i="7" s="1"/>
  <c r="J7057" i="7"/>
  <c r="U7057" i="7" s="1"/>
  <c r="N7057" i="7" s="1"/>
  <c r="K7522" i="7"/>
  <c r="K6276" i="7"/>
  <c r="K1643" i="7"/>
  <c r="K1865" i="7"/>
  <c r="K1770" i="7"/>
  <c r="J3051" i="7"/>
  <c r="U3051" i="7" s="1"/>
  <c r="N3051" i="7" s="1"/>
  <c r="K1358" i="7"/>
  <c r="J2112" i="7"/>
  <c r="U2112" i="7" s="1"/>
  <c r="N2112" i="7" s="1"/>
  <c r="K2319" i="7"/>
  <c r="K3232" i="7"/>
  <c r="J4512" i="7"/>
  <c r="U4512" i="7" s="1"/>
  <c r="N4512" i="7" s="1"/>
  <c r="J7729" i="7"/>
  <c r="U7729" i="7" s="1"/>
  <c r="N7729" i="7" s="1"/>
  <c r="K8130" i="7"/>
  <c r="K8531" i="7"/>
  <c r="J7655" i="7"/>
  <c r="U7655" i="7" s="1"/>
  <c r="N7655" i="7" s="1"/>
  <c r="K3851" i="7"/>
  <c r="J7637" i="7"/>
  <c r="U7637" i="7" s="1"/>
  <c r="N7637" i="7" s="1"/>
  <c r="K6758" i="7"/>
  <c r="K5579" i="7"/>
  <c r="K7883" i="7"/>
  <c r="J5816" i="7"/>
  <c r="U5816" i="7" s="1"/>
  <c r="N5816" i="7" s="1"/>
  <c r="J7752" i="7"/>
  <c r="U7752" i="7" s="1"/>
  <c r="N7752" i="7" s="1"/>
  <c r="J5784" i="7"/>
  <c r="U5784" i="7" s="1"/>
  <c r="N5784" i="7" s="1"/>
  <c r="K3945" i="7"/>
  <c r="J2636" i="7"/>
  <c r="U2636" i="7" s="1"/>
  <c r="N2636" i="7" s="1"/>
  <c r="J3770" i="7"/>
  <c r="U3770" i="7" s="1"/>
  <c r="N3770" i="7" s="1"/>
  <c r="K4794" i="7"/>
  <c r="K5818" i="7"/>
  <c r="K6281" i="7"/>
  <c r="K8057" i="7"/>
  <c r="K7881" i="7"/>
  <c r="K7193" i="7"/>
  <c r="J7034" i="7"/>
  <c r="U7034" i="7" s="1"/>
  <c r="N7034" i="7" s="1"/>
  <c r="J6844" i="7"/>
  <c r="U6844" i="7" s="1"/>
  <c r="J8013" i="7"/>
  <c r="U8013" i="7" s="1"/>
  <c r="J7900" i="7"/>
  <c r="U7900" i="7" s="1"/>
  <c r="N7900" i="7" s="1"/>
  <c r="K7020" i="7"/>
  <c r="J4781" i="7"/>
  <c r="U4781" i="7" s="1"/>
  <c r="N4781" i="7" s="1"/>
  <c r="J6988" i="7"/>
  <c r="U6988" i="7" s="1"/>
  <c r="N6988" i="7" s="1"/>
  <c r="J1028" i="7"/>
  <c r="U1028" i="7" s="1"/>
  <c r="N1028" i="7" s="1"/>
  <c r="K4263" i="7"/>
  <c r="K7235" i="7"/>
  <c r="J6500" i="7"/>
  <c r="U6500" i="7" s="1"/>
  <c r="N6500" i="7" s="1"/>
  <c r="J7012" i="7"/>
  <c r="U7012" i="7" s="1"/>
  <c r="N7012" i="7" s="1"/>
  <c r="J6933" i="7"/>
  <c r="U6933" i="7" s="1"/>
  <c r="N6933" i="7" s="1"/>
  <c r="J7445" i="7"/>
  <c r="U7445" i="7" s="1"/>
  <c r="N7445" i="7" s="1"/>
  <c r="K2123" i="7"/>
  <c r="K3928" i="7"/>
  <c r="J4440" i="7"/>
  <c r="U4440" i="7" s="1"/>
  <c r="N4440" i="7" s="1"/>
  <c r="K1833" i="7"/>
  <c r="K2345" i="7"/>
  <c r="J1994" i="7"/>
  <c r="U1994" i="7" s="1"/>
  <c r="N1994" i="7" s="1"/>
  <c r="J2763" i="7"/>
  <c r="U2763" i="7" s="1"/>
  <c r="J1340" i="7"/>
  <c r="U1340" i="7" s="1"/>
  <c r="N1340" i="7" s="1"/>
  <c r="J1852" i="7"/>
  <c r="U1852" i="7" s="1"/>
  <c r="N1852" i="7" s="1"/>
  <c r="K1838" i="7"/>
  <c r="J3104" i="7"/>
  <c r="U3104" i="7" s="1"/>
  <c r="N3104" i="7" s="1"/>
  <c r="K2799" i="7"/>
  <c r="J3823" i="7"/>
  <c r="U3823" i="7" s="1"/>
  <c r="N3823" i="7" s="1"/>
  <c r="J4591" i="7"/>
  <c r="U4591" i="7" s="1"/>
  <c r="N4591" i="7" s="1"/>
  <c r="K3712" i="7"/>
  <c r="K4480" i="7"/>
  <c r="J4992" i="7"/>
  <c r="U4992" i="7" s="1"/>
  <c r="N4992" i="7" s="1"/>
  <c r="J7441" i="7"/>
  <c r="U7441" i="7" s="1"/>
  <c r="N7441" i="7" s="1"/>
  <c r="K7697" i="7"/>
  <c r="K7953" i="7"/>
  <c r="J8212" i="7"/>
  <c r="U8212" i="7" s="1"/>
  <c r="N8212" i="7" s="1"/>
  <c r="K7623" i="7"/>
  <c r="K4075" i="7"/>
  <c r="K7861" i="7"/>
  <c r="K7238" i="7"/>
  <c r="K6827" i="7"/>
  <c r="J8184" i="7"/>
  <c r="U8184" i="7" s="1"/>
  <c r="N8184" i="7" s="1"/>
  <c r="J7224" i="7"/>
  <c r="U7224" i="7" s="1"/>
  <c r="N7224" i="7" s="1"/>
  <c r="J4250" i="7"/>
  <c r="U4250" i="7" s="1"/>
  <c r="N4250" i="7" s="1"/>
  <c r="K6042" i="7"/>
  <c r="J6985" i="7"/>
  <c r="U6985" i="7" s="1"/>
  <c r="N6985" i="7" s="1"/>
  <c r="K7769" i="7"/>
  <c r="J6746" i="7"/>
  <c r="U6746" i="7" s="1"/>
  <c r="N6746" i="7" s="1"/>
  <c r="K8650" i="7"/>
  <c r="K6733" i="7"/>
  <c r="K3758" i="7"/>
  <c r="J7040" i="7"/>
  <c r="U7040" i="7" s="1"/>
  <c r="N7040" i="7" s="1"/>
  <c r="J7182" i="7"/>
  <c r="U7182" i="7" s="1"/>
  <c r="J7568" i="7"/>
  <c r="U7568" i="7" s="1"/>
  <c r="N7568" i="7" s="1"/>
  <c r="J7471" i="7"/>
  <c r="U7471" i="7" s="1"/>
  <c r="N7471" i="7" s="1"/>
  <c r="J2686" i="7"/>
  <c r="U2686" i="7" s="1"/>
  <c r="N2686" i="7" s="1"/>
  <c r="K7599" i="7"/>
  <c r="J7056" i="7"/>
  <c r="U7056" i="7" s="1"/>
  <c r="N7056" i="7" s="1"/>
  <c r="J7535" i="7"/>
  <c r="U7535" i="7" s="1"/>
  <c r="N7535" i="7" s="1"/>
  <c r="K4238" i="7"/>
  <c r="J8574" i="7"/>
  <c r="U8574" i="7" s="1"/>
  <c r="N8574" i="7" s="1"/>
  <c r="J7775" i="7"/>
  <c r="U7775" i="7" s="1"/>
  <c r="N7775" i="7" s="1"/>
  <c r="J729" i="7"/>
  <c r="U729" i="7" s="1"/>
  <c r="N729" i="7" s="1"/>
  <c r="J991" i="7"/>
  <c r="U991" i="7" s="1"/>
  <c r="N991" i="7" s="1"/>
  <c r="J752" i="7"/>
  <c r="U752" i="7" s="1"/>
  <c r="N752" i="7" s="1"/>
  <c r="K1937" i="7"/>
  <c r="K1427" i="7"/>
  <c r="J2020" i="7"/>
  <c r="U2020" i="7" s="1"/>
  <c r="K3665" i="7"/>
  <c r="K3202" i="7"/>
  <c r="K3011" i="7"/>
  <c r="K1815" i="7"/>
  <c r="K4450" i="7"/>
  <c r="J6242" i="7"/>
  <c r="U6242" i="7" s="1"/>
  <c r="N6242" i="7" s="1"/>
  <c r="K5731" i="7"/>
  <c r="K5220" i="7"/>
  <c r="K5701" i="7"/>
  <c r="J5190" i="7"/>
  <c r="U5190" i="7" s="1"/>
  <c r="N5190" i="7" s="1"/>
  <c r="J5255" i="7"/>
  <c r="U5255" i="7" s="1"/>
  <c r="N5255" i="7" s="1"/>
  <c r="J2648" i="7"/>
  <c r="U2648" i="7" s="1"/>
  <c r="N2648" i="7" s="1"/>
  <c r="K7041" i="7"/>
  <c r="K6739" i="7"/>
  <c r="K6516" i="7"/>
  <c r="J7461" i="7"/>
  <c r="U7461" i="7" s="1"/>
  <c r="N7461" i="7" s="1"/>
  <c r="J4200" i="7"/>
  <c r="U4200" i="7" s="1"/>
  <c r="N4200" i="7" s="1"/>
  <c r="J2617" i="7"/>
  <c r="U2617" i="7" s="1"/>
  <c r="K2124" i="7"/>
  <c r="K2366" i="7"/>
  <c r="J3120" i="7"/>
  <c r="U3120" i="7" s="1"/>
  <c r="N3120" i="7" s="1"/>
  <c r="J3583" i="7"/>
  <c r="U3583" i="7" s="1"/>
  <c r="N3583" i="7" s="1"/>
  <c r="K3472" i="7"/>
  <c r="K5008" i="7"/>
  <c r="K8481" i="7"/>
  <c r="J7972" i="7"/>
  <c r="U7972" i="7" s="1"/>
  <c r="N7972" i="7" s="1"/>
  <c r="K3323" i="7"/>
  <c r="K4859" i="7"/>
  <c r="J8645" i="7"/>
  <c r="U8645" i="7" s="1"/>
  <c r="N8645" i="7" s="1"/>
  <c r="K7766" i="7"/>
  <c r="J6843" i="7"/>
  <c r="U6843" i="7" s="1"/>
  <c r="J4872" i="7"/>
  <c r="U4872" i="7" s="1"/>
  <c r="J7032" i="7"/>
  <c r="U7032" i="7" s="1"/>
  <c r="N7032" i="7" s="1"/>
  <c r="J6008" i="7"/>
  <c r="U6008" i="7" s="1"/>
  <c r="N6008" i="7" s="1"/>
  <c r="K8171" i="7"/>
  <c r="K2364" i="7"/>
  <c r="K3498" i="7"/>
  <c r="J4778" i="7"/>
  <c r="U4778" i="7" s="1"/>
  <c r="N4778" i="7" s="1"/>
  <c r="K5802" i="7"/>
  <c r="K7833" i="7"/>
  <c r="K8153" i="7"/>
  <c r="K7018" i="7"/>
  <c r="K8298" i="7"/>
  <c r="K4908" i="7"/>
  <c r="J8012" i="7"/>
  <c r="U8012" i="7" s="1"/>
  <c r="N8012" i="7" s="1"/>
  <c r="J6893" i="7"/>
  <c r="U6893" i="7" s="1"/>
  <c r="N6893" i="7" s="1"/>
  <c r="K7693" i="7"/>
  <c r="K6829" i="7"/>
  <c r="K7501" i="7"/>
  <c r="J8541" i="7"/>
  <c r="U8541" i="7" s="1"/>
  <c r="N8541" i="7" s="1"/>
  <c r="J5568" i="7"/>
  <c r="U5568" i="7" s="1"/>
  <c r="N5568" i="7" s="1"/>
  <c r="J7680" i="7"/>
  <c r="U7680" i="7" s="1"/>
  <c r="N7680" i="7" s="1"/>
  <c r="K18" i="7"/>
  <c r="K354" i="7"/>
  <c r="K707" i="7"/>
  <c r="J5" i="7"/>
  <c r="U5" i="7" s="1"/>
  <c r="N5" i="7" s="1"/>
  <c r="J678" i="7"/>
  <c r="U678" i="7" s="1"/>
  <c r="N678" i="7" s="1"/>
  <c r="K349" i="7"/>
  <c r="K922" i="7"/>
  <c r="J1134" i="7"/>
  <c r="U1134" i="7" s="1"/>
  <c r="N1134" i="7" s="1"/>
  <c r="J1269" i="7"/>
  <c r="U1269" i="7" s="1"/>
  <c r="N1269" i="7" s="1"/>
  <c r="J2015" i="7"/>
  <c r="U2015" i="7" s="1"/>
  <c r="N2015" i="7" s="1"/>
  <c r="J1536" i="7"/>
  <c r="U1536" i="7" s="1"/>
  <c r="K1953" i="7"/>
  <c r="K931" i="7"/>
  <c r="J1012" i="7"/>
  <c r="U1012" i="7" s="1"/>
  <c r="N1012" i="7" s="1"/>
  <c r="K2657" i="7"/>
  <c r="J3937" i="7"/>
  <c r="U3937" i="7" s="1"/>
  <c r="N3937" i="7" s="1"/>
  <c r="K2962" i="7"/>
  <c r="J3027" i="7"/>
  <c r="U3027" i="7" s="1"/>
  <c r="N3027" i="7" s="1"/>
  <c r="K4051" i="7"/>
  <c r="K3108" i="7"/>
  <c r="J3189" i="7"/>
  <c r="U3189" i="7" s="1"/>
  <c r="N3189" i="7" s="1"/>
  <c r="J3510" i="7"/>
  <c r="U3510" i="7" s="1"/>
  <c r="N3510" i="7" s="1"/>
  <c r="K1575" i="7"/>
  <c r="K2509" i="7"/>
  <c r="J3789" i="7"/>
  <c r="U3789" i="7" s="1"/>
  <c r="N3789" i="7" s="1"/>
  <c r="K5505" i="7"/>
  <c r="J5234" i="7"/>
  <c r="U5234" i="7" s="1"/>
  <c r="N5234" i="7" s="1"/>
  <c r="K6514" i="7"/>
  <c r="K5491" i="7"/>
  <c r="K5748" i="7"/>
  <c r="J4950" i="7"/>
  <c r="U4950" i="7" s="1"/>
  <c r="N4950" i="7" s="1"/>
  <c r="J6486" i="7"/>
  <c r="U6486" i="7" s="1"/>
  <c r="N6486" i="7" s="1"/>
  <c r="K2152" i="7"/>
  <c r="K6545" i="7"/>
  <c r="J7010" i="7"/>
  <c r="U7010" i="7" s="1"/>
  <c r="N7010" i="7" s="1"/>
  <c r="K7523" i="7"/>
  <c r="K6709" i="7"/>
  <c r="K1387" i="7"/>
  <c r="K3448" i="7"/>
  <c r="J1609" i="7"/>
  <c r="U1609" i="7" s="1"/>
  <c r="N1609" i="7" s="1"/>
  <c r="K2795" i="7"/>
  <c r="J4301" i="7"/>
  <c r="U4301" i="7" s="1"/>
  <c r="N4301" i="7" s="1"/>
  <c r="J1856" i="7"/>
  <c r="U1856" i="7" s="1"/>
  <c r="N1856" i="7" s="1"/>
  <c r="K3136" i="7"/>
  <c r="J3599" i="7"/>
  <c r="U3599" i="7" s="1"/>
  <c r="N3599" i="7" s="1"/>
  <c r="J3488" i="7"/>
  <c r="U3488" i="7" s="1"/>
  <c r="N3488" i="7" s="1"/>
  <c r="J5024" i="7"/>
  <c r="U5024" i="7" s="1"/>
  <c r="N5024" i="7" s="1"/>
  <c r="K8241" i="7"/>
  <c r="J7220" i="7"/>
  <c r="U7220" i="7" s="1"/>
  <c r="N7220" i="7" s="1"/>
  <c r="J8756" i="7"/>
  <c r="U8756" i="7" s="1"/>
  <c r="N8756" i="7" s="1"/>
  <c r="K7911" i="7"/>
  <c r="J7893" i="7"/>
  <c r="U7893" i="7" s="1"/>
  <c r="N7893" i="7" s="1"/>
  <c r="J8759" i="7"/>
  <c r="U8759" i="7" s="1"/>
  <c r="N8759" i="7" s="1"/>
  <c r="K7115" i="7"/>
  <c r="J4584" i="7"/>
  <c r="U4584" i="7" s="1"/>
  <c r="N4584" i="7" s="1"/>
  <c r="J8187" i="7"/>
  <c r="U8187" i="7" s="1"/>
  <c r="N8187" i="7" s="1"/>
  <c r="K2826" i="7"/>
  <c r="K5562" i="7"/>
  <c r="K7097" i="7"/>
  <c r="K5289" i="7"/>
  <c r="J8522" i="7"/>
  <c r="U8522" i="7" s="1"/>
  <c r="N8522" i="7" s="1"/>
  <c r="K3950" i="7"/>
  <c r="K1362" i="7"/>
  <c r="K5990" i="7"/>
  <c r="J141" i="7"/>
  <c r="U141" i="7" s="1"/>
  <c r="N141" i="7" s="1"/>
  <c r="K256" i="7"/>
  <c r="K178" i="7"/>
  <c r="J385" i="7"/>
  <c r="U385" i="7" s="1"/>
  <c r="N385" i="7" s="1"/>
  <c r="J770" i="7"/>
  <c r="U770" i="7" s="1"/>
  <c r="N770" i="7" s="1"/>
  <c r="K355" i="7"/>
  <c r="J4" i="7"/>
  <c r="U4" i="7" s="1"/>
  <c r="N4" i="7" s="1"/>
  <c r="K326" i="7"/>
  <c r="K519" i="7"/>
  <c r="K137" i="7"/>
  <c r="J649" i="7"/>
  <c r="U649" i="7" s="1"/>
  <c r="N649" i="7" s="1"/>
  <c r="K58" i="7"/>
  <c r="K570" i="7"/>
  <c r="K491" i="7"/>
  <c r="J1003" i="7"/>
  <c r="U1003" i="7" s="1"/>
  <c r="N1003" i="7" s="1"/>
  <c r="J700" i="7"/>
  <c r="U700" i="7" s="1"/>
  <c r="N700" i="7" s="1"/>
  <c r="K782" i="7"/>
  <c r="K399" i="7"/>
  <c r="K1407" i="7"/>
  <c r="J1919" i="7"/>
  <c r="U1919" i="7" s="1"/>
  <c r="N1919" i="7" s="1"/>
  <c r="J1184" i="7"/>
  <c r="U1184" i="7" s="1"/>
  <c r="N1184" i="7" s="1"/>
  <c r="K1696" i="7"/>
  <c r="J1345" i="7"/>
  <c r="U1345" i="7" s="1"/>
  <c r="N1345" i="7" s="1"/>
  <c r="K994" i="7"/>
  <c r="K1506" i="7"/>
  <c r="K1091" i="7"/>
  <c r="K1603" i="7"/>
  <c r="J916" i="7"/>
  <c r="U916" i="7" s="1"/>
  <c r="N916" i="7" s="1"/>
  <c r="K1428" i="7"/>
  <c r="J1940" i="7"/>
  <c r="U1940" i="7" s="1"/>
  <c r="N1940" i="7" s="1"/>
  <c r="K1765" i="7"/>
  <c r="K2054" i="7"/>
  <c r="K2561" i="7"/>
  <c r="K3585" i="7"/>
  <c r="K4097" i="7"/>
  <c r="J2354" i="7"/>
  <c r="U2354" i="7" s="1"/>
  <c r="N2354" i="7" s="1"/>
  <c r="K2866" i="7"/>
  <c r="K3378" i="7"/>
  <c r="K3443" i="7"/>
  <c r="K3955" i="7"/>
  <c r="K2244" i="7"/>
  <c r="J2756" i="7"/>
  <c r="U2756" i="7" s="1"/>
  <c r="N2756" i="7" s="1"/>
  <c r="K3780" i="7"/>
  <c r="K2581" i="7"/>
  <c r="K4117" i="7"/>
  <c r="K2390" i="7"/>
  <c r="K3926" i="7"/>
  <c r="K1479" i="7"/>
  <c r="K3015" i="7"/>
  <c r="K1645" i="7"/>
  <c r="K3949" i="7"/>
  <c r="K4385" i="7"/>
  <c r="J4897" i="7"/>
  <c r="U4897" i="7" s="1"/>
  <c r="N4897" i="7" s="1"/>
  <c r="K5409" i="7"/>
  <c r="K5921" i="7"/>
  <c r="K4626" i="7"/>
  <c r="K5650" i="7"/>
  <c r="K6162" i="7"/>
  <c r="J5139" i="7"/>
  <c r="U5139" i="7" s="1"/>
  <c r="N5139" i="7" s="1"/>
  <c r="K5651" i="7"/>
  <c r="K4884" i="7"/>
  <c r="K5365" i="7"/>
  <c r="J6389" i="7"/>
  <c r="U6389" i="7" s="1"/>
  <c r="N6389" i="7" s="1"/>
  <c r="K4598" i="7"/>
  <c r="K6134" i="7"/>
  <c r="K4407" i="7"/>
  <c r="K63" i="7"/>
  <c r="J913" i="7"/>
  <c r="U913" i="7" s="1"/>
  <c r="N913" i="7" s="1"/>
  <c r="K330" i="7"/>
  <c r="K1363" i="7"/>
  <c r="K1956" i="7"/>
  <c r="K1046" i="7"/>
  <c r="K3089" i="7"/>
  <c r="K3203" i="7"/>
  <c r="K2772" i="7"/>
  <c r="K3540" i="7"/>
  <c r="K2341" i="7"/>
  <c r="K2150" i="7"/>
  <c r="J3174" i="7"/>
  <c r="U3174" i="7" s="1"/>
  <c r="N3174" i="7" s="1"/>
  <c r="K2007" i="7"/>
  <c r="K2173" i="7"/>
  <c r="K4401" i="7"/>
  <c r="J5425" i="7"/>
  <c r="U5425" i="7" s="1"/>
  <c r="N5425" i="7" s="1"/>
  <c r="K5922" i="7"/>
  <c r="K4643" i="7"/>
  <c r="K5412" i="7"/>
  <c r="K5893" i="7"/>
  <c r="J4614" i="7"/>
  <c r="U4614" i="7" s="1"/>
  <c r="N4614" i="7" s="1"/>
  <c r="J3911" i="7"/>
  <c r="U3911" i="7" s="1"/>
  <c r="N3911" i="7" s="1"/>
  <c r="K4935" i="7"/>
  <c r="K1048" i="7"/>
  <c r="K1816" i="7"/>
  <c r="J2840" i="7"/>
  <c r="U2840" i="7" s="1"/>
  <c r="N2840" i="7" s="1"/>
  <c r="K6977" i="7"/>
  <c r="K6930" i="7"/>
  <c r="J6629" i="7"/>
  <c r="U6629" i="7" s="1"/>
  <c r="N6629" i="7" s="1"/>
  <c r="K1819" i="7"/>
  <c r="K2297" i="7"/>
  <c r="K1434" i="7"/>
  <c r="K2202" i="7"/>
  <c r="J2060" i="7"/>
  <c r="U2060" i="7" s="1"/>
  <c r="N2060" i="7" s="1"/>
  <c r="K1790" i="7"/>
  <c r="K2558" i="7"/>
  <c r="J2544" i="7"/>
  <c r="U2544" i="7" s="1"/>
  <c r="N2544" i="7" s="1"/>
  <c r="J3152" i="7"/>
  <c r="U3152" i="7" s="1"/>
  <c r="N3152" i="7" s="1"/>
  <c r="J3920" i="7"/>
  <c r="U3920" i="7" s="1"/>
  <c r="N3920" i="7" s="1"/>
  <c r="J8161" i="7"/>
  <c r="U8161" i="7" s="1"/>
  <c r="N8161" i="7" s="1"/>
  <c r="K7794" i="7"/>
  <c r="K8562" i="7"/>
  <c r="J673" i="7"/>
  <c r="U673" i="7" s="1"/>
  <c r="N673" i="7" s="1"/>
  <c r="K546" i="7"/>
  <c r="J387" i="7"/>
  <c r="U387" i="7" s="1"/>
  <c r="N387" i="7" s="1"/>
  <c r="J292" i="7"/>
  <c r="U292" i="7" s="1"/>
  <c r="N292" i="7" s="1"/>
  <c r="K804" i="7"/>
  <c r="J453" i="7"/>
  <c r="U453" i="7" s="1"/>
  <c r="N453" i="7" s="1"/>
  <c r="J295" i="7"/>
  <c r="U295" i="7" s="1"/>
  <c r="N295" i="7" s="1"/>
  <c r="K807" i="7"/>
  <c r="K681" i="7"/>
  <c r="K90" i="7"/>
  <c r="K779" i="7"/>
  <c r="J476" i="7"/>
  <c r="U476" i="7" s="1"/>
  <c r="N476" i="7" s="1"/>
  <c r="J558" i="7"/>
  <c r="U558" i="7" s="1"/>
  <c r="N558" i="7" s="1"/>
  <c r="K1070" i="7"/>
  <c r="K687" i="7"/>
  <c r="K949" i="7"/>
  <c r="J1439" i="7"/>
  <c r="U1439" i="7" s="1"/>
  <c r="N1439" i="7" s="1"/>
  <c r="K1695" i="7"/>
  <c r="K448" i="7"/>
  <c r="J960" i="7"/>
  <c r="U960" i="7" s="1"/>
  <c r="J1633" i="7"/>
  <c r="U1633" i="7" s="1"/>
  <c r="N1633" i="7" s="1"/>
  <c r="K1026" i="7"/>
  <c r="K1794" i="7"/>
  <c r="K1123" i="7"/>
  <c r="J1635" i="7"/>
  <c r="U1635" i="7" s="1"/>
  <c r="N1635" i="7" s="1"/>
  <c r="K948" i="7"/>
  <c r="K2337" i="7"/>
  <c r="K2849" i="7"/>
  <c r="K3873" i="7"/>
  <c r="K2130" i="7"/>
  <c r="K3154" i="7"/>
  <c r="K3666" i="7"/>
  <c r="J4178" i="7"/>
  <c r="U4178" i="7" s="1"/>
  <c r="N4178" i="7" s="1"/>
  <c r="J2451" i="7"/>
  <c r="U2451" i="7" s="1"/>
  <c r="N2451" i="7" s="1"/>
  <c r="K2963" i="7"/>
  <c r="K3475" i="7"/>
  <c r="K3300" i="7"/>
  <c r="K4068" i="7"/>
  <c r="K2869" i="7"/>
  <c r="K3637" i="7"/>
  <c r="J2422" i="7"/>
  <c r="U2422" i="7" s="1"/>
  <c r="N2422" i="7" s="1"/>
  <c r="K4214" i="7"/>
  <c r="J236" i="7"/>
  <c r="U236" i="7" s="1"/>
  <c r="N236" i="7" s="1"/>
  <c r="K184" i="7"/>
  <c r="K562" i="7"/>
  <c r="K659" i="7"/>
  <c r="K953" i="7"/>
  <c r="K283" i="7"/>
  <c r="J318" i="7"/>
  <c r="U318" i="7" s="1"/>
  <c r="N318" i="7" s="1"/>
  <c r="K1139" i="7"/>
  <c r="K3377" i="7"/>
  <c r="J2373" i="7"/>
  <c r="U2373" i="7" s="1"/>
  <c r="N2373" i="7" s="1"/>
  <c r="K5201" i="7"/>
  <c r="K2104" i="7"/>
  <c r="K205" i="7"/>
  <c r="K111" i="7"/>
  <c r="K17" i="7"/>
  <c r="K449" i="7"/>
  <c r="J485" i="7"/>
  <c r="U485" i="7" s="1"/>
  <c r="N485" i="7" s="1"/>
  <c r="K327" i="7"/>
  <c r="K829" i="7"/>
  <c r="K378" i="7"/>
  <c r="J890" i="7"/>
  <c r="U890" i="7" s="1"/>
  <c r="N890" i="7" s="1"/>
  <c r="K299" i="7"/>
  <c r="J508" i="7"/>
  <c r="U508" i="7" s="1"/>
  <c r="N508" i="7" s="1"/>
  <c r="K1020" i="7"/>
  <c r="K590" i="7"/>
  <c r="J1102" i="7"/>
  <c r="U1102" i="7" s="1"/>
  <c r="N1102" i="7" s="1"/>
  <c r="K1983" i="7"/>
  <c r="K736" i="7"/>
  <c r="J992" i="7"/>
  <c r="U992" i="7" s="1"/>
  <c r="N992" i="7" s="1"/>
  <c r="J1153" i="7"/>
  <c r="U1153" i="7" s="1"/>
  <c r="N1153" i="7" s="1"/>
  <c r="K1665" i="7"/>
  <c r="K1314" i="7"/>
  <c r="J1826" i="7"/>
  <c r="U1826" i="7" s="1"/>
  <c r="N1826" i="7" s="1"/>
  <c r="J1155" i="7"/>
  <c r="U1155" i="7" s="1"/>
  <c r="N1155" i="7" s="1"/>
  <c r="K1667" i="7"/>
  <c r="K2004" i="7"/>
  <c r="K1094" i="7"/>
  <c r="K1862" i="7"/>
  <c r="K2369" i="7"/>
  <c r="J2881" i="7"/>
  <c r="U2881" i="7" s="1"/>
  <c r="N2881" i="7" s="1"/>
  <c r="K3393" i="7"/>
  <c r="J4161" i="7"/>
  <c r="U4161" i="7" s="1"/>
  <c r="N4161" i="7" s="1"/>
  <c r="K2418" i="7"/>
  <c r="K2674" i="7"/>
  <c r="K3186" i="7"/>
  <c r="J3698" i="7"/>
  <c r="U3698" i="7" s="1"/>
  <c r="N3698" i="7" s="1"/>
  <c r="K4210" i="7"/>
  <c r="K2227" i="7"/>
  <c r="K3763" i="7"/>
  <c r="J2564" i="7"/>
  <c r="U2564" i="7" s="1"/>
  <c r="N2564" i="7" s="1"/>
  <c r="J3332" i="7"/>
  <c r="U3332" i="7" s="1"/>
  <c r="N3332" i="7" s="1"/>
  <c r="K2389" i="7"/>
  <c r="K3925" i="7"/>
  <c r="K2198" i="7"/>
  <c r="J3478" i="7"/>
  <c r="U3478" i="7" s="1"/>
  <c r="N3478" i="7" s="1"/>
  <c r="J3990" i="7"/>
  <c r="U3990" i="7" s="1"/>
  <c r="N3990" i="7" s="1"/>
  <c r="K1287" i="7"/>
  <c r="J1799" i="7"/>
  <c r="U1799" i="7" s="1"/>
  <c r="N1799" i="7" s="1"/>
  <c r="J1709" i="7"/>
  <c r="U1709" i="7" s="1"/>
  <c r="N1709" i="7" s="1"/>
  <c r="K2989" i="7"/>
  <c r="K4449" i="7"/>
  <c r="K4961" i="7"/>
  <c r="K4434" i="7"/>
  <c r="J4946" i="7"/>
  <c r="U4946" i="7" s="1"/>
  <c r="N4946" i="7" s="1"/>
  <c r="J5714" i="7"/>
  <c r="U5714" i="7" s="1"/>
  <c r="N5714" i="7" s="1"/>
  <c r="J6482" i="7"/>
  <c r="U6482" i="7" s="1"/>
  <c r="N6482" i="7" s="1"/>
  <c r="K4691" i="7"/>
  <c r="K5203" i="7"/>
  <c r="K5971" i="7"/>
  <c r="J4917" i="7"/>
  <c r="U4917" i="7" s="1"/>
  <c r="N4917" i="7" s="1"/>
  <c r="J6197" i="7"/>
  <c r="U6197" i="7" s="1"/>
  <c r="N6197" i="7" s="1"/>
  <c r="J4662" i="7"/>
  <c r="U4662" i="7" s="1"/>
  <c r="N4662" i="7" s="1"/>
  <c r="J5686" i="7"/>
  <c r="U5686" i="7" s="1"/>
  <c r="N5686" i="7" s="1"/>
  <c r="K3447" i="7"/>
  <c r="K328" i="7"/>
  <c r="K1864" i="7"/>
  <c r="J6769" i="7"/>
  <c r="U6769" i="7" s="1"/>
  <c r="N6769" i="7" s="1"/>
  <c r="K5988" i="7"/>
  <c r="K3160" i="7"/>
  <c r="K2250" i="7"/>
  <c r="J2592" i="7"/>
  <c r="U2592" i="7" s="1"/>
  <c r="N2592" i="7" s="1"/>
  <c r="J4224" i="7"/>
  <c r="U4224" i="7" s="1"/>
  <c r="N4224" i="7" s="1"/>
  <c r="J7444" i="7"/>
  <c r="U7444" i="7" s="1"/>
  <c r="N7444" i="7" s="1"/>
  <c r="J6599" i="7"/>
  <c r="U6599" i="7" s="1"/>
  <c r="N6599" i="7" s="1"/>
  <c r="J7879" i="7"/>
  <c r="U7879" i="7" s="1"/>
  <c r="N7879" i="7" s="1"/>
  <c r="J3819" i="7"/>
  <c r="U3819" i="7" s="1"/>
  <c r="N3819" i="7" s="1"/>
  <c r="J6982" i="7"/>
  <c r="U6982" i="7" s="1"/>
  <c r="N6982" i="7" s="1"/>
  <c r="J8518" i="7"/>
  <c r="U8518" i="7" s="1"/>
  <c r="N8518" i="7" s="1"/>
  <c r="K6059" i="7"/>
  <c r="K7595" i="7"/>
  <c r="K5656" i="7"/>
  <c r="K6904" i="7"/>
  <c r="K2889" i="7"/>
  <c r="K3994" i="7"/>
  <c r="J5018" i="7"/>
  <c r="U5018" i="7" s="1"/>
  <c r="N5018" i="7" s="1"/>
  <c r="J4393" i="7"/>
  <c r="U4393" i="7" s="1"/>
  <c r="N4393" i="7" s="1"/>
  <c r="J5977" i="7"/>
  <c r="U5977" i="7" s="1"/>
  <c r="N5977" i="7" s="1"/>
  <c r="K5769" i="7"/>
  <c r="K4265" i="7"/>
  <c r="J8089" i="7"/>
  <c r="U8089" i="7" s="1"/>
  <c r="N8089" i="7" s="1"/>
  <c r="K7258" i="7"/>
  <c r="K4380" i="7"/>
  <c r="J6700" i="7"/>
  <c r="U6700" i="7" s="1"/>
  <c r="N6700" i="7" s="1"/>
  <c r="J7724" i="7"/>
  <c r="U7724" i="7" s="1"/>
  <c r="N7724" i="7" s="1"/>
  <c r="J7421" i="7"/>
  <c r="U7421" i="7" s="1"/>
  <c r="N7421" i="7" s="1"/>
  <c r="K8462" i="7"/>
  <c r="J8542" i="7"/>
  <c r="U8542" i="7" s="1"/>
  <c r="N8542" i="7" s="1"/>
  <c r="K7696" i="7"/>
  <c r="K12" i="7"/>
  <c r="K33" i="7"/>
  <c r="J338" i="7"/>
  <c r="U338" i="7" s="1"/>
  <c r="N338" i="7" s="1"/>
  <c r="K84" i="7"/>
  <c r="K757" i="7"/>
  <c r="J599" i="7"/>
  <c r="U599" i="7" s="1"/>
  <c r="N599" i="7" s="1"/>
  <c r="K473" i="7"/>
  <c r="K394" i="7"/>
  <c r="J1036" i="7"/>
  <c r="U1036" i="7" s="1"/>
  <c r="N1036" i="7" s="1"/>
  <c r="K997" i="7"/>
  <c r="J1999" i="7"/>
  <c r="U1999" i="7" s="1"/>
  <c r="N1999" i="7" s="1"/>
  <c r="K1264" i="7"/>
  <c r="J1681" i="7"/>
  <c r="U1681" i="7" s="1"/>
  <c r="N1681" i="7" s="1"/>
  <c r="J1586" i="7"/>
  <c r="U1586" i="7" s="1"/>
  <c r="N1586" i="7" s="1"/>
  <c r="K1764" i="7"/>
  <c r="K854" i="7"/>
  <c r="K2129" i="7"/>
  <c r="K3153" i="7"/>
  <c r="J3458" i="7"/>
  <c r="U3458" i="7" s="1"/>
  <c r="N3458" i="7" s="1"/>
  <c r="K2243" i="7"/>
  <c r="K4291" i="7"/>
  <c r="K2149" i="7"/>
  <c r="K1047" i="7"/>
  <c r="K1981" i="7"/>
  <c r="K4721" i="7"/>
  <c r="K5745" i="7"/>
  <c r="K5218" i="7"/>
  <c r="K6498" i="7"/>
  <c r="K5219" i="7"/>
  <c r="K6499" i="7"/>
  <c r="J5476" i="7"/>
  <c r="U5476" i="7" s="1"/>
  <c r="N5476" i="7" s="1"/>
  <c r="K4933" i="7"/>
  <c r="K4934" i="7"/>
  <c r="J4231" i="7"/>
  <c r="U4231" i="7" s="1"/>
  <c r="N4231" i="7" s="1"/>
  <c r="J5767" i="7"/>
  <c r="U5767" i="7" s="1"/>
  <c r="N5767" i="7" s="1"/>
  <c r="K1624" i="7"/>
  <c r="K6273" i="7"/>
  <c r="K6994" i="7"/>
  <c r="K6949" i="7"/>
  <c r="K1883" i="7"/>
  <c r="K2010" i="7"/>
  <c r="K1356" i="7"/>
  <c r="K1598" i="7"/>
  <c r="J2352" i="7"/>
  <c r="U2352" i="7" s="1"/>
  <c r="N2352" i="7" s="1"/>
  <c r="J2815" i="7"/>
  <c r="U2815" i="7" s="1"/>
  <c r="N2815" i="7" s="1"/>
  <c r="K4240" i="7"/>
  <c r="K7713" i="7"/>
  <c r="K8370" i="7"/>
  <c r="J7460" i="7"/>
  <c r="U7460" i="7" s="1"/>
  <c r="N7460" i="7" s="1"/>
  <c r="K6615" i="7"/>
  <c r="K8151" i="7"/>
  <c r="K8389" i="7"/>
  <c r="J6075" i="7"/>
  <c r="U6075" i="7" s="1"/>
  <c r="N6075" i="7" s="1"/>
  <c r="J8264" i="7"/>
  <c r="U8264" i="7" s="1"/>
  <c r="N8264" i="7" s="1"/>
  <c r="K8680" i="7"/>
  <c r="K3066" i="7"/>
  <c r="J3388" i="7"/>
  <c r="U3388" i="7" s="1"/>
  <c r="N3388" i="7" s="1"/>
  <c r="K5290" i="7"/>
  <c r="K8441" i="7"/>
  <c r="K6250" i="7"/>
  <c r="K7786" i="7"/>
  <c r="J5164" i="7"/>
  <c r="U5164" i="7" s="1"/>
  <c r="N5164" i="7" s="1"/>
  <c r="J5037" i="7"/>
  <c r="U5037" i="7" s="1"/>
  <c r="N5037" i="7" s="1"/>
  <c r="J5708" i="7"/>
  <c r="U5708" i="7" s="1"/>
  <c r="N5708" i="7" s="1"/>
  <c r="K6109" i="7"/>
  <c r="K5293" i="7"/>
  <c r="K8558" i="7"/>
  <c r="J7152" i="7"/>
  <c r="U7152" i="7" s="1"/>
  <c r="N7152" i="7" s="1"/>
  <c r="J7807" i="7"/>
  <c r="U7807" i="7" s="1"/>
  <c r="N7807" i="7" s="1"/>
  <c r="K6015" i="7"/>
  <c r="J7344" i="7"/>
  <c r="U7344" i="7" s="1"/>
  <c r="N7344" i="7" s="1"/>
  <c r="K5534" i="7"/>
  <c r="K6351" i="7"/>
  <c r="J8336" i="7"/>
  <c r="U8336" i="7" s="1"/>
  <c r="N8336" i="7" s="1"/>
  <c r="K7934" i="7"/>
  <c r="K7647" i="7"/>
  <c r="K7744" i="7"/>
  <c r="K4334" i="7"/>
  <c r="J7246" i="7"/>
  <c r="U7246" i="7" s="1"/>
  <c r="N7246" i="7" s="1"/>
  <c r="J7871" i="7"/>
  <c r="U7871" i="7" s="1"/>
  <c r="N7871" i="7" s="1"/>
  <c r="J49" i="7"/>
  <c r="U49" i="7" s="1"/>
  <c r="N49" i="7" s="1"/>
  <c r="J410" i="7"/>
  <c r="U410" i="7" s="1"/>
  <c r="N410" i="7" s="1"/>
  <c r="K1099" i="7"/>
  <c r="J366" i="7"/>
  <c r="U366" i="7" s="1"/>
  <c r="N366" i="7" s="1"/>
  <c r="K1697" i="7"/>
  <c r="K1187" i="7"/>
  <c r="J1780" i="7"/>
  <c r="U1780" i="7" s="1"/>
  <c r="N1780" i="7" s="1"/>
  <c r="K1382" i="7"/>
  <c r="J3169" i="7"/>
  <c r="U3169" i="7" s="1"/>
  <c r="N3169" i="7" s="1"/>
  <c r="K2706" i="7"/>
  <c r="J2259" i="7"/>
  <c r="U2259" i="7" s="1"/>
  <c r="J2084" i="7"/>
  <c r="U2084" i="7" s="1"/>
  <c r="N2084" i="7" s="1"/>
  <c r="K3876" i="7"/>
  <c r="K3445" i="7"/>
  <c r="K2343" i="7"/>
  <c r="K4481" i="7"/>
  <c r="J4466" i="7"/>
  <c r="U4466" i="7" s="1"/>
  <c r="N4466" i="7" s="1"/>
  <c r="K5747" i="7"/>
  <c r="K4980" i="7"/>
  <c r="J5718" i="7"/>
  <c r="U5718" i="7" s="1"/>
  <c r="N5718" i="7" s="1"/>
  <c r="K1384" i="7"/>
  <c r="J6289" i="7"/>
  <c r="U6289" i="7" s="1"/>
  <c r="N6289" i="7" s="1"/>
  <c r="K7266" i="7"/>
  <c r="J6020" i="7"/>
  <c r="U6020" i="7" s="1"/>
  <c r="N6020" i="7" s="1"/>
  <c r="K2155" i="7"/>
  <c r="K4216" i="7"/>
  <c r="J1628" i="7"/>
  <c r="U1628" i="7" s="1"/>
  <c r="N1628" i="7" s="1"/>
  <c r="K3855" i="7"/>
  <c r="K4000" i="7"/>
  <c r="K7985" i="7"/>
  <c r="J8642" i="7"/>
  <c r="U8642" i="7" s="1"/>
  <c r="N8642" i="7" s="1"/>
  <c r="K7476" i="7"/>
  <c r="J6631" i="7"/>
  <c r="U6631" i="7" s="1"/>
  <c r="N6631" i="7" s="1"/>
  <c r="J8167" i="7"/>
  <c r="U8167" i="7" s="1"/>
  <c r="N8167" i="7" s="1"/>
  <c r="K4619" i="7"/>
  <c r="J7782" i="7"/>
  <c r="U7782" i="7" s="1"/>
  <c r="N7782" i="7" s="1"/>
  <c r="J5835" i="7"/>
  <c r="U5835" i="7" s="1"/>
  <c r="N5835" i="7" s="1"/>
  <c r="J7080" i="7"/>
  <c r="U7080" i="7" s="1"/>
  <c r="N7080" i="7" s="1"/>
  <c r="J6072" i="7"/>
  <c r="U6072" i="7" s="1"/>
  <c r="N6072" i="7" s="1"/>
  <c r="K8443" i="7"/>
  <c r="K3689" i="7"/>
  <c r="K2892" i="7"/>
  <c r="K4282" i="7"/>
  <c r="K6105" i="7"/>
  <c r="K6905" i="7"/>
  <c r="J6266" i="7"/>
  <c r="U6266" i="7" s="1"/>
  <c r="N6266" i="7" s="1"/>
  <c r="K7290" i="7"/>
  <c r="K3900" i="7"/>
  <c r="J5133" i="7"/>
  <c r="U5133" i="7" s="1"/>
  <c r="N5133" i="7" s="1"/>
  <c r="J7757" i="7"/>
  <c r="U7757" i="7" s="1"/>
  <c r="N7757" i="7" s="1"/>
  <c r="J5325" i="7"/>
  <c r="U5325" i="7" s="1"/>
  <c r="N5325" i="7" s="1"/>
  <c r="J7916" i="7"/>
  <c r="U7916" i="7" s="1"/>
  <c r="N7916" i="7" s="1"/>
  <c r="J8638" i="7"/>
  <c r="U8638" i="7" s="1"/>
  <c r="N8638" i="7" s="1"/>
  <c r="J4318" i="7"/>
  <c r="U4318" i="7" s="1"/>
  <c r="N4318" i="7" s="1"/>
  <c r="J7374" i="7"/>
  <c r="U7374" i="7" s="1"/>
  <c r="N7374" i="7" s="1"/>
  <c r="K6399" i="7"/>
  <c r="J6144" i="7"/>
  <c r="U6144" i="7" s="1"/>
  <c r="N6144" i="7" s="1"/>
  <c r="J8590" i="7"/>
  <c r="U8590" i="7" s="1"/>
  <c r="N8590" i="7" s="1"/>
  <c r="J7440" i="7"/>
  <c r="U7440" i="7" s="1"/>
  <c r="K5630" i="7"/>
  <c r="K8750" i="7"/>
  <c r="K7791" i="7"/>
  <c r="K4142" i="7"/>
  <c r="J8094" i="7"/>
  <c r="U8094" i="7" s="1"/>
  <c r="N8094" i="7" s="1"/>
  <c r="K6208" i="7"/>
  <c r="J3102" i="7"/>
  <c r="U3102" i="7" s="1"/>
  <c r="N3102" i="7" s="1"/>
  <c r="J5902" i="7"/>
  <c r="U5902" i="7" s="1"/>
  <c r="N5902" i="7" s="1"/>
  <c r="J4831" i="7"/>
  <c r="U4831" i="7" s="1"/>
  <c r="N4831" i="7" s="1"/>
  <c r="J7951" i="7"/>
  <c r="U7951" i="7" s="1"/>
  <c r="N7951" i="7" s="1"/>
  <c r="K159" i="7"/>
  <c r="J290" i="7"/>
  <c r="U290" i="7" s="1"/>
  <c r="N290" i="7" s="1"/>
  <c r="K497" i="7"/>
  <c r="K370" i="7"/>
  <c r="K882" i="7"/>
  <c r="K467" i="7"/>
  <c r="K277" i="7"/>
  <c r="J438" i="7"/>
  <c r="U438" i="7" s="1"/>
  <c r="N438" i="7" s="1"/>
  <c r="J119" i="7"/>
  <c r="U119" i="7" s="1"/>
  <c r="N119" i="7" s="1"/>
  <c r="K761" i="7"/>
  <c r="J170" i="7"/>
  <c r="U170" i="7" s="1"/>
  <c r="N170" i="7" s="1"/>
  <c r="K682" i="7"/>
  <c r="K91" i="7"/>
  <c r="K1115" i="7"/>
  <c r="J812" i="7"/>
  <c r="U812" i="7" s="1"/>
  <c r="N812" i="7" s="1"/>
  <c r="K1021" i="7"/>
  <c r="J382" i="7"/>
  <c r="U382" i="7" s="1"/>
  <c r="N382" i="7" s="1"/>
  <c r="J894" i="7"/>
  <c r="U894" i="7" s="1"/>
  <c r="N894" i="7" s="1"/>
  <c r="K1023" i="7"/>
  <c r="K1285" i="7"/>
  <c r="J1519" i="7"/>
  <c r="U1519" i="7" s="1"/>
  <c r="N1519" i="7" s="1"/>
  <c r="K2031" i="7"/>
  <c r="K784" i="7"/>
  <c r="J1296" i="7"/>
  <c r="U1296" i="7" s="1"/>
  <c r="K1457" i="7"/>
  <c r="J1969" i="7"/>
  <c r="U1969" i="7" s="1"/>
  <c r="N1969" i="7" s="1"/>
  <c r="J1203" i="7"/>
  <c r="U1203" i="7" s="1"/>
  <c r="N1203" i="7" s="1"/>
  <c r="K1715" i="7"/>
  <c r="J1540" i="7"/>
  <c r="U1540" i="7" s="1"/>
  <c r="N1540" i="7" s="1"/>
  <c r="K2052" i="7"/>
  <c r="K1142" i="7"/>
  <c r="J1654" i="7"/>
  <c r="U1654" i="7" s="1"/>
  <c r="N1654" i="7" s="1"/>
  <c r="J2161" i="7"/>
  <c r="U2161" i="7" s="1"/>
  <c r="N2161" i="7" s="1"/>
  <c r="K2673" i="7"/>
  <c r="K3185" i="7"/>
  <c r="J3697" i="7"/>
  <c r="U3697" i="7" s="1"/>
  <c r="K4209" i="7"/>
  <c r="K2466" i="7"/>
  <c r="K3490" i="7"/>
  <c r="K4002" i="7"/>
  <c r="K2275" i="7"/>
  <c r="K3299" i="7"/>
  <c r="K3811" i="7"/>
  <c r="K2100" i="7"/>
  <c r="K3636" i="7"/>
  <c r="K2437" i="7"/>
  <c r="K3973" i="7"/>
  <c r="K2246" i="7"/>
  <c r="K3782" i="7"/>
  <c r="K1335" i="7"/>
  <c r="J2359" i="7"/>
  <c r="U2359" i="7" s="1"/>
  <c r="K2871" i="7"/>
  <c r="K1501" i="7"/>
  <c r="K3037" i="7"/>
  <c r="J4753" i="7"/>
  <c r="U4753" i="7" s="1"/>
  <c r="K5265" i="7"/>
  <c r="K5777" i="7"/>
  <c r="K4482" i="7"/>
  <c r="J4994" i="7"/>
  <c r="U4994" i="7" s="1"/>
  <c r="N4994" i="7" s="1"/>
  <c r="K5506" i="7"/>
  <c r="K6018" i="7"/>
  <c r="J6530" i="7"/>
  <c r="U6530" i="7" s="1"/>
  <c r="N6530" i="7" s="1"/>
  <c r="K4739" i="7"/>
  <c r="K5251" i="7"/>
  <c r="K6275" i="7"/>
  <c r="K5508" i="7"/>
  <c r="K4453" i="7"/>
  <c r="J4965" i="7"/>
  <c r="U4965" i="7" s="1"/>
  <c r="J5477" i="7"/>
  <c r="U5477" i="7" s="1"/>
  <c r="N5477" i="7" s="1"/>
  <c r="K5989" i="7"/>
  <c r="K5222" i="7"/>
  <c r="J5734" i="7"/>
  <c r="U5734" i="7" s="1"/>
  <c r="N5734" i="7" s="1"/>
  <c r="K3495" i="7"/>
  <c r="J4007" i="7"/>
  <c r="U4007" i="7" s="1"/>
  <c r="N4007" i="7" s="1"/>
  <c r="K5031" i="7"/>
  <c r="J5543" i="7"/>
  <c r="U5543" i="7" s="1"/>
  <c r="N5543" i="7" s="1"/>
  <c r="K376" i="7"/>
  <c r="J888" i="7"/>
  <c r="U888" i="7" s="1"/>
  <c r="N888" i="7" s="1"/>
  <c r="J1400" i="7"/>
  <c r="U1400" i="7" s="1"/>
  <c r="N1400" i="7" s="1"/>
  <c r="K1912" i="7"/>
  <c r="J2936" i="7"/>
  <c r="U2936" i="7" s="1"/>
  <c r="N2936" i="7" s="1"/>
  <c r="K6561" i="7"/>
  <c r="K7073" i="7"/>
  <c r="J6770" i="7"/>
  <c r="U6770" i="7" s="1"/>
  <c r="K7282" i="7"/>
  <c r="J6771" i="7"/>
  <c r="U6771" i="7" s="1"/>
  <c r="N6771" i="7" s="1"/>
  <c r="K7283" i="7"/>
  <c r="K6036" i="7"/>
  <c r="J7060" i="7"/>
  <c r="U7060" i="7" s="1"/>
  <c r="N7060" i="7" s="1"/>
  <c r="J6981" i="7"/>
  <c r="U6981" i="7" s="1"/>
  <c r="N6981" i="7" s="1"/>
  <c r="K1147" i="7"/>
  <c r="J1659" i="7"/>
  <c r="U1659" i="7" s="1"/>
  <c r="N1659" i="7" s="1"/>
  <c r="K3208" i="7"/>
  <c r="J3720" i="7"/>
  <c r="U3720" i="7" s="1"/>
  <c r="N3720" i="7" s="1"/>
  <c r="J4232" i="7"/>
  <c r="U4232" i="7" s="1"/>
  <c r="N4232" i="7" s="1"/>
  <c r="J1369" i="7"/>
  <c r="U1369" i="7" s="1"/>
  <c r="N1369" i="7" s="1"/>
  <c r="K1881" i="7"/>
  <c r="K2393" i="7"/>
  <c r="K1786" i="7"/>
  <c r="K2298" i="7"/>
  <c r="K2555" i="7"/>
  <c r="K3067" i="7"/>
  <c r="K1644" i="7"/>
  <c r="J2156" i="7"/>
  <c r="U2156" i="7" s="1"/>
  <c r="N2156" i="7" s="1"/>
  <c r="K1886" i="7"/>
  <c r="K1762" i="7"/>
  <c r="K204" i="7"/>
  <c r="K110" i="7"/>
  <c r="J272" i="7"/>
  <c r="U272" i="7" s="1"/>
  <c r="N272" i="7" s="1"/>
  <c r="K401" i="7"/>
  <c r="J20" i="7"/>
  <c r="U20" i="7" s="1"/>
  <c r="N20" i="7" s="1"/>
  <c r="K181" i="7"/>
  <c r="K86" i="7"/>
  <c r="K279" i="7"/>
  <c r="K665" i="7"/>
  <c r="K251" i="7"/>
  <c r="J460" i="7"/>
  <c r="U460" i="7" s="1"/>
  <c r="K925" i="7"/>
  <c r="J415" i="7"/>
  <c r="U415" i="7" s="1"/>
  <c r="N415" i="7" s="1"/>
  <c r="K927" i="7"/>
  <c r="K1167" i="7"/>
  <c r="K688" i="7"/>
  <c r="J1200" i="7"/>
  <c r="U1200" i="7" s="1"/>
  <c r="N1200" i="7" s="1"/>
  <c r="J1712" i="7"/>
  <c r="U1712" i="7" s="1"/>
  <c r="N1712" i="7" s="1"/>
  <c r="K1361" i="7"/>
  <c r="K1266" i="7"/>
  <c r="J1444" i="7"/>
  <c r="U1444" i="7" s="1"/>
  <c r="N1444" i="7" s="1"/>
  <c r="K2577" i="7"/>
  <c r="J3601" i="7"/>
  <c r="U3601" i="7" s="1"/>
  <c r="N3601" i="7" s="1"/>
  <c r="K2626" i="7"/>
  <c r="K3906" i="7"/>
  <c r="J2691" i="7"/>
  <c r="U2691" i="7" s="1"/>
  <c r="N2691" i="7" s="1"/>
  <c r="K3971" i="7"/>
  <c r="K3877" i="7"/>
  <c r="K3686" i="7"/>
  <c r="K3709" i="7"/>
  <c r="K4913" i="7"/>
  <c r="K5937" i="7"/>
  <c r="K5410" i="7"/>
  <c r="K5155" i="7"/>
  <c r="K6179" i="7"/>
  <c r="J4900" i="7"/>
  <c r="U4900" i="7" s="1"/>
  <c r="N4900" i="7" s="1"/>
  <c r="K4357" i="7"/>
  <c r="K5126" i="7"/>
  <c r="K4167" i="7"/>
  <c r="J2072" i="7"/>
  <c r="U2072" i="7" s="1"/>
  <c r="N2072" i="7" s="1"/>
  <c r="K6209" i="7"/>
  <c r="J6675" i="7"/>
  <c r="U6675" i="7" s="1"/>
  <c r="N6675" i="7" s="1"/>
  <c r="K5940" i="7"/>
  <c r="K6708" i="7"/>
  <c r="J6885" i="7"/>
  <c r="U6885" i="7" s="1"/>
  <c r="N6885" i="7" s="1"/>
  <c r="K3112" i="7"/>
  <c r="K3880" i="7"/>
  <c r="K1529" i="7"/>
  <c r="K2553" i="7"/>
  <c r="K1690" i="7"/>
  <c r="K1548" i="7"/>
  <c r="J1278" i="7"/>
  <c r="U1278" i="7" s="1"/>
  <c r="N1278" i="7" s="1"/>
  <c r="J2302" i="7"/>
  <c r="U2302" i="7" s="1"/>
  <c r="N2302" i="7" s="1"/>
  <c r="J2288" i="7"/>
  <c r="U2288" i="7" s="1"/>
  <c r="N2288" i="7" s="1"/>
  <c r="J3056" i="7"/>
  <c r="U3056" i="7" s="1"/>
  <c r="N3056" i="7" s="1"/>
  <c r="K2751" i="7"/>
  <c r="K3519" i="7"/>
  <c r="K4287" i="7"/>
  <c r="K3664" i="7"/>
  <c r="K4432" i="7"/>
  <c r="K5200" i="7"/>
  <c r="K7905" i="7"/>
  <c r="K8673" i="7"/>
  <c r="J8451" i="7"/>
  <c r="U8451" i="7" s="1"/>
  <c r="N8451" i="7" s="1"/>
  <c r="K425" i="7"/>
  <c r="K1574" i="7"/>
  <c r="K3446" i="7"/>
  <c r="J142" i="7"/>
  <c r="U142" i="7" s="1"/>
  <c r="N142" i="7" s="1"/>
  <c r="K257" i="7"/>
  <c r="J433" i="7"/>
  <c r="U433" i="7" s="1"/>
  <c r="N433" i="7" s="1"/>
  <c r="J818" i="7"/>
  <c r="U818" i="7" s="1"/>
  <c r="N818" i="7" s="1"/>
  <c r="K374" i="7"/>
  <c r="K567" i="7"/>
  <c r="J697" i="7"/>
  <c r="U697" i="7" s="1"/>
  <c r="N697" i="7" s="1"/>
  <c r="J362" i="7"/>
  <c r="U362" i="7" s="1"/>
  <c r="N362" i="7" s="1"/>
  <c r="J27" i="7"/>
  <c r="U27" i="7" s="1"/>
  <c r="N27" i="7" s="1"/>
  <c r="J748" i="7"/>
  <c r="U748" i="7" s="1"/>
  <c r="N748" i="7" s="1"/>
  <c r="K447" i="7"/>
  <c r="J959" i="7"/>
  <c r="U959" i="7" s="1"/>
  <c r="N959" i="7" s="1"/>
  <c r="K1455" i="7"/>
  <c r="J720" i="7"/>
  <c r="U720" i="7" s="1"/>
  <c r="N720" i="7" s="1"/>
  <c r="K1649" i="7"/>
  <c r="K1042" i="7"/>
  <c r="K1554" i="7"/>
  <c r="K883" i="7"/>
  <c r="K1651" i="7"/>
  <c r="K1334" i="7"/>
  <c r="J2353" i="7"/>
  <c r="U2353" i="7" s="1"/>
  <c r="N2353" i="7" s="1"/>
  <c r="K2865" i="7"/>
  <c r="K3633" i="7"/>
  <c r="K2146" i="7"/>
  <c r="K2658" i="7"/>
  <c r="K3682" i="7"/>
  <c r="K4194" i="7"/>
  <c r="K3491" i="7"/>
  <c r="K4259" i="7"/>
  <c r="K3060" i="7"/>
  <c r="J3572" i="7"/>
  <c r="U3572" i="7" s="1"/>
  <c r="N3572" i="7" s="1"/>
  <c r="J4084" i="7"/>
  <c r="U4084" i="7" s="1"/>
  <c r="N4084" i="7" s="1"/>
  <c r="K2629" i="7"/>
  <c r="K3397" i="7"/>
  <c r="K3206" i="7"/>
  <c r="J4230" i="7"/>
  <c r="U4230" i="7" s="1"/>
  <c r="N4230" i="7" s="1"/>
  <c r="K2295" i="7"/>
  <c r="K2461" i="7"/>
  <c r="K3997" i="7"/>
  <c r="K4689" i="7"/>
  <c r="K5457" i="7"/>
  <c r="J4418" i="7"/>
  <c r="U4418" i="7" s="1"/>
  <c r="N4418" i="7" s="1"/>
  <c r="K4930" i="7"/>
  <c r="K5442" i="7"/>
  <c r="K6466" i="7"/>
  <c r="K4675" i="7"/>
  <c r="K5699" i="7"/>
  <c r="K6211" i="7"/>
  <c r="K4932" i="7"/>
  <c r="K4645" i="7"/>
  <c r="K6181" i="7"/>
  <c r="K5414" i="7"/>
  <c r="J5926" i="7"/>
  <c r="U5926" i="7" s="1"/>
  <c r="N5926" i="7" s="1"/>
  <c r="K3687" i="7"/>
  <c r="J4711" i="7"/>
  <c r="U4711" i="7" s="1"/>
  <c r="N4711" i="7" s="1"/>
  <c r="K5223" i="7"/>
  <c r="J5735" i="7"/>
  <c r="U5735" i="7" s="1"/>
  <c r="N5735" i="7" s="1"/>
  <c r="K568" i="7"/>
  <c r="J1080" i="7"/>
  <c r="U1080" i="7" s="1"/>
  <c r="N1080" i="7" s="1"/>
  <c r="J2360" i="7"/>
  <c r="U2360" i="7" s="1"/>
  <c r="N2360" i="7" s="1"/>
  <c r="K2872" i="7"/>
  <c r="K6753" i="7"/>
  <c r="K252" i="7"/>
  <c r="K158" i="7"/>
  <c r="K64" i="7"/>
  <c r="K705" i="7"/>
  <c r="K322" i="7"/>
  <c r="K834" i="7"/>
  <c r="K324" i="7"/>
  <c r="K229" i="7"/>
  <c r="K134" i="7"/>
  <c r="J583" i="7"/>
  <c r="U583" i="7" s="1"/>
  <c r="N583" i="7" s="1"/>
  <c r="K201" i="7"/>
  <c r="K713" i="7"/>
  <c r="J555" i="7"/>
  <c r="U555" i="7" s="1"/>
  <c r="N555" i="7" s="1"/>
  <c r="K1067" i="7"/>
  <c r="K973" i="7"/>
  <c r="J334" i="7"/>
  <c r="U334" i="7" s="1"/>
  <c r="N334" i="7" s="1"/>
  <c r="J463" i="7"/>
  <c r="U463" i="7" s="1"/>
  <c r="N463" i="7" s="1"/>
  <c r="K975" i="7"/>
  <c r="K1237" i="7"/>
  <c r="J1727" i="7"/>
  <c r="U1727" i="7" s="1"/>
  <c r="N1727" i="7" s="1"/>
  <c r="J480" i="7"/>
  <c r="U480" i="7" s="1"/>
  <c r="N480" i="7" s="1"/>
  <c r="J1248" i="7"/>
  <c r="U1248" i="7" s="1"/>
  <c r="N1248" i="7" s="1"/>
  <c r="J1760" i="7"/>
  <c r="U1760" i="7" s="1"/>
  <c r="N1760" i="7" s="1"/>
  <c r="K1409" i="7"/>
  <c r="J1921" i="7"/>
  <c r="U1921" i="7" s="1"/>
  <c r="K1570" i="7"/>
  <c r="K899" i="7"/>
  <c r="K1236" i="7"/>
  <c r="K1573" i="7"/>
  <c r="J2113" i="7"/>
  <c r="U2113" i="7" s="1"/>
  <c r="N2113" i="7" s="1"/>
  <c r="K2625" i="7"/>
  <c r="J3649" i="7"/>
  <c r="U3649" i="7" s="1"/>
  <c r="N3649" i="7" s="1"/>
  <c r="K3905" i="7"/>
  <c r="J2162" i="7"/>
  <c r="U2162" i="7" s="1"/>
  <c r="N2162" i="7" s="1"/>
  <c r="J2930" i="7"/>
  <c r="U2930" i="7" s="1"/>
  <c r="N2930" i="7" s="1"/>
  <c r="K3442" i="7"/>
  <c r="K3954" i="7"/>
  <c r="K2483" i="7"/>
  <c r="K3251" i="7"/>
  <c r="K4019" i="7"/>
  <c r="K2820" i="7"/>
  <c r="K3588" i="7"/>
  <c r="K3157" i="7"/>
  <c r="J3669" i="7"/>
  <c r="U3669" i="7" s="1"/>
  <c r="N3669" i="7" s="1"/>
  <c r="J4181" i="7"/>
  <c r="U4181" i="7" s="1"/>
  <c r="N4181" i="7" s="1"/>
  <c r="K2966" i="7"/>
  <c r="K3734" i="7"/>
  <c r="K2221" i="7"/>
  <c r="K3757" i="7"/>
  <c r="K5985" i="7"/>
  <c r="K6226" i="7"/>
  <c r="J5715" i="7"/>
  <c r="U5715" i="7" s="1"/>
  <c r="N5715" i="7" s="1"/>
  <c r="J5685" i="7"/>
  <c r="U5685" i="7" s="1"/>
  <c r="N5685" i="7" s="1"/>
  <c r="K5174" i="7"/>
  <c r="J3959" i="7"/>
  <c r="U3959" i="7" s="1"/>
  <c r="N3959" i="7" s="1"/>
  <c r="J840" i="7"/>
  <c r="U840" i="7" s="1"/>
  <c r="N840" i="7" s="1"/>
  <c r="J2376" i="7"/>
  <c r="U2376" i="7" s="1"/>
  <c r="N2376" i="7" s="1"/>
  <c r="K7281" i="7"/>
  <c r="K1577" i="7"/>
  <c r="J1582" i="7"/>
  <c r="U1582" i="7" s="1"/>
  <c r="N1582" i="7" s="1"/>
  <c r="J2287" i="7"/>
  <c r="U2287" i="7" s="1"/>
  <c r="N2287" i="7" s="1"/>
  <c r="J3968" i="7"/>
  <c r="U3968" i="7" s="1"/>
  <c r="N3968" i="7" s="1"/>
  <c r="K5248" i="7"/>
  <c r="J8209" i="7"/>
  <c r="U8209" i="7" s="1"/>
  <c r="N8209" i="7" s="1"/>
  <c r="K6855" i="7"/>
  <c r="K3307" i="7"/>
  <c r="K4843" i="7"/>
  <c r="K8629" i="7"/>
  <c r="J7750" i="7"/>
  <c r="U7750" i="7" s="1"/>
  <c r="N7750" i="7" s="1"/>
  <c r="K8727" i="7"/>
  <c r="K6571" i="7"/>
  <c r="J7851" i="7"/>
  <c r="U7851" i="7" s="1"/>
  <c r="N7851" i="7" s="1"/>
  <c r="J6936" i="7"/>
  <c r="U6936" i="7" s="1"/>
  <c r="N6936" i="7" s="1"/>
  <c r="K3306" i="7"/>
  <c r="K3738" i="7"/>
  <c r="K5274" i="7"/>
  <c r="K6137" i="7"/>
  <c r="K4233" i="7"/>
  <c r="K6057" i="7"/>
  <c r="K7002" i="7"/>
  <c r="K3612" i="7"/>
  <c r="K4957" i="7"/>
  <c r="K5101" i="7"/>
  <c r="J4605" i="7"/>
  <c r="U4605" i="7" s="1"/>
  <c r="N4605" i="7" s="1"/>
  <c r="K5197" i="7"/>
  <c r="J8688" i="7"/>
  <c r="U8688" i="7" s="1"/>
  <c r="N8688" i="7" s="1"/>
  <c r="J6239" i="7"/>
  <c r="U6239" i="7" s="1"/>
  <c r="N6239" i="7" s="1"/>
  <c r="J2926" i="7"/>
  <c r="U2926" i="7" s="1"/>
  <c r="N2926" i="7" s="1"/>
  <c r="J5616" i="7"/>
  <c r="U5616" i="7" s="1"/>
  <c r="N5616" i="7" s="1"/>
  <c r="K4094" i="7"/>
  <c r="J5838" i="7"/>
  <c r="U5838" i="7" s="1"/>
  <c r="N5838" i="7" s="1"/>
  <c r="K5968" i="7"/>
  <c r="K2942" i="7"/>
  <c r="K7166" i="7"/>
  <c r="J6127" i="7"/>
  <c r="U6127" i="7" s="1"/>
  <c r="N6127" i="7" s="1"/>
  <c r="K6064" i="7"/>
  <c r="K258" i="7"/>
  <c r="K850" i="7"/>
  <c r="J845" i="7"/>
  <c r="U845" i="7" s="1"/>
  <c r="N845" i="7" s="1"/>
  <c r="K906" i="7"/>
  <c r="K780" i="7"/>
  <c r="K1118" i="7"/>
  <c r="K1743" i="7"/>
  <c r="K1169" i="7"/>
  <c r="J915" i="7"/>
  <c r="U915" i="7" s="1"/>
  <c r="N915" i="7" s="1"/>
  <c r="J1508" i="7"/>
  <c r="U1508" i="7" s="1"/>
  <c r="N1508" i="7" s="1"/>
  <c r="J3409" i="7"/>
  <c r="U3409" i="7" s="1"/>
  <c r="N3409" i="7" s="1"/>
  <c r="K2946" i="7"/>
  <c r="J2324" i="7"/>
  <c r="U2324" i="7" s="1"/>
  <c r="N2324" i="7" s="1"/>
  <c r="K4116" i="7"/>
  <c r="K3685" i="7"/>
  <c r="K3494" i="7"/>
  <c r="J3095" i="7"/>
  <c r="U3095" i="7" s="1"/>
  <c r="N3095" i="7" s="1"/>
  <c r="K2749" i="7"/>
  <c r="K4962" i="7"/>
  <c r="K4451" i="7"/>
  <c r="K3975" i="7"/>
  <c r="K5511" i="7"/>
  <c r="J1368" i="7"/>
  <c r="U1368" i="7" s="1"/>
  <c r="N1368" i="7" s="1"/>
  <c r="K6738" i="7"/>
  <c r="J7251" i="7"/>
  <c r="U7251" i="7" s="1"/>
  <c r="N7251" i="7" s="1"/>
  <c r="J6772" i="7"/>
  <c r="U6772" i="7" s="1"/>
  <c r="N6772" i="7" s="1"/>
  <c r="J6119" i="7"/>
  <c r="U6119" i="7" s="1"/>
  <c r="N6119" i="7" s="1"/>
  <c r="K1593" i="7"/>
  <c r="K2779" i="7"/>
  <c r="K4285" i="7"/>
  <c r="K1840" i="7"/>
  <c r="J2303" i="7"/>
  <c r="U2303" i="7" s="1"/>
  <c r="N2303" i="7" s="1"/>
  <c r="J3839" i="7"/>
  <c r="U3839" i="7" s="1"/>
  <c r="N3839" i="7" s="1"/>
  <c r="J3728" i="7"/>
  <c r="U3728" i="7" s="1"/>
  <c r="N3728" i="7" s="1"/>
  <c r="J8737" i="7"/>
  <c r="U8737" i="7" s="1"/>
  <c r="N8737" i="7" s="1"/>
  <c r="K8003" i="7"/>
  <c r="K7716" i="7"/>
  <c r="K4603" i="7"/>
  <c r="J7510" i="7"/>
  <c r="U7510" i="7" s="1"/>
  <c r="N7510" i="7" s="1"/>
  <c r="K5563" i="7"/>
  <c r="K7355" i="7"/>
  <c r="J5736" i="7"/>
  <c r="U5736" i="7" s="1"/>
  <c r="N5736" i="7" s="1"/>
  <c r="K4648" i="7"/>
  <c r="K3322" i="7"/>
  <c r="K3754" i="7"/>
  <c r="K6058" i="7"/>
  <c r="J6121" i="7"/>
  <c r="U6121" i="7" s="1"/>
  <c r="N6121" i="7" s="1"/>
  <c r="K7530" i="7"/>
  <c r="J4652" i="7"/>
  <c r="U4652" i="7" s="1"/>
  <c r="N4652" i="7" s="1"/>
  <c r="J6461" i="7"/>
  <c r="U6461" i="7" s="1"/>
  <c r="N6461" i="7" s="1"/>
  <c r="J6333" i="7"/>
  <c r="U6333" i="7" s="1"/>
  <c r="N6333" i="7" s="1"/>
  <c r="K3854" i="7"/>
  <c r="K4815" i="7"/>
  <c r="K4190" i="7"/>
  <c r="J190" i="7"/>
  <c r="U190" i="7" s="1"/>
  <c r="N190" i="7" s="1"/>
  <c r="K274" i="7"/>
  <c r="J356" i="7"/>
  <c r="U356" i="7" s="1"/>
  <c r="N356" i="7" s="1"/>
  <c r="K517" i="7"/>
  <c r="J103" i="7"/>
  <c r="U103" i="7" s="1"/>
  <c r="N103" i="7" s="1"/>
  <c r="K233" i="7"/>
  <c r="K154" i="7"/>
  <c r="K331" i="7"/>
  <c r="J796" i="7"/>
  <c r="U796" i="7" s="1"/>
  <c r="N796" i="7" s="1"/>
  <c r="J622" i="7"/>
  <c r="U622" i="7" s="1"/>
  <c r="N622" i="7" s="1"/>
  <c r="J751" i="7"/>
  <c r="U751" i="7" s="1"/>
  <c r="N751" i="7" s="1"/>
  <c r="K1024" i="7"/>
  <c r="J1346" i="7"/>
  <c r="U1346" i="7" s="1"/>
  <c r="N1346" i="7" s="1"/>
  <c r="J1443" i="7"/>
  <c r="U1443" i="7" s="1"/>
  <c r="N1443" i="7" s="1"/>
  <c r="K1524" i="7"/>
  <c r="K3425" i="7"/>
  <c r="K2194" i="7"/>
  <c r="K3474" i="7"/>
  <c r="K2515" i="7"/>
  <c r="K3539" i="7"/>
  <c r="K3254" i="7"/>
  <c r="J1997" i="7"/>
  <c r="U1997" i="7" s="1"/>
  <c r="N1997" i="7" s="1"/>
  <c r="K5249" i="7"/>
  <c r="J4978" i="7"/>
  <c r="U4978" i="7" s="1"/>
  <c r="N4978" i="7" s="1"/>
  <c r="J6002" i="7"/>
  <c r="U6002" i="7" s="1"/>
  <c r="N6002" i="7" s="1"/>
  <c r="K4979" i="7"/>
  <c r="K5461" i="7"/>
  <c r="K4694" i="7"/>
  <c r="K6230" i="7"/>
  <c r="K4503" i="7"/>
  <c r="J360" i="7"/>
  <c r="U360" i="7" s="1"/>
  <c r="N360" i="7" s="1"/>
  <c r="K2920" i="7"/>
  <c r="K6754" i="7"/>
  <c r="K7267" i="7"/>
  <c r="K7044" i="7"/>
  <c r="K1353" i="7"/>
  <c r="K1258" i="7"/>
  <c r="J2140" i="7"/>
  <c r="U2140" i="7" s="1"/>
  <c r="N2140" i="7" s="1"/>
  <c r="K2126" i="7"/>
  <c r="J2624" i="7"/>
  <c r="U2624" i="7" s="1"/>
  <c r="N2624" i="7" s="1"/>
  <c r="K3087" i="7"/>
  <c r="K4623" i="7"/>
  <c r="K7473" i="7"/>
  <c r="J7874" i="7"/>
  <c r="U7874" i="7" s="1"/>
  <c r="N7874" i="7" s="1"/>
  <c r="K8244" i="7"/>
  <c r="K7143" i="7"/>
  <c r="K4363" i="7"/>
  <c r="K8149" i="7"/>
  <c r="K7526" i="7"/>
  <c r="K6091" i="7"/>
  <c r="J7371" i="7"/>
  <c r="U7371" i="7" s="1"/>
  <c r="N7371" i="7" s="1"/>
  <c r="K7576" i="7"/>
  <c r="K5272" i="7"/>
  <c r="J8280" i="7"/>
  <c r="U8280" i="7" s="1"/>
  <c r="N8280" i="7" s="1"/>
  <c r="K3082" i="7"/>
  <c r="J3148" i="7"/>
  <c r="U3148" i="7" s="1"/>
  <c r="N3148" i="7" s="1"/>
  <c r="K4026" i="7"/>
  <c r="K5050" i="7"/>
  <c r="K4473" i="7"/>
  <c r="K5033" i="7"/>
  <c r="K4521" i="7"/>
  <c r="K8217" i="7"/>
  <c r="J6381" i="7"/>
  <c r="U6381" i="7" s="1"/>
  <c r="N6381" i="7" s="1"/>
  <c r="K8268" i="7"/>
  <c r="J6189" i="7"/>
  <c r="U6189" i="7" s="1"/>
  <c r="N6189" i="7" s="1"/>
  <c r="J7583" i="7"/>
  <c r="U7583" i="7" s="1"/>
  <c r="N7583" i="7" s="1"/>
  <c r="J5934" i="7"/>
  <c r="U5934" i="7" s="1"/>
  <c r="N5934" i="7" s="1"/>
  <c r="J7920" i="7"/>
  <c r="U7920" i="7" s="1"/>
  <c r="K62" i="7"/>
  <c r="K177" i="7"/>
  <c r="J104" i="7"/>
  <c r="U104" i="7" s="1"/>
  <c r="N104" i="7" s="1"/>
  <c r="J609" i="7"/>
  <c r="U609" i="7" s="1"/>
  <c r="N609" i="7" s="1"/>
  <c r="J482" i="7"/>
  <c r="U482" i="7" s="1"/>
  <c r="N482" i="7" s="1"/>
  <c r="K323" i="7"/>
  <c r="K835" i="7"/>
  <c r="K38" i="7"/>
  <c r="K806" i="7"/>
  <c r="K538" i="7"/>
  <c r="K1050" i="7"/>
  <c r="K203" i="7"/>
  <c r="K715" i="7"/>
  <c r="K971" i="7"/>
  <c r="J668" i="7"/>
  <c r="U668" i="7" s="1"/>
  <c r="N668" i="7" s="1"/>
  <c r="K924" i="7"/>
  <c r="K494" i="7"/>
  <c r="K879" i="7"/>
  <c r="K1141" i="7"/>
  <c r="K1119" i="7"/>
  <c r="K1887" i="7"/>
  <c r="K640" i="7"/>
  <c r="J896" i="7"/>
  <c r="U896" i="7" s="1"/>
  <c r="N896" i="7" s="1"/>
  <c r="K1408" i="7"/>
  <c r="K1313" i="7"/>
  <c r="K1569" i="7"/>
  <c r="K1218" i="7"/>
  <c r="K1474" i="7"/>
  <c r="K1986" i="7"/>
  <c r="K1571" i="7"/>
  <c r="K1140" i="7"/>
  <c r="K1908" i="7"/>
  <c r="K1477" i="7"/>
  <c r="K998" i="7"/>
  <c r="K1766" i="7"/>
  <c r="K2273" i="7"/>
  <c r="K2529" i="7"/>
  <c r="K3041" i="7"/>
  <c r="K3297" i="7"/>
  <c r="J3553" i="7"/>
  <c r="U3553" i="7" s="1"/>
  <c r="N3553" i="7" s="1"/>
  <c r="K3809" i="7"/>
  <c r="K4065" i="7"/>
  <c r="K2322" i="7"/>
  <c r="K2578" i="7"/>
  <c r="K3090" i="7"/>
  <c r="K3346" i="7"/>
  <c r="J3602" i="7"/>
  <c r="U3602" i="7" s="1"/>
  <c r="K3858" i="7"/>
  <c r="K2387" i="7"/>
  <c r="K3155" i="7"/>
  <c r="K3923" i="7"/>
  <c r="J2212" i="7"/>
  <c r="U2212" i="7" s="1"/>
  <c r="N2212" i="7" s="1"/>
  <c r="K2724" i="7"/>
  <c r="K3492" i="7"/>
  <c r="K4260" i="7"/>
  <c r="K2293" i="7"/>
  <c r="K3061" i="7"/>
  <c r="K3829" i="7"/>
  <c r="K2102" i="7"/>
  <c r="J2358" i="7"/>
  <c r="U2358" i="7" s="1"/>
  <c r="N2358" i="7" s="1"/>
  <c r="K2870" i="7"/>
  <c r="K3638" i="7"/>
  <c r="J3894" i="7"/>
  <c r="U3894" i="7" s="1"/>
  <c r="N3894" i="7" s="1"/>
  <c r="K1191" i="7"/>
  <c r="K1959" i="7"/>
  <c r="K2727" i="7"/>
  <c r="K2125" i="7"/>
  <c r="K2893" i="7"/>
  <c r="J3149" i="7"/>
  <c r="U3149" i="7" s="1"/>
  <c r="N3149" i="7" s="1"/>
  <c r="K3661" i="7"/>
  <c r="K4353" i="7"/>
  <c r="K4865" i="7"/>
  <c r="K5121" i="7"/>
  <c r="K5633" i="7"/>
  <c r="K5889" i="7"/>
  <c r="K4338" i="7"/>
  <c r="K4594" i="7"/>
  <c r="K5106" i="7"/>
  <c r="K5874" i="7"/>
  <c r="K6130" i="7"/>
  <c r="K4339" i="7"/>
  <c r="K4595" i="7"/>
  <c r="K5107" i="7"/>
  <c r="K5363" i="7"/>
  <c r="K6131" i="7"/>
  <c r="K4596" i="7"/>
  <c r="K5364" i="7"/>
  <c r="K4309" i="7"/>
  <c r="K5077" i="7"/>
  <c r="K5845" i="7"/>
  <c r="K4310" i="7"/>
  <c r="K5078" i="7"/>
  <c r="K5846" i="7"/>
  <c r="K3351" i="7"/>
  <c r="K4119" i="7"/>
  <c r="K4887" i="7"/>
  <c r="K5655" i="7"/>
  <c r="K1000" i="7"/>
  <c r="K1768" i="7"/>
  <c r="K2536" i="7"/>
  <c r="K6161" i="7"/>
  <c r="K6929" i="7"/>
  <c r="K7185" i="7"/>
  <c r="J6626" i="7"/>
  <c r="U6626" i="7" s="1"/>
  <c r="N6626" i="7" s="1"/>
  <c r="K6882" i="7"/>
  <c r="K7138" i="7"/>
  <c r="K7139" i="7"/>
  <c r="K5892" i="7"/>
  <c r="K6660" i="7"/>
  <c r="K7093" i="7"/>
  <c r="K1259" i="7"/>
  <c r="K2027" i="7"/>
  <c r="K3064" i="7"/>
  <c r="K3832" i="7"/>
  <c r="K1481" i="7"/>
  <c r="K1737" i="7"/>
  <c r="K2249" i="7"/>
  <c r="J1130" i="7"/>
  <c r="U1130" i="7" s="1"/>
  <c r="N1130" i="7" s="1"/>
  <c r="K1386" i="7"/>
  <c r="K1642" i="7"/>
  <c r="K2154" i="7"/>
  <c r="K2410" i="7"/>
  <c r="K1500" i="7"/>
  <c r="J2012" i="7"/>
  <c r="U2012" i="7" s="1"/>
  <c r="N2012" i="7" s="1"/>
  <c r="K1742" i="7"/>
  <c r="K2510" i="7"/>
  <c r="K1984" i="7"/>
  <c r="K2752" i="7"/>
  <c r="J2447" i="7"/>
  <c r="U2447" i="7" s="1"/>
  <c r="N2447" i="7" s="1"/>
  <c r="K2703" i="7"/>
  <c r="J2959" i="7"/>
  <c r="U2959" i="7" s="1"/>
  <c r="N2959" i="7" s="1"/>
  <c r="K3471" i="7"/>
  <c r="J3983" i="7"/>
  <c r="U3983" i="7" s="1"/>
  <c r="N3983" i="7" s="1"/>
  <c r="K4239" i="7"/>
  <c r="J4751" i="7"/>
  <c r="U4751" i="7" s="1"/>
  <c r="N4751" i="7" s="1"/>
  <c r="K3616" i="7"/>
  <c r="J94" i="7"/>
  <c r="U94" i="7" s="1"/>
  <c r="N94" i="7" s="1"/>
  <c r="K303" i="7"/>
  <c r="K209" i="7"/>
  <c r="K136" i="7"/>
  <c r="K514" i="7"/>
  <c r="K516" i="7"/>
  <c r="K421" i="7"/>
  <c r="K905" i="7"/>
  <c r="J314" i="7"/>
  <c r="U314" i="7" s="1"/>
  <c r="N314" i="7" s="1"/>
  <c r="K826" i="7"/>
  <c r="K444" i="7"/>
  <c r="J956" i="7"/>
  <c r="U956" i="7" s="1"/>
  <c r="N956" i="7" s="1"/>
  <c r="K1165" i="7"/>
  <c r="J526" i="7"/>
  <c r="U526" i="7" s="1"/>
  <c r="N526" i="7" s="1"/>
  <c r="J655" i="7"/>
  <c r="U655" i="7" s="1"/>
  <c r="N655" i="7" s="1"/>
  <c r="J1151" i="7"/>
  <c r="U1151" i="7" s="1"/>
  <c r="N1151" i="7" s="1"/>
  <c r="J416" i="7"/>
  <c r="U416" i="7" s="1"/>
  <c r="N416" i="7" s="1"/>
  <c r="K928" i="7"/>
  <c r="K1089" i="7"/>
  <c r="K1601" i="7"/>
  <c r="J2018" i="7"/>
  <c r="U2018" i="7" s="1"/>
  <c r="N2018" i="7" s="1"/>
  <c r="K1859" i="7"/>
  <c r="K1286" i="7"/>
  <c r="K2817" i="7"/>
  <c r="K3329" i="7"/>
  <c r="J3841" i="7"/>
  <c r="U3841" i="7" s="1"/>
  <c r="N3841" i="7" s="1"/>
  <c r="K2098" i="7"/>
  <c r="K2610" i="7"/>
  <c r="J3122" i="7"/>
  <c r="U3122" i="7" s="1"/>
  <c r="N3122" i="7" s="1"/>
  <c r="K3634" i="7"/>
  <c r="K4146" i="7"/>
  <c r="K2675" i="7"/>
  <c r="K3187" i="7"/>
  <c r="K4211" i="7"/>
  <c r="K3012" i="7"/>
  <c r="J4036" i="7"/>
  <c r="U4036" i="7" s="1"/>
  <c r="N4036" i="7" s="1"/>
  <c r="K3349" i="7"/>
  <c r="J2646" i="7"/>
  <c r="U2646" i="7" s="1"/>
  <c r="N2646" i="7" s="1"/>
  <c r="K3158" i="7"/>
  <c r="K2247" i="7"/>
  <c r="J3271" i="7"/>
  <c r="U3271" i="7" s="1"/>
  <c r="K2413" i="7"/>
  <c r="K3181" i="7"/>
  <c r="K4641" i="7"/>
  <c r="K5153" i="7"/>
  <c r="J4370" i="7"/>
  <c r="U4370" i="7" s="1"/>
  <c r="N4370" i="7" s="1"/>
  <c r="K4882" i="7"/>
  <c r="K5394" i="7"/>
  <c r="J5906" i="7"/>
  <c r="U5906" i="7" s="1"/>
  <c r="N5906" i="7" s="1"/>
  <c r="K6418" i="7"/>
  <c r="K4627" i="7"/>
  <c r="K6419" i="7"/>
  <c r="K5652" i="7"/>
  <c r="K4597" i="7"/>
  <c r="J5621" i="7"/>
  <c r="U5621" i="7" s="1"/>
  <c r="N5621" i="7" s="1"/>
  <c r="K6133" i="7"/>
  <c r="K5366" i="7"/>
  <c r="J5878" i="7"/>
  <c r="U5878" i="7" s="1"/>
  <c r="N5878" i="7" s="1"/>
  <c r="K3639" i="7"/>
  <c r="K5175" i="7"/>
  <c r="K972" i="7"/>
  <c r="K1814" i="7"/>
  <c r="K3857" i="7"/>
  <c r="K2370" i="7"/>
  <c r="J3138" i="7"/>
  <c r="U3138" i="7" s="1"/>
  <c r="N3138" i="7" s="1"/>
  <c r="K3715" i="7"/>
  <c r="J3284" i="7"/>
  <c r="U3284" i="7" s="1"/>
  <c r="N3284" i="7" s="1"/>
  <c r="K3109" i="7"/>
  <c r="K2918" i="7"/>
  <c r="K2775" i="7"/>
  <c r="K2941" i="7"/>
  <c r="K5169" i="7"/>
  <c r="K4386" i="7"/>
  <c r="K4387" i="7"/>
  <c r="K5411" i="7"/>
  <c r="J6435" i="7"/>
  <c r="U6435" i="7" s="1"/>
  <c r="N6435" i="7" s="1"/>
  <c r="K4358" i="7"/>
  <c r="J5382" i="7"/>
  <c r="U5382" i="7" s="1"/>
  <c r="N5382" i="7" s="1"/>
  <c r="K3399" i="7"/>
  <c r="K2584" i="7"/>
  <c r="K6465" i="7"/>
  <c r="K7233" i="7"/>
  <c r="K7186" i="7"/>
  <c r="K7187" i="7"/>
  <c r="J7397" i="7"/>
  <c r="U7397" i="7" s="1"/>
  <c r="N7397" i="7" s="1"/>
  <c r="K1307" i="7"/>
  <c r="K2075" i="7"/>
  <c r="J3368" i="7"/>
  <c r="U3368" i="7" s="1"/>
  <c r="N3368" i="7" s="1"/>
  <c r="J1178" i="7"/>
  <c r="U1178" i="7" s="1"/>
  <c r="J1946" i="7"/>
  <c r="U1946" i="7" s="1"/>
  <c r="N1946" i="7" s="1"/>
  <c r="K2458" i="7"/>
  <c r="K2971" i="7"/>
  <c r="J1804" i="7"/>
  <c r="U1804" i="7" s="1"/>
  <c r="N1804" i="7" s="1"/>
  <c r="J2046" i="7"/>
  <c r="U2046" i="7" s="1"/>
  <c r="N2046" i="7" s="1"/>
  <c r="K2032" i="7"/>
  <c r="K2800" i="7"/>
  <c r="J2495" i="7"/>
  <c r="U2495" i="7" s="1"/>
  <c r="N2495" i="7" s="1"/>
  <c r="J3408" i="7"/>
  <c r="U3408" i="7" s="1"/>
  <c r="N3408" i="7" s="1"/>
  <c r="J4176" i="7"/>
  <c r="U4176" i="7" s="1"/>
  <c r="N4176" i="7" s="1"/>
  <c r="J4944" i="7"/>
  <c r="U4944" i="7" s="1"/>
  <c r="N4944" i="7" s="1"/>
  <c r="K7649" i="7"/>
  <c r="K8417" i="7"/>
  <c r="K8050" i="7"/>
  <c r="K8195" i="7"/>
  <c r="J79" i="7"/>
  <c r="U79" i="7" s="1"/>
  <c r="N79" i="7" s="1"/>
  <c r="K210" i="7"/>
  <c r="K929" i="7"/>
  <c r="K802" i="7"/>
  <c r="K36" i="7"/>
  <c r="K709" i="7"/>
  <c r="K39" i="7"/>
  <c r="K541" i="7"/>
  <c r="J169" i="7"/>
  <c r="U169" i="7" s="1"/>
  <c r="N169" i="7" s="1"/>
  <c r="J937" i="7"/>
  <c r="U937" i="7" s="1"/>
  <c r="N937" i="7" s="1"/>
  <c r="K346" i="7"/>
  <c r="K858" i="7"/>
  <c r="K732" i="7"/>
  <c r="K1453" i="7"/>
  <c r="J1183" i="7"/>
  <c r="U1183" i="7" s="1"/>
  <c r="N1183" i="7" s="1"/>
  <c r="J704" i="7"/>
  <c r="U704" i="7" s="1"/>
  <c r="K1216" i="7"/>
  <c r="K1377" i="7"/>
  <c r="K1889" i="7"/>
  <c r="K1282" i="7"/>
  <c r="K1379" i="7"/>
  <c r="J1204" i="7"/>
  <c r="U1204" i="7" s="1"/>
  <c r="N1204" i="7" s="1"/>
  <c r="K1716" i="7"/>
  <c r="K2053" i="7"/>
  <c r="J1318" i="7"/>
  <c r="U1318" i="7" s="1"/>
  <c r="N1318" i="7" s="1"/>
  <c r="K2081" i="7"/>
  <c r="K3105" i="7"/>
  <c r="K3617" i="7"/>
  <c r="K2386" i="7"/>
  <c r="K2898" i="7"/>
  <c r="J3410" i="7"/>
  <c r="U3410" i="7" s="1"/>
  <c r="N3410" i="7" s="1"/>
  <c r="K3922" i="7"/>
  <c r="K2195" i="7"/>
  <c r="K3731" i="7"/>
  <c r="K4243" i="7"/>
  <c r="K2532" i="7"/>
  <c r="K2101" i="7"/>
  <c r="J3125" i="7"/>
  <c r="U3125" i="7" s="1"/>
  <c r="N3125" i="7" s="1"/>
  <c r="J2166" i="7"/>
  <c r="U2166" i="7" s="1"/>
  <c r="N2166" i="7" s="1"/>
  <c r="K2678" i="7"/>
  <c r="K999" i="7"/>
  <c r="K1767" i="7"/>
  <c r="K304" i="7"/>
  <c r="K689" i="7"/>
  <c r="K564" i="7"/>
  <c r="J118" i="7"/>
  <c r="U118" i="7" s="1"/>
  <c r="N118" i="7" s="1"/>
  <c r="K185" i="7"/>
  <c r="K1051" i="7"/>
  <c r="J1086" i="7"/>
  <c r="U1086" i="7" s="1"/>
  <c r="N1086" i="7" s="1"/>
  <c r="K976" i="7"/>
  <c r="K1907" i="7"/>
  <c r="K4145" i="7"/>
  <c r="K5969" i="7"/>
  <c r="K419" i="7"/>
  <c r="K1215" i="7"/>
  <c r="K2995" i="7"/>
  <c r="J1543" i="7"/>
  <c r="U1543" i="7" s="1"/>
  <c r="N1543" i="7" s="1"/>
  <c r="K2055" i="7"/>
  <c r="K2823" i="7"/>
  <c r="J1965" i="7"/>
  <c r="U1965" i="7" s="1"/>
  <c r="N1965" i="7" s="1"/>
  <c r="J4013" i="7"/>
  <c r="U4013" i="7" s="1"/>
  <c r="N4013" i="7" s="1"/>
  <c r="J4705" i="7"/>
  <c r="U4705" i="7" s="1"/>
  <c r="N4705" i="7" s="1"/>
  <c r="K5217" i="7"/>
  <c r="K5729" i="7"/>
  <c r="K4690" i="7"/>
  <c r="K5458" i="7"/>
  <c r="K5970" i="7"/>
  <c r="K5459" i="7"/>
  <c r="K6227" i="7"/>
  <c r="J6483" i="7"/>
  <c r="U6483" i="7" s="1"/>
  <c r="N6483" i="7" s="1"/>
  <c r="K4692" i="7"/>
  <c r="K5460" i="7"/>
  <c r="K4406" i="7"/>
  <c r="J5430" i="7"/>
  <c r="U5430" i="7" s="1"/>
  <c r="N5430" i="7" s="1"/>
  <c r="J4471" i="7"/>
  <c r="U4471" i="7" s="1"/>
  <c r="N4471" i="7" s="1"/>
  <c r="K5751" i="7"/>
  <c r="J1352" i="7"/>
  <c r="U1352" i="7" s="1"/>
  <c r="N1352" i="7" s="1"/>
  <c r="K6257" i="7"/>
  <c r="K1867" i="7"/>
  <c r="K1482" i="7"/>
  <c r="J2094" i="7"/>
  <c r="U2094" i="7" s="1"/>
  <c r="N2094" i="7" s="1"/>
  <c r="K8755" i="7"/>
  <c r="K4331" i="7"/>
  <c r="J5547" i="7"/>
  <c r="U5547" i="7" s="1"/>
  <c r="N5547" i="7" s="1"/>
  <c r="J7083" i="7"/>
  <c r="U7083" i="7" s="1"/>
  <c r="N7083" i="7" s="1"/>
  <c r="J8712" i="7"/>
  <c r="U8712" i="7" s="1"/>
  <c r="N8712" i="7" s="1"/>
  <c r="K2794" i="7"/>
  <c r="K3372" i="7"/>
  <c r="K5530" i="7"/>
  <c r="J8377" i="7"/>
  <c r="U8377" i="7" s="1"/>
  <c r="N8377" i="7" s="1"/>
  <c r="K6234" i="7"/>
  <c r="K8026" i="7"/>
  <c r="J4636" i="7"/>
  <c r="U4636" i="7" s="1"/>
  <c r="N4636" i="7" s="1"/>
  <c r="J6365" i="7"/>
  <c r="U6365" i="7" s="1"/>
  <c r="J6237" i="7"/>
  <c r="U6237" i="7" s="1"/>
  <c r="N6237" i="7" s="1"/>
  <c r="J6332" i="7"/>
  <c r="U6332" i="7" s="1"/>
  <c r="N6332" i="7" s="1"/>
  <c r="K8124" i="7"/>
  <c r="J5887" i="7"/>
  <c r="U5887" i="7" s="1"/>
  <c r="N5887" i="7" s="1"/>
  <c r="K8702" i="7"/>
  <c r="J5935" i="7"/>
  <c r="U5935" i="7" s="1"/>
  <c r="N5935" i="7" s="1"/>
  <c r="J80" i="7"/>
  <c r="U80" i="7" s="1"/>
  <c r="N80" i="7" s="1"/>
  <c r="J721" i="7"/>
  <c r="U721" i="7" s="1"/>
  <c r="N721" i="7" s="1"/>
  <c r="K87" i="7"/>
  <c r="J524" i="7"/>
  <c r="U524" i="7" s="1"/>
  <c r="N524" i="7" s="1"/>
  <c r="J1008" i="7"/>
  <c r="U1008" i="7" s="1"/>
  <c r="N1008" i="7" s="1"/>
  <c r="K1425" i="7"/>
  <c r="K1842" i="7"/>
  <c r="J1252" i="7"/>
  <c r="U1252" i="7" s="1"/>
  <c r="N1252" i="7" s="1"/>
  <c r="J1110" i="7"/>
  <c r="U1110" i="7" s="1"/>
  <c r="N1110" i="7" s="1"/>
  <c r="K2897" i="7"/>
  <c r="K2434" i="7"/>
  <c r="J4035" i="7"/>
  <c r="U4035" i="7" s="1"/>
  <c r="N4035" i="7" s="1"/>
  <c r="J3860" i="7"/>
  <c r="U3860" i="7" s="1"/>
  <c r="N3860" i="7" s="1"/>
  <c r="J3429" i="7"/>
  <c r="U3429" i="7" s="1"/>
  <c r="N3429" i="7" s="1"/>
  <c r="J2982" i="7"/>
  <c r="U2982" i="7" s="1"/>
  <c r="N2982" i="7" s="1"/>
  <c r="J1303" i="7"/>
  <c r="U1303" i="7" s="1"/>
  <c r="N1303" i="7" s="1"/>
  <c r="J6001" i="7"/>
  <c r="U6001" i="7" s="1"/>
  <c r="N6001" i="7" s="1"/>
  <c r="K5986" i="7"/>
  <c r="J5475" i="7"/>
  <c r="U5475" i="7" s="1"/>
  <c r="N5475" i="7" s="1"/>
  <c r="J4964" i="7"/>
  <c r="U4964" i="7" s="1"/>
  <c r="N4964" i="7" s="1"/>
  <c r="K6470" i="7"/>
  <c r="K4743" i="7"/>
  <c r="K6785" i="7"/>
  <c r="K7506" i="7"/>
  <c r="K1337" i="7"/>
  <c r="J1242" i="7"/>
  <c r="U1242" i="7" s="1"/>
  <c r="N1242" i="7" s="1"/>
  <c r="J2522" i="7"/>
  <c r="U2522" i="7" s="1"/>
  <c r="N2522" i="7" s="1"/>
  <c r="J2864" i="7"/>
  <c r="U2864" i="7" s="1"/>
  <c r="N2864" i="7" s="1"/>
  <c r="K3327" i="7"/>
  <c r="J3216" i="7"/>
  <c r="U3216" i="7" s="1"/>
  <c r="N3216" i="7" s="1"/>
  <c r="J4752" i="7"/>
  <c r="U4752" i="7" s="1"/>
  <c r="N4752" i="7" s="1"/>
  <c r="K8225" i="7"/>
  <c r="K8626" i="7"/>
  <c r="J7895" i="7"/>
  <c r="U7895" i="7" s="1"/>
  <c r="N7895" i="7" s="1"/>
  <c r="K4091" i="7"/>
  <c r="J7877" i="7"/>
  <c r="U7877" i="7" s="1"/>
  <c r="N7877" i="7" s="1"/>
  <c r="K8487" i="7"/>
  <c r="K6587" i="7"/>
  <c r="K6184" i="7"/>
  <c r="J5720" i="7"/>
  <c r="U5720" i="7" s="1"/>
  <c r="N5720" i="7" s="1"/>
  <c r="K3417" i="7"/>
  <c r="J2620" i="7"/>
  <c r="U2620" i="7" s="1"/>
  <c r="N2620" i="7" s="1"/>
  <c r="K4522" i="7"/>
  <c r="K5193" i="7"/>
  <c r="K4140" i="7"/>
  <c r="K6492" i="7"/>
  <c r="J8188" i="7"/>
  <c r="U8188" i="7" s="1"/>
  <c r="N8188" i="7" s="1"/>
  <c r="K5676" i="7"/>
  <c r="K7022" i="7"/>
  <c r="K7214" i="7"/>
  <c r="K7695" i="7"/>
  <c r="K232" i="7"/>
  <c r="J866" i="7"/>
  <c r="U866" i="7" s="1"/>
  <c r="N866" i="7" s="1"/>
  <c r="K422" i="7"/>
  <c r="K1001" i="7"/>
  <c r="K1261" i="7"/>
  <c r="J1007" i="7"/>
  <c r="U1007" i="7" s="1"/>
  <c r="N1007" i="7" s="1"/>
  <c r="J512" i="7"/>
  <c r="U512" i="7" s="1"/>
  <c r="N512" i="7" s="1"/>
  <c r="J1441" i="7"/>
  <c r="U1441" i="7" s="1"/>
  <c r="N1441" i="7" s="1"/>
  <c r="K1858" i="7"/>
  <c r="K2913" i="7"/>
  <c r="J2450" i="7"/>
  <c r="U2450" i="7" s="1"/>
  <c r="N2450" i="7" s="1"/>
  <c r="K4242" i="7"/>
  <c r="K2677" i="7"/>
  <c r="K2486" i="7"/>
  <c r="K4022" i="7"/>
  <c r="K1741" i="7"/>
  <c r="K3277" i="7"/>
  <c r="K4737" i="7"/>
  <c r="K6017" i="7"/>
  <c r="K5746" i="7"/>
  <c r="J5235" i="7"/>
  <c r="U5235" i="7" s="1"/>
  <c r="N5235" i="7" s="1"/>
  <c r="K4693" i="7"/>
  <c r="K6229" i="7"/>
  <c r="K5462" i="7"/>
  <c r="K3735" i="7"/>
  <c r="K5271" i="7"/>
  <c r="K7313" i="7"/>
  <c r="J6532" i="7"/>
  <c r="U6532" i="7" s="1"/>
  <c r="N6532" i="7" s="1"/>
  <c r="K7477" i="7"/>
  <c r="J3960" i="7"/>
  <c r="U3960" i="7" s="1"/>
  <c r="N3960" i="7" s="1"/>
  <c r="K2026" i="7"/>
  <c r="J1372" i="7"/>
  <c r="U1372" i="7" s="1"/>
  <c r="N1372" i="7" s="1"/>
  <c r="K2368" i="7"/>
  <c r="J4111" i="7"/>
  <c r="U4111" i="7" s="1"/>
  <c r="N4111" i="7" s="1"/>
  <c r="J3744" i="7"/>
  <c r="U3744" i="7" s="1"/>
  <c r="N3744" i="7" s="1"/>
  <c r="J5280" i="7"/>
  <c r="U5280" i="7" s="1"/>
  <c r="N5280" i="7" s="1"/>
  <c r="K8753" i="7"/>
  <c r="J7399" i="7"/>
  <c r="U7399" i="7" s="1"/>
  <c r="N7399" i="7" s="1"/>
  <c r="K3595" i="7"/>
  <c r="K5131" i="7"/>
  <c r="J7014" i="7"/>
  <c r="U7014" i="7" s="1"/>
  <c r="N7014" i="7" s="1"/>
  <c r="J8550" i="7"/>
  <c r="U8550" i="7" s="1"/>
  <c r="N8550" i="7" s="1"/>
  <c r="J6603" i="7"/>
  <c r="U6603" i="7" s="1"/>
  <c r="N6603" i="7" s="1"/>
  <c r="K6280" i="7"/>
  <c r="K6472" i="7"/>
  <c r="K7048" i="7"/>
  <c r="K3177" i="7"/>
  <c r="J2380" i="7"/>
  <c r="U2380" i="7" s="1"/>
  <c r="N2380" i="7" s="1"/>
  <c r="K4313" i="7"/>
  <c r="K7546" i="7"/>
  <c r="K4668" i="7"/>
  <c r="J6557" i="7"/>
  <c r="U6557" i="7" s="1"/>
  <c r="N6557" i="7" s="1"/>
  <c r="J4989" i="7"/>
  <c r="U4989" i="7" s="1"/>
  <c r="N4989" i="7" s="1"/>
  <c r="K6925" i="7"/>
  <c r="J8284" i="7"/>
  <c r="U8284" i="7" s="1"/>
  <c r="N8284" i="7" s="1"/>
  <c r="K7264" i="7"/>
  <c r="J7631" i="7"/>
  <c r="U7631" i="7" s="1"/>
  <c r="N7631" i="7" s="1"/>
  <c r="K1284" i="7"/>
  <c r="J4519" i="7"/>
  <c r="U4519" i="7" s="1"/>
  <c r="N4519" i="7" s="1"/>
  <c r="K156" i="7"/>
  <c r="K109" i="7"/>
  <c r="K15" i="7"/>
  <c r="J224" i="7"/>
  <c r="U224" i="7" s="1"/>
  <c r="N224" i="7" s="1"/>
  <c r="J146" i="7"/>
  <c r="U146" i="7" s="1"/>
  <c r="N146" i="7" s="1"/>
  <c r="K353" i="7"/>
  <c r="K738" i="7"/>
  <c r="K228" i="7"/>
  <c r="K133" i="7"/>
  <c r="K231" i="7"/>
  <c r="K733" i="7"/>
  <c r="K873" i="7"/>
  <c r="K282" i="7"/>
  <c r="J78" i="7"/>
  <c r="U78" i="7" s="1"/>
  <c r="N78" i="7" s="1"/>
  <c r="K162" i="7"/>
  <c r="K369" i="7"/>
  <c r="K881" i="7"/>
  <c r="K498" i="7"/>
  <c r="K83" i="7"/>
  <c r="K851" i="7"/>
  <c r="K756" i="7"/>
  <c r="K661" i="7"/>
  <c r="J54" i="7"/>
  <c r="U54" i="7" s="1"/>
  <c r="N54" i="7" s="1"/>
  <c r="K566" i="7"/>
  <c r="J503" i="7"/>
  <c r="U503" i="7" s="1"/>
  <c r="N503" i="7" s="1"/>
  <c r="K759" i="7"/>
  <c r="K493" i="7"/>
  <c r="K377" i="7"/>
  <c r="J633" i="7"/>
  <c r="U633" i="7" s="1"/>
  <c r="N633" i="7" s="1"/>
  <c r="K298" i="7"/>
  <c r="K810" i="7"/>
  <c r="K1066" i="7"/>
  <c r="J428" i="7"/>
  <c r="U428" i="7" s="1"/>
  <c r="N428" i="7" s="1"/>
  <c r="K684" i="7"/>
  <c r="J940" i="7"/>
  <c r="U940" i="7" s="1"/>
  <c r="N940" i="7" s="1"/>
  <c r="K1405" i="7"/>
  <c r="K1022" i="7"/>
  <c r="J383" i="7"/>
  <c r="U383" i="7" s="1"/>
  <c r="N383" i="7" s="1"/>
  <c r="K639" i="7"/>
  <c r="K901" i="7"/>
  <c r="J1135" i="7"/>
  <c r="U1135" i="7" s="1"/>
  <c r="N1135" i="7" s="1"/>
  <c r="K1647" i="7"/>
  <c r="J1903" i="7"/>
  <c r="U1903" i="7" s="1"/>
  <c r="N1903" i="7" s="1"/>
  <c r="K400" i="7"/>
  <c r="J912" i="7"/>
  <c r="U912" i="7" s="1"/>
  <c r="N912" i="7" s="1"/>
  <c r="K1168" i="7"/>
  <c r="J1680" i="7"/>
  <c r="U1680" i="7" s="1"/>
  <c r="N1680" i="7" s="1"/>
  <c r="K1073" i="7"/>
  <c r="J1585" i="7"/>
  <c r="U1585" i="7" s="1"/>
  <c r="N1585" i="7" s="1"/>
  <c r="K1841" i="7"/>
  <c r="K1234" i="7"/>
  <c r="K1746" i="7"/>
  <c r="K2002" i="7"/>
  <c r="K1331" i="7"/>
  <c r="K1843" i="7"/>
  <c r="K900" i="7"/>
  <c r="K1668" i="7"/>
  <c r="K2005" i="7"/>
  <c r="K1526" i="7"/>
  <c r="K2289" i="7"/>
  <c r="K2801" i="7"/>
  <c r="K3057" i="7"/>
  <c r="K3569" i="7"/>
  <c r="K3825" i="7"/>
  <c r="K2082" i="7"/>
  <c r="K2338" i="7"/>
  <c r="K2850" i="7"/>
  <c r="K3106" i="7"/>
  <c r="K3618" i="7"/>
  <c r="K3874" i="7"/>
  <c r="K2147" i="7"/>
  <c r="K2915" i="7"/>
  <c r="K3427" i="7"/>
  <c r="K3683" i="7"/>
  <c r="K2484" i="7"/>
  <c r="J2740" i="7"/>
  <c r="U2740" i="7" s="1"/>
  <c r="N2740" i="7" s="1"/>
  <c r="K3252" i="7"/>
  <c r="K4020" i="7"/>
  <c r="K2821" i="7"/>
  <c r="K3589" i="7"/>
  <c r="J2118" i="7"/>
  <c r="U2118" i="7" s="1"/>
  <c r="N2118" i="7" s="1"/>
  <c r="K2630" i="7"/>
  <c r="K3398" i="7"/>
  <c r="J3910" i="7"/>
  <c r="U3910" i="7" s="1"/>
  <c r="N3910" i="7" s="1"/>
  <c r="K4166" i="7"/>
  <c r="K951" i="7"/>
  <c r="J1463" i="7"/>
  <c r="U1463" i="7" s="1"/>
  <c r="N1463" i="7" s="1"/>
  <c r="K1719" i="7"/>
  <c r="K4384" i="7"/>
  <c r="K5152" i="7"/>
  <c r="K7601" i="7"/>
  <c r="K7857" i="7"/>
  <c r="K8369" i="7"/>
  <c r="K7746" i="7"/>
  <c r="K8002" i="7"/>
  <c r="K8514" i="7"/>
  <c r="K8147" i="7"/>
  <c r="K7860" i="7"/>
  <c r="K8628" i="7"/>
  <c r="K6759" i="7"/>
  <c r="K7527" i="7"/>
  <c r="K8295" i="7"/>
  <c r="K3211" i="7"/>
  <c r="K3467" i="7"/>
  <c r="K3979" i="7"/>
  <c r="K4235" i="7"/>
  <c r="J4491" i="7"/>
  <c r="U4491" i="7" s="1"/>
  <c r="N4491" i="7" s="1"/>
  <c r="K4747" i="7"/>
  <c r="K5003" i="7"/>
  <c r="K7765" i="7"/>
  <c r="K8533" i="7"/>
  <c r="J6630" i="7"/>
  <c r="U6630" i="7" s="1"/>
  <c r="N6630" i="7" s="1"/>
  <c r="K7142" i="7"/>
  <c r="J7654" i="7"/>
  <c r="U7654" i="7" s="1"/>
  <c r="N7654" i="7" s="1"/>
  <c r="K7910" i="7"/>
  <c r="J8422" i="7"/>
  <c r="U8422" i="7" s="1"/>
  <c r="N8422" i="7" s="1"/>
  <c r="K8678" i="7"/>
  <c r="K8631" i="7"/>
  <c r="J5451" i="7"/>
  <c r="U5451" i="7" s="1"/>
  <c r="N5451" i="7" s="1"/>
  <c r="K5707" i="7"/>
  <c r="K5963" i="7"/>
  <c r="K6731" i="7"/>
  <c r="K7243" i="7"/>
  <c r="K7499" i="7"/>
  <c r="J5640" i="7"/>
  <c r="U5640" i="7" s="1"/>
  <c r="N5640" i="7" s="1"/>
  <c r="K8248" i="7"/>
  <c r="K5176" i="7"/>
  <c r="J7704" i="7"/>
  <c r="U7704" i="7" s="1"/>
  <c r="N7704" i="7" s="1"/>
  <c r="J5832" i="7"/>
  <c r="U5832" i="7" s="1"/>
  <c r="N5832" i="7" s="1"/>
  <c r="J5432" i="7"/>
  <c r="U5432" i="7" s="1"/>
  <c r="N5432" i="7" s="1"/>
  <c r="K6424" i="7"/>
  <c r="K8315" i="7"/>
  <c r="J8571" i="7"/>
  <c r="U8571" i="7" s="1"/>
  <c r="N8571" i="7" s="1"/>
  <c r="K2793" i="7"/>
  <c r="K3305" i="7"/>
  <c r="K3561" i="7"/>
  <c r="J3817" i="7"/>
  <c r="U3817" i="7" s="1"/>
  <c r="N3817" i="7" s="1"/>
  <c r="K4073" i="7"/>
  <c r="J2954" i="7"/>
  <c r="U2954" i="7" s="1"/>
  <c r="N2954" i="7" s="1"/>
  <c r="K3210" i="7"/>
  <c r="J2252" i="7"/>
  <c r="U2252" i="7" s="1"/>
  <c r="N2252" i="7" s="1"/>
  <c r="J2764" i="7"/>
  <c r="U2764" i="7" s="1"/>
  <c r="N2764" i="7" s="1"/>
  <c r="J3020" i="7"/>
  <c r="U3020" i="7" s="1"/>
  <c r="N3020" i="7" s="1"/>
  <c r="K3276" i="7"/>
  <c r="J3532" i="7"/>
  <c r="U3532" i="7" s="1"/>
  <c r="N3532" i="7" s="1"/>
  <c r="K3642" i="7"/>
  <c r="K3898" i="7"/>
  <c r="J4154" i="7"/>
  <c r="U4154" i="7" s="1"/>
  <c r="N4154" i="7" s="1"/>
  <c r="K4410" i="7"/>
  <c r="K4666" i="7"/>
  <c r="K5178" i="7"/>
  <c r="K5434" i="7"/>
  <c r="J5690" i="7"/>
  <c r="U5690" i="7" s="1"/>
  <c r="N5690" i="7" s="1"/>
  <c r="K5946" i="7"/>
  <c r="J4201" i="7"/>
  <c r="U4201" i="7" s="1"/>
  <c r="N4201" i="7" s="1"/>
  <c r="K4841" i="7"/>
  <c r="K5721" i="7"/>
  <c r="K6809" i="7"/>
  <c r="K7961" i="7"/>
  <c r="K5481" i="7"/>
  <c r="J6601" i="7"/>
  <c r="U6601" i="7" s="1"/>
  <c r="J7561" i="7"/>
  <c r="U7561" i="7" s="1"/>
  <c r="N7561" i="7" s="1"/>
  <c r="K8537" i="7"/>
  <c r="J4633" i="7"/>
  <c r="U4633" i="7" s="1"/>
  <c r="N4633" i="7" s="1"/>
  <c r="K6377" i="7"/>
  <c r="K7385" i="7"/>
  <c r="K8393" i="7"/>
  <c r="K4905" i="7"/>
  <c r="J5737" i="7"/>
  <c r="U5737" i="7" s="1"/>
  <c r="N5737" i="7" s="1"/>
  <c r="K7721" i="7"/>
  <c r="K8745" i="7"/>
  <c r="K6394" i="7"/>
  <c r="J6650" i="7"/>
  <c r="U6650" i="7" s="1"/>
  <c r="N6650" i="7" s="1"/>
  <c r="K6906" i="7"/>
  <c r="K7162" i="7"/>
  <c r="K7674" i="7"/>
  <c r="K7930" i="7"/>
  <c r="J8186" i="7"/>
  <c r="U8186" i="7" s="1"/>
  <c r="N8186" i="7" s="1"/>
  <c r="K8442" i="7"/>
  <c r="J3772" i="7"/>
  <c r="U3772" i="7" s="1"/>
  <c r="N3772" i="7" s="1"/>
  <c r="J4028" i="7"/>
  <c r="U4028" i="7" s="1"/>
  <c r="N4028" i="7" s="1"/>
  <c r="K4284" i="7"/>
  <c r="J4540" i="7"/>
  <c r="U4540" i="7" s="1"/>
  <c r="N4540" i="7" s="1"/>
  <c r="K5052" i="7"/>
  <c r="J5308" i="7"/>
  <c r="U5308" i="7" s="1"/>
  <c r="N5308" i="7" s="1"/>
  <c r="K8634" i="7"/>
  <c r="K6156" i="7"/>
  <c r="J7436" i="7"/>
  <c r="U7436" i="7" s="1"/>
  <c r="N7436" i="7" s="1"/>
  <c r="J5853" i="7"/>
  <c r="U5853" i="7" s="1"/>
  <c r="N5853" i="7" s="1"/>
  <c r="K7213" i="7"/>
  <c r="K6300" i="7"/>
  <c r="K6157" i="7"/>
  <c r="J7901" i="7"/>
  <c r="U7901" i="7" s="1"/>
  <c r="N7901" i="7" s="1"/>
  <c r="J5932" i="7"/>
  <c r="U5932" i="7" s="1"/>
  <c r="N5932" i="7" s="1"/>
  <c r="K5725" i="7"/>
  <c r="J7101" i="7"/>
  <c r="U7101" i="7" s="1"/>
  <c r="N7101" i="7" s="1"/>
  <c r="K8461" i="7"/>
  <c r="K6396" i="7"/>
  <c r="J7628" i="7"/>
  <c r="U7628" i="7" s="1"/>
  <c r="N7628" i="7" s="1"/>
  <c r="J4589" i="7"/>
  <c r="U4589" i="7" s="1"/>
  <c r="N4589" i="7" s="1"/>
  <c r="J6093" i="7"/>
  <c r="U6093" i="7" s="1"/>
  <c r="N6093" i="7" s="1"/>
  <c r="K7741" i="7"/>
  <c r="J7244" i="7"/>
  <c r="U7244" i="7" s="1"/>
  <c r="N7244" i="7" s="1"/>
  <c r="J8572" i="7"/>
  <c r="U8572" i="7" s="1"/>
  <c r="N8572" i="7" s="1"/>
  <c r="K5485" i="7"/>
  <c r="K6877" i="7"/>
  <c r="K8413" i="7"/>
  <c r="K6348" i="7"/>
  <c r="J7612" i="7"/>
  <c r="U7612" i="7" s="1"/>
  <c r="J4637" i="7"/>
  <c r="U4637" i="7" s="1"/>
  <c r="N4637" i="7" s="1"/>
  <c r="J6173" i="7"/>
  <c r="U6173" i="7" s="1"/>
  <c r="N6173" i="7" s="1"/>
  <c r="J3150" i="7"/>
  <c r="U3150" i="7" s="1"/>
  <c r="N3150" i="7" s="1"/>
  <c r="J4830" i="7"/>
  <c r="U4830" i="7" s="1"/>
  <c r="N4830" i="7" s="1"/>
  <c r="K7886" i="7"/>
  <c r="J6799" i="7"/>
  <c r="U6799" i="7" s="1"/>
  <c r="N6799" i="7" s="1"/>
  <c r="J8287" i="7"/>
  <c r="U8287" i="7" s="1"/>
  <c r="N8287" i="7" s="1"/>
  <c r="J6432" i="7"/>
  <c r="U6432" i="7" s="1"/>
  <c r="N6432" i="7" s="1"/>
  <c r="J6622" i="7"/>
  <c r="U6622" i="7" s="1"/>
  <c r="N6622" i="7" s="1"/>
  <c r="K8078" i="7"/>
  <c r="J5695" i="7"/>
  <c r="U5695" i="7" s="1"/>
  <c r="N5695" i="7" s="1"/>
  <c r="K8751" i="7"/>
  <c r="J7966" i="7"/>
  <c r="U7966" i="7" s="1"/>
  <c r="J5407" i="7"/>
  <c r="U5407" i="7" s="1"/>
  <c r="N5407" i="7" s="1"/>
  <c r="K6927" i="7"/>
  <c r="K8367" i="7"/>
  <c r="J6608" i="7"/>
  <c r="U6608" i="7" s="1"/>
  <c r="N6608" i="7" s="1"/>
  <c r="K8224" i="7"/>
  <c r="K3518" i="7"/>
  <c r="K6446" i="7"/>
  <c r="K7982" i="7"/>
  <c r="K5679" i="7"/>
  <c r="J7039" i="7"/>
  <c r="U7039" i="7" s="1"/>
  <c r="N7039" i="7" s="1"/>
  <c r="K8511" i="7"/>
  <c r="K7792" i="7"/>
  <c r="J5070" i="7"/>
  <c r="U5070" i="7" s="1"/>
  <c r="N5070" i="7" s="1"/>
  <c r="K6831" i="7"/>
  <c r="K7024" i="7"/>
  <c r="K8656" i="7"/>
  <c r="K5150" i="7"/>
  <c r="J6606" i="7"/>
  <c r="U6606" i="7" s="1"/>
  <c r="K8030" i="7"/>
  <c r="J7151" i="7"/>
  <c r="U7151" i="7" s="1"/>
  <c r="N7151" i="7" s="1"/>
  <c r="J8671" i="7"/>
  <c r="U8671" i="7" s="1"/>
  <c r="N8671" i="7" s="1"/>
  <c r="K8704" i="7"/>
  <c r="K2487" i="7"/>
  <c r="K3255" i="7"/>
  <c r="K1885" i="7"/>
  <c r="K2653" i="7"/>
  <c r="K3421" i="7"/>
  <c r="J3933" i="7"/>
  <c r="U3933" i="7" s="1"/>
  <c r="N3933" i="7" s="1"/>
  <c r="J4369" i="7"/>
  <c r="U4369" i="7" s="1"/>
  <c r="N4369" i="7" s="1"/>
  <c r="K4625" i="7"/>
  <c r="K4881" i="7"/>
  <c r="K5393" i="7"/>
  <c r="K5649" i="7"/>
  <c r="K4354" i="7"/>
  <c r="K4866" i="7"/>
  <c r="K5122" i="7"/>
  <c r="K5634" i="7"/>
  <c r="K5890" i="7"/>
  <c r="K6402" i="7"/>
  <c r="K4355" i="7"/>
  <c r="K4867" i="7"/>
  <c r="K5123" i="7"/>
  <c r="K5635" i="7"/>
  <c r="K5891" i="7"/>
  <c r="K6403" i="7"/>
  <c r="K4356" i="7"/>
  <c r="K5124" i="7"/>
  <c r="K4837" i="7"/>
  <c r="K5605" i="7"/>
  <c r="K6373" i="7"/>
  <c r="K4838" i="7"/>
  <c r="J5094" i="7"/>
  <c r="U5094" i="7" s="1"/>
  <c r="N5094" i="7" s="1"/>
  <c r="J5350" i="7"/>
  <c r="U5350" i="7" s="1"/>
  <c r="N5350" i="7" s="1"/>
  <c r="K5606" i="7"/>
  <c r="K6374" i="7"/>
  <c r="K3879" i="7"/>
  <c r="K4647" i="7"/>
  <c r="K5415" i="7"/>
  <c r="J5927" i="7"/>
  <c r="U5927" i="7" s="1"/>
  <c r="N5927" i="7" s="1"/>
  <c r="J504" i="7"/>
  <c r="U504" i="7" s="1"/>
  <c r="N504" i="7" s="1"/>
  <c r="K760" i="7"/>
  <c r="J1272" i="7"/>
  <c r="U1272" i="7" s="1"/>
  <c r="N1272" i="7" s="1"/>
  <c r="K1528" i="7"/>
  <c r="K2296" i="7"/>
  <c r="J2552" i="7"/>
  <c r="U2552" i="7" s="1"/>
  <c r="N2552" i="7" s="1"/>
  <c r="K6177" i="7"/>
  <c r="K6689" i="7"/>
  <c r="K6945" i="7"/>
  <c r="K6642" i="7"/>
  <c r="K6898" i="7"/>
  <c r="J7154" i="7"/>
  <c r="U7154" i="7" s="1"/>
  <c r="N7154" i="7" s="1"/>
  <c r="K7410" i="7"/>
  <c r="K6899" i="7"/>
  <c r="K6420" i="7"/>
  <c r="J6932" i="7"/>
  <c r="U6932" i="7" s="1"/>
  <c r="N6932" i="7" s="1"/>
  <c r="K7188" i="7"/>
  <c r="K6853" i="7"/>
  <c r="J7109" i="7"/>
  <c r="U7109" i="7" s="1"/>
  <c r="N7109" i="7" s="1"/>
  <c r="J7365" i="7"/>
  <c r="U7365" i="7" s="1"/>
  <c r="N7365" i="7" s="1"/>
  <c r="K6279" i="7"/>
  <c r="K1531" i="7"/>
  <c r="K1787" i="7"/>
  <c r="K2299" i="7"/>
  <c r="K3592" i="7"/>
  <c r="K4360" i="7"/>
  <c r="K1241" i="7"/>
  <c r="K2009" i="7"/>
  <c r="K1146" i="7"/>
  <c r="J1658" i="7"/>
  <c r="U1658" i="7" s="1"/>
  <c r="N1658" i="7" s="1"/>
  <c r="K1914" i="7"/>
  <c r="K2682" i="7"/>
  <c r="K2683" i="7"/>
  <c r="K2939" i="7"/>
  <c r="K1260" i="7"/>
  <c r="K2028" i="7"/>
  <c r="K4189" i="7"/>
  <c r="J1246" i="7"/>
  <c r="U1246" i="7" s="1"/>
  <c r="N1246" i="7" s="1"/>
  <c r="K1502" i="7"/>
  <c r="J1758" i="7"/>
  <c r="U1758" i="7" s="1"/>
  <c r="N1758" i="7" s="1"/>
  <c r="K2270" i="7"/>
  <c r="J2526" i="7"/>
  <c r="U2526" i="7" s="1"/>
  <c r="N2526" i="7" s="1"/>
  <c r="K2512" i="7"/>
  <c r="J3024" i="7"/>
  <c r="U3024" i="7" s="1"/>
  <c r="N3024" i="7" s="1"/>
  <c r="J2207" i="7"/>
  <c r="U2207" i="7" s="1"/>
  <c r="N2207" i="7" s="1"/>
  <c r="K2463" i="7"/>
  <c r="K3231" i="7"/>
  <c r="J3487" i="7"/>
  <c r="U3487" i="7" s="1"/>
  <c r="N3487" i="7" s="1"/>
  <c r="K3999" i="7"/>
  <c r="J4511" i="7"/>
  <c r="U4511" i="7" s="1"/>
  <c r="N4511" i="7" s="1"/>
  <c r="K4767" i="7"/>
  <c r="K3376" i="7"/>
  <c r="J3632" i="7"/>
  <c r="U3632" i="7" s="1"/>
  <c r="N3632" i="7" s="1"/>
  <c r="J3888" i="7"/>
  <c r="U3888" i="7" s="1"/>
  <c r="N3888" i="7" s="1"/>
  <c r="K4144" i="7"/>
  <c r="J4656" i="7"/>
  <c r="U4656" i="7" s="1"/>
  <c r="N4656" i="7" s="1"/>
  <c r="K4912" i="7"/>
  <c r="K7617" i="7"/>
  <c r="J7873" i="7"/>
  <c r="U7873" i="7" s="1"/>
  <c r="N7873" i="7" s="1"/>
  <c r="K8129" i="7"/>
  <c r="J8641" i="7"/>
  <c r="U8641" i="7" s="1"/>
  <c r="N8641" i="7" s="1"/>
  <c r="K7762" i="7"/>
  <c r="J8018" i="7"/>
  <c r="U8018" i="7" s="1"/>
  <c r="N8018" i="7" s="1"/>
  <c r="K8274" i="7"/>
  <c r="K8530" i="7"/>
  <c r="K7907" i="7"/>
  <c r="K8419" i="7"/>
  <c r="K8675" i="7"/>
  <c r="K7620" i="7"/>
  <c r="J7876" i="7"/>
  <c r="U7876" i="7" s="1"/>
  <c r="N7876" i="7" s="1"/>
  <c r="K6519" i="7"/>
  <c r="K7287" i="7"/>
  <c r="J7543" i="7"/>
  <c r="U7543" i="7" s="1"/>
  <c r="N7543" i="7" s="1"/>
  <c r="K8055" i="7"/>
  <c r="J8311" i="7"/>
  <c r="U8311" i="7" s="1"/>
  <c r="N8311" i="7" s="1"/>
  <c r="K3227" i="7"/>
  <c r="K3739" i="7"/>
  <c r="K3995" i="7"/>
  <c r="K4763" i="7"/>
  <c r="J5019" i="7"/>
  <c r="U5019" i="7" s="1"/>
  <c r="N5019" i="7" s="1"/>
  <c r="K5275" i="7"/>
  <c r="J8037" i="7"/>
  <c r="U8037" i="7" s="1"/>
  <c r="N8037" i="7" s="1"/>
  <c r="K8293" i="7"/>
  <c r="K6902" i="7"/>
  <c r="J7158" i="7"/>
  <c r="U7158" i="7" s="1"/>
  <c r="J7414" i="7"/>
  <c r="U7414" i="7" s="1"/>
  <c r="N7414" i="7" s="1"/>
  <c r="K7670" i="7"/>
  <c r="J7926" i="7"/>
  <c r="U7926" i="7" s="1"/>
  <c r="N7926" i="7" s="1"/>
  <c r="K8438" i="7"/>
  <c r="J8694" i="7"/>
  <c r="U8694" i="7" s="1"/>
  <c r="N8694" i="7" s="1"/>
  <c r="K5467" i="7"/>
  <c r="K5723" i="7"/>
  <c r="J5979" i="7"/>
  <c r="U5979" i="7" s="1"/>
  <c r="N5979" i="7" s="1"/>
  <c r="K6235" i="7"/>
  <c r="K6491" i="7"/>
  <c r="J6747" i="7"/>
  <c r="U6747" i="7" s="1"/>
  <c r="N6747" i="7" s="1"/>
  <c r="K7259" i="7"/>
  <c r="J7515" i="7"/>
  <c r="U7515" i="7" s="1"/>
  <c r="N7515" i="7" s="1"/>
  <c r="K8027" i="7"/>
  <c r="K5704" i="7"/>
  <c r="K7000" i="7"/>
  <c r="J8328" i="7"/>
  <c r="U8328" i="7" s="1"/>
  <c r="N8328" i="7" s="1"/>
  <c r="J6536" i="7"/>
  <c r="U6536" i="7" s="1"/>
  <c r="N6536" i="7" s="1"/>
  <c r="J7784" i="7"/>
  <c r="U7784" i="7" s="1"/>
  <c r="N7784" i="7" s="1"/>
  <c r="K4744" i="7"/>
  <c r="K7192" i="7"/>
  <c r="J8456" i="7"/>
  <c r="U8456" i="7" s="1"/>
  <c r="N8456" i="7" s="1"/>
  <c r="K5512" i="7"/>
  <c r="K6808" i="7"/>
  <c r="J8120" i="7"/>
  <c r="U8120" i="7" s="1"/>
  <c r="N8120" i="7" s="1"/>
  <c r="K7768" i="7"/>
  <c r="K8075" i="7"/>
  <c r="J8331" i="7"/>
  <c r="U8331" i="7" s="1"/>
  <c r="N8331" i="7" s="1"/>
  <c r="K8587" i="7"/>
  <c r="J2809" i="7"/>
  <c r="U2809" i="7" s="1"/>
  <c r="N2809" i="7" s="1"/>
  <c r="K3065" i="7"/>
  <c r="K3321" i="7"/>
  <c r="J3577" i="7"/>
  <c r="U3577" i="7" s="1"/>
  <c r="N3577" i="7" s="1"/>
  <c r="K3833" i="7"/>
  <c r="K4089" i="7"/>
  <c r="K2970" i="7"/>
  <c r="K3226" i="7"/>
  <c r="K2268" i="7"/>
  <c r="J2524" i="7"/>
  <c r="U2524" i="7" s="1"/>
  <c r="N2524" i="7" s="1"/>
  <c r="J2780" i="7"/>
  <c r="U2780" i="7" s="1"/>
  <c r="N2780" i="7" s="1"/>
  <c r="K3036" i="7"/>
  <c r="J3292" i="7"/>
  <c r="U3292" i="7" s="1"/>
  <c r="N3292" i="7" s="1"/>
  <c r="K3658" i="7"/>
  <c r="J3914" i="7"/>
  <c r="U3914" i="7" s="1"/>
  <c r="N3914" i="7" s="1"/>
  <c r="K4170" i="7"/>
  <c r="K4426" i="7"/>
  <c r="J4682" i="7"/>
  <c r="U4682" i="7" s="1"/>
  <c r="K4938" i="7"/>
  <c r="K5194" i="7"/>
  <c r="K5706" i="7"/>
  <c r="K5962" i="7"/>
  <c r="K4217" i="7"/>
  <c r="K4889" i="7"/>
  <c r="J5785" i="7"/>
  <c r="U5785" i="7" s="1"/>
  <c r="N5785" i="7" s="1"/>
  <c r="K6873" i="7"/>
  <c r="K8025" i="7"/>
  <c r="K5577" i="7"/>
  <c r="K6665" i="7"/>
  <c r="K7625" i="7"/>
  <c r="K8601" i="7"/>
  <c r="J4681" i="7"/>
  <c r="U4681" i="7" s="1"/>
  <c r="N4681" i="7" s="1"/>
  <c r="K5513" i="7"/>
  <c r="K6441" i="7"/>
  <c r="K7433" i="7"/>
  <c r="K8457" i="7"/>
  <c r="K4953" i="7"/>
  <c r="K5801" i="7"/>
  <c r="K6761" i="7"/>
  <c r="K7785" i="7"/>
  <c r="K6154" i="7"/>
  <c r="K6666" i="7"/>
  <c r="K6922" i="7"/>
  <c r="J7178" i="7"/>
  <c r="U7178" i="7" s="1"/>
  <c r="N7178" i="7" s="1"/>
  <c r="K7434" i="7"/>
  <c r="K7690" i="7"/>
  <c r="K8458" i="7"/>
  <c r="K4044" i="7"/>
  <c r="J4300" i="7"/>
  <c r="U4300" i="7" s="1"/>
  <c r="N4300" i="7" s="1"/>
  <c r="K4812" i="7"/>
  <c r="J5324" i="7"/>
  <c r="U5324" i="7" s="1"/>
  <c r="K4477" i="7"/>
  <c r="J5949" i="7"/>
  <c r="U5949" i="7" s="1"/>
  <c r="N5949" i="7" s="1"/>
  <c r="K7309" i="7"/>
  <c r="K6253" i="7"/>
  <c r="K6012" i="7"/>
  <c r="K5821" i="7"/>
  <c r="J7197" i="7"/>
  <c r="U7197" i="7" s="1"/>
  <c r="N7197" i="7" s="1"/>
  <c r="K8557" i="7"/>
  <c r="J6476" i="7"/>
  <c r="U6476" i="7" s="1"/>
  <c r="N6476" i="7" s="1"/>
  <c r="J7708" i="7"/>
  <c r="U7708" i="7" s="1"/>
  <c r="N7708" i="7" s="1"/>
  <c r="K4669" i="7"/>
  <c r="K6205" i="7"/>
  <c r="J7853" i="7"/>
  <c r="U7853" i="7" s="1"/>
  <c r="N7853" i="7" s="1"/>
  <c r="K5916" i="7"/>
  <c r="K7308" i="7"/>
  <c r="K8652" i="7"/>
  <c r="J5565" i="7"/>
  <c r="U5565" i="7" s="1"/>
  <c r="N5565" i="7" s="1"/>
  <c r="K6973" i="7"/>
  <c r="K8509" i="7"/>
  <c r="J6412" i="7"/>
  <c r="U6412" i="7" s="1"/>
  <c r="N6412" i="7" s="1"/>
  <c r="K7692" i="7"/>
  <c r="J4733" i="7"/>
  <c r="U4733" i="7" s="1"/>
  <c r="N4733" i="7" s="1"/>
  <c r="J7949" i="7"/>
  <c r="U7949" i="7" s="1"/>
  <c r="N7949" i="7" s="1"/>
  <c r="J4926" i="7"/>
  <c r="U4926" i="7" s="1"/>
  <c r="N4926" i="7" s="1"/>
  <c r="K6398" i="7"/>
  <c r="K5439" i="7"/>
  <c r="K6544" i="7"/>
  <c r="K8176" i="7"/>
  <c r="K8174" i="7"/>
  <c r="K5775" i="7"/>
  <c r="K7263" i="7"/>
  <c r="J5504" i="7"/>
  <c r="U5504" i="7" s="1"/>
  <c r="N5504" i="7" s="1"/>
  <c r="K7072" i="7"/>
  <c r="J8672" i="7"/>
  <c r="U8672" i="7" s="1"/>
  <c r="N8672" i="7" s="1"/>
  <c r="J3934" i="7"/>
  <c r="U3934" i="7" s="1"/>
  <c r="N3934" i="7" s="1"/>
  <c r="J5326" i="7"/>
  <c r="U5326" i="7" s="1"/>
  <c r="N5326" i="7" s="1"/>
  <c r="K6734" i="7"/>
  <c r="J8046" i="7"/>
  <c r="U8046" i="7" s="1"/>
  <c r="N8046" i="7" s="1"/>
  <c r="J5503" i="7"/>
  <c r="U5503" i="7" s="1"/>
  <c r="N5503" i="7" s="1"/>
  <c r="K7023" i="7"/>
  <c r="K8463" i="7"/>
  <c r="K8320" i="7"/>
  <c r="K3614" i="7"/>
  <c r="J5086" i="7"/>
  <c r="U5086" i="7" s="1"/>
  <c r="N5086" i="7" s="1"/>
  <c r="K6542" i="7"/>
  <c r="J8062" i="7"/>
  <c r="U8062" i="7" s="1"/>
  <c r="J5807" i="7"/>
  <c r="U5807" i="7" s="1"/>
  <c r="J7135" i="7"/>
  <c r="U7135" i="7" s="1"/>
  <c r="N7135" i="7" s="1"/>
  <c r="K8607" i="7"/>
  <c r="K7840" i="7"/>
  <c r="K3326" i="7"/>
  <c r="K7118" i="7"/>
  <c r="J5231" i="7"/>
  <c r="U5231" i="7" s="1"/>
  <c r="N5231" i="7" s="1"/>
  <c r="J6943" i="7"/>
  <c r="U6943" i="7" s="1"/>
  <c r="N6943" i="7" s="1"/>
  <c r="K7120" i="7"/>
  <c r="K8752" i="7"/>
  <c r="K3902" i="7"/>
  <c r="J6702" i="7"/>
  <c r="U6702" i="7" s="1"/>
  <c r="N6702" i="7" s="1"/>
  <c r="K5631" i="7"/>
  <c r="J7247" i="7"/>
  <c r="U7247" i="7" s="1"/>
  <c r="N7247" i="7" s="1"/>
  <c r="J5552" i="7"/>
  <c r="U5552" i="7" s="1"/>
  <c r="N5552" i="7" s="1"/>
  <c r="J5431" i="7"/>
  <c r="U5431" i="7" s="1"/>
  <c r="N5431" i="7" s="1"/>
  <c r="K5943" i="7"/>
  <c r="K520" i="7"/>
  <c r="K1288" i="7"/>
  <c r="K2056" i="7"/>
  <c r="K2824" i="7"/>
  <c r="K6449" i="7"/>
  <c r="K6705" i="7"/>
  <c r="K7217" i="7"/>
  <c r="K6658" i="7"/>
  <c r="J6914" i="7"/>
  <c r="U6914" i="7" s="1"/>
  <c r="N6914" i="7" s="1"/>
  <c r="K7170" i="7"/>
  <c r="K7426" i="7"/>
  <c r="K6659" i="7"/>
  <c r="K7427" i="7"/>
  <c r="K6180" i="7"/>
  <c r="K6948" i="7"/>
  <c r="K6613" i="7"/>
  <c r="J7125" i="7"/>
  <c r="U7125" i="7" s="1"/>
  <c r="N7125" i="7" s="1"/>
  <c r="K7381" i="7"/>
  <c r="K6039" i="7"/>
  <c r="K1291" i="7"/>
  <c r="K1547" i="7"/>
  <c r="K2059" i="7"/>
  <c r="K2315" i="7"/>
  <c r="K3352" i="7"/>
  <c r="K1257" i="7"/>
  <c r="K1769" i="7"/>
  <c r="K2025" i="7"/>
  <c r="K2537" i="7"/>
  <c r="K1162" i="7"/>
  <c r="J1418" i="7"/>
  <c r="U1418" i="7" s="1"/>
  <c r="N1418" i="7" s="1"/>
  <c r="K1674" i="7"/>
  <c r="K1930" i="7"/>
  <c r="K2442" i="7"/>
  <c r="K2698" i="7"/>
  <c r="K2699" i="7"/>
  <c r="K1788" i="7"/>
  <c r="J2044" i="7"/>
  <c r="U2044" i="7" s="1"/>
  <c r="N2044" i="7" s="1"/>
  <c r="K1262" i="7"/>
  <c r="J1518" i="7"/>
  <c r="U1518" i="7" s="1"/>
  <c r="N1518" i="7" s="1"/>
  <c r="J1774" i="7"/>
  <c r="U1774" i="7" s="1"/>
  <c r="N1774" i="7" s="1"/>
  <c r="K2030" i="7"/>
  <c r="J2286" i="7"/>
  <c r="U2286" i="7" s="1"/>
  <c r="N2286" i="7" s="1"/>
  <c r="K2272" i="7"/>
  <c r="J2528" i="7"/>
  <c r="U2528" i="7" s="1"/>
  <c r="N2528" i="7" s="1"/>
  <c r="K3040" i="7"/>
  <c r="K2223" i="7"/>
  <c r="K2991" i="7"/>
  <c r="K3759" i="7"/>
  <c r="J4271" i="7"/>
  <c r="U4271" i="7" s="1"/>
  <c r="N4271" i="7" s="1"/>
  <c r="K4527" i="7"/>
  <c r="J4783" i="7"/>
  <c r="U4783" i="7" s="1"/>
  <c r="N4783" i="7" s="1"/>
  <c r="J3392" i="7"/>
  <c r="U3392" i="7" s="1"/>
  <c r="N3392" i="7" s="1"/>
  <c r="J3648" i="7"/>
  <c r="U3648" i="7" s="1"/>
  <c r="N3648" i="7" s="1"/>
  <c r="K3904" i="7"/>
  <c r="J4416" i="7"/>
  <c r="U4416" i="7" s="1"/>
  <c r="N4416" i="7" s="1"/>
  <c r="K4672" i="7"/>
  <c r="J5184" i="7"/>
  <c r="U5184" i="7" s="1"/>
  <c r="N5184" i="7" s="1"/>
  <c r="K5440" i="7"/>
  <c r="J7633" i="7"/>
  <c r="U7633" i="7" s="1"/>
  <c r="N7633" i="7" s="1"/>
  <c r="K7889" i="7"/>
  <c r="K8145" i="7"/>
  <c r="J8401" i="7"/>
  <c r="U8401" i="7" s="1"/>
  <c r="N8401" i="7" s="1"/>
  <c r="K8657" i="7"/>
  <c r="K8290" i="7"/>
  <c r="J7923" i="7"/>
  <c r="U7923" i="7" s="1"/>
  <c r="N7923" i="7" s="1"/>
  <c r="K8435" i="7"/>
  <c r="J8691" i="7"/>
  <c r="U8691" i="7" s="1"/>
  <c r="N8691" i="7" s="1"/>
  <c r="K7380" i="7"/>
  <c r="J7636" i="7"/>
  <c r="U7636" i="7" s="1"/>
  <c r="N7636" i="7" s="1"/>
  <c r="K8148" i="7"/>
  <c r="J6535" i="7"/>
  <c r="U6535" i="7" s="1"/>
  <c r="N6535" i="7" s="1"/>
  <c r="K7047" i="7"/>
  <c r="J7303" i="7"/>
  <c r="U7303" i="7" s="1"/>
  <c r="N7303" i="7" s="1"/>
  <c r="K7815" i="7"/>
  <c r="K3499" i="7"/>
  <c r="K3755" i="7"/>
  <c r="K4267" i="7"/>
  <c r="K4523" i="7"/>
  <c r="K5035" i="7"/>
  <c r="K5291" i="7"/>
  <c r="K8053" i="7"/>
  <c r="J8565" i="7"/>
  <c r="U8565" i="7" s="1"/>
  <c r="N8565" i="7" s="1"/>
  <c r="K6662" i="7"/>
  <c r="J6918" i="7"/>
  <c r="U6918" i="7" s="1"/>
  <c r="N6918" i="7" s="1"/>
  <c r="J7174" i="7"/>
  <c r="U7174" i="7" s="1"/>
  <c r="N7174" i="7" s="1"/>
  <c r="K7430" i="7"/>
  <c r="K8198" i="7"/>
  <c r="K5483" i="7"/>
  <c r="K6251" i="7"/>
  <c r="K7019" i="7"/>
  <c r="J7275" i="7"/>
  <c r="U7275" i="7" s="1"/>
  <c r="N7275" i="7" s="1"/>
  <c r="K7787" i="7"/>
  <c r="J8043" i="7"/>
  <c r="U8043" i="7" s="1"/>
  <c r="N8043" i="7" s="1"/>
  <c r="K5800" i="7"/>
  <c r="K7096" i="7"/>
  <c r="K8392" i="7"/>
  <c r="J5352" i="7"/>
  <c r="U5352" i="7" s="1"/>
  <c r="N5352" i="7" s="1"/>
  <c r="K6616" i="7"/>
  <c r="K7864" i="7"/>
  <c r="K5992" i="7"/>
  <c r="K8536" i="7"/>
  <c r="J8216" i="7"/>
  <c r="U8216" i="7" s="1"/>
  <c r="N8216" i="7" s="1"/>
  <c r="J5304" i="7"/>
  <c r="U5304" i="7" s="1"/>
  <c r="N5304" i="7" s="1"/>
  <c r="J7848" i="7"/>
  <c r="U7848" i="7" s="1"/>
  <c r="N7848" i="7" s="1"/>
  <c r="J8091" i="7"/>
  <c r="U8091" i="7" s="1"/>
  <c r="N8091" i="7" s="1"/>
  <c r="J8347" i="7"/>
  <c r="U8347" i="7" s="1"/>
  <c r="N8347" i="7" s="1"/>
  <c r="K8603" i="7"/>
  <c r="K2825" i="7"/>
  <c r="K3081" i="7"/>
  <c r="J3337" i="7"/>
  <c r="U3337" i="7" s="1"/>
  <c r="N3337" i="7" s="1"/>
  <c r="K3593" i="7"/>
  <c r="K3849" i="7"/>
  <c r="K2730" i="7"/>
  <c r="K2986" i="7"/>
  <c r="J3242" i="7"/>
  <c r="U3242" i="7" s="1"/>
  <c r="N3242" i="7" s="1"/>
  <c r="J2284" i="7"/>
  <c r="U2284" i="7" s="1"/>
  <c r="N2284" i="7" s="1"/>
  <c r="K2796" i="7"/>
  <c r="J3052" i="7"/>
  <c r="U3052" i="7" s="1"/>
  <c r="N3052" i="7" s="1"/>
  <c r="J3308" i="7"/>
  <c r="U3308" i="7" s="1"/>
  <c r="N3308" i="7" s="1"/>
  <c r="K3564" i="7"/>
  <c r="J3674" i="7"/>
  <c r="U3674" i="7" s="1"/>
  <c r="N3674" i="7" s="1"/>
  <c r="K3930" i="7"/>
  <c r="K4186" i="7"/>
  <c r="J4442" i="7"/>
  <c r="U4442" i="7" s="1"/>
  <c r="N4442" i="7" s="1"/>
  <c r="K4698" i="7"/>
  <c r="K4954" i="7"/>
  <c r="K5466" i="7"/>
  <c r="K5722" i="7"/>
  <c r="J5978" i="7"/>
  <c r="U5978" i="7" s="1"/>
  <c r="N5978" i="7" s="1"/>
  <c r="J4249" i="7"/>
  <c r="U4249" i="7" s="1"/>
  <c r="N4249" i="7" s="1"/>
  <c r="K4937" i="7"/>
  <c r="K5849" i="7"/>
  <c r="K6953" i="7"/>
  <c r="K8105" i="7"/>
  <c r="K5657" i="7"/>
  <c r="K6729" i="7"/>
  <c r="K7689" i="7"/>
  <c r="J8665" i="7"/>
  <c r="U8665" i="7" s="1"/>
  <c r="N8665" i="7" s="1"/>
  <c r="J4729" i="7"/>
  <c r="U4729" i="7" s="1"/>
  <c r="N4729" i="7" s="1"/>
  <c r="K5561" i="7"/>
  <c r="J6505" i="7"/>
  <c r="U6505" i="7" s="1"/>
  <c r="N6505" i="7" s="1"/>
  <c r="J8521" i="7"/>
  <c r="U8521" i="7" s="1"/>
  <c r="N8521" i="7" s="1"/>
  <c r="J5017" i="7"/>
  <c r="U5017" i="7" s="1"/>
  <c r="N5017" i="7" s="1"/>
  <c r="K5865" i="7"/>
  <c r="K6825" i="7"/>
  <c r="J7849" i="7"/>
  <c r="U7849" i="7" s="1"/>
  <c r="N7849" i="7" s="1"/>
  <c r="J6170" i="7"/>
  <c r="U6170" i="7" s="1"/>
  <c r="N6170" i="7" s="1"/>
  <c r="K6426" i="7"/>
  <c r="K6682" i="7"/>
  <c r="J6938" i="7"/>
  <c r="U6938" i="7" s="1"/>
  <c r="N6938" i="7" s="1"/>
  <c r="K7194" i="7"/>
  <c r="K7450" i="7"/>
  <c r="J7706" i="7"/>
  <c r="U7706" i="7" s="1"/>
  <c r="N7706" i="7" s="1"/>
  <c r="K7962" i="7"/>
  <c r="K8218" i="7"/>
  <c r="J8474" i="7"/>
  <c r="U8474" i="7" s="1"/>
  <c r="N8474" i="7" s="1"/>
  <c r="K3804" i="7"/>
  <c r="J4060" i="7"/>
  <c r="U4060" i="7" s="1"/>
  <c r="N4060" i="7" s="1"/>
  <c r="J4316" i="7"/>
  <c r="U4316" i="7" s="1"/>
  <c r="N4316" i="7" s="1"/>
  <c r="K4572" i="7"/>
  <c r="J4828" i="7"/>
  <c r="U4828" i="7" s="1"/>
  <c r="N4828" i="7" s="1"/>
  <c r="J5084" i="7"/>
  <c r="U5084" i="7" s="1"/>
  <c r="N5084" i="7" s="1"/>
  <c r="K5340" i="7"/>
  <c r="K8746" i="7"/>
  <c r="K7596" i="7"/>
  <c r="J4557" i="7"/>
  <c r="U4557" i="7" s="1"/>
  <c r="N4557" i="7" s="1"/>
  <c r="J6045" i="7"/>
  <c r="U6045" i="7" s="1"/>
  <c r="N6045" i="7" s="1"/>
  <c r="K7405" i="7"/>
  <c r="J4445" i="7"/>
  <c r="U4445" i="7" s="1"/>
  <c r="N4445" i="7" s="1"/>
  <c r="K6397" i="7"/>
  <c r="J8093" i="7"/>
  <c r="U8093" i="7" s="1"/>
  <c r="N8093" i="7" s="1"/>
  <c r="K7404" i="7"/>
  <c r="K8700" i="7"/>
  <c r="J5901" i="7"/>
  <c r="U5901" i="7" s="1"/>
  <c r="N5901" i="7" s="1"/>
  <c r="K8653" i="7"/>
  <c r="K7788" i="7"/>
  <c r="J4749" i="7"/>
  <c r="U4749" i="7" s="1"/>
  <c r="N4749" i="7" s="1"/>
  <c r="J6317" i="7"/>
  <c r="U6317" i="7" s="1"/>
  <c r="N6317" i="7" s="1"/>
  <c r="J7965" i="7"/>
  <c r="U7965" i="7" s="1"/>
  <c r="N7965" i="7" s="1"/>
  <c r="J5996" i="7"/>
  <c r="U5996" i="7" s="1"/>
  <c r="N5996" i="7" s="1"/>
  <c r="K8748" i="7"/>
  <c r="J5661" i="7"/>
  <c r="U5661" i="7" s="1"/>
  <c r="N5661" i="7" s="1"/>
  <c r="K7069" i="7"/>
  <c r="K8605" i="7"/>
  <c r="J6508" i="7"/>
  <c r="U6508" i="7" s="1"/>
  <c r="N6508" i="7" s="1"/>
  <c r="K4813" i="7"/>
  <c r="J6413" i="7"/>
  <c r="U6413" i="7" s="1"/>
  <c r="N6413" i="7" s="1"/>
  <c r="K5006" i="7"/>
  <c r="K6494" i="7"/>
  <c r="J7007" i="7"/>
  <c r="U7007" i="7" s="1"/>
  <c r="N7007" i="7" s="1"/>
  <c r="J6656" i="7"/>
  <c r="U6656" i="7" s="1"/>
  <c r="N6656" i="7" s="1"/>
  <c r="K8272" i="7"/>
  <c r="J3678" i="7"/>
  <c r="U3678" i="7" s="1"/>
  <c r="N3678" i="7" s="1"/>
  <c r="K5342" i="7"/>
  <c r="K5871" i="7"/>
  <c r="K7168" i="7"/>
  <c r="K2606" i="7"/>
  <c r="J5406" i="7"/>
  <c r="U5406" i="7" s="1"/>
  <c r="N5406" i="7" s="1"/>
  <c r="K6830" i="7"/>
  <c r="K8126" i="7"/>
  <c r="J5599" i="7"/>
  <c r="U5599" i="7" s="1"/>
  <c r="N5599" i="7" s="1"/>
  <c r="K7119" i="7"/>
  <c r="K8559" i="7"/>
  <c r="K6784" i="7"/>
  <c r="J8432" i="7"/>
  <c r="U8432" i="7" s="1"/>
  <c r="N8432" i="7" s="1"/>
  <c r="K3710" i="7"/>
  <c r="J5166" i="7"/>
  <c r="U5166" i="7" s="1"/>
  <c r="N5166" i="7" s="1"/>
  <c r="K6638" i="7"/>
  <c r="J8158" i="7"/>
  <c r="U8158" i="7" s="1"/>
  <c r="N8158" i="7" s="1"/>
  <c r="J5903" i="7"/>
  <c r="U5903" i="7" s="1"/>
  <c r="N5903" i="7" s="1"/>
  <c r="K7215" i="7"/>
  <c r="J8687" i="7"/>
  <c r="U8687" i="7" s="1"/>
  <c r="N8687" i="7" s="1"/>
  <c r="J6720" i="7"/>
  <c r="U6720" i="7" s="1"/>
  <c r="N6720" i="7" s="1"/>
  <c r="J7904" i="7"/>
  <c r="U7904" i="7" s="1"/>
  <c r="N7904" i="7" s="1"/>
  <c r="K3470" i="7"/>
  <c r="J5310" i="7"/>
  <c r="U5310" i="7" s="1"/>
  <c r="N5310" i="7" s="1"/>
  <c r="K7262" i="7"/>
  <c r="K7071" i="7"/>
  <c r="J5520" i="7"/>
  <c r="U5520" i="7" s="1"/>
  <c r="N5520" i="7" s="1"/>
  <c r="J7232" i="7"/>
  <c r="U7232" i="7" s="1"/>
  <c r="N7232" i="7" s="1"/>
  <c r="J2590" i="7"/>
  <c r="U2590" i="7" s="1"/>
  <c r="N2590" i="7" s="1"/>
  <c r="K6782" i="7"/>
  <c r="J8238" i="7"/>
  <c r="U8238" i="7" s="1"/>
  <c r="N8238" i="7" s="1"/>
  <c r="K5727" i="7"/>
  <c r="K7359" i="7"/>
  <c r="J7652" i="7"/>
  <c r="U7652" i="7" s="1"/>
  <c r="N7652" i="7" s="1"/>
  <c r="K7908" i="7"/>
  <c r="J8420" i="7"/>
  <c r="U8420" i="7" s="1"/>
  <c r="N8420" i="7" s="1"/>
  <c r="K6807" i="7"/>
  <c r="K7575" i="7"/>
  <c r="K3259" i="7"/>
  <c r="K3515" i="7"/>
  <c r="K4027" i="7"/>
  <c r="K4283" i="7"/>
  <c r="K4795" i="7"/>
  <c r="K5051" i="7"/>
  <c r="K7813" i="7"/>
  <c r="K8581" i="7"/>
  <c r="K7190" i="7"/>
  <c r="J7446" i="7"/>
  <c r="U7446" i="7" s="1"/>
  <c r="N7446" i="7" s="1"/>
  <c r="J7702" i="7"/>
  <c r="U7702" i="7" s="1"/>
  <c r="N7702" i="7" s="1"/>
  <c r="K7958" i="7"/>
  <c r="J8214" i="7"/>
  <c r="U8214" i="7" s="1"/>
  <c r="N8214" i="7" s="1"/>
  <c r="K8726" i="7"/>
  <c r="K8679" i="7"/>
  <c r="K5755" i="7"/>
  <c r="K6011" i="7"/>
  <c r="J6267" i="7"/>
  <c r="U6267" i="7" s="1"/>
  <c r="N6267" i="7" s="1"/>
  <c r="K6523" i="7"/>
  <c r="K6779" i="7"/>
  <c r="J7035" i="7"/>
  <c r="U7035" i="7" s="1"/>
  <c r="N7035" i="7" s="1"/>
  <c r="K7547" i="7"/>
  <c r="J7803" i="7"/>
  <c r="U7803" i="7" s="1"/>
  <c r="N7803" i="7" s="1"/>
  <c r="J5880" i="7"/>
  <c r="U5880" i="7" s="1"/>
  <c r="N5880" i="7" s="1"/>
  <c r="J7160" i="7"/>
  <c r="U7160" i="7" s="1"/>
  <c r="N7160" i="7" s="1"/>
  <c r="K5416" i="7"/>
  <c r="J6696" i="7"/>
  <c r="U6696" i="7" s="1"/>
  <c r="N6696" i="7" s="1"/>
  <c r="K4888" i="7"/>
  <c r="K6088" i="7"/>
  <c r="J7352" i="7"/>
  <c r="U7352" i="7" s="1"/>
  <c r="N7352" i="7" s="1"/>
  <c r="J5672" i="7"/>
  <c r="U5672" i="7" s="1"/>
  <c r="N5672" i="7" s="1"/>
  <c r="K8296" i="7"/>
  <c r="K5368" i="7"/>
  <c r="K6664" i="7"/>
  <c r="K8363" i="7"/>
  <c r="K2841" i="7"/>
  <c r="J3097" i="7"/>
  <c r="U3097" i="7" s="1"/>
  <c r="N3097" i="7" s="1"/>
  <c r="K3353" i="7"/>
  <c r="K3609" i="7"/>
  <c r="J3865" i="7"/>
  <c r="U3865" i="7" s="1"/>
  <c r="N3865" i="7" s="1"/>
  <c r="K2746" i="7"/>
  <c r="J3002" i="7"/>
  <c r="U3002" i="7" s="1"/>
  <c r="N3002" i="7" s="1"/>
  <c r="K3258" i="7"/>
  <c r="K2556" i="7"/>
  <c r="J2812" i="7"/>
  <c r="U2812" i="7" s="1"/>
  <c r="N2812" i="7" s="1"/>
  <c r="J3068" i="7"/>
  <c r="U3068" i="7" s="1"/>
  <c r="N3068" i="7" s="1"/>
  <c r="K3324" i="7"/>
  <c r="K3690" i="7"/>
  <c r="K3946" i="7"/>
  <c r="J4202" i="7"/>
  <c r="U4202" i="7" s="1"/>
  <c r="N4202" i="7" s="1"/>
  <c r="K4458" i="7"/>
  <c r="K4714" i="7"/>
  <c r="K5226" i="7"/>
  <c r="K5482" i="7"/>
  <c r="J5738" i="7"/>
  <c r="U5738" i="7" s="1"/>
  <c r="N5738" i="7" s="1"/>
  <c r="K5994" i="7"/>
  <c r="J4297" i="7"/>
  <c r="U4297" i="7" s="1"/>
  <c r="N4297" i="7" s="1"/>
  <c r="K4985" i="7"/>
  <c r="K7049" i="7"/>
  <c r="K8169" i="7"/>
  <c r="K5753" i="7"/>
  <c r="K8729" i="7"/>
  <c r="K5609" i="7"/>
  <c r="K6585" i="7"/>
  <c r="K7577" i="7"/>
  <c r="K8585" i="7"/>
  <c r="J5065" i="7"/>
  <c r="U5065" i="7" s="1"/>
  <c r="N5065" i="7" s="1"/>
  <c r="K5913" i="7"/>
  <c r="K7913" i="7"/>
  <c r="K6186" i="7"/>
  <c r="K6442" i="7"/>
  <c r="K7210" i="7"/>
  <c r="J7466" i="7"/>
  <c r="U7466" i="7" s="1"/>
  <c r="N7466" i="7" s="1"/>
  <c r="K7722" i="7"/>
  <c r="K7978" i="7"/>
  <c r="J8234" i="7"/>
  <c r="U8234" i="7" s="1"/>
  <c r="N8234" i="7" s="1"/>
  <c r="K8490" i="7"/>
  <c r="J3820" i="7"/>
  <c r="U3820" i="7" s="1"/>
  <c r="N3820" i="7" s="1"/>
  <c r="J4076" i="7"/>
  <c r="U4076" i="7" s="1"/>
  <c r="N4076" i="7" s="1"/>
  <c r="K4332" i="7"/>
  <c r="J4588" i="7"/>
  <c r="U4588" i="7" s="1"/>
  <c r="N4588" i="7" s="1"/>
  <c r="J4844" i="7"/>
  <c r="U4844" i="7" s="1"/>
  <c r="N4844" i="7" s="1"/>
  <c r="K5100" i="7"/>
  <c r="J6460" i="7"/>
  <c r="U6460" i="7" s="1"/>
  <c r="N6460" i="7" s="1"/>
  <c r="J4653" i="7"/>
  <c r="U4653" i="7" s="1"/>
  <c r="N4653" i="7" s="1"/>
  <c r="J6125" i="7"/>
  <c r="U6125" i="7" s="1"/>
  <c r="N6125" i="7" s="1"/>
  <c r="J7517" i="7"/>
  <c r="U7517" i="7" s="1"/>
  <c r="N7517" i="7" s="1"/>
  <c r="K4573" i="7"/>
  <c r="K6493" i="7"/>
  <c r="J6188" i="7"/>
  <c r="U6188" i="7" s="1"/>
  <c r="N6188" i="7" s="1"/>
  <c r="J4509" i="7"/>
  <c r="U4509" i="7" s="1"/>
  <c r="N4509" i="7" s="1"/>
  <c r="J5997" i="7"/>
  <c r="U5997" i="7" s="1"/>
  <c r="N5997" i="7" s="1"/>
  <c r="K7357" i="7"/>
  <c r="K6636" i="7"/>
  <c r="K7884" i="7"/>
  <c r="J4845" i="7"/>
  <c r="U4845" i="7" s="1"/>
  <c r="N4845" i="7" s="1"/>
  <c r="J6429" i="7"/>
  <c r="U6429" i="7" s="1"/>
  <c r="N6429" i="7" s="1"/>
  <c r="J8061" i="7"/>
  <c r="U8061" i="7" s="1"/>
  <c r="N8061" i="7" s="1"/>
  <c r="J6076" i="7"/>
  <c r="U6076" i="7" s="1"/>
  <c r="J7484" i="7"/>
  <c r="U7484" i="7" s="1"/>
  <c r="N7484" i="7" s="1"/>
  <c r="J5741" i="7"/>
  <c r="U5741" i="7" s="1"/>
  <c r="N5741" i="7" s="1"/>
  <c r="J7149" i="7"/>
  <c r="U7149" i="7" s="1"/>
  <c r="N7149" i="7" s="1"/>
  <c r="J8685" i="7"/>
  <c r="U8685" i="7" s="1"/>
  <c r="N8685" i="7" s="1"/>
  <c r="K6588" i="7"/>
  <c r="J7852" i="7"/>
  <c r="U7852" i="7" s="1"/>
  <c r="N7852" i="7" s="1"/>
  <c r="K4909" i="7"/>
  <c r="J6525" i="7"/>
  <c r="U6525" i="7" s="1"/>
  <c r="N6525" i="7" s="1"/>
  <c r="J3454" i="7"/>
  <c r="U3454" i="7" s="1"/>
  <c r="N3454" i="7" s="1"/>
  <c r="K5102" i="7"/>
  <c r="K6590" i="7"/>
  <c r="J8591" i="7"/>
  <c r="U8591" i="7" s="1"/>
  <c r="N8591" i="7" s="1"/>
  <c r="J6752" i="7"/>
  <c r="U6752" i="7" s="1"/>
  <c r="N6752" i="7" s="1"/>
  <c r="K8368" i="7"/>
  <c r="J5422" i="7"/>
  <c r="U5422" i="7" s="1"/>
  <c r="N5422" i="7" s="1"/>
  <c r="J6894" i="7"/>
  <c r="U6894" i="7" s="1"/>
  <c r="N6894" i="7" s="1"/>
  <c r="K5967" i="7"/>
  <c r="J5696" i="7"/>
  <c r="U5696" i="7" s="1"/>
  <c r="N5696" i="7" s="1"/>
  <c r="J7280" i="7"/>
  <c r="U7280" i="7" s="1"/>
  <c r="N7280" i="7" s="1"/>
  <c r="J2670" i="7"/>
  <c r="U2670" i="7" s="1"/>
  <c r="N2670" i="7" s="1"/>
  <c r="J4126" i="7"/>
  <c r="U4126" i="7" s="1"/>
  <c r="N4126" i="7" s="1"/>
  <c r="K6926" i="7"/>
  <c r="J8206" i="7"/>
  <c r="U8206" i="7" s="1"/>
  <c r="N8206" i="7" s="1"/>
  <c r="J5663" i="7"/>
  <c r="U5663" i="7" s="1"/>
  <c r="N5663" i="7" s="1"/>
  <c r="J7231" i="7"/>
  <c r="U7231" i="7" s="1"/>
  <c r="N7231" i="7" s="1"/>
  <c r="K6880" i="7"/>
  <c r="J3790" i="7"/>
  <c r="U3790" i="7" s="1"/>
  <c r="N3790" i="7" s="1"/>
  <c r="K5246" i="7"/>
  <c r="J8254" i="7"/>
  <c r="U8254" i="7" s="1"/>
  <c r="N8254" i="7" s="1"/>
  <c r="J7295" i="7"/>
  <c r="U7295" i="7" s="1"/>
  <c r="N7295" i="7" s="1"/>
  <c r="K5584" i="7"/>
  <c r="J6816" i="7"/>
  <c r="U6816" i="7" s="1"/>
  <c r="N6816" i="7" s="1"/>
  <c r="K7984" i="7"/>
  <c r="K5438" i="7"/>
  <c r="J7390" i="7"/>
  <c r="U7390" i="7" s="1"/>
  <c r="N7390" i="7" s="1"/>
  <c r="J5423" i="7"/>
  <c r="U5423" i="7" s="1"/>
  <c r="N5423" i="7" s="1"/>
  <c r="J7199" i="7"/>
  <c r="U7199" i="7" s="1"/>
  <c r="N7199" i="7" s="1"/>
  <c r="K5632" i="7"/>
  <c r="J7328" i="7"/>
  <c r="U7328" i="7" s="1"/>
  <c r="N7328" i="7" s="1"/>
  <c r="K2654" i="7"/>
  <c r="K4046" i="7"/>
  <c r="K8318" i="7"/>
  <c r="K5823" i="7"/>
  <c r="K7455" i="7"/>
  <c r="K5776" i="7"/>
  <c r="K7408" i="7"/>
  <c r="K2535" i="7"/>
  <c r="K3303" i="7"/>
  <c r="K1933" i="7"/>
  <c r="K2701" i="7"/>
  <c r="K3469" i="7"/>
  <c r="J3725" i="7"/>
  <c r="U3725" i="7" s="1"/>
  <c r="N3725" i="7" s="1"/>
  <c r="J4417" i="7"/>
  <c r="U4417" i="7" s="1"/>
  <c r="N4417" i="7" s="1"/>
  <c r="K4673" i="7"/>
  <c r="K4929" i="7"/>
  <c r="K5441" i="7"/>
  <c r="K5697" i="7"/>
  <c r="K4402" i="7"/>
  <c r="J4658" i="7"/>
  <c r="U4658" i="7" s="1"/>
  <c r="N4658" i="7" s="1"/>
  <c r="K4914" i="7"/>
  <c r="K5170" i="7"/>
  <c r="K5682" i="7"/>
  <c r="K5938" i="7"/>
  <c r="K6450" i="7"/>
  <c r="K4403" i="7"/>
  <c r="K4915" i="7"/>
  <c r="K5171" i="7"/>
  <c r="K5939" i="7"/>
  <c r="K4404" i="7"/>
  <c r="K5172" i="7"/>
  <c r="J5428" i="7"/>
  <c r="U5428" i="7" s="1"/>
  <c r="N5428" i="7" s="1"/>
  <c r="K4885" i="7"/>
  <c r="K5653" i="7"/>
  <c r="J6165" i="7"/>
  <c r="U6165" i="7" s="1"/>
  <c r="N6165" i="7" s="1"/>
  <c r="K6421" i="7"/>
  <c r="K4886" i="7"/>
  <c r="K5654" i="7"/>
  <c r="J6166" i="7"/>
  <c r="U6166" i="7" s="1"/>
  <c r="N6166" i="7" s="1"/>
  <c r="K6422" i="7"/>
  <c r="K3927" i="7"/>
  <c r="K4695" i="7"/>
  <c r="J5207" i="7"/>
  <c r="U5207" i="7" s="1"/>
  <c r="N5207" i="7" s="1"/>
  <c r="K5463" i="7"/>
  <c r="J5719" i="7"/>
  <c r="U5719" i="7" s="1"/>
  <c r="N5719" i="7" s="1"/>
  <c r="K808" i="7"/>
  <c r="K1576" i="7"/>
  <c r="K2344" i="7"/>
  <c r="J2856" i="7"/>
  <c r="U2856" i="7" s="1"/>
  <c r="N2856" i="7" s="1"/>
  <c r="K6225" i="7"/>
  <c r="K6737" i="7"/>
  <c r="K6993" i="7"/>
  <c r="K6690" i="7"/>
  <c r="K6946" i="7"/>
  <c r="K7458" i="7"/>
  <c r="K6947" i="7"/>
  <c r="J7203" i="7"/>
  <c r="U7203" i="7" s="1"/>
  <c r="N7203" i="7" s="1"/>
  <c r="K6468" i="7"/>
  <c r="J6980" i="7"/>
  <c r="U6980" i="7" s="1"/>
  <c r="N6980" i="7" s="1"/>
  <c r="K6901" i="7"/>
  <c r="J6071" i="7"/>
  <c r="U6071" i="7" s="1"/>
  <c r="N6071" i="7" s="1"/>
  <c r="K6327" i="7"/>
  <c r="K1579" i="7"/>
  <c r="K1835" i="7"/>
  <c r="K2347" i="7"/>
  <c r="K3640" i="7"/>
  <c r="K4408" i="7"/>
  <c r="K1289" i="7"/>
  <c r="K1545" i="7"/>
  <c r="K2057" i="7"/>
  <c r="K2313" i="7"/>
  <c r="K1194" i="7"/>
  <c r="K1450" i="7"/>
  <c r="K1962" i="7"/>
  <c r="K2218" i="7"/>
  <c r="K2731" i="7"/>
  <c r="K2987" i="7"/>
  <c r="K1308" i="7"/>
  <c r="J1820" i="7"/>
  <c r="U1820" i="7" s="1"/>
  <c r="N1820" i="7" s="1"/>
  <c r="K2076" i="7"/>
  <c r="K4237" i="7"/>
  <c r="J1294" i="7"/>
  <c r="U1294" i="7" s="1"/>
  <c r="N1294" i="7" s="1"/>
  <c r="K1550" i="7"/>
  <c r="J2062" i="7"/>
  <c r="U2062" i="7" s="1"/>
  <c r="N2062" i="7" s="1"/>
  <c r="K2318" i="7"/>
  <c r="J2304" i="7"/>
  <c r="U2304" i="7" s="1"/>
  <c r="N2304" i="7" s="1"/>
  <c r="K2560" i="7"/>
  <c r="J2816" i="7"/>
  <c r="U2816" i="7" s="1"/>
  <c r="N2816" i="7" s="1"/>
  <c r="J3072" i="7"/>
  <c r="U3072" i="7" s="1"/>
  <c r="N3072" i="7" s="1"/>
  <c r="K2511" i="7"/>
  <c r="K3279" i="7"/>
  <c r="K4047" i="7"/>
  <c r="J3168" i="7"/>
  <c r="U3168" i="7" s="1"/>
  <c r="N3168" i="7" s="1"/>
  <c r="K3424" i="7"/>
  <c r="K4192" i="7"/>
  <c r="J4704" i="7"/>
  <c r="U4704" i="7" s="1"/>
  <c r="N4704" i="7" s="1"/>
  <c r="K4960" i="7"/>
  <c r="K8177" i="7"/>
  <c r="K8433" i="7"/>
  <c r="K7810" i="7"/>
  <c r="K8322" i="7"/>
  <c r="K8578" i="7"/>
  <c r="K7955" i="7"/>
  <c r="K8723" i="7"/>
  <c r="K7668" i="7"/>
  <c r="J8180" i="7"/>
  <c r="U8180" i="7" s="1"/>
  <c r="N8180" i="7" s="1"/>
  <c r="K8436" i="7"/>
  <c r="K6567" i="7"/>
  <c r="K7335" i="7"/>
  <c r="J7591" i="7"/>
  <c r="U7591" i="7" s="1"/>
  <c r="N7591" i="7" s="1"/>
  <c r="K8103" i="7"/>
  <c r="K3275" i="7"/>
  <c r="K3787" i="7"/>
  <c r="K4043" i="7"/>
  <c r="J4299" i="7"/>
  <c r="U4299" i="7" s="1"/>
  <c r="N4299" i="7" s="1"/>
  <c r="K4555" i="7"/>
  <c r="K4811" i="7"/>
  <c r="J5067" i="7"/>
  <c r="U5067" i="7" s="1"/>
  <c r="N5067" i="7" s="1"/>
  <c r="K5323" i="7"/>
  <c r="K8341" i="7"/>
  <c r="K6950" i="7"/>
  <c r="K7718" i="7"/>
  <c r="J7974" i="7"/>
  <c r="U7974" i="7" s="1"/>
  <c r="N7974" i="7" s="1"/>
  <c r="J8230" i="7"/>
  <c r="U8230" i="7" s="1"/>
  <c r="N8230" i="7" s="1"/>
  <c r="K8486" i="7"/>
  <c r="J8742" i="7"/>
  <c r="U8742" i="7" s="1"/>
  <c r="N8742" i="7" s="1"/>
  <c r="K5515" i="7"/>
  <c r="K5771" i="7"/>
  <c r="K6283" i="7"/>
  <c r="K6539" i="7"/>
  <c r="K7307" i="7"/>
  <c r="J7563" i="7"/>
  <c r="U7563" i="7" s="1"/>
  <c r="N7563" i="7" s="1"/>
  <c r="K5944" i="7"/>
  <c r="J7256" i="7"/>
  <c r="U7256" i="7" s="1"/>
  <c r="N7256" i="7" s="1"/>
  <c r="J8552" i="7"/>
  <c r="U8552" i="7" s="1"/>
  <c r="N8552" i="7" s="1"/>
  <c r="J6792" i="7"/>
  <c r="U6792" i="7" s="1"/>
  <c r="N6792" i="7" s="1"/>
  <c r="J6152" i="7"/>
  <c r="U6152" i="7" s="1"/>
  <c r="N6152" i="7" s="1"/>
  <c r="K7432" i="7"/>
  <c r="J8696" i="7"/>
  <c r="U8696" i="7" s="1"/>
  <c r="N8696" i="7" s="1"/>
  <c r="K5752" i="7"/>
  <c r="J7064" i="7"/>
  <c r="U7064" i="7" s="1"/>
  <c r="N7064" i="7" s="1"/>
  <c r="J8408" i="7"/>
  <c r="U8408" i="7" s="1"/>
  <c r="N8408" i="7" s="1"/>
  <c r="K5464" i="7"/>
  <c r="K8123" i="7"/>
  <c r="J2857" i="7"/>
  <c r="U2857" i="7" s="1"/>
  <c r="N2857" i="7" s="1"/>
  <c r="K3113" i="7"/>
  <c r="K3369" i="7"/>
  <c r="J3625" i="7"/>
  <c r="U3625" i="7" s="1"/>
  <c r="N3625" i="7" s="1"/>
  <c r="K3881" i="7"/>
  <c r="J2762" i="7"/>
  <c r="U2762" i="7" s="1"/>
  <c r="N2762" i="7" s="1"/>
  <c r="K3018" i="7"/>
  <c r="K3274" i="7"/>
  <c r="K2316" i="7"/>
  <c r="K3084" i="7"/>
  <c r="K3450" i="7"/>
  <c r="K3706" i="7"/>
  <c r="K4218" i="7"/>
  <c r="K4474" i="7"/>
  <c r="K4986" i="7"/>
  <c r="K5242" i="7"/>
  <c r="K5754" i="7"/>
  <c r="K6010" i="7"/>
  <c r="K5049" i="7"/>
  <c r="K5993" i="7"/>
  <c r="K7113" i="7"/>
  <c r="K8249" i="7"/>
  <c r="K5817" i="7"/>
  <c r="K6857" i="7"/>
  <c r="K4137" i="7"/>
  <c r="K7641" i="7"/>
  <c r="J5113" i="7"/>
  <c r="U5113" i="7" s="1"/>
  <c r="N5113" i="7" s="1"/>
  <c r="K5961" i="7"/>
  <c r="K6202" i="7"/>
  <c r="K6714" i="7"/>
  <c r="K6970" i="7"/>
  <c r="K7738" i="7"/>
  <c r="K8250" i="7"/>
  <c r="K4092" i="7"/>
  <c r="J4348" i="7"/>
  <c r="U4348" i="7" s="1"/>
  <c r="N4348" i="7" s="1"/>
  <c r="K4860" i="7"/>
  <c r="J5116" i="7"/>
  <c r="U5116" i="7" s="1"/>
  <c r="N5116" i="7" s="1"/>
  <c r="J5372" i="7"/>
  <c r="U5372" i="7" s="1"/>
  <c r="N5372" i="7" s="1"/>
  <c r="K8730" i="7"/>
  <c r="K6540" i="7"/>
  <c r="J7756" i="7"/>
  <c r="U7756" i="7" s="1"/>
  <c r="N7756" i="7" s="1"/>
  <c r="K4765" i="7"/>
  <c r="J6221" i="7"/>
  <c r="U6221" i="7" s="1"/>
  <c r="N6221" i="7" s="1"/>
  <c r="K4717" i="7"/>
  <c r="K6589" i="7"/>
  <c r="K7548" i="7"/>
  <c r="K4621" i="7"/>
  <c r="K6061" i="7"/>
  <c r="J5500" i="7"/>
  <c r="U5500" i="7" s="1"/>
  <c r="N5500" i="7" s="1"/>
  <c r="J6509" i="7"/>
  <c r="U6509" i="7" s="1"/>
  <c r="N6509" i="7" s="1"/>
  <c r="J6140" i="7"/>
  <c r="U6140" i="7" s="1"/>
  <c r="N6140" i="7" s="1"/>
  <c r="J4461" i="7"/>
  <c r="U4461" i="7" s="1"/>
  <c r="N4461" i="7" s="1"/>
  <c r="J5837" i="7"/>
  <c r="U5837" i="7" s="1"/>
  <c r="N5837" i="7" s="1"/>
  <c r="J7245" i="7"/>
  <c r="U7245" i="7" s="1"/>
  <c r="N7245" i="7" s="1"/>
  <c r="K5436" i="7"/>
  <c r="J6668" i="7"/>
  <c r="U6668" i="7" s="1"/>
  <c r="N6668" i="7" s="1"/>
  <c r="K5005" i="7"/>
  <c r="K6637" i="7"/>
  <c r="J8237" i="7"/>
  <c r="U8237" i="7" s="1"/>
  <c r="N8237" i="7" s="1"/>
  <c r="J3550" i="7"/>
  <c r="U3550" i="7" s="1"/>
  <c r="N3550" i="7" s="1"/>
  <c r="K5198" i="7"/>
  <c r="K6686" i="7"/>
  <c r="K8270" i="7"/>
  <c r="J5711" i="7"/>
  <c r="U5711" i="7" s="1"/>
  <c r="K7167" i="7"/>
  <c r="K8703" i="7"/>
  <c r="J6848" i="7"/>
  <c r="U6848" i="7" s="1"/>
  <c r="N6848" i="7" s="1"/>
  <c r="J8480" i="7"/>
  <c r="U8480" i="7" s="1"/>
  <c r="J5518" i="7"/>
  <c r="U5518" i="7" s="1"/>
  <c r="N5518" i="7" s="1"/>
  <c r="K6974" i="7"/>
  <c r="K8510" i="7"/>
  <c r="J6047" i="7"/>
  <c r="U6047" i="7" s="1"/>
  <c r="N6047" i="7" s="1"/>
  <c r="J7519" i="7"/>
  <c r="U7519" i="7" s="1"/>
  <c r="N7519" i="7" s="1"/>
  <c r="J5792" i="7"/>
  <c r="U5792" i="7" s="1"/>
  <c r="N5792" i="7" s="1"/>
  <c r="J7376" i="7"/>
  <c r="U7376" i="7" s="1"/>
  <c r="N7376" i="7" s="1"/>
  <c r="K2750" i="7"/>
  <c r="J4222" i="7"/>
  <c r="U4222" i="7" s="1"/>
  <c r="N4222" i="7" s="1"/>
  <c r="J5598" i="7"/>
  <c r="U5598" i="7" s="1"/>
  <c r="N5598" i="7" s="1"/>
  <c r="J6990" i="7"/>
  <c r="U6990" i="7" s="1"/>
  <c r="N6990" i="7" s="1"/>
  <c r="J5759" i="7"/>
  <c r="U5759" i="7" s="1"/>
  <c r="N5759" i="7" s="1"/>
  <c r="K7311" i="7"/>
  <c r="J8719" i="7"/>
  <c r="U8719" i="7" s="1"/>
  <c r="N8719" i="7" s="1"/>
  <c r="J6992" i="7"/>
  <c r="U6992" i="7" s="1"/>
  <c r="N6992" i="7" s="1"/>
  <c r="J8624" i="7"/>
  <c r="U8624" i="7" s="1"/>
  <c r="N8624" i="7" s="1"/>
  <c r="J3886" i="7"/>
  <c r="U3886" i="7" s="1"/>
  <c r="N3886" i="7" s="1"/>
  <c r="J5278" i="7"/>
  <c r="U5278" i="7" s="1"/>
  <c r="N5278" i="7" s="1"/>
  <c r="J6095" i="7"/>
  <c r="U6095" i="7" s="1"/>
  <c r="N6095" i="7" s="1"/>
  <c r="K7407" i="7"/>
  <c r="J5712" i="7"/>
  <c r="U5712" i="7" s="1"/>
  <c r="N5712" i="7" s="1"/>
  <c r="K8080" i="7"/>
  <c r="J5566" i="7"/>
  <c r="U5566" i="7" s="1"/>
  <c r="N5566" i="7" s="1"/>
  <c r="K5535" i="7"/>
  <c r="J7327" i="7"/>
  <c r="U7327" i="7" s="1"/>
  <c r="N7327" i="7" s="1"/>
  <c r="K8414" i="7"/>
  <c r="K5919" i="7"/>
  <c r="J7567" i="7"/>
  <c r="U7567" i="7" s="1"/>
  <c r="N7567" i="7" s="1"/>
  <c r="K5872" i="7"/>
  <c r="K7504" i="7"/>
  <c r="K7265" i="7"/>
  <c r="K6706" i="7"/>
  <c r="J6962" i="7"/>
  <c r="U6962" i="7" s="1"/>
  <c r="N6962" i="7" s="1"/>
  <c r="K7218" i="7"/>
  <c r="K7474" i="7"/>
  <c r="K6707" i="7"/>
  <c r="K7475" i="7"/>
  <c r="K6228" i="7"/>
  <c r="K6996" i="7"/>
  <c r="K6661" i="7"/>
  <c r="J6917" i="7"/>
  <c r="U6917" i="7" s="1"/>
  <c r="N6917" i="7" s="1"/>
  <c r="K7429" i="7"/>
  <c r="K6087" i="7"/>
  <c r="J6343" i="7"/>
  <c r="U6343" i="7" s="1"/>
  <c r="N6343" i="7" s="1"/>
  <c r="K1339" i="7"/>
  <c r="K1595" i="7"/>
  <c r="K2363" i="7"/>
  <c r="K3400" i="7"/>
  <c r="J3656" i="7"/>
  <c r="U3656" i="7" s="1"/>
  <c r="N3656" i="7" s="1"/>
  <c r="J3912" i="7"/>
  <c r="U3912" i="7" s="1"/>
  <c r="N3912" i="7" s="1"/>
  <c r="K4168" i="7"/>
  <c r="J4424" i="7"/>
  <c r="U4424" i="7" s="1"/>
  <c r="N4424" i="7" s="1"/>
  <c r="K1305" i="7"/>
  <c r="K1817" i="7"/>
  <c r="K2073" i="7"/>
  <c r="J2329" i="7"/>
  <c r="U2329" i="7" s="1"/>
  <c r="N2329" i="7" s="1"/>
  <c r="K2585" i="7"/>
  <c r="K1210" i="7"/>
  <c r="K1978" i="7"/>
  <c r="K2490" i="7"/>
  <c r="K2747" i="7"/>
  <c r="K1836" i="7"/>
  <c r="K1310" i="7"/>
  <c r="J1566" i="7"/>
  <c r="U1566" i="7" s="1"/>
  <c r="N1566" i="7" s="1"/>
  <c r="J1822" i="7"/>
  <c r="U1822" i="7" s="1"/>
  <c r="N1822" i="7" s="1"/>
  <c r="K2078" i="7"/>
  <c r="J1808" i="7"/>
  <c r="U1808" i="7" s="1"/>
  <c r="N1808" i="7" s="1"/>
  <c r="J2064" i="7"/>
  <c r="U2064" i="7" s="1"/>
  <c r="N2064" i="7" s="1"/>
  <c r="K2320" i="7"/>
  <c r="J2576" i="7"/>
  <c r="U2576" i="7" s="1"/>
  <c r="N2576" i="7" s="1"/>
  <c r="J2832" i="7"/>
  <c r="U2832" i="7" s="1"/>
  <c r="N2832" i="7" s="1"/>
  <c r="K3088" i="7"/>
  <c r="K2271" i="7"/>
  <c r="J2527" i="7"/>
  <c r="U2527" i="7" s="1"/>
  <c r="N2527" i="7" s="1"/>
  <c r="J2783" i="7"/>
  <c r="U2783" i="7" s="1"/>
  <c r="N2783" i="7" s="1"/>
  <c r="K3039" i="7"/>
  <c r="K3807" i="7"/>
  <c r="J4063" i="7"/>
  <c r="U4063" i="7" s="1"/>
  <c r="N4063" i="7" s="1"/>
  <c r="K4575" i="7"/>
  <c r="K3184" i="7"/>
  <c r="J3696" i="7"/>
  <c r="U3696" i="7" s="1"/>
  <c r="N3696" i="7" s="1"/>
  <c r="K3952" i="7"/>
  <c r="J4208" i="7"/>
  <c r="U4208" i="7" s="1"/>
  <c r="N4208" i="7" s="1"/>
  <c r="J4464" i="7"/>
  <c r="U4464" i="7" s="1"/>
  <c r="N4464" i="7" s="1"/>
  <c r="K4720" i="7"/>
  <c r="J4976" i="7"/>
  <c r="U4976" i="7" s="1"/>
  <c r="N4976" i="7" s="1"/>
  <c r="K7425" i="7"/>
  <c r="J7681" i="7"/>
  <c r="U7681" i="7" s="1"/>
  <c r="N7681" i="7" s="1"/>
  <c r="K7937" i="7"/>
  <c r="J8449" i="7"/>
  <c r="U8449" i="7" s="1"/>
  <c r="N8449" i="7" s="1"/>
  <c r="K8705" i="7"/>
  <c r="K8082" i="7"/>
  <c r="K8338" i="7"/>
  <c r="K7715" i="7"/>
  <c r="K8483" i="7"/>
  <c r="K7428" i="7"/>
  <c r="K8196" i="7"/>
  <c r="J8708" i="7"/>
  <c r="U8708" i="7" s="1"/>
  <c r="N8708" i="7" s="1"/>
  <c r="K7095" i="7"/>
  <c r="K7863" i="7"/>
  <c r="K3547" i="7"/>
  <c r="K3803" i="7"/>
  <c r="J4059" i="7"/>
  <c r="U4059" i="7" s="1"/>
  <c r="N4059" i="7" s="1"/>
  <c r="K4315" i="7"/>
  <c r="K4571" i="7"/>
  <c r="J4827" i="7"/>
  <c r="U4827" i="7" s="1"/>
  <c r="N4827" i="7" s="1"/>
  <c r="K5083" i="7"/>
  <c r="K8101" i="7"/>
  <c r="K6710" i="7"/>
  <c r="J6966" i="7"/>
  <c r="U6966" i="7" s="1"/>
  <c r="N6966" i="7" s="1"/>
  <c r="J7222" i="7"/>
  <c r="U7222" i="7" s="1"/>
  <c r="N7222" i="7" s="1"/>
  <c r="K7478" i="7"/>
  <c r="J7734" i="7"/>
  <c r="U7734" i="7" s="1"/>
  <c r="N7734" i="7" s="1"/>
  <c r="J7990" i="7"/>
  <c r="U7990" i="7" s="1"/>
  <c r="N7990" i="7" s="1"/>
  <c r="K8246" i="7"/>
  <c r="J8502" i="7"/>
  <c r="U8502" i="7" s="1"/>
  <c r="N8502" i="7" s="1"/>
  <c r="J8758" i="7"/>
  <c r="U8758" i="7" s="1"/>
  <c r="N8758" i="7" s="1"/>
  <c r="K5531" i="7"/>
  <c r="J5787" i="7"/>
  <c r="U5787" i="7" s="1"/>
  <c r="N5787" i="7" s="1"/>
  <c r="K6043" i="7"/>
  <c r="K6299" i="7"/>
  <c r="J6555" i="7"/>
  <c r="U6555" i="7" s="1"/>
  <c r="N6555" i="7" s="1"/>
  <c r="K7067" i="7"/>
  <c r="J7323" i="7"/>
  <c r="U7323" i="7" s="1"/>
  <c r="K7835" i="7"/>
  <c r="J4712" i="7"/>
  <c r="U4712" i="7" s="1"/>
  <c r="N4712" i="7" s="1"/>
  <c r="J6024" i="7"/>
  <c r="U6024" i="7" s="1"/>
  <c r="N6024" i="7" s="1"/>
  <c r="K7336" i="7"/>
  <c r="K8632" i="7"/>
  <c r="K6856" i="7"/>
  <c r="K8104" i="7"/>
  <c r="K5032" i="7"/>
  <c r="K6232" i="7"/>
  <c r="K5848" i="7"/>
  <c r="K7144" i="7"/>
  <c r="K8488" i="7"/>
  <c r="K5560" i="7"/>
  <c r="J6840" i="7"/>
  <c r="U6840" i="7" s="1"/>
  <c r="N6840" i="7" s="1"/>
  <c r="K8056" i="7"/>
  <c r="K8651" i="7"/>
  <c r="K2873" i="7"/>
  <c r="K3129" i="7"/>
  <c r="J3385" i="7"/>
  <c r="U3385" i="7" s="1"/>
  <c r="N3385" i="7" s="1"/>
  <c r="K3641" i="7"/>
  <c r="K3897" i="7"/>
  <c r="K2778" i="7"/>
  <c r="K3034" i="7"/>
  <c r="K2844" i="7"/>
  <c r="K3466" i="7"/>
  <c r="J3722" i="7"/>
  <c r="U3722" i="7" s="1"/>
  <c r="N3722" i="7" s="1"/>
  <c r="K3978" i="7"/>
  <c r="K4234" i="7"/>
  <c r="J4490" i="7"/>
  <c r="U4490" i="7" s="1"/>
  <c r="N4490" i="7" s="1"/>
  <c r="K4746" i="7"/>
  <c r="K5002" i="7"/>
  <c r="K5514" i="7"/>
  <c r="K5770" i="7"/>
  <c r="K4361" i="7"/>
  <c r="K5097" i="7"/>
  <c r="J6073" i="7"/>
  <c r="U6073" i="7" s="1"/>
  <c r="N6073" i="7" s="1"/>
  <c r="K8313" i="7"/>
  <c r="K5897" i="7"/>
  <c r="K6921" i="7"/>
  <c r="K7865" i="7"/>
  <c r="K4185" i="7"/>
  <c r="J4873" i="7"/>
  <c r="U4873" i="7" s="1"/>
  <c r="N4873" i="7" s="1"/>
  <c r="K5705" i="7"/>
  <c r="K6713" i="7"/>
  <c r="J7705" i="7"/>
  <c r="U7705" i="7" s="1"/>
  <c r="N7705" i="7" s="1"/>
  <c r="J5161" i="7"/>
  <c r="U5161" i="7" s="1"/>
  <c r="N5161" i="7" s="1"/>
  <c r="K6009" i="7"/>
  <c r="K7001" i="7"/>
  <c r="K6474" i="7"/>
  <c r="K6730" i="7"/>
  <c r="J6986" i="7"/>
  <c r="U6986" i="7" s="1"/>
  <c r="N6986" i="7" s="1"/>
  <c r="K7242" i="7"/>
  <c r="K7498" i="7"/>
  <c r="K8266" i="7"/>
  <c r="K3852" i="7"/>
  <c r="J4364" i="7"/>
  <c r="U4364" i="7" s="1"/>
  <c r="N4364" i="7" s="1"/>
  <c r="K4620" i="7"/>
  <c r="J4876" i="7"/>
  <c r="U4876" i="7" s="1"/>
  <c r="N4876" i="7" s="1"/>
  <c r="K5388" i="7"/>
  <c r="J8570" i="7"/>
  <c r="U8570" i="7" s="1"/>
  <c r="N8570" i="7" s="1"/>
  <c r="K7836" i="7"/>
  <c r="K4861" i="7"/>
  <c r="K6301" i="7"/>
  <c r="J7725" i="7"/>
  <c r="U7725" i="7" s="1"/>
  <c r="J4829" i="7"/>
  <c r="U4829" i="7" s="1"/>
  <c r="N4829" i="7" s="1"/>
  <c r="K7644" i="7"/>
  <c r="J4701" i="7"/>
  <c r="U4701" i="7" s="1"/>
  <c r="N4701" i="7" s="1"/>
  <c r="J6141" i="7"/>
  <c r="U6141" i="7" s="1"/>
  <c r="N6141" i="7" s="1"/>
  <c r="K5580" i="7"/>
  <c r="K6780" i="7"/>
  <c r="K8028" i="7"/>
  <c r="J5021" i="7"/>
  <c r="U5021" i="7" s="1"/>
  <c r="N5021" i="7" s="1"/>
  <c r="J6621" i="7"/>
  <c r="U6621" i="7" s="1"/>
  <c r="N6621" i="7" s="1"/>
  <c r="J6220" i="7"/>
  <c r="U6220" i="7" s="1"/>
  <c r="N6220" i="7" s="1"/>
  <c r="K4525" i="7"/>
  <c r="J5933" i="7"/>
  <c r="U5933" i="7" s="1"/>
  <c r="N5933" i="7" s="1"/>
  <c r="J7325" i="7"/>
  <c r="U7325" i="7" s="1"/>
  <c r="N7325" i="7" s="1"/>
  <c r="J5516" i="7"/>
  <c r="U5516" i="7" s="1"/>
  <c r="N5516" i="7" s="1"/>
  <c r="J5117" i="7"/>
  <c r="U5117" i="7" s="1"/>
  <c r="N5117" i="7" s="1"/>
  <c r="J6717" i="7"/>
  <c r="U6717" i="7" s="1"/>
  <c r="N6717" i="7" s="1"/>
  <c r="K3662" i="7"/>
  <c r="K5294" i="7"/>
  <c r="J6798" i="7"/>
  <c r="U6798" i="7" s="1"/>
  <c r="N6798" i="7" s="1"/>
  <c r="K8366" i="7"/>
  <c r="J5791" i="7"/>
  <c r="U5791" i="7" s="1"/>
  <c r="N5791" i="7" s="1"/>
  <c r="J7279" i="7"/>
  <c r="U7279" i="7" s="1"/>
  <c r="N7279" i="7" s="1"/>
  <c r="K5488" i="7"/>
  <c r="J8576" i="7"/>
  <c r="U8576" i="7" s="1"/>
  <c r="N8576" i="7" s="1"/>
  <c r="J7086" i="7"/>
  <c r="U7086" i="7" s="1"/>
  <c r="N7086" i="7" s="1"/>
  <c r="J6143" i="7"/>
  <c r="U6143" i="7" s="1"/>
  <c r="N6143" i="7" s="1"/>
  <c r="J7615" i="7"/>
  <c r="U7615" i="7" s="1"/>
  <c r="N7615" i="7" s="1"/>
  <c r="J2830" i="7"/>
  <c r="U2830" i="7" s="1"/>
  <c r="N2830" i="7" s="1"/>
  <c r="K4286" i="7"/>
  <c r="K5678" i="7"/>
  <c r="K7070" i="7"/>
  <c r="J7391" i="7"/>
  <c r="U7391" i="7" s="1"/>
  <c r="K5536" i="7"/>
  <c r="J7104" i="7"/>
  <c r="U7104" i="7" s="1"/>
  <c r="N7104" i="7" s="1"/>
  <c r="J8720" i="7"/>
  <c r="U8720" i="7" s="1"/>
  <c r="N8720" i="7" s="1"/>
  <c r="K3998" i="7"/>
  <c r="J6942" i="7"/>
  <c r="U6942" i="7" s="1"/>
  <c r="N6942" i="7" s="1"/>
  <c r="J8430" i="7"/>
  <c r="U8430" i="7" s="1"/>
  <c r="N8430" i="7" s="1"/>
  <c r="K7503" i="7"/>
  <c r="K6976" i="7"/>
  <c r="J8160" i="7"/>
  <c r="U8160" i="7" s="1"/>
  <c r="N8160" i="7" s="1"/>
  <c r="K3806" i="7"/>
  <c r="J5647" i="7"/>
  <c r="U5647" i="7" s="1"/>
  <c r="N5647" i="7" s="1"/>
  <c r="J7423" i="7"/>
  <c r="U7423" i="7" s="1"/>
  <c r="N7423" i="7" s="1"/>
  <c r="J5856" i="7"/>
  <c r="U5856" i="7" s="1"/>
  <c r="N5856" i="7" s="1"/>
  <c r="K2846" i="7"/>
  <c r="J5646" i="7"/>
  <c r="U5646" i="7" s="1"/>
  <c r="N5646" i="7" s="1"/>
  <c r="J7054" i="7"/>
  <c r="U7054" i="7" s="1"/>
  <c r="N7054" i="7" s="1"/>
  <c r="J6031" i="7"/>
  <c r="U6031" i="7" s="1"/>
  <c r="N6031" i="7" s="1"/>
  <c r="J7679" i="7"/>
  <c r="U7679" i="7" s="1"/>
  <c r="N7679" i="7" s="1"/>
  <c r="J5952" i="7"/>
  <c r="U5952" i="7" s="1"/>
  <c r="N5952" i="7" s="1"/>
  <c r="K7600" i="7"/>
  <c r="J2335" i="7"/>
  <c r="U2335" i="7" s="1"/>
  <c r="N2335" i="7" s="1"/>
  <c r="J4016" i="7"/>
  <c r="U4016" i="7" s="1"/>
  <c r="N4016" i="7" s="1"/>
  <c r="K7745" i="7"/>
  <c r="J8402" i="7"/>
  <c r="U8402" i="7" s="1"/>
  <c r="N8402" i="7" s="1"/>
  <c r="K3355" i="7"/>
  <c r="K4891" i="7"/>
  <c r="K8677" i="7"/>
  <c r="K5339" i="7"/>
  <c r="J6363" i="7"/>
  <c r="U6363" i="7" s="1"/>
  <c r="N6363" i="7" s="1"/>
  <c r="K7643" i="7"/>
  <c r="J7656" i="7"/>
  <c r="U7656" i="7" s="1"/>
  <c r="N7656" i="7" s="1"/>
  <c r="J8424" i="7"/>
  <c r="U8424" i="7" s="1"/>
  <c r="N8424" i="7" s="1"/>
  <c r="K7816" i="7"/>
  <c r="K4552" i="7"/>
  <c r="J8360" i="7"/>
  <c r="U8360" i="7" s="1"/>
  <c r="N8360" i="7" s="1"/>
  <c r="K2937" i="7"/>
  <c r="K3705" i="7"/>
  <c r="K3354" i="7"/>
  <c r="J2908" i="7"/>
  <c r="U2908" i="7" s="1"/>
  <c r="N2908" i="7" s="1"/>
  <c r="K3420" i="7"/>
  <c r="K4042" i="7"/>
  <c r="K4554" i="7"/>
  <c r="J5066" i="7"/>
  <c r="U5066" i="7" s="1"/>
  <c r="N5066" i="7" s="1"/>
  <c r="K5578" i="7"/>
  <c r="K6090" i="7"/>
  <c r="J8569" i="7"/>
  <c r="U8569" i="7" s="1"/>
  <c r="N8569" i="7" s="1"/>
  <c r="K7161" i="7"/>
  <c r="K5081" i="7"/>
  <c r="K6969" i="7"/>
  <c r="K4569" i="7"/>
  <c r="K7241" i="7"/>
  <c r="K6282" i="7"/>
  <c r="K7306" i="7"/>
  <c r="K8074" i="7"/>
  <c r="K3660" i="7"/>
  <c r="K4428" i="7"/>
  <c r="J4940" i="7"/>
  <c r="U4940" i="7" s="1"/>
  <c r="N4940" i="7" s="1"/>
  <c r="K8602" i="7"/>
  <c r="K6924" i="7"/>
  <c r="J8109" i="7"/>
  <c r="U8109" i="7" s="1"/>
  <c r="N8109" i="7" s="1"/>
  <c r="K7117" i="7"/>
  <c r="J5404" i="7"/>
  <c r="U5404" i="7" s="1"/>
  <c r="N5404" i="7" s="1"/>
  <c r="K7980" i="7"/>
  <c r="J6477" i="7"/>
  <c r="U6477" i="7" s="1"/>
  <c r="N6477" i="7" s="1"/>
  <c r="K5868" i="7"/>
  <c r="J7100" i="7"/>
  <c r="U7100" i="7" s="1"/>
  <c r="N7100" i="7" s="1"/>
  <c r="J5421" i="7"/>
  <c r="U5421" i="7" s="1"/>
  <c r="N5421" i="7" s="1"/>
  <c r="J8621" i="7"/>
  <c r="U8621" i="7" s="1"/>
  <c r="N8621" i="7" s="1"/>
  <c r="J7996" i="7"/>
  <c r="U7996" i="7" s="1"/>
  <c r="N7996" i="7" s="1"/>
  <c r="K5820" i="7"/>
  <c r="K8364" i="7"/>
  <c r="J7133" i="7"/>
  <c r="U7133" i="7" s="1"/>
  <c r="N7133" i="7" s="1"/>
  <c r="J7198" i="7"/>
  <c r="U7198" i="7" s="1"/>
  <c r="N7198" i="7" s="1"/>
  <c r="K6159" i="7"/>
  <c r="K5728" i="7"/>
  <c r="J7470" i="7"/>
  <c r="U7470" i="7" s="1"/>
  <c r="N7470" i="7" s="1"/>
  <c r="K6495" i="7"/>
  <c r="K3230" i="7"/>
  <c r="K7358" i="7"/>
  <c r="K6207" i="7"/>
  <c r="K5726" i="7"/>
  <c r="K4863" i="7"/>
  <c r="K7887" i="7"/>
  <c r="J7248" i="7"/>
  <c r="U7248" i="7" s="1"/>
  <c r="N7248" i="7" s="1"/>
  <c r="J4254" i="7"/>
  <c r="U4254" i="7" s="1"/>
  <c r="N4254" i="7" s="1"/>
  <c r="K8222" i="7"/>
  <c r="J7952" i="7"/>
  <c r="U7952" i="7" s="1"/>
  <c r="N7952" i="7" s="1"/>
  <c r="J7422" i="7"/>
  <c r="U7422" i="7" s="1"/>
  <c r="N7422" i="7" s="1"/>
  <c r="K60" i="7"/>
  <c r="K13" i="7"/>
  <c r="J222" i="7"/>
  <c r="U222" i="7" s="1"/>
  <c r="N222" i="7" s="1"/>
  <c r="J128" i="7"/>
  <c r="U128" i="7" s="1"/>
  <c r="N128" i="7" s="1"/>
  <c r="J50" i="7"/>
  <c r="U50" i="7" s="1"/>
  <c r="N50" i="7" s="1"/>
  <c r="J264" i="7"/>
  <c r="U264" i="7" s="1"/>
  <c r="N264" i="7" s="1"/>
  <c r="J769" i="7"/>
  <c r="U769" i="7" s="1"/>
  <c r="N769" i="7" s="1"/>
  <c r="J386" i="7"/>
  <c r="U386" i="7" s="1"/>
  <c r="N386" i="7" s="1"/>
  <c r="K898" i="7"/>
  <c r="K227" i="7"/>
  <c r="K132" i="7"/>
  <c r="K37" i="7"/>
  <c r="K805" i="7"/>
  <c r="J198" i="7"/>
  <c r="U198" i="7" s="1"/>
  <c r="N198" i="7" s="1"/>
  <c r="K710" i="7"/>
  <c r="K135" i="7"/>
  <c r="K637" i="7"/>
  <c r="K9" i="7"/>
  <c r="K521" i="7"/>
  <c r="K186" i="7"/>
  <c r="K442" i="7"/>
  <c r="J698" i="7"/>
  <c r="U698" i="7" s="1"/>
  <c r="N698" i="7" s="1"/>
  <c r="K954" i="7"/>
  <c r="K107" i="7"/>
  <c r="K875" i="7"/>
  <c r="J316" i="7"/>
  <c r="U316" i="7" s="1"/>
  <c r="N316" i="7" s="1"/>
  <c r="K828" i="7"/>
  <c r="K398" i="7"/>
  <c r="K1166" i="7"/>
  <c r="K783" i="7"/>
  <c r="K1045" i="7"/>
  <c r="J1279" i="7"/>
  <c r="U1279" i="7" s="1"/>
  <c r="N1279" i="7" s="1"/>
  <c r="K1791" i="7"/>
  <c r="J2047" i="7"/>
  <c r="U2047" i="7" s="1"/>
  <c r="N2047" i="7" s="1"/>
  <c r="K544" i="7"/>
  <c r="K1312" i="7"/>
  <c r="K1217" i="7"/>
  <c r="K1473" i="7"/>
  <c r="K1985" i="7"/>
  <c r="K1122" i="7"/>
  <c r="K1378" i="7"/>
  <c r="J1634" i="7"/>
  <c r="U1634" i="7" s="1"/>
  <c r="N1634" i="7" s="1"/>
  <c r="K1890" i="7"/>
  <c r="K1219" i="7"/>
  <c r="K1475" i="7"/>
  <c r="K1987" i="7"/>
  <c r="K1044" i="7"/>
  <c r="K1812" i="7"/>
  <c r="K902" i="7"/>
  <c r="K1670" i="7"/>
  <c r="K2433" i="7"/>
  <c r="J2689" i="7"/>
  <c r="U2689" i="7" s="1"/>
  <c r="N2689" i="7" s="1"/>
  <c r="K2945" i="7"/>
  <c r="K3201" i="7"/>
  <c r="K3713" i="7"/>
  <c r="K3969" i="7"/>
  <c r="K2226" i="7"/>
  <c r="K2482" i="7"/>
  <c r="K2994" i="7"/>
  <c r="K3250" i="7"/>
  <c r="K3762" i="7"/>
  <c r="K4018" i="7"/>
  <c r="K2291" i="7"/>
  <c r="K2803" i="7"/>
  <c r="K3059" i="7"/>
  <c r="K3571" i="7"/>
  <c r="K3827" i="7"/>
  <c r="K2628" i="7"/>
  <c r="K3396" i="7"/>
  <c r="K4164" i="7"/>
  <c r="K2197" i="7"/>
  <c r="K2965" i="7"/>
  <c r="K3733" i="7"/>
  <c r="K2774" i="7"/>
  <c r="K3542" i="7"/>
  <c r="K1095" i="7"/>
  <c r="K1863" i="7"/>
  <c r="K2631" i="7"/>
  <c r="K2029" i="7"/>
  <c r="K2797" i="7"/>
  <c r="K3565" i="7"/>
  <c r="K4769" i="7"/>
  <c r="K5025" i="7"/>
  <c r="J5281" i="7"/>
  <c r="U5281" i="7" s="1"/>
  <c r="N5281" i="7" s="1"/>
  <c r="K5537" i="7"/>
  <c r="K5793" i="7"/>
  <c r="K4498" i="7"/>
  <c r="K5010" i="7"/>
  <c r="K5266" i="7"/>
  <c r="K5778" i="7"/>
  <c r="K6034" i="7"/>
  <c r="K6546" i="7"/>
  <c r="K4499" i="7"/>
  <c r="K5011" i="7"/>
  <c r="K5267" i="7"/>
  <c r="K5779" i="7"/>
  <c r="K6035" i="7"/>
  <c r="K6547" i="7"/>
  <c r="K4500" i="7"/>
  <c r="K5268" i="7"/>
  <c r="K4981" i="7"/>
  <c r="K5749" i="7"/>
  <c r="K6517" i="7"/>
  <c r="K4982" i="7"/>
  <c r="K5750" i="7"/>
  <c r="K6518" i="7"/>
  <c r="K4023" i="7"/>
  <c r="J4535" i="7"/>
  <c r="U4535" i="7" s="1"/>
  <c r="N4535" i="7" s="1"/>
  <c r="K4791" i="7"/>
  <c r="K5559" i="7"/>
  <c r="K904" i="7"/>
  <c r="K1672" i="7"/>
  <c r="J2184" i="7"/>
  <c r="U2184" i="7" s="1"/>
  <c r="N2184" i="7" s="1"/>
  <c r="K2440" i="7"/>
  <c r="K6321" i="7"/>
  <c r="K6833" i="7"/>
  <c r="K7089" i="7"/>
  <c r="K6786" i="7"/>
  <c r="K7042" i="7"/>
  <c r="K7554" i="7"/>
  <c r="K6787" i="7"/>
  <c r="K7043" i="7"/>
  <c r="K6564" i="7"/>
  <c r="J7076" i="7"/>
  <c r="U7076" i="7" s="1"/>
  <c r="N7076" i="7" s="1"/>
  <c r="K6997" i="7"/>
  <c r="K1163" i="7"/>
  <c r="K1675" i="7"/>
  <c r="K1931" i="7"/>
  <c r="K3736" i="7"/>
  <c r="K1385" i="7"/>
  <c r="K1641" i="7"/>
  <c r="K2153" i="7"/>
  <c r="K1290" i="7"/>
  <c r="K1546" i="7"/>
  <c r="K2058" i="7"/>
  <c r="K2314" i="7"/>
  <c r="J2570" i="7"/>
  <c r="U2570" i="7" s="1"/>
  <c r="N2570" i="7" s="1"/>
  <c r="K2827" i="7"/>
  <c r="K3083" i="7"/>
  <c r="K1404" i="7"/>
  <c r="J1660" i="7"/>
  <c r="U1660" i="7" s="1"/>
  <c r="N1660" i="7" s="1"/>
  <c r="J1916" i="7"/>
  <c r="U1916" i="7" s="1"/>
  <c r="N1916" i="7" s="1"/>
  <c r="K2172" i="7"/>
  <c r="K4333" i="7"/>
  <c r="K1646" i="7"/>
  <c r="J1902" i="7"/>
  <c r="U1902" i="7" s="1"/>
  <c r="N1902" i="7" s="1"/>
  <c r="J2158" i="7"/>
  <c r="U2158" i="7" s="1"/>
  <c r="N2158" i="7" s="1"/>
  <c r="K2414" i="7"/>
  <c r="K1888" i="7"/>
  <c r="K2656" i="7"/>
  <c r="J2912" i="7"/>
  <c r="U2912" i="7" s="1"/>
  <c r="N2912" i="7" s="1"/>
  <c r="J2095" i="7"/>
  <c r="U2095" i="7" s="1"/>
  <c r="N2095" i="7" s="1"/>
  <c r="J2351" i="7"/>
  <c r="U2351" i="7" s="1"/>
  <c r="N2351" i="7" s="1"/>
  <c r="K2607" i="7"/>
  <c r="J2863" i="7"/>
  <c r="U2863" i="7" s="1"/>
  <c r="N2863" i="7" s="1"/>
  <c r="K3375" i="7"/>
  <c r="K4143" i="7"/>
  <c r="K3520" i="7"/>
  <c r="K4288" i="7"/>
  <c r="K5056" i="7"/>
  <c r="K7505" i="7"/>
  <c r="K7761" i="7"/>
  <c r="K8273" i="7"/>
  <c r="K8529" i="7"/>
  <c r="K7650" i="7"/>
  <c r="K7906" i="7"/>
  <c r="J8162" i="7"/>
  <c r="U8162" i="7" s="1"/>
  <c r="N8162" i="7" s="1"/>
  <c r="K8418" i="7"/>
  <c r="K8674" i="7"/>
  <c r="K8051" i="7"/>
  <c r="K7764" i="7"/>
  <c r="J8276" i="7"/>
  <c r="U8276" i="7" s="1"/>
  <c r="N8276" i="7" s="1"/>
  <c r="K8532" i="7"/>
  <c r="K6663" i="7"/>
  <c r="J7175" i="7"/>
  <c r="U7175" i="7" s="1"/>
  <c r="N7175" i="7" s="1"/>
  <c r="K7431" i="7"/>
  <c r="K8199" i="7"/>
  <c r="K3371" i="7"/>
  <c r="J3627" i="7"/>
  <c r="U3627" i="7" s="1"/>
  <c r="N3627" i="7" s="1"/>
  <c r="K3883" i="7"/>
  <c r="K4139" i="7"/>
  <c r="J4395" i="7"/>
  <c r="U4395" i="7" s="1"/>
  <c r="N4395" i="7" s="1"/>
  <c r="K4651" i="7"/>
  <c r="K4907" i="7"/>
  <c r="J5163" i="7"/>
  <c r="U5163" i="7" s="1"/>
  <c r="N5163" i="7" s="1"/>
  <c r="K7669" i="7"/>
  <c r="J8181" i="7"/>
  <c r="U8181" i="7" s="1"/>
  <c r="N8181" i="7" s="1"/>
  <c r="K8437" i="7"/>
  <c r="J1872" i="7"/>
  <c r="U1872" i="7" s="1"/>
  <c r="N1872" i="7" s="1"/>
  <c r="K2079" i="7"/>
  <c r="J3359" i="7"/>
  <c r="U3359" i="7" s="1"/>
  <c r="N3359" i="7" s="1"/>
  <c r="J4639" i="7"/>
  <c r="U4639" i="7" s="1"/>
  <c r="N4639" i="7" s="1"/>
  <c r="J4272" i="7"/>
  <c r="U4272" i="7" s="1"/>
  <c r="N4272" i="7" s="1"/>
  <c r="J7489" i="7"/>
  <c r="U7489" i="7" s="1"/>
  <c r="N7489" i="7" s="1"/>
  <c r="K8513" i="7"/>
  <c r="K8658" i="7"/>
  <c r="J8260" i="7"/>
  <c r="U8260" i="7" s="1"/>
  <c r="N8260" i="7" s="1"/>
  <c r="K7671" i="7"/>
  <c r="K3611" i="7"/>
  <c r="K7909" i="7"/>
  <c r="J7030" i="7"/>
  <c r="U7030" i="7" s="1"/>
  <c r="N7030" i="7" s="1"/>
  <c r="K8054" i="7"/>
  <c r="K5851" i="7"/>
  <c r="K6875" i="7"/>
  <c r="K5320" i="7"/>
  <c r="J6168" i="7"/>
  <c r="U6168" i="7" s="1"/>
  <c r="N6168" i="7" s="1"/>
  <c r="J2396" i="7"/>
  <c r="U2396" i="7" s="1"/>
  <c r="N2396" i="7" s="1"/>
  <c r="K6345" i="7"/>
  <c r="J76" i="7"/>
  <c r="U76" i="7" s="1"/>
  <c r="N76" i="7" s="1"/>
  <c r="J29" i="7"/>
  <c r="U29" i="7" s="1"/>
  <c r="N29" i="7" s="1"/>
  <c r="K280" i="7"/>
  <c r="K785" i="7"/>
  <c r="K402" i="7"/>
  <c r="K658" i="7"/>
  <c r="K755" i="7"/>
  <c r="J148" i="7"/>
  <c r="U148" i="7" s="1"/>
  <c r="N148" i="7" s="1"/>
  <c r="K660" i="7"/>
  <c r="J309" i="7"/>
  <c r="U309" i="7" s="1"/>
  <c r="N309" i="7" s="1"/>
  <c r="K565" i="7"/>
  <c r="K470" i="7"/>
  <c r="K663" i="7"/>
  <c r="K397" i="7"/>
  <c r="K281" i="7"/>
  <c r="K537" i="7"/>
  <c r="K1049" i="7"/>
  <c r="K202" i="7"/>
  <c r="K714" i="7"/>
  <c r="K970" i="7"/>
  <c r="K379" i="7"/>
  <c r="K635" i="7"/>
  <c r="J332" i="7"/>
  <c r="U332" i="7" s="1"/>
  <c r="N332" i="7" s="1"/>
  <c r="K588" i="7"/>
  <c r="K1309" i="7"/>
  <c r="K926" i="7"/>
  <c r="K543" i="7"/>
  <c r="J799" i="7"/>
  <c r="U799" i="7" s="1"/>
  <c r="N799" i="7" s="1"/>
  <c r="J1055" i="7"/>
  <c r="U1055" i="7" s="1"/>
  <c r="N1055" i="7" s="1"/>
  <c r="J1295" i="7"/>
  <c r="U1295" i="7" s="1"/>
  <c r="N1295" i="7" s="1"/>
  <c r="K1551" i="7"/>
  <c r="J1807" i="7"/>
  <c r="U1807" i="7" s="1"/>
  <c r="N1807" i="7" s="1"/>
  <c r="J560" i="7"/>
  <c r="U560" i="7" s="1"/>
  <c r="N560" i="7" s="1"/>
  <c r="K1072" i="7"/>
  <c r="K977" i="7"/>
  <c r="J1489" i="7"/>
  <c r="U1489" i="7" s="1"/>
  <c r="N1489" i="7" s="1"/>
  <c r="K1745" i="7"/>
  <c r="K2001" i="7"/>
  <c r="J1394" i="7"/>
  <c r="U1394" i="7" s="1"/>
  <c r="N1394" i="7" s="1"/>
  <c r="K1650" i="7"/>
  <c r="K1906" i="7"/>
  <c r="K1235" i="7"/>
  <c r="K2003" i="7"/>
  <c r="K1572" i="7"/>
  <c r="K1909" i="7"/>
  <c r="K1430" i="7"/>
  <c r="J1686" i="7"/>
  <c r="U1686" i="7" s="1"/>
  <c r="N1686" i="7" s="1"/>
  <c r="K2193" i="7"/>
  <c r="K2705" i="7"/>
  <c r="K2961" i="7"/>
  <c r="K3473" i="7"/>
  <c r="K3729" i="7"/>
  <c r="K4241" i="7"/>
  <c r="K2242" i="7"/>
  <c r="J2498" i="7"/>
  <c r="U2498" i="7" s="1"/>
  <c r="N2498" i="7" s="1"/>
  <c r="K2754" i="7"/>
  <c r="K3010" i="7"/>
  <c r="K3522" i="7"/>
  <c r="K3778" i="7"/>
  <c r="J4034" i="7"/>
  <c r="U4034" i="7" s="1"/>
  <c r="N4034" i="7" s="1"/>
  <c r="K4290" i="7"/>
  <c r="J2307" i="7"/>
  <c r="U2307" i="7" s="1"/>
  <c r="N2307" i="7" s="1"/>
  <c r="K2563" i="7"/>
  <c r="K2819" i="7"/>
  <c r="K3331" i="7"/>
  <c r="K3587" i="7"/>
  <c r="K4099" i="7"/>
  <c r="K2388" i="7"/>
  <c r="K3156" i="7"/>
  <c r="K3924" i="7"/>
  <c r="K2725" i="7"/>
  <c r="K3493" i="7"/>
  <c r="K4261" i="7"/>
  <c r="J2278" i="7"/>
  <c r="U2278" i="7" s="1"/>
  <c r="N2278" i="7" s="1"/>
  <c r="K2534" i="7"/>
  <c r="K3302" i="7"/>
  <c r="K4070" i="7"/>
  <c r="K855" i="7"/>
  <c r="K1623" i="7"/>
  <c r="K2391" i="7"/>
  <c r="K3159" i="7"/>
  <c r="K1789" i="7"/>
  <c r="K2557" i="7"/>
  <c r="K3325" i="7"/>
  <c r="K4093" i="7"/>
  <c r="K4529" i="7"/>
  <c r="K4785" i="7"/>
  <c r="K5297" i="7"/>
  <c r="K5553" i="7"/>
  <c r="K6065" i="7"/>
  <c r="K4770" i="7"/>
  <c r="K5026" i="7"/>
  <c r="K5538" i="7"/>
  <c r="K5794" i="7"/>
  <c r="K6306" i="7"/>
  <c r="K6562" i="7"/>
  <c r="K4771" i="7"/>
  <c r="K5027" i="7"/>
  <c r="K5539" i="7"/>
  <c r="K5795" i="7"/>
  <c r="K6307" i="7"/>
  <c r="K6563" i="7"/>
  <c r="K5028" i="7"/>
  <c r="K5796" i="7"/>
  <c r="K4741" i="7"/>
  <c r="K5509" i="7"/>
  <c r="K6277" i="7"/>
  <c r="K4742" i="7"/>
  <c r="J5254" i="7"/>
  <c r="U5254" i="7" s="1"/>
  <c r="N5254" i="7" s="1"/>
  <c r="K5510" i="7"/>
  <c r="K6278" i="7"/>
  <c r="K3783" i="7"/>
  <c r="J4295" i="7"/>
  <c r="U4295" i="7" s="1"/>
  <c r="N4295" i="7" s="1"/>
  <c r="K4551" i="7"/>
  <c r="K5319" i="7"/>
  <c r="K664" i="7"/>
  <c r="K1432" i="7"/>
  <c r="K2200" i="7"/>
  <c r="K2968" i="7"/>
  <c r="K6593" i="7"/>
  <c r="K6849" i="7"/>
  <c r="J7105" i="7"/>
  <c r="U7105" i="7" s="1"/>
  <c r="N7105" i="7" s="1"/>
  <c r="K7361" i="7"/>
  <c r="K6802" i="7"/>
  <c r="K7314" i="7"/>
  <c r="K7570" i="7"/>
  <c r="K6803" i="7"/>
  <c r="J7059" i="7"/>
  <c r="U7059" i="7" s="1"/>
  <c r="N7059" i="7" s="1"/>
  <c r="K7571" i="7"/>
  <c r="K6324" i="7"/>
  <c r="K7092" i="7"/>
  <c r="K6757" i="7"/>
  <c r="J7013" i="7"/>
  <c r="U7013" i="7" s="1"/>
  <c r="N7013" i="7" s="1"/>
  <c r="K7525" i="7"/>
  <c r="K6183" i="7"/>
  <c r="K1435" i="7"/>
  <c r="K1691" i="7"/>
  <c r="K2203" i="7"/>
  <c r="K2459" i="7"/>
  <c r="K3496" i="7"/>
  <c r="K4264" i="7"/>
  <c r="K1145" i="7"/>
  <c r="K1913" i="7"/>
  <c r="K2681" i="7"/>
  <c r="K1306" i="7"/>
  <c r="K1818" i="7"/>
  <c r="K2074" i="7"/>
  <c r="K2586" i="7"/>
  <c r="K2587" i="7"/>
  <c r="K2843" i="7"/>
  <c r="J1420" i="7"/>
  <c r="U1420" i="7" s="1"/>
  <c r="N1420" i="7" s="1"/>
  <c r="J1676" i="7"/>
  <c r="U1676" i="7" s="1"/>
  <c r="N1676" i="7" s="1"/>
  <c r="K1932" i="7"/>
  <c r="K1406" i="7"/>
  <c r="K2174" i="7"/>
  <c r="J2430" i="7"/>
  <c r="U2430" i="7" s="1"/>
  <c r="N2430" i="7" s="1"/>
  <c r="J1904" i="7"/>
  <c r="U1904" i="7" s="1"/>
  <c r="N1904" i="7" s="1"/>
  <c r="K2416" i="7"/>
  <c r="K2367" i="7"/>
  <c r="K3135" i="7"/>
  <c r="K3903" i="7"/>
  <c r="K4671" i="7"/>
  <c r="K3280" i="7"/>
  <c r="J3792" i="7"/>
  <c r="U3792" i="7" s="1"/>
  <c r="N3792" i="7" s="1"/>
  <c r="K4048" i="7"/>
  <c r="J4560" i="7"/>
  <c r="U4560" i="7" s="1"/>
  <c r="N4560" i="7" s="1"/>
  <c r="K4816" i="7"/>
  <c r="K7521" i="7"/>
  <c r="K8033" i="7"/>
  <c r="K8289" i="7"/>
  <c r="K8178" i="7"/>
  <c r="K8434" i="7"/>
  <c r="K7811" i="7"/>
  <c r="K8579" i="7"/>
  <c r="K7524" i="7"/>
  <c r="J8036" i="7"/>
  <c r="U8036" i="7" s="1"/>
  <c r="N8036" i="7" s="1"/>
  <c r="K8292" i="7"/>
  <c r="J8548" i="7"/>
  <c r="U8548" i="7" s="1"/>
  <c r="N8548" i="7" s="1"/>
  <c r="K6423" i="7"/>
  <c r="K7191" i="7"/>
  <c r="K7959" i="7"/>
  <c r="K3131" i="7"/>
  <c r="K3643" i="7"/>
  <c r="K3899" i="7"/>
  <c r="K4411" i="7"/>
  <c r="K4667" i="7"/>
  <c r="J4923" i="7"/>
  <c r="U4923" i="7" s="1"/>
  <c r="N4923" i="7" s="1"/>
  <c r="K5179" i="7"/>
  <c r="K8197" i="7"/>
  <c r="K6806" i="7"/>
  <c r="J7062" i="7"/>
  <c r="U7062" i="7" s="1"/>
  <c r="N7062" i="7" s="1"/>
  <c r="K7574" i="7"/>
  <c r="J7830" i="7"/>
  <c r="U7830" i="7" s="1"/>
  <c r="N7830" i="7" s="1"/>
  <c r="J8086" i="7"/>
  <c r="U8086" i="7" s="1"/>
  <c r="N8086" i="7" s="1"/>
  <c r="K8342" i="7"/>
  <c r="J5371" i="7"/>
  <c r="U5371" i="7" s="1"/>
  <c r="N5371" i="7" s="1"/>
  <c r="K5627" i="7"/>
  <c r="J5883" i="7"/>
  <c r="U5883" i="7" s="1"/>
  <c r="N5883" i="7" s="1"/>
  <c r="K6139" i="7"/>
  <c r="K6395" i="7"/>
  <c r="J6651" i="7"/>
  <c r="U6651" i="7" s="1"/>
  <c r="N6651" i="7" s="1"/>
  <c r="K6907" i="7"/>
  <c r="K7163" i="7"/>
  <c r="J7419" i="7"/>
  <c r="U7419" i="7" s="1"/>
  <c r="N7419" i="7" s="1"/>
  <c r="K7931" i="7"/>
  <c r="K2896" i="7"/>
  <c r="K3615" i="7"/>
  <c r="K3760" i="7"/>
  <c r="K5296" i="7"/>
  <c r="K7890" i="7"/>
  <c r="K7236" i="7"/>
  <c r="K6903" i="7"/>
  <c r="J3867" i="7"/>
  <c r="U3867" i="7" s="1"/>
  <c r="N3867" i="7" s="1"/>
  <c r="J3193" i="7"/>
  <c r="U3193" i="7" s="1"/>
  <c r="N3193" i="7" s="1"/>
  <c r="K6538" i="7"/>
  <c r="K113" i="7"/>
  <c r="K515" i="7"/>
  <c r="J69" i="7"/>
  <c r="U69" i="7" s="1"/>
  <c r="N69" i="7" s="1"/>
  <c r="J413" i="7"/>
  <c r="U413" i="7" s="1"/>
  <c r="N413" i="7" s="1"/>
  <c r="K809" i="7"/>
  <c r="K907" i="7"/>
  <c r="K1116" i="7"/>
  <c r="J942" i="7"/>
  <c r="U942" i="7" s="1"/>
  <c r="N942" i="7" s="1"/>
  <c r="J1344" i="7"/>
  <c r="U1344" i="7" s="1"/>
  <c r="N1344" i="7" s="1"/>
  <c r="K1600" i="7"/>
  <c r="J1249" i="7"/>
  <c r="U1249" i="7" s="1"/>
  <c r="N1249" i="7" s="1"/>
  <c r="K1505" i="7"/>
  <c r="K1666" i="7"/>
  <c r="J1922" i="7"/>
  <c r="U1922" i="7" s="1"/>
  <c r="N1922" i="7" s="1"/>
  <c r="K995" i="7"/>
  <c r="J1251" i="7"/>
  <c r="U1251" i="7" s="1"/>
  <c r="N1251" i="7" s="1"/>
  <c r="K1507" i="7"/>
  <c r="K1763" i="7"/>
  <c r="K1332" i="7"/>
  <c r="K1669" i="7"/>
  <c r="K1190" i="7"/>
  <c r="K2465" i="7"/>
  <c r="K3233" i="7"/>
  <c r="K3489" i="7"/>
  <c r="J3745" i="7"/>
  <c r="U3745" i="7" s="1"/>
  <c r="N3745" i="7" s="1"/>
  <c r="K4001" i="7"/>
  <c r="K4257" i="7"/>
  <c r="K2514" i="7"/>
  <c r="K2770" i="7"/>
  <c r="K3282" i="7"/>
  <c r="K3538" i="7"/>
  <c r="J3794" i="7"/>
  <c r="U3794" i="7" s="1"/>
  <c r="N3794" i="7" s="1"/>
  <c r="K4050" i="7"/>
  <c r="K2323" i="7"/>
  <c r="K2579" i="7"/>
  <c r="K3091" i="7"/>
  <c r="K3347" i="7"/>
  <c r="K3859" i="7"/>
  <c r="K4115" i="7"/>
  <c r="K2148" i="7"/>
  <c r="J2660" i="7"/>
  <c r="U2660" i="7" s="1"/>
  <c r="N2660" i="7" s="1"/>
  <c r="K2916" i="7"/>
  <c r="K3684" i="7"/>
  <c r="K2485" i="7"/>
  <c r="J2997" i="7"/>
  <c r="U2997" i="7" s="1"/>
  <c r="N2997" i="7" s="1"/>
  <c r="K3253" i="7"/>
  <c r="K4021" i="7"/>
  <c r="K2294" i="7"/>
  <c r="J2550" i="7"/>
  <c r="U2550" i="7" s="1"/>
  <c r="N2550" i="7" s="1"/>
  <c r="K3062" i="7"/>
  <c r="K3830" i="7"/>
  <c r="J871" i="7"/>
  <c r="U871" i="7" s="1"/>
  <c r="N871" i="7" s="1"/>
  <c r="K1383" i="7"/>
  <c r="K2151" i="7"/>
  <c r="K2919" i="7"/>
  <c r="J3175" i="7"/>
  <c r="U3175" i="7" s="1"/>
  <c r="N3175" i="7" s="1"/>
  <c r="K1549" i="7"/>
  <c r="K2317" i="7"/>
  <c r="K3085" i="7"/>
  <c r="K3853" i="7"/>
  <c r="K4545" i="7"/>
  <c r="J4801" i="7"/>
  <c r="U4801" i="7" s="1"/>
  <c r="N4801" i="7" s="1"/>
  <c r="K5057" i="7"/>
  <c r="K5313" i="7"/>
  <c r="J5569" i="7"/>
  <c r="U5569" i="7" s="1"/>
  <c r="N5569" i="7" s="1"/>
  <c r="K5825" i="7"/>
  <c r="K6081" i="7"/>
  <c r="K4530" i="7"/>
  <c r="K4786" i="7"/>
  <c r="K5298" i="7"/>
  <c r="K5554" i="7"/>
  <c r="K6066" i="7"/>
  <c r="K6322" i="7"/>
  <c r="J6578" i="7"/>
  <c r="U6578" i="7" s="1"/>
  <c r="N6578" i="7" s="1"/>
  <c r="K4531" i="7"/>
  <c r="K4787" i="7"/>
  <c r="K5555" i="7"/>
  <c r="K6067" i="7"/>
  <c r="K6323" i="7"/>
  <c r="K4788" i="7"/>
  <c r="K5556" i="7"/>
  <c r="K4501" i="7"/>
  <c r="K5269" i="7"/>
  <c r="K6037" i="7"/>
  <c r="K4502" i="7"/>
  <c r="K5270" i="7"/>
  <c r="J5526" i="7"/>
  <c r="U5526" i="7" s="1"/>
  <c r="N5526" i="7" s="1"/>
  <c r="J5782" i="7"/>
  <c r="U5782" i="7" s="1"/>
  <c r="N5782" i="7" s="1"/>
  <c r="K6038" i="7"/>
  <c r="J6294" i="7"/>
  <c r="U6294" i="7" s="1"/>
  <c r="N6294" i="7" s="1"/>
  <c r="K3543" i="7"/>
  <c r="K4311" i="7"/>
  <c r="K5079" i="7"/>
  <c r="K5847" i="7"/>
  <c r="K424" i="7"/>
  <c r="K1192" i="7"/>
  <c r="K1960" i="7"/>
  <c r="K2728" i="7"/>
  <c r="K6353" i="7"/>
  <c r="K6609" i="7"/>
  <c r="K7121" i="7"/>
  <c r="K7377" i="7"/>
  <c r="K7074" i="7"/>
  <c r="K7330" i="7"/>
  <c r="J7586" i="7"/>
  <c r="U7586" i="7" s="1"/>
  <c r="N7586" i="7" s="1"/>
  <c r="K7075" i="7"/>
  <c r="K7331" i="7"/>
  <c r="K6084" i="7"/>
  <c r="K6852" i="7"/>
  <c r="K7285" i="7"/>
  <c r="J7541" i="7"/>
  <c r="U7541" i="7" s="1"/>
  <c r="N7541" i="7" s="1"/>
  <c r="K1195" i="7"/>
  <c r="K1451" i="7"/>
  <c r="K2219" i="7"/>
  <c r="K3256" i="7"/>
  <c r="K4024" i="7"/>
  <c r="K1161" i="7"/>
  <c r="J1417" i="7"/>
  <c r="U1417" i="7" s="1"/>
  <c r="N1417" i="7" s="1"/>
  <c r="K1673" i="7"/>
  <c r="K2441" i="7"/>
  <c r="K2697" i="7"/>
  <c r="J1322" i="7"/>
  <c r="U1322" i="7" s="1"/>
  <c r="N1322" i="7" s="1"/>
  <c r="K1578" i="7"/>
  <c r="K1834" i="7"/>
  <c r="K2346" i="7"/>
  <c r="K2602" i="7"/>
  <c r="K2603" i="7"/>
  <c r="K3115" i="7"/>
  <c r="K1692" i="7"/>
  <c r="J2204" i="7"/>
  <c r="U2204" i="7" s="1"/>
  <c r="N2204" i="7" s="1"/>
  <c r="J1422" i="7"/>
  <c r="U1422" i="7" s="1"/>
  <c r="N1422" i="7" s="1"/>
  <c r="J1678" i="7"/>
  <c r="U1678" i="7" s="1"/>
  <c r="N1678" i="7" s="1"/>
  <c r="K1934" i="7"/>
  <c r="J2190" i="7"/>
  <c r="U2190" i="7" s="1"/>
  <c r="N2190" i="7" s="1"/>
  <c r="J2446" i="7"/>
  <c r="U2446" i="7" s="1"/>
  <c r="N2446" i="7" s="1"/>
  <c r="J1920" i="7"/>
  <c r="U1920" i="7" s="1"/>
  <c r="N1920" i="7" s="1"/>
  <c r="K2176" i="7"/>
  <c r="J2432" i="7"/>
  <c r="U2432" i="7" s="1"/>
  <c r="N2432" i="7" s="1"/>
  <c r="K2944" i="7"/>
  <c r="K2127" i="7"/>
  <c r="J2383" i="7"/>
  <c r="U2383" i="7" s="1"/>
  <c r="N2383" i="7" s="1"/>
  <c r="K2895" i="7"/>
  <c r="J3151" i="7"/>
  <c r="U3151" i="7" s="1"/>
  <c r="N3151" i="7" s="1"/>
  <c r="K3663" i="7"/>
  <c r="J3919" i="7"/>
  <c r="U3919" i="7" s="1"/>
  <c r="N3919" i="7" s="1"/>
  <c r="K4431" i="7"/>
  <c r="J4687" i="7"/>
  <c r="U4687" i="7" s="1"/>
  <c r="N4687" i="7" s="1"/>
  <c r="J3552" i="7"/>
  <c r="U3552" i="7" s="1"/>
  <c r="N3552" i="7" s="1"/>
  <c r="K3808" i="7"/>
  <c r="J4320" i="7"/>
  <c r="U4320" i="7" s="1"/>
  <c r="N4320" i="7" s="1"/>
  <c r="K4576" i="7"/>
  <c r="J4832" i="7"/>
  <c r="U4832" i="7" s="1"/>
  <c r="N4832" i="7" s="1"/>
  <c r="J5088" i="7"/>
  <c r="U5088" i="7" s="1"/>
  <c r="N5088" i="7" s="1"/>
  <c r="K5344" i="7"/>
  <c r="K7793" i="7"/>
  <c r="K8049" i="7"/>
  <c r="K8561" i="7"/>
  <c r="J7682" i="7"/>
  <c r="U7682" i="7" s="1"/>
  <c r="N7682" i="7" s="1"/>
  <c r="K7938" i="7"/>
  <c r="K8194" i="7"/>
  <c r="K8706" i="7"/>
  <c r="K8339" i="7"/>
  <c r="K7284" i="7"/>
  <c r="J7796" i="7"/>
  <c r="U7796" i="7" s="1"/>
  <c r="N7796" i="7" s="1"/>
  <c r="K8052" i="7"/>
  <c r="K6951" i="7"/>
  <c r="K7719" i="7"/>
  <c r="J8231" i="7"/>
  <c r="U8231" i="7" s="1"/>
  <c r="N8231" i="7" s="1"/>
  <c r="K3659" i="7"/>
  <c r="K4171" i="7"/>
  <c r="K4427" i="7"/>
  <c r="K5195" i="7"/>
  <c r="J7701" i="7"/>
  <c r="U7701" i="7" s="1"/>
  <c r="N7701" i="7" s="1"/>
  <c r="K7957" i="7"/>
  <c r="J8469" i="7"/>
  <c r="U8469" i="7" s="1"/>
  <c r="N8469" i="7" s="1"/>
  <c r="K7334" i="7"/>
  <c r="J7590" i="7"/>
  <c r="U7590" i="7" s="1"/>
  <c r="N7590" i="7" s="1"/>
  <c r="J7846" i="7"/>
  <c r="U7846" i="7" s="1"/>
  <c r="N7846" i="7" s="1"/>
  <c r="K8102" i="7"/>
  <c r="J8614" i="7"/>
  <c r="U8614" i="7" s="1"/>
  <c r="N8614" i="7" s="1"/>
  <c r="K5387" i="7"/>
  <c r="K5899" i="7"/>
  <c r="K6155" i="7"/>
  <c r="K6923" i="7"/>
  <c r="J7179" i="7"/>
  <c r="U7179" i="7" s="1"/>
  <c r="N7179" i="7" s="1"/>
  <c r="K7435" i="7"/>
  <c r="K7691" i="7"/>
  <c r="J7947" i="7"/>
  <c r="U7947" i="7" s="1"/>
  <c r="N7947" i="7" s="1"/>
  <c r="J5288" i="7"/>
  <c r="U5288" i="7" s="1"/>
  <c r="N5288" i="7" s="1"/>
  <c r="J6600" i="7"/>
  <c r="U6600" i="7" s="1"/>
  <c r="N6600" i="7" s="1"/>
  <c r="K7912" i="7"/>
  <c r="K6136" i="7"/>
  <c r="K7384" i="7"/>
  <c r="J5528" i="7"/>
  <c r="U5528" i="7" s="1"/>
  <c r="J2640" i="7"/>
  <c r="U2640" i="7" s="1"/>
  <c r="N2640" i="7" s="1"/>
  <c r="J3103" i="7"/>
  <c r="U3103" i="7" s="1"/>
  <c r="N3103" i="7" s="1"/>
  <c r="J3248" i="7"/>
  <c r="U3248" i="7" s="1"/>
  <c r="N3248" i="7" s="1"/>
  <c r="J5040" i="7"/>
  <c r="U5040" i="7" s="1"/>
  <c r="N5040" i="7" s="1"/>
  <c r="J7634" i="7"/>
  <c r="U7634" i="7" s="1"/>
  <c r="N7634" i="7" s="1"/>
  <c r="K8291" i="7"/>
  <c r="J8183" i="7"/>
  <c r="U8183" i="7" s="1"/>
  <c r="N8183" i="7" s="1"/>
  <c r="K4379" i="7"/>
  <c r="J8165" i="7"/>
  <c r="U8165" i="7" s="1"/>
  <c r="N8165" i="7" s="1"/>
  <c r="J7542" i="7"/>
  <c r="U7542" i="7" s="1"/>
  <c r="N7542" i="7" s="1"/>
  <c r="J8519" i="7"/>
  <c r="U8519" i="7" s="1"/>
  <c r="N8519" i="7" s="1"/>
  <c r="K6107" i="7"/>
  <c r="K5896" i="7"/>
  <c r="J6552" i="7"/>
  <c r="U6552" i="7" s="1"/>
  <c r="N6552" i="7" s="1"/>
  <c r="K7480" i="7"/>
  <c r="J7128" i="7"/>
  <c r="U7128" i="7" s="1"/>
  <c r="N7128" i="7" s="1"/>
  <c r="K3449" i="7"/>
  <c r="K2842" i="7"/>
  <c r="K2652" i="7"/>
  <c r="J3164" i="7"/>
  <c r="U3164" i="7" s="1"/>
  <c r="N3164" i="7" s="1"/>
  <c r="K4810" i="7"/>
  <c r="K5322" i="7"/>
  <c r="J7465" i="7"/>
  <c r="U7465" i="7" s="1"/>
  <c r="N7465" i="7" s="1"/>
  <c r="K6185" i="7"/>
  <c r="K5945" i="7"/>
  <c r="J7945" i="7"/>
  <c r="U7945" i="7" s="1"/>
  <c r="N7945" i="7" s="1"/>
  <c r="K6249" i="7"/>
  <c r="K8297" i="7"/>
  <c r="J6794" i="7"/>
  <c r="U6794" i="7" s="1"/>
  <c r="N6794" i="7" s="1"/>
  <c r="J7562" i="7"/>
  <c r="U7562" i="7" s="1"/>
  <c r="N7562" i="7" s="1"/>
  <c r="K7818" i="7"/>
  <c r="J8330" i="7"/>
  <c r="U8330" i="7" s="1"/>
  <c r="J3916" i="7"/>
  <c r="U3916" i="7" s="1"/>
  <c r="N3916" i="7" s="1"/>
  <c r="J4684" i="7"/>
  <c r="U4684" i="7" s="1"/>
  <c r="K5196" i="7"/>
  <c r="K5532" i="7"/>
  <c r="K5053" i="7"/>
  <c r="J7805" i="7"/>
  <c r="U7805" i="7" s="1"/>
  <c r="N7805" i="7" s="1"/>
  <c r="J4877" i="7"/>
  <c r="U4877" i="7" s="1"/>
  <c r="N4877" i="7" s="1"/>
  <c r="J7052" i="7"/>
  <c r="U7052" i="7" s="1"/>
  <c r="N7052" i="7" s="1"/>
  <c r="K8749" i="7"/>
  <c r="J8718" i="7"/>
  <c r="U8718" i="7" s="1"/>
  <c r="N8718" i="7" s="1"/>
  <c r="K7360" i="7"/>
  <c r="K7888" i="7"/>
  <c r="K6014" i="7"/>
  <c r="J7727" i="7"/>
  <c r="U7727" i="7" s="1"/>
  <c r="N7727" i="7" s="1"/>
  <c r="K4382" i="7"/>
  <c r="K6112" i="7"/>
  <c r="K8464" i="7"/>
  <c r="J6174" i="7"/>
  <c r="U6174" i="7" s="1"/>
  <c r="K6063" i="7"/>
  <c r="K6304" i="7"/>
  <c r="K3182" i="7"/>
  <c r="J5998" i="7"/>
  <c r="U5998" i="7" s="1"/>
  <c r="N5998" i="7" s="1"/>
  <c r="K4911" i="7"/>
  <c r="J8047" i="7"/>
  <c r="U8047" i="7" s="1"/>
  <c r="N8047" i="7" s="1"/>
  <c r="J8016" i="7"/>
  <c r="U8016" i="7" s="1"/>
  <c r="N8016" i="7" s="1"/>
  <c r="K301" i="7"/>
  <c r="K254" i="7"/>
  <c r="K207" i="7"/>
  <c r="K160" i="7"/>
  <c r="K82" i="7"/>
  <c r="K40" i="7"/>
  <c r="K545" i="7"/>
  <c r="K418" i="7"/>
  <c r="K930" i="7"/>
  <c r="K259" i="7"/>
  <c r="K420" i="7"/>
  <c r="K325" i="7"/>
  <c r="J837" i="7"/>
  <c r="U837" i="7" s="1"/>
  <c r="N837" i="7" s="1"/>
  <c r="K230" i="7"/>
  <c r="J742" i="7"/>
  <c r="U742" i="7" s="1"/>
  <c r="N742" i="7" s="1"/>
  <c r="K423" i="7"/>
  <c r="K297" i="7"/>
  <c r="K474" i="7"/>
  <c r="K395" i="7"/>
  <c r="K348" i="7"/>
  <c r="J604" i="7"/>
  <c r="U604" i="7" s="1"/>
  <c r="N604" i="7" s="1"/>
  <c r="K1069" i="7"/>
  <c r="K686" i="7"/>
  <c r="J559" i="7"/>
  <c r="U559" i="7" s="1"/>
  <c r="N559" i="7" s="1"/>
  <c r="K1071" i="7"/>
  <c r="K1333" i="7"/>
  <c r="K1311" i="7"/>
  <c r="J320" i="7"/>
  <c r="U320" i="7" s="1"/>
  <c r="N320" i="7" s="1"/>
  <c r="K832" i="7"/>
  <c r="K993" i="7"/>
  <c r="K108" i="7"/>
  <c r="K61" i="7"/>
  <c r="K14" i="7"/>
  <c r="J270" i="7"/>
  <c r="U270" i="7" s="1"/>
  <c r="N270" i="7" s="1"/>
  <c r="J176" i="7"/>
  <c r="U176" i="7" s="1"/>
  <c r="N176" i="7" s="1"/>
  <c r="K305" i="7"/>
  <c r="K561" i="7"/>
  <c r="J817" i="7"/>
  <c r="U817" i="7" s="1"/>
  <c r="N817" i="7" s="1"/>
  <c r="J434" i="7"/>
  <c r="U434" i="7" s="1"/>
  <c r="N434" i="7" s="1"/>
  <c r="K690" i="7"/>
  <c r="K19" i="7"/>
  <c r="K275" i="7"/>
  <c r="J531" i="7"/>
  <c r="U531" i="7" s="1"/>
  <c r="N531" i="7" s="1"/>
  <c r="K180" i="7"/>
  <c r="K85" i="7"/>
  <c r="K853" i="7"/>
  <c r="K758" i="7"/>
  <c r="K183" i="7"/>
  <c r="J439" i="7"/>
  <c r="U439" i="7" s="1"/>
  <c r="N439" i="7" s="1"/>
  <c r="K685" i="7"/>
  <c r="K57" i="7"/>
  <c r="K569" i="7"/>
  <c r="J1081" i="7"/>
  <c r="U1081" i="7" s="1"/>
  <c r="N1081" i="7" s="1"/>
  <c r="K234" i="7"/>
  <c r="K490" i="7"/>
  <c r="K155" i="7"/>
  <c r="K667" i="7"/>
  <c r="K923" i="7"/>
  <c r="K876" i="7"/>
  <c r="J1132" i="7"/>
  <c r="U1132" i="7" s="1"/>
  <c r="N1132" i="7" s="1"/>
  <c r="J1341" i="7"/>
  <c r="U1341" i="7" s="1"/>
  <c r="N1341" i="7" s="1"/>
  <c r="K446" i="7"/>
  <c r="J702" i="7"/>
  <c r="U702" i="7" s="1"/>
  <c r="N702" i="7" s="1"/>
  <c r="K831" i="7"/>
  <c r="K1093" i="7"/>
  <c r="K1839" i="7"/>
  <c r="K592" i="7"/>
  <c r="K1360" i="7"/>
  <c r="J1009" i="7"/>
  <c r="U1009" i="7" s="1"/>
  <c r="N1009" i="7" s="1"/>
  <c r="K1265" i="7"/>
  <c r="K1521" i="7"/>
  <c r="K2033" i="7"/>
  <c r="K1170" i="7"/>
  <c r="K1426" i="7"/>
  <c r="K1267" i="7"/>
  <c r="K1523" i="7"/>
  <c r="K2035" i="7"/>
  <c r="K1092" i="7"/>
  <c r="K1860" i="7"/>
  <c r="K1429" i="7"/>
  <c r="K950" i="7"/>
  <c r="K1718" i="7"/>
  <c r="K2225" i="7"/>
  <c r="K2481" i="7"/>
  <c r="J2737" i="7"/>
  <c r="U2737" i="7" s="1"/>
  <c r="N2737" i="7" s="1"/>
  <c r="K2993" i="7"/>
  <c r="K3249" i="7"/>
  <c r="K3761" i="7"/>
  <c r="K4017" i="7"/>
  <c r="K2274" i="7"/>
  <c r="K2530" i="7"/>
  <c r="K3042" i="7"/>
  <c r="K3298" i="7"/>
  <c r="K3810" i="7"/>
  <c r="K4066" i="7"/>
  <c r="K2083" i="7"/>
  <c r="K2339" i="7"/>
  <c r="K2851" i="7"/>
  <c r="K3107" i="7"/>
  <c r="K3619" i="7"/>
  <c r="K3875" i="7"/>
  <c r="J4131" i="7"/>
  <c r="U4131" i="7" s="1"/>
  <c r="J2164" i="7"/>
  <c r="U2164" i="7" s="1"/>
  <c r="K2676" i="7"/>
  <c r="J2932" i="7"/>
  <c r="U2932" i="7" s="1"/>
  <c r="N2932" i="7" s="1"/>
  <c r="K3444" i="7"/>
  <c r="K4212" i="7"/>
  <c r="K2245" i="7"/>
  <c r="K3013" i="7"/>
  <c r="K3781" i="7"/>
  <c r="K2822" i="7"/>
  <c r="K3590" i="7"/>
  <c r="K1143" i="7"/>
  <c r="K1911" i="7"/>
  <c r="J2423" i="7"/>
  <c r="U2423" i="7" s="1"/>
  <c r="N2423" i="7" s="1"/>
  <c r="K2679" i="7"/>
  <c r="J2935" i="7"/>
  <c r="U2935" i="7" s="1"/>
  <c r="N2935" i="7" s="1"/>
  <c r="K2077" i="7"/>
  <c r="K2845" i="7"/>
  <c r="K3613" i="7"/>
  <c r="K4305" i="7"/>
  <c r="K4817" i="7"/>
  <c r="K5073" i="7"/>
  <c r="K5585" i="7"/>
  <c r="K5841" i="7"/>
  <c r="K4546" i="7"/>
  <c r="K5058" i="7"/>
  <c r="K5314" i="7"/>
  <c r="K5826" i="7"/>
  <c r="K6082" i="7"/>
  <c r="K6594" i="7"/>
  <c r="K4547" i="7"/>
  <c r="K5059" i="7"/>
  <c r="K5315" i="7"/>
  <c r="K5827" i="7"/>
  <c r="K6083" i="7"/>
  <c r="J6339" i="7"/>
  <c r="U6339" i="7" s="1"/>
  <c r="N6339" i="7" s="1"/>
  <c r="K6595" i="7"/>
  <c r="K4548" i="7"/>
  <c r="J4804" i="7"/>
  <c r="U4804" i="7" s="1"/>
  <c r="N4804" i="7" s="1"/>
  <c r="K5316" i="7"/>
  <c r="K5029" i="7"/>
  <c r="K5797" i="7"/>
  <c r="K6565" i="7"/>
  <c r="K5030" i="7"/>
  <c r="J5286" i="7"/>
  <c r="U5286" i="7" s="1"/>
  <c r="N5286" i="7" s="1"/>
  <c r="J5542" i="7"/>
  <c r="U5542" i="7" s="1"/>
  <c r="N5542" i="7" s="1"/>
  <c r="K5798" i="7"/>
  <c r="J6310" i="7"/>
  <c r="U6310" i="7" s="1"/>
  <c r="N6310" i="7" s="1"/>
  <c r="K6566" i="7"/>
  <c r="K4071" i="7"/>
  <c r="K4839" i="7"/>
  <c r="K5607" i="7"/>
  <c r="K952" i="7"/>
  <c r="K1720" i="7"/>
  <c r="K2488" i="7"/>
  <c r="K6113" i="7"/>
  <c r="K6369" i="7"/>
  <c r="K6881" i="7"/>
  <c r="K7137" i="7"/>
  <c r="K6834" i="7"/>
  <c r="K7090" i="7"/>
  <c r="J7346" i="7"/>
  <c r="U7346" i="7" s="1"/>
  <c r="N7346" i="7" s="1"/>
  <c r="K7602" i="7"/>
  <c r="K7091" i="7"/>
  <c r="K7603" i="7"/>
  <c r="K6612" i="7"/>
  <c r="K7045" i="7"/>
  <c r="K1211" i="7"/>
  <c r="K1979" i="7"/>
  <c r="K3016" i="7"/>
  <c r="K3784" i="7"/>
  <c r="K1433" i="7"/>
  <c r="K1689" i="7"/>
  <c r="K2201" i="7"/>
  <c r="K2457" i="7"/>
  <c r="K1338" i="7"/>
  <c r="K1594" i="7"/>
  <c r="J1850" i="7"/>
  <c r="U1850" i="7" s="1"/>
  <c r="N1850" i="7" s="1"/>
  <c r="K2106" i="7"/>
  <c r="K2362" i="7"/>
  <c r="J2618" i="7"/>
  <c r="U2618" i="7" s="1"/>
  <c r="N2618" i="7" s="1"/>
  <c r="K1452" i="7"/>
  <c r="K4381" i="7"/>
  <c r="J1438" i="7"/>
  <c r="U1438" i="7" s="1"/>
  <c r="K1694" i="7"/>
  <c r="K2462" i="7"/>
  <c r="K1936" i="7"/>
  <c r="J2448" i="7"/>
  <c r="U2448" i="7" s="1"/>
  <c r="N2448" i="7" s="1"/>
  <c r="K2704" i="7"/>
  <c r="K2655" i="7"/>
  <c r="J2911" i="7"/>
  <c r="U2911" i="7" s="1"/>
  <c r="N2911" i="7" s="1"/>
  <c r="J3167" i="7"/>
  <c r="U3167" i="7" s="1"/>
  <c r="N3167" i="7" s="1"/>
  <c r="K3423" i="7"/>
  <c r="K4191" i="7"/>
  <c r="K3568" i="7"/>
  <c r="K4336" i="7"/>
  <c r="K5104" i="7"/>
  <c r="K7553" i="7"/>
  <c r="K7809" i="7"/>
  <c r="K8321" i="7"/>
  <c r="K8577" i="7"/>
  <c r="K7954" i="7"/>
  <c r="K8466" i="7"/>
  <c r="K8722" i="7"/>
  <c r="K8099" i="7"/>
  <c r="K7812" i="7"/>
  <c r="K8580" i="7"/>
  <c r="K6711" i="7"/>
  <c r="K7479" i="7"/>
  <c r="K8247" i="7"/>
  <c r="K3419" i="7"/>
  <c r="K3931" i="7"/>
  <c r="K4187" i="7"/>
  <c r="K4699" i="7"/>
  <c r="K4955" i="7"/>
  <c r="J5211" i="7"/>
  <c r="U5211" i="7" s="1"/>
  <c r="K7717" i="7"/>
  <c r="K8485" i="7"/>
  <c r="J2384" i="7"/>
  <c r="U2384" i="7" s="1"/>
  <c r="N2384" i="7" s="1"/>
  <c r="K2847" i="7"/>
  <c r="K4383" i="7"/>
  <c r="K4528" i="7"/>
  <c r="J7779" i="7"/>
  <c r="U7779" i="7" s="1"/>
  <c r="N7779" i="7" s="1"/>
  <c r="K8004" i="7"/>
  <c r="J4664" i="7"/>
  <c r="U4664" i="7" s="1"/>
  <c r="N4664" i="7" s="1"/>
  <c r="K7050" i="7"/>
  <c r="J77" i="7"/>
  <c r="U77" i="7" s="1"/>
  <c r="N77" i="7" s="1"/>
  <c r="K833" i="7"/>
  <c r="K450" i="7"/>
  <c r="K35" i="7"/>
  <c r="K547" i="7"/>
  <c r="K803" i="7"/>
  <c r="K708" i="7"/>
  <c r="K518" i="7"/>
  <c r="K711" i="7"/>
  <c r="K445" i="7"/>
  <c r="J73" i="7"/>
  <c r="U73" i="7" s="1"/>
  <c r="N73" i="7" s="1"/>
  <c r="K329" i="7"/>
  <c r="K585" i="7"/>
  <c r="K1097" i="7"/>
  <c r="K250" i="7"/>
  <c r="K1018" i="7"/>
  <c r="K427" i="7"/>
  <c r="K683" i="7"/>
  <c r="K636" i="7"/>
  <c r="J1148" i="7"/>
  <c r="U1148" i="7" s="1"/>
  <c r="N1148" i="7" s="1"/>
  <c r="K1357" i="7"/>
  <c r="J718" i="7"/>
  <c r="U718" i="7" s="1"/>
  <c r="K974" i="7"/>
  <c r="K591" i="7"/>
  <c r="J1343" i="7"/>
  <c r="U1343" i="7" s="1"/>
  <c r="N1343" i="7" s="1"/>
  <c r="K1599" i="7"/>
  <c r="K352" i="7"/>
  <c r="K1120" i="7"/>
  <c r="K1025" i="7"/>
  <c r="K1793" i="7"/>
  <c r="K2049" i="7"/>
  <c r="K1186" i="7"/>
  <c r="K1698" i="7"/>
  <c r="K1954" i="7"/>
  <c r="K1027" i="7"/>
  <c r="K1283" i="7"/>
  <c r="K2051" i="7"/>
  <c r="K1620" i="7"/>
  <c r="K1957" i="7"/>
  <c r="J1222" i="7"/>
  <c r="U1222" i="7" s="1"/>
  <c r="N1222" i="7" s="1"/>
  <c r="K1478" i="7"/>
  <c r="K2241" i="7"/>
  <c r="K2753" i="7"/>
  <c r="K3009" i="7"/>
  <c r="K3521" i="7"/>
  <c r="K3777" i="7"/>
  <c r="K4289" i="7"/>
  <c r="K2290" i="7"/>
  <c r="K2802" i="7"/>
  <c r="K3058" i="7"/>
  <c r="J3314" i="7"/>
  <c r="U3314" i="7" s="1"/>
  <c r="K3570" i="7"/>
  <c r="K3826" i="7"/>
  <c r="K2099" i="7"/>
  <c r="K2611" i="7"/>
  <c r="K2867" i="7"/>
  <c r="K3379" i="7"/>
  <c r="K3635" i="7"/>
  <c r="K4147" i="7"/>
  <c r="K2436" i="7"/>
  <c r="K3204" i="7"/>
  <c r="K3972" i="7"/>
  <c r="K2773" i="7"/>
  <c r="K3541" i="7"/>
  <c r="K2582" i="7"/>
  <c r="K4118" i="7"/>
  <c r="K903" i="7"/>
  <c r="K1671" i="7"/>
  <c r="K2439" i="7"/>
  <c r="K3207" i="7"/>
  <c r="K1837" i="7"/>
  <c r="K2605" i="7"/>
  <c r="K3373" i="7"/>
  <c r="K4577" i="7"/>
  <c r="K4833" i="7"/>
  <c r="K5345" i="7"/>
  <c r="K5601" i="7"/>
  <c r="K4306" i="7"/>
  <c r="K4818" i="7"/>
  <c r="K5074" i="7"/>
  <c r="K5586" i="7"/>
  <c r="K5842" i="7"/>
  <c r="K6354" i="7"/>
  <c r="K4307" i="7"/>
  <c r="K4819" i="7"/>
  <c r="K5075" i="7"/>
  <c r="J5331" i="7"/>
  <c r="U5331" i="7" s="1"/>
  <c r="N5331" i="7" s="1"/>
  <c r="K5587" i="7"/>
  <c r="K5843" i="7"/>
  <c r="K6355" i="7"/>
  <c r="K4308" i="7"/>
  <c r="K5076" i="7"/>
  <c r="K5844" i="7"/>
  <c r="K4789" i="7"/>
  <c r="K5557" i="7"/>
  <c r="K6325" i="7"/>
  <c r="K4790" i="7"/>
  <c r="K5558" i="7"/>
  <c r="K6326" i="7"/>
  <c r="K3831" i="7"/>
  <c r="K4599" i="7"/>
  <c r="K5367" i="7"/>
  <c r="K712" i="7"/>
  <c r="K1480" i="7"/>
  <c r="K2248" i="7"/>
  <c r="K6129" i="7"/>
  <c r="K6641" i="7"/>
  <c r="K6897" i="7"/>
  <c r="J7153" i="7"/>
  <c r="U7153" i="7" s="1"/>
  <c r="N7153" i="7" s="1"/>
  <c r="K7409" i="7"/>
  <c r="K6850" i="7"/>
  <c r="J7106" i="7"/>
  <c r="U7106" i="7" s="1"/>
  <c r="N7106" i="7" s="1"/>
  <c r="K7362" i="7"/>
  <c r="K7618" i="7"/>
  <c r="K6851" i="7"/>
  <c r="K7619" i="7"/>
  <c r="K6372" i="7"/>
  <c r="K7140" i="7"/>
  <c r="K6805" i="7"/>
  <c r="K7573" i="7"/>
  <c r="K6231" i="7"/>
  <c r="K1739" i="7"/>
  <c r="J1995" i="7"/>
  <c r="U1995" i="7" s="1"/>
  <c r="N1995" i="7" s="1"/>
  <c r="K2251" i="7"/>
  <c r="K3544" i="7"/>
  <c r="K4312" i="7"/>
  <c r="K1193" i="7"/>
  <c r="K1449" i="7"/>
  <c r="K1961" i="7"/>
  <c r="K2217" i="7"/>
  <c r="K2729" i="7"/>
  <c r="K1354" i="7"/>
  <c r="K1866" i="7"/>
  <c r="K2122" i="7"/>
  <c r="K2634" i="7"/>
  <c r="K2635" i="7"/>
  <c r="K2891" i="7"/>
  <c r="K1212" i="7"/>
  <c r="J1724" i="7"/>
  <c r="U1724" i="7" s="1"/>
  <c r="N1724" i="7" s="1"/>
  <c r="K1980" i="7"/>
  <c r="K4141" i="7"/>
  <c r="K1454" i="7"/>
  <c r="K2222" i="7"/>
  <c r="J2208" i="7"/>
  <c r="U2208" i="7" s="1"/>
  <c r="N2208" i="7" s="1"/>
  <c r="K2464" i="7"/>
  <c r="K2415" i="7"/>
  <c r="K3183" i="7"/>
  <c r="K3951" i="7"/>
  <c r="J4207" i="7"/>
  <c r="U4207" i="7" s="1"/>
  <c r="K4719" i="7"/>
  <c r="K3328" i="7"/>
  <c r="J3584" i="7"/>
  <c r="U3584" i="7" s="1"/>
  <c r="N3584" i="7" s="1"/>
  <c r="K4096" i="7"/>
  <c r="J4608" i="7"/>
  <c r="U4608" i="7" s="1"/>
  <c r="N4608" i="7" s="1"/>
  <c r="K4864" i="7"/>
  <c r="K7569" i="7"/>
  <c r="K8081" i="7"/>
  <c r="K8337" i="7"/>
  <c r="K7714" i="7"/>
  <c r="K8482" i="7"/>
  <c r="J8738" i="7"/>
  <c r="U8738" i="7" s="1"/>
  <c r="N8738" i="7" s="1"/>
  <c r="K7859" i="7"/>
  <c r="K8627" i="7"/>
  <c r="K7572" i="7"/>
  <c r="K8340" i="7"/>
  <c r="K6471" i="7"/>
  <c r="K7239" i="7"/>
  <c r="K8007" i="7"/>
  <c r="K3179" i="7"/>
  <c r="J3435" i="7"/>
  <c r="U3435" i="7" s="1"/>
  <c r="N3435" i="7" s="1"/>
  <c r="K3691" i="7"/>
  <c r="K3947" i="7"/>
  <c r="K4715" i="7"/>
  <c r="K5227" i="7"/>
  <c r="K8245" i="7"/>
  <c r="K6854" i="7"/>
  <c r="K7622" i="7"/>
  <c r="K8390" i="7"/>
  <c r="K5419" i="7"/>
  <c r="K5675" i="7"/>
  <c r="K6443" i="7"/>
  <c r="K7211" i="7"/>
  <c r="K7979" i="7"/>
  <c r="K6760" i="7"/>
  <c r="J8088" i="7"/>
  <c r="U8088" i="7" s="1"/>
  <c r="N8088" i="7" s="1"/>
  <c r="J5016" i="7"/>
  <c r="U5016" i="7" s="1"/>
  <c r="N5016" i="7" s="1"/>
  <c r="J4520" i="7"/>
  <c r="U4520" i="7" s="1"/>
  <c r="N4520" i="7" s="1"/>
  <c r="J5688" i="7"/>
  <c r="U5688" i="7" s="1"/>
  <c r="N5688" i="7" s="1"/>
  <c r="K6952" i="7"/>
  <c r="K2128" i="7"/>
  <c r="J2591" i="7"/>
  <c r="U2591" i="7" s="1"/>
  <c r="N2591" i="7" s="1"/>
  <c r="J3504" i="7"/>
  <c r="U3504" i="7" s="1"/>
  <c r="N3504" i="7" s="1"/>
  <c r="J4784" i="7"/>
  <c r="U4784" i="7" s="1"/>
  <c r="N4784" i="7" s="1"/>
  <c r="K8001" i="7"/>
  <c r="K8146" i="7"/>
  <c r="J7748" i="7"/>
  <c r="U7748" i="7" s="1"/>
  <c r="N7748" i="7" s="1"/>
  <c r="J7415" i="7"/>
  <c r="U7415" i="7" s="1"/>
  <c r="N7415" i="7" s="1"/>
  <c r="K8439" i="7"/>
  <c r="K5147" i="7"/>
  <c r="J8421" i="7"/>
  <c r="U8421" i="7" s="1"/>
  <c r="N8421" i="7" s="1"/>
  <c r="K7286" i="7"/>
  <c r="J8310" i="7"/>
  <c r="U8310" i="7" s="1"/>
  <c r="N8310" i="7" s="1"/>
  <c r="J4808" i="7"/>
  <c r="U4808" i="7" s="1"/>
  <c r="N4808" i="7" s="1"/>
  <c r="J5864" i="7"/>
  <c r="U5864" i="7" s="1"/>
  <c r="N5864" i="7" s="1"/>
  <c r="K8459" i="7"/>
  <c r="K3786" i="7"/>
  <c r="K8121" i="7"/>
  <c r="J124" i="7"/>
  <c r="U124" i="7" s="1"/>
  <c r="N124" i="7" s="1"/>
  <c r="J192" i="7"/>
  <c r="U192" i="7" s="1"/>
  <c r="N192" i="7" s="1"/>
  <c r="K114" i="7"/>
  <c r="K706" i="7"/>
  <c r="J140" i="7"/>
  <c r="U140" i="7" s="1"/>
  <c r="K302" i="7"/>
  <c r="K255" i="7"/>
  <c r="K208" i="7"/>
  <c r="K161" i="7"/>
  <c r="K130" i="7"/>
  <c r="K88" i="7"/>
  <c r="K593" i="7"/>
  <c r="K849" i="7"/>
  <c r="K466" i="7"/>
  <c r="J722" i="7"/>
  <c r="U722" i="7" s="1"/>
  <c r="N722" i="7" s="1"/>
  <c r="K563" i="7"/>
  <c r="J212" i="7"/>
  <c r="U212" i="7" s="1"/>
  <c r="N212" i="7" s="1"/>
  <c r="K468" i="7"/>
  <c r="K373" i="7"/>
  <c r="K278" i="7"/>
  <c r="K471" i="7"/>
  <c r="J727" i="7"/>
  <c r="U727" i="7" s="1"/>
  <c r="N727" i="7" s="1"/>
  <c r="K89" i="7"/>
  <c r="K345" i="7"/>
  <c r="K857" i="7"/>
  <c r="K10" i="7"/>
  <c r="J266" i="7"/>
  <c r="U266" i="7" s="1"/>
  <c r="N266" i="7" s="1"/>
  <c r="K522" i="7"/>
  <c r="K778" i="7"/>
  <c r="K187" i="7"/>
  <c r="K443" i="7"/>
  <c r="K955" i="7"/>
  <c r="K396" i="7"/>
  <c r="J652" i="7"/>
  <c r="U652" i="7" s="1"/>
  <c r="N652" i="7" s="1"/>
  <c r="J908" i="7"/>
  <c r="U908" i="7" s="1"/>
  <c r="K1164" i="7"/>
  <c r="K1117" i="7"/>
  <c r="K734" i="7"/>
  <c r="K351" i="7"/>
  <c r="K1381" i="7"/>
  <c r="K1359" i="7"/>
  <c r="J1615" i="7"/>
  <c r="U1615" i="7" s="1"/>
  <c r="N1615" i="7" s="1"/>
  <c r="K880" i="7"/>
  <c r="J1136" i="7"/>
  <c r="U1136" i="7" s="1"/>
  <c r="N1136" i="7" s="1"/>
  <c r="J1392" i="7"/>
  <c r="U1392" i="7" s="1"/>
  <c r="N1392" i="7" s="1"/>
  <c r="K1648" i="7"/>
  <c r="K1041" i="7"/>
  <c r="J1297" i="7"/>
  <c r="U1297" i="7" s="1"/>
  <c r="N1297" i="7" s="1"/>
  <c r="K1553" i="7"/>
  <c r="K1809" i="7"/>
  <c r="K946" i="7"/>
  <c r="K1458" i="7"/>
  <c r="K1714" i="7"/>
  <c r="J1970" i="7"/>
  <c r="U1970" i="7" s="1"/>
  <c r="N1970" i="7" s="1"/>
  <c r="K1043" i="7"/>
  <c r="K1555" i="7"/>
  <c r="K1811" i="7"/>
  <c r="J868" i="7"/>
  <c r="U868" i="7" s="1"/>
  <c r="N868" i="7" s="1"/>
  <c r="K1380" i="7"/>
  <c r="J1636" i="7"/>
  <c r="U1636" i="7" s="1"/>
  <c r="N1636" i="7" s="1"/>
  <c r="J1461" i="7"/>
  <c r="U1461" i="7" s="1"/>
  <c r="N1461" i="7" s="1"/>
  <c r="K1717" i="7"/>
  <c r="K1238" i="7"/>
  <c r="K2006" i="7"/>
  <c r="J2257" i="7"/>
  <c r="U2257" i="7" s="1"/>
  <c r="N2257" i="7" s="1"/>
  <c r="K2513" i="7"/>
  <c r="K2769" i="7"/>
  <c r="K3281" i="7"/>
  <c r="K3537" i="7"/>
  <c r="K4049" i="7"/>
  <c r="K2050" i="7"/>
  <c r="J2306" i="7"/>
  <c r="U2306" i="7" s="1"/>
  <c r="N2306" i="7" s="1"/>
  <c r="K2562" i="7"/>
  <c r="K2818" i="7"/>
  <c r="K3330" i="7"/>
  <c r="K3586" i="7"/>
  <c r="K4098" i="7"/>
  <c r="K2371" i="7"/>
  <c r="K2627" i="7"/>
  <c r="K3395" i="7"/>
  <c r="K3907" i="7"/>
  <c r="K4163" i="7"/>
  <c r="K2196" i="7"/>
  <c r="K2964" i="7"/>
  <c r="K3732" i="7"/>
  <c r="K2533" i="7"/>
  <c r="K3301" i="7"/>
  <c r="K4069" i="7"/>
  <c r="K2342" i="7"/>
  <c r="J2598" i="7"/>
  <c r="U2598" i="7" s="1"/>
  <c r="N2598" i="7" s="1"/>
  <c r="K3110" i="7"/>
  <c r="K3878" i="7"/>
  <c r="J1175" i="7"/>
  <c r="U1175" i="7" s="1"/>
  <c r="N1175" i="7" s="1"/>
  <c r="K1431" i="7"/>
  <c r="J1687" i="7"/>
  <c r="U1687" i="7" s="1"/>
  <c r="N1687" i="7" s="1"/>
  <c r="K2199" i="7"/>
  <c r="K2967" i="7"/>
  <c r="K1597" i="7"/>
  <c r="K2365" i="7"/>
  <c r="J2621" i="7"/>
  <c r="U2621" i="7" s="1"/>
  <c r="N2621" i="7" s="1"/>
  <c r="K3133" i="7"/>
  <c r="K3901" i="7"/>
  <c r="K4337" i="7"/>
  <c r="K4593" i="7"/>
  <c r="K5105" i="7"/>
  <c r="K5361" i="7"/>
  <c r="K5873" i="7"/>
  <c r="J4322" i="7"/>
  <c r="U4322" i="7" s="1"/>
  <c r="N4322" i="7" s="1"/>
  <c r="K4578" i="7"/>
  <c r="K4834" i="7"/>
  <c r="J5090" i="7"/>
  <c r="U5090" i="7" s="1"/>
  <c r="N5090" i="7" s="1"/>
  <c r="K5602" i="7"/>
  <c r="K6114" i="7"/>
  <c r="K6370" i="7"/>
  <c r="K4579" i="7"/>
  <c r="K4835" i="7"/>
  <c r="J5091" i="7"/>
  <c r="U5091" i="7" s="1"/>
  <c r="N5091" i="7" s="1"/>
  <c r="K5347" i="7"/>
  <c r="K5603" i="7"/>
  <c r="K6115" i="7"/>
  <c r="K6371" i="7"/>
  <c r="K4836" i="7"/>
  <c r="J5348" i="7"/>
  <c r="U5348" i="7" s="1"/>
  <c r="N5348" i="7" s="1"/>
  <c r="K5604" i="7"/>
  <c r="K4549" i="7"/>
  <c r="J5061" i="7"/>
  <c r="U5061" i="7" s="1"/>
  <c r="N5061" i="7" s="1"/>
  <c r="K5317" i="7"/>
  <c r="J5573" i="7"/>
  <c r="U5573" i="7" s="1"/>
  <c r="N5573" i="7" s="1"/>
  <c r="K6085" i="7"/>
  <c r="K4550" i="7"/>
  <c r="J4806" i="7"/>
  <c r="U4806" i="7" s="1"/>
  <c r="N4806" i="7" s="1"/>
  <c r="K5318" i="7"/>
  <c r="J5574" i="7"/>
  <c r="U5574" i="7" s="1"/>
  <c r="N5574" i="7" s="1"/>
  <c r="K6086" i="7"/>
  <c r="J6598" i="7"/>
  <c r="U6598" i="7" s="1"/>
  <c r="N6598" i="7" s="1"/>
  <c r="K3591" i="7"/>
  <c r="J4103" i="7"/>
  <c r="U4103" i="7" s="1"/>
  <c r="N4103" i="7" s="1"/>
  <c r="K4359" i="7"/>
  <c r="K5127" i="7"/>
  <c r="K5895" i="7"/>
  <c r="K472" i="7"/>
  <c r="K1240" i="7"/>
  <c r="K2008" i="7"/>
  <c r="J2264" i="7"/>
  <c r="U2264" i="7" s="1"/>
  <c r="N2264" i="7" s="1"/>
  <c r="K2776" i="7"/>
  <c r="K6401" i="7"/>
  <c r="K6657" i="7"/>
  <c r="J6913" i="7"/>
  <c r="U6913" i="7" s="1"/>
  <c r="N6913" i="7" s="1"/>
  <c r="K7169" i="7"/>
  <c r="K6610" i="7"/>
  <c r="J6866" i="7"/>
  <c r="U6866" i="7" s="1"/>
  <c r="N6866" i="7" s="1"/>
  <c r="K7122" i="7"/>
  <c r="K7378" i="7"/>
  <c r="K6611" i="7"/>
  <c r="J6867" i="7"/>
  <c r="U6867" i="7" s="1"/>
  <c r="N6867" i="7" s="1"/>
  <c r="K7379" i="7"/>
  <c r="K6132" i="7"/>
  <c r="J6388" i="7"/>
  <c r="U6388" i="7" s="1"/>
  <c r="N6388" i="7" s="1"/>
  <c r="K6900" i="7"/>
  <c r="K7333" i="7"/>
  <c r="K5991" i="7"/>
  <c r="J6247" i="7"/>
  <c r="U6247" i="7" s="1"/>
  <c r="N6247" i="7" s="1"/>
  <c r="K1499" i="7"/>
  <c r="K2011" i="7"/>
  <c r="K2267" i="7"/>
  <c r="K3304" i="7"/>
  <c r="K4072" i="7"/>
  <c r="J4328" i="7"/>
  <c r="U4328" i="7" s="1"/>
  <c r="N4328" i="7" s="1"/>
  <c r="K1209" i="7"/>
  <c r="K1977" i="7"/>
  <c r="K2489" i="7"/>
  <c r="K1114" i="7"/>
  <c r="K1882" i="7"/>
  <c r="J2138" i="7"/>
  <c r="U2138" i="7" s="1"/>
  <c r="N2138" i="7" s="1"/>
  <c r="K2394" i="7"/>
  <c r="K2650" i="7"/>
  <c r="K2651" i="7"/>
  <c r="J1228" i="7"/>
  <c r="U1228" i="7" s="1"/>
  <c r="N1228" i="7" s="1"/>
  <c r="J1484" i="7"/>
  <c r="U1484" i="7" s="1"/>
  <c r="N1484" i="7" s="1"/>
  <c r="K1740" i="7"/>
  <c r="J1996" i="7"/>
  <c r="U1996" i="7" s="1"/>
  <c r="N1996" i="7" s="1"/>
  <c r="K1214" i="7"/>
  <c r="J1470" i="7"/>
  <c r="U1470" i="7" s="1"/>
  <c r="N1470" i="7" s="1"/>
  <c r="K1982" i="7"/>
  <c r="J2238" i="7"/>
  <c r="U2238" i="7" s="1"/>
  <c r="N2238" i="7" s="1"/>
  <c r="J2494" i="7"/>
  <c r="U2494" i="7" s="1"/>
  <c r="N2494" i="7" s="1"/>
  <c r="K2224" i="7"/>
  <c r="K2992" i="7"/>
  <c r="K2175" i="7"/>
  <c r="J2431" i="7"/>
  <c r="U2431" i="7" s="1"/>
  <c r="N2431" i="7" s="1"/>
  <c r="J2687" i="7"/>
  <c r="U2687" i="7" s="1"/>
  <c r="N2687" i="7" s="1"/>
  <c r="K2943" i="7"/>
  <c r="K3711" i="7"/>
  <c r="J3967" i="7"/>
  <c r="U3967" i="7" s="1"/>
  <c r="N3967" i="7" s="1"/>
  <c r="K4479" i="7"/>
  <c r="J3600" i="7"/>
  <c r="U3600" i="7" s="1"/>
  <c r="N3600" i="7" s="1"/>
  <c r="K3856" i="7"/>
  <c r="J4112" i="7"/>
  <c r="U4112" i="7" s="1"/>
  <c r="N4112" i="7" s="1"/>
  <c r="K4624" i="7"/>
  <c r="K5392" i="7"/>
  <c r="J7585" i="7"/>
  <c r="U7585" i="7" s="1"/>
  <c r="N7585" i="7" s="1"/>
  <c r="K7841" i="7"/>
  <c r="K8097" i="7"/>
  <c r="K8609" i="7"/>
  <c r="K8242" i="7"/>
  <c r="K8754" i="7"/>
  <c r="K7332" i="7"/>
  <c r="J7588" i="7"/>
  <c r="U7588" i="7" s="1"/>
  <c r="N7588" i="7" s="1"/>
  <c r="K8100" i="7"/>
  <c r="J8356" i="7"/>
  <c r="U8356" i="7" s="1"/>
  <c r="N8356" i="7" s="1"/>
  <c r="J8612" i="7"/>
  <c r="U8612" i="7" s="1"/>
  <c r="N8612" i="7" s="1"/>
  <c r="J6487" i="7"/>
  <c r="U6487" i="7" s="1"/>
  <c r="N6487" i="7" s="1"/>
  <c r="K6999" i="7"/>
  <c r="J7255" i="7"/>
  <c r="U7255" i="7" s="1"/>
  <c r="N7255" i="7" s="1"/>
  <c r="K7767" i="7"/>
  <c r="K3451" i="7"/>
  <c r="K3707" i="7"/>
  <c r="K4219" i="7"/>
  <c r="K4475" i="7"/>
  <c r="J4731" i="7"/>
  <c r="U4731" i="7" s="1"/>
  <c r="N4731" i="7" s="1"/>
  <c r="K4987" i="7"/>
  <c r="K5243" i="7"/>
  <c r="J7749" i="7"/>
  <c r="U7749" i="7" s="1"/>
  <c r="N7749" i="7" s="1"/>
  <c r="K8005" i="7"/>
  <c r="J8517" i="7"/>
  <c r="U8517" i="7" s="1"/>
  <c r="N8517" i="7" s="1"/>
  <c r="K6614" i="7"/>
  <c r="J6870" i="7"/>
  <c r="U6870" i="7" s="1"/>
  <c r="N6870" i="7" s="1"/>
  <c r="J7126" i="7"/>
  <c r="U7126" i="7" s="1"/>
  <c r="N7126" i="7" s="1"/>
  <c r="K7382" i="7"/>
  <c r="K8150" i="7"/>
  <c r="J8406" i="7"/>
  <c r="U8406" i="7" s="1"/>
  <c r="N8406" i="7" s="1"/>
  <c r="J8662" i="7"/>
  <c r="U8662" i="7" s="1"/>
  <c r="N8662" i="7" s="1"/>
  <c r="K5435" i="7"/>
  <c r="J5691" i="7"/>
  <c r="U5691" i="7" s="1"/>
  <c r="N5691" i="7" s="1"/>
  <c r="K5947" i="7"/>
  <c r="K6203" i="7"/>
  <c r="J6459" i="7"/>
  <c r="U6459" i="7" s="1"/>
  <c r="N6459" i="7" s="1"/>
  <c r="K6715" i="7"/>
  <c r="K6971" i="7"/>
  <c r="J7483" i="7"/>
  <c r="U7483" i="7" s="1"/>
  <c r="N7483" i="7" s="1"/>
  <c r="K7739" i="7"/>
  <c r="K7046" i="7"/>
  <c r="K7814" i="7"/>
  <c r="J8070" i="7"/>
  <c r="U8070" i="7" s="1"/>
  <c r="N8070" i="7" s="1"/>
  <c r="K8582" i="7"/>
  <c r="K8535" i="7"/>
  <c r="K5611" i="7"/>
  <c r="K5867" i="7"/>
  <c r="J6123" i="7"/>
  <c r="U6123" i="7" s="1"/>
  <c r="N6123" i="7" s="1"/>
  <c r="K6379" i="7"/>
  <c r="K6635" i="7"/>
  <c r="J6891" i="7"/>
  <c r="U6891" i="7" s="1"/>
  <c r="N6891" i="7" s="1"/>
  <c r="K7403" i="7"/>
  <c r="K7915" i="7"/>
  <c r="K5128" i="7"/>
  <c r="J6440" i="7"/>
  <c r="U6440" i="7" s="1"/>
  <c r="N6440" i="7" s="1"/>
  <c r="J7736" i="7"/>
  <c r="U7736" i="7" s="1"/>
  <c r="N7736" i="7" s="1"/>
  <c r="K4696" i="7"/>
  <c r="J5976" i="7"/>
  <c r="U5976" i="7" s="1"/>
  <c r="N5976" i="7" s="1"/>
  <c r="K7240" i="7"/>
  <c r="J8504" i="7"/>
  <c r="U8504" i="7" s="1"/>
  <c r="N8504" i="7" s="1"/>
  <c r="J5384" i="7"/>
  <c r="U5384" i="7" s="1"/>
  <c r="N5384" i="7" s="1"/>
  <c r="J6632" i="7"/>
  <c r="U6632" i="7" s="1"/>
  <c r="N6632" i="7" s="1"/>
  <c r="J7896" i="7"/>
  <c r="U7896" i="7" s="1"/>
  <c r="N7896" i="7" s="1"/>
  <c r="J6248" i="7"/>
  <c r="U6248" i="7" s="1"/>
  <c r="N6248" i="7" s="1"/>
  <c r="J7560" i="7"/>
  <c r="U7560" i="7" s="1"/>
  <c r="N7560" i="7" s="1"/>
  <c r="K8440" i="7"/>
  <c r="K8219" i="7"/>
  <c r="J8475" i="7"/>
  <c r="U8475" i="7" s="1"/>
  <c r="N8475" i="7" s="1"/>
  <c r="K3209" i="7"/>
  <c r="K3465" i="7"/>
  <c r="J3721" i="7"/>
  <c r="U3721" i="7" s="1"/>
  <c r="N3721" i="7" s="1"/>
  <c r="K3977" i="7"/>
  <c r="K3114" i="7"/>
  <c r="K3370" i="7"/>
  <c r="K2412" i="7"/>
  <c r="K3180" i="7"/>
  <c r="K3546" i="7"/>
  <c r="K3802" i="7"/>
  <c r="J4058" i="7"/>
  <c r="U4058" i="7" s="1"/>
  <c r="N4058" i="7" s="1"/>
  <c r="K4314" i="7"/>
  <c r="K4570" i="7"/>
  <c r="K5082" i="7"/>
  <c r="K5338" i="7"/>
  <c r="J5594" i="7"/>
  <c r="U5594" i="7" s="1"/>
  <c r="N5594" i="7" s="1"/>
  <c r="K5850" i="7"/>
  <c r="K6106" i="7"/>
  <c r="K7545" i="7"/>
  <c r="K8633" i="7"/>
  <c r="K6233" i="7"/>
  <c r="J8185" i="7"/>
  <c r="U8185" i="7" s="1"/>
  <c r="N8185" i="7" s="1"/>
  <c r="K4377" i="7"/>
  <c r="K5129" i="7"/>
  <c r="K7017" i="7"/>
  <c r="K8009" i="7"/>
  <c r="K4617" i="7"/>
  <c r="K5385" i="7"/>
  <c r="K6329" i="7"/>
  <c r="K7305" i="7"/>
  <c r="K8361" i="7"/>
  <c r="K6298" i="7"/>
  <c r="J6554" i="7"/>
  <c r="U6554" i="7" s="1"/>
  <c r="N6554" i="7" s="1"/>
  <c r="K6810" i="7"/>
  <c r="K7066" i="7"/>
  <c r="K7578" i="7"/>
  <c r="K7834" i="7"/>
  <c r="J8346" i="7"/>
  <c r="U8346" i="7" s="1"/>
  <c r="N8346" i="7" s="1"/>
  <c r="K4188" i="7"/>
  <c r="J4700" i="7"/>
  <c r="U4700" i="7" s="1"/>
  <c r="N4700" i="7" s="1"/>
  <c r="K4956" i="7"/>
  <c r="K8682" i="7"/>
  <c r="K5628" i="7"/>
  <c r="J5277" i="7"/>
  <c r="U5277" i="7" s="1"/>
  <c r="N5277" i="7" s="1"/>
  <c r="J6749" i="7"/>
  <c r="U6749" i="7" s="1"/>
  <c r="N6749" i="7" s="1"/>
  <c r="K8221" i="7"/>
  <c r="J7229" i="7"/>
  <c r="U7229" i="7" s="1"/>
  <c r="N7229" i="7" s="1"/>
  <c r="K5484" i="7"/>
  <c r="K6732" i="7"/>
  <c r="J8060" i="7"/>
  <c r="U8060" i="7" s="1"/>
  <c r="N8060" i="7" s="1"/>
  <c r="K5149" i="7"/>
  <c r="J6573" i="7"/>
  <c r="U6573" i="7" s="1"/>
  <c r="N6573" i="7" s="1"/>
  <c r="K7885" i="7"/>
  <c r="J5948" i="7"/>
  <c r="U5948" i="7" s="1"/>
  <c r="N5948" i="7" s="1"/>
  <c r="J5517" i="7"/>
  <c r="U5517" i="7" s="1"/>
  <c r="N5517" i="7" s="1"/>
  <c r="J7181" i="7"/>
  <c r="U7181" i="7" s="1"/>
  <c r="N7181" i="7" s="1"/>
  <c r="K6684" i="7"/>
  <c r="J4973" i="7"/>
  <c r="U4973" i="7" s="1"/>
  <c r="N4973" i="7" s="1"/>
  <c r="K6349" i="7"/>
  <c r="J5597" i="7"/>
  <c r="U5597" i="7" s="1"/>
  <c r="N5597" i="7" s="1"/>
  <c r="K7261" i="7"/>
  <c r="K5774" i="7"/>
  <c r="K7310" i="7"/>
  <c r="J4799" i="7"/>
  <c r="U4799" i="7" s="1"/>
  <c r="N4799" i="7" s="1"/>
  <c r="K6255" i="7"/>
  <c r="J7759" i="7"/>
  <c r="U7759" i="7" s="1"/>
  <c r="N7759" i="7" s="1"/>
  <c r="K5824" i="7"/>
  <c r="K7456" i="7"/>
  <c r="J2910" i="7"/>
  <c r="U2910" i="7" s="1"/>
  <c r="N2910" i="7" s="1"/>
  <c r="K4526" i="7"/>
  <c r="J5071" i="7"/>
  <c r="U5071" i="7" s="1"/>
  <c r="N5071" i="7" s="1"/>
  <c r="J8111" i="7"/>
  <c r="U8111" i="7" s="1"/>
  <c r="N8111" i="7" s="1"/>
  <c r="K6352" i="7"/>
  <c r="J8000" i="7"/>
  <c r="U8000" i="7" s="1"/>
  <c r="N8000" i="7" s="1"/>
  <c r="J4702" i="7"/>
  <c r="U4702" i="7" s="1"/>
  <c r="N4702" i="7" s="1"/>
  <c r="K6110" i="7"/>
  <c r="K7454" i="7"/>
  <c r="K6303" i="7"/>
  <c r="J7823" i="7"/>
  <c r="U7823" i="7" s="1"/>
  <c r="N7823" i="7" s="1"/>
  <c r="J7616" i="7"/>
  <c r="U7616" i="7" s="1"/>
  <c r="N7616" i="7" s="1"/>
  <c r="J3054" i="7"/>
  <c r="U3054" i="7" s="1"/>
  <c r="N3054" i="7" s="1"/>
  <c r="K4478" i="7"/>
  <c r="K5822" i="7"/>
  <c r="J7438" i="7"/>
  <c r="U7438" i="7" s="1"/>
  <c r="N7438" i="7" s="1"/>
  <c r="J6192" i="7"/>
  <c r="U6192" i="7" s="1"/>
  <c r="N6192" i="7" s="1"/>
  <c r="K7312" i="7"/>
  <c r="K8560" i="7"/>
  <c r="J4366" i="7"/>
  <c r="U4366" i="7" s="1"/>
  <c r="N4366" i="7" s="1"/>
  <c r="J8350" i="7"/>
  <c r="U8350" i="7" s="1"/>
  <c r="N8350" i="7" s="1"/>
  <c r="K7983" i="7"/>
  <c r="J8048" i="7"/>
  <c r="U8048" i="7" s="1"/>
  <c r="N8048" i="7" s="1"/>
  <c r="K6062" i="7"/>
  <c r="K7502" i="7"/>
  <c r="K5007" i="7"/>
  <c r="J8143" i="7"/>
  <c r="U8143" i="7" s="1"/>
  <c r="N8143" i="7" s="1"/>
  <c r="J6480" i="7"/>
  <c r="U6480" i="7" s="1"/>
  <c r="N6480" i="7" s="1"/>
  <c r="K6520" i="7"/>
  <c r="J7832" i="7"/>
  <c r="U7832" i="7" s="1"/>
  <c r="N7832" i="7" s="1"/>
  <c r="J6056" i="7"/>
  <c r="U6056" i="7" s="1"/>
  <c r="N6056" i="7" s="1"/>
  <c r="J7304" i="7"/>
  <c r="U7304" i="7" s="1"/>
  <c r="N7304" i="7" s="1"/>
  <c r="J8568" i="7"/>
  <c r="U8568" i="7" s="1"/>
  <c r="N8568" i="7" s="1"/>
  <c r="J5448" i="7"/>
  <c r="U5448" i="7" s="1"/>
  <c r="N5448" i="7" s="1"/>
  <c r="K6712" i="7"/>
  <c r="J7976" i="7"/>
  <c r="U7976" i="7" s="1"/>
  <c r="N7976" i="7" s="1"/>
  <c r="K4984" i="7"/>
  <c r="K6328" i="7"/>
  <c r="K6040" i="7"/>
  <c r="K7288" i="7"/>
  <c r="J8520" i="7"/>
  <c r="U8520" i="7" s="1"/>
  <c r="N8520" i="7" s="1"/>
  <c r="J8235" i="7"/>
  <c r="U8235" i="7" s="1"/>
  <c r="N8235" i="7" s="1"/>
  <c r="K8747" i="7"/>
  <c r="K2969" i="7"/>
  <c r="K3225" i="7"/>
  <c r="J3481" i="7"/>
  <c r="U3481" i="7" s="1"/>
  <c r="N3481" i="7" s="1"/>
  <c r="K3737" i="7"/>
  <c r="K3993" i="7"/>
  <c r="K2874" i="7"/>
  <c r="K3130" i="7"/>
  <c r="J3386" i="7"/>
  <c r="U3386" i="7" s="1"/>
  <c r="N3386" i="7" s="1"/>
  <c r="J2428" i="7"/>
  <c r="U2428" i="7" s="1"/>
  <c r="N2428" i="7" s="1"/>
  <c r="J2684" i="7"/>
  <c r="U2684" i="7" s="1"/>
  <c r="N2684" i="7" s="1"/>
  <c r="K2940" i="7"/>
  <c r="J3452" i="7"/>
  <c r="U3452" i="7" s="1"/>
  <c r="N3452" i="7" s="1"/>
  <c r="K3562" i="7"/>
  <c r="J3818" i="7"/>
  <c r="U3818" i="7" s="1"/>
  <c r="N3818" i="7" s="1"/>
  <c r="K4074" i="7"/>
  <c r="J4330" i="7"/>
  <c r="U4330" i="7" s="1"/>
  <c r="N4330" i="7" s="1"/>
  <c r="J4586" i="7"/>
  <c r="U4586" i="7" s="1"/>
  <c r="N4586" i="7" s="1"/>
  <c r="K4842" i="7"/>
  <c r="K5098" i="7"/>
  <c r="J5354" i="7"/>
  <c r="U5354" i="7" s="1"/>
  <c r="N5354" i="7" s="1"/>
  <c r="K5610" i="7"/>
  <c r="K5866" i="7"/>
  <c r="J6122" i="7"/>
  <c r="U6122" i="7" s="1"/>
  <c r="N6122" i="7" s="1"/>
  <c r="J4585" i="7"/>
  <c r="U4585" i="7" s="1"/>
  <c r="N4585" i="7" s="1"/>
  <c r="K5417" i="7"/>
  <c r="K6473" i="7"/>
  <c r="K6297" i="7"/>
  <c r="K7289" i="7"/>
  <c r="J8233" i="7"/>
  <c r="U8233" i="7" s="1"/>
  <c r="N8233" i="7" s="1"/>
  <c r="K4409" i="7"/>
  <c r="K5177" i="7"/>
  <c r="K6089" i="7"/>
  <c r="J7081" i="7"/>
  <c r="U7081" i="7" s="1"/>
  <c r="N7081" i="7" s="1"/>
  <c r="K8073" i="7"/>
  <c r="K4665" i="7"/>
  <c r="K5433" i="7"/>
  <c r="K6393" i="7"/>
  <c r="J7369" i="7"/>
  <c r="U7369" i="7" s="1"/>
  <c r="N7369" i="7" s="1"/>
  <c r="J8425" i="7"/>
  <c r="U8425" i="7" s="1"/>
  <c r="N8425" i="7" s="1"/>
  <c r="J6314" i="7"/>
  <c r="U6314" i="7" s="1"/>
  <c r="N6314" i="7" s="1"/>
  <c r="K6570" i="7"/>
  <c r="K6826" i="7"/>
  <c r="K7338" i="7"/>
  <c r="K7594" i="7"/>
  <c r="K8362" i="7"/>
  <c r="J3692" i="7"/>
  <c r="U3692" i="7" s="1"/>
  <c r="N3692" i="7" s="1"/>
  <c r="K3948" i="7"/>
  <c r="J4204" i="7"/>
  <c r="U4204" i="7" s="1"/>
  <c r="N4204" i="7" s="1"/>
  <c r="K4716" i="7"/>
  <c r="J4972" i="7"/>
  <c r="U4972" i="7" s="1"/>
  <c r="N4972" i="7" s="1"/>
  <c r="K8538" i="7"/>
  <c r="K5724" i="7"/>
  <c r="K7068" i="7"/>
  <c r="K8316" i="7"/>
  <c r="J6845" i="7"/>
  <c r="U6845" i="7" s="1"/>
  <c r="N6845" i="7" s="1"/>
  <c r="K5581" i="7"/>
  <c r="J5548" i="7"/>
  <c r="U5548" i="7" s="1"/>
  <c r="N5548" i="7" s="1"/>
  <c r="J6812" i="7"/>
  <c r="U6812" i="7" s="1"/>
  <c r="N6812" i="7" s="1"/>
  <c r="J8140" i="7"/>
  <c r="U8140" i="7" s="1"/>
  <c r="N8140" i="7" s="1"/>
  <c r="J5261" i="7"/>
  <c r="U5261" i="7" s="1"/>
  <c r="N5261" i="7" s="1"/>
  <c r="J6669" i="7"/>
  <c r="U6669" i="7" s="1"/>
  <c r="N6669" i="7" s="1"/>
  <c r="K7981" i="7"/>
  <c r="K7260" i="7"/>
  <c r="K8508" i="7"/>
  <c r="K8172" i="7"/>
  <c r="J5069" i="7"/>
  <c r="U5069" i="7" s="1"/>
  <c r="N5069" i="7" s="1"/>
  <c r="K6445" i="7"/>
  <c r="K7933" i="7"/>
  <c r="K5964" i="7"/>
  <c r="K7212" i="7"/>
  <c r="J7373" i="7"/>
  <c r="U7373" i="7" s="1"/>
  <c r="N7373" i="7" s="1"/>
  <c r="J4302" i="7"/>
  <c r="U4302" i="7" s="1"/>
  <c r="N4302" i="7" s="1"/>
  <c r="K5870" i="7"/>
  <c r="K7406" i="7"/>
  <c r="J6367" i="7"/>
  <c r="U6367" i="7" s="1"/>
  <c r="N6367" i="7" s="1"/>
  <c r="K7839" i="7"/>
  <c r="K5920" i="7"/>
  <c r="K7552" i="7"/>
  <c r="K2990" i="7"/>
  <c r="K4622" i="7"/>
  <c r="K7646" i="7"/>
  <c r="K5151" i="7"/>
  <c r="K6687" i="7"/>
  <c r="K8223" i="7"/>
  <c r="J8096" i="7"/>
  <c r="U8096" i="7" s="1"/>
  <c r="N8096" i="7" s="1"/>
  <c r="J4782" i="7"/>
  <c r="U4782" i="7" s="1"/>
  <c r="N4782" i="7" s="1"/>
  <c r="K6206" i="7"/>
  <c r="K7550" i="7"/>
  <c r="J7903" i="7"/>
  <c r="U7903" i="7" s="1"/>
  <c r="N7903" i="7" s="1"/>
  <c r="J7728" i="7"/>
  <c r="U7728" i="7" s="1"/>
  <c r="N7728" i="7" s="1"/>
  <c r="K3134" i="7"/>
  <c r="K4574" i="7"/>
  <c r="K5918" i="7"/>
  <c r="J7534" i="7"/>
  <c r="U7534" i="7" s="1"/>
  <c r="N7534" i="7" s="1"/>
  <c r="J6671" i="7"/>
  <c r="U6671" i="7" s="1"/>
  <c r="N6671" i="7" s="1"/>
  <c r="J8063" i="7"/>
  <c r="U8063" i="7" s="1"/>
  <c r="N8063" i="7" s="1"/>
  <c r="K6256" i="7"/>
  <c r="J7392" i="7"/>
  <c r="U7392" i="7" s="1"/>
  <c r="N7392" i="7" s="1"/>
  <c r="J4462" i="7"/>
  <c r="U4462" i="7" s="1"/>
  <c r="N4462" i="7" s="1"/>
  <c r="J8478" i="7"/>
  <c r="U8478" i="7" s="1"/>
  <c r="N8478" i="7" s="1"/>
  <c r="J6287" i="7"/>
  <c r="U6287" i="7" s="1"/>
  <c r="N6287" i="7" s="1"/>
  <c r="J6528" i="7"/>
  <c r="U6528" i="7" s="1"/>
  <c r="N6528" i="7" s="1"/>
  <c r="J3342" i="7"/>
  <c r="U3342" i="7" s="1"/>
  <c r="N3342" i="7" s="1"/>
  <c r="K4670" i="7"/>
  <c r="K6158" i="7"/>
  <c r="K7598" i="7"/>
  <c r="J5119" i="7"/>
  <c r="U5119" i="7" s="1"/>
  <c r="N5119" i="7" s="1"/>
  <c r="K6639" i="7"/>
  <c r="K6592" i="7"/>
  <c r="J8072" i="7"/>
  <c r="U8072" i="7" s="1"/>
  <c r="N8072" i="7" s="1"/>
  <c r="J5064" i="7"/>
  <c r="U5064" i="7" s="1"/>
  <c r="N5064" i="7" s="1"/>
  <c r="K7720" i="7"/>
  <c r="K4840" i="7"/>
  <c r="J6120" i="7"/>
  <c r="U6120" i="7" s="1"/>
  <c r="N6120" i="7" s="1"/>
  <c r="J7368" i="7"/>
  <c r="U7368" i="7" s="1"/>
  <c r="N7368" i="7" s="1"/>
  <c r="K8507" i="7"/>
  <c r="K2985" i="7"/>
  <c r="K3497" i="7"/>
  <c r="K3753" i="7"/>
  <c r="J4009" i="7"/>
  <c r="U4009" i="7" s="1"/>
  <c r="N4009" i="7" s="1"/>
  <c r="K2890" i="7"/>
  <c r="J3146" i="7"/>
  <c r="U3146" i="7" s="1"/>
  <c r="N3146" i="7" s="1"/>
  <c r="K3402" i="7"/>
  <c r="J2444" i="7"/>
  <c r="U2444" i="7" s="1"/>
  <c r="N2444" i="7" s="1"/>
  <c r="K2700" i="7"/>
  <c r="J3212" i="7"/>
  <c r="U3212" i="7" s="1"/>
  <c r="N3212" i="7" s="1"/>
  <c r="K3468" i="7"/>
  <c r="J3578" i="7"/>
  <c r="U3578" i="7" s="1"/>
  <c r="N3578" i="7" s="1"/>
  <c r="K3834" i="7"/>
  <c r="K4090" i="7"/>
  <c r="K4602" i="7"/>
  <c r="K4858" i="7"/>
  <c r="J5114" i="7"/>
  <c r="U5114" i="7" s="1"/>
  <c r="N5114" i="7" s="1"/>
  <c r="K5626" i="7"/>
  <c r="K6138" i="7"/>
  <c r="K4649" i="7"/>
  <c r="K5465" i="7"/>
  <c r="K7673" i="7"/>
  <c r="J6361" i="7"/>
  <c r="U6361" i="7" s="1"/>
  <c r="N6361" i="7" s="1"/>
  <c r="K7353" i="7"/>
  <c r="K4457" i="7"/>
  <c r="K5225" i="7"/>
  <c r="K6153" i="7"/>
  <c r="K7145" i="7"/>
  <c r="K4713" i="7"/>
  <c r="K8489" i="7"/>
  <c r="K6330" i="7"/>
  <c r="K6586" i="7"/>
  <c r="K7098" i="7"/>
  <c r="K7354" i="7"/>
  <c r="K7866" i="7"/>
  <c r="K8122" i="7"/>
  <c r="K3708" i="7"/>
  <c r="J4220" i="7"/>
  <c r="U4220" i="7" s="1"/>
  <c r="N4220" i="7" s="1"/>
  <c r="K4476" i="7"/>
  <c r="J4988" i="7"/>
  <c r="U4988" i="7" s="1"/>
  <c r="N4988" i="7" s="1"/>
  <c r="K5244" i="7"/>
  <c r="K8586" i="7"/>
  <c r="J7148" i="7"/>
  <c r="U7148" i="7" s="1"/>
  <c r="N7148" i="7" s="1"/>
  <c r="J5453" i="7"/>
  <c r="U5453" i="7" s="1"/>
  <c r="N5453" i="7" s="1"/>
  <c r="J6941" i="7"/>
  <c r="U6941" i="7" s="1"/>
  <c r="N6941" i="7" s="1"/>
  <c r="K5677" i="7"/>
  <c r="K7453" i="7"/>
  <c r="J5612" i="7"/>
  <c r="U5612" i="7" s="1"/>
  <c r="N5612" i="7" s="1"/>
  <c r="K6876" i="7"/>
  <c r="K8220" i="7"/>
  <c r="K5341" i="7"/>
  <c r="J6765" i="7"/>
  <c r="U6765" i="7" s="1"/>
  <c r="N6765" i="7" s="1"/>
  <c r="K8077" i="7"/>
  <c r="K6108" i="7"/>
  <c r="J6892" i="7"/>
  <c r="U6892" i="7" s="1"/>
  <c r="N6892" i="7" s="1"/>
  <c r="K6541" i="7"/>
  <c r="K8029" i="7"/>
  <c r="J7292" i="7"/>
  <c r="U7292" i="7" s="1"/>
  <c r="N7292" i="7" s="1"/>
  <c r="K8604" i="7"/>
  <c r="K5773" i="7"/>
  <c r="J7485" i="7"/>
  <c r="U7485" i="7" s="1"/>
  <c r="N7485" i="7" s="1"/>
  <c r="K2798" i="7"/>
  <c r="J4398" i="7"/>
  <c r="U4398" i="7" s="1"/>
  <c r="N4398" i="7" s="1"/>
  <c r="K5966" i="7"/>
  <c r="J7486" i="7"/>
  <c r="U7486" i="7" s="1"/>
  <c r="N7486" i="7" s="1"/>
  <c r="K4959" i="7"/>
  <c r="J6463" i="7"/>
  <c r="U6463" i="7" s="1"/>
  <c r="N6463" i="7" s="1"/>
  <c r="K7935" i="7"/>
  <c r="K6016" i="7"/>
  <c r="J7664" i="7"/>
  <c r="U7664" i="7" s="1"/>
  <c r="N7664" i="7" s="1"/>
  <c r="K3086" i="7"/>
  <c r="J4734" i="7"/>
  <c r="U4734" i="7" s="1"/>
  <c r="N4734" i="7" s="1"/>
  <c r="J6270" i="7"/>
  <c r="U6270" i="7" s="1"/>
  <c r="K7742" i="7"/>
  <c r="K5247" i="7"/>
  <c r="K6783" i="7"/>
  <c r="J4878" i="7"/>
  <c r="U4878" i="7" s="1"/>
  <c r="N4878" i="7" s="1"/>
  <c r="K6302" i="7"/>
  <c r="J5023" i="7"/>
  <c r="U5023" i="7" s="1"/>
  <c r="N5023" i="7" s="1"/>
  <c r="K6543" i="7"/>
  <c r="K6160" i="7"/>
  <c r="J7824" i="7"/>
  <c r="U7824" i="7" s="1"/>
  <c r="N7824" i="7" s="1"/>
  <c r="J3214" i="7"/>
  <c r="U3214" i="7" s="1"/>
  <c r="N3214" i="7" s="1"/>
  <c r="J4654" i="7"/>
  <c r="U4654" i="7" s="1"/>
  <c r="N4654" i="7" s="1"/>
  <c r="J7630" i="7"/>
  <c r="U7630" i="7" s="1"/>
  <c r="N7630" i="7" s="1"/>
  <c r="J5183" i="7"/>
  <c r="U5183" i="7" s="1"/>
  <c r="N5183" i="7" s="1"/>
  <c r="K6735" i="7"/>
  <c r="J8159" i="7"/>
  <c r="U8159" i="7" s="1"/>
  <c r="N8159" i="7" s="1"/>
  <c r="J6320" i="7"/>
  <c r="U6320" i="7" s="1"/>
  <c r="N6320" i="7" s="1"/>
  <c r="J6526" i="7"/>
  <c r="U6526" i="7" s="1"/>
  <c r="N6526" i="7" s="1"/>
  <c r="K8606" i="7"/>
  <c r="J8191" i="7"/>
  <c r="U8191" i="7" s="1"/>
  <c r="N8191" i="7" s="1"/>
  <c r="K6640" i="7"/>
  <c r="K3422" i="7"/>
  <c r="K4766" i="7"/>
  <c r="K6254" i="7"/>
  <c r="K7694" i="7"/>
  <c r="K5199" i="7"/>
  <c r="J6767" i="7"/>
  <c r="U6767" i="7" s="1"/>
  <c r="N6767" i="7" s="1"/>
  <c r="K6688" i="7"/>
  <c r="K7094" i="7"/>
  <c r="J7350" i="7"/>
  <c r="U7350" i="7" s="1"/>
  <c r="N7350" i="7" s="1"/>
  <c r="K7862" i="7"/>
  <c r="J8118" i="7"/>
  <c r="U8118" i="7" s="1"/>
  <c r="N8118" i="7" s="1"/>
  <c r="K8630" i="7"/>
  <c r="K8583" i="7"/>
  <c r="K5915" i="7"/>
  <c r="J6171" i="7"/>
  <c r="U6171" i="7" s="1"/>
  <c r="N6171" i="7" s="1"/>
  <c r="K6683" i="7"/>
  <c r="K7451" i="7"/>
  <c r="J5400" i="7"/>
  <c r="U5400" i="7" s="1"/>
  <c r="N5400" i="7" s="1"/>
  <c r="K8008" i="7"/>
  <c r="K4936" i="7"/>
  <c r="J6216" i="7"/>
  <c r="U6216" i="7" s="1"/>
  <c r="N6216" i="7" s="1"/>
  <c r="K8728" i="7"/>
  <c r="K5608" i="7"/>
  <c r="J6872" i="7"/>
  <c r="U6872" i="7" s="1"/>
  <c r="N6872" i="7" s="1"/>
  <c r="K8152" i="7"/>
  <c r="J6488" i="7"/>
  <c r="U6488" i="7" s="1"/>
  <c r="N6488" i="7" s="1"/>
  <c r="J7800" i="7"/>
  <c r="U7800" i="7" s="1"/>
  <c r="N7800" i="7" s="1"/>
  <c r="J4920" i="7"/>
  <c r="U4920" i="7" s="1"/>
  <c r="N4920" i="7" s="1"/>
  <c r="J6200" i="7"/>
  <c r="U6200" i="7" s="1"/>
  <c r="N6200" i="7" s="1"/>
  <c r="J7448" i="7"/>
  <c r="U7448" i="7" s="1"/>
  <c r="N7448" i="7" s="1"/>
  <c r="J8664" i="7"/>
  <c r="U8664" i="7" s="1"/>
  <c r="N8664" i="7" s="1"/>
  <c r="K8267" i="7"/>
  <c r="K2745" i="7"/>
  <c r="K3257" i="7"/>
  <c r="K3513" i="7"/>
  <c r="J3769" i="7"/>
  <c r="U3769" i="7" s="1"/>
  <c r="N3769" i="7" s="1"/>
  <c r="K4025" i="7"/>
  <c r="J2906" i="7"/>
  <c r="U2906" i="7" s="1"/>
  <c r="N2906" i="7" s="1"/>
  <c r="K3162" i="7"/>
  <c r="K3418" i="7"/>
  <c r="K2460" i="7"/>
  <c r="K3228" i="7"/>
  <c r="J3484" i="7"/>
  <c r="U3484" i="7" s="1"/>
  <c r="N3484" i="7" s="1"/>
  <c r="K3594" i="7"/>
  <c r="K3850" i="7"/>
  <c r="J4106" i="7"/>
  <c r="U4106" i="7" s="1"/>
  <c r="N4106" i="7" s="1"/>
  <c r="K4362" i="7"/>
  <c r="K4618" i="7"/>
  <c r="K5130" i="7"/>
  <c r="K5386" i="7"/>
  <c r="K5898" i="7"/>
  <c r="K4697" i="7"/>
  <c r="K5529" i="7"/>
  <c r="K6617" i="7"/>
  <c r="K7737" i="7"/>
  <c r="K4121" i="7"/>
  <c r="K6425" i="7"/>
  <c r="K4505" i="7"/>
  <c r="K5273" i="7"/>
  <c r="K6201" i="7"/>
  <c r="K7209" i="7"/>
  <c r="K8201" i="7"/>
  <c r="K4761" i="7"/>
  <c r="K6521" i="7"/>
  <c r="K7529" i="7"/>
  <c r="K8553" i="7"/>
  <c r="K6346" i="7"/>
  <c r="K7114" i="7"/>
  <c r="J7370" i="7"/>
  <c r="U7370" i="7" s="1"/>
  <c r="N7370" i="7" s="1"/>
  <c r="K7626" i="7"/>
  <c r="K7882" i="7"/>
  <c r="K8394" i="7"/>
  <c r="K4236" i="7"/>
  <c r="J4748" i="7"/>
  <c r="U4748" i="7" s="1"/>
  <c r="N4748" i="7" s="1"/>
  <c r="K5004" i="7"/>
  <c r="J5549" i="7"/>
  <c r="U5549" i="7" s="1"/>
  <c r="N5549" i="7" s="1"/>
  <c r="J5805" i="7"/>
  <c r="U5805" i="7" s="1"/>
  <c r="J7565" i="7"/>
  <c r="U7565" i="7" s="1"/>
  <c r="N7565" i="7" s="1"/>
  <c r="J5692" i="7"/>
  <c r="U5692" i="7" s="1"/>
  <c r="N5692" i="7" s="1"/>
  <c r="J6956" i="7"/>
  <c r="U6956" i="7" s="1"/>
  <c r="N6956" i="7" s="1"/>
  <c r="K5437" i="7"/>
  <c r="J6861" i="7"/>
  <c r="U6861" i="7" s="1"/>
  <c r="N6861" i="7" s="1"/>
  <c r="K8173" i="7"/>
  <c r="J7469" i="7"/>
  <c r="U7469" i="7" s="1"/>
  <c r="N7469" i="7" s="1"/>
  <c r="K6972" i="7"/>
  <c r="K5245" i="7"/>
  <c r="K8125" i="7"/>
  <c r="J6124" i="7"/>
  <c r="U6124" i="7" s="1"/>
  <c r="N6124" i="7" s="1"/>
  <c r="J7372" i="7"/>
  <c r="U7372" i="7" s="1"/>
  <c r="K5869" i="7"/>
  <c r="K2894" i="7"/>
  <c r="J4494" i="7"/>
  <c r="U4494" i="7" s="1"/>
  <c r="N4494" i="7" s="1"/>
  <c r="J7582" i="7"/>
  <c r="U7582" i="7" s="1"/>
  <c r="N7582" i="7" s="1"/>
  <c r="K5055" i="7"/>
  <c r="K8031" i="7"/>
  <c r="J7760" i="7"/>
  <c r="U7760" i="7" s="1"/>
  <c r="N7760" i="7" s="1"/>
  <c r="J6366" i="7"/>
  <c r="U6366" i="7" s="1"/>
  <c r="N6366" i="7" s="1"/>
  <c r="K7838" i="7"/>
  <c r="K6879" i="7"/>
  <c r="K3566" i="7"/>
  <c r="K5103" i="7"/>
  <c r="K8079" i="7"/>
  <c r="J6288" i="7"/>
  <c r="U6288" i="7" s="1"/>
  <c r="N6288" i="7" s="1"/>
  <c r="K7936" i="7"/>
  <c r="K3278" i="7"/>
  <c r="J5279" i="7"/>
  <c r="U5279" i="7" s="1"/>
  <c r="N5279" i="7" s="1"/>
  <c r="J6815" i="7"/>
  <c r="U6815" i="7" s="1"/>
  <c r="N6815" i="7" s="1"/>
  <c r="J8255" i="7"/>
  <c r="U8255" i="7" s="1"/>
  <c r="N8255" i="7" s="1"/>
  <c r="K6400" i="7"/>
  <c r="K2702" i="7"/>
  <c r="J6670" i="7"/>
  <c r="U6670" i="7" s="1"/>
  <c r="N6670" i="7" s="1"/>
  <c r="J6479" i="7"/>
  <c r="U6479" i="7" s="1"/>
  <c r="N6479" i="7" s="1"/>
  <c r="K8319" i="7"/>
  <c r="K6736" i="7"/>
  <c r="J8352" i="7"/>
  <c r="U8352" i="7" s="1"/>
  <c r="N8352" i="7" s="1"/>
  <c r="J3534" i="7"/>
  <c r="U3534" i="7" s="1"/>
  <c r="N3534" i="7" s="1"/>
  <c r="K4862" i="7"/>
  <c r="J6334" i="7"/>
  <c r="U6334" i="7" s="1"/>
  <c r="N6334" i="7" s="1"/>
  <c r="K5295" i="7"/>
  <c r="J8399" i="7"/>
  <c r="U8399" i="7" s="1"/>
  <c r="N8399" i="7" s="1"/>
  <c r="K8416" i="7"/>
  <c r="J8232" i="7"/>
  <c r="U8232" i="7" s="1"/>
  <c r="N8232" i="7" s="1"/>
  <c r="K5224" i="7"/>
  <c r="K6568" i="7"/>
  <c r="J7880" i="7"/>
  <c r="U7880" i="7" s="1"/>
  <c r="N7880" i="7" s="1"/>
  <c r="J6264" i="7"/>
  <c r="U6264" i="7" s="1"/>
  <c r="N6264" i="7" s="1"/>
  <c r="K7528" i="7"/>
  <c r="J8744" i="7"/>
  <c r="U8744" i="7" s="1"/>
  <c r="N8744" i="7" s="1"/>
  <c r="K3017" i="7"/>
  <c r="K3273" i="7"/>
  <c r="K3785" i="7"/>
  <c r="K4041" i="7"/>
  <c r="K2922" i="7"/>
  <c r="K3178" i="7"/>
  <c r="K2220" i="7"/>
  <c r="K2988" i="7"/>
  <c r="J3244" i="7"/>
  <c r="U3244" i="7" s="1"/>
  <c r="J3500" i="7"/>
  <c r="U3500" i="7" s="1"/>
  <c r="N3500" i="7" s="1"/>
  <c r="K3610" i="7"/>
  <c r="J3866" i="7"/>
  <c r="U3866" i="7" s="1"/>
  <c r="N3866" i="7" s="1"/>
  <c r="K4378" i="7"/>
  <c r="J4634" i="7"/>
  <c r="U4634" i="7" s="1"/>
  <c r="N4634" i="7" s="1"/>
  <c r="K4890" i="7"/>
  <c r="K5146" i="7"/>
  <c r="J5402" i="7"/>
  <c r="U5402" i="7" s="1"/>
  <c r="N5402" i="7" s="1"/>
  <c r="K5658" i="7"/>
  <c r="K5914" i="7"/>
  <c r="K4745" i="7"/>
  <c r="J5593" i="7"/>
  <c r="U5593" i="7" s="1"/>
  <c r="N5593" i="7" s="1"/>
  <c r="K6681" i="7"/>
  <c r="K7817" i="7"/>
  <c r="K5001" i="7"/>
  <c r="K6489" i="7"/>
  <c r="K7449" i="7"/>
  <c r="K8409" i="7"/>
  <c r="K4553" i="7"/>
  <c r="K5337" i="7"/>
  <c r="J7273" i="7"/>
  <c r="U7273" i="7" s="1"/>
  <c r="N7273" i="7" s="1"/>
  <c r="K8265" i="7"/>
  <c r="K4809" i="7"/>
  <c r="K5625" i="7"/>
  <c r="K6569" i="7"/>
  <c r="K7593" i="7"/>
  <c r="J8617" i="7"/>
  <c r="U8617" i="7" s="1"/>
  <c r="N8617" i="7" s="1"/>
  <c r="J6362" i="7"/>
  <c r="U6362" i="7" s="1"/>
  <c r="N6362" i="7" s="1"/>
  <c r="K6618" i="7"/>
  <c r="K6874" i="7"/>
  <c r="K7386" i="7"/>
  <c r="K7642" i="7"/>
  <c r="K8154" i="7"/>
  <c r="K8410" i="7"/>
  <c r="K3996" i="7"/>
  <c r="J4252" i="7"/>
  <c r="U4252" i="7" s="1"/>
  <c r="N4252" i="7" s="1"/>
  <c r="J4508" i="7"/>
  <c r="U4508" i="7" s="1"/>
  <c r="N4508" i="7" s="1"/>
  <c r="K4764" i="7"/>
  <c r="J5020" i="7"/>
  <c r="U5020" i="7" s="1"/>
  <c r="N5020" i="7" s="1"/>
  <c r="J5276" i="7"/>
  <c r="U5276" i="7" s="1"/>
  <c r="N5276" i="7" s="1"/>
  <c r="K8506" i="7"/>
  <c r="K8556" i="7"/>
  <c r="J5645" i="7"/>
  <c r="U5645" i="7" s="1"/>
  <c r="N5645" i="7" s="1"/>
  <c r="J8573" i="7"/>
  <c r="U8573" i="7" s="1"/>
  <c r="N8573" i="7" s="1"/>
  <c r="K5917" i="7"/>
  <c r="J7677" i="7"/>
  <c r="U7677" i="7" s="1"/>
  <c r="K5772" i="7"/>
  <c r="K5533" i="7"/>
  <c r="J6957" i="7"/>
  <c r="U6957" i="7" s="1"/>
  <c r="N6957" i="7" s="1"/>
  <c r="K8269" i="7"/>
  <c r="K6252" i="7"/>
  <c r="K7500" i="7"/>
  <c r="J8732" i="7"/>
  <c r="U8732" i="7" s="1"/>
  <c r="N8732" i="7" s="1"/>
  <c r="J5885" i="7"/>
  <c r="U5885" i="7" s="1"/>
  <c r="N5885" i="7" s="1"/>
  <c r="K7549" i="7"/>
  <c r="J5660" i="7"/>
  <c r="U5660" i="7" s="1"/>
  <c r="N5660" i="7" s="1"/>
  <c r="J7084" i="7"/>
  <c r="U7084" i="7" s="1"/>
  <c r="N7084" i="7" s="1"/>
  <c r="K8412" i="7"/>
  <c r="J5309" i="7"/>
  <c r="U5309" i="7" s="1"/>
  <c r="N5309" i="7" s="1"/>
  <c r="K6685" i="7"/>
  <c r="K6204" i="7"/>
  <c r="K7452" i="7"/>
  <c r="K4429" i="7"/>
  <c r="K5965" i="7"/>
  <c r="J7661" i="7"/>
  <c r="U7661" i="7" s="1"/>
  <c r="J6142" i="7"/>
  <c r="U6142" i="7" s="1"/>
  <c r="N6142" i="7" s="1"/>
  <c r="J7678" i="7"/>
  <c r="U7678" i="7" s="1"/>
  <c r="N7678" i="7" s="1"/>
  <c r="J6623" i="7"/>
  <c r="U6623" i="7" s="1"/>
  <c r="N6623" i="7" s="1"/>
  <c r="K8127" i="7"/>
  <c r="J6224" i="7"/>
  <c r="U6224" i="7" s="1"/>
  <c r="N6224" i="7" s="1"/>
  <c r="J7872" i="7"/>
  <c r="U7872" i="7" s="1"/>
  <c r="N7872" i="7" s="1"/>
  <c r="J5471" i="7"/>
  <c r="U5471" i="7" s="1"/>
  <c r="N5471" i="7" s="1"/>
  <c r="J8543" i="7"/>
  <c r="U8543" i="7" s="1"/>
  <c r="N8543" i="7" s="1"/>
  <c r="J3646" i="7"/>
  <c r="U3646" i="7" s="1"/>
  <c r="N3646" i="7" s="1"/>
  <c r="K5054" i="7"/>
  <c r="J6478" i="7"/>
  <c r="U6478" i="7" s="1"/>
  <c r="N6478" i="7" s="1"/>
  <c r="K8175" i="7"/>
  <c r="J6384" i="7"/>
  <c r="U6384" i="7" s="1"/>
  <c r="K8032" i="7"/>
  <c r="K3374" i="7"/>
  <c r="K4814" i="7"/>
  <c r="J6222" i="7"/>
  <c r="U6222" i="7" s="1"/>
  <c r="N6222" i="7" s="1"/>
  <c r="J7822" i="7"/>
  <c r="U7822" i="7" s="1"/>
  <c r="N7822" i="7" s="1"/>
  <c r="J5455" i="7"/>
  <c r="U5455" i="7" s="1"/>
  <c r="N5455" i="7" s="1"/>
  <c r="J6911" i="7"/>
  <c r="U6911" i="7" s="1"/>
  <c r="N6911" i="7" s="1"/>
  <c r="J8335" i="7"/>
  <c r="U8335" i="7" s="1"/>
  <c r="N8335" i="7" s="1"/>
  <c r="K6448" i="7"/>
  <c r="K7648" i="7"/>
  <c r="J2878" i="7"/>
  <c r="U2878" i="7" s="1"/>
  <c r="N2878" i="7" s="1"/>
  <c r="J4798" i="7"/>
  <c r="U4798" i="7" s="1"/>
  <c r="N4798" i="7" s="1"/>
  <c r="K6591" i="7"/>
  <c r="J8431" i="7"/>
  <c r="U8431" i="7" s="1"/>
  <c r="N8431" i="7" s="1"/>
  <c r="K6832" i="7"/>
  <c r="J8448" i="7"/>
  <c r="U8448" i="7" s="1"/>
  <c r="K4958" i="7"/>
  <c r="J6430" i="7"/>
  <c r="U6430" i="7" s="1"/>
  <c r="N6430" i="7" s="1"/>
  <c r="K5391" i="7"/>
  <c r="K6975" i="7"/>
  <c r="J8495" i="7"/>
  <c r="U8495" i="7" s="1"/>
  <c r="N8495" i="7" s="1"/>
  <c r="J6896" i="7"/>
  <c r="U6896" i="7" s="1"/>
  <c r="N6896" i="7" s="1"/>
  <c r="K8512" i="7"/>
  <c r="J5544" i="7"/>
  <c r="U5544" i="7" s="1"/>
  <c r="N5544" i="7" s="1"/>
  <c r="J6824" i="7"/>
  <c r="U6824" i="7" s="1"/>
  <c r="N6824" i="7" s="1"/>
  <c r="J8168" i="7"/>
  <c r="U8168" i="7" s="1"/>
  <c r="N8168" i="7" s="1"/>
  <c r="K7624" i="7"/>
  <c r="K4600" i="7"/>
  <c r="J5768" i="7"/>
  <c r="U5768" i="7" s="1"/>
  <c r="N5768" i="7" s="1"/>
  <c r="J7016" i="7"/>
  <c r="U7016" i="7" s="1"/>
  <c r="N7016" i="7" s="1"/>
  <c r="J5336" i="7"/>
  <c r="U5336" i="7" s="1"/>
  <c r="N5336" i="7" s="1"/>
  <c r="J6648" i="7"/>
  <c r="U6648" i="7" s="1"/>
  <c r="N6648" i="7" s="1"/>
  <c r="K7960" i="7"/>
  <c r="K5080" i="7"/>
  <c r="K5343" i="7"/>
  <c r="K8555" i="7"/>
  <c r="K2777" i="7"/>
  <c r="K3033" i="7"/>
  <c r="J3289" i="7"/>
  <c r="U3289" i="7" s="1"/>
  <c r="N3289" i="7" s="1"/>
  <c r="K3545" i="7"/>
  <c r="K3801" i="7"/>
  <c r="J4057" i="7"/>
  <c r="U4057" i="7" s="1"/>
  <c r="N4057" i="7" s="1"/>
  <c r="K2938" i="7"/>
  <c r="J2236" i="7"/>
  <c r="U2236" i="7" s="1"/>
  <c r="N2236" i="7" s="1"/>
  <c r="J2492" i="7"/>
  <c r="U2492" i="7" s="1"/>
  <c r="N2492" i="7" s="1"/>
  <c r="K2748" i="7"/>
  <c r="J3004" i="7"/>
  <c r="U3004" i="7" s="1"/>
  <c r="J3260" i="7"/>
  <c r="U3260" i="7" s="1"/>
  <c r="N3260" i="7" s="1"/>
  <c r="K3516" i="7"/>
  <c r="J3626" i="7"/>
  <c r="U3626" i="7" s="1"/>
  <c r="N3626" i="7" s="1"/>
  <c r="K3882" i="7"/>
  <c r="K4138" i="7"/>
  <c r="J4394" i="7"/>
  <c r="U4394" i="7" s="1"/>
  <c r="N4394" i="7" s="1"/>
  <c r="K4650" i="7"/>
  <c r="K4906" i="7"/>
  <c r="K5418" i="7"/>
  <c r="K5674" i="7"/>
  <c r="K4169" i="7"/>
  <c r="K4793" i="7"/>
  <c r="K5673" i="7"/>
  <c r="J6745" i="7"/>
  <c r="U6745" i="7" s="1"/>
  <c r="N6745" i="7" s="1"/>
  <c r="J7897" i="7"/>
  <c r="U7897" i="7" s="1"/>
  <c r="N7897" i="7" s="1"/>
  <c r="K5321" i="7"/>
  <c r="J6553" i="7"/>
  <c r="U6553" i="7" s="1"/>
  <c r="K7497" i="7"/>
  <c r="J8473" i="7"/>
  <c r="U8473" i="7" s="1"/>
  <c r="K4601" i="7"/>
  <c r="J6313" i="7"/>
  <c r="U6313" i="7" s="1"/>
  <c r="N6313" i="7" s="1"/>
  <c r="J8329" i="7"/>
  <c r="U8329" i="7" s="1"/>
  <c r="N8329" i="7" s="1"/>
  <c r="K4857" i="7"/>
  <c r="J5689" i="7"/>
  <c r="U5689" i="7" s="1"/>
  <c r="N5689" i="7" s="1"/>
  <c r="K6633" i="7"/>
  <c r="J7657" i="7"/>
  <c r="U7657" i="7" s="1"/>
  <c r="N7657" i="7" s="1"/>
  <c r="K8681" i="7"/>
  <c r="K6378" i="7"/>
  <c r="K6634" i="7"/>
  <c r="K7146" i="7"/>
  <c r="K7402" i="7"/>
  <c r="K7914" i="7"/>
  <c r="K8170" i="7"/>
  <c r="K3756" i="7"/>
  <c r="J4268" i="7"/>
  <c r="U4268" i="7" s="1"/>
  <c r="N4268" i="7" s="1"/>
  <c r="K4524" i="7"/>
  <c r="J4780" i="7"/>
  <c r="U4780" i="7" s="1"/>
  <c r="N4780" i="7" s="1"/>
  <c r="K5292" i="7"/>
  <c r="K8554" i="7"/>
  <c r="K6060" i="7"/>
  <c r="K7356" i="7"/>
  <c r="K7165" i="7"/>
  <c r="J6029" i="7"/>
  <c r="U6029" i="7" s="1"/>
  <c r="N6029" i="7" s="1"/>
  <c r="K7789" i="7"/>
  <c r="J5852" i="7"/>
  <c r="U5852" i="7" s="1"/>
  <c r="N5852" i="7" s="1"/>
  <c r="K7116" i="7"/>
  <c r="K8460" i="7"/>
  <c r="K5629" i="7"/>
  <c r="J7037" i="7"/>
  <c r="U7037" i="7" s="1"/>
  <c r="K8365" i="7"/>
  <c r="J4493" i="7"/>
  <c r="U4493" i="7" s="1"/>
  <c r="N4493" i="7" s="1"/>
  <c r="J5981" i="7"/>
  <c r="U5981" i="7" s="1"/>
  <c r="N5981" i="7" s="1"/>
  <c r="K7645" i="7"/>
  <c r="K7164" i="7"/>
  <c r="J8492" i="7"/>
  <c r="U8492" i="7" s="1"/>
  <c r="N8492" i="7" s="1"/>
  <c r="K5389" i="7"/>
  <c r="K8317" i="7"/>
  <c r="J7532" i="7"/>
  <c r="U7532" i="7" s="1"/>
  <c r="N7532" i="7" s="1"/>
  <c r="J4541" i="7"/>
  <c r="U4541" i="7" s="1"/>
  <c r="N4541" i="7" s="1"/>
  <c r="J6077" i="7"/>
  <c r="U6077" i="7" s="1"/>
  <c r="N6077" i="7" s="1"/>
  <c r="J3070" i="7"/>
  <c r="U3070" i="7" s="1"/>
  <c r="N3070" i="7" s="1"/>
  <c r="K4718" i="7"/>
  <c r="J6238" i="7"/>
  <c r="U6238" i="7" s="1"/>
  <c r="N6238" i="7" s="1"/>
  <c r="K7790" i="7"/>
  <c r="J6336" i="7"/>
  <c r="U6336" i="7" s="1"/>
  <c r="J7968" i="7"/>
  <c r="U7968" i="7" s="1"/>
  <c r="K5583" i="7"/>
  <c r="K8655" i="7"/>
  <c r="J3742" i="7"/>
  <c r="U3742" i="7" s="1"/>
  <c r="N3742" i="7" s="1"/>
  <c r="J7870" i="7"/>
  <c r="U7870" i="7" s="1"/>
  <c r="N7870" i="7" s="1"/>
  <c r="J5311" i="7"/>
  <c r="U5311" i="7" s="1"/>
  <c r="N5311" i="7" s="1"/>
  <c r="J6847" i="7"/>
  <c r="U6847" i="7" s="1"/>
  <c r="N6847" i="7" s="1"/>
  <c r="K8271" i="7"/>
  <c r="K6496" i="7"/>
  <c r="K8128" i="7"/>
  <c r="K6350" i="7"/>
  <c r="J7902" i="7"/>
  <c r="U7902" i="7" s="1"/>
  <c r="N7902" i="7" s="1"/>
  <c r="J5567" i="7"/>
  <c r="U5567" i="7" s="1"/>
  <c r="N5567" i="7" s="1"/>
  <c r="J6959" i="7"/>
  <c r="U6959" i="7" s="1"/>
  <c r="N6959" i="7" s="1"/>
  <c r="K8415" i="7"/>
  <c r="J6512" i="7"/>
  <c r="U6512" i="7" s="1"/>
  <c r="N6512" i="7" s="1"/>
  <c r="J7712" i="7"/>
  <c r="U7712" i="7" s="1"/>
  <c r="N7712" i="7" s="1"/>
  <c r="K3038" i="7"/>
  <c r="K4910" i="7"/>
  <c r="K6878" i="7"/>
  <c r="J5039" i="7"/>
  <c r="U5039" i="7" s="1"/>
  <c r="N5039" i="7" s="1"/>
  <c r="J6703" i="7"/>
  <c r="U6703" i="7" s="1"/>
  <c r="N6703" i="7" s="1"/>
  <c r="K6928" i="7"/>
  <c r="J8544" i="7"/>
  <c r="U8544" i="7" s="1"/>
  <c r="N8544" i="7" s="1"/>
  <c r="J3726" i="7"/>
  <c r="U3726" i="7" s="1"/>
  <c r="N3726" i="7" s="1"/>
  <c r="J5038" i="7"/>
  <c r="U5038" i="7" s="1"/>
  <c r="N5038" i="7" s="1"/>
  <c r="K5487" i="7"/>
  <c r="J7055" i="7"/>
  <c r="U7055" i="7" s="1"/>
  <c r="N7055" i="7" s="1"/>
  <c r="J7008" i="7"/>
  <c r="U7008" i="7" s="1"/>
  <c r="N7008" i="7" s="1"/>
  <c r="K8608" i="7"/>
  <c r="J4736" i="7"/>
  <c r="U4736" i="7" s="1"/>
  <c r="N4736" i="7" s="1"/>
  <c r="J7731" i="7"/>
  <c r="U7731" i="7" s="1"/>
  <c r="N7731" i="7" s="1"/>
  <c r="J8468" i="7"/>
  <c r="U8468" i="7" s="1"/>
  <c r="N8468" i="7" s="1"/>
  <c r="J8117" i="7"/>
  <c r="U8117" i="7" s="1"/>
  <c r="N8117" i="7" s="1"/>
  <c r="J6726" i="7"/>
  <c r="U6726" i="7" s="1"/>
  <c r="N6726" i="7" s="1"/>
  <c r="J3913" i="7"/>
  <c r="U3913" i="7" s="1"/>
  <c r="N3913" i="7" s="1"/>
  <c r="J3482" i="7"/>
  <c r="U3482" i="7" s="1"/>
  <c r="N3482" i="7" s="1"/>
  <c r="J7613" i="7"/>
  <c r="U7613" i="7" s="1"/>
  <c r="N7613" i="7" s="1"/>
  <c r="J6748" i="7"/>
  <c r="U6748" i="7" s="1"/>
  <c r="N6748" i="7" s="1"/>
  <c r="J7536" i="7"/>
  <c r="U7536" i="7" s="1"/>
  <c r="N7536" i="7" s="1"/>
  <c r="J1683" i="7"/>
  <c r="U1683" i="7" s="1"/>
  <c r="N1683" i="7" s="1"/>
  <c r="J1366" i="7"/>
  <c r="U1366" i="7" s="1"/>
  <c r="N1366" i="7" s="1"/>
  <c r="J3267" i="7"/>
  <c r="U3267" i="7" s="1"/>
  <c r="N3267" i="7" s="1"/>
  <c r="J2071" i="7"/>
  <c r="U2071" i="7" s="1"/>
  <c r="N2071" i="7" s="1"/>
  <c r="J1725" i="7"/>
  <c r="U1725" i="7" s="1"/>
  <c r="N1725" i="7" s="1"/>
  <c r="J4708" i="7"/>
  <c r="U4708" i="7" s="1"/>
  <c r="N4708" i="7" s="1"/>
  <c r="J4677" i="7"/>
  <c r="U4677" i="7" s="1"/>
  <c r="N4677" i="7" s="1"/>
  <c r="J5446" i="7"/>
  <c r="U5446" i="7" s="1"/>
  <c r="N5446" i="7" s="1"/>
  <c r="J2904" i="7"/>
  <c r="U2904" i="7" s="1"/>
  <c r="N2904" i="7" s="1"/>
  <c r="J6693" i="7"/>
  <c r="U6693" i="7" s="1"/>
  <c r="N6693" i="7" s="1"/>
  <c r="J3176" i="7"/>
  <c r="U3176" i="7" s="1"/>
  <c r="N3176" i="7" s="1"/>
  <c r="J7969" i="7"/>
  <c r="U7969" i="7" s="1"/>
  <c r="N7969" i="7" s="1"/>
  <c r="J8740" i="7"/>
  <c r="U8740" i="7" s="1"/>
  <c r="N8740" i="7" s="1"/>
  <c r="J7639" i="7"/>
  <c r="U7639" i="7" s="1"/>
  <c r="N7639" i="7" s="1"/>
  <c r="J8278" i="7"/>
  <c r="U8278" i="7" s="1"/>
  <c r="N8278" i="7" s="1"/>
  <c r="J7611" i="7"/>
  <c r="U7611" i="7" s="1"/>
  <c r="N7611" i="7" s="1"/>
  <c r="J2905" i="7"/>
  <c r="U2905" i="7" s="1"/>
  <c r="N2905" i="7" s="1"/>
  <c r="J7033" i="7"/>
  <c r="U7033" i="7" s="1"/>
  <c r="N7033" i="7" s="1"/>
  <c r="J3628" i="7"/>
  <c r="U3628" i="7" s="1"/>
  <c r="N3628" i="7" s="1"/>
  <c r="J8589" i="7"/>
  <c r="U8589" i="7" s="1"/>
  <c r="N8589" i="7" s="1"/>
  <c r="J8429" i="7"/>
  <c r="U8429" i="7" s="1"/>
  <c r="N8429" i="7" s="1"/>
  <c r="J5596" i="7"/>
  <c r="U5596" i="7" s="1"/>
  <c r="N5596" i="7" s="1"/>
  <c r="J4350" i="7"/>
  <c r="U4350" i="7" s="1"/>
  <c r="N4350" i="7" s="1"/>
  <c r="J7806" i="7"/>
  <c r="U7806" i="7" s="1"/>
  <c r="N7806" i="7" s="1"/>
  <c r="J195" i="7"/>
  <c r="U195" i="7" s="1"/>
  <c r="N195" i="7" s="1"/>
  <c r="J261" i="7"/>
  <c r="U261" i="7" s="1"/>
  <c r="N261" i="7" s="1"/>
  <c r="J861" i="7"/>
  <c r="U861" i="7" s="1"/>
  <c r="N861" i="7" s="1"/>
  <c r="J1638" i="7"/>
  <c r="U1638" i="7" s="1"/>
  <c r="N1638" i="7" s="1"/>
  <c r="J2933" i="7"/>
  <c r="U2933" i="7" s="1"/>
  <c r="N2933" i="7" s="1"/>
  <c r="J3957" i="7"/>
  <c r="U3957" i="7" s="1"/>
  <c r="N3957" i="7" s="1"/>
  <c r="J1319" i="7"/>
  <c r="U1319" i="7" s="1"/>
  <c r="N1319" i="7" s="1"/>
  <c r="J2855" i="7"/>
  <c r="U2855" i="7" s="1"/>
  <c r="N2855" i="7" s="1"/>
  <c r="J2253" i="7"/>
  <c r="U2253" i="7" s="1"/>
  <c r="N2253" i="7" s="1"/>
  <c r="J4467" i="7"/>
  <c r="U4467" i="7" s="1"/>
  <c r="N4467" i="7" s="1"/>
  <c r="J6003" i="7"/>
  <c r="U6003" i="7" s="1"/>
  <c r="N6003" i="7" s="1"/>
  <c r="J5492" i="7"/>
  <c r="U5492" i="7" s="1"/>
  <c r="N5492" i="7" s="1"/>
  <c r="J4438" i="7"/>
  <c r="U4438" i="7" s="1"/>
  <c r="N4438" i="7" s="1"/>
  <c r="J5783" i="7"/>
  <c r="U5783" i="7" s="1"/>
  <c r="N5783" i="7" s="1"/>
  <c r="J1128" i="7"/>
  <c r="U1128" i="7" s="1"/>
  <c r="N1128" i="7" s="1"/>
  <c r="J1614" i="7"/>
  <c r="U1614" i="7" s="1"/>
  <c r="N1614" i="7" s="1"/>
  <c r="J4256" i="7"/>
  <c r="U4256" i="7" s="1"/>
  <c r="N4256" i="7" s="1"/>
  <c r="J8423" i="7"/>
  <c r="U8423" i="7" s="1"/>
  <c r="N8423" i="7" s="1"/>
  <c r="J4107" i="7"/>
  <c r="U4107" i="7" s="1"/>
  <c r="N4107" i="7" s="1"/>
  <c r="J5257" i="7"/>
  <c r="U5257" i="7" s="1"/>
  <c r="N5257" i="7" s="1"/>
  <c r="J6169" i="7"/>
  <c r="U6169" i="7" s="1"/>
  <c r="N6169" i="7" s="1"/>
  <c r="J5452" i="7"/>
  <c r="U5452" i="7" s="1"/>
  <c r="N5452" i="7" s="1"/>
  <c r="J6989" i="7"/>
  <c r="U6989" i="7" s="1"/>
  <c r="N6989" i="7" s="1"/>
  <c r="J6524" i="7"/>
  <c r="U6524" i="7" s="1"/>
  <c r="N6524" i="7" s="1"/>
  <c r="J621" i="7"/>
  <c r="U621" i="7" s="1"/>
  <c r="N621" i="7" s="1"/>
  <c r="J2978" i="7"/>
  <c r="U2978" i="7" s="1"/>
  <c r="N2978" i="7" s="1"/>
  <c r="J2525" i="7"/>
  <c r="U2525" i="7" s="1"/>
  <c r="N2525" i="7" s="1"/>
  <c r="J3549" i="7"/>
  <c r="U3549" i="7" s="1"/>
  <c r="N3549" i="7" s="1"/>
  <c r="J5733" i="7"/>
  <c r="U5733" i="7" s="1"/>
  <c r="N5733" i="7" s="1"/>
  <c r="J4710" i="7"/>
  <c r="U4710" i="7" s="1"/>
  <c r="N4710" i="7" s="1"/>
  <c r="J4966" i="7"/>
  <c r="U4966" i="7" s="1"/>
  <c r="N4966" i="7" s="1"/>
  <c r="J5478" i="7"/>
  <c r="U5478" i="7" s="1"/>
  <c r="N5478" i="7" s="1"/>
  <c r="J6502" i="7"/>
  <c r="U6502" i="7" s="1"/>
  <c r="N6502" i="7" s="1"/>
  <c r="J4775" i="7"/>
  <c r="U4775" i="7" s="1"/>
  <c r="N4775" i="7" s="1"/>
  <c r="J5287" i="7"/>
  <c r="U5287" i="7" s="1"/>
  <c r="N5287" i="7" s="1"/>
  <c r="J632" i="7"/>
  <c r="U632" i="7" s="1"/>
  <c r="N632" i="7" s="1"/>
  <c r="J2424" i="7"/>
  <c r="U2424" i="7" s="1"/>
  <c r="N2424" i="7" s="1"/>
  <c r="J6817" i="7"/>
  <c r="U6817" i="7" s="1"/>
  <c r="N6817" i="7" s="1"/>
  <c r="J6292" i="7"/>
  <c r="U6292" i="7" s="1"/>
  <c r="N6292" i="7" s="1"/>
  <c r="J6548" i="7"/>
  <c r="U6548" i="7" s="1"/>
  <c r="N6548" i="7" s="1"/>
  <c r="J6725" i="7"/>
  <c r="U6725" i="7" s="1"/>
  <c r="N6725" i="7" s="1"/>
  <c r="J7493" i="7"/>
  <c r="U7493" i="7" s="1"/>
  <c r="N7493" i="7" s="1"/>
  <c r="J6151" i="7"/>
  <c r="U6151" i="7" s="1"/>
  <c r="N6151" i="7" s="1"/>
  <c r="J2427" i="7"/>
  <c r="U2427" i="7" s="1"/>
  <c r="N2427" i="7" s="1"/>
  <c r="J3464" i="7"/>
  <c r="U3464" i="7" s="1"/>
  <c r="N3464" i="7" s="1"/>
  <c r="J1274" i="7"/>
  <c r="U1274" i="7" s="1"/>
  <c r="N1274" i="7" s="1"/>
  <c r="J2811" i="7"/>
  <c r="U2811" i="7" s="1"/>
  <c r="N2811" i="7" s="1"/>
  <c r="J269" i="7"/>
  <c r="U269" i="7" s="1"/>
  <c r="N269" i="7" s="1"/>
  <c r="J175" i="7"/>
  <c r="U175" i="7" s="1"/>
  <c r="N175" i="7" s="1"/>
  <c r="J8" i="7"/>
  <c r="U8" i="7" s="1"/>
  <c r="N8" i="7" s="1"/>
  <c r="J483" i="7"/>
  <c r="U483" i="7" s="1"/>
  <c r="N483" i="7" s="1"/>
  <c r="J388" i="7"/>
  <c r="U388" i="7" s="1"/>
  <c r="N388" i="7" s="1"/>
  <c r="J644" i="7"/>
  <c r="U644" i="7" s="1"/>
  <c r="N644" i="7" s="1"/>
  <c r="J293" i="7"/>
  <c r="U293" i="7" s="1"/>
  <c r="N293" i="7" s="1"/>
  <c r="J549" i="7"/>
  <c r="U549" i="7" s="1"/>
  <c r="N549" i="7" s="1"/>
  <c r="J454" i="7"/>
  <c r="U454" i="7" s="1"/>
  <c r="N454" i="7" s="1"/>
  <c r="J391" i="7"/>
  <c r="U391" i="7" s="1"/>
  <c r="N391" i="7" s="1"/>
  <c r="J647" i="7"/>
  <c r="U647" i="7" s="1"/>
  <c r="N647" i="7" s="1"/>
  <c r="J381" i="7"/>
  <c r="U381" i="7" s="1"/>
  <c r="N381" i="7" s="1"/>
  <c r="J265" i="7"/>
  <c r="U265" i="7" s="1"/>
  <c r="N265" i="7" s="1"/>
  <c r="J1033" i="7"/>
  <c r="U1033" i="7" s="1"/>
  <c r="N1033" i="7" s="1"/>
  <c r="J363" i="7"/>
  <c r="U363" i="7" s="1"/>
  <c r="N363" i="7" s="1"/>
  <c r="J619" i="7"/>
  <c r="U619" i="7" s="1"/>
  <c r="N619" i="7" s="1"/>
  <c r="J572" i="7"/>
  <c r="U572" i="7" s="1"/>
  <c r="N572" i="7" s="1"/>
  <c r="J1084" i="7"/>
  <c r="U1084" i="7" s="1"/>
  <c r="N1084" i="7" s="1"/>
  <c r="J1037" i="7"/>
  <c r="U1037" i="7" s="1"/>
  <c r="N1037" i="7" s="1"/>
  <c r="J1293" i="7"/>
  <c r="U1293" i="7" s="1"/>
  <c r="N1293" i="7" s="1"/>
  <c r="J654" i="7"/>
  <c r="U654" i="7" s="1"/>
  <c r="N654" i="7" s="1"/>
  <c r="J910" i="7"/>
  <c r="U910" i="7" s="1"/>
  <c r="N910" i="7" s="1"/>
  <c r="J527" i="7"/>
  <c r="U527" i="7" s="1"/>
  <c r="N527" i="7" s="1"/>
  <c r="J1039" i="7"/>
  <c r="U1039" i="7" s="1"/>
  <c r="N1039" i="7" s="1"/>
  <c r="J1301" i="7"/>
  <c r="U1301" i="7" s="1"/>
  <c r="N1301" i="7" s="1"/>
  <c r="J1535" i="7"/>
  <c r="U1535" i="7" s="1"/>
  <c r="N1535" i="7" s="1"/>
  <c r="J800" i="7"/>
  <c r="U800" i="7" s="1"/>
  <c r="N800" i="7" s="1"/>
  <c r="J1056" i="7"/>
  <c r="U1056" i="7" s="1"/>
  <c r="N1056" i="7" s="1"/>
  <c r="J1568" i="7"/>
  <c r="U1568" i="7" s="1"/>
  <c r="N1568" i="7" s="1"/>
  <c r="J961" i="7"/>
  <c r="U961" i="7" s="1"/>
  <c r="N961" i="7" s="1"/>
  <c r="J1729" i="7"/>
  <c r="U1729" i="7" s="1"/>
  <c r="N1729" i="7" s="1"/>
  <c r="J963" i="7"/>
  <c r="U963" i="7" s="1"/>
  <c r="N963" i="7" s="1"/>
  <c r="J1731" i="7"/>
  <c r="U1731" i="7" s="1"/>
  <c r="N1731" i="7" s="1"/>
  <c r="J1300" i="7"/>
  <c r="U1300" i="7" s="1"/>
  <c r="N1300" i="7" s="1"/>
  <c r="J1556" i="7"/>
  <c r="U1556" i="7" s="1"/>
  <c r="N1556" i="7" s="1"/>
  <c r="J2068" i="7"/>
  <c r="U2068" i="7" s="1"/>
  <c r="N2068" i="7" s="1"/>
  <c r="J1637" i="7"/>
  <c r="U1637" i="7" s="1"/>
  <c r="N1637" i="7" s="1"/>
  <c r="J1893" i="7"/>
  <c r="U1893" i="7" s="1"/>
  <c r="N1893" i="7" s="1"/>
  <c r="J1158" i="7"/>
  <c r="U1158" i="7" s="1"/>
  <c r="N1158" i="7" s="1"/>
  <c r="J1414" i="7"/>
  <c r="U1414" i="7" s="1"/>
  <c r="N1414" i="7" s="1"/>
  <c r="J1926" i="7"/>
  <c r="U1926" i="7" s="1"/>
  <c r="N1926" i="7" s="1"/>
  <c r="J3457" i="7"/>
  <c r="U3457" i="7" s="1"/>
  <c r="N3457" i="7" s="1"/>
  <c r="J4225" i="7"/>
  <c r="U4225" i="7" s="1"/>
  <c r="N4225" i="7" s="1"/>
  <c r="J2738" i="7"/>
  <c r="U2738" i="7" s="1"/>
  <c r="N2738" i="7" s="1"/>
  <c r="J3506" i="7"/>
  <c r="U3506" i="7" s="1"/>
  <c r="N3506" i="7" s="1"/>
  <c r="J4274" i="7"/>
  <c r="U4274" i="7" s="1"/>
  <c r="N4274" i="7" s="1"/>
  <c r="J2547" i="7"/>
  <c r="U2547" i="7" s="1"/>
  <c r="N2547" i="7" s="1"/>
  <c r="J3315" i="7"/>
  <c r="U3315" i="7" s="1"/>
  <c r="N3315" i="7" s="1"/>
  <c r="J4083" i="7"/>
  <c r="U4083" i="7" s="1"/>
  <c r="N4083" i="7" s="1"/>
  <c r="J2116" i="7"/>
  <c r="U2116" i="7" s="1"/>
  <c r="N2116" i="7" s="1"/>
  <c r="J2372" i="7"/>
  <c r="U2372" i="7" s="1"/>
  <c r="N2372" i="7" s="1"/>
  <c r="J2884" i="7"/>
  <c r="U2884" i="7" s="1"/>
  <c r="N2884" i="7" s="1"/>
  <c r="J3140" i="7"/>
  <c r="U3140" i="7" s="1"/>
  <c r="N3140" i="7" s="1"/>
  <c r="J3652" i="7"/>
  <c r="U3652" i="7" s="1"/>
  <c r="N3652" i="7" s="1"/>
  <c r="J3908" i="7"/>
  <c r="U3908" i="7" s="1"/>
  <c r="N3908" i="7" s="1"/>
  <c r="J2453" i="7"/>
  <c r="U2453" i="7" s="1"/>
  <c r="N2453" i="7" s="1"/>
  <c r="J2709" i="7"/>
  <c r="U2709" i="7" s="1"/>
  <c r="N2709" i="7" s="1"/>
  <c r="J3221" i="7"/>
  <c r="U3221" i="7" s="1"/>
  <c r="N3221" i="7" s="1"/>
  <c r="J3477" i="7"/>
  <c r="U3477" i="7" s="1"/>
  <c r="N3477" i="7" s="1"/>
  <c r="J533" i="7"/>
  <c r="U533" i="7" s="1"/>
  <c r="N533" i="7" s="1"/>
  <c r="J1492" i="7"/>
  <c r="U1492" i="7" s="1"/>
  <c r="N1492" i="7" s="1"/>
  <c r="J1748" i="7"/>
  <c r="U1748" i="7" s="1"/>
  <c r="N1748" i="7" s="1"/>
  <c r="J838" i="7"/>
  <c r="U838" i="7" s="1"/>
  <c r="N838" i="7" s="1"/>
  <c r="J1606" i="7"/>
  <c r="U1606" i="7" s="1"/>
  <c r="N1606" i="7" s="1"/>
  <c r="J2308" i="7"/>
  <c r="U2308" i="7" s="1"/>
  <c r="N2308" i="7" s="1"/>
  <c r="J3076" i="7"/>
  <c r="U3076" i="7" s="1"/>
  <c r="N3076" i="7" s="1"/>
  <c r="J3844" i="7"/>
  <c r="U3844" i="7" s="1"/>
  <c r="N3844" i="7" s="1"/>
  <c r="J2901" i="7"/>
  <c r="U2901" i="7" s="1"/>
  <c r="N2901" i="7" s="1"/>
  <c r="J2710" i="7"/>
  <c r="U2710" i="7" s="1"/>
  <c r="N2710" i="7" s="1"/>
  <c r="J2477" i="7"/>
  <c r="U2477" i="7" s="1"/>
  <c r="N2477" i="7" s="1"/>
  <c r="J3245" i="7"/>
  <c r="U3245" i="7" s="1"/>
  <c r="N3245" i="7" s="1"/>
  <c r="J4948" i="7"/>
  <c r="U4948" i="7" s="1"/>
  <c r="N4948" i="7" s="1"/>
  <c r="J5716" i="7"/>
  <c r="U5716" i="7" s="1"/>
  <c r="N5716" i="7" s="1"/>
  <c r="J4727" i="7"/>
  <c r="U4727" i="7" s="1"/>
  <c r="N4727" i="7" s="1"/>
  <c r="J6359" i="7"/>
  <c r="U6359" i="7" s="1"/>
  <c r="N6359" i="7" s="1"/>
  <c r="J1611" i="7"/>
  <c r="U1611" i="7" s="1"/>
  <c r="N1611" i="7" s="1"/>
  <c r="J2379" i="7"/>
  <c r="U2379" i="7" s="1"/>
  <c r="N2379" i="7" s="1"/>
  <c r="J4269" i="7"/>
  <c r="U4269" i="7" s="1"/>
  <c r="N4269" i="7" s="1"/>
  <c r="J2336" i="7"/>
  <c r="U2336" i="7" s="1"/>
  <c r="N2336" i="7" s="1"/>
  <c r="J3200" i="7"/>
  <c r="U3200" i="7" s="1"/>
  <c r="N3200" i="7" s="1"/>
  <c r="J789" i="7"/>
  <c r="U789" i="7" s="1"/>
  <c r="N789" i="7" s="1"/>
  <c r="J3311" i="7"/>
  <c r="U3311" i="7" s="1"/>
  <c r="N3311" i="7" s="1"/>
  <c r="J200" i="7"/>
  <c r="U200" i="7" s="1"/>
  <c r="N200" i="7" s="1"/>
  <c r="J741" i="7"/>
  <c r="U741" i="7" s="1"/>
  <c r="N741" i="7" s="1"/>
  <c r="J71" i="7"/>
  <c r="U71" i="7" s="1"/>
  <c r="N71" i="7" s="1"/>
  <c r="J317" i="7"/>
  <c r="U317" i="7" s="1"/>
  <c r="N317" i="7" s="1"/>
  <c r="J719" i="7"/>
  <c r="U719" i="7" s="1"/>
  <c r="N719" i="7" s="1"/>
  <c r="J1829" i="7"/>
  <c r="U1829" i="7" s="1"/>
  <c r="N1829" i="7" s="1"/>
  <c r="J3507" i="7"/>
  <c r="U3507" i="7" s="1"/>
  <c r="N3507" i="7" s="1"/>
  <c r="J4100" i="7"/>
  <c r="U4100" i="7" s="1"/>
  <c r="N4100" i="7" s="1"/>
  <c r="J3413" i="7"/>
  <c r="U3413" i="7" s="1"/>
  <c r="N3413" i="7" s="1"/>
  <c r="J5473" i="7"/>
  <c r="U5473" i="7" s="1"/>
  <c r="N5473" i="7" s="1"/>
  <c r="J4947" i="7"/>
  <c r="U4947" i="7" s="1"/>
  <c r="N4947" i="7" s="1"/>
  <c r="J6244" i="7"/>
  <c r="U6244" i="7" s="1"/>
  <c r="N6244" i="7" s="1"/>
  <c r="J1226" i="7"/>
  <c r="U1226" i="7" s="1"/>
  <c r="N1226" i="7" s="1"/>
  <c r="J694" i="7"/>
  <c r="U694" i="7" s="1"/>
  <c r="N694" i="7" s="1"/>
  <c r="J836" i="7"/>
  <c r="U836" i="7" s="1"/>
  <c r="N836" i="7" s="1"/>
  <c r="J646" i="7"/>
  <c r="U646" i="7" s="1"/>
  <c r="N646" i="7" s="1"/>
  <c r="J122" i="7"/>
  <c r="U122" i="7" s="1"/>
  <c r="N122" i="7" s="1"/>
  <c r="J764" i="7"/>
  <c r="U764" i="7" s="1"/>
  <c r="N764" i="7" s="1"/>
  <c r="J981" i="7"/>
  <c r="U981" i="7" s="1"/>
  <c r="N981" i="7" s="1"/>
  <c r="J1471" i="7"/>
  <c r="U1471" i="7" s="1"/>
  <c r="N1471" i="7" s="1"/>
  <c r="J1058" i="7"/>
  <c r="U1058" i="7" s="1"/>
  <c r="N1058" i="7" s="1"/>
  <c r="J980" i="7"/>
  <c r="U980" i="7" s="1"/>
  <c r="N980" i="7" s="1"/>
  <c r="J1350" i="7"/>
  <c r="U1350" i="7" s="1"/>
  <c r="N1350" i="7" s="1"/>
  <c r="J2133" i="7"/>
  <c r="U2133" i="7" s="1"/>
  <c r="N2133" i="7" s="1"/>
  <c r="J2645" i="7"/>
  <c r="U2645" i="7" s="1"/>
  <c r="N2645" i="7" s="1"/>
  <c r="J2454" i="7"/>
  <c r="U2454" i="7" s="1"/>
  <c r="N2454" i="7" s="1"/>
  <c r="J3222" i="7"/>
  <c r="U3222" i="7" s="1"/>
  <c r="N3222" i="7" s="1"/>
  <c r="J1031" i="7"/>
  <c r="U1031" i="7" s="1"/>
  <c r="N1031" i="7" s="1"/>
  <c r="J2311" i="7"/>
  <c r="U2311" i="7" s="1"/>
  <c r="N2311" i="7" s="1"/>
  <c r="J2567" i="7"/>
  <c r="U2567" i="7" s="1"/>
  <c r="N2567" i="7" s="1"/>
  <c r="J3079" i="7"/>
  <c r="U3079" i="7" s="1"/>
  <c r="N3079" i="7" s="1"/>
  <c r="J2733" i="7"/>
  <c r="U2733" i="7" s="1"/>
  <c r="N2733" i="7" s="1"/>
  <c r="J5429" i="7"/>
  <c r="U5429" i="7" s="1"/>
  <c r="N5429" i="7" s="1"/>
  <c r="J6454" i="7"/>
  <c r="U6454" i="7" s="1"/>
  <c r="N6454" i="7" s="1"/>
  <c r="J6723" i="7"/>
  <c r="U6723" i="7" s="1"/>
  <c r="N6723" i="7" s="1"/>
  <c r="J3672" i="7"/>
  <c r="U3672" i="7" s="1"/>
  <c r="N3672" i="7" s="1"/>
  <c r="J1321" i="7"/>
  <c r="U1321" i="7" s="1"/>
  <c r="N1321" i="7" s="1"/>
  <c r="J1326" i="7"/>
  <c r="U1326" i="7" s="1"/>
  <c r="N1326" i="7" s="1"/>
  <c r="J8135" i="7"/>
  <c r="U8135" i="7" s="1"/>
  <c r="N8135" i="7" s="1"/>
  <c r="J7494" i="7"/>
  <c r="U7494" i="7" s="1"/>
  <c r="N7494" i="7" s="1"/>
  <c r="J8471" i="7"/>
  <c r="U8471" i="7" s="1"/>
  <c r="N8471" i="7" s="1"/>
  <c r="J3050" i="7"/>
  <c r="U3050" i="7" s="1"/>
  <c r="N3050" i="7" s="1"/>
  <c r="J2860" i="7"/>
  <c r="U2860" i="7" s="1"/>
  <c r="N2860" i="7" s="1"/>
  <c r="J3966" i="7"/>
  <c r="U3966" i="7" s="1"/>
  <c r="N3966" i="7" s="1"/>
  <c r="J8622" i="7"/>
  <c r="U8622" i="7" s="1"/>
  <c r="N8622" i="7" s="1"/>
  <c r="J7472" i="7"/>
  <c r="U7472" i="7" s="1"/>
  <c r="N7472" i="7" s="1"/>
  <c r="J8382" i="7"/>
  <c r="U8382" i="7" s="1"/>
  <c r="N8382" i="7" s="1"/>
  <c r="J406" i="7"/>
  <c r="U406" i="7" s="1"/>
  <c r="N406" i="7" s="1"/>
  <c r="J989" i="7"/>
  <c r="U989" i="7" s="1"/>
  <c r="N989" i="7" s="1"/>
  <c r="J862" i="7"/>
  <c r="U862" i="7" s="1"/>
  <c r="N862" i="7" s="1"/>
  <c r="J3173" i="7"/>
  <c r="U3173" i="7" s="1"/>
  <c r="N3173" i="7" s="1"/>
  <c r="J2839" i="7"/>
  <c r="U2839" i="7" s="1"/>
  <c r="N2839" i="7" s="1"/>
  <c r="J4465" i="7"/>
  <c r="U4465" i="7" s="1"/>
  <c r="N4465" i="7" s="1"/>
  <c r="J5189" i="7"/>
  <c r="U5189" i="7" s="1"/>
  <c r="N5189" i="7" s="1"/>
  <c r="J6004" i="7"/>
  <c r="U6004" i="7" s="1"/>
  <c r="N6004" i="7" s="1"/>
  <c r="J3432" i="7"/>
  <c r="U3432" i="7" s="1"/>
  <c r="N3432" i="7" s="1"/>
  <c r="J1754" i="7"/>
  <c r="U1754" i="7" s="1"/>
  <c r="N1754" i="7" s="1"/>
  <c r="J4351" i="7"/>
  <c r="U4351" i="7" s="1"/>
  <c r="N4351" i="7" s="1"/>
  <c r="J7204" i="7"/>
  <c r="U7204" i="7" s="1"/>
  <c r="N7204" i="7" s="1"/>
  <c r="J4347" i="7"/>
  <c r="U4347" i="7" s="1"/>
  <c r="N4347" i="7" s="1"/>
  <c r="J5192" i="7"/>
  <c r="U5192" i="7" s="1"/>
  <c r="N5192" i="7" s="1"/>
  <c r="J5546" i="7"/>
  <c r="U5546" i="7" s="1"/>
  <c r="N5546" i="7" s="1"/>
  <c r="J5833" i="7"/>
  <c r="U5833" i="7" s="1"/>
  <c r="N5833" i="7" s="1"/>
  <c r="J6764" i="7"/>
  <c r="U6764" i="7" s="1"/>
  <c r="N6764" i="7" s="1"/>
  <c r="J7804" i="7"/>
  <c r="U7804" i="7" s="1"/>
  <c r="N7804" i="7" s="1"/>
  <c r="J6940" i="7"/>
  <c r="U6940" i="7" s="1"/>
  <c r="N6940" i="7" s="1"/>
  <c r="J7820" i="7"/>
  <c r="U7820" i="7" s="1"/>
  <c r="N7820" i="7" s="1"/>
  <c r="J5904" i="7"/>
  <c r="U5904" i="7" s="1"/>
  <c r="N5904" i="7" s="1"/>
  <c r="J143" i="7"/>
  <c r="U143" i="7" s="1"/>
  <c r="N143" i="7" s="1"/>
  <c r="J843" i="7"/>
  <c r="U843" i="7" s="1"/>
  <c r="N843" i="7" s="1"/>
  <c r="J1268" i="7"/>
  <c r="U1268" i="7" s="1"/>
  <c r="N1268" i="7" s="1"/>
  <c r="J2087" i="7"/>
  <c r="U2087" i="7" s="1"/>
  <c r="N2087" i="7" s="1"/>
  <c r="J5717" i="7"/>
  <c r="U5717" i="7" s="1"/>
  <c r="N5717" i="7" s="1"/>
  <c r="J1640" i="7"/>
  <c r="U1640" i="7" s="1"/>
  <c r="N1640" i="7" s="1"/>
  <c r="J6788" i="7"/>
  <c r="U6788" i="7" s="1"/>
  <c r="N6788" i="7" s="1"/>
  <c r="J1899" i="7"/>
  <c r="U1899" i="7" s="1"/>
  <c r="N1899" i="7" s="1"/>
  <c r="J3704" i="7"/>
  <c r="U3704" i="7" s="1"/>
  <c r="N3704" i="7" s="1"/>
  <c r="J2282" i="7"/>
  <c r="U2282" i="7" s="1"/>
  <c r="N2282" i="7" s="1"/>
  <c r="J2880" i="7"/>
  <c r="U2880" i="7" s="1"/>
  <c r="N2880" i="7" s="1"/>
  <c r="J7732" i="7"/>
  <c r="U7732" i="7" s="1"/>
  <c r="N7732" i="7" s="1"/>
  <c r="J8405" i="7"/>
  <c r="U8405" i="7" s="1"/>
  <c r="N8405" i="7" s="1"/>
  <c r="J7270" i="7"/>
  <c r="U7270" i="7" s="1"/>
  <c r="N7270" i="7" s="1"/>
  <c r="J8038" i="7"/>
  <c r="U8038" i="7" s="1"/>
  <c r="N8038" i="7" s="1"/>
  <c r="J4728" i="7"/>
  <c r="U4728" i="7" s="1"/>
  <c r="N4728" i="7" s="1"/>
  <c r="J3644" i="7"/>
  <c r="U3644" i="7" s="1"/>
  <c r="N3644" i="7" s="1"/>
  <c r="J5229" i="7"/>
  <c r="U5229" i="7" s="1"/>
  <c r="N5229" i="7" s="1"/>
  <c r="J7278" i="7"/>
  <c r="U7278" i="7" s="1"/>
  <c r="N7278" i="7" s="1"/>
  <c r="J2782" i="7"/>
  <c r="U2782" i="7" s="1"/>
  <c r="N2782" i="7" s="1"/>
  <c r="J7134" i="7"/>
  <c r="U7134" i="7" s="1"/>
  <c r="N7134" i="7" s="1"/>
  <c r="J3006" i="7"/>
  <c r="U3006" i="7" s="1"/>
  <c r="N3006" i="7" s="1"/>
  <c r="J6223" i="7"/>
  <c r="U6223" i="7" s="1"/>
  <c r="N6223" i="7" s="1"/>
  <c r="J365" i="7"/>
  <c r="U365" i="7" s="1"/>
  <c r="N365" i="7" s="1"/>
  <c r="J2210" i="7"/>
  <c r="U2210" i="7" s="1"/>
  <c r="N2210" i="7" s="1"/>
  <c r="J3746" i="7"/>
  <c r="U3746" i="7" s="1"/>
  <c r="N3746" i="7" s="1"/>
  <c r="J2612" i="7"/>
  <c r="U2612" i="7" s="1"/>
  <c r="N2612" i="7" s="1"/>
  <c r="J2181" i="7"/>
  <c r="U2181" i="7" s="1"/>
  <c r="N2181" i="7" s="1"/>
  <c r="J4038" i="7"/>
  <c r="U4038" i="7" s="1"/>
  <c r="N4038" i="7" s="1"/>
  <c r="J3127" i="7"/>
  <c r="U3127" i="7" s="1"/>
  <c r="N3127" i="7" s="1"/>
  <c r="J4061" i="7"/>
  <c r="U4061" i="7" s="1"/>
  <c r="N4061" i="7" s="1"/>
  <c r="J4995" i="7"/>
  <c r="U4995" i="7" s="1"/>
  <c r="N4995" i="7" s="1"/>
  <c r="J3751" i="7"/>
  <c r="U3751" i="7" s="1"/>
  <c r="N3751" i="7" s="1"/>
  <c r="J296" i="7"/>
  <c r="U296" i="7" s="1"/>
  <c r="N296" i="7" s="1"/>
  <c r="J164" i="7"/>
  <c r="U164" i="7" s="1"/>
  <c r="N164" i="7" s="1"/>
  <c r="J486" i="7"/>
  <c r="U486" i="7" s="1"/>
  <c r="N486" i="7" s="1"/>
  <c r="J167" i="7"/>
  <c r="U167" i="7" s="1"/>
  <c r="N167" i="7" s="1"/>
  <c r="J218" i="7"/>
  <c r="U218" i="7" s="1"/>
  <c r="N218" i="7" s="1"/>
  <c r="J1325" i="7"/>
  <c r="U1325" i="7" s="1"/>
  <c r="N1325" i="7" s="1"/>
  <c r="J1198" i="7"/>
  <c r="U1198" i="7" s="1"/>
  <c r="N1198" i="7" s="1"/>
  <c r="J1088" i="7"/>
  <c r="U1088" i="7" s="1"/>
  <c r="N1088" i="7" s="1"/>
  <c r="J1844" i="7"/>
  <c r="U1844" i="7" s="1"/>
  <c r="N1844" i="7" s="1"/>
  <c r="J934" i="7"/>
  <c r="U934" i="7" s="1"/>
  <c r="N934" i="7" s="1"/>
  <c r="J1702" i="7"/>
  <c r="U1702" i="7" s="1"/>
  <c r="N1702" i="7" s="1"/>
  <c r="J2067" i="7"/>
  <c r="U2067" i="7" s="1"/>
  <c r="N2067" i="7" s="1"/>
  <c r="J2835" i="7"/>
  <c r="U2835" i="7" s="1"/>
  <c r="N2835" i="7" s="1"/>
  <c r="J3603" i="7"/>
  <c r="U3603" i="7" s="1"/>
  <c r="N3603" i="7" s="1"/>
  <c r="J2404" i="7"/>
  <c r="U2404" i="7" s="1"/>
  <c r="N2404" i="7" s="1"/>
  <c r="J3509" i="7"/>
  <c r="U3509" i="7" s="1"/>
  <c r="N3509" i="7" s="1"/>
  <c r="J1639" i="7"/>
  <c r="U1639" i="7" s="1"/>
  <c r="N1639" i="7" s="1"/>
  <c r="J2061" i="7"/>
  <c r="U2061" i="7" s="1"/>
  <c r="N2061" i="7" s="1"/>
  <c r="J3341" i="7"/>
  <c r="U3341" i="7" s="1"/>
  <c r="N3341" i="7" s="1"/>
  <c r="J5300" i="7"/>
  <c r="U5300" i="7" s="1"/>
  <c r="N5300" i="7" s="1"/>
  <c r="J5013" i="7"/>
  <c r="U5013" i="7" s="1"/>
  <c r="N5013" i="7" s="1"/>
  <c r="J5781" i="7"/>
  <c r="U5781" i="7" s="1"/>
  <c r="N5781" i="7" s="1"/>
  <c r="J6293" i="7"/>
  <c r="U6293" i="7" s="1"/>
  <c r="N6293" i="7" s="1"/>
  <c r="J4758" i="7"/>
  <c r="U4758" i="7" s="1"/>
  <c r="N4758" i="7" s="1"/>
  <c r="J6550" i="7"/>
  <c r="U6550" i="7" s="1"/>
  <c r="N6550" i="7" s="1"/>
  <c r="J4055" i="7"/>
  <c r="U4055" i="7" s="1"/>
  <c r="N4055" i="7" s="1"/>
  <c r="J5591" i="7"/>
  <c r="U5591" i="7" s="1"/>
  <c r="N5591" i="7" s="1"/>
  <c r="J680" i="7"/>
  <c r="U680" i="7" s="1"/>
  <c r="N680" i="7" s="1"/>
  <c r="J2472" i="7"/>
  <c r="U2472" i="7" s="1"/>
  <c r="N2472" i="7" s="1"/>
  <c r="J6865" i="7"/>
  <c r="U6865" i="7" s="1"/>
  <c r="N6865" i="7" s="1"/>
  <c r="J6818" i="7"/>
  <c r="U6818" i="7" s="1"/>
  <c r="N6818" i="7" s="1"/>
  <c r="J6819" i="7"/>
  <c r="U6819" i="7" s="1"/>
  <c r="N6819" i="7" s="1"/>
  <c r="J7587" i="7"/>
  <c r="U7587" i="7" s="1"/>
  <c r="N7587" i="7" s="1"/>
  <c r="J6340" i="7"/>
  <c r="U6340" i="7" s="1"/>
  <c r="N6340" i="7" s="1"/>
  <c r="J6773" i="7"/>
  <c r="U6773" i="7" s="1"/>
  <c r="N6773" i="7" s="1"/>
  <c r="J3000" i="7"/>
  <c r="U3000" i="7" s="1"/>
  <c r="N3000" i="7" s="1"/>
  <c r="J3512" i="7"/>
  <c r="U3512" i="7" s="1"/>
  <c r="N3512" i="7" s="1"/>
  <c r="J2185" i="7"/>
  <c r="U2185" i="7" s="1"/>
  <c r="N2185" i="7" s="1"/>
  <c r="J2090" i="7"/>
  <c r="U2090" i="7" s="1"/>
  <c r="N2090" i="7" s="1"/>
  <c r="J3407" i="7"/>
  <c r="U3407" i="7" s="1"/>
  <c r="N3407" i="7" s="1"/>
  <c r="J3296" i="7"/>
  <c r="U3296" i="7" s="1"/>
  <c r="N3296" i="7" s="1"/>
  <c r="J4064" i="7"/>
  <c r="U4064" i="7" s="1"/>
  <c r="N4064" i="7" s="1"/>
  <c r="J7537" i="7"/>
  <c r="U7537" i="7" s="1"/>
  <c r="N7537" i="7" s="1"/>
  <c r="J8305" i="7"/>
  <c r="U8305" i="7" s="1"/>
  <c r="N8305" i="7" s="1"/>
  <c r="J8450" i="7"/>
  <c r="U8450" i="7" s="1"/>
  <c r="N8450" i="7" s="1"/>
  <c r="J7827" i="7"/>
  <c r="U7827" i="7" s="1"/>
  <c r="N7827" i="7" s="1"/>
  <c r="J8595" i="7"/>
  <c r="U8595" i="7" s="1"/>
  <c r="N8595" i="7" s="1"/>
  <c r="J7540" i="7"/>
  <c r="U7540" i="7" s="1"/>
  <c r="N7540" i="7" s="1"/>
  <c r="J8564" i="7"/>
  <c r="U8564" i="7" s="1"/>
  <c r="N8564" i="7" s="1"/>
  <c r="J6695" i="7"/>
  <c r="U6695" i="7" s="1"/>
  <c r="N6695" i="7" s="1"/>
  <c r="J7207" i="7"/>
  <c r="U7207" i="7" s="1"/>
  <c r="N7207" i="7" s="1"/>
  <c r="J3403" i="7"/>
  <c r="U3403" i="7" s="1"/>
  <c r="N3403" i="7" s="1"/>
  <c r="J3915" i="7"/>
  <c r="U3915" i="7" s="1"/>
  <c r="N3915" i="7" s="1"/>
  <c r="J4683" i="7"/>
  <c r="U4683" i="7" s="1"/>
  <c r="N4683" i="7" s="1"/>
  <c r="J6822" i="7"/>
  <c r="U6822" i="7" s="1"/>
  <c r="N6822" i="7" s="1"/>
  <c r="J6411" i="7"/>
  <c r="U6411" i="7" s="1"/>
  <c r="N6411" i="7" s="1"/>
  <c r="J7088" i="7"/>
  <c r="U7088" i="7" s="1"/>
  <c r="N7088" i="7" s="1"/>
  <c r="J221" i="7"/>
  <c r="U221" i="7" s="1"/>
  <c r="N221" i="7" s="1"/>
  <c r="J596" i="7"/>
  <c r="U596" i="7" s="1"/>
  <c r="N596" i="7" s="1"/>
  <c r="J150" i="7"/>
  <c r="U150" i="7" s="1"/>
  <c r="N150" i="7" s="1"/>
  <c r="J650" i="7"/>
  <c r="U650" i="7" s="1"/>
  <c r="N650" i="7" s="1"/>
  <c r="J1253" i="7"/>
  <c r="U1253" i="7" s="1"/>
  <c r="N1253" i="7" s="1"/>
  <c r="J1589" i="7"/>
  <c r="U1589" i="7" s="1"/>
  <c r="N1589" i="7" s="1"/>
  <c r="J1878" i="7"/>
  <c r="U1878" i="7" s="1"/>
  <c r="N1878" i="7" s="1"/>
  <c r="J4226" i="7"/>
  <c r="U4226" i="7" s="1"/>
  <c r="N4226" i="7" s="1"/>
  <c r="J2661" i="7"/>
  <c r="U2661" i="7" s="1"/>
  <c r="N2661" i="7" s="1"/>
  <c r="J2214" i="7"/>
  <c r="U2214" i="7" s="1"/>
  <c r="N2214" i="7" s="1"/>
  <c r="J2327" i="7"/>
  <c r="U2327" i="7" s="1"/>
  <c r="N2327" i="7" s="1"/>
  <c r="J2237" i="7"/>
  <c r="U2237" i="7" s="1"/>
  <c r="N2237" i="7" s="1"/>
  <c r="J5732" i="7"/>
  <c r="U5732" i="7" s="1"/>
  <c r="N5732" i="7" s="1"/>
  <c r="J4678" i="7"/>
  <c r="U4678" i="7" s="1"/>
  <c r="N4678" i="7" s="1"/>
  <c r="J6214" i="7"/>
  <c r="U6214" i="7" s="1"/>
  <c r="N6214" i="7" s="1"/>
  <c r="J344" i="7"/>
  <c r="U344" i="7" s="1"/>
  <c r="N344" i="7" s="1"/>
  <c r="J7028" i="7"/>
  <c r="U7028" i="7" s="1"/>
  <c r="N7028" i="7" s="1"/>
  <c r="J1342" i="7"/>
  <c r="U1342" i="7" s="1"/>
  <c r="N1342" i="7" s="1"/>
  <c r="J7127" i="7"/>
  <c r="U7127" i="7" s="1"/>
  <c r="N7127" i="7" s="1"/>
  <c r="J8407" i="7"/>
  <c r="U8407" i="7" s="1"/>
  <c r="N8407" i="7" s="1"/>
  <c r="J8133" i="7"/>
  <c r="U8133" i="7" s="1"/>
  <c r="N8133" i="7" s="1"/>
  <c r="J8743" i="7"/>
  <c r="U8743" i="7" s="1"/>
  <c r="N8743" i="7" s="1"/>
  <c r="J6217" i="7"/>
  <c r="U6217" i="7" s="1"/>
  <c r="N6217" i="7" s="1"/>
  <c r="J4441" i="7"/>
  <c r="U4441" i="7" s="1"/>
  <c r="N4441" i="7" s="1"/>
  <c r="J6506" i="7"/>
  <c r="U6506" i="7" s="1"/>
  <c r="N6506" i="7" s="1"/>
  <c r="J6813" i="7"/>
  <c r="U6813" i="7" s="1"/>
  <c r="N6813" i="7" s="1"/>
  <c r="J5710" i="7"/>
  <c r="U5710" i="7" s="1"/>
  <c r="N5710" i="7" s="1"/>
  <c r="J166" i="7"/>
  <c r="U166" i="7" s="1"/>
  <c r="N166" i="7" s="1"/>
  <c r="J1013" i="7"/>
  <c r="U1013" i="7" s="1"/>
  <c r="N1013" i="7" s="1"/>
  <c r="J1126" i="7"/>
  <c r="U1126" i="7" s="1"/>
  <c r="N1126" i="7" s="1"/>
  <c r="J2852" i="7"/>
  <c r="U2852" i="7" s="1"/>
  <c r="N2852" i="7" s="1"/>
  <c r="J2165" i="7"/>
  <c r="U2165" i="7" s="1"/>
  <c r="N2165" i="7" s="1"/>
  <c r="J1831" i="7"/>
  <c r="U1831" i="7" s="1"/>
  <c r="N1831" i="7" s="1"/>
  <c r="J1485" i="7"/>
  <c r="U1485" i="7" s="1"/>
  <c r="N1485" i="7" s="1"/>
  <c r="J5236" i="7"/>
  <c r="U5236" i="7" s="1"/>
  <c r="N5236" i="7" s="1"/>
  <c r="J5205" i="7"/>
  <c r="U5205" i="7" s="1"/>
  <c r="N5205" i="7" s="1"/>
  <c r="J5206" i="7"/>
  <c r="U5206" i="7" s="1"/>
  <c r="N5206" i="7" s="1"/>
  <c r="J3991" i="7"/>
  <c r="U3991" i="7" s="1"/>
  <c r="N3991" i="7" s="1"/>
  <c r="J5015" i="7"/>
  <c r="U5015" i="7" s="1"/>
  <c r="N5015" i="7" s="1"/>
  <c r="J7011" i="7"/>
  <c r="U7011" i="7" s="1"/>
  <c r="N7011" i="7" s="1"/>
  <c r="J7221" i="7"/>
  <c r="U7221" i="7" s="1"/>
  <c r="N7221" i="7" s="1"/>
  <c r="J4472" i="7"/>
  <c r="U4472" i="7" s="1"/>
  <c r="N4472" i="7" s="1"/>
  <c r="J1514" i="7"/>
  <c r="U1514" i="7" s="1"/>
  <c r="N1514" i="7" s="1"/>
  <c r="J2831" i="7"/>
  <c r="U2831" i="7" s="1"/>
  <c r="N2831" i="7" s="1"/>
  <c r="J8019" i="7"/>
  <c r="U8019" i="7" s="1"/>
  <c r="N8019" i="7" s="1"/>
  <c r="J8500" i="7"/>
  <c r="U8500" i="7" s="1"/>
  <c r="N8500" i="7" s="1"/>
  <c r="J8503" i="7"/>
  <c r="U8503" i="7" s="1"/>
  <c r="N8503" i="7" s="1"/>
  <c r="J7400" i="7"/>
  <c r="U7400" i="7" s="1"/>
  <c r="N7400" i="7" s="1"/>
  <c r="J3404" i="7"/>
  <c r="U3404" i="7" s="1"/>
  <c r="N3404" i="7" s="1"/>
  <c r="J6074" i="7"/>
  <c r="U6074" i="7" s="1"/>
  <c r="N6074" i="7" s="1"/>
  <c r="J4412" i="7"/>
  <c r="U4412" i="7" s="1"/>
  <c r="N4412" i="7" s="1"/>
  <c r="J5180" i="7"/>
  <c r="U5180" i="7" s="1"/>
  <c r="N5180" i="7" s="1"/>
  <c r="J6572" i="7"/>
  <c r="U6572" i="7" s="1"/>
  <c r="N6572" i="7" s="1"/>
  <c r="J6909" i="7"/>
  <c r="U6909" i="7" s="1"/>
  <c r="N6909" i="7" s="1"/>
  <c r="J7487" i="7"/>
  <c r="U7487" i="7" s="1"/>
  <c r="N7487" i="7" s="1"/>
  <c r="J5790" i="7"/>
  <c r="U5790" i="7" s="1"/>
  <c r="N5790" i="7" s="1"/>
  <c r="J4446" i="7"/>
  <c r="U4446" i="7" s="1"/>
  <c r="N4446" i="7" s="1"/>
  <c r="J2929" i="7"/>
  <c r="U2929" i="7" s="1"/>
  <c r="N2929" i="7" s="1"/>
  <c r="J3293" i="7"/>
  <c r="U3293" i="7" s="1"/>
  <c r="N3293" i="7" s="1"/>
  <c r="J771" i="7"/>
  <c r="U771" i="7" s="1"/>
  <c r="N771" i="7" s="1"/>
  <c r="J676" i="7"/>
  <c r="U676" i="7" s="1"/>
  <c r="N676" i="7" s="1"/>
  <c r="J581" i="7"/>
  <c r="U581" i="7" s="1"/>
  <c r="N581" i="7" s="1"/>
  <c r="J986" i="7"/>
  <c r="U986" i="7" s="1"/>
  <c r="N986" i="7" s="1"/>
  <c r="J1077" i="7"/>
  <c r="U1077" i="7" s="1"/>
  <c r="N1077" i="7" s="1"/>
  <c r="J1567" i="7"/>
  <c r="U1567" i="7" s="1"/>
  <c r="N1567" i="7" s="1"/>
  <c r="J2019" i="7"/>
  <c r="U2019" i="7" s="1"/>
  <c r="N2019" i="7" s="1"/>
  <c r="J1588" i="7"/>
  <c r="U1588" i="7" s="1"/>
  <c r="N1588" i="7" s="1"/>
  <c r="J1925" i="7"/>
  <c r="U1925" i="7" s="1"/>
  <c r="N1925" i="7" s="1"/>
  <c r="J1446" i="7"/>
  <c r="U1446" i="7" s="1"/>
  <c r="N1446" i="7" s="1"/>
  <c r="J2258" i="7"/>
  <c r="U2258" i="7" s="1"/>
  <c r="N2258" i="7" s="1"/>
  <c r="J3940" i="7"/>
  <c r="U3940" i="7" s="1"/>
  <c r="N3940" i="7" s="1"/>
  <c r="J2741" i="7"/>
  <c r="U2741" i="7" s="1"/>
  <c r="N2741" i="7" s="1"/>
  <c r="J2806" i="7"/>
  <c r="U2806" i="7" s="1"/>
  <c r="N2806" i="7" s="1"/>
  <c r="J3597" i="7"/>
  <c r="U3597" i="7" s="1"/>
  <c r="N3597" i="7" s="1"/>
  <c r="J4532" i="7"/>
  <c r="U4532" i="7" s="1"/>
  <c r="N4532" i="7" s="1"/>
  <c r="J5044" i="7"/>
  <c r="U5044" i="7" s="1"/>
  <c r="N5044" i="7" s="1"/>
  <c r="J5812" i="7"/>
  <c r="U5812" i="7" s="1"/>
  <c r="N5812" i="7" s="1"/>
  <c r="J6549" i="7"/>
  <c r="U6549" i="7" s="1"/>
  <c r="N6549" i="7" s="1"/>
  <c r="J5014" i="7"/>
  <c r="U5014" i="7" s="1"/>
  <c r="N5014" i="7" s="1"/>
  <c r="J3799" i="7"/>
  <c r="U3799" i="7" s="1"/>
  <c r="N3799" i="7" s="1"/>
  <c r="J4823" i="7"/>
  <c r="U4823" i="7" s="1"/>
  <c r="N4823" i="7" s="1"/>
  <c r="J5335" i="7"/>
  <c r="U5335" i="7" s="1"/>
  <c r="N5335" i="7" s="1"/>
  <c r="J936" i="7"/>
  <c r="U936" i="7" s="1"/>
  <c r="N936" i="7" s="1"/>
  <c r="J1704" i="7"/>
  <c r="U1704" i="7" s="1"/>
  <c r="N1704" i="7" s="1"/>
  <c r="J2216" i="7"/>
  <c r="U2216" i="7" s="1"/>
  <c r="N2216" i="7" s="1"/>
  <c r="J2984" i="7"/>
  <c r="U2984" i="7" s="1"/>
  <c r="N2984" i="7" s="1"/>
  <c r="J6596" i="7"/>
  <c r="U6596" i="7" s="1"/>
  <c r="N6596" i="7" s="1"/>
  <c r="J7108" i="7"/>
  <c r="U7108" i="7" s="1"/>
  <c r="N7108" i="7" s="1"/>
  <c r="J7029" i="7"/>
  <c r="U7029" i="7" s="1"/>
  <c r="N7029" i="7" s="1"/>
  <c r="J6199" i="7"/>
  <c r="U6199" i="7" s="1"/>
  <c r="N6199" i="7" s="1"/>
  <c r="J1707" i="7"/>
  <c r="U1707" i="7" s="1"/>
  <c r="N1707" i="7" s="1"/>
  <c r="J3768" i="7"/>
  <c r="U3768" i="7" s="1"/>
  <c r="N3768" i="7" s="1"/>
  <c r="J4280" i="7"/>
  <c r="U4280" i="7" s="1"/>
  <c r="N4280" i="7" s="1"/>
  <c r="J1436" i="7"/>
  <c r="U1436" i="7" s="1"/>
  <c r="N1436" i="7" s="1"/>
  <c r="J1948" i="7"/>
  <c r="U1948" i="7" s="1"/>
  <c r="N1948" i="7" s="1"/>
  <c r="J4365" i="7"/>
  <c r="U4365" i="7" s="1"/>
  <c r="N4365" i="7" s="1"/>
  <c r="J2688" i="7"/>
  <c r="U2688" i="7" s="1"/>
  <c r="N2688" i="7" s="1"/>
  <c r="J2639" i="7"/>
  <c r="U2639" i="7" s="1"/>
  <c r="N2639" i="7" s="1"/>
  <c r="J4175" i="7"/>
  <c r="U4175" i="7" s="1"/>
  <c r="N4175" i="7" s="1"/>
  <c r="J8308" i="7"/>
  <c r="U8308" i="7" s="1"/>
  <c r="N8308" i="7" s="1"/>
  <c r="J6439" i="7"/>
  <c r="U6439" i="7" s="1"/>
  <c r="N6439" i="7" s="1"/>
  <c r="J7463" i="7"/>
  <c r="U7463" i="7" s="1"/>
  <c r="N7463" i="7" s="1"/>
  <c r="J7975" i="7"/>
  <c r="U7975" i="7" s="1"/>
  <c r="N7975" i="7" s="1"/>
  <c r="J3147" i="7"/>
  <c r="U3147" i="7" s="1"/>
  <c r="N3147" i="7" s="1"/>
  <c r="J8213" i="7"/>
  <c r="U8213" i="7" s="1"/>
  <c r="N8213" i="7" s="1"/>
  <c r="J7078" i="7"/>
  <c r="U7078" i="7" s="1"/>
  <c r="N7078" i="7" s="1"/>
  <c r="J8358" i="7"/>
  <c r="U8358" i="7" s="1"/>
  <c r="N8358" i="7" s="1"/>
  <c r="J8567" i="7"/>
  <c r="U8567" i="7" s="1"/>
  <c r="N8567" i="7" s="1"/>
  <c r="J5643" i="7"/>
  <c r="U5643" i="7" s="1"/>
  <c r="N5643" i="7" s="1"/>
  <c r="J4856" i="7"/>
  <c r="U4856" i="7" s="1"/>
  <c r="N4856" i="7" s="1"/>
  <c r="J188" i="7"/>
  <c r="U188" i="7" s="1"/>
  <c r="N188" i="7" s="1"/>
  <c r="J47" i="7"/>
  <c r="U47" i="7" s="1"/>
  <c r="N47" i="7" s="1"/>
  <c r="J99" i="7"/>
  <c r="U99" i="7" s="1"/>
  <c r="N99" i="7" s="1"/>
  <c r="J260" i="7"/>
  <c r="U260" i="7" s="1"/>
  <c r="N260" i="7" s="1"/>
  <c r="J772" i="7"/>
  <c r="U772" i="7" s="1"/>
  <c r="N772" i="7" s="1"/>
  <c r="J165" i="7"/>
  <c r="U165" i="7" s="1"/>
  <c r="N165" i="7" s="1"/>
  <c r="J677" i="7"/>
  <c r="U677" i="7" s="1"/>
  <c r="N677" i="7" s="1"/>
  <c r="J70" i="7"/>
  <c r="U70" i="7" s="1"/>
  <c r="N70" i="7" s="1"/>
  <c r="J582" i="7"/>
  <c r="U582" i="7" s="1"/>
  <c r="N582" i="7" s="1"/>
  <c r="J7" i="7"/>
  <c r="U7" i="7" s="1"/>
  <c r="N7" i="7" s="1"/>
  <c r="J263" i="7"/>
  <c r="U263" i="7" s="1"/>
  <c r="N263" i="7" s="1"/>
  <c r="J775" i="7"/>
  <c r="U775" i="7" s="1"/>
  <c r="N775" i="7" s="1"/>
  <c r="J509" i="7"/>
  <c r="U509" i="7" s="1"/>
  <c r="N509" i="7" s="1"/>
  <c r="J765" i="7"/>
  <c r="U765" i="7" s="1"/>
  <c r="N765" i="7" s="1"/>
  <c r="J1082" i="7"/>
  <c r="U1082" i="7" s="1"/>
  <c r="N1082" i="7" s="1"/>
  <c r="J747" i="7"/>
  <c r="U747" i="7" s="1"/>
  <c r="N747" i="7" s="1"/>
  <c r="J909" i="7"/>
  <c r="U909" i="7" s="1"/>
  <c r="N909" i="7" s="1"/>
  <c r="J1421" i="7"/>
  <c r="U1421" i="7" s="1"/>
  <c r="N1421" i="7" s="1"/>
  <c r="J1038" i="7"/>
  <c r="U1038" i="7" s="1"/>
  <c r="N1038" i="7" s="1"/>
  <c r="J911" i="7"/>
  <c r="U911" i="7" s="1"/>
  <c r="N911" i="7" s="1"/>
  <c r="J917" i="7"/>
  <c r="U917" i="7" s="1"/>
  <c r="N917" i="7" s="1"/>
  <c r="J1173" i="7"/>
  <c r="U1173" i="7" s="1"/>
  <c r="N1173" i="7" s="1"/>
  <c r="J1663" i="7"/>
  <c r="U1663" i="7" s="1"/>
  <c r="N1663" i="7" s="1"/>
  <c r="J672" i="7"/>
  <c r="U672" i="7" s="1"/>
  <c r="N672" i="7" s="1"/>
  <c r="J1440" i="7"/>
  <c r="U1440" i="7" s="1"/>
  <c r="N1440" i="7" s="1"/>
  <c r="J1250" i="7"/>
  <c r="U1250" i="7" s="1"/>
  <c r="N1250" i="7" s="1"/>
  <c r="J1347" i="7"/>
  <c r="U1347" i="7" s="1"/>
  <c r="N1347" i="7" s="1"/>
  <c r="J1172" i="7"/>
  <c r="U1172" i="7" s="1"/>
  <c r="N1172" i="7" s="1"/>
  <c r="J1684" i="7"/>
  <c r="U1684" i="7" s="1"/>
  <c r="N1684" i="7" s="1"/>
  <c r="J1509" i="7"/>
  <c r="U1509" i="7" s="1"/>
  <c r="N1509" i="7" s="1"/>
  <c r="J2021" i="7"/>
  <c r="U2021" i="7" s="1"/>
  <c r="N2021" i="7" s="1"/>
  <c r="J1030" i="7"/>
  <c r="U1030" i="7" s="1"/>
  <c r="N1030" i="7" s="1"/>
  <c r="J1542" i="7"/>
  <c r="U1542" i="7" s="1"/>
  <c r="N1542" i="7" s="1"/>
  <c r="J1798" i="7"/>
  <c r="U1798" i="7" s="1"/>
  <c r="N1798" i="7" s="1"/>
  <c r="J2305" i="7"/>
  <c r="U2305" i="7" s="1"/>
  <c r="N2305" i="7" s="1"/>
  <c r="J3073" i="7"/>
  <c r="U3073" i="7" s="1"/>
  <c r="N3073" i="7" s="1"/>
  <c r="J3890" i="7"/>
  <c r="U3890" i="7" s="1"/>
  <c r="N3890" i="7" s="1"/>
  <c r="J2163" i="7"/>
  <c r="U2163" i="7" s="1"/>
  <c r="N2163" i="7" s="1"/>
  <c r="J2931" i="7"/>
  <c r="U2931" i="7" s="1"/>
  <c r="N2931" i="7" s="1"/>
  <c r="J3699" i="7"/>
  <c r="U3699" i="7" s="1"/>
  <c r="N3699" i="7" s="1"/>
  <c r="J2500" i="7"/>
  <c r="U2500" i="7" s="1"/>
  <c r="N2500" i="7" s="1"/>
  <c r="J3268" i="7"/>
  <c r="U3268" i="7" s="1"/>
  <c r="N3268" i="7" s="1"/>
  <c r="J3524" i="7"/>
  <c r="U3524" i="7" s="1"/>
  <c r="N3524" i="7" s="1"/>
  <c r="J4292" i="7"/>
  <c r="U4292" i="7" s="1"/>
  <c r="N4292" i="7" s="1"/>
  <c r="J2325" i="7"/>
  <c r="U2325" i="7" s="1"/>
  <c r="N2325" i="7" s="1"/>
  <c r="J2837" i="7"/>
  <c r="U2837" i="7" s="1"/>
  <c r="N2837" i="7" s="1"/>
  <c r="J3093" i="7"/>
  <c r="U3093" i="7" s="1"/>
  <c r="N3093" i="7" s="1"/>
  <c r="J3605" i="7"/>
  <c r="U3605" i="7" s="1"/>
  <c r="N3605" i="7" s="1"/>
  <c r="J3861" i="7"/>
  <c r="U3861" i="7" s="1"/>
  <c r="N3861" i="7" s="1"/>
  <c r="J2134" i="7"/>
  <c r="U2134" i="7" s="1"/>
  <c r="N2134" i="7" s="1"/>
  <c r="J2902" i="7"/>
  <c r="U2902" i="7" s="1"/>
  <c r="N2902" i="7" s="1"/>
  <c r="J3414" i="7"/>
  <c r="U3414" i="7" s="1"/>
  <c r="N3414" i="7" s="1"/>
  <c r="J3670" i="7"/>
  <c r="U3670" i="7" s="1"/>
  <c r="N3670" i="7" s="1"/>
  <c r="J4182" i="7"/>
  <c r="U4182" i="7" s="1"/>
  <c r="N4182" i="7" s="1"/>
  <c r="J967" i="7"/>
  <c r="U967" i="7" s="1"/>
  <c r="N967" i="7" s="1"/>
  <c r="J1223" i="7"/>
  <c r="U1223" i="7" s="1"/>
  <c r="N1223" i="7" s="1"/>
  <c r="J1735" i="7"/>
  <c r="U1735" i="7" s="1"/>
  <c r="N1735" i="7" s="1"/>
  <c r="J1991" i="7"/>
  <c r="U1991" i="7" s="1"/>
  <c r="N1991" i="7" s="1"/>
  <c r="J2503" i="7"/>
  <c r="U2503" i="7" s="1"/>
  <c r="N2503" i="7" s="1"/>
  <c r="J2759" i="7"/>
  <c r="U2759" i="7" s="1"/>
  <c r="N2759" i="7" s="1"/>
  <c r="J1901" i="7"/>
  <c r="U1901" i="7" s="1"/>
  <c r="N1901" i="7" s="1"/>
  <c r="J2157" i="7"/>
  <c r="U2157" i="7" s="1"/>
  <c r="N2157" i="7" s="1"/>
  <c r="J2669" i="7"/>
  <c r="U2669" i="7" s="1"/>
  <c r="N2669" i="7" s="1"/>
  <c r="J2925" i="7"/>
  <c r="U2925" i="7" s="1"/>
  <c r="N2925" i="7" s="1"/>
  <c r="J3437" i="7"/>
  <c r="U3437" i="7" s="1"/>
  <c r="N3437" i="7" s="1"/>
  <c r="J3693" i="7"/>
  <c r="U3693" i="7" s="1"/>
  <c r="N3693" i="7" s="1"/>
  <c r="J5665" i="7"/>
  <c r="U5665" i="7" s="1"/>
  <c r="N5665" i="7" s="1"/>
  <c r="J5138" i="7"/>
  <c r="U5138" i="7" s="1"/>
  <c r="N5138" i="7" s="1"/>
  <c r="J4371" i="7"/>
  <c r="U4371" i="7" s="1"/>
  <c r="N4371" i="7" s="1"/>
  <c r="J5907" i="7"/>
  <c r="U5907" i="7" s="1"/>
  <c r="N5907" i="7" s="1"/>
  <c r="J4372" i="7"/>
  <c r="U4372" i="7" s="1"/>
  <c r="N4372" i="7" s="1"/>
  <c r="J4628" i="7"/>
  <c r="U4628" i="7" s="1"/>
  <c r="N4628" i="7" s="1"/>
  <c r="J5140" i="7"/>
  <c r="U5140" i="7" s="1"/>
  <c r="N5140" i="7" s="1"/>
  <c r="J5396" i="7"/>
  <c r="U5396" i="7" s="1"/>
  <c r="N5396" i="7" s="1"/>
  <c r="J4341" i="7"/>
  <c r="U4341" i="7" s="1"/>
  <c r="N4341" i="7" s="1"/>
  <c r="J4853" i="7"/>
  <c r="U4853" i="7" s="1"/>
  <c r="N4853" i="7" s="1"/>
  <c r="J5109" i="7"/>
  <c r="U5109" i="7" s="1"/>
  <c r="N5109" i="7" s="1"/>
  <c r="J5877" i="7"/>
  <c r="U5877" i="7" s="1"/>
  <c r="N5877" i="7" s="1"/>
  <c r="J4342" i="7"/>
  <c r="U4342" i="7" s="1"/>
  <c r="N4342" i="7" s="1"/>
  <c r="J4854" i="7"/>
  <c r="U4854" i="7" s="1"/>
  <c r="N4854" i="7" s="1"/>
  <c r="J5110" i="7"/>
  <c r="U5110" i="7" s="1"/>
  <c r="N5110" i="7" s="1"/>
  <c r="J5622" i="7"/>
  <c r="U5622" i="7" s="1"/>
  <c r="N5622" i="7" s="1"/>
  <c r="J6390" i="7"/>
  <c r="U6390" i="7" s="1"/>
  <c r="N6390" i="7" s="1"/>
  <c r="J3383" i="7"/>
  <c r="U3383" i="7" s="1"/>
  <c r="N3383" i="7" s="1"/>
  <c r="J3895" i="7"/>
  <c r="U3895" i="7" s="1"/>
  <c r="N3895" i="7" s="1"/>
  <c r="J4151" i="7"/>
  <c r="U4151" i="7" s="1"/>
  <c r="N4151" i="7" s="1"/>
  <c r="J4663" i="7"/>
  <c r="U4663" i="7" s="1"/>
  <c r="N4663" i="7" s="1"/>
  <c r="J4919" i="7"/>
  <c r="U4919" i="7" s="1"/>
  <c r="N4919" i="7" s="1"/>
  <c r="J5687" i="7"/>
  <c r="U5687" i="7" s="1"/>
  <c r="N5687" i="7" s="1"/>
  <c r="J776" i="7"/>
  <c r="U776" i="7" s="1"/>
  <c r="N776" i="7" s="1"/>
  <c r="J1032" i="7"/>
  <c r="U1032" i="7" s="1"/>
  <c r="N1032" i="7" s="1"/>
  <c r="J1544" i="7"/>
  <c r="U1544" i="7" s="1"/>
  <c r="N1544" i="7" s="1"/>
  <c r="J1800" i="7"/>
  <c r="U1800" i="7" s="1"/>
  <c r="N1800" i="7" s="1"/>
  <c r="J2312" i="7"/>
  <c r="U2312" i="7" s="1"/>
  <c r="N2312" i="7" s="1"/>
  <c r="J2568" i="7"/>
  <c r="U2568" i="7" s="1"/>
  <c r="N2568" i="7" s="1"/>
  <c r="J6193" i="7"/>
  <c r="U6193" i="7" s="1"/>
  <c r="N6193" i="7" s="1"/>
  <c r="J6961" i="7"/>
  <c r="U6961" i="7" s="1"/>
  <c r="N6961" i="7" s="1"/>
  <c r="J6915" i="7"/>
  <c r="U6915" i="7" s="1"/>
  <c r="N6915" i="7" s="1"/>
  <c r="J5924" i="7"/>
  <c r="U5924" i="7" s="1"/>
  <c r="N5924" i="7" s="1"/>
  <c r="J6436" i="7"/>
  <c r="U6436" i="7" s="1"/>
  <c r="N6436" i="7" s="1"/>
  <c r="J6692" i="7"/>
  <c r="U6692" i="7" s="1"/>
  <c r="N6692" i="7" s="1"/>
  <c r="J6869" i="7"/>
  <c r="U6869" i="7" s="1"/>
  <c r="N6869" i="7" s="1"/>
  <c r="J6295" i="7"/>
  <c r="U6295" i="7" s="1"/>
  <c r="N6295" i="7" s="1"/>
  <c r="J1803" i="7"/>
  <c r="U1803" i="7" s="1"/>
  <c r="N1803" i="7" s="1"/>
  <c r="J3096" i="7"/>
  <c r="U3096" i="7" s="1"/>
  <c r="N3096" i="7" s="1"/>
  <c r="J3608" i="7"/>
  <c r="U3608" i="7" s="1"/>
  <c r="N3608" i="7" s="1"/>
  <c r="J3864" i="7"/>
  <c r="U3864" i="7" s="1"/>
  <c r="N3864" i="7" s="1"/>
  <c r="J4376" i="7"/>
  <c r="U4376" i="7" s="1"/>
  <c r="N4376" i="7" s="1"/>
  <c r="J1513" i="7"/>
  <c r="U1513" i="7" s="1"/>
  <c r="N1513" i="7" s="1"/>
  <c r="J2281" i="7"/>
  <c r="U2281" i="7" s="1"/>
  <c r="N2281" i="7" s="1"/>
  <c r="J2186" i="7"/>
  <c r="U2186" i="7" s="1"/>
  <c r="N2186" i="7" s="1"/>
  <c r="J2955" i="7"/>
  <c r="U2955" i="7" s="1"/>
  <c r="N2955" i="7" s="1"/>
  <c r="J1276" i="7"/>
  <c r="U1276" i="7" s="1"/>
  <c r="N1276" i="7" s="1"/>
  <c r="J1532" i="7"/>
  <c r="U1532" i="7" s="1"/>
  <c r="N1532" i="7" s="1"/>
  <c r="J4205" i="7"/>
  <c r="U4205" i="7" s="1"/>
  <c r="N4205" i="7" s="1"/>
  <c r="J2542" i="7"/>
  <c r="U2542" i="7" s="1"/>
  <c r="N2542" i="7" s="1"/>
  <c r="J2016" i="7"/>
  <c r="U2016" i="7" s="1"/>
  <c r="N2016" i="7" s="1"/>
  <c r="J2784" i="7"/>
  <c r="U2784" i="7" s="1"/>
  <c r="N2784" i="7" s="1"/>
  <c r="J2479" i="7"/>
  <c r="U2479" i="7" s="1"/>
  <c r="N2479" i="7" s="1"/>
  <c r="J2735" i="7"/>
  <c r="U2735" i="7" s="1"/>
  <c r="N2735" i="7" s="1"/>
  <c r="J3247" i="7"/>
  <c r="U3247" i="7" s="1"/>
  <c r="N3247" i="7" s="1"/>
  <c r="J3503" i="7"/>
  <c r="U3503" i="7" s="1"/>
  <c r="N3503" i="7" s="1"/>
  <c r="J4015" i="7"/>
  <c r="U4015" i="7" s="1"/>
  <c r="N4015" i="7" s="1"/>
  <c r="J4160" i="7"/>
  <c r="U4160" i="7" s="1"/>
  <c r="N4160" i="7" s="1"/>
  <c r="J4928" i="7"/>
  <c r="U4928" i="7" s="1"/>
  <c r="N4928" i="7" s="1"/>
  <c r="J7778" i="7"/>
  <c r="U7778" i="7" s="1"/>
  <c r="N7778" i="7" s="1"/>
  <c r="J8546" i="7"/>
  <c r="U8546" i="7" s="1"/>
  <c r="N8546" i="7" s="1"/>
  <c r="J7892" i="7"/>
  <c r="U7892" i="7" s="1"/>
  <c r="N7892" i="7" s="1"/>
  <c r="J8404" i="7"/>
  <c r="U8404" i="7" s="1"/>
  <c r="N8404" i="7" s="1"/>
  <c r="J8660" i="7"/>
  <c r="U8660" i="7" s="1"/>
  <c r="N8660" i="7" s="1"/>
  <c r="J6791" i="7"/>
  <c r="U6791" i="7" s="1"/>
  <c r="N6791" i="7" s="1"/>
  <c r="J7559" i="7"/>
  <c r="U7559" i="7" s="1"/>
  <c r="N7559" i="7" s="1"/>
  <c r="J8071" i="7"/>
  <c r="U8071" i="7" s="1"/>
  <c r="N8071" i="7" s="1"/>
  <c r="J8327" i="7"/>
  <c r="U8327" i="7" s="1"/>
  <c r="N8327" i="7" s="1"/>
  <c r="J3243" i="7"/>
  <c r="U3243" i="7" s="1"/>
  <c r="N3243" i="7" s="1"/>
  <c r="J4011" i="7"/>
  <c r="U4011" i="7" s="1"/>
  <c r="N4011" i="7" s="1"/>
  <c r="J4779" i="7"/>
  <c r="U4779" i="7" s="1"/>
  <c r="N4779" i="7" s="1"/>
  <c r="J7797" i="7"/>
  <c r="U7797" i="7" s="1"/>
  <c r="N7797" i="7" s="1"/>
  <c r="J8309" i="7"/>
  <c r="U8309" i="7" s="1"/>
  <c r="N8309" i="7" s="1"/>
  <c r="J7686" i="7"/>
  <c r="U7686" i="7" s="1"/>
  <c r="N7686" i="7" s="1"/>
  <c r="J7942" i="7"/>
  <c r="U7942" i="7" s="1"/>
  <c r="N7942" i="7" s="1"/>
  <c r="J8454" i="7"/>
  <c r="U8454" i="7" s="1"/>
  <c r="N8454" i="7" s="1"/>
  <c r="J8710" i="7"/>
  <c r="U8710" i="7" s="1"/>
  <c r="N8710" i="7" s="1"/>
  <c r="J8663" i="7"/>
  <c r="U8663" i="7" s="1"/>
  <c r="N8663" i="7" s="1"/>
  <c r="J5739" i="7"/>
  <c r="U5739" i="7" s="1"/>
  <c r="N5739" i="7" s="1"/>
  <c r="J6507" i="7"/>
  <c r="U6507" i="7" s="1"/>
  <c r="N6507" i="7" s="1"/>
  <c r="J4824" i="7"/>
  <c r="U4824" i="7" s="1"/>
  <c r="N4824" i="7" s="1"/>
  <c r="J7272" i="7"/>
  <c r="U7272" i="7" s="1"/>
  <c r="N7272" i="7" s="1"/>
  <c r="J5592" i="7"/>
  <c r="U5592" i="7" s="1"/>
  <c r="N5592" i="7" s="1"/>
  <c r="J6888" i="7"/>
  <c r="U6888" i="7" s="1"/>
  <c r="N6888" i="7" s="1"/>
  <c r="J6584" i="7"/>
  <c r="U6584" i="7" s="1"/>
  <c r="N6584" i="7" s="1"/>
  <c r="J2540" i="7"/>
  <c r="U2540" i="7" s="1"/>
  <c r="N2540" i="7" s="1"/>
  <c r="J5210" i="7"/>
  <c r="U5210" i="7" s="1"/>
  <c r="N5210" i="7" s="1"/>
  <c r="J7513" i="7"/>
  <c r="U7513" i="7" s="1"/>
  <c r="N7513" i="7" s="1"/>
  <c r="J6364" i="7"/>
  <c r="U6364" i="7" s="1"/>
  <c r="N6364" i="7" s="1"/>
  <c r="J6092" i="7"/>
  <c r="U6092" i="7" s="1"/>
  <c r="N6092" i="7" s="1"/>
  <c r="J7277" i="7"/>
  <c r="U7277" i="7" s="1"/>
  <c r="N7277" i="7" s="1"/>
  <c r="J6556" i="7"/>
  <c r="U6556" i="7" s="1"/>
  <c r="N6556" i="7" s="1"/>
  <c r="J7388" i="7"/>
  <c r="U7388" i="7" s="1"/>
  <c r="N7388" i="7" s="1"/>
  <c r="J6285" i="7"/>
  <c r="U6285" i="7" s="1"/>
  <c r="N6285" i="7" s="1"/>
  <c r="J3246" i="7"/>
  <c r="U3246" i="7" s="1"/>
  <c r="N3246" i="7" s="1"/>
  <c r="J8014" i="7"/>
  <c r="U8014" i="7" s="1"/>
  <c r="N8014" i="7" s="1"/>
  <c r="J6895" i="7"/>
  <c r="U6895" i="7" s="1"/>
  <c r="N6895" i="7" s="1"/>
  <c r="J8383" i="7"/>
  <c r="U8383" i="7" s="1"/>
  <c r="N8383" i="7" s="1"/>
  <c r="J3582" i="7"/>
  <c r="U3582" i="7" s="1"/>
  <c r="N3582" i="7" s="1"/>
  <c r="J5230" i="7"/>
  <c r="U5230" i="7" s="1"/>
  <c r="N5230" i="7" s="1"/>
  <c r="J6718" i="7"/>
  <c r="U6718" i="7" s="1"/>
  <c r="N6718" i="7" s="1"/>
  <c r="J6704" i="7"/>
  <c r="U6704" i="7" s="1"/>
  <c r="N6704" i="7" s="1"/>
  <c r="J6624" i="7"/>
  <c r="U6624" i="7" s="1"/>
  <c r="N6624" i="7" s="1"/>
  <c r="J5182" i="7"/>
  <c r="U5182" i="7" s="1"/>
  <c r="N5182" i="7" s="1"/>
  <c r="J8735" i="7"/>
  <c r="U8735" i="7" s="1"/>
  <c r="N8735" i="7" s="1"/>
  <c r="J5262" i="7"/>
  <c r="U5262" i="7" s="1"/>
  <c r="N5262" i="7" s="1"/>
  <c r="J8142" i="7"/>
  <c r="U8142" i="7" s="1"/>
  <c r="N8142" i="7" s="1"/>
  <c r="J7200" i="7"/>
  <c r="U7200" i="7" s="1"/>
  <c r="N7200" i="7" s="1"/>
  <c r="J675" i="7"/>
  <c r="U675" i="7" s="1"/>
  <c r="N675" i="7" s="1"/>
  <c r="J4246" i="7"/>
  <c r="U4246" i="7" s="1"/>
  <c r="N4246" i="7" s="1"/>
  <c r="J4436" i="7"/>
  <c r="U4436" i="7" s="1"/>
  <c r="N4436" i="7" s="1"/>
  <c r="J4661" i="7"/>
  <c r="U4661" i="7" s="1"/>
  <c r="N4661" i="7" s="1"/>
  <c r="J6198" i="7"/>
  <c r="U6198" i="7" s="1"/>
  <c r="N6198" i="7" s="1"/>
  <c r="J7491" i="7"/>
  <c r="U7491" i="7" s="1"/>
  <c r="N7491" i="7" s="1"/>
  <c r="J3416" i="7"/>
  <c r="U3416" i="7" s="1"/>
  <c r="N3416" i="7" s="1"/>
  <c r="J1824" i="7"/>
  <c r="U1824" i="7" s="1"/>
  <c r="N1824" i="7" s="1"/>
  <c r="J4079" i="7"/>
  <c r="U4079" i="7" s="1"/>
  <c r="N4079" i="7" s="1"/>
  <c r="J8354" i="7"/>
  <c r="U8354" i="7" s="1"/>
  <c r="N8354" i="7" s="1"/>
  <c r="J6104" i="7"/>
  <c r="U6104" i="7" s="1"/>
  <c r="N6104" i="7" s="1"/>
  <c r="J4568" i="7"/>
  <c r="U4568" i="7" s="1"/>
  <c r="N4568" i="7" s="1"/>
  <c r="J5624" i="7"/>
  <c r="U5624" i="7" s="1"/>
  <c r="N5624" i="7" s="1"/>
  <c r="J8667" i="7"/>
  <c r="U8667" i="7" s="1"/>
  <c r="N8667" i="7" s="1"/>
  <c r="J3116" i="7"/>
  <c r="U3116" i="7" s="1"/>
  <c r="N3116" i="7" s="1"/>
  <c r="J8282" i="7"/>
  <c r="U8282" i="7" s="1"/>
  <c r="N8282" i="7" s="1"/>
  <c r="J4124" i="7"/>
  <c r="U4124" i="7" s="1"/>
  <c r="N4124" i="7" s="1"/>
  <c r="J6797" i="7"/>
  <c r="U6797" i="7" s="1"/>
  <c r="N6797" i="7" s="1"/>
  <c r="J4797" i="7"/>
  <c r="U4797" i="7" s="1"/>
  <c r="N4797" i="7" s="1"/>
  <c r="J6860" i="7"/>
  <c r="U6860" i="7" s="1"/>
  <c r="N6860" i="7" s="1"/>
  <c r="J435" i="7"/>
  <c r="U435" i="7" s="1"/>
  <c r="N435" i="7" s="1"/>
  <c r="J343" i="7"/>
  <c r="U343" i="7" s="1"/>
  <c r="N343" i="7" s="1"/>
  <c r="J217" i="7"/>
  <c r="U217" i="7" s="1"/>
  <c r="N217" i="7" s="1"/>
  <c r="J1231" i="7"/>
  <c r="U1231" i="7" s="1"/>
  <c r="N1231" i="7" s="1"/>
  <c r="J4197" i="7"/>
  <c r="U4197" i="7" s="1"/>
  <c r="N4197" i="7" s="1"/>
  <c r="J1559" i="7"/>
  <c r="U1559" i="7" s="1"/>
  <c r="N1559" i="7" s="1"/>
  <c r="J2493" i="7"/>
  <c r="U2493" i="7" s="1"/>
  <c r="N2493" i="7" s="1"/>
  <c r="J3773" i="7"/>
  <c r="U3773" i="7" s="1"/>
  <c r="N3773" i="7" s="1"/>
  <c r="J6213" i="7"/>
  <c r="U6213" i="7" s="1"/>
  <c r="N6213" i="7" s="1"/>
  <c r="J3719" i="7"/>
  <c r="U3719" i="7" s="1"/>
  <c r="N3719" i="7" s="1"/>
  <c r="J1112" i="7"/>
  <c r="U1112" i="7" s="1"/>
  <c r="N1112" i="7" s="1"/>
  <c r="J2139" i="7"/>
  <c r="U2139" i="7" s="1"/>
  <c r="N2139" i="7" s="1"/>
  <c r="J3944" i="7"/>
  <c r="U3944" i="7" s="1"/>
  <c r="N3944" i="7" s="1"/>
  <c r="J2523" i="7"/>
  <c r="U2523" i="7" s="1"/>
  <c r="N2523" i="7" s="1"/>
  <c r="J8114" i="7"/>
  <c r="U8114" i="7" s="1"/>
  <c r="N8114" i="7" s="1"/>
  <c r="J8228" i="7"/>
  <c r="U8228" i="7" s="1"/>
  <c r="N8228" i="7" s="1"/>
  <c r="J5115" i="7"/>
  <c r="U5115" i="7" s="1"/>
  <c r="N5115" i="7" s="1"/>
  <c r="J7993" i="7"/>
  <c r="U7993" i="7" s="1"/>
  <c r="N7993" i="7" s="1"/>
  <c r="J4396" i="7"/>
  <c r="U4396" i="7" s="1"/>
  <c r="N4396" i="7" s="1"/>
  <c r="J6910" i="7"/>
  <c r="U6910" i="7" s="1"/>
  <c r="N6910" i="7" s="1"/>
  <c r="J8446" i="7"/>
  <c r="U8446" i="7" s="1"/>
  <c r="N8446" i="7" s="1"/>
  <c r="J6271" i="7"/>
  <c r="U6271" i="7" s="1"/>
  <c r="N6271" i="7" s="1"/>
  <c r="J3918" i="7"/>
  <c r="U3918" i="7" s="1"/>
  <c r="N3918" i="7" s="1"/>
  <c r="J7632" i="7"/>
  <c r="U7632" i="7" s="1"/>
  <c r="N7632" i="7" s="1"/>
  <c r="J768" i="7"/>
  <c r="U768" i="7" s="1"/>
  <c r="N768" i="7" s="1"/>
  <c r="J870" i="7"/>
  <c r="U870" i="7" s="1"/>
  <c r="N870" i="7" s="1"/>
  <c r="J3986" i="7"/>
  <c r="U3986" i="7" s="1"/>
  <c r="N3986" i="7" s="1"/>
  <c r="J3364" i="7"/>
  <c r="U3364" i="7" s="1"/>
  <c r="N3364" i="7" s="1"/>
  <c r="J2421" i="7"/>
  <c r="U2421" i="7" s="1"/>
  <c r="N2421" i="7" s="1"/>
  <c r="J3701" i="7"/>
  <c r="U3701" i="7" s="1"/>
  <c r="N3701" i="7" s="1"/>
  <c r="J1063" i="7"/>
  <c r="U1063" i="7" s="1"/>
  <c r="N1063" i="7" s="1"/>
  <c r="J2599" i="7"/>
  <c r="U2599" i="7" s="1"/>
  <c r="N2599" i="7" s="1"/>
  <c r="J5973" i="7"/>
  <c r="U5973" i="7" s="1"/>
  <c r="N5973" i="7" s="1"/>
  <c r="J4759" i="7"/>
  <c r="U4759" i="7" s="1"/>
  <c r="N4759" i="7" s="1"/>
  <c r="J6965" i="7"/>
  <c r="U6965" i="7" s="1"/>
  <c r="N6965" i="7" s="1"/>
  <c r="J2377" i="7"/>
  <c r="U2377" i="7" s="1"/>
  <c r="N2377" i="7" s="1"/>
  <c r="J1870" i="7"/>
  <c r="U1870" i="7" s="1"/>
  <c r="N1870" i="7" s="1"/>
  <c r="J3343" i="7"/>
  <c r="U3343" i="7" s="1"/>
  <c r="N3343" i="7" s="1"/>
  <c r="J6887" i="7"/>
  <c r="U6887" i="7" s="1"/>
  <c r="N6887" i="7" s="1"/>
  <c r="J8661" i="7"/>
  <c r="U8661" i="7" s="1"/>
  <c r="N8661" i="7" s="1"/>
  <c r="J4952" i="7"/>
  <c r="U4952" i="7" s="1"/>
  <c r="N4952" i="7" s="1"/>
  <c r="J3433" i="7"/>
  <c r="U3433" i="7" s="1"/>
  <c r="N3433" i="7" s="1"/>
  <c r="J8525" i="7"/>
  <c r="U8525" i="7" s="1"/>
  <c r="N8525" i="7" s="1"/>
  <c r="J603" i="7"/>
  <c r="U603" i="7" s="1"/>
  <c r="N603" i="7" s="1"/>
  <c r="J2502" i="7"/>
  <c r="U2502" i="7" s="1"/>
  <c r="N2502" i="7" s="1"/>
  <c r="J4294" i="7"/>
  <c r="U4294" i="7" s="1"/>
  <c r="N4294" i="7" s="1"/>
  <c r="J92" i="7"/>
  <c r="U92" i="7" s="1"/>
  <c r="N92" i="7" s="1"/>
  <c r="J669" i="7"/>
  <c r="U669" i="7" s="1"/>
  <c r="N669" i="7" s="1"/>
  <c r="J576" i="7"/>
  <c r="U576" i="7" s="1"/>
  <c r="N576" i="7" s="1"/>
  <c r="J2017" i="7"/>
  <c r="U2017" i="7" s="1"/>
  <c r="N2017" i="7" s="1"/>
  <c r="J1076" i="7"/>
  <c r="U1076" i="7" s="1"/>
  <c r="N1076" i="7" s="1"/>
  <c r="J1413" i="7"/>
  <c r="U1413" i="7" s="1"/>
  <c r="N1413" i="7" s="1"/>
  <c r="J2209" i="7"/>
  <c r="U2209" i="7" s="1"/>
  <c r="N2209" i="7" s="1"/>
  <c r="J2977" i="7"/>
  <c r="U2977" i="7" s="1"/>
  <c r="N2977" i="7" s="1"/>
  <c r="J3026" i="7"/>
  <c r="U3026" i="7" s="1"/>
  <c r="N3026" i="7" s="1"/>
  <c r="J3428" i="7"/>
  <c r="U3428" i="7" s="1"/>
  <c r="N3428" i="7" s="1"/>
  <c r="J4196" i="7"/>
  <c r="U4196" i="7" s="1"/>
  <c r="N4196" i="7" s="1"/>
  <c r="J3765" i="7"/>
  <c r="U3765" i="7" s="1"/>
  <c r="N3765" i="7" s="1"/>
  <c r="J3574" i="7"/>
  <c r="U3574" i="7" s="1"/>
  <c r="N3574" i="7" s="1"/>
  <c r="J4086" i="7"/>
  <c r="U4086" i="7" s="1"/>
  <c r="N4086" i="7" s="1"/>
  <c r="J1895" i="7"/>
  <c r="U1895" i="7" s="1"/>
  <c r="N1895" i="7" s="1"/>
  <c r="J2407" i="7"/>
  <c r="U2407" i="7" s="1"/>
  <c r="N2407" i="7" s="1"/>
  <c r="J1805" i="7"/>
  <c r="U1805" i="7" s="1"/>
  <c r="N1805" i="7" s="1"/>
  <c r="J2829" i="7"/>
  <c r="U2829" i="7" s="1"/>
  <c r="N2829" i="7" s="1"/>
  <c r="J5042" i="7"/>
  <c r="U5042" i="7" s="1"/>
  <c r="N5042" i="7" s="1"/>
  <c r="J5810" i="7"/>
  <c r="U5810" i="7" s="1"/>
  <c r="N5810" i="7" s="1"/>
  <c r="J5043" i="7"/>
  <c r="U5043" i="7" s="1"/>
  <c r="N5043" i="7" s="1"/>
  <c r="J5811" i="7"/>
  <c r="U5811" i="7" s="1"/>
  <c r="N5811" i="7" s="1"/>
  <c r="J6579" i="7"/>
  <c r="U6579" i="7" s="1"/>
  <c r="N6579" i="7" s="1"/>
  <c r="J5525" i="7"/>
  <c r="U5525" i="7" s="1"/>
  <c r="N5525" i="7" s="1"/>
  <c r="J4567" i="7"/>
  <c r="U4567" i="7" s="1"/>
  <c r="N4567" i="7" s="1"/>
  <c r="J1448" i="7"/>
  <c r="U1448" i="7" s="1"/>
  <c r="N1448" i="7" s="1"/>
  <c r="J194" i="7"/>
  <c r="U194" i="7" s="1"/>
  <c r="N194" i="7" s="1"/>
  <c r="J437" i="7"/>
  <c r="U437" i="7" s="1"/>
  <c r="N437" i="7" s="1"/>
  <c r="J535" i="7"/>
  <c r="U535" i="7" s="1"/>
  <c r="N535" i="7" s="1"/>
  <c r="J842" i="7"/>
  <c r="U842" i="7" s="1"/>
  <c r="N842" i="7" s="1"/>
  <c r="J1181" i="7"/>
  <c r="U1181" i="7" s="1"/>
  <c r="N1181" i="7" s="1"/>
  <c r="J1437" i="7"/>
  <c r="U1437" i="7" s="1"/>
  <c r="N1437" i="7" s="1"/>
  <c r="J798" i="7"/>
  <c r="U798" i="7" s="1"/>
  <c r="N798" i="7" s="1"/>
  <c r="J933" i="7"/>
  <c r="U933" i="7" s="1"/>
  <c r="N933" i="7" s="1"/>
  <c r="J1423" i="7"/>
  <c r="U1423" i="7" s="1"/>
  <c r="N1423" i="7" s="1"/>
  <c r="J1679" i="7"/>
  <c r="U1679" i="7" s="1"/>
  <c r="N1679" i="7" s="1"/>
  <c r="J1105" i="7"/>
  <c r="U1105" i="7" s="1"/>
  <c r="N1105" i="7" s="1"/>
  <c r="J1873" i="7"/>
  <c r="U1873" i="7" s="1"/>
  <c r="N1873" i="7" s="1"/>
  <c r="J1010" i="7"/>
  <c r="U1010" i="7" s="1"/>
  <c r="N1010" i="7" s="1"/>
  <c r="J1778" i="7"/>
  <c r="U1778" i="7" s="1"/>
  <c r="N1778" i="7" s="1"/>
  <c r="J1107" i="7"/>
  <c r="U1107" i="7" s="1"/>
  <c r="N1107" i="7" s="1"/>
  <c r="J1875" i="7"/>
  <c r="U1875" i="7" s="1"/>
  <c r="N1875" i="7" s="1"/>
  <c r="J932" i="7"/>
  <c r="U932" i="7" s="1"/>
  <c r="N932" i="7" s="1"/>
  <c r="J1700" i="7"/>
  <c r="U1700" i="7" s="1"/>
  <c r="N1700" i="7" s="1"/>
  <c r="J1781" i="7"/>
  <c r="U1781" i="7" s="1"/>
  <c r="N1781" i="7" s="1"/>
  <c r="J2037" i="7"/>
  <c r="U2037" i="7" s="1"/>
  <c r="N2037" i="7" s="1"/>
  <c r="J1302" i="7"/>
  <c r="U1302" i="7" s="1"/>
  <c r="N1302" i="7" s="1"/>
  <c r="J1558" i="7"/>
  <c r="U1558" i="7" s="1"/>
  <c r="N1558" i="7" s="1"/>
  <c r="J2065" i="7"/>
  <c r="U2065" i="7" s="1"/>
  <c r="N2065" i="7" s="1"/>
  <c r="J2833" i="7"/>
  <c r="U2833" i="7" s="1"/>
  <c r="N2833" i="7" s="1"/>
  <c r="J2882" i="7"/>
  <c r="U2882" i="7" s="1"/>
  <c r="N2882" i="7" s="1"/>
  <c r="J3650" i="7"/>
  <c r="U3650" i="7" s="1"/>
  <c r="N3650" i="7" s="1"/>
  <c r="J3459" i="7"/>
  <c r="U3459" i="7" s="1"/>
  <c r="N3459" i="7" s="1"/>
  <c r="J4227" i="7"/>
  <c r="U4227" i="7" s="1"/>
  <c r="N4227" i="7" s="1"/>
  <c r="J2260" i="7"/>
  <c r="U2260" i="7" s="1"/>
  <c r="N2260" i="7" s="1"/>
  <c r="J3028" i="7"/>
  <c r="U3028" i="7" s="1"/>
  <c r="N3028" i="7" s="1"/>
  <c r="J3796" i="7"/>
  <c r="U3796" i="7" s="1"/>
  <c r="N3796" i="7" s="1"/>
  <c r="J4052" i="7"/>
  <c r="U4052" i="7" s="1"/>
  <c r="N4052" i="7" s="1"/>
  <c r="J2085" i="7"/>
  <c r="U2085" i="7" s="1"/>
  <c r="N2085" i="7" s="1"/>
  <c r="J2597" i="7"/>
  <c r="U2597" i="7" s="1"/>
  <c r="N2597" i="7" s="1"/>
  <c r="J2853" i="7"/>
  <c r="U2853" i="7" s="1"/>
  <c r="N2853" i="7" s="1"/>
  <c r="J3365" i="7"/>
  <c r="U3365" i="7" s="1"/>
  <c r="N3365" i="7" s="1"/>
  <c r="J3621" i="7"/>
  <c r="U3621" i="7" s="1"/>
  <c r="N3621" i="7" s="1"/>
  <c r="J4133" i="7"/>
  <c r="U4133" i="7" s="1"/>
  <c r="N4133" i="7" s="1"/>
  <c r="J2406" i="7"/>
  <c r="U2406" i="7" s="1"/>
  <c r="N2406" i="7" s="1"/>
  <c r="J2662" i="7"/>
  <c r="U2662" i="7" s="1"/>
  <c r="N2662" i="7" s="1"/>
  <c r="J3942" i="7"/>
  <c r="U3942" i="7" s="1"/>
  <c r="N3942" i="7" s="1"/>
  <c r="J983" i="7"/>
  <c r="U983" i="7" s="1"/>
  <c r="N983" i="7" s="1"/>
  <c r="J1495" i="7"/>
  <c r="U1495" i="7" s="1"/>
  <c r="N1495" i="7" s="1"/>
  <c r="J1751" i="7"/>
  <c r="U1751" i="7" s="1"/>
  <c r="N1751" i="7" s="1"/>
  <c r="J2263" i="7"/>
  <c r="U2263" i="7" s="1"/>
  <c r="N2263" i="7" s="1"/>
  <c r="J2519" i="7"/>
  <c r="U2519" i="7" s="1"/>
  <c r="N2519" i="7" s="1"/>
  <c r="J3031" i="7"/>
  <c r="U3031" i="7" s="1"/>
  <c r="N3031" i="7" s="1"/>
  <c r="J3287" i="7"/>
  <c r="U3287" i="7" s="1"/>
  <c r="N3287" i="7" s="1"/>
  <c r="J1661" i="7"/>
  <c r="U1661" i="7" s="1"/>
  <c r="N1661" i="7" s="1"/>
  <c r="J1917" i="7"/>
  <c r="U1917" i="7" s="1"/>
  <c r="N1917" i="7" s="1"/>
  <c r="J2429" i="7"/>
  <c r="U2429" i="7" s="1"/>
  <c r="N2429" i="7" s="1"/>
  <c r="J2685" i="7"/>
  <c r="U2685" i="7" s="1"/>
  <c r="N2685" i="7" s="1"/>
  <c r="J3197" i="7"/>
  <c r="U3197" i="7" s="1"/>
  <c r="N3197" i="7" s="1"/>
  <c r="J3965" i="7"/>
  <c r="U3965" i="7" s="1"/>
  <c r="N3965" i="7" s="1"/>
  <c r="J4898" i="7"/>
  <c r="U4898" i="7" s="1"/>
  <c r="N4898" i="7" s="1"/>
  <c r="J5666" i="7"/>
  <c r="U5666" i="7" s="1"/>
  <c r="N5666" i="7" s="1"/>
  <c r="J6434" i="7"/>
  <c r="U6434" i="7" s="1"/>
  <c r="N6434" i="7" s="1"/>
  <c r="J4899" i="7"/>
  <c r="U4899" i="7" s="1"/>
  <c r="N4899" i="7" s="1"/>
  <c r="J5667" i="7"/>
  <c r="U5667" i="7" s="1"/>
  <c r="N5667" i="7" s="1"/>
  <c r="J4388" i="7"/>
  <c r="U4388" i="7" s="1"/>
  <c r="N4388" i="7" s="1"/>
  <c r="J5156" i="7"/>
  <c r="U5156" i="7" s="1"/>
  <c r="N5156" i="7" s="1"/>
  <c r="J5668" i="7"/>
  <c r="U5668" i="7" s="1"/>
  <c r="N5668" i="7" s="1"/>
  <c r="J4613" i="7"/>
  <c r="U4613" i="7" s="1"/>
  <c r="N4613" i="7" s="1"/>
  <c r="J4869" i="7"/>
  <c r="U4869" i="7" s="1"/>
  <c r="N4869" i="7" s="1"/>
  <c r="J5381" i="7"/>
  <c r="U5381" i="7" s="1"/>
  <c r="N5381" i="7" s="1"/>
  <c r="J5637" i="7"/>
  <c r="U5637" i="7" s="1"/>
  <c r="N5637" i="7" s="1"/>
  <c r="J6149" i="7"/>
  <c r="U6149" i="7" s="1"/>
  <c r="N6149" i="7" s="1"/>
  <c r="J6405" i="7"/>
  <c r="U6405" i="7" s="1"/>
  <c r="N6405" i="7" s="1"/>
  <c r="J4870" i="7"/>
  <c r="U4870" i="7" s="1"/>
  <c r="N4870" i="7" s="1"/>
  <c r="J5638" i="7"/>
  <c r="U5638" i="7" s="1"/>
  <c r="N5638" i="7" s="1"/>
  <c r="J6150" i="7"/>
  <c r="U6150" i="7" s="1"/>
  <c r="N6150" i="7" s="1"/>
  <c r="J6406" i="7"/>
  <c r="U6406" i="7" s="1"/>
  <c r="N6406" i="7" s="1"/>
  <c r="J3655" i="7"/>
  <c r="U3655" i="7" s="1"/>
  <c r="N3655" i="7" s="1"/>
  <c r="J4423" i="7"/>
  <c r="U4423" i="7" s="1"/>
  <c r="N4423" i="7" s="1"/>
  <c r="J4679" i="7"/>
  <c r="U4679" i="7" s="1"/>
  <c r="N4679" i="7" s="1"/>
  <c r="J5191" i="7"/>
  <c r="U5191" i="7" s="1"/>
  <c r="N5191" i="7" s="1"/>
  <c r="J5447" i="7"/>
  <c r="U5447" i="7" s="1"/>
  <c r="N5447" i="7" s="1"/>
  <c r="J5959" i="7"/>
  <c r="U5959" i="7" s="1"/>
  <c r="N5959" i="7" s="1"/>
  <c r="J536" i="7"/>
  <c r="U536" i="7" s="1"/>
  <c r="N536" i="7" s="1"/>
  <c r="J792" i="7"/>
  <c r="U792" i="7" s="1"/>
  <c r="N792" i="7" s="1"/>
  <c r="J1304" i="7"/>
  <c r="U1304" i="7" s="1"/>
  <c r="N1304" i="7" s="1"/>
  <c r="J1560" i="7"/>
  <c r="U1560" i="7" s="1"/>
  <c r="N1560" i="7" s="1"/>
  <c r="J2328" i="7"/>
  <c r="U2328" i="7" s="1"/>
  <c r="N2328" i="7" s="1"/>
  <c r="J6721" i="7"/>
  <c r="U6721" i="7" s="1"/>
  <c r="N6721" i="7" s="1"/>
  <c r="J6674" i="7"/>
  <c r="U6674" i="7" s="1"/>
  <c r="N6674" i="7" s="1"/>
  <c r="J7442" i="7"/>
  <c r="U7442" i="7" s="1"/>
  <c r="N7442" i="7" s="1"/>
  <c r="J7443" i="7"/>
  <c r="U7443" i="7" s="1"/>
  <c r="N7443" i="7" s="1"/>
  <c r="J6196" i="7"/>
  <c r="U6196" i="7" s="1"/>
  <c r="N6196" i="7" s="1"/>
  <c r="J6452" i="7"/>
  <c r="U6452" i="7" s="1"/>
  <c r="N6452" i="7" s="1"/>
  <c r="J6964" i="7"/>
  <c r="U6964" i="7" s="1"/>
  <c r="N6964" i="7" s="1"/>
  <c r="J6055" i="7"/>
  <c r="U6055" i="7" s="1"/>
  <c r="N6055" i="7" s="1"/>
  <c r="J6311" i="7"/>
  <c r="U6311" i="7" s="1"/>
  <c r="N6311" i="7" s="1"/>
  <c r="J1563" i="7"/>
  <c r="U1563" i="7" s="1"/>
  <c r="N1563" i="7" s="1"/>
  <c r="J2331" i="7"/>
  <c r="U2331" i="7" s="1"/>
  <c r="N2331" i="7" s="1"/>
  <c r="J3624" i="7"/>
  <c r="U3624" i="7" s="1"/>
  <c r="N3624" i="7" s="1"/>
  <c r="J4136" i="7"/>
  <c r="U4136" i="7" s="1"/>
  <c r="N4136" i="7" s="1"/>
  <c r="J4392" i="7"/>
  <c r="U4392" i="7" s="1"/>
  <c r="N4392" i="7" s="1"/>
  <c r="J1273" i="7"/>
  <c r="U1273" i="7" s="1"/>
  <c r="N1273" i="7" s="1"/>
  <c r="J2041" i="7"/>
  <c r="U2041" i="7" s="1"/>
  <c r="N2041" i="7" s="1"/>
  <c r="J2714" i="7"/>
  <c r="U2714" i="7" s="1"/>
  <c r="N2714" i="7" s="1"/>
  <c r="J2715" i="7"/>
  <c r="U2715" i="7" s="1"/>
  <c r="N2715" i="7" s="1"/>
  <c r="J1292" i="7"/>
  <c r="U1292" i="7" s="1"/>
  <c r="N1292" i="7" s="1"/>
  <c r="J4221" i="7"/>
  <c r="U4221" i="7" s="1"/>
  <c r="N4221" i="7" s="1"/>
  <c r="J2239" i="7"/>
  <c r="U2239" i="7" s="1"/>
  <c r="N2239" i="7" s="1"/>
  <c r="J3007" i="7"/>
  <c r="U3007" i="7" s="1"/>
  <c r="N3007" i="7" s="1"/>
  <c r="J3263" i="7"/>
  <c r="U3263" i="7" s="1"/>
  <c r="N3263" i="7" s="1"/>
  <c r="J3775" i="7"/>
  <c r="U3775" i="7" s="1"/>
  <c r="N3775" i="7" s="1"/>
  <c r="J4031" i="7"/>
  <c r="U4031" i="7" s="1"/>
  <c r="N4031" i="7" s="1"/>
  <c r="J4543" i="7"/>
  <c r="U4543" i="7" s="1"/>
  <c r="N4543" i="7" s="1"/>
  <c r="J4688" i="7"/>
  <c r="U4688" i="7" s="1"/>
  <c r="N4688" i="7" s="1"/>
  <c r="J5456" i="7"/>
  <c r="U5456" i="7" s="1"/>
  <c r="N5456" i="7" s="1"/>
  <c r="J8306" i="7"/>
  <c r="U8306" i="7" s="1"/>
  <c r="N8306" i="7" s="1"/>
  <c r="J7683" i="7"/>
  <c r="U7683" i="7" s="1"/>
  <c r="N7683" i="7" s="1"/>
  <c r="J7396" i="7"/>
  <c r="U7396" i="7" s="1"/>
  <c r="N7396" i="7" s="1"/>
  <c r="J8164" i="7"/>
  <c r="U8164" i="7" s="1"/>
  <c r="N8164" i="7" s="1"/>
  <c r="J6551" i="7"/>
  <c r="U6551" i="7" s="1"/>
  <c r="N6551" i="7" s="1"/>
  <c r="J7063" i="7"/>
  <c r="U7063" i="7" s="1"/>
  <c r="N7063" i="7" s="1"/>
  <c r="J7319" i="7"/>
  <c r="U7319" i="7" s="1"/>
  <c r="N7319" i="7" s="1"/>
  <c r="J7831" i="7"/>
  <c r="U7831" i="7" s="1"/>
  <c r="N7831" i="7" s="1"/>
  <c r="J8087" i="7"/>
  <c r="U8087" i="7" s="1"/>
  <c r="N8087" i="7" s="1"/>
  <c r="J3771" i="7"/>
  <c r="U3771" i="7" s="1"/>
  <c r="N3771" i="7" s="1"/>
  <c r="J4539" i="7"/>
  <c r="U4539" i="7" s="1"/>
  <c r="N4539" i="7" s="1"/>
  <c r="J5307" i="7"/>
  <c r="U5307" i="7" s="1"/>
  <c r="N5307" i="7" s="1"/>
  <c r="J8069" i="7"/>
  <c r="U8069" i="7" s="1"/>
  <c r="N8069" i="7" s="1"/>
  <c r="J8325" i="7"/>
  <c r="U8325" i="7" s="1"/>
  <c r="N8325" i="7" s="1"/>
  <c r="J6678" i="7"/>
  <c r="U6678" i="7" s="1"/>
  <c r="N6678" i="7" s="1"/>
  <c r="J6934" i="7"/>
  <c r="U6934" i="7" s="1"/>
  <c r="N6934" i="7" s="1"/>
  <c r="J8470" i="7"/>
  <c r="U8470" i="7" s="1"/>
  <c r="N8470" i="7" s="1"/>
  <c r="J5499" i="7"/>
  <c r="U5499" i="7" s="1"/>
  <c r="N5499" i="7" s="1"/>
  <c r="J4536" i="7"/>
  <c r="U4536" i="7" s="1"/>
  <c r="N4536" i="7" s="1"/>
  <c r="J8472" i="7"/>
  <c r="U8472" i="7" s="1"/>
  <c r="N8472" i="7" s="1"/>
  <c r="J7944" i="7"/>
  <c r="U7944" i="7" s="1"/>
  <c r="N7944" i="7" s="1"/>
  <c r="J8616" i="7"/>
  <c r="U8616" i="7" s="1"/>
  <c r="N8616" i="7" s="1"/>
  <c r="J6984" i="7"/>
  <c r="U6984" i="7" s="1"/>
  <c r="N6984" i="7" s="1"/>
  <c r="J7928" i="7"/>
  <c r="U7928" i="7" s="1"/>
  <c r="N7928" i="7" s="1"/>
  <c r="J8107" i="7"/>
  <c r="U8107" i="7" s="1"/>
  <c r="N8107" i="7" s="1"/>
  <c r="J8619" i="7"/>
  <c r="U8619" i="7" s="1"/>
  <c r="N8619" i="7" s="1"/>
  <c r="J2300" i="7"/>
  <c r="U2300" i="7" s="1"/>
  <c r="N2300" i="7" s="1"/>
  <c r="J3434" i="7"/>
  <c r="U3434" i="7" s="1"/>
  <c r="N3434" i="7" s="1"/>
  <c r="J4970" i="7"/>
  <c r="U4970" i="7" s="1"/>
  <c r="N4970" i="7" s="1"/>
  <c r="J5929" i="7"/>
  <c r="U5929" i="7" s="1"/>
  <c r="N5929" i="7" s="1"/>
  <c r="J7753" i="7"/>
  <c r="U7753" i="7" s="1"/>
  <c r="N7753" i="7" s="1"/>
  <c r="J4777" i="7"/>
  <c r="U4777" i="7" s="1"/>
  <c r="N4777" i="7" s="1"/>
  <c r="J6889" i="7"/>
  <c r="U6889" i="7" s="1"/>
  <c r="N6889" i="7" s="1"/>
  <c r="J6698" i="7"/>
  <c r="U6698" i="7" s="1"/>
  <c r="N6698" i="7" s="1"/>
  <c r="J5356" i="7"/>
  <c r="U5356" i="7" s="1"/>
  <c r="N5356" i="7" s="1"/>
  <c r="J8618" i="7"/>
  <c r="U8618" i="7" s="1"/>
  <c r="N8618" i="7" s="1"/>
  <c r="J7676" i="7"/>
  <c r="U7676" i="7" s="1"/>
  <c r="N7676" i="7" s="1"/>
  <c r="J8189" i="7"/>
  <c r="U8189" i="7" s="1"/>
  <c r="N8189" i="7" s="1"/>
  <c r="J7468" i="7"/>
  <c r="U7468" i="7" s="1"/>
  <c r="N7468" i="7" s="1"/>
  <c r="J8717" i="7"/>
  <c r="U8717" i="7" s="1"/>
  <c r="N8717" i="7" s="1"/>
  <c r="J4413" i="7"/>
  <c r="U4413" i="7" s="1"/>
  <c r="N4413" i="7" s="1"/>
  <c r="J7772" i="7"/>
  <c r="U7772" i="7" s="1"/>
  <c r="N7772" i="7" s="1"/>
  <c r="J8045" i="7"/>
  <c r="U8045" i="7" s="1"/>
  <c r="N8045" i="7" s="1"/>
  <c r="J3358" i="7"/>
  <c r="U3358" i="7" s="1"/>
  <c r="N3358" i="7" s="1"/>
  <c r="J8110" i="7"/>
  <c r="U8110" i="7" s="1"/>
  <c r="N8110" i="7" s="1"/>
  <c r="J5519" i="7"/>
  <c r="U5519" i="7" s="1"/>
  <c r="N5519" i="7" s="1"/>
  <c r="J8479" i="7"/>
  <c r="U8479" i="7" s="1"/>
  <c r="N8479" i="7" s="1"/>
  <c r="J6814" i="7"/>
  <c r="U6814" i="7" s="1"/>
  <c r="N6814" i="7" s="1"/>
  <c r="J8286" i="7"/>
  <c r="U8286" i="7" s="1"/>
  <c r="N8286" i="7" s="1"/>
  <c r="J7343" i="7"/>
  <c r="U7343" i="7" s="1"/>
  <c r="N7343" i="7" s="1"/>
  <c r="J5600" i="7"/>
  <c r="U5600" i="7" s="1"/>
  <c r="N5600" i="7" s="1"/>
  <c r="J4014" i="7"/>
  <c r="U4014" i="7" s="1"/>
  <c r="N4014" i="7" s="1"/>
  <c r="J5327" i="7"/>
  <c r="U5327" i="7" s="1"/>
  <c r="N5327" i="7" s="1"/>
  <c r="J3982" i="7"/>
  <c r="U3982" i="7" s="1"/>
  <c r="N3982" i="7" s="1"/>
  <c r="J5374" i="7"/>
  <c r="U5374" i="7" s="1"/>
  <c r="N5374" i="7" s="1"/>
  <c r="J5664" i="7"/>
  <c r="U5664" i="7" s="1"/>
  <c r="N5664" i="7" s="1"/>
  <c r="J7296" i="7"/>
  <c r="U7296" i="7" s="1"/>
  <c r="N7296" i="7" s="1"/>
  <c r="J2739" i="7"/>
  <c r="U2739" i="7" s="1"/>
  <c r="N2739" i="7" s="1"/>
  <c r="J3335" i="7"/>
  <c r="U3335" i="7" s="1"/>
  <c r="N3335" i="7" s="1"/>
  <c r="J7700" i="7"/>
  <c r="U7700" i="7" s="1"/>
  <c r="N7700" i="7" s="1"/>
  <c r="J7605" i="7"/>
  <c r="U7605" i="7" s="1"/>
  <c r="N7605" i="7" s="1"/>
  <c r="J5928" i="7"/>
  <c r="U5928" i="7" s="1"/>
  <c r="N5928" i="7" s="1"/>
  <c r="J8136" i="7"/>
  <c r="U8136" i="7" s="1"/>
  <c r="N8136" i="7" s="1"/>
  <c r="J3145" i="7"/>
  <c r="U3145" i="7" s="1"/>
  <c r="N3145" i="7" s="1"/>
  <c r="J6793" i="7"/>
  <c r="U6793" i="7" s="1"/>
  <c r="N6793" i="7" s="1"/>
  <c r="J6428" i="7"/>
  <c r="U6428" i="7" s="1"/>
  <c r="N6428" i="7" s="1"/>
  <c r="J8333" i="7"/>
  <c r="U8333" i="7" s="1"/>
  <c r="N8333" i="7" s="1"/>
  <c r="J8044" i="7"/>
  <c r="U8044" i="7" s="1"/>
  <c r="N8044" i="7" s="1"/>
  <c r="J8349" i="7"/>
  <c r="U8349" i="7" s="1"/>
  <c r="N8349" i="7" s="1"/>
  <c r="J5888" i="7"/>
  <c r="U5888" i="7" s="1"/>
  <c r="N5888" i="7" s="1"/>
  <c r="J5694" i="7"/>
  <c r="U5694" i="7" s="1"/>
  <c r="N5694" i="7" s="1"/>
  <c r="J4158" i="7"/>
  <c r="U4158" i="7" s="1"/>
  <c r="N4158" i="7" s="1"/>
  <c r="J127" i="7"/>
  <c r="U127" i="7" s="1"/>
  <c r="N127" i="7" s="1"/>
  <c r="J245" i="7"/>
  <c r="U245" i="7" s="1"/>
  <c r="N245" i="7" s="1"/>
  <c r="J333" i="7"/>
  <c r="U333" i="7" s="1"/>
  <c r="N333" i="7" s="1"/>
  <c r="J1083" i="7"/>
  <c r="U1083" i="7" s="1"/>
  <c r="N1083" i="7" s="1"/>
  <c r="J3092" i="7"/>
  <c r="U3092" i="7" s="1"/>
  <c r="N3092" i="7" s="1"/>
  <c r="J2405" i="7"/>
  <c r="U2405" i="7" s="1"/>
  <c r="N2405" i="7" s="1"/>
  <c r="J3238" i="7"/>
  <c r="U3238" i="7" s="1"/>
  <c r="N3238" i="7" s="1"/>
  <c r="J3261" i="7"/>
  <c r="U3261" i="7" s="1"/>
  <c r="N3261" i="7" s="1"/>
  <c r="J5474" i="7"/>
  <c r="U5474" i="7" s="1"/>
  <c r="N5474" i="7" s="1"/>
  <c r="J4707" i="7"/>
  <c r="U4707" i="7" s="1"/>
  <c r="N4707" i="7" s="1"/>
  <c r="J6243" i="7"/>
  <c r="U6243" i="7" s="1"/>
  <c r="N6243" i="7" s="1"/>
  <c r="J5957" i="7"/>
  <c r="U5957" i="7" s="1"/>
  <c r="N5957" i="7" s="1"/>
  <c r="J2136" i="7"/>
  <c r="U2136" i="7" s="1"/>
  <c r="N2136" i="7" s="1"/>
  <c r="J1612" i="7"/>
  <c r="U1612" i="7" s="1"/>
  <c r="N1612" i="7" s="1"/>
  <c r="J1854" i="7"/>
  <c r="U1854" i="7" s="1"/>
  <c r="N1854" i="7" s="1"/>
  <c r="J6871" i="7"/>
  <c r="U6871" i="7" s="1"/>
  <c r="N6871" i="7" s="1"/>
  <c r="J8022" i="7"/>
  <c r="U8022" i="7" s="1"/>
  <c r="N8022" i="7" s="1"/>
  <c r="J8427" i="7"/>
  <c r="U8427" i="7" s="1"/>
  <c r="N8427" i="7" s="1"/>
  <c r="J3673" i="7"/>
  <c r="U3673" i="7" s="1"/>
  <c r="N3673" i="7" s="1"/>
  <c r="J8714" i="7"/>
  <c r="U8714" i="7" s="1"/>
  <c r="N8714" i="7" s="1"/>
  <c r="J7150" i="7"/>
  <c r="U7150" i="7" s="1"/>
  <c r="N7150" i="7" s="1"/>
  <c r="J7038" i="7"/>
  <c r="U7038" i="7" s="1"/>
  <c r="N7038" i="7" s="1"/>
  <c r="J8256" i="7"/>
  <c r="U8256" i="7" s="1"/>
  <c r="N8256" i="7" s="1"/>
  <c r="J5742" i="7"/>
  <c r="U5742" i="7" s="1"/>
  <c r="N5742" i="7" s="1"/>
  <c r="J100" i="7"/>
  <c r="U100" i="7" s="1"/>
  <c r="N100" i="7" s="1"/>
  <c r="J773" i="7"/>
  <c r="U773" i="7" s="1"/>
  <c r="N773" i="7" s="1"/>
  <c r="J745" i="7"/>
  <c r="U745" i="7" s="1"/>
  <c r="N745" i="7" s="1"/>
  <c r="J75" i="7"/>
  <c r="U75" i="7" s="1"/>
  <c r="N75" i="7" s="1"/>
  <c r="J1280" i="7"/>
  <c r="U1280" i="7" s="1"/>
  <c r="N1280" i="7" s="1"/>
  <c r="J3795" i="7"/>
  <c r="U3795" i="7" s="1"/>
  <c r="N3795" i="7" s="1"/>
  <c r="J2596" i="7"/>
  <c r="U2596" i="7" s="1"/>
  <c r="N2596" i="7" s="1"/>
  <c r="J4132" i="7"/>
  <c r="U4132" i="7" s="1"/>
  <c r="N4132" i="7" s="1"/>
  <c r="J2742" i="7"/>
  <c r="U2742" i="7" s="1"/>
  <c r="N2742" i="7" s="1"/>
  <c r="J4278" i="7"/>
  <c r="U4278" i="7" s="1"/>
  <c r="N4278" i="7" s="1"/>
  <c r="J3533" i="7"/>
  <c r="U3533" i="7" s="1"/>
  <c r="N3533" i="7" s="1"/>
  <c r="J4468" i="7"/>
  <c r="U4468" i="7" s="1"/>
  <c r="N4468" i="7" s="1"/>
  <c r="J4437" i="7"/>
  <c r="U4437" i="7" s="1"/>
  <c r="N4437" i="7" s="1"/>
  <c r="J3479" i="7"/>
  <c r="U3479" i="7" s="1"/>
  <c r="N3479" i="7" s="1"/>
  <c r="J2664" i="7"/>
  <c r="U2664" i="7" s="1"/>
  <c r="N2664" i="7" s="1"/>
  <c r="J1131" i="7"/>
  <c r="U1131" i="7" s="1"/>
  <c r="N1131" i="7" s="1"/>
  <c r="J3192" i="7"/>
  <c r="U3192" i="7" s="1"/>
  <c r="N3192" i="7" s="1"/>
  <c r="J7988" i="7"/>
  <c r="U7988" i="7" s="1"/>
  <c r="N7988" i="7" s="1"/>
  <c r="J8760" i="7"/>
  <c r="U8760" i="7" s="1"/>
  <c r="N8760" i="7" s="1"/>
  <c r="J4538" i="7"/>
  <c r="U4538" i="7" s="1"/>
  <c r="N4538" i="7" s="1"/>
  <c r="J7802" i="7"/>
  <c r="U7802" i="7" s="1"/>
  <c r="N7802" i="7" s="1"/>
  <c r="J4156" i="7"/>
  <c r="U4156" i="7" s="1"/>
  <c r="N4156" i="7" s="1"/>
  <c r="J4030" i="7"/>
  <c r="U4030" i="7" s="1"/>
  <c r="N4030" i="7" s="1"/>
  <c r="J6096" i="7"/>
  <c r="U6096" i="7" s="1"/>
  <c r="N6096" i="7" s="1"/>
  <c r="J248" i="7"/>
  <c r="U248" i="7" s="1"/>
  <c r="N248" i="7" s="1"/>
  <c r="J723" i="7"/>
  <c r="U723" i="7" s="1"/>
  <c r="N723" i="7" s="1"/>
  <c r="J628" i="7"/>
  <c r="U628" i="7" s="1"/>
  <c r="N628" i="7" s="1"/>
  <c r="J1277" i="7"/>
  <c r="U1277" i="7" s="1"/>
  <c r="N1277" i="7" s="1"/>
  <c r="J1874" i="7"/>
  <c r="U1874" i="7" s="1"/>
  <c r="N1874" i="7" s="1"/>
  <c r="J1971" i="7"/>
  <c r="U1971" i="7" s="1"/>
  <c r="N1971" i="7" s="1"/>
  <c r="J1796" i="7"/>
  <c r="U1796" i="7" s="1"/>
  <c r="N1796" i="7" s="1"/>
  <c r="J3555" i="7"/>
  <c r="U3555" i="7" s="1"/>
  <c r="N3555" i="7" s="1"/>
  <c r="J2356" i="7"/>
  <c r="U2356" i="7" s="1"/>
  <c r="N2356" i="7" s="1"/>
  <c r="J3380" i="7"/>
  <c r="U3380" i="7" s="1"/>
  <c r="N3380" i="7" s="1"/>
  <c r="J3461" i="7"/>
  <c r="U3461" i="7" s="1"/>
  <c r="N3461" i="7" s="1"/>
  <c r="J3270" i="7"/>
  <c r="U3270" i="7" s="1"/>
  <c r="N3270" i="7" s="1"/>
  <c r="J1079" i="7"/>
  <c r="U1079" i="7" s="1"/>
  <c r="N1079" i="7" s="1"/>
  <c r="J1591" i="7"/>
  <c r="U1591" i="7" s="1"/>
  <c r="N1591" i="7" s="1"/>
  <c r="J2013" i="7"/>
  <c r="U2013" i="7" s="1"/>
  <c r="N2013" i="7" s="1"/>
  <c r="J4484" i="7"/>
  <c r="U4484" i="7" s="1"/>
  <c r="N4484" i="7" s="1"/>
  <c r="J5252" i="7"/>
  <c r="U5252" i="7" s="1"/>
  <c r="N5252" i="7" s="1"/>
  <c r="J6245" i="7"/>
  <c r="U6245" i="7" s="1"/>
  <c r="N6245" i="7" s="1"/>
  <c r="J45" i="7"/>
  <c r="U45" i="7" s="1"/>
  <c r="N45" i="7" s="1"/>
  <c r="J674" i="7"/>
  <c r="U674" i="7" s="1"/>
  <c r="N674" i="7" s="1"/>
  <c r="J679" i="7"/>
  <c r="U679" i="7" s="1"/>
  <c r="N679" i="7" s="1"/>
  <c r="J1154" i="7"/>
  <c r="U1154" i="7" s="1"/>
  <c r="N1154" i="7" s="1"/>
  <c r="J3172" i="7"/>
  <c r="U3172" i="7" s="1"/>
  <c r="N3172" i="7" s="1"/>
  <c r="J2229" i="7"/>
  <c r="U2229" i="7" s="1"/>
  <c r="N2229" i="7" s="1"/>
  <c r="J4277" i="7"/>
  <c r="U4277" i="7" s="1"/>
  <c r="N4277" i="7" s="1"/>
  <c r="J3318" i="7"/>
  <c r="U3318" i="7" s="1"/>
  <c r="N3318" i="7" s="1"/>
  <c r="J1127" i="7"/>
  <c r="U1127" i="7" s="1"/>
  <c r="N1127" i="7" s="1"/>
  <c r="J2663" i="7"/>
  <c r="U2663" i="7" s="1"/>
  <c r="N2663" i="7" s="1"/>
  <c r="J2573" i="7"/>
  <c r="U2573" i="7" s="1"/>
  <c r="N2573" i="7" s="1"/>
  <c r="J4109" i="7"/>
  <c r="U4109" i="7" s="1"/>
  <c r="N4109" i="7" s="1"/>
  <c r="J4757" i="7"/>
  <c r="U4757" i="7" s="1"/>
  <c r="N4757" i="7" s="1"/>
  <c r="J530" i="7"/>
  <c r="U530" i="7" s="1"/>
  <c r="N530" i="7" s="1"/>
  <c r="J627" i="7"/>
  <c r="U627" i="7" s="1"/>
  <c r="N627" i="7" s="1"/>
  <c r="J788" i="7"/>
  <c r="U788" i="7" s="1"/>
  <c r="N788" i="7" s="1"/>
  <c r="J598" i="7"/>
  <c r="U598" i="7" s="1"/>
  <c r="N598" i="7" s="1"/>
  <c r="J23" i="7"/>
  <c r="U23" i="7" s="1"/>
  <c r="N23" i="7" s="1"/>
  <c r="J525" i="7"/>
  <c r="U525" i="7" s="1"/>
  <c r="N525" i="7" s="1"/>
  <c r="J220" i="7"/>
  <c r="U220" i="7" s="1"/>
  <c r="N220" i="7" s="1"/>
  <c r="J173" i="7"/>
  <c r="U173" i="7" s="1"/>
  <c r="N173" i="7" s="1"/>
  <c r="J126" i="7"/>
  <c r="U126" i="7" s="1"/>
  <c r="N126" i="7" s="1"/>
  <c r="J32" i="7"/>
  <c r="U32" i="7" s="1"/>
  <c r="N32" i="7" s="1"/>
  <c r="J288" i="7"/>
  <c r="U288" i="7" s="1"/>
  <c r="N288" i="7" s="1"/>
  <c r="J241" i="7"/>
  <c r="U241" i="7" s="1"/>
  <c r="N241" i="7" s="1"/>
  <c r="J168" i="7"/>
  <c r="U168" i="7" s="1"/>
  <c r="N168" i="7" s="1"/>
  <c r="J548" i="7"/>
  <c r="U548" i="7" s="1"/>
  <c r="N548" i="7" s="1"/>
  <c r="J197" i="7"/>
  <c r="U197" i="7" s="1"/>
  <c r="N197" i="7" s="1"/>
  <c r="J102" i="7"/>
  <c r="U102" i="7" s="1"/>
  <c r="N102" i="7" s="1"/>
  <c r="J358" i="7"/>
  <c r="U358" i="7" s="1"/>
  <c r="N358" i="7" s="1"/>
  <c r="J551" i="7"/>
  <c r="U551" i="7" s="1"/>
  <c r="N551" i="7" s="1"/>
  <c r="J797" i="7"/>
  <c r="U797" i="7" s="1"/>
  <c r="N797" i="7" s="1"/>
  <c r="J602" i="7"/>
  <c r="U602" i="7" s="1"/>
  <c r="N602" i="7" s="1"/>
  <c r="J267" i="7"/>
  <c r="U267" i="7" s="1"/>
  <c r="N267" i="7" s="1"/>
  <c r="J1035" i="7"/>
  <c r="U1035" i="7" s="1"/>
  <c r="N1035" i="7" s="1"/>
  <c r="J988" i="7"/>
  <c r="U988" i="7" s="1"/>
  <c r="N988" i="7" s="1"/>
  <c r="J941" i="7"/>
  <c r="U941" i="7" s="1"/>
  <c r="N941" i="7" s="1"/>
  <c r="J1197" i="7"/>
  <c r="U1197" i="7" s="1"/>
  <c r="N1197" i="7" s="1"/>
  <c r="J814" i="7"/>
  <c r="U814" i="7" s="1"/>
  <c r="N814" i="7" s="1"/>
  <c r="J431" i="7"/>
  <c r="U431" i="7" s="1"/>
  <c r="N431" i="7" s="1"/>
  <c r="J943" i="7"/>
  <c r="U943" i="7" s="1"/>
  <c r="N943" i="7" s="1"/>
  <c r="J1205" i="7"/>
  <c r="U1205" i="7" s="1"/>
  <c r="N1205" i="7" s="1"/>
  <c r="J1951" i="7"/>
  <c r="U1951" i="7" s="1"/>
  <c r="N1951" i="7" s="1"/>
  <c r="J1472" i="7"/>
  <c r="U1472" i="7" s="1"/>
  <c r="N1472" i="7" s="1"/>
  <c r="J1728" i="7"/>
  <c r="U1728" i="7" s="1"/>
  <c r="N1728" i="7" s="1"/>
  <c r="J1538" i="7"/>
  <c r="U1538" i="7" s="1"/>
  <c r="N1538" i="7" s="1"/>
  <c r="J867" i="7"/>
  <c r="U867" i="7" s="1"/>
  <c r="N867" i="7" s="1"/>
  <c r="J1460" i="7"/>
  <c r="U1460" i="7" s="1"/>
  <c r="N1460" i="7" s="1"/>
  <c r="J1972" i="7"/>
  <c r="U1972" i="7" s="1"/>
  <c r="N1972" i="7" s="1"/>
  <c r="J1541" i="7"/>
  <c r="U1541" i="7" s="1"/>
  <c r="N1541" i="7" s="1"/>
  <c r="J1797" i="7"/>
  <c r="U1797" i="7" s="1"/>
  <c r="N1797" i="7" s="1"/>
  <c r="J1062" i="7"/>
  <c r="U1062" i="7" s="1"/>
  <c r="N1062" i="7" s="1"/>
  <c r="J1830" i="7"/>
  <c r="U1830" i="7" s="1"/>
  <c r="N1830" i="7" s="1"/>
  <c r="J2593" i="7"/>
  <c r="U2593" i="7" s="1"/>
  <c r="N2593" i="7" s="1"/>
  <c r="J3361" i="7"/>
  <c r="U3361" i="7" s="1"/>
  <c r="N3361" i="7" s="1"/>
  <c r="J4129" i="7"/>
  <c r="U4129" i="7" s="1"/>
  <c r="N4129" i="7" s="1"/>
  <c r="J2642" i="7"/>
  <c r="U2642" i="7" s="1"/>
  <c r="N2642" i="7" s="1"/>
  <c r="J3219" i="7"/>
  <c r="U3219" i="7" s="1"/>
  <c r="N3219" i="7" s="1"/>
  <c r="J3987" i="7"/>
  <c r="U3987" i="7" s="1"/>
  <c r="N3987" i="7" s="1"/>
  <c r="J2276" i="7"/>
  <c r="U2276" i="7" s="1"/>
  <c r="N2276" i="7" s="1"/>
  <c r="J2788" i="7"/>
  <c r="U2788" i="7" s="1"/>
  <c r="N2788" i="7" s="1"/>
  <c r="J3044" i="7"/>
  <c r="U3044" i="7" s="1"/>
  <c r="N3044" i="7" s="1"/>
  <c r="J3556" i="7"/>
  <c r="U3556" i="7" s="1"/>
  <c r="N3556" i="7" s="1"/>
  <c r="J3812" i="7"/>
  <c r="U3812" i="7" s="1"/>
  <c r="N3812" i="7" s="1"/>
  <c r="J2357" i="7"/>
  <c r="U2357" i="7" s="1"/>
  <c r="N2357" i="7" s="1"/>
  <c r="J2613" i="7"/>
  <c r="U2613" i="7" s="1"/>
  <c r="N2613" i="7" s="1"/>
  <c r="J3381" i="7"/>
  <c r="U3381" i="7" s="1"/>
  <c r="N3381" i="7" s="1"/>
  <c r="J3893" i="7"/>
  <c r="U3893" i="7" s="1"/>
  <c r="N3893" i="7" s="1"/>
  <c r="J4149" i="7"/>
  <c r="U4149" i="7" s="1"/>
  <c r="N4149" i="7" s="1"/>
  <c r="J2934" i="7"/>
  <c r="U2934" i="7" s="1"/>
  <c r="N2934" i="7" s="1"/>
  <c r="J3190" i="7"/>
  <c r="U3190" i="7" s="1"/>
  <c r="N3190" i="7" s="1"/>
  <c r="J3702" i="7"/>
  <c r="U3702" i="7" s="1"/>
  <c r="N3702" i="7" s="1"/>
  <c r="J3958" i="7"/>
  <c r="U3958" i="7" s="1"/>
  <c r="N3958" i="7" s="1"/>
  <c r="J1255" i="7"/>
  <c r="U1255" i="7" s="1"/>
  <c r="N1255" i="7" s="1"/>
  <c r="J1511" i="7"/>
  <c r="U1511" i="7" s="1"/>
  <c r="N1511" i="7" s="1"/>
  <c r="J2023" i="7"/>
  <c r="U2023" i="7" s="1"/>
  <c r="N2023" i="7" s="1"/>
  <c r="J2279" i="7"/>
  <c r="U2279" i="7" s="1"/>
  <c r="N2279" i="7" s="1"/>
  <c r="J2791" i="7"/>
  <c r="U2791" i="7" s="1"/>
  <c r="N2791" i="7" s="1"/>
  <c r="J3047" i="7"/>
  <c r="U3047" i="7" s="1"/>
  <c r="N3047" i="7" s="1"/>
  <c r="J1677" i="7"/>
  <c r="U1677" i="7" s="1"/>
  <c r="N1677" i="7" s="1"/>
  <c r="J2189" i="7"/>
  <c r="U2189" i="7" s="1"/>
  <c r="N2189" i="7" s="1"/>
  <c r="J2445" i="7"/>
  <c r="U2445" i="7" s="1"/>
  <c r="N2445" i="7" s="1"/>
  <c r="J2957" i="7"/>
  <c r="U2957" i="7" s="1"/>
  <c r="N2957" i="7" s="1"/>
  <c r="J3213" i="7"/>
  <c r="U3213" i="7" s="1"/>
  <c r="N3213" i="7" s="1"/>
  <c r="J3981" i="7"/>
  <c r="U3981" i="7" s="1"/>
  <c r="N3981" i="7" s="1"/>
  <c r="J5185" i="7"/>
  <c r="U5185" i="7" s="1"/>
  <c r="N5185" i="7" s="1"/>
  <c r="J5953" i="7"/>
  <c r="U5953" i="7" s="1"/>
  <c r="N5953" i="7" s="1"/>
  <c r="J5426" i="7"/>
  <c r="U5426" i="7" s="1"/>
  <c r="N5426" i="7" s="1"/>
  <c r="J6194" i="7"/>
  <c r="U6194" i="7" s="1"/>
  <c r="N6194" i="7" s="1"/>
  <c r="J4659" i="7"/>
  <c r="U4659" i="7" s="1"/>
  <c r="N4659" i="7" s="1"/>
  <c r="J5427" i="7"/>
  <c r="U5427" i="7" s="1"/>
  <c r="N5427" i="7" s="1"/>
  <c r="J6195" i="7"/>
  <c r="U6195" i="7" s="1"/>
  <c r="N6195" i="7" s="1"/>
  <c r="J4660" i="7"/>
  <c r="U4660" i="7" s="1"/>
  <c r="N4660" i="7" s="1"/>
  <c r="J4916" i="7"/>
  <c r="U4916" i="7" s="1"/>
  <c r="N4916" i="7" s="1"/>
  <c r="J5684" i="7"/>
  <c r="U5684" i="7" s="1"/>
  <c r="N5684" i="7" s="1"/>
  <c r="J4373" i="7"/>
  <c r="U4373" i="7" s="1"/>
  <c r="N4373" i="7" s="1"/>
  <c r="J4629" i="7"/>
  <c r="U4629" i="7" s="1"/>
  <c r="N4629" i="7" s="1"/>
  <c r="J5141" i="7"/>
  <c r="U5141" i="7" s="1"/>
  <c r="N5141" i="7" s="1"/>
  <c r="J5397" i="7"/>
  <c r="U5397" i="7" s="1"/>
  <c r="N5397" i="7" s="1"/>
  <c r="J5909" i="7"/>
  <c r="U5909" i="7" s="1"/>
  <c r="N5909" i="7" s="1"/>
  <c r="J4374" i="7"/>
  <c r="U4374" i="7" s="1"/>
  <c r="N4374" i="7" s="1"/>
  <c r="J4630" i="7"/>
  <c r="U4630" i="7" s="1"/>
  <c r="N4630" i="7" s="1"/>
  <c r="J5142" i="7"/>
  <c r="U5142" i="7" s="1"/>
  <c r="N5142" i="7" s="1"/>
  <c r="J5398" i="7"/>
  <c r="U5398" i="7" s="1"/>
  <c r="N5398" i="7" s="1"/>
  <c r="J5910" i="7"/>
  <c r="U5910" i="7" s="1"/>
  <c r="N5910" i="7" s="1"/>
  <c r="J3415" i="7"/>
  <c r="U3415" i="7" s="1"/>
  <c r="N3415" i="7" s="1"/>
  <c r="J3671" i="7"/>
  <c r="U3671" i="7" s="1"/>
  <c r="N3671" i="7" s="1"/>
  <c r="J4183" i="7"/>
  <c r="U4183" i="7" s="1"/>
  <c r="N4183" i="7" s="1"/>
  <c r="J4439" i="7"/>
  <c r="U4439" i="7" s="1"/>
  <c r="N4439" i="7" s="1"/>
  <c r="J4951" i="7"/>
  <c r="U4951" i="7" s="1"/>
  <c r="N4951" i="7" s="1"/>
  <c r="J5975" i="7"/>
  <c r="U5975" i="7" s="1"/>
  <c r="N5975" i="7" s="1"/>
  <c r="J552" i="7"/>
  <c r="U552" i="7" s="1"/>
  <c r="N552" i="7" s="1"/>
  <c r="J1064" i="7"/>
  <c r="U1064" i="7" s="1"/>
  <c r="N1064" i="7" s="1"/>
  <c r="J1320" i="7"/>
  <c r="U1320" i="7" s="1"/>
  <c r="N1320" i="7" s="1"/>
  <c r="J1832" i="7"/>
  <c r="U1832" i="7" s="1"/>
  <c r="N1832" i="7" s="1"/>
  <c r="J2088" i="7"/>
  <c r="U2088" i="7" s="1"/>
  <c r="N2088" i="7" s="1"/>
  <c r="J2600" i="7"/>
  <c r="U2600" i="7" s="1"/>
  <c r="N2600" i="7" s="1"/>
  <c r="J6481" i="7"/>
  <c r="U6481" i="7" s="1"/>
  <c r="N6481" i="7" s="1"/>
  <c r="J7249" i="7"/>
  <c r="U7249" i="7" s="1"/>
  <c r="N7249" i="7" s="1"/>
  <c r="J7202" i="7"/>
  <c r="U7202" i="7" s="1"/>
  <c r="N7202" i="7" s="1"/>
  <c r="J5956" i="7"/>
  <c r="U5956" i="7" s="1"/>
  <c r="N5956" i="7" s="1"/>
  <c r="J6212" i="7"/>
  <c r="U6212" i="7" s="1"/>
  <c r="N6212" i="7" s="1"/>
  <c r="J6724" i="7"/>
  <c r="U6724" i="7" s="1"/>
  <c r="N6724" i="7" s="1"/>
  <c r="J6645" i="7"/>
  <c r="U6645" i="7" s="1"/>
  <c r="N6645" i="7" s="1"/>
  <c r="J7157" i="7"/>
  <c r="U7157" i="7" s="1"/>
  <c r="N7157" i="7" s="1"/>
  <c r="J7413" i="7"/>
  <c r="U7413" i="7" s="1"/>
  <c r="N7413" i="7" s="1"/>
  <c r="J1323" i="7"/>
  <c r="U1323" i="7" s="1"/>
  <c r="N1323" i="7" s="1"/>
  <c r="J2091" i="7"/>
  <c r="U2091" i="7" s="1"/>
  <c r="N2091" i="7" s="1"/>
  <c r="J3128" i="7"/>
  <c r="U3128" i="7" s="1"/>
  <c r="N3128" i="7" s="1"/>
  <c r="J3384" i="7"/>
  <c r="U3384" i="7" s="1"/>
  <c r="N3384" i="7" s="1"/>
  <c r="J3896" i="7"/>
  <c r="U3896" i="7" s="1"/>
  <c r="N3896" i="7" s="1"/>
  <c r="J4152" i="7"/>
  <c r="U4152" i="7" s="1"/>
  <c r="N4152" i="7" s="1"/>
  <c r="J1801" i="7"/>
  <c r="U1801" i="7" s="1"/>
  <c r="N1801" i="7" s="1"/>
  <c r="J2569" i="7"/>
  <c r="U2569" i="7" s="1"/>
  <c r="N2569" i="7" s="1"/>
  <c r="J1706" i="7"/>
  <c r="U1706" i="7" s="1"/>
  <c r="N1706" i="7" s="1"/>
  <c r="J2474" i="7"/>
  <c r="U2474" i="7" s="1"/>
  <c r="N2474" i="7" s="1"/>
  <c r="J2475" i="7"/>
  <c r="U2475" i="7" s="1"/>
  <c r="N2475" i="7" s="1"/>
  <c r="J1564" i="7"/>
  <c r="U1564" i="7" s="1"/>
  <c r="N1564" i="7" s="1"/>
  <c r="J1806" i="7"/>
  <c r="U1806" i="7" s="1"/>
  <c r="N1806" i="7" s="1"/>
  <c r="J2574" i="7"/>
  <c r="U2574" i="7" s="1"/>
  <c r="N2574" i="7" s="1"/>
  <c r="J2048" i="7"/>
  <c r="U2048" i="7" s="1"/>
  <c r="N2048" i="7" s="1"/>
  <c r="J2255" i="7"/>
  <c r="U2255" i="7" s="1"/>
  <c r="N2255" i="7" s="1"/>
  <c r="J2767" i="7"/>
  <c r="U2767" i="7" s="1"/>
  <c r="N2767" i="7" s="1"/>
  <c r="J3023" i="7"/>
  <c r="U3023" i="7" s="1"/>
  <c r="N3023" i="7" s="1"/>
  <c r="J3535" i="7"/>
  <c r="U3535" i="7" s="1"/>
  <c r="N3535" i="7" s="1"/>
  <c r="J3791" i="7"/>
  <c r="U3791" i="7" s="1"/>
  <c r="N3791" i="7" s="1"/>
  <c r="J4303" i="7"/>
  <c r="U4303" i="7" s="1"/>
  <c r="N4303" i="7" s="1"/>
  <c r="J4559" i="7"/>
  <c r="U4559" i="7" s="1"/>
  <c r="N4559" i="7" s="1"/>
  <c r="J3680" i="7"/>
  <c r="U3680" i="7" s="1"/>
  <c r="N3680" i="7" s="1"/>
  <c r="J3936" i="7"/>
  <c r="U3936" i="7" s="1"/>
  <c r="N3936" i="7" s="1"/>
  <c r="J4448" i="7"/>
  <c r="U4448" i="7" s="1"/>
  <c r="N4448" i="7" s="1"/>
  <c r="J5216" i="7"/>
  <c r="U5216" i="7" s="1"/>
  <c r="N5216" i="7" s="1"/>
  <c r="J5472" i="7"/>
  <c r="U5472" i="7" s="1"/>
  <c r="N5472" i="7" s="1"/>
  <c r="J7921" i="7"/>
  <c r="U7921" i="7" s="1"/>
  <c r="N7921" i="7" s="1"/>
  <c r="J8689" i="7"/>
  <c r="U8689" i="7" s="1"/>
  <c r="N8689" i="7" s="1"/>
  <c r="J8066" i="7"/>
  <c r="U8066" i="7" s="1"/>
  <c r="N8066" i="7" s="1"/>
  <c r="J7699" i="7"/>
  <c r="U7699" i="7" s="1"/>
  <c r="N7699" i="7" s="1"/>
  <c r="J8211" i="7"/>
  <c r="U8211" i="7" s="1"/>
  <c r="N8211" i="7" s="1"/>
  <c r="J7412" i="7"/>
  <c r="U7412" i="7" s="1"/>
  <c r="N7412" i="7" s="1"/>
  <c r="J7924" i="7"/>
  <c r="U7924" i="7" s="1"/>
  <c r="N7924" i="7" s="1"/>
  <c r="J8692" i="7"/>
  <c r="U8692" i="7" s="1"/>
  <c r="N8692" i="7" s="1"/>
  <c r="J6823" i="7"/>
  <c r="U6823" i="7" s="1"/>
  <c r="N6823" i="7" s="1"/>
  <c r="J7079" i="7"/>
  <c r="U7079" i="7" s="1"/>
  <c r="N7079" i="7" s="1"/>
  <c r="J7847" i="7"/>
  <c r="U7847" i="7" s="1"/>
  <c r="N7847" i="7" s="1"/>
  <c r="J8359" i="7"/>
  <c r="U8359" i="7" s="1"/>
  <c r="N8359" i="7" s="1"/>
  <c r="J3531" i="7"/>
  <c r="U3531" i="7" s="1"/>
  <c r="N3531" i="7" s="1"/>
  <c r="J7829" i="7"/>
  <c r="U7829" i="7" s="1"/>
  <c r="N7829" i="7" s="1"/>
  <c r="J8085" i="7"/>
  <c r="U8085" i="7" s="1"/>
  <c r="N8085" i="7" s="1"/>
  <c r="J8597" i="7"/>
  <c r="U8597" i="7" s="1"/>
  <c r="N8597" i="7" s="1"/>
  <c r="J6694" i="7"/>
  <c r="U6694" i="7" s="1"/>
  <c r="N6694" i="7" s="1"/>
  <c r="J7206" i="7"/>
  <c r="U7206" i="7" s="1"/>
  <c r="N7206" i="7" s="1"/>
  <c r="J7462" i="7"/>
  <c r="U7462" i="7" s="1"/>
  <c r="N7462" i="7" s="1"/>
  <c r="J8695" i="7"/>
  <c r="U8695" i="7" s="1"/>
  <c r="N8695" i="7" s="1"/>
  <c r="J6027" i="7"/>
  <c r="U6027" i="7" s="1"/>
  <c r="N6027" i="7" s="1"/>
  <c r="J6795" i="7"/>
  <c r="U6795" i="7" s="1"/>
  <c r="N6795" i="7" s="1"/>
  <c r="J4616" i="7"/>
  <c r="U4616" i="7" s="1"/>
  <c r="N4616" i="7" s="1"/>
  <c r="J5496" i="7"/>
  <c r="U5496" i="7" s="1"/>
  <c r="N5496" i="7" s="1"/>
  <c r="J8024" i="7"/>
  <c r="U8024" i="7" s="1"/>
  <c r="N8024" i="7" s="1"/>
  <c r="J4968" i="7"/>
  <c r="U4968" i="7" s="1"/>
  <c r="N4968" i="7" s="1"/>
  <c r="J6744" i="7"/>
  <c r="U6744" i="7" s="1"/>
  <c r="N6744" i="7" s="1"/>
  <c r="J7992" i="7"/>
  <c r="U7992" i="7" s="1"/>
  <c r="N7992" i="7" s="1"/>
  <c r="J8379" i="7"/>
  <c r="U8379" i="7" s="1"/>
  <c r="N8379" i="7" s="1"/>
  <c r="J2572" i="7"/>
  <c r="U2572" i="7" s="1"/>
  <c r="N2572" i="7" s="1"/>
  <c r="J2828" i="7"/>
  <c r="U2828" i="7" s="1"/>
  <c r="N2828" i="7" s="1"/>
  <c r="J3340" i="7"/>
  <c r="U3340" i="7" s="1"/>
  <c r="N3340" i="7" s="1"/>
  <c r="J3962" i="7"/>
  <c r="U3962" i="7" s="1"/>
  <c r="N3962" i="7" s="1"/>
  <c r="J4730" i="7"/>
  <c r="U4730" i="7" s="1"/>
  <c r="N4730" i="7" s="1"/>
  <c r="J5498" i="7"/>
  <c r="U5498" i="7" s="1"/>
  <c r="N5498" i="7" s="1"/>
  <c r="J7801" i="7"/>
  <c r="U7801" i="7" s="1"/>
  <c r="N7801" i="7" s="1"/>
  <c r="J4825" i="7"/>
  <c r="U4825" i="7" s="1"/>
  <c r="N4825" i="7" s="1"/>
  <c r="J5641" i="7"/>
  <c r="U5641" i="7" s="1"/>
  <c r="N5641" i="7" s="1"/>
  <c r="J6649" i="7"/>
  <c r="U6649" i="7" s="1"/>
  <c r="N6649" i="7" s="1"/>
  <c r="J6937" i="7"/>
  <c r="U6937" i="7" s="1"/>
  <c r="N6937" i="7" s="1"/>
  <c r="J6458" i="7"/>
  <c r="U6458" i="7" s="1"/>
  <c r="N6458" i="7" s="1"/>
  <c r="J7226" i="7"/>
  <c r="U7226" i="7" s="1"/>
  <c r="N7226" i="7" s="1"/>
  <c r="J7994" i="7"/>
  <c r="U7994" i="7" s="1"/>
  <c r="N7994" i="7" s="1"/>
  <c r="J3580" i="7"/>
  <c r="U3580" i="7" s="1"/>
  <c r="N3580" i="7" s="1"/>
  <c r="J3836" i="7"/>
  <c r="U3836" i="7" s="1"/>
  <c r="N3836" i="7" s="1"/>
  <c r="J4604" i="7"/>
  <c r="U4604" i="7" s="1"/>
  <c r="N4604" i="7" s="1"/>
  <c r="J7629" i="7"/>
  <c r="U7629" i="7" s="1"/>
  <c r="N7629" i="7" s="1"/>
  <c r="J8285" i="7"/>
  <c r="U8285" i="7" s="1"/>
  <c r="N8285" i="7" s="1"/>
  <c r="J6284" i="7"/>
  <c r="U6284" i="7" s="1"/>
  <c r="N6284" i="7" s="1"/>
  <c r="J7437" i="7"/>
  <c r="U7437" i="7" s="1"/>
  <c r="N7437" i="7" s="1"/>
  <c r="J6716" i="7"/>
  <c r="U6716" i="7" s="1"/>
  <c r="N6716" i="7" s="1"/>
  <c r="J7964" i="7"/>
  <c r="U7964" i="7" s="1"/>
  <c r="N7964" i="7" s="1"/>
  <c r="J4925" i="7"/>
  <c r="U4925" i="7" s="1"/>
  <c r="N4925" i="7" s="1"/>
  <c r="J8157" i="7"/>
  <c r="U8157" i="7" s="1"/>
  <c r="N8157" i="7" s="1"/>
  <c r="J7580" i="7"/>
  <c r="U7580" i="7" s="1"/>
  <c r="N7580" i="7" s="1"/>
  <c r="J8141" i="7"/>
  <c r="U8141" i="7" s="1"/>
  <c r="N8141" i="7" s="1"/>
  <c r="J8190" i="7"/>
  <c r="U8190" i="7" s="1"/>
  <c r="N8190" i="7" s="1"/>
  <c r="J5615" i="7"/>
  <c r="U5615" i="7" s="1"/>
  <c r="N5615" i="7" s="1"/>
  <c r="J7087" i="7"/>
  <c r="U7087" i="7" s="1"/>
  <c r="N7087" i="7" s="1"/>
  <c r="J3774" i="7"/>
  <c r="U3774" i="7" s="1"/>
  <c r="N3774" i="7" s="1"/>
  <c r="J8398" i="7"/>
  <c r="U8398" i="7" s="1"/>
  <c r="N8398" i="7" s="1"/>
  <c r="J7439" i="7"/>
  <c r="U7439" i="7" s="1"/>
  <c r="N7439" i="7" s="1"/>
  <c r="J5502" i="7"/>
  <c r="U5502" i="7" s="1"/>
  <c r="N5502" i="7" s="1"/>
  <c r="J8639" i="7"/>
  <c r="U8639" i="7" s="1"/>
  <c r="N8639" i="7" s="1"/>
  <c r="J8528" i="7"/>
  <c r="U8528" i="7" s="1"/>
  <c r="N8528" i="7" s="1"/>
  <c r="J6750" i="7"/>
  <c r="U6750" i="7" s="1"/>
  <c r="N6750" i="7" s="1"/>
  <c r="J5999" i="7"/>
  <c r="U5999" i="7" s="1"/>
  <c r="N5999" i="7" s="1"/>
  <c r="J3598" i="7"/>
  <c r="U3598" i="7" s="1"/>
  <c r="N3598" i="7" s="1"/>
  <c r="J5470" i="7"/>
  <c r="U5470" i="7" s="1"/>
  <c r="N5470" i="7" s="1"/>
  <c r="J6862" i="7"/>
  <c r="U6862" i="7" s="1"/>
  <c r="N6862" i="7" s="1"/>
  <c r="J242" i="7"/>
  <c r="U242" i="7" s="1"/>
  <c r="N242" i="7" s="1"/>
  <c r="J578" i="7"/>
  <c r="U578" i="7" s="1"/>
  <c r="N578" i="7" s="1"/>
  <c r="J68" i="7"/>
  <c r="U68" i="7" s="1"/>
  <c r="N68" i="7" s="1"/>
  <c r="J580" i="7"/>
  <c r="U580" i="7" s="1"/>
  <c r="N580" i="7" s="1"/>
  <c r="J390" i="7"/>
  <c r="U390" i="7" s="1"/>
  <c r="N390" i="7" s="1"/>
  <c r="J573" i="7"/>
  <c r="U573" i="7" s="1"/>
  <c r="N573" i="7" s="1"/>
  <c r="J457" i="7"/>
  <c r="U457" i="7" s="1"/>
  <c r="N457" i="7" s="1"/>
  <c r="J1229" i="7"/>
  <c r="U1229" i="7" s="1"/>
  <c r="N1229" i="7" s="1"/>
  <c r="J846" i="7"/>
  <c r="U846" i="7" s="1"/>
  <c r="N846" i="7" s="1"/>
  <c r="J1923" i="7"/>
  <c r="U1923" i="7" s="1"/>
  <c r="N1923" i="7" s="1"/>
  <c r="J4275" i="7"/>
  <c r="U4275" i="7" s="1"/>
  <c r="N4275" i="7" s="1"/>
  <c r="J3501" i="7"/>
  <c r="U3501" i="7" s="1"/>
  <c r="N3501" i="7" s="1"/>
  <c r="J5204" i="7"/>
  <c r="U5204" i="7" s="1"/>
  <c r="N5204" i="7" s="1"/>
  <c r="J5239" i="7"/>
  <c r="U5239" i="7" s="1"/>
  <c r="N5239" i="7" s="1"/>
  <c r="J584" i="7"/>
  <c r="U584" i="7" s="1"/>
  <c r="N584" i="7" s="1"/>
  <c r="J6103" i="7"/>
  <c r="U6103" i="7" s="1"/>
  <c r="N6103" i="7" s="1"/>
  <c r="J7592" i="7"/>
  <c r="U7592" i="7" s="1"/>
  <c r="N7592" i="7" s="1"/>
  <c r="J2348" i="7"/>
  <c r="U2348" i="7" s="1"/>
  <c r="N2348" i="7" s="1"/>
  <c r="J3868" i="7"/>
  <c r="U3868" i="7" s="1"/>
  <c r="N3868" i="7" s="1"/>
  <c r="J4941" i="7"/>
  <c r="U4941" i="7" s="1"/>
  <c r="N4941" i="7" s="1"/>
  <c r="J8477" i="7"/>
  <c r="U8477" i="7" s="1"/>
  <c r="N8477" i="7" s="1"/>
  <c r="J5644" i="7"/>
  <c r="U5644" i="7" s="1"/>
  <c r="N5644" i="7" s="1"/>
  <c r="J6944" i="7"/>
  <c r="U6944" i="7" s="1"/>
  <c r="N6944" i="7" s="1"/>
  <c r="J5614" i="7"/>
  <c r="U5614" i="7" s="1"/>
  <c r="N5614" i="7" s="1"/>
  <c r="J5839" i="7"/>
  <c r="U5839" i="7" s="1"/>
  <c r="N5839" i="7" s="1"/>
  <c r="J5358" i="7"/>
  <c r="U5358" i="7" s="1"/>
  <c r="N5358" i="7" s="1"/>
  <c r="J6191" i="7"/>
  <c r="U6191" i="7" s="1"/>
  <c r="N6191" i="7" s="1"/>
  <c r="J5808" i="7"/>
  <c r="U5808" i="7" s="1"/>
  <c r="N5808" i="7" s="1"/>
  <c r="J7662" i="7"/>
  <c r="U7662" i="7" s="1"/>
  <c r="N7662" i="7" s="1"/>
  <c r="J8494" i="7"/>
  <c r="U8494" i="7" s="1"/>
  <c r="N8494" i="7" s="1"/>
  <c r="J216" i="7"/>
  <c r="U216" i="7" s="1"/>
  <c r="N216" i="7" s="1"/>
  <c r="J501" i="7"/>
  <c r="U501" i="7" s="1"/>
  <c r="N501" i="7" s="1"/>
  <c r="J315" i="7"/>
  <c r="U315" i="7" s="1"/>
  <c r="N315" i="7" s="1"/>
  <c r="J606" i="7"/>
  <c r="U606" i="7" s="1"/>
  <c r="N606" i="7" s="1"/>
  <c r="J2499" i="7"/>
  <c r="U2499" i="7" s="1"/>
  <c r="N2499" i="7" s="1"/>
  <c r="J2836" i="7"/>
  <c r="U2836" i="7" s="1"/>
  <c r="N2836" i="7" s="1"/>
  <c r="J2470" i="7"/>
  <c r="U2470" i="7" s="1"/>
  <c r="N2470" i="7" s="1"/>
  <c r="J3750" i="7"/>
  <c r="U3750" i="7" s="1"/>
  <c r="N3750" i="7" s="1"/>
  <c r="J3005" i="7"/>
  <c r="U3005" i="7" s="1"/>
  <c r="N3005" i="7" s="1"/>
  <c r="J5445" i="7"/>
  <c r="U5445" i="7" s="1"/>
  <c r="N5445" i="7" s="1"/>
  <c r="J600" i="7"/>
  <c r="U600" i="7" s="1"/>
  <c r="N600" i="7" s="1"/>
  <c r="J6260" i="7"/>
  <c r="U6260" i="7" s="1"/>
  <c r="N6260" i="7" s="1"/>
  <c r="J7205" i="7"/>
  <c r="U7205" i="7" s="1"/>
  <c r="N7205" i="7" s="1"/>
  <c r="J2110" i="7"/>
  <c r="U2110" i="7" s="1"/>
  <c r="N2110" i="7" s="1"/>
  <c r="J5264" i="7"/>
  <c r="U5264" i="7" s="1"/>
  <c r="N5264" i="7" s="1"/>
  <c r="J7254" i="7"/>
  <c r="U7254" i="7" s="1"/>
  <c r="N7254" i="7" s="1"/>
  <c r="J2810" i="7"/>
  <c r="U2810" i="7" s="1"/>
  <c r="N2810" i="7" s="1"/>
  <c r="J2876" i="7"/>
  <c r="U2876" i="7" s="1"/>
  <c r="N2876" i="7" s="1"/>
  <c r="J4969" i="7"/>
  <c r="U4969" i="7" s="1"/>
  <c r="N4969" i="7" s="1"/>
  <c r="J6841" i="7"/>
  <c r="U6841" i="7" s="1"/>
  <c r="N6841" i="7" s="1"/>
  <c r="J7129" i="7"/>
  <c r="U7129" i="7" s="1"/>
  <c r="N7129" i="7" s="1"/>
  <c r="J7274" i="7"/>
  <c r="U7274" i="7" s="1"/>
  <c r="N7274" i="7" s="1"/>
  <c r="J3884" i="7"/>
  <c r="U3884" i="7" s="1"/>
  <c r="N3884" i="7" s="1"/>
  <c r="J4078" i="7"/>
  <c r="U4078" i="7" s="1"/>
  <c r="N4078" i="7" s="1"/>
  <c r="J7711" i="7"/>
  <c r="U7711" i="7" s="1"/>
  <c r="N7711" i="7" s="1"/>
  <c r="J5454" i="7"/>
  <c r="U5454" i="7" s="1"/>
  <c r="N5454" i="7" s="1"/>
  <c r="J5743" i="7"/>
  <c r="U5743" i="7" s="1"/>
  <c r="N5743" i="7" s="1"/>
  <c r="J284" i="7"/>
  <c r="U284" i="7" s="1"/>
  <c r="N284" i="7" s="1"/>
  <c r="J605" i="7"/>
  <c r="U605" i="7" s="1"/>
  <c r="N605" i="7" s="1"/>
  <c r="J1005" i="7"/>
  <c r="U1005" i="7" s="1"/>
  <c r="N1005" i="7" s="1"/>
  <c r="J1605" i="7"/>
  <c r="U1605" i="7" s="1"/>
  <c r="N1605" i="7" s="1"/>
  <c r="J3620" i="7"/>
  <c r="U3620" i="7" s="1"/>
  <c r="N3620" i="7" s="1"/>
  <c r="J2230" i="7"/>
  <c r="U2230" i="7" s="1"/>
  <c r="N2230" i="7" s="1"/>
  <c r="J4724" i="7"/>
  <c r="U4724" i="7" s="1"/>
  <c r="N4724" i="7" s="1"/>
  <c r="J4949" i="7"/>
  <c r="U4949" i="7" s="1"/>
  <c r="N4949" i="7" s="1"/>
  <c r="J6485" i="7"/>
  <c r="U6485" i="7" s="1"/>
  <c r="N6485" i="7" s="1"/>
  <c r="J5527" i="7"/>
  <c r="U5527" i="7" s="1"/>
  <c r="N5527" i="7" s="1"/>
  <c r="J44" i="7"/>
  <c r="U44" i="7" s="1"/>
  <c r="N44" i="7" s="1"/>
  <c r="J116" i="7"/>
  <c r="U116" i="7" s="1"/>
  <c r="N116" i="7" s="1"/>
  <c r="J631" i="7"/>
  <c r="U631" i="7" s="1"/>
  <c r="N631" i="7" s="1"/>
  <c r="J511" i="7"/>
  <c r="U511" i="7" s="1"/>
  <c r="N511" i="7" s="1"/>
  <c r="J1877" i="7"/>
  <c r="U1877" i="7" s="1"/>
  <c r="N1877" i="7" s="1"/>
  <c r="J2787" i="7"/>
  <c r="U2787" i="7" s="1"/>
  <c r="N2787" i="7" s="1"/>
  <c r="J3124" i="7"/>
  <c r="U3124" i="7" s="1"/>
  <c r="N3124" i="7" s="1"/>
  <c r="J4148" i="7"/>
  <c r="U4148" i="7" s="1"/>
  <c r="N4148" i="7" s="1"/>
  <c r="J2949" i="7"/>
  <c r="U2949" i="7" s="1"/>
  <c r="N2949" i="7" s="1"/>
  <c r="J3717" i="7"/>
  <c r="U3717" i="7" s="1"/>
  <c r="N3717" i="7" s="1"/>
  <c r="J2758" i="7"/>
  <c r="U2758" i="7" s="1"/>
  <c r="N2758" i="7" s="1"/>
  <c r="J3526" i="7"/>
  <c r="U3526" i="7" s="1"/>
  <c r="N3526" i="7" s="1"/>
  <c r="J1847" i="7"/>
  <c r="U1847" i="7" s="1"/>
  <c r="N1847" i="7" s="1"/>
  <c r="J2615" i="7"/>
  <c r="U2615" i="7" s="1"/>
  <c r="N2615" i="7" s="1"/>
  <c r="J1757" i="7"/>
  <c r="U1757" i="7" s="1"/>
  <c r="N1757" i="7" s="1"/>
  <c r="J5763" i="7"/>
  <c r="U5763" i="7" s="1"/>
  <c r="N5763" i="7" s="1"/>
  <c r="J4996" i="7"/>
  <c r="U4996" i="7" s="1"/>
  <c r="N4996" i="7" s="1"/>
  <c r="J6501" i="7"/>
  <c r="U6501" i="7" s="1"/>
  <c r="N6501" i="7" s="1"/>
  <c r="J6246" i="7"/>
  <c r="U6246" i="7" s="1"/>
  <c r="N6246" i="7" s="1"/>
  <c r="J1656" i="7"/>
  <c r="U1656" i="7" s="1"/>
  <c r="N1656" i="7" s="1"/>
  <c r="J553" i="7"/>
  <c r="U553" i="7" s="1"/>
  <c r="N553" i="7" s="1"/>
  <c r="J651" i="7"/>
  <c r="U651" i="7" s="1"/>
  <c r="N651" i="7" s="1"/>
  <c r="J860" i="7"/>
  <c r="U860" i="7" s="1"/>
  <c r="N860" i="7" s="1"/>
  <c r="J430" i="7"/>
  <c r="U430" i="7" s="1"/>
  <c r="N430" i="7" s="1"/>
  <c r="J815" i="7"/>
  <c r="U815" i="7" s="1"/>
  <c r="N815" i="7" s="1"/>
  <c r="J1823" i="7"/>
  <c r="U1823" i="7" s="1"/>
  <c r="N1823" i="7" s="1"/>
  <c r="J2859" i="7"/>
  <c r="U2859" i="7" s="1"/>
  <c r="N2859" i="7" s="1"/>
  <c r="J152" i="7"/>
  <c r="U152" i="7" s="1"/>
  <c r="N152" i="7" s="1"/>
  <c r="J532" i="7"/>
  <c r="U532" i="7" s="1"/>
  <c r="N532" i="7" s="1"/>
  <c r="J693" i="7"/>
  <c r="U693" i="7" s="1"/>
  <c r="N693" i="7" s="1"/>
  <c r="J342" i="7"/>
  <c r="U342" i="7" s="1"/>
  <c r="N342" i="7" s="1"/>
  <c r="J791" i="7"/>
  <c r="U791" i="7" s="1"/>
  <c r="N791" i="7" s="1"/>
  <c r="J74" i="7"/>
  <c r="U74" i="7" s="1"/>
  <c r="N74" i="7" s="1"/>
  <c r="J507" i="7"/>
  <c r="U507" i="7" s="1"/>
  <c r="N507" i="7" s="1"/>
  <c r="J189" i="7"/>
  <c r="U189" i="7" s="1"/>
  <c r="N189" i="7" s="1"/>
  <c r="J48" i="7"/>
  <c r="U48" i="7" s="1"/>
  <c r="N48" i="7" s="1"/>
  <c r="J147" i="7"/>
  <c r="U147" i="7" s="1"/>
  <c r="N147" i="7" s="1"/>
  <c r="J52" i="7"/>
  <c r="U52" i="7" s="1"/>
  <c r="N52" i="7" s="1"/>
  <c r="J820" i="7"/>
  <c r="U820" i="7" s="1"/>
  <c r="N820" i="7" s="1"/>
  <c r="J213" i="7"/>
  <c r="U213" i="7" s="1"/>
  <c r="N213" i="7" s="1"/>
  <c r="J725" i="7"/>
  <c r="U725" i="7" s="1"/>
  <c r="N725" i="7" s="1"/>
  <c r="J630" i="7"/>
  <c r="U630" i="7" s="1"/>
  <c r="N630" i="7" s="1"/>
  <c r="J55" i="7"/>
  <c r="U55" i="7" s="1"/>
  <c r="N55" i="7" s="1"/>
  <c r="J311" i="7"/>
  <c r="U311" i="7" s="1"/>
  <c r="N311" i="7" s="1"/>
  <c r="J823" i="7"/>
  <c r="U823" i="7" s="1"/>
  <c r="N823" i="7" s="1"/>
  <c r="J557" i="7"/>
  <c r="U557" i="7" s="1"/>
  <c r="N557" i="7" s="1"/>
  <c r="J813" i="7"/>
  <c r="U813" i="7" s="1"/>
  <c r="N813" i="7" s="1"/>
  <c r="J795" i="7"/>
  <c r="U795" i="7" s="1"/>
  <c r="N795" i="7" s="1"/>
  <c r="J1004" i="7"/>
  <c r="U1004" i="7" s="1"/>
  <c r="N1004" i="7" s="1"/>
  <c r="J957" i="7"/>
  <c r="U957" i="7" s="1"/>
  <c r="N957" i="7" s="1"/>
  <c r="J574" i="7"/>
  <c r="U574" i="7" s="1"/>
  <c r="N574" i="7" s="1"/>
  <c r="J1221" i="7"/>
  <c r="U1221" i="7" s="1"/>
  <c r="N1221" i="7" s="1"/>
  <c r="J1711" i="7"/>
  <c r="U1711" i="7" s="1"/>
  <c r="N1711" i="7" s="1"/>
  <c r="J1967" i="7"/>
  <c r="U1967" i="7" s="1"/>
  <c r="N1967" i="7" s="1"/>
  <c r="J1488" i="7"/>
  <c r="U1488" i="7" s="1"/>
  <c r="N1488" i="7" s="1"/>
  <c r="J1393" i="7"/>
  <c r="U1393" i="7" s="1"/>
  <c r="N1393" i="7" s="1"/>
  <c r="J1298" i="7"/>
  <c r="U1298" i="7" s="1"/>
  <c r="N1298" i="7" s="1"/>
  <c r="J1395" i="7"/>
  <c r="U1395" i="7" s="1"/>
  <c r="N1395" i="7" s="1"/>
  <c r="J1220" i="7"/>
  <c r="U1220" i="7" s="1"/>
  <c r="N1220" i="7" s="1"/>
  <c r="J1732" i="7"/>
  <c r="U1732" i="7" s="1"/>
  <c r="N1732" i="7" s="1"/>
  <c r="J1988" i="7"/>
  <c r="U1988" i="7" s="1"/>
  <c r="N1988" i="7" s="1"/>
  <c r="J1557" i="7"/>
  <c r="U1557" i="7" s="1"/>
  <c r="N1557" i="7" s="1"/>
  <c r="J2069" i="7"/>
  <c r="U2069" i="7" s="1"/>
  <c r="N2069" i="7" s="1"/>
  <c r="J1078" i="7"/>
  <c r="U1078" i="7" s="1"/>
  <c r="N1078" i="7" s="1"/>
  <c r="J1846" i="7"/>
  <c r="U1846" i="7" s="1"/>
  <c r="N1846" i="7" s="1"/>
  <c r="J3121" i="7"/>
  <c r="U3121" i="7" s="1"/>
  <c r="N3121" i="7" s="1"/>
  <c r="J3889" i="7"/>
  <c r="U3889" i="7" s="1"/>
  <c r="N3889" i="7" s="1"/>
  <c r="J3170" i="7"/>
  <c r="U3170" i="7" s="1"/>
  <c r="N3170" i="7" s="1"/>
  <c r="J3938" i="7"/>
  <c r="U3938" i="7" s="1"/>
  <c r="N3938" i="7" s="1"/>
  <c r="J2211" i="7"/>
  <c r="U2211" i="7" s="1"/>
  <c r="N2211" i="7" s="1"/>
  <c r="J2979" i="7"/>
  <c r="U2979" i="7" s="1"/>
  <c r="N2979" i="7" s="1"/>
  <c r="J3747" i="7"/>
  <c r="U3747" i="7" s="1"/>
  <c r="N3747" i="7" s="1"/>
  <c r="J2548" i="7"/>
  <c r="U2548" i="7" s="1"/>
  <c r="N2548" i="7" s="1"/>
  <c r="J2804" i="7"/>
  <c r="U2804" i="7" s="1"/>
  <c r="N2804" i="7" s="1"/>
  <c r="J3141" i="7"/>
  <c r="U3141" i="7" s="1"/>
  <c r="N3141" i="7" s="1"/>
  <c r="J3653" i="7"/>
  <c r="U3653" i="7" s="1"/>
  <c r="N3653" i="7" s="1"/>
  <c r="J3909" i="7"/>
  <c r="U3909" i="7" s="1"/>
  <c r="N3909" i="7" s="1"/>
  <c r="J2182" i="7"/>
  <c r="U2182" i="7" s="1"/>
  <c r="N2182" i="7" s="1"/>
  <c r="J2694" i="7"/>
  <c r="U2694" i="7" s="1"/>
  <c r="N2694" i="7" s="1"/>
  <c r="J2950" i="7"/>
  <c r="U2950" i="7" s="1"/>
  <c r="N2950" i="7" s="1"/>
  <c r="J3718" i="7"/>
  <c r="U3718" i="7" s="1"/>
  <c r="N3718" i="7" s="1"/>
  <c r="J1015" i="7"/>
  <c r="U1015" i="7" s="1"/>
  <c r="N1015" i="7" s="1"/>
  <c r="J1271" i="7"/>
  <c r="U1271" i="7" s="1"/>
  <c r="N1271" i="7" s="1"/>
  <c r="J1783" i="7"/>
  <c r="U1783" i="7" s="1"/>
  <c r="N1783" i="7" s="1"/>
  <c r="J2039" i="7"/>
  <c r="U2039" i="7" s="1"/>
  <c r="N2039" i="7" s="1"/>
  <c r="J2551" i="7"/>
  <c r="U2551" i="7" s="1"/>
  <c r="N2551" i="7" s="1"/>
  <c r="J2807" i="7"/>
  <c r="U2807" i="7" s="1"/>
  <c r="N2807" i="7" s="1"/>
  <c r="J3319" i="7"/>
  <c r="U3319" i="7" s="1"/>
  <c r="N3319" i="7" s="1"/>
  <c r="J1949" i="7"/>
  <c r="U1949" i="7" s="1"/>
  <c r="N1949" i="7" s="1"/>
  <c r="J2205" i="7"/>
  <c r="U2205" i="7" s="1"/>
  <c r="N2205" i="7" s="1"/>
  <c r="J2973" i="7"/>
  <c r="U2973" i="7" s="1"/>
  <c r="N2973" i="7" s="1"/>
  <c r="J3485" i="7"/>
  <c r="U3485" i="7" s="1"/>
  <c r="N3485" i="7" s="1"/>
  <c r="J3741" i="7"/>
  <c r="U3741" i="7" s="1"/>
  <c r="N3741" i="7" s="1"/>
  <c r="J4945" i="7"/>
  <c r="U4945" i="7" s="1"/>
  <c r="N4945" i="7" s="1"/>
  <c r="J5713" i="7"/>
  <c r="U5713" i="7" s="1"/>
  <c r="N5713" i="7" s="1"/>
  <c r="J5954" i="7"/>
  <c r="U5954" i="7" s="1"/>
  <c r="N5954" i="7" s="1"/>
  <c r="J4419" i="7"/>
  <c r="U4419" i="7" s="1"/>
  <c r="N4419" i="7" s="1"/>
  <c r="J5187" i="7"/>
  <c r="U5187" i="7" s="1"/>
  <c r="N5187" i="7" s="1"/>
  <c r="J5955" i="7"/>
  <c r="U5955" i="7" s="1"/>
  <c r="N5955" i="7" s="1"/>
  <c r="J4420" i="7"/>
  <c r="U4420" i="7" s="1"/>
  <c r="N4420" i="7" s="1"/>
  <c r="J4676" i="7"/>
  <c r="U4676" i="7" s="1"/>
  <c r="N4676" i="7" s="1"/>
  <c r="J5188" i="7"/>
  <c r="U5188" i="7" s="1"/>
  <c r="N5188" i="7" s="1"/>
  <c r="J5444" i="7"/>
  <c r="U5444" i="7" s="1"/>
  <c r="N5444" i="7" s="1"/>
  <c r="J4389" i="7"/>
  <c r="U4389" i="7" s="1"/>
  <c r="N4389" i="7" s="1"/>
  <c r="J4901" i="7"/>
  <c r="U4901" i="7" s="1"/>
  <c r="N4901" i="7" s="1"/>
  <c r="J5157" i="7"/>
  <c r="U5157" i="7" s="1"/>
  <c r="N5157" i="7" s="1"/>
  <c r="J5669" i="7"/>
  <c r="U5669" i="7" s="1"/>
  <c r="N5669" i="7" s="1"/>
  <c r="J5925" i="7"/>
  <c r="U5925" i="7" s="1"/>
  <c r="N5925" i="7" s="1"/>
  <c r="J6437" i="7"/>
  <c r="U6437" i="7" s="1"/>
  <c r="N6437" i="7" s="1"/>
  <c r="J4390" i="7"/>
  <c r="U4390" i="7" s="1"/>
  <c r="N4390" i="7" s="1"/>
  <c r="J4902" i="7"/>
  <c r="U4902" i="7" s="1"/>
  <c r="N4902" i="7" s="1"/>
  <c r="J5158" i="7"/>
  <c r="U5158" i="7" s="1"/>
  <c r="N5158" i="7" s="1"/>
  <c r="J5670" i="7"/>
  <c r="U5670" i="7" s="1"/>
  <c r="N5670" i="7" s="1"/>
  <c r="J6438" i="7"/>
  <c r="U6438" i="7" s="1"/>
  <c r="N6438" i="7" s="1"/>
  <c r="J3431" i="7"/>
  <c r="U3431" i="7" s="1"/>
  <c r="N3431" i="7" s="1"/>
  <c r="J4199" i="7"/>
  <c r="U4199" i="7" s="1"/>
  <c r="N4199" i="7" s="1"/>
  <c r="J5479" i="7"/>
  <c r="U5479" i="7" s="1"/>
  <c r="N5479" i="7" s="1"/>
  <c r="J824" i="7"/>
  <c r="U824" i="7" s="1"/>
  <c r="N824" i="7" s="1"/>
  <c r="J1592" i="7"/>
  <c r="U1592" i="7" s="1"/>
  <c r="N1592" i="7" s="1"/>
  <c r="J1848" i="7"/>
  <c r="U1848" i="7" s="1"/>
  <c r="N1848" i="7" s="1"/>
  <c r="J6241" i="7"/>
  <c r="U6241" i="7" s="1"/>
  <c r="N6241" i="7" s="1"/>
  <c r="J7009" i="7"/>
  <c r="U7009" i="7" s="1"/>
  <c r="N7009" i="7" s="1"/>
  <c r="J6963" i="7"/>
  <c r="U6963" i="7" s="1"/>
  <c r="N6963" i="7" s="1"/>
  <c r="J5972" i="7"/>
  <c r="U5972" i="7" s="1"/>
  <c r="N5972" i="7" s="1"/>
  <c r="J6484" i="7"/>
  <c r="U6484" i="7" s="1"/>
  <c r="N6484" i="7" s="1"/>
  <c r="J6740" i="7"/>
  <c r="U6740" i="7" s="1"/>
  <c r="N6740" i="7" s="1"/>
  <c r="J7173" i="7"/>
  <c r="U7173" i="7" s="1"/>
  <c r="N7173" i="7" s="1"/>
  <c r="J1851" i="7"/>
  <c r="U1851" i="7" s="1"/>
  <c r="N1851" i="7" s="1"/>
  <c r="J2107" i="7"/>
  <c r="U2107" i="7" s="1"/>
  <c r="N2107" i="7" s="1"/>
  <c r="J3144" i="7"/>
  <c r="U3144" i="7" s="1"/>
  <c r="N3144" i="7" s="1"/>
  <c r="J1561" i="7"/>
  <c r="U1561" i="7" s="1"/>
  <c r="N1561" i="7" s="1"/>
  <c r="J1466" i="7"/>
  <c r="U1466" i="7" s="1"/>
  <c r="N1466" i="7" s="1"/>
  <c r="J2234" i="7"/>
  <c r="U2234" i="7" s="1"/>
  <c r="N2234" i="7" s="1"/>
  <c r="J3003" i="7"/>
  <c r="U3003" i="7" s="1"/>
  <c r="N3003" i="7" s="1"/>
  <c r="J1324" i="7"/>
  <c r="U1324" i="7" s="1"/>
  <c r="N1324" i="7" s="1"/>
  <c r="J1580" i="7"/>
  <c r="U1580" i="7" s="1"/>
  <c r="N1580" i="7" s="1"/>
  <c r="J2092" i="7"/>
  <c r="U2092" i="7" s="1"/>
  <c r="N2092" i="7" s="1"/>
  <c r="J4253" i="7"/>
  <c r="U4253" i="7" s="1"/>
  <c r="N4253" i="7" s="1"/>
  <c r="J2334" i="7"/>
  <c r="U2334" i="7" s="1"/>
  <c r="N2334" i="7" s="1"/>
  <c r="J3295" i="7"/>
  <c r="U3295" i="7" s="1"/>
  <c r="N3295" i="7" s="1"/>
  <c r="J3551" i="7"/>
  <c r="U3551" i="7" s="1"/>
  <c r="N3551" i="7" s="1"/>
  <c r="J4319" i="7"/>
  <c r="U4319" i="7" s="1"/>
  <c r="N4319" i="7" s="1"/>
  <c r="J3440" i="7"/>
  <c r="U3440" i="7" s="1"/>
  <c r="N3440" i="7" s="1"/>
  <c r="J5232" i="7"/>
  <c r="U5232" i="7" s="1"/>
  <c r="N5232" i="7" s="1"/>
  <c r="J7826" i="7"/>
  <c r="U7826" i="7" s="1"/>
  <c r="N7826" i="7" s="1"/>
  <c r="J8594" i="7"/>
  <c r="U8594" i="7" s="1"/>
  <c r="N8594" i="7" s="1"/>
  <c r="J7971" i="7"/>
  <c r="U7971" i="7" s="1"/>
  <c r="N7971" i="7" s="1"/>
  <c r="J8739" i="7"/>
  <c r="U8739" i="7" s="1"/>
  <c r="N8739" i="7" s="1"/>
  <c r="J7684" i="7"/>
  <c r="U7684" i="7" s="1"/>
  <c r="N7684" i="7" s="1"/>
  <c r="J7940" i="7"/>
  <c r="U7940" i="7" s="1"/>
  <c r="N7940" i="7" s="1"/>
  <c r="J8452" i="7"/>
  <c r="U8452" i="7" s="1"/>
  <c r="N8452" i="7" s="1"/>
  <c r="J6583" i="7"/>
  <c r="U6583" i="7" s="1"/>
  <c r="N6583" i="7" s="1"/>
  <c r="J6839" i="7"/>
  <c r="U6839" i="7" s="1"/>
  <c r="N6839" i="7" s="1"/>
  <c r="J7351" i="7"/>
  <c r="U7351" i="7" s="1"/>
  <c r="N7351" i="7" s="1"/>
  <c r="J7607" i="7"/>
  <c r="U7607" i="7" s="1"/>
  <c r="N7607" i="7" s="1"/>
  <c r="J8119" i="7"/>
  <c r="U8119" i="7" s="1"/>
  <c r="N8119" i="7" s="1"/>
  <c r="J8375" i="7"/>
  <c r="U8375" i="7" s="1"/>
  <c r="N8375" i="7" s="1"/>
  <c r="J3291" i="7"/>
  <c r="U3291" i="7" s="1"/>
  <c r="N3291" i="7" s="1"/>
  <c r="J7589" i="7"/>
  <c r="U7589" i="7" s="1"/>
  <c r="N7589" i="7" s="1"/>
  <c r="J7845" i="7"/>
  <c r="U7845" i="7" s="1"/>
  <c r="N7845" i="7" s="1"/>
  <c r="J8357" i="7"/>
  <c r="U8357" i="7" s="1"/>
  <c r="N8357" i="7" s="1"/>
  <c r="J8613" i="7"/>
  <c r="U8613" i="7" s="1"/>
  <c r="N8613" i="7" s="1"/>
  <c r="J8711" i="7"/>
  <c r="U8711" i="7" s="1"/>
  <c r="N8711" i="7" s="1"/>
  <c r="J5576" i="7"/>
  <c r="U5576" i="7" s="1"/>
  <c r="N5576" i="7" s="1"/>
  <c r="J7512" i="7"/>
  <c r="U7512" i="7" s="1"/>
  <c r="N7512" i="7" s="1"/>
  <c r="J4488" i="7"/>
  <c r="U4488" i="7" s="1"/>
  <c r="N4488" i="7" s="1"/>
  <c r="J8139" i="7"/>
  <c r="U8139" i="7" s="1"/>
  <c r="N8139" i="7" s="1"/>
  <c r="J3290" i="7"/>
  <c r="U3290" i="7" s="1"/>
  <c r="N3290" i="7" s="1"/>
  <c r="J2332" i="7"/>
  <c r="U2332" i="7" s="1"/>
  <c r="N2332" i="7" s="1"/>
  <c r="J2588" i="7"/>
  <c r="U2588" i="7" s="1"/>
  <c r="N2588" i="7" s="1"/>
  <c r="J3100" i="7"/>
  <c r="U3100" i="7" s="1"/>
  <c r="N3100" i="7" s="1"/>
  <c r="J3356" i="7"/>
  <c r="U3356" i="7" s="1"/>
  <c r="N3356" i="7" s="1"/>
  <c r="J5258" i="7"/>
  <c r="U5258" i="7" s="1"/>
  <c r="N5258" i="7" s="1"/>
  <c r="J6026" i="7"/>
  <c r="U6026" i="7" s="1"/>
  <c r="N6026" i="7" s="1"/>
  <c r="J7177" i="7"/>
  <c r="U7177" i="7" s="1"/>
  <c r="N7177" i="7" s="1"/>
  <c r="J8713" i="7"/>
  <c r="U8713" i="7" s="1"/>
  <c r="N8713" i="7" s="1"/>
  <c r="J8041" i="7"/>
  <c r="U8041" i="7" s="1"/>
  <c r="N8041" i="7" s="1"/>
  <c r="J6218" i="7"/>
  <c r="U6218" i="7" s="1"/>
  <c r="N6218" i="7" s="1"/>
  <c r="J7754" i="7"/>
  <c r="U7754" i="7" s="1"/>
  <c r="N7754" i="7" s="1"/>
  <c r="J3596" i="7"/>
  <c r="U3596" i="7" s="1"/>
  <c r="N3596" i="7" s="1"/>
  <c r="J4108" i="7"/>
  <c r="U4108" i="7" s="1"/>
  <c r="N4108" i="7" s="1"/>
  <c r="J5132" i="7"/>
  <c r="U5132" i="7" s="1"/>
  <c r="N5132" i="7" s="1"/>
  <c r="J6620" i="7"/>
  <c r="U6620" i="7" s="1"/>
  <c r="N6620" i="7" s="1"/>
  <c r="J6701" i="7"/>
  <c r="U6701" i="7" s="1"/>
  <c r="N6701" i="7" s="1"/>
  <c r="J8381" i="7"/>
  <c r="U8381" i="7" s="1"/>
  <c r="N8381" i="7" s="1"/>
  <c r="J6380" i="7"/>
  <c r="U6380" i="7" s="1"/>
  <c r="N6380" i="7" s="1"/>
  <c r="J7533" i="7"/>
  <c r="U7533" i="7" s="1"/>
  <c r="N7533" i="7" s="1"/>
  <c r="J8253" i="7"/>
  <c r="U8253" i="7" s="1"/>
  <c r="N8253" i="7" s="1"/>
  <c r="J7660" i="7"/>
  <c r="U7660" i="7" s="1"/>
  <c r="N7660" i="7" s="1"/>
  <c r="J7948" i="7"/>
  <c r="U7948" i="7" s="1"/>
  <c r="N7948" i="7" s="1"/>
  <c r="J3870" i="7"/>
  <c r="U3870" i="7" s="1"/>
  <c r="N3870" i="7" s="1"/>
  <c r="J8302" i="7"/>
  <c r="U8302" i="7" s="1"/>
  <c r="N8302" i="7" s="1"/>
  <c r="J6846" i="7"/>
  <c r="U6846" i="7" s="1"/>
  <c r="N6846" i="7" s="1"/>
  <c r="J8334" i="7"/>
  <c r="U8334" i="7" s="1"/>
  <c r="N8334" i="7" s="1"/>
  <c r="J6912" i="7"/>
  <c r="U6912" i="7" s="1"/>
  <c r="N6912" i="7" s="1"/>
  <c r="J3694" i="7"/>
  <c r="U3694" i="7" s="1"/>
  <c r="N3694" i="7" s="1"/>
  <c r="J7518" i="7"/>
  <c r="U7518" i="7" s="1"/>
  <c r="N7518" i="7" s="1"/>
  <c r="J5760" i="7"/>
  <c r="U5760" i="7" s="1"/>
  <c r="N5760" i="7" s="1"/>
  <c r="J7424" i="7"/>
  <c r="U7424" i="7" s="1"/>
  <c r="N7424" i="7" s="1"/>
  <c r="J2766" i="7"/>
  <c r="U2766" i="7" s="1"/>
  <c r="N2766" i="7" s="1"/>
  <c r="J4110" i="7"/>
  <c r="U4110" i="7" s="1"/>
  <c r="N4110" i="7" s="1"/>
  <c r="J5550" i="7"/>
  <c r="U5550" i="7" s="1"/>
  <c r="N5550" i="7" s="1"/>
  <c r="J6958" i="7"/>
  <c r="U6958" i="7" s="1"/>
  <c r="N6958" i="7" s="1"/>
  <c r="J1374" i="7"/>
  <c r="U1374" i="7" s="1"/>
  <c r="N1374" i="7" s="1"/>
  <c r="J2142" i="7"/>
  <c r="U2142" i="7" s="1"/>
  <c r="N2142" i="7" s="1"/>
  <c r="J2398" i="7"/>
  <c r="U2398" i="7" s="1"/>
  <c r="N2398" i="7" s="1"/>
  <c r="J3871" i="7"/>
  <c r="U3871" i="7" s="1"/>
  <c r="N3871" i="7" s="1"/>
  <c r="J4127" i="7"/>
  <c r="U4127" i="7" s="1"/>
  <c r="N4127" i="7" s="1"/>
  <c r="J8257" i="7"/>
  <c r="U8257" i="7" s="1"/>
  <c r="N8257" i="7" s="1"/>
  <c r="J8547" i="7"/>
  <c r="U8547" i="7" s="1"/>
  <c r="N8547" i="7" s="1"/>
  <c r="J7492" i="7"/>
  <c r="U7492" i="7" s="1"/>
  <c r="N7492" i="7" s="1"/>
  <c r="J8516" i="7"/>
  <c r="U8516" i="7" s="1"/>
  <c r="N8516" i="7" s="1"/>
  <c r="J6391" i="7"/>
  <c r="U6391" i="7" s="1"/>
  <c r="N6391" i="7" s="1"/>
  <c r="J6647" i="7"/>
  <c r="U6647" i="7" s="1"/>
  <c r="N6647" i="7" s="1"/>
  <c r="J7159" i="7"/>
  <c r="U7159" i="7" s="1"/>
  <c r="N7159" i="7" s="1"/>
  <c r="J7927" i="7"/>
  <c r="U7927" i="7" s="1"/>
  <c r="N7927" i="7" s="1"/>
  <c r="J4635" i="7"/>
  <c r="U4635" i="7" s="1"/>
  <c r="N4635" i="7" s="1"/>
  <c r="J7653" i="7"/>
  <c r="U7653" i="7" s="1"/>
  <c r="N7653" i="7" s="1"/>
  <c r="J6774" i="7"/>
  <c r="U6774" i="7" s="1"/>
  <c r="N6774" i="7" s="1"/>
  <c r="J7798" i="7"/>
  <c r="U7798" i="7" s="1"/>
  <c r="N7798" i="7" s="1"/>
  <c r="J8566" i="7"/>
  <c r="U8566" i="7" s="1"/>
  <c r="N8566" i="7" s="1"/>
  <c r="J5595" i="7"/>
  <c r="U5595" i="7" s="1"/>
  <c r="N5595" i="7" s="1"/>
  <c r="J7131" i="7"/>
  <c r="U7131" i="7" s="1"/>
  <c r="N7131" i="7" s="1"/>
  <c r="J7899" i="7"/>
  <c r="U7899" i="7" s="1"/>
  <c r="N7899" i="7" s="1"/>
  <c r="J5048" i="7"/>
  <c r="U5048" i="7" s="1"/>
  <c r="N5048" i="7" s="1"/>
  <c r="J6360" i="7"/>
  <c r="U6360" i="7" s="1"/>
  <c r="N6360" i="7" s="1"/>
  <c r="J7176" i="7"/>
  <c r="U7176" i="7" s="1"/>
  <c r="N7176" i="7" s="1"/>
  <c r="J8715" i="7"/>
  <c r="U8715" i="7" s="1"/>
  <c r="N8715" i="7" s="1"/>
  <c r="J3961" i="7"/>
  <c r="U3961" i="7" s="1"/>
  <c r="N3961" i="7" s="1"/>
  <c r="J3098" i="7"/>
  <c r="U3098" i="7" s="1"/>
  <c r="N3098" i="7" s="1"/>
  <c r="J3530" i="7"/>
  <c r="U3530" i="7" s="1"/>
  <c r="N3530" i="7" s="1"/>
  <c r="J4298" i="7"/>
  <c r="U4298" i="7" s="1"/>
  <c r="N4298" i="7" s="1"/>
  <c r="J5834" i="7"/>
  <c r="U5834" i="7" s="1"/>
  <c r="N5834" i="7" s="1"/>
  <c r="J4489" i="7"/>
  <c r="U4489" i="7" s="1"/>
  <c r="N4489" i="7" s="1"/>
  <c r="J5305" i="7"/>
  <c r="U5305" i="7" s="1"/>
  <c r="N5305" i="7" s="1"/>
  <c r="J4345" i="7"/>
  <c r="U4345" i="7" s="1"/>
  <c r="N4345" i="7" s="1"/>
  <c r="J5353" i="7"/>
  <c r="U5353" i="7" s="1"/>
  <c r="N5353" i="7" s="1"/>
  <c r="J4172" i="7"/>
  <c r="U4172" i="7" s="1"/>
  <c r="N4172" i="7" s="1"/>
  <c r="J8156" i="7"/>
  <c r="U8156" i="7" s="1"/>
  <c r="N8156" i="7" s="1"/>
  <c r="J5181" i="7"/>
  <c r="U5181" i="7" s="1"/>
  <c r="N5181" i="7" s="1"/>
  <c r="J6653" i="7"/>
  <c r="U6653" i="7" s="1"/>
  <c r="N6653" i="7" s="1"/>
  <c r="J5357" i="7"/>
  <c r="U5357" i="7" s="1"/>
  <c r="N5357" i="7" s="1"/>
  <c r="J6652" i="7"/>
  <c r="U6652" i="7" s="1"/>
  <c r="N6652" i="7" s="1"/>
  <c r="J8348" i="7"/>
  <c r="U8348" i="7" s="1"/>
  <c r="N8348" i="7" s="1"/>
  <c r="J7053" i="7"/>
  <c r="U7053" i="7" s="1"/>
  <c r="N7053" i="7" s="1"/>
  <c r="J6604" i="7"/>
  <c r="U6604" i="7" s="1"/>
  <c r="N6604" i="7" s="1"/>
  <c r="J6269" i="7"/>
  <c r="U6269" i="7" s="1"/>
  <c r="N6269" i="7" s="1"/>
  <c r="J5740" i="7"/>
  <c r="U5740" i="7" s="1"/>
  <c r="N5740" i="7" s="1"/>
  <c r="J5405" i="7"/>
  <c r="U5405" i="7" s="1"/>
  <c r="N5405" i="7" s="1"/>
  <c r="J7005" i="7"/>
  <c r="U7005" i="7" s="1"/>
  <c r="N7005" i="7" s="1"/>
  <c r="J8637" i="7"/>
  <c r="U8637" i="7" s="1"/>
  <c r="N8637" i="7" s="1"/>
  <c r="J7102" i="7"/>
  <c r="U7102" i="7" s="1"/>
  <c r="N7102" i="7" s="1"/>
  <c r="J6079" i="7"/>
  <c r="U6079" i="7" s="1"/>
  <c r="N6079" i="7" s="1"/>
  <c r="J5648" i="7"/>
  <c r="U5648" i="7" s="1"/>
  <c r="N5648" i="7" s="1"/>
  <c r="J2734" i="7"/>
  <c r="U2734" i="7" s="1"/>
  <c r="N2734" i="7" s="1"/>
  <c r="J5886" i="7"/>
  <c r="U5886" i="7" s="1"/>
  <c r="N5886" i="7" s="1"/>
  <c r="J7776" i="7"/>
  <c r="U7776" i="7" s="1"/>
  <c r="N7776" i="7" s="1"/>
  <c r="J3118" i="7"/>
  <c r="U3118" i="7" s="1"/>
  <c r="N3118" i="7" s="1"/>
  <c r="J4542" i="7"/>
  <c r="U4542" i="7" s="1"/>
  <c r="N4542" i="7" s="1"/>
  <c r="J5744" i="7"/>
  <c r="U5744" i="7" s="1"/>
  <c r="N5744" i="7" s="1"/>
  <c r="J2862" i="7"/>
  <c r="U2862" i="7" s="1"/>
  <c r="N2862" i="7" s="1"/>
  <c r="J4270" i="7"/>
  <c r="U4270" i="7" s="1"/>
  <c r="N4270" i="7" s="1"/>
  <c r="J7230" i="7"/>
  <c r="U7230" i="7" s="1"/>
  <c r="N7230" i="7" s="1"/>
  <c r="J7184" i="7"/>
  <c r="U7184" i="7" s="1"/>
  <c r="N7184" i="7" s="1"/>
  <c r="J5951" i="7"/>
  <c r="U5951" i="7" s="1"/>
  <c r="N5951" i="7" s="1"/>
  <c r="J7856" i="7"/>
  <c r="U7856" i="7" s="1"/>
  <c r="N7856" i="7" s="1"/>
  <c r="J6272" i="7"/>
  <c r="U6272" i="7" s="1"/>
  <c r="N6272" i="7" s="1"/>
  <c r="J3989" i="7"/>
  <c r="U3989" i="7" s="1"/>
  <c r="N3989" i="7" s="1"/>
  <c r="J2262" i="7"/>
  <c r="U2262" i="7" s="1"/>
  <c r="N2262" i="7" s="1"/>
  <c r="J2518" i="7"/>
  <c r="U2518" i="7" s="1"/>
  <c r="N2518" i="7" s="1"/>
  <c r="J3030" i="7"/>
  <c r="U3030" i="7" s="1"/>
  <c r="N3030" i="7" s="1"/>
  <c r="J4054" i="7"/>
  <c r="U4054" i="7" s="1"/>
  <c r="N4054" i="7" s="1"/>
  <c r="J839" i="7"/>
  <c r="U839" i="7" s="1"/>
  <c r="N839" i="7" s="1"/>
  <c r="J1351" i="7"/>
  <c r="U1351" i="7" s="1"/>
  <c r="N1351" i="7" s="1"/>
  <c r="J1607" i="7"/>
  <c r="U1607" i="7" s="1"/>
  <c r="N1607" i="7" s="1"/>
  <c r="J2119" i="7"/>
  <c r="U2119" i="7" s="1"/>
  <c r="N2119" i="7" s="1"/>
  <c r="J3143" i="7"/>
  <c r="U3143" i="7" s="1"/>
  <c r="N3143" i="7" s="1"/>
  <c r="J1773" i="7"/>
  <c r="U1773" i="7" s="1"/>
  <c r="N1773" i="7" s="1"/>
  <c r="J2285" i="7"/>
  <c r="U2285" i="7" s="1"/>
  <c r="N2285" i="7" s="1"/>
  <c r="J2541" i="7"/>
  <c r="U2541" i="7" s="1"/>
  <c r="N2541" i="7" s="1"/>
  <c r="J3053" i="7"/>
  <c r="U3053" i="7" s="1"/>
  <c r="N3053" i="7" s="1"/>
  <c r="J4077" i="7"/>
  <c r="U4077" i="7" s="1"/>
  <c r="N4077" i="7" s="1"/>
  <c r="J6049" i="7"/>
  <c r="U6049" i="7" s="1"/>
  <c r="N6049" i="7" s="1"/>
  <c r="J4754" i="7"/>
  <c r="U4754" i="7" s="1"/>
  <c r="N4754" i="7" s="1"/>
  <c r="J6290" i="7"/>
  <c r="U6290" i="7" s="1"/>
  <c r="N6290" i="7" s="1"/>
  <c r="J5523" i="7"/>
  <c r="U5523" i="7" s="1"/>
  <c r="N5523" i="7" s="1"/>
  <c r="J4756" i="7"/>
  <c r="U4756" i="7" s="1"/>
  <c r="N4756" i="7" s="1"/>
  <c r="J5780" i="7"/>
  <c r="U5780" i="7" s="1"/>
  <c r="N5780" i="7" s="1"/>
  <c r="J4725" i="7"/>
  <c r="U4725" i="7" s="1"/>
  <c r="N4725" i="7" s="1"/>
  <c r="J5237" i="7"/>
  <c r="U5237" i="7" s="1"/>
  <c r="N5237" i="7" s="1"/>
  <c r="J6261" i="7"/>
  <c r="U6261" i="7" s="1"/>
  <c r="N6261" i="7" s="1"/>
  <c r="J4470" i="7"/>
  <c r="U4470" i="7" s="1"/>
  <c r="N4470" i="7" s="1"/>
  <c r="J5494" i="7"/>
  <c r="U5494" i="7" s="1"/>
  <c r="N5494" i="7" s="1"/>
  <c r="J6006" i="7"/>
  <c r="U6006" i="7" s="1"/>
  <c r="N6006" i="7" s="1"/>
  <c r="J6262" i="7"/>
  <c r="U6262" i="7" s="1"/>
  <c r="N6262" i="7" s="1"/>
  <c r="J3511" i="7"/>
  <c r="U3511" i="7" s="1"/>
  <c r="N3511" i="7" s="1"/>
  <c r="J3767" i="7"/>
  <c r="U3767" i="7" s="1"/>
  <c r="N3767" i="7" s="1"/>
  <c r="J4279" i="7"/>
  <c r="U4279" i="7" s="1"/>
  <c r="N4279" i="7" s="1"/>
  <c r="J392" i="7"/>
  <c r="U392" i="7" s="1"/>
  <c r="N392" i="7" s="1"/>
  <c r="J2696" i="7"/>
  <c r="U2696" i="7" s="1"/>
  <c r="N2696" i="7" s="1"/>
  <c r="J7345" i="7"/>
  <c r="U7345" i="7" s="1"/>
  <c r="N7345" i="7" s="1"/>
  <c r="J6308" i="7"/>
  <c r="U6308" i="7" s="1"/>
  <c r="N6308" i="7" s="1"/>
  <c r="J7509" i="7"/>
  <c r="U7509" i="7" s="1"/>
  <c r="N7509" i="7" s="1"/>
  <c r="J2187" i="7"/>
  <c r="U2187" i="7" s="1"/>
  <c r="N2187" i="7" s="1"/>
  <c r="J3224" i="7"/>
  <c r="U3224" i="7" s="1"/>
  <c r="N3224" i="7" s="1"/>
  <c r="J4248" i="7"/>
  <c r="U4248" i="7" s="1"/>
  <c r="N4248" i="7" s="1"/>
  <c r="J2665" i="7"/>
  <c r="U2665" i="7" s="1"/>
  <c r="N2665" i="7" s="1"/>
  <c r="J2144" i="7"/>
  <c r="U2144" i="7" s="1"/>
  <c r="N2144" i="7" s="1"/>
  <c r="J3119" i="7"/>
  <c r="U3119" i="7" s="1"/>
  <c r="N3119" i="7" s="1"/>
  <c r="J3631" i="7"/>
  <c r="U3631" i="7" s="1"/>
  <c r="N3631" i="7" s="1"/>
  <c r="J3887" i="7"/>
  <c r="U3887" i="7" s="1"/>
  <c r="N3887" i="7" s="1"/>
  <c r="J4399" i="7"/>
  <c r="U4399" i="7" s="1"/>
  <c r="N4399" i="7" s="1"/>
  <c r="J3264" i="7"/>
  <c r="U3264" i="7" s="1"/>
  <c r="N3264" i="7" s="1"/>
  <c r="J3776" i="7"/>
  <c r="U3776" i="7" s="1"/>
  <c r="N3776" i="7" s="1"/>
  <c r="J4032" i="7"/>
  <c r="U4032" i="7" s="1"/>
  <c r="N4032" i="7" s="1"/>
  <c r="J4544" i="7"/>
  <c r="U4544" i="7" s="1"/>
  <c r="N4544" i="7" s="1"/>
  <c r="J8017" i="7"/>
  <c r="U8017" i="7" s="1"/>
  <c r="N8017" i="7" s="1"/>
  <c r="J6407" i="7"/>
  <c r="U6407" i="7" s="1"/>
  <c r="N6407" i="7" s="1"/>
  <c r="J6919" i="7"/>
  <c r="U6919" i="7" s="1"/>
  <c r="N6919" i="7" s="1"/>
  <c r="J7925" i="7"/>
  <c r="U7925" i="7" s="1"/>
  <c r="N7925" i="7" s="1"/>
  <c r="J6790" i="7"/>
  <c r="U6790" i="7" s="1"/>
  <c r="N6790" i="7" s="1"/>
  <c r="J7302" i="7"/>
  <c r="U7302" i="7" s="1"/>
  <c r="N7302" i="7" s="1"/>
  <c r="J8326" i="7"/>
  <c r="U8326" i="7" s="1"/>
  <c r="N8326" i="7" s="1"/>
  <c r="J4632" i="7"/>
  <c r="U4632" i="7" s="1"/>
  <c r="N4632" i="7" s="1"/>
  <c r="J7208" i="7"/>
  <c r="U7208" i="7" s="1"/>
  <c r="N7208" i="7" s="1"/>
  <c r="J2858" i="7"/>
  <c r="U2858" i="7" s="1"/>
  <c r="N2858" i="7" s="1"/>
  <c r="J2668" i="7"/>
  <c r="U2668" i="7" s="1"/>
  <c r="N2668" i="7" s="1"/>
  <c r="J3436" i="7"/>
  <c r="U3436" i="7" s="1"/>
  <c r="N3436" i="7" s="1"/>
  <c r="J4826" i="7"/>
  <c r="U4826" i="7" s="1"/>
  <c r="N4826" i="7" s="1"/>
  <c r="J4537" i="7"/>
  <c r="U4537" i="7" s="1"/>
  <c r="N4537" i="7" s="1"/>
  <c r="J6409" i="7"/>
  <c r="U6409" i="7" s="1"/>
  <c r="N6409" i="7" s="1"/>
  <c r="J8090" i="7"/>
  <c r="U8090" i="7" s="1"/>
  <c r="N8090" i="7" s="1"/>
  <c r="J3676" i="7"/>
  <c r="U3676" i="7" s="1"/>
  <c r="N3676" i="7" s="1"/>
  <c r="J4444" i="7"/>
  <c r="U4444" i="7" s="1"/>
  <c r="N4444" i="7" s="1"/>
  <c r="J7004" i="7"/>
  <c r="U7004" i="7" s="1"/>
  <c r="N7004" i="7" s="1"/>
  <c r="J8236" i="7"/>
  <c r="U8236" i="7" s="1"/>
  <c r="N8236" i="7" s="1"/>
  <c r="J5469" i="7"/>
  <c r="U5469" i="7" s="1"/>
  <c r="N5469" i="7" s="1"/>
  <c r="J7180" i="7"/>
  <c r="U7180" i="7" s="1"/>
  <c r="N7180" i="7" s="1"/>
  <c r="J8733" i="7"/>
  <c r="U8733" i="7" s="1"/>
  <c r="N8733" i="7" s="1"/>
  <c r="J8092" i="7"/>
  <c r="U8092" i="7" s="1"/>
  <c r="N8092" i="7" s="1"/>
  <c r="J4062" i="7"/>
  <c r="U4062" i="7" s="1"/>
  <c r="N4062" i="7" s="1"/>
  <c r="J2814" i="7"/>
  <c r="U2814" i="7" s="1"/>
  <c r="N2814" i="7" s="1"/>
  <c r="J6240" i="7"/>
  <c r="U6240" i="7" s="1"/>
  <c r="N6240" i="7" s="1"/>
  <c r="J8686" i="7"/>
  <c r="U8686" i="7" s="1"/>
  <c r="N8686" i="7" s="1"/>
  <c r="J7520" i="7"/>
  <c r="U7520" i="7" s="1"/>
  <c r="N7520" i="7" s="1"/>
  <c r="J6511" i="7"/>
  <c r="U6511" i="7" s="1"/>
  <c r="N6511" i="7" s="1"/>
  <c r="J4510" i="7"/>
  <c r="U4510" i="7" s="1"/>
  <c r="N4510" i="7" s="1"/>
  <c r="J4245" i="7"/>
  <c r="U4245" i="7" s="1"/>
  <c r="N4245" i="7" s="1"/>
  <c r="J3286" i="7"/>
  <c r="U3286" i="7" s="1"/>
  <c r="N3286" i="7" s="1"/>
  <c r="J3798" i="7"/>
  <c r="U3798" i="7" s="1"/>
  <c r="N3798" i="7" s="1"/>
  <c r="J2375" i="7"/>
  <c r="U2375" i="7" s="1"/>
  <c r="N2375" i="7" s="1"/>
  <c r="J2887" i="7"/>
  <c r="U2887" i="7" s="1"/>
  <c r="N2887" i="7" s="1"/>
  <c r="J1517" i="7"/>
  <c r="U1517" i="7" s="1"/>
  <c r="N1517" i="7" s="1"/>
  <c r="J3309" i="7"/>
  <c r="U3309" i="7" s="1"/>
  <c r="N3309" i="7" s="1"/>
  <c r="J3821" i="7"/>
  <c r="U3821" i="7" s="1"/>
  <c r="N3821" i="7" s="1"/>
  <c r="J4513" i="7"/>
  <c r="U4513" i="7" s="1"/>
  <c r="N4513" i="7" s="1"/>
  <c r="J5522" i="7"/>
  <c r="U5522" i="7" s="1"/>
  <c r="N5522" i="7" s="1"/>
  <c r="J4755" i="7"/>
  <c r="U4755" i="7" s="1"/>
  <c r="N4755" i="7" s="1"/>
  <c r="J6291" i="7"/>
  <c r="U6291" i="7" s="1"/>
  <c r="N6291" i="7" s="1"/>
  <c r="J5012" i="7"/>
  <c r="U5012" i="7" s="1"/>
  <c r="N5012" i="7" s="1"/>
  <c r="J5524" i="7"/>
  <c r="U5524" i="7" s="1"/>
  <c r="N5524" i="7" s="1"/>
  <c r="J4469" i="7"/>
  <c r="U4469" i="7" s="1"/>
  <c r="N4469" i="7" s="1"/>
  <c r="J5493" i="7"/>
  <c r="U5493" i="7" s="1"/>
  <c r="N5493" i="7" s="1"/>
  <c r="J6005" i="7"/>
  <c r="U6005" i="7" s="1"/>
  <c r="N6005" i="7" s="1"/>
  <c r="J4726" i="7"/>
  <c r="U4726" i="7" s="1"/>
  <c r="N4726" i="7" s="1"/>
  <c r="J5238" i="7"/>
  <c r="U5238" i="7" s="1"/>
  <c r="N5238" i="7" s="1"/>
  <c r="J5047" i="7"/>
  <c r="U5047" i="7" s="1"/>
  <c r="N5047" i="7" s="1"/>
  <c r="J5303" i="7"/>
  <c r="U5303" i="7" s="1"/>
  <c r="N5303" i="7" s="1"/>
  <c r="J5815" i="7"/>
  <c r="U5815" i="7" s="1"/>
  <c r="N5815" i="7" s="1"/>
  <c r="J648" i="7"/>
  <c r="U648" i="7" s="1"/>
  <c r="N648" i="7" s="1"/>
  <c r="J1160" i="7"/>
  <c r="U1160" i="7" s="1"/>
  <c r="N1160" i="7" s="1"/>
  <c r="J1416" i="7"/>
  <c r="U1416" i="7" s="1"/>
  <c r="N1416" i="7" s="1"/>
  <c r="J1928" i="7"/>
  <c r="U1928" i="7" s="1"/>
  <c r="N1928" i="7" s="1"/>
  <c r="J2952" i="7"/>
  <c r="U2952" i="7" s="1"/>
  <c r="N2952" i="7" s="1"/>
  <c r="J6577" i="7"/>
  <c r="U6577" i="7" s="1"/>
  <c r="N6577" i="7" s="1"/>
  <c r="J7298" i="7"/>
  <c r="U7298" i="7" s="1"/>
  <c r="N7298" i="7" s="1"/>
  <c r="J7299" i="7"/>
  <c r="U7299" i="7" s="1"/>
  <c r="N7299" i="7" s="1"/>
  <c r="J6052" i="7"/>
  <c r="U6052" i="7" s="1"/>
  <c r="N6052" i="7" s="1"/>
  <c r="J6820" i="7"/>
  <c r="U6820" i="7" s="1"/>
  <c r="N6820" i="7" s="1"/>
  <c r="J6741" i="7"/>
  <c r="U6741" i="7" s="1"/>
  <c r="N6741" i="7" s="1"/>
  <c r="J7253" i="7"/>
  <c r="U7253" i="7" s="1"/>
  <c r="N7253" i="7" s="1"/>
  <c r="J6167" i="7"/>
  <c r="U6167" i="7" s="1"/>
  <c r="N6167" i="7" s="1"/>
  <c r="J1419" i="7"/>
  <c r="U1419" i="7" s="1"/>
  <c r="N1419" i="7" s="1"/>
  <c r="J3480" i="7"/>
  <c r="U3480" i="7" s="1"/>
  <c r="N3480" i="7" s="1"/>
  <c r="J3992" i="7"/>
  <c r="U3992" i="7" s="1"/>
  <c r="N3992" i="7" s="1"/>
  <c r="J1129" i="7"/>
  <c r="U1129" i="7" s="1"/>
  <c r="N1129" i="7" s="1"/>
  <c r="J1897" i="7"/>
  <c r="U1897" i="7" s="1"/>
  <c r="N1897" i="7" s="1"/>
  <c r="J1802" i="7"/>
  <c r="U1802" i="7" s="1"/>
  <c r="N1802" i="7" s="1"/>
  <c r="J2571" i="7"/>
  <c r="U2571" i="7" s="1"/>
  <c r="N2571" i="7" s="1"/>
  <c r="J1390" i="7"/>
  <c r="U1390" i="7" s="1"/>
  <c r="N1390" i="7" s="1"/>
  <c r="J2400" i="7"/>
  <c r="U2400" i="7" s="1"/>
  <c r="N2400" i="7" s="1"/>
  <c r="J4655" i="7"/>
  <c r="U4655" i="7" s="1"/>
  <c r="N4655" i="7" s="1"/>
  <c r="J4800" i="7"/>
  <c r="U4800" i="7" s="1"/>
  <c r="N4800" i="7" s="1"/>
  <c r="J5312" i="7"/>
  <c r="U5312" i="7" s="1"/>
  <c r="N5312" i="7" s="1"/>
  <c r="J8307" i="7"/>
  <c r="U8307" i="7" s="1"/>
  <c r="N8307" i="7" s="1"/>
  <c r="J7252" i="7"/>
  <c r="U7252" i="7" s="1"/>
  <c r="N7252" i="7" s="1"/>
  <c r="J7508" i="7"/>
  <c r="U7508" i="7" s="1"/>
  <c r="N7508" i="7" s="1"/>
  <c r="J8020" i="7"/>
  <c r="U8020" i="7" s="1"/>
  <c r="N8020" i="7" s="1"/>
  <c r="J7687" i="7"/>
  <c r="U7687" i="7" s="1"/>
  <c r="N7687" i="7" s="1"/>
  <c r="J7943" i="7"/>
  <c r="U7943" i="7" s="1"/>
  <c r="N7943" i="7" s="1"/>
  <c r="J8455" i="7"/>
  <c r="U8455" i="7" s="1"/>
  <c r="N8455" i="7" s="1"/>
  <c r="J8693" i="7"/>
  <c r="U8693" i="7" s="1"/>
  <c r="N8693" i="7" s="1"/>
  <c r="J7558" i="7"/>
  <c r="U7558" i="7" s="1"/>
  <c r="N7558" i="7" s="1"/>
  <c r="J5355" i="7"/>
  <c r="U5355" i="7" s="1"/>
  <c r="N5355" i="7" s="1"/>
  <c r="J7659" i="7"/>
  <c r="U7659" i="7" s="1"/>
  <c r="N7659" i="7" s="1"/>
  <c r="J4904" i="7"/>
  <c r="U4904" i="7" s="1"/>
  <c r="N4904" i="7" s="1"/>
  <c r="J5960" i="7"/>
  <c r="U5960" i="7" s="1"/>
  <c r="N5960" i="7" s="1"/>
  <c r="J2953" i="7"/>
  <c r="U2953" i="7" s="1"/>
  <c r="N2953" i="7" s="1"/>
  <c r="J2924" i="7"/>
  <c r="U2924" i="7" s="1"/>
  <c r="N2924" i="7" s="1"/>
  <c r="J7225" i="7"/>
  <c r="U7225" i="7" s="1"/>
  <c r="N7225" i="7" s="1"/>
  <c r="J6025" i="7"/>
  <c r="U6025" i="7" s="1"/>
  <c r="N6025" i="7" s="1"/>
  <c r="J7322" i="7"/>
  <c r="U7322" i="7" s="1"/>
  <c r="N7322" i="7" s="1"/>
  <c r="J3932" i="7"/>
  <c r="U3932" i="7" s="1"/>
  <c r="N3932" i="7" s="1"/>
  <c r="J5212" i="7"/>
  <c r="U5212" i="7" s="1"/>
  <c r="N5212" i="7" s="1"/>
  <c r="J8428" i="7"/>
  <c r="U8428" i="7" s="1"/>
  <c r="N8428" i="7" s="1"/>
  <c r="J7709" i="7"/>
  <c r="U7709" i="7" s="1"/>
  <c r="N7709" i="7" s="1"/>
  <c r="J5501" i="7"/>
  <c r="U5501" i="7" s="1"/>
  <c r="N5501" i="7" s="1"/>
  <c r="J5662" i="7"/>
  <c r="U5662" i="7" s="1"/>
  <c r="N5662" i="7" s="1"/>
  <c r="J7663" i="7"/>
  <c r="U7663" i="7" s="1"/>
  <c r="N7663" i="7" s="1"/>
  <c r="J4414" i="7"/>
  <c r="U4414" i="7" s="1"/>
  <c r="N4414" i="7" s="1"/>
  <c r="J5982" i="7"/>
  <c r="U5982" i="7" s="1"/>
  <c r="N5982" i="7" s="1"/>
  <c r="J4991" i="7"/>
  <c r="U4991" i="7" s="1"/>
  <c r="N4991" i="7" s="1"/>
  <c r="J8015" i="7"/>
  <c r="U8015" i="7" s="1"/>
  <c r="N8015" i="7" s="1"/>
  <c r="J4638" i="7"/>
  <c r="U4638" i="7" s="1"/>
  <c r="N4638" i="7" s="1"/>
  <c r="J5840" i="7"/>
  <c r="U5840" i="7" s="1"/>
  <c r="N5840" i="7" s="1"/>
  <c r="J2958" i="7"/>
  <c r="U2958" i="7" s="1"/>
  <c r="N2958" i="7" s="1"/>
  <c r="J7326" i="7"/>
  <c r="U7326" i="7" s="1"/>
  <c r="N7326" i="7" s="1"/>
  <c r="J7855" i="7"/>
  <c r="U7855" i="7" s="1"/>
  <c r="N7855" i="7" s="1"/>
  <c r="J6415" i="7"/>
  <c r="U6415" i="7" s="1"/>
  <c r="N6415" i="7" s="1"/>
  <c r="J8112" i="7"/>
  <c r="U8112" i="7" s="1"/>
  <c r="N8112" i="7" s="1"/>
  <c r="J8648" i="7"/>
  <c r="U8648" i="7" s="1"/>
  <c r="N8648" i="7" s="1"/>
  <c r="J6776" i="7"/>
  <c r="U6776" i="7" s="1"/>
  <c r="N6776" i="7" s="1"/>
  <c r="J6408" i="7"/>
  <c r="U6408" i="7" s="1"/>
  <c r="N6408" i="7" s="1"/>
  <c r="J8600" i="7"/>
  <c r="U8600" i="7" s="1"/>
  <c r="N8600" i="7" s="1"/>
  <c r="K3" i="7"/>
  <c r="J3241" i="7"/>
  <c r="U3241" i="7" s="1"/>
  <c r="N3241" i="7" s="1"/>
  <c r="J2956" i="7"/>
  <c r="U2956" i="7" s="1"/>
  <c r="N2956" i="7" s="1"/>
  <c r="J4346" i="7"/>
  <c r="U4346" i="7" s="1"/>
  <c r="N4346" i="7" s="1"/>
  <c r="J5882" i="7"/>
  <c r="U5882" i="7" s="1"/>
  <c r="N5882" i="7" s="1"/>
  <c r="J8761" i="7"/>
  <c r="U8761" i="7" s="1"/>
  <c r="N8761" i="7" s="1"/>
  <c r="J8281" i="7"/>
  <c r="U8281" i="7" s="1"/>
  <c r="N8281" i="7" s="1"/>
  <c r="J8137" i="7"/>
  <c r="U8137" i="7" s="1"/>
  <c r="N8137" i="7" s="1"/>
  <c r="J5497" i="7"/>
  <c r="U5497" i="7" s="1"/>
  <c r="N5497" i="7" s="1"/>
  <c r="J6457" i="7"/>
  <c r="U6457" i="7" s="1"/>
  <c r="N6457" i="7" s="1"/>
  <c r="J6842" i="7"/>
  <c r="U6842" i="7" s="1"/>
  <c r="N6842" i="7" s="1"/>
  <c r="J7610" i="7"/>
  <c r="U7610" i="7" s="1"/>
  <c r="N7610" i="7" s="1"/>
  <c r="J8378" i="7"/>
  <c r="U8378" i="7" s="1"/>
  <c r="N8378" i="7" s="1"/>
  <c r="J3964" i="7"/>
  <c r="U3964" i="7" s="1"/>
  <c r="N3964" i="7" s="1"/>
  <c r="J4732" i="7"/>
  <c r="U4732" i="7" s="1"/>
  <c r="N4732" i="7" s="1"/>
  <c r="J5804" i="7"/>
  <c r="U5804" i="7" s="1"/>
  <c r="N5804" i="7" s="1"/>
  <c r="J8396" i="7"/>
  <c r="U8396" i="7" s="1"/>
  <c r="N8396" i="7" s="1"/>
  <c r="J8397" i="7"/>
  <c r="U8397" i="7" s="1"/>
  <c r="N8397" i="7" s="1"/>
  <c r="J7340" i="7"/>
  <c r="U7340" i="7" s="1"/>
  <c r="N7340" i="7" s="1"/>
  <c r="J8588" i="7"/>
  <c r="U8588" i="7" s="1"/>
  <c r="N8588" i="7" s="1"/>
  <c r="J5709" i="7"/>
  <c r="U5709" i="7" s="1"/>
  <c r="N5709" i="7" s="1"/>
  <c r="J7389" i="7"/>
  <c r="U7389" i="7" s="1"/>
  <c r="N7389" i="7" s="1"/>
  <c r="J5468" i="7"/>
  <c r="U5468" i="7" s="1"/>
  <c r="N5468" i="7" s="1"/>
  <c r="J8252" i="7"/>
  <c r="U8252" i="7" s="1"/>
  <c r="N8252" i="7" s="1"/>
  <c r="J5165" i="7"/>
  <c r="U5165" i="7" s="1"/>
  <c r="N5165" i="7" s="1"/>
  <c r="J8524" i="7"/>
  <c r="U8524" i="7" s="1"/>
  <c r="N8524" i="7" s="1"/>
  <c r="J5693" i="7"/>
  <c r="U5693" i="7" s="1"/>
  <c r="N5693" i="7" s="1"/>
  <c r="J2718" i="7"/>
  <c r="U2718" i="7" s="1"/>
  <c r="N2718" i="7" s="1"/>
  <c r="J4879" i="7"/>
  <c r="U4879" i="7" s="1"/>
  <c r="N4879" i="7" s="1"/>
  <c r="J6190" i="7"/>
  <c r="U6190" i="7" s="1"/>
  <c r="N6190" i="7" s="1"/>
  <c r="J6464" i="7"/>
  <c r="U6464" i="7" s="1"/>
  <c r="N6464" i="7" s="1"/>
  <c r="J3390" i="7"/>
  <c r="U3390" i="7" s="1"/>
  <c r="N3390" i="7" s="1"/>
  <c r="J4943" i="7"/>
  <c r="U4943" i="7" s="1"/>
  <c r="N4943" i="7" s="1"/>
  <c r="J6431" i="7"/>
  <c r="U6431" i="7" s="1"/>
  <c r="N6431" i="7" s="1"/>
  <c r="J6048" i="7"/>
  <c r="U6048" i="7" s="1"/>
  <c r="N6048" i="7" s="1"/>
  <c r="J5087" i="7"/>
  <c r="U5087" i="7" s="1"/>
  <c r="N5087" i="7" s="1"/>
  <c r="J8640" i="7"/>
  <c r="U8640" i="7" s="1"/>
  <c r="N8640" i="7" s="1"/>
  <c r="J8144" i="7"/>
  <c r="U8144" i="7" s="1"/>
  <c r="N8144" i="7" s="1"/>
  <c r="J8239" i="7"/>
  <c r="U8239" i="7" s="1"/>
  <c r="N8239" i="7" s="1"/>
  <c r="J6414" i="7"/>
  <c r="U6414" i="7" s="1"/>
  <c r="N6414" i="7" s="1"/>
  <c r="J692" i="7"/>
  <c r="U692" i="7" s="1"/>
  <c r="N692" i="7" s="1"/>
  <c r="J502" i="7"/>
  <c r="U502" i="7" s="1"/>
  <c r="N502" i="7" s="1"/>
  <c r="J411" i="7"/>
  <c r="U411" i="7" s="1"/>
  <c r="N411" i="7" s="1"/>
  <c r="J319" i="7"/>
  <c r="U319" i="7" s="1"/>
  <c r="N319" i="7" s="1"/>
  <c r="J1011" i="7"/>
  <c r="U1011" i="7" s="1"/>
  <c r="N1011" i="7" s="1"/>
  <c r="J1941" i="7"/>
  <c r="U1941" i="7" s="1"/>
  <c r="N1941" i="7" s="1"/>
  <c r="J1206" i="7"/>
  <c r="U1206" i="7" s="1"/>
  <c r="N1206" i="7" s="1"/>
  <c r="J1462" i="7"/>
  <c r="U1462" i="7" s="1"/>
  <c r="N1462" i="7" s="1"/>
  <c r="J3505" i="7"/>
  <c r="U3505" i="7" s="1"/>
  <c r="N3505" i="7" s="1"/>
  <c r="J4273" i="7"/>
  <c r="U4273" i="7" s="1"/>
  <c r="N4273" i="7" s="1"/>
  <c r="J2786" i="7"/>
  <c r="U2786" i="7" s="1"/>
  <c r="N2786" i="7" s="1"/>
  <c r="J3554" i="7"/>
  <c r="U3554" i="7" s="1"/>
  <c r="N3554" i="7" s="1"/>
  <c r="J3363" i="7"/>
  <c r="U3363" i="7" s="1"/>
  <c r="N3363" i="7" s="1"/>
  <c r="J2420" i="7"/>
  <c r="U2420" i="7" s="1"/>
  <c r="N2420" i="7" s="1"/>
  <c r="J3188" i="7"/>
  <c r="U3188" i="7" s="1"/>
  <c r="N3188" i="7" s="1"/>
  <c r="J3700" i="7"/>
  <c r="U3700" i="7" s="1"/>
  <c r="N3700" i="7" s="1"/>
  <c r="J3956" i="7"/>
  <c r="U3956" i="7" s="1"/>
  <c r="N3956" i="7" s="1"/>
  <c r="J2501" i="7"/>
  <c r="U2501" i="7" s="1"/>
  <c r="N2501" i="7" s="1"/>
  <c r="J2757" i="7"/>
  <c r="U2757" i="7" s="1"/>
  <c r="N2757" i="7" s="1"/>
  <c r="J3269" i="7"/>
  <c r="U3269" i="7" s="1"/>
  <c r="N3269" i="7" s="1"/>
  <c r="J3525" i="7"/>
  <c r="U3525" i="7" s="1"/>
  <c r="N3525" i="7" s="1"/>
  <c r="J4037" i="7"/>
  <c r="U4037" i="7" s="1"/>
  <c r="N4037" i="7" s="1"/>
  <c r="J4293" i="7"/>
  <c r="U4293" i="7" s="1"/>
  <c r="N4293" i="7" s="1"/>
  <c r="J2310" i="7"/>
  <c r="U2310" i="7" s="1"/>
  <c r="N2310" i="7" s="1"/>
  <c r="J2566" i="7"/>
  <c r="U2566" i="7" s="1"/>
  <c r="N2566" i="7" s="1"/>
  <c r="J3078" i="7"/>
  <c r="U3078" i="7" s="1"/>
  <c r="N3078" i="7" s="1"/>
  <c r="J8095" i="7"/>
  <c r="U8095" i="7" s="1"/>
  <c r="N8095" i="7" s="1"/>
  <c r="J56" i="7"/>
  <c r="U56" i="7" s="1"/>
  <c r="N56" i="7" s="1"/>
  <c r="J787" i="7"/>
  <c r="U787" i="7" s="1"/>
  <c r="N787" i="7" s="1"/>
  <c r="J436" i="7"/>
  <c r="U436" i="7" s="1"/>
  <c r="N436" i="7" s="1"/>
  <c r="J341" i="7"/>
  <c r="U341" i="7" s="1"/>
  <c r="N341" i="7" s="1"/>
  <c r="J597" i="7"/>
  <c r="U597" i="7" s="1"/>
  <c r="N597" i="7" s="1"/>
  <c r="J246" i="7"/>
  <c r="U246" i="7" s="1"/>
  <c r="N246" i="7" s="1"/>
  <c r="J695" i="7"/>
  <c r="U695" i="7" s="1"/>
  <c r="N695" i="7" s="1"/>
  <c r="J746" i="7"/>
  <c r="U746" i="7" s="1"/>
  <c r="N746" i="7" s="1"/>
  <c r="J620" i="7"/>
  <c r="U620" i="7" s="1"/>
  <c r="N620" i="7" s="1"/>
  <c r="J1327" i="7"/>
  <c r="U1327" i="7" s="1"/>
  <c r="N1327" i="7" s="1"/>
  <c r="J336" i="7"/>
  <c r="U336" i="7" s="1"/>
  <c r="N336" i="7" s="1"/>
  <c r="J848" i="7"/>
  <c r="U848" i="7" s="1"/>
  <c r="N848" i="7" s="1"/>
  <c r="J1777" i="7"/>
  <c r="U1777" i="7" s="1"/>
  <c r="N1777" i="7" s="1"/>
  <c r="J1604" i="7"/>
  <c r="U1604" i="7" s="1"/>
  <c r="N1604" i="7" s="1"/>
  <c r="J1685" i="7"/>
  <c r="U1685" i="7" s="1"/>
  <c r="N1685" i="7" s="1"/>
  <c r="J1974" i="7"/>
  <c r="U1974" i="7" s="1"/>
  <c r="N1974" i="7" s="1"/>
  <c r="J2595" i="7"/>
  <c r="U2595" i="7" s="1"/>
  <c r="N2595" i="7" s="1"/>
  <c r="J357" i="7"/>
  <c r="U357" i="7" s="1"/>
  <c r="N357" i="7" s="1"/>
  <c r="J199" i="7"/>
  <c r="U199" i="7" s="1"/>
  <c r="N199" i="7" s="1"/>
  <c r="J701" i="7"/>
  <c r="U701" i="7" s="1"/>
  <c r="N701" i="7" s="1"/>
  <c r="J462" i="7"/>
  <c r="U462" i="7" s="1"/>
  <c r="N462" i="7" s="1"/>
  <c r="J335" i="7"/>
  <c r="U335" i="7" s="1"/>
  <c r="N335" i="7" s="1"/>
  <c r="J847" i="7"/>
  <c r="U847" i="7" s="1"/>
  <c r="N847" i="7" s="1"/>
  <c r="J1109" i="7"/>
  <c r="U1109" i="7" s="1"/>
  <c r="N1109" i="7" s="1"/>
  <c r="J1365" i="7"/>
  <c r="U1365" i="7" s="1"/>
  <c r="N1365" i="7" s="1"/>
  <c r="J223" i="7"/>
  <c r="U223" i="7" s="1"/>
  <c r="N223" i="7" s="1"/>
  <c r="J98" i="7"/>
  <c r="U98" i="7" s="1"/>
  <c r="N98" i="7" s="1"/>
  <c r="J429" i="7"/>
  <c r="U429" i="7" s="1"/>
  <c r="N429" i="7" s="1"/>
  <c r="J313" i="7"/>
  <c r="U313" i="7" s="1"/>
  <c r="N313" i="7" s="1"/>
  <c r="J364" i="7"/>
  <c r="U364" i="7" s="1"/>
  <c r="N364" i="7" s="1"/>
  <c r="J1085" i="7"/>
  <c r="U1085" i="7" s="1"/>
  <c r="N1085" i="7" s="1"/>
  <c r="J958" i="7"/>
  <c r="U958" i="7" s="1"/>
  <c r="N958" i="7" s="1"/>
  <c r="J575" i="7"/>
  <c r="U575" i="7" s="1"/>
  <c r="N575" i="7" s="1"/>
  <c r="J1087" i="7"/>
  <c r="U1087" i="7" s="1"/>
  <c r="N1087" i="7" s="1"/>
  <c r="J1349" i="7"/>
  <c r="U1349" i="7" s="1"/>
  <c r="N1349" i="7" s="1"/>
  <c r="J1583" i="7"/>
  <c r="U1583" i="7" s="1"/>
  <c r="N1583" i="7" s="1"/>
  <c r="J1104" i="7"/>
  <c r="U1104" i="7" s="1"/>
  <c r="N1104" i="7" s="1"/>
  <c r="J1616" i="7"/>
  <c r="U1616" i="7" s="1"/>
  <c r="N1616" i="7" s="1"/>
  <c r="J1682" i="7"/>
  <c r="U1682" i="7" s="1"/>
  <c r="N1682" i="7" s="1"/>
  <c r="J1779" i="7"/>
  <c r="U1779" i="7" s="1"/>
  <c r="N1779" i="7" s="1"/>
  <c r="J1348" i="7"/>
  <c r="U1348" i="7" s="1"/>
  <c r="N1348" i="7" s="1"/>
  <c r="J30" i="7"/>
  <c r="U30" i="7" s="1"/>
  <c r="N30" i="7" s="1"/>
  <c r="J286" i="7"/>
  <c r="U286" i="7" s="1"/>
  <c r="N286" i="7" s="1"/>
  <c r="J239" i="7"/>
  <c r="U239" i="7" s="1"/>
  <c r="N239" i="7" s="1"/>
  <c r="J145" i="7"/>
  <c r="U145" i="7" s="1"/>
  <c r="N145" i="7" s="1"/>
  <c r="J72" i="7"/>
  <c r="U72" i="7" s="1"/>
  <c r="N72" i="7" s="1"/>
  <c r="J577" i="7"/>
  <c r="U577" i="7" s="1"/>
  <c r="N577" i="7" s="1"/>
  <c r="J291" i="7"/>
  <c r="U291" i="7" s="1"/>
  <c r="N291" i="7" s="1"/>
  <c r="J196" i="7"/>
  <c r="U196" i="7" s="1"/>
  <c r="N196" i="7" s="1"/>
  <c r="J452" i="7"/>
  <c r="U452" i="7" s="1"/>
  <c r="N452" i="7" s="1"/>
  <c r="J101" i="7"/>
  <c r="U101" i="7" s="1"/>
  <c r="N101" i="7" s="1"/>
  <c r="J6" i="7"/>
  <c r="U6" i="7" s="1"/>
  <c r="N6" i="7" s="1"/>
  <c r="J262" i="7"/>
  <c r="U262" i="7" s="1"/>
  <c r="N262" i="7" s="1"/>
  <c r="J774" i="7"/>
  <c r="U774" i="7" s="1"/>
  <c r="N774" i="7" s="1"/>
  <c r="J455" i="7"/>
  <c r="U455" i="7" s="1"/>
  <c r="N455" i="7" s="1"/>
  <c r="J841" i="7"/>
  <c r="U841" i="7" s="1"/>
  <c r="N841" i="7" s="1"/>
  <c r="J506" i="7"/>
  <c r="U506" i="7" s="1"/>
  <c r="N506" i="7" s="1"/>
  <c r="J171" i="7"/>
  <c r="U171" i="7" s="1"/>
  <c r="N171" i="7" s="1"/>
  <c r="J939" i="7"/>
  <c r="U939" i="7" s="1"/>
  <c r="N939" i="7" s="1"/>
  <c r="J380" i="7"/>
  <c r="U380" i="7" s="1"/>
  <c r="N380" i="7" s="1"/>
  <c r="J892" i="7"/>
  <c r="U892" i="7" s="1"/>
  <c r="N892" i="7" s="1"/>
  <c r="J1101" i="7"/>
  <c r="U1101" i="7" s="1"/>
  <c r="N1101" i="7" s="1"/>
  <c r="J1103" i="7"/>
  <c r="U1103" i="7" s="1"/>
  <c r="N1103" i="7" s="1"/>
  <c r="J285" i="7"/>
  <c r="U285" i="7" s="1"/>
  <c r="N285" i="7" s="1"/>
  <c r="J238" i="7"/>
  <c r="U238" i="7" s="1"/>
  <c r="N238" i="7" s="1"/>
  <c r="J191" i="7"/>
  <c r="U191" i="7" s="1"/>
  <c r="N191" i="7" s="1"/>
  <c r="J144" i="7"/>
  <c r="U144" i="7" s="1"/>
  <c r="N144" i="7" s="1"/>
  <c r="J97" i="7"/>
  <c r="U97" i="7" s="1"/>
  <c r="N97" i="7" s="1"/>
  <c r="J66" i="7"/>
  <c r="U66" i="7" s="1"/>
  <c r="N66" i="7" s="1"/>
  <c r="J24" i="7"/>
  <c r="U24" i="7" s="1"/>
  <c r="N24" i="7" s="1"/>
  <c r="J529" i="7"/>
  <c r="U529" i="7" s="1"/>
  <c r="N529" i="7" s="1"/>
  <c r="J914" i="7"/>
  <c r="U914" i="7" s="1"/>
  <c r="N914" i="7" s="1"/>
  <c r="J243" i="7"/>
  <c r="U243" i="7" s="1"/>
  <c r="N243" i="7" s="1"/>
  <c r="J404" i="7"/>
  <c r="U404" i="7" s="1"/>
  <c r="N404" i="7" s="1"/>
  <c r="J53" i="7"/>
  <c r="U53" i="7" s="1"/>
  <c r="N53" i="7" s="1"/>
  <c r="J821" i="7"/>
  <c r="U821" i="7" s="1"/>
  <c r="N821" i="7" s="1"/>
  <c r="J214" i="7"/>
  <c r="U214" i="7" s="1"/>
  <c r="N214" i="7" s="1"/>
  <c r="J726" i="7"/>
  <c r="U726" i="7" s="1"/>
  <c r="N726" i="7" s="1"/>
  <c r="J151" i="7"/>
  <c r="U151" i="7" s="1"/>
  <c r="N151" i="7" s="1"/>
  <c r="J407" i="7"/>
  <c r="U407" i="7" s="1"/>
  <c r="N407" i="7" s="1"/>
  <c r="J653" i="7"/>
  <c r="U653" i="7" s="1"/>
  <c r="N653" i="7" s="1"/>
  <c r="J25" i="7"/>
  <c r="U25" i="7" s="1"/>
  <c r="N25" i="7" s="1"/>
  <c r="J793" i="7"/>
  <c r="U793" i="7" s="1"/>
  <c r="N793" i="7" s="1"/>
  <c r="J458" i="7"/>
  <c r="U458" i="7" s="1"/>
  <c r="N458" i="7" s="1"/>
  <c r="J123" i="7"/>
  <c r="U123" i="7" s="1"/>
  <c r="N123" i="7" s="1"/>
  <c r="J891" i="7"/>
  <c r="U891" i="7" s="1"/>
  <c r="N891" i="7" s="1"/>
  <c r="J844" i="7"/>
  <c r="U844" i="7" s="1"/>
  <c r="N844" i="7" s="1"/>
  <c r="J1100" i="7"/>
  <c r="U1100" i="7" s="1"/>
  <c r="N1100" i="7" s="1"/>
  <c r="J1053" i="7"/>
  <c r="U1053" i="7" s="1"/>
  <c r="N1053" i="7" s="1"/>
  <c r="J414" i="7"/>
  <c r="U414" i="7" s="1"/>
  <c r="N414" i="7" s="1"/>
  <c r="J670" i="7"/>
  <c r="U670" i="7" s="1"/>
  <c r="N670" i="7" s="1"/>
  <c r="J1182" i="7"/>
  <c r="U1182" i="7" s="1"/>
  <c r="N1182" i="7" s="1"/>
  <c r="J1061" i="7"/>
  <c r="U1061" i="7" s="1"/>
  <c r="N1061" i="7" s="1"/>
  <c r="J1317" i="7"/>
  <c r="U1317" i="7" s="1"/>
  <c r="N1317" i="7" s="1"/>
  <c r="J2063" i="7"/>
  <c r="U2063" i="7" s="1"/>
  <c r="N2063" i="7" s="1"/>
  <c r="J816" i="7"/>
  <c r="U816" i="7" s="1"/>
  <c r="N816" i="7" s="1"/>
  <c r="J1328" i="7"/>
  <c r="U1328" i="7" s="1"/>
  <c r="N1328" i="7" s="1"/>
  <c r="J1584" i="7"/>
  <c r="U1584" i="7" s="1"/>
  <c r="N1584" i="7" s="1"/>
  <c r="J1491" i="7"/>
  <c r="U1491" i="7" s="1"/>
  <c r="N1491" i="7" s="1"/>
  <c r="J1060" i="7"/>
  <c r="U1060" i="7" s="1"/>
  <c r="N1060" i="7" s="1"/>
  <c r="J1316" i="7"/>
  <c r="U1316" i="7" s="1"/>
  <c r="N1316" i="7" s="1"/>
  <c r="J1828" i="7"/>
  <c r="U1828" i="7" s="1"/>
  <c r="N1828" i="7" s="1"/>
  <c r="J1397" i="7"/>
  <c r="U1397" i="7" s="1"/>
  <c r="N1397" i="7" s="1"/>
  <c r="J1653" i="7"/>
  <c r="U1653" i="7" s="1"/>
  <c r="N1653" i="7" s="1"/>
  <c r="J918" i="7"/>
  <c r="U918" i="7" s="1"/>
  <c r="N918" i="7" s="1"/>
  <c r="J1174" i="7"/>
  <c r="U1174" i="7" s="1"/>
  <c r="N1174" i="7" s="1"/>
  <c r="J1942" i="7"/>
  <c r="U1942" i="7" s="1"/>
  <c r="N1942" i="7" s="1"/>
  <c r="J2449" i="7"/>
  <c r="U2449" i="7" s="1"/>
  <c r="N2449" i="7" s="1"/>
  <c r="J3217" i="7"/>
  <c r="U3217" i="7" s="1"/>
  <c r="N3217" i="7" s="1"/>
  <c r="J3985" i="7"/>
  <c r="U3985" i="7" s="1"/>
  <c r="N3985" i="7" s="1"/>
  <c r="J3266" i="7"/>
  <c r="U3266" i="7" s="1"/>
  <c r="N3266" i="7" s="1"/>
  <c r="J3075" i="7"/>
  <c r="U3075" i="7" s="1"/>
  <c r="N3075" i="7" s="1"/>
  <c r="J3843" i="7"/>
  <c r="U3843" i="7" s="1"/>
  <c r="N3843" i="7" s="1"/>
  <c r="J2132" i="7"/>
  <c r="U2132" i="7" s="1"/>
  <c r="N2132" i="7" s="1"/>
  <c r="J2644" i="7"/>
  <c r="U2644" i="7" s="1"/>
  <c r="N2644" i="7" s="1"/>
  <c r="J2900" i="7"/>
  <c r="U2900" i="7" s="1"/>
  <c r="N2900" i="7" s="1"/>
  <c r="J3412" i="7"/>
  <c r="U3412" i="7" s="1"/>
  <c r="N3412" i="7" s="1"/>
  <c r="J3668" i="7"/>
  <c r="U3668" i="7" s="1"/>
  <c r="N3668" i="7" s="1"/>
  <c r="J4180" i="7"/>
  <c r="U4180" i="7" s="1"/>
  <c r="N4180" i="7" s="1"/>
  <c r="J2213" i="7"/>
  <c r="U2213" i="7" s="1"/>
  <c r="N2213" i="7" s="1"/>
  <c r="J2469" i="7"/>
  <c r="U2469" i="7" s="1"/>
  <c r="N2469" i="7" s="1"/>
  <c r="J2981" i="7"/>
  <c r="U2981" i="7" s="1"/>
  <c r="N2981" i="7" s="1"/>
  <c r="J3237" i="7"/>
  <c r="U3237" i="7" s="1"/>
  <c r="N3237" i="7" s="1"/>
  <c r="J3749" i="7"/>
  <c r="U3749" i="7" s="1"/>
  <c r="N3749" i="7" s="1"/>
  <c r="J4005" i="7"/>
  <c r="U4005" i="7" s="1"/>
  <c r="N4005" i="7" s="1"/>
  <c r="J2790" i="7"/>
  <c r="U2790" i="7" s="1"/>
  <c r="N2790" i="7" s="1"/>
  <c r="J3046" i="7"/>
  <c r="U3046" i="7" s="1"/>
  <c r="N3046" i="7" s="1"/>
  <c r="J3558" i="7"/>
  <c r="U3558" i="7" s="1"/>
  <c r="N3558" i="7" s="1"/>
  <c r="J3814" i="7"/>
  <c r="U3814" i="7" s="1"/>
  <c r="N3814" i="7" s="1"/>
  <c r="J1111" i="7"/>
  <c r="U1111" i="7" s="1"/>
  <c r="N1111" i="7" s="1"/>
  <c r="J1367" i="7"/>
  <c r="U1367" i="7" s="1"/>
  <c r="N1367" i="7" s="1"/>
  <c r="J1879" i="7"/>
  <c r="U1879" i="7" s="1"/>
  <c r="N1879" i="7" s="1"/>
  <c r="J2135" i="7"/>
  <c r="U2135" i="7" s="1"/>
  <c r="N2135" i="7" s="1"/>
  <c r="J2647" i="7"/>
  <c r="U2647" i="7" s="1"/>
  <c r="N2647" i="7" s="1"/>
  <c r="J2903" i="7"/>
  <c r="U2903" i="7" s="1"/>
  <c r="N2903" i="7" s="1"/>
  <c r="J1533" i="7"/>
  <c r="U1533" i="7" s="1"/>
  <c r="N1533" i="7" s="1"/>
  <c r="J2045" i="7"/>
  <c r="U2045" i="7" s="1"/>
  <c r="N2045" i="7" s="1"/>
  <c r="J2301" i="7"/>
  <c r="U2301" i="7" s="1"/>
  <c r="N2301" i="7" s="1"/>
  <c r="J2813" i="7"/>
  <c r="U2813" i="7" s="1"/>
  <c r="N2813" i="7" s="1"/>
  <c r="J3069" i="7"/>
  <c r="U3069" i="7" s="1"/>
  <c r="N3069" i="7" s="1"/>
  <c r="J3581" i="7"/>
  <c r="U3581" i="7" s="1"/>
  <c r="N3581" i="7" s="1"/>
  <c r="J3837" i="7"/>
  <c r="U3837" i="7" s="1"/>
  <c r="N3837" i="7" s="1"/>
  <c r="J5041" i="7"/>
  <c r="U5041" i="7" s="1"/>
  <c r="N5041" i="7" s="1"/>
  <c r="J5809" i="7"/>
  <c r="U5809" i="7" s="1"/>
  <c r="N5809" i="7" s="1"/>
  <c r="J4514" i="7"/>
  <c r="U4514" i="7" s="1"/>
  <c r="N4514" i="7" s="1"/>
  <c r="J5282" i="7"/>
  <c r="U5282" i="7" s="1"/>
  <c r="N5282" i="7" s="1"/>
  <c r="J6050" i="7"/>
  <c r="U6050" i="7" s="1"/>
  <c r="N6050" i="7" s="1"/>
  <c r="J4515" i="7"/>
  <c r="U4515" i="7" s="1"/>
  <c r="N4515" i="7" s="1"/>
  <c r="J5283" i="7"/>
  <c r="U5283" i="7" s="1"/>
  <c r="N5283" i="7" s="1"/>
  <c r="J6051" i="7"/>
  <c r="U6051" i="7" s="1"/>
  <c r="N6051" i="7" s="1"/>
  <c r="J4516" i="7"/>
  <c r="U4516" i="7" s="1"/>
  <c r="N4516" i="7" s="1"/>
  <c r="J4772" i="7"/>
  <c r="U4772" i="7" s="1"/>
  <c r="N4772" i="7" s="1"/>
  <c r="J5284" i="7"/>
  <c r="U5284" i="7" s="1"/>
  <c r="N5284" i="7" s="1"/>
  <c r="J5540" i="7"/>
  <c r="U5540" i="7" s="1"/>
  <c r="N5540" i="7" s="1"/>
  <c r="J4485" i="7"/>
  <c r="U4485" i="7" s="1"/>
  <c r="N4485" i="7" s="1"/>
  <c r="J4997" i="7"/>
  <c r="U4997" i="7" s="1"/>
  <c r="N4997" i="7" s="1"/>
  <c r="J5253" i="7"/>
  <c r="U5253" i="7" s="1"/>
  <c r="N5253" i="7" s="1"/>
  <c r="J5765" i="7"/>
  <c r="U5765" i="7" s="1"/>
  <c r="N5765" i="7" s="1"/>
  <c r="J6021" i="7"/>
  <c r="U6021" i="7" s="1"/>
  <c r="N6021" i="7" s="1"/>
  <c r="J6533" i="7"/>
  <c r="U6533" i="7" s="1"/>
  <c r="N6533" i="7" s="1"/>
  <c r="J4486" i="7"/>
  <c r="U4486" i="7" s="1"/>
  <c r="N4486" i="7" s="1"/>
  <c r="J4998" i="7"/>
  <c r="U4998" i="7" s="1"/>
  <c r="N4998" i="7" s="1"/>
  <c r="J5766" i="7"/>
  <c r="U5766" i="7" s="1"/>
  <c r="N5766" i="7" s="1"/>
  <c r="J6022" i="7"/>
  <c r="U6022" i="7" s="1"/>
  <c r="N6022" i="7" s="1"/>
  <c r="J6534" i="7"/>
  <c r="U6534" i="7" s="1"/>
  <c r="N6534" i="7" s="1"/>
  <c r="J3527" i="7"/>
  <c r="U3527" i="7" s="1"/>
  <c r="N3527" i="7" s="1"/>
  <c r="J4039" i="7"/>
  <c r="U4039" i="7" s="1"/>
  <c r="N4039" i="7" s="1"/>
  <c r="J4807" i="7"/>
  <c r="U4807" i="7" s="1"/>
  <c r="N4807" i="7" s="1"/>
  <c r="J5063" i="7"/>
  <c r="U5063" i="7" s="1"/>
  <c r="N5063" i="7" s="1"/>
  <c r="J5575" i="7"/>
  <c r="U5575" i="7" s="1"/>
  <c r="N5575" i="7" s="1"/>
  <c r="J5831" i="7"/>
  <c r="U5831" i="7" s="1"/>
  <c r="N5831" i="7" s="1"/>
  <c r="J408" i="7"/>
  <c r="U408" i="7" s="1"/>
  <c r="N408" i="7" s="1"/>
  <c r="J920" i="7"/>
  <c r="U920" i="7" s="1"/>
  <c r="N920" i="7" s="1"/>
  <c r="J1176" i="7"/>
  <c r="U1176" i="7" s="1"/>
  <c r="N1176" i="7" s="1"/>
  <c r="J1688" i="7"/>
  <c r="U1688" i="7" s="1"/>
  <c r="N1688" i="7" s="1"/>
  <c r="J1944" i="7"/>
  <c r="U1944" i="7" s="1"/>
  <c r="N1944" i="7" s="1"/>
  <c r="J2456" i="7"/>
  <c r="U2456" i="7" s="1"/>
  <c r="N2456" i="7" s="1"/>
  <c r="J2712" i="7"/>
  <c r="U2712" i="7" s="1"/>
  <c r="N2712" i="7" s="1"/>
  <c r="J6337" i="7"/>
  <c r="U6337" i="7" s="1"/>
  <c r="N6337" i="7" s="1"/>
  <c r="J7058" i="7"/>
  <c r="U7058" i="7" s="1"/>
  <c r="N7058" i="7" s="1"/>
  <c r="J6068" i="7"/>
  <c r="U6068" i="7" s="1"/>
  <c r="N6068" i="7" s="1"/>
  <c r="J6580" i="7"/>
  <c r="U6580" i="7" s="1"/>
  <c r="N6580" i="7" s="1"/>
  <c r="J6836" i="7"/>
  <c r="U6836" i="7" s="1"/>
  <c r="N6836" i="7" s="1"/>
  <c r="J7269" i="7"/>
  <c r="U7269" i="7" s="1"/>
  <c r="N7269" i="7" s="1"/>
  <c r="J1179" i="7"/>
  <c r="U1179" i="7" s="1"/>
  <c r="N1179" i="7" s="1"/>
  <c r="J1947" i="7"/>
  <c r="U1947" i="7" s="1"/>
  <c r="N1947" i="7" s="1"/>
  <c r="J3240" i="7"/>
  <c r="U3240" i="7" s="1"/>
  <c r="N3240" i="7" s="1"/>
  <c r="J3752" i="7"/>
  <c r="U3752" i="7" s="1"/>
  <c r="N3752" i="7" s="1"/>
  <c r="J4008" i="7"/>
  <c r="U4008" i="7" s="1"/>
  <c r="N4008" i="7" s="1"/>
  <c r="J1657" i="7"/>
  <c r="U1657" i="7" s="1"/>
  <c r="N1657" i="7" s="1"/>
  <c r="J2425" i="7"/>
  <c r="U2425" i="7" s="1"/>
  <c r="N2425" i="7" s="1"/>
  <c r="J1562" i="7"/>
  <c r="U1562" i="7" s="1"/>
  <c r="N1562" i="7" s="1"/>
  <c r="J2330" i="7"/>
  <c r="U2330" i="7" s="1"/>
  <c r="N2330" i="7" s="1"/>
  <c r="J3099" i="7"/>
  <c r="U3099" i="7" s="1"/>
  <c r="N3099" i="7" s="1"/>
  <c r="J2188" i="7"/>
  <c r="U2188" i="7" s="1"/>
  <c r="N2188" i="7" s="1"/>
  <c r="J4349" i="7"/>
  <c r="U4349" i="7" s="1"/>
  <c r="N4349" i="7" s="1"/>
  <c r="J1662" i="7"/>
  <c r="U1662" i="7" s="1"/>
  <c r="N1662" i="7" s="1"/>
  <c r="J1918" i="7"/>
  <c r="U1918" i="7" s="1"/>
  <c r="N1918" i="7" s="1"/>
  <c r="J2160" i="7"/>
  <c r="U2160" i="7" s="1"/>
  <c r="N2160" i="7" s="1"/>
  <c r="J2672" i="7"/>
  <c r="U2672" i="7" s="1"/>
  <c r="N2672" i="7" s="1"/>
  <c r="J2928" i="7"/>
  <c r="U2928" i="7" s="1"/>
  <c r="N2928" i="7" s="1"/>
  <c r="J2111" i="7"/>
  <c r="U2111" i="7" s="1"/>
  <c r="N2111" i="7" s="1"/>
  <c r="J2623" i="7"/>
  <c r="U2623" i="7" s="1"/>
  <c r="N2623" i="7" s="1"/>
  <c r="J2879" i="7"/>
  <c r="U2879" i="7" s="1"/>
  <c r="N2879" i="7" s="1"/>
  <c r="J3391" i="7"/>
  <c r="U3391" i="7" s="1"/>
  <c r="N3391" i="7" s="1"/>
  <c r="J3647" i="7"/>
  <c r="U3647" i="7" s="1"/>
  <c r="N3647" i="7" s="1"/>
  <c r="J4159" i="7"/>
  <c r="U4159" i="7" s="1"/>
  <c r="N4159" i="7" s="1"/>
  <c r="J4415" i="7"/>
  <c r="U4415" i="7" s="1"/>
  <c r="N4415" i="7" s="1"/>
  <c r="J3536" i="7"/>
  <c r="U3536" i="7" s="1"/>
  <c r="N3536" i="7" s="1"/>
  <c r="J4304" i="7"/>
  <c r="U4304" i="7" s="1"/>
  <c r="N4304" i="7" s="1"/>
  <c r="J5072" i="7"/>
  <c r="U5072" i="7" s="1"/>
  <c r="N5072" i="7" s="1"/>
  <c r="J5328" i="7"/>
  <c r="U5328" i="7" s="1"/>
  <c r="N5328" i="7" s="1"/>
  <c r="J7777" i="7"/>
  <c r="U7777" i="7" s="1"/>
  <c r="N7777" i="7" s="1"/>
  <c r="J8545" i="7"/>
  <c r="U8545" i="7" s="1"/>
  <c r="N8545" i="7" s="1"/>
  <c r="J7922" i="7"/>
  <c r="U7922" i="7" s="1"/>
  <c r="N7922" i="7" s="1"/>
  <c r="J8690" i="7"/>
  <c r="U8690" i="7" s="1"/>
  <c r="N8690" i="7" s="1"/>
  <c r="J8067" i="7"/>
  <c r="U8067" i="7" s="1"/>
  <c r="N8067" i="7" s="1"/>
  <c r="J7268" i="7"/>
  <c r="U7268" i="7" s="1"/>
  <c r="N7268" i="7" s="1"/>
  <c r="J7780" i="7"/>
  <c r="U7780" i="7" s="1"/>
  <c r="N7780" i="7" s="1"/>
  <c r="J6679" i="7"/>
  <c r="U6679" i="7" s="1"/>
  <c r="N6679" i="7" s="1"/>
  <c r="J6935" i="7"/>
  <c r="U6935" i="7" s="1"/>
  <c r="N6935" i="7" s="1"/>
  <c r="J7447" i="7"/>
  <c r="U7447" i="7" s="1"/>
  <c r="N7447" i="7" s="1"/>
  <c r="J7703" i="7"/>
  <c r="U7703" i="7" s="1"/>
  <c r="N7703" i="7" s="1"/>
  <c r="J8215" i="7"/>
  <c r="U8215" i="7" s="1"/>
  <c r="N8215" i="7" s="1"/>
  <c r="J3387" i="7"/>
  <c r="U3387" i="7" s="1"/>
  <c r="N3387" i="7" s="1"/>
  <c r="J4155" i="7"/>
  <c r="U4155" i="7" s="1"/>
  <c r="N4155" i="7" s="1"/>
  <c r="J7685" i="7"/>
  <c r="U7685" i="7" s="1"/>
  <c r="N7685" i="7" s="1"/>
  <c r="J7941" i="7"/>
  <c r="U7941" i="7" s="1"/>
  <c r="N7941" i="7" s="1"/>
  <c r="J8453" i="7"/>
  <c r="U8453" i="7" s="1"/>
  <c r="N8453" i="7" s="1"/>
  <c r="J8709" i="7"/>
  <c r="U8709" i="7" s="1"/>
  <c r="N8709" i="7" s="1"/>
  <c r="J7318" i="7"/>
  <c r="U7318" i="7" s="1"/>
  <c r="N7318" i="7" s="1"/>
  <c r="J8598" i="7"/>
  <c r="U8598" i="7" s="1"/>
  <c r="N8598" i="7" s="1"/>
  <c r="J8551" i="7"/>
  <c r="U8551" i="7" s="1"/>
  <c r="N8551" i="7" s="1"/>
  <c r="J5208" i="7"/>
  <c r="U5208" i="7" s="1"/>
  <c r="N5208" i="7" s="1"/>
  <c r="J4776" i="7"/>
  <c r="U4776" i="7" s="1"/>
  <c r="N4776" i="7" s="1"/>
  <c r="J7640" i="7"/>
  <c r="U7640" i="7" s="1"/>
  <c r="N7640" i="7" s="1"/>
  <c r="J4760" i="7"/>
  <c r="U4760" i="7" s="1"/>
  <c r="N4760" i="7" s="1"/>
  <c r="J3196" i="7"/>
  <c r="U3196" i="7" s="1"/>
  <c r="N3196" i="7" s="1"/>
  <c r="J7609" i="7"/>
  <c r="U7609" i="7" s="1"/>
  <c r="N7609" i="7" s="1"/>
  <c r="J7082" i="7"/>
  <c r="U7082" i="7" s="1"/>
  <c r="N7082" i="7" s="1"/>
  <c r="J7850" i="7"/>
  <c r="U7850" i="7" s="1"/>
  <c r="N7850" i="7" s="1"/>
  <c r="J4460" i="7"/>
  <c r="U4460" i="7" s="1"/>
  <c r="N4460" i="7" s="1"/>
  <c r="J5228" i="7"/>
  <c r="U5228" i="7" s="1"/>
  <c r="N5228" i="7" s="1"/>
  <c r="J5373" i="7"/>
  <c r="U5373" i="7" s="1"/>
  <c r="N5373" i="7" s="1"/>
  <c r="J8301" i="7"/>
  <c r="U8301" i="7" s="1"/>
  <c r="N8301" i="7" s="1"/>
  <c r="J7341" i="7"/>
  <c r="U7341" i="7" s="1"/>
  <c r="N7341" i="7" s="1"/>
  <c r="J6028" i="7"/>
  <c r="U6028" i="7" s="1"/>
  <c r="N6028" i="7" s="1"/>
  <c r="J5613" i="7"/>
  <c r="U5613" i="7" s="1"/>
  <c r="N5613" i="7" s="1"/>
  <c r="J7293" i="7"/>
  <c r="U7293" i="7" s="1"/>
  <c r="N7293" i="7" s="1"/>
  <c r="J5420" i="7"/>
  <c r="U5420" i="7" s="1"/>
  <c r="N5420" i="7" s="1"/>
  <c r="J6796" i="7"/>
  <c r="U6796" i="7" s="1"/>
  <c r="N6796" i="7" s="1"/>
  <c r="J7821" i="7"/>
  <c r="U7821" i="7" s="1"/>
  <c r="N7821" i="7" s="1"/>
  <c r="J5900" i="7"/>
  <c r="U5900" i="7" s="1"/>
  <c r="N5900" i="7" s="1"/>
  <c r="J7132" i="7"/>
  <c r="U7132" i="7" s="1"/>
  <c r="N7132" i="7" s="1"/>
  <c r="J8444" i="7"/>
  <c r="U8444" i="7" s="1"/>
  <c r="N8444" i="7" s="1"/>
  <c r="J2622" i="7"/>
  <c r="U2622" i="7" s="1"/>
  <c r="N2622" i="7" s="1"/>
  <c r="J4174" i="7"/>
  <c r="U4174" i="7" s="1"/>
  <c r="N4174" i="7" s="1"/>
  <c r="J6094" i="7"/>
  <c r="U6094" i="7" s="1"/>
  <c r="N6094" i="7" s="1"/>
  <c r="J7566" i="7"/>
  <c r="U7566" i="7" s="1"/>
  <c r="N7566" i="7" s="1"/>
  <c r="J6607" i="7"/>
  <c r="U6607" i="7" s="1"/>
  <c r="N6607" i="7" s="1"/>
  <c r="J3310" i="7"/>
  <c r="U3310" i="7" s="1"/>
  <c r="N3310" i="7" s="1"/>
  <c r="J4847" i="7"/>
  <c r="U4847" i="7" s="1"/>
  <c r="N4847" i="7" s="1"/>
  <c r="J5936" i="7"/>
  <c r="U5936" i="7" s="1"/>
  <c r="N5936" i="7" s="1"/>
  <c r="J4975" i="7"/>
  <c r="U4975" i="7" s="1"/>
  <c r="N4975" i="7" s="1"/>
  <c r="J6575" i="7"/>
  <c r="U6575" i="7" s="1"/>
  <c r="N6575" i="7" s="1"/>
  <c r="J7967" i="7"/>
  <c r="U7967" i="7" s="1"/>
  <c r="N7967" i="7" s="1"/>
  <c r="J6286" i="7"/>
  <c r="U6286" i="7" s="1"/>
  <c r="N6286" i="7" s="1"/>
  <c r="J6175" i="7"/>
  <c r="U6175" i="7" s="1"/>
  <c r="N6175" i="7" s="1"/>
  <c r="J6416" i="7"/>
  <c r="U6416" i="7" s="1"/>
  <c r="N6416" i="7" s="1"/>
  <c r="J3262" i="7"/>
  <c r="U3262" i="7" s="1"/>
  <c r="N3262" i="7" s="1"/>
  <c r="J4590" i="7"/>
  <c r="U4590" i="7" s="1"/>
  <c r="N4590" i="7" s="1"/>
  <c r="J6527" i="7"/>
  <c r="U6527" i="7" s="1"/>
  <c r="N6527" i="7" s="1"/>
  <c r="J6368" i="7"/>
  <c r="U6368" i="7" s="1"/>
  <c r="N6368" i="7" s="1"/>
  <c r="J3334" i="7"/>
  <c r="U3334" i="7" s="1"/>
  <c r="N3334" i="7" s="1"/>
  <c r="J3846" i="7"/>
  <c r="U3846" i="7" s="1"/>
  <c r="N3846" i="7" s="1"/>
  <c r="J4102" i="7"/>
  <c r="U4102" i="7" s="1"/>
  <c r="N4102" i="7" s="1"/>
  <c r="J887" i="7"/>
  <c r="U887" i="7" s="1"/>
  <c r="N887" i="7" s="1"/>
  <c r="J1399" i="7"/>
  <c r="U1399" i="7" s="1"/>
  <c r="N1399" i="7" s="1"/>
  <c r="J1655" i="7"/>
  <c r="U1655" i="7" s="1"/>
  <c r="N1655" i="7" s="1"/>
  <c r="J2167" i="7"/>
  <c r="U2167" i="7" s="1"/>
  <c r="N2167" i="7" s="1"/>
  <c r="J3191" i="7"/>
  <c r="U3191" i="7" s="1"/>
  <c r="N3191" i="7" s="1"/>
  <c r="J1565" i="7"/>
  <c r="U1565" i="7" s="1"/>
  <c r="N1565" i="7" s="1"/>
  <c r="J1821" i="7"/>
  <c r="U1821" i="7" s="1"/>
  <c r="N1821" i="7" s="1"/>
  <c r="J2333" i="7"/>
  <c r="U2333" i="7" s="1"/>
  <c r="N2333" i="7" s="1"/>
  <c r="J2589" i="7"/>
  <c r="U2589" i="7" s="1"/>
  <c r="N2589" i="7" s="1"/>
  <c r="J3101" i="7"/>
  <c r="U3101" i="7" s="1"/>
  <c r="N3101" i="7" s="1"/>
  <c r="J3357" i="7"/>
  <c r="U3357" i="7" s="1"/>
  <c r="N3357" i="7" s="1"/>
  <c r="J3869" i="7"/>
  <c r="U3869" i="7" s="1"/>
  <c r="N3869" i="7" s="1"/>
  <c r="J4561" i="7"/>
  <c r="U4561" i="7" s="1"/>
  <c r="N4561" i="7" s="1"/>
  <c r="J5329" i="7"/>
  <c r="U5329" i="7" s="1"/>
  <c r="N5329" i="7" s="1"/>
  <c r="J6097" i="7"/>
  <c r="U6097" i="7" s="1"/>
  <c r="N6097" i="7" s="1"/>
  <c r="J4802" i="7"/>
  <c r="U4802" i="7" s="1"/>
  <c r="N4802" i="7" s="1"/>
  <c r="J5570" i="7"/>
  <c r="U5570" i="7" s="1"/>
  <c r="N5570" i="7" s="1"/>
  <c r="J6338" i="7"/>
  <c r="U6338" i="7" s="1"/>
  <c r="N6338" i="7" s="1"/>
  <c r="J4803" i="7"/>
  <c r="U4803" i="7" s="1"/>
  <c r="N4803" i="7" s="1"/>
  <c r="J5571" i="7"/>
  <c r="U5571" i="7" s="1"/>
  <c r="N5571" i="7" s="1"/>
  <c r="J5060" i="7"/>
  <c r="U5060" i="7" s="1"/>
  <c r="N5060" i="7" s="1"/>
  <c r="J5572" i="7"/>
  <c r="U5572" i="7" s="1"/>
  <c r="N5572" i="7" s="1"/>
  <c r="J5828" i="7"/>
  <c r="U5828" i="7" s="1"/>
  <c r="N5828" i="7" s="1"/>
  <c r="J4517" i="7"/>
  <c r="U4517" i="7" s="1"/>
  <c r="N4517" i="7" s="1"/>
  <c r="J4773" i="7"/>
  <c r="U4773" i="7" s="1"/>
  <c r="N4773" i="7" s="1"/>
  <c r="J5285" i="7"/>
  <c r="U5285" i="7" s="1"/>
  <c r="N5285" i="7" s="1"/>
  <c r="J5541" i="7"/>
  <c r="U5541" i="7" s="1"/>
  <c r="N5541" i="7" s="1"/>
  <c r="J6053" i="7"/>
  <c r="U6053" i="7" s="1"/>
  <c r="N6053" i="7" s="1"/>
  <c r="J6309" i="7"/>
  <c r="U6309" i="7" s="1"/>
  <c r="N6309" i="7" s="1"/>
  <c r="J4518" i="7"/>
  <c r="U4518" i="7" s="1"/>
  <c r="N4518" i="7" s="1"/>
  <c r="J4774" i="7"/>
  <c r="U4774" i="7" s="1"/>
  <c r="N4774" i="7" s="1"/>
  <c r="J6054" i="7"/>
  <c r="U6054" i="7" s="1"/>
  <c r="N6054" i="7" s="1"/>
  <c r="J3559" i="7"/>
  <c r="U3559" i="7" s="1"/>
  <c r="N3559" i="7" s="1"/>
  <c r="J3815" i="7"/>
  <c r="U3815" i="7" s="1"/>
  <c r="N3815" i="7" s="1"/>
  <c r="J4327" i="7"/>
  <c r="U4327" i="7" s="1"/>
  <c r="N4327" i="7" s="1"/>
  <c r="J4583" i="7"/>
  <c r="U4583" i="7" s="1"/>
  <c r="N4583" i="7" s="1"/>
  <c r="J5095" i="7"/>
  <c r="U5095" i="7" s="1"/>
  <c r="N5095" i="7" s="1"/>
  <c r="J5351" i="7"/>
  <c r="U5351" i="7" s="1"/>
  <c r="N5351" i="7" s="1"/>
  <c r="J5863" i="7"/>
  <c r="U5863" i="7" s="1"/>
  <c r="N5863" i="7" s="1"/>
  <c r="J440" i="7"/>
  <c r="U440" i="7" s="1"/>
  <c r="N440" i="7" s="1"/>
  <c r="J696" i="7"/>
  <c r="U696" i="7" s="1"/>
  <c r="N696" i="7" s="1"/>
  <c r="J1208" i="7"/>
  <c r="U1208" i="7" s="1"/>
  <c r="N1208" i="7" s="1"/>
  <c r="J1464" i="7"/>
  <c r="U1464" i="7" s="1"/>
  <c r="N1464" i="7" s="1"/>
  <c r="J1976" i="7"/>
  <c r="U1976" i="7" s="1"/>
  <c r="N1976" i="7" s="1"/>
  <c r="J2232" i="7"/>
  <c r="U2232" i="7" s="1"/>
  <c r="N2232" i="7" s="1"/>
  <c r="J2744" i="7"/>
  <c r="U2744" i="7" s="1"/>
  <c r="N2744" i="7" s="1"/>
  <c r="J6625" i="7"/>
  <c r="U6625" i="7" s="1"/>
  <c r="N6625" i="7" s="1"/>
  <c r="J7393" i="7"/>
  <c r="U7393" i="7" s="1"/>
  <c r="N7393" i="7" s="1"/>
  <c r="J7347" i="7"/>
  <c r="U7347" i="7" s="1"/>
  <c r="N7347" i="7" s="1"/>
  <c r="J6100" i="7"/>
  <c r="U6100" i="7" s="1"/>
  <c r="N6100" i="7" s="1"/>
  <c r="J6356" i="7"/>
  <c r="U6356" i="7" s="1"/>
  <c r="N6356" i="7" s="1"/>
  <c r="J6868" i="7"/>
  <c r="U6868" i="7" s="1"/>
  <c r="N6868" i="7" s="1"/>
  <c r="J7124" i="7"/>
  <c r="U7124" i="7" s="1"/>
  <c r="N7124" i="7" s="1"/>
  <c r="J6789" i="7"/>
  <c r="U6789" i="7" s="1"/>
  <c r="N6789" i="7" s="1"/>
  <c r="J7301" i="7"/>
  <c r="U7301" i="7" s="1"/>
  <c r="N7301" i="7" s="1"/>
  <c r="J7557" i="7"/>
  <c r="U7557" i="7" s="1"/>
  <c r="N7557" i="7" s="1"/>
  <c r="J6215" i="7"/>
  <c r="U6215" i="7" s="1"/>
  <c r="N6215" i="7" s="1"/>
  <c r="J1467" i="7"/>
  <c r="U1467" i="7" s="1"/>
  <c r="N1467" i="7" s="1"/>
  <c r="J1723" i="7"/>
  <c r="U1723" i="7" s="1"/>
  <c r="N1723" i="7" s="1"/>
  <c r="J2235" i="7"/>
  <c r="U2235" i="7" s="1"/>
  <c r="N2235" i="7" s="1"/>
  <c r="J3272" i="7"/>
  <c r="U3272" i="7" s="1"/>
  <c r="N3272" i="7" s="1"/>
  <c r="J3528" i="7"/>
  <c r="U3528" i="7" s="1"/>
  <c r="N3528" i="7" s="1"/>
  <c r="J4040" i="7"/>
  <c r="U4040" i="7" s="1"/>
  <c r="N4040" i="7" s="1"/>
  <c r="J4296" i="7"/>
  <c r="U4296" i="7" s="1"/>
  <c r="N4296" i="7" s="1"/>
  <c r="J1177" i="7"/>
  <c r="U1177" i="7" s="1"/>
  <c r="N1177" i="7" s="1"/>
  <c r="J1945" i="7"/>
  <c r="U1945" i="7" s="1"/>
  <c r="N1945" i="7" s="1"/>
  <c r="J2713" i="7"/>
  <c r="U2713" i="7" s="1"/>
  <c r="N2713" i="7" s="1"/>
  <c r="J2619" i="7"/>
  <c r="U2619" i="7" s="1"/>
  <c r="N2619" i="7" s="1"/>
  <c r="J1708" i="7"/>
  <c r="U1708" i="7" s="1"/>
  <c r="N1708" i="7" s="1"/>
  <c r="J1964" i="7"/>
  <c r="U1964" i="7" s="1"/>
  <c r="N1964" i="7" s="1"/>
  <c r="J4125" i="7"/>
  <c r="U4125" i="7" s="1"/>
  <c r="N4125" i="7" s="1"/>
  <c r="J1950" i="7"/>
  <c r="U1950" i="7" s="1"/>
  <c r="N1950" i="7" s="1"/>
  <c r="J2206" i="7"/>
  <c r="U2206" i="7" s="1"/>
  <c r="N2206" i="7" s="1"/>
  <c r="J2192" i="7"/>
  <c r="U2192" i="7" s="1"/>
  <c r="N2192" i="7" s="1"/>
  <c r="J2960" i="7"/>
  <c r="U2960" i="7" s="1"/>
  <c r="N2960" i="7" s="1"/>
  <c r="J2143" i="7"/>
  <c r="U2143" i="7" s="1"/>
  <c r="N2143" i="7" s="1"/>
  <c r="J2399" i="7"/>
  <c r="U2399" i="7" s="1"/>
  <c r="N2399" i="7" s="1"/>
  <c r="J3679" i="7"/>
  <c r="U3679" i="7" s="1"/>
  <c r="N3679" i="7" s="1"/>
  <c r="J3935" i="7"/>
  <c r="U3935" i="7" s="1"/>
  <c r="N3935" i="7" s="1"/>
  <c r="J4447" i="7"/>
  <c r="U4447" i="7" s="1"/>
  <c r="N4447" i="7" s="1"/>
  <c r="J4703" i="7"/>
  <c r="U4703" i="7" s="1"/>
  <c r="N4703" i="7" s="1"/>
  <c r="J3312" i="7"/>
  <c r="U3312" i="7" s="1"/>
  <c r="N3312" i="7" s="1"/>
  <c r="J3824" i="7"/>
  <c r="U3824" i="7" s="1"/>
  <c r="N3824" i="7" s="1"/>
  <c r="J4080" i="7"/>
  <c r="U4080" i="7" s="1"/>
  <c r="N4080" i="7" s="1"/>
  <c r="J4592" i="7"/>
  <c r="U4592" i="7" s="1"/>
  <c r="N4592" i="7" s="1"/>
  <c r="J4848" i="7"/>
  <c r="U4848" i="7" s="1"/>
  <c r="N4848" i="7" s="1"/>
  <c r="J5360" i="7"/>
  <c r="U5360" i="7" s="1"/>
  <c r="N5360" i="7" s="1"/>
  <c r="J8065" i="7"/>
  <c r="U8065" i="7" s="1"/>
  <c r="N8065" i="7" s="1"/>
  <c r="J7698" i="7"/>
  <c r="U7698" i="7" s="1"/>
  <c r="N7698" i="7" s="1"/>
  <c r="J8210" i="7"/>
  <c r="U8210" i="7" s="1"/>
  <c r="N8210" i="7" s="1"/>
  <c r="J8355" i="7"/>
  <c r="U8355" i="7" s="1"/>
  <c r="N8355" i="7" s="1"/>
  <c r="J7300" i="7"/>
  <c r="U7300" i="7" s="1"/>
  <c r="N7300" i="7" s="1"/>
  <c r="J7556" i="7"/>
  <c r="U7556" i="7" s="1"/>
  <c r="N7556" i="7" s="1"/>
  <c r="J8068" i="7"/>
  <c r="U8068" i="7" s="1"/>
  <c r="N8068" i="7" s="1"/>
  <c r="J8324" i="7"/>
  <c r="U8324" i="7" s="1"/>
  <c r="N8324" i="7" s="1"/>
  <c r="J6455" i="7"/>
  <c r="U6455" i="7" s="1"/>
  <c r="N6455" i="7" s="1"/>
  <c r="J6967" i="7"/>
  <c r="U6967" i="7" s="1"/>
  <c r="N6967" i="7" s="1"/>
  <c r="J7223" i="7"/>
  <c r="U7223" i="7" s="1"/>
  <c r="N7223" i="7" s="1"/>
  <c r="J7735" i="7"/>
  <c r="U7735" i="7" s="1"/>
  <c r="N7735" i="7" s="1"/>
  <c r="J7991" i="7"/>
  <c r="U7991" i="7" s="1"/>
  <c r="N7991" i="7" s="1"/>
  <c r="J3675" i="7"/>
  <c r="U3675" i="7" s="1"/>
  <c r="N3675" i="7" s="1"/>
  <c r="J4443" i="7"/>
  <c r="U4443" i="7" s="1"/>
  <c r="N4443" i="7" s="1"/>
  <c r="J7973" i="7"/>
  <c r="U7973" i="7" s="1"/>
  <c r="N7973" i="7" s="1"/>
  <c r="J8229" i="7"/>
  <c r="U8229" i="7" s="1"/>
  <c r="N8229" i="7" s="1"/>
  <c r="J8741" i="7"/>
  <c r="U8741" i="7" s="1"/>
  <c r="N8741" i="7" s="1"/>
  <c r="J6838" i="7"/>
  <c r="U6838" i="7" s="1"/>
  <c r="N6838" i="7" s="1"/>
  <c r="J7606" i="7"/>
  <c r="U7606" i="7" s="1"/>
  <c r="N7606" i="7" s="1"/>
  <c r="J8374" i="7"/>
  <c r="U8374" i="7" s="1"/>
  <c r="N8374" i="7" s="1"/>
  <c r="J5403" i="7"/>
  <c r="U5403" i="7" s="1"/>
  <c r="N5403" i="7" s="1"/>
  <c r="J6427" i="7"/>
  <c r="U6427" i="7" s="1"/>
  <c r="N6427" i="7" s="1"/>
  <c r="J6939" i="7"/>
  <c r="U6939" i="7" s="1"/>
  <c r="N6939" i="7" s="1"/>
  <c r="J7707" i="7"/>
  <c r="U7707" i="7" s="1"/>
  <c r="N7707" i="7" s="1"/>
  <c r="J6680" i="7"/>
  <c r="U6680" i="7" s="1"/>
  <c r="N6680" i="7" s="1"/>
  <c r="J7464" i="7"/>
  <c r="U7464" i="7" s="1"/>
  <c r="N7464" i="7" s="1"/>
  <c r="J5144" i="7"/>
  <c r="U5144" i="7" s="1"/>
  <c r="N5144" i="7" s="1"/>
  <c r="J8523" i="7"/>
  <c r="U8523" i="7" s="1"/>
  <c r="N8523" i="7" s="1"/>
  <c r="J3001" i="7"/>
  <c r="U3001" i="7" s="1"/>
  <c r="N3001" i="7" s="1"/>
  <c r="J2716" i="7"/>
  <c r="U2716" i="7" s="1"/>
  <c r="N2716" i="7" s="1"/>
  <c r="J2972" i="7"/>
  <c r="U2972" i="7" s="1"/>
  <c r="N2972" i="7" s="1"/>
  <c r="J4874" i="7"/>
  <c r="U4874" i="7" s="1"/>
  <c r="N4874" i="7" s="1"/>
  <c r="J5642" i="7"/>
  <c r="U5642" i="7" s="1"/>
  <c r="N5642" i="7" s="1"/>
  <c r="J4105" i="7"/>
  <c r="U4105" i="7" s="1"/>
  <c r="N4105" i="7" s="1"/>
  <c r="J7417" i="7"/>
  <c r="U7417" i="7" s="1"/>
  <c r="N7417" i="7" s="1"/>
  <c r="J5545" i="7"/>
  <c r="U5545" i="7" s="1"/>
  <c r="N5545" i="7" s="1"/>
  <c r="J6602" i="7"/>
  <c r="U6602" i="7" s="1"/>
  <c r="N6602" i="7" s="1"/>
  <c r="J8138" i="7"/>
  <c r="U8138" i="7" s="1"/>
  <c r="N8138" i="7" s="1"/>
  <c r="J3724" i="7"/>
  <c r="U3724" i="7" s="1"/>
  <c r="N3724" i="7" s="1"/>
  <c r="J3980" i="7"/>
  <c r="U3980" i="7" s="1"/>
  <c r="N3980" i="7" s="1"/>
  <c r="J4492" i="7"/>
  <c r="U4492" i="7" s="1"/>
  <c r="N4492" i="7" s="1"/>
  <c r="J5260" i="7"/>
  <c r="U5260" i="7" s="1"/>
  <c r="N5260" i="7" s="1"/>
  <c r="J8666" i="7"/>
  <c r="U8666" i="7" s="1"/>
  <c r="N8666" i="7" s="1"/>
  <c r="J5884" i="7"/>
  <c r="U5884" i="7" s="1"/>
  <c r="N5884" i="7" s="1"/>
  <c r="J7196" i="7"/>
  <c r="U7196" i="7" s="1"/>
  <c r="N7196" i="7" s="1"/>
  <c r="J8476" i="7"/>
  <c r="U8476" i="7" s="1"/>
  <c r="N8476" i="7" s="1"/>
  <c r="J8493" i="7"/>
  <c r="U8493" i="7" s="1"/>
  <c r="N8493" i="7" s="1"/>
  <c r="J8300" i="7"/>
  <c r="U8300" i="7" s="1"/>
  <c r="N8300" i="7" s="1"/>
  <c r="J6172" i="7"/>
  <c r="U6172" i="7" s="1"/>
  <c r="N6172" i="7" s="1"/>
  <c r="J7420" i="7"/>
  <c r="U7420" i="7" s="1"/>
  <c r="N7420" i="7" s="1"/>
  <c r="J8668" i="7"/>
  <c r="U8668" i="7" s="1"/>
  <c r="N8668" i="7" s="1"/>
  <c r="J5789" i="7"/>
  <c r="U5789" i="7" s="1"/>
  <c r="N5789" i="7" s="1"/>
  <c r="J5564" i="7"/>
  <c r="U5564" i="7" s="1"/>
  <c r="N5564" i="7" s="1"/>
  <c r="J8332" i="7"/>
  <c r="U8332" i="7" s="1"/>
  <c r="N8332" i="7" s="1"/>
  <c r="J6605" i="7"/>
  <c r="U6605" i="7" s="1"/>
  <c r="N6605" i="7" s="1"/>
  <c r="J6044" i="7"/>
  <c r="U6044" i="7" s="1"/>
  <c r="N6044" i="7" s="1"/>
  <c r="J8351" i="7"/>
  <c r="U8351" i="7" s="1"/>
  <c r="N8351" i="7" s="1"/>
  <c r="J6576" i="7"/>
  <c r="U6576" i="7" s="1"/>
  <c r="N6576" i="7" s="1"/>
  <c r="J8192" i="7"/>
  <c r="U8192" i="7" s="1"/>
  <c r="N8192" i="7" s="1"/>
  <c r="J3486" i="7"/>
  <c r="U3486" i="7" s="1"/>
  <c r="N3486" i="7" s="1"/>
  <c r="J7614" i="7"/>
  <c r="U7614" i="7" s="1"/>
  <c r="N7614" i="7" s="1"/>
  <c r="J7999" i="7"/>
  <c r="U7999" i="7" s="1"/>
  <c r="N7999" i="7" s="1"/>
  <c r="J6030" i="7"/>
  <c r="U6030" i="7" s="1"/>
  <c r="N6030" i="7" s="1"/>
  <c r="J7488" i="7"/>
  <c r="U7488" i="7" s="1"/>
  <c r="N7488" i="7" s="1"/>
  <c r="J8736" i="7"/>
  <c r="U8736" i="7" s="1"/>
  <c r="N8736" i="7" s="1"/>
  <c r="J4558" i="7"/>
  <c r="U4558" i="7" s="1"/>
  <c r="N4558" i="7" s="1"/>
  <c r="J6383" i="7"/>
  <c r="U6383" i="7" s="1"/>
  <c r="N6383" i="7" s="1"/>
  <c r="J8240" i="7"/>
  <c r="U8240" i="7" s="1"/>
  <c r="N8240" i="7" s="1"/>
  <c r="J8303" i="7"/>
  <c r="U8303" i="7" s="1"/>
  <c r="N8303" i="7" s="1"/>
  <c r="J8208" i="7"/>
  <c r="U8208" i="7" s="1"/>
  <c r="N8208" i="7" s="1"/>
  <c r="J608" i="7"/>
  <c r="U608" i="7" s="1"/>
  <c r="N608" i="7" s="1"/>
  <c r="J864" i="7"/>
  <c r="U864" i="7" s="1"/>
  <c r="N864" i="7" s="1"/>
  <c r="J1632" i="7"/>
  <c r="U1632" i="7" s="1"/>
  <c r="N1632" i="7" s="1"/>
  <c r="J1442" i="7"/>
  <c r="U1442" i="7" s="1"/>
  <c r="N1442" i="7" s="1"/>
  <c r="J1364" i="7"/>
  <c r="U1364" i="7" s="1"/>
  <c r="N1364" i="7" s="1"/>
  <c r="J1445" i="7"/>
  <c r="U1445" i="7" s="1"/>
  <c r="N1445" i="7" s="1"/>
  <c r="J2546" i="7"/>
  <c r="U2546" i="7" s="1"/>
  <c r="N2546" i="7" s="1"/>
  <c r="J4082" i="7"/>
  <c r="U4082" i="7" s="1"/>
  <c r="N4082" i="7" s="1"/>
  <c r="J2355" i="7"/>
  <c r="U2355" i="7" s="1"/>
  <c r="N2355" i="7" s="1"/>
  <c r="J3891" i="7"/>
  <c r="U3891" i="7" s="1"/>
  <c r="N3891" i="7" s="1"/>
  <c r="J2948" i="7"/>
  <c r="U2948" i="7" s="1"/>
  <c r="N2948" i="7" s="1"/>
  <c r="J3460" i="7"/>
  <c r="U3460" i="7" s="1"/>
  <c r="N3460" i="7" s="1"/>
  <c r="J2261" i="7"/>
  <c r="U2261" i="7" s="1"/>
  <c r="N2261" i="7" s="1"/>
  <c r="J3029" i="7"/>
  <c r="U3029" i="7" s="1"/>
  <c r="N3029" i="7" s="1"/>
  <c r="J3285" i="7"/>
  <c r="U3285" i="7" s="1"/>
  <c r="N3285" i="7" s="1"/>
  <c r="J3797" i="7"/>
  <c r="U3797" i="7" s="1"/>
  <c r="N3797" i="7" s="1"/>
  <c r="J4053" i="7"/>
  <c r="U4053" i="7" s="1"/>
  <c r="N4053" i="7" s="1"/>
  <c r="J2070" i="7"/>
  <c r="U2070" i="7" s="1"/>
  <c r="N2070" i="7" s="1"/>
  <c r="J2326" i="7"/>
  <c r="U2326" i="7" s="1"/>
  <c r="N2326" i="7" s="1"/>
  <c r="J2838" i="7"/>
  <c r="U2838" i="7" s="1"/>
  <c r="N2838" i="7" s="1"/>
  <c r="J3094" i="7"/>
  <c r="U3094" i="7" s="1"/>
  <c r="N3094" i="7" s="1"/>
  <c r="J3606" i="7"/>
  <c r="U3606" i="7" s="1"/>
  <c r="N3606" i="7" s="1"/>
  <c r="J1159" i="7"/>
  <c r="U1159" i="7" s="1"/>
  <c r="N1159" i="7" s="1"/>
  <c r="J1927" i="7"/>
  <c r="U1927" i="7" s="1"/>
  <c r="N1927" i="7" s="1"/>
  <c r="J2183" i="7"/>
  <c r="U2183" i="7" s="1"/>
  <c r="N2183" i="7" s="1"/>
  <c r="J2695" i="7"/>
  <c r="U2695" i="7" s="1"/>
  <c r="N2695" i="7" s="1"/>
  <c r="J2951" i="7"/>
  <c r="U2951" i="7" s="1"/>
  <c r="N2951" i="7" s="1"/>
  <c r="J1581" i="7"/>
  <c r="U1581" i="7" s="1"/>
  <c r="N1581" i="7" s="1"/>
  <c r="J2093" i="7"/>
  <c r="U2093" i="7" s="1"/>
  <c r="N2093" i="7" s="1"/>
  <c r="J2349" i="7"/>
  <c r="U2349" i="7" s="1"/>
  <c r="N2349" i="7" s="1"/>
  <c r="J2861" i="7"/>
  <c r="U2861" i="7" s="1"/>
  <c r="N2861" i="7" s="1"/>
  <c r="J3117" i="7"/>
  <c r="U3117" i="7" s="1"/>
  <c r="N3117" i="7" s="1"/>
  <c r="J3629" i="7"/>
  <c r="U3629" i="7" s="1"/>
  <c r="N3629" i="7" s="1"/>
  <c r="J3885" i="7"/>
  <c r="U3885" i="7" s="1"/>
  <c r="N3885" i="7" s="1"/>
  <c r="J4321" i="7"/>
  <c r="U4321" i="7" s="1"/>
  <c r="N4321" i="7" s="1"/>
  <c r="J5089" i="7"/>
  <c r="U5089" i="7" s="1"/>
  <c r="N5089" i="7" s="1"/>
  <c r="J5857" i="7"/>
  <c r="U5857" i="7" s="1"/>
  <c r="N5857" i="7" s="1"/>
  <c r="J4562" i="7"/>
  <c r="U4562" i="7" s="1"/>
  <c r="N4562" i="7" s="1"/>
  <c r="J5330" i="7"/>
  <c r="U5330" i="7" s="1"/>
  <c r="N5330" i="7" s="1"/>
  <c r="J6098" i="7"/>
  <c r="U6098" i="7" s="1"/>
  <c r="N6098" i="7" s="1"/>
  <c r="J4563" i="7"/>
  <c r="U4563" i="7" s="1"/>
  <c r="N4563" i="7" s="1"/>
  <c r="J6099" i="7"/>
  <c r="U6099" i="7" s="1"/>
  <c r="N6099" i="7" s="1"/>
  <c r="J4564" i="7"/>
  <c r="U4564" i="7" s="1"/>
  <c r="N4564" i="7" s="1"/>
  <c r="J4820" i="7"/>
  <c r="U4820" i="7" s="1"/>
  <c r="N4820" i="7" s="1"/>
  <c r="J5332" i="7"/>
  <c r="U5332" i="7" s="1"/>
  <c r="N5332" i="7" s="1"/>
  <c r="J5588" i="7"/>
  <c r="U5588" i="7" s="1"/>
  <c r="N5588" i="7" s="1"/>
  <c r="J4533" i="7"/>
  <c r="U4533" i="7" s="1"/>
  <c r="N4533" i="7" s="1"/>
  <c r="J5045" i="7"/>
  <c r="U5045" i="7" s="1"/>
  <c r="N5045" i="7" s="1"/>
  <c r="J5301" i="7"/>
  <c r="U5301" i="7" s="1"/>
  <c r="N5301" i="7" s="1"/>
  <c r="J5813" i="7"/>
  <c r="U5813" i="7" s="1"/>
  <c r="N5813" i="7" s="1"/>
  <c r="J6069" i="7"/>
  <c r="U6069" i="7" s="1"/>
  <c r="N6069" i="7" s="1"/>
  <c r="J6581" i="7"/>
  <c r="U6581" i="7" s="1"/>
  <c r="N6581" i="7" s="1"/>
  <c r="J4534" i="7"/>
  <c r="U4534" i="7" s="1"/>
  <c r="N4534" i="7" s="1"/>
  <c r="J5046" i="7"/>
  <c r="U5046" i="7" s="1"/>
  <c r="N5046" i="7" s="1"/>
  <c r="J5302" i="7"/>
  <c r="U5302" i="7" s="1"/>
  <c r="N5302" i="7" s="1"/>
  <c r="J5814" i="7"/>
  <c r="U5814" i="7" s="1"/>
  <c r="N5814" i="7" s="1"/>
  <c r="J6070" i="7"/>
  <c r="U6070" i="7" s="1"/>
  <c r="N6070" i="7" s="1"/>
  <c r="J6582" i="7"/>
  <c r="U6582" i="7" s="1"/>
  <c r="N6582" i="7" s="1"/>
  <c r="J3575" i="7"/>
  <c r="U3575" i="7" s="1"/>
  <c r="N3575" i="7" s="1"/>
  <c r="J4087" i="7"/>
  <c r="U4087" i="7" s="1"/>
  <c r="N4087" i="7" s="1"/>
  <c r="J4343" i="7"/>
  <c r="U4343" i="7" s="1"/>
  <c r="N4343" i="7" s="1"/>
  <c r="J5111" i="7"/>
  <c r="U5111" i="7" s="1"/>
  <c r="N5111" i="7" s="1"/>
  <c r="J5623" i="7"/>
  <c r="U5623" i="7" s="1"/>
  <c r="N5623" i="7" s="1"/>
  <c r="J5879" i="7"/>
  <c r="U5879" i="7" s="1"/>
  <c r="N5879" i="7" s="1"/>
  <c r="J456" i="7"/>
  <c r="U456" i="7" s="1"/>
  <c r="N456" i="7" s="1"/>
  <c r="J968" i="7"/>
  <c r="U968" i="7" s="1"/>
  <c r="N968" i="7" s="1"/>
  <c r="J1224" i="7"/>
  <c r="U1224" i="7" s="1"/>
  <c r="N1224" i="7" s="1"/>
  <c r="J1736" i="7"/>
  <c r="U1736" i="7" s="1"/>
  <c r="N1736" i="7" s="1"/>
  <c r="J1992" i="7"/>
  <c r="U1992" i="7" s="1"/>
  <c r="N1992" i="7" s="1"/>
  <c r="J2760" i="7"/>
  <c r="U2760" i="7" s="1"/>
  <c r="N2760" i="7" s="1"/>
  <c r="J6385" i="7"/>
  <c r="U6385" i="7" s="1"/>
  <c r="N6385" i="7" s="1"/>
  <c r="J7107" i="7"/>
  <c r="U7107" i="7" s="1"/>
  <c r="N7107" i="7" s="1"/>
  <c r="J6116" i="7"/>
  <c r="U6116" i="7" s="1"/>
  <c r="N6116" i="7" s="1"/>
  <c r="J6628" i="7"/>
  <c r="U6628" i="7" s="1"/>
  <c r="N6628" i="7" s="1"/>
  <c r="J6884" i="7"/>
  <c r="U6884" i="7" s="1"/>
  <c r="N6884" i="7" s="1"/>
  <c r="J7061" i="7"/>
  <c r="U7061" i="7" s="1"/>
  <c r="N7061" i="7" s="1"/>
  <c r="J7317" i="7"/>
  <c r="U7317" i="7" s="1"/>
  <c r="N7317" i="7" s="1"/>
  <c r="J1227" i="7"/>
  <c r="U1227" i="7" s="1"/>
  <c r="N1227" i="7" s="1"/>
  <c r="J3032" i="7"/>
  <c r="U3032" i="7" s="1"/>
  <c r="N3032" i="7" s="1"/>
  <c r="J3288" i="7"/>
  <c r="U3288" i="7" s="1"/>
  <c r="N3288" i="7" s="1"/>
  <c r="J3800" i="7"/>
  <c r="U3800" i="7" s="1"/>
  <c r="N3800" i="7" s="1"/>
  <c r="J4056" i="7"/>
  <c r="U4056" i="7" s="1"/>
  <c r="N4056" i="7" s="1"/>
  <c r="J1705" i="7"/>
  <c r="U1705" i="7" s="1"/>
  <c r="N1705" i="7" s="1"/>
  <c r="J2473" i="7"/>
  <c r="U2473" i="7" s="1"/>
  <c r="N2473" i="7" s="1"/>
  <c r="J1610" i="7"/>
  <c r="U1610" i="7" s="1"/>
  <c r="N1610" i="7" s="1"/>
  <c r="J2378" i="7"/>
  <c r="U2378" i="7" s="1"/>
  <c r="N2378" i="7" s="1"/>
  <c r="J1468" i="7"/>
  <c r="U1468" i="7" s="1"/>
  <c r="N1468" i="7" s="1"/>
  <c r="J4397" i="7"/>
  <c r="U4397" i="7" s="1"/>
  <c r="N4397" i="7" s="1"/>
  <c r="J1710" i="7"/>
  <c r="U1710" i="7" s="1"/>
  <c r="N1710" i="7" s="1"/>
  <c r="J1966" i="7"/>
  <c r="U1966" i="7" s="1"/>
  <c r="N1966" i="7" s="1"/>
  <c r="J2478" i="7"/>
  <c r="U2478" i="7" s="1"/>
  <c r="N2478" i="7" s="1"/>
  <c r="J1952" i="7"/>
  <c r="U1952" i="7" s="1"/>
  <c r="N1952" i="7" s="1"/>
  <c r="J2720" i="7"/>
  <c r="U2720" i="7" s="1"/>
  <c r="N2720" i="7" s="1"/>
  <c r="J2976" i="7"/>
  <c r="U2976" i="7" s="1"/>
  <c r="N2976" i="7" s="1"/>
  <c r="J2159" i="7"/>
  <c r="U2159" i="7" s="1"/>
  <c r="N2159" i="7" s="1"/>
  <c r="J2671" i="7"/>
  <c r="U2671" i="7" s="1"/>
  <c r="N2671" i="7" s="1"/>
  <c r="J2927" i="7"/>
  <c r="U2927" i="7" s="1"/>
  <c r="N2927" i="7" s="1"/>
  <c r="J3439" i="7"/>
  <c r="U3439" i="7" s="1"/>
  <c r="N3439" i="7" s="1"/>
  <c r="J3695" i="7"/>
  <c r="U3695" i="7" s="1"/>
  <c r="N3695" i="7" s="1"/>
  <c r="J4463" i="7"/>
  <c r="U4463" i="7" s="1"/>
  <c r="N4463" i="7" s="1"/>
  <c r="J3840" i="7"/>
  <c r="U3840" i="7" s="1"/>
  <c r="N3840" i="7" s="1"/>
  <c r="J4352" i="7"/>
  <c r="U4352" i="7" s="1"/>
  <c r="N4352" i="7" s="1"/>
  <c r="J5120" i="7"/>
  <c r="U5120" i="7" s="1"/>
  <c r="N5120" i="7" s="1"/>
  <c r="J5376" i="7"/>
  <c r="U5376" i="7" s="1"/>
  <c r="N5376" i="7" s="1"/>
  <c r="J7825" i="7"/>
  <c r="U7825" i="7" s="1"/>
  <c r="N7825" i="7" s="1"/>
  <c r="J8593" i="7"/>
  <c r="U8593" i="7" s="1"/>
  <c r="N8593" i="7" s="1"/>
  <c r="J7970" i="7"/>
  <c r="U7970" i="7" s="1"/>
  <c r="N7970" i="7" s="1"/>
  <c r="J8115" i="7"/>
  <c r="U8115" i="7" s="1"/>
  <c r="N8115" i="7" s="1"/>
  <c r="J7316" i="7"/>
  <c r="U7316" i="7" s="1"/>
  <c r="N7316" i="7" s="1"/>
  <c r="J7828" i="7"/>
  <c r="U7828" i="7" s="1"/>
  <c r="N7828" i="7" s="1"/>
  <c r="J8084" i="7"/>
  <c r="U8084" i="7" s="1"/>
  <c r="N8084" i="7" s="1"/>
  <c r="J8596" i="7"/>
  <c r="U8596" i="7" s="1"/>
  <c r="N8596" i="7" s="1"/>
  <c r="J6727" i="7"/>
  <c r="U6727" i="7" s="1"/>
  <c r="N6727" i="7" s="1"/>
  <c r="J6983" i="7"/>
  <c r="U6983" i="7" s="1"/>
  <c r="N6983" i="7" s="1"/>
  <c r="J7495" i="7"/>
  <c r="U7495" i="7" s="1"/>
  <c r="N7495" i="7" s="1"/>
  <c r="J7751" i="7"/>
  <c r="U7751" i="7" s="1"/>
  <c r="N7751" i="7" s="1"/>
  <c r="J8263" i="7"/>
  <c r="U8263" i="7" s="1"/>
  <c r="N8263" i="7" s="1"/>
  <c r="J4203" i="7"/>
  <c r="U4203" i="7" s="1"/>
  <c r="N4203" i="7" s="1"/>
  <c r="J4971" i="7"/>
  <c r="U4971" i="7" s="1"/>
  <c r="N4971" i="7" s="1"/>
  <c r="J7733" i="7"/>
  <c r="U7733" i="7" s="1"/>
  <c r="N7733" i="7" s="1"/>
  <c r="J7989" i="7"/>
  <c r="U7989" i="7" s="1"/>
  <c r="N7989" i="7" s="1"/>
  <c r="J8501" i="7"/>
  <c r="U8501" i="7" s="1"/>
  <c r="N8501" i="7" s="1"/>
  <c r="J8757" i="7"/>
  <c r="U8757" i="7" s="1"/>
  <c r="N8757" i="7" s="1"/>
  <c r="J7110" i="7"/>
  <c r="U7110" i="7" s="1"/>
  <c r="N7110" i="7" s="1"/>
  <c r="J7366" i="7"/>
  <c r="U7366" i="7" s="1"/>
  <c r="N7366" i="7" s="1"/>
  <c r="J7878" i="7"/>
  <c r="U7878" i="7" s="1"/>
  <c r="N7878" i="7" s="1"/>
  <c r="J8134" i="7"/>
  <c r="U8134" i="7" s="1"/>
  <c r="N8134" i="7" s="1"/>
  <c r="J8646" i="7"/>
  <c r="U8646" i="7" s="1"/>
  <c r="N8646" i="7" s="1"/>
  <c r="J8599" i="7"/>
  <c r="U8599" i="7" s="1"/>
  <c r="N8599" i="7" s="1"/>
  <c r="J5931" i="7"/>
  <c r="U5931" i="7" s="1"/>
  <c r="N5931" i="7" s="1"/>
  <c r="J6699" i="7"/>
  <c r="U6699" i="7" s="1"/>
  <c r="N6699" i="7" s="1"/>
  <c r="J7467" i="7"/>
  <c r="U7467" i="7" s="1"/>
  <c r="N7467" i="7" s="1"/>
  <c r="J5480" i="7"/>
  <c r="U5480" i="7" s="1"/>
  <c r="N5480" i="7" s="1"/>
  <c r="J6312" i="7"/>
  <c r="U6312" i="7" s="1"/>
  <c r="N6312" i="7" s="1"/>
  <c r="J7544" i="7"/>
  <c r="U7544" i="7" s="1"/>
  <c r="N7544" i="7" s="1"/>
  <c r="J5000" i="7"/>
  <c r="U5000" i="7" s="1"/>
  <c r="N5000" i="7" s="1"/>
  <c r="J8283" i="7"/>
  <c r="U8283" i="7" s="1"/>
  <c r="N8283" i="7" s="1"/>
  <c r="J2761" i="7"/>
  <c r="U2761" i="7" s="1"/>
  <c r="N2761" i="7" s="1"/>
  <c r="J3529" i="7"/>
  <c r="U3529" i="7" s="1"/>
  <c r="N3529" i="7" s="1"/>
  <c r="J2476" i="7"/>
  <c r="U2476" i="7" s="1"/>
  <c r="N2476" i="7" s="1"/>
  <c r="J4153" i="7"/>
  <c r="U4153" i="7" s="1"/>
  <c r="N4153" i="7" s="1"/>
  <c r="J6265" i="7"/>
  <c r="U6265" i="7" s="1"/>
  <c r="N6265" i="7" s="1"/>
  <c r="J7130" i="7"/>
  <c r="U7130" i="7" s="1"/>
  <c r="N7130" i="7" s="1"/>
  <c r="J7898" i="7"/>
  <c r="U7898" i="7" s="1"/>
  <c r="N7898" i="7" s="1"/>
  <c r="J3740" i="7"/>
  <c r="U3740" i="7" s="1"/>
  <c r="N3740" i="7" s="1"/>
  <c r="J5980" i="7"/>
  <c r="U5980" i="7" s="1"/>
  <c r="N5980" i="7" s="1"/>
  <c r="J7276" i="7"/>
  <c r="U7276" i="7" s="1"/>
  <c r="N7276" i="7" s="1"/>
  <c r="J7085" i="7"/>
  <c r="U7085" i="7" s="1"/>
  <c r="N7085" i="7" s="1"/>
  <c r="J7036" i="7"/>
  <c r="U7036" i="7" s="1"/>
  <c r="N7036" i="7" s="1"/>
  <c r="J8380" i="7"/>
  <c r="U8380" i="7" s="1"/>
  <c r="N8380" i="7" s="1"/>
  <c r="J8684" i="7"/>
  <c r="U8684" i="7" s="1"/>
  <c r="N8684" i="7" s="1"/>
  <c r="J7581" i="7"/>
  <c r="U7581" i="7" s="1"/>
  <c r="N7581" i="7" s="1"/>
  <c r="J6046" i="7"/>
  <c r="U6046" i="7" s="1"/>
  <c r="N6046" i="7" s="1"/>
  <c r="J6559" i="7"/>
  <c r="U6559" i="7" s="1"/>
  <c r="N6559" i="7" s="1"/>
  <c r="J6128" i="7"/>
  <c r="U6128" i="7" s="1"/>
  <c r="N6128" i="7" s="1"/>
  <c r="J3198" i="7"/>
  <c r="U3198" i="7" s="1"/>
  <c r="N3198" i="7" s="1"/>
  <c r="J4846" i="7"/>
  <c r="U4846" i="7" s="1"/>
  <c r="N4846" i="7" s="1"/>
  <c r="J5375" i="7"/>
  <c r="U5375" i="7" s="1"/>
  <c r="N5375" i="7" s="1"/>
  <c r="J8447" i="7"/>
  <c r="U8447" i="7" s="1"/>
  <c r="N8447" i="7" s="1"/>
  <c r="J6672" i="7"/>
  <c r="U6672" i="7" s="1"/>
  <c r="N6672" i="7" s="1"/>
  <c r="J8288" i="7"/>
  <c r="U8288" i="7" s="1"/>
  <c r="N8288" i="7" s="1"/>
  <c r="J4974" i="7"/>
  <c r="U4974" i="7" s="1"/>
  <c r="N4974" i="7" s="1"/>
  <c r="J6382" i="7"/>
  <c r="U6382" i="7" s="1"/>
  <c r="N6382" i="7" s="1"/>
  <c r="J7710" i="7"/>
  <c r="U7710" i="7" s="1"/>
  <c r="N7710" i="7" s="1"/>
  <c r="J6655" i="7"/>
  <c r="U6655" i="7" s="1"/>
  <c r="N6655" i="7" s="1"/>
  <c r="J4750" i="7"/>
  <c r="U4750" i="7" s="1"/>
  <c r="N4750" i="7" s="1"/>
  <c r="J6126" i="7"/>
  <c r="U6126" i="7" s="1"/>
  <c r="N6126" i="7" s="1"/>
  <c r="J7726" i="7"/>
  <c r="U7726" i="7" s="1"/>
  <c r="N7726" i="7" s="1"/>
  <c r="J7584" i="7"/>
  <c r="U7584" i="7" s="1"/>
  <c r="N7584" i="7" s="1"/>
  <c r="J4686" i="7"/>
  <c r="U4686" i="7" s="1"/>
  <c r="N4686" i="7" s="1"/>
  <c r="J8734" i="7"/>
  <c r="U8734" i="7" s="1"/>
  <c r="N8734" i="7" s="1"/>
  <c r="J7758" i="7"/>
  <c r="U7758" i="7" s="1"/>
  <c r="N7758" i="7" s="1"/>
  <c r="J6863" i="7"/>
  <c r="U6863" i="7" s="1"/>
  <c r="N6863" i="7" s="1"/>
  <c r="J8304" i="7"/>
  <c r="U8304" i="7" s="1"/>
  <c r="N8304" i="7" s="1"/>
  <c r="J1855" i="7"/>
  <c r="U1855" i="7" s="1"/>
  <c r="N1855" i="7" s="1"/>
  <c r="J1376" i="7"/>
  <c r="U1376" i="7" s="1"/>
  <c r="N1376" i="7" s="1"/>
  <c r="J1539" i="7"/>
  <c r="U1539" i="7" s="1"/>
  <c r="N1539" i="7" s="1"/>
  <c r="J1734" i="7"/>
  <c r="U1734" i="7" s="1"/>
  <c r="N1734" i="7" s="1"/>
  <c r="J3862" i="7"/>
  <c r="U3862" i="7" s="1"/>
  <c r="N3862" i="7" s="1"/>
  <c r="J2504" i="7"/>
  <c r="U2504" i="7" s="1"/>
  <c r="N2504" i="7" s="1"/>
  <c r="J93" i="7"/>
  <c r="U93" i="7" s="1"/>
  <c r="N93" i="7" s="1"/>
  <c r="J46" i="7"/>
  <c r="U46" i="7" s="1"/>
  <c r="N46" i="7" s="1"/>
  <c r="J337" i="7"/>
  <c r="U337" i="7" s="1"/>
  <c r="N337" i="7" s="1"/>
  <c r="J51" i="7"/>
  <c r="U51" i="7" s="1"/>
  <c r="N51" i="7" s="1"/>
  <c r="J307" i="7"/>
  <c r="U307" i="7" s="1"/>
  <c r="N307" i="7" s="1"/>
  <c r="J819" i="7"/>
  <c r="U819" i="7" s="1"/>
  <c r="N819" i="7" s="1"/>
  <c r="J724" i="7"/>
  <c r="U724" i="7" s="1"/>
  <c r="N724" i="7" s="1"/>
  <c r="J117" i="7"/>
  <c r="U117" i="7" s="1"/>
  <c r="N117" i="7" s="1"/>
  <c r="J629" i="7"/>
  <c r="U629" i="7" s="1"/>
  <c r="N629" i="7" s="1"/>
  <c r="J22" i="7"/>
  <c r="U22" i="7" s="1"/>
  <c r="N22" i="7" s="1"/>
  <c r="J534" i="7"/>
  <c r="U534" i="7" s="1"/>
  <c r="N534" i="7" s="1"/>
  <c r="J790" i="7"/>
  <c r="U790" i="7" s="1"/>
  <c r="N790" i="7" s="1"/>
  <c r="J215" i="7"/>
  <c r="U215" i="7" s="1"/>
  <c r="N215" i="7" s="1"/>
  <c r="J461" i="7"/>
  <c r="U461" i="7" s="1"/>
  <c r="N461" i="7" s="1"/>
  <c r="J717" i="7"/>
  <c r="U717" i="7" s="1"/>
  <c r="N717" i="7" s="1"/>
  <c r="J601" i="7"/>
  <c r="U601" i="7" s="1"/>
  <c r="N601" i="7" s="1"/>
  <c r="J1034" i="7"/>
  <c r="U1034" i="7" s="1"/>
  <c r="N1034" i="7" s="1"/>
  <c r="J699" i="7"/>
  <c r="U699" i="7" s="1"/>
  <c r="N699" i="7" s="1"/>
  <c r="J1373" i="7"/>
  <c r="U1373" i="7" s="1"/>
  <c r="N1373" i="7" s="1"/>
  <c r="J478" i="7"/>
  <c r="U478" i="7" s="1"/>
  <c r="N478" i="7" s="1"/>
  <c r="J990" i="7"/>
  <c r="U990" i="7" s="1"/>
  <c r="N990" i="7" s="1"/>
  <c r="J607" i="7"/>
  <c r="U607" i="7" s="1"/>
  <c r="N607" i="7" s="1"/>
  <c r="J863" i="7"/>
  <c r="U863" i="7" s="1"/>
  <c r="N863" i="7" s="1"/>
  <c r="J869" i="7"/>
  <c r="U869" i="7" s="1"/>
  <c r="N869" i="7" s="1"/>
  <c r="J1125" i="7"/>
  <c r="U1125" i="7" s="1"/>
  <c r="N1125" i="7" s="1"/>
  <c r="J1871" i="7"/>
  <c r="U1871" i="7" s="1"/>
  <c r="N1871" i="7" s="1"/>
  <c r="J368" i="7"/>
  <c r="U368" i="7" s="1"/>
  <c r="N368" i="7" s="1"/>
  <c r="J624" i="7"/>
  <c r="U624" i="7" s="1"/>
  <c r="N624" i="7" s="1"/>
  <c r="J1202" i="7"/>
  <c r="U1202" i="7" s="1"/>
  <c r="N1202" i="7" s="1"/>
  <c r="J1299" i="7"/>
  <c r="U1299" i="7" s="1"/>
  <c r="N1299" i="7" s="1"/>
  <c r="J1124" i="7"/>
  <c r="U1124" i="7" s="1"/>
  <c r="N1124" i="7" s="1"/>
  <c r="J1892" i="7"/>
  <c r="U1892" i="7" s="1"/>
  <c r="N1892" i="7" s="1"/>
  <c r="J1973" i="7"/>
  <c r="U1973" i="7" s="1"/>
  <c r="N1973" i="7" s="1"/>
  <c r="J982" i="7"/>
  <c r="U982" i="7" s="1"/>
  <c r="N982" i="7" s="1"/>
  <c r="J1494" i="7"/>
  <c r="U1494" i="7" s="1"/>
  <c r="N1494" i="7" s="1"/>
  <c r="J1750" i="7"/>
  <c r="U1750" i="7" s="1"/>
  <c r="N1750" i="7" s="1"/>
  <c r="J3025" i="7"/>
  <c r="U3025" i="7" s="1"/>
  <c r="N3025" i="7" s="1"/>
  <c r="J3793" i="7"/>
  <c r="U3793" i="7" s="1"/>
  <c r="N3793" i="7" s="1"/>
  <c r="J3074" i="7"/>
  <c r="U3074" i="7" s="1"/>
  <c r="N3074" i="7" s="1"/>
  <c r="J3842" i="7"/>
  <c r="U3842" i="7" s="1"/>
  <c r="N3842" i="7" s="1"/>
  <c r="J2115" i="7"/>
  <c r="U2115" i="7" s="1"/>
  <c r="N2115" i="7" s="1"/>
  <c r="J2883" i="7"/>
  <c r="U2883" i="7" s="1"/>
  <c r="N2883" i="7" s="1"/>
  <c r="J3139" i="7"/>
  <c r="U3139" i="7" s="1"/>
  <c r="N3139" i="7" s="1"/>
  <c r="J3651" i="7"/>
  <c r="U3651" i="7" s="1"/>
  <c r="N3651" i="7" s="1"/>
  <c r="J2452" i="7"/>
  <c r="U2452" i="7" s="1"/>
  <c r="N2452" i="7" s="1"/>
  <c r="J2708" i="7"/>
  <c r="U2708" i="7" s="1"/>
  <c r="N2708" i="7" s="1"/>
  <c r="J3220" i="7"/>
  <c r="U3220" i="7" s="1"/>
  <c r="N3220" i="7" s="1"/>
  <c r="J3476" i="7"/>
  <c r="U3476" i="7" s="1"/>
  <c r="N3476" i="7" s="1"/>
  <c r="J3988" i="7"/>
  <c r="U3988" i="7" s="1"/>
  <c r="N3988" i="7" s="1"/>
  <c r="J4244" i="7"/>
  <c r="U4244" i="7" s="1"/>
  <c r="N4244" i="7" s="1"/>
  <c r="J2277" i="7"/>
  <c r="U2277" i="7" s="1"/>
  <c r="N2277" i="7" s="1"/>
  <c r="J2789" i="7"/>
  <c r="U2789" i="7" s="1"/>
  <c r="N2789" i="7" s="1"/>
  <c r="J3045" i="7"/>
  <c r="U3045" i="7" s="1"/>
  <c r="N3045" i="7" s="1"/>
  <c r="J3557" i="7"/>
  <c r="U3557" i="7" s="1"/>
  <c r="N3557" i="7" s="1"/>
  <c r="J3813" i="7"/>
  <c r="U3813" i="7" s="1"/>
  <c r="N3813" i="7" s="1"/>
  <c r="J2086" i="7"/>
  <c r="U2086" i="7" s="1"/>
  <c r="N2086" i="7" s="1"/>
  <c r="J2854" i="7"/>
  <c r="U2854" i="7" s="1"/>
  <c r="N2854" i="7" s="1"/>
  <c r="J3366" i="7"/>
  <c r="U3366" i="7" s="1"/>
  <c r="N3366" i="7" s="1"/>
  <c r="J3622" i="7"/>
  <c r="U3622" i="7" s="1"/>
  <c r="N3622" i="7" s="1"/>
  <c r="J4134" i="7"/>
  <c r="U4134" i="7" s="1"/>
  <c r="N4134" i="7" s="1"/>
  <c r="J919" i="7"/>
  <c r="U919" i="7" s="1"/>
  <c r="N919" i="7" s="1"/>
  <c r="J1943" i="7"/>
  <c r="U1943" i="7" s="1"/>
  <c r="N1943" i="7" s="1"/>
  <c r="J2455" i="7"/>
  <c r="U2455" i="7" s="1"/>
  <c r="N2455" i="7" s="1"/>
  <c r="J2711" i="7"/>
  <c r="U2711" i="7" s="1"/>
  <c r="N2711" i="7" s="1"/>
  <c r="J3223" i="7"/>
  <c r="U3223" i="7" s="1"/>
  <c r="N3223" i="7" s="1"/>
  <c r="J1853" i="7"/>
  <c r="U1853" i="7" s="1"/>
  <c r="N1853" i="7" s="1"/>
  <c r="J2109" i="7"/>
  <c r="U2109" i="7" s="1"/>
  <c r="N2109" i="7" s="1"/>
  <c r="J2877" i="7"/>
  <c r="U2877" i="7" s="1"/>
  <c r="N2877" i="7" s="1"/>
  <c r="J3389" i="7"/>
  <c r="U3389" i="7" s="1"/>
  <c r="N3389" i="7" s="1"/>
  <c r="J3645" i="7"/>
  <c r="U3645" i="7" s="1"/>
  <c r="N3645" i="7" s="1"/>
  <c r="J4849" i="7"/>
  <c r="U4849" i="7" s="1"/>
  <c r="N4849" i="7" s="1"/>
  <c r="J5617" i="7"/>
  <c r="U5617" i="7" s="1"/>
  <c r="N5617" i="7" s="1"/>
  <c r="J5858" i="7"/>
  <c r="U5858" i="7" s="1"/>
  <c r="N5858" i="7" s="1"/>
  <c r="J4323" i="7"/>
  <c r="U4323" i="7" s="1"/>
  <c r="N4323" i="7" s="1"/>
  <c r="J5859" i="7"/>
  <c r="U5859" i="7" s="1"/>
  <c r="N5859" i="7" s="1"/>
  <c r="J4324" i="7"/>
  <c r="U4324" i="7" s="1"/>
  <c r="N4324" i="7" s="1"/>
  <c r="J4580" i="7"/>
  <c r="U4580" i="7" s="1"/>
  <c r="N4580" i="7" s="1"/>
  <c r="J5092" i="7"/>
  <c r="U5092" i="7" s="1"/>
  <c r="N5092" i="7" s="1"/>
  <c r="J5860" i="7"/>
  <c r="U5860" i="7" s="1"/>
  <c r="N5860" i="7" s="1"/>
  <c r="J4805" i="7"/>
  <c r="U4805" i="7" s="1"/>
  <c r="N4805" i="7" s="1"/>
  <c r="J5829" i="7"/>
  <c r="U5829" i="7" s="1"/>
  <c r="N5829" i="7" s="1"/>
  <c r="J6341" i="7"/>
  <c r="U6341" i="7" s="1"/>
  <c r="N6341" i="7" s="1"/>
  <c r="J6597" i="7"/>
  <c r="U6597" i="7" s="1"/>
  <c r="N6597" i="7" s="1"/>
  <c r="J5062" i="7"/>
  <c r="U5062" i="7" s="1"/>
  <c r="N5062" i="7" s="1"/>
  <c r="J5830" i="7"/>
  <c r="U5830" i="7" s="1"/>
  <c r="N5830" i="7" s="1"/>
  <c r="J6342" i="7"/>
  <c r="U6342" i="7" s="1"/>
  <c r="N6342" i="7" s="1"/>
  <c r="J3847" i="7"/>
  <c r="U3847" i="7" s="1"/>
  <c r="N3847" i="7" s="1"/>
  <c r="J4615" i="7"/>
  <c r="U4615" i="7" s="1"/>
  <c r="N4615" i="7" s="1"/>
  <c r="J4871" i="7"/>
  <c r="U4871" i="7" s="1"/>
  <c r="N4871" i="7" s="1"/>
  <c r="J5383" i="7"/>
  <c r="U5383" i="7" s="1"/>
  <c r="N5383" i="7" s="1"/>
  <c r="J5639" i="7"/>
  <c r="U5639" i="7" s="1"/>
  <c r="N5639" i="7" s="1"/>
  <c r="J728" i="7"/>
  <c r="U728" i="7" s="1"/>
  <c r="N728" i="7" s="1"/>
  <c r="J984" i="7"/>
  <c r="U984" i="7" s="1"/>
  <c r="N984" i="7" s="1"/>
  <c r="J1496" i="7"/>
  <c r="U1496" i="7" s="1"/>
  <c r="N1496" i="7" s="1"/>
  <c r="J1752" i="7"/>
  <c r="U1752" i="7" s="1"/>
  <c r="N1752" i="7" s="1"/>
  <c r="J2520" i="7"/>
  <c r="U2520" i="7" s="1"/>
  <c r="N2520" i="7" s="1"/>
  <c r="J6145" i="7"/>
  <c r="U6145" i="7" s="1"/>
  <c r="N6145" i="7" s="1"/>
  <c r="J5876" i="7"/>
  <c r="U5876" i="7" s="1"/>
  <c r="N5876" i="7" s="1"/>
  <c r="J6644" i="7"/>
  <c r="U6644" i="7" s="1"/>
  <c r="N6644" i="7" s="1"/>
  <c r="J7156" i="7"/>
  <c r="U7156" i="7" s="1"/>
  <c r="N7156" i="7" s="1"/>
  <c r="J6821" i="7"/>
  <c r="U6821" i="7" s="1"/>
  <c r="N6821" i="7" s="1"/>
  <c r="J7077" i="7"/>
  <c r="U7077" i="7" s="1"/>
  <c r="N7077" i="7" s="1"/>
  <c r="J1243" i="7"/>
  <c r="U1243" i="7" s="1"/>
  <c r="N1243" i="7" s="1"/>
  <c r="J1755" i="7"/>
  <c r="U1755" i="7" s="1"/>
  <c r="N1755" i="7" s="1"/>
  <c r="J3048" i="7"/>
  <c r="U3048" i="7" s="1"/>
  <c r="N3048" i="7" s="1"/>
  <c r="J3560" i="7"/>
  <c r="U3560" i="7" s="1"/>
  <c r="N3560" i="7" s="1"/>
  <c r="J3816" i="7"/>
  <c r="U3816" i="7" s="1"/>
  <c r="N3816" i="7" s="1"/>
  <c r="J1465" i="7"/>
  <c r="U1465" i="7" s="1"/>
  <c r="N1465" i="7" s="1"/>
  <c r="J2233" i="7"/>
  <c r="U2233" i="7" s="1"/>
  <c r="N2233" i="7" s="1"/>
  <c r="J1370" i="7"/>
  <c r="U1370" i="7" s="1"/>
  <c r="N1370" i="7" s="1"/>
  <c r="J2907" i="7"/>
  <c r="U2907" i="7" s="1"/>
  <c r="N2907" i="7" s="1"/>
  <c r="J4157" i="7"/>
  <c r="U4157" i="7" s="1"/>
  <c r="N4157" i="7" s="1"/>
  <c r="J1726" i="7"/>
  <c r="U1726" i="7" s="1"/>
  <c r="N1726" i="7" s="1"/>
  <c r="J1968" i="7"/>
  <c r="U1968" i="7" s="1"/>
  <c r="N1968" i="7" s="1"/>
  <c r="J2480" i="7"/>
  <c r="U2480" i="7" s="1"/>
  <c r="N2480" i="7" s="1"/>
  <c r="J2736" i="7"/>
  <c r="U2736" i="7" s="1"/>
  <c r="N2736" i="7" s="1"/>
  <c r="J3199" i="7"/>
  <c r="U3199" i="7" s="1"/>
  <c r="N3199" i="7" s="1"/>
  <c r="J3455" i="7"/>
  <c r="U3455" i="7" s="1"/>
  <c r="N3455" i="7" s="1"/>
  <c r="J4223" i="7"/>
  <c r="U4223" i="7" s="1"/>
  <c r="N4223" i="7" s="1"/>
  <c r="J4735" i="7"/>
  <c r="U4735" i="7" s="1"/>
  <c r="N4735" i="7" s="1"/>
  <c r="J3344" i="7"/>
  <c r="U3344" i="7" s="1"/>
  <c r="N3344" i="7" s="1"/>
  <c r="J4368" i="7"/>
  <c r="U4368" i="7" s="1"/>
  <c r="N4368" i="7" s="1"/>
  <c r="J4880" i="7"/>
  <c r="U4880" i="7" s="1"/>
  <c r="N4880" i="7" s="1"/>
  <c r="J5136" i="7"/>
  <c r="U5136" i="7" s="1"/>
  <c r="N5136" i="7" s="1"/>
  <c r="J8353" i="7"/>
  <c r="U8353" i="7" s="1"/>
  <c r="N8353" i="7" s="1"/>
  <c r="J7730" i="7"/>
  <c r="U7730" i="7" s="1"/>
  <c r="N7730" i="7" s="1"/>
  <c r="J8498" i="7"/>
  <c r="U8498" i="7" s="1"/>
  <c r="N8498" i="7" s="1"/>
  <c r="J7875" i="7"/>
  <c r="U7875" i="7" s="1"/>
  <c r="N7875" i="7" s="1"/>
  <c r="J8643" i="7"/>
  <c r="U8643" i="7" s="1"/>
  <c r="N8643" i="7" s="1"/>
  <c r="J7844" i="7"/>
  <c r="U7844" i="7" s="1"/>
  <c r="N7844" i="7" s="1"/>
  <c r="J6743" i="7"/>
  <c r="U6743" i="7" s="1"/>
  <c r="N6743" i="7" s="1"/>
  <c r="J7511" i="7"/>
  <c r="U7511" i="7" s="1"/>
  <c r="N7511" i="7" s="1"/>
  <c r="J8023" i="7"/>
  <c r="U8023" i="7" s="1"/>
  <c r="N8023" i="7" s="1"/>
  <c r="J8279" i="7"/>
  <c r="U8279" i="7" s="1"/>
  <c r="N8279" i="7" s="1"/>
  <c r="J3195" i="7"/>
  <c r="U3195" i="7" s="1"/>
  <c r="N3195" i="7" s="1"/>
  <c r="J3963" i="7"/>
  <c r="U3963" i="7" s="1"/>
  <c r="N3963" i="7" s="1"/>
  <c r="J8261" i="7"/>
  <c r="U8261" i="7" s="1"/>
  <c r="N8261" i="7" s="1"/>
  <c r="J7638" i="7"/>
  <c r="U7638" i="7" s="1"/>
  <c r="N7638" i="7" s="1"/>
  <c r="J7894" i="7"/>
  <c r="U7894" i="7" s="1"/>
  <c r="N7894" i="7" s="1"/>
  <c r="J8615" i="7"/>
  <c r="U8615" i="7" s="1"/>
  <c r="N8615" i="7" s="1"/>
  <c r="J7227" i="7"/>
  <c r="U7227" i="7" s="1"/>
  <c r="N7227" i="7" s="1"/>
  <c r="J7995" i="7"/>
  <c r="U7995" i="7" s="1"/>
  <c r="N7995" i="7" s="1"/>
  <c r="J5112" i="7"/>
  <c r="U5112" i="7" s="1"/>
  <c r="N5112" i="7" s="1"/>
  <c r="J6392" i="7"/>
  <c r="U6392" i="7" s="1"/>
  <c r="N6392" i="7" s="1"/>
  <c r="J8312" i="7"/>
  <c r="U8312" i="7" s="1"/>
  <c r="N8312" i="7" s="1"/>
  <c r="J6344" i="7"/>
  <c r="U6344" i="7" s="1"/>
  <c r="N6344" i="7" s="1"/>
  <c r="J7608" i="7"/>
  <c r="U7608" i="7" s="1"/>
  <c r="N7608" i="7" s="1"/>
  <c r="J3194" i="7"/>
  <c r="U3194" i="7" s="1"/>
  <c r="N3194" i="7" s="1"/>
  <c r="J5162" i="7"/>
  <c r="U5162" i="7" s="1"/>
  <c r="N5162" i="7" s="1"/>
  <c r="J5930" i="7"/>
  <c r="U5930" i="7" s="1"/>
  <c r="N5930" i="7" s="1"/>
  <c r="J5401" i="7"/>
  <c r="U5401" i="7" s="1"/>
  <c r="N5401" i="7" s="1"/>
  <c r="J7321" i="7"/>
  <c r="U7321" i="7" s="1"/>
  <c r="N7321" i="7" s="1"/>
  <c r="J6890" i="7"/>
  <c r="U6890" i="7" s="1"/>
  <c r="N6890" i="7" s="1"/>
  <c r="J7658" i="7"/>
  <c r="U7658" i="7" s="1"/>
  <c r="N7658" i="7" s="1"/>
  <c r="J8426" i="7"/>
  <c r="U8426" i="7" s="1"/>
  <c r="N8426" i="7" s="1"/>
  <c r="J4012" i="7"/>
  <c r="U4012" i="7" s="1"/>
  <c r="N4012" i="7" s="1"/>
  <c r="J5036" i="7"/>
  <c r="U5036" i="7" s="1"/>
  <c r="N5036" i="7" s="1"/>
  <c r="J8636" i="7"/>
  <c r="U8636" i="7" s="1"/>
  <c r="N8636" i="7" s="1"/>
  <c r="J5757" i="7"/>
  <c r="U5757" i="7" s="1"/>
  <c r="N5757" i="7" s="1"/>
  <c r="J8669" i="7"/>
  <c r="U8669" i="7" s="1"/>
  <c r="N8669" i="7" s="1"/>
  <c r="J6316" i="7"/>
  <c r="U6316" i="7" s="1"/>
  <c r="N6316" i="7" s="1"/>
  <c r="J7564" i="7"/>
  <c r="U7564" i="7" s="1"/>
  <c r="N7564" i="7" s="1"/>
  <c r="J5756" i="7"/>
  <c r="U5756" i="7" s="1"/>
  <c r="N5756" i="7" s="1"/>
  <c r="J8205" i="7"/>
  <c r="U8205" i="7" s="1"/>
  <c r="N8205" i="7" s="1"/>
  <c r="J2974" i="7"/>
  <c r="U2974" i="7" s="1"/>
  <c r="N2974" i="7" s="1"/>
  <c r="J4606" i="7"/>
  <c r="U4606" i="7" s="1"/>
  <c r="N4606" i="7" s="1"/>
  <c r="J5167" i="7"/>
  <c r="U5167" i="7" s="1"/>
  <c r="N5167" i="7" s="1"/>
  <c r="J3294" i="7"/>
  <c r="U3294" i="7" s="1"/>
  <c r="N3294" i="7" s="1"/>
  <c r="J4942" i="7"/>
  <c r="U4942" i="7" s="1"/>
  <c r="N4942" i="7" s="1"/>
  <c r="J6462" i="7"/>
  <c r="U6462" i="7" s="1"/>
  <c r="N6462" i="7" s="1"/>
  <c r="J7918" i="7"/>
  <c r="U7918" i="7" s="1"/>
  <c r="N7918" i="7" s="1"/>
  <c r="J6991" i="7"/>
  <c r="U6991" i="7" s="1"/>
  <c r="N6991" i="7" s="1"/>
  <c r="J6768" i="7"/>
  <c r="U6768" i="7" s="1"/>
  <c r="N6768" i="7" s="1"/>
  <c r="J8384" i="7"/>
  <c r="U8384" i="7" s="1"/>
  <c r="N8384" i="7" s="1"/>
  <c r="J7774" i="7"/>
  <c r="U7774" i="7" s="1"/>
  <c r="N7774" i="7" s="1"/>
  <c r="J5215" i="7"/>
  <c r="U5215" i="7" s="1"/>
  <c r="N5215" i="7" s="1"/>
  <c r="J6751" i="7"/>
  <c r="U6751" i="7" s="1"/>
  <c r="N6751" i="7" s="1"/>
  <c r="J6766" i="7"/>
  <c r="U6766" i="7" s="1"/>
  <c r="N6766" i="7" s="1"/>
  <c r="J4927" i="7"/>
  <c r="U4927" i="7" s="1"/>
  <c r="N4927" i="7" s="1"/>
  <c r="J3630" i="7"/>
  <c r="U3630" i="7" s="1"/>
  <c r="N3630" i="7" s="1"/>
  <c r="J7854" i="7"/>
  <c r="U7854" i="7" s="1"/>
  <c r="N7854" i="7" s="1"/>
  <c r="J6800" i="7"/>
  <c r="U6800" i="7" s="1"/>
  <c r="N6800" i="7" s="1"/>
  <c r="J67" i="7"/>
  <c r="U67" i="7" s="1"/>
  <c r="N67" i="7" s="1"/>
  <c r="J579" i="7"/>
  <c r="U579" i="7" s="1"/>
  <c r="N579" i="7" s="1"/>
  <c r="J484" i="7"/>
  <c r="U484" i="7" s="1"/>
  <c r="N484" i="7" s="1"/>
  <c r="J740" i="7"/>
  <c r="U740" i="7" s="1"/>
  <c r="N740" i="7" s="1"/>
  <c r="J389" i="7"/>
  <c r="U389" i="7" s="1"/>
  <c r="N389" i="7" s="1"/>
  <c r="J645" i="7"/>
  <c r="U645" i="7" s="1"/>
  <c r="N645" i="7" s="1"/>
  <c r="J294" i="7"/>
  <c r="U294" i="7" s="1"/>
  <c r="N294" i="7" s="1"/>
  <c r="J550" i="7"/>
  <c r="U550" i="7" s="1"/>
  <c r="N550" i="7" s="1"/>
  <c r="J487" i="7"/>
  <c r="U487" i="7" s="1"/>
  <c r="N487" i="7" s="1"/>
  <c r="J743" i="7"/>
  <c r="U743" i="7" s="1"/>
  <c r="N743" i="7" s="1"/>
  <c r="J477" i="7"/>
  <c r="U477" i="7" s="1"/>
  <c r="N477" i="7" s="1"/>
  <c r="J361" i="7"/>
  <c r="U361" i="7" s="1"/>
  <c r="N361" i="7" s="1"/>
  <c r="J26" i="7"/>
  <c r="U26" i="7" s="1"/>
  <c r="N26" i="7" s="1"/>
  <c r="J794" i="7"/>
  <c r="U794" i="7" s="1"/>
  <c r="N794" i="7" s="1"/>
  <c r="J459" i="7"/>
  <c r="U459" i="7" s="1"/>
  <c r="N459" i="7" s="1"/>
  <c r="J412" i="7"/>
  <c r="U412" i="7" s="1"/>
  <c r="N412" i="7" s="1"/>
  <c r="J1180" i="7"/>
  <c r="U1180" i="7" s="1"/>
  <c r="N1180" i="7" s="1"/>
  <c r="J1133" i="7"/>
  <c r="U1133" i="7" s="1"/>
  <c r="N1133" i="7" s="1"/>
  <c r="J1389" i="7"/>
  <c r="U1389" i="7" s="1"/>
  <c r="N1389" i="7" s="1"/>
  <c r="J750" i="7"/>
  <c r="U750" i="7" s="1"/>
  <c r="N750" i="7" s="1"/>
  <c r="J1006" i="7"/>
  <c r="U1006" i="7" s="1"/>
  <c r="N1006" i="7" s="1"/>
  <c r="J367" i="7"/>
  <c r="U367" i="7" s="1"/>
  <c r="N367" i="7" s="1"/>
  <c r="J623" i="7"/>
  <c r="U623" i="7" s="1"/>
  <c r="N623" i="7" s="1"/>
  <c r="J885" i="7"/>
  <c r="U885" i="7" s="1"/>
  <c r="N885" i="7" s="1"/>
  <c r="J1375" i="7"/>
  <c r="U1375" i="7" s="1"/>
  <c r="N1375" i="7" s="1"/>
  <c r="J1631" i="7"/>
  <c r="U1631" i="7" s="1"/>
  <c r="N1631" i="7" s="1"/>
  <c r="J384" i="7"/>
  <c r="U384" i="7" s="1"/>
  <c r="N384" i="7" s="1"/>
  <c r="J1152" i="7"/>
  <c r="U1152" i="7" s="1"/>
  <c r="N1152" i="7" s="1"/>
  <c r="J1664" i="7"/>
  <c r="U1664" i="7" s="1"/>
  <c r="N1664" i="7" s="1"/>
  <c r="J1057" i="7"/>
  <c r="U1057" i="7" s="1"/>
  <c r="N1057" i="7" s="1"/>
  <c r="J1825" i="7"/>
  <c r="U1825" i="7" s="1"/>
  <c r="N1825" i="7" s="1"/>
  <c r="J962" i="7"/>
  <c r="U962" i="7" s="1"/>
  <c r="N962" i="7" s="1"/>
  <c r="J1730" i="7"/>
  <c r="U1730" i="7" s="1"/>
  <c r="N1730" i="7" s="1"/>
  <c r="J1059" i="7"/>
  <c r="U1059" i="7" s="1"/>
  <c r="N1059" i="7" s="1"/>
  <c r="J1827" i="7"/>
  <c r="U1827" i="7" s="1"/>
  <c r="N1827" i="7" s="1"/>
  <c r="J884" i="7"/>
  <c r="U884" i="7" s="1"/>
  <c r="N884" i="7" s="1"/>
  <c r="J1396" i="7"/>
  <c r="U1396" i="7" s="1"/>
  <c r="N1396" i="7" s="1"/>
  <c r="J1652" i="7"/>
  <c r="U1652" i="7" s="1"/>
  <c r="N1652" i="7" s="1"/>
  <c r="J1733" i="7"/>
  <c r="U1733" i="7" s="1"/>
  <c r="N1733" i="7" s="1"/>
  <c r="J1989" i="7"/>
  <c r="U1989" i="7" s="1"/>
  <c r="N1989" i="7" s="1"/>
  <c r="J1254" i="7"/>
  <c r="U1254" i="7" s="1"/>
  <c r="N1254" i="7" s="1"/>
  <c r="J1510" i="7"/>
  <c r="U1510" i="7" s="1"/>
  <c r="N1510" i="7" s="1"/>
  <c r="J2022" i="7"/>
  <c r="U2022" i="7" s="1"/>
  <c r="N2022" i="7" s="1"/>
  <c r="J2785" i="7"/>
  <c r="U2785" i="7" s="1"/>
  <c r="N2785" i="7" s="1"/>
  <c r="J2066" i="7"/>
  <c r="U2066" i="7" s="1"/>
  <c r="N2066" i="7" s="1"/>
  <c r="J2834" i="7"/>
  <c r="U2834" i="7" s="1"/>
  <c r="N2834" i="7" s="1"/>
  <c r="J2643" i="7"/>
  <c r="U2643" i="7" s="1"/>
  <c r="N2643" i="7" s="1"/>
  <c r="J3411" i="7"/>
  <c r="U3411" i="7" s="1"/>
  <c r="N3411" i="7" s="1"/>
  <c r="J4179" i="7"/>
  <c r="U4179" i="7" s="1"/>
  <c r="N4179" i="7" s="1"/>
  <c r="J2468" i="7"/>
  <c r="U2468" i="7" s="1"/>
  <c r="N2468" i="7" s="1"/>
  <c r="J2980" i="7"/>
  <c r="U2980" i="7" s="1"/>
  <c r="N2980" i="7" s="1"/>
  <c r="J3236" i="7"/>
  <c r="U3236" i="7" s="1"/>
  <c r="N3236" i="7" s="1"/>
  <c r="J3748" i="7"/>
  <c r="U3748" i="7" s="1"/>
  <c r="N3748" i="7" s="1"/>
  <c r="J4004" i="7"/>
  <c r="U4004" i="7" s="1"/>
  <c r="N4004" i="7" s="1"/>
  <c r="J2549" i="7"/>
  <c r="U2549" i="7" s="1"/>
  <c r="N2549" i="7" s="1"/>
  <c r="J2805" i="7"/>
  <c r="U2805" i="7" s="1"/>
  <c r="N2805" i="7" s="1"/>
  <c r="J3317" i="7"/>
  <c r="U3317" i="7" s="1"/>
  <c r="N3317" i="7" s="1"/>
  <c r="J3573" i="7"/>
  <c r="U3573" i="7" s="1"/>
  <c r="N3573" i="7" s="1"/>
  <c r="J4085" i="7"/>
  <c r="U4085" i="7" s="1"/>
  <c r="N4085" i="7" s="1"/>
  <c r="J2614" i="7"/>
  <c r="U2614" i="7" s="1"/>
  <c r="N2614" i="7" s="1"/>
  <c r="J3126" i="7"/>
  <c r="U3126" i="7" s="1"/>
  <c r="N3126" i="7" s="1"/>
  <c r="J3382" i="7"/>
  <c r="U3382" i="7" s="1"/>
  <c r="N3382" i="7" s="1"/>
  <c r="J4150" i="7"/>
  <c r="U4150" i="7" s="1"/>
  <c r="N4150" i="7" s="1"/>
  <c r="J935" i="7"/>
  <c r="U935" i="7" s="1"/>
  <c r="N935" i="7" s="1"/>
  <c r="J1447" i="7"/>
  <c r="U1447" i="7" s="1"/>
  <c r="N1447" i="7" s="1"/>
  <c r="J1703" i="7"/>
  <c r="U1703" i="7" s="1"/>
  <c r="N1703" i="7" s="1"/>
  <c r="J2215" i="7"/>
  <c r="U2215" i="7" s="1"/>
  <c r="N2215" i="7" s="1"/>
  <c r="J2471" i="7"/>
  <c r="U2471" i="7" s="1"/>
  <c r="N2471" i="7" s="1"/>
  <c r="J2983" i="7"/>
  <c r="U2983" i="7" s="1"/>
  <c r="N2983" i="7" s="1"/>
  <c r="J3239" i="7"/>
  <c r="U3239" i="7" s="1"/>
  <c r="N3239" i="7" s="1"/>
  <c r="J1613" i="7"/>
  <c r="U1613" i="7" s="1"/>
  <c r="N1613" i="7" s="1"/>
  <c r="J1869" i="7"/>
  <c r="U1869" i="7" s="1"/>
  <c r="N1869" i="7" s="1"/>
  <c r="J2381" i="7"/>
  <c r="U2381" i="7" s="1"/>
  <c r="N2381" i="7" s="1"/>
  <c r="J2637" i="7"/>
  <c r="U2637" i="7" s="1"/>
  <c r="N2637" i="7" s="1"/>
  <c r="J3405" i="7"/>
  <c r="U3405" i="7" s="1"/>
  <c r="N3405" i="7" s="1"/>
  <c r="J3917" i="7"/>
  <c r="U3917" i="7" s="1"/>
  <c r="N3917" i="7" s="1"/>
  <c r="J4609" i="7"/>
  <c r="U4609" i="7" s="1"/>
  <c r="N4609" i="7" s="1"/>
  <c r="J5377" i="7"/>
  <c r="U5377" i="7" s="1"/>
  <c r="N5377" i="7" s="1"/>
  <c r="J4850" i="7"/>
  <c r="U4850" i="7" s="1"/>
  <c r="N4850" i="7" s="1"/>
  <c r="J5618" i="7"/>
  <c r="U5618" i="7" s="1"/>
  <c r="N5618" i="7" s="1"/>
  <c r="J6386" i="7"/>
  <c r="U6386" i="7" s="1"/>
  <c r="N6386" i="7" s="1"/>
  <c r="J4851" i="7"/>
  <c r="U4851" i="7" s="1"/>
  <c r="N4851" i="7" s="1"/>
  <c r="J5619" i="7"/>
  <c r="U5619" i="7" s="1"/>
  <c r="N5619" i="7" s="1"/>
  <c r="J6387" i="7"/>
  <c r="U6387" i="7" s="1"/>
  <c r="N6387" i="7" s="1"/>
  <c r="J4340" i="7"/>
  <c r="U4340" i="7" s="1"/>
  <c r="N4340" i="7" s="1"/>
  <c r="J4852" i="7"/>
  <c r="U4852" i="7" s="1"/>
  <c r="N4852" i="7" s="1"/>
  <c r="J5108" i="7"/>
  <c r="U5108" i="7" s="1"/>
  <c r="N5108" i="7" s="1"/>
  <c r="J5620" i="7"/>
  <c r="U5620" i="7" s="1"/>
  <c r="N5620" i="7" s="1"/>
  <c r="J4565" i="7"/>
  <c r="U4565" i="7" s="1"/>
  <c r="N4565" i="7" s="1"/>
  <c r="J4821" i="7"/>
  <c r="U4821" i="7" s="1"/>
  <c r="N4821" i="7" s="1"/>
  <c r="J5333" i="7"/>
  <c r="U5333" i="7" s="1"/>
  <c r="N5333" i="7" s="1"/>
  <c r="J5589" i="7"/>
  <c r="U5589" i="7" s="1"/>
  <c r="N5589" i="7" s="1"/>
  <c r="J6101" i="7"/>
  <c r="U6101" i="7" s="1"/>
  <c r="N6101" i="7" s="1"/>
  <c r="J6357" i="7"/>
  <c r="U6357" i="7" s="1"/>
  <c r="N6357" i="7" s="1"/>
  <c r="J4566" i="7"/>
  <c r="U4566" i="7" s="1"/>
  <c r="N4566" i="7" s="1"/>
  <c r="J4822" i="7"/>
  <c r="U4822" i="7" s="1"/>
  <c r="N4822" i="7" s="1"/>
  <c r="J5334" i="7"/>
  <c r="U5334" i="7" s="1"/>
  <c r="N5334" i="7" s="1"/>
  <c r="J5590" i="7"/>
  <c r="U5590" i="7" s="1"/>
  <c r="N5590" i="7" s="1"/>
  <c r="J6102" i="7"/>
  <c r="U6102" i="7" s="1"/>
  <c r="N6102" i="7" s="1"/>
  <c r="J6358" i="7"/>
  <c r="U6358" i="7" s="1"/>
  <c r="N6358" i="7" s="1"/>
  <c r="J3607" i="7"/>
  <c r="U3607" i="7" s="1"/>
  <c r="N3607" i="7" s="1"/>
  <c r="J3863" i="7"/>
  <c r="U3863" i="7" s="1"/>
  <c r="N3863" i="7" s="1"/>
  <c r="J4375" i="7"/>
  <c r="U4375" i="7" s="1"/>
  <c r="N4375" i="7" s="1"/>
  <c r="J4631" i="7"/>
  <c r="U4631" i="7" s="1"/>
  <c r="N4631" i="7" s="1"/>
  <c r="J5143" i="7"/>
  <c r="U5143" i="7" s="1"/>
  <c r="N5143" i="7" s="1"/>
  <c r="J5399" i="7"/>
  <c r="U5399" i="7" s="1"/>
  <c r="N5399" i="7" s="1"/>
  <c r="J5911" i="7"/>
  <c r="U5911" i="7" s="1"/>
  <c r="N5911" i="7" s="1"/>
  <c r="J488" i="7"/>
  <c r="U488" i="7" s="1"/>
  <c r="N488" i="7" s="1"/>
  <c r="J744" i="7"/>
  <c r="U744" i="7" s="1"/>
  <c r="N744" i="7" s="1"/>
  <c r="J1256" i="7"/>
  <c r="U1256" i="7" s="1"/>
  <c r="N1256" i="7" s="1"/>
  <c r="J1512" i="7"/>
  <c r="U1512" i="7" s="1"/>
  <c r="N1512" i="7" s="1"/>
  <c r="J2024" i="7"/>
  <c r="U2024" i="7" s="1"/>
  <c r="N2024" i="7" s="1"/>
  <c r="J2280" i="7"/>
  <c r="U2280" i="7" s="1"/>
  <c r="N2280" i="7" s="1"/>
  <c r="J2792" i="7"/>
  <c r="U2792" i="7" s="1"/>
  <c r="N2792" i="7" s="1"/>
  <c r="J6673" i="7"/>
  <c r="U6673" i="7" s="1"/>
  <c r="N6673" i="7" s="1"/>
  <c r="J7394" i="7"/>
  <c r="U7394" i="7" s="1"/>
  <c r="N7394" i="7" s="1"/>
  <c r="J6627" i="7"/>
  <c r="U6627" i="7" s="1"/>
  <c r="N6627" i="7" s="1"/>
  <c r="J7395" i="7"/>
  <c r="U7395" i="7" s="1"/>
  <c r="N7395" i="7" s="1"/>
  <c r="J6148" i="7"/>
  <c r="U6148" i="7" s="1"/>
  <c r="N6148" i="7" s="1"/>
  <c r="J6404" i="7"/>
  <c r="U6404" i="7" s="1"/>
  <c r="N6404" i="7" s="1"/>
  <c r="J6916" i="7"/>
  <c r="U6916" i="7" s="1"/>
  <c r="N6916" i="7" s="1"/>
  <c r="J7172" i="7"/>
  <c r="U7172" i="7" s="1"/>
  <c r="N7172" i="7" s="1"/>
  <c r="J6837" i="7"/>
  <c r="U6837" i="7" s="1"/>
  <c r="N6837" i="7" s="1"/>
  <c r="J7349" i="7"/>
  <c r="U7349" i="7" s="1"/>
  <c r="N7349" i="7" s="1"/>
  <c r="J6007" i="7"/>
  <c r="U6007" i="7" s="1"/>
  <c r="N6007" i="7" s="1"/>
  <c r="J6263" i="7"/>
  <c r="U6263" i="7" s="1"/>
  <c r="N6263" i="7" s="1"/>
  <c r="J1515" i="7"/>
  <c r="U1515" i="7" s="1"/>
  <c r="N1515" i="7" s="1"/>
  <c r="J2283" i="7"/>
  <c r="U2283" i="7" s="1"/>
  <c r="N2283" i="7" s="1"/>
  <c r="J3320" i="7"/>
  <c r="U3320" i="7" s="1"/>
  <c r="N3320" i="7" s="1"/>
  <c r="J3576" i="7"/>
  <c r="U3576" i="7" s="1"/>
  <c r="N3576" i="7" s="1"/>
  <c r="J4088" i="7"/>
  <c r="U4088" i="7" s="1"/>
  <c r="N4088" i="7" s="1"/>
  <c r="J4344" i="7"/>
  <c r="U4344" i="7" s="1"/>
  <c r="N4344" i="7" s="1"/>
  <c r="J1225" i="7"/>
  <c r="U1225" i="7" s="1"/>
  <c r="N1225" i="7" s="1"/>
  <c r="J1993" i="7"/>
  <c r="U1993" i="7" s="1"/>
  <c r="N1993" i="7" s="1"/>
  <c r="J1898" i="7"/>
  <c r="U1898" i="7" s="1"/>
  <c r="N1898" i="7" s="1"/>
  <c r="J2666" i="7"/>
  <c r="U2666" i="7" s="1"/>
  <c r="N2666" i="7" s="1"/>
  <c r="J2667" i="7"/>
  <c r="U2667" i="7" s="1"/>
  <c r="N2667" i="7" s="1"/>
  <c r="J1244" i="7"/>
  <c r="U1244" i="7" s="1"/>
  <c r="N1244" i="7" s="1"/>
  <c r="J1756" i="7"/>
  <c r="U1756" i="7" s="1"/>
  <c r="N1756" i="7" s="1"/>
  <c r="J4173" i="7"/>
  <c r="U4173" i="7" s="1"/>
  <c r="N4173" i="7" s="1"/>
  <c r="J1230" i="7"/>
  <c r="U1230" i="7" s="1"/>
  <c r="N1230" i="7" s="1"/>
  <c r="J1486" i="7"/>
  <c r="U1486" i="7" s="1"/>
  <c r="N1486" i="7" s="1"/>
  <c r="J1998" i="7"/>
  <c r="U1998" i="7" s="1"/>
  <c r="N1998" i="7" s="1"/>
  <c r="J2254" i="7"/>
  <c r="U2254" i="7" s="1"/>
  <c r="N2254" i="7" s="1"/>
  <c r="J2240" i="7"/>
  <c r="U2240" i="7" s="1"/>
  <c r="N2240" i="7" s="1"/>
  <c r="J2496" i="7"/>
  <c r="U2496" i="7" s="1"/>
  <c r="N2496" i="7" s="1"/>
  <c r="J3008" i="7"/>
  <c r="U3008" i="7" s="1"/>
  <c r="N3008" i="7" s="1"/>
  <c r="J2191" i="7"/>
  <c r="U2191" i="7" s="1"/>
  <c r="N2191" i="7" s="1"/>
  <c r="J3215" i="7"/>
  <c r="U3215" i="7" s="1"/>
  <c r="N3215" i="7" s="1"/>
  <c r="J3727" i="7"/>
  <c r="U3727" i="7" s="1"/>
  <c r="N3727" i="7" s="1"/>
  <c r="J4495" i="7"/>
  <c r="U4495" i="7" s="1"/>
  <c r="N4495" i="7" s="1"/>
  <c r="J3360" i="7"/>
  <c r="U3360" i="7" s="1"/>
  <c r="N3360" i="7" s="1"/>
  <c r="J3872" i="7"/>
  <c r="U3872" i="7" s="1"/>
  <c r="N3872" i="7" s="1"/>
  <c r="J4128" i="7"/>
  <c r="U4128" i="7" s="1"/>
  <c r="N4128" i="7" s="1"/>
  <c r="J4640" i="7"/>
  <c r="U4640" i="7" s="1"/>
  <c r="N4640" i="7" s="1"/>
  <c r="J4896" i="7"/>
  <c r="U4896" i="7" s="1"/>
  <c r="N4896" i="7" s="1"/>
  <c r="J5408" i="7"/>
  <c r="U5408" i="7" s="1"/>
  <c r="N5408" i="7" s="1"/>
  <c r="J8113" i="7"/>
  <c r="U8113" i="7" s="1"/>
  <c r="N8113" i="7" s="1"/>
  <c r="J8258" i="7"/>
  <c r="U8258" i="7" s="1"/>
  <c r="N8258" i="7" s="1"/>
  <c r="J7635" i="7"/>
  <c r="U7635" i="7" s="1"/>
  <c r="N7635" i="7" s="1"/>
  <c r="J8403" i="7"/>
  <c r="U8403" i="7" s="1"/>
  <c r="N8403" i="7" s="1"/>
  <c r="J7348" i="7"/>
  <c r="U7348" i="7" s="1"/>
  <c r="N7348" i="7" s="1"/>
  <c r="J7604" i="7"/>
  <c r="U7604" i="7" s="1"/>
  <c r="N7604" i="7" s="1"/>
  <c r="J8116" i="7"/>
  <c r="U8116" i="7" s="1"/>
  <c r="N8116" i="7" s="1"/>
  <c r="J8372" i="7"/>
  <c r="U8372" i="7" s="1"/>
  <c r="N8372" i="7" s="1"/>
  <c r="J6503" i="7"/>
  <c r="U6503" i="7" s="1"/>
  <c r="N6503" i="7" s="1"/>
  <c r="J7015" i="7"/>
  <c r="U7015" i="7" s="1"/>
  <c r="N7015" i="7" s="1"/>
  <c r="J7271" i="7"/>
  <c r="U7271" i="7" s="1"/>
  <c r="N7271" i="7" s="1"/>
  <c r="J7783" i="7"/>
  <c r="U7783" i="7" s="1"/>
  <c r="N7783" i="7" s="1"/>
  <c r="J8039" i="7"/>
  <c r="U8039" i="7" s="1"/>
  <c r="N8039" i="7" s="1"/>
  <c r="J3723" i="7"/>
  <c r="U3723" i="7" s="1"/>
  <c r="N3723" i="7" s="1"/>
  <c r="J5259" i="7"/>
  <c r="U5259" i="7" s="1"/>
  <c r="N5259" i="7" s="1"/>
  <c r="J8021" i="7"/>
  <c r="U8021" i="7" s="1"/>
  <c r="N8021" i="7" s="1"/>
  <c r="J8277" i="7"/>
  <c r="U8277" i="7" s="1"/>
  <c r="N8277" i="7" s="1"/>
  <c r="J6886" i="7"/>
  <c r="U6886" i="7" s="1"/>
  <c r="N6886" i="7" s="1"/>
  <c r="J7398" i="7"/>
  <c r="U7398" i="7" s="1"/>
  <c r="N7398" i="7" s="1"/>
  <c r="J8166" i="7"/>
  <c r="U8166" i="7" s="1"/>
  <c r="N8166" i="7" s="1"/>
  <c r="J6219" i="7"/>
  <c r="U6219" i="7" s="1"/>
  <c r="N6219" i="7" s="1"/>
  <c r="J6987" i="7"/>
  <c r="U6987" i="7" s="1"/>
  <c r="N6987" i="7" s="1"/>
  <c r="J7755" i="7"/>
  <c r="U7755" i="7" s="1"/>
  <c r="N7755" i="7" s="1"/>
  <c r="J6920" i="7"/>
  <c r="U6920" i="7" s="1"/>
  <c r="N6920" i="7" s="1"/>
  <c r="J6456" i="7"/>
  <c r="U6456" i="7" s="1"/>
  <c r="N6456" i="7" s="1"/>
  <c r="J4680" i="7"/>
  <c r="U4680" i="7" s="1"/>
  <c r="N4680" i="7" s="1"/>
  <c r="J7112" i="7"/>
  <c r="U7112" i="7" s="1"/>
  <c r="N7112" i="7" s="1"/>
  <c r="J8376" i="7"/>
  <c r="U8376" i="7" s="1"/>
  <c r="N8376" i="7" s="1"/>
  <c r="J6728" i="7"/>
  <c r="U6728" i="7" s="1"/>
  <c r="N6728" i="7" s="1"/>
  <c r="J8040" i="7"/>
  <c r="U8040" i="7" s="1"/>
  <c r="N8040" i="7" s="1"/>
  <c r="J5160" i="7"/>
  <c r="U5160" i="7" s="1"/>
  <c r="N5160" i="7" s="1"/>
  <c r="J3049" i="7"/>
  <c r="U3049" i="7" s="1"/>
  <c r="N3049" i="7" s="1"/>
  <c r="J4922" i="7"/>
  <c r="U4922" i="7" s="1"/>
  <c r="N4922" i="7" s="1"/>
  <c r="J5449" i="7"/>
  <c r="U5449" i="7" s="1"/>
  <c r="N5449" i="7" s="1"/>
  <c r="J6697" i="7"/>
  <c r="U6697" i="7" s="1"/>
  <c r="N6697" i="7" s="1"/>
  <c r="J7418" i="7"/>
  <c r="U7418" i="7" s="1"/>
  <c r="N7418" i="7" s="1"/>
  <c r="J4796" i="7"/>
  <c r="U4796" i="7" s="1"/>
  <c r="N4796" i="7" s="1"/>
  <c r="J8716" i="7"/>
  <c r="U8716" i="7" s="1"/>
  <c r="N8716" i="7" s="1"/>
  <c r="J7228" i="7"/>
  <c r="U7228" i="7" s="1"/>
  <c r="N7228" i="7" s="1"/>
  <c r="J8540" i="7"/>
  <c r="U8540" i="7" s="1"/>
  <c r="N8540" i="7" s="1"/>
  <c r="J5836" i="7"/>
  <c r="U5836" i="7" s="1"/>
  <c r="N5836" i="7" s="1"/>
  <c r="J6268" i="7"/>
  <c r="U6268" i="7" s="1"/>
  <c r="N6268" i="7" s="1"/>
  <c r="J7773" i="7"/>
  <c r="U7773" i="7" s="1"/>
  <c r="N7773" i="7" s="1"/>
  <c r="J5263" i="7"/>
  <c r="U5263" i="7" s="1"/>
  <c r="N5263" i="7" s="1"/>
  <c r="J6719" i="7"/>
  <c r="U6719" i="7" s="1"/>
  <c r="N6719" i="7" s="1"/>
  <c r="J8207" i="7"/>
  <c r="U8207" i="7" s="1"/>
  <c r="N8207" i="7" s="1"/>
  <c r="J3406" i="7"/>
  <c r="U3406" i="7" s="1"/>
  <c r="N3406" i="7" s="1"/>
  <c r="J5022" i="7"/>
  <c r="U5022" i="7" s="1"/>
  <c r="N5022" i="7" s="1"/>
  <c r="J6558" i="7"/>
  <c r="U6558" i="7" s="1"/>
  <c r="N6558" i="7" s="1"/>
  <c r="J7998" i="7"/>
  <c r="U7998" i="7" s="1"/>
  <c r="N7998" i="7" s="1"/>
  <c r="J7103" i="7"/>
  <c r="U7103" i="7" s="1"/>
  <c r="N7103" i="7" s="1"/>
  <c r="J6864" i="7"/>
  <c r="U6864" i="7" s="1"/>
  <c r="N6864" i="7" s="1"/>
  <c r="J8496" i="7"/>
  <c r="U8496" i="7" s="1"/>
  <c r="N8496" i="7" s="1"/>
  <c r="J5118" i="7"/>
  <c r="U5118" i="7" s="1"/>
  <c r="N5118" i="7" s="1"/>
  <c r="J6574" i="7"/>
  <c r="U6574" i="7" s="1"/>
  <c r="N6574" i="7" s="1"/>
  <c r="J3438" i="7"/>
  <c r="U3438" i="7" s="1"/>
  <c r="N3438" i="7" s="1"/>
  <c r="J4894" i="7"/>
  <c r="U4894" i="7" s="1"/>
  <c r="N4894" i="7" s="1"/>
  <c r="J8527" i="7"/>
  <c r="U8527" i="7" s="1"/>
  <c r="N8527" i="7" s="1"/>
  <c r="J6510" i="7"/>
  <c r="U6510" i="7" s="1"/>
  <c r="N6510" i="7" s="1"/>
  <c r="J7950" i="7"/>
  <c r="U7950" i="7" s="1"/>
  <c r="N7950" i="7" s="1"/>
  <c r="J1537" i="7"/>
  <c r="U1537" i="7" s="1"/>
  <c r="N1537" i="7" s="1"/>
  <c r="J1108" i="7"/>
  <c r="U1108" i="7" s="1"/>
  <c r="N1108" i="7" s="1"/>
  <c r="J1876" i="7"/>
  <c r="U1876" i="7" s="1"/>
  <c r="N1876" i="7" s="1"/>
  <c r="J1701" i="7"/>
  <c r="U1701" i="7" s="1"/>
  <c r="N1701" i="7" s="1"/>
  <c r="J966" i="7"/>
  <c r="U966" i="7" s="1"/>
  <c r="N966" i="7" s="1"/>
  <c r="J1990" i="7"/>
  <c r="U1990" i="7" s="1"/>
  <c r="N1990" i="7" s="1"/>
  <c r="J2497" i="7"/>
  <c r="U2497" i="7" s="1"/>
  <c r="N2497" i="7" s="1"/>
  <c r="J3265" i="7"/>
  <c r="U3265" i="7" s="1"/>
  <c r="N3265" i="7" s="1"/>
  <c r="J4033" i="7"/>
  <c r="U4033" i="7" s="1"/>
  <c r="N4033" i="7" s="1"/>
  <c r="J3123" i="7"/>
  <c r="U3123" i="7" s="1"/>
  <c r="N3123" i="7" s="1"/>
  <c r="J2180" i="7"/>
  <c r="U2180" i="7" s="1"/>
  <c r="N2180" i="7" s="1"/>
  <c r="J2692" i="7"/>
  <c r="U2692" i="7" s="1"/>
  <c r="N2692" i="7" s="1"/>
  <c r="J3716" i="7"/>
  <c r="U3716" i="7" s="1"/>
  <c r="N3716" i="7" s="1"/>
  <c r="J4228" i="7"/>
  <c r="U4228" i="7" s="1"/>
  <c r="N4228" i="7" s="1"/>
  <c r="J2517" i="7"/>
  <c r="U2517" i="7" s="1"/>
  <c r="N2517" i="7" s="1"/>
  <c r="J1415" i="7"/>
  <c r="U1415" i="7" s="1"/>
  <c r="N1415" i="7" s="1"/>
  <c r="J4855" i="7"/>
  <c r="U4855" i="7" s="1"/>
  <c r="N4855" i="7" s="1"/>
  <c r="J271" i="7"/>
  <c r="U271" i="7" s="1"/>
  <c r="N271" i="7" s="1"/>
  <c r="J865" i="7"/>
  <c r="U865" i="7" s="1"/>
  <c r="N865" i="7" s="1"/>
  <c r="J172" i="7"/>
  <c r="U172" i="7" s="1"/>
  <c r="N172" i="7" s="1"/>
  <c r="J125" i="7"/>
  <c r="U125" i="7" s="1"/>
  <c r="N125" i="7" s="1"/>
  <c r="J31" i="7"/>
  <c r="U31" i="7" s="1"/>
  <c r="N31" i="7" s="1"/>
  <c r="J287" i="7"/>
  <c r="U287" i="7" s="1"/>
  <c r="N287" i="7" s="1"/>
  <c r="J240" i="7"/>
  <c r="U240" i="7" s="1"/>
  <c r="N240" i="7" s="1"/>
  <c r="J193" i="7"/>
  <c r="U193" i="7" s="1"/>
  <c r="N193" i="7" s="1"/>
  <c r="J120" i="7"/>
  <c r="U120" i="7" s="1"/>
  <c r="N120" i="7" s="1"/>
  <c r="J625" i="7"/>
  <c r="U625" i="7" s="1"/>
  <c r="N625" i="7" s="1"/>
  <c r="J339" i="7"/>
  <c r="U339" i="7" s="1"/>
  <c r="N339" i="7" s="1"/>
  <c r="J244" i="7"/>
  <c r="U244" i="7" s="1"/>
  <c r="N244" i="7" s="1"/>
  <c r="J500" i="7"/>
  <c r="U500" i="7" s="1"/>
  <c r="N500" i="7" s="1"/>
  <c r="J149" i="7"/>
  <c r="U149" i="7" s="1"/>
  <c r="N149" i="7" s="1"/>
  <c r="J405" i="7"/>
  <c r="U405" i="7" s="1"/>
  <c r="N405" i="7" s="1"/>
  <c r="J310" i="7"/>
  <c r="U310" i="7" s="1"/>
  <c r="N310" i="7" s="1"/>
  <c r="J822" i="7"/>
  <c r="U822" i="7" s="1"/>
  <c r="N822" i="7" s="1"/>
  <c r="J247" i="7"/>
  <c r="U247" i="7" s="1"/>
  <c r="N247" i="7" s="1"/>
  <c r="J749" i="7"/>
  <c r="U749" i="7" s="1"/>
  <c r="N749" i="7" s="1"/>
  <c r="J121" i="7"/>
  <c r="U121" i="7" s="1"/>
  <c r="N121" i="7" s="1"/>
  <c r="J889" i="7"/>
  <c r="U889" i="7" s="1"/>
  <c r="N889" i="7" s="1"/>
  <c r="J554" i="7"/>
  <c r="U554" i="7" s="1"/>
  <c r="N554" i="7" s="1"/>
  <c r="J219" i="7"/>
  <c r="U219" i="7" s="1"/>
  <c r="N219" i="7" s="1"/>
  <c r="J987" i="7"/>
  <c r="U987" i="7" s="1"/>
  <c r="N987" i="7" s="1"/>
  <c r="J893" i="7"/>
  <c r="U893" i="7" s="1"/>
  <c r="N893" i="7" s="1"/>
  <c r="J1149" i="7"/>
  <c r="U1149" i="7" s="1"/>
  <c r="N1149" i="7" s="1"/>
  <c r="J510" i="7"/>
  <c r="U510" i="7" s="1"/>
  <c r="N510" i="7" s="1"/>
  <c r="J766" i="7"/>
  <c r="U766" i="7" s="1"/>
  <c r="N766" i="7" s="1"/>
  <c r="J895" i="7"/>
  <c r="U895" i="7" s="1"/>
  <c r="N895" i="7" s="1"/>
  <c r="J1157" i="7"/>
  <c r="U1157" i="7" s="1"/>
  <c r="N1157" i="7" s="1"/>
  <c r="J1391" i="7"/>
  <c r="U1391" i="7" s="1"/>
  <c r="N1391" i="7" s="1"/>
  <c r="J656" i="7"/>
  <c r="U656" i="7" s="1"/>
  <c r="N656" i="7" s="1"/>
  <c r="J1424" i="7"/>
  <c r="U1424" i="7" s="1"/>
  <c r="N1424" i="7" s="1"/>
  <c r="J1490" i="7"/>
  <c r="U1490" i="7" s="1"/>
  <c r="N1490" i="7" s="1"/>
  <c r="J1587" i="7"/>
  <c r="U1587" i="7" s="1"/>
  <c r="N1587" i="7" s="1"/>
  <c r="J1156" i="7"/>
  <c r="U1156" i="7" s="1"/>
  <c r="N1156" i="7" s="1"/>
  <c r="J1412" i="7"/>
  <c r="U1412" i="7" s="1"/>
  <c r="N1412" i="7" s="1"/>
  <c r="J1924" i="7"/>
  <c r="U1924" i="7" s="1"/>
  <c r="N1924" i="7" s="1"/>
  <c r="J1493" i="7"/>
  <c r="U1493" i="7" s="1"/>
  <c r="N1493" i="7" s="1"/>
  <c r="J1749" i="7"/>
  <c r="U1749" i="7" s="1"/>
  <c r="N1749" i="7" s="1"/>
  <c r="J1014" i="7"/>
  <c r="U1014" i="7" s="1"/>
  <c r="N1014" i="7" s="1"/>
  <c r="J1270" i="7"/>
  <c r="U1270" i="7" s="1"/>
  <c r="N1270" i="7" s="1"/>
  <c r="J1782" i="7"/>
  <c r="U1782" i="7" s="1"/>
  <c r="N1782" i="7" s="1"/>
  <c r="J2038" i="7"/>
  <c r="U2038" i="7" s="1"/>
  <c r="N2038" i="7" s="1"/>
  <c r="J2545" i="7"/>
  <c r="U2545" i="7" s="1"/>
  <c r="N2545" i="7" s="1"/>
  <c r="J3313" i="7"/>
  <c r="U3313" i="7" s="1"/>
  <c r="N3313" i="7" s="1"/>
  <c r="J4081" i="7"/>
  <c r="U4081" i="7" s="1"/>
  <c r="N4081" i="7" s="1"/>
  <c r="J2594" i="7"/>
  <c r="U2594" i="7" s="1"/>
  <c r="N2594" i="7" s="1"/>
  <c r="J3362" i="7"/>
  <c r="U3362" i="7" s="1"/>
  <c r="N3362" i="7" s="1"/>
  <c r="J4130" i="7"/>
  <c r="U4130" i="7" s="1"/>
  <c r="N4130" i="7" s="1"/>
  <c r="J2403" i="7"/>
  <c r="U2403" i="7" s="1"/>
  <c r="N2403" i="7" s="1"/>
  <c r="J3171" i="7"/>
  <c r="U3171" i="7" s="1"/>
  <c r="N3171" i="7" s="1"/>
  <c r="J3939" i="7"/>
  <c r="U3939" i="7" s="1"/>
  <c r="N3939" i="7" s="1"/>
  <c r="J2228" i="7"/>
  <c r="U2228" i="7" s="1"/>
  <c r="N2228" i="7" s="1"/>
  <c r="J2996" i="7"/>
  <c r="U2996" i="7" s="1"/>
  <c r="N2996" i="7" s="1"/>
  <c r="J3508" i="7"/>
  <c r="U3508" i="7" s="1"/>
  <c r="N3508" i="7" s="1"/>
  <c r="J3764" i="7"/>
  <c r="U3764" i="7" s="1"/>
  <c r="N3764" i="7" s="1"/>
  <c r="J4276" i="7"/>
  <c r="U4276" i="7" s="1"/>
  <c r="N4276" i="7" s="1"/>
  <c r="J2309" i="7"/>
  <c r="U2309" i="7" s="1"/>
  <c r="N2309" i="7" s="1"/>
  <c r="J2565" i="7"/>
  <c r="U2565" i="7" s="1"/>
  <c r="N2565" i="7" s="1"/>
  <c r="J3077" i="7"/>
  <c r="U3077" i="7" s="1"/>
  <c r="N3077" i="7" s="1"/>
  <c r="J3333" i="7"/>
  <c r="U3333" i="7" s="1"/>
  <c r="N3333" i="7" s="1"/>
  <c r="J3845" i="7"/>
  <c r="U3845" i="7" s="1"/>
  <c r="N3845" i="7" s="1"/>
  <c r="J4101" i="7"/>
  <c r="U4101" i="7" s="1"/>
  <c r="N4101" i="7" s="1"/>
  <c r="J2374" i="7"/>
  <c r="U2374" i="7" s="1"/>
  <c r="N2374" i="7" s="1"/>
  <c r="J2886" i="7"/>
  <c r="U2886" i="7" s="1"/>
  <c r="N2886" i="7" s="1"/>
  <c r="J3142" i="7"/>
  <c r="U3142" i="7" s="1"/>
  <c r="N3142" i="7" s="1"/>
  <c r="J3654" i="7"/>
  <c r="U3654" i="7" s="1"/>
  <c r="N3654" i="7" s="1"/>
  <c r="J1207" i="7"/>
  <c r="U1207" i="7" s="1"/>
  <c r="N1207" i="7" s="1"/>
  <c r="J1975" i="7"/>
  <c r="U1975" i="7" s="1"/>
  <c r="N1975" i="7" s="1"/>
  <c r="J2231" i="7"/>
  <c r="U2231" i="7" s="1"/>
  <c r="N2231" i="7" s="1"/>
  <c r="J2743" i="7"/>
  <c r="U2743" i="7" s="1"/>
  <c r="N2743" i="7" s="1"/>
  <c r="J2999" i="7"/>
  <c r="U2999" i="7" s="1"/>
  <c r="N2999" i="7" s="1"/>
  <c r="J1629" i="7"/>
  <c r="U1629" i="7" s="1"/>
  <c r="N1629" i="7" s="1"/>
  <c r="J2141" i="7"/>
  <c r="U2141" i="7" s="1"/>
  <c r="N2141" i="7" s="1"/>
  <c r="J2397" i="7"/>
  <c r="U2397" i="7" s="1"/>
  <c r="N2397" i="7" s="1"/>
  <c r="J2909" i="7"/>
  <c r="U2909" i="7" s="1"/>
  <c r="N2909" i="7" s="1"/>
  <c r="J3165" i="7"/>
  <c r="U3165" i="7" s="1"/>
  <c r="N3165" i="7" s="1"/>
  <c r="J3677" i="7"/>
  <c r="U3677" i="7" s="1"/>
  <c r="N3677" i="7" s="1"/>
  <c r="J5137" i="7"/>
  <c r="U5137" i="7" s="1"/>
  <c r="N5137" i="7" s="1"/>
  <c r="J5905" i="7"/>
  <c r="U5905" i="7" s="1"/>
  <c r="N5905" i="7" s="1"/>
  <c r="J4610" i="7"/>
  <c r="U4610" i="7" s="1"/>
  <c r="N4610" i="7" s="1"/>
  <c r="J5378" i="7"/>
  <c r="U5378" i="7" s="1"/>
  <c r="N5378" i="7" s="1"/>
  <c r="J6146" i="7"/>
  <c r="U6146" i="7" s="1"/>
  <c r="N6146" i="7" s="1"/>
  <c r="J4611" i="7"/>
  <c r="U4611" i="7" s="1"/>
  <c r="N4611" i="7" s="1"/>
  <c r="J5379" i="7"/>
  <c r="U5379" i="7" s="1"/>
  <c r="N5379" i="7" s="1"/>
  <c r="J6147" i="7"/>
  <c r="U6147" i="7" s="1"/>
  <c r="N6147" i="7" s="1"/>
  <c r="J4612" i="7"/>
  <c r="U4612" i="7" s="1"/>
  <c r="N4612" i="7" s="1"/>
  <c r="J4868" i="7"/>
  <c r="U4868" i="7" s="1"/>
  <c r="N4868" i="7" s="1"/>
  <c r="J5380" i="7"/>
  <c r="U5380" i="7" s="1"/>
  <c r="N5380" i="7" s="1"/>
  <c r="J5636" i="7"/>
  <c r="U5636" i="7" s="1"/>
  <c r="N5636" i="7" s="1"/>
  <c r="J4325" i="7"/>
  <c r="U4325" i="7" s="1"/>
  <c r="N4325" i="7" s="1"/>
  <c r="J4581" i="7"/>
  <c r="U4581" i="7" s="1"/>
  <c r="N4581" i="7" s="1"/>
  <c r="J5093" i="7"/>
  <c r="U5093" i="7" s="1"/>
  <c r="N5093" i="7" s="1"/>
  <c r="J5349" i="7"/>
  <c r="U5349" i="7" s="1"/>
  <c r="N5349" i="7" s="1"/>
  <c r="J5861" i="7"/>
  <c r="U5861" i="7" s="1"/>
  <c r="N5861" i="7" s="1"/>
  <c r="J6117" i="7"/>
  <c r="U6117" i="7" s="1"/>
  <c r="N6117" i="7" s="1"/>
  <c r="J4326" i="7"/>
  <c r="U4326" i="7" s="1"/>
  <c r="N4326" i="7" s="1"/>
  <c r="J4582" i="7"/>
  <c r="U4582" i="7" s="1"/>
  <c r="N4582" i="7" s="1"/>
  <c r="J5862" i="7"/>
  <c r="U5862" i="7" s="1"/>
  <c r="N5862" i="7" s="1"/>
  <c r="J6118" i="7"/>
  <c r="U6118" i="7" s="1"/>
  <c r="N6118" i="7" s="1"/>
  <c r="J3367" i="7"/>
  <c r="U3367" i="7" s="1"/>
  <c r="N3367" i="7" s="1"/>
  <c r="J3623" i="7"/>
  <c r="U3623" i="7" s="1"/>
  <c r="N3623" i="7" s="1"/>
  <c r="J4135" i="7"/>
  <c r="U4135" i="7" s="1"/>
  <c r="N4135" i="7" s="1"/>
  <c r="J4391" i="7"/>
  <c r="U4391" i="7" s="1"/>
  <c r="N4391" i="7" s="1"/>
  <c r="J4903" i="7"/>
  <c r="U4903" i="7" s="1"/>
  <c r="N4903" i="7" s="1"/>
  <c r="J5159" i="7"/>
  <c r="U5159" i="7" s="1"/>
  <c r="N5159" i="7" s="1"/>
  <c r="J5671" i="7"/>
  <c r="U5671" i="7" s="1"/>
  <c r="N5671" i="7" s="1"/>
  <c r="J1016" i="7"/>
  <c r="U1016" i="7" s="1"/>
  <c r="N1016" i="7" s="1"/>
  <c r="J1784" i="7"/>
  <c r="U1784" i="7" s="1"/>
  <c r="N1784" i="7" s="1"/>
  <c r="J2040" i="7"/>
  <c r="U2040" i="7" s="1"/>
  <c r="N2040" i="7" s="1"/>
  <c r="J2808" i="7"/>
  <c r="U2808" i="7" s="1"/>
  <c r="N2808" i="7" s="1"/>
  <c r="J6433" i="7"/>
  <c r="U6433" i="7" s="1"/>
  <c r="N6433" i="7" s="1"/>
  <c r="J7201" i="7"/>
  <c r="U7201" i="7" s="1"/>
  <c r="N7201" i="7" s="1"/>
  <c r="J7155" i="7"/>
  <c r="U7155" i="7" s="1"/>
  <c r="N7155" i="7" s="1"/>
  <c r="J5908" i="7"/>
  <c r="U5908" i="7" s="1"/>
  <c r="N5908" i="7" s="1"/>
  <c r="J6164" i="7"/>
  <c r="U6164" i="7" s="1"/>
  <c r="N6164" i="7" s="1"/>
  <c r="J6676" i="7"/>
  <c r="U6676" i="7" s="1"/>
  <c r="N6676" i="7" s="1"/>
  <c r="J6023" i="7"/>
  <c r="U6023" i="7" s="1"/>
  <c r="N6023" i="7" s="1"/>
  <c r="J1275" i="7"/>
  <c r="U1275" i="7" s="1"/>
  <c r="N1275" i="7" s="1"/>
  <c r="J2043" i="7"/>
  <c r="U2043" i="7" s="1"/>
  <c r="N2043" i="7" s="1"/>
  <c r="J3080" i="7"/>
  <c r="U3080" i="7" s="1"/>
  <c r="N3080" i="7" s="1"/>
  <c r="J3336" i="7"/>
  <c r="U3336" i="7" s="1"/>
  <c r="N3336" i="7" s="1"/>
  <c r="J3848" i="7"/>
  <c r="U3848" i="7" s="1"/>
  <c r="N3848" i="7" s="1"/>
  <c r="J4104" i="7"/>
  <c r="U4104" i="7" s="1"/>
  <c r="N4104" i="7" s="1"/>
  <c r="J1497" i="7"/>
  <c r="U1497" i="7" s="1"/>
  <c r="N1497" i="7" s="1"/>
  <c r="J1753" i="7"/>
  <c r="U1753" i="7" s="1"/>
  <c r="N1753" i="7" s="1"/>
  <c r="J2265" i="7"/>
  <c r="U2265" i="7" s="1"/>
  <c r="N2265" i="7" s="1"/>
  <c r="J2521" i="7"/>
  <c r="U2521" i="7" s="1"/>
  <c r="N2521" i="7" s="1"/>
  <c r="J2426" i="7"/>
  <c r="U2426" i="7" s="1"/>
  <c r="N2426" i="7" s="1"/>
  <c r="J1516" i="7"/>
  <c r="U1516" i="7" s="1"/>
  <c r="N1516" i="7" s="1"/>
  <c r="J1772" i="7"/>
  <c r="U1772" i="7" s="1"/>
  <c r="N1772" i="7" s="1"/>
  <c r="J2014" i="7"/>
  <c r="U2014" i="7" s="1"/>
  <c r="N2014" i="7" s="1"/>
  <c r="J2000" i="7"/>
  <c r="U2000" i="7" s="1"/>
  <c r="N2000" i="7" s="1"/>
  <c r="J2256" i="7"/>
  <c r="U2256" i="7" s="1"/>
  <c r="N2256" i="7" s="1"/>
  <c r="J2768" i="7"/>
  <c r="U2768" i="7" s="1"/>
  <c r="N2768" i="7" s="1"/>
  <c r="J2719" i="7"/>
  <c r="U2719" i="7" s="1"/>
  <c r="N2719" i="7" s="1"/>
  <c r="J2975" i="7"/>
  <c r="U2975" i="7" s="1"/>
  <c r="N2975" i="7" s="1"/>
  <c r="J3743" i="7"/>
  <c r="U3743" i="7" s="1"/>
  <c r="N3743" i="7" s="1"/>
  <c r="J4255" i="7"/>
  <c r="U4255" i="7" s="1"/>
  <c r="N4255" i="7" s="1"/>
  <c r="J4400" i="7"/>
  <c r="U4400" i="7" s="1"/>
  <c r="N4400" i="7" s="1"/>
  <c r="J5168" i="7"/>
  <c r="U5168" i="7" s="1"/>
  <c r="N5168" i="7" s="1"/>
  <c r="J5424" i="7"/>
  <c r="U5424" i="7" s="1"/>
  <c r="N5424" i="7" s="1"/>
  <c r="J8163" i="7"/>
  <c r="U8163" i="7" s="1"/>
  <c r="N8163" i="7" s="1"/>
  <c r="J7364" i="7"/>
  <c r="U7364" i="7" s="1"/>
  <c r="N7364" i="7" s="1"/>
  <c r="J8132" i="7"/>
  <c r="U8132" i="7" s="1"/>
  <c r="N8132" i="7" s="1"/>
  <c r="J8644" i="7"/>
  <c r="U8644" i="7" s="1"/>
  <c r="N8644" i="7" s="1"/>
  <c r="J6775" i="7"/>
  <c r="U6775" i="7" s="1"/>
  <c r="N6775" i="7" s="1"/>
  <c r="J7031" i="7"/>
  <c r="U7031" i="7" s="1"/>
  <c r="N7031" i="7" s="1"/>
  <c r="J7799" i="7"/>
  <c r="U7799" i="7" s="1"/>
  <c r="N7799" i="7" s="1"/>
  <c r="J3483" i="7"/>
  <c r="U3483" i="7" s="1"/>
  <c r="N3483" i="7" s="1"/>
  <c r="J4251" i="7"/>
  <c r="U4251" i="7" s="1"/>
  <c r="N4251" i="7" s="1"/>
  <c r="J7781" i="7"/>
  <c r="U7781" i="7" s="1"/>
  <c r="N7781" i="7" s="1"/>
  <c r="J8549" i="7"/>
  <c r="U8549" i="7" s="1"/>
  <c r="N8549" i="7" s="1"/>
  <c r="J6646" i="7"/>
  <c r="U6646" i="7" s="1"/>
  <c r="N6646" i="7" s="1"/>
  <c r="J8182" i="7"/>
  <c r="U8182" i="7" s="1"/>
  <c r="N8182" i="7" s="1"/>
  <c r="J8647" i="7"/>
  <c r="U8647" i="7" s="1"/>
  <c r="N8647" i="7" s="1"/>
  <c r="J5256" i="7"/>
  <c r="U5256" i="7" s="1"/>
  <c r="N5256" i="7" s="1"/>
  <c r="J5912" i="7"/>
  <c r="U5912" i="7" s="1"/>
  <c r="N5912" i="7" s="1"/>
  <c r="J5240" i="7"/>
  <c r="U5240" i="7" s="1"/>
  <c r="N5240" i="7" s="1"/>
  <c r="J6504" i="7"/>
  <c r="U6504" i="7" s="1"/>
  <c r="N6504" i="7" s="1"/>
  <c r="J3548" i="7"/>
  <c r="U3548" i="7" s="1"/>
  <c r="N3548" i="7" s="1"/>
  <c r="J5450" i="7"/>
  <c r="U5450" i="7" s="1"/>
  <c r="N5450" i="7" s="1"/>
  <c r="J6410" i="7"/>
  <c r="U6410" i="7" s="1"/>
  <c r="N6410" i="7" s="1"/>
  <c r="J7946" i="7"/>
  <c r="U7946" i="7" s="1"/>
  <c r="N7946" i="7" s="1"/>
  <c r="J3788" i="7"/>
  <c r="U3788" i="7" s="1"/>
  <c r="N3788" i="7" s="1"/>
  <c r="J4556" i="7"/>
  <c r="U4556" i="7" s="1"/>
  <c r="N4556" i="7" s="1"/>
  <c r="J5068" i="7"/>
  <c r="U5068" i="7" s="1"/>
  <c r="N5068" i="7" s="1"/>
  <c r="J6236" i="7"/>
  <c r="U6236" i="7" s="1"/>
  <c r="N6236" i="7" s="1"/>
  <c r="J7516" i="7"/>
  <c r="U7516" i="7" s="1"/>
  <c r="N7516" i="7" s="1"/>
  <c r="J7868" i="7"/>
  <c r="U7868" i="7" s="1"/>
  <c r="N7868" i="7" s="1"/>
  <c r="J7997" i="7"/>
  <c r="U7997" i="7" s="1"/>
  <c r="N7997" i="7" s="1"/>
  <c r="J7324" i="7"/>
  <c r="U7324" i="7" s="1"/>
  <c r="N7324" i="7" s="1"/>
  <c r="J8620" i="7"/>
  <c r="U8620" i="7" s="1"/>
  <c r="N8620" i="7" s="1"/>
  <c r="J7869" i="7"/>
  <c r="U7869" i="7" s="1"/>
  <c r="N7869" i="7" s="1"/>
  <c r="J6318" i="7"/>
  <c r="U6318" i="7" s="1"/>
  <c r="N6318" i="7" s="1"/>
  <c r="J5359" i="7"/>
  <c r="U5359" i="7" s="1"/>
  <c r="N5359" i="7" s="1"/>
  <c r="J8064" i="7"/>
  <c r="U8064" i="7" s="1"/>
  <c r="N8064" i="7" s="1"/>
  <c r="J3502" i="7"/>
  <c r="U3502" i="7" s="1"/>
  <c r="N3502" i="7" s="1"/>
  <c r="J5134" i="7"/>
  <c r="U5134" i="7" s="1"/>
  <c r="N5134" i="7" s="1"/>
  <c r="J7183" i="7"/>
  <c r="U7183" i="7" s="1"/>
  <c r="N7183" i="7" s="1"/>
  <c r="J6960" i="7"/>
  <c r="U6960" i="7" s="1"/>
  <c r="N6960" i="7" s="1"/>
  <c r="J8592" i="7"/>
  <c r="U8592" i="7" s="1"/>
  <c r="N8592" i="7" s="1"/>
  <c r="J3838" i="7"/>
  <c r="U3838" i="7" s="1"/>
  <c r="N3838" i="7" s="1"/>
  <c r="J5214" i="7"/>
  <c r="U5214" i="7" s="1"/>
  <c r="N5214" i="7" s="1"/>
  <c r="J6654" i="7"/>
  <c r="U6654" i="7" s="1"/>
  <c r="N6654" i="7" s="1"/>
  <c r="J4990" i="7"/>
  <c r="U4990" i="7" s="1"/>
  <c r="N4990" i="7" s="1"/>
  <c r="J6560" i="7"/>
  <c r="U6560" i="7" s="1"/>
  <c r="N6560" i="7" s="1"/>
  <c r="J3166" i="7"/>
  <c r="U3166" i="7" s="1"/>
  <c r="N3166" i="7" s="1"/>
  <c r="J7006" i="7"/>
  <c r="U7006" i="7" s="1"/>
  <c r="N7006" i="7" s="1"/>
  <c r="J5135" i="7"/>
  <c r="U5135" i="7" s="1"/>
  <c r="N5135" i="7" s="1"/>
  <c r="J8623" i="7"/>
  <c r="U8623" i="7" s="1"/>
  <c r="N8623" i="7" s="1"/>
  <c r="J3822" i="7"/>
  <c r="U3822" i="7" s="1"/>
  <c r="N3822" i="7" s="1"/>
  <c r="J5551" i="7"/>
  <c r="U5551" i="7" s="1"/>
  <c r="N5551" i="7" s="1"/>
  <c r="J8575" i="7"/>
  <c r="U8575" i="7" s="1"/>
  <c r="N8575" i="7" s="1"/>
  <c r="N2638" i="7"/>
  <c r="N7372" i="7"/>
  <c r="N6174" i="7"/>
  <c r="N7612" i="7"/>
  <c r="N7966" i="7"/>
  <c r="N8062" i="7"/>
  <c r="N6270" i="7"/>
  <c r="N5805" i="7"/>
  <c r="N6076" i="7"/>
  <c r="N6606" i="7"/>
  <c r="N6844" i="7"/>
  <c r="N7725" i="7"/>
  <c r="N8480" i="7"/>
  <c r="N7661" i="7"/>
  <c r="N6336" i="7"/>
  <c r="N8013" i="7"/>
  <c r="N5711" i="7"/>
  <c r="N7037" i="7"/>
  <c r="N8448" i="7"/>
  <c r="N7968" i="7"/>
  <c r="N7182" i="7"/>
  <c r="N6000" i="7"/>
  <c r="N7920" i="7"/>
  <c r="N5854" i="7"/>
  <c r="N5807" i="7"/>
  <c r="N7677" i="7"/>
  <c r="N7391" i="7"/>
  <c r="N7440" i="7"/>
  <c r="N6080" i="7"/>
  <c r="N6384" i="7"/>
  <c r="N6365" i="7"/>
  <c r="N3703" i="7"/>
  <c r="N6843" i="7"/>
  <c r="N4872" i="7"/>
  <c r="N28" i="7"/>
  <c r="N8473" i="7"/>
  <c r="N1296" i="7"/>
  <c r="N4753" i="7"/>
  <c r="N1536" i="7"/>
  <c r="N6770" i="7"/>
  <c r="N4682" i="7"/>
  <c r="N5324" i="7"/>
  <c r="N460" i="7"/>
  <c r="N1054" i="7"/>
  <c r="N671" i="7"/>
  <c r="N8330" i="7"/>
  <c r="N4684" i="7"/>
  <c r="N4131" i="7"/>
  <c r="N2164" i="7"/>
  <c r="N1438" i="7"/>
  <c r="N5211" i="7"/>
  <c r="N718" i="7"/>
  <c r="N3314" i="7"/>
  <c r="N4207" i="7"/>
  <c r="N140" i="7"/>
  <c r="N908" i="7"/>
  <c r="N3244" i="7"/>
  <c r="N3004" i="7"/>
  <c r="N3602" i="7"/>
  <c r="N6553" i="7"/>
  <c r="N7158" i="7"/>
  <c r="N3271" i="7"/>
  <c r="N3430" i="7"/>
  <c r="N1178" i="7"/>
  <c r="N6601" i="7"/>
  <c r="N704" i="7"/>
  <c r="N960" i="7"/>
  <c r="N7323" i="7"/>
  <c r="N1921" i="7"/>
  <c r="N2763" i="7"/>
  <c r="N2259" i="7"/>
  <c r="N7250" i="7"/>
  <c r="N2617" i="7"/>
  <c r="N3697" i="7"/>
  <c r="N2359" i="7"/>
  <c r="N4965" i="7"/>
  <c r="N4892" i="7"/>
  <c r="N2020" i="7"/>
  <c r="N5528" i="7"/>
  <c r="O2" i="7" l="1"/>
  <c r="U3" i="7"/>
  <c r="L3" i="7"/>
  <c r="K4" i="7" s="1"/>
  <c r="O4" i="7" s="1"/>
  <c r="N3" i="7"/>
  <c r="O3" i="7" s="1"/>
  <c r="L4" i="7" l="1"/>
  <c r="K5" i="7" l="1"/>
  <c r="O5" i="7" s="1"/>
  <c r="L5" i="7" l="1"/>
  <c r="K6" i="7" s="1"/>
  <c r="O6" i="7" s="1"/>
  <c r="L6" i="7" l="1"/>
  <c r="K7" i="7" s="1"/>
  <c r="O7" i="7" s="1"/>
  <c r="L7" i="7" l="1"/>
  <c r="K8" i="7" s="1"/>
  <c r="O8" i="7" s="1"/>
  <c r="L8" i="7" l="1"/>
  <c r="J9" i="7" l="1"/>
  <c r="L9" i="7" s="1"/>
  <c r="J10" i="7" s="1"/>
  <c r="U9" i="7" l="1"/>
  <c r="N9" i="7" s="1"/>
  <c r="O9" i="7" s="1"/>
  <c r="L10" i="7"/>
  <c r="J11" i="7" s="1"/>
  <c r="U10" i="7"/>
  <c r="N10" i="7" s="1"/>
  <c r="O10" i="7" s="1"/>
  <c r="U11" i="7" l="1"/>
  <c r="N11" i="7" s="1"/>
  <c r="O11" i="7" s="1"/>
  <c r="L11" i="7"/>
  <c r="J12" i="7" s="1"/>
  <c r="U12" i="7" l="1"/>
  <c r="N12" i="7" s="1"/>
  <c r="O12" i="7" s="1"/>
  <c r="L12" i="7"/>
  <c r="J13" i="7" s="1"/>
  <c r="U13" i="7" l="1"/>
  <c r="N13" i="7" s="1"/>
  <c r="O13" i="7" s="1"/>
  <c r="L13" i="7"/>
  <c r="J14" i="7" s="1"/>
  <c r="U14" i="7" l="1"/>
  <c r="N14" i="7" s="1"/>
  <c r="O14" i="7" s="1"/>
  <c r="L14" i="7"/>
  <c r="J15" i="7" l="1"/>
  <c r="L15" i="7" s="1"/>
  <c r="U15" i="7" l="1"/>
  <c r="N15" i="7" s="1"/>
  <c r="O15" i="7" s="1"/>
  <c r="J16" i="7"/>
  <c r="U16" i="7" s="1"/>
  <c r="N16" i="7" s="1"/>
  <c r="O16" i="7" s="1"/>
  <c r="L16" i="7" l="1"/>
  <c r="J17" i="7" l="1"/>
  <c r="U17" i="7" s="1"/>
  <c r="N17" i="7" s="1"/>
  <c r="O17" i="7" s="1"/>
  <c r="L17" i="7" l="1"/>
  <c r="J18" i="7" s="1"/>
  <c r="U18" i="7" s="1"/>
  <c r="N18" i="7" s="1"/>
  <c r="O18" i="7" s="1"/>
  <c r="L18" i="7" l="1"/>
  <c r="J19" i="7" l="1"/>
  <c r="U19" i="7" s="1"/>
  <c r="N19" i="7" s="1"/>
  <c r="O19" i="7" s="1"/>
  <c r="L19" i="7" l="1"/>
  <c r="K20" i="7" l="1"/>
  <c r="O20" i="7" s="1"/>
  <c r="L20" i="7" l="1"/>
  <c r="K21" i="7" s="1"/>
  <c r="O21" i="7" s="1"/>
  <c r="L21" i="7" l="1"/>
  <c r="K22" i="7" l="1"/>
  <c r="O22" i="7" s="1"/>
  <c r="L22" i="7" l="1"/>
  <c r="K23" i="7" l="1"/>
  <c r="O23" i="7" s="1"/>
  <c r="L23" i="7" l="1"/>
  <c r="K24" i="7" s="1"/>
  <c r="O24" i="7" s="1"/>
  <c r="L24" i="7" l="1"/>
  <c r="K25" i="7" s="1"/>
  <c r="O25" i="7" s="1"/>
  <c r="L25" i="7" l="1"/>
  <c r="K26" i="7" l="1"/>
  <c r="O26" i="7" s="1"/>
  <c r="L26" i="7" l="1"/>
  <c r="K27" i="7" s="1"/>
  <c r="O27" i="7" s="1"/>
  <c r="L27" i="7" l="1"/>
  <c r="K28" i="7" l="1"/>
  <c r="O28" i="7" s="1"/>
  <c r="L28" i="7" l="1"/>
  <c r="K29" i="7"/>
  <c r="O29" i="7" s="1"/>
  <c r="L29" i="7" l="1"/>
  <c r="K30" i="7"/>
  <c r="O30" i="7" s="1"/>
  <c r="L30" i="7" l="1"/>
  <c r="K31" i="7" s="1"/>
  <c r="O31" i="7" s="1"/>
  <c r="L31" i="7" l="1"/>
  <c r="K32" i="7" l="1"/>
  <c r="O32" i="7" s="1"/>
  <c r="L32" i="7" l="1"/>
  <c r="J33" i="7" l="1"/>
  <c r="U33" i="7" s="1"/>
  <c r="N33" i="7" s="1"/>
  <c r="O33" i="7" s="1"/>
  <c r="L33" i="7" l="1"/>
  <c r="J34" i="7" s="1"/>
  <c r="U34" i="7" s="1"/>
  <c r="N34" i="7" s="1"/>
  <c r="O34" i="7" s="1"/>
  <c r="L34" i="7" l="1"/>
  <c r="J35" i="7" s="1"/>
  <c r="U35" i="7" s="1"/>
  <c r="N35" i="7" s="1"/>
  <c r="O35" i="7" s="1"/>
  <c r="L35" i="7" l="1"/>
  <c r="J36" i="7"/>
  <c r="U36" i="7" s="1"/>
  <c r="N36" i="7" s="1"/>
  <c r="O36" i="7" s="1"/>
  <c r="L36" i="7" l="1"/>
  <c r="J37" i="7" s="1"/>
  <c r="U37" i="7" l="1"/>
  <c r="N37" i="7" s="1"/>
  <c r="O37" i="7" s="1"/>
  <c r="L37" i="7"/>
  <c r="J38" i="7" s="1"/>
  <c r="U38" i="7" s="1"/>
  <c r="N38" i="7" s="1"/>
  <c r="O38" i="7" s="1"/>
  <c r="L38" i="7" l="1"/>
  <c r="J39" i="7" l="1"/>
  <c r="U39" i="7" s="1"/>
  <c r="N39" i="7" s="1"/>
  <c r="O39" i="7" s="1"/>
  <c r="L39" i="7" l="1"/>
  <c r="J40" i="7" l="1"/>
  <c r="U40" i="7" s="1"/>
  <c r="N40" i="7" s="1"/>
  <c r="O40" i="7" s="1"/>
  <c r="L40" i="7" l="1"/>
  <c r="J41" i="7" s="1"/>
  <c r="U41" i="7" s="1"/>
  <c r="N41" i="7" s="1"/>
  <c r="K41" i="7" l="1"/>
  <c r="O41" i="7" s="1"/>
  <c r="L41" i="7" l="1"/>
  <c r="J42" i="7" s="1"/>
  <c r="U42" i="7" s="1"/>
  <c r="N42" i="7" s="1"/>
  <c r="K42" i="7" l="1"/>
  <c r="O42" i="7" s="1"/>
  <c r="L42" i="7" l="1"/>
  <c r="J43" i="7" s="1"/>
  <c r="U43" i="7" s="1"/>
  <c r="N43" i="7" s="1"/>
  <c r="K43" i="7" l="1"/>
  <c r="O43" i="7" s="1"/>
  <c r="L43" i="7" l="1"/>
  <c r="K44" i="7" l="1"/>
  <c r="O44" i="7" s="1"/>
  <c r="L44" i="7" l="1"/>
  <c r="K45" i="7" s="1"/>
  <c r="O45" i="7" s="1"/>
  <c r="L45" i="7" l="1"/>
  <c r="K46" i="7" l="1"/>
  <c r="O46" i="7" s="1"/>
  <c r="L46" i="7" l="1"/>
  <c r="K47" i="7" l="1"/>
  <c r="O47" i="7" s="1"/>
  <c r="L47" i="7" l="1"/>
  <c r="K48" i="7" l="1"/>
  <c r="O48" i="7" s="1"/>
  <c r="L48" i="7" l="1"/>
  <c r="K49" i="7" l="1"/>
  <c r="O49" i="7" s="1"/>
  <c r="L49" i="7" l="1"/>
  <c r="K50" i="7"/>
  <c r="O50" i="7" s="1"/>
  <c r="L50" i="7" l="1"/>
  <c r="K51" i="7"/>
  <c r="O51" i="7" s="1"/>
  <c r="L51" i="7" l="1"/>
  <c r="K52" i="7" s="1"/>
  <c r="O52" i="7" s="1"/>
  <c r="L52" i="7" l="1"/>
  <c r="K53" i="7"/>
  <c r="O53" i="7" s="1"/>
  <c r="L53" i="7" l="1"/>
  <c r="K54" i="7" s="1"/>
  <c r="O54" i="7" s="1"/>
  <c r="L54" i="7" l="1"/>
  <c r="K55" i="7" s="1"/>
  <c r="O55" i="7" s="1"/>
  <c r="L55" i="7" l="1"/>
  <c r="K56" i="7" l="1"/>
  <c r="O56" i="7" s="1"/>
  <c r="L56" i="7" l="1"/>
  <c r="J57" i="7" l="1"/>
  <c r="U57" i="7" s="1"/>
  <c r="N57" i="7" s="1"/>
  <c r="O57" i="7" s="1"/>
  <c r="L57" i="7" l="1"/>
  <c r="J58" i="7" l="1"/>
  <c r="U58" i="7" s="1"/>
  <c r="N58" i="7" s="1"/>
  <c r="O58" i="7" s="1"/>
  <c r="L58" i="7" l="1"/>
  <c r="J59" i="7" l="1"/>
  <c r="U59" i="7" s="1"/>
  <c r="N59" i="7" s="1"/>
  <c r="O59" i="7" s="1"/>
  <c r="L59" i="7" l="1"/>
  <c r="J60" i="7" l="1"/>
  <c r="U60" i="7" s="1"/>
  <c r="N60" i="7" s="1"/>
  <c r="O60" i="7" s="1"/>
  <c r="L60" i="7" l="1"/>
  <c r="J61" i="7"/>
  <c r="U61" i="7" s="1"/>
  <c r="N61" i="7" s="1"/>
  <c r="O61" i="7" s="1"/>
  <c r="L61" i="7" l="1"/>
  <c r="J62" i="7" l="1"/>
  <c r="U62" i="7" s="1"/>
  <c r="N62" i="7" s="1"/>
  <c r="O62" i="7" s="1"/>
  <c r="L62" i="7" l="1"/>
  <c r="J63" i="7" l="1"/>
  <c r="U63" i="7" s="1"/>
  <c r="N63" i="7" s="1"/>
  <c r="O63" i="7" s="1"/>
  <c r="L63" i="7" l="1"/>
  <c r="J64" i="7" s="1"/>
  <c r="U64" i="7" s="1"/>
  <c r="N64" i="7" s="1"/>
  <c r="O64" i="7" s="1"/>
  <c r="L64" i="7" l="1"/>
  <c r="J65" i="7" s="1"/>
  <c r="U65" i="7" s="1"/>
  <c r="N65" i="7" s="1"/>
  <c r="K65" i="7" l="1"/>
  <c r="O65" i="7" s="1"/>
  <c r="L65" i="7" l="1"/>
  <c r="K66" i="7" s="1"/>
  <c r="O66" i="7" s="1"/>
  <c r="L66" i="7" l="1"/>
  <c r="K67" i="7"/>
  <c r="O67" i="7" s="1"/>
  <c r="L67" i="7" l="1"/>
  <c r="K68" i="7" l="1"/>
  <c r="O68" i="7" s="1"/>
  <c r="L68" i="7" l="1"/>
  <c r="K69" i="7" l="1"/>
  <c r="O69" i="7" s="1"/>
  <c r="L69" i="7" l="1"/>
  <c r="K70" i="7" l="1"/>
  <c r="O70" i="7" s="1"/>
  <c r="L70" i="7" l="1"/>
  <c r="K71" i="7"/>
  <c r="O71" i="7" s="1"/>
  <c r="L71" i="7" l="1"/>
  <c r="K72" i="7" l="1"/>
  <c r="O72" i="7" s="1"/>
  <c r="L72" i="7" l="1"/>
  <c r="K73" i="7" l="1"/>
  <c r="O73" i="7" s="1"/>
  <c r="L73" i="7" l="1"/>
  <c r="K74" i="7" s="1"/>
  <c r="O74" i="7" s="1"/>
  <c r="L74" i="7" l="1"/>
  <c r="K75" i="7" l="1"/>
  <c r="O75" i="7" s="1"/>
  <c r="L75" i="7" l="1"/>
  <c r="K76" i="7" l="1"/>
  <c r="O76" i="7" s="1"/>
  <c r="L76" i="7" l="1"/>
  <c r="K77" i="7" l="1"/>
  <c r="O77" i="7" s="1"/>
  <c r="L77" i="7" l="1"/>
  <c r="K78" i="7"/>
  <c r="O78" i="7" s="1"/>
  <c r="L78" i="7" l="1"/>
  <c r="K79" i="7" l="1"/>
  <c r="O79" i="7" s="1"/>
  <c r="L79" i="7" l="1"/>
  <c r="K80" i="7" s="1"/>
  <c r="O80" i="7" s="1"/>
  <c r="L80" i="7" l="1"/>
  <c r="K81" i="7" l="1"/>
  <c r="J81" i="7"/>
  <c r="U81" i="7" s="1"/>
  <c r="N81" i="7" s="1"/>
  <c r="L81" i="7" l="1"/>
  <c r="J82" i="7" s="1"/>
  <c r="U82" i="7" s="1"/>
  <c r="N82" i="7" s="1"/>
  <c r="O82" i="7" s="1"/>
  <c r="O81" i="7"/>
  <c r="L82" i="7" l="1"/>
  <c r="J83" i="7" s="1"/>
  <c r="U83" i="7" s="1"/>
  <c r="N83" i="7" s="1"/>
  <c r="O83" i="7" s="1"/>
  <c r="L83" i="7" l="1"/>
  <c r="J84" i="7"/>
  <c r="U84" i="7" s="1"/>
  <c r="N84" i="7" s="1"/>
  <c r="O84" i="7" s="1"/>
  <c r="L84" i="7" l="1"/>
  <c r="J85" i="7" l="1"/>
  <c r="U85" i="7" s="1"/>
  <c r="N85" i="7" s="1"/>
  <c r="O85" i="7" s="1"/>
  <c r="L85" i="7" l="1"/>
  <c r="J86" i="7" l="1"/>
  <c r="U86" i="7" s="1"/>
  <c r="N86" i="7" s="1"/>
  <c r="O86" i="7" s="1"/>
  <c r="L86" i="7" l="1"/>
  <c r="J87" i="7" l="1"/>
  <c r="U87" i="7" s="1"/>
  <c r="N87" i="7" s="1"/>
  <c r="O87" i="7" s="1"/>
  <c r="L87" i="7" l="1"/>
  <c r="J88" i="7" l="1"/>
  <c r="U88" i="7" s="1"/>
  <c r="N88" i="7" s="1"/>
  <c r="O88" i="7" s="1"/>
  <c r="L88" i="7" l="1"/>
  <c r="J89" i="7" l="1"/>
  <c r="U89" i="7" s="1"/>
  <c r="N89" i="7" s="1"/>
  <c r="O89" i="7" s="1"/>
  <c r="L89" i="7" l="1"/>
  <c r="J90" i="7" l="1"/>
  <c r="U90" i="7" s="1"/>
  <c r="N90" i="7" s="1"/>
  <c r="O90" i="7" s="1"/>
  <c r="L90" i="7" l="1"/>
  <c r="J91" i="7" l="1"/>
  <c r="U91" i="7" s="1"/>
  <c r="N91" i="7" s="1"/>
  <c r="O91" i="7" s="1"/>
  <c r="L91" i="7" l="1"/>
  <c r="K92" i="7" l="1"/>
  <c r="O92" i="7" s="1"/>
  <c r="L92" i="7" l="1"/>
  <c r="K93" i="7" l="1"/>
  <c r="O93" i="7" s="1"/>
  <c r="L93" i="7" l="1"/>
  <c r="K94" i="7" l="1"/>
  <c r="O94" i="7" s="1"/>
  <c r="L94" i="7" l="1"/>
  <c r="K95" i="7" l="1"/>
  <c r="O95" i="7" s="1"/>
  <c r="L95" i="7" l="1"/>
  <c r="K96" i="7" s="1"/>
  <c r="O96" i="7" s="1"/>
  <c r="L96" i="7" l="1"/>
  <c r="K97" i="7" l="1"/>
  <c r="O97" i="7" s="1"/>
  <c r="L97" i="7" l="1"/>
  <c r="K98" i="7" l="1"/>
  <c r="O98" i="7" s="1"/>
  <c r="L98" i="7" l="1"/>
  <c r="K99" i="7" l="1"/>
  <c r="O99" i="7" s="1"/>
  <c r="L99" i="7" l="1"/>
  <c r="K100" i="7" s="1"/>
  <c r="O100" i="7" s="1"/>
  <c r="L100" i="7" l="1"/>
  <c r="K101" i="7" l="1"/>
  <c r="O101" i="7" s="1"/>
  <c r="L101" i="7" l="1"/>
  <c r="K102" i="7" l="1"/>
  <c r="O102" i="7" s="1"/>
  <c r="L102" i="7" l="1"/>
  <c r="K103" i="7"/>
  <c r="O103" i="7" s="1"/>
  <c r="L103" i="7" l="1"/>
  <c r="K104" i="7" s="1"/>
  <c r="O104" i="7" s="1"/>
  <c r="L104" i="7" l="1"/>
  <c r="K105" i="7" l="1"/>
  <c r="J105" i="7"/>
  <c r="U105" i="7" s="1"/>
  <c r="N105" i="7" s="1"/>
  <c r="L105" i="7" l="1"/>
  <c r="J106" i="7" s="1"/>
  <c r="U106" i="7" s="1"/>
  <c r="N106" i="7" s="1"/>
  <c r="O106" i="7" s="1"/>
  <c r="O105" i="7"/>
  <c r="L106" i="7" l="1"/>
  <c r="J107" i="7" s="1"/>
  <c r="U107" i="7" s="1"/>
  <c r="N107" i="7" s="1"/>
  <c r="O107" i="7" s="1"/>
  <c r="L107" i="7" l="1"/>
  <c r="J108" i="7" s="1"/>
  <c r="U108" i="7" s="1"/>
  <c r="N108" i="7" s="1"/>
  <c r="O108" i="7" s="1"/>
  <c r="L108" i="7" l="1"/>
  <c r="J109" i="7" l="1"/>
  <c r="U109" i="7" s="1"/>
  <c r="N109" i="7" s="1"/>
  <c r="O109" i="7" s="1"/>
  <c r="L109" i="7" l="1"/>
  <c r="J110" i="7" l="1"/>
  <c r="U110" i="7" s="1"/>
  <c r="N110" i="7" s="1"/>
  <c r="O110" i="7" s="1"/>
  <c r="L110" i="7" l="1"/>
  <c r="J111" i="7" s="1"/>
  <c r="U111" i="7" s="1"/>
  <c r="N111" i="7" s="1"/>
  <c r="O111" i="7" s="1"/>
  <c r="L111" i="7" l="1"/>
  <c r="J112" i="7" l="1"/>
  <c r="U112" i="7" s="1"/>
  <c r="N112" i="7" s="1"/>
  <c r="O112" i="7" s="1"/>
  <c r="L112" i="7" l="1"/>
  <c r="J113" i="7" l="1"/>
  <c r="U113" i="7" s="1"/>
  <c r="N113" i="7" s="1"/>
  <c r="O113" i="7" s="1"/>
  <c r="L113" i="7" l="1"/>
  <c r="J114" i="7" l="1"/>
  <c r="U114" i="7" s="1"/>
  <c r="N114" i="7" s="1"/>
  <c r="O114" i="7" s="1"/>
  <c r="L114" i="7" l="1"/>
  <c r="K115" i="7" l="1"/>
  <c r="J115" i="7"/>
  <c r="U115" i="7" s="1"/>
  <c r="N115" i="7" s="1"/>
  <c r="L115" i="7" l="1"/>
  <c r="K116" i="7" s="1"/>
  <c r="O116" i="7" s="1"/>
  <c r="O115" i="7"/>
  <c r="L116" i="7" l="1"/>
  <c r="K117" i="7" s="1"/>
  <c r="O117" i="7" s="1"/>
  <c r="L117" i="7" l="1"/>
  <c r="K118" i="7" l="1"/>
  <c r="O118" i="7" s="1"/>
  <c r="L118" i="7" l="1"/>
  <c r="K119" i="7"/>
  <c r="O119" i="7" s="1"/>
  <c r="L119" i="7" l="1"/>
  <c r="K120" i="7" l="1"/>
  <c r="O120" i="7" s="1"/>
  <c r="L120" i="7" l="1"/>
  <c r="K121" i="7" s="1"/>
  <c r="O121" i="7" s="1"/>
  <c r="L121" i="7" l="1"/>
  <c r="K122" i="7" l="1"/>
  <c r="O122" i="7" s="1"/>
  <c r="L122" i="7" l="1"/>
  <c r="K123" i="7" l="1"/>
  <c r="O123" i="7" s="1"/>
  <c r="L123" i="7" l="1"/>
  <c r="K124" i="7"/>
  <c r="O124" i="7" s="1"/>
  <c r="L124" i="7" l="1"/>
  <c r="K125" i="7" s="1"/>
  <c r="O125" i="7" s="1"/>
  <c r="L125" i="7" l="1"/>
  <c r="K126" i="7"/>
  <c r="O126" i="7" s="1"/>
  <c r="L126" i="7" l="1"/>
  <c r="K127" i="7" l="1"/>
  <c r="O127" i="7" s="1"/>
  <c r="L127" i="7" l="1"/>
  <c r="K128" i="7" l="1"/>
  <c r="O128" i="7" s="1"/>
  <c r="L128" i="7" l="1"/>
  <c r="J129" i="7" s="1"/>
  <c r="U129" i="7" s="1"/>
  <c r="N129" i="7" s="1"/>
  <c r="K129" i="7" l="1"/>
  <c r="O129" i="7" s="1"/>
  <c r="L129" i="7" l="1"/>
  <c r="J130" i="7"/>
  <c r="U130" i="7" s="1"/>
  <c r="N130" i="7" s="1"/>
  <c r="O130" i="7" s="1"/>
  <c r="L130" i="7" l="1"/>
  <c r="J131" i="7" s="1"/>
  <c r="U131" i="7" s="1"/>
  <c r="N131" i="7" s="1"/>
  <c r="O131" i="7" s="1"/>
  <c r="L131" i="7" l="1"/>
  <c r="J132" i="7" l="1"/>
  <c r="U132" i="7" s="1"/>
  <c r="N132" i="7" s="1"/>
  <c r="O132" i="7" s="1"/>
  <c r="L132" i="7" l="1"/>
  <c r="J133" i="7" s="1"/>
  <c r="U133" i="7" s="1"/>
  <c r="N133" i="7" s="1"/>
  <c r="O133" i="7" s="1"/>
  <c r="L133" i="7" l="1"/>
  <c r="J134" i="7" l="1"/>
  <c r="U134" i="7" s="1"/>
  <c r="N134" i="7" s="1"/>
  <c r="O134" i="7" s="1"/>
  <c r="L134" i="7" l="1"/>
  <c r="J135" i="7" l="1"/>
  <c r="U135" i="7" s="1"/>
  <c r="N135" i="7" s="1"/>
  <c r="O135" i="7" s="1"/>
  <c r="L135" i="7" l="1"/>
  <c r="J136" i="7" l="1"/>
  <c r="U136" i="7" s="1"/>
  <c r="N136" i="7" s="1"/>
  <c r="O136" i="7" s="1"/>
  <c r="L136" i="7" l="1"/>
  <c r="J137" i="7" s="1"/>
  <c r="U137" i="7" s="1"/>
  <c r="N137" i="7" s="1"/>
  <c r="O137" i="7" s="1"/>
  <c r="L137" i="7" l="1"/>
  <c r="J138" i="7" s="1"/>
  <c r="U138" i="7" s="1"/>
  <c r="N138" i="7" s="1"/>
  <c r="O138" i="7" s="1"/>
  <c r="L138" i="7" l="1"/>
  <c r="J139" i="7" s="1"/>
  <c r="U139" i="7" s="1"/>
  <c r="N139" i="7" s="1"/>
  <c r="K139" i="7"/>
  <c r="O139" i="7" l="1"/>
  <c r="L139" i="7"/>
  <c r="K140" i="7" l="1"/>
  <c r="O140" i="7" s="1"/>
  <c r="L140" i="7" l="1"/>
  <c r="K141" i="7" l="1"/>
  <c r="O141" i="7" s="1"/>
  <c r="L141" i="7" l="1"/>
  <c r="K142" i="7" l="1"/>
  <c r="O142" i="7" s="1"/>
  <c r="L142" i="7" l="1"/>
  <c r="K143" i="7" s="1"/>
  <c r="O143" i="7" s="1"/>
  <c r="L143" i="7" l="1"/>
  <c r="K144" i="7" s="1"/>
  <c r="O144" i="7" s="1"/>
  <c r="L144" i="7" l="1"/>
  <c r="K145" i="7" l="1"/>
  <c r="O145" i="7" s="1"/>
  <c r="L145" i="7" l="1"/>
  <c r="K146" i="7"/>
  <c r="O146" i="7" s="1"/>
  <c r="L146" i="7" l="1"/>
  <c r="K147" i="7" s="1"/>
  <c r="O147" i="7" s="1"/>
  <c r="L147" i="7" l="1"/>
  <c r="K148" i="7" l="1"/>
  <c r="O148" i="7" s="1"/>
  <c r="L148" i="7" l="1"/>
  <c r="K149" i="7" l="1"/>
  <c r="O149" i="7" s="1"/>
  <c r="L149" i="7" l="1"/>
  <c r="K150" i="7"/>
  <c r="O150" i="7" s="1"/>
  <c r="L150" i="7" l="1"/>
  <c r="K151" i="7" l="1"/>
  <c r="O151" i="7" s="1"/>
  <c r="L151" i="7" l="1"/>
  <c r="K152" i="7"/>
  <c r="O152" i="7" s="1"/>
  <c r="L152" i="7" l="1"/>
  <c r="J153" i="7" s="1"/>
  <c r="U153" i="7" s="1"/>
  <c r="N153" i="7" s="1"/>
  <c r="K153" i="7" l="1"/>
  <c r="O153" i="7" s="1"/>
  <c r="L153" i="7" l="1"/>
  <c r="J154" i="7" l="1"/>
  <c r="U154" i="7" s="1"/>
  <c r="N154" i="7" s="1"/>
  <c r="O154" i="7" s="1"/>
  <c r="L154" i="7" l="1"/>
  <c r="J155" i="7" l="1"/>
  <c r="U155" i="7" s="1"/>
  <c r="N155" i="7" s="1"/>
  <c r="O155" i="7" s="1"/>
  <c r="L155" i="7" l="1"/>
  <c r="J156" i="7" l="1"/>
  <c r="U156" i="7" s="1"/>
  <c r="N156" i="7" s="1"/>
  <c r="O156" i="7" s="1"/>
  <c r="L156" i="7" l="1"/>
  <c r="J157" i="7" s="1"/>
  <c r="U157" i="7" s="1"/>
  <c r="N157" i="7" s="1"/>
  <c r="O157" i="7" s="1"/>
  <c r="L157" i="7" l="1"/>
  <c r="J158" i="7" s="1"/>
  <c r="U158" i="7" s="1"/>
  <c r="N158" i="7" s="1"/>
  <c r="O158" i="7" s="1"/>
  <c r="L158" i="7" l="1"/>
  <c r="J159" i="7" l="1"/>
  <c r="U159" i="7" s="1"/>
  <c r="N159" i="7" s="1"/>
  <c r="O159" i="7" s="1"/>
  <c r="L159" i="7" l="1"/>
  <c r="J160" i="7" s="1"/>
  <c r="U160" i="7" s="1"/>
  <c r="N160" i="7" s="1"/>
  <c r="O160" i="7" s="1"/>
  <c r="L160" i="7" l="1"/>
  <c r="J161" i="7" l="1"/>
  <c r="U161" i="7" s="1"/>
  <c r="N161" i="7" s="1"/>
  <c r="O161" i="7" s="1"/>
  <c r="L161" i="7" l="1"/>
  <c r="J162" i="7" s="1"/>
  <c r="U162" i="7" s="1"/>
  <c r="N162" i="7" s="1"/>
  <c r="O162" i="7" s="1"/>
  <c r="L162" i="7" l="1"/>
  <c r="J163" i="7" s="1"/>
  <c r="U163" i="7" s="1"/>
  <c r="N163" i="7" s="1"/>
  <c r="K163" i="7"/>
  <c r="O163" i="7" l="1"/>
  <c r="L163" i="7"/>
  <c r="K164" i="7" s="1"/>
  <c r="O164" i="7" s="1"/>
  <c r="L164" i="7" l="1"/>
  <c r="K165" i="7" s="1"/>
  <c r="O165" i="7" s="1"/>
  <c r="L165" i="7" l="1"/>
  <c r="K166" i="7" s="1"/>
  <c r="O166" i="7" s="1"/>
  <c r="L166" i="7" l="1"/>
  <c r="K167" i="7" l="1"/>
  <c r="O167" i="7" s="1"/>
  <c r="L167" i="7" l="1"/>
  <c r="K168" i="7" l="1"/>
  <c r="O168" i="7" s="1"/>
  <c r="L168" i="7" l="1"/>
  <c r="K169" i="7" l="1"/>
  <c r="O169" i="7" s="1"/>
  <c r="L169" i="7" l="1"/>
  <c r="K170" i="7"/>
  <c r="O170" i="7" s="1"/>
  <c r="L170" i="7" l="1"/>
  <c r="K171" i="7" l="1"/>
  <c r="O171" i="7" s="1"/>
  <c r="L171" i="7" l="1"/>
  <c r="K172" i="7" l="1"/>
  <c r="O172" i="7" s="1"/>
  <c r="L172" i="7" l="1"/>
  <c r="K173" i="7"/>
  <c r="O173" i="7" s="1"/>
  <c r="L173" i="7" l="1"/>
  <c r="K174" i="7" s="1"/>
  <c r="O174" i="7" s="1"/>
  <c r="L174" i="7" l="1"/>
  <c r="K175" i="7" l="1"/>
  <c r="O175" i="7" s="1"/>
  <c r="L175" i="7" l="1"/>
  <c r="K176" i="7" l="1"/>
  <c r="O176" i="7" s="1"/>
  <c r="L176" i="7" l="1"/>
  <c r="J177" i="7" l="1"/>
  <c r="U177" i="7" s="1"/>
  <c r="N177" i="7" s="1"/>
  <c r="O177" i="7" s="1"/>
  <c r="L177" i="7" l="1"/>
  <c r="J178" i="7" l="1"/>
  <c r="U178" i="7" s="1"/>
  <c r="N178" i="7" s="1"/>
  <c r="O178" i="7" s="1"/>
  <c r="L178" i="7" l="1"/>
  <c r="J179" i="7" s="1"/>
  <c r="U179" i="7" s="1"/>
  <c r="N179" i="7" s="1"/>
  <c r="O179" i="7" s="1"/>
  <c r="L179" i="7" l="1"/>
  <c r="J180" i="7"/>
  <c r="U180" i="7" s="1"/>
  <c r="N180" i="7" s="1"/>
  <c r="O180" i="7" s="1"/>
  <c r="L180" i="7" l="1"/>
  <c r="J181" i="7" l="1"/>
  <c r="U181" i="7" s="1"/>
  <c r="N181" i="7" s="1"/>
  <c r="O181" i="7" s="1"/>
  <c r="L181" i="7" l="1"/>
  <c r="J182" i="7" s="1"/>
  <c r="U182" i="7" s="1"/>
  <c r="N182" i="7" s="1"/>
  <c r="O182" i="7" s="1"/>
  <c r="L182" i="7" l="1"/>
  <c r="J183" i="7"/>
  <c r="U183" i="7" s="1"/>
  <c r="N183" i="7" s="1"/>
  <c r="O183" i="7" s="1"/>
  <c r="L183" i="7" l="1"/>
  <c r="J184" i="7" s="1"/>
  <c r="U184" i="7" s="1"/>
  <c r="N184" i="7" s="1"/>
  <c r="O184" i="7" s="1"/>
  <c r="L184" i="7" l="1"/>
  <c r="J185" i="7" l="1"/>
  <c r="U185" i="7" s="1"/>
  <c r="N185" i="7" s="1"/>
  <c r="O185" i="7" s="1"/>
  <c r="L185" i="7" l="1"/>
  <c r="J186" i="7" l="1"/>
  <c r="U186" i="7" s="1"/>
  <c r="N186" i="7" s="1"/>
  <c r="O186" i="7" s="1"/>
  <c r="L186" i="7" l="1"/>
  <c r="J187" i="7" l="1"/>
  <c r="U187" i="7" s="1"/>
  <c r="N187" i="7" s="1"/>
  <c r="O187" i="7" s="1"/>
  <c r="L187" i="7" l="1"/>
  <c r="K188" i="7" l="1"/>
  <c r="O188" i="7" s="1"/>
  <c r="L188" i="7" l="1"/>
  <c r="K189" i="7" l="1"/>
  <c r="O189" i="7" s="1"/>
  <c r="L189" i="7" l="1"/>
  <c r="K190" i="7" s="1"/>
  <c r="O190" i="7" s="1"/>
  <c r="L190" i="7" l="1"/>
  <c r="K191" i="7" s="1"/>
  <c r="O191" i="7" s="1"/>
  <c r="L191" i="7" l="1"/>
  <c r="K192" i="7" l="1"/>
  <c r="O192" i="7" s="1"/>
  <c r="L192" i="7" l="1"/>
  <c r="K193" i="7" l="1"/>
  <c r="O193" i="7" s="1"/>
  <c r="L193" i="7" l="1"/>
  <c r="K194" i="7"/>
  <c r="O194" i="7" s="1"/>
  <c r="L194" i="7" l="1"/>
  <c r="K195" i="7" s="1"/>
  <c r="O195" i="7" s="1"/>
  <c r="L195" i="7" l="1"/>
  <c r="K196" i="7" l="1"/>
  <c r="O196" i="7" s="1"/>
  <c r="L196" i="7" l="1"/>
  <c r="K197" i="7" s="1"/>
  <c r="O197" i="7" s="1"/>
  <c r="L197" i="7" l="1"/>
  <c r="K198" i="7"/>
  <c r="O198" i="7" s="1"/>
  <c r="L198" i="7" l="1"/>
  <c r="K199" i="7" s="1"/>
  <c r="O199" i="7" s="1"/>
  <c r="L199" i="7" l="1"/>
  <c r="K200" i="7"/>
  <c r="O200" i="7" s="1"/>
  <c r="L200" i="7" l="1"/>
  <c r="J201" i="7" l="1"/>
  <c r="U201" i="7" s="1"/>
  <c r="N201" i="7" s="1"/>
  <c r="O201" i="7" s="1"/>
  <c r="L201" i="7" l="1"/>
  <c r="J202" i="7" s="1"/>
  <c r="U202" i="7" s="1"/>
  <c r="N202" i="7" s="1"/>
  <c r="O202" i="7" s="1"/>
  <c r="L202" i="7" l="1"/>
  <c r="J203" i="7" l="1"/>
  <c r="U203" i="7" s="1"/>
  <c r="N203" i="7" s="1"/>
  <c r="O203" i="7" s="1"/>
  <c r="L203" i="7" l="1"/>
  <c r="J204" i="7" s="1"/>
  <c r="U204" i="7" s="1"/>
  <c r="N204" i="7" s="1"/>
  <c r="O204" i="7" s="1"/>
  <c r="L204" i="7" l="1"/>
  <c r="J205" i="7" s="1"/>
  <c r="U205" i="7" s="1"/>
  <c r="N205" i="7" s="1"/>
  <c r="O205" i="7" s="1"/>
  <c r="L205" i="7" l="1"/>
  <c r="J206" i="7" l="1"/>
  <c r="U206" i="7" s="1"/>
  <c r="N206" i="7" s="1"/>
  <c r="O206" i="7" s="1"/>
  <c r="L206" i="7" l="1"/>
  <c r="J207" i="7" s="1"/>
  <c r="U207" i="7" s="1"/>
  <c r="N207" i="7" s="1"/>
  <c r="O207" i="7" s="1"/>
  <c r="L207" i="7" l="1"/>
  <c r="J208" i="7"/>
  <c r="U208" i="7" s="1"/>
  <c r="N208" i="7" s="1"/>
  <c r="O208" i="7" s="1"/>
  <c r="L208" i="7" l="1"/>
  <c r="J209" i="7"/>
  <c r="U209" i="7" s="1"/>
  <c r="N209" i="7" s="1"/>
  <c r="O209" i="7" s="1"/>
  <c r="L209" i="7" l="1"/>
  <c r="J210" i="7" l="1"/>
  <c r="U210" i="7" s="1"/>
  <c r="N210" i="7" s="1"/>
  <c r="O210" i="7" s="1"/>
  <c r="L210" i="7" l="1"/>
  <c r="J211" i="7" l="1"/>
  <c r="U211" i="7" s="1"/>
  <c r="N211" i="7" s="1"/>
  <c r="O211" i="7" s="1"/>
  <c r="L211" i="7" l="1"/>
  <c r="K212" i="7" s="1"/>
  <c r="O212" i="7" s="1"/>
  <c r="L212" i="7" l="1"/>
  <c r="K213" i="7" s="1"/>
  <c r="O213" i="7" s="1"/>
  <c r="L213" i="7" l="1"/>
  <c r="K214" i="7" s="1"/>
  <c r="O214" i="7" s="1"/>
  <c r="L214" i="7" l="1"/>
  <c r="K215" i="7" s="1"/>
  <c r="O215" i="7" s="1"/>
  <c r="L215" i="7" l="1"/>
  <c r="K216" i="7" s="1"/>
  <c r="O216" i="7" s="1"/>
  <c r="L216" i="7" l="1"/>
  <c r="K217" i="7"/>
  <c r="O217" i="7" s="1"/>
  <c r="L217" i="7" l="1"/>
  <c r="K218" i="7" l="1"/>
  <c r="O218" i="7" s="1"/>
  <c r="L218" i="7" l="1"/>
  <c r="K219" i="7" l="1"/>
  <c r="O219" i="7" s="1"/>
  <c r="L219" i="7" l="1"/>
  <c r="K220" i="7" l="1"/>
  <c r="O220" i="7" s="1"/>
  <c r="L220" i="7" l="1"/>
  <c r="K221" i="7" s="1"/>
  <c r="O221" i="7" s="1"/>
  <c r="L221" i="7" l="1"/>
  <c r="K222" i="7" s="1"/>
  <c r="O222" i="7" s="1"/>
  <c r="L222" i="7" l="1"/>
  <c r="K223" i="7" s="1"/>
  <c r="O223" i="7" s="1"/>
  <c r="L223" i="7" l="1"/>
  <c r="K224" i="7" s="1"/>
  <c r="O224" i="7" s="1"/>
  <c r="L224" i="7" l="1"/>
  <c r="J225" i="7" s="1"/>
  <c r="U225" i="7" s="1"/>
  <c r="N225" i="7" s="1"/>
  <c r="K225" i="7"/>
  <c r="O225" i="7" l="1"/>
  <c r="L225" i="7"/>
  <c r="J226" i="7" s="1"/>
  <c r="U226" i="7" s="1"/>
  <c r="N226" i="7" s="1"/>
  <c r="O226" i="7" s="1"/>
  <c r="L226" i="7" l="1"/>
  <c r="J227" i="7" l="1"/>
  <c r="U227" i="7" s="1"/>
  <c r="N227" i="7" s="1"/>
  <c r="O227" i="7" s="1"/>
  <c r="L227" i="7" l="1"/>
  <c r="J228" i="7" l="1"/>
  <c r="U228" i="7" s="1"/>
  <c r="N228" i="7" s="1"/>
  <c r="O228" i="7" s="1"/>
  <c r="L228" i="7" l="1"/>
  <c r="J229" i="7" l="1"/>
  <c r="U229" i="7" s="1"/>
  <c r="N229" i="7" s="1"/>
  <c r="O229" i="7" s="1"/>
  <c r="L229" i="7" l="1"/>
  <c r="J230" i="7" s="1"/>
  <c r="U230" i="7" s="1"/>
  <c r="N230" i="7" s="1"/>
  <c r="O230" i="7" s="1"/>
  <c r="L230" i="7" l="1"/>
  <c r="J231" i="7" l="1"/>
  <c r="U231" i="7" s="1"/>
  <c r="N231" i="7" s="1"/>
  <c r="O231" i="7" s="1"/>
  <c r="L231" i="7" l="1"/>
  <c r="J232" i="7" l="1"/>
  <c r="U232" i="7" s="1"/>
  <c r="N232" i="7" s="1"/>
  <c r="O232" i="7" s="1"/>
  <c r="L232" i="7" l="1"/>
  <c r="J233" i="7" s="1"/>
  <c r="U233" i="7" s="1"/>
  <c r="N233" i="7" s="1"/>
  <c r="O233" i="7" s="1"/>
  <c r="L233" i="7" l="1"/>
  <c r="J234" i="7" l="1"/>
  <c r="U234" i="7" s="1"/>
  <c r="N234" i="7" s="1"/>
  <c r="O234" i="7" s="1"/>
  <c r="L234" i="7" l="1"/>
  <c r="J235" i="7" s="1"/>
  <c r="U235" i="7" s="1"/>
  <c r="N235" i="7" s="1"/>
  <c r="K235" i="7" l="1"/>
  <c r="O235" i="7" s="1"/>
  <c r="L235" i="7" l="1"/>
  <c r="K236" i="7" l="1"/>
  <c r="O236" i="7" s="1"/>
  <c r="L236" i="7" l="1"/>
  <c r="K237" i="7"/>
  <c r="O237" i="7" s="1"/>
  <c r="L237" i="7" l="1"/>
  <c r="K238" i="7" s="1"/>
  <c r="O238" i="7" s="1"/>
  <c r="L238" i="7" l="1"/>
  <c r="K239" i="7" s="1"/>
  <c r="O239" i="7" l="1"/>
  <c r="L239" i="7"/>
  <c r="K240" i="7"/>
  <c r="O240" i="7" s="1"/>
  <c r="L240" i="7" l="1"/>
  <c r="K241" i="7" l="1"/>
  <c r="O241" i="7" s="1"/>
  <c r="L241" i="7" l="1"/>
  <c r="K242" i="7" s="1"/>
  <c r="O242" i="7" s="1"/>
  <c r="L242" i="7" l="1"/>
  <c r="K243" i="7" l="1"/>
  <c r="O243" i="7" s="1"/>
  <c r="L243" i="7" l="1"/>
  <c r="K244" i="7" s="1"/>
  <c r="O244" i="7" s="1"/>
  <c r="L244" i="7" l="1"/>
  <c r="K245" i="7" s="1"/>
  <c r="O245" i="7" l="1"/>
  <c r="L245" i="7"/>
  <c r="K246" i="7" s="1"/>
  <c r="O246" i="7" s="1"/>
  <c r="L246" i="7" l="1"/>
  <c r="K247" i="7" s="1"/>
  <c r="O247" i="7" s="1"/>
  <c r="L247" i="7" l="1"/>
  <c r="K248" i="7"/>
  <c r="O248" i="7" s="1"/>
  <c r="L248" i="7" l="1"/>
  <c r="J249" i="7" s="1"/>
  <c r="U249" i="7" s="1"/>
  <c r="N249" i="7" s="1"/>
  <c r="K249" i="7"/>
  <c r="O249" i="7" l="1"/>
  <c r="L249" i="7"/>
  <c r="J250" i="7" s="1"/>
  <c r="U250" i="7" s="1"/>
  <c r="N250" i="7" s="1"/>
  <c r="O250" i="7" s="1"/>
  <c r="L250" i="7" l="1"/>
  <c r="J251" i="7" l="1"/>
  <c r="U251" i="7" s="1"/>
  <c r="N251" i="7" s="1"/>
  <c r="O251" i="7" s="1"/>
  <c r="L251" i="7" l="1"/>
  <c r="J252" i="7" s="1"/>
  <c r="U252" i="7" s="1"/>
  <c r="N252" i="7" s="1"/>
  <c r="O252" i="7" s="1"/>
  <c r="L252" i="7" l="1"/>
  <c r="K253" i="7" l="1"/>
  <c r="J253" i="7"/>
  <c r="U253" i="7" s="1"/>
  <c r="N253" i="7" s="1"/>
  <c r="L253" i="7" l="1"/>
  <c r="J254" i="7" s="1"/>
  <c r="U254" i="7" s="1"/>
  <c r="N254" i="7" s="1"/>
  <c r="O254" i="7" s="1"/>
  <c r="O253" i="7"/>
  <c r="L254" i="7" l="1"/>
  <c r="J255" i="7" s="1"/>
  <c r="U255" i="7" s="1"/>
  <c r="N255" i="7" s="1"/>
  <c r="O255" i="7" s="1"/>
  <c r="L255" i="7" l="1"/>
  <c r="J256" i="7" l="1"/>
  <c r="U256" i="7" s="1"/>
  <c r="N256" i="7" s="1"/>
  <c r="O256" i="7" s="1"/>
  <c r="L256" i="7" l="1"/>
  <c r="J257" i="7" s="1"/>
  <c r="U257" i="7" s="1"/>
  <c r="N257" i="7" s="1"/>
  <c r="O257" i="7" s="1"/>
  <c r="L257" i="7" l="1"/>
  <c r="J258" i="7" l="1"/>
  <c r="U258" i="7" s="1"/>
  <c r="N258" i="7" s="1"/>
  <c r="O258" i="7" s="1"/>
  <c r="L258" i="7" l="1"/>
  <c r="J259" i="7" s="1"/>
  <c r="U259" i="7" s="1"/>
  <c r="N259" i="7" s="1"/>
  <c r="O259" i="7" s="1"/>
  <c r="L259" i="7" l="1"/>
  <c r="K260" i="7" l="1"/>
  <c r="O260" i="7" s="1"/>
  <c r="L260" i="7" l="1"/>
  <c r="K261" i="7" l="1"/>
  <c r="O261" i="7" s="1"/>
  <c r="L261" i="7" l="1"/>
  <c r="K262" i="7" s="1"/>
  <c r="O262" i="7" s="1"/>
  <c r="L262" i="7" l="1"/>
  <c r="K263" i="7" l="1"/>
  <c r="O263" i="7" s="1"/>
  <c r="L263" i="7" l="1"/>
  <c r="K264" i="7" s="1"/>
  <c r="O264" i="7" s="1"/>
  <c r="L264" i="7" l="1"/>
  <c r="K265" i="7" s="1"/>
  <c r="O265" i="7" s="1"/>
  <c r="L265" i="7" l="1"/>
  <c r="K266" i="7"/>
  <c r="O266" i="7" s="1"/>
  <c r="L266" i="7" l="1"/>
  <c r="K267" i="7" l="1"/>
  <c r="O267" i="7" s="1"/>
  <c r="L267" i="7" l="1"/>
  <c r="K268" i="7" l="1"/>
  <c r="O268" i="7" s="1"/>
  <c r="L268" i="7" l="1"/>
  <c r="K269" i="7"/>
  <c r="O269" i="7" s="1"/>
  <c r="L269" i="7" l="1"/>
  <c r="K270" i="7" l="1"/>
  <c r="O270" i="7" s="1"/>
  <c r="L270" i="7" l="1"/>
  <c r="K271" i="7" l="1"/>
  <c r="O271" i="7" s="1"/>
  <c r="L271" i="7" l="1"/>
  <c r="K272" i="7" l="1"/>
  <c r="O272" i="7" s="1"/>
  <c r="L272" i="7" l="1"/>
  <c r="J273" i="7" s="1"/>
  <c r="U273" i="7" s="1"/>
  <c r="N273" i="7" s="1"/>
  <c r="K273" i="7" l="1"/>
  <c r="O273" i="7" s="1"/>
  <c r="L273" i="7" l="1"/>
  <c r="J274" i="7" l="1"/>
  <c r="U274" i="7" s="1"/>
  <c r="N274" i="7" s="1"/>
  <c r="O274" i="7" s="1"/>
  <c r="L274" i="7" l="1"/>
  <c r="J275" i="7" l="1"/>
  <c r="U275" i="7" s="1"/>
  <c r="N275" i="7" s="1"/>
  <c r="O275" i="7" s="1"/>
  <c r="L275" i="7" l="1"/>
  <c r="J276" i="7" l="1"/>
  <c r="U276" i="7" s="1"/>
  <c r="N276" i="7" s="1"/>
  <c r="O276" i="7" s="1"/>
  <c r="L276" i="7" l="1"/>
  <c r="J277" i="7" l="1"/>
  <c r="U277" i="7" s="1"/>
  <c r="N277" i="7" s="1"/>
  <c r="O277" i="7" s="1"/>
  <c r="L277" i="7" l="1"/>
  <c r="J278" i="7" s="1"/>
  <c r="U278" i="7" s="1"/>
  <c r="N278" i="7" s="1"/>
  <c r="O278" i="7" s="1"/>
  <c r="L278" i="7" l="1"/>
  <c r="J279" i="7" l="1"/>
  <c r="U279" i="7" s="1"/>
  <c r="N279" i="7" s="1"/>
  <c r="O279" i="7" s="1"/>
  <c r="L279" i="7" l="1"/>
  <c r="J280" i="7" l="1"/>
  <c r="U280" i="7" s="1"/>
  <c r="N280" i="7" s="1"/>
  <c r="O280" i="7" s="1"/>
  <c r="L280" i="7" l="1"/>
  <c r="J281" i="7" l="1"/>
  <c r="U281" i="7" s="1"/>
  <c r="N281" i="7" s="1"/>
  <c r="O281" i="7" s="1"/>
  <c r="L281" i="7" l="1"/>
  <c r="J282" i="7" l="1"/>
  <c r="U282" i="7" s="1"/>
  <c r="N282" i="7" s="1"/>
  <c r="O282" i="7" s="1"/>
  <c r="L282" i="7" l="1"/>
  <c r="J283" i="7" s="1"/>
  <c r="U283" i="7" s="1"/>
  <c r="N283" i="7" s="1"/>
  <c r="O283" i="7" s="1"/>
  <c r="L283" i="7" l="1"/>
  <c r="K284" i="7" l="1"/>
  <c r="O284" i="7" s="1"/>
  <c r="L284" i="7" l="1"/>
  <c r="K285" i="7" s="1"/>
  <c r="O285" i="7" s="1"/>
  <c r="L285" i="7" l="1"/>
  <c r="K286" i="7" s="1"/>
  <c r="O286" i="7" s="1"/>
  <c r="L286" i="7" l="1"/>
  <c r="K287" i="7"/>
  <c r="O287" i="7" s="1"/>
  <c r="L287" i="7" l="1"/>
  <c r="K288" i="7"/>
  <c r="O288" i="7" s="1"/>
  <c r="L288" i="7" l="1"/>
  <c r="K289" i="7"/>
  <c r="O289" i="7" s="1"/>
  <c r="L289" i="7" l="1"/>
  <c r="K290" i="7" s="1"/>
  <c r="O290" i="7" s="1"/>
  <c r="L290" i="7" l="1"/>
  <c r="K291" i="7"/>
  <c r="O291" i="7" s="1"/>
  <c r="L291" i="7" l="1"/>
  <c r="K292" i="7" s="1"/>
  <c r="O292" i="7" s="1"/>
  <c r="L292" i="7" l="1"/>
  <c r="K293" i="7" s="1"/>
  <c r="O293" i="7" s="1"/>
  <c r="L293" i="7" l="1"/>
  <c r="K294" i="7" l="1"/>
  <c r="O294" i="7" s="1"/>
  <c r="L294" i="7" l="1"/>
  <c r="K295" i="7"/>
  <c r="O295" i="7" s="1"/>
  <c r="L295" i="7" l="1"/>
  <c r="K296" i="7" l="1"/>
  <c r="O296" i="7" s="1"/>
  <c r="L296" i="7" l="1"/>
  <c r="J297" i="7" s="1"/>
  <c r="U297" i="7" s="1"/>
  <c r="N297" i="7" s="1"/>
  <c r="O297" i="7" s="1"/>
  <c r="L297" i="7" l="1"/>
  <c r="J298" i="7" l="1"/>
  <c r="U298" i="7" s="1"/>
  <c r="N298" i="7" s="1"/>
  <c r="O298" i="7" s="1"/>
  <c r="L298" i="7" l="1"/>
  <c r="J299" i="7" s="1"/>
  <c r="U299" i="7" s="1"/>
  <c r="N299" i="7" s="1"/>
  <c r="O299" i="7" s="1"/>
  <c r="L299" i="7" l="1"/>
  <c r="J300" i="7"/>
  <c r="U300" i="7" s="1"/>
  <c r="N300" i="7" s="1"/>
  <c r="O300" i="7" s="1"/>
  <c r="L300" i="7" l="1"/>
  <c r="J301" i="7" l="1"/>
  <c r="U301" i="7" s="1"/>
  <c r="N301" i="7" s="1"/>
  <c r="O301" i="7" s="1"/>
  <c r="L301" i="7" l="1"/>
  <c r="J302" i="7"/>
  <c r="U302" i="7" s="1"/>
  <c r="N302" i="7" s="1"/>
  <c r="O302" i="7" s="1"/>
  <c r="L302" i="7" l="1"/>
  <c r="J303" i="7" s="1"/>
  <c r="U303" i="7" s="1"/>
  <c r="N303" i="7" s="1"/>
  <c r="O303" i="7" s="1"/>
  <c r="L303" i="7" l="1"/>
  <c r="J304" i="7"/>
  <c r="U304" i="7" s="1"/>
  <c r="N304" i="7" s="1"/>
  <c r="O304" i="7" s="1"/>
  <c r="L304" i="7" l="1"/>
  <c r="J305" i="7"/>
  <c r="U305" i="7" s="1"/>
  <c r="N305" i="7" s="1"/>
  <c r="O305" i="7" s="1"/>
  <c r="L305" i="7" l="1"/>
  <c r="J306" i="7" s="1"/>
  <c r="U306" i="7" s="1"/>
  <c r="N306" i="7" s="1"/>
  <c r="O306" i="7" s="1"/>
  <c r="L306" i="7" l="1"/>
  <c r="K307" i="7" s="1"/>
  <c r="O307" i="7" s="1"/>
  <c r="L307" i="7" l="1"/>
  <c r="K308" i="7" s="1"/>
  <c r="O308" i="7" s="1"/>
  <c r="L308" i="7" l="1"/>
  <c r="K309" i="7" s="1"/>
  <c r="O309" i="7" s="1"/>
  <c r="L309" i="7" l="1"/>
  <c r="K310" i="7" s="1"/>
  <c r="O310" i="7" s="1"/>
  <c r="L310" i="7" l="1"/>
  <c r="K311" i="7"/>
  <c r="O311" i="7" s="1"/>
  <c r="L311" i="7" l="1"/>
  <c r="K312" i="7"/>
  <c r="O312" i="7" s="1"/>
  <c r="L312" i="7" l="1"/>
  <c r="K313" i="7"/>
  <c r="O313" i="7" s="1"/>
  <c r="L313" i="7" l="1"/>
  <c r="K314" i="7"/>
  <c r="O314" i="7" s="1"/>
  <c r="L314" i="7" l="1"/>
  <c r="K315" i="7" s="1"/>
  <c r="O315" i="7" s="1"/>
  <c r="L315" i="7" l="1"/>
  <c r="K316" i="7" s="1"/>
  <c r="O316" i="7" s="1"/>
  <c r="L316" i="7" l="1"/>
  <c r="K317" i="7" s="1"/>
  <c r="O317" i="7" s="1"/>
  <c r="L317" i="7" l="1"/>
  <c r="K318" i="7"/>
  <c r="O318" i="7" s="1"/>
  <c r="L318" i="7" l="1"/>
  <c r="K319" i="7" l="1"/>
  <c r="O319" i="7" s="1"/>
  <c r="L319" i="7" l="1"/>
  <c r="K320" i="7"/>
  <c r="O320" i="7" s="1"/>
  <c r="L320" i="7" l="1"/>
  <c r="J321" i="7" s="1"/>
  <c r="U321" i="7" s="1"/>
  <c r="N321" i="7" s="1"/>
  <c r="K321" i="7" l="1"/>
  <c r="O321" i="7" s="1"/>
  <c r="L321" i="7" l="1"/>
  <c r="J322" i="7" l="1"/>
  <c r="U322" i="7" s="1"/>
  <c r="N322" i="7" s="1"/>
  <c r="O322" i="7" s="1"/>
  <c r="L322" i="7" l="1"/>
  <c r="J323" i="7" l="1"/>
  <c r="U323" i="7" s="1"/>
  <c r="N323" i="7" s="1"/>
  <c r="O323" i="7" s="1"/>
  <c r="L323" i="7" l="1"/>
  <c r="J324" i="7" l="1"/>
  <c r="U324" i="7" s="1"/>
  <c r="N324" i="7" s="1"/>
  <c r="O324" i="7" s="1"/>
  <c r="L324" i="7" l="1"/>
  <c r="J325" i="7"/>
  <c r="U325" i="7" s="1"/>
  <c r="N325" i="7" s="1"/>
  <c r="O325" i="7" s="1"/>
  <c r="L325" i="7" l="1"/>
  <c r="J326" i="7" s="1"/>
  <c r="U326" i="7" s="1"/>
  <c r="N326" i="7" s="1"/>
  <c r="O326" i="7" s="1"/>
  <c r="L326" i="7" l="1"/>
  <c r="J327" i="7" l="1"/>
  <c r="U327" i="7" s="1"/>
  <c r="N327" i="7" s="1"/>
  <c r="O327" i="7" s="1"/>
  <c r="L327" i="7" l="1"/>
  <c r="J328" i="7" s="1"/>
  <c r="U328" i="7" s="1"/>
  <c r="N328" i="7" s="1"/>
  <c r="O328" i="7" s="1"/>
  <c r="L328" i="7" l="1"/>
  <c r="J329" i="7"/>
  <c r="U329" i="7" s="1"/>
  <c r="N329" i="7" s="1"/>
  <c r="O329" i="7" s="1"/>
  <c r="L329" i="7" l="1"/>
  <c r="J330" i="7" s="1"/>
  <c r="U330" i="7" s="1"/>
  <c r="N330" i="7" s="1"/>
  <c r="O330" i="7" s="1"/>
  <c r="L330" i="7" l="1"/>
  <c r="J331" i="7" l="1"/>
  <c r="U331" i="7" s="1"/>
  <c r="N331" i="7" s="1"/>
  <c r="O331" i="7" s="1"/>
  <c r="L331" i="7" l="1"/>
  <c r="K332" i="7" s="1"/>
  <c r="O332" i="7" s="1"/>
  <c r="L332" i="7" l="1"/>
  <c r="K333" i="7"/>
  <c r="O333" i="7" s="1"/>
  <c r="L333" i="7" l="1"/>
  <c r="K334" i="7" s="1"/>
  <c r="O334" i="7" s="1"/>
  <c r="L334" i="7" l="1"/>
  <c r="K335" i="7" l="1"/>
  <c r="O335" i="7" s="1"/>
  <c r="L335" i="7" l="1"/>
  <c r="K336" i="7"/>
  <c r="O336" i="7" s="1"/>
  <c r="L336" i="7" l="1"/>
  <c r="K337" i="7" s="1"/>
  <c r="O337" i="7" s="1"/>
  <c r="L337" i="7" l="1"/>
  <c r="K338" i="7" s="1"/>
  <c r="O338" i="7" s="1"/>
  <c r="L338" i="7" l="1"/>
  <c r="K339" i="7" s="1"/>
  <c r="O339" i="7" s="1"/>
  <c r="L339" i="7" l="1"/>
  <c r="K340" i="7"/>
  <c r="O340" i="7" s="1"/>
  <c r="L340" i="7" l="1"/>
  <c r="K341" i="7" s="1"/>
  <c r="O341" i="7" s="1"/>
  <c r="L341" i="7" l="1"/>
  <c r="K342" i="7"/>
  <c r="O342" i="7" s="1"/>
  <c r="L342" i="7" l="1"/>
  <c r="K343" i="7"/>
  <c r="O343" i="7" s="1"/>
  <c r="L343" i="7" l="1"/>
  <c r="K344" i="7"/>
  <c r="O344" i="7" s="1"/>
  <c r="L344" i="7" l="1"/>
  <c r="J345" i="7" l="1"/>
  <c r="U345" i="7" s="1"/>
  <c r="N345" i="7" s="1"/>
  <c r="O345" i="7" s="1"/>
  <c r="L345" i="7" l="1"/>
  <c r="J346" i="7" l="1"/>
  <c r="U346" i="7" s="1"/>
  <c r="N346" i="7" s="1"/>
  <c r="O346" i="7" s="1"/>
  <c r="L346" i="7" l="1"/>
  <c r="J347" i="7" s="1"/>
  <c r="U347" i="7" s="1"/>
  <c r="N347" i="7" s="1"/>
  <c r="O347" i="7" s="1"/>
  <c r="L347" i="7" l="1"/>
  <c r="J348" i="7" s="1"/>
  <c r="U348" i="7" s="1"/>
  <c r="N348" i="7" s="1"/>
  <c r="O348" i="7" s="1"/>
  <c r="L348" i="7" l="1"/>
  <c r="J349" i="7" s="1"/>
  <c r="U349" i="7" s="1"/>
  <c r="N349" i="7" s="1"/>
  <c r="O349" i="7" s="1"/>
  <c r="L349" i="7" l="1"/>
  <c r="J350" i="7" l="1"/>
  <c r="U350" i="7" s="1"/>
  <c r="N350" i="7" s="1"/>
  <c r="O350" i="7" s="1"/>
  <c r="L350" i="7" l="1"/>
  <c r="J351" i="7" l="1"/>
  <c r="U351" i="7" s="1"/>
  <c r="N351" i="7" s="1"/>
  <c r="O351" i="7" s="1"/>
  <c r="L351" i="7" l="1"/>
  <c r="J352" i="7" s="1"/>
  <c r="U352" i="7" s="1"/>
  <c r="N352" i="7" s="1"/>
  <c r="O352" i="7" s="1"/>
  <c r="L352" i="7" l="1"/>
  <c r="J353" i="7" l="1"/>
  <c r="U353" i="7" s="1"/>
  <c r="N353" i="7" s="1"/>
  <c r="O353" i="7" s="1"/>
  <c r="L353" i="7" l="1"/>
  <c r="J354" i="7" l="1"/>
  <c r="U354" i="7" s="1"/>
  <c r="N354" i="7" s="1"/>
  <c r="O354" i="7" s="1"/>
  <c r="L354" i="7" l="1"/>
  <c r="J355" i="7" s="1"/>
  <c r="U355" i="7" l="1"/>
  <c r="N355" i="7" s="1"/>
  <c r="O355" i="7" s="1"/>
  <c r="L355" i="7"/>
  <c r="K356" i="7" s="1"/>
  <c r="O356" i="7" s="1"/>
  <c r="L356" i="7" l="1"/>
  <c r="K357" i="7" s="1"/>
  <c r="O357" i="7" s="1"/>
  <c r="L357" i="7" l="1"/>
  <c r="K358" i="7"/>
  <c r="O358" i="7" s="1"/>
  <c r="L358" i="7" l="1"/>
  <c r="K359" i="7" s="1"/>
  <c r="O359" i="7" s="1"/>
  <c r="L359" i="7" l="1"/>
  <c r="K360" i="7" s="1"/>
  <c r="O360" i="7" s="1"/>
  <c r="L360" i="7" l="1"/>
  <c r="K361" i="7" l="1"/>
  <c r="O361" i="7" s="1"/>
  <c r="L361" i="7" l="1"/>
  <c r="K362" i="7" s="1"/>
  <c r="O362" i="7" s="1"/>
  <c r="L362" i="7" l="1"/>
  <c r="K363" i="7" s="1"/>
  <c r="O363" i="7" s="1"/>
  <c r="L363" i="7" l="1"/>
  <c r="K364" i="7" s="1"/>
  <c r="O364" i="7" l="1"/>
  <c r="L364" i="7"/>
  <c r="K365" i="7"/>
  <c r="O365" i="7" s="1"/>
  <c r="L365" i="7" l="1"/>
  <c r="K366" i="7" s="1"/>
  <c r="O366" i="7" s="1"/>
  <c r="L366" i="7" l="1"/>
  <c r="K367" i="7" l="1"/>
  <c r="O367" i="7" s="1"/>
  <c r="L367" i="7" l="1"/>
  <c r="K368" i="7" l="1"/>
  <c r="O368" i="7" s="1"/>
  <c r="L368" i="7" l="1"/>
  <c r="J369" i="7" l="1"/>
  <c r="U369" i="7" s="1"/>
  <c r="N369" i="7" s="1"/>
  <c r="O369" i="7" s="1"/>
  <c r="L369" i="7" l="1"/>
  <c r="J370" i="7" s="1"/>
  <c r="U370" i="7" s="1"/>
  <c r="N370" i="7" s="1"/>
  <c r="O370" i="7" s="1"/>
  <c r="L370" i="7" l="1"/>
  <c r="J371" i="7" s="1"/>
  <c r="U371" i="7" s="1"/>
  <c r="N371" i="7" s="1"/>
  <c r="O371" i="7" s="1"/>
  <c r="L371" i="7" l="1"/>
  <c r="J372" i="7" s="1"/>
  <c r="U372" i="7" s="1"/>
  <c r="N372" i="7" s="1"/>
  <c r="O372" i="7" s="1"/>
  <c r="L372" i="7" l="1"/>
  <c r="J373" i="7" s="1"/>
  <c r="U373" i="7" s="1"/>
  <c r="N373" i="7" s="1"/>
  <c r="O373" i="7" s="1"/>
  <c r="L373" i="7" l="1"/>
  <c r="J374" i="7" s="1"/>
  <c r="U374" i="7" s="1"/>
  <c r="N374" i="7" s="1"/>
  <c r="O374" i="7" s="1"/>
  <c r="L374" i="7" l="1"/>
  <c r="J375" i="7"/>
  <c r="U375" i="7" s="1"/>
  <c r="N375" i="7" s="1"/>
  <c r="O375" i="7" s="1"/>
  <c r="L375" i="7" l="1"/>
  <c r="J376" i="7"/>
  <c r="U376" i="7" s="1"/>
  <c r="N376" i="7" s="1"/>
  <c r="O376" i="7" s="1"/>
  <c r="L376" i="7" l="1"/>
  <c r="J377" i="7" l="1"/>
  <c r="U377" i="7" s="1"/>
  <c r="N377" i="7" s="1"/>
  <c r="O377" i="7" s="1"/>
  <c r="L377" i="7" l="1"/>
  <c r="J378" i="7" l="1"/>
  <c r="U378" i="7" s="1"/>
  <c r="N378" i="7" s="1"/>
  <c r="O378" i="7" s="1"/>
  <c r="L378" i="7" l="1"/>
  <c r="J379" i="7" s="1"/>
  <c r="U379" i="7" s="1"/>
  <c r="N379" i="7" s="1"/>
  <c r="O379" i="7" s="1"/>
  <c r="L379" i="7" l="1"/>
  <c r="K380" i="7" s="1"/>
  <c r="O380" i="7" s="1"/>
  <c r="L380" i="7" l="1"/>
  <c r="K381" i="7" l="1"/>
  <c r="O381" i="7" s="1"/>
  <c r="L381" i="7" l="1"/>
  <c r="K382" i="7" s="1"/>
  <c r="O382" i="7" s="1"/>
  <c r="L382" i="7" l="1"/>
  <c r="K383" i="7" s="1"/>
  <c r="O383" i="7" s="1"/>
  <c r="L383" i="7" l="1"/>
  <c r="K384" i="7"/>
  <c r="O384" i="7" s="1"/>
  <c r="L384" i="7" l="1"/>
  <c r="K385" i="7" s="1"/>
  <c r="O385" i="7" s="1"/>
  <c r="L385" i="7" l="1"/>
  <c r="K386" i="7"/>
  <c r="O386" i="7" s="1"/>
  <c r="L386" i="7" l="1"/>
  <c r="K387" i="7"/>
  <c r="O387" i="7" s="1"/>
  <c r="L387" i="7" l="1"/>
  <c r="K388" i="7" s="1"/>
  <c r="O388" i="7" s="1"/>
  <c r="L388" i="7" l="1"/>
  <c r="K389" i="7" s="1"/>
  <c r="O389" i="7" s="1"/>
  <c r="L389" i="7" l="1"/>
  <c r="K390" i="7"/>
  <c r="O390" i="7" s="1"/>
  <c r="L390" i="7" l="1"/>
  <c r="K391" i="7" s="1"/>
  <c r="O391" i="7" s="1"/>
  <c r="L391" i="7" l="1"/>
  <c r="K392" i="7" s="1"/>
  <c r="O392" i="7" s="1"/>
  <c r="L392" i="7" l="1"/>
  <c r="J393" i="7" s="1"/>
  <c r="U393" i="7" s="1"/>
  <c r="N393" i="7" s="1"/>
  <c r="K393" i="7"/>
  <c r="O393" i="7" l="1"/>
  <c r="L393" i="7"/>
  <c r="J394" i="7" s="1"/>
  <c r="U394" i="7" s="1"/>
  <c r="N394" i="7" s="1"/>
  <c r="O394" i="7" s="1"/>
  <c r="L394" i="7" l="1"/>
  <c r="J395" i="7" s="1"/>
  <c r="U395" i="7" s="1"/>
  <c r="N395" i="7" s="1"/>
  <c r="O395" i="7" s="1"/>
  <c r="L395" i="7" l="1"/>
  <c r="J396" i="7" s="1"/>
  <c r="U396" i="7" l="1"/>
  <c r="N396" i="7" s="1"/>
  <c r="O396" i="7" s="1"/>
  <c r="L396" i="7"/>
  <c r="J397" i="7" s="1"/>
  <c r="U397" i="7" s="1"/>
  <c r="N397" i="7" s="1"/>
  <c r="O397" i="7" s="1"/>
  <c r="L397" i="7" l="1"/>
  <c r="J398" i="7"/>
  <c r="U398" i="7" s="1"/>
  <c r="N398" i="7" s="1"/>
  <c r="O398" i="7" s="1"/>
  <c r="L398" i="7" l="1"/>
  <c r="J399" i="7"/>
  <c r="U399" i="7" s="1"/>
  <c r="N399" i="7" s="1"/>
  <c r="O399" i="7" s="1"/>
  <c r="L399" i="7" l="1"/>
  <c r="J400" i="7" s="1"/>
  <c r="U400" i="7" s="1"/>
  <c r="N400" i="7" s="1"/>
  <c r="O400" i="7" s="1"/>
  <c r="L400" i="7" l="1"/>
  <c r="J401" i="7" s="1"/>
  <c r="U401" i="7" s="1"/>
  <c r="N401" i="7" s="1"/>
  <c r="O401" i="7" s="1"/>
  <c r="L401" i="7" l="1"/>
  <c r="J402" i="7" s="1"/>
  <c r="U402" i="7" s="1"/>
  <c r="N402" i="7" s="1"/>
  <c r="O402" i="7" s="1"/>
  <c r="L402" i="7" l="1"/>
  <c r="J403" i="7"/>
  <c r="U403" i="7" s="1"/>
  <c r="N403" i="7" s="1"/>
  <c r="O403" i="7" s="1"/>
  <c r="L403" i="7" l="1"/>
  <c r="K404" i="7" s="1"/>
  <c r="O404" i="7" s="1"/>
  <c r="L404" i="7" l="1"/>
  <c r="K405" i="7"/>
  <c r="O405" i="7" s="1"/>
  <c r="L405" i="7" l="1"/>
  <c r="K406" i="7" s="1"/>
  <c r="O406" i="7" s="1"/>
  <c r="L406" i="7" l="1"/>
  <c r="K407" i="7" s="1"/>
  <c r="O407" i="7" s="1"/>
  <c r="L407" i="7" l="1"/>
  <c r="K408" i="7" s="1"/>
  <c r="O408" i="7" s="1"/>
  <c r="L408" i="7" l="1"/>
  <c r="K409" i="7"/>
  <c r="O409" i="7" s="1"/>
  <c r="L409" i="7" l="1"/>
  <c r="K410" i="7"/>
  <c r="O410" i="7" s="1"/>
  <c r="L410" i="7" l="1"/>
  <c r="K411" i="7" s="1"/>
  <c r="O411" i="7" s="1"/>
  <c r="L411" i="7" l="1"/>
  <c r="K412" i="7" l="1"/>
  <c r="O412" i="7" s="1"/>
  <c r="L412" i="7" l="1"/>
  <c r="K413" i="7"/>
  <c r="O413" i="7" s="1"/>
  <c r="L413" i="7" l="1"/>
  <c r="K414" i="7"/>
  <c r="O414" i="7" s="1"/>
  <c r="L414" i="7" l="1"/>
  <c r="K415" i="7" l="1"/>
  <c r="O415" i="7" s="1"/>
  <c r="L415" i="7" l="1"/>
  <c r="K416" i="7"/>
  <c r="O416" i="7" s="1"/>
  <c r="L416" i="7" l="1"/>
  <c r="J417" i="7" s="1"/>
  <c r="U417" i="7" s="1"/>
  <c r="N417" i="7" s="1"/>
  <c r="K417" i="7"/>
  <c r="O417" i="7" l="1"/>
  <c r="L417" i="7"/>
  <c r="J418" i="7" s="1"/>
  <c r="U418" i="7" s="1"/>
  <c r="N418" i="7" s="1"/>
  <c r="O418" i="7" s="1"/>
  <c r="L418" i="7" l="1"/>
  <c r="J419" i="7" s="1"/>
  <c r="U419" i="7" s="1"/>
  <c r="N419" i="7" s="1"/>
  <c r="O419" i="7" s="1"/>
  <c r="L419" i="7" l="1"/>
  <c r="J420" i="7" l="1"/>
  <c r="U420" i="7" s="1"/>
  <c r="N420" i="7" s="1"/>
  <c r="O420" i="7" s="1"/>
  <c r="L420" i="7" l="1"/>
  <c r="J421" i="7" s="1"/>
  <c r="U421" i="7" s="1"/>
  <c r="N421" i="7" s="1"/>
  <c r="O421" i="7" s="1"/>
  <c r="L421" i="7" l="1"/>
  <c r="J422" i="7"/>
  <c r="U422" i="7" s="1"/>
  <c r="N422" i="7" s="1"/>
  <c r="O422" i="7" s="1"/>
  <c r="L422" i="7" l="1"/>
  <c r="J423" i="7" l="1"/>
  <c r="U423" i="7" s="1"/>
  <c r="N423" i="7" s="1"/>
  <c r="O423" i="7" s="1"/>
  <c r="L423" i="7" l="1"/>
  <c r="J424" i="7" s="1"/>
  <c r="U424" i="7" s="1"/>
  <c r="N424" i="7" s="1"/>
  <c r="O424" i="7" s="1"/>
  <c r="L424" i="7" l="1"/>
  <c r="J425" i="7" l="1"/>
  <c r="U425" i="7" s="1"/>
  <c r="N425" i="7" s="1"/>
  <c r="O425" i="7" s="1"/>
  <c r="L425" i="7" l="1"/>
  <c r="J426" i="7" l="1"/>
  <c r="U426" i="7" s="1"/>
  <c r="N426" i="7" s="1"/>
  <c r="O426" i="7" s="1"/>
  <c r="L426" i="7" l="1"/>
  <c r="J427" i="7" l="1"/>
  <c r="U427" i="7" s="1"/>
  <c r="N427" i="7" s="1"/>
  <c r="O427" i="7" s="1"/>
  <c r="L427" i="7" l="1"/>
  <c r="K428" i="7" s="1"/>
  <c r="O428" i="7" s="1"/>
  <c r="L428" i="7" l="1"/>
  <c r="K429" i="7" s="1"/>
  <c r="O429" i="7" s="1"/>
  <c r="L429" i="7" l="1"/>
  <c r="K430" i="7"/>
  <c r="O430" i="7" s="1"/>
  <c r="L430" i="7" l="1"/>
  <c r="K431" i="7" s="1"/>
  <c r="O431" i="7" s="1"/>
  <c r="L431" i="7" l="1"/>
  <c r="K432" i="7" s="1"/>
  <c r="O432" i="7" s="1"/>
  <c r="L432" i="7" l="1"/>
  <c r="K433" i="7" s="1"/>
  <c r="O433" i="7" s="1"/>
  <c r="L433" i="7" l="1"/>
  <c r="K434" i="7" l="1"/>
  <c r="O434" i="7" s="1"/>
  <c r="L434" i="7" l="1"/>
  <c r="K435" i="7"/>
  <c r="O435" i="7" s="1"/>
  <c r="L435" i="7" l="1"/>
  <c r="K436" i="7"/>
  <c r="O436" i="7" s="1"/>
  <c r="L436" i="7" l="1"/>
  <c r="K437" i="7" l="1"/>
  <c r="O437" i="7" s="1"/>
  <c r="L437" i="7" l="1"/>
  <c r="K438" i="7"/>
  <c r="O438" i="7" s="1"/>
  <c r="L438" i="7" l="1"/>
  <c r="K439" i="7"/>
  <c r="O439" i="7" s="1"/>
  <c r="L439" i="7" l="1"/>
  <c r="K440" i="7" s="1"/>
  <c r="O440" i="7" s="1"/>
  <c r="L440" i="7" l="1"/>
  <c r="J441" i="7" l="1"/>
  <c r="U441" i="7" s="1"/>
  <c r="N441" i="7" s="1"/>
  <c r="O441" i="7" s="1"/>
  <c r="L441" i="7" l="1"/>
  <c r="J442" i="7"/>
  <c r="U442" i="7" s="1"/>
  <c r="N442" i="7" s="1"/>
  <c r="O442" i="7" s="1"/>
  <c r="L442" i="7" l="1"/>
  <c r="J443" i="7" s="1"/>
  <c r="U443" i="7" s="1"/>
  <c r="N443" i="7" s="1"/>
  <c r="O443" i="7" s="1"/>
  <c r="L443" i="7" l="1"/>
  <c r="J444" i="7"/>
  <c r="U444" i="7" s="1"/>
  <c r="N444" i="7" s="1"/>
  <c r="O444" i="7" s="1"/>
  <c r="L444" i="7" l="1"/>
  <c r="J445" i="7"/>
  <c r="U445" i="7" s="1"/>
  <c r="N445" i="7" s="1"/>
  <c r="O445" i="7" s="1"/>
  <c r="L445" i="7" l="1"/>
  <c r="J446" i="7" s="1"/>
  <c r="U446" i="7" s="1"/>
  <c r="N446" i="7" s="1"/>
  <c r="O446" i="7" s="1"/>
  <c r="L446" i="7" l="1"/>
  <c r="J447" i="7" l="1"/>
  <c r="U447" i="7" s="1"/>
  <c r="N447" i="7" s="1"/>
  <c r="O447" i="7" s="1"/>
  <c r="L447" i="7" l="1"/>
  <c r="J448" i="7" l="1"/>
  <c r="U448" i="7" s="1"/>
  <c r="N448" i="7" s="1"/>
  <c r="O448" i="7" s="1"/>
  <c r="L448" i="7" l="1"/>
  <c r="J449" i="7"/>
  <c r="U449" i="7" s="1"/>
  <c r="N449" i="7" s="1"/>
  <c r="O449" i="7" s="1"/>
  <c r="L449" i="7" l="1"/>
  <c r="J450" i="7" s="1"/>
  <c r="U450" i="7" s="1"/>
  <c r="N450" i="7" s="1"/>
  <c r="O450" i="7" s="1"/>
  <c r="L450" i="7" l="1"/>
  <c r="J451" i="7" s="1"/>
  <c r="U451" i="7" s="1"/>
  <c r="N451" i="7" s="1"/>
  <c r="K451" i="7"/>
  <c r="O451" i="7" l="1"/>
  <c r="L451" i="7"/>
  <c r="K452" i="7" l="1"/>
  <c r="O452" i="7" s="1"/>
  <c r="L452" i="7" l="1"/>
  <c r="K453" i="7" s="1"/>
  <c r="O453" i="7" l="1"/>
  <c r="L453" i="7"/>
  <c r="K454" i="7" s="1"/>
  <c r="O454" i="7" s="1"/>
  <c r="L454" i="7" l="1"/>
  <c r="K455" i="7" l="1"/>
  <c r="O455" i="7" s="1"/>
  <c r="L455" i="7" l="1"/>
  <c r="K456" i="7" s="1"/>
  <c r="O456" i="7" s="1"/>
  <c r="L456" i="7" l="1"/>
  <c r="K457" i="7" l="1"/>
  <c r="O457" i="7" s="1"/>
  <c r="L457" i="7" l="1"/>
  <c r="K458" i="7"/>
  <c r="O458" i="7" s="1"/>
  <c r="L458" i="7" l="1"/>
  <c r="K459" i="7" s="1"/>
  <c r="O459" i="7" s="1"/>
  <c r="L459" i="7" l="1"/>
  <c r="K460" i="7"/>
  <c r="O460" i="7" s="1"/>
  <c r="L460" i="7" l="1"/>
  <c r="K461" i="7"/>
  <c r="O461" i="7" s="1"/>
  <c r="L461" i="7" l="1"/>
  <c r="K462" i="7" s="1"/>
  <c r="O462" i="7" s="1"/>
  <c r="L462" i="7" l="1"/>
  <c r="K463" i="7" l="1"/>
  <c r="O463" i="7" s="1"/>
  <c r="L463" i="7" l="1"/>
  <c r="K464" i="7" s="1"/>
  <c r="O464" i="7" s="1"/>
  <c r="L464" i="7" l="1"/>
  <c r="J465" i="7" s="1"/>
  <c r="U465" i="7" s="1"/>
  <c r="N465" i="7" s="1"/>
  <c r="K465" i="7"/>
  <c r="O465" i="7" l="1"/>
  <c r="L465" i="7"/>
  <c r="J466" i="7" s="1"/>
  <c r="U466" i="7" s="1"/>
  <c r="N466" i="7" s="1"/>
  <c r="O466" i="7" s="1"/>
  <c r="L466" i="7" l="1"/>
  <c r="J467" i="7" l="1"/>
  <c r="U467" i="7" s="1"/>
  <c r="N467" i="7" s="1"/>
  <c r="O467" i="7" s="1"/>
  <c r="L467" i="7" l="1"/>
  <c r="J468" i="7"/>
  <c r="U468" i="7" s="1"/>
  <c r="N468" i="7" s="1"/>
  <c r="O468" i="7" s="1"/>
  <c r="L468" i="7" l="1"/>
  <c r="J469" i="7" s="1"/>
  <c r="U469" i="7" s="1"/>
  <c r="N469" i="7" s="1"/>
  <c r="O469" i="7" s="1"/>
  <c r="L469" i="7" l="1"/>
  <c r="J470" i="7" l="1"/>
  <c r="U470" i="7" s="1"/>
  <c r="N470" i="7" s="1"/>
  <c r="O470" i="7" s="1"/>
  <c r="L470" i="7" l="1"/>
  <c r="J471" i="7"/>
  <c r="U471" i="7" s="1"/>
  <c r="N471" i="7" s="1"/>
  <c r="O471" i="7" s="1"/>
  <c r="L471" i="7" l="1"/>
  <c r="J472" i="7" s="1"/>
  <c r="U472" i="7" s="1"/>
  <c r="N472" i="7" s="1"/>
  <c r="O472" i="7" s="1"/>
  <c r="L472" i="7" l="1"/>
  <c r="J473" i="7" l="1"/>
  <c r="U473" i="7" s="1"/>
  <c r="N473" i="7" s="1"/>
  <c r="O473" i="7" s="1"/>
  <c r="L473" i="7" l="1"/>
  <c r="J474" i="7" l="1"/>
  <c r="U474" i="7" s="1"/>
  <c r="N474" i="7" s="1"/>
  <c r="O474" i="7" s="1"/>
  <c r="L474" i="7" l="1"/>
  <c r="J475" i="7" s="1"/>
  <c r="U475" i="7" s="1"/>
  <c r="N475" i="7" s="1"/>
  <c r="K475" i="7"/>
  <c r="O475" i="7" l="1"/>
  <c r="L475" i="7"/>
  <c r="K476" i="7"/>
  <c r="O476" i="7" s="1"/>
  <c r="L476" i="7" l="1"/>
  <c r="K477" i="7" l="1"/>
  <c r="O477" i="7" s="1"/>
  <c r="L477" i="7" l="1"/>
  <c r="K478" i="7"/>
  <c r="O478" i="7" s="1"/>
  <c r="L478" i="7" l="1"/>
  <c r="K479" i="7"/>
  <c r="O479" i="7" s="1"/>
  <c r="L479" i="7" l="1"/>
  <c r="K480" i="7" s="1"/>
  <c r="O480" i="7" l="1"/>
  <c r="L480" i="7"/>
  <c r="K481" i="7" s="1"/>
  <c r="O481" i="7" s="1"/>
  <c r="L481" i="7" l="1"/>
  <c r="K482" i="7" l="1"/>
  <c r="O482" i="7" s="1"/>
  <c r="L482" i="7" l="1"/>
  <c r="K483" i="7" s="1"/>
  <c r="O483" i="7" s="1"/>
  <c r="L483" i="7" l="1"/>
  <c r="K484" i="7" s="1"/>
  <c r="O484" i="7" s="1"/>
  <c r="L484" i="7" l="1"/>
  <c r="K485" i="7" s="1"/>
  <c r="O485" i="7" s="1"/>
  <c r="L485" i="7" l="1"/>
  <c r="K486" i="7"/>
  <c r="O486" i="7" s="1"/>
  <c r="L486" i="7" l="1"/>
  <c r="K487" i="7" s="1"/>
  <c r="O487" i="7" s="1"/>
  <c r="L487" i="7" l="1"/>
  <c r="K488" i="7"/>
  <c r="O488" i="7" s="1"/>
  <c r="L488" i="7" l="1"/>
  <c r="J489" i="7" s="1"/>
  <c r="U489" i="7" s="1"/>
  <c r="N489" i="7" s="1"/>
  <c r="K489" i="7"/>
  <c r="O489" i="7" l="1"/>
  <c r="L489" i="7"/>
  <c r="J490" i="7" s="1"/>
  <c r="U490" i="7" s="1"/>
  <c r="N490" i="7" s="1"/>
  <c r="O490" i="7" s="1"/>
  <c r="L490" i="7" l="1"/>
  <c r="J491" i="7"/>
  <c r="U491" i="7" s="1"/>
  <c r="N491" i="7" s="1"/>
  <c r="O491" i="7" s="1"/>
  <c r="L491" i="7" l="1"/>
  <c r="J492" i="7" s="1"/>
  <c r="U492" i="7" s="1"/>
  <c r="N492" i="7" s="1"/>
  <c r="O492" i="7" s="1"/>
  <c r="L492" i="7" l="1"/>
  <c r="J493" i="7"/>
  <c r="U493" i="7" s="1"/>
  <c r="N493" i="7" s="1"/>
  <c r="O493" i="7" s="1"/>
  <c r="L493" i="7" l="1"/>
  <c r="J494" i="7"/>
  <c r="U494" i="7" s="1"/>
  <c r="N494" i="7" s="1"/>
  <c r="O494" i="7" s="1"/>
  <c r="L494" i="7" l="1"/>
  <c r="J495" i="7" s="1"/>
  <c r="U495" i="7" s="1"/>
  <c r="N495" i="7" s="1"/>
  <c r="O495" i="7" s="1"/>
  <c r="L495" i="7" l="1"/>
  <c r="J496" i="7"/>
  <c r="U496" i="7" s="1"/>
  <c r="N496" i="7" s="1"/>
  <c r="O496" i="7" s="1"/>
  <c r="L496" i="7" l="1"/>
  <c r="J497" i="7" l="1"/>
  <c r="U497" i="7" s="1"/>
  <c r="N497" i="7" s="1"/>
  <c r="O497" i="7" s="1"/>
  <c r="L497" i="7" l="1"/>
  <c r="J498" i="7" s="1"/>
  <c r="U498" i="7" s="1"/>
  <c r="N498" i="7" s="1"/>
  <c r="O498" i="7" s="1"/>
  <c r="L498" i="7" l="1"/>
  <c r="J499" i="7" s="1"/>
  <c r="U499" i="7" s="1"/>
  <c r="N499" i="7" s="1"/>
  <c r="K499" i="7"/>
  <c r="O499" i="7" l="1"/>
  <c r="L499" i="7"/>
  <c r="K500" i="7"/>
  <c r="O500" i="7" s="1"/>
  <c r="L500" i="7" l="1"/>
  <c r="K501" i="7" s="1"/>
  <c r="O501" i="7" s="1"/>
  <c r="L501" i="7" l="1"/>
  <c r="K502" i="7" s="1"/>
  <c r="O502" i="7" s="1"/>
  <c r="L502" i="7" l="1"/>
  <c r="K503" i="7" s="1"/>
  <c r="O503" i="7" s="1"/>
  <c r="L503" i="7" l="1"/>
  <c r="K504" i="7" l="1"/>
  <c r="O504" i="7" s="1"/>
  <c r="L504" i="7" l="1"/>
  <c r="K505" i="7" l="1"/>
  <c r="O505" i="7" s="1"/>
  <c r="L505" i="7" l="1"/>
  <c r="K506" i="7" l="1"/>
  <c r="O506" i="7" s="1"/>
  <c r="L506" i="7" l="1"/>
  <c r="K507" i="7"/>
  <c r="O507" i="7" s="1"/>
  <c r="L507" i="7" l="1"/>
  <c r="K508" i="7" l="1"/>
  <c r="O508" i="7" s="1"/>
  <c r="L508" i="7" l="1"/>
  <c r="K509" i="7"/>
  <c r="O509" i="7" s="1"/>
  <c r="L509" i="7" l="1"/>
  <c r="K510" i="7"/>
  <c r="O510" i="7" s="1"/>
  <c r="L510" i="7" l="1"/>
  <c r="K511" i="7" l="1"/>
  <c r="O511" i="7" s="1"/>
  <c r="L511" i="7" l="1"/>
  <c r="K512" i="7" s="1"/>
  <c r="O512" i="7" s="1"/>
  <c r="L512" i="7" l="1"/>
  <c r="J513" i="7" s="1"/>
  <c r="U513" i="7" s="1"/>
  <c r="N513" i="7" s="1"/>
  <c r="K513" i="7"/>
  <c r="O513" i="7" l="1"/>
  <c r="L513" i="7"/>
  <c r="J514" i="7"/>
  <c r="U514" i="7" s="1"/>
  <c r="N514" i="7" s="1"/>
  <c r="O514" i="7" s="1"/>
  <c r="L514" i="7" l="1"/>
  <c r="J515" i="7" l="1"/>
  <c r="U515" i="7" s="1"/>
  <c r="N515" i="7" s="1"/>
  <c r="O515" i="7" s="1"/>
  <c r="L515" i="7" l="1"/>
  <c r="J516" i="7"/>
  <c r="U516" i="7" s="1"/>
  <c r="N516" i="7" s="1"/>
  <c r="O516" i="7" s="1"/>
  <c r="L516" i="7" l="1"/>
  <c r="J517" i="7" s="1"/>
  <c r="U517" i="7" s="1"/>
  <c r="N517" i="7" s="1"/>
  <c r="O517" i="7" s="1"/>
  <c r="L517" i="7" l="1"/>
  <c r="J518" i="7" l="1"/>
  <c r="U518" i="7" s="1"/>
  <c r="N518" i="7" s="1"/>
  <c r="O518" i="7" s="1"/>
  <c r="L518" i="7" l="1"/>
  <c r="J519" i="7" s="1"/>
  <c r="U519" i="7" s="1"/>
  <c r="N519" i="7" s="1"/>
  <c r="O519" i="7" s="1"/>
  <c r="L519" i="7" l="1"/>
  <c r="J520" i="7"/>
  <c r="U520" i="7" s="1"/>
  <c r="N520" i="7" s="1"/>
  <c r="O520" i="7" s="1"/>
  <c r="L520" i="7" l="1"/>
  <c r="J521" i="7"/>
  <c r="U521" i="7" s="1"/>
  <c r="N521" i="7" s="1"/>
  <c r="O521" i="7" s="1"/>
  <c r="L521" i="7" l="1"/>
  <c r="J522" i="7" s="1"/>
  <c r="U522" i="7" s="1"/>
  <c r="N522" i="7" s="1"/>
  <c r="O522" i="7" s="1"/>
  <c r="L522" i="7" l="1"/>
  <c r="J523" i="7" s="1"/>
  <c r="U523" i="7" s="1"/>
  <c r="N523" i="7" s="1"/>
  <c r="K523" i="7"/>
  <c r="O523" i="7" l="1"/>
  <c r="L523" i="7"/>
  <c r="K524" i="7"/>
  <c r="O524" i="7" s="1"/>
  <c r="L524" i="7" l="1"/>
  <c r="K525" i="7" s="1"/>
  <c r="O525" i="7" s="1"/>
  <c r="L525" i="7" l="1"/>
  <c r="K526" i="7" l="1"/>
  <c r="O526" i="7" s="1"/>
  <c r="L526" i="7" l="1"/>
  <c r="K527" i="7" l="1"/>
  <c r="O527" i="7" s="1"/>
  <c r="L527" i="7" l="1"/>
  <c r="K528" i="7"/>
  <c r="O528" i="7" s="1"/>
  <c r="L528" i="7" l="1"/>
  <c r="K529" i="7" s="1"/>
  <c r="O529" i="7" s="1"/>
  <c r="L529" i="7" l="1"/>
  <c r="K530" i="7" s="1"/>
  <c r="O530" i="7" s="1"/>
  <c r="L530" i="7" l="1"/>
  <c r="K531" i="7"/>
  <c r="O531" i="7" s="1"/>
  <c r="L531" i="7" l="1"/>
  <c r="K532" i="7" s="1"/>
  <c r="O532" i="7" s="1"/>
  <c r="L532" i="7" l="1"/>
  <c r="K533" i="7"/>
  <c r="O533" i="7" s="1"/>
  <c r="L533" i="7" l="1"/>
  <c r="K534" i="7" s="1"/>
  <c r="O534" i="7" s="1"/>
  <c r="L534" i="7" l="1"/>
  <c r="K535" i="7" l="1"/>
  <c r="O535" i="7" s="1"/>
  <c r="L535" i="7" l="1"/>
  <c r="K536" i="7" s="1"/>
  <c r="O536" i="7" s="1"/>
  <c r="L536" i="7" l="1"/>
  <c r="J537" i="7"/>
  <c r="U537" i="7" s="1"/>
  <c r="N537" i="7" s="1"/>
  <c r="O537" i="7" s="1"/>
  <c r="L537" i="7" l="1"/>
  <c r="J538" i="7" l="1"/>
  <c r="U538" i="7" s="1"/>
  <c r="N538" i="7" s="1"/>
  <c r="O538" i="7" s="1"/>
  <c r="L538" i="7" l="1"/>
  <c r="J539" i="7"/>
  <c r="U539" i="7" s="1"/>
  <c r="N539" i="7" s="1"/>
  <c r="O539" i="7" s="1"/>
  <c r="L539" i="7" l="1"/>
  <c r="J540" i="7"/>
  <c r="U540" i="7" s="1"/>
  <c r="N540" i="7" s="1"/>
  <c r="O540" i="7" s="1"/>
  <c r="L540" i="7" l="1"/>
  <c r="J541" i="7" l="1"/>
  <c r="U541" i="7" s="1"/>
  <c r="N541" i="7" s="1"/>
  <c r="O541" i="7" s="1"/>
  <c r="L541" i="7" l="1"/>
  <c r="J542" i="7" l="1"/>
  <c r="U542" i="7" s="1"/>
  <c r="N542" i="7" s="1"/>
  <c r="O542" i="7" s="1"/>
  <c r="L542" i="7" l="1"/>
  <c r="J543" i="7" l="1"/>
  <c r="U543" i="7" s="1"/>
  <c r="N543" i="7" s="1"/>
  <c r="O543" i="7" s="1"/>
  <c r="L543" i="7" l="1"/>
  <c r="J544" i="7" l="1"/>
  <c r="U544" i="7" s="1"/>
  <c r="N544" i="7" s="1"/>
  <c r="O544" i="7" s="1"/>
  <c r="L544" i="7" l="1"/>
  <c r="J545" i="7" l="1"/>
  <c r="U545" i="7" s="1"/>
  <c r="N545" i="7" s="1"/>
  <c r="O545" i="7" s="1"/>
  <c r="L545" i="7" l="1"/>
  <c r="J546" i="7" l="1"/>
  <c r="U546" i="7" s="1"/>
  <c r="N546" i="7" s="1"/>
  <c r="O546" i="7" s="1"/>
  <c r="L546" i="7" l="1"/>
  <c r="J547" i="7" l="1"/>
  <c r="U547" i="7" s="1"/>
  <c r="N547" i="7" s="1"/>
  <c r="O547" i="7" s="1"/>
  <c r="L547" i="7" l="1"/>
  <c r="K548" i="7" l="1"/>
  <c r="O548" i="7" s="1"/>
  <c r="L548" i="7"/>
  <c r="K549" i="7" l="1"/>
  <c r="O549" i="7" s="1"/>
  <c r="L549" i="7" l="1"/>
  <c r="K550" i="7"/>
  <c r="O550" i="7" s="1"/>
  <c r="L550" i="7" l="1"/>
  <c r="K551" i="7"/>
  <c r="O551" i="7" s="1"/>
  <c r="L551" i="7" l="1"/>
  <c r="K552" i="7" s="1"/>
  <c r="O552" i="7" s="1"/>
  <c r="L552" i="7" l="1"/>
  <c r="K553" i="7" s="1"/>
  <c r="O553" i="7" s="1"/>
  <c r="L553" i="7" l="1"/>
  <c r="K554" i="7" s="1"/>
  <c r="O554" i="7" s="1"/>
  <c r="L554" i="7" l="1"/>
  <c r="K555" i="7"/>
  <c r="O555" i="7" s="1"/>
  <c r="L555" i="7" l="1"/>
  <c r="K556" i="7"/>
  <c r="O556" i="7" s="1"/>
  <c r="L556" i="7" l="1"/>
  <c r="K557" i="7"/>
  <c r="O557" i="7" s="1"/>
  <c r="L557" i="7" l="1"/>
  <c r="K558" i="7" l="1"/>
  <c r="O558" i="7" s="1"/>
  <c r="L558" i="7" l="1"/>
  <c r="K559" i="7"/>
  <c r="O559" i="7" s="1"/>
  <c r="L559" i="7" l="1"/>
  <c r="K560" i="7" s="1"/>
  <c r="O560" i="7" s="1"/>
  <c r="L560" i="7" l="1"/>
  <c r="J561" i="7" s="1"/>
  <c r="U561" i="7" s="1"/>
  <c r="N561" i="7" s="1"/>
  <c r="O561" i="7" s="1"/>
  <c r="L561" i="7" l="1"/>
  <c r="J562" i="7" l="1"/>
  <c r="U562" i="7" s="1"/>
  <c r="N562" i="7" s="1"/>
  <c r="O562" i="7" s="1"/>
  <c r="L562" i="7" l="1"/>
  <c r="J563" i="7" l="1"/>
  <c r="U563" i="7" s="1"/>
  <c r="N563" i="7" s="1"/>
  <c r="O563" i="7" s="1"/>
  <c r="L563" i="7" l="1"/>
  <c r="J564" i="7" l="1"/>
  <c r="U564" i="7" s="1"/>
  <c r="N564" i="7" s="1"/>
  <c r="O564" i="7" s="1"/>
  <c r="L564" i="7" l="1"/>
  <c r="J565" i="7" l="1"/>
  <c r="U565" i="7" s="1"/>
  <c r="N565" i="7" s="1"/>
  <c r="O565" i="7" s="1"/>
  <c r="L565" i="7" l="1"/>
  <c r="J566" i="7" l="1"/>
  <c r="U566" i="7" s="1"/>
  <c r="N566" i="7" s="1"/>
  <c r="O566" i="7" s="1"/>
  <c r="L566" i="7" l="1"/>
  <c r="J567" i="7" l="1"/>
  <c r="U567" i="7" s="1"/>
  <c r="N567" i="7" s="1"/>
  <c r="O567" i="7" s="1"/>
  <c r="L567" i="7" l="1"/>
  <c r="J568" i="7" l="1"/>
  <c r="U568" i="7" s="1"/>
  <c r="N568" i="7" s="1"/>
  <c r="O568" i="7" s="1"/>
  <c r="L568" i="7" l="1"/>
  <c r="J569" i="7" l="1"/>
  <c r="U569" i="7" s="1"/>
  <c r="N569" i="7" s="1"/>
  <c r="O569" i="7" s="1"/>
  <c r="L569" i="7" l="1"/>
  <c r="J570" i="7" l="1"/>
  <c r="U570" i="7" s="1"/>
  <c r="N570" i="7" s="1"/>
  <c r="O570" i="7" s="1"/>
  <c r="L570" i="7" l="1"/>
  <c r="J571" i="7" s="1"/>
  <c r="U571" i="7" s="1"/>
  <c r="N571" i="7" s="1"/>
  <c r="K571" i="7" l="1"/>
  <c r="O571" i="7" s="1"/>
  <c r="L571" i="7" l="1"/>
  <c r="K572" i="7" l="1"/>
  <c r="O572" i="7" s="1"/>
  <c r="L572" i="7" l="1"/>
  <c r="K573" i="7"/>
  <c r="O573" i="7" s="1"/>
  <c r="L573" i="7" l="1"/>
  <c r="K574" i="7"/>
  <c r="O574" i="7" s="1"/>
  <c r="L574" i="7" l="1"/>
  <c r="K575" i="7" l="1"/>
  <c r="O575" i="7" s="1"/>
  <c r="L575" i="7" l="1"/>
  <c r="K576" i="7" s="1"/>
  <c r="O576" i="7" s="1"/>
  <c r="L576" i="7" l="1"/>
  <c r="K577" i="7"/>
  <c r="O577" i="7" s="1"/>
  <c r="L577" i="7" l="1"/>
  <c r="K578" i="7" l="1"/>
  <c r="O578" i="7" s="1"/>
  <c r="L578" i="7"/>
  <c r="K579" i="7" l="1"/>
  <c r="O579" i="7" s="1"/>
  <c r="L579" i="7" l="1"/>
  <c r="K580" i="7" l="1"/>
  <c r="O580" i="7" s="1"/>
  <c r="L580" i="7" l="1"/>
  <c r="K581" i="7" l="1"/>
  <c r="O581" i="7" s="1"/>
  <c r="L581" i="7"/>
  <c r="K582" i="7" l="1"/>
  <c r="O582" i="7" s="1"/>
  <c r="L582" i="7" l="1"/>
  <c r="K583" i="7" l="1"/>
  <c r="O583" i="7" s="1"/>
  <c r="L583" i="7" l="1"/>
  <c r="K584" i="7"/>
  <c r="O584" i="7" s="1"/>
  <c r="L584" i="7" l="1"/>
  <c r="J585" i="7"/>
  <c r="U585" i="7" s="1"/>
  <c r="N585" i="7" s="1"/>
  <c r="O585" i="7" s="1"/>
  <c r="L585" i="7" l="1"/>
  <c r="J586" i="7" l="1"/>
  <c r="U586" i="7" s="1"/>
  <c r="N586" i="7" s="1"/>
  <c r="O586" i="7" s="1"/>
  <c r="L586" i="7" l="1"/>
  <c r="J587" i="7" s="1"/>
  <c r="U587" i="7" s="1"/>
  <c r="N587" i="7" s="1"/>
  <c r="K587" i="7" l="1"/>
  <c r="O587" i="7" s="1"/>
  <c r="L587" i="7" l="1"/>
  <c r="J588" i="7" l="1"/>
  <c r="U588" i="7" s="1"/>
  <c r="N588" i="7" s="1"/>
  <c r="O588" i="7" s="1"/>
  <c r="L588" i="7" l="1"/>
  <c r="J589" i="7" l="1"/>
  <c r="U589" i="7" s="1"/>
  <c r="N589" i="7" s="1"/>
  <c r="O589" i="7" s="1"/>
  <c r="L589" i="7" l="1"/>
  <c r="J590" i="7" l="1"/>
  <c r="U590" i="7" s="1"/>
  <c r="N590" i="7" s="1"/>
  <c r="O590" i="7" s="1"/>
  <c r="L590" i="7" l="1"/>
  <c r="J591" i="7" l="1"/>
  <c r="U591" i="7" s="1"/>
  <c r="N591" i="7" s="1"/>
  <c r="O591" i="7" s="1"/>
  <c r="L591" i="7" l="1"/>
  <c r="J592" i="7" l="1"/>
  <c r="U592" i="7" s="1"/>
  <c r="N592" i="7" s="1"/>
  <c r="O592" i="7" s="1"/>
  <c r="L592" i="7" l="1"/>
  <c r="J593" i="7" l="1"/>
  <c r="U593" i="7" s="1"/>
  <c r="N593" i="7" s="1"/>
  <c r="O593" i="7" s="1"/>
  <c r="L593" i="7" l="1"/>
  <c r="J594" i="7"/>
  <c r="U594" i="7" s="1"/>
  <c r="N594" i="7" s="1"/>
  <c r="O594" i="7" s="1"/>
  <c r="L594" i="7" l="1"/>
  <c r="K595" i="7" l="1"/>
  <c r="J595" i="7"/>
  <c r="U595" i="7" s="1"/>
  <c r="N595" i="7" s="1"/>
  <c r="L595" i="7" l="1"/>
  <c r="K596" i="7" s="1"/>
  <c r="O596" i="7" s="1"/>
  <c r="O595" i="7"/>
  <c r="L596" i="7"/>
  <c r="K597" i="7" s="1"/>
  <c r="O597" i="7" s="1"/>
  <c r="L597" i="7" l="1"/>
  <c r="K598" i="7"/>
  <c r="O598" i="7" s="1"/>
  <c r="L598" i="7" l="1"/>
  <c r="K599" i="7" l="1"/>
  <c r="O599" i="7" s="1"/>
  <c r="L599" i="7" l="1"/>
  <c r="K600" i="7"/>
  <c r="O600" i="7" s="1"/>
  <c r="L600" i="7" l="1"/>
  <c r="K601" i="7"/>
  <c r="O601" i="7" s="1"/>
  <c r="L601" i="7" l="1"/>
  <c r="K602" i="7"/>
  <c r="O602" i="7" s="1"/>
  <c r="L602" i="7" l="1"/>
  <c r="K603" i="7"/>
  <c r="O603" i="7" s="1"/>
  <c r="L603" i="7" l="1"/>
  <c r="K604" i="7"/>
  <c r="O604" i="7" s="1"/>
  <c r="L604" i="7" l="1"/>
  <c r="K605" i="7"/>
  <c r="O605" i="7" s="1"/>
  <c r="L605" i="7" l="1"/>
  <c r="K606" i="7"/>
  <c r="O606" i="7" s="1"/>
  <c r="L606" i="7" l="1"/>
  <c r="K607" i="7" s="1"/>
  <c r="O607" i="7" s="1"/>
  <c r="L607" i="7" l="1"/>
  <c r="K608" i="7"/>
  <c r="O608" i="7" s="1"/>
  <c r="L608" i="7" l="1"/>
  <c r="K609" i="7"/>
  <c r="O609" i="7" s="1"/>
  <c r="L609" i="7" l="1"/>
  <c r="J610" i="7" s="1"/>
  <c r="U610" i="7" s="1"/>
  <c r="N610" i="7" s="1"/>
  <c r="K610" i="7" l="1"/>
  <c r="O610" i="7" s="1"/>
  <c r="L610" i="7"/>
  <c r="J611" i="7" s="1"/>
  <c r="U611" i="7" s="1"/>
  <c r="N611" i="7" s="1"/>
  <c r="K611" i="7" l="1"/>
  <c r="O611" i="7" s="1"/>
  <c r="L611" i="7"/>
  <c r="J612" i="7" s="1"/>
  <c r="U612" i="7" s="1"/>
  <c r="N612" i="7" s="1"/>
  <c r="K612" i="7" l="1"/>
  <c r="O612" i="7" s="1"/>
  <c r="L612" i="7" l="1"/>
  <c r="J613" i="7" s="1"/>
  <c r="U613" i="7" s="1"/>
  <c r="N613" i="7" s="1"/>
  <c r="K613" i="7" l="1"/>
  <c r="O613" i="7" s="1"/>
  <c r="L613" i="7"/>
  <c r="J614" i="7" s="1"/>
  <c r="U614" i="7" s="1"/>
  <c r="N614" i="7" s="1"/>
  <c r="K614" i="7" l="1"/>
  <c r="O614" i="7" s="1"/>
  <c r="L614" i="7" l="1"/>
  <c r="J615" i="7" s="1"/>
  <c r="U615" i="7" s="1"/>
  <c r="N615" i="7" s="1"/>
  <c r="K615" i="7" l="1"/>
  <c r="O615" i="7" s="1"/>
  <c r="L615" i="7"/>
  <c r="J616" i="7" s="1"/>
  <c r="U616" i="7" s="1"/>
  <c r="N616" i="7" s="1"/>
  <c r="K616" i="7" l="1"/>
  <c r="O616" i="7" s="1"/>
  <c r="L616" i="7" l="1"/>
  <c r="J617" i="7" s="1"/>
  <c r="U617" i="7" s="1"/>
  <c r="N617" i="7" s="1"/>
  <c r="K617" i="7"/>
  <c r="O617" i="7" l="1"/>
  <c r="L617" i="7"/>
  <c r="J618" i="7" s="1"/>
  <c r="U618" i="7" s="1"/>
  <c r="N618" i="7" s="1"/>
  <c r="K618" i="7" l="1"/>
  <c r="O618" i="7" s="1"/>
  <c r="L618" i="7"/>
  <c r="K619" i="7" l="1"/>
  <c r="O619" i="7" s="1"/>
  <c r="L619" i="7" l="1"/>
  <c r="K620" i="7"/>
  <c r="O620" i="7" s="1"/>
  <c r="L620" i="7" l="1"/>
  <c r="K621" i="7"/>
  <c r="O621" i="7" s="1"/>
  <c r="L621" i="7" l="1"/>
  <c r="K622" i="7" l="1"/>
  <c r="O622" i="7" s="1"/>
  <c r="L622" i="7"/>
  <c r="K623" i="7" l="1"/>
  <c r="O623" i="7" s="1"/>
  <c r="L623" i="7"/>
  <c r="K624" i="7" l="1"/>
  <c r="O624" i="7" s="1"/>
  <c r="L624" i="7" l="1"/>
  <c r="K625" i="7" l="1"/>
  <c r="O625" i="7" s="1"/>
  <c r="L625" i="7" l="1"/>
  <c r="K626" i="7"/>
  <c r="O626" i="7" s="1"/>
  <c r="L626" i="7" l="1"/>
  <c r="K627" i="7" s="1"/>
  <c r="O627" i="7" s="1"/>
  <c r="L627" i="7" l="1"/>
  <c r="K628" i="7"/>
  <c r="O628" i="7" s="1"/>
  <c r="L628" i="7" l="1"/>
  <c r="K629" i="7"/>
  <c r="O629" i="7" s="1"/>
  <c r="L629" i="7" l="1"/>
  <c r="K630" i="7" s="1"/>
  <c r="O630" i="7" s="1"/>
  <c r="L630" i="7" l="1"/>
  <c r="K631" i="7"/>
  <c r="O631" i="7" s="1"/>
  <c r="L631" i="7" l="1"/>
  <c r="K632" i="7" s="1"/>
  <c r="O632" i="7" s="1"/>
  <c r="L632" i="7" l="1"/>
  <c r="K633" i="7" l="1"/>
  <c r="O633" i="7" s="1"/>
  <c r="L633" i="7" l="1"/>
  <c r="J634" i="7" s="1"/>
  <c r="U634" i="7" s="1"/>
  <c r="N634" i="7" s="1"/>
  <c r="K634" i="7"/>
  <c r="O634" i="7" l="1"/>
  <c r="L634" i="7"/>
  <c r="J635" i="7" l="1"/>
  <c r="U635" i="7" s="1"/>
  <c r="N635" i="7" s="1"/>
  <c r="O635" i="7" s="1"/>
  <c r="L635" i="7" l="1"/>
  <c r="J636" i="7" l="1"/>
  <c r="U636" i="7" s="1"/>
  <c r="N636" i="7" s="1"/>
  <c r="O636" i="7" s="1"/>
  <c r="L636" i="7" l="1"/>
  <c r="J637" i="7" l="1"/>
  <c r="U637" i="7" s="1"/>
  <c r="N637" i="7" s="1"/>
  <c r="O637" i="7" s="1"/>
  <c r="L637" i="7" l="1"/>
  <c r="J638" i="7" l="1"/>
  <c r="U638" i="7" s="1"/>
  <c r="N638" i="7" s="1"/>
  <c r="O638" i="7" s="1"/>
  <c r="L638" i="7" l="1"/>
  <c r="J639" i="7" l="1"/>
  <c r="U639" i="7" s="1"/>
  <c r="N639" i="7" s="1"/>
  <c r="O639" i="7" s="1"/>
  <c r="L639" i="7" l="1"/>
  <c r="J640" i="7" s="1"/>
  <c r="U640" i="7" s="1"/>
  <c r="N640" i="7" s="1"/>
  <c r="O640" i="7" s="1"/>
  <c r="L640" i="7" l="1"/>
  <c r="J641" i="7" s="1"/>
  <c r="U641" i="7" s="1"/>
  <c r="N641" i="7" s="1"/>
  <c r="K641" i="7" l="1"/>
  <c r="O641" i="7" s="1"/>
  <c r="L641" i="7" l="1"/>
  <c r="J642" i="7" s="1"/>
  <c r="U642" i="7" s="1"/>
  <c r="N642" i="7" s="1"/>
  <c r="K642" i="7"/>
  <c r="O642" i="7" l="1"/>
  <c r="L642" i="7"/>
  <c r="J643" i="7" s="1"/>
  <c r="U643" i="7" s="1"/>
  <c r="N643" i="7" s="1"/>
  <c r="K643" i="7"/>
  <c r="O643" i="7" l="1"/>
  <c r="L643" i="7"/>
  <c r="K644" i="7" s="1"/>
  <c r="O644" i="7" s="1"/>
  <c r="L644" i="7" l="1"/>
  <c r="K645" i="7" l="1"/>
  <c r="O645" i="7" s="1"/>
  <c r="L645" i="7" l="1"/>
  <c r="K646" i="7" l="1"/>
  <c r="O646" i="7" s="1"/>
  <c r="L646" i="7" l="1"/>
  <c r="K647" i="7" l="1"/>
  <c r="O647" i="7" s="1"/>
  <c r="L647" i="7" l="1"/>
  <c r="K648" i="7" l="1"/>
  <c r="O648" i="7" s="1"/>
  <c r="L648" i="7"/>
  <c r="K649" i="7" l="1"/>
  <c r="O649" i="7" s="1"/>
  <c r="L649" i="7"/>
  <c r="K650" i="7" l="1"/>
  <c r="O650" i="7" s="1"/>
  <c r="L650" i="7" l="1"/>
  <c r="K651" i="7"/>
  <c r="O651" i="7" s="1"/>
  <c r="L651" i="7" l="1"/>
  <c r="K652" i="7"/>
  <c r="O652" i="7" s="1"/>
  <c r="L652" i="7" l="1"/>
  <c r="K653" i="7" s="1"/>
  <c r="O653" i="7" l="1"/>
  <c r="L653" i="7"/>
  <c r="K654" i="7"/>
  <c r="O654" i="7" s="1"/>
  <c r="L654" i="7" l="1"/>
  <c r="K655" i="7" s="1"/>
  <c r="O655" i="7" s="1"/>
  <c r="L655" i="7" l="1"/>
  <c r="K656" i="7" l="1"/>
  <c r="O656" i="7" s="1"/>
  <c r="L656" i="7" l="1"/>
  <c r="J657" i="7" s="1"/>
  <c r="U657" i="7" s="1"/>
  <c r="N657" i="7" s="1"/>
  <c r="K657" i="7"/>
  <c r="O657" i="7" l="1"/>
  <c r="L657" i="7"/>
  <c r="J658" i="7" s="1"/>
  <c r="U658" i="7" s="1"/>
  <c r="N658" i="7" s="1"/>
  <c r="O658" i="7" s="1"/>
  <c r="L658" i="7" l="1"/>
  <c r="J659" i="7" l="1"/>
  <c r="U659" i="7" s="1"/>
  <c r="N659" i="7" s="1"/>
  <c r="O659" i="7" s="1"/>
  <c r="L659" i="7" l="1"/>
  <c r="J660" i="7" s="1"/>
  <c r="U660" i="7" s="1"/>
  <c r="N660" i="7" s="1"/>
  <c r="O660" i="7" s="1"/>
  <c r="L660" i="7" l="1"/>
  <c r="J661" i="7" s="1"/>
  <c r="U661" i="7" s="1"/>
  <c r="N661" i="7" s="1"/>
  <c r="O661" i="7" s="1"/>
  <c r="L661" i="7" l="1"/>
  <c r="J662" i="7" l="1"/>
  <c r="U662" i="7" s="1"/>
  <c r="N662" i="7" s="1"/>
  <c r="O662" i="7" s="1"/>
  <c r="L662" i="7" l="1"/>
  <c r="J663" i="7"/>
  <c r="U663" i="7" s="1"/>
  <c r="N663" i="7" s="1"/>
  <c r="O663" i="7" s="1"/>
  <c r="L663" i="7" l="1"/>
  <c r="J664" i="7" l="1"/>
  <c r="U664" i="7" s="1"/>
  <c r="N664" i="7" s="1"/>
  <c r="O664" i="7" s="1"/>
  <c r="L664" i="7" l="1"/>
  <c r="J665" i="7" l="1"/>
  <c r="U665" i="7" s="1"/>
  <c r="N665" i="7" s="1"/>
  <c r="O665" i="7" s="1"/>
  <c r="L665" i="7" l="1"/>
  <c r="J666" i="7" l="1"/>
  <c r="U666" i="7" s="1"/>
  <c r="N666" i="7" s="1"/>
  <c r="O666" i="7" s="1"/>
  <c r="L666" i="7" l="1"/>
  <c r="J667" i="7" l="1"/>
  <c r="U667" i="7" s="1"/>
  <c r="N667" i="7" s="1"/>
  <c r="O667" i="7" s="1"/>
  <c r="L667" i="7" l="1"/>
  <c r="K668" i="7" l="1"/>
  <c r="O668" i="7" s="1"/>
  <c r="L668" i="7" l="1"/>
  <c r="K669" i="7"/>
  <c r="O669" i="7" s="1"/>
  <c r="L669" i="7" l="1"/>
  <c r="K670" i="7"/>
  <c r="O670" i="7" s="1"/>
  <c r="L670" i="7" l="1"/>
  <c r="K671" i="7" s="1"/>
  <c r="O671" i="7" s="1"/>
  <c r="L671" i="7" l="1"/>
  <c r="K672" i="7" s="1"/>
  <c r="O672" i="7" s="1"/>
  <c r="L672" i="7" l="1"/>
  <c r="K673" i="7"/>
  <c r="O673" i="7" s="1"/>
  <c r="L673" i="7" l="1"/>
  <c r="K674" i="7" s="1"/>
  <c r="O674" i="7" s="1"/>
  <c r="L674" i="7" l="1"/>
  <c r="K675" i="7" s="1"/>
  <c r="O675" i="7" s="1"/>
  <c r="L675" i="7" l="1"/>
  <c r="K676" i="7"/>
  <c r="O676" i="7" s="1"/>
  <c r="L676" i="7" l="1"/>
  <c r="K677" i="7" s="1"/>
  <c r="O677" i="7" s="1"/>
  <c r="L677" i="7" l="1"/>
  <c r="K678" i="7" l="1"/>
  <c r="O678" i="7" s="1"/>
  <c r="L678" i="7" l="1"/>
  <c r="K679" i="7"/>
  <c r="O679" i="7" s="1"/>
  <c r="L679" i="7" l="1"/>
  <c r="K680" i="7"/>
  <c r="O680" i="7" s="1"/>
  <c r="L680" i="7" l="1"/>
  <c r="J681" i="7" s="1"/>
  <c r="U681" i="7" s="1"/>
  <c r="N681" i="7" s="1"/>
  <c r="O681" i="7" s="1"/>
  <c r="L681" i="7" l="1"/>
  <c r="J682" i="7" l="1"/>
  <c r="U682" i="7" s="1"/>
  <c r="N682" i="7" s="1"/>
  <c r="O682" i="7" s="1"/>
  <c r="L682" i="7" l="1"/>
  <c r="J683" i="7" s="1"/>
  <c r="U683" i="7" s="1"/>
  <c r="N683" i="7" s="1"/>
  <c r="O683" i="7" s="1"/>
  <c r="L683" i="7" l="1"/>
  <c r="J684" i="7"/>
  <c r="U684" i="7" s="1"/>
  <c r="N684" i="7" s="1"/>
  <c r="O684" i="7" s="1"/>
  <c r="L684" i="7" l="1"/>
  <c r="J685" i="7"/>
  <c r="U685" i="7" s="1"/>
  <c r="N685" i="7" s="1"/>
  <c r="O685" i="7" s="1"/>
  <c r="L685" i="7" l="1"/>
  <c r="J686" i="7"/>
  <c r="U686" i="7" s="1"/>
  <c r="N686" i="7" s="1"/>
  <c r="O686" i="7" s="1"/>
  <c r="L686" i="7" l="1"/>
  <c r="J687" i="7"/>
  <c r="U687" i="7" s="1"/>
  <c r="N687" i="7" s="1"/>
  <c r="O687" i="7" s="1"/>
  <c r="L687" i="7" l="1"/>
  <c r="J688" i="7" l="1"/>
  <c r="U688" i="7" s="1"/>
  <c r="N688" i="7" s="1"/>
  <c r="O688" i="7" s="1"/>
  <c r="L688" i="7" l="1"/>
  <c r="J689" i="7" s="1"/>
  <c r="U689" i="7" s="1"/>
  <c r="N689" i="7" s="1"/>
  <c r="O689" i="7" s="1"/>
  <c r="L689" i="7" l="1"/>
  <c r="J690" i="7"/>
  <c r="U690" i="7" s="1"/>
  <c r="N690" i="7" s="1"/>
  <c r="O690" i="7" s="1"/>
  <c r="L690" i="7" l="1"/>
  <c r="J691" i="7" s="1"/>
  <c r="U691" i="7" s="1"/>
  <c r="N691" i="7" s="1"/>
  <c r="K691" i="7"/>
  <c r="O691" i="7" l="1"/>
  <c r="L691" i="7"/>
  <c r="K692" i="7"/>
  <c r="O692" i="7" s="1"/>
  <c r="L692" i="7" l="1"/>
  <c r="K693" i="7"/>
  <c r="O693" i="7" s="1"/>
  <c r="L693" i="7" l="1"/>
  <c r="K694" i="7" s="1"/>
  <c r="O694" i="7" l="1"/>
  <c r="L694" i="7"/>
  <c r="K695" i="7" s="1"/>
  <c r="O695" i="7" s="1"/>
  <c r="L695" i="7" l="1"/>
  <c r="K696" i="7"/>
  <c r="O696" i="7" s="1"/>
  <c r="L696" i="7" l="1"/>
  <c r="K697" i="7" s="1"/>
  <c r="O697" i="7" s="1"/>
  <c r="L697" i="7" l="1"/>
  <c r="K698" i="7"/>
  <c r="O698" i="7" s="1"/>
  <c r="L698" i="7" l="1"/>
  <c r="K699" i="7"/>
  <c r="O699" i="7" s="1"/>
  <c r="L699" i="7" l="1"/>
  <c r="K700" i="7"/>
  <c r="O700" i="7" s="1"/>
  <c r="L700" i="7" l="1"/>
  <c r="K701" i="7" s="1"/>
  <c r="O701" i="7" s="1"/>
  <c r="L701" i="7" l="1"/>
  <c r="K702" i="7"/>
  <c r="O702" i="7" s="1"/>
  <c r="L702" i="7" l="1"/>
  <c r="K703" i="7"/>
  <c r="O703" i="7" s="1"/>
  <c r="L703" i="7" l="1"/>
  <c r="K704" i="7" s="1"/>
  <c r="O704" i="7" l="1"/>
  <c r="L704" i="7"/>
  <c r="J705" i="7" s="1"/>
  <c r="U705" i="7" s="1"/>
  <c r="N705" i="7" s="1"/>
  <c r="O705" i="7" s="1"/>
  <c r="L705" i="7" l="1"/>
  <c r="J706" i="7" s="1"/>
  <c r="U706" i="7" s="1"/>
  <c r="N706" i="7" s="1"/>
  <c r="O706" i="7" s="1"/>
  <c r="L706" i="7" l="1"/>
  <c r="J707" i="7"/>
  <c r="U707" i="7" s="1"/>
  <c r="N707" i="7" s="1"/>
  <c r="O707" i="7" s="1"/>
  <c r="L707" i="7" l="1"/>
  <c r="J708" i="7"/>
  <c r="U708" i="7" s="1"/>
  <c r="N708" i="7" s="1"/>
  <c r="O708" i="7" s="1"/>
  <c r="L708" i="7" l="1"/>
  <c r="J709" i="7" s="1"/>
  <c r="U709" i="7" s="1"/>
  <c r="N709" i="7" s="1"/>
  <c r="O709" i="7" s="1"/>
  <c r="L709" i="7" l="1"/>
  <c r="J710" i="7" l="1"/>
  <c r="U710" i="7" s="1"/>
  <c r="N710" i="7" s="1"/>
  <c r="O710" i="7" s="1"/>
  <c r="L710" i="7" l="1"/>
  <c r="J711" i="7" s="1"/>
  <c r="U711" i="7" s="1"/>
  <c r="N711" i="7" s="1"/>
  <c r="O711" i="7" s="1"/>
  <c r="L711" i="7" l="1"/>
  <c r="J712" i="7"/>
  <c r="U712" i="7" s="1"/>
  <c r="N712" i="7" s="1"/>
  <c r="O712" i="7" s="1"/>
  <c r="L712" i="7" l="1"/>
  <c r="J713" i="7" s="1"/>
  <c r="U713" i="7" s="1"/>
  <c r="N713" i="7" s="1"/>
  <c r="O713" i="7" s="1"/>
  <c r="L713" i="7" l="1"/>
  <c r="J714" i="7" l="1"/>
  <c r="U714" i="7" s="1"/>
  <c r="N714" i="7" s="1"/>
  <c r="O714" i="7" s="1"/>
  <c r="L714" i="7" l="1"/>
  <c r="J715" i="7"/>
  <c r="U715" i="7" s="1"/>
  <c r="N715" i="7" s="1"/>
  <c r="O715" i="7" s="1"/>
  <c r="L715" i="7" l="1"/>
  <c r="J716" i="7" s="1"/>
  <c r="U716" i="7" s="1"/>
  <c r="N716" i="7" s="1"/>
  <c r="K716" i="7"/>
  <c r="O716" i="7" l="1"/>
  <c r="L716" i="7"/>
  <c r="K717" i="7"/>
  <c r="O717" i="7" s="1"/>
  <c r="L717" i="7" l="1"/>
  <c r="K718" i="7"/>
  <c r="O718" i="7" s="1"/>
  <c r="L718" i="7" l="1"/>
  <c r="K719" i="7" s="1"/>
  <c r="O719" i="7" s="1"/>
  <c r="L719" i="7" l="1"/>
  <c r="K720" i="7"/>
  <c r="O720" i="7" s="1"/>
  <c r="L720" i="7" l="1"/>
  <c r="K721" i="7"/>
  <c r="O721" i="7" s="1"/>
  <c r="L721" i="7" l="1"/>
  <c r="K722" i="7"/>
  <c r="O722" i="7" s="1"/>
  <c r="L722" i="7" l="1"/>
  <c r="K723" i="7"/>
  <c r="O723" i="7" s="1"/>
  <c r="L723" i="7" l="1"/>
  <c r="K724" i="7"/>
  <c r="O724" i="7" s="1"/>
  <c r="L724" i="7" l="1"/>
  <c r="K725" i="7"/>
  <c r="O725" i="7" s="1"/>
  <c r="L725" i="7" l="1"/>
  <c r="K726" i="7"/>
  <c r="O726" i="7" s="1"/>
  <c r="L726" i="7" l="1"/>
  <c r="K727" i="7" s="1"/>
  <c r="O727" i="7" l="1"/>
  <c r="L727" i="7"/>
  <c r="K728" i="7" s="1"/>
  <c r="O728" i="7" s="1"/>
  <c r="L728" i="7" l="1"/>
  <c r="K729" i="7"/>
  <c r="O729" i="7" s="1"/>
  <c r="L729" i="7" l="1"/>
  <c r="J730" i="7" s="1"/>
  <c r="U730" i="7" s="1"/>
  <c r="N730" i="7" s="1"/>
  <c r="K730" i="7"/>
  <c r="O730" i="7" l="1"/>
  <c r="L730" i="7"/>
  <c r="J731" i="7" s="1"/>
  <c r="U731" i="7" s="1"/>
  <c r="N731" i="7" s="1"/>
  <c r="K731" i="7"/>
  <c r="O731" i="7" l="1"/>
  <c r="L731" i="7"/>
  <c r="J732" i="7" s="1"/>
  <c r="U732" i="7" s="1"/>
  <c r="N732" i="7" s="1"/>
  <c r="O732" i="7" s="1"/>
  <c r="L732" i="7" l="1"/>
  <c r="J733" i="7" l="1"/>
  <c r="U733" i="7" s="1"/>
  <c r="N733" i="7" s="1"/>
  <c r="O733" i="7" s="1"/>
  <c r="L733" i="7" l="1"/>
  <c r="J734" i="7" s="1"/>
  <c r="U734" i="7" s="1"/>
  <c r="N734" i="7" s="1"/>
  <c r="O734" i="7" s="1"/>
  <c r="L734" i="7" l="1"/>
  <c r="J735" i="7"/>
  <c r="U735" i="7" s="1"/>
  <c r="N735" i="7" s="1"/>
  <c r="O735" i="7" s="1"/>
  <c r="L735" i="7" l="1"/>
  <c r="J736" i="7"/>
  <c r="U736" i="7" s="1"/>
  <c r="N736" i="7" s="1"/>
  <c r="O736" i="7" s="1"/>
  <c r="L736" i="7" l="1"/>
  <c r="J737" i="7" s="1"/>
  <c r="U737" i="7" s="1"/>
  <c r="N737" i="7" s="1"/>
  <c r="O737" i="7" s="1"/>
  <c r="L737" i="7" l="1"/>
  <c r="J738" i="7" l="1"/>
  <c r="U738" i="7" s="1"/>
  <c r="N738" i="7" s="1"/>
  <c r="O738" i="7" s="1"/>
  <c r="L738" i="7" l="1"/>
  <c r="K739" i="7" l="1"/>
  <c r="J739" i="7"/>
  <c r="U739" i="7" s="1"/>
  <c r="N739" i="7" s="1"/>
  <c r="O739" i="7" s="1"/>
  <c r="L739" i="7" l="1"/>
  <c r="K740" i="7" s="1"/>
  <c r="O740" i="7" s="1"/>
  <c r="L740" i="7" l="1"/>
  <c r="K741" i="7" s="1"/>
  <c r="O741" i="7" s="1"/>
  <c r="L741" i="7" l="1"/>
  <c r="K742" i="7" s="1"/>
  <c r="O742" i="7" s="1"/>
  <c r="L742" i="7" l="1"/>
  <c r="K743" i="7" l="1"/>
  <c r="O743" i="7" s="1"/>
  <c r="L743" i="7" l="1"/>
  <c r="K744" i="7" l="1"/>
  <c r="O744" i="7" s="1"/>
  <c r="L744" i="7"/>
  <c r="K745" i="7" l="1"/>
  <c r="O745" i="7" s="1"/>
  <c r="L745" i="7"/>
  <c r="K746" i="7" l="1"/>
  <c r="O746" i="7" s="1"/>
  <c r="L746" i="7" l="1"/>
  <c r="K747" i="7" s="1"/>
  <c r="O747" i="7" s="1"/>
  <c r="L747" i="7" l="1"/>
  <c r="K748" i="7"/>
  <c r="O748" i="7" s="1"/>
  <c r="L748" i="7" l="1"/>
  <c r="K749" i="7"/>
  <c r="O749" i="7" s="1"/>
  <c r="L749" i="7" l="1"/>
  <c r="K750" i="7"/>
  <c r="O750" i="7" s="1"/>
  <c r="K753" i="7"/>
  <c r="L750" i="7" l="1"/>
  <c r="K751" i="7"/>
  <c r="O751" i="7" s="1"/>
  <c r="K754" i="7"/>
  <c r="L751" i="7" l="1"/>
  <c r="K752" i="7" l="1"/>
  <c r="O752" i="7" s="1"/>
  <c r="L752" i="7" l="1"/>
  <c r="J753" i="7"/>
  <c r="U753" i="7" s="1"/>
  <c r="N753" i="7" s="1"/>
  <c r="O753" i="7" s="1"/>
  <c r="L753" i="7" l="1"/>
  <c r="J754" i="7" l="1"/>
  <c r="U754" i="7" s="1"/>
  <c r="N754" i="7" s="1"/>
  <c r="O754" i="7" s="1"/>
  <c r="L754" i="7" l="1"/>
  <c r="J755" i="7"/>
  <c r="U755" i="7" s="1"/>
  <c r="N755" i="7" s="1"/>
  <c r="O755" i="7" s="1"/>
  <c r="L755" i="7" l="1"/>
  <c r="J756" i="7" l="1"/>
  <c r="U756" i="7" s="1"/>
  <c r="N756" i="7" s="1"/>
  <c r="O756" i="7" s="1"/>
  <c r="K762" i="7"/>
  <c r="L756" i="7" l="1"/>
  <c r="K763" i="7"/>
  <c r="J757" i="7" l="1"/>
  <c r="U757" i="7" s="1"/>
  <c r="N757" i="7" s="1"/>
  <c r="O757" i="7" s="1"/>
  <c r="L757" i="7" l="1"/>
  <c r="J758" i="7" l="1"/>
  <c r="U758" i="7" s="1"/>
  <c r="N758" i="7" s="1"/>
  <c r="O758" i="7" s="1"/>
  <c r="L758" i="7" l="1"/>
  <c r="J759" i="7" l="1"/>
  <c r="U759" i="7" s="1"/>
  <c r="N759" i="7" s="1"/>
  <c r="O759" i="7" s="1"/>
  <c r="L759" i="7" l="1"/>
  <c r="J760" i="7" l="1"/>
  <c r="U760" i="7" s="1"/>
  <c r="N760" i="7" s="1"/>
  <c r="O760" i="7" s="1"/>
  <c r="L760" i="7" l="1"/>
  <c r="J761" i="7" l="1"/>
  <c r="U761" i="7" s="1"/>
  <c r="N761" i="7" s="1"/>
  <c r="O761" i="7" s="1"/>
  <c r="L761" i="7" l="1"/>
  <c r="J762" i="7" l="1"/>
  <c r="U762" i="7" s="1"/>
  <c r="N762" i="7" s="1"/>
  <c r="O762" i="7" s="1"/>
  <c r="L762" i="7" l="1"/>
  <c r="J763" i="7"/>
  <c r="U763" i="7" s="1"/>
  <c r="N763" i="7" s="1"/>
  <c r="O763" i="7" s="1"/>
  <c r="L763" i="7" l="1"/>
  <c r="K764" i="7" l="1"/>
  <c r="O764" i="7" s="1"/>
  <c r="L764" i="7"/>
  <c r="K765" i="7" l="1"/>
  <c r="O765" i="7" s="1"/>
  <c r="L765" i="7" l="1"/>
  <c r="K766" i="7" l="1"/>
  <c r="O766" i="7" s="1"/>
  <c r="L766" i="7"/>
  <c r="K777" i="7"/>
  <c r="K767" i="7" l="1"/>
  <c r="O767" i="7" s="1"/>
  <c r="L767" i="7" l="1"/>
  <c r="K768" i="7" s="1"/>
  <c r="O768" i="7" l="1"/>
  <c r="L768" i="7"/>
  <c r="K769" i="7"/>
  <c r="O769" i="7" s="1"/>
  <c r="L769" i="7" l="1"/>
  <c r="K770" i="7" s="1"/>
  <c r="O770" i="7" s="1"/>
  <c r="L770" i="7" l="1"/>
  <c r="K771" i="7" s="1"/>
  <c r="O771" i="7" s="1"/>
  <c r="L771" i="7" l="1"/>
  <c r="K772" i="7"/>
  <c r="O772" i="7" s="1"/>
  <c r="L772" i="7" l="1"/>
  <c r="K773" i="7" s="1"/>
  <c r="O773" i="7" s="1"/>
  <c r="L773" i="7" l="1"/>
  <c r="K774" i="7" s="1"/>
  <c r="O774" i="7" s="1"/>
  <c r="L774" i="7" l="1"/>
  <c r="K775" i="7" l="1"/>
  <c r="O775" i="7" s="1"/>
  <c r="L775" i="7" l="1"/>
  <c r="K776" i="7"/>
  <c r="O776" i="7" s="1"/>
  <c r="L776" i="7" l="1"/>
  <c r="J777" i="7"/>
  <c r="U777" i="7" s="1"/>
  <c r="N777" i="7" s="1"/>
  <c r="O777" i="7" s="1"/>
  <c r="L777" i="7" l="1"/>
  <c r="J778" i="7"/>
  <c r="U778" i="7" s="1"/>
  <c r="N778" i="7" s="1"/>
  <c r="O778" i="7" s="1"/>
  <c r="L778" i="7" l="1"/>
  <c r="J779" i="7" l="1"/>
  <c r="U779" i="7" s="1"/>
  <c r="N779" i="7" s="1"/>
  <c r="O779" i="7" s="1"/>
  <c r="L779" i="7" l="1"/>
  <c r="J780" i="7" l="1"/>
  <c r="U780" i="7" s="1"/>
  <c r="N780" i="7" s="1"/>
  <c r="O780" i="7" s="1"/>
  <c r="L780" i="7" l="1"/>
  <c r="J781" i="7" l="1"/>
  <c r="U781" i="7" s="1"/>
  <c r="N781" i="7" s="1"/>
  <c r="O781" i="7" s="1"/>
  <c r="L781" i="7" l="1"/>
  <c r="J782" i="7" l="1"/>
  <c r="U782" i="7" s="1"/>
  <c r="N782" i="7" s="1"/>
  <c r="O782" i="7" s="1"/>
  <c r="L782" i="7" l="1"/>
  <c r="J783" i="7"/>
  <c r="U783" i="7" s="1"/>
  <c r="N783" i="7" s="1"/>
  <c r="O783" i="7" s="1"/>
  <c r="L783" i="7" l="1"/>
  <c r="J784" i="7" l="1"/>
  <c r="U784" i="7" s="1"/>
  <c r="N784" i="7" s="1"/>
  <c r="O784" i="7" s="1"/>
  <c r="L784" i="7" l="1"/>
  <c r="J785" i="7" l="1"/>
  <c r="U785" i="7" s="1"/>
  <c r="N785" i="7" s="1"/>
  <c r="O785" i="7" s="1"/>
  <c r="L785" i="7" l="1"/>
  <c r="J786" i="7" l="1"/>
  <c r="U786" i="7" s="1"/>
  <c r="N786" i="7" s="1"/>
  <c r="O786" i="7" s="1"/>
  <c r="L786" i="7" l="1"/>
  <c r="K787" i="7" l="1"/>
  <c r="O787" i="7" s="1"/>
  <c r="L787" i="7"/>
  <c r="K788" i="7" l="1"/>
  <c r="O788" i="7" s="1"/>
  <c r="L788" i="7"/>
  <c r="K801" i="7"/>
  <c r="K789" i="7" l="1"/>
  <c r="O789" i="7" s="1"/>
  <c r="L789" i="7" l="1"/>
  <c r="K790" i="7" l="1"/>
  <c r="O790" i="7" s="1"/>
  <c r="L790" i="7" l="1"/>
  <c r="K791" i="7" l="1"/>
  <c r="O791" i="7" s="1"/>
  <c r="L791" i="7" l="1"/>
  <c r="K792" i="7"/>
  <c r="O792" i="7" s="1"/>
  <c r="L792" i="7" l="1"/>
  <c r="K793" i="7"/>
  <c r="O793" i="7" s="1"/>
  <c r="L793" i="7" l="1"/>
  <c r="K794" i="7"/>
  <c r="O794" i="7" s="1"/>
  <c r="L794" i="7" l="1"/>
  <c r="K795" i="7"/>
  <c r="O795" i="7" s="1"/>
  <c r="L795" i="7" l="1"/>
  <c r="K796" i="7"/>
  <c r="O796" i="7" s="1"/>
  <c r="L796" i="7" l="1"/>
  <c r="K797" i="7" l="1"/>
  <c r="O797" i="7" s="1"/>
  <c r="K811" i="7"/>
  <c r="L797" i="7" l="1"/>
  <c r="K798" i="7"/>
  <c r="O798" i="7" s="1"/>
  <c r="L798" i="7" l="1"/>
  <c r="K799" i="7"/>
  <c r="O799" i="7" s="1"/>
  <c r="L799" i="7" l="1"/>
  <c r="K800" i="7"/>
  <c r="O800" i="7" s="1"/>
  <c r="L800" i="7" l="1"/>
  <c r="J801" i="7" s="1"/>
  <c r="U801" i="7" s="1"/>
  <c r="N801" i="7" s="1"/>
  <c r="O801" i="7" s="1"/>
  <c r="L801" i="7" l="1"/>
  <c r="J802" i="7" l="1"/>
  <c r="U802" i="7" s="1"/>
  <c r="N802" i="7" s="1"/>
  <c r="O802" i="7" s="1"/>
  <c r="L802" i="7" l="1"/>
  <c r="J803" i="7" l="1"/>
  <c r="U803" i="7" s="1"/>
  <c r="N803" i="7" s="1"/>
  <c r="O803" i="7" s="1"/>
  <c r="L803" i="7" l="1"/>
  <c r="J804" i="7" l="1"/>
  <c r="U804" i="7" s="1"/>
  <c r="N804" i="7" s="1"/>
  <c r="O804" i="7" s="1"/>
  <c r="L804" i="7" l="1"/>
  <c r="J805" i="7" l="1"/>
  <c r="U805" i="7" s="1"/>
  <c r="N805" i="7" s="1"/>
  <c r="O805" i="7" s="1"/>
  <c r="L805" i="7" l="1"/>
  <c r="J806" i="7" l="1"/>
  <c r="U806" i="7" s="1"/>
  <c r="N806" i="7" s="1"/>
  <c r="O806" i="7" s="1"/>
  <c r="L806" i="7" l="1"/>
  <c r="J807" i="7" l="1"/>
  <c r="U807" i="7" s="1"/>
  <c r="N807" i="7" s="1"/>
  <c r="O807" i="7" s="1"/>
  <c r="K825" i="7"/>
  <c r="L807" i="7" l="1"/>
  <c r="J808" i="7" l="1"/>
  <c r="U808" i="7" s="1"/>
  <c r="N808" i="7" s="1"/>
  <c r="O808" i="7" s="1"/>
  <c r="L808" i="7" l="1"/>
  <c r="J809" i="7" l="1"/>
  <c r="U809" i="7" s="1"/>
  <c r="N809" i="7" s="1"/>
  <c r="O809" i="7" s="1"/>
  <c r="L809" i="7" l="1"/>
  <c r="J810" i="7" l="1"/>
  <c r="U810" i="7" s="1"/>
  <c r="N810" i="7" s="1"/>
  <c r="O810" i="7" s="1"/>
  <c r="L810" i="7" l="1"/>
  <c r="J811" i="7" l="1"/>
  <c r="U811" i="7" s="1"/>
  <c r="N811" i="7" s="1"/>
  <c r="O811" i="7" s="1"/>
  <c r="L811" i="7" l="1"/>
  <c r="K812" i="7" l="1"/>
  <c r="O812" i="7" s="1"/>
  <c r="L812" i="7"/>
  <c r="K813" i="7" l="1"/>
  <c r="O813" i="7" s="1"/>
  <c r="L813" i="7" l="1"/>
  <c r="K814" i="7"/>
  <c r="O814" i="7" s="1"/>
  <c r="L814" i="7" l="1"/>
  <c r="K815" i="7"/>
  <c r="O815" i="7" s="1"/>
  <c r="L815" i="7" l="1"/>
  <c r="K816" i="7"/>
  <c r="O816" i="7" s="1"/>
  <c r="L816" i="7" l="1"/>
  <c r="K817" i="7"/>
  <c r="O817" i="7" s="1"/>
  <c r="L817" i="7" l="1"/>
  <c r="K818" i="7"/>
  <c r="O818" i="7" s="1"/>
  <c r="L818" i="7" l="1"/>
  <c r="K819" i="7"/>
  <c r="O819" i="7" s="1"/>
  <c r="L819" i="7" l="1"/>
  <c r="K820" i="7"/>
  <c r="O820" i="7" s="1"/>
  <c r="L820" i="7" l="1"/>
  <c r="K821" i="7"/>
  <c r="O821" i="7" s="1"/>
  <c r="L821" i="7" l="1"/>
  <c r="K822" i="7"/>
  <c r="O822" i="7" s="1"/>
  <c r="L822" i="7" l="1"/>
  <c r="K823" i="7" s="1"/>
  <c r="O823" i="7" s="1"/>
  <c r="L823" i="7" l="1"/>
  <c r="K824" i="7"/>
  <c r="O824" i="7" s="1"/>
  <c r="L824" i="7" l="1"/>
  <c r="J825" i="7" l="1"/>
  <c r="U825" i="7" s="1"/>
  <c r="N825" i="7" s="1"/>
  <c r="O825" i="7" s="1"/>
  <c r="L825" i="7" l="1"/>
  <c r="J826" i="7" l="1"/>
  <c r="U826" i="7" s="1"/>
  <c r="N826" i="7" s="1"/>
  <c r="O826" i="7" s="1"/>
  <c r="L826" i="7" l="1"/>
  <c r="J827" i="7"/>
  <c r="U827" i="7" s="1"/>
  <c r="N827" i="7" s="1"/>
  <c r="O827" i="7" s="1"/>
  <c r="L827" i="7" l="1"/>
  <c r="J828" i="7"/>
  <c r="U828" i="7" s="1"/>
  <c r="N828" i="7" s="1"/>
  <c r="O828" i="7" s="1"/>
  <c r="L828" i="7" l="1"/>
  <c r="J829" i="7"/>
  <c r="U829" i="7" s="1"/>
  <c r="N829" i="7" s="1"/>
  <c r="O829" i="7" s="1"/>
  <c r="L829" i="7" l="1"/>
  <c r="J830" i="7"/>
  <c r="U830" i="7" s="1"/>
  <c r="N830" i="7" s="1"/>
  <c r="O830" i="7" s="1"/>
  <c r="L830" i="7" l="1"/>
  <c r="J831" i="7" l="1"/>
  <c r="U831" i="7" s="1"/>
  <c r="N831" i="7" s="1"/>
  <c r="O831" i="7" s="1"/>
  <c r="L831" i="7" l="1"/>
  <c r="J832" i="7" l="1"/>
  <c r="U832" i="7" s="1"/>
  <c r="N832" i="7" s="1"/>
  <c r="O832" i="7" s="1"/>
  <c r="L832" i="7" l="1"/>
  <c r="J833" i="7" l="1"/>
  <c r="U833" i="7" s="1"/>
  <c r="N833" i="7" s="1"/>
  <c r="O833" i="7" s="1"/>
  <c r="L833" i="7" l="1"/>
  <c r="J834" i="7" l="1"/>
  <c r="U834" i="7" s="1"/>
  <c r="N834" i="7" s="1"/>
  <c r="O834" i="7" s="1"/>
  <c r="L834" i="7" l="1"/>
  <c r="J835" i="7" l="1"/>
  <c r="U835" i="7" s="1"/>
  <c r="N835" i="7" s="1"/>
  <c r="O835" i="7" s="1"/>
  <c r="L835" i="7" l="1"/>
  <c r="K836" i="7"/>
  <c r="O836" i="7" s="1"/>
  <c r="L836" i="7" l="1"/>
  <c r="K837" i="7" l="1"/>
  <c r="O837" i="7" s="1"/>
  <c r="L837" i="7"/>
  <c r="K838" i="7" l="1"/>
  <c r="O838" i="7" s="1"/>
  <c r="L838" i="7" l="1"/>
  <c r="K839" i="7"/>
  <c r="O839" i="7" s="1"/>
  <c r="L839" i="7" l="1"/>
  <c r="K840" i="7"/>
  <c r="O840" i="7" s="1"/>
  <c r="L840" i="7" l="1"/>
  <c r="K841" i="7" l="1"/>
  <c r="O841" i="7" s="1"/>
  <c r="L841" i="7" l="1"/>
  <c r="K842" i="7" l="1"/>
  <c r="O842" i="7" s="1"/>
  <c r="L842" i="7"/>
  <c r="K843" i="7" l="1"/>
  <c r="O843" i="7" s="1"/>
  <c r="L843" i="7" l="1"/>
  <c r="K844" i="7"/>
  <c r="O844" i="7" s="1"/>
  <c r="L844" i="7" l="1"/>
  <c r="K845" i="7" l="1"/>
  <c r="O845" i="7" s="1"/>
  <c r="L845" i="7" l="1"/>
  <c r="K846" i="7" s="1"/>
  <c r="O846" i="7" s="1"/>
  <c r="L846" i="7" l="1"/>
  <c r="K847" i="7"/>
  <c r="O847" i="7" s="1"/>
  <c r="L847" i="7" l="1"/>
  <c r="K848" i="7"/>
  <c r="O848" i="7" s="1"/>
  <c r="L848" i="7" l="1"/>
  <c r="J849" i="7"/>
  <c r="U849" i="7" s="1"/>
  <c r="N849" i="7" s="1"/>
  <c r="O849" i="7" s="1"/>
  <c r="L849" i="7" l="1"/>
  <c r="J850" i="7" l="1"/>
  <c r="U850" i="7" s="1"/>
  <c r="N850" i="7" s="1"/>
  <c r="O850" i="7" s="1"/>
  <c r="L850" i="7" l="1"/>
  <c r="J851" i="7" l="1"/>
  <c r="U851" i="7" s="1"/>
  <c r="N851" i="7" s="1"/>
  <c r="O851" i="7" s="1"/>
  <c r="L851" i="7" l="1"/>
  <c r="J852" i="7" l="1"/>
  <c r="U852" i="7" s="1"/>
  <c r="N852" i="7" s="1"/>
  <c r="O852" i="7" s="1"/>
  <c r="L852" i="7" l="1"/>
  <c r="J853" i="7" l="1"/>
  <c r="U853" i="7" s="1"/>
  <c r="N853" i="7" s="1"/>
  <c r="O853" i="7" s="1"/>
  <c r="L853" i="7" l="1"/>
  <c r="J854" i="7" l="1"/>
  <c r="U854" i="7" s="1"/>
  <c r="N854" i="7" s="1"/>
  <c r="O854" i="7" s="1"/>
  <c r="L854" i="7" l="1"/>
  <c r="J855" i="7" l="1"/>
  <c r="U855" i="7" s="1"/>
  <c r="N855" i="7" s="1"/>
  <c r="O855" i="7" s="1"/>
  <c r="L855" i="7" l="1"/>
  <c r="J856" i="7" l="1"/>
  <c r="U856" i="7" s="1"/>
  <c r="N856" i="7" s="1"/>
  <c r="O856" i="7" s="1"/>
  <c r="L856" i="7" l="1"/>
  <c r="J857" i="7" l="1"/>
  <c r="U857" i="7" s="1"/>
  <c r="N857" i="7" s="1"/>
  <c r="O857" i="7" s="1"/>
  <c r="L857" i="7" l="1"/>
  <c r="J858" i="7" l="1"/>
  <c r="U858" i="7" s="1"/>
  <c r="N858" i="7" s="1"/>
  <c r="O858" i="7" s="1"/>
  <c r="L858" i="7" l="1"/>
  <c r="J859" i="7"/>
  <c r="U859" i="7" s="1"/>
  <c r="N859" i="7" s="1"/>
  <c r="O859" i="7" s="1"/>
  <c r="L859" i="7" l="1"/>
  <c r="K860" i="7" l="1"/>
  <c r="O860" i="7" s="1"/>
  <c r="L860" i="7" l="1"/>
  <c r="K861" i="7"/>
  <c r="O861" i="7" s="1"/>
  <c r="L861" i="7" l="1"/>
  <c r="K862" i="7"/>
  <c r="O862" i="7" s="1"/>
  <c r="L862" i="7" l="1"/>
  <c r="K863" i="7" s="1"/>
  <c r="O863" i="7" s="1"/>
  <c r="L863" i="7" l="1"/>
  <c r="K864" i="7" l="1"/>
  <c r="O864" i="7" s="1"/>
  <c r="K897" i="7"/>
  <c r="L864" i="7" l="1"/>
  <c r="K865" i="7"/>
  <c r="O865" i="7" s="1"/>
  <c r="L865" i="7" l="1"/>
  <c r="K866" i="7"/>
  <c r="O866" i="7" s="1"/>
  <c r="L866" i="7" l="1"/>
  <c r="K867" i="7"/>
  <c r="O867" i="7" s="1"/>
  <c r="L867" i="7" l="1"/>
  <c r="K868" i="7"/>
  <c r="O868" i="7" s="1"/>
  <c r="L868" i="7" l="1"/>
  <c r="K869" i="7" l="1"/>
  <c r="O869" i="7" s="1"/>
  <c r="L869" i="7" l="1"/>
  <c r="K870" i="7"/>
  <c r="O870" i="7" s="1"/>
  <c r="L870" i="7" l="1"/>
  <c r="K871" i="7"/>
  <c r="O871" i="7" s="1"/>
  <c r="L871" i="7" l="1"/>
  <c r="K872" i="7"/>
  <c r="O872" i="7" s="1"/>
  <c r="L872" i="7" l="1"/>
  <c r="J873" i="7"/>
  <c r="U873" i="7" s="1"/>
  <c r="N873" i="7" s="1"/>
  <c r="O873" i="7" s="1"/>
  <c r="L873" i="7" l="1"/>
  <c r="J874" i="7" l="1"/>
  <c r="U874" i="7" s="1"/>
  <c r="N874" i="7" s="1"/>
  <c r="O874" i="7" s="1"/>
  <c r="L874" i="7" l="1"/>
  <c r="J875" i="7"/>
  <c r="U875" i="7" s="1"/>
  <c r="N875" i="7" s="1"/>
  <c r="O875" i="7" s="1"/>
  <c r="L875" i="7" l="1"/>
  <c r="J876" i="7" l="1"/>
  <c r="U876" i="7" s="1"/>
  <c r="N876" i="7" s="1"/>
  <c r="O876" i="7" s="1"/>
  <c r="L876" i="7" l="1"/>
  <c r="J877" i="7" l="1"/>
  <c r="U877" i="7" s="1"/>
  <c r="N877" i="7" s="1"/>
  <c r="O877" i="7" s="1"/>
  <c r="L877" i="7" l="1"/>
  <c r="J878" i="7" l="1"/>
  <c r="U878" i="7" s="1"/>
  <c r="N878" i="7" s="1"/>
  <c r="O878" i="7" s="1"/>
  <c r="L878" i="7" l="1"/>
  <c r="J879" i="7" l="1"/>
  <c r="U879" i="7" s="1"/>
  <c r="N879" i="7" s="1"/>
  <c r="O879" i="7" s="1"/>
  <c r="L879" i="7" l="1"/>
  <c r="J880" i="7" l="1"/>
  <c r="U880" i="7" s="1"/>
  <c r="N880" i="7" s="1"/>
  <c r="O880" i="7" s="1"/>
  <c r="L880" i="7" l="1"/>
  <c r="J881" i="7" l="1"/>
  <c r="U881" i="7" s="1"/>
  <c r="N881" i="7" s="1"/>
  <c r="O881" i="7" s="1"/>
  <c r="L881" i="7" l="1"/>
  <c r="J882" i="7" l="1"/>
  <c r="U882" i="7" s="1"/>
  <c r="N882" i="7" s="1"/>
  <c r="O882" i="7" s="1"/>
  <c r="K921" i="7"/>
  <c r="L882" i="7" l="1"/>
  <c r="J883" i="7" l="1"/>
  <c r="U883" i="7" s="1"/>
  <c r="N883" i="7" s="1"/>
  <c r="O883" i="7" s="1"/>
  <c r="L883" i="7" l="1"/>
  <c r="K884" i="7" l="1"/>
  <c r="O884" i="7" s="1"/>
  <c r="L884" i="7" l="1"/>
  <c r="K885" i="7"/>
  <c r="O885" i="7" s="1"/>
  <c r="L885" i="7" l="1"/>
  <c r="K886" i="7"/>
  <c r="O886" i="7" s="1"/>
  <c r="L886" i="7" l="1"/>
  <c r="K887" i="7"/>
  <c r="O887" i="7" s="1"/>
  <c r="L887" i="7" l="1"/>
  <c r="K888" i="7" s="1"/>
  <c r="O888" i="7" l="1"/>
  <c r="L888" i="7"/>
  <c r="K889" i="7" s="1"/>
  <c r="O889" i="7" s="1"/>
  <c r="L889" i="7" l="1"/>
  <c r="K890" i="7" l="1"/>
  <c r="O890" i="7" s="1"/>
  <c r="L890" i="7" l="1"/>
  <c r="K891" i="7" l="1"/>
  <c r="O891" i="7" s="1"/>
  <c r="L891" i="7"/>
  <c r="K892" i="7" l="1"/>
  <c r="O892" i="7" s="1"/>
  <c r="L892" i="7" l="1"/>
  <c r="K893" i="7"/>
  <c r="O893" i="7" s="1"/>
  <c r="L893" i="7" l="1"/>
  <c r="K894" i="7"/>
  <c r="O894" i="7" s="1"/>
  <c r="L894" i="7" l="1"/>
  <c r="K895" i="7" l="1"/>
  <c r="O895" i="7" s="1"/>
  <c r="L895" i="7"/>
  <c r="K896" i="7" l="1"/>
  <c r="O896" i="7" s="1"/>
  <c r="L896" i="7" l="1"/>
  <c r="J897" i="7" s="1"/>
  <c r="U897" i="7" s="1"/>
  <c r="N897" i="7" s="1"/>
  <c r="O897" i="7" s="1"/>
  <c r="L897" i="7" l="1"/>
  <c r="J898" i="7" l="1"/>
  <c r="U898" i="7" s="1"/>
  <c r="N898" i="7" s="1"/>
  <c r="O898" i="7" s="1"/>
  <c r="L898" i="7" l="1"/>
  <c r="J899" i="7"/>
  <c r="U899" i="7" s="1"/>
  <c r="N899" i="7" s="1"/>
  <c r="O899" i="7" s="1"/>
  <c r="L899" i="7" l="1"/>
  <c r="J900" i="7"/>
  <c r="U900" i="7" s="1"/>
  <c r="N900" i="7" s="1"/>
  <c r="O900" i="7" s="1"/>
  <c r="L900" i="7" l="1"/>
  <c r="J901" i="7" s="1"/>
  <c r="U901" i="7" s="1"/>
  <c r="N901" i="7" s="1"/>
  <c r="O901" i="7" s="1"/>
  <c r="L901" i="7" l="1"/>
  <c r="J902" i="7" l="1"/>
  <c r="U902" i="7" s="1"/>
  <c r="N902" i="7" s="1"/>
  <c r="O902" i="7" s="1"/>
  <c r="L902" i="7" l="1"/>
  <c r="K945" i="7"/>
  <c r="J903" i="7" l="1"/>
  <c r="U903" i="7" s="1"/>
  <c r="N903" i="7" s="1"/>
  <c r="O903" i="7" s="1"/>
  <c r="L903" i="7" l="1"/>
  <c r="J904" i="7" l="1"/>
  <c r="U904" i="7" s="1"/>
  <c r="N904" i="7" s="1"/>
  <c r="O904" i="7" s="1"/>
  <c r="L904" i="7" l="1"/>
  <c r="J905" i="7" l="1"/>
  <c r="U905" i="7" s="1"/>
  <c r="N905" i="7" s="1"/>
  <c r="O905" i="7" s="1"/>
  <c r="L905" i="7" l="1"/>
  <c r="J906" i="7" l="1"/>
  <c r="U906" i="7" s="1"/>
  <c r="N906" i="7" s="1"/>
  <c r="O906" i="7" s="1"/>
  <c r="L906" i="7" l="1"/>
  <c r="J907" i="7" l="1"/>
  <c r="U907" i="7" s="1"/>
  <c r="N907" i="7" s="1"/>
  <c r="O907" i="7" s="1"/>
  <c r="L907" i="7" l="1"/>
  <c r="K908" i="7" l="1"/>
  <c r="O908" i="7" s="1"/>
  <c r="L908" i="7" l="1"/>
  <c r="K909" i="7"/>
  <c r="O909" i="7" s="1"/>
  <c r="L909" i="7" l="1"/>
  <c r="K910" i="7"/>
  <c r="O910" i="7" s="1"/>
  <c r="L910" i="7" l="1"/>
  <c r="K911" i="7"/>
  <c r="O911" i="7" s="1"/>
  <c r="L911" i="7" l="1"/>
  <c r="K912" i="7"/>
  <c r="O912" i="7" s="1"/>
  <c r="L912" i="7" l="1"/>
  <c r="K913" i="7"/>
  <c r="O913" i="7" s="1"/>
  <c r="L913" i="7" l="1"/>
  <c r="K914" i="7" s="1"/>
  <c r="O914" i="7" s="1"/>
  <c r="L914" i="7" l="1"/>
  <c r="K915" i="7" l="1"/>
  <c r="O915" i="7" s="1"/>
  <c r="L915" i="7" l="1"/>
  <c r="K916" i="7"/>
  <c r="O916" i="7" s="1"/>
  <c r="L916" i="7" l="1"/>
  <c r="K917" i="7" l="1"/>
  <c r="O917" i="7" s="1"/>
  <c r="L917" i="7" l="1"/>
  <c r="K918" i="7"/>
  <c r="O918" i="7" s="1"/>
  <c r="L918" i="7" l="1"/>
  <c r="K919" i="7"/>
  <c r="O919" i="7" s="1"/>
  <c r="L919" i="7" l="1"/>
  <c r="K920" i="7"/>
  <c r="O920" i="7" s="1"/>
  <c r="L920" i="7" l="1"/>
  <c r="J921" i="7" s="1"/>
  <c r="U921" i="7" s="1"/>
  <c r="N921" i="7" s="1"/>
  <c r="O921" i="7" s="1"/>
  <c r="L921" i="7" l="1"/>
  <c r="K969" i="7"/>
  <c r="J922" i="7" l="1"/>
  <c r="U922" i="7" s="1"/>
  <c r="N922" i="7" s="1"/>
  <c r="O922" i="7" s="1"/>
  <c r="L922" i="7" l="1"/>
  <c r="J923" i="7" l="1"/>
  <c r="U923" i="7" s="1"/>
  <c r="N923" i="7" s="1"/>
  <c r="O923" i="7" s="1"/>
  <c r="L923" i="7" l="1"/>
  <c r="J924" i="7" l="1"/>
  <c r="U924" i="7" s="1"/>
  <c r="N924" i="7" s="1"/>
  <c r="O924" i="7" s="1"/>
  <c r="L924" i="7" l="1"/>
  <c r="J925" i="7" l="1"/>
  <c r="U925" i="7" s="1"/>
  <c r="N925" i="7" s="1"/>
  <c r="O925" i="7" s="1"/>
  <c r="L925" i="7" l="1"/>
  <c r="J926" i="7" l="1"/>
  <c r="U926" i="7" s="1"/>
  <c r="N926" i="7" s="1"/>
  <c r="O926" i="7" s="1"/>
  <c r="L926" i="7" l="1"/>
  <c r="J927" i="7" l="1"/>
  <c r="U927" i="7" s="1"/>
  <c r="N927" i="7" s="1"/>
  <c r="O927" i="7" s="1"/>
  <c r="L927" i="7" l="1"/>
  <c r="K978" i="7"/>
  <c r="J928" i="7" l="1"/>
  <c r="U928" i="7" s="1"/>
  <c r="N928" i="7" s="1"/>
  <c r="O928" i="7" s="1"/>
  <c r="K979" i="7"/>
  <c r="L928" i="7" l="1"/>
  <c r="J929" i="7" l="1"/>
  <c r="U929" i="7" s="1"/>
  <c r="N929" i="7" s="1"/>
  <c r="O929" i="7" s="1"/>
  <c r="L929" i="7" l="1"/>
  <c r="J930" i="7" l="1"/>
  <c r="U930" i="7" s="1"/>
  <c r="N930" i="7" s="1"/>
  <c r="O930" i="7" s="1"/>
  <c r="L930" i="7" l="1"/>
  <c r="J931" i="7" l="1"/>
  <c r="U931" i="7" s="1"/>
  <c r="N931" i="7" s="1"/>
  <c r="O931" i="7" s="1"/>
  <c r="L931" i="7" l="1"/>
  <c r="K932" i="7" l="1"/>
  <c r="O932" i="7" s="1"/>
  <c r="L932" i="7" l="1"/>
  <c r="K933" i="7" s="1"/>
  <c r="O933" i="7" s="1"/>
  <c r="L933" i="7" l="1"/>
  <c r="K934" i="7" s="1"/>
  <c r="O934" i="7" s="1"/>
  <c r="L934" i="7" l="1"/>
  <c r="K935" i="7"/>
  <c r="O935" i="7" s="1"/>
  <c r="L935" i="7" l="1"/>
  <c r="K936" i="7" l="1"/>
  <c r="O936" i="7" s="1"/>
  <c r="L936" i="7" l="1"/>
  <c r="K937" i="7" l="1"/>
  <c r="O937" i="7" s="1"/>
  <c r="L937" i="7"/>
  <c r="K938" i="7" l="1"/>
  <c r="O938" i="7" s="1"/>
  <c r="L938" i="7"/>
  <c r="K939" i="7" l="1"/>
  <c r="O939" i="7" s="1"/>
  <c r="L939" i="7" l="1"/>
  <c r="K940" i="7"/>
  <c r="O940" i="7" s="1"/>
  <c r="L940" i="7" l="1"/>
  <c r="K941" i="7"/>
  <c r="O941" i="7" s="1"/>
  <c r="L941" i="7"/>
  <c r="K942" i="7" l="1"/>
  <c r="O942" i="7" s="1"/>
  <c r="L942" i="7"/>
  <c r="K943" i="7" l="1"/>
  <c r="O943" i="7" s="1"/>
  <c r="L943" i="7"/>
  <c r="K944" i="7" l="1"/>
  <c r="O944" i="7" s="1"/>
  <c r="L944" i="7" l="1"/>
  <c r="J945" i="7"/>
  <c r="U945" i="7" s="1"/>
  <c r="N945" i="7" s="1"/>
  <c r="O945" i="7" s="1"/>
  <c r="L945" i="7" l="1"/>
  <c r="J946" i="7" l="1"/>
  <c r="U946" i="7" s="1"/>
  <c r="N946" i="7" s="1"/>
  <c r="O946" i="7" s="1"/>
  <c r="L946" i="7" l="1"/>
  <c r="J947" i="7" l="1"/>
  <c r="U947" i="7" s="1"/>
  <c r="N947" i="7" s="1"/>
  <c r="O947" i="7" s="1"/>
  <c r="K1002" i="7"/>
  <c r="L947" i="7" l="1"/>
  <c r="J948" i="7" l="1"/>
  <c r="U948" i="7" s="1"/>
  <c r="N948" i="7" s="1"/>
  <c r="O948" i="7" s="1"/>
  <c r="L948" i="7" l="1"/>
  <c r="J949" i="7" l="1"/>
  <c r="U949" i="7" s="1"/>
  <c r="N949" i="7" s="1"/>
  <c r="O949" i="7" s="1"/>
  <c r="L949" i="7" l="1"/>
  <c r="J950" i="7" l="1"/>
  <c r="U950" i="7" s="1"/>
  <c r="N950" i="7" s="1"/>
  <c r="O950" i="7" s="1"/>
  <c r="L950" i="7" l="1"/>
  <c r="J951" i="7" l="1"/>
  <c r="U951" i="7" s="1"/>
  <c r="N951" i="7" s="1"/>
  <c r="O951" i="7" s="1"/>
  <c r="L951" i="7" l="1"/>
  <c r="J952" i="7" l="1"/>
  <c r="U952" i="7" s="1"/>
  <c r="N952" i="7" s="1"/>
  <c r="O952" i="7" s="1"/>
  <c r="L952" i="7" l="1"/>
  <c r="J953" i="7" l="1"/>
  <c r="U953" i="7" s="1"/>
  <c r="N953" i="7" s="1"/>
  <c r="O953" i="7" s="1"/>
  <c r="L953" i="7" l="1"/>
  <c r="J954" i="7" l="1"/>
  <c r="U954" i="7" s="1"/>
  <c r="N954" i="7" s="1"/>
  <c r="O954" i="7" s="1"/>
  <c r="L954" i="7" l="1"/>
  <c r="J955" i="7" l="1"/>
  <c r="U955" i="7" s="1"/>
  <c r="N955" i="7" s="1"/>
  <c r="O955" i="7" s="1"/>
  <c r="L955" i="7" l="1"/>
  <c r="K956" i="7"/>
  <c r="O956" i="7" s="1"/>
  <c r="L956" i="7" l="1"/>
  <c r="K957" i="7" l="1"/>
  <c r="O957" i="7" s="1"/>
  <c r="L957" i="7"/>
  <c r="K958" i="7" l="1"/>
  <c r="O958" i="7" s="1"/>
  <c r="L958" i="7" l="1"/>
  <c r="K959" i="7"/>
  <c r="O959" i="7" s="1"/>
  <c r="L959" i="7" l="1"/>
  <c r="K960" i="7" l="1"/>
  <c r="O960" i="7" s="1"/>
  <c r="L960" i="7"/>
  <c r="K961" i="7" l="1"/>
  <c r="O961" i="7" s="1"/>
  <c r="L961" i="7" l="1"/>
  <c r="K962" i="7"/>
  <c r="O962" i="7" s="1"/>
  <c r="L962" i="7" l="1"/>
  <c r="K963" i="7" l="1"/>
  <c r="O963" i="7" s="1"/>
  <c r="L963" i="7" l="1"/>
  <c r="K964" i="7"/>
  <c r="O964" i="7" s="1"/>
  <c r="L964" i="7" l="1"/>
  <c r="K965" i="7"/>
  <c r="O965" i="7" s="1"/>
  <c r="L965" i="7" l="1"/>
  <c r="K966" i="7" s="1"/>
  <c r="O966" i="7" s="1"/>
  <c r="L966" i="7" l="1"/>
  <c r="K967" i="7"/>
  <c r="O967" i="7" s="1"/>
  <c r="L967" i="7" l="1"/>
  <c r="K968" i="7" l="1"/>
  <c r="O968" i="7" s="1"/>
  <c r="L968" i="7" l="1"/>
  <c r="J969" i="7" l="1"/>
  <c r="U969" i="7" s="1"/>
  <c r="N969" i="7" s="1"/>
  <c r="O969" i="7" s="1"/>
  <c r="L969" i="7" l="1"/>
  <c r="J970" i="7" l="1"/>
  <c r="U970" i="7" s="1"/>
  <c r="N970" i="7" s="1"/>
  <c r="O970" i="7" s="1"/>
  <c r="L970" i="7" l="1"/>
  <c r="J971" i="7" l="1"/>
  <c r="U971" i="7" s="1"/>
  <c r="N971" i="7" s="1"/>
  <c r="O971" i="7" s="1"/>
  <c r="L971" i="7" l="1"/>
  <c r="J972" i="7" l="1"/>
  <c r="U972" i="7" s="1"/>
  <c r="N972" i="7" s="1"/>
  <c r="O972" i="7" s="1"/>
  <c r="L972" i="7" l="1"/>
  <c r="J973" i="7" l="1"/>
  <c r="U973" i="7" s="1"/>
  <c r="N973" i="7" s="1"/>
  <c r="O973" i="7" s="1"/>
  <c r="L973" i="7" l="1"/>
  <c r="J974" i="7" l="1"/>
  <c r="U974" i="7" s="1"/>
  <c r="N974" i="7" s="1"/>
  <c r="O974" i="7" s="1"/>
  <c r="L974" i="7" l="1"/>
  <c r="J975" i="7" s="1"/>
  <c r="U975" i="7" s="1"/>
  <c r="N975" i="7" s="1"/>
  <c r="O975" i="7" s="1"/>
  <c r="L975" i="7" l="1"/>
  <c r="J976" i="7" l="1"/>
  <c r="U976" i="7" s="1"/>
  <c r="N976" i="7" s="1"/>
  <c r="O976" i="7" s="1"/>
  <c r="L976" i="7" l="1"/>
  <c r="J977" i="7" l="1"/>
  <c r="U977" i="7" s="1"/>
  <c r="N977" i="7" s="1"/>
  <c r="O977" i="7" s="1"/>
  <c r="L977" i="7" l="1"/>
  <c r="J978" i="7" l="1"/>
  <c r="U978" i="7" s="1"/>
  <c r="N978" i="7" s="1"/>
  <c r="O978" i="7" s="1"/>
  <c r="L978" i="7" l="1"/>
  <c r="J979" i="7" l="1"/>
  <c r="U979" i="7" s="1"/>
  <c r="N979" i="7" s="1"/>
  <c r="O979" i="7" s="1"/>
  <c r="L979" i="7" l="1"/>
  <c r="K980" i="7" l="1"/>
  <c r="O980" i="7" s="1"/>
  <c r="L980" i="7"/>
  <c r="K981" i="7" l="1"/>
  <c r="O981" i="7" s="1"/>
  <c r="L981" i="7" l="1"/>
  <c r="K982" i="7" l="1"/>
  <c r="O982" i="7" s="1"/>
  <c r="L982" i="7"/>
  <c r="K983" i="7" l="1"/>
  <c r="O983" i="7" s="1"/>
  <c r="L983" i="7"/>
  <c r="K984" i="7" l="1"/>
  <c r="O984" i="7" s="1"/>
  <c r="L984" i="7" l="1"/>
  <c r="K985" i="7" l="1"/>
  <c r="O985" i="7" s="1"/>
  <c r="L985" i="7" l="1"/>
  <c r="K986" i="7"/>
  <c r="O986" i="7" s="1"/>
  <c r="L986" i="7" l="1"/>
  <c r="K987" i="7"/>
  <c r="O987" i="7" s="1"/>
  <c r="L987" i="7" l="1"/>
  <c r="K988" i="7"/>
  <c r="O988" i="7" s="1"/>
  <c r="L988" i="7" l="1"/>
  <c r="K989" i="7"/>
  <c r="O989" i="7" s="1"/>
  <c r="L989" i="7" l="1"/>
  <c r="K990" i="7"/>
  <c r="O990" i="7" s="1"/>
  <c r="L990" i="7" l="1"/>
  <c r="K991" i="7"/>
  <c r="O991" i="7" s="1"/>
  <c r="L991" i="7" l="1"/>
  <c r="K992" i="7"/>
  <c r="O992" i="7" s="1"/>
  <c r="K1065" i="7"/>
  <c r="L992" i="7" l="1"/>
  <c r="J993" i="7" l="1"/>
  <c r="U993" i="7" s="1"/>
  <c r="N993" i="7" s="1"/>
  <c r="O993" i="7" s="1"/>
  <c r="L993" i="7" l="1"/>
  <c r="J994" i="7" l="1"/>
  <c r="U994" i="7" s="1"/>
  <c r="N994" i="7" s="1"/>
  <c r="O994" i="7" s="1"/>
  <c r="L994" i="7" l="1"/>
  <c r="J995" i="7" l="1"/>
  <c r="U995" i="7" s="1"/>
  <c r="N995" i="7" s="1"/>
  <c r="O995" i="7" s="1"/>
  <c r="L995" i="7" l="1"/>
  <c r="J996" i="7" s="1"/>
  <c r="U996" i="7" s="1"/>
  <c r="N996" i="7" s="1"/>
  <c r="O996" i="7" s="1"/>
  <c r="L996" i="7" l="1"/>
  <c r="J997" i="7"/>
  <c r="U997" i="7" s="1"/>
  <c r="N997" i="7" s="1"/>
  <c r="O997" i="7" s="1"/>
  <c r="L997" i="7" l="1"/>
  <c r="J998" i="7" l="1"/>
  <c r="U998" i="7" s="1"/>
  <c r="N998" i="7" s="1"/>
  <c r="O998" i="7" s="1"/>
  <c r="L998" i="7" l="1"/>
  <c r="J999" i="7" l="1"/>
  <c r="U999" i="7" s="1"/>
  <c r="N999" i="7" s="1"/>
  <c r="O999" i="7" s="1"/>
  <c r="L999" i="7" l="1"/>
  <c r="K1075" i="7"/>
  <c r="J1000" i="7" l="1"/>
  <c r="U1000" i="7" s="1"/>
  <c r="N1000" i="7" s="1"/>
  <c r="O1000" i="7" s="1"/>
  <c r="L1000" i="7" l="1"/>
  <c r="J1001" i="7" l="1"/>
  <c r="U1001" i="7" s="1"/>
  <c r="N1001" i="7" s="1"/>
  <c r="O1001" i="7" s="1"/>
  <c r="L1001" i="7" l="1"/>
  <c r="J1002" i="7" l="1"/>
  <c r="U1002" i="7" s="1"/>
  <c r="N1002" i="7" s="1"/>
  <c r="O1002" i="7" s="1"/>
  <c r="L1002" i="7" l="1"/>
  <c r="K1003" i="7" l="1"/>
  <c r="O1003" i="7" s="1"/>
  <c r="L1003" i="7" l="1"/>
  <c r="K1004" i="7" l="1"/>
  <c r="O1004" i="7" s="1"/>
  <c r="L1004" i="7"/>
  <c r="K1005" i="7" l="1"/>
  <c r="O1005" i="7" s="1"/>
  <c r="L1005" i="7"/>
  <c r="K1006" i="7" l="1"/>
  <c r="O1006" i="7" s="1"/>
  <c r="L1006" i="7" l="1"/>
  <c r="K1007" i="7"/>
  <c r="O1007" i="7" s="1"/>
  <c r="L1007" i="7" l="1"/>
  <c r="K1008" i="7"/>
  <c r="O1008" i="7" s="1"/>
  <c r="L1008" i="7" l="1"/>
  <c r="K1009" i="7"/>
  <c r="O1009" i="7" s="1"/>
  <c r="L1009" i="7" l="1"/>
  <c r="K1010" i="7"/>
  <c r="O1010" i="7" s="1"/>
  <c r="L1010" i="7" l="1"/>
  <c r="K1011" i="7"/>
  <c r="O1011" i="7" s="1"/>
  <c r="L1011" i="7" l="1"/>
  <c r="K1012" i="7"/>
  <c r="O1012" i="7" s="1"/>
  <c r="L1012" i="7" l="1"/>
  <c r="K1013" i="7"/>
  <c r="O1013" i="7" s="1"/>
  <c r="L1013" i="7" l="1"/>
  <c r="K1014" i="7"/>
  <c r="O1014" i="7" s="1"/>
  <c r="L1014" i="7" l="1"/>
  <c r="K1015" i="7"/>
  <c r="O1015" i="7" s="1"/>
  <c r="L1015" i="7" l="1"/>
  <c r="K1016" i="7"/>
  <c r="O1016" i="7" s="1"/>
  <c r="L1016" i="7" l="1"/>
  <c r="J1017" i="7" l="1"/>
  <c r="U1017" i="7" s="1"/>
  <c r="N1017" i="7" s="1"/>
  <c r="O1017" i="7" s="1"/>
  <c r="L1017" i="7" l="1"/>
  <c r="J1018" i="7" l="1"/>
  <c r="U1018" i="7" s="1"/>
  <c r="N1018" i="7" s="1"/>
  <c r="O1018" i="7" s="1"/>
  <c r="L1018" i="7" l="1"/>
  <c r="J1019" i="7" l="1"/>
  <c r="U1019" i="7" s="1"/>
  <c r="N1019" i="7" s="1"/>
  <c r="O1019" i="7" s="1"/>
  <c r="L1019" i="7" l="1"/>
  <c r="J1020" i="7" s="1"/>
  <c r="U1020" i="7" s="1"/>
  <c r="N1020" i="7" s="1"/>
  <c r="O1020" i="7" s="1"/>
  <c r="L1020" i="7" l="1"/>
  <c r="J1021" i="7" s="1"/>
  <c r="U1021" i="7" s="1"/>
  <c r="N1021" i="7" s="1"/>
  <c r="O1021" i="7" s="1"/>
  <c r="L1021" i="7" l="1"/>
  <c r="J1022" i="7" l="1"/>
  <c r="U1022" i="7" s="1"/>
  <c r="N1022" i="7" s="1"/>
  <c r="O1022" i="7" s="1"/>
  <c r="L1022" i="7" l="1"/>
  <c r="J1023" i="7" l="1"/>
  <c r="U1023" i="7" s="1"/>
  <c r="N1023" i="7" s="1"/>
  <c r="O1023" i="7" s="1"/>
  <c r="L1023" i="7" l="1"/>
  <c r="J1024" i="7" l="1"/>
  <c r="U1024" i="7" s="1"/>
  <c r="N1024" i="7" s="1"/>
  <c r="O1024" i="7" s="1"/>
  <c r="L1024" i="7" l="1"/>
  <c r="J1025" i="7"/>
  <c r="U1025" i="7" s="1"/>
  <c r="N1025" i="7" s="1"/>
  <c r="O1025" i="7" s="1"/>
  <c r="L1025" i="7" l="1"/>
  <c r="J1026" i="7" s="1"/>
  <c r="U1026" i="7" s="1"/>
  <c r="N1026" i="7" s="1"/>
  <c r="O1026" i="7" s="1"/>
  <c r="L1026" i="7" l="1"/>
  <c r="J1027" i="7" l="1"/>
  <c r="U1027" i="7" s="1"/>
  <c r="N1027" i="7" s="1"/>
  <c r="O1027" i="7" s="1"/>
  <c r="L1027" i="7" l="1"/>
  <c r="K1028" i="7" l="1"/>
  <c r="O1028" i="7" s="1"/>
  <c r="L1028" i="7"/>
  <c r="K1029" i="7" l="1"/>
  <c r="O1029" i="7" s="1"/>
  <c r="L1029" i="7" l="1"/>
  <c r="K1030" i="7" s="1"/>
  <c r="O1030" i="7" l="1"/>
  <c r="L1030" i="7"/>
  <c r="K1031" i="7"/>
  <c r="O1031" i="7" s="1"/>
  <c r="K1113" i="7"/>
  <c r="L1031" i="7" l="1"/>
  <c r="K1032" i="7"/>
  <c r="O1032" i="7" s="1"/>
  <c r="L1032" i="7" l="1"/>
  <c r="K1033" i="7" l="1"/>
  <c r="O1033" i="7" s="1"/>
  <c r="L1033" i="7" l="1"/>
  <c r="K1034" i="7"/>
  <c r="O1034" i="7" s="1"/>
  <c r="L1034" i="7" l="1"/>
  <c r="K1035" i="7"/>
  <c r="O1035" i="7" s="1"/>
  <c r="L1035" i="7" l="1"/>
  <c r="K1036" i="7"/>
  <c r="O1036" i="7" s="1"/>
  <c r="L1036" i="7" l="1"/>
  <c r="K1037" i="7"/>
  <c r="O1037" i="7" s="1"/>
  <c r="L1037" i="7"/>
  <c r="K1038" i="7" l="1"/>
  <c r="O1038" i="7" s="1"/>
  <c r="L1038" i="7"/>
  <c r="K1039" i="7" l="1"/>
  <c r="O1039" i="7" s="1"/>
  <c r="L1039" i="7" l="1"/>
  <c r="K1040" i="7" l="1"/>
  <c r="O1040" i="7" s="1"/>
  <c r="L1040" i="7" l="1"/>
  <c r="K1121" i="7"/>
  <c r="J1041" i="7" l="1"/>
  <c r="U1041" i="7" s="1"/>
  <c r="N1041" i="7" s="1"/>
  <c r="O1041" i="7" s="1"/>
  <c r="L1041" i="7" l="1"/>
  <c r="J1042" i="7" l="1"/>
  <c r="U1042" i="7" s="1"/>
  <c r="N1042" i="7" s="1"/>
  <c r="O1042" i="7" s="1"/>
  <c r="L1042" i="7" l="1"/>
  <c r="J1043" i="7" l="1"/>
  <c r="U1043" i="7" s="1"/>
  <c r="N1043" i="7" s="1"/>
  <c r="O1043" i="7" s="1"/>
  <c r="L1043" i="7" l="1"/>
  <c r="J1044" i="7" l="1"/>
  <c r="U1044" i="7" s="1"/>
  <c r="N1044" i="7" s="1"/>
  <c r="O1044" i="7" s="1"/>
  <c r="L1044" i="7" l="1"/>
  <c r="J1045" i="7" l="1"/>
  <c r="U1045" i="7" s="1"/>
  <c r="N1045" i="7" s="1"/>
  <c r="O1045" i="7" s="1"/>
  <c r="L1045" i="7" l="1"/>
  <c r="J1046" i="7" l="1"/>
  <c r="U1046" i="7" s="1"/>
  <c r="N1046" i="7" s="1"/>
  <c r="O1046" i="7" s="1"/>
  <c r="L1046" i="7" l="1"/>
  <c r="J1047" i="7" l="1"/>
  <c r="U1047" i="7" s="1"/>
  <c r="N1047" i="7" s="1"/>
  <c r="O1047" i="7" s="1"/>
  <c r="L1047" i="7" l="1"/>
  <c r="J1048" i="7" l="1"/>
  <c r="U1048" i="7" s="1"/>
  <c r="N1048" i="7" s="1"/>
  <c r="O1048" i="7" s="1"/>
  <c r="L1048" i="7" l="1"/>
  <c r="J1049" i="7" l="1"/>
  <c r="U1049" i="7" s="1"/>
  <c r="N1049" i="7" s="1"/>
  <c r="O1049" i="7" s="1"/>
  <c r="K1137" i="7"/>
  <c r="L1049" i="7" l="1"/>
  <c r="K1138" i="7"/>
  <c r="J1050" i="7" l="1"/>
  <c r="U1050" i="7" s="1"/>
  <c r="N1050" i="7" s="1"/>
  <c r="O1050" i="7" s="1"/>
  <c r="L1050" i="7" l="1"/>
  <c r="J1051" i="7" l="1"/>
  <c r="U1051" i="7" s="1"/>
  <c r="N1051" i="7" s="1"/>
  <c r="O1051" i="7" s="1"/>
  <c r="L1051" i="7" l="1"/>
  <c r="K1052" i="7" l="1"/>
  <c r="O1052" i="7" s="1"/>
  <c r="L1052" i="7" l="1"/>
  <c r="K1053" i="7"/>
  <c r="O1053" i="7" s="1"/>
  <c r="L1053" i="7"/>
  <c r="K1054" i="7" l="1"/>
  <c r="O1054" i="7" s="1"/>
  <c r="L1054" i="7" l="1"/>
  <c r="K1055" i="7"/>
  <c r="O1055" i="7" s="1"/>
  <c r="L1055" i="7" l="1"/>
  <c r="K1056" i="7"/>
  <c r="O1056" i="7" s="1"/>
  <c r="L1056" i="7"/>
  <c r="K1057" i="7" l="1"/>
  <c r="O1057" i="7" s="1"/>
  <c r="L1057" i="7" l="1"/>
  <c r="K1058" i="7" l="1"/>
  <c r="O1058" i="7" s="1"/>
  <c r="L1058" i="7"/>
  <c r="K1059" i="7" l="1"/>
  <c r="O1059" i="7" s="1"/>
  <c r="L1059" i="7"/>
  <c r="K1060" i="7" l="1"/>
  <c r="O1060" i="7" s="1"/>
  <c r="L1060" i="7" l="1"/>
  <c r="K1061" i="7"/>
  <c r="O1061" i="7" s="1"/>
  <c r="L1061" i="7" l="1"/>
  <c r="K1062" i="7" l="1"/>
  <c r="O1062" i="7" s="1"/>
  <c r="L1062" i="7" l="1"/>
  <c r="K1063" i="7"/>
  <c r="O1063" i="7" s="1"/>
  <c r="L1063" i="7" l="1"/>
  <c r="K1064" i="7" l="1"/>
  <c r="O1064" i="7" s="1"/>
  <c r="L1064" i="7"/>
  <c r="J1065" i="7" l="1"/>
  <c r="U1065" i="7" s="1"/>
  <c r="N1065" i="7" s="1"/>
  <c r="O1065" i="7" s="1"/>
  <c r="L1065" i="7" l="1"/>
  <c r="J1066" i="7" l="1"/>
  <c r="U1066" i="7" s="1"/>
  <c r="N1066" i="7" s="1"/>
  <c r="O1066" i="7" s="1"/>
  <c r="L1066" i="7" l="1"/>
  <c r="J1067" i="7" l="1"/>
  <c r="U1067" i="7" s="1"/>
  <c r="N1067" i="7" s="1"/>
  <c r="O1067" i="7" s="1"/>
  <c r="L1067" i="7" l="1"/>
  <c r="J1068" i="7" l="1"/>
  <c r="U1068" i="7" s="1"/>
  <c r="N1068" i="7" s="1"/>
  <c r="O1068" i="7" s="1"/>
  <c r="L1068" i="7" l="1"/>
  <c r="J1069" i="7" l="1"/>
  <c r="U1069" i="7" s="1"/>
  <c r="N1069" i="7" s="1"/>
  <c r="O1069" i="7" s="1"/>
  <c r="L1069" i="7" l="1"/>
  <c r="J1070" i="7" l="1"/>
  <c r="U1070" i="7" s="1"/>
  <c r="N1070" i="7" s="1"/>
  <c r="O1070" i="7" s="1"/>
  <c r="L1070" i="7" l="1"/>
  <c r="J1071" i="7" l="1"/>
  <c r="U1071" i="7" s="1"/>
  <c r="N1071" i="7" s="1"/>
  <c r="O1071" i="7" s="1"/>
  <c r="L1071" i="7" l="1"/>
  <c r="J1072" i="7" l="1"/>
  <c r="U1072" i="7" s="1"/>
  <c r="N1072" i="7" s="1"/>
  <c r="O1072" i="7" s="1"/>
  <c r="L1072" i="7" l="1"/>
  <c r="J1073" i="7" l="1"/>
  <c r="U1073" i="7" s="1"/>
  <c r="N1073" i="7" s="1"/>
  <c r="O1073" i="7" s="1"/>
  <c r="L1073" i="7" l="1"/>
  <c r="J1074" i="7" l="1"/>
  <c r="U1074" i="7" s="1"/>
  <c r="N1074" i="7" s="1"/>
  <c r="O1074" i="7" s="1"/>
  <c r="L1074" i="7" l="1"/>
  <c r="J1075" i="7" l="1"/>
  <c r="U1075" i="7" s="1"/>
  <c r="N1075" i="7" s="1"/>
  <c r="O1075" i="7" s="1"/>
  <c r="L1075" i="7" l="1"/>
  <c r="K1076" i="7" l="1"/>
  <c r="O1076" i="7" s="1"/>
  <c r="L1076" i="7" l="1"/>
  <c r="K1077" i="7"/>
  <c r="O1077" i="7" s="1"/>
  <c r="L1077" i="7" l="1"/>
  <c r="K1078" i="7"/>
  <c r="O1078" i="7" s="1"/>
  <c r="L1078" i="7" l="1"/>
  <c r="K1079" i="7"/>
  <c r="O1079" i="7" s="1"/>
  <c r="L1079" i="7"/>
  <c r="K1080" i="7" l="1"/>
  <c r="O1080" i="7" s="1"/>
  <c r="L1080" i="7" l="1"/>
  <c r="K1081" i="7"/>
  <c r="O1081" i="7" s="1"/>
  <c r="L1081" i="7" l="1"/>
  <c r="K1082" i="7"/>
  <c r="O1082" i="7" s="1"/>
  <c r="L1082" i="7"/>
  <c r="K1083" i="7" l="1"/>
  <c r="O1083" i="7" s="1"/>
  <c r="L1083" i="7"/>
  <c r="K1084" i="7" l="1"/>
  <c r="O1084" i="7" s="1"/>
  <c r="L1084" i="7" l="1"/>
  <c r="K1085" i="7"/>
  <c r="O1085" i="7" s="1"/>
  <c r="L1085" i="7"/>
  <c r="K1086" i="7" l="1"/>
  <c r="O1086" i="7" s="1"/>
  <c r="K1185" i="7"/>
  <c r="L1086" i="7" l="1"/>
  <c r="K1087" i="7" l="1"/>
  <c r="O1087" i="7" s="1"/>
  <c r="L1087" i="7" l="1"/>
  <c r="K1088" i="7"/>
  <c r="O1088" i="7" s="1"/>
  <c r="L1088" i="7" l="1"/>
  <c r="J1089" i="7" l="1"/>
  <c r="U1089" i="7" s="1"/>
  <c r="N1089" i="7" s="1"/>
  <c r="O1089" i="7" s="1"/>
  <c r="L1089" i="7" l="1"/>
  <c r="J1090" i="7" l="1"/>
  <c r="U1090" i="7" s="1"/>
  <c r="N1090" i="7" s="1"/>
  <c r="O1090" i="7" s="1"/>
  <c r="L1090" i="7" l="1"/>
  <c r="J1091" i="7" l="1"/>
  <c r="U1091" i="7" s="1"/>
  <c r="N1091" i="7" s="1"/>
  <c r="O1091" i="7" s="1"/>
  <c r="L1091" i="7" l="1"/>
  <c r="J1092" i="7"/>
  <c r="U1092" i="7" s="1"/>
  <c r="N1092" i="7" s="1"/>
  <c r="O1092" i="7" s="1"/>
  <c r="L1092" i="7" l="1"/>
  <c r="J1093" i="7" l="1"/>
  <c r="U1093" i="7" s="1"/>
  <c r="N1093" i="7" s="1"/>
  <c r="O1093" i="7" s="1"/>
  <c r="L1093" i="7" l="1"/>
  <c r="K1196" i="7"/>
  <c r="J1094" i="7" l="1"/>
  <c r="U1094" i="7" s="1"/>
  <c r="N1094" i="7" s="1"/>
  <c r="O1094" i="7" s="1"/>
  <c r="L1094" i="7" l="1"/>
  <c r="J1095" i="7" l="1"/>
  <c r="U1095" i="7" s="1"/>
  <c r="N1095" i="7" s="1"/>
  <c r="O1095" i="7" s="1"/>
  <c r="L1095" i="7" l="1"/>
  <c r="J1096" i="7"/>
  <c r="U1096" i="7" s="1"/>
  <c r="N1096" i="7" s="1"/>
  <c r="O1096" i="7" s="1"/>
  <c r="L1096" i="7" l="1"/>
  <c r="J1097" i="7" l="1"/>
  <c r="U1097" i="7" s="1"/>
  <c r="N1097" i="7" s="1"/>
  <c r="O1097" i="7" s="1"/>
  <c r="L1097" i="7" l="1"/>
  <c r="J1098" i="7" l="1"/>
  <c r="U1098" i="7" s="1"/>
  <c r="N1098" i="7" s="1"/>
  <c r="O1098" i="7" s="1"/>
  <c r="L1098" i="7" l="1"/>
  <c r="J1099" i="7" l="1"/>
  <c r="U1099" i="7" s="1"/>
  <c r="N1099" i="7" s="1"/>
  <c r="O1099" i="7" s="1"/>
  <c r="L1099" i="7" l="1"/>
  <c r="K1100" i="7" l="1"/>
  <c r="O1100" i="7" s="1"/>
  <c r="L1100" i="7" l="1"/>
  <c r="K1101" i="7"/>
  <c r="O1101" i="7" s="1"/>
  <c r="L1101" i="7" l="1"/>
  <c r="K1102" i="7"/>
  <c r="O1102" i="7" s="1"/>
  <c r="L1102" i="7" l="1"/>
  <c r="K1103" i="7"/>
  <c r="O1103" i="7" s="1"/>
  <c r="L1103" i="7" l="1"/>
  <c r="K1104" i="7" l="1"/>
  <c r="O1104" i="7" s="1"/>
  <c r="L1104" i="7"/>
  <c r="K1105" i="7" l="1"/>
  <c r="O1105" i="7" s="1"/>
  <c r="L1105" i="7"/>
  <c r="K1106" i="7" l="1"/>
  <c r="O1106" i="7" s="1"/>
  <c r="L1106" i="7" l="1"/>
  <c r="K1107" i="7"/>
  <c r="O1107" i="7" s="1"/>
  <c r="L1107" i="7"/>
  <c r="K1108" i="7" l="1"/>
  <c r="O1108" i="7" s="1"/>
  <c r="L1108" i="7"/>
  <c r="K1109" i="7" l="1"/>
  <c r="O1109" i="7" s="1"/>
  <c r="L1109" i="7" l="1"/>
  <c r="K1110" i="7" l="1"/>
  <c r="O1110" i="7" s="1"/>
  <c r="L1110" i="7"/>
  <c r="K1111" i="7" l="1"/>
  <c r="O1111" i="7" s="1"/>
  <c r="L1111" i="7" l="1"/>
  <c r="K1112" i="7" l="1"/>
  <c r="O1112" i="7" s="1"/>
  <c r="L1112" i="7"/>
  <c r="J1113" i="7" l="1"/>
  <c r="U1113" i="7" s="1"/>
  <c r="N1113" i="7" s="1"/>
  <c r="O1113" i="7" s="1"/>
  <c r="L1113" i="7" l="1"/>
  <c r="J1114" i="7" l="1"/>
  <c r="U1114" i="7" s="1"/>
  <c r="N1114" i="7" s="1"/>
  <c r="O1114" i="7" s="1"/>
  <c r="L1114" i="7" l="1"/>
  <c r="J1115" i="7"/>
  <c r="U1115" i="7" s="1"/>
  <c r="N1115" i="7" s="1"/>
  <c r="O1115" i="7" s="1"/>
  <c r="L1115" i="7" l="1"/>
  <c r="J1116" i="7" l="1"/>
  <c r="U1116" i="7" s="1"/>
  <c r="N1116" i="7" s="1"/>
  <c r="O1116" i="7" s="1"/>
  <c r="L1116" i="7" l="1"/>
  <c r="J1117" i="7" l="1"/>
  <c r="U1117" i="7" s="1"/>
  <c r="N1117" i="7" s="1"/>
  <c r="O1117" i="7" s="1"/>
  <c r="L1117" i="7" l="1"/>
  <c r="J1118" i="7" l="1"/>
  <c r="U1118" i="7" s="1"/>
  <c r="N1118" i="7" s="1"/>
  <c r="O1118" i="7" s="1"/>
  <c r="L1118" i="7" l="1"/>
  <c r="J1119" i="7" l="1"/>
  <c r="U1119" i="7" s="1"/>
  <c r="N1119" i="7" s="1"/>
  <c r="O1119" i="7" s="1"/>
  <c r="L1119" i="7" l="1"/>
  <c r="K1233" i="7"/>
  <c r="J1120" i="7" l="1"/>
  <c r="U1120" i="7" s="1"/>
  <c r="N1120" i="7" s="1"/>
  <c r="O1120" i="7" s="1"/>
  <c r="L1120" i="7" l="1"/>
  <c r="J1121" i="7" l="1"/>
  <c r="U1121" i="7" s="1"/>
  <c r="N1121" i="7" s="1"/>
  <c r="O1121" i="7" s="1"/>
  <c r="L1121" i="7" l="1"/>
  <c r="J1122" i="7" l="1"/>
  <c r="U1122" i="7" s="1"/>
  <c r="N1122" i="7" s="1"/>
  <c r="O1122" i="7" s="1"/>
  <c r="L1122" i="7"/>
  <c r="J1123" i="7" l="1"/>
  <c r="U1123" i="7" s="1"/>
  <c r="N1123" i="7" s="1"/>
  <c r="O1123" i="7" s="1"/>
  <c r="L1123" i="7" l="1"/>
  <c r="K1124" i="7" l="1"/>
  <c r="O1124" i="7" s="1"/>
  <c r="L1124" i="7"/>
  <c r="K1125" i="7" l="1"/>
  <c r="O1125" i="7" s="1"/>
  <c r="L1125" i="7" l="1"/>
  <c r="K1126" i="7" l="1"/>
  <c r="O1126" i="7" s="1"/>
  <c r="L1126" i="7"/>
  <c r="K1127" i="7" l="1"/>
  <c r="O1127" i="7" s="1"/>
  <c r="L1127" i="7"/>
  <c r="K1128" i="7" l="1"/>
  <c r="O1128" i="7" s="1"/>
  <c r="L1128" i="7"/>
  <c r="K1129" i="7" l="1"/>
  <c r="O1129" i="7" s="1"/>
  <c r="L1129" i="7"/>
  <c r="K1130" i="7" l="1"/>
  <c r="O1130" i="7" s="1"/>
  <c r="L1130" i="7"/>
  <c r="K1131" i="7" l="1"/>
  <c r="O1131" i="7" s="1"/>
  <c r="L1131" i="7"/>
  <c r="K1132" i="7" l="1"/>
  <c r="O1132" i="7" s="1"/>
  <c r="L1132" i="7"/>
  <c r="K1133" i="7" l="1"/>
  <c r="O1133" i="7" s="1"/>
  <c r="L1133" i="7"/>
  <c r="K1134" i="7" l="1"/>
  <c r="O1134" i="7" s="1"/>
  <c r="L1134" i="7"/>
  <c r="K1135" i="7" l="1"/>
  <c r="O1135" i="7" s="1"/>
  <c r="L1135" i="7"/>
  <c r="K1136" i="7" l="1"/>
  <c r="O1136" i="7" s="1"/>
  <c r="L1136" i="7" l="1"/>
  <c r="J1137" i="7" s="1"/>
  <c r="U1137" i="7" s="1"/>
  <c r="N1137" i="7" s="1"/>
  <c r="O1137" i="7" s="1"/>
  <c r="L1137" i="7" l="1"/>
  <c r="J1138" i="7" l="1"/>
  <c r="U1138" i="7" s="1"/>
  <c r="N1138" i="7" s="1"/>
  <c r="O1138" i="7" s="1"/>
  <c r="L1138" i="7" l="1"/>
  <c r="J1139" i="7" l="1"/>
  <c r="U1139" i="7" s="1"/>
  <c r="N1139" i="7" s="1"/>
  <c r="O1139" i="7" s="1"/>
  <c r="L1139" i="7" l="1"/>
  <c r="J1140" i="7" l="1"/>
  <c r="U1140" i="7" s="1"/>
  <c r="N1140" i="7" s="1"/>
  <c r="O1140" i="7" s="1"/>
  <c r="L1140" i="7" l="1"/>
  <c r="J1141" i="7" l="1"/>
  <c r="U1141" i="7" s="1"/>
  <c r="N1141" i="7" s="1"/>
  <c r="O1141" i="7" s="1"/>
  <c r="L1141" i="7" l="1"/>
  <c r="J1142" i="7" l="1"/>
  <c r="U1142" i="7" s="1"/>
  <c r="N1142" i="7" s="1"/>
  <c r="O1142" i="7" s="1"/>
  <c r="L1142" i="7" l="1"/>
  <c r="J1143" i="7" l="1"/>
  <c r="U1143" i="7" s="1"/>
  <c r="N1143" i="7" s="1"/>
  <c r="O1143" i="7" s="1"/>
  <c r="L1143" i="7" l="1"/>
  <c r="J1144" i="7" l="1"/>
  <c r="U1144" i="7" s="1"/>
  <c r="N1144" i="7" s="1"/>
  <c r="O1144" i="7" s="1"/>
  <c r="L1144" i="7" l="1"/>
  <c r="J1145" i="7" l="1"/>
  <c r="U1145" i="7" s="1"/>
  <c r="N1145" i="7" s="1"/>
  <c r="O1145" i="7" s="1"/>
  <c r="L1145" i="7" l="1"/>
  <c r="J1146" i="7" l="1"/>
  <c r="U1146" i="7" s="1"/>
  <c r="N1146" i="7" s="1"/>
  <c r="O1146" i="7" s="1"/>
  <c r="L1146" i="7" l="1"/>
  <c r="J1147" i="7" l="1"/>
  <c r="U1147" i="7" s="1"/>
  <c r="N1147" i="7" s="1"/>
  <c r="O1147" i="7" s="1"/>
  <c r="L1147" i="7" l="1"/>
  <c r="K1148" i="7"/>
  <c r="O1148" i="7" s="1"/>
  <c r="L1148" i="7" l="1"/>
  <c r="K1149" i="7" l="1"/>
  <c r="O1149" i="7" s="1"/>
  <c r="L1149" i="7"/>
  <c r="K1150" i="7" l="1"/>
  <c r="O1150" i="7" s="1"/>
  <c r="L1150" i="7"/>
  <c r="K1151" i="7" l="1"/>
  <c r="O1151" i="7" s="1"/>
  <c r="L1151" i="7"/>
  <c r="K1152" i="7" l="1"/>
  <c r="O1152" i="7" s="1"/>
  <c r="L1152" i="7"/>
  <c r="K1153" i="7" l="1"/>
  <c r="O1153" i="7" s="1"/>
  <c r="L1153" i="7"/>
  <c r="K1154" i="7" l="1"/>
  <c r="O1154" i="7" s="1"/>
  <c r="K1281" i="7"/>
  <c r="L1154" i="7" l="1"/>
  <c r="K1155" i="7" l="1"/>
  <c r="O1155" i="7" s="1"/>
  <c r="L1155" i="7"/>
  <c r="K1156" i="7" l="1"/>
  <c r="O1156" i="7" s="1"/>
  <c r="L1156" i="7"/>
  <c r="K1157" i="7" l="1"/>
  <c r="O1157" i="7" s="1"/>
  <c r="L1157" i="7"/>
  <c r="K1158" i="7" l="1"/>
  <c r="O1158" i="7" s="1"/>
  <c r="L1158" i="7"/>
  <c r="K1159" i="7" l="1"/>
  <c r="O1159" i="7" s="1"/>
  <c r="L1159" i="7" l="1"/>
  <c r="K1160" i="7" l="1"/>
  <c r="O1160" i="7" s="1"/>
  <c r="L1160" i="7"/>
  <c r="J1161" i="7" l="1"/>
  <c r="U1161" i="7" s="1"/>
  <c r="N1161" i="7" s="1"/>
  <c r="O1161" i="7" s="1"/>
  <c r="L1161" i="7" l="1"/>
  <c r="J1162" i="7" l="1"/>
  <c r="U1162" i="7" s="1"/>
  <c r="N1162" i="7" s="1"/>
  <c r="O1162" i="7" s="1"/>
  <c r="L1162" i="7" l="1"/>
  <c r="J1163" i="7" l="1"/>
  <c r="U1163" i="7" s="1"/>
  <c r="N1163" i="7" s="1"/>
  <c r="O1163" i="7" s="1"/>
  <c r="L1163" i="7" l="1"/>
  <c r="J1164" i="7" l="1"/>
  <c r="U1164" i="7" s="1"/>
  <c r="N1164" i="7" s="1"/>
  <c r="O1164" i="7" s="1"/>
  <c r="L1164" i="7" l="1"/>
  <c r="J1165" i="7" l="1"/>
  <c r="U1165" i="7" s="1"/>
  <c r="N1165" i="7" s="1"/>
  <c r="O1165" i="7" s="1"/>
  <c r="L1165" i="7" l="1"/>
  <c r="J1166" i="7" l="1"/>
  <c r="U1166" i="7" s="1"/>
  <c r="N1166" i="7" s="1"/>
  <c r="O1166" i="7" s="1"/>
  <c r="L1166" i="7" l="1"/>
  <c r="J1167" i="7" l="1"/>
  <c r="U1167" i="7" s="1"/>
  <c r="N1167" i="7" s="1"/>
  <c r="O1167" i="7" s="1"/>
  <c r="L1167" i="7" l="1"/>
  <c r="J1168" i="7" l="1"/>
  <c r="U1168" i="7" s="1"/>
  <c r="N1168" i="7" s="1"/>
  <c r="O1168" i="7" s="1"/>
  <c r="L1168" i="7" l="1"/>
  <c r="J1169" i="7" l="1"/>
  <c r="U1169" i="7" s="1"/>
  <c r="N1169" i="7" s="1"/>
  <c r="O1169" i="7" s="1"/>
  <c r="L1169" i="7" l="1"/>
  <c r="J1170" i="7" l="1"/>
  <c r="U1170" i="7" s="1"/>
  <c r="N1170" i="7" s="1"/>
  <c r="O1170" i="7" s="1"/>
  <c r="L1170" i="7" l="1"/>
  <c r="J1171" i="7" l="1"/>
  <c r="U1171" i="7" s="1"/>
  <c r="N1171" i="7" s="1"/>
  <c r="O1171" i="7" s="1"/>
  <c r="L1171" i="7" l="1"/>
  <c r="K1172" i="7" l="1"/>
  <c r="O1172" i="7" s="1"/>
  <c r="L1172" i="7" l="1"/>
  <c r="K1173" i="7"/>
  <c r="O1173" i="7" s="1"/>
  <c r="L1173" i="7" l="1"/>
  <c r="K1174" i="7"/>
  <c r="O1174" i="7" s="1"/>
  <c r="L1174" i="7" l="1"/>
  <c r="K1175" i="7"/>
  <c r="O1175" i="7" s="1"/>
  <c r="L1175" i="7" l="1"/>
  <c r="K1176" i="7"/>
  <c r="O1176" i="7" s="1"/>
  <c r="L1176" i="7" l="1"/>
  <c r="K1177" i="7"/>
  <c r="O1177" i="7" s="1"/>
  <c r="L1177" i="7" l="1"/>
  <c r="K1315" i="7"/>
  <c r="K1178" i="7" l="1"/>
  <c r="O1178" i="7" s="1"/>
  <c r="L1178" i="7"/>
  <c r="K1179" i="7" l="1"/>
  <c r="O1179" i="7" s="1"/>
  <c r="L1179" i="7" l="1"/>
  <c r="K1180" i="7" l="1"/>
  <c r="O1180" i="7" s="1"/>
  <c r="L1180" i="7" l="1"/>
  <c r="K1181" i="7"/>
  <c r="O1181" i="7" s="1"/>
  <c r="L1181" i="7" l="1"/>
  <c r="K1182" i="7"/>
  <c r="O1182" i="7" s="1"/>
  <c r="L1182" i="7" l="1"/>
  <c r="K1183" i="7"/>
  <c r="O1183" i="7" s="1"/>
  <c r="L1183" i="7" l="1"/>
  <c r="K1184" i="7"/>
  <c r="O1184" i="7" s="1"/>
  <c r="L1184" i="7" l="1"/>
  <c r="J1185" i="7"/>
  <c r="U1185" i="7" s="1"/>
  <c r="N1185" i="7" s="1"/>
  <c r="O1185" i="7" s="1"/>
  <c r="L1185" i="7" l="1"/>
  <c r="J1186" i="7" l="1"/>
  <c r="U1186" i="7" s="1"/>
  <c r="N1186" i="7" s="1"/>
  <c r="O1186" i="7" s="1"/>
  <c r="L1186" i="7" l="1"/>
  <c r="J1187" i="7" l="1"/>
  <c r="U1187" i="7" s="1"/>
  <c r="N1187" i="7" s="1"/>
  <c r="O1187" i="7" s="1"/>
  <c r="L1187" i="7" l="1"/>
  <c r="K1329" i="7"/>
  <c r="J1188" i="7" l="1"/>
  <c r="U1188" i="7" s="1"/>
  <c r="N1188" i="7" s="1"/>
  <c r="O1188" i="7" s="1"/>
  <c r="L1188" i="7" l="1"/>
  <c r="J1189" i="7" l="1"/>
  <c r="U1189" i="7" s="1"/>
  <c r="N1189" i="7" s="1"/>
  <c r="O1189" i="7" s="1"/>
  <c r="L1189" i="7" l="1"/>
  <c r="J1190" i="7" l="1"/>
  <c r="U1190" i="7" s="1"/>
  <c r="N1190" i="7" s="1"/>
  <c r="O1190" i="7" s="1"/>
  <c r="L1190" i="7" l="1"/>
  <c r="J1191" i="7" l="1"/>
  <c r="U1191" i="7" s="1"/>
  <c r="N1191" i="7" s="1"/>
  <c r="O1191" i="7" s="1"/>
  <c r="L1191" i="7" l="1"/>
  <c r="J1192" i="7" l="1"/>
  <c r="U1192" i="7" s="1"/>
  <c r="N1192" i="7" s="1"/>
  <c r="O1192" i="7" s="1"/>
  <c r="L1192" i="7" l="1"/>
  <c r="J1193" i="7" l="1"/>
  <c r="U1193" i="7" s="1"/>
  <c r="N1193" i="7" s="1"/>
  <c r="O1193" i="7" s="1"/>
  <c r="L1193" i="7" l="1"/>
  <c r="J1194" i="7" l="1"/>
  <c r="U1194" i="7" s="1"/>
  <c r="N1194" i="7" s="1"/>
  <c r="O1194" i="7" s="1"/>
  <c r="L1194" i="7" l="1"/>
  <c r="J1195" i="7" l="1"/>
  <c r="U1195" i="7" s="1"/>
  <c r="N1195" i="7" s="1"/>
  <c r="O1195" i="7" s="1"/>
  <c r="L1195" i="7" l="1"/>
  <c r="J1196" i="7"/>
  <c r="U1196" i="7" s="1"/>
  <c r="N1196" i="7" s="1"/>
  <c r="O1196" i="7" s="1"/>
  <c r="L1196" i="7" l="1"/>
  <c r="K1197" i="7" l="1"/>
  <c r="O1197" i="7" s="1"/>
  <c r="L1197" i="7"/>
  <c r="K1198" i="7" l="1"/>
  <c r="O1198" i="7" s="1"/>
  <c r="L1198" i="7"/>
  <c r="K1199" i="7" l="1"/>
  <c r="O1199" i="7" s="1"/>
  <c r="L1199" i="7" l="1"/>
  <c r="K1200" i="7" l="1"/>
  <c r="O1200" i="7" s="1"/>
  <c r="L1200" i="7" l="1"/>
  <c r="K1201" i="7" l="1"/>
  <c r="O1201" i="7" s="1"/>
  <c r="L1201" i="7" l="1"/>
  <c r="K1202" i="7" l="1"/>
  <c r="O1202" i="7" s="1"/>
  <c r="L1202" i="7" l="1"/>
  <c r="K1203" i="7"/>
  <c r="O1203" i="7" s="1"/>
  <c r="L1203" i="7" l="1"/>
  <c r="K1204" i="7" s="1"/>
  <c r="O1204" i="7" s="1"/>
  <c r="L1204" i="7" l="1"/>
  <c r="K1205" i="7"/>
  <c r="O1205" i="7" s="1"/>
  <c r="L1205" i="7" l="1"/>
  <c r="K1206" i="7"/>
  <c r="O1206" i="7" s="1"/>
  <c r="L1206" i="7" l="1"/>
  <c r="K1207" i="7"/>
  <c r="O1207" i="7" s="1"/>
  <c r="L1207" i="7" l="1"/>
  <c r="K1208" i="7"/>
  <c r="O1208" i="7" s="1"/>
  <c r="L1208" i="7" l="1"/>
  <c r="J1209" i="7"/>
  <c r="U1209" i="7" s="1"/>
  <c r="N1209" i="7" s="1"/>
  <c r="O1209" i="7" s="1"/>
  <c r="L1209" i="7" l="1"/>
  <c r="J1210" i="7" l="1"/>
  <c r="U1210" i="7" s="1"/>
  <c r="N1210" i="7" s="1"/>
  <c r="O1210" i="7" s="1"/>
  <c r="L1210" i="7" l="1"/>
  <c r="J1211" i="7" l="1"/>
  <c r="U1211" i="7" s="1"/>
  <c r="N1211" i="7" s="1"/>
  <c r="O1211" i="7" s="1"/>
  <c r="L1211" i="7" l="1"/>
  <c r="J1212" i="7" l="1"/>
  <c r="U1212" i="7" s="1"/>
  <c r="N1212" i="7" s="1"/>
  <c r="O1212" i="7" s="1"/>
  <c r="L1212" i="7" l="1"/>
  <c r="J1213" i="7"/>
  <c r="U1213" i="7" s="1"/>
  <c r="N1213" i="7" s="1"/>
  <c r="O1213" i="7" s="1"/>
  <c r="L1213" i="7" l="1"/>
  <c r="J1214" i="7" l="1"/>
  <c r="U1214" i="7" s="1"/>
  <c r="N1214" i="7" s="1"/>
  <c r="O1214" i="7" s="1"/>
  <c r="L1214" i="7" l="1"/>
  <c r="J1215" i="7" l="1"/>
  <c r="U1215" i="7" s="1"/>
  <c r="N1215" i="7" s="1"/>
  <c r="O1215" i="7" s="1"/>
  <c r="L1215" i="7" l="1"/>
  <c r="J1216" i="7" l="1"/>
  <c r="U1216" i="7" s="1"/>
  <c r="N1216" i="7" s="1"/>
  <c r="O1216" i="7" s="1"/>
  <c r="L1216" i="7" l="1"/>
  <c r="J1217" i="7" l="1"/>
  <c r="U1217" i="7" s="1"/>
  <c r="N1217" i="7" s="1"/>
  <c r="O1217" i="7" s="1"/>
  <c r="L1217" i="7" l="1"/>
  <c r="J1218" i="7" l="1"/>
  <c r="U1218" i="7" s="1"/>
  <c r="N1218" i="7" s="1"/>
  <c r="O1218" i="7" s="1"/>
  <c r="L1218" i="7" l="1"/>
  <c r="J1219" i="7" l="1"/>
  <c r="U1219" i="7" s="1"/>
  <c r="N1219" i="7" s="1"/>
  <c r="O1219" i="7" s="1"/>
  <c r="L1219" i="7" l="1"/>
  <c r="K1220" i="7"/>
  <c r="O1220" i="7" s="1"/>
  <c r="L1220" i="7" l="1"/>
  <c r="K1221" i="7"/>
  <c r="O1221" i="7" s="1"/>
  <c r="L1221" i="7" l="1"/>
  <c r="K1222" i="7" l="1"/>
  <c r="O1222" i="7" s="1"/>
  <c r="L1222" i="7"/>
  <c r="K1223" i="7" l="1"/>
  <c r="O1223" i="7" s="1"/>
  <c r="L1223" i="7" l="1"/>
  <c r="K1224" i="7"/>
  <c r="O1224" i="7" s="1"/>
  <c r="L1224" i="7" l="1"/>
  <c r="K1225" i="7"/>
  <c r="O1225" i="7" s="1"/>
  <c r="L1225" i="7" l="1"/>
  <c r="K1226" i="7"/>
  <c r="O1226" i="7" s="1"/>
  <c r="L1226" i="7" l="1"/>
  <c r="K1227" i="7"/>
  <c r="O1227" i="7" s="1"/>
  <c r="L1227" i="7" l="1"/>
  <c r="K1228" i="7" l="1"/>
  <c r="O1228" i="7" s="1"/>
  <c r="L1228" i="7" l="1"/>
  <c r="K1229" i="7"/>
  <c r="O1229" i="7" s="1"/>
  <c r="L1229" i="7" l="1"/>
  <c r="K1230" i="7" l="1"/>
  <c r="O1230" i="7" s="1"/>
  <c r="L1230" i="7" l="1"/>
  <c r="K1231" i="7"/>
  <c r="O1231" i="7" s="1"/>
  <c r="L1231" i="7" l="1"/>
  <c r="K1232" i="7" l="1"/>
  <c r="O1232" i="7" s="1"/>
  <c r="L1232" i="7"/>
  <c r="J1233" i="7" l="1"/>
  <c r="U1233" i="7" s="1"/>
  <c r="N1233" i="7" s="1"/>
  <c r="O1233" i="7" s="1"/>
  <c r="L1233" i="7" l="1"/>
  <c r="J1234" i="7" l="1"/>
  <c r="U1234" i="7" s="1"/>
  <c r="N1234" i="7" s="1"/>
  <c r="O1234" i="7" s="1"/>
  <c r="L1234" i="7" l="1"/>
  <c r="J1235" i="7" l="1"/>
  <c r="U1235" i="7" s="1"/>
  <c r="N1235" i="7" s="1"/>
  <c r="O1235" i="7" s="1"/>
  <c r="L1235" i="7" l="1"/>
  <c r="J1236" i="7"/>
  <c r="U1236" i="7" s="1"/>
  <c r="N1236" i="7" s="1"/>
  <c r="O1236" i="7" s="1"/>
  <c r="L1236" i="7" l="1"/>
  <c r="J1237" i="7"/>
  <c r="U1237" i="7" s="1"/>
  <c r="N1237" i="7" s="1"/>
  <c r="O1237" i="7" s="1"/>
  <c r="L1237" i="7" l="1"/>
  <c r="J1238" i="7"/>
  <c r="U1238" i="7" s="1"/>
  <c r="N1238" i="7" s="1"/>
  <c r="O1238" i="7" s="1"/>
  <c r="L1238" i="7" l="1"/>
  <c r="J1239" i="7" l="1"/>
  <c r="U1239" i="7" s="1"/>
  <c r="N1239" i="7" s="1"/>
  <c r="O1239" i="7" s="1"/>
  <c r="L1239" i="7" l="1"/>
  <c r="J1240" i="7" l="1"/>
  <c r="U1240" i="7" s="1"/>
  <c r="N1240" i="7" s="1"/>
  <c r="O1240" i="7" s="1"/>
  <c r="L1240" i="7" l="1"/>
  <c r="J1241" i="7" l="1"/>
  <c r="U1241" i="7" s="1"/>
  <c r="N1241" i="7" s="1"/>
  <c r="O1241" i="7" s="1"/>
  <c r="L1241" i="7" l="1"/>
  <c r="K1242" i="7"/>
  <c r="O1242" i="7" s="1"/>
  <c r="K1401" i="7"/>
  <c r="L1242" i="7" l="1"/>
  <c r="K1243" i="7"/>
  <c r="O1243" i="7" s="1"/>
  <c r="K1402" i="7"/>
  <c r="L1243" i="7" l="1"/>
  <c r="K1244" i="7"/>
  <c r="O1244" i="7" s="1"/>
  <c r="K1403" i="7"/>
  <c r="L1244" i="7" l="1"/>
  <c r="K1245" i="7" l="1"/>
  <c r="O1245" i="7" s="1"/>
  <c r="L1245" i="7"/>
  <c r="K1246" i="7" l="1"/>
  <c r="O1246" i="7" s="1"/>
  <c r="L1246" i="7"/>
  <c r="K1247" i="7" l="1"/>
  <c r="O1247" i="7" s="1"/>
  <c r="L1247" i="7" l="1"/>
  <c r="K1248" i="7" l="1"/>
  <c r="O1248" i="7" s="1"/>
  <c r="L1248" i="7" l="1"/>
  <c r="K1249" i="7" l="1"/>
  <c r="O1249" i="7" s="1"/>
  <c r="L1249" i="7"/>
  <c r="K1410" i="7"/>
  <c r="K1250" i="7" l="1"/>
  <c r="O1250" i="7" s="1"/>
  <c r="L1250" i="7"/>
  <c r="K1251" i="7" l="1"/>
  <c r="O1251" i="7" s="1"/>
  <c r="K1411" i="7"/>
  <c r="L1251" i="7" l="1"/>
  <c r="K1252" i="7"/>
  <c r="O1252" i="7" s="1"/>
  <c r="L1252" i="7" l="1"/>
  <c r="K1253" i="7"/>
  <c r="O1253" i="7" s="1"/>
  <c r="L1253" i="7" l="1"/>
  <c r="K1254" i="7"/>
  <c r="O1254" i="7" s="1"/>
  <c r="L1254" i="7" l="1"/>
  <c r="K1255" i="7"/>
  <c r="O1255" i="7" s="1"/>
  <c r="L1255" i="7" l="1"/>
  <c r="K1256" i="7" l="1"/>
  <c r="O1256" i="7" s="1"/>
  <c r="L1256" i="7" l="1"/>
  <c r="J1257" i="7" l="1"/>
  <c r="U1257" i="7" s="1"/>
  <c r="N1257" i="7" s="1"/>
  <c r="O1257" i="7" s="1"/>
  <c r="L1257" i="7" l="1"/>
  <c r="J1258" i="7" l="1"/>
  <c r="U1258" i="7" s="1"/>
  <c r="N1258" i="7" s="1"/>
  <c r="O1258" i="7" s="1"/>
  <c r="L1258" i="7" l="1"/>
  <c r="J1259" i="7" l="1"/>
  <c r="U1259" i="7" s="1"/>
  <c r="N1259" i="7" s="1"/>
  <c r="O1259" i="7" s="1"/>
  <c r="L1259" i="7" l="1"/>
  <c r="J1260" i="7"/>
  <c r="U1260" i="7" s="1"/>
  <c r="N1260" i="7" s="1"/>
  <c r="O1260" i="7" s="1"/>
  <c r="L1260" i="7" l="1"/>
  <c r="J1261" i="7" l="1"/>
  <c r="U1261" i="7" s="1"/>
  <c r="N1261" i="7" s="1"/>
  <c r="O1261" i="7" s="1"/>
  <c r="L1261" i="7" l="1"/>
  <c r="J1262" i="7" l="1"/>
  <c r="U1262" i="7" s="1"/>
  <c r="N1262" i="7" s="1"/>
  <c r="O1262" i="7" s="1"/>
  <c r="L1262" i="7" l="1"/>
  <c r="J1263" i="7" l="1"/>
  <c r="U1263" i="7" s="1"/>
  <c r="N1263" i="7" s="1"/>
  <c r="O1263" i="7" s="1"/>
  <c r="L1263" i="7" l="1"/>
  <c r="J1264" i="7" l="1"/>
  <c r="U1264" i="7" s="1"/>
  <c r="N1264" i="7" s="1"/>
  <c r="O1264" i="7" s="1"/>
  <c r="L1264" i="7" l="1"/>
  <c r="J1265" i="7" l="1"/>
  <c r="U1265" i="7" s="1"/>
  <c r="N1265" i="7" s="1"/>
  <c r="O1265" i="7" s="1"/>
  <c r="L1265" i="7" l="1"/>
  <c r="J1266" i="7" l="1"/>
  <c r="U1266" i="7" s="1"/>
  <c r="N1266" i="7" s="1"/>
  <c r="O1266" i="7" s="1"/>
  <c r="L1266" i="7" l="1"/>
  <c r="J1267" i="7" l="1"/>
  <c r="U1267" i="7" s="1"/>
  <c r="N1267" i="7" s="1"/>
  <c r="O1267" i="7" s="1"/>
  <c r="L1267" i="7" l="1"/>
  <c r="K1268" i="7" l="1"/>
  <c r="O1268" i="7" s="1"/>
  <c r="L1268" i="7" l="1"/>
  <c r="K1269" i="7" l="1"/>
  <c r="O1269" i="7" s="1"/>
  <c r="L1269" i="7" l="1"/>
  <c r="K1270" i="7" l="1"/>
  <c r="O1270" i="7" s="1"/>
  <c r="L1270" i="7" l="1"/>
  <c r="K1271" i="7"/>
  <c r="O1271" i="7" s="1"/>
  <c r="L1271" i="7" l="1"/>
  <c r="K1272" i="7" l="1"/>
  <c r="O1272" i="7" s="1"/>
  <c r="L1272" i="7" l="1"/>
  <c r="K1273" i="7" l="1"/>
  <c r="O1273" i="7" s="1"/>
  <c r="L1273" i="7" l="1"/>
  <c r="K1274" i="7" l="1"/>
  <c r="O1274" i="7" s="1"/>
  <c r="L1274" i="7" l="1"/>
  <c r="K1275" i="7" l="1"/>
  <c r="O1275" i="7" s="1"/>
  <c r="L1275" i="7" l="1"/>
  <c r="K1276" i="7" l="1"/>
  <c r="O1276" i="7" s="1"/>
  <c r="L1276" i="7"/>
  <c r="K1277" i="7" l="1"/>
  <c r="O1277" i="7" s="1"/>
  <c r="L1277" i="7" l="1"/>
  <c r="K1278" i="7" l="1"/>
  <c r="O1278" i="7" s="1"/>
  <c r="L1278" i="7"/>
  <c r="K1279" i="7" l="1"/>
  <c r="O1279" i="7" s="1"/>
  <c r="L1279" i="7" l="1"/>
  <c r="K1280" i="7" l="1"/>
  <c r="O1280" i="7" s="1"/>
  <c r="L1280" i="7" l="1"/>
  <c r="J1281" i="7" l="1"/>
  <c r="U1281" i="7" s="1"/>
  <c r="N1281" i="7" s="1"/>
  <c r="O1281" i="7" s="1"/>
  <c r="L1281" i="7" l="1"/>
  <c r="J1282" i="7" l="1"/>
  <c r="U1282" i="7" s="1"/>
  <c r="N1282" i="7" s="1"/>
  <c r="O1282" i="7" s="1"/>
  <c r="L1282" i="7" l="1"/>
  <c r="J1283" i="7" l="1"/>
  <c r="U1283" i="7" s="1"/>
  <c r="N1283" i="7" s="1"/>
  <c r="O1283" i="7" s="1"/>
  <c r="L1283" i="7" l="1"/>
  <c r="J1284" i="7" l="1"/>
  <c r="U1284" i="7" s="1"/>
  <c r="N1284" i="7" s="1"/>
  <c r="O1284" i="7" s="1"/>
  <c r="L1284" i="7" l="1"/>
  <c r="J1285" i="7" l="1"/>
  <c r="U1285" i="7" s="1"/>
  <c r="N1285" i="7" s="1"/>
  <c r="O1285" i="7" s="1"/>
  <c r="L1285" i="7" l="1"/>
  <c r="J1286" i="7" l="1"/>
  <c r="U1286" i="7" s="1"/>
  <c r="N1286" i="7" s="1"/>
  <c r="O1286" i="7" s="1"/>
  <c r="L1286" i="7" l="1"/>
  <c r="J1287" i="7" l="1"/>
  <c r="U1287" i="7" s="1"/>
  <c r="N1287" i="7" s="1"/>
  <c r="O1287" i="7" s="1"/>
  <c r="L1287" i="7" l="1"/>
  <c r="J1288" i="7" l="1"/>
  <c r="U1288" i="7" s="1"/>
  <c r="N1288" i="7" s="1"/>
  <c r="O1288" i="7" s="1"/>
  <c r="L1288" i="7" l="1"/>
  <c r="J1289" i="7" l="1"/>
  <c r="U1289" i="7" s="1"/>
  <c r="N1289" i="7" s="1"/>
  <c r="O1289" i="7" s="1"/>
  <c r="L1289" i="7" l="1"/>
  <c r="J1290" i="7" l="1"/>
  <c r="U1290" i="7" s="1"/>
  <c r="N1290" i="7" s="1"/>
  <c r="O1290" i="7" s="1"/>
  <c r="L1290" i="7" l="1"/>
  <c r="J1291" i="7" l="1"/>
  <c r="U1291" i="7" s="1"/>
  <c r="N1291" i="7" s="1"/>
  <c r="O1291" i="7" s="1"/>
  <c r="L1291" i="7" l="1"/>
  <c r="K1292" i="7" l="1"/>
  <c r="O1292" i="7" s="1"/>
  <c r="L1292" i="7"/>
  <c r="K1293" i="7" l="1"/>
  <c r="O1293" i="7" s="1"/>
  <c r="L1293" i="7" l="1"/>
  <c r="K1294" i="7"/>
  <c r="O1294" i="7" s="1"/>
  <c r="L1294" i="7" l="1"/>
  <c r="K1295" i="7" l="1"/>
  <c r="O1295" i="7" s="1"/>
  <c r="L1295" i="7" l="1"/>
  <c r="K1296" i="7"/>
  <c r="O1296" i="7" s="1"/>
  <c r="L1296" i="7" l="1"/>
  <c r="K1297" i="7"/>
  <c r="O1297" i="7" s="1"/>
  <c r="L1297" i="7" l="1"/>
  <c r="K1298" i="7"/>
  <c r="O1298" i="7" s="1"/>
  <c r="L1298" i="7" l="1"/>
  <c r="K1299" i="7"/>
  <c r="O1299" i="7" s="1"/>
  <c r="L1299" i="7" l="1"/>
  <c r="K1300" i="7"/>
  <c r="O1300" i="7" s="1"/>
  <c r="L1300" i="7" l="1"/>
  <c r="K1301" i="7"/>
  <c r="O1301" i="7" s="1"/>
  <c r="L1301" i="7" l="1"/>
  <c r="K1302" i="7"/>
  <c r="O1302" i="7" s="1"/>
  <c r="L1302" i="7" l="1"/>
  <c r="K1303" i="7" s="1"/>
  <c r="O1303" i="7" s="1"/>
  <c r="L1303" i="7" l="1"/>
  <c r="K1304" i="7"/>
  <c r="O1304" i="7" s="1"/>
  <c r="L1304" i="7" l="1"/>
  <c r="J1305" i="7" l="1"/>
  <c r="U1305" i="7" s="1"/>
  <c r="N1305" i="7" s="1"/>
  <c r="O1305" i="7" s="1"/>
  <c r="L1305" i="7" l="1"/>
  <c r="J1306" i="7" l="1"/>
  <c r="U1306" i="7" s="1"/>
  <c r="N1306" i="7" s="1"/>
  <c r="O1306" i="7" s="1"/>
  <c r="L1306" i="7" l="1"/>
  <c r="J1307" i="7" l="1"/>
  <c r="U1307" i="7" s="1"/>
  <c r="N1307" i="7" s="1"/>
  <c r="O1307" i="7" s="1"/>
  <c r="L1307" i="7" l="1"/>
  <c r="J1308" i="7"/>
  <c r="U1308" i="7" s="1"/>
  <c r="N1308" i="7" s="1"/>
  <c r="O1308" i="7" s="1"/>
  <c r="L1308" i="7" l="1"/>
  <c r="J1309" i="7" l="1"/>
  <c r="U1309" i="7" s="1"/>
  <c r="N1309" i="7" s="1"/>
  <c r="O1309" i="7" s="1"/>
  <c r="L1309" i="7" l="1"/>
  <c r="J1310" i="7" l="1"/>
  <c r="U1310" i="7" s="1"/>
  <c r="N1310" i="7" s="1"/>
  <c r="O1310" i="7" s="1"/>
  <c r="L1310" i="7" l="1"/>
  <c r="J1311" i="7" l="1"/>
  <c r="U1311" i="7" s="1"/>
  <c r="N1311" i="7" s="1"/>
  <c r="O1311" i="7" s="1"/>
  <c r="L1311" i="7" l="1"/>
  <c r="J1312" i="7" l="1"/>
  <c r="U1312" i="7" s="1"/>
  <c r="N1312" i="7" s="1"/>
  <c r="O1312" i="7" s="1"/>
  <c r="L1312" i="7" l="1"/>
  <c r="J1313" i="7"/>
  <c r="U1313" i="7" s="1"/>
  <c r="N1313" i="7" s="1"/>
  <c r="O1313" i="7" s="1"/>
  <c r="K1483" i="7"/>
  <c r="L1313" i="7" l="1"/>
  <c r="J1314" i="7"/>
  <c r="U1314" i="7" s="1"/>
  <c r="N1314" i="7" s="1"/>
  <c r="O1314" i="7" s="1"/>
  <c r="L1314" i="7" l="1"/>
  <c r="J1315" i="7" l="1"/>
  <c r="U1315" i="7" s="1"/>
  <c r="N1315" i="7" s="1"/>
  <c r="O1315" i="7" s="1"/>
  <c r="L1315" i="7" l="1"/>
  <c r="K1316" i="7" l="1"/>
  <c r="O1316" i="7" s="1"/>
  <c r="L1316" i="7"/>
  <c r="K1317" i="7" l="1"/>
  <c r="O1317" i="7" s="1"/>
  <c r="L1317" i="7" l="1"/>
  <c r="K1318" i="7" l="1"/>
  <c r="O1318" i="7" s="1"/>
  <c r="L1318" i="7" l="1"/>
  <c r="K1319" i="7"/>
  <c r="O1319" i="7" s="1"/>
  <c r="L1319" i="7" l="1"/>
  <c r="K1320" i="7"/>
  <c r="O1320" i="7" s="1"/>
  <c r="L1320" i="7"/>
  <c r="K1321" i="7" l="1"/>
  <c r="O1321" i="7" s="1"/>
  <c r="L1321" i="7" l="1"/>
  <c r="K1322" i="7" l="1"/>
  <c r="O1322" i="7" s="1"/>
  <c r="L1322" i="7"/>
  <c r="K1323" i="7" l="1"/>
  <c r="O1323" i="7" s="1"/>
  <c r="L1323" i="7" l="1"/>
  <c r="K1324" i="7"/>
  <c r="O1324" i="7" s="1"/>
  <c r="K1498" i="7"/>
  <c r="L1324" i="7" l="1"/>
  <c r="K1325" i="7"/>
  <c r="O1325" i="7" s="1"/>
  <c r="L1325" i="7" l="1"/>
  <c r="K1326" i="7" l="1"/>
  <c r="O1326" i="7" s="1"/>
  <c r="L1326" i="7"/>
  <c r="K1327" i="7" l="1"/>
  <c r="O1327" i="7" s="1"/>
  <c r="L1327" i="7"/>
  <c r="K1328" i="7" l="1"/>
  <c r="O1328" i="7" s="1"/>
  <c r="L1328" i="7"/>
  <c r="J1329" i="7" l="1"/>
  <c r="U1329" i="7" s="1"/>
  <c r="N1329" i="7" s="1"/>
  <c r="O1329" i="7" s="1"/>
  <c r="L1329" i="7" l="1"/>
  <c r="J1330" i="7" l="1"/>
  <c r="U1330" i="7" s="1"/>
  <c r="N1330" i="7" s="1"/>
  <c r="O1330" i="7" s="1"/>
  <c r="L1330" i="7" l="1"/>
  <c r="K1503" i="7"/>
  <c r="J1331" i="7" l="1"/>
  <c r="U1331" i="7" s="1"/>
  <c r="N1331" i="7" s="1"/>
  <c r="O1331" i="7" s="1"/>
  <c r="L1331" i="7"/>
  <c r="K1504" i="7"/>
  <c r="J1332" i="7" l="1"/>
  <c r="U1332" i="7" s="1"/>
  <c r="N1332" i="7" s="1"/>
  <c r="O1332" i="7" s="1"/>
  <c r="L1332" i="7" l="1"/>
  <c r="J1333" i="7" l="1"/>
  <c r="U1333" i="7" s="1"/>
  <c r="N1333" i="7" s="1"/>
  <c r="O1333" i="7" s="1"/>
  <c r="L1333" i="7" l="1"/>
  <c r="J1334" i="7" l="1"/>
  <c r="U1334" i="7" s="1"/>
  <c r="N1334" i="7" s="1"/>
  <c r="O1334" i="7" s="1"/>
  <c r="L1334" i="7" l="1"/>
  <c r="J1335" i="7" l="1"/>
  <c r="U1335" i="7" s="1"/>
  <c r="N1335" i="7" s="1"/>
  <c r="O1335" i="7" s="1"/>
  <c r="L1335" i="7" l="1"/>
  <c r="J1336" i="7" l="1"/>
  <c r="U1336" i="7" s="1"/>
  <c r="N1336" i="7" s="1"/>
  <c r="O1336" i="7" s="1"/>
  <c r="L1336" i="7" l="1"/>
  <c r="J1337" i="7" l="1"/>
  <c r="U1337" i="7" s="1"/>
  <c r="N1337" i="7" s="1"/>
  <c r="O1337" i="7" s="1"/>
  <c r="L1337" i="7" l="1"/>
  <c r="J1338" i="7" l="1"/>
  <c r="U1338" i="7" s="1"/>
  <c r="N1338" i="7" s="1"/>
  <c r="O1338" i="7" s="1"/>
  <c r="L1338" i="7" l="1"/>
  <c r="J1339" i="7" l="1"/>
  <c r="U1339" i="7" s="1"/>
  <c r="N1339" i="7" s="1"/>
  <c r="O1339" i="7" s="1"/>
  <c r="L1339" i="7" l="1"/>
  <c r="K1340" i="7" l="1"/>
  <c r="O1340" i="7" s="1"/>
  <c r="L1340" i="7" l="1"/>
  <c r="K1341" i="7"/>
  <c r="O1341" i="7" s="1"/>
  <c r="L1341" i="7" l="1"/>
  <c r="K1342" i="7" l="1"/>
  <c r="O1342" i="7" s="1"/>
  <c r="L1342" i="7"/>
  <c r="K1343" i="7" l="1"/>
  <c r="O1343" i="7" s="1"/>
  <c r="L1343" i="7"/>
  <c r="K1344" i="7" l="1"/>
  <c r="O1344" i="7" s="1"/>
  <c r="L1344" i="7" l="1"/>
  <c r="K1345" i="7" l="1"/>
  <c r="O1345" i="7" s="1"/>
  <c r="L1345" i="7"/>
  <c r="K1346" i="7" l="1"/>
  <c r="O1346" i="7" s="1"/>
  <c r="L1346" i="7"/>
  <c r="K1347" i="7" l="1"/>
  <c r="O1347" i="7" s="1"/>
  <c r="L1347" i="7"/>
  <c r="K1348" i="7" l="1"/>
  <c r="O1348" i="7" s="1"/>
  <c r="L1348" i="7"/>
  <c r="K1349" i="7" l="1"/>
  <c r="O1349" i="7" s="1"/>
  <c r="L1349" i="7"/>
  <c r="K1350" i="7" l="1"/>
  <c r="O1350" i="7" s="1"/>
  <c r="L1350" i="7" l="1"/>
  <c r="K1351" i="7"/>
  <c r="O1351" i="7" s="1"/>
  <c r="L1351" i="7" l="1"/>
  <c r="K1352" i="7" l="1"/>
  <c r="O1352" i="7" s="1"/>
  <c r="L1352" i="7" l="1"/>
  <c r="J1353" i="7"/>
  <c r="U1353" i="7" s="1"/>
  <c r="N1353" i="7" s="1"/>
  <c r="O1353" i="7" s="1"/>
  <c r="L1353" i="7" l="1"/>
  <c r="J1354" i="7" l="1"/>
  <c r="U1354" i="7" s="1"/>
  <c r="N1354" i="7" s="1"/>
  <c r="O1354" i="7" s="1"/>
  <c r="L1354" i="7" l="1"/>
  <c r="J1355" i="7" l="1"/>
  <c r="U1355" i="7" s="1"/>
  <c r="N1355" i="7" s="1"/>
  <c r="O1355" i="7" s="1"/>
  <c r="L1355" i="7" l="1"/>
  <c r="J1356" i="7" l="1"/>
  <c r="U1356" i="7" s="1"/>
  <c r="N1356" i="7" s="1"/>
  <c r="O1356" i="7" s="1"/>
  <c r="L1356" i="7" l="1"/>
  <c r="J1357" i="7" l="1"/>
  <c r="U1357" i="7" s="1"/>
  <c r="N1357" i="7" s="1"/>
  <c r="O1357" i="7" s="1"/>
  <c r="L1357" i="7" l="1"/>
  <c r="J1358" i="7" l="1"/>
  <c r="U1358" i="7" s="1"/>
  <c r="N1358" i="7" s="1"/>
  <c r="O1358" i="7" s="1"/>
  <c r="L1358" i="7" l="1"/>
  <c r="J1359" i="7"/>
  <c r="U1359" i="7" s="1"/>
  <c r="N1359" i="7" s="1"/>
  <c r="O1359" i="7" s="1"/>
  <c r="L1359" i="7" l="1"/>
  <c r="J1360" i="7"/>
  <c r="U1360" i="7" s="1"/>
  <c r="N1360" i="7" s="1"/>
  <c r="O1360" i="7" s="1"/>
  <c r="L1360" i="7" l="1"/>
  <c r="J1361" i="7" l="1"/>
  <c r="U1361" i="7" s="1"/>
  <c r="N1361" i="7" s="1"/>
  <c r="O1361" i="7" s="1"/>
  <c r="L1361" i="7" l="1"/>
  <c r="J1362" i="7" l="1"/>
  <c r="U1362" i="7" s="1"/>
  <c r="N1362" i="7" s="1"/>
  <c r="O1362" i="7" s="1"/>
  <c r="L1362" i="7" l="1"/>
  <c r="J1363" i="7" l="1"/>
  <c r="U1363" i="7" s="1"/>
  <c r="N1363" i="7" s="1"/>
  <c r="O1363" i="7" s="1"/>
  <c r="L1363" i="7" l="1"/>
  <c r="K1364" i="7" l="1"/>
  <c r="O1364" i="7" s="1"/>
  <c r="L1364" i="7" l="1"/>
  <c r="K1365" i="7"/>
  <c r="O1365" i="7" s="1"/>
  <c r="L1365" i="7" l="1"/>
  <c r="K1366" i="7" l="1"/>
  <c r="O1366" i="7" s="1"/>
  <c r="L1366" i="7"/>
  <c r="K1367" i="7" l="1"/>
  <c r="O1367" i="7" s="1"/>
  <c r="L1367" i="7" l="1"/>
  <c r="K1368" i="7" l="1"/>
  <c r="O1368" i="7" s="1"/>
  <c r="L1368" i="7"/>
  <c r="K1369" i="7" l="1"/>
  <c r="O1369" i="7" s="1"/>
  <c r="L1369" i="7" l="1"/>
  <c r="K1370" i="7" l="1"/>
  <c r="O1370" i="7" s="1"/>
  <c r="L1370" i="7" l="1"/>
  <c r="K1371" i="7" s="1"/>
  <c r="O1371" i="7" s="1"/>
  <c r="L1371" i="7" l="1"/>
  <c r="K1372" i="7"/>
  <c r="O1372" i="7" s="1"/>
  <c r="L1372" i="7" l="1"/>
  <c r="K1373" i="7" l="1"/>
  <c r="O1373" i="7" s="1"/>
  <c r="L1373" i="7"/>
  <c r="K1374" i="7" l="1"/>
  <c r="O1374" i="7" s="1"/>
  <c r="L1374" i="7" l="1"/>
  <c r="K1375" i="7"/>
  <c r="O1375" i="7" s="1"/>
  <c r="L1375" i="7"/>
  <c r="K1376" i="7" l="1"/>
  <c r="O1376" i="7" s="1"/>
  <c r="L1376" i="7"/>
  <c r="J1377" i="7" l="1"/>
  <c r="U1377" i="7" s="1"/>
  <c r="N1377" i="7" s="1"/>
  <c r="O1377" i="7" s="1"/>
  <c r="L1377" i="7" l="1"/>
  <c r="J1378" i="7" l="1"/>
  <c r="U1378" i="7" s="1"/>
  <c r="N1378" i="7" s="1"/>
  <c r="O1378" i="7" s="1"/>
  <c r="L1378" i="7" l="1"/>
  <c r="J1379" i="7" l="1"/>
  <c r="U1379" i="7" s="1"/>
  <c r="N1379" i="7" s="1"/>
  <c r="O1379" i="7" s="1"/>
  <c r="L1379" i="7" l="1"/>
  <c r="J1380" i="7" l="1"/>
  <c r="U1380" i="7" s="1"/>
  <c r="N1380" i="7" s="1"/>
  <c r="O1380" i="7" s="1"/>
  <c r="L1380" i="7" l="1"/>
  <c r="J1381" i="7" l="1"/>
  <c r="U1381" i="7" s="1"/>
  <c r="N1381" i="7" s="1"/>
  <c r="O1381" i="7" s="1"/>
  <c r="L1381" i="7" l="1"/>
  <c r="J1382" i="7" l="1"/>
  <c r="U1382" i="7" s="1"/>
  <c r="N1382" i="7" s="1"/>
  <c r="O1382" i="7" s="1"/>
  <c r="L1382" i="7" l="1"/>
  <c r="J1383" i="7" l="1"/>
  <c r="U1383" i="7" s="1"/>
  <c r="N1383" i="7" s="1"/>
  <c r="O1383" i="7" s="1"/>
  <c r="L1383" i="7" l="1"/>
  <c r="J1384" i="7" l="1"/>
  <c r="U1384" i="7" s="1"/>
  <c r="N1384" i="7" s="1"/>
  <c r="O1384" i="7" s="1"/>
  <c r="L1384" i="7" l="1"/>
  <c r="J1385" i="7" l="1"/>
  <c r="U1385" i="7" s="1"/>
  <c r="N1385" i="7" s="1"/>
  <c r="O1385" i="7" s="1"/>
  <c r="L1385" i="7" l="1"/>
  <c r="J1386" i="7" l="1"/>
  <c r="U1386" i="7" s="1"/>
  <c r="N1386" i="7" s="1"/>
  <c r="O1386" i="7" s="1"/>
  <c r="L1386" i="7" l="1"/>
  <c r="J1387" i="7" l="1"/>
  <c r="U1387" i="7" s="1"/>
  <c r="N1387" i="7" s="1"/>
  <c r="O1387" i="7" s="1"/>
  <c r="L1387" i="7" l="1"/>
  <c r="K1388" i="7" l="1"/>
  <c r="O1388" i="7" s="1"/>
  <c r="L1388" i="7"/>
  <c r="K1389" i="7" l="1"/>
  <c r="O1389" i="7" s="1"/>
  <c r="L1389" i="7"/>
  <c r="K1390" i="7" l="1"/>
  <c r="O1390" i="7" s="1"/>
  <c r="L1390" i="7"/>
  <c r="K1391" i="7" l="1"/>
  <c r="O1391" i="7" s="1"/>
  <c r="L1391" i="7" l="1"/>
  <c r="K1392" i="7"/>
  <c r="O1392" i="7" s="1"/>
  <c r="L1392" i="7" l="1"/>
  <c r="K1393" i="7"/>
  <c r="O1393" i="7" s="1"/>
  <c r="L1393" i="7" l="1"/>
  <c r="K1394" i="7"/>
  <c r="O1394" i="7" s="1"/>
  <c r="L1394" i="7" l="1"/>
  <c r="K1395" i="7"/>
  <c r="O1395" i="7" s="1"/>
  <c r="L1395" i="7" l="1"/>
  <c r="K1396" i="7" l="1"/>
  <c r="O1396" i="7" s="1"/>
  <c r="L1396" i="7"/>
  <c r="K1397" i="7" l="1"/>
  <c r="O1397" i="7" s="1"/>
  <c r="L1397" i="7"/>
  <c r="K1398" i="7" l="1"/>
  <c r="O1398" i="7" s="1"/>
  <c r="L1398" i="7"/>
  <c r="K1399" i="7" l="1"/>
  <c r="O1399" i="7" s="1"/>
  <c r="L1399" i="7" l="1"/>
  <c r="K1400" i="7"/>
  <c r="O1400" i="7" s="1"/>
  <c r="L1400" i="7" l="1"/>
  <c r="J1401" i="7"/>
  <c r="U1401" i="7" s="1"/>
  <c r="N1401" i="7" s="1"/>
  <c r="O1401" i="7" s="1"/>
  <c r="L1401" i="7" l="1"/>
  <c r="J1402" i="7" l="1"/>
  <c r="U1402" i="7" s="1"/>
  <c r="N1402" i="7" s="1"/>
  <c r="O1402" i="7" s="1"/>
  <c r="L1402" i="7" l="1"/>
  <c r="J1403" i="7" l="1"/>
  <c r="U1403" i="7" s="1"/>
  <c r="N1403" i="7" s="1"/>
  <c r="O1403" i="7" s="1"/>
  <c r="L1403" i="7" l="1"/>
  <c r="J1404" i="7" l="1"/>
  <c r="U1404" i="7" s="1"/>
  <c r="N1404" i="7" s="1"/>
  <c r="O1404" i="7" s="1"/>
  <c r="L1404" i="7" l="1"/>
  <c r="J1405" i="7" l="1"/>
  <c r="U1405" i="7" s="1"/>
  <c r="N1405" i="7" s="1"/>
  <c r="O1405" i="7" s="1"/>
  <c r="L1405" i="7" l="1"/>
  <c r="J1406" i="7" l="1"/>
  <c r="U1406" i="7" s="1"/>
  <c r="N1406" i="7" s="1"/>
  <c r="O1406" i="7" s="1"/>
  <c r="L1406" i="7" l="1"/>
  <c r="J1407" i="7" l="1"/>
  <c r="U1407" i="7" s="1"/>
  <c r="N1407" i="7" s="1"/>
  <c r="O1407" i="7" s="1"/>
  <c r="L1407" i="7" l="1"/>
  <c r="J1408" i="7" l="1"/>
  <c r="U1408" i="7" s="1"/>
  <c r="N1408" i="7" s="1"/>
  <c r="O1408" i="7" s="1"/>
  <c r="L1408" i="7" l="1"/>
  <c r="J1409" i="7" l="1"/>
  <c r="U1409" i="7" s="1"/>
  <c r="N1409" i="7" s="1"/>
  <c r="O1409" i="7" s="1"/>
  <c r="L1409" i="7" l="1"/>
  <c r="J1410" i="7" l="1"/>
  <c r="U1410" i="7" s="1"/>
  <c r="N1410" i="7" s="1"/>
  <c r="O1410" i="7" s="1"/>
  <c r="L1410" i="7" l="1"/>
  <c r="J1411" i="7" l="1"/>
  <c r="U1411" i="7" s="1"/>
  <c r="N1411" i="7" s="1"/>
  <c r="O1411" i="7" s="1"/>
  <c r="L1411" i="7"/>
  <c r="K1412" i="7" l="1"/>
  <c r="O1412" i="7" s="1"/>
  <c r="L1412" i="7"/>
  <c r="K1413" i="7" l="1"/>
  <c r="O1413" i="7" s="1"/>
  <c r="L1413" i="7" l="1"/>
  <c r="K1414" i="7" l="1"/>
  <c r="O1414" i="7" s="1"/>
  <c r="L1414" i="7" l="1"/>
  <c r="K1415" i="7" l="1"/>
  <c r="O1415" i="7" s="1"/>
  <c r="L1415" i="7"/>
  <c r="K1416" i="7" l="1"/>
  <c r="O1416" i="7" s="1"/>
  <c r="L1416" i="7" l="1"/>
  <c r="K1417" i="7" l="1"/>
  <c r="O1417" i="7" s="1"/>
  <c r="L1417" i="7" l="1"/>
  <c r="K1418" i="7" l="1"/>
  <c r="O1418" i="7" s="1"/>
  <c r="L1418" i="7" l="1"/>
  <c r="K1419" i="7" l="1"/>
  <c r="O1419" i="7" s="1"/>
  <c r="L1419" i="7" l="1"/>
  <c r="K1420" i="7"/>
  <c r="O1420" i="7" s="1"/>
  <c r="L1420" i="7" l="1"/>
  <c r="K1421" i="7"/>
  <c r="O1421" i="7" s="1"/>
  <c r="L1421" i="7" l="1"/>
  <c r="K1422" i="7"/>
  <c r="O1422" i="7" s="1"/>
  <c r="L1422" i="7" l="1"/>
  <c r="K1423" i="7" l="1"/>
  <c r="O1423" i="7" s="1"/>
  <c r="L1423" i="7" l="1"/>
  <c r="K1424" i="7"/>
  <c r="O1424" i="7" s="1"/>
  <c r="L1424" i="7" l="1"/>
  <c r="J1425" i="7" l="1"/>
  <c r="U1425" i="7" s="1"/>
  <c r="N1425" i="7" s="1"/>
  <c r="O1425" i="7" s="1"/>
  <c r="L1425" i="7" l="1"/>
  <c r="J1426" i="7" l="1"/>
  <c r="U1426" i="7" s="1"/>
  <c r="N1426" i="7" s="1"/>
  <c r="O1426" i="7" s="1"/>
  <c r="L1426" i="7" l="1"/>
  <c r="J1427" i="7" l="1"/>
  <c r="U1427" i="7" s="1"/>
  <c r="N1427" i="7" s="1"/>
  <c r="O1427" i="7" s="1"/>
  <c r="L1427" i="7" l="1"/>
  <c r="J1428" i="7" l="1"/>
  <c r="U1428" i="7" s="1"/>
  <c r="N1428" i="7" s="1"/>
  <c r="O1428" i="7" s="1"/>
  <c r="L1428" i="7" l="1"/>
  <c r="J1429" i="7" l="1"/>
  <c r="U1429" i="7" s="1"/>
  <c r="N1429" i="7" s="1"/>
  <c r="O1429" i="7" s="1"/>
  <c r="L1429" i="7" l="1"/>
  <c r="J1430" i="7" l="1"/>
  <c r="U1430" i="7" s="1"/>
  <c r="N1430" i="7" s="1"/>
  <c r="O1430" i="7" s="1"/>
  <c r="L1430" i="7" l="1"/>
  <c r="J1431" i="7" l="1"/>
  <c r="U1431" i="7" s="1"/>
  <c r="N1431" i="7" s="1"/>
  <c r="O1431" i="7" s="1"/>
  <c r="K1618" i="7"/>
  <c r="L1431" i="7" l="1"/>
  <c r="K1619" i="7"/>
  <c r="J1432" i="7" l="1"/>
  <c r="U1432" i="7" s="1"/>
  <c r="N1432" i="7" s="1"/>
  <c r="O1432" i="7" s="1"/>
  <c r="L1432" i="7" l="1"/>
  <c r="J1433" i="7" l="1"/>
  <c r="U1433" i="7" s="1"/>
  <c r="N1433" i="7" s="1"/>
  <c r="O1433" i="7" s="1"/>
  <c r="L1433" i="7" l="1"/>
  <c r="J1434" i="7" l="1"/>
  <c r="U1434" i="7" s="1"/>
  <c r="N1434" i="7" s="1"/>
  <c r="O1434" i="7" s="1"/>
  <c r="L1434" i="7" l="1"/>
  <c r="J1435" i="7" l="1"/>
  <c r="U1435" i="7" s="1"/>
  <c r="N1435" i="7" s="1"/>
  <c r="O1435" i="7" s="1"/>
  <c r="L1435" i="7" l="1"/>
  <c r="K1436" i="7" l="1"/>
  <c r="O1436" i="7" s="1"/>
  <c r="K1625" i="7"/>
  <c r="L1436" i="7" l="1"/>
  <c r="K1437" i="7"/>
  <c r="O1437" i="7" s="1"/>
  <c r="K1626" i="7"/>
  <c r="L1437" i="7" l="1"/>
  <c r="K1438" i="7"/>
  <c r="O1438" i="7" s="1"/>
  <c r="L1438" i="7" l="1"/>
  <c r="K1439" i="7"/>
  <c r="O1439" i="7" s="1"/>
  <c r="L1439" i="7" l="1"/>
  <c r="K1440" i="7"/>
  <c r="O1440" i="7" s="1"/>
  <c r="L1440" i="7" l="1"/>
  <c r="K1441" i="7"/>
  <c r="O1441" i="7" s="1"/>
  <c r="L1441" i="7" l="1"/>
  <c r="K1442" i="7"/>
  <c r="O1442" i="7" s="1"/>
  <c r="L1442" i="7" l="1"/>
  <c r="K1443" i="7"/>
  <c r="O1443" i="7" s="1"/>
  <c r="L1443" i="7" l="1"/>
  <c r="K1444" i="7"/>
  <c r="O1444" i="7" s="1"/>
  <c r="L1444" i="7" l="1"/>
  <c r="K1445" i="7"/>
  <c r="O1445" i="7" s="1"/>
  <c r="L1445" i="7" l="1"/>
  <c r="K1446" i="7" l="1"/>
  <c r="O1446" i="7" s="1"/>
  <c r="L1446" i="7"/>
  <c r="K1447" i="7" l="1"/>
  <c r="O1447" i="7" s="1"/>
  <c r="L1447" i="7" l="1"/>
  <c r="K1448" i="7"/>
  <c r="O1448" i="7" s="1"/>
  <c r="L1448" i="7" l="1"/>
  <c r="J1449" i="7"/>
  <c r="U1449" i="7" s="1"/>
  <c r="N1449" i="7" s="1"/>
  <c r="O1449" i="7" s="1"/>
  <c r="L1449" i="7" l="1"/>
  <c r="J1450" i="7"/>
  <c r="U1450" i="7" s="1"/>
  <c r="N1450" i="7" s="1"/>
  <c r="O1450" i="7" s="1"/>
  <c r="L1450" i="7" l="1"/>
  <c r="J1451" i="7" l="1"/>
  <c r="U1451" i="7" s="1"/>
  <c r="N1451" i="7" s="1"/>
  <c r="O1451" i="7" s="1"/>
  <c r="L1451" i="7" l="1"/>
  <c r="J1452" i="7" l="1"/>
  <c r="U1452" i="7" s="1"/>
  <c r="N1452" i="7" s="1"/>
  <c r="O1452" i="7" s="1"/>
  <c r="L1452" i="7" l="1"/>
  <c r="J1453" i="7" l="1"/>
  <c r="U1453" i="7" s="1"/>
  <c r="N1453" i="7" s="1"/>
  <c r="O1453" i="7" s="1"/>
  <c r="L1453" i="7" l="1"/>
  <c r="J1454" i="7"/>
  <c r="U1454" i="7" s="1"/>
  <c r="N1454" i="7" s="1"/>
  <c r="O1454" i="7" s="1"/>
  <c r="L1454" i="7" l="1"/>
  <c r="J1455" i="7" l="1"/>
  <c r="U1455" i="7" s="1"/>
  <c r="N1455" i="7" s="1"/>
  <c r="O1455" i="7" s="1"/>
  <c r="L1455" i="7" l="1"/>
  <c r="J1456" i="7" l="1"/>
  <c r="U1456" i="7" s="1"/>
  <c r="N1456" i="7" s="1"/>
  <c r="O1456" i="7" s="1"/>
  <c r="L1456" i="7" l="1"/>
  <c r="J1457" i="7"/>
  <c r="U1457" i="7" s="1"/>
  <c r="N1457" i="7" s="1"/>
  <c r="O1457" i="7" s="1"/>
  <c r="L1457" i="7" l="1"/>
  <c r="J1458" i="7" l="1"/>
  <c r="U1458" i="7" s="1"/>
  <c r="N1458" i="7" s="1"/>
  <c r="O1458" i="7" s="1"/>
  <c r="L1458" i="7" l="1"/>
  <c r="J1459" i="7"/>
  <c r="U1459" i="7" s="1"/>
  <c r="N1459" i="7" s="1"/>
  <c r="O1459" i="7" s="1"/>
  <c r="L1459" i="7" l="1"/>
  <c r="K1460" i="7"/>
  <c r="O1460" i="7" s="1"/>
  <c r="L1460" i="7" l="1"/>
  <c r="K1461" i="7"/>
  <c r="O1461" i="7" s="1"/>
  <c r="L1461" i="7" l="1"/>
  <c r="K1462" i="7"/>
  <c r="O1462" i="7" s="1"/>
  <c r="L1462" i="7" l="1"/>
  <c r="K1463" i="7"/>
  <c r="O1463" i="7" s="1"/>
  <c r="L1463" i="7" l="1"/>
  <c r="K1464" i="7"/>
  <c r="O1464" i="7" s="1"/>
  <c r="L1464" i="7" l="1"/>
  <c r="K1465" i="7"/>
  <c r="O1465" i="7" s="1"/>
  <c r="L1465" i="7" l="1"/>
  <c r="K1466" i="7"/>
  <c r="O1466" i="7" s="1"/>
  <c r="L1466" i="7" l="1"/>
  <c r="K1467" i="7"/>
  <c r="O1467" i="7" s="1"/>
  <c r="L1467" i="7" l="1"/>
  <c r="K1468" i="7"/>
  <c r="O1468" i="7" s="1"/>
  <c r="L1468" i="7" l="1"/>
  <c r="K1469" i="7"/>
  <c r="O1469" i="7" s="1"/>
  <c r="L1469" i="7" l="1"/>
  <c r="K1470" i="7"/>
  <c r="O1470" i="7" s="1"/>
  <c r="L1470" i="7" l="1"/>
  <c r="K1471" i="7"/>
  <c r="O1471" i="7" s="1"/>
  <c r="L1471" i="7" l="1"/>
  <c r="K1472" i="7"/>
  <c r="O1472" i="7" s="1"/>
  <c r="L1472" i="7" l="1"/>
  <c r="J1473" i="7"/>
  <c r="U1473" i="7" s="1"/>
  <c r="N1473" i="7" s="1"/>
  <c r="O1473" i="7" s="1"/>
  <c r="L1473" i="7" l="1"/>
  <c r="J1474" i="7" l="1"/>
  <c r="U1474" i="7" s="1"/>
  <c r="N1474" i="7" s="1"/>
  <c r="O1474" i="7" s="1"/>
  <c r="L1474" i="7" l="1"/>
  <c r="J1475" i="7" l="1"/>
  <c r="U1475" i="7" s="1"/>
  <c r="N1475" i="7" s="1"/>
  <c r="O1475" i="7" s="1"/>
  <c r="L1475" i="7" l="1"/>
  <c r="J1476" i="7" l="1"/>
  <c r="U1476" i="7" s="1"/>
  <c r="N1476" i="7" s="1"/>
  <c r="O1476" i="7" s="1"/>
  <c r="L1476" i="7" l="1"/>
  <c r="J1477" i="7" l="1"/>
  <c r="U1477" i="7" s="1"/>
  <c r="N1477" i="7" s="1"/>
  <c r="O1477" i="7" s="1"/>
  <c r="L1477" i="7" l="1"/>
  <c r="J1478" i="7" l="1"/>
  <c r="U1478" i="7" s="1"/>
  <c r="N1478" i="7" s="1"/>
  <c r="O1478" i="7" s="1"/>
  <c r="L1478" i="7" l="1"/>
  <c r="J1479" i="7" l="1"/>
  <c r="U1479" i="7" s="1"/>
  <c r="N1479" i="7" s="1"/>
  <c r="O1479" i="7" s="1"/>
  <c r="L1479" i="7" l="1"/>
  <c r="J1480" i="7" l="1"/>
  <c r="U1480" i="7" s="1"/>
  <c r="N1480" i="7" s="1"/>
  <c r="O1480" i="7" s="1"/>
  <c r="L1480" i="7" l="1"/>
  <c r="J1481" i="7" l="1"/>
  <c r="U1481" i="7" s="1"/>
  <c r="N1481" i="7" s="1"/>
  <c r="O1481" i="7" s="1"/>
  <c r="L1481" i="7" l="1"/>
  <c r="J1482" i="7" l="1"/>
  <c r="U1482" i="7" s="1"/>
  <c r="N1482" i="7" s="1"/>
  <c r="O1482" i="7" s="1"/>
  <c r="L1482" i="7" l="1"/>
  <c r="J1483" i="7" l="1"/>
  <c r="U1483" i="7" s="1"/>
  <c r="N1483" i="7" s="1"/>
  <c r="O1483" i="7" s="1"/>
  <c r="L1483" i="7" l="1"/>
  <c r="K1484" i="7" l="1"/>
  <c r="O1484" i="7" s="1"/>
  <c r="L1484" i="7" l="1"/>
  <c r="K1485" i="7" l="1"/>
  <c r="O1485" i="7" s="1"/>
  <c r="L1485" i="7"/>
  <c r="K1486" i="7" l="1"/>
  <c r="O1486" i="7" s="1"/>
  <c r="L1486" i="7"/>
  <c r="K1487" i="7" l="1"/>
  <c r="O1487" i="7" s="1"/>
  <c r="L1487" i="7"/>
  <c r="K1488" i="7" l="1"/>
  <c r="O1488" i="7" s="1"/>
  <c r="L1488" i="7" l="1"/>
  <c r="K1489" i="7" l="1"/>
  <c r="O1489" i="7" s="1"/>
  <c r="L1489" i="7" l="1"/>
  <c r="K1490" i="7"/>
  <c r="O1490" i="7" s="1"/>
  <c r="L1490" i="7" l="1"/>
  <c r="K1491" i="7"/>
  <c r="O1491" i="7" s="1"/>
  <c r="L1491" i="7" l="1"/>
  <c r="K1492" i="7"/>
  <c r="O1492" i="7" s="1"/>
  <c r="L1492" i="7" l="1"/>
  <c r="K1493" i="7"/>
  <c r="O1493" i="7" s="1"/>
  <c r="L1493" i="7" l="1"/>
  <c r="K1494" i="7"/>
  <c r="O1494" i="7" s="1"/>
  <c r="L1494" i="7" l="1"/>
  <c r="K1495" i="7"/>
  <c r="O1495" i="7" s="1"/>
  <c r="L1495" i="7"/>
  <c r="K1496" i="7" l="1"/>
  <c r="O1496" i="7" s="1"/>
  <c r="L1496" i="7"/>
  <c r="K1497" i="7" l="1"/>
  <c r="O1497" i="7" s="1"/>
  <c r="L1497" i="7"/>
  <c r="J1498" i="7" l="1"/>
  <c r="U1498" i="7" s="1"/>
  <c r="N1498" i="7" s="1"/>
  <c r="O1498" i="7" s="1"/>
  <c r="L1498" i="7" l="1"/>
  <c r="J1499" i="7" l="1"/>
  <c r="U1499" i="7" s="1"/>
  <c r="N1499" i="7" s="1"/>
  <c r="O1499" i="7" s="1"/>
  <c r="L1499" i="7" l="1"/>
  <c r="J1500" i="7" l="1"/>
  <c r="U1500" i="7" s="1"/>
  <c r="N1500" i="7" s="1"/>
  <c r="O1500" i="7" s="1"/>
  <c r="L1500" i="7" l="1"/>
  <c r="J1501" i="7" l="1"/>
  <c r="U1501" i="7" s="1"/>
  <c r="N1501" i="7" s="1"/>
  <c r="O1501" i="7" s="1"/>
  <c r="L1501" i="7" l="1"/>
  <c r="J1502" i="7"/>
  <c r="U1502" i="7" s="1"/>
  <c r="N1502" i="7" s="1"/>
  <c r="O1502" i="7" s="1"/>
  <c r="L1502" i="7" l="1"/>
  <c r="J1503" i="7" l="1"/>
  <c r="U1503" i="7" s="1"/>
  <c r="N1503" i="7" s="1"/>
  <c r="O1503" i="7" s="1"/>
  <c r="L1503" i="7" l="1"/>
  <c r="J1504" i="7" l="1"/>
  <c r="U1504" i="7" s="1"/>
  <c r="N1504" i="7" s="1"/>
  <c r="O1504" i="7" s="1"/>
  <c r="L1504" i="7" l="1"/>
  <c r="J1505" i="7" l="1"/>
  <c r="U1505" i="7" s="1"/>
  <c r="N1505" i="7" s="1"/>
  <c r="O1505" i="7" s="1"/>
  <c r="L1505" i="7" l="1"/>
  <c r="J1506" i="7" l="1"/>
  <c r="U1506" i="7" s="1"/>
  <c r="N1506" i="7" s="1"/>
  <c r="O1506" i="7" s="1"/>
  <c r="L1506" i="7" l="1"/>
  <c r="J1507" i="7" l="1"/>
  <c r="U1507" i="7" s="1"/>
  <c r="N1507" i="7" s="1"/>
  <c r="O1507" i="7" s="1"/>
  <c r="L1507" i="7" l="1"/>
  <c r="K1508" i="7" l="1"/>
  <c r="O1508" i="7" s="1"/>
  <c r="L1508" i="7" l="1"/>
  <c r="K1509" i="7"/>
  <c r="O1509" i="7" s="1"/>
  <c r="L1509" i="7" l="1"/>
  <c r="K1510" i="7"/>
  <c r="O1510" i="7" s="1"/>
  <c r="L1510" i="7" l="1"/>
  <c r="K1511" i="7"/>
  <c r="O1511" i="7" s="1"/>
  <c r="L1511" i="7" l="1"/>
  <c r="K1512" i="7" l="1"/>
  <c r="O1512" i="7" s="1"/>
  <c r="L1512" i="7" l="1"/>
  <c r="K1513" i="7"/>
  <c r="O1513" i="7" s="1"/>
  <c r="L1513" i="7" l="1"/>
  <c r="K1514" i="7"/>
  <c r="O1514" i="7" s="1"/>
  <c r="L1514" i="7" l="1"/>
  <c r="K1515" i="7"/>
  <c r="O1515" i="7" s="1"/>
  <c r="L1515" i="7" l="1"/>
  <c r="K1516" i="7" l="1"/>
  <c r="O1516" i="7" s="1"/>
  <c r="L1516" i="7" l="1"/>
  <c r="K1517" i="7" l="1"/>
  <c r="O1517" i="7" s="1"/>
  <c r="L1517" i="7"/>
  <c r="K1518" i="7" l="1"/>
  <c r="O1518" i="7" s="1"/>
  <c r="L1518" i="7"/>
  <c r="K1519" i="7" l="1"/>
  <c r="O1519" i="7" s="1"/>
  <c r="L1519" i="7"/>
  <c r="K1520" i="7" l="1"/>
  <c r="O1520" i="7" s="1"/>
  <c r="L1520" i="7"/>
  <c r="J1521" i="7" l="1"/>
  <c r="U1521" i="7" s="1"/>
  <c r="N1521" i="7" s="1"/>
  <c r="O1521" i="7" s="1"/>
  <c r="L1521" i="7" l="1"/>
  <c r="J1522" i="7" l="1"/>
  <c r="U1522" i="7" s="1"/>
  <c r="N1522" i="7" s="1"/>
  <c r="O1522" i="7" s="1"/>
  <c r="L1522" i="7" l="1"/>
  <c r="J1523" i="7" l="1"/>
  <c r="U1523" i="7" s="1"/>
  <c r="N1523" i="7" s="1"/>
  <c r="O1523" i="7" s="1"/>
  <c r="L1523" i="7" l="1"/>
  <c r="J1524" i="7" l="1"/>
  <c r="U1524" i="7" s="1"/>
  <c r="N1524" i="7" s="1"/>
  <c r="O1524" i="7" s="1"/>
  <c r="L1524" i="7" l="1"/>
  <c r="J1525" i="7" l="1"/>
  <c r="U1525" i="7" s="1"/>
  <c r="N1525" i="7" s="1"/>
  <c r="O1525" i="7" s="1"/>
  <c r="L1525" i="7" l="1"/>
  <c r="J1526" i="7" l="1"/>
  <c r="U1526" i="7" s="1"/>
  <c r="N1526" i="7" s="1"/>
  <c r="O1526" i="7" s="1"/>
  <c r="L1526" i="7" l="1"/>
  <c r="J1527" i="7" l="1"/>
  <c r="U1527" i="7" s="1"/>
  <c r="N1527" i="7" s="1"/>
  <c r="O1527" i="7" s="1"/>
  <c r="L1527" i="7" l="1"/>
  <c r="J1528" i="7"/>
  <c r="U1528" i="7" s="1"/>
  <c r="N1528" i="7" s="1"/>
  <c r="O1528" i="7" s="1"/>
  <c r="L1528" i="7" l="1"/>
  <c r="J1529" i="7" l="1"/>
  <c r="U1529" i="7" s="1"/>
  <c r="N1529" i="7" s="1"/>
  <c r="O1529" i="7" s="1"/>
  <c r="L1529" i="7" l="1"/>
  <c r="J1530" i="7" l="1"/>
  <c r="U1530" i="7" s="1"/>
  <c r="N1530" i="7" s="1"/>
  <c r="O1530" i="7" s="1"/>
  <c r="L1530" i="7" l="1"/>
  <c r="J1531" i="7" l="1"/>
  <c r="U1531" i="7" s="1"/>
  <c r="N1531" i="7" s="1"/>
  <c r="O1531" i="7" s="1"/>
  <c r="K1721" i="7"/>
  <c r="L1531" i="7" l="1"/>
  <c r="K1532" i="7" l="1"/>
  <c r="O1532" i="7" s="1"/>
  <c r="K1722" i="7"/>
  <c r="L1532" i="7" l="1"/>
  <c r="K1533" i="7"/>
  <c r="O1533" i="7" s="1"/>
  <c r="L1533" i="7" l="1"/>
  <c r="K1534" i="7"/>
  <c r="O1534" i="7" s="1"/>
  <c r="L1534" i="7" l="1"/>
  <c r="K1535" i="7"/>
  <c r="O1535" i="7" s="1"/>
  <c r="L1535" i="7" l="1"/>
  <c r="K1536" i="7"/>
  <c r="O1536" i="7" s="1"/>
  <c r="L1536" i="7" l="1"/>
  <c r="K1537" i="7"/>
  <c r="O1537" i="7" s="1"/>
  <c r="L1537" i="7" l="1"/>
  <c r="K1538" i="7" l="1"/>
  <c r="O1538" i="7" s="1"/>
  <c r="L1538" i="7"/>
  <c r="K1539" i="7" l="1"/>
  <c r="O1539" i="7" s="1"/>
  <c r="L1539" i="7" l="1"/>
  <c r="K1540" i="7" l="1"/>
  <c r="O1540" i="7" s="1"/>
  <c r="L1540" i="7" l="1"/>
  <c r="K1541" i="7"/>
  <c r="O1541" i="7" s="1"/>
  <c r="L1541" i="7"/>
  <c r="K1542" i="7" l="1"/>
  <c r="O1542" i="7" s="1"/>
  <c r="L1542" i="7" l="1"/>
  <c r="K1543" i="7" l="1"/>
  <c r="O1543" i="7" s="1"/>
  <c r="L1543" i="7" l="1"/>
  <c r="K1544" i="7"/>
  <c r="O1544" i="7" s="1"/>
  <c r="L1544" i="7" l="1"/>
  <c r="J1545" i="7" s="1"/>
  <c r="U1545" i="7" s="1"/>
  <c r="N1545" i="7" s="1"/>
  <c r="O1545" i="7" s="1"/>
  <c r="L1545" i="7" l="1"/>
  <c r="J1546" i="7" s="1"/>
  <c r="U1546" i="7" s="1"/>
  <c r="N1546" i="7" s="1"/>
  <c r="O1546" i="7" s="1"/>
  <c r="L1546" i="7" l="1"/>
  <c r="J1547" i="7" l="1"/>
  <c r="U1547" i="7" s="1"/>
  <c r="N1547" i="7" s="1"/>
  <c r="O1547" i="7" s="1"/>
  <c r="L1547" i="7" l="1"/>
  <c r="J1548" i="7" l="1"/>
  <c r="U1548" i="7" s="1"/>
  <c r="N1548" i="7" s="1"/>
  <c r="O1548" i="7" s="1"/>
  <c r="L1548" i="7" l="1"/>
  <c r="J1549" i="7" l="1"/>
  <c r="U1549" i="7" s="1"/>
  <c r="N1549" i="7" s="1"/>
  <c r="O1549" i="7" s="1"/>
  <c r="L1549" i="7" l="1"/>
  <c r="J1550" i="7" l="1"/>
  <c r="U1550" i="7" s="1"/>
  <c r="N1550" i="7" s="1"/>
  <c r="O1550" i="7" s="1"/>
  <c r="L1550" i="7" l="1"/>
  <c r="J1551" i="7" l="1"/>
  <c r="U1551" i="7" s="1"/>
  <c r="N1551" i="7" s="1"/>
  <c r="O1551" i="7" s="1"/>
  <c r="L1551" i="7" l="1"/>
  <c r="J1552" i="7"/>
  <c r="U1552" i="7" s="1"/>
  <c r="N1552" i="7" s="1"/>
  <c r="O1552" i="7" s="1"/>
  <c r="L1552" i="7" l="1"/>
  <c r="J1553" i="7" l="1"/>
  <c r="U1553" i="7" s="1"/>
  <c r="N1553" i="7" s="1"/>
  <c r="O1553" i="7" s="1"/>
  <c r="L1553" i="7" l="1"/>
  <c r="J1554" i="7" l="1"/>
  <c r="U1554" i="7" s="1"/>
  <c r="N1554" i="7" s="1"/>
  <c r="O1554" i="7" s="1"/>
  <c r="L1554" i="7" l="1"/>
  <c r="J1555" i="7" l="1"/>
  <c r="U1555" i="7" s="1"/>
  <c r="N1555" i="7" s="1"/>
  <c r="O1555" i="7" s="1"/>
  <c r="L1555" i="7" l="1"/>
  <c r="K1556" i="7"/>
  <c r="O1556" i="7" s="1"/>
  <c r="K1747" i="7"/>
  <c r="L1556" i="7" l="1"/>
  <c r="K1557" i="7"/>
  <c r="O1557" i="7" s="1"/>
  <c r="L1557" i="7" l="1"/>
  <c r="K1558" i="7"/>
  <c r="O1558" i="7" s="1"/>
  <c r="L1558" i="7" l="1"/>
  <c r="K1559" i="7"/>
  <c r="O1559" i="7" s="1"/>
  <c r="L1559" i="7" l="1"/>
  <c r="K1560" i="7"/>
  <c r="O1560" i="7" s="1"/>
  <c r="L1560" i="7" l="1"/>
  <c r="K1561" i="7"/>
  <c r="O1561" i="7" s="1"/>
  <c r="L1561" i="7" l="1"/>
  <c r="K1562" i="7" s="1"/>
  <c r="O1562" i="7" s="1"/>
  <c r="L1562" i="7" l="1"/>
  <c r="K1563" i="7"/>
  <c r="O1563" i="7" s="1"/>
  <c r="L1563" i="7" l="1"/>
  <c r="K1564" i="7"/>
  <c r="O1564" i="7" s="1"/>
  <c r="L1564" i="7" l="1"/>
  <c r="K1565" i="7" s="1"/>
  <c r="O1565" i="7" s="1"/>
  <c r="L1565" i="7" l="1"/>
  <c r="K1566" i="7"/>
  <c r="O1566" i="7" s="1"/>
  <c r="L1566" i="7" l="1"/>
  <c r="K1567" i="7" s="1"/>
  <c r="O1567" i="7" s="1"/>
  <c r="L1567" i="7" l="1"/>
  <c r="K1568" i="7" l="1"/>
  <c r="O1568" i="7" s="1"/>
  <c r="L1568" i="7"/>
  <c r="J1569" i="7" l="1"/>
  <c r="U1569" i="7" s="1"/>
  <c r="N1569" i="7" s="1"/>
  <c r="O1569" i="7" s="1"/>
  <c r="K1761" i="7"/>
  <c r="L1569" i="7" l="1"/>
  <c r="J1570" i="7" l="1"/>
  <c r="U1570" i="7" s="1"/>
  <c r="N1570" i="7" s="1"/>
  <c r="O1570" i="7" s="1"/>
  <c r="L1570" i="7" l="1"/>
  <c r="J1571" i="7" l="1"/>
  <c r="U1571" i="7" s="1"/>
  <c r="N1571" i="7" s="1"/>
  <c r="O1571" i="7" s="1"/>
  <c r="L1571" i="7" l="1"/>
  <c r="J1572" i="7" l="1"/>
  <c r="U1572" i="7" s="1"/>
  <c r="N1572" i="7" s="1"/>
  <c r="O1572" i="7" s="1"/>
  <c r="L1572" i="7" l="1"/>
  <c r="J1573" i="7" l="1"/>
  <c r="U1573" i="7" s="1"/>
  <c r="N1573" i="7" s="1"/>
  <c r="O1573" i="7" s="1"/>
  <c r="L1573" i="7" l="1"/>
  <c r="J1574" i="7" l="1"/>
  <c r="U1574" i="7" s="1"/>
  <c r="N1574" i="7" s="1"/>
  <c r="O1574" i="7" s="1"/>
  <c r="L1574" i="7" l="1"/>
  <c r="J1575" i="7" l="1"/>
  <c r="U1575" i="7" s="1"/>
  <c r="N1575" i="7" s="1"/>
  <c r="O1575" i="7" s="1"/>
  <c r="L1575" i="7" l="1"/>
  <c r="J1576" i="7" l="1"/>
  <c r="U1576" i="7" s="1"/>
  <c r="N1576" i="7" s="1"/>
  <c r="O1576" i="7" s="1"/>
  <c r="L1576" i="7" l="1"/>
  <c r="J1577" i="7"/>
  <c r="U1577" i="7" s="1"/>
  <c r="N1577" i="7" s="1"/>
  <c r="O1577" i="7" s="1"/>
  <c r="L1577" i="7" l="1"/>
  <c r="J1578" i="7" l="1"/>
  <c r="U1578" i="7" s="1"/>
  <c r="N1578" i="7" s="1"/>
  <c r="O1578" i="7" s="1"/>
  <c r="L1578" i="7" l="1"/>
  <c r="J1579" i="7" l="1"/>
  <c r="U1579" i="7" s="1"/>
  <c r="N1579" i="7" s="1"/>
  <c r="O1579" i="7" s="1"/>
  <c r="K1771" i="7"/>
  <c r="L1579" i="7" l="1"/>
  <c r="K1580" i="7" l="1"/>
  <c r="O1580" i="7" s="1"/>
  <c r="L1580" i="7" l="1"/>
  <c r="K1581" i="7"/>
  <c r="O1581" i="7" s="1"/>
  <c r="L1581" i="7" l="1"/>
  <c r="K1582" i="7"/>
  <c r="O1582" i="7" s="1"/>
  <c r="L1582" i="7"/>
  <c r="K1583" i="7" l="1"/>
  <c r="O1583" i="7" s="1"/>
  <c r="L1583" i="7"/>
  <c r="K1584" i="7" l="1"/>
  <c r="O1584" i="7" s="1"/>
  <c r="L1584" i="7" l="1"/>
  <c r="K1585" i="7" l="1"/>
  <c r="O1585" i="7" s="1"/>
  <c r="L1585" i="7" l="1"/>
  <c r="K1586" i="7" l="1"/>
  <c r="O1586" i="7" s="1"/>
  <c r="L1586" i="7" l="1"/>
  <c r="K1587" i="7" l="1"/>
  <c r="O1587" i="7" s="1"/>
  <c r="L1587" i="7"/>
  <c r="K1588" i="7" l="1"/>
  <c r="O1588" i="7" s="1"/>
  <c r="L1588" i="7" l="1"/>
  <c r="K1785" i="7"/>
  <c r="K1589" i="7" l="1"/>
  <c r="O1589" i="7" s="1"/>
  <c r="L1589" i="7" l="1"/>
  <c r="K1590" i="7" l="1"/>
  <c r="O1590" i="7" s="1"/>
  <c r="L1590" i="7"/>
  <c r="K1591" i="7" l="1"/>
  <c r="O1591" i="7" s="1"/>
  <c r="L1591" i="7" l="1"/>
  <c r="K1592" i="7" l="1"/>
  <c r="O1592" i="7" s="1"/>
  <c r="L1592" i="7" l="1"/>
  <c r="J1593" i="7" l="1"/>
  <c r="U1593" i="7" s="1"/>
  <c r="N1593" i="7" s="1"/>
  <c r="O1593" i="7" s="1"/>
  <c r="L1593" i="7" l="1"/>
  <c r="J1594" i="7"/>
  <c r="U1594" i="7" s="1"/>
  <c r="N1594" i="7" s="1"/>
  <c r="O1594" i="7" s="1"/>
  <c r="L1594" i="7" l="1"/>
  <c r="J1595" i="7" l="1"/>
  <c r="U1595" i="7" s="1"/>
  <c r="N1595" i="7" s="1"/>
  <c r="O1595" i="7" s="1"/>
  <c r="L1595" i="7" l="1"/>
  <c r="J1596" i="7" l="1"/>
  <c r="U1596" i="7" s="1"/>
  <c r="N1596" i="7" s="1"/>
  <c r="O1596" i="7" s="1"/>
  <c r="L1596" i="7" l="1"/>
  <c r="J1597" i="7" l="1"/>
  <c r="U1597" i="7" s="1"/>
  <c r="N1597" i="7" s="1"/>
  <c r="O1597" i="7" s="1"/>
  <c r="L1597" i="7" l="1"/>
  <c r="J1598" i="7"/>
  <c r="U1598" i="7" s="1"/>
  <c r="N1598" i="7" s="1"/>
  <c r="O1598" i="7" s="1"/>
  <c r="L1598" i="7" l="1"/>
  <c r="J1599" i="7" l="1"/>
  <c r="U1599" i="7" s="1"/>
  <c r="N1599" i="7" s="1"/>
  <c r="O1599" i="7" s="1"/>
  <c r="L1599" i="7" l="1"/>
  <c r="K1795" i="7"/>
  <c r="J1600" i="7" l="1"/>
  <c r="U1600" i="7" s="1"/>
  <c r="N1600" i="7" s="1"/>
  <c r="O1600" i="7" s="1"/>
  <c r="L1600" i="7" l="1"/>
  <c r="J1601" i="7"/>
  <c r="U1601" i="7" s="1"/>
  <c r="N1601" i="7" s="1"/>
  <c r="O1601" i="7" s="1"/>
  <c r="L1601" i="7" l="1"/>
  <c r="J1602" i="7"/>
  <c r="U1602" i="7" s="1"/>
  <c r="N1602" i="7" s="1"/>
  <c r="O1602" i="7" s="1"/>
  <c r="L1602" i="7" l="1"/>
  <c r="J1603" i="7" l="1"/>
  <c r="U1603" i="7" s="1"/>
  <c r="N1603" i="7" s="1"/>
  <c r="O1603" i="7" s="1"/>
  <c r="L1603" i="7" l="1"/>
  <c r="K1604" i="7" l="1"/>
  <c r="O1604" i="7" s="1"/>
  <c r="L1604" i="7"/>
  <c r="K1605" i="7" l="1"/>
  <c r="O1605" i="7" s="1"/>
  <c r="L1605" i="7" l="1"/>
  <c r="K1606" i="7" l="1"/>
  <c r="O1606" i="7" s="1"/>
  <c r="L1606" i="7" l="1"/>
  <c r="K1607" i="7"/>
  <c r="O1607" i="7" s="1"/>
  <c r="L1607" i="7" l="1"/>
  <c r="K1608" i="7"/>
  <c r="O1608" i="7" s="1"/>
  <c r="L1608" i="7" l="1"/>
  <c r="K1609" i="7"/>
  <c r="O1609" i="7" s="1"/>
  <c r="L1609" i="7" l="1"/>
  <c r="K1610" i="7"/>
  <c r="O1610" i="7" s="1"/>
  <c r="L1610" i="7" l="1"/>
  <c r="K1611" i="7"/>
  <c r="O1611" i="7" s="1"/>
  <c r="L1611" i="7" l="1"/>
  <c r="K1612" i="7" l="1"/>
  <c r="O1612" i="7" s="1"/>
  <c r="L1612" i="7" l="1"/>
  <c r="K1613" i="7"/>
  <c r="O1613" i="7" s="1"/>
  <c r="L1613" i="7" l="1"/>
  <c r="K1614" i="7" l="1"/>
  <c r="O1614" i="7" s="1"/>
  <c r="L1614" i="7" l="1"/>
  <c r="K1615" i="7" l="1"/>
  <c r="O1615" i="7" s="1"/>
  <c r="L1615" i="7"/>
  <c r="K1616" i="7" l="1"/>
  <c r="O1616" i="7" s="1"/>
  <c r="L1616" i="7" l="1"/>
  <c r="K1617" i="7"/>
  <c r="O1617" i="7" s="1"/>
  <c r="L1617" i="7" l="1"/>
  <c r="J1618" i="7"/>
  <c r="U1618" i="7" s="1"/>
  <c r="N1618" i="7" s="1"/>
  <c r="O1618" i="7" s="1"/>
  <c r="L1618" i="7" l="1"/>
  <c r="J1619" i="7" l="1"/>
  <c r="U1619" i="7" s="1"/>
  <c r="N1619" i="7" s="1"/>
  <c r="O1619" i="7" s="1"/>
  <c r="L1619" i="7" l="1"/>
  <c r="J1620" i="7" l="1"/>
  <c r="U1620" i="7" s="1"/>
  <c r="N1620" i="7" s="1"/>
  <c r="O1620" i="7" s="1"/>
  <c r="L1620" i="7" l="1"/>
  <c r="J1621" i="7" l="1"/>
  <c r="U1621" i="7" s="1"/>
  <c r="N1621" i="7" s="1"/>
  <c r="O1621" i="7" s="1"/>
  <c r="L1621" i="7" l="1"/>
  <c r="J1622" i="7" l="1"/>
  <c r="U1622" i="7" s="1"/>
  <c r="N1622" i="7" s="1"/>
  <c r="O1622" i="7" s="1"/>
  <c r="L1622" i="7" l="1"/>
  <c r="J1623" i="7" l="1"/>
  <c r="U1623" i="7" s="1"/>
  <c r="N1623" i="7" s="1"/>
  <c r="O1623" i="7" s="1"/>
  <c r="L1623" i="7" l="1"/>
  <c r="J1624" i="7" l="1"/>
  <c r="U1624" i="7" s="1"/>
  <c r="N1624" i="7" s="1"/>
  <c r="O1624" i="7" s="1"/>
  <c r="L1624" i="7" l="1"/>
  <c r="J1625" i="7" l="1"/>
  <c r="U1625" i="7" s="1"/>
  <c r="N1625" i="7" s="1"/>
  <c r="O1625" i="7" s="1"/>
  <c r="L1625" i="7" l="1"/>
  <c r="J1626" i="7" l="1"/>
  <c r="U1626" i="7" s="1"/>
  <c r="N1626" i="7" s="1"/>
  <c r="O1626" i="7" s="1"/>
  <c r="L1626" i="7" l="1"/>
  <c r="K1627" i="7" s="1"/>
  <c r="J1627" i="7" l="1"/>
  <c r="U1627" i="7" s="1"/>
  <c r="N1627" i="7" s="1"/>
  <c r="O1627" i="7" s="1"/>
  <c r="L1627" i="7" l="1"/>
  <c r="K1628" i="7" l="1"/>
  <c r="O1628" i="7" s="1"/>
  <c r="L1628" i="7"/>
  <c r="K1629" i="7" l="1"/>
  <c r="O1629" i="7" s="1"/>
  <c r="L1629" i="7" l="1"/>
  <c r="K1630" i="7"/>
  <c r="O1630" i="7" s="1"/>
  <c r="L1630" i="7" l="1"/>
  <c r="K1631" i="7"/>
  <c r="O1631" i="7" s="1"/>
  <c r="L1631" i="7" l="1"/>
  <c r="K1632" i="7" l="1"/>
  <c r="O1632" i="7" s="1"/>
  <c r="L1632" i="7"/>
  <c r="K1633" i="7" l="1"/>
  <c r="O1633" i="7" s="1"/>
  <c r="L1633" i="7" l="1"/>
  <c r="K1634" i="7"/>
  <c r="O1634" i="7" s="1"/>
  <c r="L1634" i="7" l="1"/>
  <c r="K1635" i="7" l="1"/>
  <c r="O1635" i="7" s="1"/>
  <c r="L1635" i="7"/>
  <c r="K1636" i="7" l="1"/>
  <c r="O1636" i="7" s="1"/>
  <c r="L1636" i="7" l="1"/>
  <c r="K1637" i="7" l="1"/>
  <c r="O1637" i="7" s="1"/>
  <c r="L1637" i="7" l="1"/>
  <c r="K1638" i="7"/>
  <c r="O1638" i="7" s="1"/>
  <c r="L1638" i="7" l="1"/>
  <c r="K1639" i="7"/>
  <c r="O1639" i="7" s="1"/>
  <c r="L1639" i="7" l="1"/>
  <c r="K1640" i="7" s="1"/>
  <c r="O1640" i="7" s="1"/>
  <c r="L1640" i="7" l="1"/>
  <c r="J1641" i="7"/>
  <c r="U1641" i="7" s="1"/>
  <c r="N1641" i="7" s="1"/>
  <c r="O1641" i="7" s="1"/>
  <c r="L1641" i="7" l="1"/>
  <c r="J1642" i="7" l="1"/>
  <c r="U1642" i="7" s="1"/>
  <c r="N1642" i="7" s="1"/>
  <c r="O1642" i="7" s="1"/>
  <c r="L1642" i="7" l="1"/>
  <c r="J1643" i="7" l="1"/>
  <c r="U1643" i="7" s="1"/>
  <c r="N1643" i="7" s="1"/>
  <c r="O1643" i="7" s="1"/>
  <c r="L1643" i="7" l="1"/>
  <c r="J1644" i="7" l="1"/>
  <c r="U1644" i="7" s="1"/>
  <c r="N1644" i="7" s="1"/>
  <c r="O1644" i="7" s="1"/>
  <c r="L1644" i="7" l="1"/>
  <c r="J1645" i="7"/>
  <c r="U1645" i="7" s="1"/>
  <c r="N1645" i="7" s="1"/>
  <c r="O1645" i="7" s="1"/>
  <c r="L1645" i="7" l="1"/>
  <c r="J1646" i="7" l="1"/>
  <c r="U1646" i="7" s="1"/>
  <c r="N1646" i="7" s="1"/>
  <c r="O1646" i="7" s="1"/>
  <c r="L1646" i="7" l="1"/>
  <c r="J1647" i="7" l="1"/>
  <c r="U1647" i="7" s="1"/>
  <c r="N1647" i="7" s="1"/>
  <c r="O1647" i="7" s="1"/>
  <c r="L1647" i="7" l="1"/>
  <c r="J1648" i="7" l="1"/>
  <c r="U1648" i="7" s="1"/>
  <c r="N1648" i="7" s="1"/>
  <c r="O1648" i="7" s="1"/>
  <c r="L1648" i="7" l="1"/>
  <c r="J1649" i="7" l="1"/>
  <c r="U1649" i="7" s="1"/>
  <c r="N1649" i="7" s="1"/>
  <c r="O1649" i="7" s="1"/>
  <c r="L1649" i="7" l="1"/>
  <c r="J1650" i="7" l="1"/>
  <c r="U1650" i="7" s="1"/>
  <c r="N1650" i="7" s="1"/>
  <c r="O1650" i="7" s="1"/>
  <c r="L1650" i="7" l="1"/>
  <c r="J1651" i="7" l="1"/>
  <c r="U1651" i="7" s="1"/>
  <c r="N1651" i="7" s="1"/>
  <c r="O1651" i="7" s="1"/>
  <c r="L1651" i="7" l="1"/>
  <c r="K1652" i="7"/>
  <c r="O1652" i="7" s="1"/>
  <c r="L1652" i="7" l="1"/>
  <c r="K1653" i="7" l="1"/>
  <c r="O1653" i="7" s="1"/>
  <c r="L1653" i="7" l="1"/>
  <c r="K1654" i="7"/>
  <c r="O1654" i="7" s="1"/>
  <c r="K1857" i="7"/>
  <c r="L1654" i="7" l="1"/>
  <c r="K1655" i="7"/>
  <c r="O1655" i="7" s="1"/>
  <c r="L1655" i="7" l="1"/>
  <c r="K1656" i="7"/>
  <c r="O1656" i="7" s="1"/>
  <c r="L1656" i="7" l="1"/>
  <c r="K1657" i="7"/>
  <c r="O1657" i="7" s="1"/>
  <c r="L1657" i="7" l="1"/>
  <c r="K1658" i="7"/>
  <c r="O1658" i="7" s="1"/>
  <c r="L1658" i="7" l="1"/>
  <c r="K1659" i="7"/>
  <c r="O1659" i="7" s="1"/>
  <c r="L1659" i="7" l="1"/>
  <c r="K1660" i="7"/>
  <c r="O1660" i="7" s="1"/>
  <c r="L1660" i="7" l="1"/>
  <c r="K1661" i="7"/>
  <c r="O1661" i="7" s="1"/>
  <c r="L1661" i="7" l="1"/>
  <c r="K1662" i="7" l="1"/>
  <c r="O1662" i="7" s="1"/>
  <c r="L1662" i="7" l="1"/>
  <c r="K1663" i="7" l="1"/>
  <c r="O1663" i="7" s="1"/>
  <c r="L1663" i="7"/>
  <c r="K1664" i="7" l="1"/>
  <c r="O1664" i="7" s="1"/>
  <c r="L1664" i="7"/>
  <c r="J1665" i="7" l="1"/>
  <c r="U1665" i="7" s="1"/>
  <c r="N1665" i="7" s="1"/>
  <c r="O1665" i="7" s="1"/>
  <c r="L1665" i="7" l="1"/>
  <c r="J1666" i="7" l="1"/>
  <c r="U1666" i="7" s="1"/>
  <c r="N1666" i="7" s="1"/>
  <c r="O1666" i="7" s="1"/>
  <c r="L1666" i="7" l="1"/>
  <c r="J1667" i="7" l="1"/>
  <c r="U1667" i="7" s="1"/>
  <c r="N1667" i="7" s="1"/>
  <c r="O1667" i="7" s="1"/>
  <c r="L1667" i="7" l="1"/>
  <c r="J1668" i="7" l="1"/>
  <c r="U1668" i="7" s="1"/>
  <c r="N1668" i="7" s="1"/>
  <c r="O1668" i="7" s="1"/>
  <c r="L1668" i="7" l="1"/>
  <c r="J1669" i="7" l="1"/>
  <c r="U1669" i="7" s="1"/>
  <c r="N1669" i="7" s="1"/>
  <c r="O1669" i="7" s="1"/>
  <c r="K1868" i="7"/>
  <c r="L1669" i="7" l="1"/>
  <c r="J1670" i="7" l="1"/>
  <c r="U1670" i="7" s="1"/>
  <c r="N1670" i="7" s="1"/>
  <c r="O1670" i="7" s="1"/>
  <c r="L1670" i="7" l="1"/>
  <c r="J1671" i="7" l="1"/>
  <c r="U1671" i="7" s="1"/>
  <c r="N1671" i="7" s="1"/>
  <c r="O1671" i="7" s="1"/>
  <c r="L1671" i="7" l="1"/>
  <c r="J1672" i="7"/>
  <c r="U1672" i="7" s="1"/>
  <c r="N1672" i="7" s="1"/>
  <c r="O1672" i="7" s="1"/>
  <c r="L1672" i="7" l="1"/>
  <c r="J1673" i="7" l="1"/>
  <c r="U1673" i="7" s="1"/>
  <c r="N1673" i="7" s="1"/>
  <c r="O1673" i="7" s="1"/>
  <c r="L1673" i="7" l="1"/>
  <c r="J1674" i="7"/>
  <c r="U1674" i="7" s="1"/>
  <c r="N1674" i="7" s="1"/>
  <c r="O1674" i="7" s="1"/>
  <c r="L1674" i="7" l="1"/>
  <c r="J1675" i="7" l="1"/>
  <c r="U1675" i="7" s="1"/>
  <c r="N1675" i="7" s="1"/>
  <c r="O1675" i="7" s="1"/>
  <c r="L1675" i="7" l="1"/>
  <c r="K1676" i="7" l="1"/>
  <c r="O1676" i="7" s="1"/>
  <c r="L1676" i="7" l="1"/>
  <c r="K1677" i="7"/>
  <c r="O1677" i="7" s="1"/>
  <c r="L1677" i="7" l="1"/>
  <c r="K1678" i="7"/>
  <c r="O1678" i="7" s="1"/>
  <c r="L1678" i="7" l="1"/>
  <c r="K1679" i="7"/>
  <c r="O1679" i="7" s="1"/>
  <c r="L1679" i="7" l="1"/>
  <c r="K1680" i="7"/>
  <c r="O1680" i="7" s="1"/>
  <c r="L1680" i="7" l="1"/>
  <c r="K1681" i="7"/>
  <c r="O1681" i="7" s="1"/>
  <c r="L1681" i="7" l="1"/>
  <c r="K1682" i="7"/>
  <c r="O1682" i="7" s="1"/>
  <c r="L1682" i="7" l="1"/>
  <c r="K1683" i="7"/>
  <c r="O1683" i="7" s="1"/>
  <c r="L1683" i="7" l="1"/>
  <c r="K1684" i="7"/>
  <c r="O1684" i="7" s="1"/>
  <c r="L1684" i="7" l="1"/>
  <c r="K1685" i="7"/>
  <c r="O1685" i="7" s="1"/>
  <c r="L1685" i="7" l="1"/>
  <c r="K1686" i="7"/>
  <c r="O1686" i="7" s="1"/>
  <c r="L1686" i="7" l="1"/>
  <c r="K1687" i="7"/>
  <c r="O1687" i="7" s="1"/>
  <c r="L1687" i="7" l="1"/>
  <c r="K1688" i="7"/>
  <c r="O1688" i="7" s="1"/>
  <c r="L1688" i="7" l="1"/>
  <c r="J1689" i="7"/>
  <c r="U1689" i="7" s="1"/>
  <c r="N1689" i="7" s="1"/>
  <c r="O1689" i="7" s="1"/>
  <c r="L1689" i="7" l="1"/>
  <c r="J1690" i="7" l="1"/>
  <c r="U1690" i="7" s="1"/>
  <c r="N1690" i="7" s="1"/>
  <c r="O1690" i="7" s="1"/>
  <c r="L1690" i="7" l="1"/>
  <c r="J1691" i="7"/>
  <c r="U1691" i="7" s="1"/>
  <c r="N1691" i="7" s="1"/>
  <c r="O1691" i="7" s="1"/>
  <c r="L1691" i="7" l="1"/>
  <c r="J1692" i="7" l="1"/>
  <c r="U1692" i="7" s="1"/>
  <c r="N1692" i="7" s="1"/>
  <c r="O1692" i="7" s="1"/>
  <c r="L1692" i="7" l="1"/>
  <c r="J1693" i="7" l="1"/>
  <c r="U1693" i="7" s="1"/>
  <c r="N1693" i="7" s="1"/>
  <c r="O1693" i="7" s="1"/>
  <c r="L1693" i="7" l="1"/>
  <c r="K1891" i="7"/>
  <c r="J1694" i="7" l="1"/>
  <c r="U1694" i="7" s="1"/>
  <c r="N1694" i="7" s="1"/>
  <c r="O1694" i="7" s="1"/>
  <c r="L1694" i="7" l="1"/>
  <c r="J1695" i="7" l="1"/>
  <c r="U1695" i="7" s="1"/>
  <c r="N1695" i="7" s="1"/>
  <c r="O1695" i="7" s="1"/>
  <c r="L1695" i="7" l="1"/>
  <c r="J1696" i="7"/>
  <c r="U1696" i="7" s="1"/>
  <c r="N1696" i="7" s="1"/>
  <c r="O1696" i="7" s="1"/>
  <c r="L1696" i="7" l="1"/>
  <c r="J1697" i="7" l="1"/>
  <c r="U1697" i="7" s="1"/>
  <c r="N1697" i="7" s="1"/>
  <c r="O1697" i="7" s="1"/>
  <c r="L1697" i="7" l="1"/>
  <c r="J1698" i="7" l="1"/>
  <c r="U1698" i="7" s="1"/>
  <c r="N1698" i="7" s="1"/>
  <c r="O1698" i="7" s="1"/>
  <c r="L1698" i="7" l="1"/>
  <c r="J1699" i="7" l="1"/>
  <c r="U1699" i="7" s="1"/>
  <c r="N1699" i="7" s="1"/>
  <c r="O1699" i="7" s="1"/>
  <c r="L1699" i="7" l="1"/>
  <c r="K1700" i="7"/>
  <c r="O1700" i="7" s="1"/>
  <c r="L1700" i="7" l="1"/>
  <c r="K1701" i="7"/>
  <c r="O1701" i="7" s="1"/>
  <c r="L1701" i="7" l="1"/>
  <c r="K1702" i="7"/>
  <c r="O1702" i="7" s="1"/>
  <c r="L1702" i="7" l="1"/>
  <c r="K1703" i="7"/>
  <c r="O1703" i="7" s="1"/>
  <c r="L1703" i="7"/>
  <c r="K1704" i="7" l="1"/>
  <c r="O1704" i="7" s="1"/>
  <c r="L1704" i="7"/>
  <c r="K1705" i="7" l="1"/>
  <c r="O1705" i="7" s="1"/>
  <c r="L1705" i="7"/>
  <c r="K1706" i="7" l="1"/>
  <c r="O1706" i="7" s="1"/>
  <c r="L1706" i="7"/>
  <c r="K1707" i="7" l="1"/>
  <c r="O1707" i="7" s="1"/>
  <c r="L1707" i="7"/>
  <c r="K1708" i="7" l="1"/>
  <c r="O1708" i="7" s="1"/>
  <c r="L1708" i="7"/>
  <c r="K1709" i="7" l="1"/>
  <c r="O1709" i="7" s="1"/>
  <c r="L1709" i="7"/>
  <c r="K1710" i="7" l="1"/>
  <c r="O1710" i="7" s="1"/>
  <c r="L1710" i="7"/>
  <c r="K1711" i="7" l="1"/>
  <c r="O1711" i="7" s="1"/>
  <c r="L1711" i="7"/>
  <c r="K1712" i="7" l="1"/>
  <c r="O1712" i="7" s="1"/>
  <c r="L1712" i="7"/>
  <c r="J1713" i="7" l="1"/>
  <c r="U1713" i="7" s="1"/>
  <c r="N1713" i="7" s="1"/>
  <c r="O1713" i="7" s="1"/>
  <c r="L1713" i="7" l="1"/>
  <c r="J1714" i="7" l="1"/>
  <c r="U1714" i="7" s="1"/>
  <c r="N1714" i="7" s="1"/>
  <c r="O1714" i="7" s="1"/>
  <c r="L1714" i="7"/>
  <c r="J1715" i="7" l="1"/>
  <c r="U1715" i="7" s="1"/>
  <c r="N1715" i="7" s="1"/>
  <c r="O1715" i="7" s="1"/>
  <c r="L1715" i="7" l="1"/>
  <c r="J1716" i="7"/>
  <c r="U1716" i="7" s="1"/>
  <c r="N1716" i="7" s="1"/>
  <c r="O1716" i="7" s="1"/>
  <c r="L1716" i="7" l="1"/>
  <c r="J1717" i="7"/>
  <c r="U1717" i="7" s="1"/>
  <c r="N1717" i="7" s="1"/>
  <c r="O1717" i="7" s="1"/>
  <c r="L1717" i="7" l="1"/>
  <c r="J1718" i="7" l="1"/>
  <c r="U1718" i="7" s="1"/>
  <c r="N1718" i="7" s="1"/>
  <c r="O1718" i="7" s="1"/>
  <c r="L1718" i="7" l="1"/>
  <c r="J1719" i="7" l="1"/>
  <c r="U1719" i="7" s="1"/>
  <c r="N1719" i="7" s="1"/>
  <c r="O1719" i="7" s="1"/>
  <c r="L1719" i="7" l="1"/>
  <c r="J1720" i="7" l="1"/>
  <c r="U1720" i="7" s="1"/>
  <c r="N1720" i="7" s="1"/>
  <c r="O1720" i="7" s="1"/>
  <c r="L1720" i="7" l="1"/>
  <c r="J1721" i="7" l="1"/>
  <c r="U1721" i="7" s="1"/>
  <c r="N1721" i="7" s="1"/>
  <c r="O1721" i="7" s="1"/>
  <c r="L1721" i="7" l="1"/>
  <c r="J1722" i="7" s="1"/>
  <c r="U1722" i="7" s="1"/>
  <c r="N1722" i="7" s="1"/>
  <c r="O1722" i="7" s="1"/>
  <c r="L1722" i="7" l="1"/>
  <c r="K1723" i="7" l="1"/>
  <c r="O1723" i="7" s="1"/>
  <c r="L1723" i="7" l="1"/>
  <c r="K1724" i="7" l="1"/>
  <c r="O1724" i="7" s="1"/>
  <c r="L1724" i="7" l="1"/>
  <c r="K1725" i="7"/>
  <c r="O1725" i="7" s="1"/>
  <c r="L1725" i="7" l="1"/>
  <c r="K1726" i="7" l="1"/>
  <c r="O1726" i="7" s="1"/>
  <c r="L1726" i="7"/>
  <c r="K1727" i="7" l="1"/>
  <c r="O1727" i="7" s="1"/>
  <c r="L1727" i="7"/>
  <c r="K1728" i="7" l="1"/>
  <c r="O1728" i="7" s="1"/>
  <c r="L1728" i="7" l="1"/>
  <c r="K1729" i="7"/>
  <c r="O1729" i="7" s="1"/>
  <c r="L1729" i="7"/>
  <c r="K1730" i="7" l="1"/>
  <c r="O1730" i="7" s="1"/>
  <c r="L1730" i="7"/>
  <c r="K1929" i="7"/>
  <c r="K1731" i="7" l="1"/>
  <c r="O1731" i="7" s="1"/>
  <c r="L1731" i="7"/>
  <c r="K1732" i="7" l="1"/>
  <c r="O1732" i="7" s="1"/>
  <c r="L1732" i="7" l="1"/>
  <c r="K1733" i="7"/>
  <c r="O1733" i="7" s="1"/>
  <c r="L1733" i="7" l="1"/>
  <c r="K1734" i="7"/>
  <c r="O1734" i="7" s="1"/>
  <c r="L1734" i="7" l="1"/>
  <c r="K1735" i="7"/>
  <c r="O1735" i="7" s="1"/>
  <c r="L1735" i="7" l="1"/>
  <c r="K1736" i="7"/>
  <c r="O1736" i="7" s="1"/>
  <c r="L1736" i="7" l="1"/>
  <c r="J1737" i="7" l="1"/>
  <c r="U1737" i="7" s="1"/>
  <c r="N1737" i="7" s="1"/>
  <c r="O1737" i="7" s="1"/>
  <c r="L1737" i="7" l="1"/>
  <c r="J1738" i="7"/>
  <c r="U1738" i="7" s="1"/>
  <c r="N1738" i="7" s="1"/>
  <c r="O1738" i="7" s="1"/>
  <c r="L1738" i="7" l="1"/>
  <c r="J1739" i="7" l="1"/>
  <c r="U1739" i="7" s="1"/>
  <c r="N1739" i="7" s="1"/>
  <c r="O1739" i="7" s="1"/>
  <c r="L1739" i="7" l="1"/>
  <c r="J1740" i="7" l="1"/>
  <c r="U1740" i="7" s="1"/>
  <c r="N1740" i="7" s="1"/>
  <c r="O1740" i="7" s="1"/>
  <c r="L1740" i="7" l="1"/>
  <c r="J1741" i="7" l="1"/>
  <c r="U1741" i="7" s="1"/>
  <c r="N1741" i="7" s="1"/>
  <c r="O1741" i="7" s="1"/>
  <c r="L1741" i="7" l="1"/>
  <c r="J1742" i="7" l="1"/>
  <c r="U1742" i="7" s="1"/>
  <c r="N1742" i="7" s="1"/>
  <c r="O1742" i="7" s="1"/>
  <c r="K1938" i="7"/>
  <c r="L1742" i="7" l="1"/>
  <c r="K1939" i="7"/>
  <c r="J1743" i="7" l="1"/>
  <c r="U1743" i="7" s="1"/>
  <c r="N1743" i="7" s="1"/>
  <c r="O1743" i="7" s="1"/>
  <c r="L1743" i="7" l="1"/>
  <c r="J1744" i="7" l="1"/>
  <c r="U1744" i="7" s="1"/>
  <c r="N1744" i="7" s="1"/>
  <c r="O1744" i="7" s="1"/>
  <c r="L1744" i="7" l="1"/>
  <c r="J1745" i="7" l="1"/>
  <c r="U1745" i="7" s="1"/>
  <c r="N1745" i="7" s="1"/>
  <c r="O1745" i="7" s="1"/>
  <c r="L1745" i="7" l="1"/>
  <c r="J1746" i="7" l="1"/>
  <c r="U1746" i="7" s="1"/>
  <c r="N1746" i="7" s="1"/>
  <c r="O1746" i="7" s="1"/>
  <c r="L1746" i="7" l="1"/>
  <c r="J1747" i="7" l="1"/>
  <c r="U1747" i="7" s="1"/>
  <c r="N1747" i="7" s="1"/>
  <c r="O1747" i="7" s="1"/>
  <c r="L1747" i="7" l="1"/>
  <c r="K1748" i="7" l="1"/>
  <c r="O1748" i="7" s="1"/>
  <c r="L1748" i="7" l="1"/>
  <c r="K1749" i="7"/>
  <c r="O1749" i="7" s="1"/>
  <c r="L1749" i="7" l="1"/>
  <c r="K1750" i="7"/>
  <c r="O1750" i="7" s="1"/>
  <c r="L1750" i="7" l="1"/>
  <c r="K1751" i="7"/>
  <c r="O1751" i="7" s="1"/>
  <c r="L1751" i="7" l="1"/>
  <c r="K1752" i="7"/>
  <c r="O1752" i="7" s="1"/>
  <c r="L1752" i="7" l="1"/>
  <c r="K1753" i="7"/>
  <c r="O1753" i="7" s="1"/>
  <c r="L1753" i="7" l="1"/>
  <c r="K1754" i="7"/>
  <c r="O1754" i="7" s="1"/>
  <c r="L1754" i="7" l="1"/>
  <c r="K1755" i="7"/>
  <c r="O1755" i="7" s="1"/>
  <c r="L1755" i="7" l="1"/>
  <c r="K1756" i="7" l="1"/>
  <c r="O1756" i="7" s="1"/>
  <c r="L1756" i="7" l="1"/>
  <c r="K1757" i="7"/>
  <c r="O1757" i="7" s="1"/>
  <c r="L1757" i="7" l="1"/>
  <c r="K1758" i="7"/>
  <c r="O1758" i="7" s="1"/>
  <c r="L1758" i="7" l="1"/>
  <c r="K1759" i="7"/>
  <c r="O1759" i="7" s="1"/>
  <c r="L1759" i="7" l="1"/>
  <c r="K1760" i="7"/>
  <c r="O1760" i="7" s="1"/>
  <c r="K1958" i="7"/>
  <c r="L1760" i="7" l="1"/>
  <c r="J1761" i="7" l="1"/>
  <c r="U1761" i="7" s="1"/>
  <c r="N1761" i="7" s="1"/>
  <c r="O1761" i="7" s="1"/>
  <c r="L1761" i="7" l="1"/>
  <c r="J1762" i="7" l="1"/>
  <c r="U1762" i="7" s="1"/>
  <c r="N1762" i="7" s="1"/>
  <c r="O1762" i="7" s="1"/>
  <c r="L1762" i="7" l="1"/>
  <c r="J1763" i="7" l="1"/>
  <c r="U1763" i="7" s="1"/>
  <c r="N1763" i="7" s="1"/>
  <c r="O1763" i="7" s="1"/>
  <c r="L1763" i="7" l="1"/>
  <c r="J1764" i="7" l="1"/>
  <c r="U1764" i="7" s="1"/>
  <c r="N1764" i="7" s="1"/>
  <c r="O1764" i="7" s="1"/>
  <c r="L1764" i="7" l="1"/>
  <c r="K1963" i="7"/>
  <c r="J1765" i="7" l="1"/>
  <c r="U1765" i="7" s="1"/>
  <c r="N1765" i="7" s="1"/>
  <c r="O1765" i="7" s="1"/>
  <c r="L1765" i="7" l="1"/>
  <c r="J1766" i="7"/>
  <c r="U1766" i="7" s="1"/>
  <c r="N1766" i="7" s="1"/>
  <c r="O1766" i="7" s="1"/>
  <c r="L1766" i="7" l="1"/>
  <c r="J1767" i="7" l="1"/>
  <c r="U1767" i="7" s="1"/>
  <c r="N1767" i="7" s="1"/>
  <c r="O1767" i="7" s="1"/>
  <c r="L1767" i="7" l="1"/>
  <c r="J1768" i="7"/>
  <c r="U1768" i="7" s="1"/>
  <c r="N1768" i="7" s="1"/>
  <c r="O1768" i="7" s="1"/>
  <c r="L1768" i="7" l="1"/>
  <c r="J1769" i="7" l="1"/>
  <c r="U1769" i="7" s="1"/>
  <c r="N1769" i="7" s="1"/>
  <c r="O1769" i="7" s="1"/>
  <c r="L1769" i="7" l="1"/>
  <c r="J1770" i="7"/>
  <c r="U1770" i="7" s="1"/>
  <c r="N1770" i="7" s="1"/>
  <c r="O1770" i="7" s="1"/>
  <c r="L1770" i="7" l="1"/>
  <c r="J1771" i="7" l="1"/>
  <c r="U1771" i="7" s="1"/>
  <c r="N1771" i="7" s="1"/>
  <c r="O1771" i="7" s="1"/>
  <c r="L1771" i="7" l="1"/>
  <c r="K1772" i="7" l="1"/>
  <c r="O1772" i="7" s="1"/>
  <c r="L1772" i="7"/>
  <c r="K1773" i="7" l="1"/>
  <c r="O1773" i="7" s="1"/>
  <c r="L1773" i="7" l="1"/>
  <c r="K1774" i="7"/>
  <c r="O1774" i="7" s="1"/>
  <c r="L1774" i="7" l="1"/>
  <c r="K1775" i="7"/>
  <c r="O1775" i="7" s="1"/>
  <c r="L1775" i="7" l="1"/>
  <c r="K1776" i="7"/>
  <c r="O1776" i="7" s="1"/>
  <c r="L1776" i="7" l="1"/>
  <c r="K1777" i="7" l="1"/>
  <c r="O1777" i="7" s="1"/>
  <c r="L1777" i="7" l="1"/>
  <c r="K1778" i="7"/>
  <c r="O1778" i="7" s="1"/>
  <c r="L1778" i="7" l="1"/>
  <c r="K1779" i="7" l="1"/>
  <c r="O1779" i="7" s="1"/>
  <c r="L1779" i="7" l="1"/>
  <c r="K1780" i="7"/>
  <c r="O1780" i="7" s="1"/>
  <c r="L1780" i="7" l="1"/>
  <c r="K1781" i="7" l="1"/>
  <c r="O1781" i="7" s="1"/>
  <c r="L1781" i="7" l="1"/>
  <c r="K1782" i="7"/>
  <c r="O1782" i="7" s="1"/>
  <c r="L1782" i="7" l="1"/>
  <c r="K1783" i="7"/>
  <c r="O1783" i="7" s="1"/>
  <c r="L1783" i="7" l="1"/>
  <c r="K1784" i="7"/>
  <c r="O1784" i="7" s="1"/>
  <c r="L1784" i="7" l="1"/>
  <c r="J1785" i="7"/>
  <c r="U1785" i="7" s="1"/>
  <c r="N1785" i="7" s="1"/>
  <c r="O1785" i="7" s="1"/>
  <c r="L1785" i="7" l="1"/>
  <c r="J1786" i="7" l="1"/>
  <c r="U1786" i="7" s="1"/>
  <c r="N1786" i="7" s="1"/>
  <c r="O1786" i="7" s="1"/>
  <c r="L1786" i="7" l="1"/>
  <c r="J1787" i="7" l="1"/>
  <c r="U1787" i="7" s="1"/>
  <c r="N1787" i="7" s="1"/>
  <c r="O1787" i="7" s="1"/>
  <c r="L1787" i="7" l="1"/>
  <c r="J1788" i="7" l="1"/>
  <c r="U1788" i="7" s="1"/>
  <c r="N1788" i="7" s="1"/>
  <c r="O1788" i="7" s="1"/>
  <c r="L1788" i="7" l="1"/>
  <c r="J1789" i="7" l="1"/>
  <c r="U1789" i="7" s="1"/>
  <c r="N1789" i="7" s="1"/>
  <c r="O1789" i="7" s="1"/>
  <c r="L1789" i="7" l="1"/>
  <c r="J1790" i="7"/>
  <c r="U1790" i="7" s="1"/>
  <c r="N1790" i="7" s="1"/>
  <c r="O1790" i="7" s="1"/>
  <c r="L1790" i="7" l="1"/>
  <c r="J1791" i="7" l="1"/>
  <c r="U1791" i="7" s="1"/>
  <c r="N1791" i="7" s="1"/>
  <c r="O1791" i="7" s="1"/>
  <c r="L1791" i="7" l="1"/>
  <c r="J1792" i="7"/>
  <c r="U1792" i="7" s="1"/>
  <c r="N1792" i="7" s="1"/>
  <c r="O1792" i="7" s="1"/>
  <c r="L1792" i="7" l="1"/>
  <c r="J1793" i="7" l="1"/>
  <c r="U1793" i="7" s="1"/>
  <c r="N1793" i="7" s="1"/>
  <c r="O1793" i="7" s="1"/>
  <c r="L1793" i="7" l="1"/>
  <c r="J1794" i="7" l="1"/>
  <c r="U1794" i="7" s="1"/>
  <c r="N1794" i="7" s="1"/>
  <c r="O1794" i="7" s="1"/>
  <c r="L1794" i="7" l="1"/>
  <c r="J1795" i="7" l="1"/>
  <c r="U1795" i="7" s="1"/>
  <c r="N1795" i="7" s="1"/>
  <c r="O1795" i="7" s="1"/>
  <c r="L1795" i="7" l="1"/>
  <c r="K1796" i="7" l="1"/>
  <c r="O1796" i="7" s="1"/>
  <c r="L1796" i="7"/>
  <c r="K1797" i="7" l="1"/>
  <c r="O1797" i="7" s="1"/>
  <c r="L1797" i="7"/>
  <c r="K1798" i="7" l="1"/>
  <c r="O1798" i="7" s="1"/>
  <c r="L1798" i="7" l="1"/>
  <c r="K1799" i="7"/>
  <c r="O1799" i="7" s="1"/>
  <c r="L1799" i="7" l="1"/>
  <c r="K1800" i="7" l="1"/>
  <c r="O1800" i="7" s="1"/>
  <c r="L1800" i="7" l="1"/>
  <c r="K1801" i="7"/>
  <c r="O1801" i="7" s="1"/>
  <c r="L1801" i="7" l="1"/>
  <c r="K1802" i="7"/>
  <c r="O1802" i="7" s="1"/>
  <c r="L1802" i="7" l="1"/>
  <c r="K1803" i="7" l="1"/>
  <c r="O1803" i="7" s="1"/>
  <c r="L1803" i="7" l="1"/>
  <c r="K1804" i="7"/>
  <c r="O1804" i="7" s="1"/>
  <c r="L1804" i="7" l="1"/>
  <c r="K1805" i="7"/>
  <c r="O1805" i="7" s="1"/>
  <c r="L1805" i="7" l="1"/>
  <c r="K1806" i="7"/>
  <c r="O1806" i="7" s="1"/>
  <c r="L1806" i="7" l="1"/>
  <c r="K1807" i="7"/>
  <c r="O1807" i="7" s="1"/>
  <c r="L1807" i="7" l="1"/>
  <c r="K1808" i="7"/>
  <c r="O1808" i="7" s="1"/>
  <c r="L1808" i="7" l="1"/>
  <c r="J1809" i="7" s="1"/>
  <c r="U1809" i="7" s="1"/>
  <c r="N1809" i="7" s="1"/>
  <c r="O1809" i="7" s="1"/>
  <c r="L1809" i="7" l="1"/>
  <c r="J1810" i="7" l="1"/>
  <c r="U1810" i="7" s="1"/>
  <c r="N1810" i="7" s="1"/>
  <c r="O1810" i="7" s="1"/>
  <c r="L1810" i="7" l="1"/>
  <c r="J1811" i="7" l="1"/>
  <c r="U1811" i="7" s="1"/>
  <c r="N1811" i="7" s="1"/>
  <c r="O1811" i="7" s="1"/>
  <c r="L1811" i="7" l="1"/>
  <c r="J1812" i="7" l="1"/>
  <c r="U1812" i="7" s="1"/>
  <c r="N1812" i="7" s="1"/>
  <c r="O1812" i="7" s="1"/>
  <c r="L1812" i="7" l="1"/>
  <c r="J1813" i="7" l="1"/>
  <c r="U1813" i="7" s="1"/>
  <c r="N1813" i="7" s="1"/>
  <c r="O1813" i="7" s="1"/>
  <c r="L1813" i="7" l="1"/>
  <c r="J1814" i="7" l="1"/>
  <c r="U1814" i="7" s="1"/>
  <c r="N1814" i="7" s="1"/>
  <c r="O1814" i="7" s="1"/>
  <c r="L1814" i="7" l="1"/>
  <c r="J1815" i="7" l="1"/>
  <c r="U1815" i="7" s="1"/>
  <c r="N1815" i="7" s="1"/>
  <c r="O1815" i="7" s="1"/>
  <c r="L1815" i="7" l="1"/>
  <c r="J1816" i="7" l="1"/>
  <c r="U1816" i="7" s="1"/>
  <c r="N1816" i="7" s="1"/>
  <c r="O1816" i="7" s="1"/>
  <c r="L1816" i="7" l="1"/>
  <c r="J1817" i="7" l="1"/>
  <c r="U1817" i="7" s="1"/>
  <c r="N1817" i="7" s="1"/>
  <c r="O1817" i="7" s="1"/>
  <c r="L1817" i="7" l="1"/>
  <c r="J1818" i="7"/>
  <c r="U1818" i="7" s="1"/>
  <c r="N1818" i="7" s="1"/>
  <c r="O1818" i="7" s="1"/>
  <c r="L1818" i="7" l="1"/>
  <c r="J1819" i="7" l="1"/>
  <c r="U1819" i="7" s="1"/>
  <c r="N1819" i="7" s="1"/>
  <c r="O1819" i="7" s="1"/>
  <c r="L1819" i="7" l="1"/>
  <c r="K1820" i="7" l="1"/>
  <c r="O1820" i="7" s="1"/>
  <c r="L1820" i="7"/>
  <c r="K1821" i="7" l="1"/>
  <c r="O1821" i="7" s="1"/>
  <c r="L1821" i="7" l="1"/>
  <c r="K1822" i="7"/>
  <c r="O1822" i="7" s="1"/>
  <c r="L1822" i="7" l="1"/>
  <c r="K1823" i="7"/>
  <c r="O1823" i="7" s="1"/>
  <c r="L1823" i="7" l="1"/>
  <c r="K1824" i="7"/>
  <c r="O1824" i="7" s="1"/>
  <c r="L1824" i="7" l="1"/>
  <c r="K1825" i="7"/>
  <c r="O1825" i="7" s="1"/>
  <c r="L1825" i="7" l="1"/>
  <c r="K1826" i="7"/>
  <c r="O1826" i="7" s="1"/>
  <c r="L1826" i="7" l="1"/>
  <c r="K1827" i="7"/>
  <c r="O1827" i="7" s="1"/>
  <c r="L1827" i="7"/>
  <c r="K1828" i="7" l="1"/>
  <c r="O1828" i="7" s="1"/>
  <c r="L1828" i="7"/>
  <c r="K1829" i="7" l="1"/>
  <c r="O1829" i="7" s="1"/>
  <c r="L1829" i="7" l="1"/>
  <c r="K1830" i="7" l="1"/>
  <c r="O1830" i="7" s="1"/>
  <c r="L1830" i="7" l="1"/>
  <c r="K1831" i="7"/>
  <c r="O1831" i="7" s="1"/>
  <c r="L1831" i="7" l="1"/>
  <c r="K1832" i="7" l="1"/>
  <c r="O1832" i="7" s="1"/>
  <c r="L1832" i="7"/>
  <c r="J1833" i="7" l="1"/>
  <c r="U1833" i="7" s="1"/>
  <c r="N1833" i="7" s="1"/>
  <c r="O1833" i="7" s="1"/>
  <c r="L1833" i="7" l="1"/>
  <c r="J1834" i="7"/>
  <c r="U1834" i="7" s="1"/>
  <c r="N1834" i="7" s="1"/>
  <c r="O1834" i="7" s="1"/>
  <c r="L1834" i="7" l="1"/>
  <c r="J1835" i="7" s="1"/>
  <c r="U1835" i="7" s="1"/>
  <c r="N1835" i="7" s="1"/>
  <c r="O1835" i="7" s="1"/>
  <c r="L1835" i="7" l="1"/>
  <c r="J1836" i="7" l="1"/>
  <c r="U1836" i="7" s="1"/>
  <c r="N1836" i="7" s="1"/>
  <c r="O1836" i="7" s="1"/>
  <c r="L1836" i="7" l="1"/>
  <c r="J1837" i="7" l="1"/>
  <c r="U1837" i="7" s="1"/>
  <c r="N1837" i="7" s="1"/>
  <c r="O1837" i="7" s="1"/>
  <c r="L1837" i="7" l="1"/>
  <c r="J1838" i="7" l="1"/>
  <c r="U1838" i="7" s="1"/>
  <c r="N1838" i="7" s="1"/>
  <c r="O1838" i="7" s="1"/>
  <c r="L1838" i="7" l="1"/>
  <c r="J1839" i="7" l="1"/>
  <c r="U1839" i="7" s="1"/>
  <c r="N1839" i="7" s="1"/>
  <c r="O1839" i="7" s="1"/>
  <c r="L1839" i="7" l="1"/>
  <c r="J1840" i="7" l="1"/>
  <c r="U1840" i="7" s="1"/>
  <c r="N1840" i="7" s="1"/>
  <c r="O1840" i="7" s="1"/>
  <c r="L1840" i="7" l="1"/>
  <c r="J1841" i="7" l="1"/>
  <c r="U1841" i="7" s="1"/>
  <c r="N1841" i="7" s="1"/>
  <c r="O1841" i="7" s="1"/>
  <c r="L1841" i="7" l="1"/>
  <c r="J1842" i="7" l="1"/>
  <c r="U1842" i="7" s="1"/>
  <c r="N1842" i="7" s="1"/>
  <c r="O1842" i="7" s="1"/>
  <c r="L1842" i="7" l="1"/>
  <c r="J1843" i="7" l="1"/>
  <c r="U1843" i="7" s="1"/>
  <c r="N1843" i="7" s="1"/>
  <c r="O1843" i="7" s="1"/>
  <c r="L1843" i="7" l="1"/>
  <c r="K1844" i="7" l="1"/>
  <c r="O1844" i="7" s="1"/>
  <c r="L1844" i="7" l="1"/>
  <c r="K1845" i="7"/>
  <c r="O1845" i="7" s="1"/>
  <c r="L1845" i="7" l="1"/>
  <c r="K1846" i="7"/>
  <c r="O1846" i="7" s="1"/>
  <c r="L1846" i="7" l="1"/>
  <c r="K1847" i="7"/>
  <c r="O1847" i="7" s="1"/>
  <c r="L1847" i="7" l="1"/>
  <c r="K1848" i="7"/>
  <c r="O1848" i="7" s="1"/>
  <c r="L1848" i="7" l="1"/>
  <c r="K1849" i="7"/>
  <c r="O1849" i="7" s="1"/>
  <c r="L1849" i="7" l="1"/>
  <c r="K1850" i="7"/>
  <c r="O1850" i="7" s="1"/>
  <c r="L1850" i="7" l="1"/>
  <c r="K1851" i="7"/>
  <c r="O1851" i="7" s="1"/>
  <c r="L1851" i="7" l="1"/>
  <c r="K1852" i="7"/>
  <c r="O1852" i="7" s="1"/>
  <c r="L1852" i="7" l="1"/>
  <c r="K1853" i="7"/>
  <c r="O1853" i="7" s="1"/>
  <c r="L1853" i="7" l="1"/>
  <c r="K1854" i="7"/>
  <c r="O1854" i="7" s="1"/>
  <c r="L1854" i="7" l="1"/>
  <c r="K1855" i="7"/>
  <c r="O1855" i="7" s="1"/>
  <c r="L1855" i="7" l="1"/>
  <c r="K1856" i="7"/>
  <c r="O1856" i="7" s="1"/>
  <c r="L1856" i="7" l="1"/>
  <c r="J1857" i="7"/>
  <c r="U1857" i="7" s="1"/>
  <c r="N1857" i="7" s="1"/>
  <c r="O1857" i="7" s="1"/>
  <c r="L1857" i="7" l="1"/>
  <c r="J1858" i="7" l="1"/>
  <c r="U1858" i="7" s="1"/>
  <c r="N1858" i="7" s="1"/>
  <c r="O1858" i="7" s="1"/>
  <c r="L1858" i="7" l="1"/>
  <c r="J1859" i="7" l="1"/>
  <c r="U1859" i="7" s="1"/>
  <c r="N1859" i="7" s="1"/>
  <c r="O1859" i="7" s="1"/>
  <c r="L1859" i="7" l="1"/>
  <c r="J1860" i="7" l="1"/>
  <c r="U1860" i="7" s="1"/>
  <c r="N1860" i="7" s="1"/>
  <c r="O1860" i="7" s="1"/>
  <c r="L1860" i="7" l="1"/>
  <c r="J1861" i="7" l="1"/>
  <c r="U1861" i="7" s="1"/>
  <c r="N1861" i="7" s="1"/>
  <c r="O1861" i="7" s="1"/>
  <c r="L1861" i="7" l="1"/>
  <c r="J1862" i="7" l="1"/>
  <c r="U1862" i="7" s="1"/>
  <c r="N1862" i="7" s="1"/>
  <c r="O1862" i="7" s="1"/>
  <c r="L1862" i="7" l="1"/>
  <c r="J1863" i="7" l="1"/>
  <c r="U1863" i="7" s="1"/>
  <c r="N1863" i="7" s="1"/>
  <c r="O1863" i="7" s="1"/>
  <c r="L1863" i="7" l="1"/>
  <c r="J1864" i="7" l="1"/>
  <c r="U1864" i="7" s="1"/>
  <c r="N1864" i="7" s="1"/>
  <c r="O1864" i="7" s="1"/>
  <c r="L1864" i="7" l="1"/>
  <c r="J1865" i="7"/>
  <c r="U1865" i="7" s="1"/>
  <c r="N1865" i="7" s="1"/>
  <c r="O1865" i="7" s="1"/>
  <c r="L1865" i="7" l="1"/>
  <c r="J1866" i="7" l="1"/>
  <c r="U1866" i="7" s="1"/>
  <c r="N1866" i="7" s="1"/>
  <c r="O1866" i="7" s="1"/>
  <c r="L1866" i="7" l="1"/>
  <c r="J1867" i="7" l="1"/>
  <c r="U1867" i="7" s="1"/>
  <c r="N1867" i="7" s="1"/>
  <c r="O1867" i="7" s="1"/>
  <c r="L1867" i="7" l="1"/>
  <c r="J1868" i="7" l="1"/>
  <c r="U1868" i="7" s="1"/>
  <c r="N1868" i="7" s="1"/>
  <c r="O1868" i="7" s="1"/>
  <c r="L1868" i="7" l="1"/>
  <c r="K1869" i="7" l="1"/>
  <c r="O1869" i="7" s="1"/>
  <c r="L1869" i="7"/>
  <c r="K1870" i="7" l="1"/>
  <c r="O1870" i="7" s="1"/>
  <c r="L1870" i="7"/>
  <c r="K1871" i="7" l="1"/>
  <c r="O1871" i="7" s="1"/>
  <c r="L1871" i="7" l="1"/>
  <c r="K1872" i="7"/>
  <c r="O1872" i="7" s="1"/>
  <c r="L1872" i="7" l="1"/>
  <c r="K1873" i="7"/>
  <c r="O1873" i="7" s="1"/>
  <c r="L1873" i="7" l="1"/>
  <c r="K1874" i="7"/>
  <c r="O1874" i="7" s="1"/>
  <c r="L1874" i="7" l="1"/>
  <c r="K1875" i="7"/>
  <c r="O1875" i="7" s="1"/>
  <c r="L1875" i="7" l="1"/>
  <c r="K1876" i="7"/>
  <c r="O1876" i="7" s="1"/>
  <c r="L1876" i="7" l="1"/>
  <c r="K1877" i="7"/>
  <c r="O1877" i="7" s="1"/>
  <c r="L1877" i="7" l="1"/>
  <c r="K1878" i="7"/>
  <c r="O1878" i="7" s="1"/>
  <c r="L1878" i="7" l="1"/>
  <c r="K1879" i="7"/>
  <c r="O1879" i="7" s="1"/>
  <c r="L1879" i="7" l="1"/>
  <c r="K1880" i="7"/>
  <c r="O1880" i="7" s="1"/>
  <c r="L1880" i="7" l="1"/>
  <c r="J1881" i="7"/>
  <c r="U1881" i="7" s="1"/>
  <c r="N1881" i="7" s="1"/>
  <c r="O1881" i="7" s="1"/>
  <c r="L1881" i="7" l="1"/>
  <c r="J1882" i="7" l="1"/>
  <c r="U1882" i="7" s="1"/>
  <c r="N1882" i="7" s="1"/>
  <c r="O1882" i="7" s="1"/>
  <c r="L1882" i="7" l="1"/>
  <c r="J1883" i="7" l="1"/>
  <c r="U1883" i="7" s="1"/>
  <c r="N1883" i="7" s="1"/>
  <c r="O1883" i="7" s="1"/>
  <c r="L1883" i="7" l="1"/>
  <c r="J1884" i="7" l="1"/>
  <c r="U1884" i="7" s="1"/>
  <c r="N1884" i="7" s="1"/>
  <c r="O1884" i="7" s="1"/>
  <c r="L1884" i="7" l="1"/>
  <c r="J1885" i="7" l="1"/>
  <c r="U1885" i="7" s="1"/>
  <c r="N1885" i="7" s="1"/>
  <c r="O1885" i="7" s="1"/>
  <c r="L1885" i="7" l="1"/>
  <c r="J1886" i="7" l="1"/>
  <c r="U1886" i="7" s="1"/>
  <c r="N1886" i="7" s="1"/>
  <c r="O1886" i="7" s="1"/>
  <c r="L1886" i="7" l="1"/>
  <c r="J1887" i="7" l="1"/>
  <c r="U1887" i="7" s="1"/>
  <c r="N1887" i="7" s="1"/>
  <c r="O1887" i="7" s="1"/>
  <c r="L1887" i="7" l="1"/>
  <c r="J1888" i="7" l="1"/>
  <c r="U1888" i="7" s="1"/>
  <c r="N1888" i="7" s="1"/>
  <c r="O1888" i="7" s="1"/>
  <c r="L1888" i="7" l="1"/>
  <c r="J1889" i="7" l="1"/>
  <c r="U1889" i="7" s="1"/>
  <c r="N1889" i="7" s="1"/>
  <c r="O1889" i="7" s="1"/>
  <c r="L1889" i="7" l="1"/>
  <c r="J1890" i="7" l="1"/>
  <c r="U1890" i="7" s="1"/>
  <c r="N1890" i="7" s="1"/>
  <c r="O1890" i="7" s="1"/>
  <c r="L1890" i="7" l="1"/>
  <c r="J1891" i="7" l="1"/>
  <c r="U1891" i="7" s="1"/>
  <c r="N1891" i="7" s="1"/>
  <c r="O1891" i="7" s="1"/>
  <c r="L1891" i="7" l="1"/>
  <c r="K1892" i="7"/>
  <c r="O1892" i="7" s="1"/>
  <c r="L1892" i="7"/>
  <c r="K1893" i="7" l="1"/>
  <c r="O1893" i="7" s="1"/>
  <c r="K2097" i="7"/>
  <c r="L1893" i="7" l="1"/>
  <c r="K1894" i="7"/>
  <c r="O1894" i="7" s="1"/>
  <c r="L1894" i="7" l="1"/>
  <c r="K1895" i="7"/>
  <c r="O1895" i="7" s="1"/>
  <c r="L1895" i="7"/>
  <c r="K1896" i="7" l="1"/>
  <c r="O1896" i="7" s="1"/>
  <c r="L1896" i="7"/>
  <c r="K1897" i="7" l="1"/>
  <c r="O1897" i="7" s="1"/>
  <c r="L1897" i="7" l="1"/>
  <c r="K1898" i="7"/>
  <c r="O1898" i="7" s="1"/>
  <c r="L1898" i="7" l="1"/>
  <c r="K1899" i="7"/>
  <c r="O1899" i="7" s="1"/>
  <c r="L1899" i="7" l="1"/>
  <c r="K1900" i="7"/>
  <c r="O1900" i="7" s="1"/>
  <c r="L1900" i="7" l="1"/>
  <c r="K1901" i="7"/>
  <c r="O1901" i="7" s="1"/>
  <c r="L1901" i="7" l="1"/>
  <c r="K1902" i="7" l="1"/>
  <c r="O1902" i="7" s="1"/>
  <c r="L1902" i="7"/>
  <c r="K1903" i="7" l="1"/>
  <c r="O1903" i="7" s="1"/>
  <c r="L1903" i="7" l="1"/>
  <c r="K1904" i="7"/>
  <c r="O1904" i="7" s="1"/>
  <c r="L1904" i="7"/>
  <c r="J1905" i="7" l="1"/>
  <c r="U1905" i="7" s="1"/>
  <c r="N1905" i="7" s="1"/>
  <c r="O1905" i="7" s="1"/>
  <c r="L1905" i="7" l="1"/>
  <c r="J1906" i="7" l="1"/>
  <c r="U1906" i="7" s="1"/>
  <c r="N1906" i="7" s="1"/>
  <c r="O1906" i="7" s="1"/>
  <c r="K2105" i="7"/>
  <c r="L1906" i="7" l="1"/>
  <c r="J1907" i="7" l="1"/>
  <c r="U1907" i="7" s="1"/>
  <c r="N1907" i="7" s="1"/>
  <c r="O1907" i="7" s="1"/>
  <c r="L1907" i="7" l="1"/>
  <c r="J1908" i="7" l="1"/>
  <c r="U1908" i="7" s="1"/>
  <c r="N1908" i="7" s="1"/>
  <c r="O1908" i="7" s="1"/>
  <c r="L1908" i="7" l="1"/>
  <c r="J1909" i="7" l="1"/>
  <c r="U1909" i="7" s="1"/>
  <c r="N1909" i="7" s="1"/>
  <c r="O1909" i="7" s="1"/>
  <c r="L1909" i="7" l="1"/>
  <c r="J1910" i="7" l="1"/>
  <c r="U1910" i="7" s="1"/>
  <c r="N1910" i="7" s="1"/>
  <c r="O1910" i="7" s="1"/>
  <c r="L1910" i="7" l="1"/>
  <c r="J1911" i="7"/>
  <c r="U1911" i="7" s="1"/>
  <c r="N1911" i="7" s="1"/>
  <c r="O1911" i="7" s="1"/>
  <c r="L1911" i="7" l="1"/>
  <c r="J1912" i="7" l="1"/>
  <c r="U1912" i="7" s="1"/>
  <c r="N1912" i="7" s="1"/>
  <c r="O1912" i="7" s="1"/>
  <c r="L1912" i="7" l="1"/>
  <c r="J1913" i="7" l="1"/>
  <c r="U1913" i="7" s="1"/>
  <c r="N1913" i="7" s="1"/>
  <c r="O1913" i="7" s="1"/>
  <c r="L1913" i="7" l="1"/>
  <c r="J1914" i="7" l="1"/>
  <c r="U1914" i="7" s="1"/>
  <c r="N1914" i="7" s="1"/>
  <c r="O1914" i="7" s="1"/>
  <c r="L1914" i="7" l="1"/>
  <c r="J1915" i="7"/>
  <c r="U1915" i="7" s="1"/>
  <c r="N1915" i="7" s="1"/>
  <c r="O1915" i="7" s="1"/>
  <c r="L1915" i="7" l="1"/>
  <c r="K2121" i="7"/>
  <c r="K1916" i="7" l="1"/>
  <c r="O1916" i="7" s="1"/>
  <c r="L1916" i="7"/>
  <c r="K1917" i="7" l="1"/>
  <c r="O1917" i="7" s="1"/>
  <c r="L1917" i="7"/>
  <c r="K1918" i="7" l="1"/>
  <c r="O1918" i="7" s="1"/>
  <c r="L1918" i="7" l="1"/>
  <c r="K1919" i="7"/>
  <c r="O1919" i="7" s="1"/>
  <c r="L1919" i="7"/>
  <c r="K1920" i="7" l="1"/>
  <c r="O1920" i="7" s="1"/>
  <c r="L1920" i="7"/>
  <c r="K1921" i="7" l="1"/>
  <c r="O1921" i="7" s="1"/>
  <c r="L1921" i="7"/>
  <c r="K1922" i="7" l="1"/>
  <c r="O1922" i="7" s="1"/>
  <c r="L1922" i="7" l="1"/>
  <c r="K1923" i="7"/>
  <c r="O1923" i="7" s="1"/>
  <c r="L1923" i="7" l="1"/>
  <c r="K1924" i="7"/>
  <c r="O1924" i="7" s="1"/>
  <c r="L1924" i="7" l="1"/>
  <c r="K1925" i="7" l="1"/>
  <c r="O1925" i="7" s="1"/>
  <c r="L1925" i="7"/>
  <c r="K1926" i="7" l="1"/>
  <c r="O1926" i="7" s="1"/>
  <c r="L1926" i="7" l="1"/>
  <c r="K1927" i="7"/>
  <c r="O1927" i="7" s="1"/>
  <c r="L1927" i="7"/>
  <c r="K1928" i="7" l="1"/>
  <c r="O1928" i="7" s="1"/>
  <c r="L1928" i="7" l="1"/>
  <c r="J1929" i="7"/>
  <c r="U1929" i="7" s="1"/>
  <c r="N1929" i="7" s="1"/>
  <c r="O1929" i="7" s="1"/>
  <c r="L1929" i="7" l="1"/>
  <c r="J1930" i="7" l="1"/>
  <c r="U1930" i="7" s="1"/>
  <c r="N1930" i="7" s="1"/>
  <c r="O1930" i="7" s="1"/>
  <c r="L1930" i="7" l="1"/>
  <c r="J1931" i="7" l="1"/>
  <c r="U1931" i="7" s="1"/>
  <c r="N1931" i="7" s="1"/>
  <c r="O1931" i="7" s="1"/>
  <c r="K2131" i="7"/>
  <c r="L1931" i="7" l="1"/>
  <c r="J1932" i="7" l="1"/>
  <c r="U1932" i="7" s="1"/>
  <c r="N1932" i="7" s="1"/>
  <c r="O1932" i="7" s="1"/>
  <c r="L1932" i="7" l="1"/>
  <c r="J1933" i="7" l="1"/>
  <c r="U1933" i="7" s="1"/>
  <c r="N1933" i="7" s="1"/>
  <c r="O1933" i="7" s="1"/>
  <c r="L1933" i="7" l="1"/>
  <c r="J1934" i="7" l="1"/>
  <c r="U1934" i="7" s="1"/>
  <c r="N1934" i="7" s="1"/>
  <c r="O1934" i="7" s="1"/>
  <c r="L1934" i="7" l="1"/>
  <c r="J1935" i="7"/>
  <c r="U1935" i="7" s="1"/>
  <c r="N1935" i="7" s="1"/>
  <c r="O1935" i="7" s="1"/>
  <c r="L1935" i="7" l="1"/>
  <c r="J1936" i="7"/>
  <c r="U1936" i="7" s="1"/>
  <c r="N1936" i="7" s="1"/>
  <c r="O1936" i="7" s="1"/>
  <c r="L1936" i="7" l="1"/>
  <c r="J1937" i="7" l="1"/>
  <c r="U1937" i="7" s="1"/>
  <c r="N1937" i="7" s="1"/>
  <c r="O1937" i="7" s="1"/>
  <c r="L1937" i="7" l="1"/>
  <c r="J1938" i="7"/>
  <c r="U1938" i="7" s="1"/>
  <c r="N1938" i="7" s="1"/>
  <c r="O1938" i="7" s="1"/>
  <c r="L1938" i="7" l="1"/>
  <c r="J1939" i="7" l="1"/>
  <c r="U1939" i="7" s="1"/>
  <c r="N1939" i="7" s="1"/>
  <c r="O1939" i="7" s="1"/>
  <c r="L1939" i="7" l="1"/>
  <c r="K1940" i="7"/>
  <c r="O1940" i="7" s="1"/>
  <c r="K2145" i="7"/>
  <c r="L1940" i="7" l="1"/>
  <c r="K1941" i="7"/>
  <c r="O1941" i="7" s="1"/>
  <c r="L1941" i="7" l="1"/>
  <c r="K1942" i="7"/>
  <c r="O1942" i="7" s="1"/>
  <c r="L1942" i="7" l="1"/>
  <c r="K1943" i="7"/>
  <c r="O1943" i="7" s="1"/>
  <c r="L1943" i="7" l="1"/>
  <c r="K1944" i="7" l="1"/>
  <c r="O1944" i="7" s="1"/>
  <c r="L1944" i="7"/>
  <c r="K1945" i="7" l="1"/>
  <c r="O1945" i="7" s="1"/>
  <c r="L1945" i="7" l="1"/>
  <c r="K1946" i="7" l="1"/>
  <c r="O1946" i="7" s="1"/>
  <c r="L1946" i="7" l="1"/>
  <c r="K1947" i="7" l="1"/>
  <c r="O1947" i="7" s="1"/>
  <c r="L1947" i="7" l="1"/>
  <c r="K1948" i="7"/>
  <c r="O1948" i="7" s="1"/>
  <c r="L1948" i="7" l="1"/>
  <c r="K1949" i="7"/>
  <c r="O1949" i="7" s="1"/>
  <c r="L1949" i="7" l="1"/>
  <c r="K1950" i="7"/>
  <c r="O1950" i="7" s="1"/>
  <c r="L1950" i="7" l="1"/>
  <c r="K1951" i="7"/>
  <c r="O1951" i="7" s="1"/>
  <c r="L1951" i="7" l="1"/>
  <c r="K1952" i="7"/>
  <c r="O1952" i="7" s="1"/>
  <c r="L1952" i="7" l="1"/>
  <c r="J1953" i="7" l="1"/>
  <c r="U1953" i="7" s="1"/>
  <c r="N1953" i="7" s="1"/>
  <c r="O1953" i="7" s="1"/>
  <c r="L1953" i="7" l="1"/>
  <c r="J1954" i="7" l="1"/>
  <c r="U1954" i="7" s="1"/>
  <c r="N1954" i="7" s="1"/>
  <c r="O1954" i="7" s="1"/>
  <c r="L1954" i="7" l="1"/>
  <c r="J1955" i="7" l="1"/>
  <c r="U1955" i="7" s="1"/>
  <c r="N1955" i="7" s="1"/>
  <c r="O1955" i="7" s="1"/>
  <c r="L1955" i="7" l="1"/>
  <c r="J1956" i="7"/>
  <c r="U1956" i="7" s="1"/>
  <c r="N1956" i="7" s="1"/>
  <c r="O1956" i="7" s="1"/>
  <c r="L1956" i="7" l="1"/>
  <c r="J1957" i="7" l="1"/>
  <c r="U1957" i="7" s="1"/>
  <c r="N1957" i="7" s="1"/>
  <c r="O1957" i="7" s="1"/>
  <c r="L1957" i="7" l="1"/>
  <c r="J1958" i="7" l="1"/>
  <c r="U1958" i="7" s="1"/>
  <c r="N1958" i="7" s="1"/>
  <c r="O1958" i="7" s="1"/>
  <c r="L1958" i="7" l="1"/>
  <c r="J1959" i="7" l="1"/>
  <c r="U1959" i="7" s="1"/>
  <c r="N1959" i="7" s="1"/>
  <c r="O1959" i="7" s="1"/>
  <c r="L1959" i="7" l="1"/>
  <c r="J1960" i="7" l="1"/>
  <c r="U1960" i="7" s="1"/>
  <c r="N1960" i="7" s="1"/>
  <c r="O1960" i="7" s="1"/>
  <c r="L1960" i="7" l="1"/>
  <c r="J1961" i="7" l="1"/>
  <c r="U1961" i="7" s="1"/>
  <c r="N1961" i="7" s="1"/>
  <c r="O1961" i="7" s="1"/>
  <c r="L1961" i="7" l="1"/>
  <c r="J1962" i="7" l="1"/>
  <c r="U1962" i="7" s="1"/>
  <c r="N1962" i="7" s="1"/>
  <c r="O1962" i="7" s="1"/>
  <c r="L1962" i="7"/>
  <c r="K2169" i="7"/>
  <c r="J1963" i="7" l="1"/>
  <c r="U1963" i="7" s="1"/>
  <c r="N1963" i="7" s="1"/>
  <c r="O1963" i="7" s="1"/>
  <c r="K2170" i="7"/>
  <c r="L1963" i="7" l="1"/>
  <c r="K2171" i="7"/>
  <c r="K1964" i="7" l="1"/>
  <c r="O1964" i="7" s="1"/>
  <c r="L1964" i="7" l="1"/>
  <c r="K1965" i="7"/>
  <c r="O1965" i="7" s="1"/>
  <c r="L1965" i="7" l="1"/>
  <c r="K1966" i="7"/>
  <c r="O1966" i="7" s="1"/>
  <c r="L1966" i="7" l="1"/>
  <c r="K1967" i="7"/>
  <c r="O1967" i="7" s="1"/>
  <c r="L1967" i="7" l="1"/>
  <c r="K1968" i="7"/>
  <c r="O1968" i="7" s="1"/>
  <c r="L1968" i="7" l="1"/>
  <c r="K1969" i="7"/>
  <c r="O1969" i="7" s="1"/>
  <c r="L1969" i="7" l="1"/>
  <c r="K1970" i="7"/>
  <c r="O1970" i="7" s="1"/>
  <c r="L1970" i="7" l="1"/>
  <c r="K1971" i="7"/>
  <c r="O1971" i="7" s="1"/>
  <c r="L1971" i="7" l="1"/>
  <c r="K1972" i="7"/>
  <c r="O1972" i="7" s="1"/>
  <c r="L1972" i="7" l="1"/>
  <c r="K1973" i="7" l="1"/>
  <c r="O1973" i="7" s="1"/>
  <c r="L1973" i="7" l="1"/>
  <c r="K1974" i="7"/>
  <c r="O1974" i="7" s="1"/>
  <c r="K2177" i="7"/>
  <c r="L1974" i="7" l="1"/>
  <c r="K2178" i="7"/>
  <c r="K1975" i="7" l="1"/>
  <c r="O1975" i="7" s="1"/>
  <c r="L1975" i="7" l="1"/>
  <c r="K1976" i="7" l="1"/>
  <c r="O1976" i="7" s="1"/>
  <c r="L1976" i="7" l="1"/>
  <c r="J1977" i="7"/>
  <c r="U1977" i="7" s="1"/>
  <c r="N1977" i="7" s="1"/>
  <c r="O1977" i="7" s="1"/>
  <c r="L1977" i="7" l="1"/>
  <c r="J1978" i="7" l="1"/>
  <c r="U1978" i="7" s="1"/>
  <c r="N1978" i="7" s="1"/>
  <c r="O1978" i="7" s="1"/>
  <c r="L1978" i="7" l="1"/>
  <c r="J1979" i="7" l="1"/>
  <c r="U1979" i="7" s="1"/>
  <c r="N1979" i="7" s="1"/>
  <c r="O1979" i="7" s="1"/>
  <c r="L1979" i="7" l="1"/>
  <c r="J1980" i="7" l="1"/>
  <c r="U1980" i="7" s="1"/>
  <c r="N1980" i="7" s="1"/>
  <c r="O1980" i="7" s="1"/>
  <c r="L1980" i="7" l="1"/>
  <c r="J1981" i="7"/>
  <c r="U1981" i="7" s="1"/>
  <c r="N1981" i="7" s="1"/>
  <c r="O1981" i="7" s="1"/>
  <c r="L1981" i="7" l="1"/>
  <c r="J1982" i="7" l="1"/>
  <c r="U1982" i="7" s="1"/>
  <c r="N1982" i="7" s="1"/>
  <c r="O1982" i="7" s="1"/>
  <c r="L1982" i="7" l="1"/>
  <c r="J1983" i="7" l="1"/>
  <c r="U1983" i="7" s="1"/>
  <c r="N1983" i="7" s="1"/>
  <c r="O1983" i="7" s="1"/>
  <c r="L1983" i="7" l="1"/>
  <c r="J1984" i="7" l="1"/>
  <c r="U1984" i="7" s="1"/>
  <c r="N1984" i="7" s="1"/>
  <c r="O1984" i="7" s="1"/>
  <c r="L1984" i="7" l="1"/>
  <c r="J1985" i="7" l="1"/>
  <c r="U1985" i="7" s="1"/>
  <c r="N1985" i="7" s="1"/>
  <c r="O1985" i="7" s="1"/>
  <c r="L1985" i="7" l="1"/>
  <c r="J1986" i="7" l="1"/>
  <c r="U1986" i="7" s="1"/>
  <c r="N1986" i="7" s="1"/>
  <c r="O1986" i="7" s="1"/>
  <c r="L1986" i="7" l="1"/>
  <c r="J1987" i="7" l="1"/>
  <c r="U1987" i="7" s="1"/>
  <c r="N1987" i="7" s="1"/>
  <c r="O1987" i="7" s="1"/>
  <c r="L1987" i="7" l="1"/>
  <c r="K1988" i="7" l="1"/>
  <c r="O1988" i="7" s="1"/>
  <c r="L1988" i="7"/>
  <c r="K1989" i="7" l="1"/>
  <c r="O1989" i="7" s="1"/>
  <c r="L1989" i="7" l="1"/>
  <c r="K1990" i="7" l="1"/>
  <c r="O1990" i="7" s="1"/>
  <c r="L1990" i="7"/>
  <c r="K1991" i="7" l="1"/>
  <c r="O1991" i="7" s="1"/>
  <c r="L1991" i="7" l="1"/>
  <c r="K1992" i="7" l="1"/>
  <c r="O1992" i="7" s="1"/>
  <c r="L1992" i="7" l="1"/>
  <c r="K1993" i="7" l="1"/>
  <c r="O1993" i="7" s="1"/>
  <c r="L1993" i="7" l="1"/>
  <c r="K1994" i="7"/>
  <c r="O1994" i="7" s="1"/>
  <c r="L1994" i="7" l="1"/>
  <c r="K1995" i="7"/>
  <c r="O1995" i="7" s="1"/>
  <c r="L1995" i="7" l="1"/>
  <c r="K1996" i="7"/>
  <c r="O1996" i="7" s="1"/>
  <c r="L1996" i="7" l="1"/>
  <c r="K1997" i="7"/>
  <c r="O1997" i="7" s="1"/>
  <c r="L1997" i="7" l="1"/>
  <c r="K1998" i="7"/>
  <c r="O1998" i="7" s="1"/>
  <c r="L1998" i="7" l="1"/>
  <c r="K1999" i="7"/>
  <c r="O1999" i="7" s="1"/>
  <c r="L1999" i="7" l="1"/>
  <c r="K2000" i="7"/>
  <c r="O2000" i="7" s="1"/>
  <c r="L2000" i="7"/>
  <c r="J2001" i="7" l="1"/>
  <c r="U2001" i="7" s="1"/>
  <c r="N2001" i="7" s="1"/>
  <c r="O2001" i="7" s="1"/>
  <c r="L2001" i="7" l="1"/>
  <c r="J2002" i="7" l="1"/>
  <c r="U2002" i="7" s="1"/>
  <c r="N2002" i="7" s="1"/>
  <c r="O2002" i="7" s="1"/>
  <c r="L2002" i="7" l="1"/>
  <c r="J2003" i="7" l="1"/>
  <c r="U2003" i="7" s="1"/>
  <c r="N2003" i="7" s="1"/>
  <c r="O2003" i="7" s="1"/>
  <c r="L2003" i="7" l="1"/>
  <c r="J2004" i="7"/>
  <c r="U2004" i="7" s="1"/>
  <c r="N2004" i="7" s="1"/>
  <c r="O2004" i="7" s="1"/>
  <c r="L2004" i="7" l="1"/>
  <c r="J2005" i="7" l="1"/>
  <c r="U2005" i="7" s="1"/>
  <c r="N2005" i="7" s="1"/>
  <c r="O2005" i="7" s="1"/>
  <c r="L2005" i="7" l="1"/>
  <c r="J2006" i="7" l="1"/>
  <c r="U2006" i="7" s="1"/>
  <c r="N2006" i="7" s="1"/>
  <c r="O2006" i="7" s="1"/>
  <c r="L2006" i="7" l="1"/>
  <c r="J2007" i="7" l="1"/>
  <c r="U2007" i="7" s="1"/>
  <c r="N2007" i="7" s="1"/>
  <c r="O2007" i="7" s="1"/>
  <c r="L2007" i="7" l="1"/>
  <c r="J2008" i="7" l="1"/>
  <c r="U2008" i="7" s="1"/>
  <c r="N2008" i="7" s="1"/>
  <c r="O2008" i="7" s="1"/>
  <c r="L2008" i="7" l="1"/>
  <c r="J2009" i="7" l="1"/>
  <c r="U2009" i="7" s="1"/>
  <c r="N2009" i="7" s="1"/>
  <c r="O2009" i="7" s="1"/>
  <c r="L2009" i="7" l="1"/>
  <c r="J2010" i="7" l="1"/>
  <c r="U2010" i="7" s="1"/>
  <c r="N2010" i="7" s="1"/>
  <c r="O2010" i="7" s="1"/>
  <c r="L2010" i="7" l="1"/>
  <c r="J2011" i="7" l="1"/>
  <c r="U2011" i="7" s="1"/>
  <c r="N2011" i="7" s="1"/>
  <c r="O2011" i="7" s="1"/>
  <c r="L2011" i="7" l="1"/>
  <c r="K2012" i="7" l="1"/>
  <c r="O2012" i="7" s="1"/>
  <c r="L2012" i="7"/>
  <c r="K2013" i="7" l="1"/>
  <c r="O2013" i="7" s="1"/>
  <c r="L2013" i="7"/>
  <c r="K2014" i="7" l="1"/>
  <c r="O2014" i="7" s="1"/>
  <c r="L2014" i="7" l="1"/>
  <c r="K2015" i="7"/>
  <c r="O2015" i="7" s="1"/>
  <c r="L2015" i="7" l="1"/>
  <c r="K2016" i="7" l="1"/>
  <c r="O2016" i="7" s="1"/>
  <c r="L2016" i="7"/>
  <c r="K2017" i="7" l="1"/>
  <c r="O2017" i="7" s="1"/>
  <c r="L2017" i="7"/>
  <c r="K2018" i="7" l="1"/>
  <c r="O2018" i="7" s="1"/>
  <c r="L2018" i="7" l="1"/>
  <c r="K2019" i="7" l="1"/>
  <c r="O2019" i="7" s="1"/>
  <c r="L2019" i="7" l="1"/>
  <c r="K2020" i="7"/>
  <c r="O2020" i="7" s="1"/>
  <c r="L2020" i="7" l="1"/>
  <c r="K2021" i="7"/>
  <c r="O2021" i="7" s="1"/>
  <c r="L2021" i="7" l="1"/>
  <c r="K2022" i="7"/>
  <c r="O2022" i="7" s="1"/>
  <c r="L2022" i="7" l="1"/>
  <c r="K2023" i="7"/>
  <c r="O2023" i="7" s="1"/>
  <c r="L2023" i="7" l="1"/>
  <c r="K2024" i="7"/>
  <c r="O2024" i="7" s="1"/>
  <c r="L2024" i="7" l="1"/>
  <c r="J2025" i="7"/>
  <c r="U2025" i="7" s="1"/>
  <c r="N2025" i="7" s="1"/>
  <c r="O2025" i="7" s="1"/>
  <c r="L2025" i="7" l="1"/>
  <c r="J2026" i="7" l="1"/>
  <c r="U2026" i="7" s="1"/>
  <c r="N2026" i="7" s="1"/>
  <c r="O2026" i="7" s="1"/>
  <c r="L2026" i="7" l="1"/>
  <c r="J2027" i="7" l="1"/>
  <c r="U2027" i="7" s="1"/>
  <c r="N2027" i="7" s="1"/>
  <c r="O2027" i="7" s="1"/>
  <c r="L2027" i="7" l="1"/>
  <c r="J2028" i="7" l="1"/>
  <c r="U2028" i="7" s="1"/>
  <c r="N2028" i="7" s="1"/>
  <c r="O2028" i="7" s="1"/>
  <c r="L2028" i="7" l="1"/>
  <c r="J2029" i="7" l="1"/>
  <c r="U2029" i="7" s="1"/>
  <c r="N2029" i="7" s="1"/>
  <c r="O2029" i="7" s="1"/>
  <c r="L2029" i="7" l="1"/>
  <c r="J2030" i="7" l="1"/>
  <c r="U2030" i="7" s="1"/>
  <c r="N2030" i="7" s="1"/>
  <c r="O2030" i="7" s="1"/>
  <c r="L2030" i="7" l="1"/>
  <c r="J2031" i="7" l="1"/>
  <c r="U2031" i="7" s="1"/>
  <c r="N2031" i="7" s="1"/>
  <c r="O2031" i="7" s="1"/>
  <c r="L2031" i="7" l="1"/>
  <c r="J2032" i="7" l="1"/>
  <c r="U2032" i="7" s="1"/>
  <c r="N2032" i="7" s="1"/>
  <c r="O2032" i="7" s="1"/>
  <c r="L2032" i="7" l="1"/>
  <c r="J2033" i="7" l="1"/>
  <c r="U2033" i="7" s="1"/>
  <c r="N2033" i="7" s="1"/>
  <c r="O2033" i="7" s="1"/>
  <c r="L2033" i="7" l="1"/>
  <c r="J2034" i="7" l="1"/>
  <c r="U2034" i="7" s="1"/>
  <c r="N2034" i="7" s="1"/>
  <c r="O2034" i="7" s="1"/>
  <c r="L2034" i="7" l="1"/>
  <c r="J2035" i="7" l="1"/>
  <c r="U2035" i="7" s="1"/>
  <c r="N2035" i="7" s="1"/>
  <c r="O2035" i="7" s="1"/>
  <c r="L2035" i="7" l="1"/>
  <c r="K2036" i="7" l="1"/>
  <c r="O2036" i="7" s="1"/>
  <c r="L2036" i="7"/>
  <c r="K2037" i="7" l="1"/>
  <c r="O2037" i="7" s="1"/>
  <c r="L2037" i="7"/>
  <c r="K2038" i="7" l="1"/>
  <c r="O2038" i="7" s="1"/>
  <c r="L2038" i="7"/>
  <c r="K2039" i="7" l="1"/>
  <c r="O2039" i="7" s="1"/>
  <c r="L2039" i="7" l="1"/>
  <c r="K2040" i="7" l="1"/>
  <c r="O2040" i="7" s="1"/>
  <c r="L2040" i="7" l="1"/>
  <c r="K2041" i="7"/>
  <c r="O2041" i="7" s="1"/>
  <c r="L2041" i="7" l="1"/>
  <c r="K2042" i="7"/>
  <c r="O2042" i="7" s="1"/>
  <c r="L2042" i="7" l="1"/>
  <c r="K2043" i="7"/>
  <c r="O2043" i="7" s="1"/>
  <c r="L2043" i="7" l="1"/>
  <c r="K2044" i="7" l="1"/>
  <c r="O2044" i="7" s="1"/>
  <c r="L2044" i="7"/>
  <c r="K2045" i="7" l="1"/>
  <c r="O2045" i="7" s="1"/>
  <c r="L2045" i="7" l="1"/>
  <c r="K2046" i="7" l="1"/>
  <c r="O2046" i="7" s="1"/>
  <c r="L2046" i="7"/>
  <c r="K2047" i="7" l="1"/>
  <c r="O2047" i="7" s="1"/>
  <c r="L2047" i="7" l="1"/>
  <c r="K2048" i="7" l="1"/>
  <c r="O2048" i="7" s="1"/>
  <c r="L2048" i="7"/>
  <c r="J2049" i="7" l="1"/>
  <c r="U2049" i="7" s="1"/>
  <c r="N2049" i="7" s="1"/>
  <c r="O2049" i="7" s="1"/>
  <c r="L2049" i="7" l="1"/>
  <c r="J2050" i="7" l="1"/>
  <c r="U2050" i="7" s="1"/>
  <c r="N2050" i="7" s="1"/>
  <c r="O2050" i="7" s="1"/>
  <c r="L2050" i="7" l="1"/>
  <c r="J2051" i="7"/>
  <c r="U2051" i="7" s="1"/>
  <c r="N2051" i="7" s="1"/>
  <c r="O2051" i="7" s="1"/>
  <c r="L2051" i="7" l="1"/>
  <c r="J2052" i="7" l="1"/>
  <c r="U2052" i="7" s="1"/>
  <c r="N2052" i="7" s="1"/>
  <c r="O2052" i="7" s="1"/>
  <c r="L2052" i="7" l="1"/>
  <c r="J2053" i="7"/>
  <c r="U2053" i="7" s="1"/>
  <c r="N2053" i="7" s="1"/>
  <c r="O2053" i="7" s="1"/>
  <c r="L2053" i="7" l="1"/>
  <c r="J2054" i="7"/>
  <c r="U2054" i="7" s="1"/>
  <c r="N2054" i="7" s="1"/>
  <c r="O2054" i="7" s="1"/>
  <c r="L2054" i="7" l="1"/>
  <c r="J2055" i="7" l="1"/>
  <c r="U2055" i="7" s="1"/>
  <c r="N2055" i="7" s="1"/>
  <c r="O2055" i="7" s="1"/>
  <c r="L2055" i="7" l="1"/>
  <c r="J2056" i="7" l="1"/>
  <c r="U2056" i="7" s="1"/>
  <c r="N2056" i="7" s="1"/>
  <c r="O2056" i="7" s="1"/>
  <c r="L2056" i="7" l="1"/>
  <c r="J2057" i="7" l="1"/>
  <c r="U2057" i="7" s="1"/>
  <c r="N2057" i="7" s="1"/>
  <c r="O2057" i="7" s="1"/>
  <c r="L2057" i="7" l="1"/>
  <c r="J2058" i="7" l="1"/>
  <c r="U2058" i="7" s="1"/>
  <c r="N2058" i="7" s="1"/>
  <c r="O2058" i="7" s="1"/>
  <c r="L2058" i="7" l="1"/>
  <c r="J2059" i="7" l="1"/>
  <c r="U2059" i="7" s="1"/>
  <c r="N2059" i="7" s="1"/>
  <c r="O2059" i="7" s="1"/>
  <c r="L2059" i="7" l="1"/>
  <c r="K2060" i="7" l="1"/>
  <c r="O2060" i="7" s="1"/>
  <c r="L2060" i="7"/>
  <c r="K2061" i="7" l="1"/>
  <c r="O2061" i="7" s="1"/>
  <c r="L2061" i="7" l="1"/>
  <c r="K2062" i="7"/>
  <c r="O2062" i="7" s="1"/>
  <c r="L2062" i="7" l="1"/>
  <c r="K2063" i="7"/>
  <c r="O2063" i="7" s="1"/>
  <c r="L2063" i="7" l="1"/>
  <c r="K2064" i="7"/>
  <c r="O2064" i="7" s="1"/>
  <c r="L2064" i="7" l="1"/>
  <c r="K2065" i="7"/>
  <c r="O2065" i="7" s="1"/>
  <c r="L2065" i="7" l="1"/>
  <c r="K2066" i="7"/>
  <c r="O2066" i="7" s="1"/>
  <c r="L2066" i="7" l="1"/>
  <c r="K2067" i="7"/>
  <c r="O2067" i="7" s="1"/>
  <c r="L2067" i="7" l="1"/>
  <c r="K2068" i="7"/>
  <c r="O2068" i="7" s="1"/>
  <c r="L2068" i="7" l="1"/>
  <c r="K2069" i="7"/>
  <c r="O2069" i="7" s="1"/>
  <c r="L2069" i="7" l="1"/>
  <c r="K2070" i="7"/>
  <c r="O2070" i="7" s="1"/>
  <c r="L2070" i="7" l="1"/>
  <c r="K2071" i="7"/>
  <c r="O2071" i="7" s="1"/>
  <c r="L2071" i="7" l="1"/>
  <c r="K2072" i="7" l="1"/>
  <c r="O2072" i="7" s="1"/>
  <c r="L2072" i="7" l="1"/>
  <c r="J2073" i="7" l="1"/>
  <c r="U2073" i="7" s="1"/>
  <c r="N2073" i="7" s="1"/>
  <c r="O2073" i="7" s="1"/>
  <c r="L2073" i="7" l="1"/>
  <c r="J2074" i="7" l="1"/>
  <c r="U2074" i="7" s="1"/>
  <c r="N2074" i="7" s="1"/>
  <c r="O2074" i="7" s="1"/>
  <c r="L2074" i="7" l="1"/>
  <c r="J2075" i="7"/>
  <c r="U2075" i="7" s="1"/>
  <c r="N2075" i="7" s="1"/>
  <c r="O2075" i="7" s="1"/>
  <c r="L2075" i="7" l="1"/>
  <c r="J2076" i="7" l="1"/>
  <c r="U2076" i="7" s="1"/>
  <c r="N2076" i="7" s="1"/>
  <c r="O2076" i="7" s="1"/>
  <c r="L2076" i="7" l="1"/>
  <c r="J2077" i="7" l="1"/>
  <c r="U2077" i="7" s="1"/>
  <c r="N2077" i="7" s="1"/>
  <c r="O2077" i="7" s="1"/>
  <c r="L2077" i="7" l="1"/>
  <c r="J2078" i="7" l="1"/>
  <c r="U2078" i="7" s="1"/>
  <c r="N2078" i="7" s="1"/>
  <c r="O2078" i="7" s="1"/>
  <c r="L2078" i="7" l="1"/>
  <c r="J2079" i="7" l="1"/>
  <c r="U2079" i="7" s="1"/>
  <c r="N2079" i="7" s="1"/>
  <c r="O2079" i="7" s="1"/>
  <c r="L2079" i="7" l="1"/>
  <c r="J2080" i="7" l="1"/>
  <c r="U2080" i="7" s="1"/>
  <c r="N2080" i="7" s="1"/>
  <c r="O2080" i="7" s="1"/>
  <c r="L2080" i="7" l="1"/>
  <c r="J2081" i="7" l="1"/>
  <c r="U2081" i="7" s="1"/>
  <c r="N2081" i="7" s="1"/>
  <c r="O2081" i="7" s="1"/>
  <c r="L2081" i="7" l="1"/>
  <c r="J2082" i="7" l="1"/>
  <c r="U2082" i="7" s="1"/>
  <c r="N2082" i="7" s="1"/>
  <c r="O2082" i="7" s="1"/>
  <c r="L2082" i="7" l="1"/>
  <c r="J2083" i="7" l="1"/>
  <c r="U2083" i="7" s="1"/>
  <c r="N2083" i="7" s="1"/>
  <c r="O2083" i="7" s="1"/>
  <c r="L2083" i="7" l="1"/>
  <c r="K2084" i="7" l="1"/>
  <c r="O2084" i="7" s="1"/>
  <c r="L2084" i="7" l="1"/>
  <c r="K2085" i="7"/>
  <c r="O2085" i="7" s="1"/>
  <c r="L2085" i="7" l="1"/>
  <c r="K2086" i="7"/>
  <c r="O2086" i="7" s="1"/>
  <c r="L2086" i="7" l="1"/>
  <c r="K2087" i="7"/>
  <c r="O2087" i="7" s="1"/>
  <c r="L2087" i="7"/>
  <c r="K2088" i="7" l="1"/>
  <c r="O2088" i="7" s="1"/>
  <c r="L2088" i="7" l="1"/>
  <c r="K2089" i="7"/>
  <c r="O2089" i="7" s="1"/>
  <c r="L2089" i="7"/>
  <c r="K2090" i="7" l="1"/>
  <c r="O2090" i="7" s="1"/>
  <c r="L2090" i="7"/>
  <c r="K2091" i="7" l="1"/>
  <c r="O2091" i="7" s="1"/>
  <c r="L2091" i="7" l="1"/>
  <c r="K2092" i="7" l="1"/>
  <c r="O2092" i="7" s="1"/>
  <c r="L2092" i="7" l="1"/>
  <c r="K2093" i="7"/>
  <c r="O2093" i="7" s="1"/>
  <c r="L2093" i="7" l="1"/>
  <c r="K2094" i="7"/>
  <c r="O2094" i="7" s="1"/>
  <c r="L2094" i="7" l="1"/>
  <c r="K2095" i="7"/>
  <c r="O2095" i="7" s="1"/>
  <c r="L2095" i="7"/>
  <c r="K2096" i="7" l="1"/>
  <c r="O2096" i="7" s="1"/>
  <c r="L2096" i="7" l="1"/>
  <c r="J2097" i="7" l="1"/>
  <c r="U2097" i="7" s="1"/>
  <c r="N2097" i="7" s="1"/>
  <c r="O2097" i="7" s="1"/>
  <c r="L2097" i="7" l="1"/>
  <c r="J2098" i="7" l="1"/>
  <c r="U2098" i="7" s="1"/>
  <c r="N2098" i="7" s="1"/>
  <c r="O2098" i="7" s="1"/>
  <c r="L2098" i="7" l="1"/>
  <c r="J2099" i="7" l="1"/>
  <c r="U2099" i="7" s="1"/>
  <c r="N2099" i="7" s="1"/>
  <c r="O2099" i="7" s="1"/>
  <c r="L2099" i="7" l="1"/>
  <c r="J2100" i="7" l="1"/>
  <c r="U2100" i="7" s="1"/>
  <c r="N2100" i="7" s="1"/>
  <c r="O2100" i="7" s="1"/>
  <c r="L2100" i="7" l="1"/>
  <c r="J2101" i="7" l="1"/>
  <c r="U2101" i="7" s="1"/>
  <c r="N2101" i="7" s="1"/>
  <c r="O2101" i="7" s="1"/>
  <c r="L2101" i="7" l="1"/>
  <c r="J2102" i="7" l="1"/>
  <c r="U2102" i="7" s="1"/>
  <c r="N2102" i="7" s="1"/>
  <c r="O2102" i="7" s="1"/>
  <c r="L2102" i="7" l="1"/>
  <c r="J2103" i="7"/>
  <c r="U2103" i="7" s="1"/>
  <c r="N2103" i="7" s="1"/>
  <c r="O2103" i="7" s="1"/>
  <c r="L2103" i="7" l="1"/>
  <c r="J2104" i="7" l="1"/>
  <c r="U2104" i="7" s="1"/>
  <c r="N2104" i="7" s="1"/>
  <c r="O2104" i="7" s="1"/>
  <c r="L2104" i="7" l="1"/>
  <c r="J2105" i="7" l="1"/>
  <c r="U2105" i="7" s="1"/>
  <c r="N2105" i="7" s="1"/>
  <c r="O2105" i="7" s="1"/>
  <c r="L2105" i="7" l="1"/>
  <c r="J2106" i="7" l="1"/>
  <c r="U2106" i="7" s="1"/>
  <c r="N2106" i="7" s="1"/>
  <c r="O2106" i="7" s="1"/>
  <c r="L2106" i="7" l="1"/>
  <c r="K2107" i="7" l="1"/>
  <c r="O2107" i="7" s="1"/>
  <c r="L2107" i="7"/>
  <c r="K2108" i="7" l="1"/>
  <c r="O2108" i="7" s="1"/>
  <c r="L2108" i="7"/>
  <c r="K2109" i="7" l="1"/>
  <c r="O2109" i="7" s="1"/>
  <c r="L2109" i="7"/>
  <c r="K2110" i="7" l="1"/>
  <c r="O2110" i="7" s="1"/>
  <c r="L2110" i="7" l="1"/>
  <c r="K2111" i="7"/>
  <c r="O2111" i="7" s="1"/>
  <c r="L2111" i="7" l="1"/>
  <c r="K2112" i="7" l="1"/>
  <c r="O2112" i="7" s="1"/>
  <c r="L2112" i="7" l="1"/>
  <c r="K2113" i="7"/>
  <c r="O2113" i="7" s="1"/>
  <c r="L2113" i="7" l="1"/>
  <c r="K2114" i="7" l="1"/>
  <c r="O2114" i="7" s="1"/>
  <c r="L2114" i="7"/>
  <c r="K2115" i="7" l="1"/>
  <c r="O2115" i="7" s="1"/>
  <c r="L2115" i="7"/>
  <c r="K2116" i="7" l="1"/>
  <c r="O2116" i="7" s="1"/>
  <c r="L2116" i="7"/>
  <c r="K2117" i="7" l="1"/>
  <c r="O2117" i="7" s="1"/>
  <c r="L2117" i="7" l="1"/>
  <c r="K2118" i="7"/>
  <c r="O2118" i="7" s="1"/>
  <c r="L2118" i="7"/>
  <c r="K2119" i="7" l="1"/>
  <c r="O2119" i="7" s="1"/>
  <c r="L2119" i="7" l="1"/>
  <c r="K2120" i="7"/>
  <c r="O2120" i="7" s="1"/>
  <c r="L2120" i="7" l="1"/>
  <c r="J2121" i="7"/>
  <c r="U2121" i="7" s="1"/>
  <c r="N2121" i="7" s="1"/>
  <c r="O2121" i="7" s="1"/>
  <c r="L2121" i="7" l="1"/>
  <c r="J2122" i="7" l="1"/>
  <c r="U2122" i="7" s="1"/>
  <c r="N2122" i="7" s="1"/>
  <c r="O2122" i="7" s="1"/>
  <c r="L2122" i="7" l="1"/>
  <c r="J2123" i="7" s="1"/>
  <c r="U2123" i="7" s="1"/>
  <c r="N2123" i="7" s="1"/>
  <c r="O2123" i="7" s="1"/>
  <c r="L2123" i="7" l="1"/>
  <c r="J2124" i="7" l="1"/>
  <c r="U2124" i="7" s="1"/>
  <c r="N2124" i="7" s="1"/>
  <c r="O2124" i="7" s="1"/>
  <c r="L2124" i="7" l="1"/>
  <c r="J2125" i="7" l="1"/>
  <c r="U2125" i="7" s="1"/>
  <c r="N2125" i="7" s="1"/>
  <c r="O2125" i="7" s="1"/>
  <c r="L2125" i="7" l="1"/>
  <c r="J2126" i="7" l="1"/>
  <c r="U2126" i="7" s="1"/>
  <c r="N2126" i="7" s="1"/>
  <c r="O2126" i="7" s="1"/>
  <c r="L2126" i="7" l="1"/>
  <c r="J2127" i="7"/>
  <c r="U2127" i="7" s="1"/>
  <c r="N2127" i="7" s="1"/>
  <c r="O2127" i="7" s="1"/>
  <c r="L2127" i="7" l="1"/>
  <c r="J2128" i="7"/>
  <c r="U2128" i="7" s="1"/>
  <c r="N2128" i="7" s="1"/>
  <c r="O2128" i="7" s="1"/>
  <c r="L2128" i="7" l="1"/>
  <c r="J2129" i="7" l="1"/>
  <c r="U2129" i="7" s="1"/>
  <c r="N2129" i="7" s="1"/>
  <c r="O2129" i="7" s="1"/>
  <c r="L2129" i="7" l="1"/>
  <c r="J2130" i="7" l="1"/>
  <c r="U2130" i="7" s="1"/>
  <c r="N2130" i="7" s="1"/>
  <c r="O2130" i="7" s="1"/>
  <c r="L2130" i="7" l="1"/>
  <c r="J2131" i="7" l="1"/>
  <c r="U2131" i="7" s="1"/>
  <c r="N2131" i="7" s="1"/>
  <c r="O2131" i="7" s="1"/>
  <c r="L2131" i="7" l="1"/>
  <c r="K2132" i="7" l="1"/>
  <c r="O2132" i="7" s="1"/>
  <c r="L2132" i="7" l="1"/>
  <c r="K2133" i="7" s="1"/>
  <c r="O2133" i="7" s="1"/>
  <c r="L2133" i="7" l="1"/>
  <c r="K2134" i="7"/>
  <c r="O2134" i="7" s="1"/>
  <c r="L2134" i="7" l="1"/>
  <c r="K2135" i="7"/>
  <c r="O2135" i="7" s="1"/>
  <c r="L2135" i="7" l="1"/>
  <c r="K2136" i="7"/>
  <c r="O2136" i="7" s="1"/>
  <c r="L2136" i="7" l="1"/>
  <c r="K2137" i="7" l="1"/>
  <c r="O2137" i="7" s="1"/>
  <c r="L2137" i="7" l="1"/>
  <c r="K2138" i="7" l="1"/>
  <c r="O2138" i="7" s="1"/>
  <c r="L2138" i="7" l="1"/>
  <c r="K2139" i="7"/>
  <c r="O2139" i="7" s="1"/>
  <c r="L2139" i="7" l="1"/>
  <c r="K2140" i="7"/>
  <c r="O2140" i="7" s="1"/>
  <c r="L2140" i="7" l="1"/>
  <c r="K2141" i="7" s="1"/>
  <c r="O2141" i="7" l="1"/>
  <c r="L2141" i="7"/>
  <c r="K2142" i="7" s="1"/>
  <c r="O2142" i="7" s="1"/>
  <c r="L2142" i="7" l="1"/>
  <c r="K2143" i="7"/>
  <c r="O2143" i="7" s="1"/>
  <c r="L2143" i="7" l="1"/>
  <c r="K2144" i="7"/>
  <c r="O2144" i="7" s="1"/>
  <c r="L2144" i="7" l="1"/>
  <c r="J2145" i="7" l="1"/>
  <c r="U2145" i="7" s="1"/>
  <c r="N2145" i="7" s="1"/>
  <c r="O2145" i="7" s="1"/>
  <c r="L2145" i="7" l="1"/>
  <c r="J2146" i="7" l="1"/>
  <c r="U2146" i="7" s="1"/>
  <c r="N2146" i="7" s="1"/>
  <c r="O2146" i="7" s="1"/>
  <c r="L2146" i="7" l="1"/>
  <c r="J2147" i="7" l="1"/>
  <c r="U2147" i="7" s="1"/>
  <c r="N2147" i="7" s="1"/>
  <c r="O2147" i="7" s="1"/>
  <c r="L2147" i="7" l="1"/>
  <c r="J2148" i="7" l="1"/>
  <c r="U2148" i="7" s="1"/>
  <c r="N2148" i="7" s="1"/>
  <c r="O2148" i="7" s="1"/>
  <c r="L2148" i="7" l="1"/>
  <c r="J2149" i="7" s="1"/>
  <c r="U2149" i="7" s="1"/>
  <c r="N2149" i="7" s="1"/>
  <c r="O2149" i="7" s="1"/>
  <c r="L2149" i="7" l="1"/>
  <c r="J2150" i="7" l="1"/>
  <c r="U2150" i="7" s="1"/>
  <c r="N2150" i="7" s="1"/>
  <c r="O2150" i="7" s="1"/>
  <c r="L2150" i="7" l="1"/>
  <c r="J2151" i="7" l="1"/>
  <c r="U2151" i="7" s="1"/>
  <c r="N2151" i="7" s="1"/>
  <c r="O2151" i="7" s="1"/>
  <c r="L2151" i="7" l="1"/>
  <c r="J2152" i="7" l="1"/>
  <c r="U2152" i="7" s="1"/>
  <c r="N2152" i="7" s="1"/>
  <c r="O2152" i="7" s="1"/>
  <c r="L2152" i="7" l="1"/>
  <c r="J2153" i="7" l="1"/>
  <c r="U2153" i="7" s="1"/>
  <c r="N2153" i="7" s="1"/>
  <c r="O2153" i="7" s="1"/>
  <c r="L2153" i="7" l="1"/>
  <c r="J2154" i="7" l="1"/>
  <c r="U2154" i="7" s="1"/>
  <c r="N2154" i="7" s="1"/>
  <c r="O2154" i="7" s="1"/>
  <c r="L2154" i="7" l="1"/>
  <c r="J2155" i="7" l="1"/>
  <c r="U2155" i="7" s="1"/>
  <c r="N2155" i="7" s="1"/>
  <c r="O2155" i="7" s="1"/>
  <c r="L2155" i="7" l="1"/>
  <c r="K2156" i="7" l="1"/>
  <c r="O2156" i="7" s="1"/>
  <c r="L2156" i="7"/>
  <c r="K2157" i="7" l="1"/>
  <c r="O2157" i="7" s="1"/>
  <c r="L2157" i="7" l="1"/>
  <c r="K2158" i="7"/>
  <c r="O2158" i="7" s="1"/>
  <c r="L2158" i="7" l="1"/>
  <c r="K2159" i="7"/>
  <c r="O2159" i="7" s="1"/>
  <c r="L2159" i="7" l="1"/>
  <c r="K2160" i="7"/>
  <c r="O2160" i="7" s="1"/>
  <c r="L2160" i="7" l="1"/>
  <c r="K2161" i="7"/>
  <c r="O2161" i="7" s="1"/>
  <c r="L2161" i="7" l="1"/>
  <c r="K2162" i="7"/>
  <c r="O2162" i="7" s="1"/>
  <c r="L2162" i="7" l="1"/>
  <c r="K2163" i="7"/>
  <c r="O2163" i="7" s="1"/>
  <c r="L2163" i="7" l="1"/>
  <c r="K2164" i="7"/>
  <c r="O2164" i="7" s="1"/>
  <c r="L2164" i="7" l="1"/>
  <c r="K2165" i="7" l="1"/>
  <c r="O2165" i="7" s="1"/>
  <c r="L2165" i="7" l="1"/>
  <c r="K2166" i="7"/>
  <c r="O2166" i="7" s="1"/>
  <c r="L2166" i="7" l="1"/>
  <c r="K2167" i="7" l="1"/>
  <c r="O2167" i="7" s="1"/>
  <c r="L2167" i="7"/>
  <c r="K2168" i="7" l="1"/>
  <c r="O2168" i="7" s="1"/>
  <c r="L2168" i="7" l="1"/>
  <c r="J2169" i="7"/>
  <c r="U2169" i="7" s="1"/>
  <c r="N2169" i="7" s="1"/>
  <c r="O2169" i="7" s="1"/>
  <c r="L2169" i="7" l="1"/>
  <c r="J2170" i="7" l="1"/>
  <c r="U2170" i="7" s="1"/>
  <c r="N2170" i="7" s="1"/>
  <c r="O2170" i="7" s="1"/>
  <c r="L2170" i="7" l="1"/>
  <c r="J2171" i="7" l="1"/>
  <c r="U2171" i="7" s="1"/>
  <c r="N2171" i="7" s="1"/>
  <c r="O2171" i="7" s="1"/>
  <c r="L2171" i="7" l="1"/>
  <c r="J2172" i="7" l="1"/>
  <c r="U2172" i="7" s="1"/>
  <c r="N2172" i="7" s="1"/>
  <c r="O2172" i="7" s="1"/>
  <c r="L2172" i="7" l="1"/>
  <c r="J2173" i="7" l="1"/>
  <c r="U2173" i="7" s="1"/>
  <c r="N2173" i="7" s="1"/>
  <c r="O2173" i="7" s="1"/>
  <c r="L2173" i="7" l="1"/>
  <c r="J2174" i="7" l="1"/>
  <c r="U2174" i="7" s="1"/>
  <c r="N2174" i="7" s="1"/>
  <c r="O2174" i="7" s="1"/>
  <c r="L2174" i="7" l="1"/>
  <c r="J2175" i="7" l="1"/>
  <c r="U2175" i="7" s="1"/>
  <c r="N2175" i="7" s="1"/>
  <c r="O2175" i="7" s="1"/>
  <c r="L2175" i="7"/>
  <c r="J2176" i="7" l="1"/>
  <c r="U2176" i="7" s="1"/>
  <c r="N2176" i="7" s="1"/>
  <c r="O2176" i="7" s="1"/>
  <c r="L2176" i="7" l="1"/>
  <c r="J2177" i="7" l="1"/>
  <c r="U2177" i="7" s="1"/>
  <c r="N2177" i="7" s="1"/>
  <c r="O2177" i="7" s="1"/>
  <c r="L2177" i="7" l="1"/>
  <c r="J2178" i="7" l="1"/>
  <c r="U2178" i="7" s="1"/>
  <c r="N2178" i="7" s="1"/>
  <c r="O2178" i="7" s="1"/>
  <c r="L2178" i="7" l="1"/>
  <c r="K2179" i="7" s="1"/>
  <c r="J2179" i="7"/>
  <c r="U2179" i="7" s="1"/>
  <c r="N2179" i="7" s="1"/>
  <c r="O2179" i="7" s="1"/>
  <c r="L2179" i="7" l="1"/>
  <c r="K2180" i="7" l="1"/>
  <c r="O2180" i="7" s="1"/>
  <c r="L2180" i="7" l="1"/>
  <c r="K2181" i="7" l="1"/>
  <c r="O2181" i="7" s="1"/>
  <c r="L2181" i="7"/>
  <c r="K2182" i="7" l="1"/>
  <c r="O2182" i="7" s="1"/>
  <c r="L2182" i="7" l="1"/>
  <c r="K2183" i="7"/>
  <c r="O2183" i="7" s="1"/>
  <c r="L2183" i="7" l="1"/>
  <c r="K2184" i="7" l="1"/>
  <c r="O2184" i="7" s="1"/>
  <c r="L2184" i="7" l="1"/>
  <c r="K2185" i="7" l="1"/>
  <c r="O2185" i="7" s="1"/>
  <c r="L2185" i="7" l="1"/>
  <c r="K2186" i="7" l="1"/>
  <c r="O2186" i="7" s="1"/>
  <c r="L2186" i="7" l="1"/>
  <c r="K2187" i="7" l="1"/>
  <c r="O2187" i="7" s="1"/>
  <c r="L2187" i="7" l="1"/>
  <c r="K2188" i="7"/>
  <c r="O2188" i="7" s="1"/>
  <c r="L2188" i="7" l="1"/>
  <c r="K2189" i="7"/>
  <c r="O2189" i="7" s="1"/>
  <c r="L2189" i="7"/>
  <c r="K2190" i="7" l="1"/>
  <c r="O2190" i="7" s="1"/>
  <c r="L2190" i="7" l="1"/>
  <c r="K2191" i="7"/>
  <c r="O2191" i="7" s="1"/>
  <c r="L2191" i="7" l="1"/>
  <c r="K2192" i="7"/>
  <c r="O2192" i="7" s="1"/>
  <c r="L2192" i="7"/>
  <c r="K2409" i="7"/>
  <c r="J2193" i="7" l="1"/>
  <c r="U2193" i="7" s="1"/>
  <c r="N2193" i="7" s="1"/>
  <c r="O2193" i="7" s="1"/>
  <c r="L2193" i="7" l="1"/>
  <c r="J2194" i="7" l="1"/>
  <c r="U2194" i="7" s="1"/>
  <c r="N2194" i="7" s="1"/>
  <c r="O2194" i="7" s="1"/>
  <c r="L2194" i="7" l="1"/>
  <c r="J2195" i="7" l="1"/>
  <c r="U2195" i="7" s="1"/>
  <c r="N2195" i="7" s="1"/>
  <c r="O2195" i="7" s="1"/>
  <c r="L2195" i="7" l="1"/>
  <c r="J2196" i="7" l="1"/>
  <c r="U2196" i="7" s="1"/>
  <c r="N2196" i="7" s="1"/>
  <c r="O2196" i="7" s="1"/>
  <c r="L2196" i="7" l="1"/>
  <c r="J2197" i="7" l="1"/>
  <c r="U2197" i="7" s="1"/>
  <c r="N2197" i="7" s="1"/>
  <c r="O2197" i="7" s="1"/>
  <c r="L2197" i="7"/>
  <c r="J2198" i="7" l="1"/>
  <c r="U2198" i="7" s="1"/>
  <c r="N2198" i="7" s="1"/>
  <c r="O2198" i="7" s="1"/>
  <c r="L2198" i="7" l="1"/>
  <c r="J2199" i="7" l="1"/>
  <c r="U2199" i="7" s="1"/>
  <c r="N2199" i="7" s="1"/>
  <c r="O2199" i="7" s="1"/>
  <c r="L2199" i="7" l="1"/>
  <c r="J2200" i="7" l="1"/>
  <c r="U2200" i="7" s="1"/>
  <c r="N2200" i="7" s="1"/>
  <c r="O2200" i="7" s="1"/>
  <c r="L2200" i="7" l="1"/>
  <c r="J2201" i="7" l="1"/>
  <c r="U2201" i="7" s="1"/>
  <c r="N2201" i="7" s="1"/>
  <c r="O2201" i="7" s="1"/>
  <c r="L2201" i="7" l="1"/>
  <c r="J2202" i="7" s="1"/>
  <c r="U2202" i="7" s="1"/>
  <c r="N2202" i="7" s="1"/>
  <c r="O2202" i="7" s="1"/>
  <c r="L2202" i="7" l="1"/>
  <c r="J2203" i="7"/>
  <c r="U2203" i="7" s="1"/>
  <c r="N2203" i="7" s="1"/>
  <c r="O2203" i="7" s="1"/>
  <c r="L2203" i="7" l="1"/>
  <c r="K2419" i="7"/>
  <c r="K2204" i="7" l="1"/>
  <c r="O2204" i="7" s="1"/>
  <c r="L2204" i="7"/>
  <c r="K2205" i="7" l="1"/>
  <c r="O2205" i="7" s="1"/>
  <c r="L2205" i="7"/>
  <c r="K2206" i="7" l="1"/>
  <c r="O2206" i="7" s="1"/>
  <c r="L2206" i="7"/>
  <c r="K2207" i="7" l="1"/>
  <c r="O2207" i="7" s="1"/>
  <c r="L2207" i="7" l="1"/>
  <c r="K2208" i="7"/>
  <c r="O2208" i="7" s="1"/>
  <c r="L2208" i="7" l="1"/>
  <c r="K2209" i="7"/>
  <c r="O2209" i="7" s="1"/>
  <c r="L2209" i="7" l="1"/>
  <c r="K2210" i="7"/>
  <c r="O2210" i="7" s="1"/>
  <c r="L2210" i="7" l="1"/>
  <c r="K2211" i="7"/>
  <c r="O2211" i="7" s="1"/>
  <c r="L2211" i="7"/>
  <c r="K2212" i="7" l="1"/>
  <c r="O2212" i="7" s="1"/>
  <c r="L2212" i="7" l="1"/>
  <c r="K2213" i="7"/>
  <c r="O2213" i="7" s="1"/>
  <c r="L2213" i="7" l="1"/>
  <c r="K2214" i="7"/>
  <c r="O2214" i="7" s="1"/>
  <c r="L2214" i="7" l="1"/>
  <c r="K2215" i="7"/>
  <c r="O2215" i="7" s="1"/>
  <c r="L2215" i="7" l="1"/>
  <c r="K2216" i="7"/>
  <c r="O2216" i="7" s="1"/>
  <c r="L2216" i="7" l="1"/>
  <c r="J2217" i="7"/>
  <c r="U2217" i="7" s="1"/>
  <c r="N2217" i="7" s="1"/>
  <c r="O2217" i="7" s="1"/>
  <c r="L2217" i="7" l="1"/>
  <c r="J2218" i="7" l="1"/>
  <c r="U2218" i="7" s="1"/>
  <c r="N2218" i="7" s="1"/>
  <c r="O2218" i="7" s="1"/>
  <c r="L2218" i="7" l="1"/>
  <c r="J2219" i="7" l="1"/>
  <c r="U2219" i="7" s="1"/>
  <c r="N2219" i="7" s="1"/>
  <c r="O2219" i="7" s="1"/>
  <c r="L2219" i="7" l="1"/>
  <c r="J2220" i="7" l="1"/>
  <c r="U2220" i="7" s="1"/>
  <c r="N2220" i="7" s="1"/>
  <c r="O2220" i="7" s="1"/>
  <c r="L2220" i="7" l="1"/>
  <c r="J2221" i="7" l="1"/>
  <c r="U2221" i="7" s="1"/>
  <c r="N2221" i="7" s="1"/>
  <c r="O2221" i="7" s="1"/>
  <c r="L2221" i="7" l="1"/>
  <c r="J2222" i="7"/>
  <c r="U2222" i="7" s="1"/>
  <c r="N2222" i="7" s="1"/>
  <c r="O2222" i="7" s="1"/>
  <c r="L2222" i="7" l="1"/>
  <c r="J2223" i="7" l="1"/>
  <c r="U2223" i="7" s="1"/>
  <c r="N2223" i="7" s="1"/>
  <c r="O2223" i="7" s="1"/>
  <c r="L2223" i="7" l="1"/>
  <c r="J2224" i="7" l="1"/>
  <c r="U2224" i="7" s="1"/>
  <c r="N2224" i="7" s="1"/>
  <c r="O2224" i="7" s="1"/>
  <c r="L2224" i="7" l="1"/>
  <c r="J2225" i="7"/>
  <c r="U2225" i="7" s="1"/>
  <c r="N2225" i="7" s="1"/>
  <c r="O2225" i="7" s="1"/>
  <c r="L2225" i="7" l="1"/>
  <c r="J2226" i="7" l="1"/>
  <c r="U2226" i="7" s="1"/>
  <c r="N2226" i="7" s="1"/>
  <c r="O2226" i="7" s="1"/>
  <c r="L2226" i="7" l="1"/>
  <c r="J2227" i="7" l="1"/>
  <c r="U2227" i="7" s="1"/>
  <c r="N2227" i="7" s="1"/>
  <c r="O2227" i="7" s="1"/>
  <c r="L2227" i="7" l="1"/>
  <c r="K2228" i="7" l="1"/>
  <c r="O2228" i="7" s="1"/>
  <c r="K2443" i="7"/>
  <c r="L2228" i="7" l="1"/>
  <c r="K2229" i="7" l="1"/>
  <c r="O2229" i="7" s="1"/>
  <c r="L2229" i="7"/>
  <c r="K2230" i="7" l="1"/>
  <c r="O2230" i="7" s="1"/>
  <c r="L2230" i="7"/>
  <c r="K2231" i="7" l="1"/>
  <c r="O2231" i="7" s="1"/>
  <c r="L2231" i="7"/>
  <c r="K2232" i="7" l="1"/>
  <c r="O2232" i="7" s="1"/>
  <c r="L2232" i="7" l="1"/>
  <c r="K2233" i="7" l="1"/>
  <c r="O2233" i="7" s="1"/>
  <c r="L2233" i="7" l="1"/>
  <c r="K2234" i="7"/>
  <c r="O2234" i="7" s="1"/>
  <c r="L2234" i="7" l="1"/>
  <c r="K2235" i="7"/>
  <c r="O2235" i="7" s="1"/>
  <c r="L2235" i="7" l="1"/>
  <c r="K2236" i="7"/>
  <c r="O2236" i="7" s="1"/>
  <c r="L2236" i="7" l="1"/>
  <c r="K2237" i="7" l="1"/>
  <c r="O2237" i="7" s="1"/>
  <c r="L2237" i="7"/>
  <c r="K2238" i="7" l="1"/>
  <c r="O2238" i="7" s="1"/>
  <c r="L2238" i="7" l="1"/>
  <c r="K2239" i="7"/>
  <c r="O2239" i="7" s="1"/>
  <c r="L2239" i="7" l="1"/>
  <c r="K2240" i="7"/>
  <c r="O2240" i="7" s="1"/>
  <c r="L2240" i="7" l="1"/>
  <c r="J2241" i="7"/>
  <c r="U2241" i="7" s="1"/>
  <c r="N2241" i="7" s="1"/>
  <c r="O2241" i="7" s="1"/>
  <c r="L2241" i="7" l="1"/>
  <c r="J2242" i="7" l="1"/>
  <c r="U2242" i="7" s="1"/>
  <c r="N2242" i="7" s="1"/>
  <c r="O2242" i="7" s="1"/>
  <c r="L2242" i="7" l="1"/>
  <c r="J2243" i="7" l="1"/>
  <c r="U2243" i="7" s="1"/>
  <c r="N2243" i="7" s="1"/>
  <c r="O2243" i="7" s="1"/>
  <c r="L2243" i="7" l="1"/>
  <c r="J2244" i="7" l="1"/>
  <c r="U2244" i="7" s="1"/>
  <c r="N2244" i="7" s="1"/>
  <c r="O2244" i="7" s="1"/>
  <c r="L2244" i="7" l="1"/>
  <c r="J2245" i="7" s="1"/>
  <c r="U2245" i="7" s="1"/>
  <c r="N2245" i="7" s="1"/>
  <c r="O2245" i="7" s="1"/>
  <c r="L2245" i="7" l="1"/>
  <c r="J2246" i="7" l="1"/>
  <c r="U2246" i="7" s="1"/>
  <c r="N2246" i="7" s="1"/>
  <c r="O2246" i="7" s="1"/>
  <c r="L2246" i="7" l="1"/>
  <c r="J2247" i="7" l="1"/>
  <c r="U2247" i="7" s="1"/>
  <c r="N2247" i="7" s="1"/>
  <c r="O2247" i="7" s="1"/>
  <c r="L2247" i="7" l="1"/>
  <c r="J2248" i="7" l="1"/>
  <c r="U2248" i="7" s="1"/>
  <c r="N2248" i="7" s="1"/>
  <c r="O2248" i="7" s="1"/>
  <c r="L2248" i="7" l="1"/>
  <c r="J2249" i="7" l="1"/>
  <c r="U2249" i="7" s="1"/>
  <c r="N2249" i="7" s="1"/>
  <c r="O2249" i="7" s="1"/>
  <c r="L2249" i="7" l="1"/>
  <c r="J2250" i="7" l="1"/>
  <c r="U2250" i="7" s="1"/>
  <c r="N2250" i="7" s="1"/>
  <c r="O2250" i="7" s="1"/>
  <c r="L2250" i="7" l="1"/>
  <c r="K2467" i="7"/>
  <c r="J2251" i="7" l="1"/>
  <c r="U2251" i="7" s="1"/>
  <c r="N2251" i="7" s="1"/>
  <c r="O2251" i="7" s="1"/>
  <c r="L2251" i="7" l="1"/>
  <c r="K2252" i="7" l="1"/>
  <c r="O2252" i="7" s="1"/>
  <c r="L2252" i="7" l="1"/>
  <c r="K2253" i="7" s="1"/>
  <c r="O2253" i="7" s="1"/>
  <c r="L2253" i="7" l="1"/>
  <c r="K2254" i="7"/>
  <c r="O2254" i="7" s="1"/>
  <c r="L2254" i="7" l="1"/>
  <c r="K2255" i="7"/>
  <c r="O2255" i="7" s="1"/>
  <c r="L2255" i="7" l="1"/>
  <c r="K2256" i="7"/>
  <c r="O2256" i="7" s="1"/>
  <c r="L2256" i="7" l="1"/>
  <c r="K2257" i="7"/>
  <c r="O2257" i="7" s="1"/>
  <c r="L2257" i="7" l="1"/>
  <c r="K2258" i="7" s="1"/>
  <c r="O2258" i="7" s="1"/>
  <c r="L2258" i="7" l="1"/>
  <c r="K2259" i="7"/>
  <c r="O2259" i="7" s="1"/>
  <c r="L2259" i="7" l="1"/>
  <c r="K2260" i="7" s="1"/>
  <c r="O2260" i="7" s="1"/>
  <c r="L2260" i="7" l="1"/>
  <c r="K2261" i="7" l="1"/>
  <c r="O2261" i="7" s="1"/>
  <c r="L2261" i="7" l="1"/>
  <c r="K2262" i="7"/>
  <c r="O2262" i="7" s="1"/>
  <c r="L2262" i="7" l="1"/>
  <c r="K2263" i="7" l="1"/>
  <c r="O2263" i="7" s="1"/>
  <c r="L2263" i="7" l="1"/>
  <c r="K2264" i="7" l="1"/>
  <c r="O2264" i="7" s="1"/>
  <c r="L2264" i="7"/>
  <c r="K2265" i="7" l="1"/>
  <c r="O2265" i="7" s="1"/>
  <c r="L2265" i="7" l="1"/>
  <c r="J2266" i="7"/>
  <c r="U2266" i="7" s="1"/>
  <c r="N2266" i="7" s="1"/>
  <c r="O2266" i="7" s="1"/>
  <c r="L2266" i="7" l="1"/>
  <c r="J2267" i="7" l="1"/>
  <c r="U2267" i="7" s="1"/>
  <c r="N2267" i="7" s="1"/>
  <c r="O2267" i="7" s="1"/>
  <c r="L2267" i="7" l="1"/>
  <c r="J2268" i="7" l="1"/>
  <c r="U2268" i="7" s="1"/>
  <c r="N2268" i="7" s="1"/>
  <c r="O2268" i="7" s="1"/>
  <c r="L2268" i="7" l="1"/>
  <c r="J2269" i="7" l="1"/>
  <c r="U2269" i="7" s="1"/>
  <c r="N2269" i="7" s="1"/>
  <c r="O2269" i="7" s="1"/>
  <c r="L2269" i="7" l="1"/>
  <c r="J2270" i="7" l="1"/>
  <c r="U2270" i="7" s="1"/>
  <c r="N2270" i="7" s="1"/>
  <c r="O2270" i="7" s="1"/>
  <c r="L2270" i="7" l="1"/>
  <c r="J2271" i="7"/>
  <c r="U2271" i="7" s="1"/>
  <c r="N2271" i="7" s="1"/>
  <c r="O2271" i="7" s="1"/>
  <c r="L2271" i="7" l="1"/>
  <c r="J2272" i="7" l="1"/>
  <c r="U2272" i="7" s="1"/>
  <c r="N2272" i="7" s="1"/>
  <c r="O2272" i="7" s="1"/>
  <c r="L2272" i="7" l="1"/>
  <c r="J2273" i="7" l="1"/>
  <c r="U2273" i="7" s="1"/>
  <c r="N2273" i="7" s="1"/>
  <c r="O2273" i="7" s="1"/>
  <c r="L2273" i="7" l="1"/>
  <c r="K2491" i="7"/>
  <c r="J2274" i="7" l="1"/>
  <c r="U2274" i="7" s="1"/>
  <c r="N2274" i="7" s="1"/>
  <c r="O2274" i="7" s="1"/>
  <c r="L2274" i="7" l="1"/>
  <c r="J2275" i="7" l="1"/>
  <c r="U2275" i="7" s="1"/>
  <c r="N2275" i="7" s="1"/>
  <c r="O2275" i="7" s="1"/>
  <c r="L2275" i="7" l="1"/>
  <c r="K2276" i="7" l="1"/>
  <c r="O2276" i="7" s="1"/>
  <c r="L2276" i="7"/>
  <c r="K2277" i="7" l="1"/>
  <c r="O2277" i="7" s="1"/>
  <c r="L2277" i="7" l="1"/>
  <c r="K2278" i="7"/>
  <c r="O2278" i="7" s="1"/>
  <c r="L2278" i="7" l="1"/>
  <c r="K2279" i="7"/>
  <c r="O2279" i="7" s="1"/>
  <c r="L2279" i="7" l="1"/>
  <c r="K2280" i="7"/>
  <c r="O2280" i="7" s="1"/>
  <c r="L2280" i="7" l="1"/>
  <c r="K2281" i="7"/>
  <c r="O2281" i="7" s="1"/>
  <c r="L2281" i="7"/>
  <c r="K2282" i="7" l="1"/>
  <c r="O2282" i="7" s="1"/>
  <c r="L2282" i="7" l="1"/>
  <c r="K2283" i="7" l="1"/>
  <c r="O2283" i="7" s="1"/>
  <c r="L2283" i="7"/>
  <c r="K2284" i="7" l="1"/>
  <c r="O2284" i="7" s="1"/>
  <c r="L2284" i="7"/>
  <c r="K2505" i="7"/>
  <c r="K2285" i="7" l="1"/>
  <c r="O2285" i="7" s="1"/>
  <c r="K2506" i="7"/>
  <c r="L2285" i="7" l="1"/>
  <c r="K2286" i="7"/>
  <c r="O2286" i="7" s="1"/>
  <c r="K2507" i="7"/>
  <c r="L2286" i="7" l="1"/>
  <c r="K2287" i="7"/>
  <c r="O2287" i="7" s="1"/>
  <c r="K2508" i="7"/>
  <c r="L2287" i="7" l="1"/>
  <c r="K2288" i="7"/>
  <c r="O2288" i="7" s="1"/>
  <c r="L2288" i="7" l="1"/>
  <c r="J2289" i="7" l="1"/>
  <c r="U2289" i="7" s="1"/>
  <c r="N2289" i="7" s="1"/>
  <c r="O2289" i="7" s="1"/>
  <c r="L2289" i="7" l="1"/>
  <c r="J2290" i="7" l="1"/>
  <c r="U2290" i="7" s="1"/>
  <c r="N2290" i="7" s="1"/>
  <c r="O2290" i="7" s="1"/>
  <c r="L2290" i="7" l="1"/>
  <c r="J2291" i="7" l="1"/>
  <c r="U2291" i="7" s="1"/>
  <c r="N2291" i="7" s="1"/>
  <c r="O2291" i="7" s="1"/>
  <c r="L2291" i="7" l="1"/>
  <c r="J2292" i="7" l="1"/>
  <c r="U2292" i="7" s="1"/>
  <c r="N2292" i="7" s="1"/>
  <c r="O2292" i="7" s="1"/>
  <c r="L2292" i="7" l="1"/>
  <c r="J2293" i="7" l="1"/>
  <c r="U2293" i="7" s="1"/>
  <c r="N2293" i="7" s="1"/>
  <c r="O2293" i="7" s="1"/>
  <c r="L2293" i="7" l="1"/>
  <c r="J2294" i="7" l="1"/>
  <c r="U2294" i="7" s="1"/>
  <c r="N2294" i="7" s="1"/>
  <c r="O2294" i="7" s="1"/>
  <c r="L2294" i="7" l="1"/>
  <c r="J2295" i="7"/>
  <c r="U2295" i="7" s="1"/>
  <c r="N2295" i="7" s="1"/>
  <c r="O2295" i="7" s="1"/>
  <c r="L2295" i="7" l="1"/>
  <c r="K2516" i="7"/>
  <c r="J2296" i="7" l="1"/>
  <c r="U2296" i="7" s="1"/>
  <c r="N2296" i="7" s="1"/>
  <c r="O2296" i="7" s="1"/>
  <c r="L2296" i="7" l="1"/>
  <c r="J2297" i="7" l="1"/>
  <c r="U2297" i="7" s="1"/>
  <c r="N2297" i="7" s="1"/>
  <c r="O2297" i="7" s="1"/>
  <c r="L2297" i="7" l="1"/>
  <c r="J2298" i="7" l="1"/>
  <c r="U2298" i="7" s="1"/>
  <c r="N2298" i="7" s="1"/>
  <c r="O2298" i="7" s="1"/>
  <c r="L2298" i="7" l="1"/>
  <c r="J2299" i="7" l="1"/>
  <c r="U2299" i="7" s="1"/>
  <c r="N2299" i="7" s="1"/>
  <c r="O2299" i="7" s="1"/>
  <c r="L2299" i="7" l="1"/>
  <c r="K2300" i="7" l="1"/>
  <c r="O2300" i="7" s="1"/>
  <c r="L2300" i="7"/>
  <c r="K2301" i="7" l="1"/>
  <c r="O2301" i="7" s="1"/>
  <c r="L2301" i="7" l="1"/>
  <c r="K2302" i="7" l="1"/>
  <c r="O2302" i="7" s="1"/>
  <c r="L2302" i="7" l="1"/>
  <c r="K2303" i="7"/>
  <c r="O2303" i="7" s="1"/>
  <c r="L2303" i="7" l="1"/>
  <c r="K2304" i="7"/>
  <c r="O2304" i="7" s="1"/>
  <c r="L2304" i="7" l="1"/>
  <c r="K2305" i="7" l="1"/>
  <c r="O2305" i="7" s="1"/>
  <c r="L2305" i="7" l="1"/>
  <c r="K2306" i="7" s="1"/>
  <c r="O2306" i="7" s="1"/>
  <c r="L2306" i="7" l="1"/>
  <c r="K2307" i="7" l="1"/>
  <c r="O2307" i="7" s="1"/>
  <c r="L2307" i="7" l="1"/>
  <c r="K2308" i="7"/>
  <c r="O2308" i="7" s="1"/>
  <c r="L2308" i="7" l="1"/>
  <c r="K2309" i="7"/>
  <c r="O2309" i="7" s="1"/>
  <c r="L2309" i="7" l="1"/>
  <c r="K2310" i="7"/>
  <c r="O2310" i="7" s="1"/>
  <c r="L2310" i="7" l="1"/>
  <c r="K2311" i="7"/>
  <c r="O2311" i="7" s="1"/>
  <c r="L2311" i="7" l="1"/>
  <c r="K2312" i="7"/>
  <c r="O2312" i="7" s="1"/>
  <c r="L2312" i="7" l="1"/>
  <c r="J2313" i="7"/>
  <c r="U2313" i="7" s="1"/>
  <c r="N2313" i="7" s="1"/>
  <c r="O2313" i="7" s="1"/>
  <c r="L2313" i="7" l="1"/>
  <c r="J2314" i="7"/>
  <c r="U2314" i="7" s="1"/>
  <c r="N2314" i="7" s="1"/>
  <c r="O2314" i="7" s="1"/>
  <c r="L2314" i="7" l="1"/>
  <c r="J2315" i="7" l="1"/>
  <c r="U2315" i="7" s="1"/>
  <c r="N2315" i="7" s="1"/>
  <c r="O2315" i="7" s="1"/>
  <c r="L2315" i="7" l="1"/>
  <c r="J2316" i="7"/>
  <c r="U2316" i="7" s="1"/>
  <c r="N2316" i="7" s="1"/>
  <c r="O2316" i="7" s="1"/>
  <c r="L2316" i="7" l="1"/>
  <c r="J2317" i="7" l="1"/>
  <c r="U2317" i="7" s="1"/>
  <c r="N2317" i="7" s="1"/>
  <c r="O2317" i="7" s="1"/>
  <c r="L2317" i="7" l="1"/>
  <c r="J2318" i="7"/>
  <c r="U2318" i="7" s="1"/>
  <c r="N2318" i="7" s="1"/>
  <c r="O2318" i="7" s="1"/>
  <c r="L2318" i="7" l="1"/>
  <c r="K2539" i="7"/>
  <c r="J2319" i="7" l="1"/>
  <c r="U2319" i="7" s="1"/>
  <c r="N2319" i="7" s="1"/>
  <c r="O2319" i="7" s="1"/>
  <c r="L2319" i="7" l="1"/>
  <c r="J2320" i="7" l="1"/>
  <c r="U2320" i="7" s="1"/>
  <c r="N2320" i="7" s="1"/>
  <c r="O2320" i="7" s="1"/>
  <c r="L2320" i="7" l="1"/>
  <c r="J2321" i="7" l="1"/>
  <c r="U2321" i="7" s="1"/>
  <c r="N2321" i="7" s="1"/>
  <c r="O2321" i="7" s="1"/>
  <c r="L2321" i="7" l="1"/>
  <c r="J2322" i="7" l="1"/>
  <c r="U2322" i="7" s="1"/>
  <c r="N2322" i="7" s="1"/>
  <c r="O2322" i="7" s="1"/>
  <c r="L2322" i="7" l="1"/>
  <c r="J2323" i="7"/>
  <c r="U2323" i="7" s="1"/>
  <c r="N2323" i="7" s="1"/>
  <c r="O2323" i="7" s="1"/>
  <c r="L2323" i="7" l="1"/>
  <c r="K2324" i="7" l="1"/>
  <c r="O2324" i="7" s="1"/>
  <c r="L2324" i="7"/>
  <c r="K2325" i="7" l="1"/>
  <c r="O2325" i="7" s="1"/>
  <c r="L2325" i="7" l="1"/>
  <c r="K2326" i="7" l="1"/>
  <c r="O2326" i="7" s="1"/>
  <c r="L2326" i="7"/>
  <c r="K2327" i="7" l="1"/>
  <c r="O2327" i="7" s="1"/>
  <c r="L2327" i="7"/>
  <c r="K2328" i="7" l="1"/>
  <c r="O2328" i="7" s="1"/>
  <c r="L2328" i="7" l="1"/>
  <c r="K2329" i="7" l="1"/>
  <c r="O2329" i="7" s="1"/>
  <c r="L2329" i="7"/>
  <c r="K2330" i="7" l="1"/>
  <c r="O2330" i="7" s="1"/>
  <c r="L2330" i="7"/>
  <c r="K2331" i="7" l="1"/>
  <c r="O2331" i="7" s="1"/>
  <c r="L2331" i="7" l="1"/>
  <c r="K2332" i="7" l="1"/>
  <c r="O2332" i="7" s="1"/>
  <c r="L2332" i="7"/>
  <c r="K2333" i="7" l="1"/>
  <c r="O2333" i="7" s="1"/>
  <c r="L2333" i="7"/>
  <c r="K2334" i="7" l="1"/>
  <c r="O2334" i="7" s="1"/>
  <c r="L2334" i="7"/>
  <c r="K2335" i="7" l="1"/>
  <c r="O2335" i="7" s="1"/>
  <c r="L2335" i="7"/>
  <c r="K2336" i="7" l="1"/>
  <c r="O2336" i="7" s="1"/>
  <c r="L2336" i="7" l="1"/>
  <c r="J2337" i="7" l="1"/>
  <c r="U2337" i="7" s="1"/>
  <c r="N2337" i="7" s="1"/>
  <c r="O2337" i="7" s="1"/>
  <c r="L2337" i="7" l="1"/>
  <c r="J2338" i="7" l="1"/>
  <c r="U2338" i="7" s="1"/>
  <c r="N2338" i="7" s="1"/>
  <c r="O2338" i="7" s="1"/>
  <c r="L2338" i="7" l="1"/>
  <c r="J2339" i="7"/>
  <c r="U2339" i="7" s="1"/>
  <c r="N2339" i="7" s="1"/>
  <c r="O2339" i="7" s="1"/>
  <c r="L2339" i="7" l="1"/>
  <c r="J2340" i="7"/>
  <c r="U2340" i="7" s="1"/>
  <c r="N2340" i="7" s="1"/>
  <c r="O2340" i="7" s="1"/>
  <c r="L2340" i="7" l="1"/>
  <c r="J2341" i="7" l="1"/>
  <c r="U2341" i="7" s="1"/>
  <c r="N2341" i="7" s="1"/>
  <c r="O2341" i="7" s="1"/>
  <c r="L2341" i="7" l="1"/>
  <c r="J2342" i="7" l="1"/>
  <c r="U2342" i="7" s="1"/>
  <c r="N2342" i="7" s="1"/>
  <c r="O2342" i="7" s="1"/>
  <c r="L2342" i="7" l="1"/>
  <c r="J2343" i="7" l="1"/>
  <c r="U2343" i="7" s="1"/>
  <c r="N2343" i="7" s="1"/>
  <c r="O2343" i="7" s="1"/>
  <c r="L2343" i="7" l="1"/>
  <c r="J2344" i="7" l="1"/>
  <c r="U2344" i="7" s="1"/>
  <c r="N2344" i="7" s="1"/>
  <c r="O2344" i="7" s="1"/>
  <c r="L2344" i="7" l="1"/>
  <c r="J2345" i="7" l="1"/>
  <c r="U2345" i="7" s="1"/>
  <c r="N2345" i="7" s="1"/>
  <c r="O2345" i="7" s="1"/>
  <c r="L2345" i="7" l="1"/>
  <c r="J2346" i="7" l="1"/>
  <c r="U2346" i="7" s="1"/>
  <c r="N2346" i="7" s="1"/>
  <c r="O2346" i="7" s="1"/>
  <c r="L2346" i="7" l="1"/>
  <c r="J2347" i="7" l="1"/>
  <c r="U2347" i="7" s="1"/>
  <c r="N2347" i="7" s="1"/>
  <c r="O2347" i="7" s="1"/>
  <c r="L2347" i="7" l="1"/>
  <c r="K2348" i="7" l="1"/>
  <c r="O2348" i="7" s="1"/>
  <c r="L2348" i="7"/>
  <c r="K2349" i="7" l="1"/>
  <c r="O2349" i="7" s="1"/>
  <c r="L2349" i="7" l="1"/>
  <c r="K2350" i="7"/>
  <c r="O2350" i="7" s="1"/>
  <c r="L2350" i="7" l="1"/>
  <c r="K2351" i="7"/>
  <c r="O2351" i="7" s="1"/>
  <c r="L2351" i="7" l="1"/>
  <c r="K2352" i="7"/>
  <c r="O2352" i="7" s="1"/>
  <c r="L2352" i="7" l="1"/>
  <c r="K2353" i="7" l="1"/>
  <c r="O2353" i="7" s="1"/>
  <c r="L2353" i="7" l="1"/>
  <c r="K2354" i="7"/>
  <c r="O2354" i="7" s="1"/>
  <c r="L2354" i="7" l="1"/>
  <c r="K2355" i="7"/>
  <c r="O2355" i="7" s="1"/>
  <c r="L2355" i="7" l="1"/>
  <c r="K2356" i="7"/>
  <c r="O2356" i="7" s="1"/>
  <c r="L2356" i="7" l="1"/>
  <c r="K2357" i="7"/>
  <c r="O2357" i="7" s="1"/>
  <c r="L2357" i="7" l="1"/>
  <c r="K2358" i="7"/>
  <c r="O2358" i="7" s="1"/>
  <c r="L2358" i="7" l="1"/>
  <c r="K2359" i="7"/>
  <c r="O2359" i="7" s="1"/>
  <c r="L2359" i="7" l="1"/>
  <c r="K2360" i="7"/>
  <c r="O2360" i="7" s="1"/>
  <c r="L2360" i="7" l="1"/>
  <c r="J2361" i="7" l="1"/>
  <c r="U2361" i="7" s="1"/>
  <c r="N2361" i="7" s="1"/>
  <c r="O2361" i="7" s="1"/>
  <c r="L2361" i="7" l="1"/>
  <c r="J2362" i="7"/>
  <c r="U2362" i="7" s="1"/>
  <c r="N2362" i="7" s="1"/>
  <c r="O2362" i="7" s="1"/>
  <c r="L2362" i="7" l="1"/>
  <c r="J2363" i="7" l="1"/>
  <c r="U2363" i="7" s="1"/>
  <c r="N2363" i="7" s="1"/>
  <c r="O2363" i="7" s="1"/>
  <c r="L2363" i="7" l="1"/>
  <c r="J2364" i="7" l="1"/>
  <c r="U2364" i="7" s="1"/>
  <c r="N2364" i="7" s="1"/>
  <c r="O2364" i="7" s="1"/>
  <c r="L2364" i="7" l="1"/>
  <c r="J2365" i="7"/>
  <c r="U2365" i="7" s="1"/>
  <c r="N2365" i="7" s="1"/>
  <c r="O2365" i="7" s="1"/>
  <c r="L2365" i="7" l="1"/>
  <c r="J2366" i="7" l="1"/>
  <c r="U2366" i="7" s="1"/>
  <c r="N2366" i="7" s="1"/>
  <c r="O2366" i="7" s="1"/>
  <c r="L2366" i="7" l="1"/>
  <c r="J2367" i="7" l="1"/>
  <c r="U2367" i="7" s="1"/>
  <c r="N2367" i="7" s="1"/>
  <c r="O2367" i="7" s="1"/>
  <c r="L2367" i="7" l="1"/>
  <c r="J2368" i="7" l="1"/>
  <c r="U2368" i="7" s="1"/>
  <c r="N2368" i="7" s="1"/>
  <c r="O2368" i="7" s="1"/>
  <c r="L2368" i="7"/>
  <c r="J2369" i="7" l="1"/>
  <c r="U2369" i="7" s="1"/>
  <c r="N2369" i="7" s="1"/>
  <c r="O2369" i="7" s="1"/>
  <c r="L2369" i="7" l="1"/>
  <c r="J2370" i="7" l="1"/>
  <c r="U2370" i="7" s="1"/>
  <c r="N2370" i="7" s="1"/>
  <c r="O2370" i="7" s="1"/>
  <c r="L2370" i="7" l="1"/>
  <c r="J2371" i="7" l="1"/>
  <c r="U2371" i="7" s="1"/>
  <c r="N2371" i="7" s="1"/>
  <c r="O2371" i="7" s="1"/>
  <c r="L2371" i="7" l="1"/>
  <c r="K2372" i="7" l="1"/>
  <c r="O2372" i="7" s="1"/>
  <c r="L2372" i="7" l="1"/>
  <c r="K2373" i="7"/>
  <c r="O2373" i="7" s="1"/>
  <c r="L2373" i="7" l="1"/>
  <c r="K2374" i="7"/>
  <c r="O2374" i="7" s="1"/>
  <c r="L2374" i="7" l="1"/>
  <c r="K2375" i="7"/>
  <c r="O2375" i="7" s="1"/>
  <c r="L2375" i="7" l="1"/>
  <c r="K2376" i="7"/>
  <c r="O2376" i="7" s="1"/>
  <c r="L2376" i="7" l="1"/>
  <c r="K2377" i="7" l="1"/>
  <c r="O2377" i="7" s="1"/>
  <c r="L2377" i="7" l="1"/>
  <c r="K2378" i="7" l="1"/>
  <c r="O2378" i="7" s="1"/>
  <c r="L2378" i="7" l="1"/>
  <c r="K2379" i="7"/>
  <c r="O2379" i="7" s="1"/>
  <c r="L2379" i="7" l="1"/>
  <c r="K2380" i="7" l="1"/>
  <c r="O2380" i="7" s="1"/>
  <c r="L2380" i="7"/>
  <c r="K2381" i="7" l="1"/>
  <c r="O2381" i="7" s="1"/>
  <c r="L2381" i="7" l="1"/>
  <c r="K2382" i="7"/>
  <c r="O2382" i="7" s="1"/>
  <c r="L2382" i="7"/>
  <c r="K2383" i="7" l="1"/>
  <c r="O2383" i="7" s="1"/>
  <c r="L2383" i="7"/>
  <c r="K2384" i="7" l="1"/>
  <c r="O2384" i="7" s="1"/>
  <c r="L2384" i="7"/>
  <c r="J2385" i="7" l="1"/>
  <c r="U2385" i="7" s="1"/>
  <c r="N2385" i="7" s="1"/>
  <c r="O2385" i="7" s="1"/>
  <c r="L2385" i="7" l="1"/>
  <c r="J2386" i="7" l="1"/>
  <c r="U2386" i="7" s="1"/>
  <c r="N2386" i="7" s="1"/>
  <c r="O2386" i="7" s="1"/>
  <c r="L2386" i="7" l="1"/>
  <c r="J2387" i="7" l="1"/>
  <c r="U2387" i="7" s="1"/>
  <c r="N2387" i="7" s="1"/>
  <c r="O2387" i="7" s="1"/>
  <c r="L2387" i="7" l="1"/>
  <c r="J2388" i="7" l="1"/>
  <c r="U2388" i="7" s="1"/>
  <c r="N2388" i="7" s="1"/>
  <c r="O2388" i="7" s="1"/>
  <c r="L2388" i="7" l="1"/>
  <c r="J2389" i="7" l="1"/>
  <c r="U2389" i="7" s="1"/>
  <c r="N2389" i="7" s="1"/>
  <c r="O2389" i="7" s="1"/>
  <c r="L2389" i="7" l="1"/>
  <c r="J2390" i="7"/>
  <c r="U2390" i="7" s="1"/>
  <c r="N2390" i="7" s="1"/>
  <c r="O2390" i="7" s="1"/>
  <c r="L2390" i="7" l="1"/>
  <c r="J2391" i="7" l="1"/>
  <c r="U2391" i="7" s="1"/>
  <c r="N2391" i="7" s="1"/>
  <c r="O2391" i="7" s="1"/>
  <c r="L2391" i="7" l="1"/>
  <c r="J2392" i="7" l="1"/>
  <c r="U2392" i="7" s="1"/>
  <c r="N2392" i="7" s="1"/>
  <c r="O2392" i="7" s="1"/>
  <c r="L2392" i="7" l="1"/>
  <c r="J2393" i="7" l="1"/>
  <c r="U2393" i="7" s="1"/>
  <c r="N2393" i="7" s="1"/>
  <c r="O2393" i="7" s="1"/>
  <c r="L2393" i="7" l="1"/>
  <c r="J2394" i="7" l="1"/>
  <c r="U2394" i="7" s="1"/>
  <c r="N2394" i="7" s="1"/>
  <c r="O2394" i="7" s="1"/>
  <c r="L2394" i="7" l="1"/>
  <c r="J2395" i="7" l="1"/>
  <c r="U2395" i="7" s="1"/>
  <c r="N2395" i="7" s="1"/>
  <c r="O2395" i="7" s="1"/>
  <c r="L2395" i="7" l="1"/>
  <c r="K2396" i="7" l="1"/>
  <c r="O2396" i="7" s="1"/>
  <c r="L2396" i="7"/>
  <c r="K2397" i="7" l="1"/>
  <c r="O2397" i="7" s="1"/>
  <c r="L2397" i="7"/>
  <c r="K2398" i="7" l="1"/>
  <c r="O2398" i="7" s="1"/>
  <c r="L2398" i="7" l="1"/>
  <c r="K2399" i="7" s="1"/>
  <c r="O2399" i="7" s="1"/>
  <c r="L2399" i="7" l="1"/>
  <c r="K2400" i="7" s="1"/>
  <c r="O2400" i="7" s="1"/>
  <c r="L2400" i="7" l="1"/>
  <c r="K2401" i="7" l="1"/>
  <c r="O2401" i="7" s="1"/>
  <c r="L2401" i="7" l="1"/>
  <c r="K2402" i="7" l="1"/>
  <c r="O2402" i="7" s="1"/>
  <c r="L2402" i="7"/>
  <c r="K2403" i="7" l="1"/>
  <c r="O2403" i="7" s="1"/>
  <c r="L2403" i="7" l="1"/>
  <c r="K2404" i="7" l="1"/>
  <c r="O2404" i="7" s="1"/>
  <c r="L2404" i="7" l="1"/>
  <c r="K2405" i="7"/>
  <c r="O2405" i="7" s="1"/>
  <c r="L2405" i="7" l="1"/>
  <c r="K2406" i="7"/>
  <c r="O2406" i="7" s="1"/>
  <c r="L2406" i="7" l="1"/>
  <c r="K2407" i="7"/>
  <c r="O2407" i="7" s="1"/>
  <c r="L2407" i="7" l="1"/>
  <c r="K2408" i="7"/>
  <c r="O2408" i="7" s="1"/>
  <c r="L2408" i="7" l="1"/>
  <c r="J2409" i="7"/>
  <c r="U2409" i="7" s="1"/>
  <c r="N2409" i="7" s="1"/>
  <c r="O2409" i="7" s="1"/>
  <c r="L2409" i="7" l="1"/>
  <c r="J2410" i="7" l="1"/>
  <c r="U2410" i="7" s="1"/>
  <c r="N2410" i="7" s="1"/>
  <c r="O2410" i="7" s="1"/>
  <c r="L2410" i="7" l="1"/>
  <c r="J2411" i="7" l="1"/>
  <c r="U2411" i="7" s="1"/>
  <c r="N2411" i="7" s="1"/>
  <c r="O2411" i="7" s="1"/>
  <c r="L2411" i="7" l="1"/>
  <c r="J2412" i="7" l="1"/>
  <c r="U2412" i="7" s="1"/>
  <c r="N2412" i="7" s="1"/>
  <c r="O2412" i="7" s="1"/>
  <c r="L2412" i="7" l="1"/>
  <c r="J2413" i="7" l="1"/>
  <c r="U2413" i="7" s="1"/>
  <c r="N2413" i="7" s="1"/>
  <c r="O2413" i="7" s="1"/>
  <c r="L2413" i="7" l="1"/>
  <c r="J2414" i="7" l="1"/>
  <c r="U2414" i="7" s="1"/>
  <c r="N2414" i="7" s="1"/>
  <c r="O2414" i="7" s="1"/>
  <c r="L2414" i="7" l="1"/>
  <c r="J2415" i="7" l="1"/>
  <c r="U2415" i="7" s="1"/>
  <c r="N2415" i="7" s="1"/>
  <c r="O2415" i="7" s="1"/>
  <c r="L2415" i="7" l="1"/>
  <c r="J2416" i="7" l="1"/>
  <c r="U2416" i="7" s="1"/>
  <c r="N2416" i="7" s="1"/>
  <c r="O2416" i="7" s="1"/>
  <c r="L2416" i="7" l="1"/>
  <c r="J2417" i="7" l="1"/>
  <c r="U2417" i="7" s="1"/>
  <c r="N2417" i="7" s="1"/>
  <c r="O2417" i="7" s="1"/>
  <c r="L2417" i="7" l="1"/>
  <c r="J2418" i="7" l="1"/>
  <c r="U2418" i="7" s="1"/>
  <c r="N2418" i="7" s="1"/>
  <c r="O2418" i="7" s="1"/>
  <c r="L2418" i="7" l="1"/>
  <c r="J2419" i="7" l="1"/>
  <c r="U2419" i="7" s="1"/>
  <c r="N2419" i="7" s="1"/>
  <c r="O2419" i="7" s="1"/>
  <c r="L2419" i="7" l="1"/>
  <c r="K2420" i="7" l="1"/>
  <c r="O2420" i="7" s="1"/>
  <c r="L2420" i="7"/>
  <c r="K2421" i="7" l="1"/>
  <c r="O2421" i="7" s="1"/>
  <c r="L2421" i="7" l="1"/>
  <c r="K2422" i="7" l="1"/>
  <c r="O2422" i="7" s="1"/>
  <c r="L2422" i="7"/>
  <c r="K2423" i="7" l="1"/>
  <c r="O2423" i="7" s="1"/>
  <c r="L2423" i="7" l="1"/>
  <c r="K2424" i="7"/>
  <c r="O2424" i="7" s="1"/>
  <c r="L2424" i="7" l="1"/>
  <c r="K2425" i="7"/>
  <c r="O2425" i="7" s="1"/>
  <c r="L2425" i="7" l="1"/>
  <c r="K2426" i="7"/>
  <c r="O2426" i="7" s="1"/>
  <c r="L2426" i="7" l="1"/>
  <c r="K2427" i="7"/>
  <c r="O2427" i="7" s="1"/>
  <c r="L2427" i="7" l="1"/>
  <c r="K2428" i="7" l="1"/>
  <c r="O2428" i="7" s="1"/>
  <c r="L2428" i="7"/>
  <c r="K2429" i="7" l="1"/>
  <c r="O2429" i="7" s="1"/>
  <c r="L2429" i="7" l="1"/>
  <c r="K2430" i="7"/>
  <c r="O2430" i="7" s="1"/>
  <c r="L2430" i="7" l="1"/>
  <c r="K2431" i="7"/>
  <c r="O2431" i="7" s="1"/>
  <c r="L2431" i="7" l="1"/>
  <c r="K2432" i="7" l="1"/>
  <c r="O2432" i="7" s="1"/>
  <c r="L2432" i="7" l="1"/>
  <c r="J2433" i="7"/>
  <c r="U2433" i="7" s="1"/>
  <c r="N2433" i="7" s="1"/>
  <c r="O2433" i="7" s="1"/>
  <c r="L2433" i="7" l="1"/>
  <c r="J2434" i="7" l="1"/>
  <c r="U2434" i="7" s="1"/>
  <c r="N2434" i="7" s="1"/>
  <c r="O2434" i="7" s="1"/>
  <c r="L2434" i="7" l="1"/>
  <c r="K2659" i="7"/>
  <c r="J2435" i="7" l="1"/>
  <c r="U2435" i="7" s="1"/>
  <c r="N2435" i="7" s="1"/>
  <c r="O2435" i="7" s="1"/>
  <c r="L2435" i="7" l="1"/>
  <c r="J2436" i="7" l="1"/>
  <c r="U2436" i="7" s="1"/>
  <c r="N2436" i="7" s="1"/>
  <c r="O2436" i="7" s="1"/>
  <c r="L2436" i="7" l="1"/>
  <c r="J2437" i="7" l="1"/>
  <c r="U2437" i="7" s="1"/>
  <c r="N2437" i="7" s="1"/>
  <c r="O2437" i="7" s="1"/>
  <c r="L2437" i="7" l="1"/>
  <c r="J2438" i="7" l="1"/>
  <c r="U2438" i="7" s="1"/>
  <c r="N2438" i="7" s="1"/>
  <c r="O2438" i="7" s="1"/>
  <c r="L2438" i="7" l="1"/>
  <c r="J2439" i="7" l="1"/>
  <c r="U2439" i="7" s="1"/>
  <c r="N2439" i="7" s="1"/>
  <c r="O2439" i="7" s="1"/>
  <c r="L2439" i="7" l="1"/>
  <c r="J2440" i="7" l="1"/>
  <c r="U2440" i="7" s="1"/>
  <c r="N2440" i="7" s="1"/>
  <c r="O2440" i="7" s="1"/>
  <c r="L2440" i="7" l="1"/>
  <c r="J2441" i="7" l="1"/>
  <c r="U2441" i="7" s="1"/>
  <c r="N2441" i="7" s="1"/>
  <c r="O2441" i="7" s="1"/>
  <c r="L2441" i="7" l="1"/>
  <c r="J2442" i="7" l="1"/>
  <c r="U2442" i="7" s="1"/>
  <c r="N2442" i="7" s="1"/>
  <c r="O2442" i="7" s="1"/>
  <c r="L2442" i="7" l="1"/>
  <c r="J2443" i="7"/>
  <c r="U2443" i="7" s="1"/>
  <c r="N2443" i="7" s="1"/>
  <c r="O2443" i="7" s="1"/>
  <c r="L2443" i="7" l="1"/>
  <c r="K2444" i="7"/>
  <c r="O2444" i="7" s="1"/>
  <c r="L2444" i="7" l="1"/>
  <c r="K2445" i="7" l="1"/>
  <c r="O2445" i="7" s="1"/>
  <c r="L2445" i="7" l="1"/>
  <c r="K2446" i="7"/>
  <c r="O2446" i="7" s="1"/>
  <c r="L2446" i="7" l="1"/>
  <c r="K2447" i="7" l="1"/>
  <c r="O2447" i="7" s="1"/>
  <c r="L2447" i="7" l="1"/>
  <c r="K2448" i="7" l="1"/>
  <c r="O2448" i="7" s="1"/>
  <c r="L2448" i="7" l="1"/>
  <c r="K2449" i="7"/>
  <c r="O2449" i="7" s="1"/>
  <c r="L2449" i="7" l="1"/>
  <c r="K2450" i="7"/>
  <c r="O2450" i="7" s="1"/>
  <c r="L2450" i="7" l="1"/>
  <c r="K2451" i="7" l="1"/>
  <c r="O2451" i="7" s="1"/>
  <c r="L2451" i="7"/>
  <c r="K2452" i="7" l="1"/>
  <c r="O2452" i="7" s="1"/>
  <c r="L2452" i="7" l="1"/>
  <c r="K2453" i="7" s="1"/>
  <c r="O2453" i="7" s="1"/>
  <c r="L2453" i="7" l="1"/>
  <c r="K2454" i="7"/>
  <c r="O2454" i="7" s="1"/>
  <c r="L2454" i="7" l="1"/>
  <c r="K2455" i="7"/>
  <c r="O2455" i="7" s="1"/>
  <c r="L2455" i="7" l="1"/>
  <c r="K2456" i="7"/>
  <c r="O2456" i="7" s="1"/>
  <c r="L2456" i="7" l="1"/>
  <c r="J2457" i="7"/>
  <c r="U2457" i="7" s="1"/>
  <c r="N2457" i="7" s="1"/>
  <c r="O2457" i="7" s="1"/>
  <c r="L2457" i="7" l="1"/>
  <c r="J2458" i="7" l="1"/>
  <c r="U2458" i="7" s="1"/>
  <c r="N2458" i="7" s="1"/>
  <c r="O2458" i="7" s="1"/>
  <c r="L2458" i="7" l="1"/>
  <c r="J2459" i="7" l="1"/>
  <c r="U2459" i="7" s="1"/>
  <c r="N2459" i="7" s="1"/>
  <c r="O2459" i="7" s="1"/>
  <c r="L2459" i="7" l="1"/>
  <c r="J2460" i="7" l="1"/>
  <c r="U2460" i="7" s="1"/>
  <c r="N2460" i="7" s="1"/>
  <c r="O2460" i="7" s="1"/>
  <c r="L2460" i="7" l="1"/>
  <c r="J2461" i="7" l="1"/>
  <c r="U2461" i="7" s="1"/>
  <c r="N2461" i="7" s="1"/>
  <c r="O2461" i="7" s="1"/>
  <c r="L2461" i="7" l="1"/>
  <c r="J2462" i="7" l="1"/>
  <c r="U2462" i="7" s="1"/>
  <c r="N2462" i="7" s="1"/>
  <c r="O2462" i="7" s="1"/>
  <c r="L2462" i="7" l="1"/>
  <c r="J2463" i="7" l="1"/>
  <c r="U2463" i="7" s="1"/>
  <c r="N2463" i="7" s="1"/>
  <c r="O2463" i="7" s="1"/>
  <c r="L2463" i="7" l="1"/>
  <c r="J2464" i="7" l="1"/>
  <c r="U2464" i="7" s="1"/>
  <c r="N2464" i="7" s="1"/>
  <c r="O2464" i="7" s="1"/>
  <c r="L2464" i="7" l="1"/>
  <c r="J2465" i="7" l="1"/>
  <c r="U2465" i="7" s="1"/>
  <c r="N2465" i="7" s="1"/>
  <c r="O2465" i="7" s="1"/>
  <c r="L2465" i="7" l="1"/>
  <c r="J2466" i="7" l="1"/>
  <c r="U2466" i="7" s="1"/>
  <c r="N2466" i="7" s="1"/>
  <c r="O2466" i="7" s="1"/>
  <c r="L2466" i="7" l="1"/>
  <c r="J2467" i="7"/>
  <c r="U2467" i="7" s="1"/>
  <c r="N2467" i="7" s="1"/>
  <c r="O2467" i="7" s="1"/>
  <c r="L2467" i="7" l="1"/>
  <c r="K2468" i="7" l="1"/>
  <c r="O2468" i="7" s="1"/>
  <c r="L2468" i="7" l="1"/>
  <c r="K2469" i="7"/>
  <c r="O2469" i="7" s="1"/>
  <c r="L2469" i="7"/>
  <c r="K2470" i="7" l="1"/>
  <c r="O2470" i="7" s="1"/>
  <c r="L2470" i="7"/>
  <c r="K2471" i="7" l="1"/>
  <c r="O2471" i="7" s="1"/>
  <c r="L2471" i="7" l="1"/>
  <c r="K2472" i="7"/>
  <c r="O2472" i="7" s="1"/>
  <c r="L2472" i="7" l="1"/>
  <c r="K2473" i="7"/>
  <c r="O2473" i="7" s="1"/>
  <c r="L2473" i="7" l="1"/>
  <c r="K2474" i="7" l="1"/>
  <c r="O2474" i="7" s="1"/>
  <c r="L2474" i="7"/>
  <c r="K2475" i="7" l="1"/>
  <c r="O2475" i="7" s="1"/>
  <c r="L2475" i="7" l="1"/>
  <c r="K2476" i="7"/>
  <c r="O2476" i="7" s="1"/>
  <c r="L2476" i="7" l="1"/>
  <c r="K2477" i="7"/>
  <c r="O2477" i="7" s="1"/>
  <c r="L2477" i="7" l="1"/>
  <c r="K2478" i="7"/>
  <c r="O2478" i="7" s="1"/>
  <c r="L2478" i="7" l="1"/>
  <c r="K2479" i="7"/>
  <c r="O2479" i="7" s="1"/>
  <c r="L2479" i="7" l="1"/>
  <c r="K2480" i="7"/>
  <c r="O2480" i="7" s="1"/>
  <c r="L2480" i="7" l="1"/>
  <c r="J2481" i="7"/>
  <c r="U2481" i="7" s="1"/>
  <c r="N2481" i="7" s="1"/>
  <c r="O2481" i="7" s="1"/>
  <c r="K2707" i="7"/>
  <c r="L2481" i="7" l="1"/>
  <c r="J2482" i="7" l="1"/>
  <c r="U2482" i="7" s="1"/>
  <c r="N2482" i="7" s="1"/>
  <c r="O2482" i="7" s="1"/>
  <c r="L2482" i="7"/>
  <c r="J2483" i="7" l="1"/>
  <c r="U2483" i="7" s="1"/>
  <c r="N2483" i="7" s="1"/>
  <c r="O2483" i="7" s="1"/>
  <c r="L2483" i="7" l="1"/>
  <c r="J2484" i="7" l="1"/>
  <c r="U2484" i="7" s="1"/>
  <c r="N2484" i="7" s="1"/>
  <c r="O2484" i="7" s="1"/>
  <c r="L2484" i="7" l="1"/>
  <c r="J2485" i="7" l="1"/>
  <c r="U2485" i="7" s="1"/>
  <c r="N2485" i="7" s="1"/>
  <c r="O2485" i="7" s="1"/>
  <c r="L2485" i="7" l="1"/>
  <c r="J2486" i="7" l="1"/>
  <c r="U2486" i="7" s="1"/>
  <c r="N2486" i="7" s="1"/>
  <c r="O2486" i="7" s="1"/>
  <c r="L2486" i="7" l="1"/>
  <c r="J2487" i="7" l="1"/>
  <c r="U2487" i="7" s="1"/>
  <c r="N2487" i="7" s="1"/>
  <c r="O2487" i="7" s="1"/>
  <c r="L2487" i="7" l="1"/>
  <c r="J2488" i="7" l="1"/>
  <c r="U2488" i="7" s="1"/>
  <c r="N2488" i="7" s="1"/>
  <c r="O2488" i="7" s="1"/>
  <c r="L2488" i="7" l="1"/>
  <c r="K2721" i="7"/>
  <c r="J2489" i="7" l="1"/>
  <c r="U2489" i="7" s="1"/>
  <c r="N2489" i="7" s="1"/>
  <c r="O2489" i="7" s="1"/>
  <c r="L2489" i="7" l="1"/>
  <c r="J2490" i="7" l="1"/>
  <c r="U2490" i="7" s="1"/>
  <c r="N2490" i="7" s="1"/>
  <c r="O2490" i="7" s="1"/>
  <c r="L2490" i="7" l="1"/>
  <c r="J2491" i="7" l="1"/>
  <c r="U2491" i="7" s="1"/>
  <c r="N2491" i="7" s="1"/>
  <c r="O2491" i="7" s="1"/>
  <c r="L2491" i="7" l="1"/>
  <c r="K2492" i="7" l="1"/>
  <c r="O2492" i="7" s="1"/>
  <c r="L2492" i="7"/>
  <c r="K2493" i="7" l="1"/>
  <c r="O2493" i="7" s="1"/>
  <c r="L2493" i="7" l="1"/>
  <c r="K2494" i="7" s="1"/>
  <c r="O2494" i="7" s="1"/>
  <c r="L2494" i="7" l="1"/>
  <c r="K2495" i="7" l="1"/>
  <c r="O2495" i="7" s="1"/>
  <c r="L2495" i="7"/>
  <c r="K2496" i="7" l="1"/>
  <c r="O2496" i="7" s="1"/>
  <c r="L2496" i="7"/>
  <c r="K2497" i="7" l="1"/>
  <c r="O2497" i="7" s="1"/>
  <c r="L2497" i="7"/>
  <c r="K2498" i="7" l="1"/>
  <c r="O2498" i="7" s="1"/>
  <c r="L2498" i="7" l="1"/>
  <c r="K2499" i="7"/>
  <c r="O2499" i="7" s="1"/>
  <c r="L2499" i="7" l="1"/>
  <c r="K2500" i="7"/>
  <c r="O2500" i="7" s="1"/>
  <c r="L2500" i="7" l="1"/>
  <c r="K2501" i="7" l="1"/>
  <c r="O2501" i="7" s="1"/>
  <c r="L2501" i="7" l="1"/>
  <c r="K2502" i="7"/>
  <c r="O2502" i="7" s="1"/>
  <c r="L2502" i="7" l="1"/>
  <c r="K2503" i="7" l="1"/>
  <c r="O2503" i="7" s="1"/>
  <c r="K2732" i="7"/>
  <c r="L2503" i="7" l="1"/>
  <c r="K2504" i="7"/>
  <c r="O2504" i="7" s="1"/>
  <c r="L2504" i="7" l="1"/>
  <c r="J2505" i="7"/>
  <c r="U2505" i="7" s="1"/>
  <c r="N2505" i="7" s="1"/>
  <c r="O2505" i="7" s="1"/>
  <c r="L2505" i="7" l="1"/>
  <c r="J2506" i="7" l="1"/>
  <c r="U2506" i="7" s="1"/>
  <c r="N2506" i="7" s="1"/>
  <c r="O2506" i="7" s="1"/>
  <c r="L2506" i="7" l="1"/>
  <c r="J2507" i="7" l="1"/>
  <c r="U2507" i="7" s="1"/>
  <c r="N2507" i="7" s="1"/>
  <c r="O2507" i="7" s="1"/>
  <c r="L2507" i="7" l="1"/>
  <c r="J2508" i="7" l="1"/>
  <c r="U2508" i="7" s="1"/>
  <c r="N2508" i="7" s="1"/>
  <c r="O2508" i="7" s="1"/>
  <c r="L2508" i="7" l="1"/>
  <c r="J2509" i="7" l="1"/>
  <c r="U2509" i="7" s="1"/>
  <c r="N2509" i="7" s="1"/>
  <c r="O2509" i="7" s="1"/>
  <c r="L2509" i="7" l="1"/>
  <c r="J2510" i="7" l="1"/>
  <c r="U2510" i="7" s="1"/>
  <c r="N2510" i="7" s="1"/>
  <c r="O2510" i="7" s="1"/>
  <c r="L2510" i="7" l="1"/>
  <c r="J2511" i="7" l="1"/>
  <c r="U2511" i="7" s="1"/>
  <c r="N2511" i="7" s="1"/>
  <c r="O2511" i="7" s="1"/>
  <c r="L2511" i="7" l="1"/>
  <c r="J2512" i="7" l="1"/>
  <c r="U2512" i="7" s="1"/>
  <c r="N2512" i="7" s="1"/>
  <c r="O2512" i="7" s="1"/>
  <c r="L2512" i="7" l="1"/>
  <c r="J2513" i="7"/>
  <c r="U2513" i="7" s="1"/>
  <c r="N2513" i="7" s="1"/>
  <c r="O2513" i="7" s="1"/>
  <c r="L2513" i="7" l="1"/>
  <c r="J2514" i="7" l="1"/>
  <c r="U2514" i="7" s="1"/>
  <c r="N2514" i="7" s="1"/>
  <c r="O2514" i="7" s="1"/>
  <c r="L2514" i="7" l="1"/>
  <c r="J2515" i="7" l="1"/>
  <c r="U2515" i="7" s="1"/>
  <c r="N2515" i="7" s="1"/>
  <c r="O2515" i="7" s="1"/>
  <c r="L2515" i="7" l="1"/>
  <c r="J2516" i="7" l="1"/>
  <c r="U2516" i="7" s="1"/>
  <c r="N2516" i="7" s="1"/>
  <c r="O2516" i="7" s="1"/>
  <c r="L2516" i="7" l="1"/>
  <c r="K2517" i="7"/>
  <c r="O2517" i="7" s="1"/>
  <c r="L2517" i="7" l="1"/>
  <c r="K2518" i="7" l="1"/>
  <c r="O2518" i="7" s="1"/>
  <c r="L2518" i="7" l="1"/>
  <c r="K2519" i="7" l="1"/>
  <c r="O2519" i="7" s="1"/>
  <c r="L2519" i="7"/>
  <c r="K2520" i="7" l="1"/>
  <c r="O2520" i="7" s="1"/>
  <c r="L2520" i="7" l="1"/>
  <c r="K2521" i="7" l="1"/>
  <c r="O2521" i="7" s="1"/>
  <c r="L2521" i="7" l="1"/>
  <c r="K2522" i="7"/>
  <c r="O2522" i="7" s="1"/>
  <c r="L2522" i="7" l="1"/>
  <c r="K2523" i="7"/>
  <c r="O2523" i="7" s="1"/>
  <c r="K2755" i="7"/>
  <c r="L2523" i="7" l="1"/>
  <c r="K2524" i="7"/>
  <c r="O2524" i="7" s="1"/>
  <c r="L2524" i="7" l="1"/>
  <c r="K2525" i="7" l="1"/>
  <c r="O2525" i="7" s="1"/>
  <c r="L2525" i="7" l="1"/>
  <c r="K2526" i="7"/>
  <c r="O2526" i="7" s="1"/>
  <c r="L2526" i="7" l="1"/>
  <c r="K2527" i="7" l="1"/>
  <c r="O2527" i="7" s="1"/>
  <c r="L2527" i="7" l="1"/>
  <c r="K2528" i="7" s="1"/>
  <c r="O2528" i="7" s="1"/>
  <c r="L2528" i="7" l="1"/>
  <c r="J2529" i="7" l="1"/>
  <c r="U2529" i="7" s="1"/>
  <c r="N2529" i="7" s="1"/>
  <c r="O2529" i="7" s="1"/>
  <c r="L2529" i="7" l="1"/>
  <c r="J2530" i="7" l="1"/>
  <c r="U2530" i="7" s="1"/>
  <c r="N2530" i="7" s="1"/>
  <c r="O2530" i="7" s="1"/>
  <c r="L2530" i="7" l="1"/>
  <c r="J2531" i="7"/>
  <c r="U2531" i="7" s="1"/>
  <c r="N2531" i="7" s="1"/>
  <c r="O2531" i="7" s="1"/>
  <c r="L2531" i="7" l="1"/>
  <c r="J2532" i="7" l="1"/>
  <c r="U2532" i="7" s="1"/>
  <c r="N2532" i="7" s="1"/>
  <c r="O2532" i="7" s="1"/>
  <c r="L2532" i="7" l="1"/>
  <c r="J2533" i="7" l="1"/>
  <c r="U2533" i="7" s="1"/>
  <c r="N2533" i="7" s="1"/>
  <c r="O2533" i="7" s="1"/>
  <c r="L2533" i="7" l="1"/>
  <c r="J2534" i="7" l="1"/>
  <c r="U2534" i="7" s="1"/>
  <c r="N2534" i="7" s="1"/>
  <c r="O2534" i="7" s="1"/>
  <c r="L2534" i="7" l="1"/>
  <c r="J2535" i="7" l="1"/>
  <c r="U2535" i="7" s="1"/>
  <c r="N2535" i="7" s="1"/>
  <c r="O2535" i="7" s="1"/>
  <c r="L2535" i="7" l="1"/>
  <c r="J2536" i="7" l="1"/>
  <c r="U2536" i="7" s="1"/>
  <c r="N2536" i="7" s="1"/>
  <c r="O2536" i="7" s="1"/>
  <c r="L2536" i="7" l="1"/>
  <c r="J2537" i="7" l="1"/>
  <c r="U2537" i="7" s="1"/>
  <c r="N2537" i="7" s="1"/>
  <c r="O2537" i="7" s="1"/>
  <c r="L2537" i="7" l="1"/>
  <c r="J2538" i="7" l="1"/>
  <c r="U2538" i="7" s="1"/>
  <c r="N2538" i="7" s="1"/>
  <c r="O2538" i="7" s="1"/>
  <c r="L2538" i="7" l="1"/>
  <c r="J2539" i="7" l="1"/>
  <c r="U2539" i="7" s="1"/>
  <c r="N2539" i="7" s="1"/>
  <c r="O2539" i="7" s="1"/>
  <c r="L2539" i="7" l="1"/>
  <c r="K2540" i="7" l="1"/>
  <c r="O2540" i="7" s="1"/>
  <c r="L2540" i="7" l="1"/>
  <c r="K2541" i="7"/>
  <c r="O2541" i="7" s="1"/>
  <c r="L2541" i="7" l="1"/>
  <c r="K2542" i="7"/>
  <c r="O2542" i="7" s="1"/>
  <c r="L2542" i="7" l="1"/>
  <c r="K2543" i="7"/>
  <c r="O2543" i="7" s="1"/>
  <c r="L2543" i="7" l="1"/>
  <c r="K2544" i="7"/>
  <c r="O2544" i="7" s="1"/>
  <c r="L2544" i="7" l="1"/>
  <c r="K2545" i="7"/>
  <c r="O2545" i="7" s="1"/>
  <c r="L2545" i="7" l="1"/>
  <c r="K2546" i="7"/>
  <c r="O2546" i="7" s="1"/>
  <c r="L2546" i="7" l="1"/>
  <c r="K2547" i="7"/>
  <c r="O2547" i="7" s="1"/>
  <c r="L2547" i="7" l="1"/>
  <c r="K2548" i="7"/>
  <c r="O2548" i="7" s="1"/>
  <c r="L2548" i="7" l="1"/>
  <c r="K2549" i="7"/>
  <c r="O2549" i="7" s="1"/>
  <c r="L2549" i="7" l="1"/>
  <c r="K2550" i="7"/>
  <c r="O2550" i="7" s="1"/>
  <c r="L2550" i="7" l="1"/>
  <c r="K2551" i="7"/>
  <c r="O2551" i="7" s="1"/>
  <c r="L2551" i="7" l="1"/>
  <c r="K2552" i="7"/>
  <c r="O2552" i="7" s="1"/>
  <c r="L2552" i="7" l="1"/>
  <c r="J2553" i="7"/>
  <c r="U2553" i="7" s="1"/>
  <c r="N2553" i="7" s="1"/>
  <c r="O2553" i="7" s="1"/>
  <c r="L2553" i="7" l="1"/>
  <c r="J2554" i="7" l="1"/>
  <c r="U2554" i="7" s="1"/>
  <c r="N2554" i="7" s="1"/>
  <c r="O2554" i="7" s="1"/>
  <c r="L2554" i="7" l="1"/>
  <c r="J2555" i="7" l="1"/>
  <c r="U2555" i="7" s="1"/>
  <c r="N2555" i="7" s="1"/>
  <c r="O2555" i="7" s="1"/>
  <c r="L2555" i="7" l="1"/>
  <c r="J2556" i="7" l="1"/>
  <c r="U2556" i="7" s="1"/>
  <c r="N2556" i="7" s="1"/>
  <c r="O2556" i="7" s="1"/>
  <c r="L2556" i="7" l="1"/>
  <c r="J2557" i="7" l="1"/>
  <c r="U2557" i="7" s="1"/>
  <c r="N2557" i="7" s="1"/>
  <c r="O2557" i="7" s="1"/>
  <c r="L2557" i="7" l="1"/>
  <c r="J2558" i="7" l="1"/>
  <c r="U2558" i="7" s="1"/>
  <c r="N2558" i="7" s="1"/>
  <c r="O2558" i="7" s="1"/>
  <c r="L2558" i="7" l="1"/>
  <c r="J2559" i="7"/>
  <c r="U2559" i="7" s="1"/>
  <c r="N2559" i="7" s="1"/>
  <c r="O2559" i="7" s="1"/>
  <c r="L2559" i="7" l="1"/>
  <c r="J2560" i="7" l="1"/>
  <c r="U2560" i="7" s="1"/>
  <c r="N2560" i="7" s="1"/>
  <c r="O2560" i="7" s="1"/>
  <c r="L2560" i="7" l="1"/>
  <c r="J2561" i="7" l="1"/>
  <c r="U2561" i="7" s="1"/>
  <c r="N2561" i="7" s="1"/>
  <c r="O2561" i="7" s="1"/>
  <c r="L2561" i="7" l="1"/>
  <c r="J2562" i="7" l="1"/>
  <c r="U2562" i="7" s="1"/>
  <c r="N2562" i="7" s="1"/>
  <c r="O2562" i="7" s="1"/>
  <c r="L2562" i="7" l="1"/>
  <c r="J2563" i="7" l="1"/>
  <c r="U2563" i="7" s="1"/>
  <c r="N2563" i="7" s="1"/>
  <c r="O2563" i="7" s="1"/>
  <c r="L2563" i="7" l="1"/>
  <c r="K2564" i="7" l="1"/>
  <c r="O2564" i="7" s="1"/>
  <c r="L2564" i="7"/>
  <c r="K2565" i="7" l="1"/>
  <c r="O2565" i="7" s="1"/>
  <c r="L2565" i="7"/>
  <c r="K2566" i="7" l="1"/>
  <c r="O2566" i="7" s="1"/>
  <c r="L2566" i="7"/>
  <c r="K2567" i="7" l="1"/>
  <c r="O2567" i="7" s="1"/>
  <c r="L2567" i="7" l="1"/>
  <c r="K2568" i="7"/>
  <c r="O2568" i="7" s="1"/>
  <c r="L2568" i="7" l="1"/>
  <c r="K2569" i="7"/>
  <c r="O2569" i="7" s="1"/>
  <c r="L2569" i="7" l="1"/>
  <c r="K2570" i="7" l="1"/>
  <c r="O2570" i="7" s="1"/>
  <c r="L2570" i="7" l="1"/>
  <c r="K2571" i="7" s="1"/>
  <c r="O2571" i="7" s="1"/>
  <c r="L2571" i="7" l="1"/>
  <c r="K2572" i="7"/>
  <c r="O2572" i="7" s="1"/>
  <c r="L2572" i="7" l="1"/>
  <c r="K2573" i="7"/>
  <c r="O2573" i="7" s="1"/>
  <c r="L2573" i="7" l="1"/>
  <c r="K2574" i="7"/>
  <c r="O2574" i="7" s="1"/>
  <c r="L2574" i="7" l="1"/>
  <c r="K2575" i="7"/>
  <c r="O2575" i="7" s="1"/>
  <c r="L2575" i="7" l="1"/>
  <c r="K2576" i="7"/>
  <c r="O2576" i="7" s="1"/>
  <c r="L2576" i="7" l="1"/>
  <c r="J2577" i="7"/>
  <c r="U2577" i="7" s="1"/>
  <c r="N2577" i="7" s="1"/>
  <c r="O2577" i="7" s="1"/>
  <c r="L2577" i="7" l="1"/>
  <c r="J2578" i="7" l="1"/>
  <c r="U2578" i="7" s="1"/>
  <c r="N2578" i="7" s="1"/>
  <c r="O2578" i="7" s="1"/>
  <c r="L2578" i="7" l="1"/>
  <c r="J2579" i="7" l="1"/>
  <c r="U2579" i="7" s="1"/>
  <c r="N2579" i="7" s="1"/>
  <c r="O2579" i="7" s="1"/>
  <c r="L2579" i="7" l="1"/>
  <c r="J2580" i="7" l="1"/>
  <c r="U2580" i="7" s="1"/>
  <c r="N2580" i="7" s="1"/>
  <c r="O2580" i="7" s="1"/>
  <c r="L2580" i="7" l="1"/>
  <c r="J2581" i="7" l="1"/>
  <c r="U2581" i="7" s="1"/>
  <c r="N2581" i="7" s="1"/>
  <c r="O2581" i="7" s="1"/>
  <c r="L2581" i="7" l="1"/>
  <c r="J2582" i="7" l="1"/>
  <c r="U2582" i="7" s="1"/>
  <c r="N2582" i="7" s="1"/>
  <c r="O2582" i="7" s="1"/>
  <c r="L2582" i="7" l="1"/>
  <c r="J2583" i="7" l="1"/>
  <c r="U2583" i="7" s="1"/>
  <c r="N2583" i="7" s="1"/>
  <c r="O2583" i="7" s="1"/>
  <c r="L2583" i="7" l="1"/>
  <c r="J2584" i="7" l="1"/>
  <c r="U2584" i="7" s="1"/>
  <c r="N2584" i="7" s="1"/>
  <c r="O2584" i="7" s="1"/>
  <c r="L2584" i="7" l="1"/>
  <c r="J2585" i="7" l="1"/>
  <c r="U2585" i="7" s="1"/>
  <c r="N2585" i="7" s="1"/>
  <c r="O2585" i="7" s="1"/>
  <c r="L2585" i="7" l="1"/>
  <c r="J2586" i="7" l="1"/>
  <c r="U2586" i="7" s="1"/>
  <c r="N2586" i="7" s="1"/>
  <c r="O2586" i="7" s="1"/>
  <c r="L2586" i="7" l="1"/>
  <c r="J2587" i="7" l="1"/>
  <c r="U2587" i="7" s="1"/>
  <c r="N2587" i="7" s="1"/>
  <c r="O2587" i="7" s="1"/>
  <c r="L2587" i="7" l="1"/>
  <c r="K2588" i="7" l="1"/>
  <c r="O2588" i="7" s="1"/>
  <c r="L2588" i="7" l="1"/>
  <c r="K2589" i="7" l="1"/>
  <c r="O2589" i="7" s="1"/>
  <c r="L2589" i="7" l="1"/>
  <c r="K2590" i="7" l="1"/>
  <c r="O2590" i="7" s="1"/>
  <c r="L2590" i="7" l="1"/>
  <c r="K2591" i="7" l="1"/>
  <c r="O2591" i="7" s="1"/>
  <c r="L2591" i="7"/>
  <c r="K2592" i="7" l="1"/>
  <c r="O2592" i="7" s="1"/>
  <c r="L2592" i="7" l="1"/>
  <c r="K2593" i="7"/>
  <c r="O2593" i="7" s="1"/>
  <c r="L2593" i="7" l="1"/>
  <c r="K2594" i="7" l="1"/>
  <c r="O2594" i="7" s="1"/>
  <c r="L2594" i="7" l="1"/>
  <c r="K2595" i="7" l="1"/>
  <c r="O2595" i="7" s="1"/>
  <c r="L2595" i="7" l="1"/>
  <c r="K2596" i="7"/>
  <c r="O2596" i="7" s="1"/>
  <c r="L2596" i="7" l="1"/>
  <c r="K2597" i="7"/>
  <c r="O2597" i="7" s="1"/>
  <c r="L2597" i="7" l="1"/>
  <c r="K2598" i="7" l="1"/>
  <c r="O2598" i="7" s="1"/>
  <c r="L2598" i="7" l="1"/>
  <c r="K2599" i="7" l="1"/>
  <c r="O2599" i="7" s="1"/>
  <c r="L2599" i="7" l="1"/>
  <c r="K2600" i="7" l="1"/>
  <c r="O2600" i="7" s="1"/>
  <c r="L2600" i="7"/>
  <c r="J2601" i="7" l="1"/>
  <c r="U2601" i="7" s="1"/>
  <c r="N2601" i="7" s="1"/>
  <c r="O2601" i="7" s="1"/>
  <c r="L2601" i="7" l="1"/>
  <c r="J2602" i="7"/>
  <c r="U2602" i="7" s="1"/>
  <c r="N2602" i="7" s="1"/>
  <c r="O2602" i="7" s="1"/>
  <c r="L2602" i="7" l="1"/>
  <c r="J2603" i="7" s="1"/>
  <c r="U2603" i="7" s="1"/>
  <c r="N2603" i="7" s="1"/>
  <c r="O2603" i="7" s="1"/>
  <c r="L2603" i="7" l="1"/>
  <c r="J2604" i="7" l="1"/>
  <c r="U2604" i="7" s="1"/>
  <c r="N2604" i="7" s="1"/>
  <c r="O2604" i="7" s="1"/>
  <c r="L2604" i="7" l="1"/>
  <c r="J2605" i="7" l="1"/>
  <c r="U2605" i="7" s="1"/>
  <c r="N2605" i="7" s="1"/>
  <c r="O2605" i="7" s="1"/>
  <c r="L2605" i="7" l="1"/>
  <c r="J2606" i="7" l="1"/>
  <c r="U2606" i="7" s="1"/>
  <c r="N2606" i="7" s="1"/>
  <c r="O2606" i="7" s="1"/>
  <c r="L2606" i="7" l="1"/>
  <c r="J2607" i="7"/>
  <c r="U2607" i="7" s="1"/>
  <c r="N2607" i="7" s="1"/>
  <c r="O2607" i="7" s="1"/>
  <c r="L2607" i="7" l="1"/>
  <c r="J2608" i="7"/>
  <c r="U2608" i="7" s="1"/>
  <c r="N2608" i="7" s="1"/>
  <c r="O2608" i="7" s="1"/>
  <c r="L2608" i="7" l="1"/>
  <c r="J2609" i="7" l="1"/>
  <c r="U2609" i="7" s="1"/>
  <c r="N2609" i="7" s="1"/>
  <c r="O2609" i="7" s="1"/>
  <c r="L2609" i="7" l="1"/>
  <c r="J2610" i="7" l="1"/>
  <c r="U2610" i="7" s="1"/>
  <c r="N2610" i="7" s="1"/>
  <c r="O2610" i="7" s="1"/>
  <c r="L2610" i="7" l="1"/>
  <c r="J2611" i="7" l="1"/>
  <c r="U2611" i="7" s="1"/>
  <c r="N2611" i="7" s="1"/>
  <c r="O2611" i="7" s="1"/>
  <c r="L2611" i="7" l="1"/>
  <c r="K2612" i="7" l="1"/>
  <c r="O2612" i="7" s="1"/>
  <c r="L2612" i="7" l="1"/>
  <c r="K2613" i="7" l="1"/>
  <c r="O2613" i="7" s="1"/>
  <c r="L2613" i="7"/>
  <c r="K2614" i="7" l="1"/>
  <c r="O2614" i="7" s="1"/>
  <c r="L2614" i="7"/>
  <c r="K2615" i="7" l="1"/>
  <c r="O2615" i="7" s="1"/>
  <c r="L2615" i="7" l="1"/>
  <c r="K2616" i="7"/>
  <c r="O2616" i="7" s="1"/>
  <c r="L2616" i="7" l="1"/>
  <c r="K2617" i="7"/>
  <c r="O2617" i="7" s="1"/>
  <c r="L2617" i="7" l="1"/>
  <c r="K2618" i="7"/>
  <c r="O2618" i="7" s="1"/>
  <c r="L2618" i="7" l="1"/>
  <c r="K2619" i="7"/>
  <c r="O2619" i="7" s="1"/>
  <c r="L2619" i="7" l="1"/>
  <c r="K2620" i="7"/>
  <c r="O2620" i="7" s="1"/>
  <c r="L2620" i="7" l="1"/>
  <c r="K2621" i="7"/>
  <c r="O2621" i="7" s="1"/>
  <c r="L2621" i="7" l="1"/>
  <c r="K2622" i="7"/>
  <c r="O2622" i="7" s="1"/>
  <c r="L2622" i="7" l="1"/>
  <c r="K2623" i="7"/>
  <c r="O2623" i="7" s="1"/>
  <c r="L2623" i="7" l="1"/>
  <c r="K2624" i="7"/>
  <c r="O2624" i="7" s="1"/>
  <c r="L2624" i="7" l="1"/>
  <c r="J2625" i="7"/>
  <c r="U2625" i="7" s="1"/>
  <c r="N2625" i="7" s="1"/>
  <c r="O2625" i="7" s="1"/>
  <c r="L2625" i="7" l="1"/>
  <c r="J2626" i="7" l="1"/>
  <c r="U2626" i="7" s="1"/>
  <c r="N2626" i="7" s="1"/>
  <c r="O2626" i="7" s="1"/>
  <c r="L2626" i="7" l="1"/>
  <c r="J2627" i="7" l="1"/>
  <c r="U2627" i="7" s="1"/>
  <c r="N2627" i="7" s="1"/>
  <c r="O2627" i="7" s="1"/>
  <c r="L2627" i="7" l="1"/>
  <c r="J2628" i="7"/>
  <c r="U2628" i="7" s="1"/>
  <c r="N2628" i="7" s="1"/>
  <c r="O2628" i="7" s="1"/>
  <c r="L2628" i="7" l="1"/>
  <c r="J2629" i="7" l="1"/>
  <c r="U2629" i="7" s="1"/>
  <c r="N2629" i="7" s="1"/>
  <c r="O2629" i="7" s="1"/>
  <c r="L2629" i="7" l="1"/>
  <c r="J2630" i="7"/>
  <c r="U2630" i="7" s="1"/>
  <c r="N2630" i="7" s="1"/>
  <c r="O2630" i="7" s="1"/>
  <c r="L2630" i="7" l="1"/>
  <c r="J2631" i="7" l="1"/>
  <c r="U2631" i="7" s="1"/>
  <c r="N2631" i="7" s="1"/>
  <c r="O2631" i="7" s="1"/>
  <c r="L2631" i="7" l="1"/>
  <c r="J2632" i="7" l="1"/>
  <c r="U2632" i="7" s="1"/>
  <c r="N2632" i="7" s="1"/>
  <c r="O2632" i="7" s="1"/>
  <c r="L2632" i="7" l="1"/>
  <c r="J2633" i="7" l="1"/>
  <c r="U2633" i="7" s="1"/>
  <c r="N2633" i="7" s="1"/>
  <c r="O2633" i="7" s="1"/>
  <c r="L2633" i="7" l="1"/>
  <c r="J2634" i="7" l="1"/>
  <c r="U2634" i="7" s="1"/>
  <c r="N2634" i="7" s="1"/>
  <c r="O2634" i="7" s="1"/>
  <c r="L2634" i="7" l="1"/>
  <c r="J2635" i="7" l="1"/>
  <c r="U2635" i="7" s="1"/>
  <c r="N2635" i="7" s="1"/>
  <c r="O2635" i="7" s="1"/>
  <c r="L2635" i="7" l="1"/>
  <c r="K2636" i="7" l="1"/>
  <c r="O2636" i="7" s="1"/>
  <c r="L2636" i="7"/>
  <c r="K2637" i="7" l="1"/>
  <c r="O2637" i="7" s="1"/>
  <c r="K2875" i="7"/>
  <c r="L2637" i="7" l="1"/>
  <c r="K2638" i="7" l="1"/>
  <c r="O2638" i="7" s="1"/>
  <c r="L2638" i="7"/>
  <c r="K2639" i="7" l="1"/>
  <c r="O2639" i="7" s="1"/>
  <c r="L2639" i="7" l="1"/>
  <c r="K2640" i="7"/>
  <c r="O2640" i="7" s="1"/>
  <c r="L2640" i="7" l="1"/>
  <c r="K2641" i="7" l="1"/>
  <c r="O2641" i="7" s="1"/>
  <c r="L2641" i="7" l="1"/>
  <c r="K2642" i="7"/>
  <c r="O2642" i="7" s="1"/>
  <c r="L2642" i="7"/>
  <c r="K2643" i="7" l="1"/>
  <c r="O2643" i="7" s="1"/>
  <c r="L2643" i="7" l="1"/>
  <c r="K2644" i="7"/>
  <c r="O2644" i="7" s="1"/>
  <c r="L2644" i="7" l="1"/>
  <c r="K2645" i="7"/>
  <c r="O2645" i="7" s="1"/>
  <c r="L2645" i="7" l="1"/>
  <c r="K2646" i="7"/>
  <c r="O2646" i="7" s="1"/>
  <c r="L2646" i="7" l="1"/>
  <c r="K2647" i="7" l="1"/>
  <c r="O2647" i="7" s="1"/>
  <c r="L2647" i="7"/>
  <c r="K2648" i="7" l="1"/>
  <c r="O2648" i="7" s="1"/>
  <c r="L2648" i="7"/>
  <c r="J2649" i="7" l="1"/>
  <c r="U2649" i="7" s="1"/>
  <c r="N2649" i="7" s="1"/>
  <c r="O2649" i="7" s="1"/>
  <c r="L2649" i="7" l="1"/>
  <c r="J2650" i="7" l="1"/>
  <c r="U2650" i="7" s="1"/>
  <c r="N2650" i="7" s="1"/>
  <c r="O2650" i="7" s="1"/>
  <c r="L2650" i="7" l="1"/>
  <c r="J2651" i="7" l="1"/>
  <c r="U2651" i="7" s="1"/>
  <c r="N2651" i="7" s="1"/>
  <c r="O2651" i="7" s="1"/>
  <c r="L2651" i="7" l="1"/>
  <c r="J2652" i="7"/>
  <c r="U2652" i="7" s="1"/>
  <c r="N2652" i="7" s="1"/>
  <c r="O2652" i="7" s="1"/>
  <c r="L2652" i="7" l="1"/>
  <c r="J2653" i="7" l="1"/>
  <c r="U2653" i="7" s="1"/>
  <c r="N2653" i="7" s="1"/>
  <c r="O2653" i="7" s="1"/>
  <c r="L2653" i="7" l="1"/>
  <c r="J2654" i="7" l="1"/>
  <c r="U2654" i="7" s="1"/>
  <c r="N2654" i="7" s="1"/>
  <c r="O2654" i="7" s="1"/>
  <c r="L2654" i="7" l="1"/>
  <c r="J2655" i="7" l="1"/>
  <c r="U2655" i="7" s="1"/>
  <c r="N2655" i="7" s="1"/>
  <c r="O2655" i="7" s="1"/>
  <c r="L2655" i="7" l="1"/>
  <c r="J2656" i="7" l="1"/>
  <c r="U2656" i="7" s="1"/>
  <c r="N2656" i="7" s="1"/>
  <c r="O2656" i="7" s="1"/>
  <c r="L2656" i="7" l="1"/>
  <c r="J2657" i="7" l="1"/>
  <c r="U2657" i="7" s="1"/>
  <c r="N2657" i="7" s="1"/>
  <c r="O2657" i="7" s="1"/>
  <c r="L2657" i="7" l="1"/>
  <c r="J2658" i="7" l="1"/>
  <c r="U2658" i="7" s="1"/>
  <c r="N2658" i="7" s="1"/>
  <c r="O2658" i="7" s="1"/>
  <c r="L2658" i="7" l="1"/>
  <c r="J2659" i="7" l="1"/>
  <c r="U2659" i="7" s="1"/>
  <c r="N2659" i="7" s="1"/>
  <c r="O2659" i="7" s="1"/>
  <c r="K2899" i="7"/>
  <c r="L2659" i="7" l="1"/>
  <c r="K2660" i="7" l="1"/>
  <c r="O2660" i="7" s="1"/>
  <c r="L2660" i="7" l="1"/>
  <c r="K2661" i="7" l="1"/>
  <c r="O2661" i="7" s="1"/>
  <c r="L2661" i="7" l="1"/>
  <c r="K2662" i="7"/>
  <c r="O2662" i="7" s="1"/>
  <c r="L2662" i="7" l="1"/>
  <c r="K2663" i="7"/>
  <c r="O2663" i="7" s="1"/>
  <c r="L2663" i="7" l="1"/>
  <c r="K2664" i="7"/>
  <c r="O2664" i="7" s="1"/>
  <c r="L2664" i="7" l="1"/>
  <c r="K2665" i="7"/>
  <c r="O2665" i="7" s="1"/>
  <c r="L2665" i="7" l="1"/>
  <c r="K2666" i="7"/>
  <c r="O2666" i="7" s="1"/>
  <c r="L2666" i="7" l="1"/>
  <c r="K2667" i="7" s="1"/>
  <c r="O2667" i="7" s="1"/>
  <c r="L2667" i="7" l="1"/>
  <c r="K2668" i="7"/>
  <c r="O2668" i="7" s="1"/>
  <c r="L2668" i="7" l="1"/>
  <c r="K2669" i="7"/>
  <c r="O2669" i="7" s="1"/>
  <c r="L2669" i="7" l="1"/>
  <c r="K2670" i="7" l="1"/>
  <c r="O2670" i="7" s="1"/>
  <c r="L2670" i="7" l="1"/>
  <c r="K2671" i="7"/>
  <c r="O2671" i="7" s="1"/>
  <c r="L2671" i="7" l="1"/>
  <c r="K2672" i="7"/>
  <c r="O2672" i="7" s="1"/>
  <c r="L2672" i="7" l="1"/>
  <c r="J2673" i="7" s="1"/>
  <c r="U2673" i="7" s="1"/>
  <c r="N2673" i="7" s="1"/>
  <c r="O2673" i="7" s="1"/>
  <c r="L2673" i="7" l="1"/>
  <c r="J2674" i="7" l="1"/>
  <c r="U2674" i="7" s="1"/>
  <c r="N2674" i="7" s="1"/>
  <c r="O2674" i="7" s="1"/>
  <c r="L2674" i="7" l="1"/>
  <c r="J2675" i="7" l="1"/>
  <c r="U2675" i="7" s="1"/>
  <c r="N2675" i="7" s="1"/>
  <c r="O2675" i="7" s="1"/>
  <c r="L2675" i="7" l="1"/>
  <c r="J2676" i="7"/>
  <c r="U2676" i="7" s="1"/>
  <c r="N2676" i="7" s="1"/>
  <c r="O2676" i="7" s="1"/>
  <c r="L2676" i="7" l="1"/>
  <c r="J2677" i="7"/>
  <c r="U2677" i="7" s="1"/>
  <c r="N2677" i="7" s="1"/>
  <c r="O2677" i="7" s="1"/>
  <c r="L2677" i="7" l="1"/>
  <c r="J2678" i="7" l="1"/>
  <c r="U2678" i="7" s="1"/>
  <c r="N2678" i="7" s="1"/>
  <c r="O2678" i="7" s="1"/>
  <c r="L2678" i="7" l="1"/>
  <c r="J2679" i="7"/>
  <c r="U2679" i="7" s="1"/>
  <c r="N2679" i="7" s="1"/>
  <c r="O2679" i="7" s="1"/>
  <c r="L2679" i="7" l="1"/>
  <c r="J2680" i="7" s="1"/>
  <c r="U2680" i="7" s="1"/>
  <c r="N2680" i="7" s="1"/>
  <c r="O2680" i="7" s="1"/>
  <c r="L2680" i="7" l="1"/>
  <c r="J2681" i="7" l="1"/>
  <c r="U2681" i="7" s="1"/>
  <c r="N2681" i="7" s="1"/>
  <c r="O2681" i="7" s="1"/>
  <c r="L2681" i="7" l="1"/>
  <c r="J2682" i="7"/>
  <c r="U2682" i="7" s="1"/>
  <c r="N2682" i="7" s="1"/>
  <c r="O2682" i="7" s="1"/>
  <c r="L2682" i="7" l="1"/>
  <c r="J2683" i="7" l="1"/>
  <c r="U2683" i="7" s="1"/>
  <c r="N2683" i="7" s="1"/>
  <c r="O2683" i="7" s="1"/>
  <c r="L2683" i="7" l="1"/>
  <c r="K2684" i="7"/>
  <c r="O2684" i="7" s="1"/>
  <c r="L2684" i="7" l="1"/>
  <c r="K2685" i="7"/>
  <c r="O2685" i="7" s="1"/>
  <c r="L2685" i="7" l="1"/>
  <c r="K2686" i="7"/>
  <c r="O2686" i="7" s="1"/>
  <c r="K2923" i="7"/>
  <c r="L2686" i="7" l="1"/>
  <c r="K2687" i="7"/>
  <c r="O2687" i="7" s="1"/>
  <c r="L2687" i="7" l="1"/>
  <c r="K2688" i="7"/>
  <c r="O2688" i="7" s="1"/>
  <c r="L2688" i="7" l="1"/>
  <c r="K2689" i="7"/>
  <c r="O2689" i="7" s="1"/>
  <c r="L2689" i="7" l="1"/>
  <c r="K2690" i="7" l="1"/>
  <c r="O2690" i="7" s="1"/>
  <c r="L2690" i="7" l="1"/>
  <c r="K2691" i="7" s="1"/>
  <c r="O2691" i="7" s="1"/>
  <c r="L2691" i="7" l="1"/>
  <c r="K2692" i="7" l="1"/>
  <c r="O2692" i="7" s="1"/>
  <c r="L2692" i="7" l="1"/>
  <c r="K2693" i="7"/>
  <c r="O2693" i="7" s="1"/>
  <c r="L2693" i="7" l="1"/>
  <c r="K2694" i="7"/>
  <c r="O2694" i="7" s="1"/>
  <c r="L2694" i="7" l="1"/>
  <c r="K2695" i="7"/>
  <c r="O2695" i="7" s="1"/>
  <c r="L2695" i="7" l="1"/>
  <c r="K2696" i="7"/>
  <c r="O2696" i="7" s="1"/>
  <c r="L2696" i="7" l="1"/>
  <c r="J2697" i="7"/>
  <c r="U2697" i="7" s="1"/>
  <c r="N2697" i="7" s="1"/>
  <c r="O2697" i="7" s="1"/>
  <c r="L2697" i="7" l="1"/>
  <c r="J2698" i="7" l="1"/>
  <c r="U2698" i="7" s="1"/>
  <c r="N2698" i="7" s="1"/>
  <c r="O2698" i="7" s="1"/>
  <c r="L2698" i="7" l="1"/>
  <c r="J2699" i="7"/>
  <c r="U2699" i="7" s="1"/>
  <c r="N2699" i="7" s="1"/>
  <c r="O2699" i="7" s="1"/>
  <c r="L2699" i="7" l="1"/>
  <c r="J2700" i="7" l="1"/>
  <c r="U2700" i="7" s="1"/>
  <c r="N2700" i="7" s="1"/>
  <c r="O2700" i="7" s="1"/>
  <c r="L2700" i="7" l="1"/>
  <c r="J2701" i="7" l="1"/>
  <c r="U2701" i="7" s="1"/>
  <c r="N2701" i="7" s="1"/>
  <c r="O2701" i="7" s="1"/>
  <c r="L2701" i="7" l="1"/>
  <c r="J2702" i="7" l="1"/>
  <c r="U2702" i="7" s="1"/>
  <c r="N2702" i="7" s="1"/>
  <c r="O2702" i="7" s="1"/>
  <c r="L2702" i="7" l="1"/>
  <c r="J2703" i="7" l="1"/>
  <c r="U2703" i="7" s="1"/>
  <c r="N2703" i="7" s="1"/>
  <c r="O2703" i="7" s="1"/>
  <c r="L2703" i="7" l="1"/>
  <c r="J2704" i="7"/>
  <c r="U2704" i="7" s="1"/>
  <c r="N2704" i="7" s="1"/>
  <c r="O2704" i="7" s="1"/>
  <c r="L2704" i="7" l="1"/>
  <c r="J2705" i="7" l="1"/>
  <c r="U2705" i="7" s="1"/>
  <c r="N2705" i="7" s="1"/>
  <c r="O2705" i="7" s="1"/>
  <c r="L2705" i="7" l="1"/>
  <c r="J2706" i="7"/>
  <c r="U2706" i="7" s="1"/>
  <c r="N2706" i="7" s="1"/>
  <c r="O2706" i="7" s="1"/>
  <c r="L2706" i="7" l="1"/>
  <c r="J2707" i="7" l="1"/>
  <c r="U2707" i="7" s="1"/>
  <c r="N2707" i="7" s="1"/>
  <c r="O2707" i="7" s="1"/>
  <c r="L2707" i="7" l="1"/>
  <c r="K2708" i="7" l="1"/>
  <c r="O2708" i="7" s="1"/>
  <c r="L2708" i="7"/>
  <c r="K2709" i="7" l="1"/>
  <c r="O2709" i="7" s="1"/>
  <c r="L2709" i="7" l="1"/>
  <c r="K2710" i="7"/>
  <c r="O2710" i="7" s="1"/>
  <c r="K2947" i="7"/>
  <c r="L2710" i="7" l="1"/>
  <c r="K2711" i="7"/>
  <c r="O2711" i="7" s="1"/>
  <c r="L2711" i="7" l="1"/>
  <c r="K2712" i="7" l="1"/>
  <c r="O2712" i="7" s="1"/>
  <c r="L2712" i="7" l="1"/>
  <c r="K2713" i="7" s="1"/>
  <c r="O2713" i="7" s="1"/>
  <c r="L2713" i="7" l="1"/>
  <c r="K2714" i="7"/>
  <c r="O2714" i="7" s="1"/>
  <c r="L2714" i="7" l="1"/>
  <c r="K2715" i="7"/>
  <c r="O2715" i="7" s="1"/>
  <c r="L2715" i="7" l="1"/>
  <c r="K2716" i="7" l="1"/>
  <c r="O2716" i="7" s="1"/>
  <c r="L2716" i="7" l="1"/>
  <c r="K2717" i="7"/>
  <c r="O2717" i="7" s="1"/>
  <c r="L2717" i="7" l="1"/>
  <c r="K2718" i="7" s="1"/>
  <c r="O2718" i="7" s="1"/>
  <c r="L2718" i="7" l="1"/>
  <c r="K2719" i="7" l="1"/>
  <c r="O2719" i="7" s="1"/>
  <c r="L2719" i="7" l="1"/>
  <c r="K2720" i="7"/>
  <c r="O2720" i="7" s="1"/>
  <c r="L2720" i="7" l="1"/>
  <c r="J2721" i="7"/>
  <c r="U2721" i="7" s="1"/>
  <c r="N2721" i="7" s="1"/>
  <c r="O2721" i="7" s="1"/>
  <c r="L2721" i="7" l="1"/>
  <c r="J2722" i="7" l="1"/>
  <c r="U2722" i="7" s="1"/>
  <c r="N2722" i="7" s="1"/>
  <c r="O2722" i="7" s="1"/>
  <c r="L2722" i="7" l="1"/>
  <c r="J2723" i="7" s="1"/>
  <c r="U2723" i="7" s="1"/>
  <c r="N2723" i="7" s="1"/>
  <c r="O2723" i="7" s="1"/>
  <c r="L2723" i="7" l="1"/>
  <c r="J2724" i="7" l="1"/>
  <c r="U2724" i="7" s="1"/>
  <c r="N2724" i="7" s="1"/>
  <c r="O2724" i="7" s="1"/>
  <c r="L2724" i="7" l="1"/>
  <c r="J2725" i="7" l="1"/>
  <c r="U2725" i="7" s="1"/>
  <c r="N2725" i="7" s="1"/>
  <c r="O2725" i="7" s="1"/>
  <c r="L2725" i="7" l="1"/>
  <c r="J2726" i="7" l="1"/>
  <c r="U2726" i="7" s="1"/>
  <c r="N2726" i="7" s="1"/>
  <c r="O2726" i="7" s="1"/>
  <c r="L2726" i="7" l="1"/>
  <c r="J2727" i="7" l="1"/>
  <c r="U2727" i="7" s="1"/>
  <c r="N2727" i="7" s="1"/>
  <c r="O2727" i="7" s="1"/>
  <c r="L2727" i="7" l="1"/>
  <c r="J2728" i="7" l="1"/>
  <c r="U2728" i="7" s="1"/>
  <c r="N2728" i="7" s="1"/>
  <c r="O2728" i="7" s="1"/>
  <c r="L2728" i="7" l="1"/>
  <c r="J2729" i="7" l="1"/>
  <c r="U2729" i="7" s="1"/>
  <c r="N2729" i="7" s="1"/>
  <c r="O2729" i="7" s="1"/>
  <c r="L2729" i="7" l="1"/>
  <c r="J2730" i="7" l="1"/>
  <c r="U2730" i="7" s="1"/>
  <c r="N2730" i="7" s="1"/>
  <c r="O2730" i="7" s="1"/>
  <c r="L2730" i="7" l="1"/>
  <c r="J2731" i="7"/>
  <c r="U2731" i="7" s="1"/>
  <c r="N2731" i="7" s="1"/>
  <c r="O2731" i="7" s="1"/>
  <c r="L2731" i="7" l="1"/>
  <c r="J2732" i="7" l="1"/>
  <c r="U2732" i="7" s="1"/>
  <c r="N2732" i="7" s="1"/>
  <c r="O2732" i="7" s="1"/>
  <c r="L2732" i="7" l="1"/>
  <c r="K2733" i="7" l="1"/>
  <c r="O2733" i="7" s="1"/>
  <c r="L2733" i="7" l="1"/>
  <c r="K2734" i="7"/>
  <c r="O2734" i="7" s="1"/>
  <c r="L2734" i="7" l="1"/>
  <c r="K2735" i="7" l="1"/>
  <c r="O2735" i="7" s="1"/>
  <c r="L2735" i="7"/>
  <c r="K2736" i="7" l="1"/>
  <c r="O2736" i="7" s="1"/>
  <c r="L2736" i="7" l="1"/>
  <c r="K2737" i="7"/>
  <c r="O2737" i="7" s="1"/>
  <c r="L2737" i="7" l="1"/>
  <c r="K2738" i="7" l="1"/>
  <c r="O2738" i="7" s="1"/>
  <c r="L2738" i="7" l="1"/>
  <c r="K2739" i="7"/>
  <c r="O2739" i="7" s="1"/>
  <c r="L2739" i="7" l="1"/>
  <c r="K2740" i="7"/>
  <c r="O2740" i="7" s="1"/>
  <c r="L2740" i="7" l="1"/>
  <c r="K2741" i="7" l="1"/>
  <c r="O2741" i="7" s="1"/>
  <c r="L2741" i="7" l="1"/>
  <c r="K2742" i="7"/>
  <c r="O2742" i="7" s="1"/>
  <c r="L2742" i="7" l="1"/>
  <c r="K2743" i="7"/>
  <c r="O2743" i="7" s="1"/>
  <c r="L2743" i="7" l="1"/>
  <c r="K2744" i="7"/>
  <c r="O2744" i="7" s="1"/>
  <c r="L2744" i="7" l="1"/>
  <c r="J2745" i="7" l="1"/>
  <c r="U2745" i="7" s="1"/>
  <c r="N2745" i="7" s="1"/>
  <c r="O2745" i="7" s="1"/>
  <c r="L2745" i="7" l="1"/>
  <c r="J2746" i="7" l="1"/>
  <c r="U2746" i="7" s="1"/>
  <c r="N2746" i="7" s="1"/>
  <c r="O2746" i="7" s="1"/>
  <c r="L2746" i="7" l="1"/>
  <c r="J2747" i="7" l="1"/>
  <c r="U2747" i="7" s="1"/>
  <c r="N2747" i="7" s="1"/>
  <c r="O2747" i="7" s="1"/>
  <c r="L2747" i="7" l="1"/>
  <c r="J2748" i="7" l="1"/>
  <c r="U2748" i="7" s="1"/>
  <c r="N2748" i="7" s="1"/>
  <c r="O2748" i="7" s="1"/>
  <c r="L2748" i="7" l="1"/>
  <c r="J2749" i="7" l="1"/>
  <c r="U2749" i="7" s="1"/>
  <c r="N2749" i="7" s="1"/>
  <c r="O2749" i="7" s="1"/>
  <c r="L2749" i="7" l="1"/>
  <c r="J2750" i="7" l="1"/>
  <c r="U2750" i="7" s="1"/>
  <c r="N2750" i="7" s="1"/>
  <c r="O2750" i="7" s="1"/>
  <c r="L2750" i="7" l="1"/>
  <c r="J2751" i="7" l="1"/>
  <c r="U2751" i="7" s="1"/>
  <c r="N2751" i="7" s="1"/>
  <c r="O2751" i="7" s="1"/>
  <c r="L2751" i="7" l="1"/>
  <c r="J2752" i="7" l="1"/>
  <c r="U2752" i="7" s="1"/>
  <c r="N2752" i="7" s="1"/>
  <c r="O2752" i="7" s="1"/>
  <c r="L2752" i="7" l="1"/>
  <c r="J2753" i="7" l="1"/>
  <c r="U2753" i="7" s="1"/>
  <c r="N2753" i="7" s="1"/>
  <c r="O2753" i="7" s="1"/>
  <c r="L2753" i="7" l="1"/>
  <c r="J2754" i="7" l="1"/>
  <c r="U2754" i="7" s="1"/>
  <c r="N2754" i="7" s="1"/>
  <c r="O2754" i="7" s="1"/>
  <c r="L2754" i="7" l="1"/>
  <c r="J2755" i="7" l="1"/>
  <c r="U2755" i="7" s="1"/>
  <c r="N2755" i="7" s="1"/>
  <c r="O2755" i="7" s="1"/>
  <c r="L2755" i="7" l="1"/>
  <c r="K2756" i="7" l="1"/>
  <c r="O2756" i="7" s="1"/>
  <c r="L2756" i="7"/>
  <c r="K2757" i="7" l="1"/>
  <c r="O2757" i="7" s="1"/>
  <c r="L2757" i="7" l="1"/>
  <c r="K2758" i="7"/>
  <c r="O2758" i="7" s="1"/>
  <c r="L2758" i="7" l="1"/>
  <c r="K2759" i="7" l="1"/>
  <c r="O2759" i="7" s="1"/>
  <c r="L2759" i="7" l="1"/>
  <c r="K2760" i="7" s="1"/>
  <c r="O2760" i="7" s="1"/>
  <c r="L2760" i="7" l="1"/>
  <c r="K2761" i="7"/>
  <c r="O2761" i="7" s="1"/>
  <c r="L2761" i="7" l="1"/>
  <c r="K2762" i="7"/>
  <c r="O2762" i="7" s="1"/>
  <c r="L2762" i="7" l="1"/>
  <c r="K2763" i="7" s="1"/>
  <c r="O2763" i="7" s="1"/>
  <c r="L2763" i="7" l="1"/>
  <c r="K2764" i="7" l="1"/>
  <c r="O2764" i="7" s="1"/>
  <c r="L2764" i="7" l="1"/>
  <c r="K2765" i="7"/>
  <c r="O2765" i="7" s="1"/>
  <c r="L2765" i="7" l="1"/>
  <c r="K2766" i="7"/>
  <c r="O2766" i="7" s="1"/>
  <c r="L2766" i="7" l="1"/>
  <c r="K2767" i="7"/>
  <c r="O2767" i="7" s="1"/>
  <c r="L2767" i="7" l="1"/>
  <c r="K2768" i="7" s="1"/>
  <c r="O2768" i="7" l="1"/>
  <c r="L2768" i="7"/>
  <c r="J2769" i="7"/>
  <c r="U2769" i="7" s="1"/>
  <c r="N2769" i="7" s="1"/>
  <c r="O2769" i="7" s="1"/>
  <c r="L2769" i="7" l="1"/>
  <c r="J2770" i="7" l="1"/>
  <c r="U2770" i="7" s="1"/>
  <c r="N2770" i="7" s="1"/>
  <c r="O2770" i="7" s="1"/>
  <c r="L2770" i="7" l="1"/>
  <c r="J2771" i="7" l="1"/>
  <c r="U2771" i="7" s="1"/>
  <c r="N2771" i="7" s="1"/>
  <c r="O2771" i="7" s="1"/>
  <c r="L2771" i="7" l="1"/>
  <c r="J2772" i="7" l="1"/>
  <c r="U2772" i="7" s="1"/>
  <c r="N2772" i="7" s="1"/>
  <c r="O2772" i="7" s="1"/>
  <c r="L2772" i="7" l="1"/>
  <c r="J2773" i="7" l="1"/>
  <c r="U2773" i="7" s="1"/>
  <c r="N2773" i="7" s="1"/>
  <c r="O2773" i="7" s="1"/>
  <c r="L2773" i="7" l="1"/>
  <c r="J2774" i="7" l="1"/>
  <c r="U2774" i="7" s="1"/>
  <c r="N2774" i="7" s="1"/>
  <c r="O2774" i="7" s="1"/>
  <c r="L2774" i="7" l="1"/>
  <c r="J2775" i="7" l="1"/>
  <c r="U2775" i="7" s="1"/>
  <c r="N2775" i="7" s="1"/>
  <c r="O2775" i="7" s="1"/>
  <c r="L2775" i="7" l="1"/>
  <c r="J2776" i="7" l="1"/>
  <c r="U2776" i="7" s="1"/>
  <c r="N2776" i="7" s="1"/>
  <c r="O2776" i="7" s="1"/>
  <c r="L2776" i="7" l="1"/>
  <c r="J2777" i="7" l="1"/>
  <c r="U2777" i="7" s="1"/>
  <c r="N2777" i="7" s="1"/>
  <c r="O2777" i="7" s="1"/>
  <c r="L2777" i="7" l="1"/>
  <c r="J2778" i="7" l="1"/>
  <c r="U2778" i="7" s="1"/>
  <c r="N2778" i="7" s="1"/>
  <c r="O2778" i="7" s="1"/>
  <c r="L2778" i="7" l="1"/>
  <c r="J2779" i="7" s="1"/>
  <c r="U2779" i="7" s="1"/>
  <c r="N2779" i="7" s="1"/>
  <c r="O2779" i="7" s="1"/>
  <c r="L2779" i="7" l="1"/>
  <c r="K2780" i="7" l="1"/>
  <c r="O2780" i="7" s="1"/>
  <c r="L2780" i="7" l="1"/>
  <c r="K2781" i="7" l="1"/>
  <c r="O2781" i="7" s="1"/>
  <c r="L2781" i="7" l="1"/>
  <c r="K2782" i="7"/>
  <c r="O2782" i="7" s="1"/>
  <c r="L2782" i="7" l="1"/>
  <c r="K2783" i="7"/>
  <c r="O2783" i="7" s="1"/>
  <c r="L2783" i="7" l="1"/>
  <c r="K2784" i="7"/>
  <c r="O2784" i="7" s="1"/>
  <c r="L2784" i="7" l="1"/>
  <c r="K2785" i="7" l="1"/>
  <c r="O2785" i="7" s="1"/>
  <c r="L2785" i="7" l="1"/>
  <c r="K2786" i="7" s="1"/>
  <c r="O2786" i="7" s="1"/>
  <c r="L2786" i="7" l="1"/>
  <c r="K2787" i="7"/>
  <c r="O2787" i="7" s="1"/>
  <c r="L2787" i="7" l="1"/>
  <c r="K2788" i="7"/>
  <c r="O2788" i="7" s="1"/>
  <c r="L2788" i="7" l="1"/>
  <c r="K2789" i="7" l="1"/>
  <c r="O2789" i="7" s="1"/>
  <c r="L2789" i="7"/>
  <c r="K2790" i="7" l="1"/>
  <c r="O2790" i="7" s="1"/>
  <c r="L2790" i="7" l="1"/>
  <c r="K2791" i="7" l="1"/>
  <c r="O2791" i="7" s="1"/>
  <c r="L2791" i="7" l="1"/>
  <c r="K2792" i="7" l="1"/>
  <c r="O2792" i="7" s="1"/>
  <c r="L2792" i="7" l="1"/>
  <c r="J2793" i="7" s="1"/>
  <c r="U2793" i="7" s="1"/>
  <c r="N2793" i="7" s="1"/>
  <c r="O2793" i="7" s="1"/>
  <c r="L2793" i="7" l="1"/>
  <c r="J2794" i="7"/>
  <c r="U2794" i="7" s="1"/>
  <c r="N2794" i="7" s="1"/>
  <c r="O2794" i="7" s="1"/>
  <c r="L2794" i="7" l="1"/>
  <c r="J2795" i="7" l="1"/>
  <c r="U2795" i="7" s="1"/>
  <c r="N2795" i="7" s="1"/>
  <c r="O2795" i="7" s="1"/>
  <c r="L2795" i="7" l="1"/>
  <c r="J2796" i="7"/>
  <c r="U2796" i="7" s="1"/>
  <c r="N2796" i="7" s="1"/>
  <c r="O2796" i="7" s="1"/>
  <c r="L2796" i="7" l="1"/>
  <c r="J2797" i="7" l="1"/>
  <c r="U2797" i="7" s="1"/>
  <c r="N2797" i="7" s="1"/>
  <c r="O2797" i="7" s="1"/>
  <c r="L2797" i="7" l="1"/>
  <c r="J2798" i="7"/>
  <c r="U2798" i="7" s="1"/>
  <c r="N2798" i="7" s="1"/>
  <c r="O2798" i="7" s="1"/>
  <c r="L2798" i="7" l="1"/>
  <c r="J2799" i="7" l="1"/>
  <c r="U2799" i="7" s="1"/>
  <c r="N2799" i="7" s="1"/>
  <c r="O2799" i="7" s="1"/>
  <c r="L2799" i="7" l="1"/>
  <c r="J2800" i="7"/>
  <c r="U2800" i="7" s="1"/>
  <c r="N2800" i="7" s="1"/>
  <c r="O2800" i="7" s="1"/>
  <c r="L2800" i="7" l="1"/>
  <c r="J2801" i="7"/>
  <c r="U2801" i="7" s="1"/>
  <c r="N2801" i="7" s="1"/>
  <c r="O2801" i="7" s="1"/>
  <c r="L2801" i="7" l="1"/>
  <c r="J2802" i="7" l="1"/>
  <c r="U2802" i="7" s="1"/>
  <c r="N2802" i="7" s="1"/>
  <c r="O2802" i="7" s="1"/>
  <c r="L2802" i="7" l="1"/>
  <c r="J2803" i="7" l="1"/>
  <c r="U2803" i="7" s="1"/>
  <c r="N2803" i="7" s="1"/>
  <c r="O2803" i="7" s="1"/>
  <c r="L2803" i="7" l="1"/>
  <c r="K2804" i="7" l="1"/>
  <c r="O2804" i="7" s="1"/>
  <c r="L2804" i="7" l="1"/>
  <c r="K2805" i="7"/>
  <c r="O2805" i="7" s="1"/>
  <c r="L2805" i="7" l="1"/>
  <c r="K2806" i="7" s="1"/>
  <c r="O2806" i="7" s="1"/>
  <c r="L2806" i="7" l="1"/>
  <c r="K2807" i="7"/>
  <c r="O2807" i="7" s="1"/>
  <c r="L2807" i="7" l="1"/>
  <c r="K2808" i="7"/>
  <c r="O2808" i="7" s="1"/>
  <c r="L2808" i="7" l="1"/>
  <c r="K2809" i="7"/>
  <c r="O2809" i="7" s="1"/>
  <c r="L2809" i="7" l="1"/>
  <c r="K2810" i="7"/>
  <c r="O2810" i="7" s="1"/>
  <c r="L2810" i="7" l="1"/>
  <c r="K2811" i="7"/>
  <c r="O2811" i="7" s="1"/>
  <c r="L2811" i="7" l="1"/>
  <c r="K2812" i="7" l="1"/>
  <c r="O2812" i="7" s="1"/>
  <c r="L2812" i="7" l="1"/>
  <c r="K2813" i="7"/>
  <c r="O2813" i="7" s="1"/>
  <c r="L2813" i="7" l="1"/>
  <c r="K2814" i="7"/>
  <c r="O2814" i="7" s="1"/>
  <c r="L2814" i="7" l="1"/>
  <c r="K2815" i="7" s="1"/>
  <c r="O2815" i="7" s="1"/>
  <c r="L2815" i="7" l="1"/>
  <c r="K2816" i="7"/>
  <c r="O2816" i="7" s="1"/>
  <c r="L2816" i="7" l="1"/>
  <c r="J2817" i="7"/>
  <c r="U2817" i="7" s="1"/>
  <c r="N2817" i="7" s="1"/>
  <c r="O2817" i="7" s="1"/>
  <c r="L2817" i="7" l="1"/>
  <c r="J2818" i="7" l="1"/>
  <c r="U2818" i="7" s="1"/>
  <c r="N2818" i="7" s="1"/>
  <c r="O2818" i="7" s="1"/>
  <c r="L2818" i="7" l="1"/>
  <c r="J2819" i="7" l="1"/>
  <c r="U2819" i="7" s="1"/>
  <c r="N2819" i="7" s="1"/>
  <c r="O2819" i="7" s="1"/>
  <c r="L2819" i="7" l="1"/>
  <c r="J2820" i="7" l="1"/>
  <c r="U2820" i="7" s="1"/>
  <c r="N2820" i="7" s="1"/>
  <c r="O2820" i="7" s="1"/>
  <c r="L2820" i="7" l="1"/>
  <c r="J2821" i="7" l="1"/>
  <c r="U2821" i="7" s="1"/>
  <c r="N2821" i="7" s="1"/>
  <c r="O2821" i="7" s="1"/>
  <c r="L2821" i="7" l="1"/>
  <c r="J2822" i="7" l="1"/>
  <c r="U2822" i="7" s="1"/>
  <c r="N2822" i="7" s="1"/>
  <c r="O2822" i="7" s="1"/>
  <c r="L2822" i="7" l="1"/>
  <c r="J2823" i="7" l="1"/>
  <c r="U2823" i="7" s="1"/>
  <c r="N2823" i="7" s="1"/>
  <c r="O2823" i="7" s="1"/>
  <c r="L2823" i="7" l="1"/>
  <c r="J2824" i="7" l="1"/>
  <c r="U2824" i="7" s="1"/>
  <c r="N2824" i="7" s="1"/>
  <c r="O2824" i="7" s="1"/>
  <c r="L2824" i="7" l="1"/>
  <c r="J2825" i="7" l="1"/>
  <c r="U2825" i="7" s="1"/>
  <c r="N2825" i="7" s="1"/>
  <c r="O2825" i="7" s="1"/>
  <c r="L2825" i="7" l="1"/>
  <c r="J2826" i="7" l="1"/>
  <c r="U2826" i="7" s="1"/>
  <c r="N2826" i="7" s="1"/>
  <c r="O2826" i="7" s="1"/>
  <c r="L2826" i="7" l="1"/>
  <c r="J2827" i="7" l="1"/>
  <c r="U2827" i="7" s="1"/>
  <c r="N2827" i="7" s="1"/>
  <c r="O2827" i="7" s="1"/>
  <c r="L2827" i="7" l="1"/>
  <c r="K2828" i="7"/>
  <c r="O2828" i="7" s="1"/>
  <c r="L2828" i="7" l="1"/>
  <c r="K2829" i="7"/>
  <c r="O2829" i="7" s="1"/>
  <c r="L2829" i="7" l="1"/>
  <c r="K2830" i="7" l="1"/>
  <c r="O2830" i="7" s="1"/>
  <c r="L2830" i="7" l="1"/>
  <c r="K2831" i="7"/>
  <c r="O2831" i="7" s="1"/>
  <c r="L2831" i="7" l="1"/>
  <c r="K2832" i="7" s="1"/>
  <c r="O2832" i="7" s="1"/>
  <c r="L2832" i="7" l="1"/>
  <c r="K2833" i="7"/>
  <c r="O2833" i="7" s="1"/>
  <c r="L2833" i="7" l="1"/>
  <c r="K2834" i="7"/>
  <c r="O2834" i="7" s="1"/>
  <c r="L2834" i="7" l="1"/>
  <c r="K2835" i="7" s="1"/>
  <c r="O2835" i="7" s="1"/>
  <c r="L2835" i="7" l="1"/>
  <c r="K2836" i="7"/>
  <c r="O2836" i="7" s="1"/>
  <c r="L2836" i="7" l="1"/>
  <c r="K2837" i="7" l="1"/>
  <c r="O2837" i="7" s="1"/>
  <c r="L2837" i="7" l="1"/>
  <c r="K2838" i="7"/>
  <c r="O2838" i="7" s="1"/>
  <c r="L2838" i="7" l="1"/>
  <c r="K2839" i="7" l="1"/>
  <c r="O2839" i="7" s="1"/>
  <c r="L2839" i="7" l="1"/>
  <c r="K2840" i="7"/>
  <c r="O2840" i="7" s="1"/>
  <c r="L2840" i="7" l="1"/>
  <c r="J2841" i="7"/>
  <c r="U2841" i="7" s="1"/>
  <c r="N2841" i="7" s="1"/>
  <c r="O2841" i="7" s="1"/>
  <c r="L2841" i="7" l="1"/>
  <c r="J2842" i="7" l="1"/>
  <c r="U2842" i="7" s="1"/>
  <c r="N2842" i="7" s="1"/>
  <c r="O2842" i="7" s="1"/>
  <c r="L2842" i="7" l="1"/>
  <c r="J2843" i="7" l="1"/>
  <c r="U2843" i="7" s="1"/>
  <c r="N2843" i="7" s="1"/>
  <c r="O2843" i="7" s="1"/>
  <c r="L2843" i="7" l="1"/>
  <c r="J2844" i="7" l="1"/>
  <c r="U2844" i="7" s="1"/>
  <c r="N2844" i="7" s="1"/>
  <c r="O2844" i="7" s="1"/>
  <c r="L2844" i="7" l="1"/>
  <c r="J2845" i="7"/>
  <c r="U2845" i="7" s="1"/>
  <c r="N2845" i="7" s="1"/>
  <c r="O2845" i="7" s="1"/>
  <c r="L2845" i="7" l="1"/>
  <c r="J2846" i="7" l="1"/>
  <c r="U2846" i="7" s="1"/>
  <c r="N2846" i="7" s="1"/>
  <c r="O2846" i="7" s="1"/>
  <c r="L2846" i="7" l="1"/>
  <c r="J2847" i="7" l="1"/>
  <c r="U2847" i="7" s="1"/>
  <c r="N2847" i="7" s="1"/>
  <c r="O2847" i="7" s="1"/>
  <c r="L2847" i="7" l="1"/>
  <c r="J2848" i="7" l="1"/>
  <c r="U2848" i="7" s="1"/>
  <c r="N2848" i="7" s="1"/>
  <c r="O2848" i="7" s="1"/>
  <c r="L2848" i="7" l="1"/>
  <c r="J2849" i="7" l="1"/>
  <c r="U2849" i="7" s="1"/>
  <c r="N2849" i="7" s="1"/>
  <c r="O2849" i="7" s="1"/>
  <c r="L2849" i="7" l="1"/>
  <c r="J2850" i="7"/>
  <c r="U2850" i="7" s="1"/>
  <c r="N2850" i="7" s="1"/>
  <c r="O2850" i="7" s="1"/>
  <c r="L2850" i="7" l="1"/>
  <c r="J2851" i="7" l="1"/>
  <c r="U2851" i="7" s="1"/>
  <c r="N2851" i="7" s="1"/>
  <c r="O2851" i="7" s="1"/>
  <c r="L2851" i="7" l="1"/>
  <c r="K2852" i="7" l="1"/>
  <c r="O2852" i="7" s="1"/>
  <c r="L2852" i="7" l="1"/>
  <c r="K2853" i="7"/>
  <c r="O2853" i="7" s="1"/>
  <c r="L2853" i="7" l="1"/>
  <c r="K2854" i="7"/>
  <c r="O2854" i="7" s="1"/>
  <c r="L2854" i="7" l="1"/>
  <c r="K2855" i="7"/>
  <c r="O2855" i="7" s="1"/>
  <c r="L2855" i="7" l="1"/>
  <c r="K2856" i="7" s="1"/>
  <c r="O2856" i="7" s="1"/>
  <c r="L2856" i="7" l="1"/>
  <c r="K2857" i="7"/>
  <c r="O2857" i="7" s="1"/>
  <c r="L2857" i="7" l="1"/>
  <c r="K2858" i="7"/>
  <c r="O2858" i="7" s="1"/>
  <c r="L2858" i="7" l="1"/>
  <c r="K2859" i="7"/>
  <c r="O2859" i="7" s="1"/>
  <c r="L2859" i="7" l="1"/>
  <c r="K2860" i="7"/>
  <c r="O2860" i="7" s="1"/>
  <c r="L2860" i="7" l="1"/>
  <c r="K2861" i="7" s="1"/>
  <c r="O2861" i="7" s="1"/>
  <c r="L2861" i="7" l="1"/>
  <c r="K2862" i="7"/>
  <c r="O2862" i="7" s="1"/>
  <c r="L2862" i="7" l="1"/>
  <c r="K2863" i="7" l="1"/>
  <c r="O2863" i="7" s="1"/>
  <c r="L2863" i="7" l="1"/>
  <c r="K2864" i="7"/>
  <c r="O2864" i="7" s="1"/>
  <c r="L2864" i="7" l="1"/>
  <c r="J2865" i="7"/>
  <c r="U2865" i="7" s="1"/>
  <c r="N2865" i="7" s="1"/>
  <c r="O2865" i="7" s="1"/>
  <c r="L2865" i="7" l="1"/>
  <c r="J2866" i="7" l="1"/>
  <c r="U2866" i="7" s="1"/>
  <c r="N2866" i="7" s="1"/>
  <c r="O2866" i="7" s="1"/>
  <c r="L2866" i="7" l="1"/>
  <c r="J2867" i="7" l="1"/>
  <c r="U2867" i="7" s="1"/>
  <c r="N2867" i="7" s="1"/>
  <c r="O2867" i="7" s="1"/>
  <c r="L2867" i="7" l="1"/>
  <c r="J2868" i="7" l="1"/>
  <c r="U2868" i="7" s="1"/>
  <c r="N2868" i="7" s="1"/>
  <c r="O2868" i="7" s="1"/>
  <c r="L2868" i="7" l="1"/>
  <c r="J2869" i="7"/>
  <c r="U2869" i="7" s="1"/>
  <c r="N2869" i="7" s="1"/>
  <c r="O2869" i="7" s="1"/>
  <c r="L2869" i="7" l="1"/>
  <c r="J2870" i="7" l="1"/>
  <c r="U2870" i="7" s="1"/>
  <c r="N2870" i="7" s="1"/>
  <c r="O2870" i="7" s="1"/>
  <c r="L2870" i="7" l="1"/>
  <c r="J2871" i="7" l="1"/>
  <c r="U2871" i="7" s="1"/>
  <c r="N2871" i="7" s="1"/>
  <c r="O2871" i="7" s="1"/>
  <c r="L2871" i="7" l="1"/>
  <c r="J2872" i="7" l="1"/>
  <c r="U2872" i="7" s="1"/>
  <c r="N2872" i="7" s="1"/>
  <c r="O2872" i="7" s="1"/>
  <c r="L2872" i="7" l="1"/>
  <c r="J2873" i="7" l="1"/>
  <c r="U2873" i="7" s="1"/>
  <c r="N2873" i="7" s="1"/>
  <c r="O2873" i="7" s="1"/>
  <c r="L2873" i="7" l="1"/>
  <c r="J2874" i="7" l="1"/>
  <c r="U2874" i="7" s="1"/>
  <c r="N2874" i="7" s="1"/>
  <c r="O2874" i="7" s="1"/>
  <c r="L2874" i="7" l="1"/>
  <c r="J2875" i="7" l="1"/>
  <c r="U2875" i="7" s="1"/>
  <c r="N2875" i="7" s="1"/>
  <c r="O2875" i="7" s="1"/>
  <c r="L2875" i="7" l="1"/>
  <c r="K2876" i="7"/>
  <c r="O2876" i="7" s="1"/>
  <c r="L2876" i="7" l="1"/>
  <c r="K2877" i="7"/>
  <c r="O2877" i="7" s="1"/>
  <c r="L2877" i="7" l="1"/>
  <c r="K2878" i="7"/>
  <c r="O2878" i="7" s="1"/>
  <c r="L2878" i="7" l="1"/>
  <c r="K2879" i="7" l="1"/>
  <c r="O2879" i="7" s="1"/>
  <c r="L2879" i="7" l="1"/>
  <c r="K2880" i="7"/>
  <c r="O2880" i="7" s="1"/>
  <c r="L2880" i="7" l="1"/>
  <c r="K2881" i="7"/>
  <c r="O2881" i="7" s="1"/>
  <c r="L2881" i="7" l="1"/>
  <c r="K2882" i="7" l="1"/>
  <c r="O2882" i="7" s="1"/>
  <c r="L2882" i="7" l="1"/>
  <c r="K2883" i="7"/>
  <c r="O2883" i="7" s="1"/>
  <c r="L2883" i="7" l="1"/>
  <c r="K2884" i="7"/>
  <c r="O2884" i="7" s="1"/>
  <c r="L2884" i="7" l="1"/>
  <c r="K2885" i="7"/>
  <c r="O2885" i="7" s="1"/>
  <c r="L2885" i="7" l="1"/>
  <c r="K2886" i="7" l="1"/>
  <c r="O2886" i="7" s="1"/>
  <c r="L2886" i="7" l="1"/>
  <c r="K2887" i="7"/>
  <c r="O2887" i="7" s="1"/>
  <c r="L2887" i="7" l="1"/>
  <c r="K2888" i="7" l="1"/>
  <c r="O2888" i="7" s="1"/>
  <c r="L2888" i="7"/>
  <c r="J2889" i="7" l="1"/>
  <c r="U2889" i="7" s="1"/>
  <c r="N2889" i="7" s="1"/>
  <c r="O2889" i="7" s="1"/>
  <c r="L2889" i="7" l="1"/>
  <c r="J2890" i="7" l="1"/>
  <c r="U2890" i="7" s="1"/>
  <c r="N2890" i="7" s="1"/>
  <c r="O2890" i="7" s="1"/>
  <c r="L2890" i="7" l="1"/>
  <c r="J2891" i="7" l="1"/>
  <c r="U2891" i="7" s="1"/>
  <c r="N2891" i="7" s="1"/>
  <c r="O2891" i="7" s="1"/>
  <c r="L2891" i="7" l="1"/>
  <c r="J2892" i="7" l="1"/>
  <c r="U2892" i="7" s="1"/>
  <c r="N2892" i="7" s="1"/>
  <c r="O2892" i="7" s="1"/>
  <c r="L2892" i="7" l="1"/>
  <c r="J2893" i="7" l="1"/>
  <c r="U2893" i="7" s="1"/>
  <c r="N2893" i="7" s="1"/>
  <c r="O2893" i="7" s="1"/>
  <c r="K3137" i="7"/>
  <c r="L2893" i="7" l="1"/>
  <c r="J2894" i="7"/>
  <c r="U2894" i="7" s="1"/>
  <c r="N2894" i="7" s="1"/>
  <c r="O2894" i="7" s="1"/>
  <c r="L2894" i="7" l="1"/>
  <c r="J2895" i="7" l="1"/>
  <c r="U2895" i="7" s="1"/>
  <c r="N2895" i="7" s="1"/>
  <c r="O2895" i="7" s="1"/>
  <c r="L2895" i="7" l="1"/>
  <c r="J2896" i="7" l="1"/>
  <c r="U2896" i="7" s="1"/>
  <c r="N2896" i="7" s="1"/>
  <c r="O2896" i="7" s="1"/>
  <c r="L2896" i="7" l="1"/>
  <c r="J2897" i="7" l="1"/>
  <c r="U2897" i="7" s="1"/>
  <c r="N2897" i="7" s="1"/>
  <c r="O2897" i="7" s="1"/>
  <c r="L2897" i="7" l="1"/>
  <c r="J2898" i="7" l="1"/>
  <c r="U2898" i="7" s="1"/>
  <c r="N2898" i="7" s="1"/>
  <c r="O2898" i="7" s="1"/>
  <c r="L2898" i="7" l="1"/>
  <c r="J2899" i="7" l="1"/>
  <c r="U2899" i="7" s="1"/>
  <c r="N2899" i="7" s="1"/>
  <c r="O2899" i="7" s="1"/>
  <c r="L2899" i="7" l="1"/>
  <c r="K2900" i="7" l="1"/>
  <c r="O2900" i="7" s="1"/>
  <c r="L2900" i="7" l="1"/>
  <c r="K2901" i="7"/>
  <c r="O2901" i="7" s="1"/>
  <c r="L2901" i="7" l="1"/>
  <c r="K2902" i="7"/>
  <c r="O2902" i="7" s="1"/>
  <c r="L2902" i="7" l="1"/>
  <c r="K2903" i="7" l="1"/>
  <c r="O2903" i="7" s="1"/>
  <c r="L2903" i="7" l="1"/>
  <c r="K2904" i="7" l="1"/>
  <c r="O2904" i="7" s="1"/>
  <c r="L2904" i="7" l="1"/>
  <c r="K2905" i="7"/>
  <c r="O2905" i="7" s="1"/>
  <c r="L2905" i="7" l="1"/>
  <c r="K2906" i="7" l="1"/>
  <c r="O2906" i="7" s="1"/>
  <c r="L2906" i="7" l="1"/>
  <c r="K2907" i="7"/>
  <c r="O2907" i="7" s="1"/>
  <c r="L2907" i="7" l="1"/>
  <c r="K2908" i="7" l="1"/>
  <c r="O2908" i="7" s="1"/>
  <c r="L2908" i="7" l="1"/>
  <c r="K2909" i="7"/>
  <c r="O2909" i="7" s="1"/>
  <c r="L2909" i="7" l="1"/>
  <c r="K2910" i="7"/>
  <c r="O2910" i="7" s="1"/>
  <c r="L2910" i="7" l="1"/>
  <c r="K2911" i="7"/>
  <c r="O2911" i="7" s="1"/>
  <c r="L2911" i="7" l="1"/>
  <c r="K2912" i="7"/>
  <c r="O2912" i="7" s="1"/>
  <c r="L2912" i="7" l="1"/>
  <c r="J2913" i="7"/>
  <c r="U2913" i="7" s="1"/>
  <c r="N2913" i="7" s="1"/>
  <c r="O2913" i="7" s="1"/>
  <c r="L2913" i="7" l="1"/>
  <c r="J2914" i="7" l="1"/>
  <c r="U2914" i="7" s="1"/>
  <c r="N2914" i="7" s="1"/>
  <c r="O2914" i="7" s="1"/>
  <c r="L2914" i="7" l="1"/>
  <c r="J2915" i="7" l="1"/>
  <c r="U2915" i="7" s="1"/>
  <c r="N2915" i="7" s="1"/>
  <c r="O2915" i="7" s="1"/>
  <c r="L2915" i="7" l="1"/>
  <c r="J2916" i="7" l="1"/>
  <c r="U2916" i="7" s="1"/>
  <c r="N2916" i="7" s="1"/>
  <c r="O2916" i="7" s="1"/>
  <c r="K3163" i="7"/>
  <c r="L2916" i="7" l="1"/>
  <c r="J2917" i="7" l="1"/>
  <c r="U2917" i="7" s="1"/>
  <c r="N2917" i="7" s="1"/>
  <c r="O2917" i="7" s="1"/>
  <c r="L2917" i="7" l="1"/>
  <c r="J2918" i="7" l="1"/>
  <c r="U2918" i="7" s="1"/>
  <c r="N2918" i="7" s="1"/>
  <c r="O2918" i="7" s="1"/>
  <c r="L2918" i="7" l="1"/>
  <c r="J2919" i="7" l="1"/>
  <c r="U2919" i="7" s="1"/>
  <c r="N2919" i="7" s="1"/>
  <c r="O2919" i="7" s="1"/>
  <c r="L2919" i="7" l="1"/>
  <c r="J2920" i="7" l="1"/>
  <c r="U2920" i="7" s="1"/>
  <c r="N2920" i="7" s="1"/>
  <c r="O2920" i="7" s="1"/>
  <c r="L2920" i="7" l="1"/>
  <c r="J2921" i="7" l="1"/>
  <c r="U2921" i="7" s="1"/>
  <c r="N2921" i="7" s="1"/>
  <c r="O2921" i="7" s="1"/>
  <c r="L2921" i="7" l="1"/>
  <c r="J2922" i="7" l="1"/>
  <c r="U2922" i="7" s="1"/>
  <c r="N2922" i="7" s="1"/>
  <c r="O2922" i="7" s="1"/>
  <c r="L2922" i="7" l="1"/>
  <c r="J2923" i="7" l="1"/>
  <c r="U2923" i="7" s="1"/>
  <c r="N2923" i="7" s="1"/>
  <c r="O2923" i="7" s="1"/>
  <c r="L2923" i="7" l="1"/>
  <c r="K2924" i="7" l="1"/>
  <c r="O2924" i="7" s="1"/>
  <c r="L2924" i="7"/>
  <c r="K2925" i="7" l="1"/>
  <c r="O2925" i="7" s="1"/>
  <c r="L2925" i="7" l="1"/>
  <c r="K2926" i="7"/>
  <c r="O2926" i="7" s="1"/>
  <c r="L2926" i="7" l="1"/>
  <c r="K2927" i="7"/>
  <c r="O2927" i="7" s="1"/>
  <c r="L2927" i="7" l="1"/>
  <c r="K2928" i="7" l="1"/>
  <c r="O2928" i="7" s="1"/>
  <c r="L2928" i="7" l="1"/>
  <c r="K2929" i="7"/>
  <c r="O2929" i="7" s="1"/>
  <c r="L2929" i="7" l="1"/>
  <c r="K2930" i="7"/>
  <c r="O2930" i="7" s="1"/>
  <c r="L2930" i="7" l="1"/>
  <c r="K2931" i="7"/>
  <c r="O2931" i="7" s="1"/>
  <c r="L2931" i="7" l="1"/>
  <c r="K2932" i="7" l="1"/>
  <c r="O2932" i="7" s="1"/>
  <c r="L2932" i="7" l="1"/>
  <c r="K2933" i="7"/>
  <c r="O2933" i="7" s="1"/>
  <c r="L2933" i="7" l="1"/>
  <c r="K2934" i="7"/>
  <c r="O2934" i="7" s="1"/>
  <c r="L2934" i="7" l="1"/>
  <c r="K2935" i="7" l="1"/>
  <c r="O2935" i="7" s="1"/>
  <c r="L2935" i="7" l="1"/>
  <c r="K2936" i="7"/>
  <c r="O2936" i="7" s="1"/>
  <c r="L2936" i="7" l="1"/>
  <c r="J2937" i="7"/>
  <c r="U2937" i="7" s="1"/>
  <c r="N2937" i="7" s="1"/>
  <c r="O2937" i="7" s="1"/>
  <c r="L2937" i="7" l="1"/>
  <c r="J2938" i="7" l="1"/>
  <c r="U2938" i="7" s="1"/>
  <c r="N2938" i="7" s="1"/>
  <c r="O2938" i="7" s="1"/>
  <c r="L2938" i="7" l="1"/>
  <c r="J2939" i="7" l="1"/>
  <c r="U2939" i="7" s="1"/>
  <c r="N2939" i="7" s="1"/>
  <c r="O2939" i="7" s="1"/>
  <c r="L2939" i="7" l="1"/>
  <c r="J2940" i="7" l="1"/>
  <c r="U2940" i="7" s="1"/>
  <c r="N2940" i="7" s="1"/>
  <c r="O2940" i="7" s="1"/>
  <c r="L2940" i="7" l="1"/>
  <c r="J2941" i="7" l="1"/>
  <c r="U2941" i="7" s="1"/>
  <c r="N2941" i="7" s="1"/>
  <c r="O2941" i="7" s="1"/>
  <c r="L2941" i="7" l="1"/>
  <c r="J2942" i="7" l="1"/>
  <c r="U2942" i="7" s="1"/>
  <c r="N2942" i="7" s="1"/>
  <c r="O2942" i="7" s="1"/>
  <c r="L2942" i="7" l="1"/>
  <c r="J2943" i="7" l="1"/>
  <c r="U2943" i="7" s="1"/>
  <c r="N2943" i="7" s="1"/>
  <c r="O2943" i="7" s="1"/>
  <c r="L2943" i="7" l="1"/>
  <c r="J2944" i="7" l="1"/>
  <c r="U2944" i="7" s="1"/>
  <c r="N2944" i="7" s="1"/>
  <c r="O2944" i="7" s="1"/>
  <c r="L2944" i="7" l="1"/>
  <c r="J2945" i="7" l="1"/>
  <c r="U2945" i="7" s="1"/>
  <c r="N2945" i="7" s="1"/>
  <c r="O2945" i="7" s="1"/>
  <c r="L2945" i="7" l="1"/>
  <c r="J2946" i="7" l="1"/>
  <c r="U2946" i="7" s="1"/>
  <c r="N2946" i="7" s="1"/>
  <c r="O2946" i="7" s="1"/>
  <c r="L2946" i="7" l="1"/>
  <c r="J2947" i="7"/>
  <c r="U2947" i="7" s="1"/>
  <c r="N2947" i="7" s="1"/>
  <c r="O2947" i="7" s="1"/>
  <c r="L2947" i="7" l="1"/>
  <c r="K2948" i="7" l="1"/>
  <c r="O2948" i="7" s="1"/>
  <c r="L2948" i="7" l="1"/>
  <c r="K2949" i="7"/>
  <c r="O2949" i="7" s="1"/>
  <c r="L2949" i="7" l="1"/>
  <c r="K2950" i="7"/>
  <c r="O2950" i="7" s="1"/>
  <c r="L2950" i="7" l="1"/>
  <c r="K2951" i="7"/>
  <c r="O2951" i="7" s="1"/>
  <c r="L2951" i="7" l="1"/>
  <c r="K2952" i="7"/>
  <c r="O2952" i="7" s="1"/>
  <c r="L2952" i="7" l="1"/>
  <c r="K2953" i="7" s="1"/>
  <c r="O2953" i="7" s="1"/>
  <c r="L2953" i="7" l="1"/>
  <c r="K2954" i="7" l="1"/>
  <c r="O2954" i="7" s="1"/>
  <c r="L2954" i="7" l="1"/>
  <c r="K2955" i="7"/>
  <c r="O2955" i="7" s="1"/>
  <c r="L2955" i="7" l="1"/>
  <c r="K2956" i="7" s="1"/>
  <c r="O2956" i="7" l="1"/>
  <c r="L2956" i="7"/>
  <c r="K2957" i="7"/>
  <c r="O2957" i="7" s="1"/>
  <c r="L2957" i="7" l="1"/>
  <c r="K2958" i="7" l="1"/>
  <c r="O2958" i="7" s="1"/>
  <c r="L2958" i="7" l="1"/>
  <c r="K2959" i="7"/>
  <c r="O2959" i="7" s="1"/>
  <c r="L2959" i="7" l="1"/>
  <c r="K2960" i="7"/>
  <c r="O2960" i="7" s="1"/>
  <c r="L2960" i="7" l="1"/>
  <c r="J2961" i="7"/>
  <c r="U2961" i="7" s="1"/>
  <c r="N2961" i="7" s="1"/>
  <c r="O2961" i="7" s="1"/>
  <c r="L2961" i="7" l="1"/>
  <c r="J2962" i="7" l="1"/>
  <c r="U2962" i="7" s="1"/>
  <c r="N2962" i="7" s="1"/>
  <c r="O2962" i="7" s="1"/>
  <c r="L2962" i="7" l="1"/>
  <c r="J2963" i="7" l="1"/>
  <c r="U2963" i="7" s="1"/>
  <c r="N2963" i="7" s="1"/>
  <c r="O2963" i="7" s="1"/>
  <c r="L2963" i="7" l="1"/>
  <c r="J2964" i="7" l="1"/>
  <c r="U2964" i="7" s="1"/>
  <c r="N2964" i="7" s="1"/>
  <c r="O2964" i="7" s="1"/>
  <c r="L2964" i="7" l="1"/>
  <c r="J2965" i="7" l="1"/>
  <c r="U2965" i="7" s="1"/>
  <c r="N2965" i="7" s="1"/>
  <c r="O2965" i="7" s="1"/>
  <c r="L2965" i="7" l="1"/>
  <c r="J2966" i="7" l="1"/>
  <c r="U2966" i="7" s="1"/>
  <c r="N2966" i="7" s="1"/>
  <c r="O2966" i="7" s="1"/>
  <c r="L2966" i="7" l="1"/>
  <c r="J2967" i="7" l="1"/>
  <c r="U2967" i="7" s="1"/>
  <c r="N2967" i="7" s="1"/>
  <c r="O2967" i="7" s="1"/>
  <c r="L2967" i="7" l="1"/>
  <c r="J2968" i="7" l="1"/>
  <c r="U2968" i="7" s="1"/>
  <c r="N2968" i="7" s="1"/>
  <c r="O2968" i="7" s="1"/>
  <c r="L2968" i="7" l="1"/>
  <c r="J2969" i="7" l="1"/>
  <c r="U2969" i="7" s="1"/>
  <c r="N2969" i="7" s="1"/>
  <c r="O2969" i="7" s="1"/>
  <c r="L2969" i="7" l="1"/>
  <c r="J2970" i="7" l="1"/>
  <c r="U2970" i="7" s="1"/>
  <c r="N2970" i="7" s="1"/>
  <c r="O2970" i="7" s="1"/>
  <c r="L2970" i="7" l="1"/>
  <c r="J2971" i="7" l="1"/>
  <c r="U2971" i="7" s="1"/>
  <c r="N2971" i="7" s="1"/>
  <c r="O2971" i="7" s="1"/>
  <c r="L2971" i="7" l="1"/>
  <c r="K2972" i="7" l="1"/>
  <c r="O2972" i="7" s="1"/>
  <c r="L2972" i="7"/>
  <c r="K2973" i="7" l="1"/>
  <c r="O2973" i="7" s="1"/>
  <c r="L2973" i="7" l="1"/>
  <c r="K2974" i="7" l="1"/>
  <c r="O2974" i="7" s="1"/>
  <c r="L2974" i="7" l="1"/>
  <c r="K2975" i="7" l="1"/>
  <c r="O2975" i="7" s="1"/>
  <c r="L2975" i="7" l="1"/>
  <c r="K2976" i="7" l="1"/>
  <c r="O2976" i="7" s="1"/>
  <c r="L2976" i="7" l="1"/>
  <c r="K2977" i="7" l="1"/>
  <c r="O2977" i="7" s="1"/>
  <c r="L2977" i="7" l="1"/>
  <c r="K2978" i="7" l="1"/>
  <c r="O2978" i="7" s="1"/>
  <c r="L2978" i="7" l="1"/>
  <c r="K2979" i="7"/>
  <c r="O2979" i="7" s="1"/>
  <c r="L2979" i="7" l="1"/>
  <c r="K2980" i="7" l="1"/>
  <c r="O2980" i="7" s="1"/>
  <c r="L2980" i="7" l="1"/>
  <c r="K2981" i="7" l="1"/>
  <c r="O2981" i="7" s="1"/>
  <c r="L2981" i="7" l="1"/>
  <c r="K2982" i="7" l="1"/>
  <c r="O2982" i="7" s="1"/>
  <c r="L2982" i="7" l="1"/>
  <c r="K2983" i="7"/>
  <c r="O2983" i="7" s="1"/>
  <c r="L2983" i="7" l="1"/>
  <c r="K2984" i="7" l="1"/>
  <c r="O2984" i="7" s="1"/>
  <c r="L2984" i="7" l="1"/>
  <c r="J2985" i="7"/>
  <c r="U2985" i="7" s="1"/>
  <c r="N2985" i="7" s="1"/>
  <c r="O2985" i="7" s="1"/>
  <c r="L2985" i="7" l="1"/>
  <c r="J2986" i="7" l="1"/>
  <c r="U2986" i="7" s="1"/>
  <c r="N2986" i="7" s="1"/>
  <c r="O2986" i="7" s="1"/>
  <c r="L2986" i="7" l="1"/>
  <c r="J2987" i="7" l="1"/>
  <c r="U2987" i="7" s="1"/>
  <c r="N2987" i="7" s="1"/>
  <c r="O2987" i="7" s="1"/>
  <c r="L2987" i="7" l="1"/>
  <c r="J2988" i="7" l="1"/>
  <c r="U2988" i="7" s="1"/>
  <c r="N2988" i="7" s="1"/>
  <c r="O2988" i="7" s="1"/>
  <c r="L2988" i="7" l="1"/>
  <c r="J2989" i="7"/>
  <c r="U2989" i="7" s="1"/>
  <c r="N2989" i="7" s="1"/>
  <c r="O2989" i="7" s="1"/>
  <c r="L2989" i="7" l="1"/>
  <c r="J2990" i="7"/>
  <c r="U2990" i="7" s="1"/>
  <c r="N2990" i="7" s="1"/>
  <c r="O2990" i="7" s="1"/>
  <c r="L2990" i="7" l="1"/>
  <c r="J2991" i="7" l="1"/>
  <c r="U2991" i="7" s="1"/>
  <c r="N2991" i="7" s="1"/>
  <c r="O2991" i="7" s="1"/>
  <c r="L2991" i="7" l="1"/>
  <c r="J2992" i="7" l="1"/>
  <c r="U2992" i="7" s="1"/>
  <c r="N2992" i="7" s="1"/>
  <c r="O2992" i="7" s="1"/>
  <c r="L2992" i="7" l="1"/>
  <c r="J2993" i="7" l="1"/>
  <c r="U2993" i="7" s="1"/>
  <c r="N2993" i="7" s="1"/>
  <c r="O2993" i="7" s="1"/>
  <c r="L2993" i="7" l="1"/>
  <c r="J2994" i="7" l="1"/>
  <c r="U2994" i="7" s="1"/>
  <c r="N2994" i="7" s="1"/>
  <c r="O2994" i="7" s="1"/>
  <c r="L2994" i="7" l="1"/>
  <c r="J2995" i="7"/>
  <c r="U2995" i="7" s="1"/>
  <c r="N2995" i="7" s="1"/>
  <c r="O2995" i="7" s="1"/>
  <c r="L2995" i="7" l="1"/>
  <c r="K2996" i="7" l="1"/>
  <c r="O2996" i="7" s="1"/>
  <c r="L2996" i="7" l="1"/>
  <c r="K2997" i="7"/>
  <c r="O2997" i="7" s="1"/>
  <c r="L2997" i="7" l="1"/>
  <c r="K2998" i="7" l="1"/>
  <c r="O2998" i="7" s="1"/>
  <c r="L2998" i="7" l="1"/>
  <c r="K2999" i="7"/>
  <c r="O2999" i="7" s="1"/>
  <c r="L2999" i="7" l="1"/>
  <c r="K3000" i="7"/>
  <c r="O3000" i="7" s="1"/>
  <c r="L3000" i="7" l="1"/>
  <c r="K3001" i="7"/>
  <c r="O3001" i="7" s="1"/>
  <c r="L3001" i="7" l="1"/>
  <c r="K3002" i="7"/>
  <c r="O3002" i="7" s="1"/>
  <c r="L3002" i="7" l="1"/>
  <c r="K3003" i="7"/>
  <c r="O3003" i="7" s="1"/>
  <c r="L3003" i="7" l="1"/>
  <c r="K3004" i="7" l="1"/>
  <c r="O3004" i="7" s="1"/>
  <c r="L3004" i="7" l="1"/>
  <c r="K3005" i="7"/>
  <c r="O3005" i="7" s="1"/>
  <c r="L3005" i="7" l="1"/>
  <c r="K3006" i="7" s="1"/>
  <c r="O3006" i="7" s="1"/>
  <c r="L3006" i="7" l="1"/>
  <c r="K3007" i="7" l="1"/>
  <c r="O3007" i="7" s="1"/>
  <c r="L3007" i="7" l="1"/>
  <c r="K3008" i="7" l="1"/>
  <c r="O3008" i="7" s="1"/>
  <c r="L3008" i="7" l="1"/>
  <c r="J3009" i="7" l="1"/>
  <c r="U3009" i="7" s="1"/>
  <c r="N3009" i="7" s="1"/>
  <c r="O3009" i="7" s="1"/>
  <c r="L3009" i="7" l="1"/>
  <c r="J3010" i="7" l="1"/>
  <c r="U3010" i="7" s="1"/>
  <c r="N3010" i="7" s="1"/>
  <c r="O3010" i="7" s="1"/>
  <c r="L3010" i="7" l="1"/>
  <c r="J3011" i="7" l="1"/>
  <c r="U3011" i="7" s="1"/>
  <c r="N3011" i="7" s="1"/>
  <c r="O3011" i="7" s="1"/>
  <c r="L3011" i="7" l="1"/>
  <c r="J3012" i="7"/>
  <c r="U3012" i="7" s="1"/>
  <c r="N3012" i="7" s="1"/>
  <c r="O3012" i="7" s="1"/>
  <c r="L3012" i="7" l="1"/>
  <c r="J3013" i="7"/>
  <c r="U3013" i="7" s="1"/>
  <c r="N3013" i="7" s="1"/>
  <c r="O3013" i="7" s="1"/>
  <c r="L3013" i="7" l="1"/>
  <c r="J3014" i="7" l="1"/>
  <c r="U3014" i="7" s="1"/>
  <c r="N3014" i="7" s="1"/>
  <c r="O3014" i="7" s="1"/>
  <c r="L3014" i="7" l="1"/>
  <c r="J3015" i="7" l="1"/>
  <c r="U3015" i="7" s="1"/>
  <c r="N3015" i="7" s="1"/>
  <c r="O3015" i="7" s="1"/>
  <c r="L3015" i="7" l="1"/>
  <c r="J3016" i="7" l="1"/>
  <c r="U3016" i="7" s="1"/>
  <c r="N3016" i="7" s="1"/>
  <c r="O3016" i="7" s="1"/>
  <c r="L3016" i="7" l="1"/>
  <c r="J3017" i="7" l="1"/>
  <c r="U3017" i="7" s="1"/>
  <c r="N3017" i="7" s="1"/>
  <c r="O3017" i="7" s="1"/>
  <c r="L3017" i="7" l="1"/>
  <c r="J3018" i="7"/>
  <c r="U3018" i="7" s="1"/>
  <c r="N3018" i="7" s="1"/>
  <c r="O3018" i="7" s="1"/>
  <c r="L3018" i="7" l="1"/>
  <c r="J3019" i="7"/>
  <c r="U3019" i="7" s="1"/>
  <c r="N3019" i="7" s="1"/>
  <c r="O3019" i="7" s="1"/>
  <c r="L3019" i="7" l="1"/>
  <c r="K3020" i="7" l="1"/>
  <c r="O3020" i="7" s="1"/>
  <c r="L3020" i="7" l="1"/>
  <c r="K3021" i="7"/>
  <c r="O3021" i="7" s="1"/>
  <c r="L3021" i="7" l="1"/>
  <c r="K3022" i="7" l="1"/>
  <c r="O3022" i="7" s="1"/>
  <c r="L3022" i="7"/>
  <c r="K3023" i="7" l="1"/>
  <c r="O3023" i="7" s="1"/>
  <c r="L3023" i="7" l="1"/>
  <c r="K3024" i="7" l="1"/>
  <c r="O3024" i="7" s="1"/>
  <c r="L3024" i="7"/>
  <c r="K3025" i="7" l="1"/>
  <c r="O3025" i="7" s="1"/>
  <c r="L3025" i="7" l="1"/>
  <c r="K3026" i="7" l="1"/>
  <c r="O3026" i="7" s="1"/>
  <c r="L3026" i="7" l="1"/>
  <c r="K3027" i="7"/>
  <c r="O3027" i="7" s="1"/>
  <c r="L3027" i="7" l="1"/>
  <c r="K3028" i="7"/>
  <c r="O3028" i="7" s="1"/>
  <c r="L3028" i="7" l="1"/>
  <c r="K3029" i="7"/>
  <c r="O3029" i="7" s="1"/>
  <c r="L3029" i="7" l="1"/>
  <c r="K3030" i="7"/>
  <c r="O3030" i="7" s="1"/>
  <c r="L3030" i="7" l="1"/>
  <c r="K3031" i="7" l="1"/>
  <c r="O3031" i="7" s="1"/>
  <c r="L3031" i="7"/>
  <c r="K3032" i="7" l="1"/>
  <c r="O3032" i="7" s="1"/>
  <c r="L3032" i="7" l="1"/>
  <c r="J3033" i="7"/>
  <c r="U3033" i="7" s="1"/>
  <c r="N3033" i="7" s="1"/>
  <c r="O3033" i="7" s="1"/>
  <c r="L3033" i="7" l="1"/>
  <c r="J3034" i="7" l="1"/>
  <c r="U3034" i="7" s="1"/>
  <c r="N3034" i="7" s="1"/>
  <c r="O3034" i="7" s="1"/>
  <c r="L3034" i="7" l="1"/>
  <c r="J3035" i="7" l="1"/>
  <c r="U3035" i="7" s="1"/>
  <c r="N3035" i="7" s="1"/>
  <c r="O3035" i="7" s="1"/>
  <c r="L3035" i="7" l="1"/>
  <c r="J3036" i="7" l="1"/>
  <c r="U3036" i="7" s="1"/>
  <c r="N3036" i="7" s="1"/>
  <c r="O3036" i="7" s="1"/>
  <c r="L3036" i="7" l="1"/>
  <c r="J3037" i="7"/>
  <c r="U3037" i="7" s="1"/>
  <c r="N3037" i="7" s="1"/>
  <c r="O3037" i="7" s="1"/>
  <c r="L3037" i="7" l="1"/>
  <c r="J3038" i="7" l="1"/>
  <c r="U3038" i="7" s="1"/>
  <c r="N3038" i="7" s="1"/>
  <c r="O3038" i="7" s="1"/>
  <c r="L3038" i="7" l="1"/>
  <c r="J3039" i="7" l="1"/>
  <c r="U3039" i="7" s="1"/>
  <c r="N3039" i="7" s="1"/>
  <c r="O3039" i="7" s="1"/>
  <c r="L3039" i="7" l="1"/>
  <c r="J3040" i="7" l="1"/>
  <c r="U3040" i="7" s="1"/>
  <c r="N3040" i="7" s="1"/>
  <c r="O3040" i="7" s="1"/>
  <c r="L3040" i="7" l="1"/>
  <c r="J3041" i="7" l="1"/>
  <c r="U3041" i="7" s="1"/>
  <c r="N3041" i="7" s="1"/>
  <c r="O3041" i="7" s="1"/>
  <c r="L3041" i="7" l="1"/>
  <c r="J3042" i="7" l="1"/>
  <c r="U3042" i="7" s="1"/>
  <c r="N3042" i="7" s="1"/>
  <c r="O3042" i="7" s="1"/>
  <c r="L3042" i="7" l="1"/>
  <c r="J3043" i="7" l="1"/>
  <c r="U3043" i="7" s="1"/>
  <c r="N3043" i="7" s="1"/>
  <c r="O3043" i="7" s="1"/>
  <c r="L3043" i="7" l="1"/>
  <c r="K3044" i="7"/>
  <c r="O3044" i="7" s="1"/>
  <c r="L3044" i="7" l="1"/>
  <c r="K3045" i="7"/>
  <c r="O3045" i="7" s="1"/>
  <c r="L3045" i="7" l="1"/>
  <c r="K3046" i="7"/>
  <c r="O3046" i="7" s="1"/>
  <c r="L3046" i="7" l="1"/>
  <c r="K3047" i="7"/>
  <c r="O3047" i="7" s="1"/>
  <c r="L3047" i="7" l="1"/>
  <c r="K3048" i="7" l="1"/>
  <c r="O3048" i="7" s="1"/>
  <c r="L3048" i="7" l="1"/>
  <c r="K3049" i="7" s="1"/>
  <c r="O3049" i="7" s="1"/>
  <c r="L3049" i="7" l="1"/>
  <c r="K3050" i="7" s="1"/>
  <c r="O3050" i="7" s="1"/>
  <c r="L3050" i="7" l="1"/>
  <c r="K3051" i="7" s="1"/>
  <c r="O3051" i="7" l="1"/>
  <c r="L3051" i="7"/>
  <c r="K3052" i="7" s="1"/>
  <c r="O3052" i="7" s="1"/>
  <c r="L3052" i="7" l="1"/>
  <c r="K3053" i="7"/>
  <c r="O3053" i="7" s="1"/>
  <c r="L3053" i="7" l="1"/>
  <c r="K3054" i="7"/>
  <c r="O3054" i="7" s="1"/>
  <c r="L3054" i="7" l="1"/>
  <c r="K3055" i="7" s="1"/>
  <c r="O3055" i="7" s="1"/>
  <c r="L3055" i="7" l="1"/>
  <c r="K3056" i="7" l="1"/>
  <c r="O3056" i="7" s="1"/>
  <c r="L3056" i="7" l="1"/>
  <c r="J3057" i="7"/>
  <c r="U3057" i="7" s="1"/>
  <c r="N3057" i="7" s="1"/>
  <c r="O3057" i="7" s="1"/>
  <c r="L3057" i="7" l="1"/>
  <c r="J3058" i="7" l="1"/>
  <c r="U3058" i="7" s="1"/>
  <c r="N3058" i="7" s="1"/>
  <c r="O3058" i="7" s="1"/>
  <c r="L3058" i="7" l="1"/>
  <c r="J3059" i="7" l="1"/>
  <c r="U3059" i="7" s="1"/>
  <c r="N3059" i="7" s="1"/>
  <c r="O3059" i="7" s="1"/>
  <c r="L3059" i="7" l="1"/>
  <c r="J3060" i="7" l="1"/>
  <c r="U3060" i="7" s="1"/>
  <c r="N3060" i="7" s="1"/>
  <c r="O3060" i="7" s="1"/>
  <c r="L3060" i="7" l="1"/>
  <c r="J3061" i="7"/>
  <c r="U3061" i="7" s="1"/>
  <c r="N3061" i="7" s="1"/>
  <c r="O3061" i="7" s="1"/>
  <c r="L3061" i="7" l="1"/>
  <c r="J3062" i="7" l="1"/>
  <c r="U3062" i="7" s="1"/>
  <c r="N3062" i="7" s="1"/>
  <c r="O3062" i="7" s="1"/>
  <c r="L3062" i="7" l="1"/>
  <c r="J3063" i="7" l="1"/>
  <c r="U3063" i="7" s="1"/>
  <c r="N3063" i="7" s="1"/>
  <c r="O3063" i="7" s="1"/>
  <c r="L3063" i="7" l="1"/>
  <c r="J3064" i="7" l="1"/>
  <c r="U3064" i="7" s="1"/>
  <c r="N3064" i="7" s="1"/>
  <c r="O3064" i="7" s="1"/>
  <c r="L3064" i="7" l="1"/>
  <c r="J3065" i="7" l="1"/>
  <c r="U3065" i="7" s="1"/>
  <c r="N3065" i="7" s="1"/>
  <c r="O3065" i="7" s="1"/>
  <c r="L3065" i="7" l="1"/>
  <c r="J3066" i="7" l="1"/>
  <c r="U3066" i="7" s="1"/>
  <c r="N3066" i="7" s="1"/>
  <c r="O3066" i="7" s="1"/>
  <c r="L3066" i="7" l="1"/>
  <c r="J3067" i="7" l="1"/>
  <c r="U3067" i="7" s="1"/>
  <c r="N3067" i="7" s="1"/>
  <c r="O3067" i="7" s="1"/>
  <c r="L3067" i="7" l="1"/>
  <c r="K3068" i="7" l="1"/>
  <c r="O3068" i="7" s="1"/>
  <c r="L3068" i="7" l="1"/>
  <c r="K3069" i="7"/>
  <c r="O3069" i="7" s="1"/>
  <c r="L3069" i="7" l="1"/>
  <c r="K3070" i="7"/>
  <c r="O3070" i="7" s="1"/>
  <c r="L3070" i="7" l="1"/>
  <c r="K3071" i="7"/>
  <c r="O3071" i="7" s="1"/>
  <c r="L3071" i="7" l="1"/>
  <c r="K3072" i="7" l="1"/>
  <c r="O3072" i="7" s="1"/>
  <c r="L3072" i="7" l="1"/>
  <c r="K3073" i="7"/>
  <c r="O3073" i="7" s="1"/>
  <c r="L3073" i="7" l="1"/>
  <c r="K3074" i="7"/>
  <c r="O3074" i="7" s="1"/>
  <c r="L3074" i="7" l="1"/>
  <c r="K3075" i="7"/>
  <c r="O3075" i="7" s="1"/>
  <c r="L3075" i="7" l="1"/>
  <c r="K3076" i="7"/>
  <c r="O3076" i="7" s="1"/>
  <c r="L3076" i="7" l="1"/>
  <c r="K3077" i="7"/>
  <c r="O3077" i="7" s="1"/>
  <c r="L3077" i="7" l="1"/>
  <c r="K3078" i="7" l="1"/>
  <c r="O3078" i="7" s="1"/>
  <c r="L3078" i="7" l="1"/>
  <c r="K3079" i="7"/>
  <c r="O3079" i="7" s="1"/>
  <c r="L3079" i="7" l="1"/>
  <c r="K3080" i="7"/>
  <c r="O3080" i="7" s="1"/>
  <c r="L3080" i="7" l="1"/>
  <c r="J3081" i="7"/>
  <c r="U3081" i="7" s="1"/>
  <c r="N3081" i="7" s="1"/>
  <c r="O3081" i="7" s="1"/>
  <c r="L3081" i="7" l="1"/>
  <c r="J3082" i="7" l="1"/>
  <c r="U3082" i="7" s="1"/>
  <c r="N3082" i="7" s="1"/>
  <c r="O3082" i="7" s="1"/>
  <c r="L3082" i="7" l="1"/>
  <c r="J3083" i="7" l="1"/>
  <c r="U3083" i="7" s="1"/>
  <c r="N3083" i="7" s="1"/>
  <c r="O3083" i="7" s="1"/>
  <c r="L3083" i="7" l="1"/>
  <c r="J3084" i="7" l="1"/>
  <c r="U3084" i="7" s="1"/>
  <c r="N3084" i="7" s="1"/>
  <c r="O3084" i="7" s="1"/>
  <c r="L3084" i="7" l="1"/>
  <c r="J3085" i="7" l="1"/>
  <c r="U3085" i="7" s="1"/>
  <c r="N3085" i="7" s="1"/>
  <c r="O3085" i="7" s="1"/>
  <c r="L3085" i="7" l="1"/>
  <c r="J3086" i="7" l="1"/>
  <c r="U3086" i="7" s="1"/>
  <c r="N3086" i="7" s="1"/>
  <c r="O3086" i="7" s="1"/>
  <c r="L3086" i="7" l="1"/>
  <c r="J3087" i="7"/>
  <c r="U3087" i="7" s="1"/>
  <c r="N3087" i="7" s="1"/>
  <c r="O3087" i="7" s="1"/>
  <c r="L3087" i="7" l="1"/>
  <c r="J3088" i="7" l="1"/>
  <c r="U3088" i="7" s="1"/>
  <c r="N3088" i="7" s="1"/>
  <c r="O3088" i="7" s="1"/>
  <c r="L3088" i="7" l="1"/>
  <c r="K3350" i="7"/>
  <c r="J3089" i="7" l="1"/>
  <c r="U3089" i="7" s="1"/>
  <c r="N3089" i="7" s="1"/>
  <c r="O3089" i="7" s="1"/>
  <c r="L3089" i="7" l="1"/>
  <c r="J3090" i="7" l="1"/>
  <c r="U3090" i="7" s="1"/>
  <c r="N3090" i="7" s="1"/>
  <c r="O3090" i="7" s="1"/>
  <c r="L3090" i="7" l="1"/>
  <c r="J3091" i="7" l="1"/>
  <c r="U3091" i="7" s="1"/>
  <c r="N3091" i="7" s="1"/>
  <c r="O3091" i="7" s="1"/>
  <c r="L3091" i="7" l="1"/>
  <c r="K3092" i="7" l="1"/>
  <c r="O3092" i="7" s="1"/>
  <c r="L3092" i="7" l="1"/>
  <c r="K3093" i="7"/>
  <c r="O3093" i="7" s="1"/>
  <c r="L3093" i="7" l="1"/>
  <c r="K3094" i="7"/>
  <c r="O3094" i="7" s="1"/>
  <c r="L3094" i="7" l="1"/>
  <c r="K3095" i="7"/>
  <c r="O3095" i="7" s="1"/>
  <c r="L3095" i="7" l="1"/>
  <c r="K3096" i="7"/>
  <c r="O3096" i="7" s="1"/>
  <c r="L3096" i="7" l="1"/>
  <c r="K3097" i="7"/>
  <c r="O3097" i="7" s="1"/>
  <c r="L3097" i="7" l="1"/>
  <c r="K3098" i="7"/>
  <c r="O3098" i="7" s="1"/>
  <c r="L3098" i="7" l="1"/>
  <c r="K3099" i="7"/>
  <c r="O3099" i="7" s="1"/>
  <c r="L3099" i="7" l="1"/>
  <c r="K3100" i="7"/>
  <c r="O3100" i="7" s="1"/>
  <c r="L3100" i="7" l="1"/>
  <c r="K3101" i="7"/>
  <c r="O3101" i="7" s="1"/>
  <c r="L3101" i="7" l="1"/>
  <c r="K3102" i="7"/>
  <c r="O3102" i="7" s="1"/>
  <c r="L3102" i="7" l="1"/>
  <c r="K3103" i="7"/>
  <c r="O3103" i="7" s="1"/>
  <c r="L3103" i="7" l="1"/>
  <c r="K3104" i="7"/>
  <c r="O3104" i="7" s="1"/>
  <c r="L3104" i="7" l="1"/>
  <c r="J3105" i="7"/>
  <c r="U3105" i="7" s="1"/>
  <c r="N3105" i="7" s="1"/>
  <c r="O3105" i="7" s="1"/>
  <c r="L3105" i="7" l="1"/>
  <c r="J3106" i="7"/>
  <c r="U3106" i="7" s="1"/>
  <c r="N3106" i="7" s="1"/>
  <c r="O3106" i="7" s="1"/>
  <c r="L3106" i="7" l="1"/>
  <c r="J3107" i="7" l="1"/>
  <c r="U3107" i="7" s="1"/>
  <c r="N3107" i="7" s="1"/>
  <c r="O3107" i="7" s="1"/>
  <c r="L3107" i="7" l="1"/>
  <c r="J3108" i="7" l="1"/>
  <c r="U3108" i="7" s="1"/>
  <c r="N3108" i="7" s="1"/>
  <c r="O3108" i="7" s="1"/>
  <c r="L3108" i="7" l="1"/>
  <c r="J3109" i="7"/>
  <c r="U3109" i="7" s="1"/>
  <c r="N3109" i="7" s="1"/>
  <c r="O3109" i="7" s="1"/>
  <c r="L3109" i="7" l="1"/>
  <c r="J3110" i="7"/>
  <c r="U3110" i="7" s="1"/>
  <c r="N3110" i="7" s="1"/>
  <c r="O3110" i="7" s="1"/>
  <c r="L3110" i="7" l="1"/>
  <c r="J3111" i="7" l="1"/>
  <c r="U3111" i="7" s="1"/>
  <c r="N3111" i="7" s="1"/>
  <c r="O3111" i="7" s="1"/>
  <c r="L3111" i="7" l="1"/>
  <c r="J3112" i="7" l="1"/>
  <c r="U3112" i="7" s="1"/>
  <c r="N3112" i="7" s="1"/>
  <c r="O3112" i="7" s="1"/>
  <c r="L3112" i="7" l="1"/>
  <c r="J3113" i="7" l="1"/>
  <c r="U3113" i="7" s="1"/>
  <c r="N3113" i="7" s="1"/>
  <c r="O3113" i="7" s="1"/>
  <c r="L3113" i="7" l="1"/>
  <c r="J3114" i="7" l="1"/>
  <c r="U3114" i="7" s="1"/>
  <c r="N3114" i="7" s="1"/>
  <c r="O3114" i="7" s="1"/>
  <c r="L3114" i="7" l="1"/>
  <c r="J3115" i="7" l="1"/>
  <c r="U3115" i="7" s="1"/>
  <c r="N3115" i="7" s="1"/>
  <c r="O3115" i="7" s="1"/>
  <c r="L3115" i="7" l="1"/>
  <c r="K3116" i="7" l="1"/>
  <c r="O3116" i="7" s="1"/>
  <c r="L3116" i="7" l="1"/>
  <c r="K3117" i="7"/>
  <c r="O3117" i="7" s="1"/>
  <c r="L3117" i="7" l="1"/>
  <c r="K3118" i="7" l="1"/>
  <c r="O3118" i="7" s="1"/>
  <c r="L3118" i="7"/>
  <c r="K3119" i="7" l="1"/>
  <c r="O3119" i="7" s="1"/>
  <c r="L3119" i="7" l="1"/>
  <c r="K3120" i="7"/>
  <c r="O3120" i="7" s="1"/>
  <c r="L3120" i="7" l="1"/>
  <c r="K3121" i="7"/>
  <c r="O3121" i="7" s="1"/>
  <c r="L3121" i="7" l="1"/>
  <c r="K3122" i="7" l="1"/>
  <c r="O3122" i="7" s="1"/>
  <c r="L3122" i="7" l="1"/>
  <c r="K3123" i="7"/>
  <c r="O3123" i="7" s="1"/>
  <c r="L3123" i="7" l="1"/>
  <c r="K3124" i="7"/>
  <c r="O3124" i="7" s="1"/>
  <c r="L3124" i="7" l="1"/>
  <c r="K3125" i="7"/>
  <c r="O3125" i="7" s="1"/>
  <c r="L3125" i="7" l="1"/>
  <c r="K3126" i="7"/>
  <c r="O3126" i="7" s="1"/>
  <c r="L3126" i="7" l="1"/>
  <c r="K3127" i="7"/>
  <c r="O3127" i="7" s="1"/>
  <c r="L3127" i="7" l="1"/>
  <c r="K3128" i="7"/>
  <c r="O3128" i="7" s="1"/>
  <c r="L3128" i="7" l="1"/>
  <c r="J3129" i="7"/>
  <c r="U3129" i="7" s="1"/>
  <c r="N3129" i="7" s="1"/>
  <c r="O3129" i="7" s="1"/>
  <c r="L3129" i="7" l="1"/>
  <c r="J3130" i="7" l="1"/>
  <c r="U3130" i="7" s="1"/>
  <c r="N3130" i="7" s="1"/>
  <c r="O3130" i="7" s="1"/>
  <c r="L3130" i="7" l="1"/>
  <c r="J3131" i="7" l="1"/>
  <c r="U3131" i="7" s="1"/>
  <c r="N3131" i="7" s="1"/>
  <c r="O3131" i="7" s="1"/>
  <c r="L3131" i="7" l="1"/>
  <c r="J3132" i="7" l="1"/>
  <c r="U3132" i="7" s="1"/>
  <c r="N3132" i="7" s="1"/>
  <c r="O3132" i="7" s="1"/>
  <c r="L3132" i="7" l="1"/>
  <c r="J3133" i="7"/>
  <c r="U3133" i="7" s="1"/>
  <c r="N3133" i="7" s="1"/>
  <c r="O3133" i="7" s="1"/>
  <c r="L3133" i="7" l="1"/>
  <c r="J3134" i="7" l="1"/>
  <c r="U3134" i="7" s="1"/>
  <c r="N3134" i="7" s="1"/>
  <c r="O3134" i="7" s="1"/>
  <c r="L3134" i="7" l="1"/>
  <c r="J3135" i="7" l="1"/>
  <c r="U3135" i="7" s="1"/>
  <c r="N3135" i="7" s="1"/>
  <c r="O3135" i="7" s="1"/>
  <c r="L3135" i="7" l="1"/>
  <c r="J3136" i="7" l="1"/>
  <c r="U3136" i="7" s="1"/>
  <c r="N3136" i="7" s="1"/>
  <c r="O3136" i="7" s="1"/>
  <c r="L3136" i="7" l="1"/>
  <c r="J3137" i="7" l="1"/>
  <c r="U3137" i="7" s="1"/>
  <c r="N3137" i="7" s="1"/>
  <c r="O3137" i="7" s="1"/>
  <c r="L3137" i="7" l="1"/>
  <c r="K3138" i="7" l="1"/>
  <c r="O3138" i="7" s="1"/>
  <c r="L3138" i="7" l="1"/>
  <c r="K3139" i="7" s="1"/>
  <c r="O3139" i="7" s="1"/>
  <c r="L3139" i="7" l="1"/>
  <c r="K3140" i="7" s="1"/>
  <c r="O3140" i="7" s="1"/>
  <c r="L3140" i="7" l="1"/>
  <c r="K3141" i="7"/>
  <c r="O3141" i="7" s="1"/>
  <c r="L3141" i="7" l="1"/>
  <c r="K3142" i="7"/>
  <c r="O3142" i="7" s="1"/>
  <c r="L3142" i="7" l="1"/>
  <c r="K3143" i="7"/>
  <c r="O3143" i="7" s="1"/>
  <c r="L3143" i="7" l="1"/>
  <c r="K3144" i="7"/>
  <c r="O3144" i="7" s="1"/>
  <c r="L3144" i="7" l="1"/>
  <c r="K3145" i="7"/>
  <c r="O3145" i="7" s="1"/>
  <c r="L3145" i="7" l="1"/>
  <c r="K3146" i="7"/>
  <c r="O3146" i="7" s="1"/>
  <c r="L3146" i="7" l="1"/>
  <c r="K3147" i="7"/>
  <c r="O3147" i="7" s="1"/>
  <c r="L3147" i="7" l="1"/>
  <c r="K3148" i="7" l="1"/>
  <c r="O3148" i="7" s="1"/>
  <c r="L3148" i="7" l="1"/>
  <c r="K3149" i="7"/>
  <c r="O3149" i="7" s="1"/>
  <c r="L3149" i="7" l="1"/>
  <c r="K3150" i="7" l="1"/>
  <c r="O3150" i="7" s="1"/>
  <c r="L3150" i="7" l="1"/>
  <c r="K3151" i="7" s="1"/>
  <c r="O3151" i="7" s="1"/>
  <c r="L3151" i="7" l="1"/>
  <c r="K3152" i="7"/>
  <c r="O3152" i="7" s="1"/>
  <c r="L3152" i="7" l="1"/>
  <c r="J3153" i="7" l="1"/>
  <c r="U3153" i="7" s="1"/>
  <c r="N3153" i="7" s="1"/>
  <c r="O3153" i="7" s="1"/>
  <c r="L3153" i="7" l="1"/>
  <c r="J3154" i="7" l="1"/>
  <c r="U3154" i="7" s="1"/>
  <c r="N3154" i="7" s="1"/>
  <c r="O3154" i="7" s="1"/>
  <c r="L3154" i="7" l="1"/>
  <c r="J3155" i="7" l="1"/>
  <c r="U3155" i="7" s="1"/>
  <c r="N3155" i="7" s="1"/>
  <c r="O3155" i="7" s="1"/>
  <c r="L3155" i="7" l="1"/>
  <c r="J3156" i="7" l="1"/>
  <c r="U3156" i="7" s="1"/>
  <c r="N3156" i="7" s="1"/>
  <c r="O3156" i="7" s="1"/>
  <c r="L3156" i="7" l="1"/>
  <c r="J3157" i="7" l="1"/>
  <c r="U3157" i="7" s="1"/>
  <c r="N3157" i="7" s="1"/>
  <c r="O3157" i="7" s="1"/>
  <c r="L3157" i="7" l="1"/>
  <c r="J3158" i="7" l="1"/>
  <c r="U3158" i="7" s="1"/>
  <c r="N3158" i="7" s="1"/>
  <c r="O3158" i="7" s="1"/>
  <c r="L3158" i="7" l="1"/>
  <c r="J3159" i="7" l="1"/>
  <c r="U3159" i="7" s="1"/>
  <c r="N3159" i="7" s="1"/>
  <c r="O3159" i="7" s="1"/>
  <c r="L3159" i="7" l="1"/>
  <c r="J3160" i="7" l="1"/>
  <c r="U3160" i="7" s="1"/>
  <c r="N3160" i="7" s="1"/>
  <c r="O3160" i="7" s="1"/>
  <c r="L3160" i="7" l="1"/>
  <c r="J3161" i="7" l="1"/>
  <c r="U3161" i="7" s="1"/>
  <c r="N3161" i="7" s="1"/>
  <c r="O3161" i="7" s="1"/>
  <c r="L3161" i="7" l="1"/>
  <c r="J3162" i="7" l="1"/>
  <c r="U3162" i="7" s="1"/>
  <c r="N3162" i="7" s="1"/>
  <c r="O3162" i="7" s="1"/>
  <c r="L3162" i="7" l="1"/>
  <c r="J3163" i="7" l="1"/>
  <c r="U3163" i="7" s="1"/>
  <c r="N3163" i="7" s="1"/>
  <c r="O3163" i="7" s="1"/>
  <c r="L3163" i="7" l="1"/>
  <c r="K3164" i="7" l="1"/>
  <c r="O3164" i="7" s="1"/>
  <c r="L3164" i="7"/>
  <c r="K3165" i="7" l="1"/>
  <c r="O3165" i="7" s="1"/>
  <c r="L3165" i="7" l="1"/>
  <c r="K3166" i="7" l="1"/>
  <c r="O3166" i="7" s="1"/>
  <c r="L3166" i="7" l="1"/>
  <c r="K3167" i="7" s="1"/>
  <c r="O3167" i="7" s="1"/>
  <c r="L3167" i="7" l="1"/>
  <c r="K3168" i="7"/>
  <c r="O3168" i="7" s="1"/>
  <c r="L3168" i="7" l="1"/>
  <c r="K3169" i="7"/>
  <c r="O3169" i="7" s="1"/>
  <c r="L3169" i="7" l="1"/>
  <c r="K3170" i="7"/>
  <c r="O3170" i="7" s="1"/>
  <c r="L3170" i="7" l="1"/>
  <c r="K3171" i="7"/>
  <c r="O3171" i="7" s="1"/>
  <c r="L3171" i="7" l="1"/>
  <c r="K3172" i="7"/>
  <c r="O3172" i="7" s="1"/>
  <c r="L3172" i="7" l="1"/>
  <c r="K3173" i="7" s="1"/>
  <c r="O3173" i="7" s="1"/>
  <c r="L3173" i="7" l="1"/>
  <c r="K3174" i="7"/>
  <c r="O3174" i="7" s="1"/>
  <c r="L3174" i="7" l="1"/>
  <c r="K3175" i="7" l="1"/>
  <c r="O3175" i="7" s="1"/>
  <c r="L3175" i="7" l="1"/>
  <c r="K3176" i="7"/>
  <c r="O3176" i="7" s="1"/>
  <c r="L3176" i="7" l="1"/>
  <c r="J3177" i="7"/>
  <c r="U3177" i="7" s="1"/>
  <c r="N3177" i="7" s="1"/>
  <c r="O3177" i="7" s="1"/>
  <c r="L3177" i="7" l="1"/>
  <c r="J3178" i="7" l="1"/>
  <c r="U3178" i="7" s="1"/>
  <c r="N3178" i="7" s="1"/>
  <c r="O3178" i="7" s="1"/>
  <c r="L3178" i="7" l="1"/>
  <c r="J3179" i="7" l="1"/>
  <c r="U3179" i="7" s="1"/>
  <c r="N3179" i="7" s="1"/>
  <c r="O3179" i="7" s="1"/>
  <c r="L3179" i="7" l="1"/>
  <c r="J3180" i="7" l="1"/>
  <c r="U3180" i="7" s="1"/>
  <c r="N3180" i="7" s="1"/>
  <c r="O3180" i="7" s="1"/>
  <c r="L3180" i="7" l="1"/>
  <c r="J3181" i="7" l="1"/>
  <c r="U3181" i="7" s="1"/>
  <c r="N3181" i="7" s="1"/>
  <c r="O3181" i="7" s="1"/>
  <c r="L3181" i="7" l="1"/>
  <c r="J3182" i="7" l="1"/>
  <c r="U3182" i="7" s="1"/>
  <c r="N3182" i="7" s="1"/>
  <c r="O3182" i="7" s="1"/>
  <c r="L3182" i="7" l="1"/>
  <c r="J3183" i="7" l="1"/>
  <c r="U3183" i="7" s="1"/>
  <c r="N3183" i="7" s="1"/>
  <c r="O3183" i="7" s="1"/>
  <c r="L3183" i="7" l="1"/>
  <c r="J3184" i="7" l="1"/>
  <c r="U3184" i="7" s="1"/>
  <c r="N3184" i="7" s="1"/>
  <c r="O3184" i="7" s="1"/>
  <c r="L3184" i="7" l="1"/>
  <c r="J3185" i="7" l="1"/>
  <c r="U3185" i="7" s="1"/>
  <c r="N3185" i="7" s="1"/>
  <c r="O3185" i="7" s="1"/>
  <c r="L3185" i="7" l="1"/>
  <c r="J3186" i="7" l="1"/>
  <c r="U3186" i="7" s="1"/>
  <c r="N3186" i="7" s="1"/>
  <c r="O3186" i="7" s="1"/>
  <c r="L3186" i="7" l="1"/>
  <c r="J3187" i="7" l="1"/>
  <c r="U3187" i="7" s="1"/>
  <c r="N3187" i="7" s="1"/>
  <c r="O3187" i="7" s="1"/>
  <c r="L3187" i="7" l="1"/>
  <c r="K3188" i="7" l="1"/>
  <c r="O3188" i="7" s="1"/>
  <c r="L3188" i="7" l="1"/>
  <c r="K3189" i="7"/>
  <c r="O3189" i="7" s="1"/>
  <c r="L3189" i="7" l="1"/>
  <c r="K3190" i="7" l="1"/>
  <c r="O3190" i="7" s="1"/>
  <c r="L3190" i="7" l="1"/>
  <c r="K3191" i="7"/>
  <c r="O3191" i="7" s="1"/>
  <c r="L3191" i="7" l="1"/>
  <c r="K3192" i="7" l="1"/>
  <c r="O3192" i="7" s="1"/>
  <c r="L3192" i="7"/>
  <c r="K3193" i="7" l="1"/>
  <c r="O3193" i="7" s="1"/>
  <c r="L3193" i="7"/>
  <c r="K3194" i="7" l="1"/>
  <c r="O3194" i="7" s="1"/>
  <c r="L3194" i="7" l="1"/>
  <c r="K3195" i="7" l="1"/>
  <c r="O3195" i="7" s="1"/>
  <c r="L3195" i="7" l="1"/>
  <c r="K3196" i="7"/>
  <c r="O3196" i="7" s="1"/>
  <c r="L3196" i="7" l="1"/>
  <c r="K3197" i="7"/>
  <c r="O3197" i="7" s="1"/>
  <c r="L3197" i="7" l="1"/>
  <c r="K3198" i="7"/>
  <c r="O3198" i="7" s="1"/>
  <c r="L3198" i="7" l="1"/>
  <c r="K3199" i="7"/>
  <c r="O3199" i="7" s="1"/>
  <c r="L3199" i="7" l="1"/>
  <c r="K3200" i="7"/>
  <c r="O3200" i="7" s="1"/>
  <c r="L3200" i="7" l="1"/>
  <c r="J3201" i="7" l="1"/>
  <c r="U3201" i="7" s="1"/>
  <c r="N3201" i="7" s="1"/>
  <c r="O3201" i="7" s="1"/>
  <c r="L3201" i="7" l="1"/>
  <c r="J3202" i="7" l="1"/>
  <c r="U3202" i="7" s="1"/>
  <c r="N3202" i="7" s="1"/>
  <c r="O3202" i="7" s="1"/>
  <c r="L3202" i="7" l="1"/>
  <c r="J3203" i="7" l="1"/>
  <c r="U3203" i="7" s="1"/>
  <c r="N3203" i="7" s="1"/>
  <c r="O3203" i="7" s="1"/>
  <c r="L3203" i="7" l="1"/>
  <c r="J3204" i="7" l="1"/>
  <c r="U3204" i="7" s="1"/>
  <c r="N3204" i="7" s="1"/>
  <c r="O3204" i="7" s="1"/>
  <c r="L3204" i="7" l="1"/>
  <c r="J3205" i="7" l="1"/>
  <c r="U3205" i="7" s="1"/>
  <c r="N3205" i="7" s="1"/>
  <c r="O3205" i="7" s="1"/>
  <c r="L3205" i="7" l="1"/>
  <c r="J3206" i="7"/>
  <c r="U3206" i="7" s="1"/>
  <c r="N3206" i="7" s="1"/>
  <c r="O3206" i="7" s="1"/>
  <c r="L3206" i="7" l="1"/>
  <c r="J3207" i="7" l="1"/>
  <c r="U3207" i="7" s="1"/>
  <c r="N3207" i="7" s="1"/>
  <c r="O3207" i="7" s="1"/>
  <c r="L3207" i="7" l="1"/>
  <c r="J3208" i="7" l="1"/>
  <c r="U3208" i="7" s="1"/>
  <c r="N3208" i="7" s="1"/>
  <c r="O3208" i="7" s="1"/>
  <c r="L3208" i="7" l="1"/>
  <c r="J3209" i="7" l="1"/>
  <c r="U3209" i="7" s="1"/>
  <c r="N3209" i="7" s="1"/>
  <c r="O3209" i="7" s="1"/>
  <c r="L3209" i="7" l="1"/>
  <c r="J3210" i="7" l="1"/>
  <c r="U3210" i="7" s="1"/>
  <c r="N3210" i="7" s="1"/>
  <c r="O3210" i="7" s="1"/>
  <c r="L3210" i="7" l="1"/>
  <c r="J3211" i="7" l="1"/>
  <c r="U3211" i="7" s="1"/>
  <c r="N3211" i="7" s="1"/>
  <c r="O3211" i="7" s="1"/>
  <c r="L3211" i="7" l="1"/>
  <c r="K3212" i="7" l="1"/>
  <c r="O3212" i="7" s="1"/>
  <c r="L3212" i="7"/>
  <c r="K3213" i="7" l="1"/>
  <c r="O3213" i="7" s="1"/>
  <c r="L3213" i="7" l="1"/>
  <c r="K3214" i="7" l="1"/>
  <c r="O3214" i="7" s="1"/>
  <c r="L3214" i="7"/>
  <c r="K3215" i="7" l="1"/>
  <c r="O3215" i="7" s="1"/>
  <c r="L3215" i="7"/>
  <c r="K3216" i="7" l="1"/>
  <c r="O3216" i="7" s="1"/>
  <c r="L3216" i="7" l="1"/>
  <c r="K3217" i="7"/>
  <c r="O3217" i="7" s="1"/>
  <c r="L3217" i="7" l="1"/>
  <c r="K3218" i="7"/>
  <c r="O3218" i="7" s="1"/>
  <c r="L3218" i="7" l="1"/>
  <c r="K3219" i="7" l="1"/>
  <c r="O3219" i="7" s="1"/>
  <c r="L3219" i="7" l="1"/>
  <c r="K3220" i="7"/>
  <c r="O3220" i="7" s="1"/>
  <c r="L3220" i="7" l="1"/>
  <c r="K3221" i="7" l="1"/>
  <c r="O3221" i="7" s="1"/>
  <c r="L3221" i="7" l="1"/>
  <c r="K3222" i="7"/>
  <c r="O3222" i="7" s="1"/>
  <c r="L3222" i="7" l="1"/>
  <c r="K3223" i="7" l="1"/>
  <c r="O3223" i="7" s="1"/>
  <c r="L3223" i="7" l="1"/>
  <c r="K3224" i="7" l="1"/>
  <c r="O3224" i="7" s="1"/>
  <c r="L3224" i="7"/>
  <c r="J3225" i="7" l="1"/>
  <c r="U3225" i="7" s="1"/>
  <c r="N3225" i="7" s="1"/>
  <c r="O3225" i="7" s="1"/>
  <c r="L3225" i="7" l="1"/>
  <c r="J3226" i="7" l="1"/>
  <c r="U3226" i="7" s="1"/>
  <c r="N3226" i="7" s="1"/>
  <c r="O3226" i="7" s="1"/>
  <c r="L3226" i="7" l="1"/>
  <c r="J3227" i="7" l="1"/>
  <c r="U3227" i="7" s="1"/>
  <c r="N3227" i="7" s="1"/>
  <c r="O3227" i="7" s="1"/>
  <c r="L3227" i="7" l="1"/>
  <c r="J3228" i="7" l="1"/>
  <c r="U3228" i="7" s="1"/>
  <c r="N3228" i="7" s="1"/>
  <c r="O3228" i="7" s="1"/>
  <c r="L3228" i="7" l="1"/>
  <c r="J3229" i="7" l="1"/>
  <c r="U3229" i="7" s="1"/>
  <c r="N3229" i="7" s="1"/>
  <c r="O3229" i="7" s="1"/>
  <c r="L3229" i="7" l="1"/>
  <c r="J3230" i="7" l="1"/>
  <c r="U3230" i="7" s="1"/>
  <c r="N3230" i="7" s="1"/>
  <c r="O3230" i="7" s="1"/>
  <c r="L3230" i="7" l="1"/>
  <c r="J3231" i="7"/>
  <c r="U3231" i="7" s="1"/>
  <c r="N3231" i="7" s="1"/>
  <c r="O3231" i="7" s="1"/>
  <c r="L3231" i="7" l="1"/>
  <c r="J3232" i="7" l="1"/>
  <c r="U3232" i="7" s="1"/>
  <c r="N3232" i="7" s="1"/>
  <c r="O3232" i="7" s="1"/>
  <c r="L3232" i="7" l="1"/>
  <c r="J3233" i="7" l="1"/>
  <c r="U3233" i="7" s="1"/>
  <c r="N3233" i="7" s="1"/>
  <c r="O3233" i="7" s="1"/>
  <c r="L3233" i="7" l="1"/>
  <c r="J3234" i="7" l="1"/>
  <c r="U3234" i="7" s="1"/>
  <c r="N3234" i="7" s="1"/>
  <c r="O3234" i="7" s="1"/>
  <c r="L3234" i="7" l="1"/>
  <c r="J3235" i="7" l="1"/>
  <c r="U3235" i="7" s="1"/>
  <c r="N3235" i="7" s="1"/>
  <c r="O3235" i="7" s="1"/>
  <c r="L3235" i="7" l="1"/>
  <c r="K3236" i="7" l="1"/>
  <c r="O3236" i="7" s="1"/>
  <c r="L3236" i="7" l="1"/>
  <c r="K3237" i="7" l="1"/>
  <c r="O3237" i="7" s="1"/>
  <c r="L3237" i="7"/>
  <c r="K3238" i="7" l="1"/>
  <c r="O3238" i="7" s="1"/>
  <c r="L3238" i="7" l="1"/>
  <c r="K3239" i="7"/>
  <c r="O3239" i="7" s="1"/>
  <c r="L3239" i="7" l="1"/>
  <c r="K3240" i="7" l="1"/>
  <c r="O3240" i="7" s="1"/>
  <c r="L3240" i="7"/>
  <c r="K3241" i="7" l="1"/>
  <c r="O3241" i="7" s="1"/>
  <c r="L3241" i="7"/>
  <c r="K3242" i="7" l="1"/>
  <c r="O3242" i="7" s="1"/>
  <c r="L3242" i="7" l="1"/>
  <c r="K3243" i="7" l="1"/>
  <c r="O3243" i="7" s="1"/>
  <c r="L3243" i="7"/>
  <c r="K3244" i="7" l="1"/>
  <c r="O3244" i="7" s="1"/>
  <c r="L3244" i="7" l="1"/>
  <c r="K3245" i="7"/>
  <c r="O3245" i="7" s="1"/>
  <c r="L3245" i="7" l="1"/>
  <c r="K3246" i="7"/>
  <c r="O3246" i="7" s="1"/>
  <c r="L3246" i="7" l="1"/>
  <c r="K3247" i="7"/>
  <c r="O3247" i="7" s="1"/>
  <c r="L3247" i="7" l="1"/>
  <c r="K3248" i="7" l="1"/>
  <c r="O3248" i="7" s="1"/>
  <c r="L3248" i="7" l="1"/>
  <c r="J3249" i="7" l="1"/>
  <c r="U3249" i="7" s="1"/>
  <c r="N3249" i="7" s="1"/>
  <c r="O3249" i="7" s="1"/>
  <c r="L3249" i="7" l="1"/>
  <c r="J3250" i="7" l="1"/>
  <c r="U3250" i="7" s="1"/>
  <c r="N3250" i="7" s="1"/>
  <c r="O3250" i="7" s="1"/>
  <c r="L3250" i="7" l="1"/>
  <c r="J3251" i="7" l="1"/>
  <c r="U3251" i="7" s="1"/>
  <c r="N3251" i="7" s="1"/>
  <c r="O3251" i="7" s="1"/>
  <c r="L3251" i="7" l="1"/>
  <c r="J3252" i="7" l="1"/>
  <c r="U3252" i="7" s="1"/>
  <c r="N3252" i="7" s="1"/>
  <c r="O3252" i="7" s="1"/>
  <c r="L3252" i="7" l="1"/>
  <c r="J3253" i="7" l="1"/>
  <c r="U3253" i="7" s="1"/>
  <c r="N3253" i="7" s="1"/>
  <c r="O3253" i="7" s="1"/>
  <c r="L3253" i="7" l="1"/>
  <c r="J3254" i="7" l="1"/>
  <c r="U3254" i="7" s="1"/>
  <c r="N3254" i="7" s="1"/>
  <c r="O3254" i="7" s="1"/>
  <c r="K3523" i="7"/>
  <c r="L3254" i="7" l="1"/>
  <c r="J3255" i="7" l="1"/>
  <c r="U3255" i="7" s="1"/>
  <c r="N3255" i="7" s="1"/>
  <c r="O3255" i="7" s="1"/>
  <c r="L3255" i="7"/>
  <c r="J3256" i="7" l="1"/>
  <c r="U3256" i="7" s="1"/>
  <c r="N3256" i="7" s="1"/>
  <c r="O3256" i="7" s="1"/>
  <c r="L3256" i="7" l="1"/>
  <c r="J3257" i="7" l="1"/>
  <c r="U3257" i="7" s="1"/>
  <c r="N3257" i="7" s="1"/>
  <c r="O3257" i="7" s="1"/>
  <c r="L3257" i="7" l="1"/>
  <c r="J3258" i="7" l="1"/>
  <c r="U3258" i="7" s="1"/>
  <c r="N3258" i="7" s="1"/>
  <c r="O3258" i="7" s="1"/>
  <c r="L3258" i="7" l="1"/>
  <c r="J3259" i="7" l="1"/>
  <c r="U3259" i="7" s="1"/>
  <c r="N3259" i="7" s="1"/>
  <c r="O3259" i="7" s="1"/>
  <c r="L3259" i="7" l="1"/>
  <c r="K3260" i="7" l="1"/>
  <c r="O3260" i="7" s="1"/>
  <c r="L3260" i="7" l="1"/>
  <c r="K3261" i="7"/>
  <c r="O3261" i="7" s="1"/>
  <c r="L3261" i="7" l="1"/>
  <c r="K3262" i="7" l="1"/>
  <c r="O3262" i="7" s="1"/>
  <c r="L3262" i="7" l="1"/>
  <c r="K3263" i="7" l="1"/>
  <c r="O3263" i="7" s="1"/>
  <c r="L3263" i="7"/>
  <c r="K3264" i="7" l="1"/>
  <c r="O3264" i="7" s="1"/>
  <c r="L3264" i="7" l="1"/>
  <c r="K3265" i="7" l="1"/>
  <c r="O3265" i="7" s="1"/>
  <c r="L3265" i="7"/>
  <c r="K3266" i="7" l="1"/>
  <c r="O3266" i="7" s="1"/>
  <c r="L3266" i="7" l="1"/>
  <c r="K3267" i="7"/>
  <c r="O3267" i="7" s="1"/>
  <c r="L3267" i="7" l="1"/>
  <c r="K3268" i="7"/>
  <c r="O3268" i="7" s="1"/>
  <c r="L3268" i="7" l="1"/>
  <c r="K3269" i="7"/>
  <c r="O3269" i="7" s="1"/>
  <c r="L3269" i="7" l="1"/>
  <c r="K3270" i="7"/>
  <c r="O3270" i="7" s="1"/>
  <c r="L3270" i="7" l="1"/>
  <c r="K3271" i="7" l="1"/>
  <c r="O3271" i="7" s="1"/>
  <c r="L3271" i="7" l="1"/>
  <c r="K3272" i="7"/>
  <c r="O3272" i="7" s="1"/>
  <c r="L3272" i="7" l="1"/>
  <c r="J3273" i="7" l="1"/>
  <c r="U3273" i="7" s="1"/>
  <c r="N3273" i="7" s="1"/>
  <c r="O3273" i="7" s="1"/>
  <c r="L3273" i="7" l="1"/>
  <c r="J3274" i="7" l="1"/>
  <c r="U3274" i="7" s="1"/>
  <c r="N3274" i="7" s="1"/>
  <c r="O3274" i="7" s="1"/>
  <c r="L3274" i="7" l="1"/>
  <c r="J3275" i="7" l="1"/>
  <c r="U3275" i="7" s="1"/>
  <c r="N3275" i="7" s="1"/>
  <c r="O3275" i="7" s="1"/>
  <c r="L3275" i="7" l="1"/>
  <c r="J3276" i="7" l="1"/>
  <c r="U3276" i="7" s="1"/>
  <c r="N3276" i="7" s="1"/>
  <c r="O3276" i="7" s="1"/>
  <c r="L3276" i="7" l="1"/>
  <c r="J3277" i="7" l="1"/>
  <c r="U3277" i="7" s="1"/>
  <c r="N3277" i="7" s="1"/>
  <c r="O3277" i="7" s="1"/>
  <c r="L3277" i="7" l="1"/>
  <c r="J3278" i="7" l="1"/>
  <c r="U3278" i="7" s="1"/>
  <c r="N3278" i="7" s="1"/>
  <c r="O3278" i="7" s="1"/>
  <c r="L3278" i="7" l="1"/>
  <c r="J3279" i="7" l="1"/>
  <c r="U3279" i="7" s="1"/>
  <c r="N3279" i="7" s="1"/>
  <c r="O3279" i="7" s="1"/>
  <c r="L3279" i="7" l="1"/>
  <c r="J3280" i="7" l="1"/>
  <c r="U3280" i="7" s="1"/>
  <c r="N3280" i="7" s="1"/>
  <c r="O3280" i="7" s="1"/>
  <c r="L3280" i="7" l="1"/>
  <c r="J3281" i="7" l="1"/>
  <c r="U3281" i="7" s="1"/>
  <c r="N3281" i="7" s="1"/>
  <c r="O3281" i="7" s="1"/>
  <c r="L3281" i="7" l="1"/>
  <c r="J3282" i="7" l="1"/>
  <c r="U3282" i="7" s="1"/>
  <c r="N3282" i="7" s="1"/>
  <c r="O3282" i="7" s="1"/>
  <c r="L3282" i="7" l="1"/>
  <c r="J3283" i="7"/>
  <c r="U3283" i="7" s="1"/>
  <c r="N3283" i="7" s="1"/>
  <c r="O3283" i="7" s="1"/>
  <c r="L3283" i="7" l="1"/>
  <c r="K3284" i="7"/>
  <c r="O3284" i="7" s="1"/>
  <c r="L3284" i="7" l="1"/>
  <c r="K3285" i="7" l="1"/>
  <c r="O3285" i="7" s="1"/>
  <c r="L3285" i="7" l="1"/>
  <c r="K3286" i="7" l="1"/>
  <c r="O3286" i="7" s="1"/>
  <c r="L3286" i="7"/>
  <c r="K3287" i="7" l="1"/>
  <c r="O3287" i="7" s="1"/>
  <c r="L3287" i="7" l="1"/>
  <c r="K3288" i="7" l="1"/>
  <c r="O3288" i="7" s="1"/>
  <c r="L3288" i="7" l="1"/>
  <c r="K3289" i="7" l="1"/>
  <c r="O3289" i="7" s="1"/>
  <c r="L3289" i="7"/>
  <c r="K3290" i="7" l="1"/>
  <c r="O3290" i="7" s="1"/>
  <c r="L3290" i="7" l="1"/>
  <c r="K3291" i="7"/>
  <c r="O3291" i="7" s="1"/>
  <c r="L3291" i="7" l="1"/>
  <c r="K3292" i="7"/>
  <c r="O3292" i="7" s="1"/>
  <c r="L3292" i="7" l="1"/>
  <c r="K3293" i="7" s="1"/>
  <c r="O3293" i="7" s="1"/>
  <c r="L3293" i="7" l="1"/>
  <c r="K3294" i="7"/>
  <c r="O3294" i="7" s="1"/>
  <c r="L3294" i="7" l="1"/>
  <c r="K3295" i="7"/>
  <c r="O3295" i="7" s="1"/>
  <c r="L3295" i="7" l="1"/>
  <c r="K3296" i="7"/>
  <c r="O3296" i="7" s="1"/>
  <c r="L3296" i="7" l="1"/>
  <c r="J3297" i="7"/>
  <c r="U3297" i="7" s="1"/>
  <c r="N3297" i="7" s="1"/>
  <c r="O3297" i="7" s="1"/>
  <c r="L3297" i="7" l="1"/>
  <c r="J3298" i="7" l="1"/>
  <c r="U3298" i="7" s="1"/>
  <c r="N3298" i="7" s="1"/>
  <c r="O3298" i="7" s="1"/>
  <c r="L3298" i="7" l="1"/>
  <c r="J3299" i="7" l="1"/>
  <c r="U3299" i="7" s="1"/>
  <c r="N3299" i="7" s="1"/>
  <c r="O3299" i="7" s="1"/>
  <c r="L3299" i="7" l="1"/>
  <c r="J3300" i="7" l="1"/>
  <c r="U3300" i="7" s="1"/>
  <c r="N3300" i="7" s="1"/>
  <c r="O3300" i="7" s="1"/>
  <c r="L3300" i="7" l="1"/>
  <c r="J3301" i="7" l="1"/>
  <c r="U3301" i="7" s="1"/>
  <c r="N3301" i="7" s="1"/>
  <c r="O3301" i="7" s="1"/>
  <c r="L3301" i="7" l="1"/>
  <c r="J3302" i="7" l="1"/>
  <c r="U3302" i="7" s="1"/>
  <c r="N3302" i="7" s="1"/>
  <c r="O3302" i="7" s="1"/>
  <c r="L3302" i="7" l="1"/>
  <c r="J3303" i="7" l="1"/>
  <c r="U3303" i="7" s="1"/>
  <c r="N3303" i="7" s="1"/>
  <c r="O3303" i="7" s="1"/>
  <c r="L3303" i="7" l="1"/>
  <c r="J3304" i="7" l="1"/>
  <c r="U3304" i="7" s="1"/>
  <c r="N3304" i="7" s="1"/>
  <c r="O3304" i="7" s="1"/>
  <c r="L3304" i="7" l="1"/>
  <c r="J3305" i="7" l="1"/>
  <c r="U3305" i="7" s="1"/>
  <c r="N3305" i="7" s="1"/>
  <c r="O3305" i="7" s="1"/>
  <c r="L3305" i="7" l="1"/>
  <c r="J3306" i="7"/>
  <c r="U3306" i="7" s="1"/>
  <c r="N3306" i="7" s="1"/>
  <c r="O3306" i="7" s="1"/>
  <c r="L3306" i="7" l="1"/>
  <c r="J3307" i="7" l="1"/>
  <c r="U3307" i="7" s="1"/>
  <c r="N3307" i="7" s="1"/>
  <c r="O3307" i="7" s="1"/>
  <c r="L3307" i="7" l="1"/>
  <c r="K3308" i="7" l="1"/>
  <c r="O3308" i="7" s="1"/>
  <c r="L3308" i="7" l="1"/>
  <c r="K3309" i="7" l="1"/>
  <c r="O3309" i="7" s="1"/>
  <c r="L3309" i="7" l="1"/>
  <c r="K3310" i="7" s="1"/>
  <c r="O3310" i="7" s="1"/>
  <c r="L3310" i="7" l="1"/>
  <c r="K3311" i="7"/>
  <c r="O3311" i="7" s="1"/>
  <c r="L3311" i="7" l="1"/>
  <c r="K3312" i="7"/>
  <c r="O3312" i="7" s="1"/>
  <c r="L3312" i="7" l="1"/>
  <c r="K3313" i="7"/>
  <c r="O3313" i="7" s="1"/>
  <c r="L3313" i="7" l="1"/>
  <c r="K3314" i="7"/>
  <c r="O3314" i="7" s="1"/>
  <c r="L3314" i="7" l="1"/>
  <c r="K3315" i="7"/>
  <c r="O3315" i="7" s="1"/>
  <c r="L3315" i="7" l="1"/>
  <c r="K3316" i="7" l="1"/>
  <c r="O3316" i="7" s="1"/>
  <c r="L3316" i="7" l="1"/>
  <c r="K3317" i="7" l="1"/>
  <c r="O3317" i="7" s="1"/>
  <c r="L3317" i="7"/>
  <c r="K3318" i="7" l="1"/>
  <c r="O3318" i="7" s="1"/>
  <c r="L3318" i="7" l="1"/>
  <c r="K3319" i="7" l="1"/>
  <c r="O3319" i="7" s="1"/>
  <c r="L3319" i="7" l="1"/>
  <c r="K3320" i="7"/>
  <c r="O3320" i="7" s="1"/>
  <c r="L3320" i="7" l="1"/>
  <c r="J3321" i="7" l="1"/>
  <c r="U3321" i="7" s="1"/>
  <c r="N3321" i="7" s="1"/>
  <c r="O3321" i="7" s="1"/>
  <c r="L3321" i="7" l="1"/>
  <c r="J3322" i="7" l="1"/>
  <c r="U3322" i="7" s="1"/>
  <c r="N3322" i="7" s="1"/>
  <c r="O3322" i="7" s="1"/>
  <c r="L3322" i="7" l="1"/>
  <c r="J3323" i="7" l="1"/>
  <c r="U3323" i="7" s="1"/>
  <c r="N3323" i="7" s="1"/>
  <c r="O3323" i="7" s="1"/>
  <c r="L3323" i="7" l="1"/>
  <c r="J3324" i="7" l="1"/>
  <c r="U3324" i="7" s="1"/>
  <c r="N3324" i="7" s="1"/>
  <c r="O3324" i="7" s="1"/>
  <c r="L3324" i="7" l="1"/>
  <c r="J3325" i="7" l="1"/>
  <c r="U3325" i="7" s="1"/>
  <c r="N3325" i="7" s="1"/>
  <c r="O3325" i="7" s="1"/>
  <c r="L3325" i="7" l="1"/>
  <c r="J3326" i="7" l="1"/>
  <c r="U3326" i="7" s="1"/>
  <c r="N3326" i="7" s="1"/>
  <c r="O3326" i="7" s="1"/>
  <c r="L3326" i="7" l="1"/>
  <c r="J3327" i="7" l="1"/>
  <c r="U3327" i="7" s="1"/>
  <c r="N3327" i="7" s="1"/>
  <c r="O3327" i="7" s="1"/>
  <c r="L3327" i="7" l="1"/>
  <c r="J3328" i="7" l="1"/>
  <c r="U3328" i="7" s="1"/>
  <c r="N3328" i="7" s="1"/>
  <c r="O3328" i="7" s="1"/>
  <c r="L3328" i="7" l="1"/>
  <c r="J3329" i="7" l="1"/>
  <c r="U3329" i="7" s="1"/>
  <c r="N3329" i="7" s="1"/>
  <c r="O3329" i="7" s="1"/>
  <c r="L3329" i="7" l="1"/>
  <c r="J3330" i="7" s="1"/>
  <c r="U3330" i="7" s="1"/>
  <c r="N3330" i="7" s="1"/>
  <c r="O3330" i="7" s="1"/>
  <c r="L3330" i="7" l="1"/>
  <c r="J3331" i="7"/>
  <c r="U3331" i="7" s="1"/>
  <c r="N3331" i="7" s="1"/>
  <c r="O3331" i="7" s="1"/>
  <c r="L3331" i="7" l="1"/>
  <c r="K3332" i="7" l="1"/>
  <c r="O3332" i="7" s="1"/>
  <c r="L3332" i="7" l="1"/>
  <c r="K3333" i="7" l="1"/>
  <c r="O3333" i="7" s="1"/>
  <c r="L3333" i="7" l="1"/>
  <c r="K3334" i="7" l="1"/>
  <c r="O3334" i="7" s="1"/>
  <c r="L3334" i="7"/>
  <c r="K3335" i="7" l="1"/>
  <c r="O3335" i="7" s="1"/>
  <c r="L3335" i="7" l="1"/>
  <c r="K3336" i="7" l="1"/>
  <c r="O3336" i="7" s="1"/>
  <c r="L3336" i="7" l="1"/>
  <c r="K3337" i="7" l="1"/>
  <c r="O3337" i="7" s="1"/>
  <c r="L3337" i="7"/>
  <c r="K3338" i="7" l="1"/>
  <c r="O3338" i="7" s="1"/>
  <c r="L3338" i="7" l="1"/>
  <c r="K3339" i="7"/>
  <c r="O3339" i="7" s="1"/>
  <c r="L3339" i="7" l="1"/>
  <c r="K3340" i="7" l="1"/>
  <c r="O3340" i="7" s="1"/>
  <c r="L3340" i="7" l="1"/>
  <c r="K3341" i="7"/>
  <c r="O3341" i="7" s="1"/>
  <c r="L3341" i="7" l="1"/>
  <c r="K3342" i="7"/>
  <c r="O3342" i="7" s="1"/>
  <c r="L3342" i="7" l="1"/>
  <c r="K3343" i="7"/>
  <c r="O3343" i="7" s="1"/>
  <c r="L3343" i="7" l="1"/>
  <c r="K3344" i="7" l="1"/>
  <c r="O3344" i="7" s="1"/>
  <c r="L3344" i="7" l="1"/>
  <c r="J3345" i="7" l="1"/>
  <c r="U3345" i="7" s="1"/>
  <c r="N3345" i="7" s="1"/>
  <c r="O3345" i="7" s="1"/>
  <c r="L3345" i="7" l="1"/>
  <c r="J3346" i="7" l="1"/>
  <c r="U3346" i="7" s="1"/>
  <c r="N3346" i="7" s="1"/>
  <c r="O3346" i="7" s="1"/>
  <c r="L3346" i="7" l="1"/>
  <c r="J3347" i="7" l="1"/>
  <c r="U3347" i="7" s="1"/>
  <c r="N3347" i="7" s="1"/>
  <c r="O3347" i="7" s="1"/>
  <c r="L3347" i="7" l="1"/>
  <c r="J3348" i="7" l="1"/>
  <c r="U3348" i="7" s="1"/>
  <c r="N3348" i="7" s="1"/>
  <c r="O3348" i="7" s="1"/>
  <c r="L3348" i="7" l="1"/>
  <c r="J3349" i="7"/>
  <c r="U3349" i="7" s="1"/>
  <c r="N3349" i="7" s="1"/>
  <c r="O3349" i="7" s="1"/>
  <c r="L3349" i="7" l="1"/>
  <c r="J3350" i="7" l="1"/>
  <c r="U3350" i="7" s="1"/>
  <c r="N3350" i="7" s="1"/>
  <c r="O3350" i="7" s="1"/>
  <c r="L3350" i="7" l="1"/>
  <c r="J3351" i="7" l="1"/>
  <c r="U3351" i="7" s="1"/>
  <c r="N3351" i="7" s="1"/>
  <c r="O3351" i="7" s="1"/>
  <c r="L3351" i="7" l="1"/>
  <c r="J3352" i="7" l="1"/>
  <c r="U3352" i="7" s="1"/>
  <c r="N3352" i="7" s="1"/>
  <c r="O3352" i="7" s="1"/>
  <c r="L3352" i="7" l="1"/>
  <c r="J3353" i="7" l="1"/>
  <c r="U3353" i="7" s="1"/>
  <c r="N3353" i="7" s="1"/>
  <c r="O3353" i="7" s="1"/>
  <c r="L3353" i="7" l="1"/>
  <c r="J3354" i="7" l="1"/>
  <c r="U3354" i="7" s="1"/>
  <c r="N3354" i="7" s="1"/>
  <c r="O3354" i="7" s="1"/>
  <c r="L3354" i="7" l="1"/>
  <c r="J3355" i="7" l="1"/>
  <c r="U3355" i="7" s="1"/>
  <c r="N3355" i="7" s="1"/>
  <c r="O3355" i="7" s="1"/>
  <c r="L3355" i="7" l="1"/>
  <c r="K3356" i="7" l="1"/>
  <c r="O3356" i="7" s="1"/>
  <c r="L3356" i="7" l="1"/>
  <c r="K3357" i="7" l="1"/>
  <c r="O3357" i="7" s="1"/>
  <c r="L3357" i="7" l="1"/>
  <c r="K3358" i="7"/>
  <c r="O3358" i="7" s="1"/>
  <c r="L3358" i="7" l="1"/>
  <c r="K3359" i="7" l="1"/>
  <c r="O3359" i="7" s="1"/>
  <c r="L3359" i="7" l="1"/>
  <c r="K3360" i="7" l="1"/>
  <c r="O3360" i="7" s="1"/>
  <c r="L3360" i="7"/>
  <c r="K3361" i="7" l="1"/>
  <c r="O3361" i="7" s="1"/>
  <c r="L3361" i="7" l="1"/>
  <c r="K3362" i="7" s="1"/>
  <c r="O3362" i="7" s="1"/>
  <c r="L3362" i="7" l="1"/>
  <c r="K3363" i="7"/>
  <c r="O3363" i="7" s="1"/>
  <c r="L3363" i="7" l="1"/>
  <c r="K3364" i="7" l="1"/>
  <c r="O3364" i="7" s="1"/>
  <c r="L3364" i="7" l="1"/>
  <c r="K3365" i="7"/>
  <c r="O3365" i="7" s="1"/>
  <c r="L3365" i="7" l="1"/>
  <c r="K3366" i="7"/>
  <c r="O3366" i="7" s="1"/>
  <c r="L3366" i="7" l="1"/>
  <c r="K3367" i="7" l="1"/>
  <c r="O3367" i="7" s="1"/>
  <c r="L3367" i="7" l="1"/>
  <c r="K3368" i="7"/>
  <c r="O3368" i="7" s="1"/>
  <c r="L3368" i="7" l="1"/>
  <c r="J3369" i="7" l="1"/>
  <c r="U3369" i="7" s="1"/>
  <c r="N3369" i="7" s="1"/>
  <c r="O3369" i="7" s="1"/>
  <c r="L3369" i="7" l="1"/>
  <c r="J3370" i="7" l="1"/>
  <c r="U3370" i="7" s="1"/>
  <c r="N3370" i="7" s="1"/>
  <c r="O3370" i="7" s="1"/>
  <c r="L3370" i="7" l="1"/>
  <c r="J3371" i="7" l="1"/>
  <c r="U3371" i="7" s="1"/>
  <c r="N3371" i="7" s="1"/>
  <c r="O3371" i="7" s="1"/>
  <c r="L3371" i="7" l="1"/>
  <c r="J3372" i="7" l="1"/>
  <c r="U3372" i="7" s="1"/>
  <c r="N3372" i="7" s="1"/>
  <c r="O3372" i="7" s="1"/>
  <c r="L3372" i="7" l="1"/>
  <c r="J3373" i="7" l="1"/>
  <c r="U3373" i="7" s="1"/>
  <c r="N3373" i="7" s="1"/>
  <c r="O3373" i="7" s="1"/>
  <c r="L3373" i="7" l="1"/>
  <c r="J3374" i="7" l="1"/>
  <c r="U3374" i="7" s="1"/>
  <c r="N3374" i="7" s="1"/>
  <c r="O3374" i="7" s="1"/>
  <c r="L3374" i="7" l="1"/>
  <c r="J3375" i="7" l="1"/>
  <c r="U3375" i="7" s="1"/>
  <c r="N3375" i="7" s="1"/>
  <c r="O3375" i="7" s="1"/>
  <c r="L3375" i="7" l="1"/>
  <c r="J3376" i="7" l="1"/>
  <c r="U3376" i="7" s="1"/>
  <c r="N3376" i="7" s="1"/>
  <c r="O3376" i="7" s="1"/>
  <c r="L3376" i="7" l="1"/>
  <c r="J3377" i="7" l="1"/>
  <c r="U3377" i="7" s="1"/>
  <c r="N3377" i="7" s="1"/>
  <c r="O3377" i="7" s="1"/>
  <c r="L3377" i="7" l="1"/>
  <c r="J3378" i="7" l="1"/>
  <c r="U3378" i="7" s="1"/>
  <c r="N3378" i="7" s="1"/>
  <c r="O3378" i="7" s="1"/>
  <c r="L3378" i="7" l="1"/>
  <c r="J3379" i="7" l="1"/>
  <c r="U3379" i="7" s="1"/>
  <c r="N3379" i="7" s="1"/>
  <c r="O3379" i="7" s="1"/>
  <c r="L3379" i="7" l="1"/>
  <c r="K3380" i="7" l="1"/>
  <c r="O3380" i="7" s="1"/>
  <c r="L3380" i="7" l="1"/>
  <c r="K3381" i="7"/>
  <c r="O3381" i="7" s="1"/>
  <c r="L3381" i="7" l="1"/>
  <c r="K3382" i="7" l="1"/>
  <c r="O3382" i="7" s="1"/>
  <c r="K3667" i="7"/>
  <c r="L3382" i="7" l="1"/>
  <c r="K3383" i="7"/>
  <c r="O3383" i="7" s="1"/>
  <c r="L3383" i="7" l="1"/>
  <c r="K3384" i="7"/>
  <c r="O3384" i="7" s="1"/>
  <c r="L3384" i="7" l="1"/>
  <c r="K3385" i="7" l="1"/>
  <c r="O3385" i="7" s="1"/>
  <c r="L3385" i="7"/>
  <c r="K3386" i="7" l="1"/>
  <c r="O3386" i="7" s="1"/>
  <c r="L3386" i="7" l="1"/>
  <c r="K3387" i="7" l="1"/>
  <c r="O3387" i="7" s="1"/>
  <c r="L3387" i="7"/>
  <c r="K3388" i="7" l="1"/>
  <c r="O3388" i="7" s="1"/>
  <c r="L3388" i="7" l="1"/>
  <c r="K3389" i="7"/>
  <c r="O3389" i="7" s="1"/>
  <c r="L3389" i="7" l="1"/>
  <c r="K3390" i="7" l="1"/>
  <c r="O3390" i="7" s="1"/>
  <c r="L3390" i="7"/>
  <c r="K3391" i="7" l="1"/>
  <c r="O3391" i="7" s="1"/>
  <c r="L3391" i="7" l="1"/>
  <c r="K3392" i="7"/>
  <c r="O3392" i="7" s="1"/>
  <c r="L3392" i="7" l="1"/>
  <c r="J3393" i="7"/>
  <c r="U3393" i="7" s="1"/>
  <c r="N3393" i="7" s="1"/>
  <c r="O3393" i="7" s="1"/>
  <c r="L3393" i="7" l="1"/>
  <c r="J3394" i="7" l="1"/>
  <c r="U3394" i="7" s="1"/>
  <c r="N3394" i="7" s="1"/>
  <c r="O3394" i="7" s="1"/>
  <c r="L3394" i="7" l="1"/>
  <c r="J3395" i="7" l="1"/>
  <c r="U3395" i="7" s="1"/>
  <c r="N3395" i="7" s="1"/>
  <c r="O3395" i="7" s="1"/>
  <c r="L3395" i="7" l="1"/>
  <c r="J3396" i="7" l="1"/>
  <c r="U3396" i="7" s="1"/>
  <c r="N3396" i="7" s="1"/>
  <c r="O3396" i="7" s="1"/>
  <c r="L3396" i="7" l="1"/>
  <c r="J3397" i="7" l="1"/>
  <c r="U3397" i="7" s="1"/>
  <c r="N3397" i="7" s="1"/>
  <c r="O3397" i="7" s="1"/>
  <c r="L3397" i="7" l="1"/>
  <c r="J3398" i="7" l="1"/>
  <c r="U3398" i="7" s="1"/>
  <c r="N3398" i="7" s="1"/>
  <c r="O3398" i="7" s="1"/>
  <c r="L3398" i="7" l="1"/>
  <c r="J3399" i="7" l="1"/>
  <c r="U3399" i="7" s="1"/>
  <c r="N3399" i="7" s="1"/>
  <c r="O3399" i="7" s="1"/>
  <c r="L3399" i="7" l="1"/>
  <c r="J3400" i="7" l="1"/>
  <c r="U3400" i="7" s="1"/>
  <c r="N3400" i="7" s="1"/>
  <c r="O3400" i="7" s="1"/>
  <c r="L3400" i="7" l="1"/>
  <c r="J3401" i="7" l="1"/>
  <c r="U3401" i="7" s="1"/>
  <c r="N3401" i="7" s="1"/>
  <c r="O3401" i="7" s="1"/>
  <c r="L3401" i="7" l="1"/>
  <c r="J3402" i="7" l="1"/>
  <c r="U3402" i="7" s="1"/>
  <c r="N3402" i="7" s="1"/>
  <c r="O3402" i="7" s="1"/>
  <c r="L3402" i="7" l="1"/>
  <c r="K3403" i="7" l="1"/>
  <c r="O3403" i="7" s="1"/>
  <c r="L3403" i="7" l="1"/>
  <c r="K3404" i="7"/>
  <c r="O3404" i="7" s="1"/>
  <c r="L3404" i="7" l="1"/>
  <c r="K3405" i="7" l="1"/>
  <c r="O3405" i="7" s="1"/>
  <c r="L3405" i="7" l="1"/>
  <c r="K3406" i="7"/>
  <c r="O3406" i="7" s="1"/>
  <c r="L3406" i="7" l="1"/>
  <c r="K3407" i="7"/>
  <c r="O3407" i="7" s="1"/>
  <c r="L3407" i="7" l="1"/>
  <c r="K3408" i="7"/>
  <c r="O3408" i="7" s="1"/>
  <c r="L3408" i="7" l="1"/>
  <c r="K3409" i="7"/>
  <c r="O3409" i="7" s="1"/>
  <c r="L3409" i="7" l="1"/>
  <c r="K3410" i="7" l="1"/>
  <c r="O3410" i="7" s="1"/>
  <c r="L3410" i="7" l="1"/>
  <c r="K3411" i="7"/>
  <c r="O3411" i="7" s="1"/>
  <c r="L3411" i="7" l="1"/>
  <c r="K3412" i="7"/>
  <c r="O3412" i="7" s="1"/>
  <c r="L3412" i="7" l="1"/>
  <c r="K3413" i="7" l="1"/>
  <c r="O3413" i="7" s="1"/>
  <c r="L3413" i="7"/>
  <c r="K3414" i="7" l="1"/>
  <c r="O3414" i="7" s="1"/>
  <c r="L3414" i="7" l="1"/>
  <c r="K3415" i="7"/>
  <c r="O3415" i="7" s="1"/>
  <c r="L3415" i="7" l="1"/>
  <c r="K3416" i="7"/>
  <c r="O3416" i="7" s="1"/>
  <c r="L3416" i="7" l="1"/>
  <c r="J3417" i="7"/>
  <c r="U3417" i="7" s="1"/>
  <c r="N3417" i="7" s="1"/>
  <c r="O3417" i="7" s="1"/>
  <c r="L3417" i="7" l="1"/>
  <c r="J3418" i="7" l="1"/>
  <c r="U3418" i="7" s="1"/>
  <c r="N3418" i="7" s="1"/>
  <c r="O3418" i="7" s="1"/>
  <c r="L3418" i="7" l="1"/>
  <c r="J3419" i="7" l="1"/>
  <c r="U3419" i="7" s="1"/>
  <c r="N3419" i="7" s="1"/>
  <c r="O3419" i="7" s="1"/>
  <c r="L3419" i="7" l="1"/>
  <c r="J3420" i="7" l="1"/>
  <c r="U3420" i="7" s="1"/>
  <c r="N3420" i="7" s="1"/>
  <c r="O3420" i="7" s="1"/>
  <c r="L3420" i="7" l="1"/>
  <c r="J3421" i="7" l="1"/>
  <c r="U3421" i="7" s="1"/>
  <c r="N3421" i="7" s="1"/>
  <c r="O3421" i="7" s="1"/>
  <c r="L3421" i="7" l="1"/>
  <c r="J3422" i="7" l="1"/>
  <c r="U3422" i="7" s="1"/>
  <c r="N3422" i="7" s="1"/>
  <c r="O3422" i="7" s="1"/>
  <c r="L3422" i="7" l="1"/>
  <c r="J3423" i="7" l="1"/>
  <c r="U3423" i="7" s="1"/>
  <c r="N3423" i="7" s="1"/>
  <c r="O3423" i="7" s="1"/>
  <c r="L3423" i="7" l="1"/>
  <c r="J3424" i="7" l="1"/>
  <c r="U3424" i="7" s="1"/>
  <c r="N3424" i="7" s="1"/>
  <c r="O3424" i="7" s="1"/>
  <c r="L3424" i="7" l="1"/>
  <c r="J3425" i="7" l="1"/>
  <c r="U3425" i="7" s="1"/>
  <c r="N3425" i="7" s="1"/>
  <c r="O3425" i="7" s="1"/>
  <c r="L3425" i="7" l="1"/>
  <c r="J3426" i="7" l="1"/>
  <c r="U3426" i="7" s="1"/>
  <c r="N3426" i="7" s="1"/>
  <c r="O3426" i="7" s="1"/>
  <c r="L3426" i="7" l="1"/>
  <c r="J3427" i="7" l="1"/>
  <c r="U3427" i="7" s="1"/>
  <c r="N3427" i="7" s="1"/>
  <c r="O3427" i="7" s="1"/>
  <c r="L3427" i="7" l="1"/>
  <c r="K3428" i="7" l="1"/>
  <c r="O3428" i="7" s="1"/>
  <c r="L3428" i="7"/>
  <c r="K3429" i="7" l="1"/>
  <c r="O3429" i="7" s="1"/>
  <c r="L3429" i="7" l="1"/>
  <c r="K3430" i="7" s="1"/>
  <c r="O3430" i="7" s="1"/>
  <c r="L3430" i="7" l="1"/>
  <c r="K3431" i="7"/>
  <c r="O3431" i="7" s="1"/>
  <c r="L3431" i="7" l="1"/>
  <c r="K3432" i="7"/>
  <c r="O3432" i="7" s="1"/>
  <c r="L3432" i="7" l="1"/>
  <c r="K3433" i="7"/>
  <c r="O3433" i="7" s="1"/>
  <c r="L3433" i="7" l="1"/>
  <c r="K3434" i="7" l="1"/>
  <c r="O3434" i="7" s="1"/>
  <c r="L3434" i="7" l="1"/>
  <c r="K3435" i="7"/>
  <c r="O3435" i="7" s="1"/>
  <c r="L3435" i="7" l="1"/>
  <c r="K3436" i="7" l="1"/>
  <c r="O3436" i="7" s="1"/>
  <c r="L3436" i="7" l="1"/>
  <c r="K3437" i="7"/>
  <c r="O3437" i="7" s="1"/>
  <c r="L3437" i="7" l="1"/>
  <c r="K3438" i="7"/>
  <c r="O3438" i="7" s="1"/>
  <c r="L3438" i="7" l="1"/>
  <c r="K3439" i="7"/>
  <c r="O3439" i="7" s="1"/>
  <c r="L3439" i="7" l="1"/>
  <c r="K3440" i="7" l="1"/>
  <c r="O3440" i="7" s="1"/>
  <c r="L3440" i="7" l="1"/>
  <c r="J3441" i="7"/>
  <c r="U3441" i="7" s="1"/>
  <c r="N3441" i="7" s="1"/>
  <c r="O3441" i="7" s="1"/>
  <c r="L3441" i="7" l="1"/>
  <c r="J3442" i="7" l="1"/>
  <c r="U3442" i="7" s="1"/>
  <c r="N3442" i="7" s="1"/>
  <c r="O3442" i="7" s="1"/>
  <c r="L3442" i="7" l="1"/>
  <c r="J3443" i="7" l="1"/>
  <c r="U3443" i="7" s="1"/>
  <c r="N3443" i="7" s="1"/>
  <c r="O3443" i="7" s="1"/>
  <c r="L3443" i="7" l="1"/>
  <c r="J3444" i="7" l="1"/>
  <c r="U3444" i="7" s="1"/>
  <c r="N3444" i="7" s="1"/>
  <c r="O3444" i="7" s="1"/>
  <c r="L3444" i="7" l="1"/>
  <c r="J3445" i="7" l="1"/>
  <c r="U3445" i="7" s="1"/>
  <c r="N3445" i="7" s="1"/>
  <c r="O3445" i="7" s="1"/>
  <c r="L3445" i="7" l="1"/>
  <c r="J3446" i="7" l="1"/>
  <c r="U3446" i="7" s="1"/>
  <c r="N3446" i="7" s="1"/>
  <c r="O3446" i="7" s="1"/>
  <c r="L3446" i="7" l="1"/>
  <c r="J3447" i="7" l="1"/>
  <c r="U3447" i="7" s="1"/>
  <c r="N3447" i="7" s="1"/>
  <c r="O3447" i="7" s="1"/>
  <c r="L3447" i="7" l="1"/>
  <c r="J3448" i="7" l="1"/>
  <c r="U3448" i="7" s="1"/>
  <c r="N3448" i="7" s="1"/>
  <c r="O3448" i="7" s="1"/>
  <c r="L3448" i="7" l="1"/>
  <c r="J3449" i="7" s="1"/>
  <c r="U3449" i="7" s="1"/>
  <c r="N3449" i="7" s="1"/>
  <c r="O3449" i="7" s="1"/>
  <c r="L3449" i="7" l="1"/>
  <c r="J3450" i="7" l="1"/>
  <c r="U3450" i="7" s="1"/>
  <c r="N3450" i="7" s="1"/>
  <c r="O3450" i="7" s="1"/>
  <c r="L3450" i="7" l="1"/>
  <c r="J3451" i="7" l="1"/>
  <c r="U3451" i="7" s="1"/>
  <c r="N3451" i="7" s="1"/>
  <c r="O3451" i="7" s="1"/>
  <c r="L3451" i="7" l="1"/>
  <c r="K3452" i="7" l="1"/>
  <c r="O3452" i="7" s="1"/>
  <c r="L3452" i="7" l="1"/>
  <c r="K3453" i="7" s="1"/>
  <c r="O3453" i="7" s="1"/>
  <c r="L3453" i="7" l="1"/>
  <c r="K3454" i="7" s="1"/>
  <c r="O3454" i="7" s="1"/>
  <c r="L3454" i="7" l="1"/>
  <c r="K3455" i="7"/>
  <c r="O3455" i="7" s="1"/>
  <c r="L3455" i="7" l="1"/>
  <c r="K3456" i="7" l="1"/>
  <c r="O3456" i="7" s="1"/>
  <c r="L3456" i="7" l="1"/>
  <c r="K3457" i="7"/>
  <c r="O3457" i="7" s="1"/>
  <c r="L3457" i="7" l="1"/>
  <c r="K3458" i="7" l="1"/>
  <c r="O3458" i="7" s="1"/>
  <c r="L3458" i="7" l="1"/>
  <c r="K3459" i="7"/>
  <c r="O3459" i="7" s="1"/>
  <c r="L3459" i="7" l="1"/>
  <c r="K3460" i="7" s="1"/>
  <c r="O3460" i="7" l="1"/>
  <c r="L3460" i="7"/>
  <c r="K3461" i="7" s="1"/>
  <c r="O3461" i="7" s="1"/>
  <c r="L3461" i="7" l="1"/>
  <c r="K3462" i="7"/>
  <c r="O3462" i="7" s="1"/>
  <c r="L3462" i="7" l="1"/>
  <c r="K3463" i="7" s="1"/>
  <c r="O3463" i="7" s="1"/>
  <c r="L3463" i="7" l="1"/>
  <c r="K3464" i="7"/>
  <c r="O3464" i="7" s="1"/>
  <c r="L3464" i="7" l="1"/>
  <c r="J3465" i="7"/>
  <c r="U3465" i="7" s="1"/>
  <c r="N3465" i="7" s="1"/>
  <c r="O3465" i="7" s="1"/>
  <c r="L3465" i="7" l="1"/>
  <c r="J3466" i="7" l="1"/>
  <c r="U3466" i="7" s="1"/>
  <c r="N3466" i="7" s="1"/>
  <c r="O3466" i="7" s="1"/>
  <c r="L3466" i="7" l="1"/>
  <c r="J3467" i="7" l="1"/>
  <c r="U3467" i="7" s="1"/>
  <c r="N3467" i="7" s="1"/>
  <c r="O3467" i="7" s="1"/>
  <c r="L3467" i="7" l="1"/>
  <c r="J3468" i="7" l="1"/>
  <c r="U3468" i="7" s="1"/>
  <c r="N3468" i="7" s="1"/>
  <c r="O3468" i="7" s="1"/>
  <c r="L3468" i="7" l="1"/>
  <c r="J3469" i="7"/>
  <c r="U3469" i="7" s="1"/>
  <c r="N3469" i="7" s="1"/>
  <c r="O3469" i="7" s="1"/>
  <c r="L3469" i="7" l="1"/>
  <c r="J3470" i="7" l="1"/>
  <c r="U3470" i="7" s="1"/>
  <c r="N3470" i="7" s="1"/>
  <c r="O3470" i="7" s="1"/>
  <c r="L3470" i="7" l="1"/>
  <c r="J3471" i="7" l="1"/>
  <c r="U3471" i="7" s="1"/>
  <c r="N3471" i="7" s="1"/>
  <c r="O3471" i="7" s="1"/>
  <c r="L3471" i="7" l="1"/>
  <c r="J3472" i="7"/>
  <c r="U3472" i="7" s="1"/>
  <c r="N3472" i="7" s="1"/>
  <c r="O3472" i="7" s="1"/>
  <c r="L3472" i="7" l="1"/>
  <c r="J3473" i="7" l="1"/>
  <c r="U3473" i="7" s="1"/>
  <c r="N3473" i="7" s="1"/>
  <c r="O3473" i="7" s="1"/>
  <c r="L3473" i="7" l="1"/>
  <c r="J3474" i="7" l="1"/>
  <c r="U3474" i="7" s="1"/>
  <c r="N3474" i="7" s="1"/>
  <c r="O3474" i="7" s="1"/>
  <c r="L3474" i="7" l="1"/>
  <c r="J3475" i="7" l="1"/>
  <c r="U3475" i="7" s="1"/>
  <c r="N3475" i="7" s="1"/>
  <c r="O3475" i="7" s="1"/>
  <c r="L3475" i="7" l="1"/>
  <c r="K3476" i="7" l="1"/>
  <c r="O3476" i="7" s="1"/>
  <c r="L3476" i="7" l="1"/>
  <c r="K3477" i="7"/>
  <c r="O3477" i="7" s="1"/>
  <c r="L3477" i="7" l="1"/>
  <c r="K3478" i="7"/>
  <c r="O3478" i="7" s="1"/>
  <c r="L3478" i="7" l="1"/>
  <c r="K3479" i="7"/>
  <c r="O3479" i="7" s="1"/>
  <c r="L3479" i="7" l="1"/>
  <c r="K3480" i="7"/>
  <c r="O3480" i="7" s="1"/>
  <c r="L3480" i="7" l="1"/>
  <c r="K3481" i="7"/>
  <c r="O3481" i="7" s="1"/>
  <c r="L3481" i="7" l="1"/>
  <c r="K3482" i="7" l="1"/>
  <c r="O3482" i="7" s="1"/>
  <c r="L3482" i="7" l="1"/>
  <c r="K3483" i="7"/>
  <c r="O3483" i="7" s="1"/>
  <c r="L3483" i="7" l="1"/>
  <c r="K3484" i="7" l="1"/>
  <c r="O3484" i="7" s="1"/>
  <c r="L3484" i="7"/>
  <c r="K3485" i="7" l="1"/>
  <c r="O3485" i="7" s="1"/>
  <c r="L3485" i="7"/>
  <c r="K3486" i="7" l="1"/>
  <c r="O3486" i="7" s="1"/>
  <c r="L3486" i="7" l="1"/>
  <c r="K3487" i="7" l="1"/>
  <c r="O3487" i="7" s="1"/>
  <c r="L3487" i="7" l="1"/>
  <c r="K3488" i="7" l="1"/>
  <c r="O3488" i="7" s="1"/>
  <c r="L3488" i="7" l="1"/>
  <c r="J3489" i="7"/>
  <c r="U3489" i="7" s="1"/>
  <c r="N3489" i="7" s="1"/>
  <c r="O3489" i="7" s="1"/>
  <c r="L3489" i="7" l="1"/>
  <c r="J3490" i="7" l="1"/>
  <c r="U3490" i="7" s="1"/>
  <c r="N3490" i="7" s="1"/>
  <c r="O3490" i="7" s="1"/>
  <c r="L3490" i="7" l="1"/>
  <c r="J3491" i="7"/>
  <c r="U3491" i="7" s="1"/>
  <c r="N3491" i="7" s="1"/>
  <c r="O3491" i="7" s="1"/>
  <c r="L3491" i="7" l="1"/>
  <c r="J3492" i="7" l="1"/>
  <c r="U3492" i="7" s="1"/>
  <c r="N3492" i="7" s="1"/>
  <c r="O3492" i="7" s="1"/>
  <c r="L3492" i="7" l="1"/>
  <c r="J3493" i="7" l="1"/>
  <c r="U3493" i="7" s="1"/>
  <c r="N3493" i="7" s="1"/>
  <c r="O3493" i="7" s="1"/>
  <c r="L3493" i="7" l="1"/>
  <c r="J3494" i="7" l="1"/>
  <c r="U3494" i="7" s="1"/>
  <c r="N3494" i="7" s="1"/>
  <c r="O3494" i="7" s="1"/>
  <c r="L3494" i="7" l="1"/>
  <c r="J3495" i="7"/>
  <c r="U3495" i="7" s="1"/>
  <c r="N3495" i="7" s="1"/>
  <c r="O3495" i="7" s="1"/>
  <c r="L3495" i="7" l="1"/>
  <c r="J3496" i="7" l="1"/>
  <c r="U3496" i="7" s="1"/>
  <c r="N3496" i="7" s="1"/>
  <c r="O3496" i="7" s="1"/>
  <c r="L3496" i="7" l="1"/>
  <c r="J3497" i="7" l="1"/>
  <c r="U3497" i="7" s="1"/>
  <c r="N3497" i="7" s="1"/>
  <c r="O3497" i="7" s="1"/>
  <c r="L3497" i="7" l="1"/>
  <c r="J3498" i="7"/>
  <c r="U3498" i="7" s="1"/>
  <c r="N3498" i="7" s="1"/>
  <c r="O3498" i="7" s="1"/>
  <c r="L3498" i="7" l="1"/>
  <c r="J3499" i="7" l="1"/>
  <c r="U3499" i="7" s="1"/>
  <c r="N3499" i="7" s="1"/>
  <c r="O3499" i="7" s="1"/>
  <c r="L3499" i="7" l="1"/>
  <c r="K3500" i="7" l="1"/>
  <c r="O3500" i="7" s="1"/>
  <c r="L3500" i="7" l="1"/>
  <c r="K3501" i="7"/>
  <c r="O3501" i="7" s="1"/>
  <c r="L3501" i="7" l="1"/>
  <c r="K3502" i="7" l="1"/>
  <c r="O3502" i="7" s="1"/>
  <c r="L3502" i="7" l="1"/>
  <c r="K3503" i="7" l="1"/>
  <c r="O3503" i="7" s="1"/>
  <c r="L3503" i="7" l="1"/>
  <c r="K3504" i="7"/>
  <c r="O3504" i="7" s="1"/>
  <c r="L3504" i="7" l="1"/>
  <c r="K3505" i="7"/>
  <c r="O3505" i="7" s="1"/>
  <c r="L3505" i="7" l="1"/>
  <c r="K3506" i="7"/>
  <c r="O3506" i="7" s="1"/>
  <c r="L3506" i="7" l="1"/>
  <c r="K3507" i="7"/>
  <c r="O3507" i="7" s="1"/>
  <c r="L3507" i="7" l="1"/>
  <c r="K3508" i="7"/>
  <c r="O3508" i="7" s="1"/>
  <c r="L3508" i="7" l="1"/>
  <c r="K3509" i="7"/>
  <c r="O3509" i="7" s="1"/>
  <c r="L3509" i="7" l="1"/>
  <c r="K3510" i="7"/>
  <c r="O3510" i="7" s="1"/>
  <c r="L3510" i="7" l="1"/>
  <c r="K3511" i="7"/>
  <c r="O3511" i="7" s="1"/>
  <c r="L3511" i="7" l="1"/>
  <c r="K3512" i="7" l="1"/>
  <c r="O3512" i="7" s="1"/>
  <c r="L3512" i="7" l="1"/>
  <c r="J3513" i="7"/>
  <c r="U3513" i="7" s="1"/>
  <c r="N3513" i="7" s="1"/>
  <c r="O3513" i="7" s="1"/>
  <c r="L3513" i="7" l="1"/>
  <c r="J3514" i="7" l="1"/>
  <c r="U3514" i="7" s="1"/>
  <c r="N3514" i="7" s="1"/>
  <c r="O3514" i="7" s="1"/>
  <c r="L3514" i="7" l="1"/>
  <c r="J3515" i="7" s="1"/>
  <c r="U3515" i="7" s="1"/>
  <c r="N3515" i="7" s="1"/>
  <c r="O3515" i="7" s="1"/>
  <c r="L3515" i="7" l="1"/>
  <c r="J3516" i="7" l="1"/>
  <c r="U3516" i="7" s="1"/>
  <c r="N3516" i="7" s="1"/>
  <c r="O3516" i="7" s="1"/>
  <c r="L3516" i="7" l="1"/>
  <c r="J3517" i="7" l="1"/>
  <c r="U3517" i="7" s="1"/>
  <c r="N3517" i="7" s="1"/>
  <c r="O3517" i="7" s="1"/>
  <c r="L3517" i="7" l="1"/>
  <c r="J3518" i="7" l="1"/>
  <c r="U3518" i="7" s="1"/>
  <c r="N3518" i="7" s="1"/>
  <c r="O3518" i="7" s="1"/>
  <c r="L3518" i="7" l="1"/>
  <c r="J3519" i="7" s="1"/>
  <c r="U3519" i="7" s="1"/>
  <c r="N3519" i="7" s="1"/>
  <c r="O3519" i="7" s="1"/>
  <c r="L3519" i="7" l="1"/>
  <c r="J3520" i="7" l="1"/>
  <c r="U3520" i="7" s="1"/>
  <c r="N3520" i="7" s="1"/>
  <c r="O3520" i="7" s="1"/>
  <c r="L3520" i="7" l="1"/>
  <c r="J3521" i="7" l="1"/>
  <c r="U3521" i="7" s="1"/>
  <c r="N3521" i="7" s="1"/>
  <c r="O3521" i="7" s="1"/>
  <c r="L3521" i="7" l="1"/>
  <c r="J3522" i="7"/>
  <c r="U3522" i="7" s="1"/>
  <c r="N3522" i="7" s="1"/>
  <c r="O3522" i="7" s="1"/>
  <c r="L3522" i="7" l="1"/>
  <c r="J3523" i="7" l="1"/>
  <c r="U3523" i="7" s="1"/>
  <c r="N3523" i="7" s="1"/>
  <c r="O3523" i="7" s="1"/>
  <c r="L3523" i="7" l="1"/>
  <c r="K3524" i="7" l="1"/>
  <c r="O3524" i="7" s="1"/>
  <c r="L3524" i="7"/>
  <c r="K3525" i="7" l="1"/>
  <c r="O3525" i="7" s="1"/>
  <c r="L3525" i="7" l="1"/>
  <c r="K3526" i="7" l="1"/>
  <c r="O3526" i="7" s="1"/>
  <c r="L3526" i="7"/>
  <c r="K3527" i="7" l="1"/>
  <c r="O3527" i="7" s="1"/>
  <c r="L3527" i="7" l="1"/>
  <c r="K3528" i="7"/>
  <c r="O3528" i="7" s="1"/>
  <c r="L3528" i="7" l="1"/>
  <c r="K3529" i="7" s="1"/>
  <c r="O3529" i="7" s="1"/>
  <c r="L3529" i="7" l="1"/>
  <c r="K3530" i="7"/>
  <c r="O3530" i="7" s="1"/>
  <c r="L3530" i="7" l="1"/>
  <c r="K3531" i="7" l="1"/>
  <c r="O3531" i="7" s="1"/>
  <c r="L3531" i="7"/>
  <c r="K3532" i="7" l="1"/>
  <c r="O3532" i="7" s="1"/>
  <c r="L3532" i="7" l="1"/>
  <c r="K3533" i="7" l="1"/>
  <c r="O3533" i="7" s="1"/>
  <c r="L3533" i="7" l="1"/>
  <c r="K3534" i="7" l="1"/>
  <c r="O3534" i="7" s="1"/>
  <c r="L3534" i="7"/>
  <c r="K3535" i="7" l="1"/>
  <c r="O3535" i="7" s="1"/>
  <c r="L3535" i="7" l="1"/>
  <c r="K3536" i="7" l="1"/>
  <c r="O3536" i="7" s="1"/>
  <c r="L3536" i="7" l="1"/>
  <c r="J3537" i="7" l="1"/>
  <c r="U3537" i="7" s="1"/>
  <c r="N3537" i="7" s="1"/>
  <c r="O3537" i="7" s="1"/>
  <c r="L3537" i="7" l="1"/>
  <c r="J3538" i="7" l="1"/>
  <c r="U3538" i="7" s="1"/>
  <c r="N3538" i="7" s="1"/>
  <c r="O3538" i="7" s="1"/>
  <c r="L3538" i="7" l="1"/>
  <c r="J3539" i="7" l="1"/>
  <c r="U3539" i="7" s="1"/>
  <c r="N3539" i="7" s="1"/>
  <c r="O3539" i="7" s="1"/>
  <c r="L3539" i="7" l="1"/>
  <c r="J3540" i="7" l="1"/>
  <c r="U3540" i="7" s="1"/>
  <c r="N3540" i="7" s="1"/>
  <c r="O3540" i="7" s="1"/>
  <c r="L3540" i="7" l="1"/>
  <c r="J3541" i="7" l="1"/>
  <c r="U3541" i="7" s="1"/>
  <c r="N3541" i="7" s="1"/>
  <c r="O3541" i="7" s="1"/>
  <c r="L3541" i="7" l="1"/>
  <c r="J3542" i="7"/>
  <c r="U3542" i="7" s="1"/>
  <c r="N3542" i="7" s="1"/>
  <c r="O3542" i="7" s="1"/>
  <c r="L3542" i="7" l="1"/>
  <c r="J3543" i="7" l="1"/>
  <c r="U3543" i="7" s="1"/>
  <c r="N3543" i="7" s="1"/>
  <c r="O3543" i="7" s="1"/>
  <c r="L3543" i="7" l="1"/>
  <c r="J3544" i="7" l="1"/>
  <c r="U3544" i="7" s="1"/>
  <c r="N3544" i="7" s="1"/>
  <c r="O3544" i="7" s="1"/>
  <c r="L3544" i="7" l="1"/>
  <c r="J3545" i="7" l="1"/>
  <c r="U3545" i="7" s="1"/>
  <c r="N3545" i="7" s="1"/>
  <c r="O3545" i="7" s="1"/>
  <c r="L3545" i="7" l="1"/>
  <c r="J3546" i="7" l="1"/>
  <c r="U3546" i="7" s="1"/>
  <c r="N3546" i="7" s="1"/>
  <c r="O3546" i="7" s="1"/>
  <c r="L3546" i="7" l="1"/>
  <c r="J3547" i="7" l="1"/>
  <c r="U3547" i="7" s="1"/>
  <c r="N3547" i="7" s="1"/>
  <c r="O3547" i="7" s="1"/>
  <c r="L3547" i="7" l="1"/>
  <c r="K3548" i="7" l="1"/>
  <c r="O3548" i="7" s="1"/>
  <c r="L3548" i="7"/>
  <c r="K3549" i="7" l="1"/>
  <c r="O3549" i="7" s="1"/>
  <c r="L3549" i="7"/>
  <c r="K3550" i="7" l="1"/>
  <c r="O3550" i="7" s="1"/>
  <c r="L3550" i="7" l="1"/>
  <c r="K3551" i="7"/>
  <c r="O3551" i="7" s="1"/>
  <c r="L3551" i="7" l="1"/>
  <c r="K3552" i="7"/>
  <c r="O3552" i="7" s="1"/>
  <c r="L3552" i="7" l="1"/>
  <c r="K3553" i="7" l="1"/>
  <c r="O3553" i="7" s="1"/>
  <c r="L3553" i="7" l="1"/>
  <c r="K3554" i="7"/>
  <c r="O3554" i="7" s="1"/>
  <c r="L3554" i="7" l="1"/>
  <c r="K3555" i="7"/>
  <c r="O3555" i="7" s="1"/>
  <c r="L3555" i="7" l="1"/>
  <c r="K3556" i="7" l="1"/>
  <c r="O3556" i="7" s="1"/>
  <c r="L3556" i="7" l="1"/>
  <c r="K3557" i="7" l="1"/>
  <c r="O3557" i="7" s="1"/>
  <c r="L3557" i="7" l="1"/>
  <c r="K3558" i="7" l="1"/>
  <c r="O3558" i="7" s="1"/>
  <c r="L3558" i="7" l="1"/>
  <c r="K3559" i="7"/>
  <c r="O3559" i="7" s="1"/>
  <c r="L3559" i="7" l="1"/>
  <c r="K3560" i="7" l="1"/>
  <c r="O3560" i="7" s="1"/>
  <c r="L3560" i="7" l="1"/>
  <c r="J3561" i="7" s="1"/>
  <c r="U3561" i="7" s="1"/>
  <c r="N3561" i="7" s="1"/>
  <c r="O3561" i="7" s="1"/>
  <c r="L3561" i="7" l="1"/>
  <c r="J3562" i="7" l="1"/>
  <c r="U3562" i="7" s="1"/>
  <c r="N3562" i="7" s="1"/>
  <c r="O3562" i="7" s="1"/>
  <c r="L3562" i="7" l="1"/>
  <c r="J3563" i="7"/>
  <c r="U3563" i="7" s="1"/>
  <c r="N3563" i="7" s="1"/>
  <c r="O3563" i="7" s="1"/>
  <c r="L3563" i="7" l="1"/>
  <c r="J3564" i="7" l="1"/>
  <c r="U3564" i="7" s="1"/>
  <c r="N3564" i="7" s="1"/>
  <c r="O3564" i="7" s="1"/>
  <c r="L3564" i="7" l="1"/>
  <c r="J3565" i="7" l="1"/>
  <c r="U3565" i="7" s="1"/>
  <c r="N3565" i="7" s="1"/>
  <c r="O3565" i="7" s="1"/>
  <c r="L3565" i="7" l="1"/>
  <c r="J3566" i="7" l="1"/>
  <c r="U3566" i="7" s="1"/>
  <c r="N3566" i="7" s="1"/>
  <c r="O3566" i="7" s="1"/>
  <c r="L3566" i="7" l="1"/>
  <c r="J3567" i="7" l="1"/>
  <c r="U3567" i="7" s="1"/>
  <c r="N3567" i="7" s="1"/>
  <c r="O3567" i="7" s="1"/>
  <c r="L3567" i="7" l="1"/>
  <c r="J3568" i="7" l="1"/>
  <c r="U3568" i="7" s="1"/>
  <c r="N3568" i="7" s="1"/>
  <c r="O3568" i="7" s="1"/>
  <c r="L3568" i="7" l="1"/>
  <c r="J3569" i="7" l="1"/>
  <c r="U3569" i="7" s="1"/>
  <c r="N3569" i="7" s="1"/>
  <c r="O3569" i="7" s="1"/>
  <c r="L3569" i="7" l="1"/>
  <c r="J3570" i="7" l="1"/>
  <c r="U3570" i="7" s="1"/>
  <c r="N3570" i="7" s="1"/>
  <c r="O3570" i="7" s="1"/>
  <c r="L3570" i="7" l="1"/>
  <c r="J3571" i="7" l="1"/>
  <c r="U3571" i="7" s="1"/>
  <c r="N3571" i="7" s="1"/>
  <c r="O3571" i="7" s="1"/>
  <c r="L3571" i="7" l="1"/>
  <c r="K3572" i="7" l="1"/>
  <c r="O3572" i="7" s="1"/>
  <c r="L3572" i="7" l="1"/>
  <c r="K3573" i="7" l="1"/>
  <c r="O3573" i="7" s="1"/>
  <c r="L3573" i="7"/>
  <c r="K3574" i="7" l="1"/>
  <c r="O3574" i="7" s="1"/>
  <c r="L3574" i="7"/>
  <c r="K3575" i="7" l="1"/>
  <c r="O3575" i="7" s="1"/>
  <c r="L3575" i="7"/>
  <c r="K3576" i="7" l="1"/>
  <c r="O3576" i="7" s="1"/>
  <c r="L3576" i="7" l="1"/>
  <c r="K3577" i="7" l="1"/>
  <c r="O3577" i="7" s="1"/>
  <c r="L3577" i="7" l="1"/>
  <c r="K3578" i="7" l="1"/>
  <c r="O3578" i="7" s="1"/>
  <c r="L3578" i="7" l="1"/>
  <c r="K3579" i="7" l="1"/>
  <c r="O3579" i="7" s="1"/>
  <c r="L3579" i="7"/>
  <c r="K3580" i="7" l="1"/>
  <c r="O3580" i="7" s="1"/>
  <c r="L3580" i="7" l="1"/>
  <c r="K3581" i="7" l="1"/>
  <c r="O3581" i="7" s="1"/>
  <c r="L3581" i="7" l="1"/>
  <c r="K3582" i="7"/>
  <c r="O3582" i="7" s="1"/>
  <c r="L3582" i="7" l="1"/>
  <c r="K3583" i="7" l="1"/>
  <c r="O3583" i="7" s="1"/>
  <c r="L3583" i="7" l="1"/>
  <c r="K3584" i="7" l="1"/>
  <c r="O3584" i="7" s="1"/>
  <c r="L3584" i="7" l="1"/>
  <c r="J3585" i="7" l="1"/>
  <c r="U3585" i="7" s="1"/>
  <c r="N3585" i="7" s="1"/>
  <c r="O3585" i="7" s="1"/>
  <c r="L3585" i="7" l="1"/>
  <c r="J3586" i="7" l="1"/>
  <c r="U3586" i="7" s="1"/>
  <c r="N3586" i="7" s="1"/>
  <c r="O3586" i="7" s="1"/>
  <c r="L3586" i="7" l="1"/>
  <c r="J3587" i="7" l="1"/>
  <c r="U3587" i="7" s="1"/>
  <c r="N3587" i="7" s="1"/>
  <c r="O3587" i="7" s="1"/>
  <c r="L3587" i="7" l="1"/>
  <c r="J3588" i="7" l="1"/>
  <c r="U3588" i="7" s="1"/>
  <c r="N3588" i="7" s="1"/>
  <c r="O3588" i="7" s="1"/>
  <c r="L3588" i="7" l="1"/>
  <c r="J3589" i="7"/>
  <c r="U3589" i="7" s="1"/>
  <c r="N3589" i="7" s="1"/>
  <c r="O3589" i="7" s="1"/>
  <c r="L3589" i="7" l="1"/>
  <c r="J3590" i="7" l="1"/>
  <c r="U3590" i="7" s="1"/>
  <c r="N3590" i="7" s="1"/>
  <c r="O3590" i="7" s="1"/>
  <c r="L3590" i="7" l="1"/>
  <c r="J3591" i="7"/>
  <c r="U3591" i="7" s="1"/>
  <c r="N3591" i="7" s="1"/>
  <c r="O3591" i="7" s="1"/>
  <c r="L3591" i="7" l="1"/>
  <c r="J3592" i="7" l="1"/>
  <c r="U3592" i="7" s="1"/>
  <c r="N3592" i="7" s="1"/>
  <c r="O3592" i="7" s="1"/>
  <c r="L3592" i="7" l="1"/>
  <c r="J3593" i="7" l="1"/>
  <c r="U3593" i="7" s="1"/>
  <c r="N3593" i="7" s="1"/>
  <c r="O3593" i="7" s="1"/>
  <c r="L3593" i="7" l="1"/>
  <c r="J3594" i="7" l="1"/>
  <c r="U3594" i="7" s="1"/>
  <c r="N3594" i="7" s="1"/>
  <c r="O3594" i="7" s="1"/>
  <c r="L3594" i="7" l="1"/>
  <c r="J3595" i="7" l="1"/>
  <c r="U3595" i="7" s="1"/>
  <c r="N3595" i="7" s="1"/>
  <c r="O3595" i="7" s="1"/>
  <c r="L3595" i="7" l="1"/>
  <c r="K3596" i="7" l="1"/>
  <c r="O3596" i="7" s="1"/>
  <c r="L3596" i="7" l="1"/>
  <c r="K3597" i="7" l="1"/>
  <c r="O3597" i="7" s="1"/>
  <c r="L3597" i="7" l="1"/>
  <c r="K3598" i="7"/>
  <c r="O3598" i="7" s="1"/>
  <c r="L3598" i="7" l="1"/>
  <c r="K3599" i="7"/>
  <c r="O3599" i="7" s="1"/>
  <c r="L3599" i="7" l="1"/>
  <c r="K3600" i="7" s="1"/>
  <c r="O3600" i="7" s="1"/>
  <c r="L3600" i="7" l="1"/>
  <c r="K3601" i="7"/>
  <c r="O3601" i="7" s="1"/>
  <c r="L3601" i="7" l="1"/>
  <c r="K3602" i="7"/>
  <c r="O3602" i="7" s="1"/>
  <c r="L3602" i="7" l="1"/>
  <c r="K3603" i="7"/>
  <c r="O3603" i="7" s="1"/>
  <c r="L3603" i="7" l="1"/>
  <c r="K3604" i="7" l="1"/>
  <c r="O3604" i="7" s="1"/>
  <c r="L3604" i="7" l="1"/>
  <c r="K3605" i="7"/>
  <c r="O3605" i="7" s="1"/>
  <c r="L3605" i="7" l="1"/>
  <c r="K3606" i="7" l="1"/>
  <c r="O3606" i="7" s="1"/>
  <c r="L3606" i="7" l="1"/>
  <c r="K3607" i="7"/>
  <c r="O3607" i="7" s="1"/>
  <c r="L3607" i="7" l="1"/>
  <c r="K3608" i="7" l="1"/>
  <c r="O3608" i="7" s="1"/>
  <c r="L3608" i="7" l="1"/>
  <c r="J3609" i="7"/>
  <c r="U3609" i="7" s="1"/>
  <c r="N3609" i="7" s="1"/>
  <c r="O3609" i="7" s="1"/>
  <c r="L3609" i="7" l="1"/>
  <c r="J3610" i="7" l="1"/>
  <c r="U3610" i="7" s="1"/>
  <c r="N3610" i="7" s="1"/>
  <c r="O3610" i="7" s="1"/>
  <c r="L3610" i="7" l="1"/>
  <c r="J3611" i="7" l="1"/>
  <c r="U3611" i="7" s="1"/>
  <c r="N3611" i="7" s="1"/>
  <c r="O3611" i="7" s="1"/>
  <c r="L3611" i="7" l="1"/>
  <c r="J3612" i="7"/>
  <c r="U3612" i="7" s="1"/>
  <c r="N3612" i="7" s="1"/>
  <c r="O3612" i="7" s="1"/>
  <c r="L3612" i="7" l="1"/>
  <c r="J3613" i="7" l="1"/>
  <c r="U3613" i="7" s="1"/>
  <c r="N3613" i="7" s="1"/>
  <c r="O3613" i="7" s="1"/>
  <c r="L3613" i="7" l="1"/>
  <c r="J3614" i="7"/>
  <c r="U3614" i="7" s="1"/>
  <c r="N3614" i="7" s="1"/>
  <c r="O3614" i="7" s="1"/>
  <c r="L3614" i="7" l="1"/>
  <c r="J3615" i="7" l="1"/>
  <c r="U3615" i="7" s="1"/>
  <c r="N3615" i="7" s="1"/>
  <c r="O3615" i="7" s="1"/>
  <c r="L3615" i="7" l="1"/>
  <c r="J3616" i="7" l="1"/>
  <c r="U3616" i="7" s="1"/>
  <c r="N3616" i="7" s="1"/>
  <c r="O3616" i="7" s="1"/>
  <c r="L3616" i="7" l="1"/>
  <c r="J3617" i="7" l="1"/>
  <c r="U3617" i="7" s="1"/>
  <c r="N3617" i="7" s="1"/>
  <c r="O3617" i="7" s="1"/>
  <c r="L3617" i="7" l="1"/>
  <c r="J3618" i="7" l="1"/>
  <c r="U3618" i="7" s="1"/>
  <c r="N3618" i="7" s="1"/>
  <c r="O3618" i="7" s="1"/>
  <c r="L3618" i="7" l="1"/>
  <c r="J3619" i="7" l="1"/>
  <c r="U3619" i="7" s="1"/>
  <c r="N3619" i="7" s="1"/>
  <c r="O3619" i="7" s="1"/>
  <c r="L3619" i="7" l="1"/>
  <c r="K3620" i="7" l="1"/>
  <c r="O3620" i="7" s="1"/>
  <c r="L3620" i="7" l="1"/>
  <c r="K3621" i="7"/>
  <c r="O3621" i="7" s="1"/>
  <c r="L3621" i="7" l="1"/>
  <c r="K3622" i="7"/>
  <c r="O3622" i="7" s="1"/>
  <c r="L3622" i="7" l="1"/>
  <c r="K3623" i="7" l="1"/>
  <c r="O3623" i="7" s="1"/>
  <c r="L3623" i="7" l="1"/>
  <c r="K3624" i="7"/>
  <c r="O3624" i="7" s="1"/>
  <c r="L3624" i="7" l="1"/>
  <c r="K3625" i="7"/>
  <c r="O3625" i="7" s="1"/>
  <c r="L3625" i="7" l="1"/>
  <c r="K3626" i="7"/>
  <c r="O3626" i="7" s="1"/>
  <c r="L3626" i="7" l="1"/>
  <c r="K3627" i="7"/>
  <c r="O3627" i="7" s="1"/>
  <c r="L3627" i="7" l="1"/>
  <c r="K3628" i="7"/>
  <c r="O3628" i="7" s="1"/>
  <c r="L3628" i="7" l="1"/>
  <c r="K3629" i="7" l="1"/>
  <c r="O3629" i="7" s="1"/>
  <c r="L3629" i="7" l="1"/>
  <c r="K3630" i="7" l="1"/>
  <c r="O3630" i="7" s="1"/>
  <c r="L3630" i="7" l="1"/>
  <c r="K3631" i="7"/>
  <c r="O3631" i="7" s="1"/>
  <c r="L3631" i="7" l="1"/>
  <c r="K3632" i="7" l="1"/>
  <c r="O3632" i="7" s="1"/>
  <c r="L3632" i="7" l="1"/>
  <c r="J3633" i="7"/>
  <c r="U3633" i="7" s="1"/>
  <c r="N3633" i="7" s="1"/>
  <c r="O3633" i="7" s="1"/>
  <c r="L3633" i="7" l="1"/>
  <c r="J3634" i="7"/>
  <c r="U3634" i="7" s="1"/>
  <c r="N3634" i="7" s="1"/>
  <c r="O3634" i="7" s="1"/>
  <c r="L3634" i="7" l="1"/>
  <c r="J3635" i="7" l="1"/>
  <c r="U3635" i="7" s="1"/>
  <c r="N3635" i="7" s="1"/>
  <c r="O3635" i="7" s="1"/>
  <c r="L3635" i="7" l="1"/>
  <c r="J3636" i="7" l="1"/>
  <c r="U3636" i="7" s="1"/>
  <c r="N3636" i="7" s="1"/>
  <c r="O3636" i="7" s="1"/>
  <c r="L3636" i="7" l="1"/>
  <c r="J3637" i="7" l="1"/>
  <c r="U3637" i="7" s="1"/>
  <c r="N3637" i="7" s="1"/>
  <c r="O3637" i="7" s="1"/>
  <c r="L3637" i="7" l="1"/>
  <c r="J3638" i="7" l="1"/>
  <c r="U3638" i="7" s="1"/>
  <c r="N3638" i="7" s="1"/>
  <c r="O3638" i="7" s="1"/>
  <c r="L3638" i="7" l="1"/>
  <c r="J3639" i="7" l="1"/>
  <c r="U3639" i="7" s="1"/>
  <c r="N3639" i="7" s="1"/>
  <c r="O3639" i="7" s="1"/>
  <c r="L3639" i="7" l="1"/>
  <c r="J3640" i="7" l="1"/>
  <c r="U3640" i="7" s="1"/>
  <c r="N3640" i="7" s="1"/>
  <c r="O3640" i="7" s="1"/>
  <c r="L3640" i="7" l="1"/>
  <c r="J3641" i="7" l="1"/>
  <c r="U3641" i="7" s="1"/>
  <c r="N3641" i="7" s="1"/>
  <c r="O3641" i="7" s="1"/>
  <c r="L3641" i="7" l="1"/>
  <c r="J3642" i="7" l="1"/>
  <c r="U3642" i="7" s="1"/>
  <c r="N3642" i="7" s="1"/>
  <c r="O3642" i="7" s="1"/>
  <c r="L3642" i="7" l="1"/>
  <c r="J3643" i="7" s="1"/>
  <c r="U3643" i="7" s="1"/>
  <c r="N3643" i="7" s="1"/>
  <c r="O3643" i="7" s="1"/>
  <c r="L3643" i="7" l="1"/>
  <c r="K3644" i="7"/>
  <c r="O3644" i="7" s="1"/>
  <c r="L3644" i="7" l="1"/>
  <c r="K3645" i="7"/>
  <c r="O3645" i="7" s="1"/>
  <c r="L3645" i="7" l="1"/>
  <c r="K3646" i="7"/>
  <c r="O3646" i="7" s="1"/>
  <c r="L3646" i="7" l="1"/>
  <c r="K3647" i="7"/>
  <c r="O3647" i="7" s="1"/>
  <c r="L3647" i="7" l="1"/>
  <c r="K3648" i="7"/>
  <c r="O3648" i="7" s="1"/>
  <c r="L3648" i="7" l="1"/>
  <c r="K3649" i="7"/>
  <c r="O3649" i="7" s="1"/>
  <c r="L3649" i="7" l="1"/>
  <c r="K3650" i="7"/>
  <c r="O3650" i="7" s="1"/>
  <c r="L3650" i="7" l="1"/>
  <c r="K3651" i="7"/>
  <c r="O3651" i="7" s="1"/>
  <c r="L3651" i="7" l="1"/>
  <c r="K3652" i="7" l="1"/>
  <c r="O3652" i="7" s="1"/>
  <c r="L3652" i="7"/>
  <c r="K3653" i="7" l="1"/>
  <c r="O3653" i="7" s="1"/>
  <c r="L3653" i="7" l="1"/>
  <c r="K3654" i="7"/>
  <c r="O3654" i="7" s="1"/>
  <c r="L3654" i="7" l="1"/>
  <c r="K3655" i="7"/>
  <c r="O3655" i="7" s="1"/>
  <c r="L3655" i="7" l="1"/>
  <c r="K3656" i="7"/>
  <c r="O3656" i="7" s="1"/>
  <c r="L3656" i="7" l="1"/>
  <c r="J3657" i="7"/>
  <c r="U3657" i="7" s="1"/>
  <c r="N3657" i="7" s="1"/>
  <c r="O3657" i="7" s="1"/>
  <c r="L3657" i="7" l="1"/>
  <c r="J3658" i="7"/>
  <c r="U3658" i="7" s="1"/>
  <c r="N3658" i="7" s="1"/>
  <c r="O3658" i="7" s="1"/>
  <c r="L3658" i="7" l="1"/>
  <c r="J3659" i="7"/>
  <c r="U3659" i="7" s="1"/>
  <c r="N3659" i="7" s="1"/>
  <c r="O3659" i="7" s="1"/>
  <c r="L3659" i="7" l="1"/>
  <c r="J3660" i="7"/>
  <c r="U3660" i="7" s="1"/>
  <c r="N3660" i="7" s="1"/>
  <c r="O3660" i="7" s="1"/>
  <c r="L3660" i="7" l="1"/>
  <c r="J3661" i="7"/>
  <c r="U3661" i="7" s="1"/>
  <c r="N3661" i="7" s="1"/>
  <c r="O3661" i="7" s="1"/>
  <c r="L3661" i="7" l="1"/>
  <c r="J3662" i="7"/>
  <c r="U3662" i="7" s="1"/>
  <c r="N3662" i="7" s="1"/>
  <c r="O3662" i="7" s="1"/>
  <c r="L3662" i="7" l="1"/>
  <c r="J3663" i="7"/>
  <c r="U3663" i="7" s="1"/>
  <c r="N3663" i="7" s="1"/>
  <c r="O3663" i="7" s="1"/>
  <c r="L3663" i="7" l="1"/>
  <c r="J3664" i="7"/>
  <c r="U3664" i="7" s="1"/>
  <c r="N3664" i="7" s="1"/>
  <c r="O3664" i="7" s="1"/>
  <c r="L3664" i="7" l="1"/>
  <c r="J3665" i="7"/>
  <c r="U3665" i="7" s="1"/>
  <c r="N3665" i="7" s="1"/>
  <c r="O3665" i="7" s="1"/>
  <c r="L3665" i="7" l="1"/>
  <c r="J3666" i="7"/>
  <c r="U3666" i="7" s="1"/>
  <c r="N3666" i="7" s="1"/>
  <c r="O3666" i="7" s="1"/>
  <c r="L3666" i="7" l="1"/>
  <c r="J3667" i="7"/>
  <c r="U3667" i="7" s="1"/>
  <c r="N3667" i="7" s="1"/>
  <c r="O3667" i="7" s="1"/>
  <c r="L3667" i="7" l="1"/>
  <c r="K3668" i="7"/>
  <c r="O3668" i="7" s="1"/>
  <c r="L3668" i="7" l="1"/>
  <c r="K3669" i="7" s="1"/>
  <c r="O3669" i="7" s="1"/>
  <c r="L3669" i="7" l="1"/>
  <c r="K3670" i="7"/>
  <c r="O3670" i="7" s="1"/>
  <c r="L3670" i="7" l="1"/>
  <c r="K3671" i="7"/>
  <c r="O3671" i="7" s="1"/>
  <c r="L3671" i="7" l="1"/>
  <c r="K3672" i="7"/>
  <c r="O3672" i="7" s="1"/>
  <c r="L3672" i="7" l="1"/>
  <c r="K3673" i="7"/>
  <c r="O3673" i="7" s="1"/>
  <c r="L3673" i="7" l="1"/>
  <c r="K3674" i="7" s="1"/>
  <c r="O3674" i="7" s="1"/>
  <c r="L3674" i="7" l="1"/>
  <c r="K3675" i="7"/>
  <c r="O3675" i="7" s="1"/>
  <c r="L3675" i="7" l="1"/>
  <c r="K3676" i="7"/>
  <c r="O3676" i="7" s="1"/>
  <c r="L3676" i="7" l="1"/>
  <c r="K3677" i="7"/>
  <c r="O3677" i="7" s="1"/>
  <c r="L3677" i="7" l="1"/>
  <c r="K3678" i="7" l="1"/>
  <c r="O3678" i="7" s="1"/>
  <c r="L3678" i="7" l="1"/>
  <c r="K3679" i="7"/>
  <c r="O3679" i="7" s="1"/>
  <c r="L3679" i="7" l="1"/>
  <c r="K3680" i="7" l="1"/>
  <c r="O3680" i="7" s="1"/>
  <c r="L3680" i="7"/>
  <c r="J3681" i="7" l="1"/>
  <c r="U3681" i="7" s="1"/>
  <c r="N3681" i="7" s="1"/>
  <c r="O3681" i="7" s="1"/>
  <c r="L3681" i="7" l="1"/>
  <c r="J3682" i="7" l="1"/>
  <c r="U3682" i="7" s="1"/>
  <c r="N3682" i="7" s="1"/>
  <c r="O3682" i="7" s="1"/>
  <c r="L3682" i="7" l="1"/>
  <c r="J3683" i="7"/>
  <c r="U3683" i="7" s="1"/>
  <c r="N3683" i="7" s="1"/>
  <c r="O3683" i="7" s="1"/>
  <c r="L3683" i="7" l="1"/>
  <c r="J3684" i="7"/>
  <c r="U3684" i="7" s="1"/>
  <c r="N3684" i="7" s="1"/>
  <c r="O3684" i="7" s="1"/>
  <c r="L3684" i="7" l="1"/>
  <c r="J3685" i="7"/>
  <c r="U3685" i="7" s="1"/>
  <c r="N3685" i="7" s="1"/>
  <c r="O3685" i="7" s="1"/>
  <c r="L3685" i="7" l="1"/>
  <c r="J3686" i="7" l="1"/>
  <c r="U3686" i="7" s="1"/>
  <c r="N3686" i="7" s="1"/>
  <c r="O3686" i="7" s="1"/>
  <c r="L3686" i="7" l="1"/>
  <c r="J3687" i="7"/>
  <c r="U3687" i="7" s="1"/>
  <c r="N3687" i="7" s="1"/>
  <c r="O3687" i="7" s="1"/>
  <c r="L3687" i="7" l="1"/>
  <c r="J3688" i="7" l="1"/>
  <c r="U3688" i="7" s="1"/>
  <c r="N3688" i="7" s="1"/>
  <c r="O3688" i="7" s="1"/>
  <c r="L3688" i="7" l="1"/>
  <c r="J3689" i="7" l="1"/>
  <c r="U3689" i="7" s="1"/>
  <c r="N3689" i="7" s="1"/>
  <c r="O3689" i="7" s="1"/>
  <c r="L3689" i="7" l="1"/>
  <c r="J3690" i="7"/>
  <c r="U3690" i="7" s="1"/>
  <c r="N3690" i="7" s="1"/>
  <c r="O3690" i="7" s="1"/>
  <c r="L3690" i="7" l="1"/>
  <c r="J3691" i="7"/>
  <c r="U3691" i="7" s="1"/>
  <c r="N3691" i="7" s="1"/>
  <c r="O3691" i="7" s="1"/>
  <c r="L3691" i="7" l="1"/>
  <c r="K3692" i="7"/>
  <c r="O3692" i="7" s="1"/>
  <c r="L3692" i="7" l="1"/>
  <c r="K3693" i="7"/>
  <c r="O3693" i="7" s="1"/>
  <c r="L3693" i="7" l="1"/>
  <c r="K3694" i="7"/>
  <c r="O3694" i="7" s="1"/>
  <c r="L3694" i="7" l="1"/>
  <c r="K3695" i="7" l="1"/>
  <c r="O3695" i="7" s="1"/>
  <c r="L3695" i="7"/>
  <c r="K3696" i="7" l="1"/>
  <c r="O3696" i="7" s="1"/>
  <c r="L3696" i="7" l="1"/>
  <c r="K3697" i="7"/>
  <c r="O3697" i="7" s="1"/>
  <c r="L3697" i="7" l="1"/>
  <c r="K3698" i="7"/>
  <c r="O3698" i="7" s="1"/>
  <c r="L3698" i="7" l="1"/>
  <c r="K3699" i="7" l="1"/>
  <c r="O3699" i="7" s="1"/>
  <c r="L3699" i="7" l="1"/>
  <c r="K3700" i="7" l="1"/>
  <c r="O3700" i="7" s="1"/>
  <c r="L3700" i="7"/>
  <c r="K3701" i="7" l="1"/>
  <c r="O3701" i="7" s="1"/>
  <c r="L3701" i="7"/>
  <c r="K3702" i="7" l="1"/>
  <c r="O3702" i="7" s="1"/>
  <c r="L3702" i="7"/>
  <c r="K3703" i="7" l="1"/>
  <c r="O3703" i="7" s="1"/>
  <c r="L3703" i="7" l="1"/>
  <c r="K3704" i="7"/>
  <c r="O3704" i="7" s="1"/>
  <c r="L3704" i="7" l="1"/>
  <c r="J3705" i="7" l="1"/>
  <c r="U3705" i="7" s="1"/>
  <c r="N3705" i="7" s="1"/>
  <c r="O3705" i="7" s="1"/>
  <c r="L3705" i="7" l="1"/>
  <c r="J3706" i="7" l="1"/>
  <c r="U3706" i="7" s="1"/>
  <c r="N3706" i="7" s="1"/>
  <c r="O3706" i="7" s="1"/>
  <c r="L3706" i="7" l="1"/>
  <c r="J3707" i="7" l="1"/>
  <c r="U3707" i="7" s="1"/>
  <c r="N3707" i="7" s="1"/>
  <c r="O3707" i="7" s="1"/>
  <c r="L3707" i="7" l="1"/>
  <c r="J3708" i="7" l="1"/>
  <c r="U3708" i="7" s="1"/>
  <c r="N3708" i="7" s="1"/>
  <c r="O3708" i="7" s="1"/>
  <c r="L3708" i="7" l="1"/>
  <c r="J3709" i="7" l="1"/>
  <c r="U3709" i="7" s="1"/>
  <c r="N3709" i="7" s="1"/>
  <c r="O3709" i="7" s="1"/>
  <c r="L3709" i="7" l="1"/>
  <c r="J3710" i="7"/>
  <c r="U3710" i="7" s="1"/>
  <c r="N3710" i="7" s="1"/>
  <c r="O3710" i="7" s="1"/>
  <c r="L3710" i="7" l="1"/>
  <c r="J3711" i="7"/>
  <c r="U3711" i="7" s="1"/>
  <c r="N3711" i="7" s="1"/>
  <c r="O3711" i="7" s="1"/>
  <c r="L3711" i="7" l="1"/>
  <c r="J3712" i="7"/>
  <c r="U3712" i="7" s="1"/>
  <c r="N3712" i="7" s="1"/>
  <c r="O3712" i="7" s="1"/>
  <c r="L3712" i="7" l="1"/>
  <c r="J3713" i="7"/>
  <c r="U3713" i="7" s="1"/>
  <c r="N3713" i="7" s="1"/>
  <c r="O3713" i="7" s="1"/>
  <c r="L3713" i="7" l="1"/>
  <c r="J3714" i="7" l="1"/>
  <c r="U3714" i="7" s="1"/>
  <c r="N3714" i="7" s="1"/>
  <c r="O3714" i="7" s="1"/>
  <c r="L3714" i="7" l="1"/>
  <c r="J3715" i="7" s="1"/>
  <c r="U3715" i="7" s="1"/>
  <c r="N3715" i="7" s="1"/>
  <c r="O3715" i="7" s="1"/>
  <c r="L3715" i="7" l="1"/>
  <c r="K3716" i="7"/>
  <c r="O3716" i="7" s="1"/>
  <c r="L3716" i="7" l="1"/>
  <c r="K3717" i="7" s="1"/>
  <c r="O3717" i="7" s="1"/>
  <c r="L3717" i="7" l="1"/>
  <c r="K3718" i="7"/>
  <c r="O3718" i="7" s="1"/>
  <c r="L3718" i="7" l="1"/>
  <c r="K3719" i="7"/>
  <c r="O3719" i="7" s="1"/>
  <c r="L3719" i="7" l="1"/>
  <c r="K3720" i="7"/>
  <c r="O3720" i="7" s="1"/>
  <c r="L3720" i="7" l="1"/>
  <c r="K3721" i="7"/>
  <c r="O3721" i="7" s="1"/>
  <c r="L3721" i="7" l="1"/>
  <c r="K3722" i="7" l="1"/>
  <c r="O3722" i="7" s="1"/>
  <c r="L3722" i="7" l="1"/>
  <c r="K3723" i="7"/>
  <c r="O3723" i="7" s="1"/>
  <c r="L3723" i="7" l="1"/>
  <c r="K3724" i="7"/>
  <c r="O3724" i="7" s="1"/>
  <c r="L3724" i="7" l="1"/>
  <c r="K3725" i="7"/>
  <c r="O3725" i="7" s="1"/>
  <c r="L3725" i="7" l="1"/>
  <c r="K3726" i="7"/>
  <c r="O3726" i="7" s="1"/>
  <c r="L3726" i="7" l="1"/>
  <c r="K3727" i="7"/>
  <c r="O3727" i="7" s="1"/>
  <c r="L3727" i="7" l="1"/>
  <c r="K3728" i="7" l="1"/>
  <c r="O3728" i="7" s="1"/>
  <c r="L3728" i="7"/>
  <c r="J3729" i="7" l="1"/>
  <c r="U3729" i="7" s="1"/>
  <c r="N3729" i="7" s="1"/>
  <c r="O3729" i="7" s="1"/>
  <c r="L3729" i="7" l="1"/>
  <c r="J3730" i="7"/>
  <c r="U3730" i="7" s="1"/>
  <c r="N3730" i="7" s="1"/>
  <c r="O3730" i="7" s="1"/>
  <c r="L3730" i="7" l="1"/>
  <c r="J3731" i="7" s="1"/>
  <c r="U3731" i="7" s="1"/>
  <c r="N3731" i="7" s="1"/>
  <c r="O3731" i="7" s="1"/>
  <c r="L3731" i="7" l="1"/>
  <c r="J3732" i="7"/>
  <c r="U3732" i="7" s="1"/>
  <c r="N3732" i="7" s="1"/>
  <c r="O3732" i="7" s="1"/>
  <c r="L3732" i="7" l="1"/>
  <c r="J3733" i="7"/>
  <c r="U3733" i="7" s="1"/>
  <c r="N3733" i="7" s="1"/>
  <c r="O3733" i="7" s="1"/>
  <c r="L3733" i="7" l="1"/>
  <c r="J3734" i="7"/>
  <c r="U3734" i="7" s="1"/>
  <c r="N3734" i="7" s="1"/>
  <c r="O3734" i="7" s="1"/>
  <c r="L3734" i="7" l="1"/>
  <c r="J3735" i="7" s="1"/>
  <c r="U3735" i="7" l="1"/>
  <c r="N3735" i="7" s="1"/>
  <c r="O3735" i="7" s="1"/>
  <c r="L3735" i="7"/>
  <c r="J3736" i="7" s="1"/>
  <c r="U3736" i="7" s="1"/>
  <c r="N3736" i="7" s="1"/>
  <c r="O3736" i="7" s="1"/>
  <c r="L3736" i="7" l="1"/>
  <c r="J3737" i="7"/>
  <c r="U3737" i="7" s="1"/>
  <c r="N3737" i="7" s="1"/>
  <c r="O3737" i="7" s="1"/>
  <c r="L3737" i="7" l="1"/>
  <c r="J3738" i="7" l="1"/>
  <c r="U3738" i="7" s="1"/>
  <c r="N3738" i="7" s="1"/>
  <c r="O3738" i="7" s="1"/>
  <c r="L3738" i="7" l="1"/>
  <c r="J3739" i="7"/>
  <c r="U3739" i="7" s="1"/>
  <c r="N3739" i="7" s="1"/>
  <c r="O3739" i="7" s="1"/>
  <c r="L3739" i="7" l="1"/>
  <c r="K3740" i="7"/>
  <c r="O3740" i="7" s="1"/>
  <c r="L3740" i="7" l="1"/>
  <c r="K3741" i="7"/>
  <c r="O3741" i="7" s="1"/>
  <c r="L3741" i="7" l="1"/>
  <c r="K3742" i="7"/>
  <c r="O3742" i="7" s="1"/>
  <c r="L3742" i="7" l="1"/>
  <c r="K3743" i="7"/>
  <c r="O3743" i="7" s="1"/>
  <c r="L3743" i="7" l="1"/>
  <c r="K3744" i="7" s="1"/>
  <c r="O3744" i="7" s="1"/>
  <c r="L3744" i="7" l="1"/>
  <c r="K3745" i="7"/>
  <c r="O3745" i="7" s="1"/>
  <c r="L3745" i="7" l="1"/>
  <c r="K3746" i="7"/>
  <c r="O3746" i="7" s="1"/>
  <c r="L3746" i="7" l="1"/>
  <c r="K3747" i="7" l="1"/>
  <c r="O3747" i="7" s="1"/>
  <c r="L3747" i="7" l="1"/>
  <c r="K3748" i="7" l="1"/>
  <c r="O3748" i="7" s="1"/>
  <c r="L3748" i="7" l="1"/>
  <c r="K3749" i="7" l="1"/>
  <c r="O3749" i="7" s="1"/>
  <c r="L3749" i="7" l="1"/>
  <c r="K3750" i="7" l="1"/>
  <c r="O3750" i="7" s="1"/>
  <c r="L3750" i="7" l="1"/>
  <c r="K3751" i="7"/>
  <c r="O3751" i="7" s="1"/>
  <c r="L3751" i="7" l="1"/>
  <c r="K3752" i="7"/>
  <c r="O3752" i="7" s="1"/>
  <c r="L3752" i="7" l="1"/>
  <c r="J3753" i="7" l="1"/>
  <c r="U3753" i="7" s="1"/>
  <c r="N3753" i="7" s="1"/>
  <c r="O3753" i="7" s="1"/>
  <c r="L3753" i="7" l="1"/>
  <c r="J3754" i="7" l="1"/>
  <c r="U3754" i="7" s="1"/>
  <c r="N3754" i="7" s="1"/>
  <c r="O3754" i="7" s="1"/>
  <c r="L3754" i="7" l="1"/>
  <c r="J3755" i="7" l="1"/>
  <c r="U3755" i="7" s="1"/>
  <c r="N3755" i="7" s="1"/>
  <c r="O3755" i="7" s="1"/>
  <c r="L3755" i="7" l="1"/>
  <c r="J3756" i="7"/>
  <c r="U3756" i="7" s="1"/>
  <c r="N3756" i="7" s="1"/>
  <c r="O3756" i="7" s="1"/>
  <c r="L3756" i="7" l="1"/>
  <c r="J3757" i="7"/>
  <c r="U3757" i="7" s="1"/>
  <c r="N3757" i="7" s="1"/>
  <c r="O3757" i="7" s="1"/>
  <c r="L3757" i="7" l="1"/>
  <c r="J3758" i="7" l="1"/>
  <c r="U3758" i="7" s="1"/>
  <c r="N3758" i="7" s="1"/>
  <c r="O3758" i="7" s="1"/>
  <c r="L3758" i="7" l="1"/>
  <c r="J3759" i="7" l="1"/>
  <c r="U3759" i="7" s="1"/>
  <c r="N3759" i="7" s="1"/>
  <c r="O3759" i="7" s="1"/>
  <c r="L3759" i="7" l="1"/>
  <c r="J3760" i="7" l="1"/>
  <c r="U3760" i="7" s="1"/>
  <c r="N3760" i="7" s="1"/>
  <c r="O3760" i="7" s="1"/>
  <c r="L3760" i="7" l="1"/>
  <c r="J3761" i="7" l="1"/>
  <c r="U3761" i="7" s="1"/>
  <c r="N3761" i="7" s="1"/>
  <c r="O3761" i="7" s="1"/>
  <c r="L3761" i="7" l="1"/>
  <c r="J3762" i="7" l="1"/>
  <c r="U3762" i="7" s="1"/>
  <c r="N3762" i="7" s="1"/>
  <c r="O3762" i="7" s="1"/>
  <c r="L3762" i="7" l="1"/>
  <c r="J3763" i="7" l="1"/>
  <c r="U3763" i="7" s="1"/>
  <c r="N3763" i="7" s="1"/>
  <c r="O3763" i="7" s="1"/>
  <c r="L3763" i="7" l="1"/>
  <c r="K3764" i="7" l="1"/>
  <c r="O3764" i="7" s="1"/>
  <c r="L3764" i="7" l="1"/>
  <c r="K3765" i="7" s="1"/>
  <c r="O3765" i="7" s="1"/>
  <c r="L3765" i="7" l="1"/>
  <c r="K3766" i="7" l="1"/>
  <c r="O3766" i="7" s="1"/>
  <c r="L3766" i="7" l="1"/>
  <c r="K3767" i="7"/>
  <c r="O3767" i="7" s="1"/>
  <c r="L3767" i="7" l="1"/>
  <c r="K3768" i="7" l="1"/>
  <c r="O3768" i="7" s="1"/>
  <c r="L3768" i="7" l="1"/>
  <c r="K3769" i="7"/>
  <c r="O3769" i="7" s="1"/>
  <c r="L3769" i="7"/>
  <c r="K3770" i="7" l="1"/>
  <c r="O3770" i="7" s="1"/>
  <c r="L3770" i="7" l="1"/>
  <c r="K3771" i="7" l="1"/>
  <c r="O3771" i="7" s="1"/>
  <c r="L3771" i="7" l="1"/>
  <c r="K3772" i="7" l="1"/>
  <c r="O3772" i="7" s="1"/>
  <c r="L3772" i="7" l="1"/>
  <c r="K3773" i="7"/>
  <c r="O3773" i="7" s="1"/>
  <c r="L3773" i="7" l="1"/>
  <c r="K3774" i="7"/>
  <c r="O3774" i="7" s="1"/>
  <c r="L3774" i="7" l="1"/>
  <c r="K3775" i="7"/>
  <c r="O3775" i="7" s="1"/>
  <c r="L3775" i="7" l="1"/>
  <c r="K3776" i="7" s="1"/>
  <c r="O3776" i="7" s="1"/>
  <c r="L3776" i="7" l="1"/>
  <c r="J3777" i="7" s="1"/>
  <c r="U3777" i="7" s="1"/>
  <c r="N3777" i="7" s="1"/>
  <c r="O3777" i="7" s="1"/>
  <c r="L3777" i="7" l="1"/>
  <c r="J3778" i="7" l="1"/>
  <c r="U3778" i="7" s="1"/>
  <c r="N3778" i="7" s="1"/>
  <c r="O3778" i="7" s="1"/>
  <c r="L3778" i="7" l="1"/>
  <c r="J3779" i="7" l="1"/>
  <c r="U3779" i="7" s="1"/>
  <c r="N3779" i="7" s="1"/>
  <c r="O3779" i="7" s="1"/>
  <c r="L3779" i="7" l="1"/>
  <c r="J3780" i="7" l="1"/>
  <c r="U3780" i="7" s="1"/>
  <c r="N3780" i="7" s="1"/>
  <c r="O3780" i="7" s="1"/>
  <c r="L3780" i="7" l="1"/>
  <c r="J3781" i="7" l="1"/>
  <c r="U3781" i="7" s="1"/>
  <c r="N3781" i="7" s="1"/>
  <c r="O3781" i="7" s="1"/>
  <c r="L3781" i="7" l="1"/>
  <c r="J3782" i="7" l="1"/>
  <c r="U3782" i="7" s="1"/>
  <c r="N3782" i="7" s="1"/>
  <c r="O3782" i="7" s="1"/>
  <c r="L3782" i="7" l="1"/>
  <c r="J3783" i="7" l="1"/>
  <c r="U3783" i="7" s="1"/>
  <c r="N3783" i="7" s="1"/>
  <c r="O3783" i="7" s="1"/>
  <c r="L3783" i="7" l="1"/>
  <c r="J3784" i="7" l="1"/>
  <c r="U3784" i="7" s="1"/>
  <c r="N3784" i="7" s="1"/>
  <c r="O3784" i="7" s="1"/>
  <c r="L3784" i="7" l="1"/>
  <c r="J3785" i="7" l="1"/>
  <c r="U3785" i="7" s="1"/>
  <c r="N3785" i="7" s="1"/>
  <c r="O3785" i="7" s="1"/>
  <c r="L3785" i="7" l="1"/>
  <c r="J3786" i="7" l="1"/>
  <c r="U3786" i="7" s="1"/>
  <c r="N3786" i="7" s="1"/>
  <c r="O3786" i="7" s="1"/>
  <c r="L3786" i="7" l="1"/>
  <c r="J3787" i="7" l="1"/>
  <c r="U3787" i="7" s="1"/>
  <c r="N3787" i="7" s="1"/>
  <c r="O3787" i="7" s="1"/>
  <c r="L3787" i="7" l="1"/>
  <c r="K3788" i="7" l="1"/>
  <c r="O3788" i="7" s="1"/>
  <c r="L3788" i="7"/>
  <c r="K3789" i="7" l="1"/>
  <c r="O3789" i="7" s="1"/>
  <c r="L3789" i="7" l="1"/>
  <c r="K3790" i="7" s="1"/>
  <c r="O3790" i="7" s="1"/>
  <c r="L3790" i="7" l="1"/>
  <c r="K3791" i="7"/>
  <c r="O3791" i="7" s="1"/>
  <c r="L3791" i="7" l="1"/>
  <c r="K3792" i="7"/>
  <c r="O3792" i="7" s="1"/>
  <c r="L3792" i="7" l="1"/>
  <c r="K3793" i="7" l="1"/>
  <c r="O3793" i="7" s="1"/>
  <c r="L3793" i="7" l="1"/>
  <c r="K3794" i="7" s="1"/>
  <c r="O3794" i="7" l="1"/>
  <c r="L3794" i="7"/>
  <c r="K3795" i="7"/>
  <c r="O3795" i="7" s="1"/>
  <c r="L3795" i="7" l="1"/>
  <c r="K3796" i="7"/>
  <c r="O3796" i="7" s="1"/>
  <c r="L3796" i="7" l="1"/>
  <c r="K3797" i="7"/>
  <c r="O3797" i="7" s="1"/>
  <c r="L3797" i="7" l="1"/>
  <c r="K3798" i="7"/>
  <c r="O3798" i="7" s="1"/>
  <c r="L3798" i="7" l="1"/>
  <c r="K3799" i="7" l="1"/>
  <c r="O3799" i="7" s="1"/>
  <c r="L3799" i="7" l="1"/>
  <c r="K3800" i="7" s="1"/>
  <c r="O3800" i="7" s="1"/>
  <c r="L3800" i="7" l="1"/>
  <c r="J3801" i="7"/>
  <c r="U3801" i="7" s="1"/>
  <c r="N3801" i="7" s="1"/>
  <c r="O3801" i="7" s="1"/>
  <c r="L3801" i="7" l="1"/>
  <c r="J3802" i="7" l="1"/>
  <c r="U3802" i="7" s="1"/>
  <c r="N3802" i="7" s="1"/>
  <c r="O3802" i="7" s="1"/>
  <c r="L3802" i="7" l="1"/>
  <c r="J3803" i="7"/>
  <c r="U3803" i="7" s="1"/>
  <c r="N3803" i="7" s="1"/>
  <c r="O3803" i="7" s="1"/>
  <c r="L3803" i="7" l="1"/>
  <c r="J3804" i="7" l="1"/>
  <c r="U3804" i="7" s="1"/>
  <c r="N3804" i="7" s="1"/>
  <c r="O3804" i="7" s="1"/>
  <c r="L3804" i="7" l="1"/>
  <c r="J3805" i="7"/>
  <c r="U3805" i="7" s="1"/>
  <c r="N3805" i="7" s="1"/>
  <c r="O3805" i="7" s="1"/>
  <c r="L3805" i="7" l="1"/>
  <c r="J3806" i="7" l="1"/>
  <c r="U3806" i="7" s="1"/>
  <c r="N3806" i="7" s="1"/>
  <c r="O3806" i="7" s="1"/>
  <c r="L3806" i="7" l="1"/>
  <c r="J3807" i="7"/>
  <c r="U3807" i="7" s="1"/>
  <c r="N3807" i="7" s="1"/>
  <c r="O3807" i="7" s="1"/>
  <c r="L3807" i="7" l="1"/>
  <c r="J3808" i="7"/>
  <c r="U3808" i="7" s="1"/>
  <c r="N3808" i="7" s="1"/>
  <c r="O3808" i="7" s="1"/>
  <c r="L3808" i="7" l="1"/>
  <c r="J3809" i="7"/>
  <c r="U3809" i="7" s="1"/>
  <c r="N3809" i="7" s="1"/>
  <c r="O3809" i="7" s="1"/>
  <c r="L3809" i="7" l="1"/>
  <c r="J3810" i="7" s="1"/>
  <c r="U3810" i="7" s="1"/>
  <c r="N3810" i="7" s="1"/>
  <c r="O3810" i="7" s="1"/>
  <c r="L3810" i="7" l="1"/>
  <c r="J3811" i="7"/>
  <c r="U3811" i="7" s="1"/>
  <c r="N3811" i="7" s="1"/>
  <c r="O3811" i="7" s="1"/>
  <c r="L3811" i="7" l="1"/>
  <c r="K3812" i="7"/>
  <c r="O3812" i="7" s="1"/>
  <c r="L3812" i="7" l="1"/>
  <c r="K3813" i="7"/>
  <c r="O3813" i="7" s="1"/>
  <c r="L3813" i="7" l="1"/>
  <c r="K3814" i="7"/>
  <c r="O3814" i="7" s="1"/>
  <c r="L3814" i="7" l="1"/>
  <c r="K3815" i="7"/>
  <c r="O3815" i="7" s="1"/>
  <c r="L3815" i="7" l="1"/>
  <c r="K3816" i="7"/>
  <c r="O3816" i="7" s="1"/>
  <c r="L3816" i="7" l="1"/>
  <c r="K3817" i="7"/>
  <c r="O3817" i="7" s="1"/>
  <c r="L3817" i="7" l="1"/>
  <c r="K3818" i="7"/>
  <c r="O3818" i="7" s="1"/>
  <c r="L3818" i="7" l="1"/>
  <c r="K3819" i="7"/>
  <c r="O3819" i="7" s="1"/>
  <c r="L3819" i="7" l="1"/>
  <c r="K3820" i="7"/>
  <c r="O3820" i="7" s="1"/>
  <c r="L3820" i="7" l="1"/>
  <c r="K3821" i="7"/>
  <c r="O3821" i="7" s="1"/>
  <c r="L3821" i="7" l="1"/>
  <c r="K3822" i="7"/>
  <c r="O3822" i="7" s="1"/>
  <c r="L3822" i="7" l="1"/>
  <c r="K3823" i="7"/>
  <c r="O3823" i="7" s="1"/>
  <c r="L3823" i="7" l="1"/>
  <c r="K3824" i="7" l="1"/>
  <c r="O3824" i="7" s="1"/>
  <c r="L3824" i="7" l="1"/>
  <c r="J3825" i="7"/>
  <c r="U3825" i="7" s="1"/>
  <c r="N3825" i="7" s="1"/>
  <c r="O3825" i="7" s="1"/>
  <c r="K4113" i="7"/>
  <c r="L3825" i="7" l="1"/>
  <c r="J3826" i="7" l="1"/>
  <c r="U3826" i="7" s="1"/>
  <c r="N3826" i="7" s="1"/>
  <c r="O3826" i="7" s="1"/>
  <c r="K4114" i="7"/>
  <c r="L3826" i="7" l="1"/>
  <c r="J3827" i="7" l="1"/>
  <c r="U3827" i="7" s="1"/>
  <c r="N3827" i="7" s="1"/>
  <c r="O3827" i="7" s="1"/>
  <c r="L3827" i="7" l="1"/>
  <c r="J3828" i="7"/>
  <c r="U3828" i="7" s="1"/>
  <c r="N3828" i="7" s="1"/>
  <c r="O3828" i="7" s="1"/>
  <c r="L3828" i="7" l="1"/>
  <c r="J3829" i="7"/>
  <c r="U3829" i="7" s="1"/>
  <c r="N3829" i="7" s="1"/>
  <c r="O3829" i="7" s="1"/>
  <c r="L3829" i="7" l="1"/>
  <c r="J3830" i="7"/>
  <c r="U3830" i="7" s="1"/>
  <c r="N3830" i="7" s="1"/>
  <c r="O3830" i="7" s="1"/>
  <c r="L3830" i="7" l="1"/>
  <c r="J3831" i="7"/>
  <c r="U3831" i="7" s="1"/>
  <c r="N3831" i="7" s="1"/>
  <c r="O3831" i="7" s="1"/>
  <c r="L3831" i="7" l="1"/>
  <c r="J3832" i="7"/>
  <c r="U3832" i="7" s="1"/>
  <c r="N3832" i="7" s="1"/>
  <c r="O3832" i="7" s="1"/>
  <c r="L3832" i="7" l="1"/>
  <c r="J3833" i="7"/>
  <c r="U3833" i="7" s="1"/>
  <c r="N3833" i="7" s="1"/>
  <c r="O3833" i="7" s="1"/>
  <c r="L3833" i="7" l="1"/>
  <c r="J3834" i="7"/>
  <c r="U3834" i="7" s="1"/>
  <c r="N3834" i="7" s="1"/>
  <c r="O3834" i="7" s="1"/>
  <c r="L3834" i="7" l="1"/>
  <c r="J3835" i="7"/>
  <c r="U3835" i="7" s="1"/>
  <c r="N3835" i="7" s="1"/>
  <c r="O3835" i="7" s="1"/>
  <c r="K4120" i="7"/>
  <c r="L3835" i="7" l="1"/>
  <c r="K3836" i="7"/>
  <c r="O3836" i="7" s="1"/>
  <c r="L3836" i="7" l="1"/>
  <c r="K3837" i="7"/>
  <c r="O3837" i="7" s="1"/>
  <c r="L3837" i="7" l="1"/>
  <c r="K3838" i="7"/>
  <c r="O3838" i="7" s="1"/>
  <c r="L3838" i="7" l="1"/>
  <c r="K3839" i="7"/>
  <c r="O3839" i="7" s="1"/>
  <c r="K4122" i="7"/>
  <c r="L3839" i="7" l="1"/>
  <c r="K3840" i="7"/>
  <c r="O3840" i="7" s="1"/>
  <c r="L3840" i="7" l="1"/>
  <c r="K3841" i="7"/>
  <c r="O3841" i="7" s="1"/>
  <c r="K4123" i="7"/>
  <c r="L3841" i="7" l="1"/>
  <c r="K3842" i="7"/>
  <c r="O3842" i="7" s="1"/>
  <c r="L3842" i="7" l="1"/>
  <c r="K3843" i="7"/>
  <c r="O3843" i="7" s="1"/>
  <c r="L3843" i="7" l="1"/>
  <c r="K3844" i="7"/>
  <c r="O3844" i="7" s="1"/>
  <c r="L3844" i="7" l="1"/>
  <c r="K3845" i="7"/>
  <c r="O3845" i="7" s="1"/>
  <c r="L3845" i="7" l="1"/>
  <c r="K3846" i="7"/>
  <c r="O3846" i="7" s="1"/>
  <c r="L3846" i="7" l="1"/>
  <c r="K3847" i="7"/>
  <c r="O3847" i="7" s="1"/>
  <c r="L3847" i="7" l="1"/>
  <c r="K3848" i="7"/>
  <c r="O3848" i="7" s="1"/>
  <c r="L3848" i="7" l="1"/>
  <c r="J3849" i="7" s="1"/>
  <c r="U3849" i="7" s="1"/>
  <c r="N3849" i="7" s="1"/>
  <c r="O3849" i="7" s="1"/>
  <c r="L3849" i="7" l="1"/>
  <c r="J3850" i="7"/>
  <c r="U3850" i="7" s="1"/>
  <c r="N3850" i="7" s="1"/>
  <c r="O3850" i="7" s="1"/>
  <c r="L3850" i="7" l="1"/>
  <c r="J3851" i="7" s="1"/>
  <c r="U3851" i="7" s="1"/>
  <c r="N3851" i="7" s="1"/>
  <c r="O3851" i="7" s="1"/>
  <c r="L3851" i="7" l="1"/>
  <c r="J3852" i="7"/>
  <c r="U3852" i="7" s="1"/>
  <c r="N3852" i="7" s="1"/>
  <c r="O3852" i="7" s="1"/>
  <c r="L3852" i="7" l="1"/>
  <c r="J3853" i="7"/>
  <c r="U3853" i="7" s="1"/>
  <c r="N3853" i="7" s="1"/>
  <c r="O3853" i="7" s="1"/>
  <c r="L3853" i="7" l="1"/>
  <c r="J3854" i="7"/>
  <c r="U3854" i="7" s="1"/>
  <c r="N3854" i="7" s="1"/>
  <c r="O3854" i="7" s="1"/>
  <c r="L3854" i="7" l="1"/>
  <c r="J3855" i="7"/>
  <c r="U3855" i="7" s="1"/>
  <c r="N3855" i="7" s="1"/>
  <c r="O3855" i="7" s="1"/>
  <c r="L3855" i="7" l="1"/>
  <c r="J3856" i="7"/>
  <c r="U3856" i="7" s="1"/>
  <c r="N3856" i="7" s="1"/>
  <c r="O3856" i="7" s="1"/>
  <c r="L3856" i="7" l="1"/>
  <c r="J3857" i="7"/>
  <c r="U3857" i="7" s="1"/>
  <c r="N3857" i="7" s="1"/>
  <c r="O3857" i="7" s="1"/>
  <c r="L3857" i="7" l="1"/>
  <c r="J3858" i="7"/>
  <c r="U3858" i="7" s="1"/>
  <c r="N3858" i="7" s="1"/>
  <c r="O3858" i="7" s="1"/>
  <c r="L3858" i="7" l="1"/>
  <c r="J3859" i="7"/>
  <c r="U3859" i="7" s="1"/>
  <c r="N3859" i="7" s="1"/>
  <c r="O3859" i="7" s="1"/>
  <c r="L3859" i="7" l="1"/>
  <c r="K3860" i="7"/>
  <c r="O3860" i="7" s="1"/>
  <c r="L3860" i="7" l="1"/>
  <c r="K3861" i="7"/>
  <c r="O3861" i="7" s="1"/>
  <c r="L3861" i="7" l="1"/>
  <c r="K3862" i="7"/>
  <c r="O3862" i="7" s="1"/>
  <c r="L3862" i="7" l="1"/>
  <c r="K3863" i="7"/>
  <c r="O3863" i="7" s="1"/>
  <c r="L3863" i="7" l="1"/>
  <c r="K3864" i="7"/>
  <c r="O3864" i="7" s="1"/>
  <c r="L3864" i="7" l="1"/>
  <c r="K3865" i="7"/>
  <c r="O3865" i="7" s="1"/>
  <c r="L3865" i="7" l="1"/>
  <c r="K3866" i="7"/>
  <c r="O3866" i="7" s="1"/>
  <c r="L3866" i="7" l="1"/>
  <c r="K3867" i="7"/>
  <c r="O3867" i="7" s="1"/>
  <c r="L3867" i="7" l="1"/>
  <c r="K3868" i="7"/>
  <c r="O3868" i="7" s="1"/>
  <c r="L3868" i="7" l="1"/>
  <c r="K3869" i="7"/>
  <c r="O3869" i="7" s="1"/>
  <c r="L3869" i="7" l="1"/>
  <c r="K3870" i="7"/>
  <c r="O3870" i="7" s="1"/>
  <c r="L3870" i="7" l="1"/>
  <c r="K3871" i="7"/>
  <c r="O3871" i="7" s="1"/>
  <c r="L3871" i="7" l="1"/>
  <c r="K3872" i="7" s="1"/>
  <c r="O3872" i="7" s="1"/>
  <c r="L3872" i="7" l="1"/>
  <c r="J3873" i="7" s="1"/>
  <c r="U3873" i="7" s="1"/>
  <c r="N3873" i="7" s="1"/>
  <c r="O3873" i="7" s="1"/>
  <c r="L3873" i="7" l="1"/>
  <c r="J3874" i="7" s="1"/>
  <c r="U3874" i="7" s="1"/>
  <c r="N3874" i="7" s="1"/>
  <c r="O3874" i="7" s="1"/>
  <c r="L3874" i="7" l="1"/>
  <c r="J3875" i="7"/>
  <c r="U3875" i="7" s="1"/>
  <c r="N3875" i="7" s="1"/>
  <c r="O3875" i="7" s="1"/>
  <c r="L3875" i="7" l="1"/>
  <c r="J3876" i="7" s="1"/>
  <c r="U3876" i="7" s="1"/>
  <c r="N3876" i="7" s="1"/>
  <c r="O3876" i="7" s="1"/>
  <c r="L3876" i="7" l="1"/>
  <c r="J3877" i="7" s="1"/>
  <c r="U3877" i="7" s="1"/>
  <c r="N3877" i="7" s="1"/>
  <c r="O3877" i="7" s="1"/>
  <c r="L3877" i="7" l="1"/>
  <c r="J3878" i="7"/>
  <c r="U3878" i="7" s="1"/>
  <c r="N3878" i="7" s="1"/>
  <c r="O3878" i="7" s="1"/>
  <c r="L3878" i="7" l="1"/>
  <c r="J3879" i="7"/>
  <c r="U3879" i="7" s="1"/>
  <c r="N3879" i="7" s="1"/>
  <c r="O3879" i="7" s="1"/>
  <c r="L3879" i="7" l="1"/>
  <c r="J3880" i="7" s="1"/>
  <c r="U3880" i="7" s="1"/>
  <c r="N3880" i="7" s="1"/>
  <c r="O3880" i="7" s="1"/>
  <c r="L3880" i="7" l="1"/>
  <c r="J3881" i="7"/>
  <c r="U3881" i="7" s="1"/>
  <c r="N3881" i="7" s="1"/>
  <c r="O3881" i="7" s="1"/>
  <c r="L3881" i="7" l="1"/>
  <c r="J3882" i="7"/>
  <c r="U3882" i="7" s="1"/>
  <c r="N3882" i="7" s="1"/>
  <c r="O3882" i="7" s="1"/>
  <c r="L3882" i="7" l="1"/>
  <c r="J3883" i="7"/>
  <c r="U3883" i="7" s="1"/>
  <c r="N3883" i="7" s="1"/>
  <c r="O3883" i="7" s="1"/>
  <c r="L3883" i="7" l="1"/>
  <c r="K3884" i="7"/>
  <c r="O3884" i="7" s="1"/>
  <c r="L3884" i="7" l="1"/>
  <c r="K3885" i="7"/>
  <c r="O3885" i="7" s="1"/>
  <c r="L3885" i="7" l="1"/>
  <c r="K3886" i="7"/>
  <c r="O3886" i="7" s="1"/>
  <c r="L3886" i="7" l="1"/>
  <c r="K3887" i="7"/>
  <c r="O3887" i="7" s="1"/>
  <c r="L3887" i="7" l="1"/>
  <c r="K3888" i="7"/>
  <c r="O3888" i="7" s="1"/>
  <c r="L3888" i="7" l="1"/>
  <c r="K3889" i="7"/>
  <c r="O3889" i="7" s="1"/>
  <c r="L3889" i="7" l="1"/>
  <c r="K3890" i="7"/>
  <c r="O3890" i="7" s="1"/>
  <c r="L3890" i="7" l="1"/>
  <c r="K3891" i="7"/>
  <c r="O3891" i="7" s="1"/>
  <c r="L3891" i="7" l="1"/>
  <c r="K3892" i="7"/>
  <c r="O3892" i="7" s="1"/>
  <c r="L3892" i="7" l="1"/>
  <c r="K3893" i="7"/>
  <c r="O3893" i="7" s="1"/>
  <c r="L3893" i="7" l="1"/>
  <c r="K3894" i="7"/>
  <c r="O3894" i="7" s="1"/>
  <c r="L3894" i="7" l="1"/>
  <c r="K3895" i="7"/>
  <c r="O3895" i="7" s="1"/>
  <c r="L3895" i="7" l="1"/>
  <c r="K3896" i="7"/>
  <c r="O3896" i="7" s="1"/>
  <c r="L3896" i="7" l="1"/>
  <c r="J3897" i="7" l="1"/>
  <c r="U3897" i="7" s="1"/>
  <c r="N3897" i="7" s="1"/>
  <c r="O3897" i="7" s="1"/>
  <c r="L3897" i="7" l="1"/>
  <c r="J3898" i="7" s="1"/>
  <c r="U3898" i="7" s="1"/>
  <c r="N3898" i="7" s="1"/>
  <c r="O3898" i="7" s="1"/>
  <c r="K4162" i="7"/>
  <c r="L3898" i="7" l="1"/>
  <c r="J3899" i="7"/>
  <c r="U3899" i="7" s="1"/>
  <c r="N3899" i="7" s="1"/>
  <c r="O3899" i="7" s="1"/>
  <c r="L3899" i="7" l="1"/>
  <c r="J3900" i="7" s="1"/>
  <c r="U3900" i="7" s="1"/>
  <c r="N3900" i="7" s="1"/>
  <c r="O3900" i="7" s="1"/>
  <c r="L3900" i="7" l="1"/>
  <c r="J3901" i="7"/>
  <c r="U3901" i="7" s="1"/>
  <c r="N3901" i="7" s="1"/>
  <c r="O3901" i="7" s="1"/>
  <c r="L3901" i="7" l="1"/>
  <c r="J3902" i="7"/>
  <c r="U3902" i="7" s="1"/>
  <c r="N3902" i="7" s="1"/>
  <c r="O3902" i="7" s="1"/>
  <c r="L3902" i="7" l="1"/>
  <c r="J3903" i="7"/>
  <c r="U3903" i="7" s="1"/>
  <c r="N3903" i="7" s="1"/>
  <c r="O3903" i="7" s="1"/>
  <c r="L3903" i="7" l="1"/>
  <c r="J3904" i="7"/>
  <c r="U3904" i="7" s="1"/>
  <c r="N3904" i="7" s="1"/>
  <c r="O3904" i="7" s="1"/>
  <c r="L3904" i="7" l="1"/>
  <c r="J3905" i="7" s="1"/>
  <c r="U3905" i="7" s="1"/>
  <c r="N3905" i="7" s="1"/>
  <c r="O3905" i="7" s="1"/>
  <c r="L3905" i="7" l="1"/>
  <c r="J3906" i="7" s="1"/>
  <c r="U3906" i="7" s="1"/>
  <c r="N3906" i="7" s="1"/>
  <c r="O3906" i="7" s="1"/>
  <c r="L3906" i="7" l="1"/>
  <c r="J3907" i="7"/>
  <c r="U3907" i="7" s="1"/>
  <c r="N3907" i="7" s="1"/>
  <c r="O3907" i="7" s="1"/>
  <c r="L3907" i="7" l="1"/>
  <c r="K3908" i="7"/>
  <c r="O3908" i="7" s="1"/>
  <c r="L3908" i="7" l="1"/>
  <c r="K3909" i="7"/>
  <c r="O3909" i="7" s="1"/>
  <c r="L3909" i="7" l="1"/>
  <c r="K3910" i="7"/>
  <c r="O3910" i="7" s="1"/>
  <c r="L3910" i="7" l="1"/>
  <c r="K3911" i="7"/>
  <c r="O3911" i="7" s="1"/>
  <c r="L3911" i="7" l="1"/>
  <c r="K3912" i="7"/>
  <c r="O3912" i="7" s="1"/>
  <c r="L3912" i="7" l="1"/>
  <c r="K3913" i="7"/>
  <c r="O3913" i="7" s="1"/>
  <c r="L3913" i="7" l="1"/>
  <c r="K3914" i="7"/>
  <c r="O3914" i="7" s="1"/>
  <c r="L3914" i="7" l="1"/>
  <c r="K3915" i="7"/>
  <c r="O3915" i="7" s="1"/>
  <c r="L3915" i="7" l="1"/>
  <c r="K3916" i="7"/>
  <c r="O3916" i="7" s="1"/>
  <c r="L3916" i="7" l="1"/>
  <c r="K3917" i="7"/>
  <c r="O3917" i="7" s="1"/>
  <c r="L3917" i="7" l="1"/>
  <c r="K3918" i="7"/>
  <c r="O3918" i="7" s="1"/>
  <c r="L3918" i="7" l="1"/>
  <c r="K3919" i="7"/>
  <c r="O3919" i="7" s="1"/>
  <c r="L3919" i="7" l="1"/>
  <c r="K3920" i="7"/>
  <c r="O3920" i="7" s="1"/>
  <c r="L3920" i="7" l="1"/>
  <c r="J3921" i="7"/>
  <c r="U3921" i="7" s="1"/>
  <c r="N3921" i="7" s="1"/>
  <c r="O3921" i="7" s="1"/>
  <c r="L3921" i="7" l="1"/>
  <c r="J3922" i="7"/>
  <c r="U3922" i="7" s="1"/>
  <c r="N3922" i="7" s="1"/>
  <c r="O3922" i="7" s="1"/>
  <c r="L3922" i="7" l="1"/>
  <c r="J3923" i="7"/>
  <c r="U3923" i="7" s="1"/>
  <c r="N3923" i="7" s="1"/>
  <c r="O3923" i="7" s="1"/>
  <c r="L3923" i="7" l="1"/>
  <c r="J3924" i="7"/>
  <c r="U3924" i="7" s="1"/>
  <c r="N3924" i="7" s="1"/>
  <c r="O3924" i="7" s="1"/>
  <c r="L3924" i="7" l="1"/>
  <c r="J3925" i="7"/>
  <c r="U3925" i="7" s="1"/>
  <c r="N3925" i="7" s="1"/>
  <c r="O3925" i="7" s="1"/>
  <c r="L3925" i="7" l="1"/>
  <c r="J3926" i="7"/>
  <c r="U3926" i="7" s="1"/>
  <c r="N3926" i="7" s="1"/>
  <c r="O3926" i="7" s="1"/>
  <c r="L3926" i="7" l="1"/>
  <c r="J3927" i="7"/>
  <c r="U3927" i="7" s="1"/>
  <c r="N3927" i="7" s="1"/>
  <c r="O3927" i="7" s="1"/>
  <c r="L3927" i="7" l="1"/>
  <c r="J3928" i="7"/>
  <c r="U3928" i="7" s="1"/>
  <c r="N3928" i="7" s="1"/>
  <c r="O3928" i="7" s="1"/>
  <c r="L3928" i="7" l="1"/>
  <c r="J3929" i="7" s="1"/>
  <c r="U3929" i="7" s="1"/>
  <c r="N3929" i="7" s="1"/>
  <c r="O3929" i="7" s="1"/>
  <c r="L3929" i="7" l="1"/>
  <c r="J3930" i="7"/>
  <c r="U3930" i="7" s="1"/>
  <c r="N3930" i="7" s="1"/>
  <c r="O3930" i="7" s="1"/>
  <c r="L3930" i="7" l="1"/>
  <c r="J3931" i="7"/>
  <c r="U3931" i="7" s="1"/>
  <c r="N3931" i="7" s="1"/>
  <c r="O3931" i="7" s="1"/>
  <c r="L3931" i="7" l="1"/>
  <c r="K3932" i="7"/>
  <c r="O3932" i="7" s="1"/>
  <c r="L3932" i="7" l="1"/>
  <c r="K3933" i="7"/>
  <c r="O3933" i="7" s="1"/>
  <c r="L3933" i="7" l="1"/>
  <c r="K3934" i="7"/>
  <c r="O3934" i="7" s="1"/>
  <c r="L3934" i="7" l="1"/>
  <c r="K3935" i="7"/>
  <c r="O3935" i="7" s="1"/>
  <c r="L3935" i="7" l="1"/>
  <c r="K3936" i="7"/>
  <c r="O3936" i="7" s="1"/>
  <c r="L3936" i="7" l="1"/>
  <c r="K3937" i="7"/>
  <c r="O3937" i="7" s="1"/>
  <c r="L3937" i="7" l="1"/>
  <c r="K3938" i="7"/>
  <c r="O3938" i="7" s="1"/>
  <c r="L3938" i="7" l="1"/>
  <c r="K3939" i="7"/>
  <c r="O3939" i="7" s="1"/>
  <c r="L3939" i="7" l="1"/>
  <c r="K3940" i="7"/>
  <c r="O3940" i="7" s="1"/>
  <c r="L3940" i="7" l="1"/>
  <c r="K3941" i="7"/>
  <c r="O3941" i="7" s="1"/>
  <c r="L3941" i="7" l="1"/>
  <c r="K3942" i="7"/>
  <c r="O3942" i="7" s="1"/>
  <c r="L3942" i="7" l="1"/>
  <c r="K3943" i="7"/>
  <c r="O3943" i="7" s="1"/>
  <c r="L3943" i="7" l="1"/>
  <c r="K3944" i="7"/>
  <c r="O3944" i="7" s="1"/>
  <c r="L3944" i="7" l="1"/>
  <c r="J3945" i="7"/>
  <c r="U3945" i="7" s="1"/>
  <c r="N3945" i="7" s="1"/>
  <c r="O3945" i="7" s="1"/>
  <c r="L3945" i="7" l="1"/>
  <c r="J3946" i="7"/>
  <c r="U3946" i="7" s="1"/>
  <c r="N3946" i="7" s="1"/>
  <c r="O3946" i="7" s="1"/>
  <c r="L3946" i="7" l="1"/>
  <c r="J3947" i="7"/>
  <c r="U3947" i="7" s="1"/>
  <c r="N3947" i="7" s="1"/>
  <c r="O3947" i="7" s="1"/>
  <c r="L3947" i="7" l="1"/>
  <c r="J3948" i="7"/>
  <c r="U3948" i="7" s="1"/>
  <c r="N3948" i="7" s="1"/>
  <c r="O3948" i="7" s="1"/>
  <c r="L3948" i="7" l="1"/>
  <c r="J3949" i="7"/>
  <c r="U3949" i="7" s="1"/>
  <c r="N3949" i="7" s="1"/>
  <c r="O3949" i="7" s="1"/>
  <c r="L3949" i="7" l="1"/>
  <c r="J3950" i="7"/>
  <c r="U3950" i="7" s="1"/>
  <c r="N3950" i="7" s="1"/>
  <c r="O3950" i="7" s="1"/>
  <c r="L3950" i="7" l="1"/>
  <c r="J3951" i="7"/>
  <c r="U3951" i="7" s="1"/>
  <c r="N3951" i="7" s="1"/>
  <c r="O3951" i="7" s="1"/>
  <c r="K4195" i="7"/>
  <c r="L3951" i="7" l="1"/>
  <c r="J3952" i="7"/>
  <c r="U3952" i="7" s="1"/>
  <c r="N3952" i="7" s="1"/>
  <c r="O3952" i="7" s="1"/>
  <c r="L3952" i="7" l="1"/>
  <c r="J3953" i="7"/>
  <c r="U3953" i="7" s="1"/>
  <c r="N3953" i="7" s="1"/>
  <c r="O3953" i="7" s="1"/>
  <c r="L3953" i="7" l="1"/>
  <c r="J3954" i="7"/>
  <c r="U3954" i="7" s="1"/>
  <c r="N3954" i="7" s="1"/>
  <c r="O3954" i="7" s="1"/>
  <c r="L3954" i="7" l="1"/>
  <c r="J3955" i="7"/>
  <c r="U3955" i="7" s="1"/>
  <c r="N3955" i="7" s="1"/>
  <c r="O3955" i="7" s="1"/>
  <c r="L3955" i="7" l="1"/>
  <c r="K3956" i="7"/>
  <c r="O3956" i="7" s="1"/>
  <c r="L3956" i="7" l="1"/>
  <c r="K3957" i="7"/>
  <c r="O3957" i="7" s="1"/>
  <c r="L3957" i="7" l="1"/>
  <c r="K3958" i="7"/>
  <c r="O3958" i="7" s="1"/>
  <c r="L3958" i="7" l="1"/>
  <c r="K3959" i="7"/>
  <c r="O3959" i="7" s="1"/>
  <c r="L3959" i="7" l="1"/>
  <c r="K3960" i="7"/>
  <c r="O3960" i="7" s="1"/>
  <c r="L3960" i="7" l="1"/>
  <c r="K3961" i="7"/>
  <c r="O3961" i="7" s="1"/>
  <c r="L3961" i="7" l="1"/>
  <c r="K3962" i="7"/>
  <c r="O3962" i="7" s="1"/>
  <c r="L3962" i="7" l="1"/>
  <c r="K3963" i="7"/>
  <c r="O3963" i="7" s="1"/>
  <c r="L3963" i="7" l="1"/>
  <c r="K3964" i="7"/>
  <c r="O3964" i="7" s="1"/>
  <c r="L3964" i="7" l="1"/>
  <c r="K3965" i="7"/>
  <c r="O3965" i="7" s="1"/>
  <c r="L3965" i="7" l="1"/>
  <c r="K3966" i="7"/>
  <c r="O3966" i="7" s="1"/>
  <c r="L3966" i="7" l="1"/>
  <c r="K3967" i="7"/>
  <c r="O3967" i="7" s="1"/>
  <c r="L3967" i="7" l="1"/>
  <c r="K3968" i="7"/>
  <c r="O3968" i="7" s="1"/>
  <c r="L3968" i="7" l="1"/>
  <c r="J3969" i="7"/>
  <c r="U3969" i="7" s="1"/>
  <c r="N3969" i="7" s="1"/>
  <c r="O3969" i="7" s="1"/>
  <c r="L3969" i="7" l="1"/>
  <c r="J3970" i="7"/>
  <c r="U3970" i="7" s="1"/>
  <c r="N3970" i="7" s="1"/>
  <c r="O3970" i="7" s="1"/>
  <c r="L3970" i="7" l="1"/>
  <c r="J3971" i="7"/>
  <c r="U3971" i="7" s="1"/>
  <c r="N3971" i="7" s="1"/>
  <c r="O3971" i="7" s="1"/>
  <c r="L3971" i="7" l="1"/>
  <c r="J3972" i="7"/>
  <c r="U3972" i="7" s="1"/>
  <c r="N3972" i="7" s="1"/>
  <c r="O3972" i="7" s="1"/>
  <c r="L3972" i="7" l="1"/>
  <c r="J3973" i="7"/>
  <c r="U3973" i="7" s="1"/>
  <c r="N3973" i="7" s="1"/>
  <c r="O3973" i="7" s="1"/>
  <c r="L3973" i="7" l="1"/>
  <c r="J3974" i="7"/>
  <c r="U3974" i="7" s="1"/>
  <c r="N3974" i="7" s="1"/>
  <c r="O3974" i="7" s="1"/>
  <c r="L3974" i="7" l="1"/>
  <c r="J3975" i="7"/>
  <c r="U3975" i="7" s="1"/>
  <c r="N3975" i="7" s="1"/>
  <c r="O3975" i="7" s="1"/>
  <c r="L3975" i="7" l="1"/>
  <c r="J3976" i="7"/>
  <c r="U3976" i="7" s="1"/>
  <c r="N3976" i="7" s="1"/>
  <c r="O3976" i="7" s="1"/>
  <c r="L3976" i="7" l="1"/>
  <c r="J3977" i="7"/>
  <c r="U3977" i="7" s="1"/>
  <c r="N3977" i="7" s="1"/>
  <c r="O3977" i="7" s="1"/>
  <c r="L3977" i="7" l="1"/>
  <c r="J3978" i="7" s="1"/>
  <c r="U3978" i="7" s="1"/>
  <c r="N3978" i="7" s="1"/>
  <c r="O3978" i="7" s="1"/>
  <c r="L3978" i="7" l="1"/>
  <c r="J3979" i="7"/>
  <c r="U3979" i="7" s="1"/>
  <c r="N3979" i="7" s="1"/>
  <c r="O3979" i="7" s="1"/>
  <c r="L3979" i="7" l="1"/>
  <c r="K3980" i="7"/>
  <c r="O3980" i="7" s="1"/>
  <c r="L3980" i="7" l="1"/>
  <c r="K3981" i="7"/>
  <c r="O3981" i="7" s="1"/>
  <c r="L3981" i="7" l="1"/>
  <c r="K3982" i="7"/>
  <c r="O3982" i="7" s="1"/>
  <c r="L3982" i="7" l="1"/>
  <c r="K3983" i="7"/>
  <c r="O3983" i="7" s="1"/>
  <c r="L3983" i="7" l="1"/>
  <c r="K3984" i="7"/>
  <c r="O3984" i="7" s="1"/>
  <c r="L3984" i="7" l="1"/>
  <c r="K3985" i="7"/>
  <c r="O3985" i="7" s="1"/>
  <c r="L3985" i="7" l="1"/>
  <c r="K3986" i="7"/>
  <c r="O3986" i="7" s="1"/>
  <c r="L3986" i="7" l="1"/>
  <c r="K3987" i="7" s="1"/>
  <c r="O3987" i="7" s="1"/>
  <c r="L3987" i="7" l="1"/>
  <c r="K3988" i="7"/>
  <c r="O3988" i="7" s="1"/>
  <c r="L3988" i="7" l="1"/>
  <c r="K3989" i="7"/>
  <c r="O3989" i="7" s="1"/>
  <c r="L3989" i="7" l="1"/>
  <c r="K3990" i="7"/>
  <c r="O3990" i="7" s="1"/>
  <c r="L3990" i="7" l="1"/>
  <c r="K3991" i="7"/>
  <c r="O3991" i="7" s="1"/>
  <c r="L3991" i="7" l="1"/>
  <c r="K3992" i="7"/>
  <c r="O3992" i="7" s="1"/>
  <c r="L3992" i="7" l="1"/>
  <c r="J3993" i="7"/>
  <c r="U3993" i="7" s="1"/>
  <c r="N3993" i="7" s="1"/>
  <c r="O3993" i="7" s="1"/>
  <c r="L3993" i="7" l="1"/>
  <c r="J3994" i="7"/>
  <c r="U3994" i="7" s="1"/>
  <c r="N3994" i="7" s="1"/>
  <c r="O3994" i="7" s="1"/>
  <c r="L3994" i="7" l="1"/>
  <c r="J3995" i="7" s="1"/>
  <c r="U3995" i="7" s="1"/>
  <c r="N3995" i="7" s="1"/>
  <c r="O3995" i="7" s="1"/>
  <c r="L3995" i="7" l="1"/>
  <c r="J3996" i="7"/>
  <c r="U3996" i="7" s="1"/>
  <c r="N3996" i="7" s="1"/>
  <c r="O3996" i="7" s="1"/>
  <c r="L3996" i="7" l="1"/>
  <c r="J3997" i="7"/>
  <c r="U3997" i="7" s="1"/>
  <c r="N3997" i="7" s="1"/>
  <c r="O3997" i="7" s="1"/>
  <c r="L3997" i="7" l="1"/>
  <c r="J3998" i="7"/>
  <c r="U3998" i="7" s="1"/>
  <c r="N3998" i="7" s="1"/>
  <c r="O3998" i="7" s="1"/>
  <c r="L3998" i="7" l="1"/>
  <c r="J3999" i="7" l="1"/>
  <c r="U3999" i="7" s="1"/>
  <c r="N3999" i="7" s="1"/>
  <c r="O3999" i="7" s="1"/>
  <c r="L3999" i="7" l="1"/>
  <c r="J4000" i="7"/>
  <c r="U4000" i="7" s="1"/>
  <c r="N4000" i="7" s="1"/>
  <c r="O4000" i="7" s="1"/>
  <c r="L4000" i="7" l="1"/>
  <c r="J4001" i="7"/>
  <c r="U4001" i="7" s="1"/>
  <c r="N4001" i="7" s="1"/>
  <c r="O4001" i="7" s="1"/>
  <c r="L4001" i="7" l="1"/>
  <c r="J4002" i="7" l="1"/>
  <c r="U4002" i="7" s="1"/>
  <c r="N4002" i="7" s="1"/>
  <c r="O4002" i="7" s="1"/>
  <c r="L4002" i="7" l="1"/>
  <c r="J4003" i="7" l="1"/>
  <c r="U4003" i="7" s="1"/>
  <c r="N4003" i="7" s="1"/>
  <c r="O4003" i="7" s="1"/>
  <c r="L4003" i="7" l="1"/>
  <c r="K4004" i="7" l="1"/>
  <c r="O4004" i="7" s="1"/>
  <c r="L4004" i="7"/>
  <c r="K4005" i="7" l="1"/>
  <c r="O4005" i="7" s="1"/>
  <c r="L4005" i="7" l="1"/>
  <c r="K4006" i="7" l="1"/>
  <c r="O4006" i="7" s="1"/>
  <c r="L4006" i="7" l="1"/>
  <c r="K4007" i="7" l="1"/>
  <c r="O4007" i="7" s="1"/>
  <c r="L4007" i="7" l="1"/>
  <c r="K4008" i="7"/>
  <c r="O4008" i="7" s="1"/>
  <c r="L4008" i="7" l="1"/>
  <c r="K4009" i="7"/>
  <c r="O4009" i="7" s="1"/>
  <c r="L4009" i="7" l="1"/>
  <c r="K4010" i="7"/>
  <c r="O4010" i="7" s="1"/>
  <c r="L4010" i="7" l="1"/>
  <c r="K4011" i="7"/>
  <c r="O4011" i="7" s="1"/>
  <c r="L4011" i="7" l="1"/>
  <c r="K4012" i="7"/>
  <c r="O4012" i="7" s="1"/>
  <c r="L4012" i="7" l="1"/>
  <c r="K4013" i="7" s="1"/>
  <c r="O4013" i="7" s="1"/>
  <c r="L4013" i="7" l="1"/>
  <c r="K4014" i="7"/>
  <c r="O4014" i="7" s="1"/>
  <c r="L4014" i="7" l="1"/>
  <c r="K4015" i="7"/>
  <c r="O4015" i="7" s="1"/>
  <c r="L4015" i="7" l="1"/>
  <c r="K4016" i="7"/>
  <c r="O4016" i="7" s="1"/>
  <c r="L4016" i="7" l="1"/>
  <c r="J4017" i="7"/>
  <c r="U4017" i="7" s="1"/>
  <c r="N4017" i="7" s="1"/>
  <c r="O4017" i="7" s="1"/>
  <c r="L4017" i="7" l="1"/>
  <c r="J4018" i="7" s="1"/>
  <c r="U4018" i="7" s="1"/>
  <c r="N4018" i="7" s="1"/>
  <c r="O4018" i="7" s="1"/>
  <c r="L4018" i="7" l="1"/>
  <c r="J4019" i="7"/>
  <c r="U4019" i="7" s="1"/>
  <c r="N4019" i="7" s="1"/>
  <c r="O4019" i="7" s="1"/>
  <c r="L4019" i="7" l="1"/>
  <c r="J4020" i="7"/>
  <c r="U4020" i="7" s="1"/>
  <c r="N4020" i="7" s="1"/>
  <c r="O4020" i="7" s="1"/>
  <c r="L4020" i="7" l="1"/>
  <c r="J4021" i="7"/>
  <c r="U4021" i="7" s="1"/>
  <c r="N4021" i="7" s="1"/>
  <c r="O4021" i="7" s="1"/>
  <c r="L4021" i="7" l="1"/>
  <c r="J4022" i="7"/>
  <c r="U4022" i="7" s="1"/>
  <c r="N4022" i="7" s="1"/>
  <c r="O4022" i="7" s="1"/>
  <c r="L4022" i="7" l="1"/>
  <c r="J4023" i="7"/>
  <c r="U4023" i="7" s="1"/>
  <c r="N4023" i="7" s="1"/>
  <c r="O4023" i="7" s="1"/>
  <c r="L4023" i="7" l="1"/>
  <c r="J4024" i="7"/>
  <c r="U4024" i="7" s="1"/>
  <c r="N4024" i="7" s="1"/>
  <c r="O4024" i="7" s="1"/>
  <c r="L4024" i="7" l="1"/>
  <c r="J4025" i="7"/>
  <c r="U4025" i="7" s="1"/>
  <c r="N4025" i="7" s="1"/>
  <c r="O4025" i="7" s="1"/>
  <c r="L4025" i="7" l="1"/>
  <c r="J4026" i="7"/>
  <c r="U4026" i="7" s="1"/>
  <c r="N4026" i="7" s="1"/>
  <c r="O4026" i="7" s="1"/>
  <c r="L4026" i="7" l="1"/>
  <c r="J4027" i="7" s="1"/>
  <c r="U4027" i="7" s="1"/>
  <c r="N4027" i="7" s="1"/>
  <c r="O4027" i="7" s="1"/>
  <c r="L4027" i="7" l="1"/>
  <c r="K4028" i="7"/>
  <c r="O4028" i="7" s="1"/>
  <c r="L4028" i="7" l="1"/>
  <c r="K4029" i="7"/>
  <c r="O4029" i="7" s="1"/>
  <c r="L4029" i="7" l="1"/>
  <c r="K4030" i="7"/>
  <c r="O4030" i="7" s="1"/>
  <c r="L4030" i="7" l="1"/>
  <c r="K4031" i="7"/>
  <c r="O4031" i="7" s="1"/>
  <c r="L4031" i="7" l="1"/>
  <c r="K4032" i="7"/>
  <c r="O4032" i="7" s="1"/>
  <c r="L4032" i="7" l="1"/>
  <c r="K4033" i="7"/>
  <c r="O4033" i="7" s="1"/>
  <c r="L4033" i="7" l="1"/>
  <c r="K4034" i="7"/>
  <c r="O4034" i="7" s="1"/>
  <c r="L4034" i="7" l="1"/>
  <c r="K4035" i="7" s="1"/>
  <c r="O4035" i="7" s="1"/>
  <c r="L4035" i="7" l="1"/>
  <c r="K4036" i="7" s="1"/>
  <c r="O4036" i="7" s="1"/>
  <c r="L4036" i="7" l="1"/>
  <c r="K4037" i="7"/>
  <c r="O4037" i="7" s="1"/>
  <c r="L4037" i="7" l="1"/>
  <c r="K4038" i="7"/>
  <c r="O4038" i="7" s="1"/>
  <c r="L4038" i="7" l="1"/>
  <c r="K4039" i="7"/>
  <c r="O4039" i="7" s="1"/>
  <c r="L4039" i="7" l="1"/>
  <c r="K4040" i="7"/>
  <c r="O4040" i="7" s="1"/>
  <c r="L4040" i="7" l="1"/>
  <c r="J4041" i="7"/>
  <c r="U4041" i="7" s="1"/>
  <c r="N4041" i="7" s="1"/>
  <c r="O4041" i="7" s="1"/>
  <c r="L4041" i="7" l="1"/>
  <c r="J4042" i="7"/>
  <c r="U4042" i="7" s="1"/>
  <c r="N4042" i="7" s="1"/>
  <c r="O4042" i="7" s="1"/>
  <c r="L4042" i="7" l="1"/>
  <c r="J4043" i="7"/>
  <c r="U4043" i="7" s="1"/>
  <c r="N4043" i="7" s="1"/>
  <c r="O4043" i="7" s="1"/>
  <c r="L4043" i="7" l="1"/>
  <c r="J4044" i="7"/>
  <c r="U4044" i="7" s="1"/>
  <c r="N4044" i="7" s="1"/>
  <c r="O4044" i="7" s="1"/>
  <c r="L4044" i="7" l="1"/>
  <c r="J4045" i="7"/>
  <c r="U4045" i="7" s="1"/>
  <c r="N4045" i="7" s="1"/>
  <c r="O4045" i="7" s="1"/>
  <c r="L4045" i="7" l="1"/>
  <c r="J4046" i="7"/>
  <c r="U4046" i="7" s="1"/>
  <c r="N4046" i="7" s="1"/>
  <c r="O4046" i="7" s="1"/>
  <c r="L4046" i="7" l="1"/>
  <c r="J4047" i="7"/>
  <c r="U4047" i="7" s="1"/>
  <c r="N4047" i="7" s="1"/>
  <c r="O4047" i="7" s="1"/>
  <c r="L4047" i="7" l="1"/>
  <c r="J4048" i="7"/>
  <c r="U4048" i="7" s="1"/>
  <c r="N4048" i="7" s="1"/>
  <c r="O4048" i="7" s="1"/>
  <c r="L4048" i="7" l="1"/>
  <c r="J4049" i="7"/>
  <c r="U4049" i="7" s="1"/>
  <c r="N4049" i="7" s="1"/>
  <c r="O4049" i="7" s="1"/>
  <c r="L4049" i="7" l="1"/>
  <c r="J4050" i="7"/>
  <c r="U4050" i="7" s="1"/>
  <c r="N4050" i="7" s="1"/>
  <c r="O4050" i="7" s="1"/>
  <c r="L4050" i="7" l="1"/>
  <c r="J4051" i="7"/>
  <c r="U4051" i="7" s="1"/>
  <c r="N4051" i="7" s="1"/>
  <c r="O4051" i="7" s="1"/>
  <c r="L4051" i="7" l="1"/>
  <c r="K4052" i="7"/>
  <c r="O4052" i="7" s="1"/>
  <c r="L4052" i="7" l="1"/>
  <c r="K4053" i="7"/>
  <c r="O4053" i="7" s="1"/>
  <c r="L4053" i="7" l="1"/>
  <c r="K4054" i="7"/>
  <c r="O4054" i="7" s="1"/>
  <c r="L4054" i="7" l="1"/>
  <c r="K4055" i="7"/>
  <c r="O4055" i="7" s="1"/>
  <c r="L4055" i="7" l="1"/>
  <c r="K4056" i="7"/>
  <c r="O4056" i="7" s="1"/>
  <c r="L4056" i="7" l="1"/>
  <c r="K4057" i="7"/>
  <c r="O4057" i="7" s="1"/>
  <c r="L4057" i="7" l="1"/>
  <c r="K4058" i="7"/>
  <c r="O4058" i="7" s="1"/>
  <c r="L4058" i="7" l="1"/>
  <c r="K4059" i="7"/>
  <c r="O4059" i="7" s="1"/>
  <c r="L4059" i="7" l="1"/>
  <c r="K4060" i="7"/>
  <c r="O4060" i="7" s="1"/>
  <c r="L4060" i="7" l="1"/>
  <c r="K4061" i="7"/>
  <c r="O4061" i="7" s="1"/>
  <c r="L4061" i="7" l="1"/>
  <c r="K4062" i="7" s="1"/>
  <c r="O4062" i="7" s="1"/>
  <c r="L4062" i="7" l="1"/>
  <c r="K4063" i="7"/>
  <c r="O4063" i="7" s="1"/>
  <c r="L4063" i="7" l="1"/>
  <c r="K4064" i="7"/>
  <c r="O4064" i="7" s="1"/>
  <c r="L4064" i="7" l="1"/>
  <c r="J4065" i="7"/>
  <c r="U4065" i="7" s="1"/>
  <c r="N4065" i="7" s="1"/>
  <c r="O4065" i="7" s="1"/>
  <c r="L4065" i="7" l="1"/>
  <c r="J4066" i="7" s="1"/>
  <c r="U4066" i="7" s="1"/>
  <c r="N4066" i="7" s="1"/>
  <c r="O4066" i="7" s="1"/>
  <c r="L4066" i="7" l="1"/>
  <c r="J4067" i="7"/>
  <c r="U4067" i="7" s="1"/>
  <c r="N4067" i="7" s="1"/>
  <c r="O4067" i="7" s="1"/>
  <c r="L4067" i="7" l="1"/>
  <c r="J4068" i="7"/>
  <c r="U4068" i="7" s="1"/>
  <c r="N4068" i="7" s="1"/>
  <c r="O4068" i="7" s="1"/>
  <c r="L4068" i="7" l="1"/>
  <c r="J4069" i="7"/>
  <c r="U4069" i="7" s="1"/>
  <c r="N4069" i="7" s="1"/>
  <c r="O4069" i="7" s="1"/>
  <c r="L4069" i="7" l="1"/>
  <c r="J4070" i="7"/>
  <c r="U4070" i="7" s="1"/>
  <c r="N4070" i="7" s="1"/>
  <c r="O4070" i="7" s="1"/>
  <c r="L4070" i="7" l="1"/>
  <c r="J4071" i="7" s="1"/>
  <c r="U4071" i="7" s="1"/>
  <c r="N4071" i="7" s="1"/>
  <c r="O4071" i="7" s="1"/>
  <c r="L4071" i="7" l="1"/>
  <c r="J4072" i="7"/>
  <c r="U4072" i="7" s="1"/>
  <c r="N4072" i="7" s="1"/>
  <c r="O4072" i="7" s="1"/>
  <c r="L4072" i="7" l="1"/>
  <c r="J4073" i="7"/>
  <c r="U4073" i="7" s="1"/>
  <c r="N4073" i="7" s="1"/>
  <c r="O4073" i="7" s="1"/>
  <c r="L4073" i="7" l="1"/>
  <c r="J4074" i="7"/>
  <c r="U4074" i="7" s="1"/>
  <c r="N4074" i="7" s="1"/>
  <c r="O4074" i="7" s="1"/>
  <c r="L4074" i="7" l="1"/>
  <c r="J4075" i="7"/>
  <c r="U4075" i="7" s="1"/>
  <c r="N4075" i="7" s="1"/>
  <c r="O4075" i="7" s="1"/>
  <c r="L4075" i="7" l="1"/>
  <c r="K4076" i="7"/>
  <c r="O4076" i="7" s="1"/>
  <c r="L4076" i="7" l="1"/>
  <c r="K4077" i="7"/>
  <c r="O4077" i="7" s="1"/>
  <c r="L4077" i="7" l="1"/>
  <c r="K4078" i="7"/>
  <c r="O4078" i="7" s="1"/>
  <c r="L4078" i="7" l="1"/>
  <c r="K4079" i="7"/>
  <c r="O4079" i="7" s="1"/>
  <c r="L4079" i="7" l="1"/>
  <c r="K4080" i="7" s="1"/>
  <c r="O4080" i="7" s="1"/>
  <c r="L4080" i="7" l="1"/>
  <c r="K4081" i="7"/>
  <c r="O4081" i="7" s="1"/>
  <c r="L4081" i="7" l="1"/>
  <c r="K4082" i="7" s="1"/>
  <c r="O4082" i="7" s="1"/>
  <c r="L4082" i="7" l="1"/>
  <c r="K4083" i="7"/>
  <c r="O4083" i="7" s="1"/>
  <c r="L4083" i="7" l="1"/>
  <c r="K4084" i="7"/>
  <c r="O4084" i="7" s="1"/>
  <c r="L4084" i="7" l="1"/>
  <c r="K4085" i="7" s="1"/>
  <c r="O4085" i="7" s="1"/>
  <c r="L4085" i="7" l="1"/>
  <c r="K4086" i="7"/>
  <c r="O4086" i="7" s="1"/>
  <c r="L4086" i="7" l="1"/>
  <c r="K4087" i="7" s="1"/>
  <c r="O4087" i="7" s="1"/>
  <c r="L4087" i="7" l="1"/>
  <c r="K4088" i="7"/>
  <c r="O4088" i="7" s="1"/>
  <c r="L4088" i="7" l="1"/>
  <c r="J4089" i="7" s="1"/>
  <c r="U4089" i="7" s="1"/>
  <c r="N4089" i="7" s="1"/>
  <c r="O4089" i="7" s="1"/>
  <c r="L4089" i="7" l="1"/>
  <c r="J4090" i="7"/>
  <c r="U4090" i="7" s="1"/>
  <c r="N4090" i="7" s="1"/>
  <c r="O4090" i="7" s="1"/>
  <c r="L4090" i="7" l="1"/>
  <c r="J4091" i="7"/>
  <c r="U4091" i="7" s="1"/>
  <c r="N4091" i="7" s="1"/>
  <c r="O4091" i="7" s="1"/>
  <c r="L4091" i="7" l="1"/>
  <c r="J4092" i="7"/>
  <c r="U4092" i="7" s="1"/>
  <c r="N4092" i="7" s="1"/>
  <c r="O4092" i="7" s="1"/>
  <c r="L4092" i="7" l="1"/>
  <c r="J4093" i="7"/>
  <c r="U4093" i="7" s="1"/>
  <c r="N4093" i="7" s="1"/>
  <c r="O4093" i="7" s="1"/>
  <c r="L4093" i="7" l="1"/>
  <c r="J4094" i="7"/>
  <c r="U4094" i="7" s="1"/>
  <c r="N4094" i="7" s="1"/>
  <c r="O4094" i="7" s="1"/>
  <c r="L4094" i="7" l="1"/>
  <c r="J4095" i="7"/>
  <c r="U4095" i="7" s="1"/>
  <c r="N4095" i="7" s="1"/>
  <c r="O4095" i="7" s="1"/>
  <c r="L4095" i="7" l="1"/>
  <c r="J4096" i="7"/>
  <c r="U4096" i="7" s="1"/>
  <c r="N4096" i="7" s="1"/>
  <c r="O4096" i="7" s="1"/>
  <c r="L4096" i="7" l="1"/>
  <c r="J4097" i="7"/>
  <c r="U4097" i="7" s="1"/>
  <c r="N4097" i="7" s="1"/>
  <c r="O4097" i="7" s="1"/>
  <c r="L4097" i="7" l="1"/>
  <c r="J4098" i="7"/>
  <c r="U4098" i="7" s="1"/>
  <c r="N4098" i="7" s="1"/>
  <c r="O4098" i="7" s="1"/>
  <c r="L4098" i="7" l="1"/>
  <c r="J4099" i="7"/>
  <c r="U4099" i="7" s="1"/>
  <c r="N4099" i="7" s="1"/>
  <c r="O4099" i="7" s="1"/>
  <c r="L4099" i="7" l="1"/>
  <c r="K4100" i="7"/>
  <c r="O4100" i="7" s="1"/>
  <c r="L4100" i="7" l="1"/>
  <c r="K4101" i="7"/>
  <c r="O4101" i="7" s="1"/>
  <c r="L4101" i="7" l="1"/>
  <c r="K4102" i="7"/>
  <c r="O4102" i="7" s="1"/>
  <c r="L4102" i="7" l="1"/>
  <c r="K4103" i="7"/>
  <c r="O4103" i="7" s="1"/>
  <c r="L4103" i="7" l="1"/>
  <c r="K4104" i="7"/>
  <c r="O4104" i="7" s="1"/>
  <c r="L4104" i="7" l="1"/>
  <c r="K4105" i="7"/>
  <c r="O4105" i="7" s="1"/>
  <c r="L4105" i="7" l="1"/>
  <c r="K4106" i="7"/>
  <c r="O4106" i="7" s="1"/>
  <c r="L4106" i="7" l="1"/>
  <c r="K4107" i="7"/>
  <c r="O4107" i="7" s="1"/>
  <c r="L4107" i="7" l="1"/>
  <c r="K4108" i="7"/>
  <c r="O4108" i="7" s="1"/>
  <c r="L4108" i="7" l="1"/>
  <c r="K4109" i="7"/>
  <c r="O4109" i="7" s="1"/>
  <c r="L4109" i="7" l="1"/>
  <c r="K4110" i="7" s="1"/>
  <c r="O4110" i="7" s="1"/>
  <c r="L4110" i="7" l="1"/>
  <c r="K4111" i="7"/>
  <c r="O4111" i="7" s="1"/>
  <c r="L4111" i="7" l="1"/>
  <c r="K4112" i="7" l="1"/>
  <c r="O4112" i="7" s="1"/>
  <c r="L4112" i="7" l="1"/>
  <c r="J4113" i="7"/>
  <c r="U4113" i="7" s="1"/>
  <c r="N4113" i="7" s="1"/>
  <c r="O4113" i="7" s="1"/>
  <c r="L4113" i="7" l="1"/>
  <c r="J4114" i="7" l="1"/>
  <c r="U4114" i="7" s="1"/>
  <c r="N4114" i="7" s="1"/>
  <c r="O4114" i="7" s="1"/>
  <c r="L4114" i="7" l="1"/>
  <c r="J4115" i="7" l="1"/>
  <c r="U4115" i="7" s="1"/>
  <c r="N4115" i="7" s="1"/>
  <c r="O4115" i="7" s="1"/>
  <c r="L4115" i="7"/>
  <c r="J4116" i="7" l="1"/>
  <c r="U4116" i="7" s="1"/>
  <c r="N4116" i="7" s="1"/>
  <c r="O4116" i="7" s="1"/>
  <c r="L4116" i="7" l="1"/>
  <c r="J4117" i="7"/>
  <c r="U4117" i="7" s="1"/>
  <c r="N4117" i="7" s="1"/>
  <c r="O4117" i="7" s="1"/>
  <c r="L4117" i="7" l="1"/>
  <c r="J4118" i="7"/>
  <c r="U4118" i="7" s="1"/>
  <c r="N4118" i="7" s="1"/>
  <c r="O4118" i="7" s="1"/>
  <c r="L4118" i="7" l="1"/>
  <c r="J4119" i="7"/>
  <c r="U4119" i="7" s="1"/>
  <c r="N4119" i="7" s="1"/>
  <c r="O4119" i="7" s="1"/>
  <c r="L4119" i="7" l="1"/>
  <c r="J4120" i="7"/>
  <c r="U4120" i="7" s="1"/>
  <c r="N4120" i="7" s="1"/>
  <c r="O4120" i="7" s="1"/>
  <c r="L4120" i="7" l="1"/>
  <c r="J4121" i="7"/>
  <c r="U4121" i="7" s="1"/>
  <c r="N4121" i="7" s="1"/>
  <c r="O4121" i="7" s="1"/>
  <c r="K4329" i="7"/>
  <c r="L4121" i="7" l="1"/>
  <c r="J4122" i="7" s="1"/>
  <c r="U4122" i="7" s="1"/>
  <c r="N4122" i="7" s="1"/>
  <c r="O4122" i="7" s="1"/>
  <c r="L4122" i="7" l="1"/>
  <c r="J4123" i="7"/>
  <c r="U4123" i="7" s="1"/>
  <c r="N4123" i="7" s="1"/>
  <c r="O4123" i="7" s="1"/>
  <c r="L4123" i="7" l="1"/>
  <c r="K4124" i="7"/>
  <c r="O4124" i="7" s="1"/>
  <c r="L4124" i="7" l="1"/>
  <c r="K4125" i="7" l="1"/>
  <c r="O4125" i="7" s="1"/>
  <c r="L4125" i="7" l="1"/>
  <c r="K4126" i="7"/>
  <c r="O4126" i="7" s="1"/>
  <c r="L4126" i="7" l="1"/>
  <c r="K4127" i="7"/>
  <c r="O4127" i="7" s="1"/>
  <c r="L4127" i="7" l="1"/>
  <c r="K4128" i="7"/>
  <c r="O4128" i="7" s="1"/>
  <c r="L4128" i="7" l="1"/>
  <c r="K4129" i="7"/>
  <c r="O4129" i="7" s="1"/>
  <c r="L4129" i="7" l="1"/>
  <c r="K4130" i="7"/>
  <c r="O4130" i="7" s="1"/>
  <c r="L4130" i="7" l="1"/>
  <c r="K4131" i="7"/>
  <c r="O4131" i="7" s="1"/>
  <c r="L4131" i="7" l="1"/>
  <c r="K4132" i="7"/>
  <c r="O4132" i="7" s="1"/>
  <c r="L4132" i="7" l="1"/>
  <c r="K4133" i="7"/>
  <c r="O4133" i="7" s="1"/>
  <c r="L4133" i="7" l="1"/>
  <c r="K4134" i="7"/>
  <c r="O4134" i="7" s="1"/>
  <c r="L4134" i="7" l="1"/>
  <c r="K4135" i="7"/>
  <c r="O4135" i="7" s="1"/>
  <c r="L4135" i="7" l="1"/>
  <c r="K4136" i="7"/>
  <c r="O4136" i="7" s="1"/>
  <c r="L4136" i="7" l="1"/>
  <c r="J4137" i="7"/>
  <c r="U4137" i="7" s="1"/>
  <c r="N4137" i="7" s="1"/>
  <c r="O4137" i="7" s="1"/>
  <c r="L4137" i="7" l="1"/>
  <c r="J4138" i="7"/>
  <c r="U4138" i="7" s="1"/>
  <c r="N4138" i="7" s="1"/>
  <c r="O4138" i="7" s="1"/>
  <c r="L4138" i="7" l="1"/>
  <c r="J4139" i="7"/>
  <c r="U4139" i="7" s="1"/>
  <c r="N4139" i="7" s="1"/>
  <c r="O4139" i="7" s="1"/>
  <c r="L4139" i="7" l="1"/>
  <c r="J4140" i="7"/>
  <c r="U4140" i="7" s="1"/>
  <c r="N4140" i="7" s="1"/>
  <c r="O4140" i="7" s="1"/>
  <c r="L4140" i="7" l="1"/>
  <c r="J4141" i="7"/>
  <c r="U4141" i="7" s="1"/>
  <c r="N4141" i="7" s="1"/>
  <c r="O4141" i="7" s="1"/>
  <c r="L4141" i="7" l="1"/>
  <c r="J4142" i="7"/>
  <c r="U4142" i="7" s="1"/>
  <c r="N4142" i="7" s="1"/>
  <c r="O4142" i="7" s="1"/>
  <c r="L4142" i="7" l="1"/>
  <c r="J4143" i="7"/>
  <c r="U4143" i="7" s="1"/>
  <c r="N4143" i="7" s="1"/>
  <c r="O4143" i="7" s="1"/>
  <c r="L4143" i="7" l="1"/>
  <c r="J4144" i="7"/>
  <c r="U4144" i="7" s="1"/>
  <c r="N4144" i="7" s="1"/>
  <c r="O4144" i="7" s="1"/>
  <c r="L4144" i="7" l="1"/>
  <c r="J4145" i="7"/>
  <c r="U4145" i="7" s="1"/>
  <c r="N4145" i="7" s="1"/>
  <c r="O4145" i="7" s="1"/>
  <c r="L4145" i="7" l="1"/>
  <c r="J4146" i="7"/>
  <c r="U4146" i="7" s="1"/>
  <c r="N4146" i="7" s="1"/>
  <c r="O4146" i="7" s="1"/>
  <c r="L4146" i="7" l="1"/>
  <c r="J4147" i="7"/>
  <c r="U4147" i="7" s="1"/>
  <c r="N4147" i="7" s="1"/>
  <c r="O4147" i="7" s="1"/>
  <c r="L4147" i="7" l="1"/>
  <c r="K4148" i="7"/>
  <c r="O4148" i="7" s="1"/>
  <c r="L4148" i="7" l="1"/>
  <c r="K4149" i="7"/>
  <c r="O4149" i="7" s="1"/>
  <c r="L4149" i="7" l="1"/>
  <c r="K4150" i="7"/>
  <c r="O4150" i="7" s="1"/>
  <c r="L4150" i="7" l="1"/>
  <c r="K4151" i="7"/>
  <c r="O4151" i="7" s="1"/>
  <c r="L4151" i="7" l="1"/>
  <c r="K4152" i="7"/>
  <c r="O4152" i="7" s="1"/>
  <c r="L4152" i="7" l="1"/>
  <c r="K4153" i="7"/>
  <c r="O4153" i="7" s="1"/>
  <c r="L4153" i="7" l="1"/>
  <c r="K4154" i="7"/>
  <c r="O4154" i="7" s="1"/>
  <c r="L4154" i="7" l="1"/>
  <c r="K4155" i="7"/>
  <c r="O4155" i="7" s="1"/>
  <c r="L4155" i="7" l="1"/>
  <c r="K4156" i="7"/>
  <c r="O4156" i="7" s="1"/>
  <c r="L4156" i="7" l="1"/>
  <c r="K4157" i="7"/>
  <c r="O4157" i="7" s="1"/>
  <c r="L4157" i="7" l="1"/>
  <c r="K4158" i="7"/>
  <c r="O4158" i="7" s="1"/>
  <c r="L4158" i="7" l="1"/>
  <c r="K4159" i="7"/>
  <c r="O4159" i="7" s="1"/>
  <c r="L4159" i="7" l="1"/>
  <c r="K4160" i="7"/>
  <c r="O4160" i="7" s="1"/>
  <c r="L4160" i="7" l="1"/>
  <c r="K4161" i="7"/>
  <c r="O4161" i="7" s="1"/>
  <c r="L4161" i="7" l="1"/>
  <c r="J4162" i="7"/>
  <c r="U4162" i="7" s="1"/>
  <c r="N4162" i="7" s="1"/>
  <c r="O4162" i="7" s="1"/>
  <c r="L4162" i="7" l="1"/>
  <c r="J4163" i="7"/>
  <c r="U4163" i="7" s="1"/>
  <c r="N4163" i="7" s="1"/>
  <c r="O4163" i="7" s="1"/>
  <c r="L4163" i="7" l="1"/>
  <c r="J4164" i="7"/>
  <c r="U4164" i="7" s="1"/>
  <c r="N4164" i="7" s="1"/>
  <c r="O4164" i="7" s="1"/>
  <c r="L4164" i="7" l="1"/>
  <c r="J4165" i="7"/>
  <c r="U4165" i="7" s="1"/>
  <c r="N4165" i="7" s="1"/>
  <c r="O4165" i="7" s="1"/>
  <c r="L4165" i="7" l="1"/>
  <c r="J4166" i="7"/>
  <c r="U4166" i="7" s="1"/>
  <c r="N4166" i="7" s="1"/>
  <c r="O4166" i="7" s="1"/>
  <c r="L4166" i="7" l="1"/>
  <c r="J4167" i="7"/>
  <c r="U4167" i="7" s="1"/>
  <c r="N4167" i="7" s="1"/>
  <c r="O4167" i="7" s="1"/>
  <c r="L4167" i="7" l="1"/>
  <c r="J4168" i="7"/>
  <c r="U4168" i="7" s="1"/>
  <c r="N4168" i="7" s="1"/>
  <c r="O4168" i="7" s="1"/>
  <c r="L4168" i="7" l="1"/>
  <c r="J4169" i="7"/>
  <c r="U4169" i="7" s="1"/>
  <c r="N4169" i="7" s="1"/>
  <c r="O4169" i="7" s="1"/>
  <c r="L4169" i="7" l="1"/>
  <c r="J4170" i="7"/>
  <c r="U4170" i="7" s="1"/>
  <c r="N4170" i="7" s="1"/>
  <c r="O4170" i="7" s="1"/>
  <c r="L4170" i="7" l="1"/>
  <c r="J4171" i="7"/>
  <c r="U4171" i="7" s="1"/>
  <c r="N4171" i="7" s="1"/>
  <c r="O4171" i="7" s="1"/>
  <c r="L4171" i="7" l="1"/>
  <c r="K4172" i="7"/>
  <c r="O4172" i="7" s="1"/>
  <c r="L4172" i="7" l="1"/>
  <c r="K4173" i="7"/>
  <c r="O4173" i="7" s="1"/>
  <c r="L4173" i="7" l="1"/>
  <c r="K4174" i="7"/>
  <c r="O4174" i="7" s="1"/>
  <c r="L4174" i="7" l="1"/>
  <c r="K4175" i="7"/>
  <c r="O4175" i="7" s="1"/>
  <c r="L4175" i="7" l="1"/>
  <c r="K4176" i="7"/>
  <c r="O4176" i="7" s="1"/>
  <c r="L4176" i="7" l="1"/>
  <c r="K4177" i="7"/>
  <c r="O4177" i="7" s="1"/>
  <c r="L4177" i="7" l="1"/>
  <c r="K4178" i="7"/>
  <c r="O4178" i="7" s="1"/>
  <c r="L4178" i="7" l="1"/>
  <c r="K4179" i="7"/>
  <c r="O4179" i="7" s="1"/>
  <c r="L4179" i="7" l="1"/>
  <c r="K4180" i="7" l="1"/>
  <c r="O4180" i="7" s="1"/>
  <c r="L4180" i="7"/>
  <c r="K4181" i="7" l="1"/>
  <c r="O4181" i="7" s="1"/>
  <c r="L4181" i="7"/>
  <c r="K4182" i="7" l="1"/>
  <c r="O4182" i="7" s="1"/>
  <c r="L4182" i="7"/>
  <c r="K4183" i="7" l="1"/>
  <c r="O4183" i="7" s="1"/>
  <c r="L4183" i="7"/>
  <c r="K4184" i="7" l="1"/>
  <c r="O4184" i="7" s="1"/>
  <c r="L4184" i="7" l="1"/>
  <c r="J4185" i="7" l="1"/>
  <c r="U4185" i="7" s="1"/>
  <c r="N4185" i="7" s="1"/>
  <c r="O4185" i="7" s="1"/>
  <c r="L4185" i="7" l="1"/>
  <c r="J4186" i="7"/>
  <c r="U4186" i="7" s="1"/>
  <c r="N4186" i="7" s="1"/>
  <c r="O4186" i="7" s="1"/>
  <c r="L4186" i="7" l="1"/>
  <c r="J4187" i="7"/>
  <c r="U4187" i="7" s="1"/>
  <c r="N4187" i="7" s="1"/>
  <c r="O4187" i="7" s="1"/>
  <c r="L4187" i="7" l="1"/>
  <c r="J4188" i="7"/>
  <c r="U4188" i="7" s="1"/>
  <c r="N4188" i="7" s="1"/>
  <c r="O4188" i="7" s="1"/>
  <c r="L4188" i="7" l="1"/>
  <c r="J4189" i="7" s="1"/>
  <c r="U4189" i="7" s="1"/>
  <c r="N4189" i="7" s="1"/>
  <c r="O4189" i="7" s="1"/>
  <c r="L4189" i="7" l="1"/>
  <c r="J4190" i="7"/>
  <c r="U4190" i="7" s="1"/>
  <c r="N4190" i="7" s="1"/>
  <c r="O4190" i="7" s="1"/>
  <c r="L4190" i="7" l="1"/>
  <c r="J4191" i="7"/>
  <c r="U4191" i="7" s="1"/>
  <c r="N4191" i="7" s="1"/>
  <c r="O4191" i="7" s="1"/>
  <c r="L4191" i="7" l="1"/>
  <c r="J4192" i="7"/>
  <c r="U4192" i="7" s="1"/>
  <c r="N4192" i="7" s="1"/>
  <c r="O4192" i="7" s="1"/>
  <c r="L4192" i="7" l="1"/>
  <c r="J4193" i="7"/>
  <c r="U4193" i="7" s="1"/>
  <c r="N4193" i="7" s="1"/>
  <c r="O4193" i="7" s="1"/>
  <c r="L4193" i="7" l="1"/>
  <c r="J4194" i="7" s="1"/>
  <c r="U4194" i="7" s="1"/>
  <c r="N4194" i="7" s="1"/>
  <c r="O4194" i="7" s="1"/>
  <c r="L4194" i="7" l="1"/>
  <c r="J4195" i="7"/>
  <c r="U4195" i="7" s="1"/>
  <c r="N4195" i="7" s="1"/>
  <c r="O4195" i="7" s="1"/>
  <c r="L4195" i="7" l="1"/>
  <c r="K4196" i="7"/>
  <c r="O4196" i="7" s="1"/>
  <c r="L4196" i="7" l="1"/>
  <c r="K4197" i="7"/>
  <c r="O4197" i="7" s="1"/>
  <c r="L4197" i="7" l="1"/>
  <c r="K4198" i="7"/>
  <c r="O4198" i="7" s="1"/>
  <c r="L4198" i="7" l="1"/>
  <c r="K4199" i="7" l="1"/>
  <c r="O4199" i="7" s="1"/>
  <c r="L4199" i="7" l="1"/>
  <c r="K4200" i="7"/>
  <c r="O4200" i="7" s="1"/>
  <c r="L4200" i="7" l="1"/>
  <c r="K4201" i="7"/>
  <c r="O4201" i="7" s="1"/>
  <c r="L4201" i="7" l="1"/>
  <c r="K4202" i="7"/>
  <c r="O4202" i="7" s="1"/>
  <c r="L4202" i="7" l="1"/>
  <c r="K4203" i="7"/>
  <c r="O4203" i="7" s="1"/>
  <c r="L4203" i="7" l="1"/>
  <c r="K4204" i="7"/>
  <c r="O4204" i="7" s="1"/>
  <c r="L4204" i="7" l="1"/>
  <c r="K4205" i="7"/>
  <c r="O4205" i="7" s="1"/>
  <c r="L4205" i="7" l="1"/>
  <c r="K4206" i="7"/>
  <c r="O4206" i="7" s="1"/>
  <c r="L4206" i="7" l="1"/>
  <c r="K4207" i="7"/>
  <c r="O4207" i="7" s="1"/>
  <c r="L4207" i="7" l="1"/>
  <c r="K4208" i="7"/>
  <c r="O4208" i="7" s="1"/>
  <c r="L4208" i="7" l="1"/>
  <c r="J4209" i="7"/>
  <c r="U4209" i="7" s="1"/>
  <c r="N4209" i="7" s="1"/>
  <c r="O4209" i="7" s="1"/>
  <c r="L4209" i="7" l="1"/>
  <c r="J4210" i="7" s="1"/>
  <c r="U4210" i="7" s="1"/>
  <c r="N4210" i="7" s="1"/>
  <c r="O4210" i="7" s="1"/>
  <c r="L4210" i="7" l="1"/>
  <c r="J4211" i="7"/>
  <c r="U4211" i="7" s="1"/>
  <c r="N4211" i="7" s="1"/>
  <c r="O4211" i="7" s="1"/>
  <c r="L4211" i="7" l="1"/>
  <c r="J4212" i="7"/>
  <c r="U4212" i="7" s="1"/>
  <c r="N4212" i="7" s="1"/>
  <c r="O4212" i="7" s="1"/>
  <c r="L4212" i="7" l="1"/>
  <c r="J4213" i="7"/>
  <c r="U4213" i="7" s="1"/>
  <c r="N4213" i="7" s="1"/>
  <c r="O4213" i="7" s="1"/>
  <c r="L4213" i="7" l="1"/>
  <c r="J4214" i="7"/>
  <c r="U4214" i="7" s="1"/>
  <c r="N4214" i="7" s="1"/>
  <c r="O4214" i="7" s="1"/>
  <c r="L4214" i="7" l="1"/>
  <c r="J4215" i="7"/>
  <c r="U4215" i="7" s="1"/>
  <c r="N4215" i="7" s="1"/>
  <c r="O4215" i="7" s="1"/>
  <c r="L4215" i="7" l="1"/>
  <c r="J4216" i="7"/>
  <c r="U4216" i="7" s="1"/>
  <c r="N4216" i="7" s="1"/>
  <c r="O4216" i="7" s="1"/>
  <c r="L4216" i="7" l="1"/>
  <c r="J4217" i="7"/>
  <c r="U4217" i="7" s="1"/>
  <c r="N4217" i="7" s="1"/>
  <c r="O4217" i="7" s="1"/>
  <c r="L4217" i="7" l="1"/>
  <c r="J4218" i="7"/>
  <c r="U4218" i="7" s="1"/>
  <c r="N4218" i="7" s="1"/>
  <c r="O4218" i="7" s="1"/>
  <c r="L4218" i="7" l="1"/>
  <c r="J4219" i="7"/>
  <c r="U4219" i="7" s="1"/>
  <c r="N4219" i="7" s="1"/>
  <c r="O4219" i="7" s="1"/>
  <c r="L4219" i="7" l="1"/>
  <c r="K4220" i="7"/>
  <c r="O4220" i="7" s="1"/>
  <c r="L4220" i="7" l="1"/>
  <c r="K4221" i="7" l="1"/>
  <c r="O4221" i="7" s="1"/>
  <c r="L4221" i="7"/>
  <c r="K4222" i="7" l="1"/>
  <c r="O4222" i="7" s="1"/>
  <c r="L4222" i="7"/>
  <c r="K4223" i="7" l="1"/>
  <c r="O4223" i="7" s="1"/>
  <c r="L4223" i="7" l="1"/>
  <c r="K4224" i="7"/>
  <c r="O4224" i="7" s="1"/>
  <c r="L4224" i="7" l="1"/>
  <c r="K4225" i="7"/>
  <c r="O4225" i="7" s="1"/>
  <c r="L4225" i="7" l="1"/>
  <c r="K4226" i="7"/>
  <c r="O4226" i="7" s="1"/>
  <c r="L4226" i="7" l="1"/>
  <c r="K4227" i="7"/>
  <c r="O4227" i="7" s="1"/>
  <c r="L4227" i="7" l="1"/>
  <c r="K4228" i="7"/>
  <c r="O4228" i="7" s="1"/>
  <c r="L4228" i="7" l="1"/>
  <c r="K4229" i="7"/>
  <c r="O4229" i="7" s="1"/>
  <c r="L4229" i="7" l="1"/>
  <c r="K4230" i="7"/>
  <c r="O4230" i="7" s="1"/>
  <c r="L4230" i="7" l="1"/>
  <c r="K4231" i="7"/>
  <c r="O4231" i="7" s="1"/>
  <c r="L4231" i="7" l="1"/>
  <c r="K4232" i="7"/>
  <c r="O4232" i="7" s="1"/>
  <c r="L4232" i="7" l="1"/>
  <c r="J4233" i="7"/>
  <c r="U4233" i="7" s="1"/>
  <c r="N4233" i="7" s="1"/>
  <c r="O4233" i="7" s="1"/>
  <c r="L4233" i="7" l="1"/>
  <c r="J4234" i="7"/>
  <c r="U4234" i="7" s="1"/>
  <c r="N4234" i="7" s="1"/>
  <c r="O4234" i="7" s="1"/>
  <c r="L4234" i="7" l="1"/>
  <c r="J4235" i="7" l="1"/>
  <c r="U4235" i="7" s="1"/>
  <c r="N4235" i="7" s="1"/>
  <c r="O4235" i="7" s="1"/>
  <c r="L4235" i="7" l="1"/>
  <c r="J4236" i="7"/>
  <c r="U4236" i="7" s="1"/>
  <c r="N4236" i="7" s="1"/>
  <c r="O4236" i="7" s="1"/>
  <c r="L4236" i="7" l="1"/>
  <c r="J4237" i="7" l="1"/>
  <c r="U4237" i="7" s="1"/>
  <c r="N4237" i="7" s="1"/>
  <c r="O4237" i="7" s="1"/>
  <c r="L4237" i="7" l="1"/>
  <c r="J4238" i="7"/>
  <c r="U4238" i="7" s="1"/>
  <c r="N4238" i="7" s="1"/>
  <c r="O4238" i="7" s="1"/>
  <c r="L4238" i="7" l="1"/>
  <c r="J4239" i="7" l="1"/>
  <c r="U4239" i="7" s="1"/>
  <c r="N4239" i="7" s="1"/>
  <c r="O4239" i="7" s="1"/>
  <c r="L4239" i="7" l="1"/>
  <c r="J4240" i="7" l="1"/>
  <c r="U4240" i="7" s="1"/>
  <c r="N4240" i="7" s="1"/>
  <c r="O4240" i="7" s="1"/>
  <c r="L4240" i="7"/>
  <c r="J4241" i="7" l="1"/>
  <c r="U4241" i="7" s="1"/>
  <c r="N4241" i="7" s="1"/>
  <c r="O4241" i="7" s="1"/>
  <c r="L4241" i="7" l="1"/>
  <c r="J4242" i="7" l="1"/>
  <c r="U4242" i="7" s="1"/>
  <c r="N4242" i="7" s="1"/>
  <c r="O4242" i="7" s="1"/>
  <c r="L4242" i="7" l="1"/>
  <c r="J4243" i="7"/>
  <c r="U4243" i="7" s="1"/>
  <c r="N4243" i="7" s="1"/>
  <c r="O4243" i="7" s="1"/>
  <c r="L4243" i="7" l="1"/>
  <c r="K4244" i="7" l="1"/>
  <c r="O4244" i="7" s="1"/>
  <c r="L4244" i="7"/>
  <c r="K4245" i="7" l="1"/>
  <c r="O4245" i="7" s="1"/>
  <c r="L4245" i="7" l="1"/>
  <c r="K4246" i="7" l="1"/>
  <c r="O4246" i="7" s="1"/>
  <c r="L4246" i="7" l="1"/>
  <c r="K4247" i="7" s="1"/>
  <c r="O4247" i="7" s="1"/>
  <c r="L4247" i="7" l="1"/>
  <c r="K4248" i="7" l="1"/>
  <c r="O4248" i="7" s="1"/>
  <c r="L4248" i="7" l="1"/>
  <c r="K4249" i="7"/>
  <c r="O4249" i="7" s="1"/>
  <c r="L4249" i="7" l="1"/>
  <c r="K4250" i="7"/>
  <c r="O4250" i="7" s="1"/>
  <c r="L4250" i="7" l="1"/>
  <c r="K4251" i="7"/>
  <c r="O4251" i="7" s="1"/>
  <c r="L4251" i="7" l="1"/>
  <c r="K4252" i="7"/>
  <c r="O4252" i="7" s="1"/>
  <c r="L4252" i="7" l="1"/>
  <c r="K4253" i="7"/>
  <c r="O4253" i="7" s="1"/>
  <c r="L4253" i="7" l="1"/>
  <c r="K4254" i="7"/>
  <c r="O4254" i="7" s="1"/>
  <c r="L4254" i="7" l="1"/>
  <c r="K4255" i="7"/>
  <c r="O4255" i="7" s="1"/>
  <c r="L4255" i="7" l="1"/>
  <c r="K4256" i="7"/>
  <c r="O4256" i="7" s="1"/>
  <c r="L4256" i="7" l="1"/>
  <c r="J4257" i="7"/>
  <c r="U4257" i="7" s="1"/>
  <c r="N4257" i="7" s="1"/>
  <c r="O4257" i="7" s="1"/>
  <c r="L4257" i="7" l="1"/>
  <c r="J4258" i="7"/>
  <c r="U4258" i="7" s="1"/>
  <c r="N4258" i="7" s="1"/>
  <c r="O4258" i="7" s="1"/>
  <c r="L4258" i="7" l="1"/>
  <c r="J4259" i="7" s="1"/>
  <c r="U4259" i="7" s="1"/>
  <c r="N4259" i="7" s="1"/>
  <c r="O4259" i="7" s="1"/>
  <c r="L4259" i="7" l="1"/>
  <c r="J4260" i="7"/>
  <c r="U4260" i="7" s="1"/>
  <c r="N4260" i="7" s="1"/>
  <c r="O4260" i="7" s="1"/>
  <c r="L4260" i="7" l="1"/>
  <c r="J4261" i="7" l="1"/>
  <c r="U4261" i="7" s="1"/>
  <c r="N4261" i="7" s="1"/>
  <c r="O4261" i="7" s="1"/>
  <c r="L4261" i="7" l="1"/>
  <c r="J4262" i="7"/>
  <c r="U4262" i="7" s="1"/>
  <c r="N4262" i="7" s="1"/>
  <c r="O4262" i="7" s="1"/>
  <c r="L4262" i="7" l="1"/>
  <c r="J4263" i="7" s="1"/>
  <c r="U4263" i="7" s="1"/>
  <c r="N4263" i="7" s="1"/>
  <c r="O4263" i="7" s="1"/>
  <c r="L4263" i="7" l="1"/>
  <c r="J4264" i="7" l="1"/>
  <c r="U4264" i="7" s="1"/>
  <c r="N4264" i="7" s="1"/>
  <c r="O4264" i="7" s="1"/>
  <c r="K4435" i="7"/>
  <c r="L4264" i="7" l="1"/>
  <c r="J4265" i="7"/>
  <c r="U4265" i="7" s="1"/>
  <c r="N4265" i="7" s="1"/>
  <c r="O4265" i="7" s="1"/>
  <c r="L4265" i="7" l="1"/>
  <c r="J4266" i="7"/>
  <c r="U4266" i="7" s="1"/>
  <c r="N4266" i="7" s="1"/>
  <c r="O4266" i="7" s="1"/>
  <c r="L4266" i="7" l="1"/>
  <c r="J4267" i="7" l="1"/>
  <c r="U4267" i="7" s="1"/>
  <c r="N4267" i="7" s="1"/>
  <c r="O4267" i="7" s="1"/>
  <c r="L4267" i="7" l="1"/>
  <c r="K4268" i="7"/>
  <c r="O4268" i="7" s="1"/>
  <c r="L4268" i="7" l="1"/>
  <c r="K4269" i="7"/>
  <c r="O4269" i="7" s="1"/>
  <c r="L4269" i="7" l="1"/>
  <c r="K4270" i="7"/>
  <c r="O4270" i="7" s="1"/>
  <c r="L4270" i="7" l="1"/>
  <c r="K4271" i="7"/>
  <c r="O4271" i="7" s="1"/>
  <c r="L4271" i="7" l="1"/>
  <c r="K4272" i="7"/>
  <c r="O4272" i="7" s="1"/>
  <c r="L4272" i="7" l="1"/>
  <c r="K4273" i="7"/>
  <c r="O4273" i="7" s="1"/>
  <c r="L4273" i="7" l="1"/>
  <c r="K4274" i="7"/>
  <c r="O4274" i="7" s="1"/>
  <c r="L4274" i="7" l="1"/>
  <c r="K4275" i="7"/>
  <c r="O4275" i="7" s="1"/>
  <c r="L4275" i="7" l="1"/>
  <c r="K4276" i="7"/>
  <c r="O4276" i="7" s="1"/>
  <c r="L4276" i="7" l="1"/>
  <c r="K4277" i="7"/>
  <c r="O4277" i="7" s="1"/>
  <c r="L4277" i="7" l="1"/>
  <c r="K4278" i="7"/>
  <c r="O4278" i="7" s="1"/>
  <c r="L4278" i="7" l="1"/>
  <c r="K4279" i="7"/>
  <c r="O4279" i="7" s="1"/>
  <c r="L4279" i="7" l="1"/>
  <c r="K4280" i="7"/>
  <c r="O4280" i="7" s="1"/>
  <c r="L4280" i="7" l="1"/>
  <c r="J4281" i="7"/>
  <c r="U4281" i="7" s="1"/>
  <c r="N4281" i="7" s="1"/>
  <c r="O4281" i="7" s="1"/>
  <c r="L4281" i="7" l="1"/>
  <c r="J4282" i="7"/>
  <c r="U4282" i="7" s="1"/>
  <c r="N4282" i="7" s="1"/>
  <c r="O4282" i="7" s="1"/>
  <c r="L4282" i="7" l="1"/>
  <c r="J4283" i="7"/>
  <c r="U4283" i="7" s="1"/>
  <c r="N4283" i="7" s="1"/>
  <c r="O4283" i="7" s="1"/>
  <c r="L4283" i="7" l="1"/>
  <c r="J4284" i="7" s="1"/>
  <c r="U4284" i="7" s="1"/>
  <c r="N4284" i="7" s="1"/>
  <c r="O4284" i="7" s="1"/>
  <c r="L4284" i="7" l="1"/>
  <c r="J4285" i="7"/>
  <c r="U4285" i="7" s="1"/>
  <c r="N4285" i="7" s="1"/>
  <c r="O4285" i="7" s="1"/>
  <c r="L4285" i="7" l="1"/>
  <c r="J4286" i="7"/>
  <c r="U4286" i="7" s="1"/>
  <c r="N4286" i="7" s="1"/>
  <c r="O4286" i="7" s="1"/>
  <c r="L4286" i="7" l="1"/>
  <c r="J4287" i="7"/>
  <c r="U4287" i="7" s="1"/>
  <c r="N4287" i="7" s="1"/>
  <c r="O4287" i="7" s="1"/>
  <c r="L4287" i="7" l="1"/>
  <c r="J4288" i="7"/>
  <c r="U4288" i="7" s="1"/>
  <c r="N4288" i="7" s="1"/>
  <c r="O4288" i="7" s="1"/>
  <c r="L4288" i="7" l="1"/>
  <c r="J4289" i="7"/>
  <c r="U4289" i="7" s="1"/>
  <c r="N4289" i="7" s="1"/>
  <c r="O4289" i="7" s="1"/>
  <c r="L4289" i="7" l="1"/>
  <c r="J4290" i="7"/>
  <c r="U4290" i="7" s="1"/>
  <c r="N4290" i="7" s="1"/>
  <c r="O4290" i="7" s="1"/>
  <c r="L4290" i="7" l="1"/>
  <c r="J4291" i="7"/>
  <c r="U4291" i="7" s="1"/>
  <c r="N4291" i="7" s="1"/>
  <c r="O4291" i="7" s="1"/>
  <c r="L4291" i="7" l="1"/>
  <c r="K4292" i="7"/>
  <c r="O4292" i="7" s="1"/>
  <c r="L4292" i="7" l="1"/>
  <c r="K4293" i="7"/>
  <c r="O4293" i="7" s="1"/>
  <c r="L4293" i="7" l="1"/>
  <c r="K4294" i="7"/>
  <c r="O4294" i="7" s="1"/>
  <c r="L4294" i="7" l="1"/>
  <c r="K4295" i="7"/>
  <c r="O4295" i="7" s="1"/>
  <c r="L4295" i="7" l="1"/>
  <c r="K4296" i="7"/>
  <c r="O4296" i="7" s="1"/>
  <c r="L4296" i="7" l="1"/>
  <c r="K4297" i="7"/>
  <c r="O4297" i="7" s="1"/>
  <c r="K4459" i="7"/>
  <c r="L4297" i="7" l="1"/>
  <c r="K4298" i="7"/>
  <c r="O4298" i="7" s="1"/>
  <c r="L4298" i="7" l="1"/>
  <c r="K4299" i="7"/>
  <c r="O4299" i="7" s="1"/>
  <c r="L4299" i="7" l="1"/>
  <c r="K4300" i="7"/>
  <c r="O4300" i="7" s="1"/>
  <c r="L4300" i="7" l="1"/>
  <c r="K4301" i="7"/>
  <c r="O4301" i="7" s="1"/>
  <c r="L4301" i="7" l="1"/>
  <c r="K4302" i="7"/>
  <c r="O4302" i="7" s="1"/>
  <c r="L4302" i="7" l="1"/>
  <c r="K4303" i="7"/>
  <c r="O4303" i="7" s="1"/>
  <c r="L4303" i="7" l="1"/>
  <c r="K4304" i="7"/>
  <c r="O4304" i="7" s="1"/>
  <c r="L4304" i="7" l="1"/>
  <c r="J4305" i="7"/>
  <c r="U4305" i="7" s="1"/>
  <c r="N4305" i="7" s="1"/>
  <c r="O4305" i="7" s="1"/>
  <c r="L4305" i="7" l="1"/>
  <c r="J4306" i="7"/>
  <c r="U4306" i="7" s="1"/>
  <c r="N4306" i="7" s="1"/>
  <c r="O4306" i="7" s="1"/>
  <c r="L4306" i="7" l="1"/>
  <c r="J4307" i="7"/>
  <c r="U4307" i="7" s="1"/>
  <c r="N4307" i="7" s="1"/>
  <c r="O4307" i="7" s="1"/>
  <c r="L4307" i="7" l="1"/>
  <c r="J4308" i="7"/>
  <c r="U4308" i="7" s="1"/>
  <c r="N4308" i="7" s="1"/>
  <c r="O4308" i="7" s="1"/>
  <c r="L4308" i="7" l="1"/>
  <c r="J4309" i="7"/>
  <c r="U4309" i="7" s="1"/>
  <c r="N4309" i="7" s="1"/>
  <c r="O4309" i="7" s="1"/>
  <c r="L4309" i="7" l="1"/>
  <c r="J4310" i="7"/>
  <c r="U4310" i="7" s="1"/>
  <c r="N4310" i="7" s="1"/>
  <c r="O4310" i="7" s="1"/>
  <c r="L4310" i="7" l="1"/>
  <c r="J4311" i="7"/>
  <c r="U4311" i="7" s="1"/>
  <c r="N4311" i="7" s="1"/>
  <c r="O4311" i="7" s="1"/>
  <c r="L4311" i="7" l="1"/>
  <c r="J4312" i="7"/>
  <c r="U4312" i="7" s="1"/>
  <c r="N4312" i="7" s="1"/>
  <c r="O4312" i="7" s="1"/>
  <c r="L4312" i="7" l="1"/>
  <c r="J4313" i="7"/>
  <c r="U4313" i="7" s="1"/>
  <c r="N4313" i="7" s="1"/>
  <c r="O4313" i="7" s="1"/>
  <c r="L4313" i="7" l="1"/>
  <c r="J4314" i="7"/>
  <c r="U4314" i="7" s="1"/>
  <c r="N4314" i="7" s="1"/>
  <c r="O4314" i="7" s="1"/>
  <c r="L4314" i="7" l="1"/>
  <c r="J4315" i="7"/>
  <c r="U4315" i="7" s="1"/>
  <c r="N4315" i="7" s="1"/>
  <c r="O4315" i="7" s="1"/>
  <c r="L4315" i="7" l="1"/>
  <c r="K4316" i="7"/>
  <c r="O4316" i="7" s="1"/>
  <c r="L4316" i="7" l="1"/>
  <c r="K4317" i="7"/>
  <c r="O4317" i="7" s="1"/>
  <c r="L4317" i="7" l="1"/>
  <c r="K4318" i="7"/>
  <c r="O4318" i="7" s="1"/>
  <c r="L4318" i="7" l="1"/>
  <c r="K4319" i="7" s="1"/>
  <c r="O4319" i="7" s="1"/>
  <c r="L4319" i="7" l="1"/>
  <c r="K4320" i="7" s="1"/>
  <c r="O4320" i="7" s="1"/>
  <c r="L4320" i="7" l="1"/>
  <c r="K4321" i="7"/>
  <c r="O4321" i="7" s="1"/>
  <c r="L4321" i="7" l="1"/>
  <c r="K4322" i="7" s="1"/>
  <c r="O4322" i="7" s="1"/>
  <c r="L4322" i="7" l="1"/>
  <c r="K4323" i="7"/>
  <c r="O4323" i="7" s="1"/>
  <c r="L4323" i="7" l="1"/>
  <c r="K4324" i="7"/>
  <c r="O4324" i="7" s="1"/>
  <c r="L4324" i="7" l="1"/>
  <c r="K4325" i="7" l="1"/>
  <c r="O4325" i="7" s="1"/>
  <c r="L4325" i="7"/>
  <c r="K4326" i="7" l="1"/>
  <c r="O4326" i="7" s="1"/>
  <c r="L4326" i="7"/>
  <c r="K4327" i="7" l="1"/>
  <c r="O4327" i="7" s="1"/>
  <c r="L4327" i="7"/>
  <c r="K4328" i="7" l="1"/>
  <c r="O4328" i="7" s="1"/>
  <c r="L4328" i="7" l="1"/>
  <c r="J4329" i="7"/>
  <c r="U4329" i="7" s="1"/>
  <c r="N4329" i="7" s="1"/>
  <c r="O4329" i="7" s="1"/>
  <c r="L4329" i="7" l="1"/>
  <c r="K4330" i="7"/>
  <c r="O4330" i="7" s="1"/>
  <c r="L4330" i="7" l="1"/>
  <c r="J4331" i="7" s="1"/>
  <c r="U4331" i="7" s="1"/>
  <c r="N4331" i="7" s="1"/>
  <c r="O4331" i="7" s="1"/>
  <c r="L4331" i="7" l="1"/>
  <c r="J4332" i="7" s="1"/>
  <c r="U4332" i="7" l="1"/>
  <c r="N4332" i="7" s="1"/>
  <c r="O4332" i="7" s="1"/>
  <c r="L4332" i="7"/>
  <c r="J4333" i="7" s="1"/>
  <c r="U4333" i="7" l="1"/>
  <c r="N4333" i="7" s="1"/>
  <c r="O4333" i="7" s="1"/>
  <c r="L4333" i="7"/>
  <c r="J4334" i="7" s="1"/>
  <c r="U4334" i="7" s="1"/>
  <c r="N4334" i="7" s="1"/>
  <c r="O4334" i="7" s="1"/>
  <c r="L4334" i="7" l="1"/>
  <c r="J4335" i="7" s="1"/>
  <c r="U4335" i="7" s="1"/>
  <c r="N4335" i="7" s="1"/>
  <c r="O4335" i="7" s="1"/>
  <c r="L4335" i="7" l="1"/>
  <c r="J4336" i="7"/>
  <c r="U4336" i="7" s="1"/>
  <c r="N4336" i="7" s="1"/>
  <c r="O4336" i="7" s="1"/>
  <c r="L4336" i="7" l="1"/>
  <c r="J4337" i="7"/>
  <c r="U4337" i="7" s="1"/>
  <c r="N4337" i="7" s="1"/>
  <c r="O4337" i="7" s="1"/>
  <c r="L4337" i="7" l="1"/>
  <c r="J4338" i="7"/>
  <c r="U4338" i="7" s="1"/>
  <c r="N4338" i="7" s="1"/>
  <c r="O4338" i="7" s="1"/>
  <c r="L4338" i="7" l="1"/>
  <c r="J4339" i="7"/>
  <c r="U4339" i="7" s="1"/>
  <c r="N4339" i="7" s="1"/>
  <c r="O4339" i="7" s="1"/>
  <c r="L4339" i="7" l="1"/>
  <c r="K4340" i="7"/>
  <c r="O4340" i="7" s="1"/>
  <c r="L4340" i="7" l="1"/>
  <c r="K4341" i="7"/>
  <c r="O4341" i="7" s="1"/>
  <c r="L4341" i="7" l="1"/>
  <c r="K4342" i="7"/>
  <c r="O4342" i="7" s="1"/>
  <c r="L4342" i="7" l="1"/>
  <c r="K4343" i="7"/>
  <c r="O4343" i="7" s="1"/>
  <c r="L4343" i="7" l="1"/>
  <c r="K4344" i="7"/>
  <c r="O4344" i="7" s="1"/>
  <c r="L4344" i="7" l="1"/>
  <c r="K4345" i="7"/>
  <c r="O4345" i="7" s="1"/>
  <c r="L4345" i="7" l="1"/>
  <c r="K4346" i="7"/>
  <c r="O4346" i="7" s="1"/>
  <c r="L4346" i="7" l="1"/>
  <c r="K4347" i="7"/>
  <c r="O4347" i="7" s="1"/>
  <c r="L4347" i="7" l="1"/>
  <c r="K4348" i="7"/>
  <c r="O4348" i="7" s="1"/>
  <c r="L4348" i="7" l="1"/>
  <c r="K4349" i="7"/>
  <c r="O4349" i="7" s="1"/>
  <c r="L4349" i="7" l="1"/>
  <c r="K4350" i="7"/>
  <c r="O4350" i="7" s="1"/>
  <c r="L4350" i="7" l="1"/>
  <c r="K4351" i="7" s="1"/>
  <c r="O4351" i="7" s="1"/>
  <c r="L4351" i="7" l="1"/>
  <c r="K4352" i="7"/>
  <c r="O4352" i="7" s="1"/>
  <c r="C2" i="5"/>
  <c r="L4352" i="7" l="1"/>
  <c r="J4353" i="7"/>
  <c r="U4353" i="7" s="1"/>
  <c r="N4353" i="7" s="1"/>
  <c r="O4353" i="7"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L4353" i="7" l="1"/>
  <c r="J4354" i="7" s="1"/>
  <c r="U4354" i="7" s="1"/>
  <c r="N4354" i="7" s="1"/>
  <c r="O4354" i="7" s="1"/>
  <c r="L4354" i="7" l="1"/>
  <c r="J4355" i="7"/>
  <c r="U4355" i="7" s="1"/>
  <c r="N4355" i="7" s="1"/>
  <c r="O4355" i="7" s="1"/>
  <c r="L4355" i="7" l="1"/>
  <c r="J4356" i="7"/>
  <c r="U4356" i="7" s="1"/>
  <c r="N4356" i="7" s="1"/>
  <c r="O4356" i="7" s="1"/>
  <c r="L4356" i="7" l="1"/>
  <c r="J4357" i="7"/>
  <c r="U4357" i="7" s="1"/>
  <c r="N4357" i="7" s="1"/>
  <c r="O4357" i="7" s="1"/>
  <c r="L4357" i="7" l="1"/>
  <c r="J4358" i="7"/>
  <c r="U4358" i="7" s="1"/>
  <c r="N4358" i="7" s="1"/>
  <c r="O4358" i="7" s="1"/>
  <c r="L4358" i="7" l="1"/>
  <c r="J4359" i="7"/>
  <c r="U4359" i="7" s="1"/>
  <c r="N4359" i="7" s="1"/>
  <c r="O4359" i="7" s="1"/>
  <c r="L4359" i="7" l="1"/>
  <c r="J4360" i="7"/>
  <c r="U4360" i="7" s="1"/>
  <c r="N4360" i="7" s="1"/>
  <c r="O4360" i="7" s="1"/>
  <c r="L4360" i="7" l="1"/>
  <c r="J4361" i="7"/>
  <c r="U4361" i="7" s="1"/>
  <c r="N4361" i="7" s="1"/>
  <c r="O4361" i="7" s="1"/>
  <c r="L4361" i="7" l="1"/>
  <c r="J4362" i="7"/>
  <c r="U4362" i="7" s="1"/>
  <c r="N4362" i="7" s="1"/>
  <c r="O4362" i="7" s="1"/>
  <c r="L4362" i="7" l="1"/>
  <c r="J4363" i="7"/>
  <c r="U4363" i="7" s="1"/>
  <c r="N4363" i="7" s="1"/>
  <c r="O4363" i="7" s="1"/>
  <c r="L4363" i="7" l="1"/>
  <c r="K4364" i="7"/>
  <c r="O4364" i="7" s="1"/>
  <c r="L4364" i="7" l="1"/>
  <c r="K4365" i="7"/>
  <c r="O4365" i="7" s="1"/>
  <c r="K4507" i="7"/>
  <c r="L4365" i="7" l="1"/>
  <c r="K4366" i="7"/>
  <c r="O4366" i="7" s="1"/>
  <c r="L4366" i="7" l="1"/>
  <c r="K4367" i="7"/>
  <c r="O4367" i="7" s="1"/>
  <c r="L4367" i="7" l="1"/>
  <c r="K4368" i="7"/>
  <c r="O4368" i="7" s="1"/>
  <c r="L4368" i="7" l="1"/>
  <c r="K4369" i="7"/>
  <c r="O4369" i="7" s="1"/>
  <c r="L4369" i="7" l="1"/>
  <c r="K4370" i="7"/>
  <c r="O4370" i="7" s="1"/>
  <c r="L4370" i="7" l="1"/>
  <c r="K4371" i="7"/>
  <c r="O4371" i="7" s="1"/>
  <c r="L4371" i="7" l="1"/>
  <c r="K4372" i="7"/>
  <c r="O4372" i="7" s="1"/>
  <c r="L4372" i="7" l="1"/>
  <c r="K4373" i="7"/>
  <c r="O4373" i="7" s="1"/>
  <c r="L4373" i="7" l="1"/>
  <c r="K4374" i="7"/>
  <c r="O4374" i="7" s="1"/>
  <c r="L4374" i="7" l="1"/>
  <c r="K4375" i="7"/>
  <c r="O4375" i="7" s="1"/>
  <c r="L4375" i="7" l="1"/>
  <c r="K4376" i="7"/>
  <c r="O4376" i="7" s="1"/>
  <c r="L4376" i="7" l="1"/>
  <c r="J4377" i="7"/>
  <c r="U4377" i="7" s="1"/>
  <c r="N4377" i="7" s="1"/>
  <c r="O4377" i="7" s="1"/>
  <c r="L4377" i="7" l="1"/>
  <c r="J4378" i="7" s="1"/>
  <c r="U4378" i="7" s="1"/>
  <c r="N4378" i="7" s="1"/>
  <c r="O4378" i="7" s="1"/>
  <c r="L4378" i="7" l="1"/>
  <c r="J4379" i="7"/>
  <c r="U4379" i="7" s="1"/>
  <c r="N4379" i="7" s="1"/>
  <c r="O4379" i="7" s="1"/>
  <c r="L4379" i="7" l="1"/>
  <c r="J4380" i="7"/>
  <c r="U4380" i="7" s="1"/>
  <c r="N4380" i="7" s="1"/>
  <c r="O4380" i="7" s="1"/>
  <c r="L4380" i="7" l="1"/>
  <c r="J4381" i="7"/>
  <c r="U4381" i="7" s="1"/>
  <c r="N4381" i="7" s="1"/>
  <c r="O4381" i="7" s="1"/>
  <c r="L4381" i="7" l="1"/>
  <c r="J4382" i="7"/>
  <c r="U4382" i="7" s="1"/>
  <c r="N4382" i="7" s="1"/>
  <c r="O4382" i="7" s="1"/>
  <c r="L4382" i="7" l="1"/>
  <c r="J4383" i="7" s="1"/>
  <c r="U4383" i="7" s="1"/>
  <c r="N4383" i="7" s="1"/>
  <c r="O4383" i="7" s="1"/>
  <c r="L4383" i="7" l="1"/>
  <c r="J4384" i="7"/>
  <c r="U4384" i="7" s="1"/>
  <c r="N4384" i="7" s="1"/>
  <c r="O4384" i="7" s="1"/>
  <c r="L4384" i="7" l="1"/>
  <c r="J4385" i="7"/>
  <c r="U4385" i="7" s="1"/>
  <c r="N4385" i="7" s="1"/>
  <c r="O4385" i="7" s="1"/>
  <c r="L4385" i="7" l="1"/>
  <c r="J4386" i="7"/>
  <c r="U4386" i="7" s="1"/>
  <c r="N4386" i="7" s="1"/>
  <c r="O4386" i="7" s="1"/>
  <c r="L4386" i="7" l="1"/>
  <c r="J4387" i="7"/>
  <c r="U4387" i="7" s="1"/>
  <c r="N4387" i="7" s="1"/>
  <c r="O4387" i="7" s="1"/>
  <c r="L4387" i="7" l="1"/>
  <c r="K4388" i="7"/>
  <c r="O4388" i="7" s="1"/>
  <c r="L4388" i="7" l="1"/>
  <c r="K4389" i="7"/>
  <c r="O4389" i="7" s="1"/>
  <c r="L4389" i="7" l="1"/>
  <c r="K4390" i="7"/>
  <c r="O4390" i="7" s="1"/>
  <c r="L4390" i="7" l="1"/>
  <c r="K4391" i="7"/>
  <c r="O4391" i="7" s="1"/>
  <c r="L4391" i="7" l="1"/>
  <c r="K4392" i="7"/>
  <c r="O4392" i="7" s="1"/>
  <c r="L4392" i="7" l="1"/>
  <c r="K4393" i="7" s="1"/>
  <c r="O4393" i="7" s="1"/>
  <c r="L4393" i="7" l="1"/>
  <c r="K4394" i="7"/>
  <c r="O4394" i="7" s="1"/>
  <c r="L4394" i="7" l="1"/>
  <c r="K4395" i="7"/>
  <c r="O4395" i="7" s="1"/>
  <c r="L4395" i="7" l="1"/>
  <c r="K4396" i="7"/>
  <c r="O4396" i="7" s="1"/>
  <c r="L4396" i="7" l="1"/>
  <c r="K4397" i="7"/>
  <c r="O4397" i="7" s="1"/>
  <c r="L4397" i="7" l="1"/>
  <c r="K4398" i="7"/>
  <c r="O4398" i="7" s="1"/>
  <c r="L4398" i="7" l="1"/>
  <c r="K4399" i="7"/>
  <c r="O4399" i="7" s="1"/>
  <c r="L4399" i="7" l="1"/>
  <c r="K4400" i="7"/>
  <c r="O4400" i="7" s="1"/>
  <c r="L4400" i="7" l="1"/>
  <c r="J4401" i="7"/>
  <c r="U4401" i="7" s="1"/>
  <c r="N4401" i="7" s="1"/>
  <c r="O4401" i="7" s="1"/>
  <c r="L4401" i="7" l="1"/>
  <c r="J4402" i="7"/>
  <c r="U4402" i="7" s="1"/>
  <c r="N4402" i="7" s="1"/>
  <c r="O4402" i="7" s="1"/>
  <c r="L4402" i="7" l="1"/>
  <c r="J4403" i="7"/>
  <c r="U4403" i="7" s="1"/>
  <c r="N4403" i="7" s="1"/>
  <c r="O4403" i="7" s="1"/>
  <c r="L4403" i="7" l="1"/>
  <c r="J4404" i="7"/>
  <c r="U4404" i="7" s="1"/>
  <c r="N4404" i="7" s="1"/>
  <c r="O4404" i="7" s="1"/>
  <c r="L4404" i="7" l="1"/>
  <c r="J4405" i="7" s="1"/>
  <c r="U4405" i="7" s="1"/>
  <c r="N4405" i="7" s="1"/>
  <c r="O4405" i="7" s="1"/>
  <c r="L4405" i="7" l="1"/>
  <c r="J4406" i="7"/>
  <c r="U4406" i="7" s="1"/>
  <c r="N4406" i="7" s="1"/>
  <c r="O4406" i="7" s="1"/>
  <c r="L4406" i="7" l="1"/>
  <c r="J4407" i="7" s="1"/>
  <c r="U4407" i="7" s="1"/>
  <c r="N4407" i="7" s="1"/>
  <c r="O4407" i="7" s="1"/>
  <c r="L4407" i="7" l="1"/>
  <c r="J4408" i="7"/>
  <c r="U4408" i="7" s="1"/>
  <c r="N4408" i="7" s="1"/>
  <c r="O4408" i="7" s="1"/>
  <c r="L4408" i="7" l="1"/>
  <c r="J4409" i="7" s="1"/>
  <c r="U4409" i="7" s="1"/>
  <c r="N4409" i="7" s="1"/>
  <c r="O4409" i="7" s="1"/>
  <c r="L4409" i="7" l="1"/>
  <c r="J4410" i="7" s="1"/>
  <c r="U4410" i="7" s="1"/>
  <c r="N4410" i="7" s="1"/>
  <c r="O4410" i="7" s="1"/>
  <c r="L4410" i="7" l="1"/>
  <c r="J4411" i="7" l="1"/>
  <c r="U4411" i="7" s="1"/>
  <c r="N4411" i="7" s="1"/>
  <c r="O4411" i="7" s="1"/>
  <c r="L4411" i="7" l="1"/>
  <c r="K4412" i="7"/>
  <c r="O4412" i="7" s="1"/>
  <c r="L4412" i="7" l="1"/>
  <c r="K4413" i="7"/>
  <c r="O4413" i="7" s="1"/>
  <c r="L4413" i="7" l="1"/>
  <c r="K4414" i="7"/>
  <c r="O4414" i="7" s="1"/>
  <c r="L4414" i="7" l="1"/>
  <c r="K4415" i="7"/>
  <c r="O4415" i="7" s="1"/>
  <c r="L4415" i="7" l="1"/>
  <c r="K4416" i="7"/>
  <c r="O4416" i="7" s="1"/>
  <c r="L4416" i="7" l="1"/>
  <c r="K4417" i="7"/>
  <c r="O4417" i="7" s="1"/>
  <c r="L4417" i="7" l="1"/>
  <c r="K4418" i="7" l="1"/>
  <c r="O4418" i="7" s="1"/>
  <c r="L4418" i="7"/>
  <c r="K4419" i="7" l="1"/>
  <c r="O4419" i="7" s="1"/>
  <c r="L4419" i="7"/>
  <c r="K4420" i="7" l="1"/>
  <c r="O4420" i="7" s="1"/>
  <c r="L4420" i="7" l="1"/>
  <c r="K4421" i="7" l="1"/>
  <c r="O4421" i="7" s="1"/>
  <c r="L4421" i="7" l="1"/>
  <c r="K4422" i="7" l="1"/>
  <c r="O4422" i="7" s="1"/>
  <c r="L4422" i="7" l="1"/>
  <c r="K4423" i="7" l="1"/>
  <c r="O4423" i="7" s="1"/>
  <c r="L4423" i="7"/>
  <c r="K4424" i="7" l="1"/>
  <c r="O4424" i="7" s="1"/>
  <c r="L4424" i="7"/>
  <c r="J4425" i="7" l="1"/>
  <c r="U4425" i="7" s="1"/>
  <c r="N4425" i="7" s="1"/>
  <c r="O4425" i="7" s="1"/>
  <c r="L4425" i="7" l="1"/>
  <c r="J4426" i="7" s="1"/>
  <c r="U4426" i="7" s="1"/>
  <c r="N4426" i="7" s="1"/>
  <c r="O4426" i="7" s="1"/>
  <c r="L4426" i="7" l="1"/>
  <c r="J4427" i="7"/>
  <c r="U4427" i="7" s="1"/>
  <c r="N4427" i="7" s="1"/>
  <c r="O4427" i="7" s="1"/>
  <c r="L4427" i="7" l="1"/>
  <c r="J4428" i="7" l="1"/>
  <c r="U4428" i="7" s="1"/>
  <c r="N4428" i="7" s="1"/>
  <c r="O4428" i="7" s="1"/>
  <c r="L4428" i="7" l="1"/>
  <c r="J4429" i="7"/>
  <c r="U4429" i="7" s="1"/>
  <c r="N4429" i="7" s="1"/>
  <c r="O4429" i="7" s="1"/>
  <c r="L4429" i="7" l="1"/>
  <c r="J4430" i="7"/>
  <c r="U4430" i="7" s="1"/>
  <c r="N4430" i="7" s="1"/>
  <c r="O4430" i="7" s="1"/>
  <c r="L4430" i="7" l="1"/>
  <c r="J4431" i="7" s="1"/>
  <c r="U4431" i="7" s="1"/>
  <c r="N4431" i="7" s="1"/>
  <c r="O4431" i="7" s="1"/>
  <c r="L4431" i="7" l="1"/>
  <c r="J4432" i="7"/>
  <c r="U4432" i="7" s="1"/>
  <c r="N4432" i="7" s="1"/>
  <c r="O4432" i="7" s="1"/>
  <c r="L4432" i="7" l="1"/>
  <c r="J4433" i="7" s="1"/>
  <c r="U4433" i="7" s="1"/>
  <c r="N4433" i="7" s="1"/>
  <c r="O4433" i="7" s="1"/>
  <c r="L4433" i="7" l="1"/>
  <c r="J4434" i="7"/>
  <c r="U4434" i="7" s="1"/>
  <c r="N4434" i="7" s="1"/>
  <c r="O4434" i="7" s="1"/>
  <c r="L4434" i="7" l="1"/>
  <c r="J4435" i="7"/>
  <c r="U4435" i="7" s="1"/>
  <c r="N4435" i="7" s="1"/>
  <c r="O4435" i="7" s="1"/>
  <c r="L4435" i="7" l="1"/>
  <c r="K4436" i="7"/>
  <c r="O4436" i="7" s="1"/>
  <c r="L4436" i="7" l="1"/>
  <c r="K4437" i="7"/>
  <c r="O4437" i="7" s="1"/>
  <c r="L4437" i="7" l="1"/>
  <c r="K4438" i="7"/>
  <c r="O4438" i="7" s="1"/>
  <c r="L4438" i="7" l="1"/>
  <c r="K4439" i="7"/>
  <c r="O4439" i="7" s="1"/>
  <c r="L4439" i="7" l="1"/>
  <c r="K4440" i="7"/>
  <c r="O4440" i="7" s="1"/>
  <c r="L4440" i="7" l="1"/>
  <c r="K4441" i="7" l="1"/>
  <c r="O4441" i="7" s="1"/>
  <c r="L4441" i="7"/>
  <c r="K4442" i="7" l="1"/>
  <c r="O4442" i="7" s="1"/>
  <c r="L4442" i="7"/>
  <c r="K4443" i="7" l="1"/>
  <c r="O4443" i="7" s="1"/>
  <c r="L4443" i="7"/>
  <c r="K4444" i="7" l="1"/>
  <c r="O4444" i="7" s="1"/>
  <c r="L4444" i="7" l="1"/>
  <c r="K4445" i="7"/>
  <c r="O4445" i="7" s="1"/>
  <c r="L4445" i="7" l="1"/>
  <c r="K4446" i="7"/>
  <c r="O4446" i="7" s="1"/>
  <c r="L4446" i="7" l="1"/>
  <c r="K4447" i="7"/>
  <c r="O4447" i="7" s="1"/>
  <c r="L4447" i="7" l="1"/>
  <c r="K4448" i="7"/>
  <c r="O4448" i="7" s="1"/>
  <c r="L4448" i="7" l="1"/>
  <c r="J4449" i="7"/>
  <c r="U4449" i="7" s="1"/>
  <c r="N4449" i="7" s="1"/>
  <c r="O4449" i="7" s="1"/>
  <c r="L4449" i="7" l="1"/>
  <c r="J4450" i="7"/>
  <c r="U4450" i="7" s="1"/>
  <c r="N4450" i="7" s="1"/>
  <c r="O4450" i="7" s="1"/>
  <c r="L4450" i="7" l="1"/>
  <c r="J4451" i="7"/>
  <c r="U4451" i="7" s="1"/>
  <c r="N4451" i="7" s="1"/>
  <c r="O4451" i="7" s="1"/>
  <c r="L4451" i="7" l="1"/>
  <c r="J4452" i="7"/>
  <c r="U4452" i="7" s="1"/>
  <c r="N4452" i="7" s="1"/>
  <c r="O4452" i="7" s="1"/>
  <c r="L4452" i="7" l="1"/>
  <c r="J4453" i="7"/>
  <c r="U4453" i="7" s="1"/>
  <c r="N4453" i="7" s="1"/>
  <c r="O4453" i="7" s="1"/>
  <c r="L4453" i="7" l="1"/>
  <c r="J4454" i="7"/>
  <c r="U4454" i="7" s="1"/>
  <c r="N4454" i="7" s="1"/>
  <c r="O4454" i="7" s="1"/>
  <c r="L4454" i="7" l="1"/>
  <c r="J4455" i="7"/>
  <c r="U4455" i="7" s="1"/>
  <c r="N4455" i="7" s="1"/>
  <c r="O4455" i="7" s="1"/>
  <c r="L4455" i="7" l="1"/>
  <c r="J4456" i="7"/>
  <c r="U4456" i="7" s="1"/>
  <c r="N4456" i="7" s="1"/>
  <c r="O4456" i="7" s="1"/>
  <c r="L4456" i="7" l="1"/>
  <c r="J4457" i="7"/>
  <c r="U4457" i="7" s="1"/>
  <c r="N4457" i="7" s="1"/>
  <c r="O4457" i="7" s="1"/>
  <c r="L4457" i="7" l="1"/>
  <c r="J4458" i="7"/>
  <c r="U4458" i="7" s="1"/>
  <c r="N4458" i="7" s="1"/>
  <c r="O4458" i="7" s="1"/>
  <c r="L4458" i="7" l="1"/>
  <c r="J4459" i="7" s="1"/>
  <c r="U4459" i="7" s="1"/>
  <c r="N4459" i="7" s="1"/>
  <c r="O4459" i="7" s="1"/>
  <c r="L4459" i="7" l="1"/>
  <c r="K4460" i="7"/>
  <c r="O4460" i="7" s="1"/>
  <c r="L4460" i="7" l="1"/>
  <c r="K4461" i="7"/>
  <c r="O4461" i="7" s="1"/>
  <c r="L4461" i="7" l="1"/>
  <c r="K4462" i="7" s="1"/>
  <c r="O4462" i="7" s="1"/>
  <c r="L4462" i="7" l="1"/>
  <c r="K4463" i="7"/>
  <c r="O4463" i="7" s="1"/>
  <c r="L4463" i="7" l="1"/>
  <c r="K4464" i="7"/>
  <c r="O4464" i="7" s="1"/>
  <c r="L4464" i="7" l="1"/>
  <c r="K4465" i="7"/>
  <c r="O4465" i="7" s="1"/>
  <c r="L4465" i="7" l="1"/>
  <c r="K4466" i="7"/>
  <c r="O4466" i="7" s="1"/>
  <c r="L4466" i="7" l="1"/>
  <c r="K4467" i="7"/>
  <c r="O4467" i="7" s="1"/>
  <c r="L4467" i="7" l="1"/>
  <c r="K4468" i="7"/>
  <c r="O4468" i="7" s="1"/>
  <c r="L4468" i="7" l="1"/>
  <c r="K4469" i="7"/>
  <c r="O4469" i="7" s="1"/>
  <c r="L4469" i="7" l="1"/>
  <c r="K4470" i="7"/>
  <c r="O4470" i="7" s="1"/>
  <c r="L4470" i="7" l="1"/>
  <c r="K4471" i="7"/>
  <c r="O4471" i="7" s="1"/>
  <c r="L4471" i="7" l="1"/>
  <c r="K4472" i="7"/>
  <c r="O4472" i="7" s="1"/>
  <c r="L4472" i="7" l="1"/>
  <c r="J4473" i="7" s="1"/>
  <c r="U4473" i="7" s="1"/>
  <c r="N4473" i="7" s="1"/>
  <c r="O4473" i="7" s="1"/>
  <c r="L4473" i="7" l="1"/>
  <c r="J4474" i="7" s="1"/>
  <c r="U4474" i="7" s="1"/>
  <c r="N4474" i="7" s="1"/>
  <c r="O4474" i="7" s="1"/>
  <c r="L4474" i="7" l="1"/>
  <c r="J4475" i="7"/>
  <c r="U4475" i="7" s="1"/>
  <c r="N4475" i="7" s="1"/>
  <c r="O4475" i="7" s="1"/>
  <c r="L4475" i="7" l="1"/>
  <c r="J4476" i="7"/>
  <c r="U4476" i="7" s="1"/>
  <c r="N4476" i="7" s="1"/>
  <c r="O4476" i="7" s="1"/>
  <c r="L4476" i="7" l="1"/>
  <c r="J4477" i="7"/>
  <c r="U4477" i="7" s="1"/>
  <c r="N4477" i="7" s="1"/>
  <c r="O4477" i="7" s="1"/>
  <c r="L4477" i="7" l="1"/>
  <c r="J4478" i="7"/>
  <c r="U4478" i="7" s="1"/>
  <c r="N4478" i="7" s="1"/>
  <c r="O4478" i="7" s="1"/>
  <c r="L4478" i="7" l="1"/>
  <c r="J4479" i="7" s="1"/>
  <c r="U4479" i="7" s="1"/>
  <c r="N4479" i="7" s="1"/>
  <c r="O4479" i="7" s="1"/>
  <c r="L4479" i="7" l="1"/>
  <c r="J4480" i="7"/>
  <c r="U4480" i="7" s="1"/>
  <c r="N4480" i="7" s="1"/>
  <c r="O4480" i="7" s="1"/>
  <c r="L4480" i="7" l="1"/>
  <c r="J4481" i="7" s="1"/>
  <c r="U4481" i="7" l="1"/>
  <c r="N4481" i="7" s="1"/>
  <c r="O4481" i="7" s="1"/>
  <c r="L4481" i="7"/>
  <c r="J4482" i="7" s="1"/>
  <c r="U4482" i="7" s="1"/>
  <c r="N4482" i="7" s="1"/>
  <c r="O4482" i="7" s="1"/>
  <c r="L4482" i="7" l="1"/>
  <c r="J4483" i="7" s="1"/>
  <c r="U4483" i="7" s="1"/>
  <c r="N4483" i="7" s="1"/>
  <c r="O4483" i="7" s="1"/>
  <c r="L4483" i="7" l="1"/>
  <c r="K4484" i="7"/>
  <c r="O4484" i="7" s="1"/>
  <c r="L4484" i="7" l="1"/>
  <c r="K4485" i="7" s="1"/>
  <c r="O4485" i="7" s="1"/>
  <c r="L4485" i="7" l="1"/>
  <c r="K4486" i="7"/>
  <c r="O4486" i="7" s="1"/>
  <c r="L4486" i="7" l="1"/>
  <c r="K4487" i="7"/>
  <c r="O4487" i="7" s="1"/>
  <c r="L4487" i="7" l="1"/>
  <c r="K4488" i="7"/>
  <c r="O4488" i="7" s="1"/>
  <c r="L4488" i="7" l="1"/>
  <c r="K4489" i="7"/>
  <c r="O4489" i="7" s="1"/>
  <c r="L4489" i="7" l="1"/>
  <c r="K4490" i="7"/>
  <c r="O4490" i="7" s="1"/>
  <c r="L4490" i="7" l="1"/>
  <c r="K4491" i="7"/>
  <c r="O4491" i="7" s="1"/>
  <c r="L4491" i="7" l="1"/>
  <c r="K4492" i="7"/>
  <c r="O4492" i="7" s="1"/>
  <c r="L4492" i="7" l="1"/>
  <c r="K4493" i="7"/>
  <c r="O4493" i="7" s="1"/>
  <c r="L4493" i="7" l="1"/>
  <c r="K4494" i="7" l="1"/>
  <c r="O4494" i="7" s="1"/>
  <c r="L4494" i="7" l="1"/>
  <c r="K4495" i="7" l="1"/>
  <c r="O4495" i="7" s="1"/>
  <c r="L4495" i="7"/>
  <c r="K4496" i="7" l="1"/>
  <c r="O4496" i="7" s="1"/>
  <c r="L4496" i="7" l="1"/>
  <c r="J4497" i="7" l="1"/>
  <c r="U4497" i="7" s="1"/>
  <c r="N4497" i="7" s="1"/>
  <c r="O4497" i="7" s="1"/>
  <c r="L4497" i="7" l="1"/>
  <c r="J4498" i="7" l="1"/>
  <c r="U4498" i="7" s="1"/>
  <c r="N4498" i="7" s="1"/>
  <c r="O4498" i="7" s="1"/>
  <c r="L4498" i="7" l="1"/>
  <c r="J4499" i="7" l="1"/>
  <c r="U4499" i="7" s="1"/>
  <c r="N4499" i="7" s="1"/>
  <c r="O4499" i="7" s="1"/>
  <c r="L4499" i="7" l="1"/>
  <c r="J4500" i="7" l="1"/>
  <c r="U4500" i="7" s="1"/>
  <c r="N4500" i="7" s="1"/>
  <c r="O4500" i="7" s="1"/>
  <c r="L4500" i="7" l="1"/>
  <c r="J4501" i="7"/>
  <c r="U4501" i="7" s="1"/>
  <c r="N4501" i="7" s="1"/>
  <c r="O4501" i="7" s="1"/>
  <c r="L4501" i="7" l="1"/>
  <c r="J4502" i="7"/>
  <c r="U4502" i="7" s="1"/>
  <c r="N4502" i="7" s="1"/>
  <c r="O4502" i="7" s="1"/>
  <c r="L4502" i="7" l="1"/>
  <c r="J4503" i="7" s="1"/>
  <c r="U4503" i="7" s="1"/>
  <c r="N4503" i="7" s="1"/>
  <c r="O4503" i="7" s="1"/>
  <c r="L4503" i="7" l="1"/>
  <c r="J4504" i="7" s="1"/>
  <c r="U4504" i="7" s="1"/>
  <c r="N4504" i="7" s="1"/>
  <c r="O4504" i="7" s="1"/>
  <c r="L4504" i="7" l="1"/>
  <c r="J4505" i="7"/>
  <c r="U4505" i="7" s="1"/>
  <c r="N4505" i="7" s="1"/>
  <c r="O4505" i="7" s="1"/>
  <c r="L4505" i="7" l="1"/>
  <c r="J4506" i="7"/>
  <c r="U4506" i="7" s="1"/>
  <c r="N4506" i="7" s="1"/>
  <c r="O4506" i="7" s="1"/>
  <c r="L4506" i="7" l="1"/>
  <c r="J4507" i="7"/>
  <c r="U4507" i="7" s="1"/>
  <c r="N4507" i="7" s="1"/>
  <c r="O4507" i="7" s="1"/>
  <c r="L4507" i="7" l="1"/>
  <c r="K4508" i="7"/>
  <c r="O4508" i="7" s="1"/>
  <c r="L4508" i="7" l="1"/>
  <c r="K4509" i="7"/>
  <c r="O4509" i="7" s="1"/>
  <c r="L4509" i="7" l="1"/>
  <c r="K4510" i="7"/>
  <c r="O4510" i="7" s="1"/>
  <c r="L4510" i="7" l="1"/>
  <c r="K4511" i="7"/>
  <c r="O4511" i="7" s="1"/>
  <c r="L4511" i="7" l="1"/>
  <c r="K4512" i="7"/>
  <c r="O4512" i="7" s="1"/>
  <c r="L4512" i="7" l="1"/>
  <c r="K4513" i="7"/>
  <c r="O4513" i="7" s="1"/>
  <c r="L4513" i="7" l="1"/>
  <c r="K4514" i="7"/>
  <c r="O4514" i="7" s="1"/>
  <c r="L4514" i="7" l="1"/>
  <c r="K4515" i="7"/>
  <c r="O4515" i="7" s="1"/>
  <c r="L4515" i="7" l="1"/>
  <c r="K4516" i="7"/>
  <c r="O4516" i="7" s="1"/>
  <c r="L4516" i="7" l="1"/>
  <c r="K4517" i="7"/>
  <c r="O4517" i="7" s="1"/>
  <c r="L4517" i="7" l="1"/>
  <c r="K4518" i="7"/>
  <c r="O4518" i="7" s="1"/>
  <c r="L4518" i="7" l="1"/>
  <c r="K4519" i="7"/>
  <c r="O4519" i="7" s="1"/>
  <c r="L4519" i="7" l="1"/>
  <c r="K4520" i="7"/>
  <c r="O4520" i="7" s="1"/>
  <c r="L4520" i="7" l="1"/>
  <c r="J4521" i="7"/>
  <c r="U4521" i="7" s="1"/>
  <c r="N4521" i="7" s="1"/>
  <c r="O4521" i="7" s="1"/>
  <c r="L4521" i="7" l="1"/>
  <c r="J4522" i="7"/>
  <c r="U4522" i="7" s="1"/>
  <c r="N4522" i="7" s="1"/>
  <c r="O4522" i="7" s="1"/>
  <c r="L4522" i="7" l="1"/>
  <c r="J4523" i="7" s="1"/>
  <c r="U4523" i="7" s="1"/>
  <c r="N4523" i="7" s="1"/>
  <c r="O4523" i="7" s="1"/>
  <c r="L4523" i="7" l="1"/>
  <c r="J4524" i="7"/>
  <c r="U4524" i="7" s="1"/>
  <c r="N4524" i="7" s="1"/>
  <c r="O4524" i="7" s="1"/>
  <c r="L4524" i="7" l="1"/>
  <c r="J4525" i="7" l="1"/>
  <c r="U4525" i="7" s="1"/>
  <c r="N4525" i="7" s="1"/>
  <c r="O4525" i="7" s="1"/>
  <c r="L4525" i="7" l="1"/>
  <c r="J4526" i="7"/>
  <c r="U4526" i="7" s="1"/>
  <c r="N4526" i="7" s="1"/>
  <c r="O4526" i="7" s="1"/>
  <c r="L4526" i="7" l="1"/>
  <c r="J4527" i="7"/>
  <c r="U4527" i="7" s="1"/>
  <c r="N4527" i="7" s="1"/>
  <c r="O4527" i="7" s="1"/>
  <c r="L4527" i="7" l="1"/>
  <c r="J4528" i="7"/>
  <c r="U4528" i="7" s="1"/>
  <c r="N4528" i="7" s="1"/>
  <c r="O4528" i="7" s="1"/>
  <c r="L4528" i="7" l="1"/>
  <c r="J4529" i="7"/>
  <c r="U4529" i="7" s="1"/>
  <c r="N4529" i="7" s="1"/>
  <c r="O4529" i="7" s="1"/>
  <c r="L4529" i="7" l="1"/>
  <c r="J4530" i="7"/>
  <c r="U4530" i="7" s="1"/>
  <c r="N4530" i="7" s="1"/>
  <c r="O4530" i="7" s="1"/>
  <c r="L4530" i="7" l="1"/>
  <c r="J4531" i="7"/>
  <c r="U4531" i="7" s="1"/>
  <c r="N4531" i="7" s="1"/>
  <c r="O4531" i="7" s="1"/>
  <c r="L4531" i="7" l="1"/>
  <c r="K4532" i="7"/>
  <c r="O4532" i="7" s="1"/>
  <c r="L4532" i="7" l="1"/>
  <c r="K4533" i="7"/>
  <c r="O4533" i="7" s="1"/>
  <c r="L4533" i="7" l="1"/>
  <c r="K4534" i="7"/>
  <c r="O4534" i="7" s="1"/>
  <c r="L4534" i="7" l="1"/>
  <c r="K4535" i="7" s="1"/>
  <c r="O4535" i="7" s="1"/>
  <c r="L4535" i="7" l="1"/>
  <c r="K4536" i="7"/>
  <c r="O4536" i="7" s="1"/>
  <c r="L4536" i="7" l="1"/>
  <c r="K4537" i="7"/>
  <c r="O4537" i="7" s="1"/>
  <c r="L4537" i="7" l="1"/>
  <c r="K4538" i="7"/>
  <c r="O4538" i="7" s="1"/>
  <c r="L4538" i="7" l="1"/>
  <c r="K4539" i="7"/>
  <c r="O4539" i="7" s="1"/>
  <c r="L4539" i="7" l="1"/>
  <c r="K4540" i="7"/>
  <c r="O4540" i="7" s="1"/>
  <c r="L4540" i="7" l="1"/>
  <c r="K4541" i="7"/>
  <c r="O4541" i="7" s="1"/>
  <c r="L4541" i="7" l="1"/>
  <c r="K4542" i="7" s="1"/>
  <c r="O4542" i="7" s="1"/>
  <c r="L4542" i="7" l="1"/>
  <c r="K4543" i="7"/>
  <c r="O4543" i="7" s="1"/>
  <c r="L4543" i="7" l="1"/>
  <c r="K4544" i="7"/>
  <c r="O4544" i="7" s="1"/>
  <c r="L4544" i="7" l="1"/>
  <c r="J4545" i="7"/>
  <c r="U4545" i="7" s="1"/>
  <c r="N4545" i="7" s="1"/>
  <c r="O4545" i="7" s="1"/>
  <c r="L4545" i="7" l="1"/>
  <c r="J4546" i="7"/>
  <c r="U4546" i="7" s="1"/>
  <c r="N4546" i="7" s="1"/>
  <c r="O4546" i="7" s="1"/>
  <c r="L4546" i="7" l="1"/>
  <c r="J4547" i="7" s="1"/>
  <c r="U4547" i="7" s="1"/>
  <c r="N4547" i="7" s="1"/>
  <c r="O4547" i="7" s="1"/>
  <c r="L4547" i="7" l="1"/>
  <c r="J4548" i="7" s="1"/>
  <c r="U4548" i="7" s="1"/>
  <c r="N4548" i="7" s="1"/>
  <c r="O4548" i="7" s="1"/>
  <c r="L4548" i="7" l="1"/>
  <c r="J4549" i="7"/>
  <c r="U4549" i="7" s="1"/>
  <c r="N4549" i="7" s="1"/>
  <c r="O4549" i="7" s="1"/>
  <c r="L4549" i="7" l="1"/>
  <c r="J4550" i="7"/>
  <c r="U4550" i="7" s="1"/>
  <c r="N4550" i="7" s="1"/>
  <c r="O4550" i="7" s="1"/>
  <c r="L4550" i="7" l="1"/>
  <c r="J4551" i="7"/>
  <c r="U4551" i="7" s="1"/>
  <c r="N4551" i="7" s="1"/>
  <c r="O4551" i="7" s="1"/>
  <c r="L4551" i="7" l="1"/>
  <c r="J4552" i="7"/>
  <c r="U4552" i="7" s="1"/>
  <c r="N4552" i="7" s="1"/>
  <c r="O4552" i="7" s="1"/>
  <c r="L4552" i="7" l="1"/>
  <c r="J4553" i="7"/>
  <c r="U4553" i="7" s="1"/>
  <c r="N4553" i="7" s="1"/>
  <c r="O4553" i="7" s="1"/>
  <c r="L4553" i="7" l="1"/>
  <c r="J4554" i="7"/>
  <c r="U4554" i="7" s="1"/>
  <c r="N4554" i="7" s="1"/>
  <c r="O4554" i="7" s="1"/>
  <c r="L4554" i="7" l="1"/>
  <c r="J4555" i="7"/>
  <c r="U4555" i="7" s="1"/>
  <c r="N4555" i="7" s="1"/>
  <c r="O4555" i="7" s="1"/>
  <c r="L4555" i="7" l="1"/>
  <c r="K4556" i="7"/>
  <c r="O4556" i="7" s="1"/>
  <c r="L4556" i="7" l="1"/>
  <c r="K4557" i="7"/>
  <c r="O4557" i="7" s="1"/>
  <c r="L4557" i="7" l="1"/>
  <c r="K4558" i="7"/>
  <c r="O4558" i="7" s="1"/>
  <c r="L4558" i="7" l="1"/>
  <c r="K4559" i="7"/>
  <c r="O4559" i="7" s="1"/>
  <c r="L4559" i="7" l="1"/>
  <c r="K4560" i="7"/>
  <c r="O4560" i="7" s="1"/>
  <c r="L4560" i="7" l="1"/>
  <c r="K4561" i="7"/>
  <c r="O4561" i="7" s="1"/>
  <c r="L4561" i="7" l="1"/>
  <c r="K4562" i="7"/>
  <c r="O4562" i="7" s="1"/>
  <c r="L4562" i="7" l="1"/>
  <c r="K4563" i="7"/>
  <c r="O4563" i="7" s="1"/>
  <c r="L4563" i="7" l="1"/>
  <c r="K4564" i="7"/>
  <c r="O4564" i="7" s="1"/>
  <c r="L4564" i="7" l="1"/>
  <c r="K4565" i="7"/>
  <c r="O4565" i="7" s="1"/>
  <c r="L4565" i="7" l="1"/>
  <c r="K4566" i="7"/>
  <c r="O4566" i="7" s="1"/>
  <c r="L4566" i="7" l="1"/>
  <c r="K4567" i="7"/>
  <c r="O4567" i="7" s="1"/>
  <c r="L4567" i="7" l="1"/>
  <c r="K4568" i="7"/>
  <c r="O4568" i="7" s="1"/>
  <c r="L4568" i="7" l="1"/>
  <c r="J4569" i="7"/>
  <c r="U4569" i="7" s="1"/>
  <c r="N4569" i="7" s="1"/>
  <c r="O4569" i="7" s="1"/>
  <c r="L4569" i="7" l="1"/>
  <c r="J4570" i="7"/>
  <c r="U4570" i="7" s="1"/>
  <c r="N4570" i="7" s="1"/>
  <c r="O4570" i="7" s="1"/>
  <c r="L4570" i="7" l="1"/>
  <c r="J4571" i="7"/>
  <c r="U4571" i="7" s="1"/>
  <c r="N4571" i="7" s="1"/>
  <c r="O4571" i="7" s="1"/>
  <c r="L4571" i="7" l="1"/>
  <c r="J4572" i="7"/>
  <c r="U4572" i="7" s="1"/>
  <c r="N4572" i="7" s="1"/>
  <c r="O4572" i="7" s="1"/>
  <c r="L4572" i="7" l="1"/>
  <c r="J4573" i="7"/>
  <c r="U4573" i="7" s="1"/>
  <c r="N4573" i="7" s="1"/>
  <c r="O4573" i="7" s="1"/>
  <c r="L4573" i="7" l="1"/>
  <c r="J4574" i="7"/>
  <c r="U4574" i="7" s="1"/>
  <c r="N4574" i="7" s="1"/>
  <c r="O4574" i="7" s="1"/>
  <c r="L4574" i="7" l="1"/>
  <c r="J4575" i="7"/>
  <c r="U4575" i="7" s="1"/>
  <c r="N4575" i="7" s="1"/>
  <c r="O4575" i="7" s="1"/>
  <c r="L4575" i="7" l="1"/>
  <c r="J4576" i="7"/>
  <c r="U4576" i="7" s="1"/>
  <c r="N4576" i="7" s="1"/>
  <c r="O4576" i="7" s="1"/>
  <c r="L4576" i="7" l="1"/>
  <c r="J4577" i="7"/>
  <c r="U4577" i="7" s="1"/>
  <c r="N4577" i="7" s="1"/>
  <c r="O4577" i="7" s="1"/>
  <c r="L4577" i="7" l="1"/>
  <c r="J4578" i="7"/>
  <c r="U4578" i="7" s="1"/>
  <c r="N4578" i="7" s="1"/>
  <c r="O4578" i="7" s="1"/>
  <c r="L4578" i="7" l="1"/>
  <c r="J4579" i="7"/>
  <c r="U4579" i="7" s="1"/>
  <c r="N4579" i="7" s="1"/>
  <c r="O4579" i="7" s="1"/>
  <c r="L4579" i="7" l="1"/>
  <c r="K4580" i="7"/>
  <c r="O4580" i="7" s="1"/>
  <c r="L4580" i="7" l="1"/>
  <c r="K4581" i="7"/>
  <c r="O4581" i="7" s="1"/>
  <c r="L4581" i="7" l="1"/>
  <c r="K4582" i="7"/>
  <c r="O4582" i="7" s="1"/>
  <c r="L4582" i="7" l="1"/>
  <c r="K4583" i="7"/>
  <c r="O4583" i="7" s="1"/>
  <c r="L4583" i="7" l="1"/>
  <c r="K4584" i="7"/>
  <c r="O4584" i="7" s="1"/>
  <c r="L4584" i="7" l="1"/>
  <c r="K4585" i="7"/>
  <c r="O4585" i="7" s="1"/>
  <c r="L4585" i="7" l="1"/>
  <c r="K4586" i="7"/>
  <c r="O4586" i="7" s="1"/>
  <c r="L4586" i="7" l="1"/>
  <c r="K4587" i="7"/>
  <c r="O4587" i="7" s="1"/>
  <c r="L4587" i="7" l="1"/>
  <c r="K4588" i="7"/>
  <c r="O4588" i="7" s="1"/>
  <c r="L4588" i="7" l="1"/>
  <c r="K4589" i="7"/>
  <c r="O4589" i="7" s="1"/>
  <c r="L4589" i="7" l="1"/>
  <c r="K4590" i="7"/>
  <c r="O4590" i="7" s="1"/>
  <c r="L4590" i="7" l="1"/>
  <c r="K4591" i="7"/>
  <c r="O4591" i="7" s="1"/>
  <c r="L4591" i="7" l="1"/>
  <c r="K4592" i="7"/>
  <c r="O4592" i="7" s="1"/>
  <c r="L4592" i="7" l="1"/>
  <c r="J4593" i="7"/>
  <c r="U4593" i="7" s="1"/>
  <c r="N4593" i="7" s="1"/>
  <c r="O4593" i="7" s="1"/>
  <c r="L4593" i="7" l="1"/>
  <c r="J4594" i="7"/>
  <c r="U4594" i="7" s="1"/>
  <c r="N4594" i="7" s="1"/>
  <c r="O4594" i="7" s="1"/>
  <c r="L4594" i="7" l="1"/>
  <c r="J4595" i="7"/>
  <c r="U4595" i="7" s="1"/>
  <c r="N4595" i="7" s="1"/>
  <c r="O4595" i="7" s="1"/>
  <c r="L4595" i="7" l="1"/>
  <c r="J4596" i="7"/>
  <c r="U4596" i="7" s="1"/>
  <c r="N4596" i="7" s="1"/>
  <c r="O4596" i="7" s="1"/>
  <c r="L4596" i="7" l="1"/>
  <c r="J4597" i="7" s="1"/>
  <c r="U4597" i="7" s="1"/>
  <c r="N4597" i="7" s="1"/>
  <c r="O4597" i="7" s="1"/>
  <c r="L4597" i="7" l="1"/>
  <c r="J4598" i="7"/>
  <c r="U4598" i="7" s="1"/>
  <c r="N4598" i="7" s="1"/>
  <c r="O4598" i="7" s="1"/>
  <c r="L4598" i="7" l="1"/>
  <c r="J4599" i="7"/>
  <c r="U4599" i="7" s="1"/>
  <c r="N4599" i="7" s="1"/>
  <c r="O4599" i="7" s="1"/>
  <c r="L4599" i="7" l="1"/>
  <c r="J4600" i="7"/>
  <c r="U4600" i="7" s="1"/>
  <c r="N4600" i="7" s="1"/>
  <c r="O4600" i="7" s="1"/>
  <c r="L4600" i="7" l="1"/>
  <c r="J4601" i="7" s="1"/>
  <c r="U4601" i="7" s="1"/>
  <c r="N4601" i="7" s="1"/>
  <c r="O4601" i="7" s="1"/>
  <c r="L4601" i="7" l="1"/>
  <c r="J4602" i="7"/>
  <c r="U4602" i="7" s="1"/>
  <c r="N4602" i="7" s="1"/>
  <c r="O4602" i="7" s="1"/>
  <c r="L4602" i="7" l="1"/>
  <c r="J4603" i="7"/>
  <c r="U4603" i="7" s="1"/>
  <c r="N4603" i="7" s="1"/>
  <c r="O4603" i="7" s="1"/>
  <c r="L4603" i="7" l="1"/>
  <c r="K4604" i="7"/>
  <c r="O4604" i="7" s="1"/>
  <c r="L4604" i="7" l="1"/>
  <c r="K4605" i="7"/>
  <c r="O4605" i="7" s="1"/>
  <c r="L4605" i="7" l="1"/>
  <c r="K4606" i="7"/>
  <c r="O4606" i="7" s="1"/>
  <c r="L4606" i="7" l="1"/>
  <c r="K4607" i="7"/>
  <c r="O4607" i="7" s="1"/>
  <c r="L4607" i="7" l="1"/>
  <c r="K4608" i="7"/>
  <c r="O4608" i="7" s="1"/>
  <c r="L4608" i="7" l="1"/>
  <c r="K4609" i="7"/>
  <c r="O4609" i="7" s="1"/>
  <c r="L4609" i="7" l="1"/>
  <c r="K4610" i="7"/>
  <c r="O4610" i="7" s="1"/>
  <c r="L4610" i="7" l="1"/>
  <c r="K4611" i="7"/>
  <c r="O4611" i="7" s="1"/>
  <c r="L4611" i="7" l="1"/>
  <c r="K4612" i="7"/>
  <c r="O4612" i="7" s="1"/>
  <c r="L4612" i="7" l="1"/>
  <c r="K4613" i="7"/>
  <c r="O4613" i="7" s="1"/>
  <c r="L4613" i="7" l="1"/>
  <c r="K4614" i="7"/>
  <c r="O4614" i="7" s="1"/>
  <c r="L4614" i="7" l="1"/>
  <c r="K4615" i="7"/>
  <c r="O4615" i="7" s="1"/>
  <c r="L4615" i="7" l="1"/>
  <c r="K4616" i="7"/>
  <c r="O4616" i="7" s="1"/>
  <c r="L4616" i="7" l="1"/>
  <c r="J4617" i="7"/>
  <c r="U4617" i="7" s="1"/>
  <c r="N4617" i="7" s="1"/>
  <c r="O4617" i="7" s="1"/>
  <c r="L4617" i="7" l="1"/>
  <c r="J4618" i="7"/>
  <c r="U4618" i="7" s="1"/>
  <c r="N4618" i="7" s="1"/>
  <c r="O4618" i="7" s="1"/>
  <c r="L4618" i="7" l="1"/>
  <c r="J4619" i="7"/>
  <c r="U4619" i="7" s="1"/>
  <c r="N4619" i="7" s="1"/>
  <c r="O4619" i="7" s="1"/>
  <c r="L4619" i="7" l="1"/>
  <c r="J4620" i="7" s="1"/>
  <c r="U4620" i="7" s="1"/>
  <c r="N4620" i="7" s="1"/>
  <c r="O4620" i="7" s="1"/>
  <c r="L4620" i="7" l="1"/>
  <c r="J4621" i="7"/>
  <c r="U4621" i="7" s="1"/>
  <c r="N4621" i="7" s="1"/>
  <c r="O4621" i="7" s="1"/>
  <c r="L4621" i="7" l="1"/>
  <c r="J4622" i="7"/>
  <c r="U4622" i="7" s="1"/>
  <c r="N4622" i="7" s="1"/>
  <c r="O4622" i="7" s="1"/>
  <c r="L4622" i="7" l="1"/>
  <c r="J4623" i="7"/>
  <c r="U4623" i="7" s="1"/>
  <c r="N4623" i="7" s="1"/>
  <c r="O4623" i="7" s="1"/>
  <c r="L4623" i="7" l="1"/>
  <c r="J4624" i="7"/>
  <c r="U4624" i="7" s="1"/>
  <c r="N4624" i="7" s="1"/>
  <c r="O4624" i="7" s="1"/>
  <c r="L4624" i="7" l="1"/>
  <c r="J4625" i="7"/>
  <c r="U4625" i="7" s="1"/>
  <c r="N4625" i="7" s="1"/>
  <c r="O4625" i="7" s="1"/>
  <c r="L4625" i="7" l="1"/>
  <c r="J4626" i="7" s="1"/>
  <c r="U4626" i="7" s="1"/>
  <c r="N4626" i="7" s="1"/>
  <c r="O4626" i="7" s="1"/>
  <c r="L4626" i="7" l="1"/>
  <c r="J4627" i="7"/>
  <c r="U4627" i="7" s="1"/>
  <c r="N4627" i="7" s="1"/>
  <c r="O4627" i="7" s="1"/>
  <c r="L4627" i="7" l="1"/>
  <c r="K4628" i="7" s="1"/>
  <c r="O4628" i="7" s="1"/>
  <c r="L4628" i="7" l="1"/>
  <c r="K4629" i="7"/>
  <c r="O4629" i="7" s="1"/>
  <c r="L4629" i="7" l="1"/>
  <c r="K4630" i="7"/>
  <c r="O4630" i="7" s="1"/>
  <c r="L4630" i="7" l="1"/>
  <c r="K4631" i="7"/>
  <c r="O4631" i="7" s="1"/>
  <c r="L4631" i="7" l="1"/>
  <c r="K4632" i="7"/>
  <c r="O4632" i="7" s="1"/>
  <c r="L4632" i="7" l="1"/>
  <c r="K4633" i="7"/>
  <c r="O4633" i="7" s="1"/>
  <c r="L4633" i="7" l="1"/>
  <c r="K4634" i="7"/>
  <c r="O4634" i="7" s="1"/>
  <c r="L4634" i="7" l="1"/>
  <c r="K4635" i="7" s="1"/>
  <c r="O4635" i="7" s="1"/>
  <c r="L4635" i="7" l="1"/>
  <c r="K4636" i="7"/>
  <c r="O4636" i="7" s="1"/>
  <c r="L4636" i="7" l="1"/>
  <c r="K4637" i="7"/>
  <c r="O4637" i="7" s="1"/>
  <c r="L4637" i="7" l="1"/>
  <c r="K4638" i="7"/>
  <c r="O4638" i="7" s="1"/>
  <c r="L4638" i="7" l="1"/>
  <c r="K4639" i="7"/>
  <c r="O4639" i="7" s="1"/>
  <c r="L4639" i="7" l="1"/>
  <c r="K4640" i="7"/>
  <c r="O4640" i="7" s="1"/>
  <c r="L4640" i="7" l="1"/>
  <c r="J4641" i="7"/>
  <c r="U4641" i="7" s="1"/>
  <c r="N4641" i="7" s="1"/>
  <c r="O4641" i="7" s="1"/>
  <c r="L4641" i="7" l="1"/>
  <c r="J4642" i="7"/>
  <c r="U4642" i="7" s="1"/>
  <c r="N4642" i="7" s="1"/>
  <c r="O4642" i="7" s="1"/>
  <c r="L4642" i="7" l="1"/>
  <c r="J4643" i="7"/>
  <c r="U4643" i="7" s="1"/>
  <c r="N4643" i="7" s="1"/>
  <c r="O4643" i="7" s="1"/>
  <c r="L4643" i="7" l="1"/>
  <c r="J4644" i="7"/>
  <c r="U4644" i="7" s="1"/>
  <c r="N4644" i="7" s="1"/>
  <c r="O4644" i="7" s="1"/>
  <c r="L4644" i="7" l="1"/>
  <c r="J4645" i="7"/>
  <c r="U4645" i="7" s="1"/>
  <c r="N4645" i="7" s="1"/>
  <c r="O4645" i="7" s="1"/>
  <c r="L4645" i="7" l="1"/>
  <c r="J4646" i="7"/>
  <c r="U4646" i="7" s="1"/>
  <c r="N4646" i="7" s="1"/>
  <c r="O4646" i="7" s="1"/>
  <c r="L4646" i="7" l="1"/>
  <c r="J4647" i="7"/>
  <c r="U4647" i="7" s="1"/>
  <c r="N4647" i="7" s="1"/>
  <c r="O4647" i="7" s="1"/>
  <c r="L4647" i="7" l="1"/>
  <c r="J4648" i="7"/>
  <c r="U4648" i="7" s="1"/>
  <c r="N4648" i="7" s="1"/>
  <c r="O4648" i="7" s="1"/>
  <c r="L4648" i="7" l="1"/>
  <c r="J4649" i="7"/>
  <c r="U4649" i="7" s="1"/>
  <c r="N4649" i="7" s="1"/>
  <c r="O4649" i="7" s="1"/>
  <c r="L4649" i="7" l="1"/>
  <c r="J4650" i="7"/>
  <c r="U4650" i="7" s="1"/>
  <c r="N4650" i="7" s="1"/>
  <c r="O4650" i="7" s="1"/>
  <c r="L4650" i="7" l="1"/>
  <c r="J4651" i="7"/>
  <c r="U4651" i="7" s="1"/>
  <c r="N4651" i="7" s="1"/>
  <c r="O4651" i="7" s="1"/>
  <c r="L4651" i="7" l="1"/>
  <c r="K4652" i="7"/>
  <c r="O4652" i="7" s="1"/>
  <c r="L4652" i="7" l="1"/>
  <c r="K4653" i="7"/>
  <c r="O4653" i="7" s="1"/>
  <c r="L4653" i="7" l="1"/>
  <c r="K4654" i="7"/>
  <c r="O4654" i="7" s="1"/>
  <c r="L4654" i="7" l="1"/>
  <c r="K4655" i="7"/>
  <c r="O4655" i="7" s="1"/>
  <c r="L4655" i="7" l="1"/>
  <c r="K4656" i="7"/>
  <c r="O4656" i="7" s="1"/>
  <c r="L4656" i="7" l="1"/>
  <c r="K4657" i="7"/>
  <c r="O4657" i="7" s="1"/>
  <c r="L4657" i="7" l="1"/>
  <c r="K4658" i="7"/>
  <c r="O4658" i="7" s="1"/>
  <c r="L4658" i="7" l="1"/>
  <c r="K4659" i="7"/>
  <c r="O4659" i="7" s="1"/>
  <c r="L4659" i="7" l="1"/>
  <c r="K4660" i="7"/>
  <c r="O4660" i="7" s="1"/>
  <c r="L4660" i="7" l="1"/>
  <c r="K4661" i="7"/>
  <c r="O4661" i="7" s="1"/>
  <c r="L4661" i="7" l="1"/>
  <c r="K4662" i="7"/>
  <c r="O4662" i="7" s="1"/>
  <c r="L4662" i="7" l="1"/>
  <c r="K4663" i="7"/>
  <c r="O4663" i="7" s="1"/>
  <c r="L4663" i="7" l="1"/>
  <c r="K4664" i="7"/>
  <c r="O4664" i="7" s="1"/>
  <c r="L4664" i="7" l="1"/>
  <c r="J4665" i="7"/>
  <c r="U4665" i="7" s="1"/>
  <c r="N4665" i="7" s="1"/>
  <c r="O4665" i="7" s="1"/>
  <c r="L4665" i="7" l="1"/>
  <c r="J4666" i="7"/>
  <c r="U4666" i="7" s="1"/>
  <c r="N4666" i="7" s="1"/>
  <c r="O4666" i="7" s="1"/>
  <c r="L4666" i="7" l="1"/>
  <c r="J4667" i="7"/>
  <c r="U4667" i="7" s="1"/>
  <c r="N4667" i="7" s="1"/>
  <c r="O4667" i="7" s="1"/>
  <c r="L4667" i="7" l="1"/>
  <c r="J4668" i="7"/>
  <c r="U4668" i="7" s="1"/>
  <c r="N4668" i="7" s="1"/>
  <c r="O4668" i="7" s="1"/>
  <c r="L4668" i="7" l="1"/>
  <c r="J4669" i="7" s="1"/>
  <c r="U4669" i="7" s="1"/>
  <c r="N4669" i="7" s="1"/>
  <c r="O4669" i="7" s="1"/>
  <c r="L4669" i="7" l="1"/>
  <c r="J4670" i="7"/>
  <c r="U4670" i="7" s="1"/>
  <c r="N4670" i="7" s="1"/>
  <c r="O4670" i="7" s="1"/>
  <c r="L4670" i="7" l="1"/>
  <c r="J4671" i="7"/>
  <c r="U4671" i="7" s="1"/>
  <c r="N4671" i="7" s="1"/>
  <c r="O4671" i="7" s="1"/>
  <c r="L4671" i="7" l="1"/>
  <c r="J4672" i="7"/>
  <c r="U4672" i="7" s="1"/>
  <c r="N4672" i="7" s="1"/>
  <c r="O4672" i="7" s="1"/>
  <c r="L4672" i="7" l="1"/>
  <c r="J4673" i="7"/>
  <c r="U4673" i="7" s="1"/>
  <c r="N4673" i="7" s="1"/>
  <c r="O4673" i="7" s="1"/>
  <c r="L4673" i="7" l="1"/>
  <c r="J4674" i="7"/>
  <c r="U4674" i="7" s="1"/>
  <c r="N4674" i="7" s="1"/>
  <c r="O4674" i="7" s="1"/>
  <c r="L4674" i="7" l="1"/>
  <c r="J4675" i="7"/>
  <c r="U4675" i="7" s="1"/>
  <c r="N4675" i="7" s="1"/>
  <c r="O4675" i="7" s="1"/>
  <c r="L4675" i="7" l="1"/>
  <c r="K4676" i="7"/>
  <c r="O4676" i="7" s="1"/>
  <c r="L4676" i="7" l="1"/>
  <c r="K4677" i="7"/>
  <c r="O4677" i="7" s="1"/>
  <c r="L4677" i="7" l="1"/>
  <c r="K4678" i="7"/>
  <c r="O4678" i="7" s="1"/>
  <c r="L4678" i="7" l="1"/>
  <c r="K4679" i="7"/>
  <c r="O4679" i="7" s="1"/>
  <c r="L4679" i="7" l="1"/>
  <c r="K4680" i="7"/>
  <c r="O4680" i="7" s="1"/>
  <c r="L4680" i="7" l="1"/>
  <c r="K4681" i="7"/>
  <c r="O4681" i="7" s="1"/>
  <c r="L4681" i="7" l="1"/>
  <c r="K4682" i="7"/>
  <c r="O4682" i="7" s="1"/>
  <c r="L4682" i="7" l="1"/>
  <c r="K4683" i="7"/>
  <c r="O4683" i="7" s="1"/>
  <c r="L4683" i="7" l="1"/>
  <c r="K4684" i="7"/>
  <c r="O4684" i="7" s="1"/>
  <c r="L4684" i="7" l="1"/>
  <c r="K4685" i="7"/>
  <c r="O4685" i="7" s="1"/>
  <c r="L4685" i="7" l="1"/>
  <c r="K4686" i="7"/>
  <c r="O4686" i="7" s="1"/>
  <c r="L4686" i="7" l="1"/>
  <c r="K4687" i="7"/>
  <c r="O4687" i="7" s="1"/>
  <c r="L4687" i="7" l="1"/>
  <c r="K4688" i="7"/>
  <c r="O4688" i="7" s="1"/>
  <c r="L4688" i="7" l="1"/>
  <c r="J4689" i="7"/>
  <c r="U4689" i="7" s="1"/>
  <c r="N4689" i="7" s="1"/>
  <c r="O4689" i="7" s="1"/>
  <c r="L4689" i="7" l="1"/>
  <c r="J4690" i="7"/>
  <c r="U4690" i="7" s="1"/>
  <c r="N4690" i="7" s="1"/>
  <c r="O4690" i="7" s="1"/>
  <c r="L4690" i="7" l="1"/>
  <c r="J4691" i="7"/>
  <c r="U4691" i="7" s="1"/>
  <c r="N4691" i="7" s="1"/>
  <c r="O4691" i="7" s="1"/>
  <c r="L4691" i="7" l="1"/>
  <c r="J4692" i="7"/>
  <c r="U4692" i="7" s="1"/>
  <c r="N4692" i="7" s="1"/>
  <c r="O4692" i="7" s="1"/>
  <c r="L4692" i="7" l="1"/>
  <c r="J4693" i="7"/>
  <c r="U4693" i="7" s="1"/>
  <c r="N4693" i="7" s="1"/>
  <c r="O4693" i="7" s="1"/>
  <c r="L4693" i="7" l="1"/>
  <c r="J4694" i="7"/>
  <c r="U4694" i="7" s="1"/>
  <c r="N4694" i="7" s="1"/>
  <c r="O4694" i="7" s="1"/>
  <c r="L4694" i="7" l="1"/>
  <c r="J4695" i="7"/>
  <c r="U4695" i="7" s="1"/>
  <c r="N4695" i="7" s="1"/>
  <c r="O4695" i="7" s="1"/>
  <c r="L4695" i="7" l="1"/>
  <c r="J4696" i="7"/>
  <c r="U4696" i="7" s="1"/>
  <c r="N4696" i="7" s="1"/>
  <c r="O4696" i="7" s="1"/>
  <c r="L4696" i="7" l="1"/>
  <c r="J4697" i="7"/>
  <c r="U4697" i="7" s="1"/>
  <c r="N4697" i="7" s="1"/>
  <c r="O4697" i="7" s="1"/>
  <c r="L4697" i="7" l="1"/>
  <c r="J4698" i="7"/>
  <c r="U4698" i="7" s="1"/>
  <c r="N4698" i="7" s="1"/>
  <c r="O4698" i="7" s="1"/>
  <c r="L4698" i="7" l="1"/>
  <c r="J4699" i="7"/>
  <c r="U4699" i="7" s="1"/>
  <c r="N4699" i="7" s="1"/>
  <c r="O4699" i="7" s="1"/>
  <c r="L4699" i="7" l="1"/>
  <c r="K4700" i="7"/>
  <c r="O4700" i="7" s="1"/>
  <c r="L4700" i="7" l="1"/>
  <c r="K4701" i="7"/>
  <c r="O4701" i="7" s="1"/>
  <c r="L4701" i="7" l="1"/>
  <c r="K4702" i="7" s="1"/>
  <c r="O4702" i="7" s="1"/>
  <c r="L4702" i="7" l="1"/>
  <c r="K4703" i="7"/>
  <c r="O4703" i="7" s="1"/>
  <c r="L4703" i="7" l="1"/>
  <c r="K4704" i="7"/>
  <c r="O4704" i="7" s="1"/>
  <c r="L4704" i="7" l="1"/>
  <c r="K4705" i="7"/>
  <c r="O4705" i="7" s="1"/>
  <c r="L4705" i="7" l="1"/>
  <c r="K4706" i="7"/>
  <c r="O4706" i="7" s="1"/>
  <c r="L4706" i="7" l="1"/>
  <c r="K4707" i="7"/>
  <c r="O4707" i="7" s="1"/>
  <c r="L4707" i="7" l="1"/>
  <c r="K4708" i="7"/>
  <c r="O4708" i="7" s="1"/>
  <c r="L4708" i="7" l="1"/>
  <c r="K4709" i="7"/>
  <c r="O4709" i="7" s="1"/>
  <c r="L4709" i="7" l="1"/>
  <c r="K4710" i="7"/>
  <c r="O4710" i="7" s="1"/>
  <c r="L4710" i="7" l="1"/>
  <c r="K4711" i="7"/>
  <c r="O4711" i="7" s="1"/>
  <c r="L4711" i="7" l="1"/>
  <c r="K4712" i="7"/>
  <c r="O4712" i="7" s="1"/>
  <c r="L4712" i="7" l="1"/>
  <c r="J4713" i="7"/>
  <c r="U4713" i="7" s="1"/>
  <c r="N4713" i="7" s="1"/>
  <c r="O4713" i="7" s="1"/>
  <c r="L4713" i="7" l="1"/>
  <c r="J4714" i="7"/>
  <c r="U4714" i="7" s="1"/>
  <c r="N4714" i="7" s="1"/>
  <c r="O4714" i="7" s="1"/>
  <c r="L4714" i="7" l="1"/>
  <c r="J4715" i="7"/>
  <c r="U4715" i="7" s="1"/>
  <c r="N4715" i="7" s="1"/>
  <c r="O4715" i="7" s="1"/>
  <c r="L4715" i="7" l="1"/>
  <c r="J4716" i="7"/>
  <c r="U4716" i="7" s="1"/>
  <c r="N4716" i="7" s="1"/>
  <c r="O4716" i="7" s="1"/>
  <c r="L4716" i="7" l="1"/>
  <c r="J4717" i="7" s="1"/>
  <c r="U4717" i="7" s="1"/>
  <c r="N4717" i="7" s="1"/>
  <c r="O4717" i="7" s="1"/>
  <c r="L4717" i="7" l="1"/>
  <c r="J4718" i="7" s="1"/>
  <c r="U4718" i="7" s="1"/>
  <c r="N4718" i="7" s="1"/>
  <c r="O4718" i="7" s="1"/>
  <c r="L4718" i="7" l="1"/>
  <c r="J4719" i="7" s="1"/>
  <c r="U4719" i="7" s="1"/>
  <c r="N4719" i="7" s="1"/>
  <c r="O4719" i="7" s="1"/>
  <c r="L4719" i="7" l="1"/>
  <c r="J4720" i="7"/>
  <c r="U4720" i="7" s="1"/>
  <c r="N4720" i="7" s="1"/>
  <c r="O4720" i="7" s="1"/>
  <c r="L4720" i="7" l="1"/>
  <c r="J4721" i="7"/>
  <c r="U4721" i="7" s="1"/>
  <c r="N4721" i="7" s="1"/>
  <c r="O4721" i="7" s="1"/>
  <c r="L4721" i="7" l="1"/>
  <c r="J4722" i="7"/>
  <c r="U4722" i="7" s="1"/>
  <c r="N4722" i="7" s="1"/>
  <c r="O4722" i="7" s="1"/>
  <c r="L4722" i="7" l="1"/>
  <c r="J4723" i="7" s="1"/>
  <c r="U4723" i="7" s="1"/>
  <c r="N4723" i="7" s="1"/>
  <c r="O4723" i="7" s="1"/>
  <c r="L4723" i="7" l="1"/>
  <c r="K4724" i="7"/>
  <c r="O4724" i="7" s="1"/>
  <c r="L4724" i="7" l="1"/>
  <c r="K4725" i="7"/>
  <c r="O4725" i="7" s="1"/>
  <c r="L4725" i="7" l="1"/>
  <c r="K4726" i="7"/>
  <c r="O4726" i="7" s="1"/>
  <c r="L4726" i="7" l="1"/>
  <c r="K4727" i="7" s="1"/>
  <c r="O4727" i="7" s="1"/>
  <c r="L4727" i="7" l="1"/>
  <c r="K4728" i="7"/>
  <c r="O4728" i="7" s="1"/>
  <c r="L4728" i="7" l="1"/>
  <c r="K4729" i="7" s="1"/>
  <c r="O4729" i="7" s="1"/>
  <c r="L4729" i="7" l="1"/>
  <c r="K4730" i="7"/>
  <c r="O4730" i="7" s="1"/>
  <c r="L4730" i="7" l="1"/>
  <c r="K4731" i="7"/>
  <c r="O4731" i="7" s="1"/>
  <c r="L4731" i="7" l="1"/>
  <c r="K4732" i="7" s="1"/>
  <c r="O4732" i="7" s="1"/>
  <c r="L4732" i="7" l="1"/>
  <c r="K4733" i="7"/>
  <c r="O4733" i="7" s="1"/>
  <c r="L4733" i="7" l="1"/>
  <c r="K4734" i="7"/>
  <c r="O4734" i="7" s="1"/>
  <c r="L4734" i="7" l="1"/>
  <c r="K4735" i="7"/>
  <c r="O4735" i="7" s="1"/>
  <c r="L4735" i="7" l="1"/>
  <c r="K4736" i="7"/>
  <c r="O4736" i="7" s="1"/>
  <c r="L4736" i="7" l="1"/>
  <c r="J4737" i="7" s="1"/>
  <c r="U4737" i="7" s="1"/>
  <c r="N4737" i="7" s="1"/>
  <c r="O4737" i="7" s="1"/>
  <c r="L4737" i="7" l="1"/>
  <c r="J4738" i="7"/>
  <c r="U4738" i="7" s="1"/>
  <c r="N4738" i="7" s="1"/>
  <c r="O4738" i="7" s="1"/>
  <c r="L4738" i="7" l="1"/>
  <c r="J4739" i="7"/>
  <c r="U4739" i="7" s="1"/>
  <c r="N4739" i="7" s="1"/>
  <c r="O4739" i="7" s="1"/>
  <c r="L4739" i="7" l="1"/>
  <c r="J4740" i="7"/>
  <c r="U4740" i="7" s="1"/>
  <c r="N4740" i="7" s="1"/>
  <c r="O4740" i="7" s="1"/>
  <c r="L4740" i="7" l="1"/>
  <c r="J4741" i="7"/>
  <c r="U4741" i="7" s="1"/>
  <c r="N4741" i="7" s="1"/>
  <c r="O4741" i="7" s="1"/>
  <c r="L4741" i="7" l="1"/>
  <c r="J4742" i="7"/>
  <c r="U4742" i="7" s="1"/>
  <c r="N4742" i="7" s="1"/>
  <c r="O4742" i="7" s="1"/>
  <c r="L4742" i="7" l="1"/>
  <c r="J4743" i="7"/>
  <c r="U4743" i="7" s="1"/>
  <c r="N4743" i="7" s="1"/>
  <c r="O4743" i="7" s="1"/>
  <c r="L4743" i="7" l="1"/>
  <c r="J4744" i="7"/>
  <c r="U4744" i="7" s="1"/>
  <c r="N4744" i="7" s="1"/>
  <c r="O4744" i="7" s="1"/>
  <c r="L4744" i="7" l="1"/>
  <c r="J4745" i="7" s="1"/>
  <c r="U4745" i="7" s="1"/>
  <c r="N4745" i="7" s="1"/>
  <c r="O4745" i="7" s="1"/>
  <c r="L4745" i="7" l="1"/>
  <c r="J4746" i="7" s="1"/>
  <c r="U4746" i="7" s="1"/>
  <c r="N4746" i="7" s="1"/>
  <c r="O4746" i="7" s="1"/>
  <c r="L4746" i="7" l="1"/>
  <c r="J4747" i="7" s="1"/>
  <c r="U4747" i="7" s="1"/>
  <c r="N4747" i="7" s="1"/>
  <c r="O4747" i="7" s="1"/>
  <c r="L4747" i="7" l="1"/>
  <c r="K4748" i="7"/>
  <c r="O4748" i="7" s="1"/>
  <c r="L4748" i="7" l="1"/>
  <c r="K4749" i="7"/>
  <c r="O4749" i="7" s="1"/>
  <c r="L4749" i="7" l="1"/>
  <c r="K4750" i="7"/>
  <c r="O4750" i="7" s="1"/>
  <c r="L4750" i="7" l="1"/>
  <c r="K4751" i="7"/>
  <c r="O4751" i="7" s="1"/>
  <c r="L4751" i="7" l="1"/>
  <c r="K4752" i="7"/>
  <c r="O4752" i="7" s="1"/>
  <c r="L4752" i="7" l="1"/>
  <c r="K4753" i="7"/>
  <c r="O4753" i="7" s="1"/>
  <c r="L4753" i="7" l="1"/>
  <c r="K4754" i="7"/>
  <c r="O4754" i="7" s="1"/>
  <c r="L4754" i="7" l="1"/>
  <c r="K4755" i="7"/>
  <c r="O4755" i="7" s="1"/>
  <c r="L4755" i="7" l="1"/>
  <c r="K4756" i="7"/>
  <c r="O4756" i="7" s="1"/>
  <c r="L4756" i="7" l="1"/>
  <c r="K4757" i="7"/>
  <c r="O4757" i="7" s="1"/>
  <c r="L4757" i="7" l="1"/>
  <c r="K4758" i="7" s="1"/>
  <c r="O4758" i="7" l="1"/>
  <c r="L4758" i="7"/>
  <c r="K4759" i="7"/>
  <c r="O4759" i="7" s="1"/>
  <c r="L4759" i="7" l="1"/>
  <c r="K4760" i="7" s="1"/>
  <c r="O4760" i="7" s="1"/>
  <c r="L4760" i="7" l="1"/>
  <c r="J4761" i="7"/>
  <c r="U4761" i="7" s="1"/>
  <c r="N4761" i="7" s="1"/>
  <c r="O4761" i="7" s="1"/>
  <c r="L4761" i="7" l="1"/>
  <c r="J4762" i="7"/>
  <c r="U4762" i="7" s="1"/>
  <c r="N4762" i="7" s="1"/>
  <c r="O4762" i="7" s="1"/>
  <c r="L4762" i="7" l="1"/>
  <c r="J4763" i="7"/>
  <c r="U4763" i="7" s="1"/>
  <c r="N4763" i="7" s="1"/>
  <c r="O4763" i="7" s="1"/>
  <c r="L4763" i="7" l="1"/>
  <c r="J4764" i="7"/>
  <c r="U4764" i="7" s="1"/>
  <c r="N4764" i="7" s="1"/>
  <c r="O4764" i="7" s="1"/>
  <c r="L4764" i="7" l="1"/>
  <c r="J4765" i="7"/>
  <c r="U4765" i="7" s="1"/>
  <c r="N4765" i="7" s="1"/>
  <c r="O4765" i="7" s="1"/>
  <c r="L4765" i="7" l="1"/>
  <c r="J4766" i="7"/>
  <c r="U4766" i="7" s="1"/>
  <c r="N4766" i="7" s="1"/>
  <c r="O4766" i="7" s="1"/>
  <c r="L4766" i="7" l="1"/>
  <c r="J4767" i="7"/>
  <c r="U4767" i="7" s="1"/>
  <c r="N4767" i="7" s="1"/>
  <c r="O4767" i="7" s="1"/>
  <c r="L4767" i="7" l="1"/>
  <c r="J4768" i="7"/>
  <c r="U4768" i="7" s="1"/>
  <c r="N4768" i="7" s="1"/>
  <c r="O4768" i="7" s="1"/>
  <c r="L4768" i="7" l="1"/>
  <c r="J4769" i="7"/>
  <c r="U4769" i="7" s="1"/>
  <c r="N4769" i="7" s="1"/>
  <c r="O4769" i="7" s="1"/>
  <c r="L4769" i="7" l="1"/>
  <c r="J4770" i="7"/>
  <c r="U4770" i="7" s="1"/>
  <c r="N4770" i="7" s="1"/>
  <c r="O4770" i="7" s="1"/>
  <c r="L4770" i="7" l="1"/>
  <c r="J4771" i="7"/>
  <c r="U4771" i="7" s="1"/>
  <c r="N4771" i="7" s="1"/>
  <c r="O4771" i="7" s="1"/>
  <c r="L4771" i="7" l="1"/>
  <c r="K4772" i="7"/>
  <c r="O4772" i="7" s="1"/>
  <c r="L4772" i="7" l="1"/>
  <c r="K4773" i="7" s="1"/>
  <c r="O4773" i="7" s="1"/>
  <c r="L4773" i="7" l="1"/>
  <c r="K4774" i="7"/>
  <c r="O4774" i="7" s="1"/>
  <c r="L4774" i="7" l="1"/>
  <c r="K4775" i="7"/>
  <c r="O4775" i="7" s="1"/>
  <c r="L4775" i="7" l="1"/>
  <c r="K4776" i="7"/>
  <c r="O4776" i="7" s="1"/>
  <c r="L4776" i="7" l="1"/>
  <c r="K4777" i="7"/>
  <c r="O4777" i="7" s="1"/>
  <c r="L4777" i="7" l="1"/>
  <c r="K4778" i="7"/>
  <c r="O4778" i="7" s="1"/>
  <c r="L4778" i="7" l="1"/>
  <c r="K4779" i="7"/>
  <c r="O4779" i="7" s="1"/>
  <c r="L4779" i="7" l="1"/>
  <c r="K4780" i="7" s="1"/>
  <c r="O4780" i="7" s="1"/>
  <c r="L4780" i="7" l="1"/>
  <c r="K4781" i="7"/>
  <c r="O4781" i="7" s="1"/>
  <c r="L4781" i="7" l="1"/>
  <c r="K4782" i="7"/>
  <c r="O4782" i="7" s="1"/>
  <c r="L4782" i="7" l="1"/>
  <c r="K4783" i="7"/>
  <c r="O4783" i="7" s="1"/>
  <c r="L4783" i="7" l="1"/>
  <c r="K4784" i="7"/>
  <c r="O4784" i="7" s="1"/>
  <c r="L4784" i="7" l="1"/>
  <c r="J4785" i="7"/>
  <c r="U4785" i="7" s="1"/>
  <c r="N4785" i="7" s="1"/>
  <c r="O4785" i="7" s="1"/>
  <c r="L4785" i="7" l="1"/>
  <c r="J4786" i="7" s="1"/>
  <c r="U4786" i="7" s="1"/>
  <c r="N4786" i="7" s="1"/>
  <c r="O4786" i="7" s="1"/>
  <c r="L4786" i="7" l="1"/>
  <c r="J4787" i="7"/>
  <c r="U4787" i="7" s="1"/>
  <c r="N4787" i="7" s="1"/>
  <c r="O4787" i="7" s="1"/>
  <c r="L4787" i="7" l="1"/>
  <c r="J4788" i="7"/>
  <c r="U4788" i="7" s="1"/>
  <c r="N4788" i="7" s="1"/>
  <c r="O4788" i="7" s="1"/>
  <c r="L4788" i="7" l="1"/>
  <c r="J4789" i="7"/>
  <c r="U4789" i="7" s="1"/>
  <c r="N4789" i="7" s="1"/>
  <c r="O4789" i="7" s="1"/>
  <c r="L4789" i="7" l="1"/>
  <c r="J4790" i="7"/>
  <c r="U4790" i="7" s="1"/>
  <c r="N4790" i="7" s="1"/>
  <c r="O4790" i="7" s="1"/>
  <c r="L4790" i="7" l="1"/>
  <c r="J4791" i="7"/>
  <c r="U4791" i="7" s="1"/>
  <c r="N4791" i="7" s="1"/>
  <c r="O4791" i="7" s="1"/>
  <c r="L4791" i="7" l="1"/>
  <c r="J4792" i="7"/>
  <c r="U4792" i="7" s="1"/>
  <c r="N4792" i="7" s="1"/>
  <c r="O4792" i="7" s="1"/>
  <c r="L4792" i="7" l="1"/>
  <c r="J4793" i="7"/>
  <c r="U4793" i="7" s="1"/>
  <c r="N4793" i="7" s="1"/>
  <c r="O4793" i="7" s="1"/>
  <c r="L4793" i="7" l="1"/>
  <c r="J4794" i="7"/>
  <c r="U4794" i="7" s="1"/>
  <c r="N4794" i="7" s="1"/>
  <c r="O4794" i="7" s="1"/>
  <c r="L4794" i="7" l="1"/>
  <c r="J4795" i="7"/>
  <c r="U4795" i="7" s="1"/>
  <c r="N4795" i="7" s="1"/>
  <c r="O4795" i="7" s="1"/>
  <c r="L4795" i="7" l="1"/>
  <c r="K4796" i="7"/>
  <c r="O4796" i="7" s="1"/>
  <c r="L4796" i="7" l="1"/>
  <c r="K4797" i="7"/>
  <c r="O4797" i="7" s="1"/>
  <c r="L4797" i="7" l="1"/>
  <c r="K4798" i="7"/>
  <c r="O4798" i="7" s="1"/>
  <c r="L4798" i="7" l="1"/>
  <c r="K4799" i="7"/>
  <c r="O4799" i="7" s="1"/>
  <c r="L4799" i="7" l="1"/>
  <c r="K4800" i="7"/>
  <c r="O4800" i="7" s="1"/>
  <c r="L4800" i="7" l="1"/>
  <c r="K4801" i="7"/>
  <c r="O4801" i="7" s="1"/>
  <c r="L4801" i="7" l="1"/>
  <c r="K4802" i="7"/>
  <c r="O4802" i="7" s="1"/>
  <c r="L4802" i="7" l="1"/>
  <c r="K4803" i="7"/>
  <c r="O4803" i="7" s="1"/>
  <c r="L4803" i="7" l="1"/>
  <c r="K4804" i="7"/>
  <c r="O4804" i="7" s="1"/>
  <c r="L4804" i="7" l="1"/>
  <c r="K4805" i="7"/>
  <c r="O4805" i="7" s="1"/>
  <c r="L4805" i="7" l="1"/>
  <c r="K4806" i="7"/>
  <c r="O4806" i="7" s="1"/>
  <c r="L4806" i="7" l="1"/>
  <c r="K4807" i="7"/>
  <c r="O4807" i="7" s="1"/>
  <c r="L4807" i="7" l="1"/>
  <c r="K4808" i="7"/>
  <c r="O4808" i="7" s="1"/>
  <c r="L4808" i="7" l="1"/>
  <c r="J4809" i="7"/>
  <c r="U4809" i="7" s="1"/>
  <c r="N4809" i="7" s="1"/>
  <c r="O4809" i="7" s="1"/>
  <c r="L4809" i="7" l="1"/>
  <c r="J4810" i="7" s="1"/>
  <c r="U4810" i="7" s="1"/>
  <c r="N4810" i="7" s="1"/>
  <c r="O4810" i="7" s="1"/>
  <c r="L4810" i="7" l="1"/>
  <c r="J4811" i="7"/>
  <c r="U4811" i="7" s="1"/>
  <c r="N4811" i="7" s="1"/>
  <c r="O4811" i="7" s="1"/>
  <c r="L4811" i="7" l="1"/>
  <c r="J4812" i="7"/>
  <c r="U4812" i="7" s="1"/>
  <c r="N4812" i="7" s="1"/>
  <c r="O4812" i="7" s="1"/>
  <c r="L4812" i="7" l="1"/>
  <c r="J4813" i="7"/>
  <c r="U4813" i="7" s="1"/>
  <c r="N4813" i="7" s="1"/>
  <c r="O4813" i="7" s="1"/>
  <c r="L4813" i="7" l="1"/>
  <c r="J4814" i="7"/>
  <c r="U4814" i="7" s="1"/>
  <c r="N4814" i="7" s="1"/>
  <c r="O4814" i="7" s="1"/>
  <c r="L4814" i="7" l="1"/>
  <c r="J4815" i="7"/>
  <c r="U4815" i="7" s="1"/>
  <c r="N4815" i="7" s="1"/>
  <c r="O4815" i="7" s="1"/>
  <c r="L4815" i="7" l="1"/>
  <c r="J4816" i="7"/>
  <c r="U4816" i="7" s="1"/>
  <c r="N4816" i="7" s="1"/>
  <c r="O4816" i="7" s="1"/>
  <c r="L4816" i="7" l="1"/>
  <c r="J4817" i="7"/>
  <c r="U4817" i="7" s="1"/>
  <c r="N4817" i="7" s="1"/>
  <c r="O4817" i="7" s="1"/>
  <c r="L4817" i="7" l="1"/>
  <c r="J4818" i="7"/>
  <c r="U4818" i="7" s="1"/>
  <c r="N4818" i="7" s="1"/>
  <c r="O4818" i="7" s="1"/>
  <c r="L4818" i="7" l="1"/>
  <c r="J4819" i="7" l="1"/>
  <c r="U4819" i="7" s="1"/>
  <c r="N4819" i="7" s="1"/>
  <c r="O4819" i="7" s="1"/>
  <c r="L4819" i="7" l="1"/>
  <c r="K4820" i="7"/>
  <c r="O4820" i="7" s="1"/>
  <c r="L4820" i="7" l="1"/>
  <c r="K4821" i="7"/>
  <c r="O4821" i="7" s="1"/>
  <c r="L4821" i="7" l="1"/>
  <c r="K4822" i="7"/>
  <c r="O4822" i="7" s="1"/>
  <c r="L4822" i="7" l="1"/>
  <c r="K4823" i="7"/>
  <c r="O4823" i="7" s="1"/>
  <c r="L4823" i="7" l="1"/>
  <c r="K4824" i="7" l="1"/>
  <c r="O4824" i="7" s="1"/>
  <c r="L4824" i="7" l="1"/>
  <c r="K4825" i="7"/>
  <c r="O4825" i="7" s="1"/>
  <c r="L4825" i="7" l="1"/>
  <c r="K4826" i="7"/>
  <c r="O4826" i="7" s="1"/>
  <c r="L4826" i="7" l="1"/>
  <c r="K4827" i="7"/>
  <c r="O4827" i="7" s="1"/>
  <c r="L4827" i="7" l="1"/>
  <c r="K4828" i="7"/>
  <c r="O4828" i="7" s="1"/>
  <c r="L4828" i="7" l="1"/>
  <c r="K4829" i="7" l="1"/>
  <c r="O4829" i="7" s="1"/>
  <c r="L4829" i="7" l="1"/>
  <c r="K4830" i="7"/>
  <c r="O4830" i="7" s="1"/>
  <c r="L4830" i="7" l="1"/>
  <c r="K4831" i="7" s="1"/>
  <c r="O4831" i="7" s="1"/>
  <c r="L4831" i="7" l="1"/>
  <c r="K4832" i="7"/>
  <c r="O4832" i="7" s="1"/>
  <c r="L4832" i="7" l="1"/>
  <c r="J4833" i="7"/>
  <c r="U4833" i="7" s="1"/>
  <c r="N4833" i="7" s="1"/>
  <c r="O4833" i="7" s="1"/>
  <c r="L4833" i="7" l="1"/>
  <c r="J4834" i="7"/>
  <c r="U4834" i="7" s="1"/>
  <c r="N4834" i="7" s="1"/>
  <c r="O4834" i="7" s="1"/>
  <c r="L4834" i="7" l="1"/>
  <c r="J4835" i="7"/>
  <c r="U4835" i="7" s="1"/>
  <c r="N4835" i="7" s="1"/>
  <c r="O4835" i="7" s="1"/>
  <c r="L4835" i="7" l="1"/>
  <c r="J4836" i="7" s="1"/>
  <c r="U4836" i="7" s="1"/>
  <c r="N4836" i="7" s="1"/>
  <c r="O4836" i="7" s="1"/>
  <c r="L4836" i="7" l="1"/>
  <c r="J4837" i="7"/>
  <c r="U4837" i="7" s="1"/>
  <c r="N4837" i="7" s="1"/>
  <c r="O4837" i="7" s="1"/>
  <c r="L4837" i="7" l="1"/>
  <c r="J4838" i="7"/>
  <c r="U4838" i="7" s="1"/>
  <c r="N4838" i="7" s="1"/>
  <c r="O4838" i="7" s="1"/>
  <c r="L4838" i="7" l="1"/>
  <c r="J4839" i="7"/>
  <c r="U4839" i="7" s="1"/>
  <c r="N4839" i="7" s="1"/>
  <c r="O4839" i="7" s="1"/>
  <c r="L4839" i="7" l="1"/>
  <c r="J4840" i="7"/>
  <c r="U4840" i="7" s="1"/>
  <c r="N4840" i="7" s="1"/>
  <c r="O4840" i="7" s="1"/>
  <c r="L4840" i="7" l="1"/>
  <c r="J4841" i="7"/>
  <c r="U4841" i="7" s="1"/>
  <c r="N4841" i="7" s="1"/>
  <c r="O4841" i="7" s="1"/>
  <c r="L4841" i="7" l="1"/>
  <c r="J4842" i="7"/>
  <c r="U4842" i="7" s="1"/>
  <c r="N4842" i="7" s="1"/>
  <c r="O4842" i="7" s="1"/>
  <c r="L4842" i="7" l="1"/>
  <c r="J4843" i="7"/>
  <c r="U4843" i="7" s="1"/>
  <c r="N4843" i="7" s="1"/>
  <c r="O4843" i="7" s="1"/>
  <c r="L4843" i="7" l="1"/>
  <c r="K4844" i="7"/>
  <c r="O4844" i="7" s="1"/>
  <c r="L4844" i="7" l="1"/>
  <c r="K4845" i="7"/>
  <c r="O4845" i="7" s="1"/>
  <c r="L4845" i="7" l="1"/>
  <c r="K4846" i="7"/>
  <c r="O4846" i="7" s="1"/>
  <c r="L4846" i="7" l="1"/>
  <c r="K4847" i="7"/>
  <c r="O4847" i="7" s="1"/>
  <c r="L4847" i="7" l="1"/>
  <c r="K4848" i="7"/>
  <c r="O4848" i="7" s="1"/>
  <c r="L4848" i="7" l="1"/>
  <c r="K4849" i="7"/>
  <c r="O4849" i="7" s="1"/>
  <c r="L4849" i="7" l="1"/>
  <c r="K4850" i="7" s="1"/>
  <c r="O4850" i="7" s="1"/>
  <c r="L4850" i="7" l="1"/>
  <c r="K4851" i="7"/>
  <c r="O4851" i="7" s="1"/>
  <c r="L4851" i="7" l="1"/>
  <c r="K4852" i="7"/>
  <c r="O4852" i="7" s="1"/>
  <c r="L4852" i="7" l="1"/>
  <c r="K4853" i="7"/>
  <c r="O4853" i="7" s="1"/>
  <c r="L4853" i="7" l="1"/>
  <c r="K4854" i="7"/>
  <c r="O4854" i="7" s="1"/>
  <c r="L4854" i="7" l="1"/>
  <c r="K4855" i="7"/>
  <c r="O4855" i="7" s="1"/>
  <c r="L4855" i="7" l="1"/>
  <c r="K4856" i="7"/>
  <c r="O4856" i="7" s="1"/>
  <c r="L4856" i="7" l="1"/>
  <c r="J4857" i="7"/>
  <c r="U4857" i="7" s="1"/>
  <c r="N4857" i="7" s="1"/>
  <c r="O4857" i="7" s="1"/>
  <c r="L4857" i="7" l="1"/>
  <c r="J4858" i="7" s="1"/>
  <c r="U4858" i="7" s="1"/>
  <c r="N4858" i="7" s="1"/>
  <c r="O4858" i="7" s="1"/>
  <c r="L4858" i="7" l="1"/>
  <c r="J4859" i="7"/>
  <c r="U4859" i="7" s="1"/>
  <c r="N4859" i="7" s="1"/>
  <c r="O4859" i="7" s="1"/>
  <c r="L4859" i="7" l="1"/>
  <c r="J4860" i="7" s="1"/>
  <c r="U4860" i="7" s="1"/>
  <c r="N4860" i="7" s="1"/>
  <c r="O4860" i="7" s="1"/>
  <c r="L4860" i="7" l="1"/>
  <c r="J4861" i="7" s="1"/>
  <c r="U4861" i="7" s="1"/>
  <c r="N4861" i="7" s="1"/>
  <c r="O4861" i="7" s="1"/>
  <c r="L4861" i="7" l="1"/>
  <c r="J4862" i="7"/>
  <c r="U4862" i="7" s="1"/>
  <c r="N4862" i="7" s="1"/>
  <c r="O4862" i="7" s="1"/>
  <c r="L4862" i="7" l="1"/>
  <c r="J4863" i="7" l="1"/>
  <c r="U4863" i="7" s="1"/>
  <c r="N4863" i="7" s="1"/>
  <c r="O4863" i="7" s="1"/>
  <c r="L4863" i="7" l="1"/>
  <c r="J4864" i="7" l="1"/>
  <c r="U4864" i="7" s="1"/>
  <c r="N4864" i="7" s="1"/>
  <c r="O4864" i="7" s="1"/>
  <c r="L4864" i="7" l="1"/>
  <c r="J4865" i="7" l="1"/>
  <c r="U4865" i="7" s="1"/>
  <c r="N4865" i="7" s="1"/>
  <c r="O4865" i="7" s="1"/>
  <c r="L4865" i="7" l="1"/>
  <c r="J4866" i="7" l="1"/>
  <c r="U4866" i="7" s="1"/>
  <c r="N4866" i="7" s="1"/>
  <c r="O4866" i="7" s="1"/>
  <c r="L4866" i="7" l="1"/>
  <c r="J4867" i="7" l="1"/>
  <c r="U4867" i="7" s="1"/>
  <c r="N4867" i="7" s="1"/>
  <c r="O4867" i="7" s="1"/>
  <c r="L4867" i="7" l="1"/>
  <c r="K4868" i="7" s="1"/>
  <c r="O4868" i="7" s="1"/>
  <c r="L4868" i="7" l="1"/>
  <c r="K4869" i="7" s="1"/>
  <c r="O4869" i="7" s="1"/>
  <c r="L4869" i="7" l="1"/>
  <c r="K4870" i="7" s="1"/>
  <c r="O4870" i="7" s="1"/>
  <c r="L4870" i="7" l="1"/>
  <c r="K4871" i="7" s="1"/>
  <c r="O4871" i="7" s="1"/>
  <c r="L4871" i="7" l="1"/>
  <c r="K4872" i="7" s="1"/>
  <c r="O4872" i="7" s="1"/>
  <c r="L4872" i="7" l="1"/>
  <c r="K4873" i="7" s="1"/>
  <c r="O4873" i="7" s="1"/>
  <c r="L4873" i="7" l="1"/>
  <c r="K4874" i="7" s="1"/>
  <c r="O4874" i="7" s="1"/>
  <c r="L4874" i="7" l="1"/>
  <c r="K4875" i="7" s="1"/>
  <c r="O4875" i="7" s="1"/>
  <c r="L4875" i="7" l="1"/>
  <c r="K4876" i="7" s="1"/>
  <c r="O4876" i="7" s="1"/>
  <c r="L4876" i="7" l="1"/>
  <c r="K4877" i="7" s="1"/>
  <c r="O4877" i="7" s="1"/>
  <c r="L4877" i="7" l="1"/>
  <c r="K4878" i="7" s="1"/>
  <c r="O4878" i="7" s="1"/>
  <c r="L4878" i="7" l="1"/>
  <c r="K4879" i="7" s="1"/>
  <c r="O4879" i="7" s="1"/>
  <c r="L4879" i="7" l="1"/>
  <c r="K4880" i="7" s="1"/>
  <c r="O4880" i="7" s="1"/>
  <c r="L4880" i="7" l="1"/>
  <c r="J4881" i="7" l="1"/>
  <c r="U4881" i="7" s="1"/>
  <c r="N4881" i="7" s="1"/>
  <c r="O4881" i="7" s="1"/>
  <c r="L4881" i="7" l="1"/>
  <c r="J4882" i="7" l="1"/>
  <c r="U4882" i="7" s="1"/>
  <c r="N4882" i="7" s="1"/>
  <c r="O4882" i="7" s="1"/>
  <c r="L4882" i="7" l="1"/>
  <c r="J4883" i="7" l="1"/>
  <c r="U4883" i="7" s="1"/>
  <c r="N4883" i="7" s="1"/>
  <c r="O4883" i="7" s="1"/>
  <c r="L4883" i="7" l="1"/>
  <c r="J4884" i="7" l="1"/>
  <c r="U4884" i="7" s="1"/>
  <c r="N4884" i="7" s="1"/>
  <c r="O4884" i="7" s="1"/>
  <c r="L4884" i="7" l="1"/>
  <c r="J4885" i="7" l="1"/>
  <c r="U4885" i="7" s="1"/>
  <c r="N4885" i="7" s="1"/>
  <c r="O4885" i="7" s="1"/>
  <c r="L4885" i="7" l="1"/>
  <c r="J4886" i="7" l="1"/>
  <c r="U4886" i="7" s="1"/>
  <c r="N4886" i="7" s="1"/>
  <c r="O4886" i="7" s="1"/>
  <c r="L4886" i="7" l="1"/>
  <c r="J4887" i="7" l="1"/>
  <c r="U4887" i="7" s="1"/>
  <c r="N4887" i="7" s="1"/>
  <c r="O4887" i="7" s="1"/>
  <c r="L4887" i="7" l="1"/>
  <c r="J4888" i="7" l="1"/>
  <c r="U4888" i="7" s="1"/>
  <c r="N4888" i="7" s="1"/>
  <c r="O4888" i="7" s="1"/>
  <c r="L4888" i="7" l="1"/>
  <c r="J4889" i="7" l="1"/>
  <c r="U4889" i="7" s="1"/>
  <c r="N4889" i="7" s="1"/>
  <c r="O4889" i="7" s="1"/>
  <c r="L4889" i="7" l="1"/>
  <c r="J4890" i="7" l="1"/>
  <c r="U4890" i="7" s="1"/>
  <c r="N4890" i="7" s="1"/>
  <c r="O4890" i="7" s="1"/>
  <c r="L4890" i="7" l="1"/>
  <c r="J4891" i="7" l="1"/>
  <c r="U4891" i="7" s="1"/>
  <c r="N4891" i="7" s="1"/>
  <c r="O4891" i="7" s="1"/>
  <c r="L4891" i="7" l="1"/>
  <c r="K4892" i="7" s="1"/>
  <c r="O4892" i="7" s="1"/>
  <c r="L4892" i="7" l="1"/>
  <c r="K4893" i="7" s="1"/>
  <c r="O4893" i="7" s="1"/>
  <c r="L4893" i="7" l="1"/>
  <c r="K4894" i="7" s="1"/>
  <c r="O4894" i="7" s="1"/>
  <c r="L4894" i="7" l="1"/>
  <c r="K4895" i="7" s="1"/>
  <c r="O4895" i="7" s="1"/>
  <c r="L4895" i="7" l="1"/>
  <c r="K4896" i="7" s="1"/>
  <c r="O4896" i="7" s="1"/>
  <c r="L4896" i="7" l="1"/>
  <c r="K4897" i="7" s="1"/>
  <c r="O4897" i="7" s="1"/>
  <c r="L4897" i="7" l="1"/>
  <c r="K4898" i="7" s="1"/>
  <c r="O4898" i="7" s="1"/>
  <c r="L4898" i="7" l="1"/>
  <c r="K4899" i="7" s="1"/>
  <c r="O4899" i="7" s="1"/>
  <c r="L4899" i="7" l="1"/>
  <c r="K4900" i="7" s="1"/>
  <c r="O4900" i="7" s="1"/>
  <c r="L4900" i="7" l="1"/>
  <c r="K4901" i="7" s="1"/>
  <c r="O4901" i="7" s="1"/>
  <c r="L4901" i="7" l="1"/>
  <c r="K4902" i="7" s="1"/>
  <c r="O4902" i="7" s="1"/>
  <c r="L4902" i="7" l="1"/>
  <c r="K4903" i="7" s="1"/>
  <c r="O4903" i="7" s="1"/>
  <c r="L4903" i="7" l="1"/>
  <c r="K4904" i="7" s="1"/>
  <c r="O4904" i="7" s="1"/>
  <c r="L4904" i="7" l="1"/>
  <c r="J4905" i="7" l="1"/>
  <c r="U4905" i="7" s="1"/>
  <c r="N4905" i="7" s="1"/>
  <c r="O4905" i="7" s="1"/>
  <c r="L4905" i="7" l="1"/>
  <c r="J4906" i="7" l="1"/>
  <c r="U4906" i="7" s="1"/>
  <c r="N4906" i="7" s="1"/>
  <c r="O4906" i="7" s="1"/>
  <c r="L4906" i="7" l="1"/>
  <c r="J4907" i="7" l="1"/>
  <c r="U4907" i="7" s="1"/>
  <c r="N4907" i="7" s="1"/>
  <c r="O4907" i="7" s="1"/>
  <c r="L4907" i="7" l="1"/>
  <c r="J4908" i="7" l="1"/>
  <c r="U4908" i="7" s="1"/>
  <c r="N4908" i="7" s="1"/>
  <c r="O4908" i="7" s="1"/>
  <c r="L4908" i="7" l="1"/>
  <c r="J4909" i="7" l="1"/>
  <c r="U4909" i="7" s="1"/>
  <c r="N4909" i="7" s="1"/>
  <c r="O4909" i="7" s="1"/>
  <c r="L4909" i="7" l="1"/>
  <c r="J4910" i="7" l="1"/>
  <c r="U4910" i="7" s="1"/>
  <c r="N4910" i="7" s="1"/>
  <c r="O4910" i="7" s="1"/>
  <c r="L4910" i="7" l="1"/>
  <c r="J4911" i="7" l="1"/>
  <c r="U4911" i="7" s="1"/>
  <c r="N4911" i="7" s="1"/>
  <c r="O4911" i="7" s="1"/>
  <c r="L4911" i="7" l="1"/>
  <c r="J4912" i="7" l="1"/>
  <c r="U4912" i="7" s="1"/>
  <c r="N4912" i="7" s="1"/>
  <c r="O4912" i="7" s="1"/>
  <c r="L4912" i="7" l="1"/>
  <c r="J4913" i="7" l="1"/>
  <c r="U4913" i="7" s="1"/>
  <c r="N4913" i="7" s="1"/>
  <c r="O4913" i="7" s="1"/>
  <c r="L4913" i="7" l="1"/>
  <c r="J4914" i="7" l="1"/>
  <c r="U4914" i="7" s="1"/>
  <c r="N4914" i="7" s="1"/>
  <c r="O4914" i="7" s="1"/>
  <c r="L4914" i="7" l="1"/>
  <c r="J4915" i="7" l="1"/>
  <c r="U4915" i="7" s="1"/>
  <c r="N4915" i="7" s="1"/>
  <c r="O4915" i="7" s="1"/>
  <c r="L4915" i="7" l="1"/>
  <c r="K4916" i="7" s="1"/>
  <c r="O4916" i="7" s="1"/>
  <c r="L4916" i="7" l="1"/>
  <c r="K4917" i="7" s="1"/>
  <c r="O4917" i="7" s="1"/>
  <c r="L4917" i="7" l="1"/>
  <c r="K4918" i="7" s="1"/>
  <c r="O4918" i="7" s="1"/>
  <c r="L4918" i="7" l="1"/>
  <c r="K4919" i="7" s="1"/>
  <c r="O4919" i="7" s="1"/>
  <c r="L4919" i="7" l="1"/>
  <c r="K4920" i="7" s="1"/>
  <c r="O4920" i="7" s="1"/>
  <c r="L4920" i="7" l="1"/>
  <c r="K4921" i="7" s="1"/>
  <c r="O4921" i="7" s="1"/>
  <c r="L4921" i="7" l="1"/>
  <c r="K4922" i="7" s="1"/>
  <c r="O4922" i="7" s="1"/>
  <c r="L4922" i="7" l="1"/>
  <c r="K4923" i="7" s="1"/>
  <c r="O4923" i="7" s="1"/>
  <c r="L4923" i="7" l="1"/>
  <c r="K4924" i="7" s="1"/>
  <c r="O4924" i="7" s="1"/>
  <c r="L4924" i="7" l="1"/>
  <c r="K4925" i="7" s="1"/>
  <c r="O4925" i="7" s="1"/>
  <c r="L4925" i="7" l="1"/>
  <c r="K4926" i="7" s="1"/>
  <c r="O4926" i="7" s="1"/>
  <c r="L4926" i="7" l="1"/>
  <c r="K4927" i="7" s="1"/>
  <c r="O4927" i="7" s="1"/>
  <c r="L4927" i="7" l="1"/>
  <c r="K4928" i="7" s="1"/>
  <c r="O4928" i="7" s="1"/>
  <c r="L4928" i="7" l="1"/>
  <c r="J4929" i="7" l="1"/>
  <c r="U4929" i="7" s="1"/>
  <c r="N4929" i="7" s="1"/>
  <c r="O4929" i="7" s="1"/>
  <c r="L4929" i="7" l="1"/>
  <c r="J4930" i="7" l="1"/>
  <c r="U4930" i="7" s="1"/>
  <c r="N4930" i="7" s="1"/>
  <c r="O4930" i="7" s="1"/>
  <c r="L4930" i="7" l="1"/>
  <c r="J4931" i="7" l="1"/>
  <c r="U4931" i="7" s="1"/>
  <c r="N4931" i="7" s="1"/>
  <c r="O4931" i="7" s="1"/>
  <c r="L4931" i="7" l="1"/>
  <c r="J4932" i="7" l="1"/>
  <c r="U4932" i="7" s="1"/>
  <c r="N4932" i="7" s="1"/>
  <c r="O4932" i="7" s="1"/>
  <c r="L4932" i="7" l="1"/>
  <c r="J4933" i="7" l="1"/>
  <c r="U4933" i="7" s="1"/>
  <c r="N4933" i="7" s="1"/>
  <c r="O4933" i="7" s="1"/>
  <c r="L4933" i="7" l="1"/>
  <c r="J4934" i="7" l="1"/>
  <c r="U4934" i="7" s="1"/>
  <c r="N4934" i="7" s="1"/>
  <c r="O4934" i="7" s="1"/>
  <c r="L4934" i="7" l="1"/>
  <c r="J4935" i="7" l="1"/>
  <c r="U4935" i="7" s="1"/>
  <c r="N4935" i="7" s="1"/>
  <c r="O4935" i="7" s="1"/>
  <c r="L4935" i="7" l="1"/>
  <c r="J4936" i="7" l="1"/>
  <c r="U4936" i="7" s="1"/>
  <c r="N4936" i="7" s="1"/>
  <c r="O4936" i="7" s="1"/>
  <c r="L4936" i="7" l="1"/>
  <c r="J4937" i="7" l="1"/>
  <c r="U4937" i="7" s="1"/>
  <c r="N4937" i="7" s="1"/>
  <c r="O4937" i="7" s="1"/>
  <c r="L4937" i="7" l="1"/>
  <c r="J4938" i="7" l="1"/>
  <c r="U4938" i="7" s="1"/>
  <c r="N4938" i="7" s="1"/>
  <c r="O4938" i="7" s="1"/>
  <c r="L4938" i="7" l="1"/>
  <c r="K4939" i="7" l="1"/>
  <c r="J4939" i="7"/>
  <c r="U4939" i="7" s="1"/>
  <c r="N4939" i="7" s="1"/>
  <c r="L4939" i="7" l="1"/>
  <c r="K4940" i="7" s="1"/>
  <c r="O4940" i="7" s="1"/>
  <c r="O4939" i="7"/>
  <c r="L4940" i="7" l="1"/>
  <c r="K4941" i="7" s="1"/>
  <c r="O4941" i="7" s="1"/>
  <c r="L4941" i="7" l="1"/>
  <c r="K4942" i="7" s="1"/>
  <c r="O4942" i="7" s="1"/>
  <c r="L4942" i="7" l="1"/>
  <c r="K4943" i="7" s="1"/>
  <c r="O4943" i="7" s="1"/>
  <c r="L4943" i="7" l="1"/>
  <c r="K4944" i="7" s="1"/>
  <c r="O4944" i="7" s="1"/>
  <c r="L4944" i="7" l="1"/>
  <c r="K4945" i="7" s="1"/>
  <c r="O4945" i="7" s="1"/>
  <c r="L4945" i="7" l="1"/>
  <c r="K4946" i="7" s="1"/>
  <c r="O4946" i="7" s="1"/>
  <c r="L4946" i="7" l="1"/>
  <c r="K4947" i="7" s="1"/>
  <c r="O4947" i="7" s="1"/>
  <c r="L4947" i="7" l="1"/>
  <c r="K4948" i="7" s="1"/>
  <c r="O4948" i="7" s="1"/>
  <c r="L4948" i="7" l="1"/>
  <c r="K4949" i="7" s="1"/>
  <c r="O4949" i="7" s="1"/>
  <c r="L4949" i="7" l="1"/>
  <c r="K4950" i="7" s="1"/>
  <c r="O4950" i="7" s="1"/>
  <c r="L4950" i="7" l="1"/>
  <c r="K4951" i="7" s="1"/>
  <c r="O4951" i="7" s="1"/>
  <c r="L4951" i="7" l="1"/>
  <c r="K4952" i="7" s="1"/>
  <c r="O4952" i="7" s="1"/>
  <c r="L4952" i="7" l="1"/>
  <c r="J4953" i="7"/>
  <c r="U4953" i="7" s="1"/>
  <c r="N4953" i="7" s="1"/>
  <c r="O4953" i="7" s="1"/>
  <c r="L4953" i="7" l="1"/>
  <c r="J4954" i="7" l="1"/>
  <c r="U4954" i="7" s="1"/>
  <c r="N4954" i="7" s="1"/>
  <c r="O4954" i="7" s="1"/>
  <c r="L4954" i="7" l="1"/>
  <c r="J4955" i="7" l="1"/>
  <c r="U4955" i="7" s="1"/>
  <c r="N4955" i="7" s="1"/>
  <c r="O4955" i="7" s="1"/>
  <c r="L4955" i="7" l="1"/>
  <c r="J4956" i="7" l="1"/>
  <c r="U4956" i="7" s="1"/>
  <c r="N4956" i="7" s="1"/>
  <c r="O4956" i="7" s="1"/>
  <c r="L4956" i="7" l="1"/>
  <c r="J4957" i="7" l="1"/>
  <c r="U4957" i="7" s="1"/>
  <c r="N4957" i="7" s="1"/>
  <c r="O4957" i="7" s="1"/>
  <c r="L4957" i="7" l="1"/>
  <c r="J4958" i="7" l="1"/>
  <c r="U4958" i="7" s="1"/>
  <c r="N4958" i="7" s="1"/>
  <c r="O4958" i="7" s="1"/>
  <c r="L4958" i="7" l="1"/>
  <c r="J4959" i="7" l="1"/>
  <c r="U4959" i="7" s="1"/>
  <c r="N4959" i="7" s="1"/>
  <c r="O4959" i="7" s="1"/>
  <c r="L4959" i="7" l="1"/>
  <c r="J4960" i="7" l="1"/>
  <c r="U4960" i="7" s="1"/>
  <c r="N4960" i="7" s="1"/>
  <c r="O4960" i="7" s="1"/>
  <c r="L4960" i="7" l="1"/>
  <c r="J4961" i="7" l="1"/>
  <c r="U4961" i="7" s="1"/>
  <c r="N4961" i="7" s="1"/>
  <c r="O4961" i="7" s="1"/>
  <c r="L4961" i="7" l="1"/>
  <c r="J4962" i="7" l="1"/>
  <c r="U4962" i="7" s="1"/>
  <c r="N4962" i="7" s="1"/>
  <c r="O4962" i="7" s="1"/>
  <c r="L4962" i="7" l="1"/>
  <c r="K4963" i="7" l="1"/>
  <c r="J4963" i="7"/>
  <c r="U4963" i="7" s="1"/>
  <c r="N4963" i="7" s="1"/>
  <c r="L4963" i="7" l="1"/>
  <c r="K4964" i="7" s="1"/>
  <c r="O4964" i="7" s="1"/>
  <c r="O4963" i="7"/>
  <c r="L4964" i="7" l="1"/>
  <c r="K4965" i="7" s="1"/>
  <c r="O4965" i="7" s="1"/>
  <c r="L4965" i="7" l="1"/>
  <c r="K4966" i="7" s="1"/>
  <c r="O4966" i="7" s="1"/>
  <c r="L4966" i="7" l="1"/>
  <c r="K4967" i="7" s="1"/>
  <c r="O4967" i="7" s="1"/>
  <c r="L4967" i="7" l="1"/>
  <c r="K4968" i="7" s="1"/>
  <c r="O4968" i="7" s="1"/>
  <c r="L4968" i="7" l="1"/>
  <c r="K4969" i="7" s="1"/>
  <c r="O4969" i="7" s="1"/>
  <c r="L4969" i="7" l="1"/>
  <c r="K4970" i="7" s="1"/>
  <c r="O4970" i="7" s="1"/>
  <c r="L4970" i="7" l="1"/>
  <c r="K4971" i="7" s="1"/>
  <c r="O4971" i="7" s="1"/>
  <c r="L4971" i="7" l="1"/>
  <c r="K4972" i="7" s="1"/>
  <c r="O4972" i="7" s="1"/>
  <c r="L4972" i="7" l="1"/>
  <c r="K4973" i="7" s="1"/>
  <c r="O4973" i="7" s="1"/>
  <c r="L4973" i="7" l="1"/>
  <c r="K4974" i="7" s="1"/>
  <c r="O4974" i="7" s="1"/>
  <c r="L4974" i="7"/>
  <c r="K4975" i="7" s="1"/>
  <c r="O4975" i="7" s="1"/>
  <c r="L4975" i="7" l="1"/>
  <c r="K4976" i="7" s="1"/>
  <c r="O4976" i="7" s="1"/>
  <c r="L4976" i="7" l="1"/>
  <c r="K4977" i="7" l="1"/>
  <c r="J4977" i="7"/>
  <c r="U4977" i="7" s="1"/>
  <c r="N4977" i="7" s="1"/>
  <c r="L4977" i="7" l="1"/>
  <c r="K4978" i="7" s="1"/>
  <c r="O4978" i="7" s="1"/>
  <c r="O4977" i="7"/>
  <c r="L4978" i="7" l="1"/>
  <c r="J4979" i="7"/>
  <c r="U4979" i="7" s="1"/>
  <c r="N4979" i="7" s="1"/>
  <c r="O4979" i="7" s="1"/>
  <c r="L4979" i="7" l="1"/>
  <c r="J4980" i="7" l="1"/>
  <c r="U4980" i="7" s="1"/>
  <c r="N4980" i="7" s="1"/>
  <c r="O4980" i="7" s="1"/>
  <c r="L4980" i="7" l="1"/>
  <c r="J4981" i="7" l="1"/>
  <c r="U4981" i="7" s="1"/>
  <c r="N4981" i="7" s="1"/>
  <c r="O4981" i="7" s="1"/>
  <c r="L4981" i="7" l="1"/>
  <c r="J4982" i="7" l="1"/>
  <c r="U4982" i="7" s="1"/>
  <c r="N4982" i="7" s="1"/>
  <c r="O4982" i="7" s="1"/>
  <c r="L4982" i="7" l="1"/>
  <c r="J4983" i="7" l="1"/>
  <c r="U4983" i="7" s="1"/>
  <c r="N4983" i="7" s="1"/>
  <c r="O4983" i="7" s="1"/>
  <c r="L4983" i="7" l="1"/>
  <c r="J4984" i="7" l="1"/>
  <c r="U4984" i="7" s="1"/>
  <c r="N4984" i="7" s="1"/>
  <c r="O4984" i="7" s="1"/>
  <c r="L4984" i="7" l="1"/>
  <c r="J4985" i="7" l="1"/>
  <c r="U4985" i="7" s="1"/>
  <c r="N4985" i="7" s="1"/>
  <c r="O4985" i="7" s="1"/>
  <c r="L4985" i="7" l="1"/>
  <c r="J4986" i="7" l="1"/>
  <c r="U4986" i="7" s="1"/>
  <c r="N4986" i="7" s="1"/>
  <c r="O4986" i="7" s="1"/>
  <c r="L4986" i="7" l="1"/>
  <c r="J4987" i="7" l="1"/>
  <c r="U4987" i="7" s="1"/>
  <c r="N4987" i="7" s="1"/>
  <c r="O4987" i="7" s="1"/>
  <c r="L4987" i="7" l="1"/>
  <c r="K4988" i="7" s="1"/>
  <c r="O4988" i="7" s="1"/>
  <c r="L4988" i="7" l="1"/>
  <c r="K4989" i="7" s="1"/>
  <c r="O4989" i="7" s="1"/>
  <c r="L4989" i="7" l="1"/>
  <c r="K4990" i="7" s="1"/>
  <c r="O4990" i="7" s="1"/>
  <c r="L4990" i="7" l="1"/>
  <c r="K4991" i="7" s="1"/>
  <c r="O4991" i="7" s="1"/>
  <c r="L4991" i="7" l="1"/>
  <c r="K4992" i="7" s="1"/>
  <c r="O4992" i="7" s="1"/>
  <c r="L4992" i="7" l="1"/>
  <c r="K4993" i="7" s="1"/>
  <c r="O4993" i="7" s="1"/>
  <c r="L4993" i="7" l="1"/>
  <c r="K4994" i="7" s="1"/>
  <c r="O4994" i="7" s="1"/>
  <c r="L4994" i="7" l="1"/>
  <c r="K4995" i="7" s="1"/>
  <c r="O4995" i="7" s="1"/>
  <c r="L4995" i="7" l="1"/>
  <c r="K4996" i="7" s="1"/>
  <c r="O4996" i="7" s="1"/>
  <c r="L4996" i="7" l="1"/>
  <c r="K4997" i="7" s="1"/>
  <c r="O4997" i="7" s="1"/>
  <c r="L4997" i="7" l="1"/>
  <c r="K4998" i="7" s="1"/>
  <c r="O4998" i="7" s="1"/>
  <c r="L4998" i="7" l="1"/>
  <c r="K4999" i="7" s="1"/>
  <c r="O4999" i="7" s="1"/>
  <c r="L4999" i="7" l="1"/>
  <c r="K5000" i="7" s="1"/>
  <c r="O5000" i="7" s="1"/>
  <c r="L5000" i="7" l="1"/>
  <c r="J5001" i="7" l="1"/>
  <c r="U5001" i="7" s="1"/>
  <c r="N5001" i="7" s="1"/>
  <c r="O5001" i="7" s="1"/>
  <c r="L5001" i="7" l="1"/>
  <c r="J5002" i="7" l="1"/>
  <c r="U5002" i="7" s="1"/>
  <c r="N5002" i="7" s="1"/>
  <c r="O5002" i="7" s="1"/>
  <c r="L5002" i="7" l="1"/>
  <c r="J5003" i="7" l="1"/>
  <c r="U5003" i="7" s="1"/>
  <c r="N5003" i="7" s="1"/>
  <c r="O5003" i="7" s="1"/>
  <c r="L5003" i="7" l="1"/>
  <c r="J5004" i="7" l="1"/>
  <c r="U5004" i="7" s="1"/>
  <c r="N5004" i="7" s="1"/>
  <c r="O5004" i="7" s="1"/>
  <c r="L5004" i="7" l="1"/>
  <c r="J5005" i="7" l="1"/>
  <c r="U5005" i="7" s="1"/>
  <c r="N5005" i="7" s="1"/>
  <c r="O5005" i="7" s="1"/>
  <c r="L5005" i="7" l="1"/>
  <c r="J5006" i="7" l="1"/>
  <c r="U5006" i="7" s="1"/>
  <c r="N5006" i="7" s="1"/>
  <c r="O5006" i="7" s="1"/>
  <c r="L5006" i="7" l="1"/>
  <c r="J5007" i="7" l="1"/>
  <c r="U5007" i="7" s="1"/>
  <c r="N5007" i="7" s="1"/>
  <c r="O5007" i="7" s="1"/>
  <c r="L5007" i="7" l="1"/>
  <c r="J5008" i="7" l="1"/>
  <c r="U5008" i="7" s="1"/>
  <c r="N5008" i="7" s="1"/>
  <c r="O5008" i="7" s="1"/>
  <c r="L5008" i="7" l="1"/>
  <c r="J5009" i="7" l="1"/>
  <c r="U5009" i="7" s="1"/>
  <c r="N5009" i="7" s="1"/>
  <c r="O5009" i="7" s="1"/>
  <c r="L5009" i="7" l="1"/>
  <c r="J5010" i="7" l="1"/>
  <c r="U5010" i="7" s="1"/>
  <c r="N5010" i="7" s="1"/>
  <c r="O5010" i="7" s="1"/>
  <c r="L5010" i="7" l="1"/>
  <c r="J5011" i="7" l="1"/>
  <c r="U5011" i="7" s="1"/>
  <c r="N5011" i="7" s="1"/>
  <c r="O5011" i="7" s="1"/>
  <c r="L5011" i="7" l="1"/>
  <c r="K5012" i="7" s="1"/>
  <c r="O5012" i="7" s="1"/>
  <c r="L5012" i="7" l="1"/>
  <c r="K5013" i="7" s="1"/>
  <c r="O5013" i="7" s="1"/>
  <c r="L5013" i="7" l="1"/>
  <c r="K5014" i="7" s="1"/>
  <c r="O5014" i="7" s="1"/>
  <c r="L5014" i="7" l="1"/>
  <c r="K5015" i="7" s="1"/>
  <c r="O5015" i="7" s="1"/>
  <c r="L5015" i="7" l="1"/>
  <c r="K5016" i="7" s="1"/>
  <c r="O5016" i="7" s="1"/>
  <c r="L5016" i="7" l="1"/>
  <c r="K5017" i="7" s="1"/>
  <c r="O5017" i="7" s="1"/>
  <c r="L5017" i="7" l="1"/>
  <c r="K5018" i="7" s="1"/>
  <c r="O5018" i="7" s="1"/>
  <c r="L5018" i="7" l="1"/>
  <c r="K5019" i="7" s="1"/>
  <c r="O5019" i="7" s="1"/>
  <c r="L5019" i="7" l="1"/>
  <c r="K5020" i="7" s="1"/>
  <c r="O5020" i="7" s="1"/>
  <c r="L5020" i="7" l="1"/>
  <c r="K5021" i="7" s="1"/>
  <c r="O5021" i="7" s="1"/>
  <c r="L5021" i="7" l="1"/>
  <c r="K5022" i="7" s="1"/>
  <c r="O5022" i="7" s="1"/>
  <c r="L5022" i="7" l="1"/>
  <c r="K5023" i="7" s="1"/>
  <c r="O5023" i="7" s="1"/>
  <c r="L5023" i="7" l="1"/>
  <c r="K5024" i="7" s="1"/>
  <c r="O5024" i="7" s="1"/>
  <c r="L5024" i="7" l="1"/>
  <c r="J5025" i="7" l="1"/>
  <c r="U5025" i="7" s="1"/>
  <c r="N5025" i="7" s="1"/>
  <c r="O5025" i="7" s="1"/>
  <c r="L5025" i="7" l="1"/>
  <c r="J5026" i="7" l="1"/>
  <c r="U5026" i="7" s="1"/>
  <c r="N5026" i="7" s="1"/>
  <c r="O5026" i="7" s="1"/>
  <c r="L5026" i="7" l="1"/>
  <c r="J5027" i="7" l="1"/>
  <c r="U5027" i="7" s="1"/>
  <c r="N5027" i="7" s="1"/>
  <c r="O5027" i="7" s="1"/>
  <c r="L5027" i="7" l="1"/>
  <c r="J5028" i="7" l="1"/>
  <c r="U5028" i="7" s="1"/>
  <c r="N5028" i="7" s="1"/>
  <c r="O5028" i="7" s="1"/>
  <c r="L5028" i="7" l="1"/>
  <c r="J5029" i="7" l="1"/>
  <c r="U5029" i="7" s="1"/>
  <c r="N5029" i="7" s="1"/>
  <c r="O5029" i="7" s="1"/>
  <c r="L5029" i="7" l="1"/>
  <c r="J5030" i="7" l="1"/>
  <c r="U5030" i="7" s="1"/>
  <c r="N5030" i="7" s="1"/>
  <c r="O5030" i="7" s="1"/>
  <c r="L5030" i="7" l="1"/>
  <c r="J5031" i="7" l="1"/>
  <c r="U5031" i="7" s="1"/>
  <c r="N5031" i="7" s="1"/>
  <c r="O5031" i="7" s="1"/>
  <c r="L5031" i="7" l="1"/>
  <c r="J5032" i="7" l="1"/>
  <c r="U5032" i="7" s="1"/>
  <c r="N5032" i="7" s="1"/>
  <c r="O5032" i="7" s="1"/>
  <c r="L5032" i="7" l="1"/>
  <c r="J5033" i="7" l="1"/>
  <c r="U5033" i="7" s="1"/>
  <c r="N5033" i="7" s="1"/>
  <c r="O5033" i="7" s="1"/>
  <c r="L5033" i="7" l="1"/>
  <c r="J5034" i="7" l="1"/>
  <c r="U5034" i="7" s="1"/>
  <c r="N5034" i="7" s="1"/>
  <c r="O5034" i="7" s="1"/>
  <c r="L5034" i="7" l="1"/>
  <c r="J5035" i="7" l="1"/>
  <c r="U5035" i="7" s="1"/>
  <c r="N5035" i="7" s="1"/>
  <c r="O5035" i="7" s="1"/>
  <c r="L5035" i="7" l="1"/>
  <c r="K5036" i="7" s="1"/>
  <c r="O5036" i="7" s="1"/>
  <c r="L5036" i="7" l="1"/>
  <c r="K5037" i="7" s="1"/>
  <c r="O5037" i="7" s="1"/>
  <c r="L5037" i="7" l="1"/>
  <c r="K5038" i="7" s="1"/>
  <c r="O5038" i="7" s="1"/>
  <c r="L5038" i="7" l="1"/>
  <c r="K5039" i="7" s="1"/>
  <c r="O5039" i="7" s="1"/>
  <c r="L5039" i="7" l="1"/>
  <c r="K5040" i="7" s="1"/>
  <c r="O5040" i="7" s="1"/>
  <c r="L5040" i="7" l="1"/>
  <c r="K5041" i="7" s="1"/>
  <c r="O5041" i="7" s="1"/>
  <c r="L5041" i="7" l="1"/>
  <c r="K5042" i="7" s="1"/>
  <c r="O5042" i="7" s="1"/>
  <c r="L5042" i="7" l="1"/>
  <c r="K5043" i="7" s="1"/>
  <c r="O5043" i="7" s="1"/>
  <c r="L5043" i="7" l="1"/>
  <c r="K5044" i="7" s="1"/>
  <c r="O5044" i="7" s="1"/>
  <c r="L5044" i="7" l="1"/>
  <c r="K5045" i="7" s="1"/>
  <c r="O5045" i="7" s="1"/>
  <c r="L5045" i="7" l="1"/>
  <c r="K5046" i="7" s="1"/>
  <c r="O5046" i="7" s="1"/>
  <c r="L5046" i="7" l="1"/>
  <c r="K5047" i="7" s="1"/>
  <c r="O5047" i="7" s="1"/>
  <c r="L5047" i="7" l="1"/>
  <c r="K5048" i="7" s="1"/>
  <c r="O5048" i="7" s="1"/>
  <c r="L5048" i="7" l="1"/>
  <c r="J5049" i="7" l="1"/>
  <c r="U5049" i="7" s="1"/>
  <c r="N5049" i="7" s="1"/>
  <c r="O5049" i="7" s="1"/>
  <c r="L5049" i="7" l="1"/>
  <c r="J5050" i="7" l="1"/>
  <c r="U5050" i="7" s="1"/>
  <c r="N5050" i="7" s="1"/>
  <c r="O5050" i="7" s="1"/>
  <c r="L5050" i="7" l="1"/>
  <c r="J5051" i="7" l="1"/>
  <c r="U5051" i="7" s="1"/>
  <c r="N5051" i="7" s="1"/>
  <c r="O5051" i="7" s="1"/>
  <c r="L5051" i="7" l="1"/>
  <c r="J5052" i="7" l="1"/>
  <c r="U5052" i="7" s="1"/>
  <c r="N5052" i="7" s="1"/>
  <c r="O5052" i="7" s="1"/>
  <c r="L5052" i="7" l="1"/>
  <c r="J5053" i="7" l="1"/>
  <c r="U5053" i="7" s="1"/>
  <c r="N5053" i="7" s="1"/>
  <c r="O5053" i="7" s="1"/>
  <c r="L5053" i="7" l="1"/>
  <c r="J5054" i="7" l="1"/>
  <c r="U5054" i="7" s="1"/>
  <c r="N5054" i="7" s="1"/>
  <c r="O5054" i="7" s="1"/>
  <c r="L5054" i="7" l="1"/>
  <c r="J5055" i="7" l="1"/>
  <c r="U5055" i="7" s="1"/>
  <c r="N5055" i="7" s="1"/>
  <c r="O5055" i="7" s="1"/>
  <c r="L5055" i="7" l="1"/>
  <c r="J5056" i="7" l="1"/>
  <c r="U5056" i="7" s="1"/>
  <c r="N5056" i="7" s="1"/>
  <c r="O5056" i="7" s="1"/>
  <c r="L5056" i="7" l="1"/>
  <c r="J5057" i="7" l="1"/>
  <c r="U5057" i="7" s="1"/>
  <c r="N5057" i="7" s="1"/>
  <c r="O5057" i="7" s="1"/>
  <c r="L5057" i="7" l="1"/>
  <c r="J5058" i="7" l="1"/>
  <c r="U5058" i="7" s="1"/>
  <c r="N5058" i="7" s="1"/>
  <c r="O5058" i="7" s="1"/>
  <c r="L5058" i="7" l="1"/>
  <c r="J5059" i="7" l="1"/>
  <c r="U5059" i="7" s="1"/>
  <c r="N5059" i="7" s="1"/>
  <c r="O5059" i="7" s="1"/>
  <c r="L5059" i="7" l="1"/>
  <c r="K5060" i="7" s="1"/>
  <c r="O5060" i="7" s="1"/>
  <c r="L5060" i="7" l="1"/>
  <c r="K5061" i="7" s="1"/>
  <c r="O5061" i="7" s="1"/>
  <c r="L5061" i="7" l="1"/>
  <c r="K5062" i="7" s="1"/>
  <c r="O5062" i="7" s="1"/>
  <c r="L5062" i="7" l="1"/>
  <c r="K5063" i="7" s="1"/>
  <c r="O5063" i="7" s="1"/>
  <c r="L5063" i="7" l="1"/>
  <c r="K5064" i="7" s="1"/>
  <c r="O5064" i="7" s="1"/>
  <c r="L5064" i="7" l="1"/>
  <c r="K5065" i="7" s="1"/>
  <c r="O5065" i="7" s="1"/>
  <c r="L5065" i="7" l="1"/>
  <c r="K5066" i="7" s="1"/>
  <c r="O5066" i="7" s="1"/>
  <c r="L5066" i="7" l="1"/>
  <c r="K5067" i="7" s="1"/>
  <c r="O5067" i="7" s="1"/>
  <c r="L5067" i="7" l="1"/>
  <c r="K5068" i="7" s="1"/>
  <c r="O5068" i="7" s="1"/>
  <c r="L5068" i="7" l="1"/>
  <c r="K5069" i="7" s="1"/>
  <c r="O5069" i="7" s="1"/>
  <c r="L5069" i="7" l="1"/>
  <c r="K5070" i="7" s="1"/>
  <c r="O5070" i="7" s="1"/>
  <c r="L5070" i="7" l="1"/>
  <c r="K5071" i="7" s="1"/>
  <c r="O5071" i="7" s="1"/>
  <c r="L5071" i="7" l="1"/>
  <c r="K5072" i="7" s="1"/>
  <c r="O5072" i="7" s="1"/>
  <c r="L5072" i="7" l="1"/>
  <c r="J5073" i="7" l="1"/>
  <c r="U5073" i="7" s="1"/>
  <c r="N5073" i="7" s="1"/>
  <c r="O5073" i="7" s="1"/>
  <c r="L5073" i="7" l="1"/>
  <c r="J5074" i="7" l="1"/>
  <c r="U5074" i="7" s="1"/>
  <c r="N5074" i="7" s="1"/>
  <c r="O5074" i="7" s="1"/>
  <c r="L5074" i="7" l="1"/>
  <c r="J5075" i="7" l="1"/>
  <c r="U5075" i="7" s="1"/>
  <c r="N5075" i="7" s="1"/>
  <c r="O5075" i="7" s="1"/>
  <c r="L5075" i="7" l="1"/>
  <c r="J5076" i="7" l="1"/>
  <c r="U5076" i="7" s="1"/>
  <c r="N5076" i="7" s="1"/>
  <c r="O5076" i="7" s="1"/>
  <c r="L5076" i="7" l="1"/>
  <c r="J5077" i="7" l="1"/>
  <c r="U5077" i="7" s="1"/>
  <c r="N5077" i="7" s="1"/>
  <c r="O5077" i="7" s="1"/>
  <c r="L5077" i="7" l="1"/>
  <c r="J5078" i="7" l="1"/>
  <c r="U5078" i="7" s="1"/>
  <c r="N5078" i="7" s="1"/>
  <c r="O5078" i="7" s="1"/>
  <c r="L5078" i="7" l="1"/>
  <c r="J5079" i="7" l="1"/>
  <c r="U5079" i="7" s="1"/>
  <c r="N5079" i="7" s="1"/>
  <c r="O5079" i="7" s="1"/>
  <c r="L5079" i="7" l="1"/>
  <c r="J5080" i="7" l="1"/>
  <c r="U5080" i="7" s="1"/>
  <c r="N5080" i="7" s="1"/>
  <c r="O5080" i="7" s="1"/>
  <c r="L5080" i="7" l="1"/>
  <c r="J5081" i="7" l="1"/>
  <c r="U5081" i="7" s="1"/>
  <c r="N5081" i="7" s="1"/>
  <c r="O5081" i="7" s="1"/>
  <c r="L5081" i="7" l="1"/>
  <c r="J5082" i="7" l="1"/>
  <c r="U5082" i="7" s="1"/>
  <c r="N5082" i="7" s="1"/>
  <c r="O5082" i="7" s="1"/>
  <c r="L5082" i="7" l="1"/>
  <c r="J5083" i="7" l="1"/>
  <c r="U5083" i="7" s="1"/>
  <c r="N5083" i="7" s="1"/>
  <c r="O5083" i="7" s="1"/>
  <c r="L5083" i="7" l="1"/>
  <c r="K5084" i="7" s="1"/>
  <c r="O5084" i="7" s="1"/>
  <c r="L5084" i="7" l="1"/>
  <c r="K5085" i="7" s="1"/>
  <c r="O5085" i="7" s="1"/>
  <c r="L5085" i="7" l="1"/>
  <c r="K5086" i="7" s="1"/>
  <c r="O5086" i="7" s="1"/>
  <c r="L5086" i="7" l="1"/>
  <c r="K5087" i="7" s="1"/>
  <c r="O5087" i="7" s="1"/>
  <c r="L5087" i="7" l="1"/>
  <c r="K5088" i="7" s="1"/>
  <c r="O5088" i="7" s="1"/>
  <c r="L5088" i="7" l="1"/>
  <c r="K5089" i="7" s="1"/>
  <c r="O5089" i="7" s="1"/>
  <c r="L5089" i="7" l="1"/>
  <c r="K5090" i="7" s="1"/>
  <c r="O5090" i="7" s="1"/>
  <c r="L5090" i="7" l="1"/>
  <c r="K5091" i="7" s="1"/>
  <c r="O5091" i="7" s="1"/>
  <c r="L5091" i="7" l="1"/>
  <c r="K5092" i="7" s="1"/>
  <c r="O5092" i="7" s="1"/>
  <c r="L5092" i="7" l="1"/>
  <c r="K5093" i="7" s="1"/>
  <c r="O5093" i="7" s="1"/>
  <c r="L5093" i="7" l="1"/>
  <c r="K5094" i="7" s="1"/>
  <c r="O5094" i="7" s="1"/>
  <c r="L5094" i="7" l="1"/>
  <c r="K5095" i="7" s="1"/>
  <c r="O5095" i="7" s="1"/>
  <c r="L5095" i="7" l="1"/>
  <c r="K5096" i="7" s="1"/>
  <c r="O5096" i="7" s="1"/>
  <c r="L5096" i="7" l="1"/>
  <c r="J5097" i="7" l="1"/>
  <c r="U5097" i="7" s="1"/>
  <c r="N5097" i="7" s="1"/>
  <c r="O5097" i="7" s="1"/>
  <c r="L5097" i="7" l="1"/>
  <c r="J5098" i="7" l="1"/>
  <c r="U5098" i="7" s="1"/>
  <c r="N5098" i="7" s="1"/>
  <c r="O5098" i="7" s="1"/>
  <c r="L5098" i="7" l="1"/>
  <c r="J5099" i="7" l="1"/>
  <c r="U5099" i="7" s="1"/>
  <c r="N5099" i="7" s="1"/>
  <c r="O5099" i="7" s="1"/>
  <c r="L5099" i="7" l="1"/>
  <c r="J5100" i="7" l="1"/>
  <c r="U5100" i="7" s="1"/>
  <c r="N5100" i="7" s="1"/>
  <c r="O5100" i="7" s="1"/>
  <c r="L5100" i="7" l="1"/>
  <c r="J5101" i="7" l="1"/>
  <c r="U5101" i="7" s="1"/>
  <c r="N5101" i="7" s="1"/>
  <c r="O5101" i="7" s="1"/>
  <c r="L5101" i="7" l="1"/>
  <c r="J5102" i="7" l="1"/>
  <c r="U5102" i="7" s="1"/>
  <c r="N5102" i="7" s="1"/>
  <c r="O5102" i="7" s="1"/>
  <c r="L5102" i="7" l="1"/>
  <c r="J5103" i="7" l="1"/>
  <c r="U5103" i="7" s="1"/>
  <c r="N5103" i="7" s="1"/>
  <c r="O5103" i="7" s="1"/>
  <c r="L5103" i="7" l="1"/>
  <c r="J5104" i="7" l="1"/>
  <c r="U5104" i="7" s="1"/>
  <c r="N5104" i="7" s="1"/>
  <c r="O5104" i="7" s="1"/>
  <c r="L5104" i="7" l="1"/>
  <c r="J5105" i="7" l="1"/>
  <c r="U5105" i="7" s="1"/>
  <c r="N5105" i="7" s="1"/>
  <c r="O5105" i="7" s="1"/>
  <c r="L5105" i="7" l="1"/>
  <c r="J5106" i="7" l="1"/>
  <c r="U5106" i="7" s="1"/>
  <c r="N5106" i="7" s="1"/>
  <c r="O5106" i="7" s="1"/>
  <c r="L5106" i="7" l="1"/>
  <c r="J5107" i="7" l="1"/>
  <c r="U5107" i="7" s="1"/>
  <c r="N5107" i="7" s="1"/>
  <c r="O5107" i="7" s="1"/>
  <c r="L5107" i="7" l="1"/>
  <c r="K5108" i="7" s="1"/>
  <c r="O5108" i="7" s="1"/>
  <c r="L5108" i="7" l="1"/>
  <c r="K5109" i="7" s="1"/>
  <c r="O5109" i="7" s="1"/>
  <c r="L5109" i="7" l="1"/>
  <c r="K5110" i="7" s="1"/>
  <c r="O5110" i="7" s="1"/>
  <c r="L5110" i="7" l="1"/>
  <c r="K5111" i="7" s="1"/>
  <c r="O5111" i="7" s="1"/>
  <c r="L5111" i="7" l="1"/>
  <c r="K5112" i="7" s="1"/>
  <c r="O5112" i="7" s="1"/>
  <c r="L5112" i="7" l="1"/>
  <c r="K5113" i="7" s="1"/>
  <c r="O5113" i="7" s="1"/>
  <c r="L5113" i="7" l="1"/>
  <c r="K5114" i="7" s="1"/>
  <c r="O5114" i="7" s="1"/>
  <c r="L5114" i="7" l="1"/>
  <c r="K5115" i="7" s="1"/>
  <c r="O5115" i="7" s="1"/>
  <c r="L5115" i="7" l="1"/>
  <c r="K5116" i="7" s="1"/>
  <c r="O5116" i="7" s="1"/>
  <c r="L5116" i="7" l="1"/>
  <c r="K5117" i="7" s="1"/>
  <c r="O5117" i="7" s="1"/>
  <c r="L5117" i="7" l="1"/>
  <c r="K5118" i="7" s="1"/>
  <c r="O5118" i="7" s="1"/>
  <c r="L5118" i="7" l="1"/>
  <c r="K5119" i="7" s="1"/>
  <c r="O5119" i="7" s="1"/>
  <c r="L5119" i="7" l="1"/>
  <c r="K5120" i="7" s="1"/>
  <c r="O5120" i="7" s="1"/>
  <c r="L5120" i="7" l="1"/>
  <c r="J5121" i="7" l="1"/>
  <c r="U5121" i="7" s="1"/>
  <c r="N5121" i="7" s="1"/>
  <c r="O5121" i="7" s="1"/>
  <c r="L5121" i="7" l="1"/>
  <c r="J5122" i="7" l="1"/>
  <c r="U5122" i="7" s="1"/>
  <c r="N5122" i="7" s="1"/>
  <c r="O5122" i="7" s="1"/>
  <c r="L5122" i="7" l="1"/>
  <c r="J5123" i="7" l="1"/>
  <c r="U5123" i="7" s="1"/>
  <c r="N5123" i="7" s="1"/>
  <c r="O5123" i="7" s="1"/>
  <c r="L5123" i="7" l="1"/>
  <c r="J5124" i="7" l="1"/>
  <c r="U5124" i="7" s="1"/>
  <c r="N5124" i="7" s="1"/>
  <c r="O5124" i="7" s="1"/>
  <c r="L5124" i="7" l="1"/>
  <c r="J5125" i="7" l="1"/>
  <c r="U5125" i="7" s="1"/>
  <c r="N5125" i="7" s="1"/>
  <c r="O5125" i="7" s="1"/>
  <c r="L5125" i="7" l="1"/>
  <c r="J5126" i="7" l="1"/>
  <c r="U5126" i="7" s="1"/>
  <c r="N5126" i="7" s="1"/>
  <c r="O5126" i="7" s="1"/>
  <c r="L5126" i="7" l="1"/>
  <c r="J5127" i="7" l="1"/>
  <c r="U5127" i="7" s="1"/>
  <c r="N5127" i="7" s="1"/>
  <c r="O5127" i="7" s="1"/>
  <c r="L5127" i="7" l="1"/>
  <c r="J5128" i="7" l="1"/>
  <c r="U5128" i="7" s="1"/>
  <c r="N5128" i="7" s="1"/>
  <c r="O5128" i="7" s="1"/>
  <c r="L5128" i="7" l="1"/>
  <c r="J5129" i="7" l="1"/>
  <c r="U5129" i="7" s="1"/>
  <c r="N5129" i="7" s="1"/>
  <c r="O5129" i="7" s="1"/>
  <c r="L5129" i="7" l="1"/>
  <c r="J5130" i="7" l="1"/>
  <c r="U5130" i="7" s="1"/>
  <c r="N5130" i="7" s="1"/>
  <c r="O5130" i="7" s="1"/>
  <c r="L5130" i="7" l="1"/>
  <c r="J5131" i="7" l="1"/>
  <c r="U5131" i="7" s="1"/>
  <c r="N5131" i="7" s="1"/>
  <c r="O5131" i="7" s="1"/>
  <c r="L5131" i="7" l="1"/>
  <c r="K5132" i="7" s="1"/>
  <c r="O5132" i="7" s="1"/>
  <c r="L5132" i="7" l="1"/>
  <c r="K5133" i="7" s="1"/>
  <c r="O5133" i="7" s="1"/>
  <c r="L5133" i="7" l="1"/>
  <c r="K5134" i="7" s="1"/>
  <c r="O5134" i="7" s="1"/>
  <c r="L5134" i="7" l="1"/>
  <c r="K5135" i="7" s="1"/>
  <c r="O5135" i="7" s="1"/>
  <c r="L5135" i="7" l="1"/>
  <c r="K5136" i="7" s="1"/>
  <c r="O5136" i="7" s="1"/>
  <c r="L5136" i="7" l="1"/>
  <c r="K5137" i="7" s="1"/>
  <c r="O5137" i="7" s="1"/>
  <c r="L5137" i="7" l="1"/>
  <c r="K5138" i="7" s="1"/>
  <c r="O5138" i="7" s="1"/>
  <c r="L5138" i="7" l="1"/>
  <c r="K5139" i="7" s="1"/>
  <c r="O5139" i="7" s="1"/>
  <c r="L5139" i="7" l="1"/>
  <c r="K5140" i="7" s="1"/>
  <c r="O5140" i="7" s="1"/>
  <c r="L5140" i="7" l="1"/>
  <c r="K5141" i="7" s="1"/>
  <c r="O5141" i="7" s="1"/>
  <c r="L5141" i="7" l="1"/>
  <c r="K5142" i="7" s="1"/>
  <c r="O5142" i="7" s="1"/>
  <c r="L5142" i="7" l="1"/>
  <c r="K5143" i="7" s="1"/>
  <c r="O5143" i="7" s="1"/>
  <c r="L5143" i="7" l="1"/>
  <c r="K5144" i="7" s="1"/>
  <c r="O5144" i="7" s="1"/>
  <c r="L5144" i="7" l="1"/>
  <c r="J5145" i="7" l="1"/>
  <c r="U5145" i="7" s="1"/>
  <c r="N5145" i="7" s="1"/>
  <c r="O5145" i="7" s="1"/>
  <c r="L5145" i="7" l="1"/>
  <c r="J5146" i="7" l="1"/>
  <c r="U5146" i="7" s="1"/>
  <c r="N5146" i="7" s="1"/>
  <c r="O5146" i="7" s="1"/>
  <c r="L5146" i="7" l="1"/>
  <c r="J5147" i="7" l="1"/>
  <c r="U5147" i="7" s="1"/>
  <c r="N5147" i="7" s="1"/>
  <c r="O5147" i="7" s="1"/>
  <c r="L5147" i="7" l="1"/>
  <c r="J5148" i="7" l="1"/>
  <c r="U5148" i="7" s="1"/>
  <c r="N5148" i="7" s="1"/>
  <c r="O5148" i="7" s="1"/>
  <c r="L5148" i="7" l="1"/>
  <c r="J5149" i="7" l="1"/>
  <c r="U5149" i="7" s="1"/>
  <c r="N5149" i="7" s="1"/>
  <c r="O5149" i="7" s="1"/>
  <c r="L5149" i="7" l="1"/>
  <c r="J5150" i="7" l="1"/>
  <c r="U5150" i="7" s="1"/>
  <c r="N5150" i="7" s="1"/>
  <c r="O5150" i="7" s="1"/>
  <c r="L5150" i="7" l="1"/>
  <c r="J5151" i="7" l="1"/>
  <c r="U5151" i="7" s="1"/>
  <c r="N5151" i="7" s="1"/>
  <c r="O5151" i="7" s="1"/>
  <c r="L5151" i="7" l="1"/>
  <c r="J5152" i="7" l="1"/>
  <c r="U5152" i="7" s="1"/>
  <c r="N5152" i="7" s="1"/>
  <c r="O5152" i="7" s="1"/>
  <c r="L5152" i="7" l="1"/>
  <c r="J5153" i="7" l="1"/>
  <c r="U5153" i="7" s="1"/>
  <c r="N5153" i="7" s="1"/>
  <c r="O5153" i="7" s="1"/>
  <c r="L5153" i="7" l="1"/>
  <c r="J5154" i="7" l="1"/>
  <c r="U5154" i="7" s="1"/>
  <c r="N5154" i="7" s="1"/>
  <c r="O5154" i="7" s="1"/>
  <c r="L5154" i="7" l="1"/>
  <c r="J5155" i="7" l="1"/>
  <c r="U5155" i="7" s="1"/>
  <c r="N5155" i="7" s="1"/>
  <c r="O5155" i="7" s="1"/>
  <c r="L5155" i="7" l="1"/>
  <c r="K5156" i="7" s="1"/>
  <c r="O5156" i="7" s="1"/>
  <c r="L5156" i="7" l="1"/>
  <c r="K5157" i="7" s="1"/>
  <c r="O5157" i="7" s="1"/>
  <c r="L5157" i="7" l="1"/>
  <c r="K5158" i="7" s="1"/>
  <c r="O5158" i="7" s="1"/>
  <c r="L5158" i="7" l="1"/>
  <c r="K5159" i="7" s="1"/>
  <c r="O5159" i="7" s="1"/>
  <c r="L5159" i="7" l="1"/>
  <c r="K5160" i="7" s="1"/>
  <c r="O5160" i="7" s="1"/>
  <c r="L5160" i="7" l="1"/>
  <c r="K5161" i="7" s="1"/>
  <c r="O5161" i="7" s="1"/>
  <c r="L5161" i="7" l="1"/>
  <c r="K5162" i="7" s="1"/>
  <c r="O5162" i="7" s="1"/>
  <c r="L5162" i="7" l="1"/>
  <c r="K5163" i="7" s="1"/>
  <c r="O5163" i="7" s="1"/>
  <c r="L5163" i="7" l="1"/>
  <c r="K5164" i="7" s="1"/>
  <c r="O5164" i="7" s="1"/>
  <c r="L5164" i="7" l="1"/>
  <c r="K5165" i="7" s="1"/>
  <c r="O5165" i="7" s="1"/>
  <c r="L5165" i="7" l="1"/>
  <c r="K5166" i="7" s="1"/>
  <c r="O5166" i="7" s="1"/>
  <c r="L5166" i="7" l="1"/>
  <c r="K5167" i="7" s="1"/>
  <c r="O5167" i="7" s="1"/>
  <c r="L5167" i="7" l="1"/>
  <c r="K5168" i="7" s="1"/>
  <c r="O5168" i="7" s="1"/>
  <c r="L5168" i="7" l="1"/>
  <c r="J5169" i="7" l="1"/>
  <c r="U5169" i="7" s="1"/>
  <c r="N5169" i="7" s="1"/>
  <c r="O5169" i="7" s="1"/>
  <c r="L5169" i="7" l="1"/>
  <c r="J5170" i="7" l="1"/>
  <c r="U5170" i="7" s="1"/>
  <c r="N5170" i="7" s="1"/>
  <c r="O5170" i="7" s="1"/>
  <c r="L5170" i="7" l="1"/>
  <c r="J5171" i="7" l="1"/>
  <c r="U5171" i="7" s="1"/>
  <c r="N5171" i="7" s="1"/>
  <c r="O5171" i="7" s="1"/>
  <c r="L5171" i="7" l="1"/>
  <c r="J5172" i="7" l="1"/>
  <c r="U5172" i="7" s="1"/>
  <c r="N5172" i="7" s="1"/>
  <c r="O5172" i="7" s="1"/>
  <c r="L5172" i="7" l="1"/>
  <c r="J5173" i="7" l="1"/>
  <c r="U5173" i="7" s="1"/>
  <c r="N5173" i="7" s="1"/>
  <c r="O5173" i="7" s="1"/>
  <c r="L5173" i="7" l="1"/>
  <c r="J5174" i="7" l="1"/>
  <c r="U5174" i="7" s="1"/>
  <c r="N5174" i="7" s="1"/>
  <c r="O5174" i="7" s="1"/>
  <c r="L5174" i="7" l="1"/>
  <c r="J5175" i="7" l="1"/>
  <c r="U5175" i="7" s="1"/>
  <c r="N5175" i="7" s="1"/>
  <c r="O5175" i="7" s="1"/>
  <c r="L5175" i="7" l="1"/>
  <c r="J5176" i="7" l="1"/>
  <c r="U5176" i="7" s="1"/>
  <c r="N5176" i="7" s="1"/>
  <c r="O5176" i="7" s="1"/>
  <c r="L5176" i="7" l="1"/>
  <c r="J5177" i="7" l="1"/>
  <c r="U5177" i="7" s="1"/>
  <c r="N5177" i="7" s="1"/>
  <c r="O5177" i="7" s="1"/>
  <c r="L5177" i="7" l="1"/>
  <c r="J5178" i="7" l="1"/>
  <c r="U5178" i="7" s="1"/>
  <c r="N5178" i="7" s="1"/>
  <c r="O5178" i="7" s="1"/>
  <c r="L5178" i="7" l="1"/>
  <c r="J5179" i="7" l="1"/>
  <c r="U5179" i="7" s="1"/>
  <c r="N5179" i="7" s="1"/>
  <c r="O5179" i="7" s="1"/>
  <c r="L5179" i="7" l="1"/>
  <c r="K5180" i="7" s="1"/>
  <c r="O5180" i="7" s="1"/>
  <c r="L5180" i="7" l="1"/>
  <c r="K5181" i="7" s="1"/>
  <c r="O5181" i="7" s="1"/>
  <c r="L5181" i="7" l="1"/>
  <c r="K5182" i="7" s="1"/>
  <c r="O5182" i="7" s="1"/>
  <c r="L5182" i="7" l="1"/>
  <c r="K5183" i="7" s="1"/>
  <c r="O5183" i="7" s="1"/>
  <c r="L5183" i="7" l="1"/>
  <c r="K5184" i="7" s="1"/>
  <c r="O5184" i="7" s="1"/>
  <c r="L5184" i="7" l="1"/>
  <c r="K5185" i="7" s="1"/>
  <c r="O5185" i="7" s="1"/>
  <c r="L5185" i="7" l="1"/>
  <c r="K5186" i="7" s="1"/>
  <c r="O5186" i="7" s="1"/>
  <c r="L5186" i="7" l="1"/>
  <c r="K5187" i="7" s="1"/>
  <c r="O5187" i="7" s="1"/>
  <c r="L5187" i="7" l="1"/>
  <c r="K5188" i="7" s="1"/>
  <c r="O5188" i="7" s="1"/>
  <c r="L5188" i="7" l="1"/>
  <c r="K5189" i="7" s="1"/>
  <c r="O5189" i="7" s="1"/>
  <c r="L5189" i="7" l="1"/>
  <c r="K5190" i="7" s="1"/>
  <c r="O5190" i="7" s="1"/>
  <c r="L5190" i="7" l="1"/>
  <c r="K5191" i="7" s="1"/>
  <c r="O5191" i="7" s="1"/>
  <c r="L5191" i="7" l="1"/>
  <c r="K5192" i="7" s="1"/>
  <c r="O5192" i="7" s="1"/>
  <c r="L5192" i="7" l="1"/>
  <c r="J5193" i="7" l="1"/>
  <c r="U5193" i="7" s="1"/>
  <c r="N5193" i="7" s="1"/>
  <c r="O5193" i="7" s="1"/>
  <c r="L5193" i="7" l="1"/>
  <c r="J5194" i="7" l="1"/>
  <c r="U5194" i="7" s="1"/>
  <c r="N5194" i="7" s="1"/>
  <c r="O5194" i="7" s="1"/>
  <c r="L5194" i="7" l="1"/>
  <c r="J5195" i="7" l="1"/>
  <c r="U5195" i="7" s="1"/>
  <c r="N5195" i="7" s="1"/>
  <c r="O5195" i="7" s="1"/>
  <c r="L5195" i="7" l="1"/>
  <c r="J5196" i="7" l="1"/>
  <c r="U5196" i="7" s="1"/>
  <c r="N5196" i="7" s="1"/>
  <c r="O5196" i="7" s="1"/>
  <c r="L5196" i="7" l="1"/>
  <c r="J5197" i="7" l="1"/>
  <c r="U5197" i="7" s="1"/>
  <c r="N5197" i="7" s="1"/>
  <c r="O5197" i="7" s="1"/>
  <c r="L5197" i="7" l="1"/>
  <c r="J5198" i="7" l="1"/>
  <c r="U5198" i="7" s="1"/>
  <c r="N5198" i="7" s="1"/>
  <c r="O5198" i="7" s="1"/>
  <c r="L5198" i="7" l="1"/>
  <c r="J5199" i="7" l="1"/>
  <c r="U5199" i="7" s="1"/>
  <c r="N5199" i="7" s="1"/>
  <c r="O5199" i="7" s="1"/>
  <c r="L5199" i="7" l="1"/>
  <c r="J5200" i="7" l="1"/>
  <c r="U5200" i="7" s="1"/>
  <c r="N5200" i="7" s="1"/>
  <c r="O5200" i="7" s="1"/>
  <c r="L5200" i="7" l="1"/>
  <c r="J5201" i="7" l="1"/>
  <c r="U5201" i="7" s="1"/>
  <c r="N5201" i="7" s="1"/>
  <c r="O5201" i="7" s="1"/>
  <c r="L5201" i="7" l="1"/>
  <c r="J5202" i="7" l="1"/>
  <c r="U5202" i="7" s="1"/>
  <c r="N5202" i="7" s="1"/>
  <c r="O5202" i="7" s="1"/>
  <c r="L5202" i="7" l="1"/>
  <c r="J5203" i="7" l="1"/>
  <c r="U5203" i="7" s="1"/>
  <c r="N5203" i="7" s="1"/>
  <c r="O5203" i="7" s="1"/>
  <c r="L5203" i="7" l="1"/>
  <c r="K5204" i="7" s="1"/>
  <c r="O5204" i="7" s="1"/>
  <c r="L5204" i="7" l="1"/>
  <c r="K5205" i="7" s="1"/>
  <c r="O5205" i="7" s="1"/>
  <c r="L5205" i="7" l="1"/>
  <c r="K5206" i="7" s="1"/>
  <c r="O5206" i="7" s="1"/>
  <c r="L5206" i="7" l="1"/>
  <c r="K5207" i="7" s="1"/>
  <c r="O5207" i="7" s="1"/>
  <c r="L5207" i="7" l="1"/>
  <c r="K5208" i="7" s="1"/>
  <c r="O5208" i="7" s="1"/>
  <c r="L5208" i="7" l="1"/>
  <c r="K5209" i="7" s="1"/>
  <c r="O5209" i="7" s="1"/>
  <c r="L5209" i="7" l="1"/>
  <c r="K5210" i="7" s="1"/>
  <c r="O5210" i="7" s="1"/>
  <c r="L5210" i="7" l="1"/>
  <c r="K5211" i="7" s="1"/>
  <c r="O5211" i="7" s="1"/>
  <c r="L5211" i="7" l="1"/>
  <c r="K5212" i="7" s="1"/>
  <c r="O5212" i="7" s="1"/>
  <c r="L5212" i="7" l="1"/>
  <c r="K5213" i="7" s="1"/>
  <c r="O5213" i="7" s="1"/>
  <c r="L5213" i="7" l="1"/>
  <c r="K5214" i="7" s="1"/>
  <c r="O5214" i="7" s="1"/>
  <c r="L5214" i="7" l="1"/>
  <c r="K5215" i="7" s="1"/>
  <c r="O5215" i="7" s="1"/>
  <c r="L5215" i="7" l="1"/>
  <c r="K5216" i="7" s="1"/>
  <c r="O5216" i="7" s="1"/>
  <c r="L5216" i="7" l="1"/>
  <c r="J5217" i="7" l="1"/>
  <c r="U5217" i="7" s="1"/>
  <c r="N5217" i="7" s="1"/>
  <c r="O5217" i="7" s="1"/>
  <c r="L5217" i="7" l="1"/>
  <c r="J5218" i="7" l="1"/>
  <c r="U5218" i="7" s="1"/>
  <c r="N5218" i="7" s="1"/>
  <c r="O5218" i="7" s="1"/>
  <c r="L5218" i="7" l="1"/>
  <c r="J5219" i="7" l="1"/>
  <c r="U5219" i="7" s="1"/>
  <c r="N5219" i="7" s="1"/>
  <c r="O5219" i="7" s="1"/>
  <c r="L5219" i="7" l="1"/>
  <c r="J5220" i="7" l="1"/>
  <c r="U5220" i="7" s="1"/>
  <c r="N5220" i="7" s="1"/>
  <c r="O5220" i="7" s="1"/>
  <c r="L5220" i="7" l="1"/>
  <c r="J5221" i="7" l="1"/>
  <c r="U5221" i="7" s="1"/>
  <c r="N5221" i="7" s="1"/>
  <c r="O5221" i="7" s="1"/>
  <c r="L5221" i="7" l="1"/>
  <c r="J5222" i="7" l="1"/>
  <c r="U5222" i="7" s="1"/>
  <c r="N5222" i="7" s="1"/>
  <c r="O5222" i="7" s="1"/>
  <c r="L5222" i="7" l="1"/>
  <c r="J5223" i="7" l="1"/>
  <c r="U5223" i="7" s="1"/>
  <c r="N5223" i="7" s="1"/>
  <c r="O5223" i="7" s="1"/>
  <c r="L5223" i="7" l="1"/>
  <c r="J5224" i="7" l="1"/>
  <c r="U5224" i="7" s="1"/>
  <c r="N5224" i="7" s="1"/>
  <c r="O5224" i="7" s="1"/>
  <c r="L5224" i="7" l="1"/>
  <c r="J5225" i="7" l="1"/>
  <c r="U5225" i="7" s="1"/>
  <c r="N5225" i="7" s="1"/>
  <c r="O5225" i="7" s="1"/>
  <c r="L5225" i="7" l="1"/>
  <c r="J5226" i="7" l="1"/>
  <c r="U5226" i="7" s="1"/>
  <c r="N5226" i="7" s="1"/>
  <c r="O5226" i="7" s="1"/>
  <c r="L5226" i="7" l="1"/>
  <c r="J5227" i="7" l="1"/>
  <c r="U5227" i="7" s="1"/>
  <c r="N5227" i="7" s="1"/>
  <c r="O5227" i="7" s="1"/>
  <c r="L5227" i="7" l="1"/>
  <c r="K5228" i="7" s="1"/>
  <c r="O5228" i="7" s="1"/>
  <c r="L5228" i="7" l="1"/>
  <c r="K5229" i="7" s="1"/>
  <c r="O5229" i="7" s="1"/>
  <c r="L5229" i="7" l="1"/>
  <c r="K5230" i="7" s="1"/>
  <c r="O5230" i="7" s="1"/>
  <c r="L5230" i="7" l="1"/>
  <c r="K5231" i="7" s="1"/>
  <c r="O5231" i="7" s="1"/>
  <c r="L5231" i="7" l="1"/>
  <c r="K5232" i="7" s="1"/>
  <c r="O5232" i="7" s="1"/>
  <c r="L5232" i="7" l="1"/>
  <c r="K5233" i="7" s="1"/>
  <c r="O5233" i="7" s="1"/>
  <c r="L5233" i="7" l="1"/>
  <c r="K5234" i="7" s="1"/>
  <c r="O5234" i="7" s="1"/>
  <c r="L5234" i="7" l="1"/>
  <c r="K5235" i="7" s="1"/>
  <c r="O5235" i="7" s="1"/>
  <c r="L5235" i="7" l="1"/>
  <c r="K5236" i="7" s="1"/>
  <c r="O5236" i="7" s="1"/>
  <c r="L5236" i="7" l="1"/>
  <c r="K5237" i="7" s="1"/>
  <c r="O5237" i="7" s="1"/>
  <c r="L5237" i="7" l="1"/>
  <c r="K5238" i="7" s="1"/>
  <c r="O5238" i="7" s="1"/>
  <c r="L5238" i="7" l="1"/>
  <c r="K5239" i="7" s="1"/>
  <c r="O5239" i="7" s="1"/>
  <c r="L5239" i="7" l="1"/>
  <c r="K5240" i="7" s="1"/>
  <c r="O5240" i="7" s="1"/>
  <c r="L5240" i="7" l="1"/>
  <c r="J5241" i="7" l="1"/>
  <c r="U5241" i="7" s="1"/>
  <c r="N5241" i="7" s="1"/>
  <c r="O5241" i="7" s="1"/>
  <c r="L5241" i="7" l="1"/>
  <c r="J5242" i="7" l="1"/>
  <c r="U5242" i="7" s="1"/>
  <c r="N5242" i="7" s="1"/>
  <c r="O5242" i="7" s="1"/>
  <c r="L5242" i="7" l="1"/>
  <c r="J5243" i="7" l="1"/>
  <c r="U5243" i="7" s="1"/>
  <c r="N5243" i="7" s="1"/>
  <c r="O5243" i="7" s="1"/>
  <c r="L5243" i="7" l="1"/>
  <c r="J5244" i="7" l="1"/>
  <c r="U5244" i="7" s="1"/>
  <c r="N5244" i="7" s="1"/>
  <c r="O5244" i="7" s="1"/>
  <c r="L5244" i="7" l="1"/>
  <c r="J5245" i="7" l="1"/>
  <c r="U5245" i="7" s="1"/>
  <c r="N5245" i="7" s="1"/>
  <c r="O5245" i="7" s="1"/>
  <c r="L5245" i="7" l="1"/>
  <c r="J5246" i="7" l="1"/>
  <c r="U5246" i="7" s="1"/>
  <c r="N5246" i="7" s="1"/>
  <c r="O5246" i="7" s="1"/>
  <c r="L5246" i="7" l="1"/>
  <c r="J5247" i="7" l="1"/>
  <c r="U5247" i="7" s="1"/>
  <c r="N5247" i="7" s="1"/>
  <c r="O5247" i="7" s="1"/>
  <c r="L5247" i="7" l="1"/>
  <c r="J5248" i="7" l="1"/>
  <c r="U5248" i="7" s="1"/>
  <c r="N5248" i="7" s="1"/>
  <c r="O5248" i="7" s="1"/>
  <c r="L5248" i="7" l="1"/>
  <c r="J5249" i="7" l="1"/>
  <c r="U5249" i="7" s="1"/>
  <c r="N5249" i="7" s="1"/>
  <c r="O5249" i="7" s="1"/>
  <c r="L5249" i="7" l="1"/>
  <c r="J5250" i="7" l="1"/>
  <c r="U5250" i="7" s="1"/>
  <c r="N5250" i="7" s="1"/>
  <c r="O5250" i="7" s="1"/>
  <c r="L5250" i="7" l="1"/>
  <c r="J5251" i="7" l="1"/>
  <c r="U5251" i="7" s="1"/>
  <c r="N5251" i="7" s="1"/>
  <c r="O5251" i="7" s="1"/>
  <c r="L5251" i="7" l="1"/>
  <c r="K5252" i="7" s="1"/>
  <c r="O5252" i="7" s="1"/>
  <c r="L5252" i="7" l="1"/>
  <c r="K5253" i="7" s="1"/>
  <c r="O5253" i="7" s="1"/>
  <c r="L5253" i="7" l="1"/>
  <c r="K5254" i="7" s="1"/>
  <c r="O5254" i="7" s="1"/>
  <c r="L5254" i="7" l="1"/>
  <c r="K5255" i="7" s="1"/>
  <c r="O5255" i="7" s="1"/>
  <c r="L5255" i="7" l="1"/>
  <c r="K5256" i="7" s="1"/>
  <c r="O5256" i="7" s="1"/>
  <c r="L5256" i="7" l="1"/>
  <c r="K5257" i="7" s="1"/>
  <c r="O5257" i="7" s="1"/>
  <c r="L5257" i="7" l="1"/>
  <c r="K5258" i="7" s="1"/>
  <c r="O5258" i="7" s="1"/>
  <c r="L5258" i="7" l="1"/>
  <c r="K5259" i="7" s="1"/>
  <c r="O5259" i="7" s="1"/>
  <c r="L5259" i="7" l="1"/>
  <c r="K5260" i="7" s="1"/>
  <c r="O5260" i="7" s="1"/>
  <c r="L5260" i="7" l="1"/>
  <c r="K5261" i="7" s="1"/>
  <c r="O5261" i="7" s="1"/>
  <c r="L5261" i="7" l="1"/>
  <c r="K5262" i="7" s="1"/>
  <c r="O5262" i="7" s="1"/>
  <c r="L5262" i="7" l="1"/>
  <c r="K5263" i="7" s="1"/>
  <c r="O5263" i="7" s="1"/>
  <c r="L5263" i="7" l="1"/>
  <c r="K5264" i="7" s="1"/>
  <c r="O5264" i="7" s="1"/>
  <c r="L5264" i="7" l="1"/>
  <c r="J5265" i="7" l="1"/>
  <c r="U5265" i="7" s="1"/>
  <c r="N5265" i="7" s="1"/>
  <c r="O5265" i="7" s="1"/>
  <c r="L5265" i="7" l="1"/>
  <c r="J5266" i="7" l="1"/>
  <c r="U5266" i="7" s="1"/>
  <c r="N5266" i="7" s="1"/>
  <c r="O5266" i="7" s="1"/>
  <c r="L5266" i="7" l="1"/>
  <c r="J5267" i="7" l="1"/>
  <c r="U5267" i="7" s="1"/>
  <c r="N5267" i="7" s="1"/>
  <c r="O5267" i="7" s="1"/>
  <c r="L5267" i="7" l="1"/>
  <c r="J5268" i="7" l="1"/>
  <c r="U5268" i="7" s="1"/>
  <c r="N5268" i="7" s="1"/>
  <c r="O5268" i="7" s="1"/>
  <c r="L5268" i="7" l="1"/>
  <c r="J5269" i="7" l="1"/>
  <c r="U5269" i="7" s="1"/>
  <c r="N5269" i="7" s="1"/>
  <c r="O5269" i="7" s="1"/>
  <c r="L5269" i="7" l="1"/>
  <c r="J5270" i="7" l="1"/>
  <c r="U5270" i="7" s="1"/>
  <c r="N5270" i="7" s="1"/>
  <c r="O5270" i="7" s="1"/>
  <c r="L5270" i="7" l="1"/>
  <c r="J5271" i="7" l="1"/>
  <c r="U5271" i="7" s="1"/>
  <c r="N5271" i="7" s="1"/>
  <c r="O5271" i="7" s="1"/>
  <c r="L5271" i="7" l="1"/>
  <c r="J5272" i="7" l="1"/>
  <c r="U5272" i="7" s="1"/>
  <c r="N5272" i="7" s="1"/>
  <c r="O5272" i="7" s="1"/>
  <c r="L5272" i="7" l="1"/>
  <c r="J5273" i="7" l="1"/>
  <c r="U5273" i="7" s="1"/>
  <c r="N5273" i="7" s="1"/>
  <c r="O5273" i="7" s="1"/>
  <c r="L5273" i="7" l="1"/>
  <c r="J5274" i="7" l="1"/>
  <c r="U5274" i="7" s="1"/>
  <c r="N5274" i="7" s="1"/>
  <c r="O5274" i="7" s="1"/>
  <c r="L5274" i="7" l="1"/>
  <c r="J5275" i="7" l="1"/>
  <c r="U5275" i="7" s="1"/>
  <c r="N5275" i="7" s="1"/>
  <c r="O5275" i="7" s="1"/>
  <c r="L5275" i="7" l="1"/>
  <c r="K5276" i="7" s="1"/>
  <c r="O5276" i="7" s="1"/>
  <c r="L5276" i="7" l="1"/>
  <c r="K5277" i="7" s="1"/>
  <c r="O5277" i="7" s="1"/>
  <c r="L5277" i="7" l="1"/>
  <c r="K5278" i="7" s="1"/>
  <c r="O5278" i="7" s="1"/>
  <c r="L5278" i="7" l="1"/>
  <c r="K5279" i="7" s="1"/>
  <c r="O5279" i="7" s="1"/>
  <c r="L5279" i="7" l="1"/>
  <c r="K5280" i="7" s="1"/>
  <c r="O5280" i="7" s="1"/>
  <c r="L5280" i="7" l="1"/>
  <c r="K5281" i="7" s="1"/>
  <c r="O5281" i="7" s="1"/>
  <c r="L5281" i="7" l="1"/>
  <c r="K5282" i="7" s="1"/>
  <c r="O5282" i="7" s="1"/>
  <c r="L5282" i="7" l="1"/>
  <c r="K5283" i="7" s="1"/>
  <c r="O5283" i="7" s="1"/>
  <c r="L5283" i="7" l="1"/>
  <c r="K5284" i="7" s="1"/>
  <c r="O5284" i="7" s="1"/>
  <c r="L5284" i="7" l="1"/>
  <c r="K5285" i="7" s="1"/>
  <c r="O5285" i="7" s="1"/>
  <c r="L5285" i="7" l="1"/>
  <c r="K5286" i="7" s="1"/>
  <c r="O5286" i="7" s="1"/>
  <c r="L5286" i="7" l="1"/>
  <c r="K5287" i="7" s="1"/>
  <c r="O5287" i="7" s="1"/>
  <c r="L5287" i="7" l="1"/>
  <c r="K5288" i="7" s="1"/>
  <c r="O5288" i="7" s="1"/>
  <c r="L5288" i="7" l="1"/>
  <c r="J5289" i="7" l="1"/>
  <c r="U5289" i="7" s="1"/>
  <c r="N5289" i="7" s="1"/>
  <c r="O5289" i="7" s="1"/>
  <c r="L5289" i="7" l="1"/>
  <c r="J5290" i="7" l="1"/>
  <c r="U5290" i="7" s="1"/>
  <c r="N5290" i="7" s="1"/>
  <c r="O5290" i="7" s="1"/>
  <c r="L5290" i="7" l="1"/>
  <c r="J5291" i="7" l="1"/>
  <c r="U5291" i="7" s="1"/>
  <c r="N5291" i="7" s="1"/>
  <c r="O5291" i="7" s="1"/>
  <c r="L5291" i="7" l="1"/>
  <c r="J5292" i="7" l="1"/>
  <c r="U5292" i="7" s="1"/>
  <c r="N5292" i="7" s="1"/>
  <c r="O5292" i="7" s="1"/>
  <c r="L5292" i="7" l="1"/>
  <c r="J5293" i="7" l="1"/>
  <c r="U5293" i="7" s="1"/>
  <c r="N5293" i="7" s="1"/>
  <c r="O5293" i="7" s="1"/>
  <c r="L5293" i="7" l="1"/>
  <c r="J5294" i="7" l="1"/>
  <c r="U5294" i="7" s="1"/>
  <c r="N5294" i="7" s="1"/>
  <c r="O5294" i="7" s="1"/>
  <c r="L5294" i="7" l="1"/>
  <c r="J5295" i="7" l="1"/>
  <c r="U5295" i="7" s="1"/>
  <c r="N5295" i="7" s="1"/>
  <c r="O5295" i="7" s="1"/>
  <c r="L5295" i="7" l="1"/>
  <c r="J5296" i="7" l="1"/>
  <c r="U5296" i="7" s="1"/>
  <c r="N5296" i="7" s="1"/>
  <c r="O5296" i="7" s="1"/>
  <c r="L5296" i="7" l="1"/>
  <c r="J5297" i="7" l="1"/>
  <c r="U5297" i="7" s="1"/>
  <c r="N5297" i="7" s="1"/>
  <c r="O5297" i="7" s="1"/>
  <c r="L5297" i="7" l="1"/>
  <c r="J5298" i="7" l="1"/>
  <c r="U5298" i="7" s="1"/>
  <c r="N5298" i="7" s="1"/>
  <c r="O5298" i="7" s="1"/>
  <c r="L5298" i="7" l="1"/>
  <c r="K5299" i="7" l="1"/>
  <c r="J5299" i="7"/>
  <c r="U5299" i="7" s="1"/>
  <c r="N5299" i="7" s="1"/>
  <c r="L5299" i="7" l="1"/>
  <c r="K5300" i="7" s="1"/>
  <c r="O5300" i="7" s="1"/>
  <c r="O5299" i="7"/>
  <c r="L5300" i="7"/>
  <c r="K5301" i="7" s="1"/>
  <c r="O5301" i="7" s="1"/>
  <c r="L5301" i="7" l="1"/>
  <c r="K5302" i="7" s="1"/>
  <c r="O5302" i="7" s="1"/>
  <c r="L5302" i="7" l="1"/>
  <c r="K5303" i="7" s="1"/>
  <c r="O5303" i="7" s="1"/>
  <c r="L5303" i="7" l="1"/>
  <c r="K5304" i="7" s="1"/>
  <c r="O5304" i="7" s="1"/>
  <c r="L5304" i="7" l="1"/>
  <c r="K5305" i="7" s="1"/>
  <c r="O5305" i="7" s="1"/>
  <c r="L5305" i="7" l="1"/>
  <c r="K5306" i="7" s="1"/>
  <c r="O5306" i="7" s="1"/>
  <c r="L5306" i="7" l="1"/>
  <c r="K5307" i="7" s="1"/>
  <c r="O5307" i="7" s="1"/>
  <c r="L5307" i="7" l="1"/>
  <c r="K5308" i="7" s="1"/>
  <c r="O5308" i="7" s="1"/>
  <c r="L5308" i="7" l="1"/>
  <c r="K5309" i="7" s="1"/>
  <c r="O5309" i="7" s="1"/>
  <c r="L5309" i="7" l="1"/>
  <c r="K5310" i="7" s="1"/>
  <c r="O5310" i="7" s="1"/>
  <c r="L5310" i="7" l="1"/>
  <c r="K5311" i="7" s="1"/>
  <c r="O5311" i="7" s="1"/>
  <c r="L5311" i="7" l="1"/>
  <c r="K5312" i="7" s="1"/>
  <c r="O5312" i="7" s="1"/>
  <c r="L5312" i="7" l="1"/>
  <c r="J5313" i="7" l="1"/>
  <c r="U5313" i="7" s="1"/>
  <c r="N5313" i="7" s="1"/>
  <c r="O5313" i="7" s="1"/>
  <c r="L5313" i="7" l="1"/>
  <c r="J5314" i="7" l="1"/>
  <c r="U5314" i="7" s="1"/>
  <c r="N5314" i="7" s="1"/>
  <c r="O5314" i="7" s="1"/>
  <c r="L5314" i="7" l="1"/>
  <c r="J5315" i="7" l="1"/>
  <c r="U5315" i="7" s="1"/>
  <c r="N5315" i="7" s="1"/>
  <c r="O5315" i="7" s="1"/>
  <c r="L5315" i="7" l="1"/>
  <c r="J5316" i="7" l="1"/>
  <c r="U5316" i="7" s="1"/>
  <c r="N5316" i="7" s="1"/>
  <c r="O5316" i="7" s="1"/>
  <c r="L5316" i="7" l="1"/>
  <c r="J5317" i="7" l="1"/>
  <c r="U5317" i="7" s="1"/>
  <c r="N5317" i="7" s="1"/>
  <c r="O5317" i="7" s="1"/>
  <c r="L5317" i="7" l="1"/>
  <c r="J5318" i="7" l="1"/>
  <c r="U5318" i="7" s="1"/>
  <c r="N5318" i="7" s="1"/>
  <c r="O5318" i="7" s="1"/>
  <c r="L5318" i="7" l="1"/>
  <c r="J5319" i="7" l="1"/>
  <c r="U5319" i="7" s="1"/>
  <c r="N5319" i="7" s="1"/>
  <c r="O5319" i="7" s="1"/>
  <c r="L5319" i="7" l="1"/>
  <c r="J5320" i="7" l="1"/>
  <c r="U5320" i="7" s="1"/>
  <c r="N5320" i="7" s="1"/>
  <c r="O5320" i="7" s="1"/>
  <c r="L5320" i="7" l="1"/>
  <c r="J5321" i="7" l="1"/>
  <c r="U5321" i="7" s="1"/>
  <c r="N5321" i="7" s="1"/>
  <c r="O5321" i="7" s="1"/>
  <c r="L5321" i="7" l="1"/>
  <c r="J5322" i="7" l="1"/>
  <c r="U5322" i="7" s="1"/>
  <c r="N5322" i="7" s="1"/>
  <c r="O5322" i="7" s="1"/>
  <c r="L5322" i="7" l="1"/>
  <c r="J5323" i="7" l="1"/>
  <c r="U5323" i="7" s="1"/>
  <c r="N5323" i="7" s="1"/>
  <c r="O5323" i="7" s="1"/>
  <c r="L5323" i="7" l="1"/>
  <c r="K5324" i="7" s="1"/>
  <c r="O5324" i="7" s="1"/>
  <c r="L5324" i="7" l="1"/>
  <c r="K5325" i="7" s="1"/>
  <c r="O5325" i="7" s="1"/>
  <c r="L5325" i="7" l="1"/>
  <c r="K5326" i="7" s="1"/>
  <c r="O5326" i="7" s="1"/>
  <c r="L5326" i="7" l="1"/>
  <c r="K5327" i="7" s="1"/>
  <c r="O5327" i="7" s="1"/>
  <c r="L5327" i="7" l="1"/>
  <c r="K5328" i="7" s="1"/>
  <c r="O5328" i="7" s="1"/>
  <c r="L5328" i="7" l="1"/>
  <c r="K5329" i="7" s="1"/>
  <c r="O5329" i="7" s="1"/>
  <c r="L5329" i="7" l="1"/>
  <c r="K5330" i="7" s="1"/>
  <c r="O5330" i="7" s="1"/>
  <c r="L5330" i="7" l="1"/>
  <c r="K5331" i="7" s="1"/>
  <c r="O5331" i="7" s="1"/>
  <c r="L5331" i="7" l="1"/>
  <c r="K5332" i="7" s="1"/>
  <c r="O5332" i="7" s="1"/>
  <c r="L5332" i="7" l="1"/>
  <c r="K5333" i="7" s="1"/>
  <c r="O5333" i="7" s="1"/>
  <c r="L5333" i="7" l="1"/>
  <c r="K5334" i="7" s="1"/>
  <c r="O5334" i="7" s="1"/>
  <c r="L5334" i="7" l="1"/>
  <c r="K5335" i="7" s="1"/>
  <c r="O5335" i="7" s="1"/>
  <c r="L5335" i="7" l="1"/>
  <c r="K5336" i="7" s="1"/>
  <c r="O5336" i="7" s="1"/>
  <c r="L5336" i="7" l="1"/>
  <c r="J5337" i="7" l="1"/>
  <c r="U5337" i="7" s="1"/>
  <c r="N5337" i="7" s="1"/>
  <c r="O5337" i="7" s="1"/>
  <c r="L5337" i="7" l="1"/>
  <c r="J5338" i="7" l="1"/>
  <c r="U5338" i="7" s="1"/>
  <c r="N5338" i="7" s="1"/>
  <c r="O5338" i="7" s="1"/>
  <c r="L5338" i="7" l="1"/>
  <c r="J5339" i="7" l="1"/>
  <c r="U5339" i="7" s="1"/>
  <c r="N5339" i="7" s="1"/>
  <c r="O5339" i="7" s="1"/>
  <c r="L5339" i="7" l="1"/>
  <c r="J5340" i="7" l="1"/>
  <c r="U5340" i="7" s="1"/>
  <c r="N5340" i="7" s="1"/>
  <c r="O5340" i="7" s="1"/>
  <c r="L5340" i="7" l="1"/>
  <c r="J5341" i="7" l="1"/>
  <c r="U5341" i="7" s="1"/>
  <c r="N5341" i="7" s="1"/>
  <c r="O5341" i="7" s="1"/>
  <c r="L5341" i="7" l="1"/>
  <c r="J5342" i="7" l="1"/>
  <c r="U5342" i="7" s="1"/>
  <c r="N5342" i="7" s="1"/>
  <c r="O5342" i="7" s="1"/>
  <c r="L5342" i="7" l="1"/>
  <c r="J5343" i="7" l="1"/>
  <c r="U5343" i="7" s="1"/>
  <c r="N5343" i="7" s="1"/>
  <c r="O5343" i="7" s="1"/>
  <c r="L5343" i="7" l="1"/>
  <c r="J5344" i="7" l="1"/>
  <c r="U5344" i="7" s="1"/>
  <c r="N5344" i="7" s="1"/>
  <c r="O5344" i="7" s="1"/>
  <c r="L5344" i="7" l="1"/>
  <c r="J5345" i="7" l="1"/>
  <c r="U5345" i="7" s="1"/>
  <c r="N5345" i="7" s="1"/>
  <c r="O5345" i="7" s="1"/>
  <c r="L5345" i="7" l="1"/>
  <c r="K5346" i="7" l="1"/>
  <c r="J5346" i="7"/>
  <c r="U5346" i="7" s="1"/>
  <c r="N5346" i="7" s="1"/>
  <c r="L5346" i="7" l="1"/>
  <c r="O5346" i="7"/>
  <c r="J5347" i="7"/>
  <c r="U5347" i="7" s="1"/>
  <c r="N5347" i="7" s="1"/>
  <c r="O5347" i="7" s="1"/>
  <c r="L5347" i="7" l="1"/>
  <c r="K5348" i="7" s="1"/>
  <c r="O5348" i="7" s="1"/>
  <c r="L5348" i="7" l="1"/>
  <c r="K5349" i="7" s="1"/>
  <c r="O5349" i="7" s="1"/>
  <c r="L5349" i="7" l="1"/>
  <c r="K5350" i="7" s="1"/>
  <c r="O5350" i="7" s="1"/>
  <c r="L5350" i="7" l="1"/>
  <c r="K5351" i="7" s="1"/>
  <c r="O5351" i="7" s="1"/>
  <c r="L5351" i="7" l="1"/>
  <c r="K5352" i="7" s="1"/>
  <c r="O5352" i="7" s="1"/>
  <c r="L5352" i="7" l="1"/>
  <c r="K5353" i="7" s="1"/>
  <c r="O5353" i="7" s="1"/>
  <c r="L5353" i="7" l="1"/>
  <c r="K5354" i="7" s="1"/>
  <c r="O5354" i="7" s="1"/>
  <c r="L5354" i="7" l="1"/>
  <c r="K5355" i="7" s="1"/>
  <c r="O5355" i="7" s="1"/>
  <c r="L5355" i="7" l="1"/>
  <c r="K5356" i="7" s="1"/>
  <c r="O5356" i="7" s="1"/>
  <c r="L5356" i="7" l="1"/>
  <c r="K5357" i="7" s="1"/>
  <c r="O5357" i="7" s="1"/>
  <c r="L5357" i="7" l="1"/>
  <c r="K5358" i="7" s="1"/>
  <c r="O5358" i="7" s="1"/>
  <c r="L5358" i="7" l="1"/>
  <c r="K5359" i="7" s="1"/>
  <c r="O5359" i="7" s="1"/>
  <c r="L5359" i="7" l="1"/>
  <c r="K5360" i="7" s="1"/>
  <c r="O5360" i="7" s="1"/>
  <c r="L5360" i="7" l="1"/>
  <c r="J5361" i="7" l="1"/>
  <c r="U5361" i="7" s="1"/>
  <c r="N5361" i="7" s="1"/>
  <c r="O5361" i="7" s="1"/>
  <c r="L5361" i="7" l="1"/>
  <c r="K5362" i="7" l="1"/>
  <c r="J5362" i="7"/>
  <c r="U5362" i="7" s="1"/>
  <c r="N5362" i="7" s="1"/>
  <c r="L5362" i="7" l="1"/>
  <c r="O5362" i="7"/>
  <c r="J5363" i="7"/>
  <c r="U5363" i="7" s="1"/>
  <c r="N5363" i="7" s="1"/>
  <c r="O5363" i="7" s="1"/>
  <c r="L5363" i="7" l="1"/>
  <c r="J5364" i="7" l="1"/>
  <c r="U5364" i="7" s="1"/>
  <c r="N5364" i="7" s="1"/>
  <c r="O5364" i="7" s="1"/>
  <c r="L5364" i="7" l="1"/>
  <c r="J5365" i="7" l="1"/>
  <c r="U5365" i="7" s="1"/>
  <c r="N5365" i="7" s="1"/>
  <c r="O5365" i="7" s="1"/>
  <c r="L5365" i="7" l="1"/>
  <c r="J5366" i="7" l="1"/>
  <c r="U5366" i="7" s="1"/>
  <c r="N5366" i="7" s="1"/>
  <c r="O5366" i="7" s="1"/>
  <c r="L5366" i="7" l="1"/>
  <c r="J5367" i="7" l="1"/>
  <c r="U5367" i="7" s="1"/>
  <c r="N5367" i="7" s="1"/>
  <c r="O5367" i="7" s="1"/>
  <c r="L5367" i="7" l="1"/>
  <c r="J5368" i="7" l="1"/>
  <c r="U5368" i="7" s="1"/>
  <c r="N5368" i="7" s="1"/>
  <c r="O5368" i="7" s="1"/>
  <c r="L5368" i="7" l="1"/>
  <c r="K5369" i="7" l="1"/>
  <c r="J5369" i="7"/>
  <c r="U5369" i="7" s="1"/>
  <c r="N5369" i="7" s="1"/>
  <c r="L5369" i="7" l="1"/>
  <c r="O5369" i="7"/>
  <c r="K5370" i="7" l="1"/>
  <c r="J5370" i="7"/>
  <c r="U5370" i="7" l="1"/>
  <c r="N5370" i="7" s="1"/>
  <c r="L5370" i="7"/>
  <c r="O5370" i="7"/>
  <c r="K5371" i="7" l="1"/>
  <c r="O5371" i="7" s="1"/>
  <c r="L5371" i="7" l="1"/>
  <c r="K5372" i="7" l="1"/>
  <c r="O5372" i="7" s="1"/>
  <c r="L5372" i="7" l="1"/>
  <c r="K5373" i="7" l="1"/>
  <c r="O5373" i="7" s="1"/>
  <c r="L5373" i="7"/>
  <c r="K5374" i="7" l="1"/>
  <c r="O5374" i="7" s="1"/>
  <c r="L5374" i="7" l="1"/>
  <c r="K5375" i="7"/>
  <c r="O5375" i="7" s="1"/>
  <c r="L5375" i="7" l="1"/>
  <c r="K5376" i="7"/>
  <c r="O5376" i="7" s="1"/>
  <c r="L5376" i="7" l="1"/>
  <c r="K5377" i="7"/>
  <c r="O5377" i="7" s="1"/>
  <c r="L5377" i="7" l="1"/>
  <c r="K5378" i="7" l="1"/>
  <c r="O5378" i="7" s="1"/>
  <c r="L5378" i="7" l="1"/>
  <c r="K5379" i="7"/>
  <c r="O5379" i="7" s="1"/>
  <c r="L5379" i="7" l="1"/>
  <c r="K5380" i="7"/>
  <c r="O5380" i="7" s="1"/>
  <c r="L5380" i="7" l="1"/>
  <c r="K5381" i="7" s="1"/>
  <c r="O5381" i="7" s="1"/>
  <c r="L5381" i="7" l="1"/>
  <c r="K5382" i="7"/>
  <c r="O5382" i="7" s="1"/>
  <c r="L5382" i="7" l="1"/>
  <c r="K5383" i="7"/>
  <c r="O5383" i="7" s="1"/>
  <c r="L5383" i="7" l="1"/>
  <c r="K5384" i="7"/>
  <c r="O5384" i="7" s="1"/>
  <c r="L5384" i="7" l="1"/>
  <c r="J5385" i="7"/>
  <c r="U5385" i="7" s="1"/>
  <c r="N5385" i="7" s="1"/>
  <c r="O5385" i="7" s="1"/>
  <c r="L5385" i="7" l="1"/>
  <c r="J5386" i="7"/>
  <c r="U5386" i="7" s="1"/>
  <c r="N5386" i="7" s="1"/>
  <c r="O5386" i="7" s="1"/>
  <c r="L5386" i="7" l="1"/>
  <c r="J5387" i="7" l="1"/>
  <c r="U5387" i="7" s="1"/>
  <c r="N5387" i="7" s="1"/>
  <c r="O5387" i="7" s="1"/>
  <c r="L5387" i="7" l="1"/>
  <c r="J5388" i="7" s="1"/>
  <c r="U5388" i="7" s="1"/>
  <c r="N5388" i="7" s="1"/>
  <c r="O5388" i="7" s="1"/>
  <c r="L5388" i="7" l="1"/>
  <c r="J5389" i="7" l="1"/>
  <c r="U5389" i="7" s="1"/>
  <c r="N5389" i="7" s="1"/>
  <c r="O5389" i="7" s="1"/>
  <c r="L5389" i="7" l="1"/>
  <c r="J5390" i="7" s="1"/>
  <c r="U5390" i="7" s="1"/>
  <c r="N5390" i="7" s="1"/>
  <c r="O5390" i="7" s="1"/>
  <c r="L5390" i="7" l="1"/>
  <c r="J5391" i="7" s="1"/>
  <c r="U5391" i="7" s="1"/>
  <c r="N5391" i="7" s="1"/>
  <c r="O5391" i="7" s="1"/>
  <c r="L5391" i="7" l="1"/>
  <c r="J5392" i="7"/>
  <c r="U5392" i="7" s="1"/>
  <c r="N5392" i="7" s="1"/>
  <c r="O5392" i="7" s="1"/>
  <c r="L5392" i="7" l="1"/>
  <c r="J5393" i="7" l="1"/>
  <c r="U5393" i="7" s="1"/>
  <c r="N5393" i="7" s="1"/>
  <c r="O5393" i="7" s="1"/>
  <c r="L5393" i="7" l="1"/>
  <c r="J5394" i="7" l="1"/>
  <c r="U5394" i="7" s="1"/>
  <c r="N5394" i="7" s="1"/>
  <c r="O5394" i="7" s="1"/>
  <c r="L5394" i="7" l="1"/>
  <c r="K5395" i="7" l="1"/>
  <c r="J5395" i="7"/>
  <c r="U5395" i="7" s="1"/>
  <c r="N5395" i="7" s="1"/>
  <c r="L5395" i="7" l="1"/>
  <c r="K5396" i="7" s="1"/>
  <c r="O5396" i="7" s="1"/>
  <c r="O5395" i="7"/>
  <c r="L5396" i="7"/>
  <c r="K5397" i="7" s="1"/>
  <c r="O5397" i="7" s="1"/>
  <c r="L5397" i="7" l="1"/>
  <c r="K5398" i="7" s="1"/>
  <c r="O5398" i="7" s="1"/>
  <c r="L5398" i="7" l="1"/>
  <c r="K5399" i="7" s="1"/>
  <c r="O5399" i="7" s="1"/>
  <c r="L5399" i="7" l="1"/>
  <c r="K5400" i="7" s="1"/>
  <c r="O5400" i="7" s="1"/>
  <c r="L5400" i="7" l="1"/>
  <c r="K5401" i="7" s="1"/>
  <c r="O5401" i="7" s="1"/>
  <c r="L5401" i="7" l="1"/>
  <c r="K5402" i="7" s="1"/>
  <c r="O5402" i="7" s="1"/>
  <c r="L5402" i="7" l="1"/>
  <c r="K5403" i="7" s="1"/>
  <c r="O5403" i="7" s="1"/>
  <c r="L5403" i="7" l="1"/>
  <c r="K5404" i="7" s="1"/>
  <c r="O5404" i="7" s="1"/>
  <c r="L5404" i="7" l="1"/>
  <c r="K5405" i="7" s="1"/>
  <c r="O5405" i="7" s="1"/>
  <c r="L5405" i="7" l="1"/>
  <c r="K5406" i="7" s="1"/>
  <c r="O5406" i="7" s="1"/>
  <c r="L5406" i="7" l="1"/>
  <c r="K5407" i="7" s="1"/>
  <c r="O5407" i="7" s="1"/>
  <c r="L5407" i="7" l="1"/>
  <c r="K5408" i="7" s="1"/>
  <c r="O5408" i="7" s="1"/>
  <c r="L5408" i="7" l="1"/>
  <c r="J5409" i="7" l="1"/>
  <c r="U5409" i="7" s="1"/>
  <c r="N5409" i="7" s="1"/>
  <c r="O5409" i="7" s="1"/>
  <c r="L5409" i="7" l="1"/>
  <c r="J5410" i="7" l="1"/>
  <c r="U5410" i="7" s="1"/>
  <c r="N5410" i="7" s="1"/>
  <c r="O5410" i="7" s="1"/>
  <c r="L5410" i="7" l="1"/>
  <c r="J5411" i="7" l="1"/>
  <c r="U5411" i="7" s="1"/>
  <c r="N5411" i="7" s="1"/>
  <c r="O5411" i="7" s="1"/>
  <c r="L5411" i="7" l="1"/>
  <c r="J5412" i="7" l="1"/>
  <c r="U5412" i="7" s="1"/>
  <c r="N5412" i="7" s="1"/>
  <c r="O5412" i="7" s="1"/>
  <c r="L5412" i="7" l="1"/>
  <c r="J5413" i="7" l="1"/>
  <c r="U5413" i="7" s="1"/>
  <c r="N5413" i="7" s="1"/>
  <c r="O5413" i="7" s="1"/>
  <c r="L5413" i="7" l="1"/>
  <c r="J5414" i="7" l="1"/>
  <c r="U5414" i="7" s="1"/>
  <c r="N5414" i="7" s="1"/>
  <c r="O5414" i="7" s="1"/>
  <c r="L5414" i="7" l="1"/>
  <c r="J5415" i="7" l="1"/>
  <c r="U5415" i="7" s="1"/>
  <c r="N5415" i="7" s="1"/>
  <c r="O5415" i="7" s="1"/>
  <c r="L5415" i="7" l="1"/>
  <c r="J5416" i="7" l="1"/>
  <c r="U5416" i="7" s="1"/>
  <c r="N5416" i="7" s="1"/>
  <c r="O5416" i="7" s="1"/>
  <c r="L5416" i="7" l="1"/>
  <c r="J5417" i="7" l="1"/>
  <c r="U5417" i="7" s="1"/>
  <c r="N5417" i="7" s="1"/>
  <c r="O5417" i="7" s="1"/>
  <c r="L5417" i="7" l="1"/>
  <c r="J5418" i="7" l="1"/>
  <c r="U5418" i="7" s="1"/>
  <c r="N5418" i="7" s="1"/>
  <c r="O5418" i="7" s="1"/>
  <c r="L5418" i="7" l="1"/>
  <c r="J5419" i="7" l="1"/>
  <c r="U5419" i="7" s="1"/>
  <c r="N5419" i="7" s="1"/>
  <c r="O5419" i="7" s="1"/>
  <c r="L5419" i="7" l="1"/>
  <c r="K5420" i="7" s="1"/>
  <c r="O5420" i="7" s="1"/>
  <c r="L5420" i="7" l="1"/>
  <c r="K5421" i="7" s="1"/>
  <c r="O5421" i="7" s="1"/>
  <c r="L5421" i="7" l="1"/>
  <c r="K5422" i="7" s="1"/>
  <c r="O5422" i="7" s="1"/>
  <c r="L5422" i="7" l="1"/>
  <c r="K5423" i="7" s="1"/>
  <c r="O5423" i="7" s="1"/>
  <c r="L5423" i="7" l="1"/>
  <c r="K5424" i="7" s="1"/>
  <c r="O5424" i="7" s="1"/>
  <c r="L5424" i="7" l="1"/>
  <c r="K5425" i="7" s="1"/>
  <c r="O5425" i="7" s="1"/>
  <c r="L5425" i="7" l="1"/>
  <c r="K5426" i="7" s="1"/>
  <c r="O5426" i="7" s="1"/>
  <c r="L5426" i="7" l="1"/>
  <c r="K5427" i="7" s="1"/>
  <c r="O5427" i="7" s="1"/>
  <c r="L5427" i="7" l="1"/>
  <c r="K5428" i="7" s="1"/>
  <c r="O5428" i="7" s="1"/>
  <c r="L5428" i="7" l="1"/>
  <c r="K5429" i="7" s="1"/>
  <c r="O5429" i="7" s="1"/>
  <c r="L5429" i="7" l="1"/>
  <c r="K5430" i="7" s="1"/>
  <c r="O5430" i="7" s="1"/>
  <c r="L5430" i="7" l="1"/>
  <c r="K5431" i="7" s="1"/>
  <c r="O5431" i="7" s="1"/>
  <c r="L5431" i="7" l="1"/>
  <c r="K5432" i="7" s="1"/>
  <c r="O5432" i="7" s="1"/>
  <c r="L5432" i="7" l="1"/>
  <c r="J5433" i="7" l="1"/>
  <c r="U5433" i="7" s="1"/>
  <c r="N5433" i="7" s="1"/>
  <c r="O5433" i="7" s="1"/>
  <c r="L5433" i="7" l="1"/>
  <c r="J5434" i="7" l="1"/>
  <c r="U5434" i="7" s="1"/>
  <c r="N5434" i="7" s="1"/>
  <c r="O5434" i="7" s="1"/>
  <c r="L5434" i="7" l="1"/>
  <c r="J5435" i="7" l="1"/>
  <c r="U5435" i="7" s="1"/>
  <c r="N5435" i="7" s="1"/>
  <c r="O5435" i="7" s="1"/>
  <c r="L5435" i="7" l="1"/>
  <c r="J5436" i="7" l="1"/>
  <c r="U5436" i="7" s="1"/>
  <c r="N5436" i="7" s="1"/>
  <c r="O5436" i="7" s="1"/>
  <c r="L5436" i="7" l="1"/>
  <c r="J5437" i="7" l="1"/>
  <c r="U5437" i="7" s="1"/>
  <c r="N5437" i="7" s="1"/>
  <c r="O5437" i="7" s="1"/>
  <c r="L5437" i="7" l="1"/>
  <c r="J5438" i="7" l="1"/>
  <c r="U5438" i="7" s="1"/>
  <c r="N5438" i="7" s="1"/>
  <c r="O5438" i="7" s="1"/>
  <c r="L5438" i="7" l="1"/>
  <c r="J5439" i="7" l="1"/>
  <c r="U5439" i="7" s="1"/>
  <c r="N5439" i="7" s="1"/>
  <c r="O5439" i="7" s="1"/>
  <c r="L5439" i="7" l="1"/>
  <c r="J5440" i="7" l="1"/>
  <c r="U5440" i="7" s="1"/>
  <c r="N5440" i="7" s="1"/>
  <c r="O5440" i="7" s="1"/>
  <c r="L5440" i="7" l="1"/>
  <c r="J5441" i="7" l="1"/>
  <c r="U5441" i="7" s="1"/>
  <c r="N5441" i="7" s="1"/>
  <c r="O5441" i="7" s="1"/>
  <c r="L5441" i="7" l="1"/>
  <c r="J5442" i="7" l="1"/>
  <c r="U5442" i="7" s="1"/>
  <c r="N5442" i="7" s="1"/>
  <c r="O5442" i="7" s="1"/>
  <c r="L5442" i="7" l="1"/>
  <c r="J5443" i="7" l="1"/>
  <c r="U5443" i="7" s="1"/>
  <c r="N5443" i="7" s="1"/>
  <c r="O5443" i="7" s="1"/>
  <c r="L5443" i="7" l="1"/>
  <c r="K5444" i="7" s="1"/>
  <c r="O5444" i="7" s="1"/>
  <c r="L5444" i="7" l="1"/>
  <c r="K5445" i="7" s="1"/>
  <c r="O5445" i="7" s="1"/>
  <c r="L5445" i="7" l="1"/>
  <c r="K5446" i="7" s="1"/>
  <c r="O5446" i="7" s="1"/>
  <c r="L5446" i="7" l="1"/>
  <c r="K5447" i="7" s="1"/>
  <c r="O5447" i="7" s="1"/>
  <c r="L5447" i="7" l="1"/>
  <c r="K5448" i="7" s="1"/>
  <c r="O5448" i="7" s="1"/>
  <c r="L5448" i="7" l="1"/>
  <c r="K5449" i="7" s="1"/>
  <c r="O5449" i="7" s="1"/>
  <c r="L5449" i="7" l="1"/>
  <c r="K5450" i="7" s="1"/>
  <c r="O5450" i="7" s="1"/>
  <c r="L5450" i="7" l="1"/>
  <c r="K5451" i="7" s="1"/>
  <c r="O5451" i="7" s="1"/>
  <c r="L5451" i="7" l="1"/>
  <c r="K5452" i="7" s="1"/>
  <c r="O5452" i="7" s="1"/>
  <c r="L5452" i="7" l="1"/>
  <c r="K5453" i="7" s="1"/>
  <c r="O5453" i="7" s="1"/>
  <c r="L5453" i="7" l="1"/>
  <c r="K5454" i="7" s="1"/>
  <c r="O5454" i="7" s="1"/>
  <c r="L5454" i="7" l="1"/>
  <c r="K5455" i="7" s="1"/>
  <c r="O5455" i="7" s="1"/>
  <c r="L5455" i="7" l="1"/>
  <c r="K5456" i="7" s="1"/>
  <c r="O5456" i="7" s="1"/>
  <c r="L5456" i="7" l="1"/>
  <c r="J5457" i="7" l="1"/>
  <c r="U5457" i="7" s="1"/>
  <c r="N5457" i="7" s="1"/>
  <c r="O5457" i="7" s="1"/>
  <c r="L5457" i="7" l="1"/>
  <c r="J5458" i="7" l="1"/>
  <c r="U5458" i="7" s="1"/>
  <c r="N5458" i="7" s="1"/>
  <c r="O5458" i="7" s="1"/>
  <c r="L5458" i="7" l="1"/>
  <c r="J5459" i="7" l="1"/>
  <c r="U5459" i="7" s="1"/>
  <c r="N5459" i="7" s="1"/>
  <c r="O5459" i="7" s="1"/>
  <c r="L5459" i="7" l="1"/>
  <c r="J5460" i="7" l="1"/>
  <c r="U5460" i="7" s="1"/>
  <c r="N5460" i="7" s="1"/>
  <c r="O5460" i="7" s="1"/>
  <c r="L5460" i="7" l="1"/>
  <c r="J5461" i="7" l="1"/>
  <c r="U5461" i="7" s="1"/>
  <c r="N5461" i="7" s="1"/>
  <c r="O5461" i="7" s="1"/>
  <c r="L5461" i="7" l="1"/>
  <c r="J5462" i="7" l="1"/>
  <c r="U5462" i="7" s="1"/>
  <c r="N5462" i="7" s="1"/>
  <c r="O5462" i="7" s="1"/>
  <c r="L5462" i="7" l="1"/>
  <c r="J5463" i="7" l="1"/>
  <c r="U5463" i="7" s="1"/>
  <c r="N5463" i="7" s="1"/>
  <c r="O5463" i="7" s="1"/>
  <c r="L5463" i="7" l="1"/>
  <c r="J5464" i="7" l="1"/>
  <c r="U5464" i="7" s="1"/>
  <c r="N5464" i="7" s="1"/>
  <c r="O5464" i="7" s="1"/>
  <c r="L5464" i="7" l="1"/>
  <c r="J5465" i="7" l="1"/>
  <c r="U5465" i="7" s="1"/>
  <c r="N5465" i="7" s="1"/>
  <c r="O5465" i="7" s="1"/>
  <c r="L5465" i="7" l="1"/>
  <c r="J5466" i="7" l="1"/>
  <c r="U5466" i="7" s="1"/>
  <c r="N5466" i="7" s="1"/>
  <c r="O5466" i="7" s="1"/>
  <c r="L5466" i="7" l="1"/>
  <c r="J5467" i="7" l="1"/>
  <c r="U5467" i="7" s="1"/>
  <c r="N5467" i="7" s="1"/>
  <c r="O5467" i="7" s="1"/>
  <c r="L5467" i="7" l="1"/>
  <c r="K5468" i="7" s="1"/>
  <c r="O5468" i="7" s="1"/>
  <c r="L5468" i="7" l="1"/>
  <c r="K5469" i="7" s="1"/>
  <c r="O5469" i="7" s="1"/>
  <c r="L5469" i="7" l="1"/>
  <c r="K5470" i="7" s="1"/>
  <c r="O5470" i="7" s="1"/>
  <c r="L5470" i="7" l="1"/>
  <c r="K5471" i="7" s="1"/>
  <c r="O5471" i="7" s="1"/>
  <c r="L5471" i="7" l="1"/>
  <c r="K5472" i="7" s="1"/>
  <c r="O5472" i="7" s="1"/>
  <c r="L5472" i="7" l="1"/>
  <c r="K5473" i="7" s="1"/>
  <c r="O5473" i="7" s="1"/>
  <c r="L5473" i="7" l="1"/>
  <c r="K5474" i="7" s="1"/>
  <c r="O5474" i="7" s="1"/>
  <c r="L5474" i="7" l="1"/>
  <c r="K5475" i="7" s="1"/>
  <c r="O5475" i="7" s="1"/>
  <c r="L5475" i="7" l="1"/>
  <c r="K5476" i="7" s="1"/>
  <c r="O5476" i="7" s="1"/>
  <c r="L5476" i="7" l="1"/>
  <c r="K5477" i="7" s="1"/>
  <c r="O5477" i="7" s="1"/>
  <c r="L5477" i="7" l="1"/>
  <c r="K5478" i="7" s="1"/>
  <c r="O5478" i="7" s="1"/>
  <c r="L5478" i="7" l="1"/>
  <c r="K5479" i="7" s="1"/>
  <c r="O5479" i="7" s="1"/>
  <c r="L5479" i="7" l="1"/>
  <c r="K5480" i="7" s="1"/>
  <c r="O5480" i="7" s="1"/>
  <c r="L5480" i="7" l="1"/>
  <c r="J5481" i="7" l="1"/>
  <c r="U5481" i="7" s="1"/>
  <c r="N5481" i="7" s="1"/>
  <c r="O5481" i="7" s="1"/>
  <c r="L5481" i="7" l="1"/>
  <c r="J5482" i="7" l="1"/>
  <c r="U5482" i="7" s="1"/>
  <c r="N5482" i="7" s="1"/>
  <c r="O5482" i="7" s="1"/>
  <c r="L5482" i="7" l="1"/>
  <c r="J5483" i="7" l="1"/>
  <c r="U5483" i="7" s="1"/>
  <c r="N5483" i="7" s="1"/>
  <c r="O5483" i="7" s="1"/>
  <c r="L5483" i="7" l="1"/>
  <c r="J5484" i="7" l="1"/>
  <c r="U5484" i="7" s="1"/>
  <c r="N5484" i="7" s="1"/>
  <c r="O5484" i="7" s="1"/>
  <c r="L5484" i="7" l="1"/>
  <c r="J5485" i="7" l="1"/>
  <c r="U5485" i="7" s="1"/>
  <c r="N5485" i="7" s="1"/>
  <c r="O5485" i="7" s="1"/>
  <c r="L5485" i="7" l="1"/>
  <c r="J5486" i="7" l="1"/>
  <c r="U5486" i="7" s="1"/>
  <c r="N5486" i="7" s="1"/>
  <c r="O5486" i="7" s="1"/>
  <c r="L5486" i="7" l="1"/>
  <c r="J5487" i="7" l="1"/>
  <c r="U5487" i="7" s="1"/>
  <c r="N5487" i="7" s="1"/>
  <c r="O5487" i="7" s="1"/>
  <c r="L5487" i="7" l="1"/>
  <c r="J5488" i="7" l="1"/>
  <c r="U5488" i="7" s="1"/>
  <c r="N5488" i="7" s="1"/>
  <c r="O5488" i="7" s="1"/>
  <c r="L5488" i="7" l="1"/>
  <c r="J5489" i="7" l="1"/>
  <c r="U5489" i="7" s="1"/>
  <c r="N5489" i="7" s="1"/>
  <c r="O5489" i="7" s="1"/>
  <c r="L5489" i="7" l="1"/>
  <c r="J5490" i="7" l="1"/>
  <c r="U5490" i="7" s="1"/>
  <c r="N5490" i="7" s="1"/>
  <c r="O5490" i="7" s="1"/>
  <c r="L5490" i="7" l="1"/>
  <c r="J5491" i="7" l="1"/>
  <c r="U5491" i="7" s="1"/>
  <c r="N5491" i="7" s="1"/>
  <c r="O5491" i="7" s="1"/>
  <c r="L5491" i="7" l="1"/>
  <c r="K5492" i="7" s="1"/>
  <c r="O5492" i="7" s="1"/>
  <c r="L5492" i="7" l="1"/>
  <c r="K5493" i="7" s="1"/>
  <c r="O5493" i="7" s="1"/>
  <c r="L5493" i="7" l="1"/>
  <c r="K5494" i="7" s="1"/>
  <c r="O5494" i="7" s="1"/>
  <c r="L5494" i="7" l="1"/>
  <c r="K5495" i="7" s="1"/>
  <c r="O5495" i="7" s="1"/>
  <c r="L5495" i="7" l="1"/>
  <c r="K5496" i="7" s="1"/>
  <c r="O5496" i="7" s="1"/>
  <c r="L5496" i="7" l="1"/>
  <c r="K5497" i="7" s="1"/>
  <c r="O5497" i="7" s="1"/>
  <c r="L5497" i="7" l="1"/>
  <c r="K5498" i="7" s="1"/>
  <c r="O5498" i="7" s="1"/>
  <c r="L5498" i="7" l="1"/>
  <c r="K5499" i="7" s="1"/>
  <c r="O5499" i="7" s="1"/>
  <c r="L5499" i="7" l="1"/>
  <c r="K5500" i="7" s="1"/>
  <c r="O5500" i="7" s="1"/>
  <c r="L5500" i="7" l="1"/>
  <c r="K5501" i="7" s="1"/>
  <c r="O5501" i="7" s="1"/>
  <c r="L5501" i="7" l="1"/>
  <c r="K5502" i="7" s="1"/>
  <c r="O5502" i="7" s="1"/>
  <c r="L5502" i="7" l="1"/>
  <c r="K5503" i="7" s="1"/>
  <c r="O5503" i="7" s="1"/>
  <c r="L5503" i="7" l="1"/>
  <c r="K5504" i="7" s="1"/>
  <c r="O5504" i="7" s="1"/>
  <c r="L5504" i="7" l="1"/>
  <c r="J5505" i="7" l="1"/>
  <c r="U5505" i="7" s="1"/>
  <c r="N5505" i="7" s="1"/>
  <c r="O5505" i="7" s="1"/>
  <c r="L5505" i="7" l="1"/>
  <c r="J5506" i="7" l="1"/>
  <c r="U5506" i="7" s="1"/>
  <c r="N5506" i="7" s="1"/>
  <c r="O5506" i="7" s="1"/>
  <c r="L5506" i="7" l="1"/>
  <c r="J5507" i="7" l="1"/>
  <c r="U5507" i="7" s="1"/>
  <c r="N5507" i="7" s="1"/>
  <c r="O5507" i="7" s="1"/>
  <c r="L5507" i="7" l="1"/>
  <c r="J5508" i="7" l="1"/>
  <c r="U5508" i="7" s="1"/>
  <c r="N5508" i="7" s="1"/>
  <c r="O5508" i="7" s="1"/>
  <c r="L5508" i="7" l="1"/>
  <c r="J5509" i="7" l="1"/>
  <c r="U5509" i="7" s="1"/>
  <c r="N5509" i="7" s="1"/>
  <c r="O5509" i="7" s="1"/>
  <c r="L5509" i="7" l="1"/>
  <c r="J5510" i="7" l="1"/>
  <c r="U5510" i="7" s="1"/>
  <c r="N5510" i="7" s="1"/>
  <c r="O5510" i="7" s="1"/>
  <c r="L5510" i="7" l="1"/>
  <c r="J5511" i="7" l="1"/>
  <c r="U5511" i="7" s="1"/>
  <c r="N5511" i="7" s="1"/>
  <c r="O5511" i="7" s="1"/>
  <c r="L5511" i="7" l="1"/>
  <c r="J5512" i="7" l="1"/>
  <c r="U5512" i="7" s="1"/>
  <c r="N5512" i="7" s="1"/>
  <c r="O5512" i="7" s="1"/>
  <c r="L5512" i="7" l="1"/>
  <c r="J5513" i="7" l="1"/>
  <c r="U5513" i="7" s="1"/>
  <c r="N5513" i="7" s="1"/>
  <c r="O5513" i="7" s="1"/>
  <c r="L5513" i="7" l="1"/>
  <c r="J5514" i="7" l="1"/>
  <c r="U5514" i="7" s="1"/>
  <c r="N5514" i="7" s="1"/>
  <c r="O5514" i="7" s="1"/>
  <c r="L5514" i="7" l="1"/>
  <c r="J5515" i="7" l="1"/>
  <c r="U5515" i="7" s="1"/>
  <c r="N5515" i="7" s="1"/>
  <c r="O5515" i="7" s="1"/>
  <c r="L5515" i="7" l="1"/>
  <c r="K5516" i="7" s="1"/>
  <c r="O5516" i="7" s="1"/>
  <c r="L5516" i="7" l="1"/>
  <c r="K5517" i="7" s="1"/>
  <c r="O5517" i="7" s="1"/>
  <c r="L5517" i="7" l="1"/>
  <c r="K5518" i="7" s="1"/>
  <c r="O5518" i="7" s="1"/>
  <c r="L5518" i="7" l="1"/>
  <c r="K5519" i="7" s="1"/>
  <c r="O5519" i="7" s="1"/>
  <c r="L5519" i="7" l="1"/>
  <c r="K5520" i="7" s="1"/>
  <c r="O5520" i="7" s="1"/>
  <c r="L5520" i="7" l="1"/>
  <c r="K5521" i="7" s="1"/>
  <c r="O5521" i="7" s="1"/>
  <c r="L5521" i="7" l="1"/>
  <c r="K5522" i="7" s="1"/>
  <c r="O5522" i="7" s="1"/>
  <c r="L5522" i="7" l="1"/>
  <c r="K5523" i="7" s="1"/>
  <c r="O5523" i="7" s="1"/>
  <c r="L5523" i="7" l="1"/>
  <c r="K5524" i="7" s="1"/>
  <c r="O5524" i="7" s="1"/>
  <c r="L5524" i="7" l="1"/>
  <c r="K5525" i="7" s="1"/>
  <c r="O5525" i="7" s="1"/>
  <c r="L5525" i="7" l="1"/>
  <c r="K5526" i="7" s="1"/>
  <c r="O5526" i="7" s="1"/>
  <c r="L5526" i="7" l="1"/>
  <c r="K5527" i="7" s="1"/>
  <c r="O5527" i="7" s="1"/>
  <c r="L5527" i="7" l="1"/>
  <c r="K5528" i="7" s="1"/>
  <c r="O5528" i="7" s="1"/>
  <c r="L5528" i="7" l="1"/>
  <c r="J5529" i="7" l="1"/>
  <c r="U5529" i="7" s="1"/>
  <c r="N5529" i="7" s="1"/>
  <c r="O5529" i="7" s="1"/>
  <c r="L5529" i="7" l="1"/>
  <c r="J5530" i="7" l="1"/>
  <c r="U5530" i="7" s="1"/>
  <c r="N5530" i="7" s="1"/>
  <c r="O5530" i="7" s="1"/>
  <c r="L5530" i="7" l="1"/>
  <c r="J5531" i="7" l="1"/>
  <c r="U5531" i="7" s="1"/>
  <c r="N5531" i="7" s="1"/>
  <c r="O5531" i="7" s="1"/>
  <c r="L5531" i="7" l="1"/>
  <c r="J5532" i="7" l="1"/>
  <c r="U5532" i="7" s="1"/>
  <c r="N5532" i="7" s="1"/>
  <c r="O5532" i="7" s="1"/>
  <c r="L5532" i="7" l="1"/>
  <c r="J5533" i="7" l="1"/>
  <c r="U5533" i="7" s="1"/>
  <c r="N5533" i="7" s="1"/>
  <c r="O5533" i="7" s="1"/>
  <c r="L5533" i="7" l="1"/>
  <c r="J5534" i="7" l="1"/>
  <c r="U5534" i="7" s="1"/>
  <c r="N5534" i="7" s="1"/>
  <c r="O5534" i="7" s="1"/>
  <c r="L5534" i="7" l="1"/>
  <c r="J5535" i="7" l="1"/>
  <c r="U5535" i="7" s="1"/>
  <c r="N5535" i="7" s="1"/>
  <c r="O5535" i="7" s="1"/>
  <c r="L5535" i="7" l="1"/>
  <c r="J5536" i="7" l="1"/>
  <c r="U5536" i="7" s="1"/>
  <c r="N5536" i="7" s="1"/>
  <c r="O5536" i="7" s="1"/>
  <c r="L5536" i="7" l="1"/>
  <c r="J5537" i="7" l="1"/>
  <c r="U5537" i="7" s="1"/>
  <c r="N5537" i="7" s="1"/>
  <c r="O5537" i="7" s="1"/>
  <c r="L5537" i="7" l="1"/>
  <c r="J5538" i="7" l="1"/>
  <c r="U5538" i="7" s="1"/>
  <c r="N5538" i="7" s="1"/>
  <c r="O5538" i="7" s="1"/>
  <c r="L5538" i="7" l="1"/>
  <c r="J5539" i="7" l="1"/>
  <c r="U5539" i="7" s="1"/>
  <c r="N5539" i="7" s="1"/>
  <c r="O5539" i="7" s="1"/>
  <c r="L5539" i="7" l="1"/>
  <c r="K5540" i="7" s="1"/>
  <c r="O5540" i="7" s="1"/>
  <c r="L5540" i="7" l="1"/>
  <c r="K5541" i="7" s="1"/>
  <c r="O5541" i="7" s="1"/>
  <c r="L5541" i="7" l="1"/>
  <c r="K5542" i="7" s="1"/>
  <c r="O5542" i="7" s="1"/>
  <c r="L5542" i="7" l="1"/>
  <c r="K5543" i="7" s="1"/>
  <c r="O5543" i="7" s="1"/>
  <c r="L5543" i="7" l="1"/>
  <c r="K5544" i="7" s="1"/>
  <c r="O5544" i="7" s="1"/>
  <c r="L5544" i="7" l="1"/>
  <c r="K5545" i="7" s="1"/>
  <c r="O5545" i="7" s="1"/>
  <c r="L5545" i="7" l="1"/>
  <c r="K5546" i="7" s="1"/>
  <c r="O5546" i="7" s="1"/>
  <c r="L5546" i="7" l="1"/>
  <c r="K5547" i="7" s="1"/>
  <c r="O5547" i="7" s="1"/>
  <c r="L5547" i="7" l="1"/>
  <c r="K5548" i="7" s="1"/>
  <c r="O5548" i="7" s="1"/>
  <c r="L5548" i="7" l="1"/>
  <c r="K5549" i="7" s="1"/>
  <c r="O5549" i="7" s="1"/>
  <c r="L5549" i="7" l="1"/>
  <c r="K5550" i="7" s="1"/>
  <c r="O5550" i="7" s="1"/>
  <c r="L5550" i="7" l="1"/>
  <c r="K5551" i="7" s="1"/>
  <c r="O5551" i="7" s="1"/>
  <c r="L5551" i="7" l="1"/>
  <c r="K5552" i="7" s="1"/>
  <c r="O5552" i="7" s="1"/>
  <c r="L5552" i="7" l="1"/>
  <c r="J5553" i="7" s="1"/>
  <c r="U5553" i="7" l="1"/>
  <c r="N5553" i="7" s="1"/>
  <c r="O5553" i="7" s="1"/>
  <c r="L5553" i="7"/>
  <c r="J5554" i="7" l="1"/>
  <c r="U5554" i="7" s="1"/>
  <c r="N5554" i="7" s="1"/>
  <c r="O5554" i="7" s="1"/>
  <c r="L5554" i="7" l="1"/>
  <c r="J5555" i="7" l="1"/>
  <c r="U5555" i="7" s="1"/>
  <c r="N5555" i="7" s="1"/>
  <c r="O5555" i="7" s="1"/>
  <c r="L5555" i="7" l="1"/>
  <c r="J5556" i="7" l="1"/>
  <c r="U5556" i="7" s="1"/>
  <c r="N5556" i="7" s="1"/>
  <c r="O5556" i="7" s="1"/>
  <c r="L5556" i="7" l="1"/>
  <c r="J5557" i="7" l="1"/>
  <c r="U5557" i="7" s="1"/>
  <c r="N5557" i="7" s="1"/>
  <c r="O5557" i="7" s="1"/>
  <c r="L5557" i="7" l="1"/>
  <c r="J5558" i="7" l="1"/>
  <c r="U5558" i="7" s="1"/>
  <c r="N5558" i="7" s="1"/>
  <c r="O5558" i="7" s="1"/>
  <c r="L5558" i="7" l="1"/>
  <c r="J5559" i="7" l="1"/>
  <c r="U5559" i="7" s="1"/>
  <c r="N5559" i="7" s="1"/>
  <c r="O5559" i="7" s="1"/>
  <c r="L5559" i="7" l="1"/>
  <c r="J5560" i="7" l="1"/>
  <c r="U5560" i="7" s="1"/>
  <c r="N5560" i="7" s="1"/>
  <c r="O5560" i="7" s="1"/>
  <c r="L5560" i="7" l="1"/>
  <c r="J5561" i="7" l="1"/>
  <c r="U5561" i="7" s="1"/>
  <c r="N5561" i="7" s="1"/>
  <c r="O5561" i="7" s="1"/>
  <c r="L5561" i="7" l="1"/>
  <c r="J5562" i="7" l="1"/>
  <c r="U5562" i="7" s="1"/>
  <c r="N5562" i="7" s="1"/>
  <c r="O5562" i="7" s="1"/>
  <c r="L5562" i="7" l="1"/>
  <c r="J5563" i="7" l="1"/>
  <c r="U5563" i="7" s="1"/>
  <c r="N5563" i="7" s="1"/>
  <c r="O5563" i="7" s="1"/>
  <c r="L5563" i="7" l="1"/>
  <c r="K5564" i="7" s="1"/>
  <c r="O5564" i="7" s="1"/>
  <c r="L5564" i="7" l="1"/>
  <c r="K5565" i="7" s="1"/>
  <c r="O5565" i="7" s="1"/>
  <c r="L5565" i="7" l="1"/>
  <c r="K5566" i="7" s="1"/>
  <c r="O5566" i="7" s="1"/>
  <c r="L5566" i="7" l="1"/>
  <c r="K5567" i="7" s="1"/>
  <c r="O5567" i="7" s="1"/>
  <c r="L5567" i="7" l="1"/>
  <c r="K5568" i="7" s="1"/>
  <c r="O5568" i="7" s="1"/>
  <c r="L5568" i="7" l="1"/>
  <c r="K5569" i="7" s="1"/>
  <c r="O5569" i="7" s="1"/>
  <c r="L5569" i="7" l="1"/>
  <c r="K5570" i="7" s="1"/>
  <c r="O5570" i="7" s="1"/>
  <c r="L5570" i="7" l="1"/>
  <c r="K5571" i="7" s="1"/>
  <c r="O5571" i="7" s="1"/>
  <c r="L5571" i="7" l="1"/>
  <c r="K5572" i="7" s="1"/>
  <c r="O5572" i="7" s="1"/>
  <c r="L5572" i="7" l="1"/>
  <c r="K5573" i="7" s="1"/>
  <c r="O5573" i="7" s="1"/>
  <c r="L5573" i="7" l="1"/>
  <c r="K5574" i="7" s="1"/>
  <c r="O5574" i="7" s="1"/>
  <c r="L5574" i="7" l="1"/>
  <c r="K5575" i="7" s="1"/>
  <c r="O5575" i="7" s="1"/>
  <c r="L5575" i="7" l="1"/>
  <c r="K5576" i="7" s="1"/>
  <c r="O5576" i="7" s="1"/>
  <c r="L5576" i="7" l="1"/>
  <c r="J5577" i="7" l="1"/>
  <c r="U5577" i="7" s="1"/>
  <c r="N5577" i="7" s="1"/>
  <c r="O5577" i="7" s="1"/>
  <c r="L5577" i="7" l="1"/>
  <c r="J5578" i="7" l="1"/>
  <c r="U5578" i="7" s="1"/>
  <c r="N5578" i="7" s="1"/>
  <c r="O5578" i="7" s="1"/>
  <c r="L5578" i="7" l="1"/>
  <c r="J5579" i="7" l="1"/>
  <c r="U5579" i="7" s="1"/>
  <c r="N5579" i="7" s="1"/>
  <c r="O5579" i="7" s="1"/>
  <c r="L5579" i="7" l="1"/>
  <c r="J5580" i="7" l="1"/>
  <c r="U5580" i="7" s="1"/>
  <c r="N5580" i="7" s="1"/>
  <c r="O5580" i="7" s="1"/>
  <c r="L5580" i="7" l="1"/>
  <c r="J5581" i="7" l="1"/>
  <c r="U5581" i="7" s="1"/>
  <c r="N5581" i="7" s="1"/>
  <c r="O5581" i="7" s="1"/>
  <c r="L5581" i="7" l="1"/>
  <c r="J5582" i="7" l="1"/>
  <c r="U5582" i="7" s="1"/>
  <c r="N5582" i="7" s="1"/>
  <c r="O5582" i="7" s="1"/>
  <c r="L5582" i="7" l="1"/>
  <c r="J5583" i="7" l="1"/>
  <c r="U5583" i="7" s="1"/>
  <c r="N5583" i="7" s="1"/>
  <c r="O5583" i="7" s="1"/>
  <c r="L5583" i="7" l="1"/>
  <c r="J5584" i="7" l="1"/>
  <c r="U5584" i="7" s="1"/>
  <c r="N5584" i="7" s="1"/>
  <c r="O5584" i="7" s="1"/>
  <c r="L5584" i="7" l="1"/>
  <c r="J5585" i="7" l="1"/>
  <c r="U5585" i="7" s="1"/>
  <c r="N5585" i="7" s="1"/>
  <c r="O5585" i="7" s="1"/>
  <c r="L5585" i="7" l="1"/>
  <c r="J5586" i="7" l="1"/>
  <c r="U5586" i="7" s="1"/>
  <c r="N5586" i="7" s="1"/>
  <c r="O5586" i="7" s="1"/>
  <c r="L5586" i="7" l="1"/>
  <c r="J5587" i="7" l="1"/>
  <c r="U5587" i="7" s="1"/>
  <c r="N5587" i="7" s="1"/>
  <c r="O5587" i="7" s="1"/>
  <c r="L5587" i="7" l="1"/>
  <c r="K5588" i="7" s="1"/>
  <c r="O5588" i="7" s="1"/>
  <c r="L5588" i="7" l="1"/>
  <c r="K5589" i="7" s="1"/>
  <c r="O5589" i="7" s="1"/>
  <c r="L5589" i="7" l="1"/>
  <c r="K5590" i="7" s="1"/>
  <c r="O5590" i="7" s="1"/>
  <c r="L5590" i="7" l="1"/>
  <c r="K5591" i="7" s="1"/>
  <c r="O5591" i="7" s="1"/>
  <c r="L5591" i="7" l="1"/>
  <c r="K5592" i="7" s="1"/>
  <c r="O5592" i="7" s="1"/>
  <c r="L5592" i="7" l="1"/>
  <c r="K5593" i="7" s="1"/>
  <c r="O5593" i="7" s="1"/>
  <c r="L5593" i="7" l="1"/>
  <c r="K5594" i="7" s="1"/>
  <c r="O5594" i="7" s="1"/>
  <c r="L5594" i="7" l="1"/>
  <c r="K5595" i="7" s="1"/>
  <c r="O5595" i="7" s="1"/>
  <c r="L5595" i="7" l="1"/>
  <c r="K5596" i="7" s="1"/>
  <c r="O5596" i="7" s="1"/>
  <c r="L5596" i="7" l="1"/>
  <c r="K5597" i="7" s="1"/>
  <c r="O5597" i="7" s="1"/>
  <c r="L5597" i="7" l="1"/>
  <c r="K5598" i="7" s="1"/>
  <c r="O5598" i="7" s="1"/>
  <c r="L5598" i="7" l="1"/>
  <c r="K5599" i="7" s="1"/>
  <c r="O5599" i="7" s="1"/>
  <c r="L5599" i="7" l="1"/>
  <c r="K5600" i="7" s="1"/>
  <c r="O5600" i="7" s="1"/>
  <c r="L5600" i="7" l="1"/>
  <c r="J5601" i="7" l="1"/>
  <c r="U5601" i="7" s="1"/>
  <c r="N5601" i="7" s="1"/>
  <c r="O5601" i="7" s="1"/>
  <c r="L5601" i="7" l="1"/>
  <c r="J5602" i="7" l="1"/>
  <c r="U5602" i="7" s="1"/>
  <c r="N5602" i="7" s="1"/>
  <c r="O5602" i="7" s="1"/>
  <c r="L5602" i="7" l="1"/>
  <c r="J5603" i="7" l="1"/>
  <c r="U5603" i="7" s="1"/>
  <c r="N5603" i="7" s="1"/>
  <c r="O5603" i="7" s="1"/>
  <c r="L5603" i="7" l="1"/>
  <c r="J5604" i="7" l="1"/>
  <c r="U5604" i="7" s="1"/>
  <c r="N5604" i="7" s="1"/>
  <c r="O5604" i="7" s="1"/>
  <c r="L5604" i="7" l="1"/>
  <c r="J5605" i="7" l="1"/>
  <c r="U5605" i="7" s="1"/>
  <c r="N5605" i="7" s="1"/>
  <c r="O5605" i="7" s="1"/>
  <c r="L5605" i="7" l="1"/>
  <c r="J5606" i="7" l="1"/>
  <c r="U5606" i="7" s="1"/>
  <c r="N5606" i="7" s="1"/>
  <c r="O5606" i="7" s="1"/>
  <c r="L5606" i="7" l="1"/>
  <c r="J5607" i="7" l="1"/>
  <c r="U5607" i="7" s="1"/>
  <c r="N5607" i="7" s="1"/>
  <c r="O5607" i="7" s="1"/>
  <c r="L5607" i="7" l="1"/>
  <c r="J5608" i="7" l="1"/>
  <c r="U5608" i="7" s="1"/>
  <c r="N5608" i="7" s="1"/>
  <c r="O5608" i="7" s="1"/>
  <c r="L5608" i="7" l="1"/>
  <c r="J5609" i="7" l="1"/>
  <c r="U5609" i="7" s="1"/>
  <c r="N5609" i="7" s="1"/>
  <c r="O5609" i="7" s="1"/>
  <c r="L5609" i="7" l="1"/>
  <c r="J5610" i="7" l="1"/>
  <c r="U5610" i="7" s="1"/>
  <c r="N5610" i="7" s="1"/>
  <c r="O5610" i="7" s="1"/>
  <c r="L5610" i="7" l="1"/>
  <c r="J5611" i="7" l="1"/>
  <c r="U5611" i="7" s="1"/>
  <c r="N5611" i="7" s="1"/>
  <c r="O5611" i="7" s="1"/>
  <c r="L5611" i="7" l="1"/>
  <c r="K5612" i="7" s="1"/>
  <c r="O5612" i="7" s="1"/>
  <c r="L5612" i="7" l="1"/>
  <c r="K5613" i="7" s="1"/>
  <c r="O5613" i="7" s="1"/>
  <c r="L5613" i="7" l="1"/>
  <c r="K5614" i="7" s="1"/>
  <c r="O5614" i="7" s="1"/>
  <c r="L5614" i="7" l="1"/>
  <c r="K5615" i="7" s="1"/>
  <c r="O5615" i="7" s="1"/>
  <c r="L5615" i="7" l="1"/>
  <c r="K5616" i="7" s="1"/>
  <c r="O5616" i="7" s="1"/>
  <c r="L5616" i="7" l="1"/>
  <c r="K5617" i="7" s="1"/>
  <c r="O5617" i="7" s="1"/>
  <c r="L5617" i="7" l="1"/>
  <c r="K5618" i="7" s="1"/>
  <c r="O5618" i="7" s="1"/>
  <c r="L5618" i="7" l="1"/>
  <c r="K5619" i="7" s="1"/>
  <c r="O5619" i="7" s="1"/>
  <c r="L5619" i="7" l="1"/>
  <c r="K5620" i="7" s="1"/>
  <c r="O5620" i="7" s="1"/>
  <c r="L5620" i="7" l="1"/>
  <c r="K5621" i="7" s="1"/>
  <c r="O5621" i="7" s="1"/>
  <c r="L5621" i="7" l="1"/>
  <c r="K5622" i="7" s="1"/>
  <c r="O5622" i="7" s="1"/>
  <c r="L5622" i="7" l="1"/>
  <c r="K5623" i="7" s="1"/>
  <c r="O5623" i="7" s="1"/>
  <c r="L5623" i="7" l="1"/>
  <c r="K5624" i="7" s="1"/>
  <c r="O5624" i="7" s="1"/>
  <c r="L5624" i="7" l="1"/>
  <c r="J5625" i="7" l="1"/>
  <c r="U5625" i="7" s="1"/>
  <c r="N5625" i="7" s="1"/>
  <c r="O5625" i="7" s="1"/>
  <c r="L5625" i="7" l="1"/>
  <c r="J5626" i="7" l="1"/>
  <c r="U5626" i="7" s="1"/>
  <c r="N5626" i="7" s="1"/>
  <c r="O5626" i="7" s="1"/>
  <c r="L5626" i="7" l="1"/>
  <c r="J5627" i="7" l="1"/>
  <c r="U5627" i="7" s="1"/>
  <c r="N5627" i="7" s="1"/>
  <c r="O5627" i="7" s="1"/>
  <c r="L5627" i="7" l="1"/>
  <c r="J5628" i="7" l="1"/>
  <c r="U5628" i="7" s="1"/>
  <c r="N5628" i="7" s="1"/>
  <c r="O5628" i="7" s="1"/>
  <c r="L5628" i="7" l="1"/>
  <c r="J5629" i="7" l="1"/>
  <c r="U5629" i="7" s="1"/>
  <c r="N5629" i="7" s="1"/>
  <c r="O5629" i="7" s="1"/>
  <c r="L5629" i="7" l="1"/>
  <c r="J5630" i="7" l="1"/>
  <c r="U5630" i="7" s="1"/>
  <c r="N5630" i="7" s="1"/>
  <c r="O5630" i="7" s="1"/>
  <c r="L5630" i="7" l="1"/>
  <c r="J5631" i="7" l="1"/>
  <c r="U5631" i="7" s="1"/>
  <c r="N5631" i="7" s="1"/>
  <c r="O5631" i="7" s="1"/>
  <c r="L5631" i="7" l="1"/>
  <c r="J5632" i="7" l="1"/>
  <c r="U5632" i="7" s="1"/>
  <c r="N5632" i="7" s="1"/>
  <c r="O5632" i="7" s="1"/>
  <c r="L5632" i="7" l="1"/>
  <c r="J5633" i="7" l="1"/>
  <c r="U5633" i="7" s="1"/>
  <c r="N5633" i="7" s="1"/>
  <c r="O5633" i="7" s="1"/>
  <c r="L5633" i="7" l="1"/>
  <c r="J5634" i="7" l="1"/>
  <c r="U5634" i="7" s="1"/>
  <c r="N5634" i="7" s="1"/>
  <c r="O5634" i="7" s="1"/>
  <c r="L5634" i="7" l="1"/>
  <c r="J5635" i="7" l="1"/>
  <c r="U5635" i="7" s="1"/>
  <c r="N5635" i="7" s="1"/>
  <c r="O5635" i="7" s="1"/>
  <c r="L5635" i="7" l="1"/>
  <c r="K5636" i="7" s="1"/>
  <c r="O5636" i="7" s="1"/>
  <c r="L5636" i="7" l="1"/>
  <c r="K5637" i="7" s="1"/>
  <c r="O5637" i="7" s="1"/>
  <c r="L5637" i="7" l="1"/>
  <c r="K5638" i="7" s="1"/>
  <c r="O5638" i="7" s="1"/>
  <c r="L5638" i="7" l="1"/>
  <c r="K5639" i="7" s="1"/>
  <c r="O5639" i="7" s="1"/>
  <c r="L5639" i="7" l="1"/>
  <c r="K5640" i="7" s="1"/>
  <c r="O5640" i="7" s="1"/>
  <c r="L5640" i="7" l="1"/>
  <c r="K5641" i="7" s="1"/>
  <c r="O5641" i="7" s="1"/>
  <c r="L5641" i="7" l="1"/>
  <c r="K5642" i="7" s="1"/>
  <c r="O5642" i="7" s="1"/>
  <c r="L5642" i="7" l="1"/>
  <c r="K5643" i="7" s="1"/>
  <c r="O5643" i="7" s="1"/>
  <c r="L5643" i="7" l="1"/>
  <c r="K5644" i="7" s="1"/>
  <c r="O5644" i="7" s="1"/>
  <c r="L5644" i="7" l="1"/>
  <c r="K5645" i="7" s="1"/>
  <c r="O5645" i="7" s="1"/>
  <c r="L5645" i="7" l="1"/>
  <c r="K5646" i="7" s="1"/>
  <c r="O5646" i="7" s="1"/>
  <c r="L5646" i="7" l="1"/>
  <c r="K5647" i="7" s="1"/>
  <c r="O5647" i="7" s="1"/>
  <c r="L5647" i="7" l="1"/>
  <c r="K5648" i="7" s="1"/>
  <c r="O5648" i="7" s="1"/>
  <c r="L5648" i="7" l="1"/>
  <c r="J5649" i="7" l="1"/>
  <c r="U5649" i="7" s="1"/>
  <c r="N5649" i="7" s="1"/>
  <c r="O5649" i="7" s="1"/>
  <c r="L5649" i="7" l="1"/>
  <c r="J5650" i="7" l="1"/>
  <c r="U5650" i="7" s="1"/>
  <c r="N5650" i="7" s="1"/>
  <c r="O5650" i="7" s="1"/>
  <c r="L5650" i="7" l="1"/>
  <c r="J5651" i="7" l="1"/>
  <c r="U5651" i="7" s="1"/>
  <c r="N5651" i="7" s="1"/>
  <c r="O5651" i="7" s="1"/>
  <c r="L5651" i="7" l="1"/>
  <c r="J5652" i="7" l="1"/>
  <c r="U5652" i="7" s="1"/>
  <c r="N5652" i="7" s="1"/>
  <c r="O5652" i="7" s="1"/>
  <c r="L5652" i="7" l="1"/>
  <c r="J5653" i="7" l="1"/>
  <c r="U5653" i="7" s="1"/>
  <c r="N5653" i="7" s="1"/>
  <c r="O5653" i="7" s="1"/>
  <c r="L5653" i="7" l="1"/>
  <c r="J5654" i="7" l="1"/>
  <c r="U5654" i="7" s="1"/>
  <c r="N5654" i="7" s="1"/>
  <c r="O5654" i="7" s="1"/>
  <c r="L5654" i="7" l="1"/>
  <c r="J5655" i="7" l="1"/>
  <c r="U5655" i="7" s="1"/>
  <c r="N5655" i="7" s="1"/>
  <c r="O5655" i="7" s="1"/>
  <c r="L5655" i="7" l="1"/>
  <c r="J5656" i="7" l="1"/>
  <c r="U5656" i="7" s="1"/>
  <c r="N5656" i="7" s="1"/>
  <c r="O5656" i="7" s="1"/>
  <c r="L5656" i="7" l="1"/>
  <c r="J5657" i="7" l="1"/>
  <c r="U5657" i="7" s="1"/>
  <c r="N5657" i="7" s="1"/>
  <c r="O5657" i="7" s="1"/>
  <c r="L5657" i="7" l="1"/>
  <c r="J5658" i="7" l="1"/>
  <c r="U5658" i="7" s="1"/>
  <c r="N5658" i="7" s="1"/>
  <c r="O5658" i="7" s="1"/>
  <c r="L5658" i="7" l="1"/>
  <c r="K5659" i="7" l="1"/>
  <c r="J5659" i="7"/>
  <c r="U5659" i="7" s="1"/>
  <c r="N5659" i="7" s="1"/>
  <c r="L5659" i="7" l="1"/>
  <c r="K5660" i="7" s="1"/>
  <c r="O5660" i="7" s="1"/>
  <c r="O5659" i="7"/>
  <c r="L5660" i="7"/>
  <c r="K5661" i="7" s="1"/>
  <c r="O5661" i="7" s="1"/>
  <c r="L5661" i="7" l="1"/>
  <c r="K5662" i="7" s="1"/>
  <c r="O5662" i="7" s="1"/>
  <c r="L5662" i="7" l="1"/>
  <c r="K5663" i="7" s="1"/>
  <c r="O5663" i="7" s="1"/>
  <c r="L5663" i="7" l="1"/>
  <c r="K5664" i="7" s="1"/>
  <c r="O5664" i="7" s="1"/>
  <c r="L5664" i="7" l="1"/>
  <c r="K5665" i="7" s="1"/>
  <c r="O5665" i="7" s="1"/>
  <c r="L5665" i="7" l="1"/>
  <c r="K5666" i="7" s="1"/>
  <c r="O5666" i="7" s="1"/>
  <c r="L5666" i="7" l="1"/>
  <c r="K5667" i="7" s="1"/>
  <c r="O5667" i="7" s="1"/>
  <c r="L5667" i="7" l="1"/>
  <c r="K5668" i="7" s="1"/>
  <c r="O5668" i="7" s="1"/>
  <c r="L5668" i="7" l="1"/>
  <c r="K5669" i="7" s="1"/>
  <c r="O5669" i="7" s="1"/>
  <c r="L5669" i="7" l="1"/>
  <c r="K5670" i="7" s="1"/>
  <c r="O5670" i="7" s="1"/>
  <c r="L5670" i="7" l="1"/>
  <c r="K5671" i="7" s="1"/>
  <c r="O5671" i="7" s="1"/>
  <c r="L5671" i="7" l="1"/>
  <c r="K5672" i="7" s="1"/>
  <c r="O5672" i="7" s="1"/>
  <c r="L5672" i="7" l="1"/>
  <c r="J5673" i="7" l="1"/>
  <c r="U5673" i="7" s="1"/>
  <c r="N5673" i="7" s="1"/>
  <c r="O5673" i="7" s="1"/>
  <c r="L5673" i="7" l="1"/>
  <c r="J5674" i="7" l="1"/>
  <c r="U5674" i="7" s="1"/>
  <c r="N5674" i="7" s="1"/>
  <c r="O5674" i="7" s="1"/>
  <c r="L5674" i="7" l="1"/>
  <c r="J5675" i="7" l="1"/>
  <c r="U5675" i="7" s="1"/>
  <c r="N5675" i="7" s="1"/>
  <c r="O5675" i="7" s="1"/>
  <c r="L5675" i="7" l="1"/>
  <c r="J5676" i="7" l="1"/>
  <c r="U5676" i="7" s="1"/>
  <c r="N5676" i="7" s="1"/>
  <c r="O5676" i="7" s="1"/>
  <c r="L5676" i="7" l="1"/>
  <c r="J5677" i="7" l="1"/>
  <c r="U5677" i="7" s="1"/>
  <c r="N5677" i="7" s="1"/>
  <c r="O5677" i="7" s="1"/>
  <c r="L5677" i="7" l="1"/>
  <c r="J5678" i="7" l="1"/>
  <c r="U5678" i="7" s="1"/>
  <c r="N5678" i="7" s="1"/>
  <c r="O5678" i="7" s="1"/>
  <c r="L5678" i="7" l="1"/>
  <c r="J5679" i="7" l="1"/>
  <c r="U5679" i="7" s="1"/>
  <c r="N5679" i="7" s="1"/>
  <c r="O5679" i="7" s="1"/>
  <c r="L5679" i="7" l="1"/>
  <c r="J5680" i="7" l="1"/>
  <c r="U5680" i="7" s="1"/>
  <c r="N5680" i="7" s="1"/>
  <c r="O5680" i="7" s="1"/>
  <c r="L5680" i="7" l="1"/>
  <c r="J5681" i="7" l="1"/>
  <c r="U5681" i="7" s="1"/>
  <c r="N5681" i="7" s="1"/>
  <c r="O5681" i="7" s="1"/>
  <c r="L5681" i="7" l="1"/>
  <c r="J5682" i="7" l="1"/>
  <c r="U5682" i="7" s="1"/>
  <c r="N5682" i="7" s="1"/>
  <c r="O5682" i="7" s="1"/>
  <c r="L5682" i="7" l="1"/>
  <c r="K5683" i="7" l="1"/>
  <c r="J5683" i="7"/>
  <c r="U5683" i="7" s="1"/>
  <c r="N5683" i="7" s="1"/>
  <c r="L5683" i="7" l="1"/>
  <c r="K5684" i="7" s="1"/>
  <c r="O5684" i="7" s="1"/>
  <c r="O5683" i="7"/>
  <c r="L5684" i="7" l="1"/>
  <c r="K5685" i="7" s="1"/>
  <c r="O5685" i="7" s="1"/>
  <c r="L5685" i="7"/>
  <c r="K5686" i="7" s="1"/>
  <c r="O5686" i="7" s="1"/>
  <c r="L5686" i="7" l="1"/>
  <c r="K5687" i="7" s="1"/>
  <c r="O5687" i="7" s="1"/>
  <c r="L5687" i="7" l="1"/>
  <c r="K5688" i="7" s="1"/>
  <c r="O5688" i="7" s="1"/>
  <c r="L5688" i="7" l="1"/>
  <c r="K5689" i="7" s="1"/>
  <c r="O5689" i="7" s="1"/>
  <c r="L5689" i="7" l="1"/>
  <c r="K5690" i="7" s="1"/>
  <c r="O5690" i="7" s="1"/>
  <c r="L5690" i="7" l="1"/>
  <c r="K5691" i="7" s="1"/>
  <c r="O5691" i="7" s="1"/>
  <c r="L5691" i="7" l="1"/>
  <c r="K5692" i="7" s="1"/>
  <c r="O5692" i="7" s="1"/>
  <c r="L5692" i="7" l="1"/>
  <c r="K5693" i="7" s="1"/>
  <c r="O5693" i="7" s="1"/>
  <c r="L5693" i="7" l="1"/>
  <c r="K5694" i="7" s="1"/>
  <c r="O5694" i="7" s="1"/>
  <c r="L5694" i="7" l="1"/>
  <c r="K5695" i="7" s="1"/>
  <c r="O5695" i="7" s="1"/>
  <c r="L5695" i="7" l="1"/>
  <c r="K5696" i="7" s="1"/>
  <c r="O5696" i="7" s="1"/>
  <c r="L5696" i="7" l="1"/>
  <c r="J5697" i="7" l="1"/>
  <c r="U5697" i="7" s="1"/>
  <c r="N5697" i="7" s="1"/>
  <c r="O5697" i="7" s="1"/>
  <c r="L5697" i="7" l="1"/>
  <c r="J5698" i="7" l="1"/>
  <c r="U5698" i="7" s="1"/>
  <c r="N5698" i="7" s="1"/>
  <c r="O5698" i="7" s="1"/>
  <c r="L5698" i="7" l="1"/>
  <c r="J5699" i="7" l="1"/>
  <c r="U5699" i="7" s="1"/>
  <c r="N5699" i="7" s="1"/>
  <c r="O5699" i="7" s="1"/>
  <c r="L5699" i="7" l="1"/>
  <c r="J5700" i="7" l="1"/>
  <c r="U5700" i="7" s="1"/>
  <c r="N5700" i="7" s="1"/>
  <c r="O5700" i="7" s="1"/>
  <c r="L5700" i="7" l="1"/>
  <c r="J5701" i="7" l="1"/>
  <c r="U5701" i="7" s="1"/>
  <c r="N5701" i="7" s="1"/>
  <c r="O5701" i="7" s="1"/>
  <c r="L5701" i="7" l="1"/>
  <c r="J5702" i="7" l="1"/>
  <c r="U5702" i="7" s="1"/>
  <c r="N5702" i="7" s="1"/>
  <c r="O5702" i="7" s="1"/>
  <c r="L5702" i="7" l="1"/>
  <c r="J5703" i="7" l="1"/>
  <c r="U5703" i="7" s="1"/>
  <c r="N5703" i="7" s="1"/>
  <c r="O5703" i="7" s="1"/>
  <c r="L5703" i="7" l="1"/>
  <c r="J5704" i="7" l="1"/>
  <c r="U5704" i="7" s="1"/>
  <c r="N5704" i="7" s="1"/>
  <c r="O5704" i="7" s="1"/>
  <c r="L5704" i="7" l="1"/>
  <c r="J5705" i="7" l="1"/>
  <c r="U5705" i="7" s="1"/>
  <c r="N5705" i="7" s="1"/>
  <c r="O5705" i="7" s="1"/>
  <c r="L5705" i="7" l="1"/>
  <c r="J5706" i="7" l="1"/>
  <c r="U5706" i="7" s="1"/>
  <c r="N5706" i="7" s="1"/>
  <c r="O5706" i="7" s="1"/>
  <c r="L5706" i="7" l="1"/>
  <c r="J5707" i="7" l="1"/>
  <c r="U5707" i="7" s="1"/>
  <c r="N5707" i="7" s="1"/>
  <c r="O5707" i="7" s="1"/>
  <c r="L5707" i="7" l="1"/>
  <c r="K5708" i="7" s="1"/>
  <c r="O5708" i="7" s="1"/>
  <c r="L5708" i="7" l="1"/>
  <c r="K5709" i="7" s="1"/>
  <c r="O5709" i="7" s="1"/>
  <c r="L5709" i="7" l="1"/>
  <c r="K5710" i="7" s="1"/>
  <c r="O5710" i="7" s="1"/>
  <c r="L5710" i="7" l="1"/>
  <c r="K5711" i="7" s="1"/>
  <c r="O5711" i="7" s="1"/>
  <c r="L5711" i="7" l="1"/>
  <c r="K5712" i="7" s="1"/>
  <c r="O5712" i="7" s="1"/>
  <c r="L5712" i="7" l="1"/>
  <c r="K5713" i="7" s="1"/>
  <c r="O5713" i="7" s="1"/>
  <c r="L5713" i="7" l="1"/>
  <c r="K5714" i="7" s="1"/>
  <c r="O5714" i="7" s="1"/>
  <c r="L5714" i="7" l="1"/>
  <c r="K5715" i="7" s="1"/>
  <c r="O5715" i="7" s="1"/>
  <c r="L5715" i="7" l="1"/>
  <c r="K5716" i="7" s="1"/>
  <c r="O5716" i="7" s="1"/>
  <c r="L5716" i="7" l="1"/>
  <c r="K5717" i="7" s="1"/>
  <c r="O5717" i="7" s="1"/>
  <c r="L5717" i="7" l="1"/>
  <c r="K5718" i="7" s="1"/>
  <c r="O5718" i="7" s="1"/>
  <c r="L5718" i="7" l="1"/>
  <c r="K5719" i="7" s="1"/>
  <c r="O5719" i="7" s="1"/>
  <c r="L5719" i="7" l="1"/>
  <c r="K5720" i="7" s="1"/>
  <c r="O5720" i="7" s="1"/>
  <c r="L5720" i="7" l="1"/>
  <c r="J5721" i="7" l="1"/>
  <c r="U5721" i="7" s="1"/>
  <c r="N5721" i="7" s="1"/>
  <c r="O5721" i="7" s="1"/>
  <c r="L5721" i="7" l="1"/>
  <c r="J5722" i="7" l="1"/>
  <c r="U5722" i="7" s="1"/>
  <c r="N5722" i="7" s="1"/>
  <c r="O5722" i="7" s="1"/>
  <c r="L5722" i="7" l="1"/>
  <c r="J5723" i="7" l="1"/>
  <c r="U5723" i="7" s="1"/>
  <c r="N5723" i="7" s="1"/>
  <c r="O5723" i="7" s="1"/>
  <c r="L5723" i="7" l="1"/>
  <c r="J5724" i="7" l="1"/>
  <c r="U5724" i="7" s="1"/>
  <c r="N5724" i="7" s="1"/>
  <c r="O5724" i="7" s="1"/>
  <c r="L5724" i="7" l="1"/>
  <c r="J5725" i="7" l="1"/>
  <c r="U5725" i="7" s="1"/>
  <c r="N5725" i="7" s="1"/>
  <c r="O5725" i="7" s="1"/>
  <c r="L5725" i="7" l="1"/>
  <c r="J5726" i="7" l="1"/>
  <c r="U5726" i="7" s="1"/>
  <c r="N5726" i="7" s="1"/>
  <c r="O5726" i="7" s="1"/>
  <c r="L5726" i="7" l="1"/>
  <c r="J5727" i="7" l="1"/>
  <c r="U5727" i="7" s="1"/>
  <c r="N5727" i="7" s="1"/>
  <c r="O5727" i="7" s="1"/>
  <c r="L5727" i="7" l="1"/>
  <c r="J5728" i="7" l="1"/>
  <c r="U5728" i="7" s="1"/>
  <c r="N5728" i="7" s="1"/>
  <c r="O5728" i="7" s="1"/>
  <c r="L5728" i="7" l="1"/>
  <c r="J5729" i="7" l="1"/>
  <c r="U5729" i="7" s="1"/>
  <c r="N5729" i="7" s="1"/>
  <c r="O5729" i="7" s="1"/>
  <c r="L5729" i="7" l="1"/>
  <c r="J5730" i="7" l="1"/>
  <c r="U5730" i="7" s="1"/>
  <c r="N5730" i="7" s="1"/>
  <c r="O5730" i="7" s="1"/>
  <c r="L5730" i="7" l="1"/>
  <c r="J5731" i="7" l="1"/>
  <c r="U5731" i="7" s="1"/>
  <c r="N5731" i="7" s="1"/>
  <c r="O5731" i="7" s="1"/>
  <c r="L5731" i="7" l="1"/>
  <c r="K5732" i="7" s="1"/>
  <c r="O5732" i="7" s="1"/>
  <c r="L5732" i="7" l="1"/>
  <c r="K5733" i="7" s="1"/>
  <c r="O5733" i="7" s="1"/>
  <c r="L5733" i="7" l="1"/>
  <c r="K5734" i="7" s="1"/>
  <c r="O5734" i="7" s="1"/>
  <c r="L5734" i="7" l="1"/>
  <c r="K5735" i="7" s="1"/>
  <c r="O5735" i="7" s="1"/>
  <c r="L5735" i="7" l="1"/>
  <c r="K5736" i="7" s="1"/>
  <c r="O5736" i="7" s="1"/>
  <c r="L5736" i="7" l="1"/>
  <c r="K5737" i="7" s="1"/>
  <c r="O5737" i="7" s="1"/>
  <c r="L5737" i="7" l="1"/>
  <c r="K5738" i="7" s="1"/>
  <c r="O5738" i="7" s="1"/>
  <c r="L5738" i="7" l="1"/>
  <c r="K5739" i="7" s="1"/>
  <c r="O5739" i="7" s="1"/>
  <c r="L5739" i="7" l="1"/>
  <c r="K5740" i="7" s="1"/>
  <c r="O5740" i="7" s="1"/>
  <c r="L5740" i="7" l="1"/>
  <c r="K5741" i="7" s="1"/>
  <c r="O5741" i="7" s="1"/>
  <c r="L5741" i="7" l="1"/>
  <c r="K5742" i="7" s="1"/>
  <c r="O5742" i="7" s="1"/>
  <c r="L5742" i="7" l="1"/>
  <c r="K5743" i="7" s="1"/>
  <c r="O5743" i="7" s="1"/>
  <c r="L5743" i="7" l="1"/>
  <c r="K5744" i="7" s="1"/>
  <c r="O5744" i="7" s="1"/>
  <c r="L5744" i="7" l="1"/>
  <c r="J5745" i="7" l="1"/>
  <c r="U5745" i="7" s="1"/>
  <c r="N5745" i="7" s="1"/>
  <c r="O5745" i="7" s="1"/>
  <c r="L5745" i="7" l="1"/>
  <c r="J5746" i="7" l="1"/>
  <c r="U5746" i="7" s="1"/>
  <c r="N5746" i="7" s="1"/>
  <c r="O5746" i="7" s="1"/>
  <c r="L5746" i="7" l="1"/>
  <c r="J5747" i="7" l="1"/>
  <c r="U5747" i="7" s="1"/>
  <c r="N5747" i="7" s="1"/>
  <c r="O5747" i="7" s="1"/>
  <c r="L5747" i="7" l="1"/>
  <c r="J5748" i="7" l="1"/>
  <c r="U5748" i="7" s="1"/>
  <c r="N5748" i="7" s="1"/>
  <c r="O5748" i="7" s="1"/>
  <c r="L5748" i="7" l="1"/>
  <c r="J5749" i="7" l="1"/>
  <c r="U5749" i="7" s="1"/>
  <c r="N5749" i="7" s="1"/>
  <c r="O5749" i="7" s="1"/>
  <c r="L5749" i="7" l="1"/>
  <c r="J5750" i="7" l="1"/>
  <c r="U5750" i="7" s="1"/>
  <c r="N5750" i="7" s="1"/>
  <c r="O5750" i="7" s="1"/>
  <c r="L5750" i="7" l="1"/>
  <c r="J5751" i="7" l="1"/>
  <c r="U5751" i="7" s="1"/>
  <c r="N5751" i="7" s="1"/>
  <c r="O5751" i="7" s="1"/>
  <c r="L5751" i="7" l="1"/>
  <c r="J5752" i="7" l="1"/>
  <c r="U5752" i="7" s="1"/>
  <c r="N5752" i="7" s="1"/>
  <c r="O5752" i="7" s="1"/>
  <c r="L5752" i="7" l="1"/>
  <c r="J5753" i="7" l="1"/>
  <c r="U5753" i="7" s="1"/>
  <c r="N5753" i="7" s="1"/>
  <c r="O5753" i="7" s="1"/>
  <c r="L5753" i="7" l="1"/>
  <c r="J5754" i="7" l="1"/>
  <c r="U5754" i="7" s="1"/>
  <c r="N5754" i="7" s="1"/>
  <c r="O5754" i="7" s="1"/>
  <c r="L5754" i="7" l="1"/>
  <c r="J5755" i="7" l="1"/>
  <c r="U5755" i="7" s="1"/>
  <c r="N5755" i="7" s="1"/>
  <c r="O5755" i="7" s="1"/>
  <c r="L5755" i="7" l="1"/>
  <c r="K5756" i="7" s="1"/>
  <c r="O5756" i="7" s="1"/>
  <c r="L5756" i="7" l="1"/>
  <c r="K5757" i="7" s="1"/>
  <c r="O5757" i="7" s="1"/>
  <c r="L5757" i="7" l="1"/>
  <c r="K5758" i="7" s="1"/>
  <c r="O5758" i="7" s="1"/>
  <c r="L5758" i="7" l="1"/>
  <c r="K5759" i="7" s="1"/>
  <c r="O5759" i="7" s="1"/>
  <c r="L5759" i="7" l="1"/>
  <c r="K5760" i="7" s="1"/>
  <c r="O5760" i="7" s="1"/>
  <c r="L5760" i="7" l="1"/>
  <c r="K5761" i="7" s="1"/>
  <c r="O5761" i="7" s="1"/>
  <c r="L5761" i="7" l="1"/>
  <c r="K5762" i="7" s="1"/>
  <c r="O5762" i="7" s="1"/>
  <c r="L5762" i="7" l="1"/>
  <c r="K5763" i="7" s="1"/>
  <c r="O5763" i="7" s="1"/>
  <c r="L5763" i="7" l="1"/>
  <c r="K5764" i="7" s="1"/>
  <c r="O5764" i="7" s="1"/>
  <c r="L5764" i="7" l="1"/>
  <c r="K5765" i="7" s="1"/>
  <c r="O5765" i="7" s="1"/>
  <c r="L5765" i="7" l="1"/>
  <c r="K5766" i="7" s="1"/>
  <c r="O5766" i="7" s="1"/>
  <c r="L5766" i="7" l="1"/>
  <c r="K5767" i="7" s="1"/>
  <c r="O5767" i="7" s="1"/>
  <c r="L5767" i="7" l="1"/>
  <c r="K5768" i="7" s="1"/>
  <c r="O5768" i="7" s="1"/>
  <c r="L5768" i="7" l="1"/>
  <c r="J5769" i="7" l="1"/>
  <c r="U5769" i="7" s="1"/>
  <c r="N5769" i="7" s="1"/>
  <c r="O5769" i="7" s="1"/>
  <c r="L5769" i="7" l="1"/>
  <c r="J5770" i="7" l="1"/>
  <c r="U5770" i="7" s="1"/>
  <c r="N5770" i="7" s="1"/>
  <c r="O5770" i="7" s="1"/>
  <c r="L5770" i="7" l="1"/>
  <c r="J5771" i="7" l="1"/>
  <c r="U5771" i="7" s="1"/>
  <c r="N5771" i="7" s="1"/>
  <c r="O5771" i="7" s="1"/>
  <c r="L5771" i="7" l="1"/>
  <c r="J5772" i="7" l="1"/>
  <c r="U5772" i="7" s="1"/>
  <c r="N5772" i="7" s="1"/>
  <c r="O5772" i="7" s="1"/>
  <c r="L5772" i="7" l="1"/>
  <c r="J5773" i="7" l="1"/>
  <c r="U5773" i="7" s="1"/>
  <c r="N5773" i="7" s="1"/>
  <c r="O5773" i="7" s="1"/>
  <c r="L5773" i="7" l="1"/>
  <c r="J5774" i="7" l="1"/>
  <c r="U5774" i="7" s="1"/>
  <c r="N5774" i="7" s="1"/>
  <c r="O5774" i="7" s="1"/>
  <c r="L5774" i="7" l="1"/>
  <c r="J5775" i="7" l="1"/>
  <c r="U5775" i="7" s="1"/>
  <c r="N5775" i="7" s="1"/>
  <c r="O5775" i="7" s="1"/>
  <c r="L5775" i="7" l="1"/>
  <c r="J5776" i="7" l="1"/>
  <c r="U5776" i="7" s="1"/>
  <c r="N5776" i="7" s="1"/>
  <c r="O5776" i="7" s="1"/>
  <c r="L5776" i="7" l="1"/>
  <c r="J5777" i="7" l="1"/>
  <c r="U5777" i="7" s="1"/>
  <c r="N5777" i="7" s="1"/>
  <c r="O5777" i="7" s="1"/>
  <c r="L5777" i="7" l="1"/>
  <c r="J5778" i="7" l="1"/>
  <c r="U5778" i="7" s="1"/>
  <c r="N5778" i="7" s="1"/>
  <c r="O5778" i="7" s="1"/>
  <c r="L5778" i="7" l="1"/>
  <c r="J5779" i="7" l="1"/>
  <c r="U5779" i="7" s="1"/>
  <c r="N5779" i="7" s="1"/>
  <c r="O5779" i="7" s="1"/>
  <c r="L5779" i="7" l="1"/>
  <c r="K5780" i="7" s="1"/>
  <c r="O5780" i="7" s="1"/>
  <c r="L5780" i="7" l="1"/>
  <c r="K5781" i="7" s="1"/>
  <c r="O5781" i="7" s="1"/>
  <c r="L5781" i="7" l="1"/>
  <c r="K5782" i="7" s="1"/>
  <c r="O5782" i="7" s="1"/>
  <c r="L5782" i="7" l="1"/>
  <c r="K5783" i="7" s="1"/>
  <c r="O5783" i="7" s="1"/>
  <c r="L5783" i="7" l="1"/>
  <c r="K5784" i="7" s="1"/>
  <c r="O5784" i="7" s="1"/>
  <c r="L5784" i="7" l="1"/>
  <c r="K5785" i="7" s="1"/>
  <c r="O5785" i="7" s="1"/>
  <c r="L5785" i="7" l="1"/>
  <c r="K5786" i="7" s="1"/>
  <c r="O5786" i="7" s="1"/>
  <c r="L5786" i="7" l="1"/>
  <c r="K5787" i="7" s="1"/>
  <c r="O5787" i="7" s="1"/>
  <c r="L5787" i="7" l="1"/>
  <c r="K5788" i="7" s="1"/>
  <c r="O5788" i="7" s="1"/>
  <c r="L5788" i="7" l="1"/>
  <c r="K5789" i="7" s="1"/>
  <c r="O5789" i="7" s="1"/>
  <c r="L5789" i="7" l="1"/>
  <c r="K5790" i="7" s="1"/>
  <c r="O5790" i="7" s="1"/>
  <c r="L5790" i="7" l="1"/>
  <c r="K5791" i="7" s="1"/>
  <c r="O5791" i="7" s="1"/>
  <c r="L5791" i="7" l="1"/>
  <c r="K5792" i="7" s="1"/>
  <c r="O5792" i="7" s="1"/>
  <c r="L5792" i="7" l="1"/>
  <c r="J5793" i="7" l="1"/>
  <c r="U5793" i="7" s="1"/>
  <c r="N5793" i="7" s="1"/>
  <c r="O5793" i="7" s="1"/>
  <c r="L5793" i="7" l="1"/>
  <c r="J5794" i="7" l="1"/>
  <c r="U5794" i="7" s="1"/>
  <c r="N5794" i="7" s="1"/>
  <c r="O5794" i="7" s="1"/>
  <c r="L5794" i="7" l="1"/>
  <c r="J5795" i="7" l="1"/>
  <c r="U5795" i="7" s="1"/>
  <c r="N5795" i="7" s="1"/>
  <c r="O5795" i="7" s="1"/>
  <c r="L5795" i="7" l="1"/>
  <c r="J5796" i="7" l="1"/>
  <c r="U5796" i="7" s="1"/>
  <c r="N5796" i="7" s="1"/>
  <c r="O5796" i="7" s="1"/>
  <c r="L5796" i="7" l="1"/>
  <c r="J5797" i="7" l="1"/>
  <c r="U5797" i="7" s="1"/>
  <c r="N5797" i="7" s="1"/>
  <c r="O5797" i="7" s="1"/>
  <c r="L5797" i="7" l="1"/>
  <c r="J5798" i="7" l="1"/>
  <c r="U5798" i="7" s="1"/>
  <c r="N5798" i="7" s="1"/>
  <c r="O5798" i="7" s="1"/>
  <c r="L5798" i="7" l="1"/>
  <c r="J5799" i="7" l="1"/>
  <c r="U5799" i="7" s="1"/>
  <c r="N5799" i="7" s="1"/>
  <c r="O5799" i="7" s="1"/>
  <c r="L5799" i="7" l="1"/>
  <c r="J5800" i="7" l="1"/>
  <c r="U5800" i="7" s="1"/>
  <c r="N5800" i="7" s="1"/>
  <c r="O5800" i="7" s="1"/>
  <c r="L5800" i="7" l="1"/>
  <c r="J5801" i="7" l="1"/>
  <c r="U5801" i="7" s="1"/>
  <c r="N5801" i="7" s="1"/>
  <c r="O5801" i="7" s="1"/>
  <c r="L5801" i="7" l="1"/>
  <c r="J5802" i="7" l="1"/>
  <c r="U5802" i="7" s="1"/>
  <c r="N5802" i="7" s="1"/>
  <c r="O5802" i="7" s="1"/>
  <c r="L5802" i="7" l="1"/>
  <c r="J5803" i="7" l="1"/>
  <c r="U5803" i="7" s="1"/>
  <c r="N5803" i="7" s="1"/>
  <c r="O5803" i="7" s="1"/>
  <c r="L5803" i="7" l="1"/>
  <c r="K5804" i="7" s="1"/>
  <c r="O5804" i="7" s="1"/>
  <c r="L5804" i="7" l="1"/>
  <c r="K5805" i="7" s="1"/>
  <c r="O5805" i="7" s="1"/>
  <c r="L5805" i="7" l="1"/>
  <c r="K5806" i="7" s="1"/>
  <c r="O5806" i="7" s="1"/>
  <c r="L5806" i="7" l="1"/>
  <c r="K5807" i="7" s="1"/>
  <c r="O5807" i="7" s="1"/>
  <c r="L5807" i="7" l="1"/>
  <c r="K5808" i="7" s="1"/>
  <c r="O5808" i="7" s="1"/>
  <c r="L5808" i="7" l="1"/>
  <c r="K5809" i="7" s="1"/>
  <c r="O5809" i="7" s="1"/>
  <c r="L5809" i="7" l="1"/>
  <c r="K5810" i="7" s="1"/>
  <c r="O5810" i="7" s="1"/>
  <c r="L5810" i="7" l="1"/>
  <c r="K5811" i="7" s="1"/>
  <c r="O5811" i="7" s="1"/>
  <c r="L5811" i="7" l="1"/>
  <c r="K5812" i="7" s="1"/>
  <c r="O5812" i="7" s="1"/>
  <c r="L5812" i="7" l="1"/>
  <c r="K5813" i="7" s="1"/>
  <c r="O5813" i="7" s="1"/>
  <c r="L5813" i="7" l="1"/>
  <c r="K5814" i="7" s="1"/>
  <c r="O5814" i="7" s="1"/>
  <c r="L5814" i="7" l="1"/>
  <c r="K5815" i="7" s="1"/>
  <c r="O5815" i="7" s="1"/>
  <c r="L5815" i="7" l="1"/>
  <c r="K5816" i="7" s="1"/>
  <c r="O5816" i="7" s="1"/>
  <c r="L5816" i="7" l="1"/>
  <c r="J5817" i="7" l="1"/>
  <c r="U5817" i="7" s="1"/>
  <c r="N5817" i="7" s="1"/>
  <c r="O5817" i="7" s="1"/>
  <c r="L5817" i="7" l="1"/>
  <c r="J5818" i="7" l="1"/>
  <c r="U5818" i="7" s="1"/>
  <c r="N5818" i="7" s="1"/>
  <c r="O5818" i="7" s="1"/>
  <c r="L5818" i="7" l="1"/>
  <c r="J5819" i="7" l="1"/>
  <c r="U5819" i="7" s="1"/>
  <c r="N5819" i="7" s="1"/>
  <c r="O5819" i="7" s="1"/>
  <c r="L5819" i="7" l="1"/>
  <c r="J5820" i="7" l="1"/>
  <c r="U5820" i="7" s="1"/>
  <c r="N5820" i="7" s="1"/>
  <c r="O5820" i="7" s="1"/>
  <c r="L5820" i="7" l="1"/>
  <c r="J5821" i="7" l="1"/>
  <c r="U5821" i="7" s="1"/>
  <c r="N5821" i="7" s="1"/>
  <c r="O5821" i="7" s="1"/>
  <c r="L5821" i="7" l="1"/>
  <c r="J5822" i="7" l="1"/>
  <c r="U5822" i="7" s="1"/>
  <c r="N5822" i="7" s="1"/>
  <c r="O5822" i="7" s="1"/>
  <c r="L5822" i="7" l="1"/>
  <c r="J5823" i="7" l="1"/>
  <c r="U5823" i="7" s="1"/>
  <c r="N5823" i="7" s="1"/>
  <c r="O5823" i="7" s="1"/>
  <c r="L5823" i="7" l="1"/>
  <c r="J5824" i="7" l="1"/>
  <c r="U5824" i="7" s="1"/>
  <c r="N5824" i="7" s="1"/>
  <c r="O5824" i="7" s="1"/>
  <c r="L5824" i="7" l="1"/>
  <c r="J5825" i="7" l="1"/>
  <c r="U5825" i="7" s="1"/>
  <c r="N5825" i="7" s="1"/>
  <c r="O5825" i="7" s="1"/>
  <c r="L5825" i="7" l="1"/>
  <c r="J5826" i="7" l="1"/>
  <c r="U5826" i="7" s="1"/>
  <c r="N5826" i="7" s="1"/>
  <c r="O5826" i="7" s="1"/>
  <c r="L5826" i="7" l="1"/>
  <c r="J5827" i="7" l="1"/>
  <c r="U5827" i="7" s="1"/>
  <c r="N5827" i="7" s="1"/>
  <c r="O5827" i="7" s="1"/>
  <c r="L5827" i="7" l="1"/>
  <c r="K5828" i="7" s="1"/>
  <c r="O5828" i="7" s="1"/>
  <c r="L5828" i="7" l="1"/>
  <c r="K5829" i="7" s="1"/>
  <c r="O5829" i="7" s="1"/>
  <c r="L5829" i="7" l="1"/>
  <c r="K5830" i="7" s="1"/>
  <c r="O5830" i="7" s="1"/>
  <c r="L5830" i="7" l="1"/>
  <c r="K5831" i="7" s="1"/>
  <c r="O5831" i="7" s="1"/>
  <c r="L5831" i="7" l="1"/>
  <c r="K5832" i="7" s="1"/>
  <c r="O5832" i="7" s="1"/>
  <c r="L5832" i="7" l="1"/>
  <c r="K5833" i="7" s="1"/>
  <c r="O5833" i="7" s="1"/>
  <c r="L5833" i="7" l="1"/>
  <c r="K5834" i="7" s="1"/>
  <c r="O5834" i="7" s="1"/>
  <c r="L5834" i="7" l="1"/>
  <c r="K5835" i="7" s="1"/>
  <c r="O5835" i="7" s="1"/>
  <c r="L5835" i="7" l="1"/>
  <c r="K5836" i="7" s="1"/>
  <c r="O5836" i="7" s="1"/>
  <c r="L5836" i="7" l="1"/>
  <c r="K5837" i="7" s="1"/>
  <c r="O5837" i="7" s="1"/>
  <c r="L5837" i="7" l="1"/>
  <c r="K5838" i="7" s="1"/>
  <c r="O5838" i="7" s="1"/>
  <c r="L5838" i="7" l="1"/>
  <c r="K5839" i="7" s="1"/>
  <c r="O5839" i="7" s="1"/>
  <c r="L5839" i="7" l="1"/>
  <c r="K5840" i="7" s="1"/>
  <c r="O5840" i="7" s="1"/>
  <c r="L5840" i="7" l="1"/>
  <c r="J5841" i="7" l="1"/>
  <c r="U5841" i="7" s="1"/>
  <c r="N5841" i="7" s="1"/>
  <c r="O5841" i="7" s="1"/>
  <c r="L5841" i="7" l="1"/>
  <c r="J5842" i="7" l="1"/>
  <c r="U5842" i="7" s="1"/>
  <c r="N5842" i="7" s="1"/>
  <c r="O5842" i="7" s="1"/>
  <c r="L5842" i="7" l="1"/>
  <c r="J5843" i="7" l="1"/>
  <c r="U5843" i="7" s="1"/>
  <c r="N5843" i="7" s="1"/>
  <c r="O5843" i="7" s="1"/>
  <c r="L5843" i="7" l="1"/>
  <c r="J5844" i="7" l="1"/>
  <c r="U5844" i="7" s="1"/>
  <c r="N5844" i="7" s="1"/>
  <c r="O5844" i="7" s="1"/>
  <c r="L5844" i="7" l="1"/>
  <c r="J5845" i="7" l="1"/>
  <c r="U5845" i="7" s="1"/>
  <c r="N5845" i="7" s="1"/>
  <c r="O5845" i="7" s="1"/>
  <c r="L5845" i="7" l="1"/>
  <c r="J5846" i="7" l="1"/>
  <c r="U5846" i="7" s="1"/>
  <c r="N5846" i="7" s="1"/>
  <c r="O5846" i="7" s="1"/>
  <c r="L5846" i="7" l="1"/>
  <c r="J5847" i="7" l="1"/>
  <c r="U5847" i="7" s="1"/>
  <c r="N5847" i="7" s="1"/>
  <c r="O5847" i="7" s="1"/>
  <c r="L5847" i="7" l="1"/>
  <c r="J5848" i="7" l="1"/>
  <c r="U5848" i="7" s="1"/>
  <c r="N5848" i="7" s="1"/>
  <c r="O5848" i="7" s="1"/>
  <c r="L5848" i="7" l="1"/>
  <c r="J5849" i="7" l="1"/>
  <c r="U5849" i="7" s="1"/>
  <c r="N5849" i="7" s="1"/>
  <c r="O5849" i="7" s="1"/>
  <c r="L5849" i="7" l="1"/>
  <c r="J5850" i="7" l="1"/>
  <c r="U5850" i="7" s="1"/>
  <c r="N5850" i="7" s="1"/>
  <c r="O5850" i="7" s="1"/>
  <c r="L5850" i="7" l="1"/>
  <c r="J5851" i="7" l="1"/>
  <c r="U5851" i="7" s="1"/>
  <c r="N5851" i="7" s="1"/>
  <c r="O5851" i="7" s="1"/>
  <c r="L5851" i="7" l="1"/>
  <c r="K5852" i="7" s="1"/>
  <c r="O5852" i="7" s="1"/>
  <c r="L5852" i="7" l="1"/>
  <c r="K5853" i="7" s="1"/>
  <c r="O5853" i="7" s="1"/>
  <c r="L5853" i="7" l="1"/>
  <c r="K5854" i="7" s="1"/>
  <c r="O5854" i="7" s="1"/>
  <c r="L5854" i="7" l="1"/>
  <c r="K5855" i="7" s="1"/>
  <c r="O5855" i="7" s="1"/>
  <c r="L5855" i="7" l="1"/>
  <c r="K5856" i="7" s="1"/>
  <c r="O5856" i="7" s="1"/>
  <c r="L5856" i="7" l="1"/>
  <c r="K5857" i="7" s="1"/>
  <c r="O5857" i="7" s="1"/>
  <c r="L5857" i="7" l="1"/>
  <c r="K5858" i="7" s="1"/>
  <c r="O5858" i="7" s="1"/>
  <c r="L5858" i="7" l="1"/>
  <c r="K5859" i="7" s="1"/>
  <c r="O5859" i="7" s="1"/>
  <c r="L5859" i="7" l="1"/>
  <c r="K5860" i="7" s="1"/>
  <c r="O5860" i="7" s="1"/>
  <c r="L5860" i="7" l="1"/>
  <c r="K5861" i="7" s="1"/>
  <c r="O5861" i="7" s="1"/>
  <c r="L5861" i="7" l="1"/>
  <c r="K5862" i="7" s="1"/>
  <c r="O5862" i="7" s="1"/>
  <c r="L5862" i="7" l="1"/>
  <c r="K5863" i="7" s="1"/>
  <c r="O5863" i="7" s="1"/>
  <c r="L5863" i="7" l="1"/>
  <c r="K5864" i="7" s="1"/>
  <c r="O5864" i="7" s="1"/>
  <c r="L5864" i="7" l="1"/>
  <c r="J5865" i="7" l="1"/>
  <c r="U5865" i="7" s="1"/>
  <c r="N5865" i="7" s="1"/>
  <c r="O5865" i="7" s="1"/>
  <c r="L5865" i="7" l="1"/>
  <c r="J5866" i="7" l="1"/>
  <c r="U5866" i="7" s="1"/>
  <c r="N5866" i="7" s="1"/>
  <c r="O5866" i="7" s="1"/>
  <c r="L5866" i="7" l="1"/>
  <c r="J5867" i="7" l="1"/>
  <c r="U5867" i="7" s="1"/>
  <c r="N5867" i="7" s="1"/>
  <c r="O5867" i="7" s="1"/>
  <c r="L5867" i="7" l="1"/>
  <c r="J5868" i="7" l="1"/>
  <c r="U5868" i="7" s="1"/>
  <c r="N5868" i="7" s="1"/>
  <c r="O5868" i="7" s="1"/>
  <c r="L5868" i="7" l="1"/>
  <c r="J5869" i="7" l="1"/>
  <c r="U5869" i="7" s="1"/>
  <c r="N5869" i="7" s="1"/>
  <c r="O5869" i="7" s="1"/>
  <c r="L5869" i="7" l="1"/>
  <c r="J5870" i="7" l="1"/>
  <c r="U5870" i="7" s="1"/>
  <c r="N5870" i="7" s="1"/>
  <c r="O5870" i="7" s="1"/>
  <c r="L5870" i="7" l="1"/>
  <c r="J5871" i="7" l="1"/>
  <c r="U5871" i="7" s="1"/>
  <c r="N5871" i="7" s="1"/>
  <c r="O5871" i="7" s="1"/>
  <c r="L5871" i="7" l="1"/>
  <c r="J5872" i="7" l="1"/>
  <c r="U5872" i="7" s="1"/>
  <c r="N5872" i="7" s="1"/>
  <c r="O5872" i="7" s="1"/>
  <c r="L5872" i="7" l="1"/>
  <c r="J5873" i="7" l="1"/>
  <c r="U5873" i="7" s="1"/>
  <c r="N5873" i="7" s="1"/>
  <c r="O5873" i="7" s="1"/>
  <c r="L5873" i="7" l="1"/>
  <c r="J5874" i="7" l="1"/>
  <c r="U5874" i="7" s="1"/>
  <c r="N5874" i="7" s="1"/>
  <c r="O5874" i="7" s="1"/>
  <c r="L5874" i="7" l="1"/>
  <c r="K5875" i="7" l="1"/>
  <c r="J5875" i="7"/>
  <c r="U5875" i="7" s="1"/>
  <c r="N5875" i="7" s="1"/>
  <c r="L5875" i="7" l="1"/>
  <c r="K5876" i="7" s="1"/>
  <c r="O5876" i="7" s="1"/>
  <c r="O5875" i="7"/>
  <c r="L5876" i="7" l="1"/>
  <c r="K5877" i="7" s="1"/>
  <c r="O5877" i="7" s="1"/>
  <c r="L5877" i="7" l="1"/>
  <c r="K5878" i="7" s="1"/>
  <c r="O5878" i="7" s="1"/>
  <c r="L5878" i="7" l="1"/>
  <c r="K5879" i="7" s="1"/>
  <c r="O5879" i="7" s="1"/>
  <c r="L5879" i="7" l="1"/>
  <c r="K5880" i="7" s="1"/>
  <c r="O5880" i="7" s="1"/>
  <c r="L5880" i="7" l="1"/>
  <c r="K5881" i="7" s="1"/>
  <c r="O5881" i="7" s="1"/>
  <c r="L5881" i="7" l="1"/>
  <c r="K5882" i="7" s="1"/>
  <c r="O5882" i="7" s="1"/>
  <c r="L5882" i="7" l="1"/>
  <c r="K5883" i="7" s="1"/>
  <c r="O5883" i="7" s="1"/>
  <c r="L5883" i="7" l="1"/>
  <c r="K5884" i="7" s="1"/>
  <c r="O5884" i="7" s="1"/>
  <c r="L5884" i="7" l="1"/>
  <c r="K5885" i="7" s="1"/>
  <c r="O5885" i="7" s="1"/>
  <c r="L5885" i="7" l="1"/>
  <c r="K5886" i="7" s="1"/>
  <c r="O5886" i="7" s="1"/>
  <c r="L5886" i="7"/>
  <c r="K5887" i="7" s="1"/>
  <c r="O5887" i="7" s="1"/>
  <c r="L5887" i="7" l="1"/>
  <c r="K5888" i="7" s="1"/>
  <c r="O5888" i="7" s="1"/>
  <c r="L5888" i="7" l="1"/>
  <c r="J5889" i="7" l="1"/>
  <c r="U5889" i="7" s="1"/>
  <c r="N5889" i="7" s="1"/>
  <c r="O5889" i="7" s="1"/>
  <c r="L5889" i="7" l="1"/>
  <c r="J5890" i="7" l="1"/>
  <c r="U5890" i="7" s="1"/>
  <c r="N5890" i="7" s="1"/>
  <c r="O5890" i="7" s="1"/>
  <c r="L5890" i="7" l="1"/>
  <c r="J5891" i="7" l="1"/>
  <c r="U5891" i="7" s="1"/>
  <c r="N5891" i="7" s="1"/>
  <c r="O5891" i="7" s="1"/>
  <c r="L5891" i="7" l="1"/>
  <c r="J5892" i="7" l="1"/>
  <c r="U5892" i="7" s="1"/>
  <c r="N5892" i="7" s="1"/>
  <c r="O5892" i="7" s="1"/>
  <c r="L5892" i="7" l="1"/>
  <c r="J5893" i="7" l="1"/>
  <c r="U5893" i="7" s="1"/>
  <c r="N5893" i="7" s="1"/>
  <c r="O5893" i="7" s="1"/>
  <c r="L5893" i="7" l="1"/>
  <c r="J5894" i="7" l="1"/>
  <c r="U5894" i="7" s="1"/>
  <c r="N5894" i="7" s="1"/>
  <c r="O5894" i="7" s="1"/>
  <c r="L5894" i="7" l="1"/>
  <c r="J5895" i="7" l="1"/>
  <c r="U5895" i="7" s="1"/>
  <c r="N5895" i="7" s="1"/>
  <c r="O5895" i="7" s="1"/>
  <c r="L5895" i="7" l="1"/>
  <c r="J5896" i="7" l="1"/>
  <c r="U5896" i="7" s="1"/>
  <c r="N5896" i="7" s="1"/>
  <c r="O5896" i="7" s="1"/>
  <c r="L5896" i="7" l="1"/>
  <c r="J5897" i="7" l="1"/>
  <c r="U5897" i="7" s="1"/>
  <c r="N5897" i="7" s="1"/>
  <c r="O5897" i="7" s="1"/>
  <c r="L5897" i="7" l="1"/>
  <c r="J5898" i="7" l="1"/>
  <c r="U5898" i="7" s="1"/>
  <c r="N5898" i="7" s="1"/>
  <c r="O5898" i="7" s="1"/>
  <c r="L5898" i="7" l="1"/>
  <c r="J5899" i="7" l="1"/>
  <c r="U5899" i="7" s="1"/>
  <c r="N5899" i="7" s="1"/>
  <c r="O5899" i="7" s="1"/>
  <c r="L5899" i="7" l="1"/>
  <c r="K5900" i="7" s="1"/>
  <c r="O5900" i="7" s="1"/>
  <c r="L5900" i="7" l="1"/>
  <c r="K5901" i="7" s="1"/>
  <c r="O5901" i="7" s="1"/>
  <c r="L5901" i="7" l="1"/>
  <c r="K5902" i="7" s="1"/>
  <c r="O5902" i="7" s="1"/>
  <c r="L5902" i="7" l="1"/>
  <c r="K5903" i="7" s="1"/>
  <c r="O5903" i="7" s="1"/>
  <c r="L5903" i="7" l="1"/>
  <c r="K5904" i="7" s="1"/>
  <c r="O5904" i="7" s="1"/>
  <c r="L5904" i="7" l="1"/>
  <c r="K5905" i="7" s="1"/>
  <c r="O5905" i="7" s="1"/>
  <c r="L5905" i="7" l="1"/>
  <c r="K5906" i="7" s="1"/>
  <c r="O5906" i="7" s="1"/>
  <c r="L5906" i="7" l="1"/>
  <c r="K5907" i="7" s="1"/>
  <c r="O5907" i="7" s="1"/>
  <c r="L5907" i="7" l="1"/>
  <c r="K5908" i="7" s="1"/>
  <c r="O5908" i="7" s="1"/>
  <c r="L5908" i="7" l="1"/>
  <c r="K5909" i="7" s="1"/>
  <c r="O5909" i="7" s="1"/>
  <c r="L5909" i="7" l="1"/>
  <c r="K5910" i="7" s="1"/>
  <c r="O5910" i="7" s="1"/>
  <c r="L5910" i="7" l="1"/>
  <c r="K5911" i="7" s="1"/>
  <c r="O5911" i="7" s="1"/>
  <c r="L5911" i="7" l="1"/>
  <c r="K5912" i="7" s="1"/>
  <c r="O5912" i="7" s="1"/>
  <c r="L5912" i="7" l="1"/>
  <c r="J5913" i="7" l="1"/>
  <c r="U5913" i="7" s="1"/>
  <c r="N5913" i="7" s="1"/>
  <c r="O5913" i="7" s="1"/>
  <c r="L5913" i="7" l="1"/>
  <c r="J5914" i="7" l="1"/>
  <c r="U5914" i="7" s="1"/>
  <c r="N5914" i="7" s="1"/>
  <c r="O5914" i="7" s="1"/>
  <c r="L5914" i="7" l="1"/>
  <c r="J5915" i="7" l="1"/>
  <c r="U5915" i="7" s="1"/>
  <c r="N5915" i="7" s="1"/>
  <c r="O5915" i="7" s="1"/>
  <c r="L5915" i="7" l="1"/>
  <c r="J5916" i="7" l="1"/>
  <c r="U5916" i="7" s="1"/>
  <c r="N5916" i="7" s="1"/>
  <c r="O5916" i="7" s="1"/>
  <c r="L5916" i="7" l="1"/>
  <c r="J5917" i="7" l="1"/>
  <c r="U5917" i="7" s="1"/>
  <c r="N5917" i="7" s="1"/>
  <c r="O5917" i="7" s="1"/>
  <c r="L5917" i="7" l="1"/>
  <c r="J5918" i="7" l="1"/>
  <c r="U5918" i="7" s="1"/>
  <c r="N5918" i="7" s="1"/>
  <c r="O5918" i="7" s="1"/>
  <c r="L5918" i="7" l="1"/>
  <c r="J5919" i="7" l="1"/>
  <c r="U5919" i="7" s="1"/>
  <c r="N5919" i="7" s="1"/>
  <c r="O5919" i="7" s="1"/>
  <c r="L5919" i="7" l="1"/>
  <c r="J5920" i="7" l="1"/>
  <c r="U5920" i="7" s="1"/>
  <c r="N5920" i="7" s="1"/>
  <c r="O5920" i="7" s="1"/>
  <c r="L5920" i="7" l="1"/>
  <c r="J5921" i="7" l="1"/>
  <c r="U5921" i="7" s="1"/>
  <c r="N5921" i="7" s="1"/>
  <c r="O5921" i="7" s="1"/>
  <c r="L5921" i="7" l="1"/>
  <c r="J5922" i="7" l="1"/>
  <c r="U5922" i="7" s="1"/>
  <c r="N5922" i="7" s="1"/>
  <c r="O5922" i="7" s="1"/>
  <c r="L5922" i="7" l="1"/>
  <c r="J5923" i="7" l="1"/>
  <c r="U5923" i="7" s="1"/>
  <c r="N5923" i="7" s="1"/>
  <c r="O5923" i="7" s="1"/>
  <c r="L5923" i="7" l="1"/>
  <c r="K5924" i="7" s="1"/>
  <c r="O5924" i="7" s="1"/>
  <c r="L5924" i="7" l="1"/>
  <c r="K5925" i="7" s="1"/>
  <c r="O5925" i="7" s="1"/>
  <c r="L5925" i="7" l="1"/>
  <c r="K5926" i="7" s="1"/>
  <c r="O5926" i="7" s="1"/>
  <c r="L5926" i="7" l="1"/>
  <c r="K5927" i="7" s="1"/>
  <c r="O5927" i="7" s="1"/>
  <c r="L5927" i="7" l="1"/>
  <c r="K5928" i="7" s="1"/>
  <c r="O5928" i="7" s="1"/>
  <c r="L5928" i="7" l="1"/>
  <c r="K5929" i="7" s="1"/>
  <c r="O5929" i="7" s="1"/>
  <c r="L5929" i="7" l="1"/>
  <c r="K5930" i="7" s="1"/>
  <c r="O5930" i="7" s="1"/>
  <c r="L5930" i="7" l="1"/>
  <c r="K5931" i="7" s="1"/>
  <c r="O5931" i="7" s="1"/>
  <c r="L5931" i="7" l="1"/>
  <c r="K5932" i="7" s="1"/>
  <c r="O5932" i="7" s="1"/>
  <c r="L5932" i="7" l="1"/>
  <c r="K5933" i="7" s="1"/>
  <c r="O5933" i="7" s="1"/>
  <c r="L5933" i="7" l="1"/>
  <c r="K5934" i="7" s="1"/>
  <c r="O5934" i="7" s="1"/>
  <c r="L5934" i="7" l="1"/>
  <c r="K5935" i="7" s="1"/>
  <c r="O5935" i="7" s="1"/>
  <c r="L5935" i="7" l="1"/>
  <c r="K5936" i="7" s="1"/>
  <c r="O5936" i="7" s="1"/>
  <c r="L5936" i="7" l="1"/>
  <c r="J5937" i="7" l="1"/>
  <c r="U5937" i="7" s="1"/>
  <c r="N5937" i="7" s="1"/>
  <c r="O5937" i="7" s="1"/>
  <c r="L5937" i="7" l="1"/>
  <c r="J5938" i="7" l="1"/>
  <c r="U5938" i="7" s="1"/>
  <c r="N5938" i="7" s="1"/>
  <c r="O5938" i="7" s="1"/>
  <c r="L5938" i="7" l="1"/>
  <c r="J5939" i="7" l="1"/>
  <c r="U5939" i="7" s="1"/>
  <c r="N5939" i="7" s="1"/>
  <c r="O5939" i="7" s="1"/>
  <c r="L5939" i="7" l="1"/>
  <c r="J5940" i="7" l="1"/>
  <c r="U5940" i="7" s="1"/>
  <c r="N5940" i="7" s="1"/>
  <c r="O5940" i="7" s="1"/>
  <c r="L5940" i="7" l="1"/>
  <c r="J5941" i="7" l="1"/>
  <c r="U5941" i="7" s="1"/>
  <c r="N5941" i="7" s="1"/>
  <c r="O5941" i="7" s="1"/>
  <c r="L5941" i="7" l="1"/>
  <c r="J5942" i="7" l="1"/>
  <c r="U5942" i="7" s="1"/>
  <c r="N5942" i="7" s="1"/>
  <c r="O5942" i="7" s="1"/>
  <c r="L5942" i="7" l="1"/>
  <c r="J5943" i="7" l="1"/>
  <c r="U5943" i="7" s="1"/>
  <c r="N5943" i="7" s="1"/>
  <c r="O5943" i="7" s="1"/>
  <c r="L5943" i="7" l="1"/>
  <c r="J5944" i="7" l="1"/>
  <c r="U5944" i="7" s="1"/>
  <c r="N5944" i="7" s="1"/>
  <c r="O5944" i="7" s="1"/>
  <c r="L5944" i="7" l="1"/>
  <c r="J5945" i="7" l="1"/>
  <c r="U5945" i="7" s="1"/>
  <c r="N5945" i="7" s="1"/>
  <c r="O5945" i="7" s="1"/>
  <c r="L5945" i="7" l="1"/>
  <c r="J5946" i="7" l="1"/>
  <c r="U5946" i="7" s="1"/>
  <c r="N5946" i="7" s="1"/>
  <c r="O5946" i="7" s="1"/>
  <c r="L5946" i="7" l="1"/>
  <c r="J5947" i="7" l="1"/>
  <c r="U5947" i="7" s="1"/>
  <c r="N5947" i="7" s="1"/>
  <c r="O5947" i="7" s="1"/>
  <c r="L5947" i="7" l="1"/>
  <c r="K5948" i="7" s="1"/>
  <c r="O5948" i="7" s="1"/>
  <c r="L5948" i="7" l="1"/>
  <c r="K5949" i="7" s="1"/>
  <c r="O5949" i="7" s="1"/>
  <c r="L5949" i="7" l="1"/>
  <c r="K5950" i="7" s="1"/>
  <c r="O5950" i="7" s="1"/>
  <c r="L5950" i="7" l="1"/>
  <c r="K5951" i="7" s="1"/>
  <c r="O5951" i="7" s="1"/>
  <c r="L5951" i="7" l="1"/>
  <c r="K5952" i="7" s="1"/>
  <c r="O5952" i="7" s="1"/>
  <c r="L5952" i="7" l="1"/>
  <c r="K5953" i="7" s="1"/>
  <c r="O5953" i="7" s="1"/>
  <c r="L5953" i="7" l="1"/>
  <c r="K5954" i="7" s="1"/>
  <c r="O5954" i="7" s="1"/>
  <c r="L5954" i="7" l="1"/>
  <c r="K5955" i="7" s="1"/>
  <c r="O5955" i="7" s="1"/>
  <c r="L5955" i="7" l="1"/>
  <c r="K5956" i="7" s="1"/>
  <c r="O5956" i="7" s="1"/>
  <c r="L5956" i="7" l="1"/>
  <c r="K5957" i="7" s="1"/>
  <c r="O5957" i="7" s="1"/>
  <c r="L5957" i="7" l="1"/>
  <c r="K5958" i="7" s="1"/>
  <c r="O5958" i="7" s="1"/>
  <c r="L5958" i="7" l="1"/>
  <c r="K5959" i="7" s="1"/>
  <c r="O5959" i="7" s="1"/>
  <c r="L5959" i="7" l="1"/>
  <c r="K5960" i="7" s="1"/>
  <c r="O5960" i="7" s="1"/>
  <c r="L5960" i="7" l="1"/>
  <c r="J5961" i="7" l="1"/>
  <c r="U5961" i="7" s="1"/>
  <c r="N5961" i="7" s="1"/>
  <c r="O5961" i="7" s="1"/>
  <c r="L5961" i="7" l="1"/>
  <c r="J5962" i="7" l="1"/>
  <c r="U5962" i="7" s="1"/>
  <c r="N5962" i="7" s="1"/>
  <c r="O5962" i="7" s="1"/>
  <c r="L5962" i="7" l="1"/>
  <c r="J5963" i="7" l="1"/>
  <c r="U5963" i="7" s="1"/>
  <c r="N5963" i="7" s="1"/>
  <c r="O5963" i="7" s="1"/>
  <c r="L5963" i="7" l="1"/>
  <c r="J5964" i="7" l="1"/>
  <c r="U5964" i="7" s="1"/>
  <c r="N5964" i="7" s="1"/>
  <c r="O5964" i="7" s="1"/>
  <c r="L5964" i="7" l="1"/>
  <c r="J5965" i="7" s="1"/>
  <c r="U5965" i="7" l="1"/>
  <c r="N5965" i="7" s="1"/>
  <c r="O5965" i="7" s="1"/>
  <c r="L5965" i="7"/>
  <c r="J5966" i="7" l="1"/>
  <c r="U5966" i="7" s="1"/>
  <c r="N5966" i="7" s="1"/>
  <c r="O5966" i="7" s="1"/>
  <c r="L5966" i="7" l="1"/>
  <c r="J5967" i="7" l="1"/>
  <c r="U5967" i="7" s="1"/>
  <c r="N5967" i="7" s="1"/>
  <c r="O5967" i="7" s="1"/>
  <c r="L5967" i="7" l="1"/>
  <c r="J5968" i="7" l="1"/>
  <c r="U5968" i="7" s="1"/>
  <c r="N5968" i="7" s="1"/>
  <c r="O5968" i="7" s="1"/>
  <c r="L5968" i="7" l="1"/>
  <c r="J5969" i="7" l="1"/>
  <c r="U5969" i="7" s="1"/>
  <c r="N5969" i="7" s="1"/>
  <c r="O5969" i="7" s="1"/>
  <c r="L5969" i="7" l="1"/>
  <c r="J5970" i="7" l="1"/>
  <c r="U5970" i="7" s="1"/>
  <c r="N5970" i="7" s="1"/>
  <c r="O5970" i="7" s="1"/>
  <c r="L5970" i="7" l="1"/>
  <c r="J5971" i="7" l="1"/>
  <c r="U5971" i="7" s="1"/>
  <c r="N5971" i="7" s="1"/>
  <c r="O5971" i="7" s="1"/>
  <c r="L5971" i="7" l="1"/>
  <c r="K5972" i="7" s="1"/>
  <c r="O5972" i="7" s="1"/>
  <c r="L5972" i="7" l="1"/>
  <c r="K5973" i="7" s="1"/>
  <c r="O5973" i="7" s="1"/>
  <c r="L5973" i="7" l="1"/>
  <c r="K5974" i="7" s="1"/>
  <c r="O5974" i="7" s="1"/>
  <c r="L5974" i="7" l="1"/>
  <c r="K5975" i="7" s="1"/>
  <c r="O5975" i="7" s="1"/>
  <c r="L5975" i="7" l="1"/>
  <c r="K5976" i="7" s="1"/>
  <c r="O5976" i="7" s="1"/>
  <c r="L5976" i="7" l="1"/>
  <c r="K5977" i="7" s="1"/>
  <c r="O5977" i="7" s="1"/>
  <c r="L5977" i="7" l="1"/>
  <c r="K5978" i="7" s="1"/>
  <c r="O5978" i="7" s="1"/>
  <c r="L5978" i="7" l="1"/>
  <c r="K5979" i="7" s="1"/>
  <c r="O5979" i="7" s="1"/>
  <c r="L5979" i="7" l="1"/>
  <c r="K5980" i="7" s="1"/>
  <c r="O5980" i="7" s="1"/>
  <c r="L5980" i="7" l="1"/>
  <c r="K5981" i="7" s="1"/>
  <c r="O5981" i="7" s="1"/>
  <c r="L5981" i="7" l="1"/>
  <c r="K5982" i="7" s="1"/>
  <c r="O5982" i="7" s="1"/>
  <c r="L5982" i="7" l="1"/>
  <c r="K5983" i="7" s="1"/>
  <c r="O5983" i="7" s="1"/>
  <c r="L5983" i="7" l="1"/>
  <c r="K5984" i="7" s="1"/>
  <c r="O5984" i="7" s="1"/>
  <c r="L5984" i="7" l="1"/>
  <c r="J5985" i="7" l="1"/>
  <c r="U5985" i="7" s="1"/>
  <c r="N5985" i="7" s="1"/>
  <c r="O5985" i="7" s="1"/>
  <c r="L5985" i="7" l="1"/>
  <c r="J5986" i="7" l="1"/>
  <c r="U5986" i="7" s="1"/>
  <c r="N5986" i="7" s="1"/>
  <c r="O5986" i="7" s="1"/>
  <c r="L5986" i="7" l="1"/>
  <c r="J5987" i="7" l="1"/>
  <c r="U5987" i="7" s="1"/>
  <c r="N5987" i="7" s="1"/>
  <c r="O5987" i="7" s="1"/>
  <c r="L5987" i="7" l="1"/>
  <c r="J5988" i="7" l="1"/>
  <c r="U5988" i="7" s="1"/>
  <c r="N5988" i="7" s="1"/>
  <c r="O5988" i="7" s="1"/>
  <c r="L5988" i="7" l="1"/>
  <c r="J5989" i="7" l="1"/>
  <c r="U5989" i="7" s="1"/>
  <c r="N5989" i="7" s="1"/>
  <c r="O5989" i="7" s="1"/>
  <c r="L5989" i="7" l="1"/>
  <c r="J5990" i="7" l="1"/>
  <c r="U5990" i="7" s="1"/>
  <c r="N5990" i="7" s="1"/>
  <c r="O5990" i="7" s="1"/>
  <c r="L5990" i="7" l="1"/>
  <c r="J5991" i="7" l="1"/>
  <c r="U5991" i="7" s="1"/>
  <c r="N5991" i="7" s="1"/>
  <c r="O5991" i="7" s="1"/>
  <c r="L5991" i="7" l="1"/>
  <c r="J5992" i="7" l="1"/>
  <c r="U5992" i="7" s="1"/>
  <c r="N5992" i="7" s="1"/>
  <c r="O5992" i="7" s="1"/>
  <c r="L5992" i="7" l="1"/>
  <c r="J5993" i="7" l="1"/>
  <c r="U5993" i="7" s="1"/>
  <c r="N5993" i="7" s="1"/>
  <c r="O5993" i="7" s="1"/>
  <c r="L5993" i="7" l="1"/>
  <c r="J5994" i="7" l="1"/>
  <c r="U5994" i="7" s="1"/>
  <c r="N5994" i="7" s="1"/>
  <c r="O5994" i="7" s="1"/>
  <c r="L5994" i="7" l="1"/>
  <c r="K5995" i="7" l="1"/>
  <c r="J5995" i="7"/>
  <c r="U5995" i="7" s="1"/>
  <c r="N5995" i="7" s="1"/>
  <c r="L5995" i="7" l="1"/>
  <c r="K5996" i="7" s="1"/>
  <c r="O5996" i="7" s="1"/>
  <c r="O5995" i="7"/>
  <c r="L5996" i="7" l="1"/>
  <c r="K5997" i="7" s="1"/>
  <c r="O5997" i="7" s="1"/>
  <c r="L5997" i="7" l="1"/>
  <c r="K5998" i="7" s="1"/>
  <c r="O5998" i="7" s="1"/>
  <c r="L5998" i="7" l="1"/>
  <c r="K5999" i="7" s="1"/>
  <c r="O5999" i="7" s="1"/>
  <c r="L5999" i="7" l="1"/>
  <c r="K6000" i="7" s="1"/>
  <c r="O6000" i="7" s="1"/>
  <c r="L6000" i="7" l="1"/>
  <c r="K6001" i="7" s="1"/>
  <c r="O6001" i="7" s="1"/>
  <c r="L6001" i="7" l="1"/>
  <c r="K6002" i="7" s="1"/>
  <c r="O6002" i="7" s="1"/>
  <c r="L6002" i="7" l="1"/>
  <c r="K6003" i="7" s="1"/>
  <c r="O6003" i="7" s="1"/>
  <c r="L6003" i="7"/>
  <c r="K6004" i="7" s="1"/>
  <c r="O6004" i="7" s="1"/>
  <c r="L6004" i="7" l="1"/>
  <c r="K6005" i="7" s="1"/>
  <c r="O6005" i="7" s="1"/>
  <c r="L6005" i="7" l="1"/>
  <c r="K6006" i="7" s="1"/>
  <c r="O6006" i="7" s="1"/>
  <c r="L6006" i="7" l="1"/>
  <c r="K6007" i="7" s="1"/>
  <c r="O6007" i="7" s="1"/>
  <c r="L6007" i="7" l="1"/>
  <c r="K6008" i="7" s="1"/>
  <c r="O6008" i="7" s="1"/>
  <c r="L6008" i="7" l="1"/>
  <c r="J6009" i="7" l="1"/>
  <c r="U6009" i="7" s="1"/>
  <c r="N6009" i="7" s="1"/>
  <c r="O6009" i="7" s="1"/>
  <c r="L6009" i="7" l="1"/>
  <c r="J6010" i="7" l="1"/>
  <c r="U6010" i="7" s="1"/>
  <c r="N6010" i="7" s="1"/>
  <c r="O6010" i="7" s="1"/>
  <c r="L6010" i="7" l="1"/>
  <c r="J6011" i="7" l="1"/>
  <c r="U6011" i="7" s="1"/>
  <c r="N6011" i="7" s="1"/>
  <c r="O6011" i="7" s="1"/>
  <c r="L6011" i="7" l="1"/>
  <c r="J6012" i="7" l="1"/>
  <c r="U6012" i="7" s="1"/>
  <c r="N6012" i="7" s="1"/>
  <c r="O6012" i="7" s="1"/>
  <c r="L6012" i="7" l="1"/>
  <c r="J6013" i="7" l="1"/>
  <c r="U6013" i="7" s="1"/>
  <c r="N6013" i="7" s="1"/>
  <c r="O6013" i="7" s="1"/>
  <c r="L6013" i="7" l="1"/>
  <c r="J6014" i="7" l="1"/>
  <c r="U6014" i="7" s="1"/>
  <c r="N6014" i="7" s="1"/>
  <c r="O6014" i="7" s="1"/>
  <c r="L6014" i="7" l="1"/>
  <c r="J6015" i="7" l="1"/>
  <c r="U6015" i="7" s="1"/>
  <c r="N6015" i="7" s="1"/>
  <c r="O6015" i="7" s="1"/>
  <c r="L6015" i="7" l="1"/>
  <c r="J6016" i="7" l="1"/>
  <c r="U6016" i="7" s="1"/>
  <c r="N6016" i="7" s="1"/>
  <c r="O6016" i="7" s="1"/>
  <c r="L6016" i="7" l="1"/>
  <c r="J6017" i="7" l="1"/>
  <c r="U6017" i="7" s="1"/>
  <c r="N6017" i="7" s="1"/>
  <c r="O6017" i="7" s="1"/>
  <c r="L6017" i="7" l="1"/>
  <c r="J6018" i="7" l="1"/>
  <c r="U6018" i="7" s="1"/>
  <c r="N6018" i="7" s="1"/>
  <c r="O6018" i="7" s="1"/>
  <c r="L6018" i="7" l="1"/>
  <c r="J6019" i="7" l="1"/>
  <c r="U6019" i="7" s="1"/>
  <c r="N6019" i="7" s="1"/>
  <c r="O6019" i="7" s="1"/>
  <c r="L6019" i="7" l="1"/>
  <c r="K6020" i="7" s="1"/>
  <c r="O6020" i="7" s="1"/>
  <c r="L6020" i="7" l="1"/>
  <c r="K6021" i="7" s="1"/>
  <c r="O6021" i="7" s="1"/>
  <c r="L6021" i="7" l="1"/>
  <c r="K6022" i="7" s="1"/>
  <c r="O6022" i="7" s="1"/>
  <c r="L6022" i="7" l="1"/>
  <c r="K6023" i="7" s="1"/>
  <c r="O6023" i="7" s="1"/>
  <c r="L6023" i="7" l="1"/>
  <c r="K6024" i="7" s="1"/>
  <c r="O6024" i="7" s="1"/>
  <c r="L6024" i="7" l="1"/>
  <c r="K6025" i="7" s="1"/>
  <c r="O6025" i="7" s="1"/>
  <c r="L6025" i="7" l="1"/>
  <c r="K6026" i="7" s="1"/>
  <c r="O6026" i="7" s="1"/>
  <c r="L6026" i="7" l="1"/>
  <c r="K6027" i="7" s="1"/>
  <c r="O6027" i="7" s="1"/>
  <c r="L6027" i="7" l="1"/>
  <c r="K6028" i="7" s="1"/>
  <c r="O6028" i="7" s="1"/>
  <c r="L6028" i="7" l="1"/>
  <c r="K6029" i="7" s="1"/>
  <c r="O6029" i="7" s="1"/>
  <c r="L6029" i="7" l="1"/>
  <c r="K6030" i="7" s="1"/>
  <c r="O6030" i="7" s="1"/>
  <c r="L6030" i="7" l="1"/>
  <c r="K6031" i="7" s="1"/>
  <c r="O6031" i="7" s="1"/>
  <c r="L6031" i="7" l="1"/>
  <c r="K6032" i="7" s="1"/>
  <c r="O6032" i="7" s="1"/>
  <c r="L6032" i="7" l="1"/>
  <c r="J6033" i="7" l="1"/>
  <c r="U6033" i="7" s="1"/>
  <c r="N6033" i="7" s="1"/>
  <c r="O6033" i="7" s="1"/>
  <c r="L6033" i="7" l="1"/>
  <c r="J6034" i="7" l="1"/>
  <c r="U6034" i="7" s="1"/>
  <c r="N6034" i="7" s="1"/>
  <c r="O6034" i="7" s="1"/>
  <c r="L6034" i="7" l="1"/>
  <c r="J6035" i="7" l="1"/>
  <c r="U6035" i="7" s="1"/>
  <c r="N6035" i="7" s="1"/>
  <c r="O6035" i="7" s="1"/>
  <c r="L6035" i="7" l="1"/>
  <c r="J6036" i="7" l="1"/>
  <c r="U6036" i="7" s="1"/>
  <c r="N6036" i="7" s="1"/>
  <c r="O6036" i="7" s="1"/>
  <c r="L6036" i="7" l="1"/>
  <c r="J6037" i="7" l="1"/>
  <c r="U6037" i="7" s="1"/>
  <c r="N6037" i="7" s="1"/>
  <c r="O6037" i="7" s="1"/>
  <c r="L6037" i="7" l="1"/>
  <c r="J6038" i="7" l="1"/>
  <c r="U6038" i="7" s="1"/>
  <c r="N6038" i="7" s="1"/>
  <c r="O6038" i="7" s="1"/>
  <c r="L6038" i="7" l="1"/>
  <c r="J6039" i="7" l="1"/>
  <c r="U6039" i="7" s="1"/>
  <c r="N6039" i="7" s="1"/>
  <c r="O6039" i="7" s="1"/>
  <c r="L6039" i="7" l="1"/>
  <c r="J6040" i="7" l="1"/>
  <c r="U6040" i="7" s="1"/>
  <c r="N6040" i="7" s="1"/>
  <c r="O6040" i="7" s="1"/>
  <c r="L6040" i="7" l="1"/>
  <c r="J6041" i="7" l="1"/>
  <c r="U6041" i="7" s="1"/>
  <c r="N6041" i="7" s="1"/>
  <c r="O6041" i="7" s="1"/>
  <c r="L6041" i="7" l="1"/>
  <c r="J6042" i="7" l="1"/>
  <c r="U6042" i="7" s="1"/>
  <c r="N6042" i="7" s="1"/>
  <c r="O6042" i="7" s="1"/>
  <c r="L6042" i="7" l="1"/>
  <c r="J6043" i="7" l="1"/>
  <c r="U6043" i="7" s="1"/>
  <c r="N6043" i="7" s="1"/>
  <c r="O6043" i="7" s="1"/>
  <c r="L6043" i="7" l="1"/>
  <c r="K6044" i="7" s="1"/>
  <c r="O6044" i="7" s="1"/>
  <c r="L6044" i="7" l="1"/>
  <c r="K6045" i="7" s="1"/>
  <c r="O6045" i="7" s="1"/>
  <c r="L6045" i="7" l="1"/>
  <c r="K6046" i="7" s="1"/>
  <c r="O6046" i="7" s="1"/>
  <c r="L6046" i="7" l="1"/>
  <c r="K6047" i="7" s="1"/>
  <c r="O6047" i="7" s="1"/>
  <c r="L6047" i="7" l="1"/>
  <c r="K6048" i="7" s="1"/>
  <c r="O6048" i="7" s="1"/>
  <c r="L6048" i="7" l="1"/>
  <c r="K6049" i="7" s="1"/>
  <c r="O6049" i="7" s="1"/>
  <c r="L6049" i="7" l="1"/>
  <c r="K6050" i="7" s="1"/>
  <c r="O6050" i="7" s="1"/>
  <c r="L6050" i="7" l="1"/>
  <c r="K6051" i="7" s="1"/>
  <c r="O6051" i="7" s="1"/>
  <c r="L6051" i="7" l="1"/>
  <c r="K6052" i="7" s="1"/>
  <c r="O6052" i="7" s="1"/>
  <c r="L6052" i="7" l="1"/>
  <c r="K6053" i="7" s="1"/>
  <c r="O6053" i="7" s="1"/>
  <c r="L6053" i="7" l="1"/>
  <c r="K6054" i="7" s="1"/>
  <c r="O6054" i="7" s="1"/>
  <c r="L6054" i="7" l="1"/>
  <c r="K6055" i="7" s="1"/>
  <c r="O6055" i="7" s="1"/>
  <c r="L6055" i="7" l="1"/>
  <c r="K6056" i="7" s="1"/>
  <c r="O6056" i="7" s="1"/>
  <c r="L6056" i="7" l="1"/>
  <c r="J6057" i="7" l="1"/>
  <c r="U6057" i="7" s="1"/>
  <c r="N6057" i="7" s="1"/>
  <c r="O6057" i="7" s="1"/>
  <c r="L6057" i="7" l="1"/>
  <c r="J6058" i="7" l="1"/>
  <c r="U6058" i="7" s="1"/>
  <c r="N6058" i="7" s="1"/>
  <c r="O6058" i="7" s="1"/>
  <c r="L6058" i="7" l="1"/>
  <c r="J6059" i="7" l="1"/>
  <c r="U6059" i="7" s="1"/>
  <c r="N6059" i="7" s="1"/>
  <c r="O6059" i="7" s="1"/>
  <c r="L6059" i="7" l="1"/>
  <c r="J6060" i="7" l="1"/>
  <c r="U6060" i="7" s="1"/>
  <c r="N6060" i="7" s="1"/>
  <c r="O6060" i="7" s="1"/>
  <c r="L6060" i="7" l="1"/>
  <c r="J6061" i="7" l="1"/>
  <c r="U6061" i="7" s="1"/>
  <c r="N6061" i="7" s="1"/>
  <c r="O6061" i="7" s="1"/>
  <c r="L6061" i="7" l="1"/>
  <c r="J6062" i="7" l="1"/>
  <c r="U6062" i="7" s="1"/>
  <c r="N6062" i="7" s="1"/>
  <c r="O6062" i="7" s="1"/>
  <c r="L6062" i="7" l="1"/>
  <c r="J6063" i="7" l="1"/>
  <c r="U6063" i="7" s="1"/>
  <c r="N6063" i="7" s="1"/>
  <c r="O6063" i="7" s="1"/>
  <c r="L6063" i="7" l="1"/>
  <c r="J6064" i="7" l="1"/>
  <c r="U6064" i="7" s="1"/>
  <c r="N6064" i="7" s="1"/>
  <c r="O6064" i="7" s="1"/>
  <c r="L6064" i="7" l="1"/>
  <c r="J6065" i="7" l="1"/>
  <c r="U6065" i="7" s="1"/>
  <c r="N6065" i="7" s="1"/>
  <c r="O6065" i="7" s="1"/>
  <c r="L6065" i="7" l="1"/>
  <c r="J6066" i="7" l="1"/>
  <c r="U6066" i="7" s="1"/>
  <c r="N6066" i="7" s="1"/>
  <c r="O6066" i="7" s="1"/>
  <c r="L6066" i="7" l="1"/>
  <c r="J6067" i="7" l="1"/>
  <c r="U6067" i="7" s="1"/>
  <c r="N6067" i="7" s="1"/>
  <c r="O6067" i="7" s="1"/>
  <c r="L6067" i="7" l="1"/>
  <c r="K6068" i="7" s="1"/>
  <c r="O6068" i="7" s="1"/>
  <c r="L6068" i="7" l="1"/>
  <c r="K6069" i="7" s="1"/>
  <c r="O6069" i="7" s="1"/>
  <c r="L6069" i="7" l="1"/>
  <c r="K6070" i="7" s="1"/>
  <c r="O6070" i="7" s="1"/>
  <c r="L6070" i="7" l="1"/>
  <c r="K6071" i="7" s="1"/>
  <c r="O6071" i="7" s="1"/>
  <c r="L6071" i="7" l="1"/>
  <c r="K6072" i="7" s="1"/>
  <c r="O6072" i="7" s="1"/>
  <c r="L6072" i="7" l="1"/>
  <c r="K6073" i="7" s="1"/>
  <c r="O6073" i="7" s="1"/>
  <c r="L6073" i="7" l="1"/>
  <c r="K6074" i="7" s="1"/>
  <c r="O6074" i="7" s="1"/>
  <c r="L6074" i="7" l="1"/>
  <c r="K6075" i="7" s="1"/>
  <c r="O6075" i="7" s="1"/>
  <c r="L6075" i="7" l="1"/>
  <c r="K6076" i="7" s="1"/>
  <c r="O6076" i="7" s="1"/>
  <c r="L6076" i="7" l="1"/>
  <c r="K6077" i="7" s="1"/>
  <c r="O6077" i="7" s="1"/>
  <c r="L6077" i="7" l="1"/>
  <c r="K6078" i="7" s="1"/>
  <c r="O6078" i="7" s="1"/>
  <c r="L6078" i="7" l="1"/>
  <c r="K6079" i="7" s="1"/>
  <c r="O6079" i="7" s="1"/>
  <c r="L6079" i="7" l="1"/>
  <c r="K6080" i="7" s="1"/>
  <c r="O6080" i="7" s="1"/>
  <c r="L6080" i="7" l="1"/>
  <c r="J6081" i="7" l="1"/>
  <c r="U6081" i="7" s="1"/>
  <c r="N6081" i="7" s="1"/>
  <c r="O6081" i="7" s="1"/>
  <c r="L6081" i="7" l="1"/>
  <c r="J6082" i="7" l="1"/>
  <c r="U6082" i="7" s="1"/>
  <c r="N6082" i="7" s="1"/>
  <c r="O6082" i="7" s="1"/>
  <c r="L6082" i="7" l="1"/>
  <c r="J6083" i="7" l="1"/>
  <c r="U6083" i="7" s="1"/>
  <c r="N6083" i="7" s="1"/>
  <c r="O6083" i="7" s="1"/>
  <c r="L6083" i="7" l="1"/>
  <c r="J6084" i="7" l="1"/>
  <c r="U6084" i="7" s="1"/>
  <c r="N6084" i="7" s="1"/>
  <c r="O6084" i="7" s="1"/>
  <c r="L6084" i="7" l="1"/>
  <c r="J6085" i="7" l="1"/>
  <c r="U6085" i="7" s="1"/>
  <c r="N6085" i="7" s="1"/>
  <c r="O6085" i="7" s="1"/>
  <c r="L6085" i="7" l="1"/>
  <c r="J6086" i="7" l="1"/>
  <c r="U6086" i="7" s="1"/>
  <c r="N6086" i="7" s="1"/>
  <c r="O6086" i="7" s="1"/>
  <c r="L6086" i="7" l="1"/>
  <c r="J6087" i="7" l="1"/>
  <c r="U6087" i="7" s="1"/>
  <c r="N6087" i="7" s="1"/>
  <c r="O6087" i="7" s="1"/>
  <c r="L6087" i="7" l="1"/>
  <c r="J6088" i="7" l="1"/>
  <c r="U6088" i="7" s="1"/>
  <c r="N6088" i="7" s="1"/>
  <c r="O6088" i="7" s="1"/>
  <c r="L6088" i="7" l="1"/>
  <c r="J6089" i="7" l="1"/>
  <c r="U6089" i="7" s="1"/>
  <c r="N6089" i="7" s="1"/>
  <c r="O6089" i="7" s="1"/>
  <c r="L6089" i="7" l="1"/>
  <c r="J6090" i="7" l="1"/>
  <c r="U6090" i="7" s="1"/>
  <c r="N6090" i="7" s="1"/>
  <c r="O6090" i="7" s="1"/>
  <c r="L6090" i="7" l="1"/>
  <c r="J6091" i="7" l="1"/>
  <c r="U6091" i="7" s="1"/>
  <c r="N6091" i="7" s="1"/>
  <c r="O6091" i="7" s="1"/>
  <c r="L6091" i="7" l="1"/>
  <c r="K6092" i="7" s="1"/>
  <c r="O6092" i="7" s="1"/>
  <c r="L6092" i="7" l="1"/>
  <c r="K6093" i="7" s="1"/>
  <c r="O6093" i="7" s="1"/>
  <c r="L6093" i="7" l="1"/>
  <c r="K6094" i="7" s="1"/>
  <c r="O6094" i="7" s="1"/>
  <c r="L6094" i="7" l="1"/>
  <c r="K6095" i="7" s="1"/>
  <c r="O6095" i="7" s="1"/>
  <c r="L6095" i="7" l="1"/>
  <c r="K6096" i="7" s="1"/>
  <c r="O6096" i="7" s="1"/>
  <c r="L6096" i="7" l="1"/>
  <c r="K6097" i="7" s="1"/>
  <c r="O6097" i="7" s="1"/>
  <c r="L6097" i="7" l="1"/>
  <c r="K6098" i="7" s="1"/>
  <c r="O6098" i="7" s="1"/>
  <c r="L6098" i="7" l="1"/>
  <c r="K6099" i="7" s="1"/>
  <c r="O6099" i="7" s="1"/>
  <c r="L6099" i="7" l="1"/>
  <c r="K6100" i="7" s="1"/>
  <c r="O6100" i="7" s="1"/>
  <c r="L6100" i="7" l="1"/>
  <c r="K6101" i="7" s="1"/>
  <c r="O6101" i="7" s="1"/>
  <c r="L6101" i="7" l="1"/>
  <c r="K6102" i="7" s="1"/>
  <c r="O6102" i="7" s="1"/>
  <c r="L6102" i="7" l="1"/>
  <c r="K6103" i="7" s="1"/>
  <c r="O6103" i="7" s="1"/>
  <c r="L6103" i="7" l="1"/>
  <c r="K6104" i="7" s="1"/>
  <c r="O6104" i="7" s="1"/>
  <c r="L6104" i="7" l="1"/>
  <c r="J6105" i="7" l="1"/>
  <c r="U6105" i="7" s="1"/>
  <c r="N6105" i="7" s="1"/>
  <c r="O6105" i="7" s="1"/>
  <c r="L6105" i="7" l="1"/>
  <c r="J6106" i="7" l="1"/>
  <c r="U6106" i="7" s="1"/>
  <c r="N6106" i="7" s="1"/>
  <c r="O6106" i="7" s="1"/>
  <c r="L6106" i="7" l="1"/>
  <c r="J6107" i="7" l="1"/>
  <c r="U6107" i="7" s="1"/>
  <c r="N6107" i="7" s="1"/>
  <c r="O6107" i="7" s="1"/>
  <c r="L6107" i="7" l="1"/>
  <c r="J6108" i="7" l="1"/>
  <c r="U6108" i="7" s="1"/>
  <c r="N6108" i="7" s="1"/>
  <c r="O6108" i="7" s="1"/>
  <c r="L6108" i="7" l="1"/>
  <c r="J6109" i="7" l="1"/>
  <c r="U6109" i="7" s="1"/>
  <c r="N6109" i="7" s="1"/>
  <c r="O6109" i="7" s="1"/>
  <c r="L6109" i="7" l="1"/>
  <c r="J6110" i="7" l="1"/>
  <c r="U6110" i="7" s="1"/>
  <c r="N6110" i="7" s="1"/>
  <c r="O6110" i="7" s="1"/>
  <c r="L6110" i="7" l="1"/>
  <c r="J6111" i="7" l="1"/>
  <c r="U6111" i="7" s="1"/>
  <c r="N6111" i="7" s="1"/>
  <c r="O6111" i="7" s="1"/>
  <c r="L6111" i="7" l="1"/>
  <c r="J6112" i="7" l="1"/>
  <c r="U6112" i="7" s="1"/>
  <c r="N6112" i="7" s="1"/>
  <c r="O6112" i="7" s="1"/>
  <c r="L6112" i="7" l="1"/>
  <c r="J6113" i="7" l="1"/>
  <c r="U6113" i="7" s="1"/>
  <c r="N6113" i="7" s="1"/>
  <c r="O6113" i="7" s="1"/>
  <c r="L6113" i="7" l="1"/>
  <c r="J6114" i="7" l="1"/>
  <c r="U6114" i="7" s="1"/>
  <c r="N6114" i="7" s="1"/>
  <c r="O6114" i="7" s="1"/>
  <c r="L6114" i="7" l="1"/>
  <c r="J6115" i="7" l="1"/>
  <c r="U6115" i="7" s="1"/>
  <c r="N6115" i="7" s="1"/>
  <c r="O6115" i="7" s="1"/>
  <c r="L6115" i="7" l="1"/>
  <c r="K6116" i="7" s="1"/>
  <c r="O6116" i="7" s="1"/>
  <c r="L6116" i="7" l="1"/>
  <c r="K6117" i="7" s="1"/>
  <c r="O6117" i="7" s="1"/>
  <c r="L6117" i="7" l="1"/>
  <c r="K6118" i="7" s="1"/>
  <c r="O6118" i="7" s="1"/>
  <c r="L6118" i="7" l="1"/>
  <c r="K6119" i="7" s="1"/>
  <c r="O6119" i="7" s="1"/>
  <c r="L6119" i="7" l="1"/>
  <c r="K6120" i="7" s="1"/>
  <c r="O6120" i="7" s="1"/>
  <c r="L6120" i="7" l="1"/>
  <c r="K6121" i="7" s="1"/>
  <c r="O6121" i="7" s="1"/>
  <c r="L6121" i="7" l="1"/>
  <c r="K6122" i="7" s="1"/>
  <c r="O6122" i="7" s="1"/>
  <c r="L6122" i="7" l="1"/>
  <c r="K6123" i="7" s="1"/>
  <c r="O6123" i="7" s="1"/>
  <c r="L6123" i="7" l="1"/>
  <c r="K6124" i="7" s="1"/>
  <c r="O6124" i="7" s="1"/>
  <c r="L6124" i="7" l="1"/>
  <c r="K6125" i="7" s="1"/>
  <c r="O6125" i="7" s="1"/>
  <c r="L6125" i="7" l="1"/>
  <c r="K6126" i="7" s="1"/>
  <c r="O6126" i="7" s="1"/>
  <c r="L6126" i="7" l="1"/>
  <c r="K6127" i="7" s="1"/>
  <c r="O6127" i="7" s="1"/>
  <c r="L6127" i="7" l="1"/>
  <c r="K6128" i="7" s="1"/>
  <c r="O6128" i="7" s="1"/>
  <c r="L6128" i="7" l="1"/>
  <c r="J6129" i="7" l="1"/>
  <c r="U6129" i="7" s="1"/>
  <c r="N6129" i="7" s="1"/>
  <c r="O6129" i="7" s="1"/>
  <c r="L6129" i="7" l="1"/>
  <c r="J6130" i="7" l="1"/>
  <c r="U6130" i="7" s="1"/>
  <c r="N6130" i="7" s="1"/>
  <c r="O6130" i="7" s="1"/>
  <c r="L6130" i="7" l="1"/>
  <c r="J6131" i="7" l="1"/>
  <c r="U6131" i="7" s="1"/>
  <c r="N6131" i="7" s="1"/>
  <c r="O6131" i="7" s="1"/>
  <c r="L6131" i="7" l="1"/>
  <c r="J6132" i="7" l="1"/>
  <c r="U6132" i="7" s="1"/>
  <c r="N6132" i="7" s="1"/>
  <c r="O6132" i="7" s="1"/>
  <c r="L6132" i="7" l="1"/>
  <c r="J6133" i="7" l="1"/>
  <c r="U6133" i="7" s="1"/>
  <c r="N6133" i="7" s="1"/>
  <c r="O6133" i="7" s="1"/>
  <c r="L6133" i="7" l="1"/>
  <c r="J6134" i="7" l="1"/>
  <c r="U6134" i="7" s="1"/>
  <c r="N6134" i="7" s="1"/>
  <c r="O6134" i="7" s="1"/>
  <c r="L6134" i="7" l="1"/>
  <c r="J6135" i="7" l="1"/>
  <c r="U6135" i="7" s="1"/>
  <c r="N6135" i="7" s="1"/>
  <c r="O6135" i="7" s="1"/>
  <c r="L6135" i="7" l="1"/>
  <c r="J6136" i="7" l="1"/>
  <c r="U6136" i="7" s="1"/>
  <c r="N6136" i="7" s="1"/>
  <c r="O6136" i="7" s="1"/>
  <c r="L6136" i="7" l="1"/>
  <c r="J6137" i="7" l="1"/>
  <c r="U6137" i="7" s="1"/>
  <c r="N6137" i="7" s="1"/>
  <c r="O6137" i="7" s="1"/>
  <c r="L6137" i="7" l="1"/>
  <c r="J6138" i="7" l="1"/>
  <c r="U6138" i="7" s="1"/>
  <c r="N6138" i="7" s="1"/>
  <c r="O6138" i="7" s="1"/>
  <c r="L6138" i="7" l="1"/>
  <c r="J6139" i="7" l="1"/>
  <c r="U6139" i="7" s="1"/>
  <c r="N6139" i="7" s="1"/>
  <c r="O6139" i="7" s="1"/>
  <c r="L6139" i="7" l="1"/>
  <c r="K6140" i="7" s="1"/>
  <c r="O6140" i="7" s="1"/>
  <c r="L6140" i="7" l="1"/>
  <c r="K6141" i="7" s="1"/>
  <c r="O6141" i="7" s="1"/>
  <c r="L6141" i="7" l="1"/>
  <c r="K6142" i="7" s="1"/>
  <c r="O6142" i="7" s="1"/>
  <c r="L6142" i="7" l="1"/>
  <c r="K6143" i="7" s="1"/>
  <c r="O6143" i="7" s="1"/>
  <c r="L6143" i="7" l="1"/>
  <c r="K6144" i="7" s="1"/>
  <c r="O6144" i="7" s="1"/>
  <c r="L6144" i="7" l="1"/>
  <c r="K6145" i="7" s="1"/>
  <c r="O6145" i="7" s="1"/>
  <c r="L6145" i="7" l="1"/>
  <c r="K6146" i="7" s="1"/>
  <c r="O6146" i="7" s="1"/>
  <c r="L6146" i="7" l="1"/>
  <c r="K6147" i="7" s="1"/>
  <c r="O6147" i="7" s="1"/>
  <c r="L6147" i="7" l="1"/>
  <c r="K6148" i="7" s="1"/>
  <c r="O6148" i="7" s="1"/>
  <c r="L6148" i="7" l="1"/>
  <c r="K6149" i="7" s="1"/>
  <c r="O6149" i="7" s="1"/>
  <c r="L6149" i="7" l="1"/>
  <c r="K6150" i="7" s="1"/>
  <c r="O6150" i="7" s="1"/>
  <c r="L6150" i="7" l="1"/>
  <c r="K6151" i="7" s="1"/>
  <c r="O6151" i="7" s="1"/>
  <c r="L6151" i="7" l="1"/>
  <c r="K6152" i="7" s="1"/>
  <c r="O6152" i="7" s="1"/>
  <c r="L6152" i="7" l="1"/>
  <c r="J6153" i="7" l="1"/>
  <c r="U6153" i="7" s="1"/>
  <c r="N6153" i="7" s="1"/>
  <c r="O6153" i="7" s="1"/>
  <c r="L6153" i="7" l="1"/>
  <c r="J6154" i="7" l="1"/>
  <c r="U6154" i="7" s="1"/>
  <c r="N6154" i="7" s="1"/>
  <c r="O6154" i="7" s="1"/>
  <c r="L6154" i="7" l="1"/>
  <c r="J6155" i="7" l="1"/>
  <c r="U6155" i="7" s="1"/>
  <c r="N6155" i="7" s="1"/>
  <c r="O6155" i="7" s="1"/>
  <c r="L6155" i="7" l="1"/>
  <c r="J6156" i="7" l="1"/>
  <c r="U6156" i="7" s="1"/>
  <c r="N6156" i="7" s="1"/>
  <c r="O6156" i="7" s="1"/>
  <c r="L6156" i="7" l="1"/>
  <c r="J6157" i="7" l="1"/>
  <c r="U6157" i="7" s="1"/>
  <c r="N6157" i="7" s="1"/>
  <c r="O6157" i="7" s="1"/>
  <c r="L6157" i="7" l="1"/>
  <c r="J6158" i="7" l="1"/>
  <c r="U6158" i="7" s="1"/>
  <c r="N6158" i="7" s="1"/>
  <c r="O6158" i="7" s="1"/>
  <c r="L6158" i="7" l="1"/>
  <c r="J6159" i="7" l="1"/>
  <c r="U6159" i="7" s="1"/>
  <c r="N6159" i="7" s="1"/>
  <c r="O6159" i="7" s="1"/>
  <c r="L6159" i="7" l="1"/>
  <c r="J6160" i="7" l="1"/>
  <c r="U6160" i="7" s="1"/>
  <c r="N6160" i="7" s="1"/>
  <c r="O6160" i="7" s="1"/>
  <c r="L6160" i="7" l="1"/>
  <c r="J6161" i="7" l="1"/>
  <c r="U6161" i="7" s="1"/>
  <c r="N6161" i="7" s="1"/>
  <c r="O6161" i="7" s="1"/>
  <c r="L6161" i="7" l="1"/>
  <c r="J6162" i="7" l="1"/>
  <c r="U6162" i="7" s="1"/>
  <c r="N6162" i="7" s="1"/>
  <c r="O6162" i="7" s="1"/>
  <c r="L6162" i="7" l="1"/>
  <c r="K6163" i="7" l="1"/>
  <c r="J6163" i="7"/>
  <c r="U6163" i="7" s="1"/>
  <c r="N6163" i="7" s="1"/>
  <c r="L6163" i="7" l="1"/>
  <c r="K6164" i="7" s="1"/>
  <c r="O6164" i="7" s="1"/>
  <c r="O6163" i="7"/>
  <c r="L6164" i="7" l="1"/>
  <c r="K6165" i="7" s="1"/>
  <c r="O6165" i="7" s="1"/>
  <c r="L6165" i="7" l="1"/>
  <c r="K6166" i="7" s="1"/>
  <c r="O6166" i="7" s="1"/>
  <c r="L6166" i="7"/>
  <c r="K6167" i="7" s="1"/>
  <c r="O6167" i="7" s="1"/>
  <c r="L6167" i="7" l="1"/>
  <c r="K6168" i="7" s="1"/>
  <c r="O6168" i="7" s="1"/>
  <c r="L6168" i="7" l="1"/>
  <c r="K6169" i="7" s="1"/>
  <c r="O6169" i="7" s="1"/>
  <c r="L6169" i="7" l="1"/>
  <c r="K6170" i="7" s="1"/>
  <c r="O6170" i="7" s="1"/>
  <c r="L6170" i="7" l="1"/>
  <c r="K6171" i="7" s="1"/>
  <c r="O6171" i="7" s="1"/>
  <c r="L6171" i="7" l="1"/>
  <c r="K6172" i="7" s="1"/>
  <c r="O6172" i="7" s="1"/>
  <c r="L6172" i="7" l="1"/>
  <c r="K6173" i="7" s="1"/>
  <c r="O6173" i="7" s="1"/>
  <c r="L6173" i="7" l="1"/>
  <c r="K6174" i="7" s="1"/>
  <c r="O6174" i="7" s="1"/>
  <c r="L6174" i="7" l="1"/>
  <c r="K6175" i="7" s="1"/>
  <c r="O6175" i="7" s="1"/>
  <c r="L6175" i="7" l="1"/>
  <c r="K6176" i="7" s="1"/>
  <c r="O6176" i="7" s="1"/>
  <c r="L6176" i="7" l="1"/>
  <c r="J6177" i="7" l="1"/>
  <c r="U6177" i="7" s="1"/>
  <c r="N6177" i="7" s="1"/>
  <c r="O6177" i="7" s="1"/>
  <c r="L6177" i="7" l="1"/>
  <c r="J6178" i="7" l="1"/>
  <c r="U6178" i="7" s="1"/>
  <c r="N6178" i="7" s="1"/>
  <c r="O6178" i="7" s="1"/>
  <c r="L6178" i="7" l="1"/>
  <c r="J6179" i="7" l="1"/>
  <c r="U6179" i="7" s="1"/>
  <c r="N6179" i="7" s="1"/>
  <c r="O6179" i="7" s="1"/>
  <c r="L6179" i="7" l="1"/>
  <c r="J6180" i="7" l="1"/>
  <c r="U6180" i="7" s="1"/>
  <c r="N6180" i="7" s="1"/>
  <c r="O6180" i="7" s="1"/>
  <c r="L6180" i="7" l="1"/>
  <c r="J6181" i="7" l="1"/>
  <c r="U6181" i="7" s="1"/>
  <c r="N6181" i="7" s="1"/>
  <c r="O6181" i="7" s="1"/>
  <c r="L6181" i="7" l="1"/>
  <c r="J6182" i="7" l="1"/>
  <c r="U6182" i="7" s="1"/>
  <c r="N6182" i="7" s="1"/>
  <c r="O6182" i="7" s="1"/>
  <c r="L6182" i="7" l="1"/>
  <c r="J6183" i="7" l="1"/>
  <c r="U6183" i="7" s="1"/>
  <c r="N6183" i="7" s="1"/>
  <c r="O6183" i="7" s="1"/>
  <c r="L6183" i="7" l="1"/>
  <c r="J6184" i="7" l="1"/>
  <c r="U6184" i="7" s="1"/>
  <c r="N6184" i="7" s="1"/>
  <c r="O6184" i="7" s="1"/>
  <c r="L6184" i="7" l="1"/>
  <c r="J6185" i="7" l="1"/>
  <c r="U6185" i="7" s="1"/>
  <c r="N6185" i="7" s="1"/>
  <c r="O6185" i="7" s="1"/>
  <c r="L6185" i="7" l="1"/>
  <c r="J6186" i="7" l="1"/>
  <c r="U6186" i="7" s="1"/>
  <c r="N6186" i="7" s="1"/>
  <c r="O6186" i="7" s="1"/>
  <c r="L6186" i="7" l="1"/>
  <c r="K6187" i="7" l="1"/>
  <c r="J6187" i="7"/>
  <c r="U6187" i="7" s="1"/>
  <c r="N6187" i="7" s="1"/>
  <c r="L6187" i="7" l="1"/>
  <c r="K6188" i="7" s="1"/>
  <c r="O6188" i="7" s="1"/>
  <c r="O6187" i="7"/>
  <c r="L6188" i="7" l="1"/>
  <c r="K6189" i="7" s="1"/>
  <c r="O6189" i="7" s="1"/>
  <c r="L6189" i="7" l="1"/>
  <c r="K6190" i="7" s="1"/>
  <c r="O6190" i="7" s="1"/>
  <c r="L6190" i="7" l="1"/>
  <c r="K6191" i="7" s="1"/>
  <c r="O6191" i="7" s="1"/>
  <c r="L6191" i="7" l="1"/>
  <c r="K6192" i="7" s="1"/>
  <c r="O6192" i="7" s="1"/>
  <c r="L6192" i="7"/>
  <c r="K6193" i="7" s="1"/>
  <c r="O6193" i="7" s="1"/>
  <c r="L6193" i="7" l="1"/>
  <c r="K6194" i="7" s="1"/>
  <c r="O6194" i="7" s="1"/>
  <c r="L6194" i="7" l="1"/>
  <c r="K6195" i="7" s="1"/>
  <c r="O6195" i="7" s="1"/>
  <c r="L6195" i="7" l="1"/>
  <c r="K6196" i="7" s="1"/>
  <c r="O6196" i="7" s="1"/>
  <c r="L6196" i="7" l="1"/>
  <c r="K6197" i="7" s="1"/>
  <c r="O6197" i="7" s="1"/>
  <c r="L6197" i="7" l="1"/>
  <c r="K6198" i="7" s="1"/>
  <c r="O6198" i="7" s="1"/>
  <c r="L6198" i="7" l="1"/>
  <c r="K6199" i="7" s="1"/>
  <c r="O6199" i="7" s="1"/>
  <c r="L6199" i="7" l="1"/>
  <c r="K6200" i="7" s="1"/>
  <c r="O6200" i="7" s="1"/>
  <c r="L6200" i="7" l="1"/>
  <c r="J6201" i="7" l="1"/>
  <c r="U6201" i="7" s="1"/>
  <c r="N6201" i="7" s="1"/>
  <c r="O6201" i="7" s="1"/>
  <c r="L6201" i="7" l="1"/>
  <c r="J6202" i="7" l="1"/>
  <c r="U6202" i="7" s="1"/>
  <c r="N6202" i="7" s="1"/>
  <c r="O6202" i="7" s="1"/>
  <c r="L6202" i="7" l="1"/>
  <c r="J6203" i="7" l="1"/>
  <c r="U6203" i="7" s="1"/>
  <c r="N6203" i="7" s="1"/>
  <c r="O6203" i="7" s="1"/>
  <c r="L6203" i="7" l="1"/>
  <c r="J6204" i="7" l="1"/>
  <c r="U6204" i="7" s="1"/>
  <c r="N6204" i="7" s="1"/>
  <c r="O6204" i="7" s="1"/>
  <c r="L6204" i="7" l="1"/>
  <c r="J6205" i="7" l="1"/>
  <c r="U6205" i="7" s="1"/>
  <c r="N6205" i="7" s="1"/>
  <c r="O6205" i="7" s="1"/>
  <c r="L6205" i="7" l="1"/>
  <c r="J6206" i="7" l="1"/>
  <c r="U6206" i="7" s="1"/>
  <c r="N6206" i="7" s="1"/>
  <c r="O6206" i="7" s="1"/>
  <c r="L6206" i="7" l="1"/>
  <c r="J6207" i="7" l="1"/>
  <c r="U6207" i="7" s="1"/>
  <c r="N6207" i="7" s="1"/>
  <c r="O6207" i="7" s="1"/>
  <c r="L6207" i="7" l="1"/>
  <c r="J6208" i="7" l="1"/>
  <c r="U6208" i="7" s="1"/>
  <c r="N6208" i="7" s="1"/>
  <c r="O6208" i="7" s="1"/>
  <c r="L6208" i="7" l="1"/>
  <c r="J6209" i="7" l="1"/>
  <c r="U6209" i="7" s="1"/>
  <c r="N6209" i="7" s="1"/>
  <c r="O6209" i="7" s="1"/>
  <c r="L6209" i="7" l="1"/>
  <c r="J6210" i="7" l="1"/>
  <c r="U6210" i="7" s="1"/>
  <c r="N6210" i="7" s="1"/>
  <c r="O6210" i="7" s="1"/>
  <c r="L6210" i="7" l="1"/>
  <c r="J6211" i="7" l="1"/>
  <c r="U6211" i="7" s="1"/>
  <c r="N6211" i="7" s="1"/>
  <c r="O6211" i="7" s="1"/>
  <c r="L6211" i="7" l="1"/>
  <c r="K6212" i="7" s="1"/>
  <c r="O6212" i="7" s="1"/>
  <c r="L6212" i="7" l="1"/>
  <c r="K6213" i="7" s="1"/>
  <c r="O6213" i="7" s="1"/>
  <c r="L6213" i="7" l="1"/>
  <c r="K6214" i="7" s="1"/>
  <c r="O6214" i="7" s="1"/>
  <c r="L6214" i="7" l="1"/>
  <c r="K6215" i="7" s="1"/>
  <c r="O6215" i="7" s="1"/>
  <c r="L6215" i="7" l="1"/>
  <c r="K6216" i="7" s="1"/>
  <c r="O6216" i="7" s="1"/>
  <c r="L6216" i="7" l="1"/>
  <c r="K6217" i="7" s="1"/>
  <c r="O6217" i="7" s="1"/>
  <c r="L6217" i="7" l="1"/>
  <c r="K6218" i="7" s="1"/>
  <c r="O6218" i="7" s="1"/>
  <c r="L6218" i="7" l="1"/>
  <c r="K6219" i="7" s="1"/>
  <c r="O6219" i="7" s="1"/>
  <c r="L6219" i="7" l="1"/>
  <c r="K6220" i="7" s="1"/>
  <c r="O6220" i="7" s="1"/>
  <c r="L6220" i="7" l="1"/>
  <c r="K6221" i="7" s="1"/>
  <c r="O6221" i="7" s="1"/>
  <c r="L6221" i="7" l="1"/>
  <c r="K6222" i="7" s="1"/>
  <c r="O6222" i="7" s="1"/>
  <c r="L6222" i="7" l="1"/>
  <c r="K6223" i="7" s="1"/>
  <c r="O6223" i="7" s="1"/>
  <c r="L6223" i="7" l="1"/>
  <c r="K6224" i="7" s="1"/>
  <c r="O6224" i="7" s="1"/>
  <c r="L6224" i="7" l="1"/>
  <c r="J6225" i="7" l="1"/>
  <c r="U6225" i="7" s="1"/>
  <c r="N6225" i="7" s="1"/>
  <c r="O6225" i="7" s="1"/>
  <c r="L6225" i="7" l="1"/>
  <c r="J6226" i="7" l="1"/>
  <c r="U6226" i="7" s="1"/>
  <c r="N6226" i="7" s="1"/>
  <c r="O6226" i="7" s="1"/>
  <c r="L6226" i="7" l="1"/>
  <c r="J6227" i="7" l="1"/>
  <c r="U6227" i="7" s="1"/>
  <c r="N6227" i="7" s="1"/>
  <c r="O6227" i="7" s="1"/>
  <c r="L6227" i="7" l="1"/>
  <c r="J6228" i="7" l="1"/>
  <c r="U6228" i="7" s="1"/>
  <c r="N6228" i="7" s="1"/>
  <c r="O6228" i="7" s="1"/>
  <c r="L6228" i="7" l="1"/>
  <c r="J6229" i="7" l="1"/>
  <c r="U6229" i="7" s="1"/>
  <c r="N6229" i="7" s="1"/>
  <c r="O6229" i="7" s="1"/>
  <c r="L6229" i="7" l="1"/>
  <c r="J6230" i="7" l="1"/>
  <c r="U6230" i="7" s="1"/>
  <c r="N6230" i="7" s="1"/>
  <c r="O6230" i="7" s="1"/>
  <c r="L6230" i="7" l="1"/>
  <c r="J6231" i="7" l="1"/>
  <c r="U6231" i="7" s="1"/>
  <c r="N6231" i="7" s="1"/>
  <c r="O6231" i="7" s="1"/>
  <c r="L6231" i="7" l="1"/>
  <c r="J6232" i="7" l="1"/>
  <c r="U6232" i="7" s="1"/>
  <c r="N6232" i="7" s="1"/>
  <c r="O6232" i="7" s="1"/>
  <c r="L6232" i="7" l="1"/>
  <c r="J6233" i="7" l="1"/>
  <c r="U6233" i="7" s="1"/>
  <c r="N6233" i="7" s="1"/>
  <c r="O6233" i="7" s="1"/>
  <c r="L6233" i="7" l="1"/>
  <c r="J6234" i="7" l="1"/>
  <c r="U6234" i="7" s="1"/>
  <c r="N6234" i="7" s="1"/>
  <c r="O6234" i="7" s="1"/>
  <c r="L6234" i="7" l="1"/>
  <c r="J6235" i="7" l="1"/>
  <c r="U6235" i="7" s="1"/>
  <c r="N6235" i="7" s="1"/>
  <c r="O6235" i="7" s="1"/>
  <c r="L6235" i="7" l="1"/>
  <c r="K6236" i="7" s="1"/>
  <c r="O6236" i="7" s="1"/>
  <c r="L6236" i="7" l="1"/>
  <c r="K6237" i="7" s="1"/>
  <c r="O6237" i="7" s="1"/>
  <c r="L6237" i="7" l="1"/>
  <c r="K6238" i="7" s="1"/>
  <c r="O6238" i="7" s="1"/>
  <c r="L6238" i="7" l="1"/>
  <c r="K6239" i="7" s="1"/>
  <c r="O6239" i="7" s="1"/>
  <c r="L6239" i="7" l="1"/>
  <c r="K6240" i="7" s="1"/>
  <c r="O6240" i="7" s="1"/>
  <c r="L6240" i="7" l="1"/>
  <c r="K6241" i="7" s="1"/>
  <c r="O6241" i="7" s="1"/>
  <c r="L6241" i="7" l="1"/>
  <c r="K6242" i="7" s="1"/>
  <c r="O6242" i="7" s="1"/>
  <c r="L6242" i="7" l="1"/>
  <c r="K6243" i="7" s="1"/>
  <c r="O6243" i="7" s="1"/>
  <c r="L6243" i="7" l="1"/>
  <c r="K6244" i="7" s="1"/>
  <c r="O6244" i="7" s="1"/>
  <c r="L6244" i="7" l="1"/>
  <c r="K6245" i="7" s="1"/>
  <c r="O6245" i="7" s="1"/>
  <c r="L6245" i="7" l="1"/>
  <c r="K6246" i="7" s="1"/>
  <c r="O6246" i="7" s="1"/>
  <c r="L6246" i="7" l="1"/>
  <c r="K6247" i="7" s="1"/>
  <c r="O6247" i="7" s="1"/>
  <c r="L6247" i="7" l="1"/>
  <c r="K6248" i="7" s="1"/>
  <c r="O6248" i="7" s="1"/>
  <c r="L6248" i="7" l="1"/>
  <c r="J6249" i="7" l="1"/>
  <c r="U6249" i="7" s="1"/>
  <c r="N6249" i="7" s="1"/>
  <c r="O6249" i="7" s="1"/>
  <c r="L6249" i="7" l="1"/>
  <c r="J6250" i="7" l="1"/>
  <c r="U6250" i="7" s="1"/>
  <c r="N6250" i="7" s="1"/>
  <c r="O6250" i="7" s="1"/>
  <c r="L6250" i="7" l="1"/>
  <c r="J6251" i="7" l="1"/>
  <c r="U6251" i="7" s="1"/>
  <c r="N6251" i="7" s="1"/>
  <c r="O6251" i="7" s="1"/>
  <c r="L6251" i="7" l="1"/>
  <c r="J6252" i="7" l="1"/>
  <c r="U6252" i="7" s="1"/>
  <c r="N6252" i="7" s="1"/>
  <c r="O6252" i="7" s="1"/>
  <c r="L6252" i="7" l="1"/>
  <c r="J6253" i="7" l="1"/>
  <c r="U6253" i="7" s="1"/>
  <c r="N6253" i="7" s="1"/>
  <c r="O6253" i="7" s="1"/>
  <c r="L6253" i="7" l="1"/>
  <c r="J6254" i="7" l="1"/>
  <c r="U6254" i="7" s="1"/>
  <c r="N6254" i="7" s="1"/>
  <c r="O6254" i="7" s="1"/>
  <c r="L6254" i="7" l="1"/>
  <c r="J6255" i="7" l="1"/>
  <c r="U6255" i="7" s="1"/>
  <c r="N6255" i="7" s="1"/>
  <c r="O6255" i="7" s="1"/>
  <c r="L6255" i="7" l="1"/>
  <c r="J6256" i="7" l="1"/>
  <c r="U6256" i="7" s="1"/>
  <c r="N6256" i="7" s="1"/>
  <c r="O6256" i="7" s="1"/>
  <c r="L6256" i="7" l="1"/>
  <c r="J6257" i="7" l="1"/>
  <c r="U6257" i="7" s="1"/>
  <c r="N6257" i="7" s="1"/>
  <c r="O6257" i="7" s="1"/>
  <c r="L6257" i="7" l="1"/>
  <c r="K6258" i="7" l="1"/>
  <c r="J6258" i="7"/>
  <c r="U6258" i="7" s="1"/>
  <c r="N6258" i="7" s="1"/>
  <c r="L6258" i="7" l="1"/>
  <c r="O6258" i="7"/>
  <c r="K6259" i="7" l="1"/>
  <c r="J6259" i="7"/>
  <c r="U6259" i="7" l="1"/>
  <c r="N6259" i="7" s="1"/>
  <c r="L6259" i="7"/>
  <c r="O6259" i="7"/>
  <c r="K6260" i="7" l="1"/>
  <c r="O6260" i="7" s="1"/>
  <c r="L6260" i="7" l="1"/>
  <c r="K6261" i="7"/>
  <c r="O6261" i="7" s="1"/>
  <c r="L6261" i="7" l="1"/>
  <c r="K6262" i="7"/>
  <c r="O6262" i="7" s="1"/>
  <c r="L6262" i="7" l="1"/>
  <c r="K6263" i="7"/>
  <c r="O6263" i="7" s="1"/>
  <c r="L6263" i="7" l="1"/>
  <c r="K6264" i="7" l="1"/>
  <c r="O6264" i="7" s="1"/>
  <c r="L6264" i="7" l="1"/>
  <c r="K6265" i="7"/>
  <c r="O6265" i="7" s="1"/>
  <c r="L6265" i="7" l="1"/>
  <c r="K6266" i="7" l="1"/>
  <c r="O6266" i="7" s="1"/>
  <c r="L6266" i="7" l="1"/>
  <c r="K6267" i="7" l="1"/>
  <c r="O6267" i="7" s="1"/>
  <c r="L6267" i="7" l="1"/>
  <c r="K6268" i="7"/>
  <c r="O6268" i="7" s="1"/>
  <c r="L6268" i="7" l="1"/>
  <c r="K6269" i="7" s="1"/>
  <c r="O6269" i="7" l="1"/>
  <c r="L6269" i="7"/>
  <c r="K6270" i="7" s="1"/>
  <c r="O6270" i="7" s="1"/>
  <c r="L6270" i="7" l="1"/>
  <c r="K6271" i="7" s="1"/>
  <c r="O6271" i="7" s="1"/>
  <c r="L6271" i="7" l="1"/>
  <c r="K6272" i="7" l="1"/>
  <c r="O6272" i="7" s="1"/>
  <c r="L6272" i="7" l="1"/>
  <c r="J6273" i="7" l="1"/>
  <c r="U6273" i="7" s="1"/>
  <c r="N6273" i="7" s="1"/>
  <c r="O6273" i="7" s="1"/>
  <c r="L6273" i="7" l="1"/>
  <c r="J6274" i="7" l="1"/>
  <c r="U6274" i="7" s="1"/>
  <c r="N6274" i="7" s="1"/>
  <c r="O6274" i="7" s="1"/>
  <c r="L6274" i="7" l="1"/>
  <c r="J6275" i="7"/>
  <c r="U6275" i="7" s="1"/>
  <c r="N6275" i="7" s="1"/>
  <c r="O6275" i="7" s="1"/>
  <c r="L6275" i="7" l="1"/>
  <c r="J6276" i="7" l="1"/>
  <c r="U6276" i="7" s="1"/>
  <c r="N6276" i="7" s="1"/>
  <c r="O6276" i="7" s="1"/>
  <c r="L6276" i="7" l="1"/>
  <c r="J6277" i="7" l="1"/>
  <c r="U6277" i="7" s="1"/>
  <c r="N6277" i="7" s="1"/>
  <c r="O6277" i="7" s="1"/>
  <c r="L6277" i="7" l="1"/>
  <c r="J6278" i="7" l="1"/>
  <c r="U6278" i="7" s="1"/>
  <c r="N6278" i="7" s="1"/>
  <c r="O6278" i="7" s="1"/>
  <c r="L6278" i="7" l="1"/>
  <c r="J6279" i="7" s="1"/>
  <c r="U6279" i="7" l="1"/>
  <c r="N6279" i="7" s="1"/>
  <c r="O6279" i="7" s="1"/>
  <c r="L6279" i="7"/>
  <c r="J6280" i="7" s="1"/>
  <c r="U6280" i="7" s="1"/>
  <c r="N6280" i="7" s="1"/>
  <c r="O6280" i="7" s="1"/>
  <c r="L6280" i="7" l="1"/>
  <c r="J6281" i="7" s="1"/>
  <c r="U6281" i="7" l="1"/>
  <c r="N6281" i="7" s="1"/>
  <c r="O6281" i="7" s="1"/>
  <c r="L6281" i="7"/>
  <c r="J6282" i="7" s="1"/>
  <c r="U6282" i="7" s="1"/>
  <c r="N6282" i="7" s="1"/>
  <c r="O6282" i="7" s="1"/>
  <c r="L6282" i="7" l="1"/>
  <c r="J6283" i="7" s="1"/>
  <c r="U6283" i="7" s="1"/>
  <c r="N6283" i="7" s="1"/>
  <c r="O6283" i="7" s="1"/>
  <c r="L6283" i="7" l="1"/>
  <c r="K6284" i="7" s="1"/>
  <c r="O6284" i="7" s="1"/>
  <c r="L6284" i="7" l="1"/>
  <c r="K6285" i="7" s="1"/>
  <c r="O6285" i="7" s="1"/>
  <c r="L6285" i="7" l="1"/>
  <c r="K6286" i="7" s="1"/>
  <c r="O6286" i="7" s="1"/>
  <c r="L6286" i="7" l="1"/>
  <c r="K6287" i="7" s="1"/>
  <c r="O6287" i="7" s="1"/>
  <c r="L6287" i="7" l="1"/>
  <c r="K6288" i="7" s="1"/>
  <c r="O6288" i="7" s="1"/>
  <c r="L6288" i="7" l="1"/>
  <c r="K6289" i="7" s="1"/>
  <c r="O6289" i="7" s="1"/>
  <c r="L6289" i="7" l="1"/>
  <c r="K6290" i="7" s="1"/>
  <c r="O6290" i="7" s="1"/>
  <c r="L6290" i="7" l="1"/>
  <c r="K6291" i="7" s="1"/>
  <c r="O6291" i="7" s="1"/>
  <c r="L6291" i="7" l="1"/>
  <c r="K6292" i="7" s="1"/>
  <c r="O6292" i="7" s="1"/>
  <c r="L6292" i="7" l="1"/>
  <c r="K6293" i="7" s="1"/>
  <c r="O6293" i="7" s="1"/>
  <c r="L6293" i="7" l="1"/>
  <c r="K6294" i="7" s="1"/>
  <c r="O6294" i="7" s="1"/>
  <c r="L6294" i="7" l="1"/>
  <c r="K6295" i="7" s="1"/>
  <c r="O6295" i="7" s="1"/>
  <c r="L6295" i="7" l="1"/>
  <c r="K6296" i="7" s="1"/>
  <c r="O6296" i="7" s="1"/>
  <c r="L6296" i="7"/>
  <c r="J6297" i="7" l="1"/>
  <c r="U6297" i="7" s="1"/>
  <c r="N6297" i="7" s="1"/>
  <c r="O6297" i="7" s="1"/>
  <c r="L6297" i="7" l="1"/>
  <c r="J6298" i="7" l="1"/>
  <c r="U6298" i="7" s="1"/>
  <c r="N6298" i="7" s="1"/>
  <c r="O6298" i="7" s="1"/>
  <c r="L6298" i="7" l="1"/>
  <c r="J6299" i="7" l="1"/>
  <c r="U6299" i="7" s="1"/>
  <c r="N6299" i="7" s="1"/>
  <c r="O6299" i="7" s="1"/>
  <c r="L6299" i="7" l="1"/>
  <c r="J6300" i="7" l="1"/>
  <c r="U6300" i="7" s="1"/>
  <c r="N6300" i="7" s="1"/>
  <c r="O6300" i="7" s="1"/>
  <c r="L6300" i="7" l="1"/>
  <c r="J6301" i="7" l="1"/>
  <c r="U6301" i="7" s="1"/>
  <c r="N6301" i="7" s="1"/>
  <c r="O6301" i="7" s="1"/>
  <c r="L6301" i="7" l="1"/>
  <c r="J6302" i="7" l="1"/>
  <c r="U6302" i="7" s="1"/>
  <c r="N6302" i="7" s="1"/>
  <c r="O6302" i="7" s="1"/>
  <c r="L6302" i="7" l="1"/>
  <c r="J6303" i="7" l="1"/>
  <c r="U6303" i="7" s="1"/>
  <c r="N6303" i="7" s="1"/>
  <c r="O6303" i="7" s="1"/>
  <c r="L6303" i="7" l="1"/>
  <c r="J6304" i="7" l="1"/>
  <c r="U6304" i="7" s="1"/>
  <c r="N6304" i="7" s="1"/>
  <c r="O6304" i="7" s="1"/>
  <c r="L6304" i="7" l="1"/>
  <c r="J6305" i="7" l="1"/>
  <c r="U6305" i="7" s="1"/>
  <c r="N6305" i="7" s="1"/>
  <c r="O6305" i="7" s="1"/>
  <c r="L6305" i="7" l="1"/>
  <c r="J6306" i="7" l="1"/>
  <c r="U6306" i="7" s="1"/>
  <c r="N6306" i="7" s="1"/>
  <c r="O6306" i="7" s="1"/>
  <c r="L6306" i="7" l="1"/>
  <c r="J6307" i="7" l="1"/>
  <c r="U6307" i="7" s="1"/>
  <c r="N6307" i="7" s="1"/>
  <c r="O6307" i="7" s="1"/>
  <c r="L6307" i="7" l="1"/>
  <c r="K6308" i="7" s="1"/>
  <c r="O6308" i="7" s="1"/>
  <c r="L6308" i="7" l="1"/>
  <c r="K6309" i="7" s="1"/>
  <c r="O6309" i="7" s="1"/>
  <c r="L6309" i="7" l="1"/>
  <c r="K6310" i="7" s="1"/>
  <c r="O6310" i="7" s="1"/>
  <c r="L6310" i="7" l="1"/>
  <c r="K6311" i="7" s="1"/>
  <c r="O6311" i="7" s="1"/>
  <c r="L6311" i="7" l="1"/>
  <c r="K6312" i="7" s="1"/>
  <c r="O6312" i="7" s="1"/>
  <c r="L6312" i="7" l="1"/>
  <c r="K6313" i="7" s="1"/>
  <c r="O6313" i="7" s="1"/>
  <c r="L6313" i="7" l="1"/>
  <c r="K6314" i="7" s="1"/>
  <c r="O6314" i="7" s="1"/>
  <c r="L6314" i="7" l="1"/>
  <c r="K6315" i="7" s="1"/>
  <c r="O6315" i="7" s="1"/>
  <c r="L6315" i="7" l="1"/>
  <c r="K6316" i="7" s="1"/>
  <c r="O6316" i="7" s="1"/>
  <c r="L6316" i="7" l="1"/>
  <c r="K6317" i="7" s="1"/>
  <c r="O6317" i="7" s="1"/>
  <c r="L6317" i="7" l="1"/>
  <c r="K6318" i="7" s="1"/>
  <c r="O6318" i="7" s="1"/>
  <c r="L6318" i="7" l="1"/>
  <c r="K6319" i="7" s="1"/>
  <c r="O6319" i="7" s="1"/>
  <c r="L6319" i="7" l="1"/>
  <c r="K6320" i="7" s="1"/>
  <c r="O6320" i="7" s="1"/>
  <c r="L6320" i="7" l="1"/>
  <c r="J6321" i="7" l="1"/>
  <c r="U6321" i="7" s="1"/>
  <c r="N6321" i="7" s="1"/>
  <c r="O6321" i="7" s="1"/>
  <c r="L6321" i="7" l="1"/>
  <c r="J6322" i="7" l="1"/>
  <c r="U6322" i="7" s="1"/>
  <c r="N6322" i="7" s="1"/>
  <c r="O6322" i="7" s="1"/>
  <c r="L6322" i="7" l="1"/>
  <c r="J6323" i="7" l="1"/>
  <c r="U6323" i="7" s="1"/>
  <c r="N6323" i="7" s="1"/>
  <c r="O6323" i="7" s="1"/>
  <c r="L6323" i="7" l="1"/>
  <c r="J6324" i="7" l="1"/>
  <c r="U6324" i="7" s="1"/>
  <c r="N6324" i="7" s="1"/>
  <c r="O6324" i="7" s="1"/>
  <c r="L6324" i="7" l="1"/>
  <c r="J6325" i="7" l="1"/>
  <c r="U6325" i="7" s="1"/>
  <c r="N6325" i="7" s="1"/>
  <c r="O6325" i="7" s="1"/>
  <c r="L6325" i="7" l="1"/>
  <c r="J6326" i="7" l="1"/>
  <c r="U6326" i="7" s="1"/>
  <c r="N6326" i="7" s="1"/>
  <c r="O6326" i="7" s="1"/>
  <c r="L6326" i="7" l="1"/>
  <c r="J6327" i="7" l="1"/>
  <c r="U6327" i="7" s="1"/>
  <c r="N6327" i="7" s="1"/>
  <c r="O6327" i="7" s="1"/>
  <c r="L6327" i="7" l="1"/>
  <c r="J6328" i="7" l="1"/>
  <c r="U6328" i="7" s="1"/>
  <c r="N6328" i="7" s="1"/>
  <c r="O6328" i="7" s="1"/>
  <c r="L6328" i="7" l="1"/>
  <c r="J6329" i="7" l="1"/>
  <c r="U6329" i="7" s="1"/>
  <c r="N6329" i="7" s="1"/>
  <c r="O6329" i="7" s="1"/>
  <c r="L6329" i="7" l="1"/>
  <c r="J6330" i="7" l="1"/>
  <c r="U6330" i="7" s="1"/>
  <c r="N6330" i="7" s="1"/>
  <c r="O6330" i="7" s="1"/>
  <c r="L6330" i="7" l="1"/>
  <c r="J6331" i="7" l="1"/>
  <c r="U6331" i="7" s="1"/>
  <c r="N6331" i="7" s="1"/>
  <c r="O6331" i="7" s="1"/>
  <c r="L6331" i="7" l="1"/>
  <c r="K6332" i="7" s="1"/>
  <c r="O6332" i="7" s="1"/>
  <c r="L6332" i="7" l="1"/>
  <c r="K6333" i="7" s="1"/>
  <c r="O6333" i="7" s="1"/>
  <c r="L6333" i="7" l="1"/>
  <c r="K6334" i="7" s="1"/>
  <c r="O6334" i="7" s="1"/>
  <c r="L6334" i="7" l="1"/>
  <c r="K6335" i="7" s="1"/>
  <c r="O6335" i="7" s="1"/>
  <c r="L6335" i="7" l="1"/>
  <c r="K6336" i="7" s="1"/>
  <c r="O6336" i="7" s="1"/>
  <c r="L6336" i="7" l="1"/>
  <c r="K6337" i="7" s="1"/>
  <c r="O6337" i="7" s="1"/>
  <c r="L6337" i="7" l="1"/>
  <c r="K6338" i="7" s="1"/>
  <c r="O6338" i="7" s="1"/>
  <c r="L6338" i="7" l="1"/>
  <c r="K6339" i="7" s="1"/>
  <c r="O6339" i="7" s="1"/>
  <c r="L6339" i="7" l="1"/>
  <c r="K6340" i="7" s="1"/>
  <c r="O6340" i="7" s="1"/>
  <c r="L6340" i="7" l="1"/>
  <c r="K6341" i="7" s="1"/>
  <c r="O6341" i="7" s="1"/>
  <c r="L6341" i="7" l="1"/>
  <c r="K6342" i="7" s="1"/>
  <c r="O6342" i="7" s="1"/>
  <c r="L6342" i="7" l="1"/>
  <c r="K6343" i="7" s="1"/>
  <c r="O6343" i="7" s="1"/>
  <c r="L6343" i="7" l="1"/>
  <c r="K6344" i="7" s="1"/>
  <c r="O6344" i="7" s="1"/>
  <c r="L6344" i="7" l="1"/>
  <c r="J6345" i="7" l="1"/>
  <c r="U6345" i="7" s="1"/>
  <c r="N6345" i="7" s="1"/>
  <c r="O6345" i="7" s="1"/>
  <c r="L6345" i="7" l="1"/>
  <c r="J6346" i="7" l="1"/>
  <c r="U6346" i="7" s="1"/>
  <c r="N6346" i="7" s="1"/>
  <c r="O6346" i="7" s="1"/>
  <c r="L6346" i="7" l="1"/>
  <c r="J6347" i="7" l="1"/>
  <c r="U6347" i="7" s="1"/>
  <c r="N6347" i="7" s="1"/>
  <c r="O6347" i="7" s="1"/>
  <c r="L6347" i="7" l="1"/>
  <c r="J6348" i="7" l="1"/>
  <c r="U6348" i="7" s="1"/>
  <c r="N6348" i="7" s="1"/>
  <c r="O6348" i="7" s="1"/>
  <c r="L6348" i="7" l="1"/>
  <c r="J6349" i="7" l="1"/>
  <c r="U6349" i="7" s="1"/>
  <c r="N6349" i="7" s="1"/>
  <c r="O6349" i="7" s="1"/>
  <c r="L6349" i="7" l="1"/>
  <c r="J6350" i="7" l="1"/>
  <c r="U6350" i="7" s="1"/>
  <c r="N6350" i="7" s="1"/>
  <c r="O6350" i="7" s="1"/>
  <c r="L6350" i="7" l="1"/>
  <c r="J6351" i="7" l="1"/>
  <c r="U6351" i="7" s="1"/>
  <c r="N6351" i="7" s="1"/>
  <c r="O6351" i="7" s="1"/>
  <c r="L6351" i="7" l="1"/>
  <c r="J6352" i="7" l="1"/>
  <c r="U6352" i="7" s="1"/>
  <c r="N6352" i="7" s="1"/>
  <c r="O6352" i="7" s="1"/>
  <c r="L6352" i="7" l="1"/>
  <c r="J6353" i="7" l="1"/>
  <c r="U6353" i="7" s="1"/>
  <c r="N6353" i="7" s="1"/>
  <c r="O6353" i="7" s="1"/>
  <c r="L6353" i="7" l="1"/>
  <c r="J6354" i="7" l="1"/>
  <c r="U6354" i="7" s="1"/>
  <c r="N6354" i="7" s="1"/>
  <c r="O6354" i="7" s="1"/>
  <c r="L6354" i="7" l="1"/>
  <c r="J6355" i="7" l="1"/>
  <c r="U6355" i="7" s="1"/>
  <c r="N6355" i="7" s="1"/>
  <c r="O6355" i="7" s="1"/>
  <c r="L6355" i="7" l="1"/>
  <c r="K6356" i="7" s="1"/>
  <c r="O6356" i="7" s="1"/>
  <c r="L6356" i="7" l="1"/>
  <c r="K6357" i="7" s="1"/>
  <c r="O6357" i="7" s="1"/>
  <c r="L6357" i="7" l="1"/>
  <c r="K6358" i="7" s="1"/>
  <c r="O6358" i="7" s="1"/>
  <c r="L6358" i="7" l="1"/>
  <c r="K6359" i="7" s="1"/>
  <c r="O6359" i="7" s="1"/>
  <c r="L6359" i="7" l="1"/>
  <c r="K6360" i="7" s="1"/>
  <c r="O6360" i="7" s="1"/>
  <c r="L6360" i="7" l="1"/>
  <c r="K6361" i="7" s="1"/>
  <c r="O6361" i="7" s="1"/>
  <c r="L6361" i="7" l="1"/>
  <c r="K6362" i="7" s="1"/>
  <c r="O6362" i="7" s="1"/>
  <c r="L6362" i="7" l="1"/>
  <c r="K6363" i="7" s="1"/>
  <c r="O6363" i="7" s="1"/>
  <c r="L6363" i="7" l="1"/>
  <c r="K6364" i="7" s="1"/>
  <c r="O6364" i="7" s="1"/>
  <c r="L6364" i="7" l="1"/>
  <c r="K6365" i="7" s="1"/>
  <c r="O6365" i="7" s="1"/>
  <c r="L6365" i="7" l="1"/>
  <c r="K6366" i="7" s="1"/>
  <c r="O6366" i="7" s="1"/>
  <c r="L6366" i="7" l="1"/>
  <c r="K6367" i="7" s="1"/>
  <c r="O6367" i="7" s="1"/>
  <c r="L6367" i="7" l="1"/>
  <c r="K6368" i="7" s="1"/>
  <c r="O6368" i="7" s="1"/>
  <c r="L6368" i="7" l="1"/>
  <c r="J6369" i="7" l="1"/>
  <c r="U6369" i="7" s="1"/>
  <c r="N6369" i="7" s="1"/>
  <c r="O6369" i="7" s="1"/>
  <c r="L6369" i="7" l="1"/>
  <c r="J6370" i="7" l="1"/>
  <c r="U6370" i="7" s="1"/>
  <c r="N6370" i="7" s="1"/>
  <c r="O6370" i="7" s="1"/>
  <c r="L6370" i="7" l="1"/>
  <c r="J6371" i="7" l="1"/>
  <c r="U6371" i="7" s="1"/>
  <c r="N6371" i="7" s="1"/>
  <c r="O6371" i="7" s="1"/>
  <c r="L6371" i="7" l="1"/>
  <c r="J6372" i="7" l="1"/>
  <c r="U6372" i="7" s="1"/>
  <c r="N6372" i="7" s="1"/>
  <c r="O6372" i="7" s="1"/>
  <c r="L6372" i="7" l="1"/>
  <c r="J6373" i="7" l="1"/>
  <c r="U6373" i="7" s="1"/>
  <c r="N6373" i="7" s="1"/>
  <c r="O6373" i="7" s="1"/>
  <c r="L6373" i="7" l="1"/>
  <c r="J6374" i="7" l="1"/>
  <c r="U6374" i="7" s="1"/>
  <c r="N6374" i="7" s="1"/>
  <c r="O6374" i="7" s="1"/>
  <c r="L6374" i="7" l="1"/>
  <c r="J6375" i="7" l="1"/>
  <c r="U6375" i="7" s="1"/>
  <c r="N6375" i="7" s="1"/>
  <c r="O6375" i="7" s="1"/>
  <c r="L6375" i="7" l="1"/>
  <c r="J6376" i="7" l="1"/>
  <c r="U6376" i="7" s="1"/>
  <c r="N6376" i="7" s="1"/>
  <c r="O6376" i="7" s="1"/>
  <c r="L6376" i="7" l="1"/>
  <c r="J6377" i="7" l="1"/>
  <c r="U6377" i="7" s="1"/>
  <c r="N6377" i="7" s="1"/>
  <c r="O6377" i="7" s="1"/>
  <c r="L6377" i="7" l="1"/>
  <c r="J6378" i="7" l="1"/>
  <c r="U6378" i="7" s="1"/>
  <c r="N6378" i="7" s="1"/>
  <c r="O6378" i="7" s="1"/>
  <c r="L6378" i="7" l="1"/>
  <c r="J6379" i="7" l="1"/>
  <c r="U6379" i="7" s="1"/>
  <c r="N6379" i="7" s="1"/>
  <c r="O6379" i="7" s="1"/>
  <c r="L6379" i="7" l="1"/>
  <c r="K6380" i="7" s="1"/>
  <c r="O6380" i="7" s="1"/>
  <c r="L6380" i="7" l="1"/>
  <c r="K6381" i="7" s="1"/>
  <c r="O6381" i="7" s="1"/>
  <c r="L6381" i="7" l="1"/>
  <c r="K6382" i="7" s="1"/>
  <c r="O6382" i="7" s="1"/>
  <c r="L6382" i="7" l="1"/>
  <c r="K6383" i="7" s="1"/>
  <c r="O6383" i="7" s="1"/>
  <c r="L6383" i="7" l="1"/>
  <c r="K6384" i="7" s="1"/>
  <c r="O6384" i="7" s="1"/>
  <c r="L6384" i="7" l="1"/>
  <c r="K6385" i="7" s="1"/>
  <c r="O6385" i="7" s="1"/>
  <c r="L6385" i="7" l="1"/>
  <c r="K6386" i="7" s="1"/>
  <c r="O6386" i="7" s="1"/>
  <c r="L6386" i="7" l="1"/>
  <c r="K6387" i="7" s="1"/>
  <c r="O6387" i="7" s="1"/>
  <c r="L6387" i="7" l="1"/>
  <c r="K6388" i="7" s="1"/>
  <c r="O6388" i="7" s="1"/>
  <c r="L6388" i="7" l="1"/>
  <c r="K6389" i="7" s="1"/>
  <c r="O6389" i="7" s="1"/>
  <c r="L6389" i="7" l="1"/>
  <c r="K6390" i="7" s="1"/>
  <c r="O6390" i="7" s="1"/>
  <c r="L6390" i="7" l="1"/>
  <c r="K6391" i="7" s="1"/>
  <c r="O6391" i="7" s="1"/>
  <c r="L6391" i="7" l="1"/>
  <c r="K6392" i="7" s="1"/>
  <c r="O6392" i="7" s="1"/>
  <c r="L6392" i="7" l="1"/>
  <c r="J6393" i="7" l="1"/>
  <c r="U6393" i="7" s="1"/>
  <c r="N6393" i="7" s="1"/>
  <c r="O6393" i="7" s="1"/>
  <c r="L6393" i="7" l="1"/>
  <c r="J6394" i="7" l="1"/>
  <c r="U6394" i="7" s="1"/>
  <c r="N6394" i="7" s="1"/>
  <c r="O6394" i="7" s="1"/>
  <c r="L6394" i="7" l="1"/>
  <c r="J6395" i="7" l="1"/>
  <c r="U6395" i="7" s="1"/>
  <c r="N6395" i="7" s="1"/>
  <c r="O6395" i="7" s="1"/>
  <c r="L6395" i="7" l="1"/>
  <c r="J6396" i="7" l="1"/>
  <c r="U6396" i="7" s="1"/>
  <c r="N6396" i="7" s="1"/>
  <c r="O6396" i="7" s="1"/>
  <c r="L6396" i="7" l="1"/>
  <c r="J6397" i="7" l="1"/>
  <c r="U6397" i="7" s="1"/>
  <c r="N6397" i="7" s="1"/>
  <c r="O6397" i="7" s="1"/>
  <c r="L6397" i="7" l="1"/>
  <c r="J6398" i="7" l="1"/>
  <c r="U6398" i="7" s="1"/>
  <c r="N6398" i="7" s="1"/>
  <c r="O6398" i="7" s="1"/>
  <c r="L6398" i="7" l="1"/>
  <c r="J6399" i="7" l="1"/>
  <c r="U6399" i="7" s="1"/>
  <c r="N6399" i="7" s="1"/>
  <c r="O6399" i="7" s="1"/>
  <c r="L6399" i="7" l="1"/>
  <c r="J6400" i="7" l="1"/>
  <c r="U6400" i="7" s="1"/>
  <c r="N6400" i="7" s="1"/>
  <c r="O6400" i="7" s="1"/>
  <c r="L6400" i="7" l="1"/>
  <c r="J6401" i="7" l="1"/>
  <c r="U6401" i="7" s="1"/>
  <c r="N6401" i="7" s="1"/>
  <c r="O6401" i="7" s="1"/>
  <c r="L6401" i="7" l="1"/>
  <c r="J6402" i="7" l="1"/>
  <c r="U6402" i="7" s="1"/>
  <c r="N6402" i="7" s="1"/>
  <c r="O6402" i="7" s="1"/>
  <c r="L6402" i="7" l="1"/>
  <c r="J6403" i="7" l="1"/>
  <c r="U6403" i="7" s="1"/>
  <c r="N6403" i="7" s="1"/>
  <c r="O6403" i="7" s="1"/>
  <c r="L6403" i="7" l="1"/>
  <c r="K6404" i="7" s="1"/>
  <c r="O6404" i="7" s="1"/>
  <c r="L6404" i="7" l="1"/>
  <c r="K6405" i="7" s="1"/>
  <c r="O6405" i="7" s="1"/>
  <c r="L6405" i="7" l="1"/>
  <c r="K6406" i="7" s="1"/>
  <c r="O6406" i="7" s="1"/>
  <c r="L6406" i="7" l="1"/>
  <c r="K6407" i="7" s="1"/>
  <c r="O6407" i="7" s="1"/>
  <c r="L6407" i="7" l="1"/>
  <c r="K6408" i="7" s="1"/>
  <c r="O6408" i="7" s="1"/>
  <c r="L6408" i="7" l="1"/>
  <c r="K6409" i="7" s="1"/>
  <c r="O6409" i="7" s="1"/>
  <c r="L6409" i="7" l="1"/>
  <c r="K6410" i="7" s="1"/>
  <c r="O6410" i="7" s="1"/>
  <c r="L6410" i="7" l="1"/>
  <c r="K6411" i="7" s="1"/>
  <c r="O6411" i="7" s="1"/>
  <c r="L6411" i="7" l="1"/>
  <c r="K6412" i="7" s="1"/>
  <c r="O6412" i="7" s="1"/>
  <c r="L6412" i="7" l="1"/>
  <c r="K6413" i="7" s="1"/>
  <c r="O6413" i="7" s="1"/>
  <c r="L6413" i="7" l="1"/>
  <c r="K6414" i="7" s="1"/>
  <c r="O6414" i="7" s="1"/>
  <c r="L6414" i="7" l="1"/>
  <c r="K6415" i="7" s="1"/>
  <c r="O6415" i="7" s="1"/>
  <c r="L6415" i="7" l="1"/>
  <c r="K6416" i="7" s="1"/>
  <c r="O6416" i="7" s="1"/>
  <c r="L6416" i="7" l="1"/>
  <c r="K6417" i="7" l="1"/>
  <c r="J6417" i="7"/>
  <c r="U6417" i="7" s="1"/>
  <c r="N6417" i="7" s="1"/>
  <c r="L6417" i="7" l="1"/>
  <c r="O6417" i="7"/>
  <c r="J6418" i="7"/>
  <c r="U6418" i="7" s="1"/>
  <c r="N6418" i="7" s="1"/>
  <c r="O6418" i="7" s="1"/>
  <c r="L6418" i="7" l="1"/>
  <c r="J6419" i="7" l="1"/>
  <c r="U6419" i="7" s="1"/>
  <c r="N6419" i="7" s="1"/>
  <c r="O6419" i="7" s="1"/>
  <c r="L6419" i="7" l="1"/>
  <c r="J6420" i="7" l="1"/>
  <c r="U6420" i="7" s="1"/>
  <c r="N6420" i="7" s="1"/>
  <c r="O6420" i="7" s="1"/>
  <c r="L6420" i="7" l="1"/>
  <c r="J6421" i="7" l="1"/>
  <c r="U6421" i="7" s="1"/>
  <c r="N6421" i="7" s="1"/>
  <c r="O6421" i="7" s="1"/>
  <c r="L6421" i="7" l="1"/>
  <c r="J6422" i="7" l="1"/>
  <c r="U6422" i="7" s="1"/>
  <c r="N6422" i="7" s="1"/>
  <c r="O6422" i="7" s="1"/>
  <c r="L6422" i="7" l="1"/>
  <c r="J6423" i="7" l="1"/>
  <c r="U6423" i="7" s="1"/>
  <c r="N6423" i="7" s="1"/>
  <c r="O6423" i="7" s="1"/>
  <c r="L6423" i="7" l="1"/>
  <c r="J6424" i="7" l="1"/>
  <c r="U6424" i="7" s="1"/>
  <c r="N6424" i="7" s="1"/>
  <c r="O6424" i="7" s="1"/>
  <c r="L6424" i="7" l="1"/>
  <c r="J6425" i="7" l="1"/>
  <c r="U6425" i="7" s="1"/>
  <c r="N6425" i="7" s="1"/>
  <c r="O6425" i="7" s="1"/>
  <c r="L6425" i="7" l="1"/>
  <c r="J6426" i="7" l="1"/>
  <c r="U6426" i="7" s="1"/>
  <c r="N6426" i="7" s="1"/>
  <c r="O6426" i="7" s="1"/>
  <c r="L6426" i="7" l="1"/>
  <c r="K6427" i="7" s="1"/>
  <c r="O6427" i="7" s="1"/>
  <c r="L6427" i="7" l="1"/>
  <c r="K6428" i="7" s="1"/>
  <c r="O6428" i="7" s="1"/>
  <c r="L6428" i="7" l="1"/>
  <c r="K6429" i="7" s="1"/>
  <c r="O6429" i="7" s="1"/>
  <c r="L6429" i="7" l="1"/>
  <c r="K6430" i="7" s="1"/>
  <c r="O6430" i="7" s="1"/>
  <c r="L6430" i="7" l="1"/>
  <c r="K6431" i="7" s="1"/>
  <c r="O6431" i="7" s="1"/>
  <c r="L6431" i="7" l="1"/>
  <c r="K6432" i="7" s="1"/>
  <c r="O6432" i="7" s="1"/>
  <c r="L6432" i="7" l="1"/>
  <c r="K6433" i="7" s="1"/>
  <c r="O6433" i="7" s="1"/>
  <c r="L6433" i="7" l="1"/>
  <c r="K6434" i="7" s="1"/>
  <c r="O6434" i="7" s="1"/>
  <c r="L6434" i="7" l="1"/>
  <c r="K6435" i="7" s="1"/>
  <c r="O6435" i="7" s="1"/>
  <c r="L6435" i="7" l="1"/>
  <c r="K6436" i="7" s="1"/>
  <c r="O6436" i="7" s="1"/>
  <c r="L6436" i="7" l="1"/>
  <c r="K6437" i="7" s="1"/>
  <c r="O6437" i="7" s="1"/>
  <c r="L6437" i="7" l="1"/>
  <c r="K6438" i="7" s="1"/>
  <c r="O6438" i="7" s="1"/>
  <c r="L6438" i="7" l="1"/>
  <c r="K6439" i="7" s="1"/>
  <c r="O6439" i="7" s="1"/>
  <c r="L6439" i="7" l="1"/>
  <c r="K6440" i="7" s="1"/>
  <c r="O6440" i="7" s="1"/>
  <c r="L6440" i="7" l="1"/>
  <c r="J6441" i="7" l="1"/>
  <c r="U6441" i="7" s="1"/>
  <c r="N6441" i="7" s="1"/>
  <c r="O6441" i="7" s="1"/>
  <c r="L6441" i="7" l="1"/>
  <c r="J6442" i="7" l="1"/>
  <c r="U6442" i="7" s="1"/>
  <c r="N6442" i="7" s="1"/>
  <c r="O6442" i="7" s="1"/>
  <c r="L6442" i="7" l="1"/>
  <c r="J6443" i="7" l="1"/>
  <c r="U6443" i="7" s="1"/>
  <c r="N6443" i="7" s="1"/>
  <c r="O6443" i="7" s="1"/>
  <c r="L6443" i="7" l="1"/>
  <c r="J6444" i="7" l="1"/>
  <c r="U6444" i="7" s="1"/>
  <c r="N6444" i="7" s="1"/>
  <c r="O6444" i="7" s="1"/>
  <c r="L6444" i="7" l="1"/>
  <c r="J6445" i="7" l="1"/>
  <c r="U6445" i="7" s="1"/>
  <c r="N6445" i="7" s="1"/>
  <c r="O6445" i="7" s="1"/>
  <c r="L6445" i="7" l="1"/>
  <c r="J6446" i="7" l="1"/>
  <c r="U6446" i="7" s="1"/>
  <c r="N6446" i="7" s="1"/>
  <c r="O6446" i="7" s="1"/>
  <c r="L6446" i="7" l="1"/>
  <c r="J6447" i="7" l="1"/>
  <c r="U6447" i="7" s="1"/>
  <c r="N6447" i="7" s="1"/>
  <c r="O6447" i="7" s="1"/>
  <c r="L6447" i="7" l="1"/>
  <c r="J6448" i="7" l="1"/>
  <c r="U6448" i="7" s="1"/>
  <c r="N6448" i="7" s="1"/>
  <c r="O6448" i="7" s="1"/>
  <c r="L6448" i="7" l="1"/>
  <c r="J6449" i="7" l="1"/>
  <c r="U6449" i="7" s="1"/>
  <c r="N6449" i="7" s="1"/>
  <c r="O6449" i="7" s="1"/>
  <c r="L6449" i="7" l="1"/>
  <c r="J6450" i="7" l="1"/>
  <c r="U6450" i="7" s="1"/>
  <c r="N6450" i="7" s="1"/>
  <c r="O6450" i="7" s="1"/>
  <c r="L6450" i="7" l="1"/>
  <c r="K6451" i="7" l="1"/>
  <c r="J6451" i="7"/>
  <c r="U6451" i="7" s="1"/>
  <c r="N6451" i="7" s="1"/>
  <c r="L6451" i="7" l="1"/>
  <c r="K6452" i="7" s="1"/>
  <c r="O6452" i="7" s="1"/>
  <c r="O6451" i="7"/>
  <c r="L6452" i="7" l="1"/>
  <c r="K6453" i="7" s="1"/>
  <c r="O6453" i="7" s="1"/>
  <c r="L6453" i="7" l="1"/>
  <c r="K6454" i="7" s="1"/>
  <c r="O6454" i="7" s="1"/>
  <c r="L6454" i="7" l="1"/>
  <c r="K6455" i="7" s="1"/>
  <c r="O6455" i="7" s="1"/>
  <c r="L6455" i="7" l="1"/>
  <c r="K6456" i="7" s="1"/>
  <c r="O6456" i="7" s="1"/>
  <c r="L6456" i="7" l="1"/>
  <c r="K6457" i="7" s="1"/>
  <c r="O6457" i="7" s="1"/>
  <c r="L6457" i="7" l="1"/>
  <c r="K6458" i="7" s="1"/>
  <c r="O6458" i="7" s="1"/>
  <c r="L6458" i="7"/>
  <c r="K6459" i="7" s="1"/>
  <c r="O6459" i="7" s="1"/>
  <c r="L6459" i="7" l="1"/>
  <c r="K6460" i="7" s="1"/>
  <c r="O6460" i="7" s="1"/>
  <c r="L6460" i="7" l="1"/>
  <c r="K6461" i="7" s="1"/>
  <c r="O6461" i="7" s="1"/>
  <c r="L6461" i="7" l="1"/>
  <c r="K6462" i="7" s="1"/>
  <c r="O6462" i="7" s="1"/>
  <c r="L6462" i="7" l="1"/>
  <c r="K6463" i="7" s="1"/>
  <c r="O6463" i="7" s="1"/>
  <c r="L6463" i="7" l="1"/>
  <c r="K6464" i="7" s="1"/>
  <c r="O6464" i="7" s="1"/>
  <c r="L6464" i="7" l="1"/>
  <c r="J6465" i="7" l="1"/>
  <c r="U6465" i="7" s="1"/>
  <c r="N6465" i="7" s="1"/>
  <c r="O6465" i="7" s="1"/>
  <c r="L6465" i="7" l="1"/>
  <c r="J6466" i="7" l="1"/>
  <c r="U6466" i="7" s="1"/>
  <c r="N6466" i="7" s="1"/>
  <c r="O6466" i="7" s="1"/>
  <c r="L6466" i="7" l="1"/>
  <c r="J6467" i="7" l="1"/>
  <c r="U6467" i="7" s="1"/>
  <c r="N6467" i="7" s="1"/>
  <c r="O6467" i="7" s="1"/>
  <c r="L6467" i="7" l="1"/>
  <c r="J6468" i="7" l="1"/>
  <c r="U6468" i="7" s="1"/>
  <c r="N6468" i="7" s="1"/>
  <c r="O6468" i="7" s="1"/>
  <c r="L6468" i="7" l="1"/>
  <c r="J6469" i="7" l="1"/>
  <c r="U6469" i="7" s="1"/>
  <c r="N6469" i="7" s="1"/>
  <c r="O6469" i="7" s="1"/>
  <c r="L6469" i="7" l="1"/>
  <c r="J6470" i="7" l="1"/>
  <c r="U6470" i="7" s="1"/>
  <c r="N6470" i="7" s="1"/>
  <c r="O6470" i="7" s="1"/>
  <c r="L6470" i="7" l="1"/>
  <c r="J6471" i="7" l="1"/>
  <c r="U6471" i="7" s="1"/>
  <c r="N6471" i="7" s="1"/>
  <c r="O6471" i="7" s="1"/>
  <c r="L6471" i="7" l="1"/>
  <c r="J6472" i="7" l="1"/>
  <c r="U6472" i="7" s="1"/>
  <c r="N6472" i="7" s="1"/>
  <c r="O6472" i="7" s="1"/>
  <c r="L6472" i="7" l="1"/>
  <c r="J6473" i="7" l="1"/>
  <c r="U6473" i="7" s="1"/>
  <c r="N6473" i="7" s="1"/>
  <c r="O6473" i="7" s="1"/>
  <c r="L6473" i="7" l="1"/>
  <c r="J6474" i="7" l="1"/>
  <c r="U6474" i="7" s="1"/>
  <c r="N6474" i="7" s="1"/>
  <c r="O6474" i="7" s="1"/>
  <c r="L6474" i="7" l="1"/>
  <c r="K6475" i="7" l="1"/>
  <c r="J6475" i="7"/>
  <c r="U6475" i="7" s="1"/>
  <c r="N6475" i="7" s="1"/>
  <c r="L6475" i="7" l="1"/>
  <c r="K6476" i="7" s="1"/>
  <c r="O6476" i="7" s="1"/>
  <c r="O6475" i="7"/>
  <c r="L6476" i="7" l="1"/>
  <c r="K6477" i="7" s="1"/>
  <c r="O6477" i="7" s="1"/>
  <c r="L6477" i="7" l="1"/>
  <c r="K6478" i="7" s="1"/>
  <c r="O6478" i="7" s="1"/>
  <c r="L6478" i="7" l="1"/>
  <c r="K6479" i="7" s="1"/>
  <c r="O6479" i="7" s="1"/>
  <c r="L6479" i="7" l="1"/>
  <c r="K6480" i="7" s="1"/>
  <c r="O6480" i="7" s="1"/>
  <c r="L6480" i="7" l="1"/>
  <c r="K6481" i="7" s="1"/>
  <c r="O6481" i="7" s="1"/>
  <c r="L6481" i="7" l="1"/>
  <c r="K6482" i="7" s="1"/>
  <c r="O6482" i="7" s="1"/>
  <c r="L6482" i="7" l="1"/>
  <c r="K6483" i="7" s="1"/>
  <c r="O6483" i="7" s="1"/>
  <c r="L6483" i="7"/>
  <c r="K6484" i="7" s="1"/>
  <c r="O6484" i="7" s="1"/>
  <c r="L6484" i="7" l="1"/>
  <c r="K6485" i="7" s="1"/>
  <c r="O6485" i="7" s="1"/>
  <c r="L6485" i="7" l="1"/>
  <c r="K6486" i="7" s="1"/>
  <c r="O6486" i="7" s="1"/>
  <c r="L6486" i="7" l="1"/>
  <c r="K6487" i="7" s="1"/>
  <c r="O6487" i="7" s="1"/>
  <c r="L6487" i="7" l="1"/>
  <c r="K6488" i="7" s="1"/>
  <c r="O6488" i="7" s="1"/>
  <c r="L6488" i="7" l="1"/>
  <c r="J6489" i="7" l="1"/>
  <c r="U6489" i="7" s="1"/>
  <c r="N6489" i="7" s="1"/>
  <c r="O6489" i="7" s="1"/>
  <c r="L6489" i="7" l="1"/>
  <c r="J6490" i="7" l="1"/>
  <c r="U6490" i="7" s="1"/>
  <c r="N6490" i="7" s="1"/>
  <c r="O6490" i="7" s="1"/>
  <c r="L6490" i="7" l="1"/>
  <c r="J6491" i="7" l="1"/>
  <c r="U6491" i="7" s="1"/>
  <c r="N6491" i="7" s="1"/>
  <c r="O6491" i="7" s="1"/>
  <c r="L6491" i="7" l="1"/>
  <c r="J6492" i="7" l="1"/>
  <c r="U6492" i="7" s="1"/>
  <c r="N6492" i="7" s="1"/>
  <c r="O6492" i="7" s="1"/>
  <c r="L6492" i="7" l="1"/>
  <c r="J6493" i="7" l="1"/>
  <c r="U6493" i="7" s="1"/>
  <c r="N6493" i="7" s="1"/>
  <c r="O6493" i="7" s="1"/>
  <c r="L6493" i="7" l="1"/>
  <c r="J6494" i="7" l="1"/>
  <c r="U6494" i="7" s="1"/>
  <c r="N6494" i="7" s="1"/>
  <c r="O6494" i="7" s="1"/>
  <c r="L6494" i="7" l="1"/>
  <c r="J6495" i="7" l="1"/>
  <c r="U6495" i="7" s="1"/>
  <c r="N6495" i="7" s="1"/>
  <c r="O6495" i="7" s="1"/>
  <c r="L6495" i="7" l="1"/>
  <c r="J6496" i="7" l="1"/>
  <c r="U6496" i="7" s="1"/>
  <c r="N6496" i="7" s="1"/>
  <c r="O6496" i="7" s="1"/>
  <c r="L6496" i="7" l="1"/>
  <c r="J6497" i="7" l="1"/>
  <c r="U6497" i="7" s="1"/>
  <c r="N6497" i="7" s="1"/>
  <c r="O6497" i="7" s="1"/>
  <c r="L6497" i="7" l="1"/>
  <c r="J6498" i="7" l="1"/>
  <c r="U6498" i="7" s="1"/>
  <c r="N6498" i="7" s="1"/>
  <c r="O6498" i="7" s="1"/>
  <c r="L6498" i="7" l="1"/>
  <c r="J6499" i="7" l="1"/>
  <c r="U6499" i="7" s="1"/>
  <c r="N6499" i="7" s="1"/>
  <c r="O6499" i="7" s="1"/>
  <c r="L6499" i="7" l="1"/>
  <c r="K6500" i="7" s="1"/>
  <c r="O6500" i="7" s="1"/>
  <c r="L6500" i="7" l="1"/>
  <c r="K6501" i="7" s="1"/>
  <c r="O6501" i="7" s="1"/>
  <c r="L6501" i="7" l="1"/>
  <c r="K6502" i="7" s="1"/>
  <c r="O6502" i="7" s="1"/>
  <c r="L6502" i="7" l="1"/>
  <c r="K6503" i="7" s="1"/>
  <c r="O6503" i="7" s="1"/>
  <c r="L6503" i="7" l="1"/>
  <c r="K6504" i="7" s="1"/>
  <c r="O6504" i="7" s="1"/>
  <c r="L6504" i="7" l="1"/>
  <c r="K6505" i="7" s="1"/>
  <c r="O6505" i="7" s="1"/>
  <c r="L6505" i="7" l="1"/>
  <c r="K6506" i="7" s="1"/>
  <c r="O6506" i="7" s="1"/>
  <c r="L6506" i="7" l="1"/>
  <c r="K6507" i="7" s="1"/>
  <c r="O6507" i="7" s="1"/>
  <c r="L6507" i="7" l="1"/>
  <c r="K6508" i="7" s="1"/>
  <c r="O6508" i="7" s="1"/>
  <c r="L6508" i="7" l="1"/>
  <c r="K6509" i="7" s="1"/>
  <c r="O6509" i="7" s="1"/>
  <c r="L6509" i="7" l="1"/>
  <c r="K6510" i="7" s="1"/>
  <c r="O6510" i="7" s="1"/>
  <c r="L6510" i="7" l="1"/>
  <c r="K6511" i="7" s="1"/>
  <c r="O6511" i="7" s="1"/>
  <c r="L6511" i="7" l="1"/>
  <c r="K6512" i="7" s="1"/>
  <c r="O6512" i="7" s="1"/>
  <c r="L6512" i="7" l="1"/>
  <c r="J6513" i="7" l="1"/>
  <c r="U6513" i="7" s="1"/>
  <c r="N6513" i="7" s="1"/>
  <c r="O6513" i="7" s="1"/>
  <c r="L6513" i="7" l="1"/>
  <c r="J6514" i="7" l="1"/>
  <c r="U6514" i="7" s="1"/>
  <c r="N6514" i="7" s="1"/>
  <c r="O6514" i="7" s="1"/>
  <c r="L6514" i="7" l="1"/>
  <c r="J6515" i="7" l="1"/>
  <c r="U6515" i="7" s="1"/>
  <c r="N6515" i="7" s="1"/>
  <c r="O6515" i="7" s="1"/>
  <c r="L6515" i="7" l="1"/>
  <c r="J6516" i="7" l="1"/>
  <c r="U6516" i="7" s="1"/>
  <c r="N6516" i="7" s="1"/>
  <c r="O6516" i="7" s="1"/>
  <c r="L6516" i="7" l="1"/>
  <c r="J6517" i="7" l="1"/>
  <c r="U6517" i="7" s="1"/>
  <c r="N6517" i="7" s="1"/>
  <c r="O6517" i="7" s="1"/>
  <c r="L6517" i="7" l="1"/>
  <c r="J6518" i="7" l="1"/>
  <c r="U6518" i="7" s="1"/>
  <c r="N6518" i="7" s="1"/>
  <c r="O6518" i="7" s="1"/>
  <c r="L6518" i="7" l="1"/>
  <c r="J6519" i="7" l="1"/>
  <c r="U6519" i="7" s="1"/>
  <c r="N6519" i="7" s="1"/>
  <c r="O6519" i="7" s="1"/>
  <c r="L6519" i="7" l="1"/>
  <c r="J6520" i="7" l="1"/>
  <c r="U6520" i="7" s="1"/>
  <c r="N6520" i="7" s="1"/>
  <c r="O6520" i="7" s="1"/>
  <c r="L6520" i="7" l="1"/>
  <c r="J6521" i="7" l="1"/>
  <c r="U6521" i="7" s="1"/>
  <c r="N6521" i="7" s="1"/>
  <c r="O6521" i="7" s="1"/>
  <c r="L6521" i="7" l="1"/>
  <c r="J6522" i="7" l="1"/>
  <c r="U6522" i="7" s="1"/>
  <c r="N6522" i="7" s="1"/>
  <c r="O6522" i="7" s="1"/>
  <c r="L6522" i="7" l="1"/>
  <c r="J6523" i="7" l="1"/>
  <c r="U6523" i="7" s="1"/>
  <c r="N6523" i="7" s="1"/>
  <c r="O6523" i="7" s="1"/>
  <c r="L6523" i="7" l="1"/>
  <c r="K6524" i="7" s="1"/>
  <c r="O6524" i="7" s="1"/>
  <c r="L6524" i="7" l="1"/>
  <c r="K6525" i="7" s="1"/>
  <c r="O6525" i="7" s="1"/>
  <c r="L6525" i="7" l="1"/>
  <c r="K6526" i="7" s="1"/>
  <c r="O6526" i="7" s="1"/>
  <c r="L6526" i="7" l="1"/>
  <c r="K6527" i="7" s="1"/>
  <c r="O6527" i="7" s="1"/>
  <c r="L6527" i="7" l="1"/>
  <c r="K6528" i="7" s="1"/>
  <c r="O6528" i="7" s="1"/>
  <c r="L6528" i="7" l="1"/>
  <c r="K6529" i="7" s="1"/>
  <c r="O6529" i="7" s="1"/>
  <c r="L6529" i="7" l="1"/>
  <c r="K6530" i="7" s="1"/>
  <c r="O6530" i="7" s="1"/>
  <c r="L6530" i="7" l="1"/>
  <c r="K6531" i="7" s="1"/>
  <c r="O6531" i="7" s="1"/>
  <c r="L6531" i="7" l="1"/>
  <c r="K6532" i="7" s="1"/>
  <c r="O6532" i="7" s="1"/>
  <c r="L6532" i="7" l="1"/>
  <c r="K6533" i="7" s="1"/>
  <c r="O6533" i="7" s="1"/>
  <c r="L6533" i="7" l="1"/>
  <c r="K6534" i="7" s="1"/>
  <c r="O6534" i="7" s="1"/>
  <c r="L6534" i="7" l="1"/>
  <c r="K6535" i="7" s="1"/>
  <c r="O6535" i="7" s="1"/>
  <c r="L6535" i="7" l="1"/>
  <c r="K6536" i="7" s="1"/>
  <c r="O6536" i="7" s="1"/>
  <c r="L6536" i="7" l="1"/>
  <c r="K6537" i="7" l="1"/>
  <c r="J6537" i="7"/>
  <c r="U6537" i="7" s="1"/>
  <c r="N6537" i="7" s="1"/>
  <c r="L6537" i="7" l="1"/>
  <c r="O6537" i="7"/>
  <c r="J6538" i="7"/>
  <c r="U6538" i="7" s="1"/>
  <c r="N6538" i="7" s="1"/>
  <c r="O6538" i="7" s="1"/>
  <c r="L6538" i="7" l="1"/>
  <c r="J6539" i="7" l="1"/>
  <c r="U6539" i="7" s="1"/>
  <c r="N6539" i="7" s="1"/>
  <c r="O6539" i="7" s="1"/>
  <c r="L6539" i="7" l="1"/>
  <c r="J6540" i="7" l="1"/>
  <c r="U6540" i="7" s="1"/>
  <c r="N6540" i="7" s="1"/>
  <c r="O6540" i="7" s="1"/>
  <c r="L6540" i="7" l="1"/>
  <c r="J6541" i="7" l="1"/>
  <c r="U6541" i="7" s="1"/>
  <c r="N6541" i="7" s="1"/>
  <c r="O6541" i="7" s="1"/>
  <c r="L6541" i="7" l="1"/>
  <c r="J6542" i="7" l="1"/>
  <c r="U6542" i="7" s="1"/>
  <c r="N6542" i="7" s="1"/>
  <c r="O6542" i="7" s="1"/>
  <c r="L6542" i="7" l="1"/>
  <c r="J6543" i="7" l="1"/>
  <c r="U6543" i="7" s="1"/>
  <c r="N6543" i="7" s="1"/>
  <c r="O6543" i="7" s="1"/>
  <c r="L6543" i="7" l="1"/>
  <c r="J6544" i="7" l="1"/>
  <c r="U6544" i="7" s="1"/>
  <c r="N6544" i="7" s="1"/>
  <c r="O6544" i="7" s="1"/>
  <c r="L6544" i="7" l="1"/>
  <c r="J6545" i="7" l="1"/>
  <c r="U6545" i="7" s="1"/>
  <c r="N6545" i="7" s="1"/>
  <c r="O6545" i="7" s="1"/>
  <c r="L6545" i="7" l="1"/>
  <c r="J6546" i="7" l="1"/>
  <c r="U6546" i="7" s="1"/>
  <c r="N6546" i="7" s="1"/>
  <c r="O6546" i="7" s="1"/>
  <c r="L6546" i="7" l="1"/>
  <c r="J6547" i="7" l="1"/>
  <c r="U6547" i="7" s="1"/>
  <c r="N6547" i="7" s="1"/>
  <c r="O6547" i="7" s="1"/>
  <c r="L6547" i="7" l="1"/>
  <c r="K6548" i="7" s="1"/>
  <c r="O6548" i="7" s="1"/>
  <c r="L6548" i="7" l="1"/>
  <c r="K6549" i="7" s="1"/>
  <c r="O6549" i="7" s="1"/>
  <c r="L6549" i="7" l="1"/>
  <c r="K6550" i="7" s="1"/>
  <c r="O6550" i="7" s="1"/>
  <c r="L6550" i="7" l="1"/>
  <c r="K6551" i="7" s="1"/>
  <c r="O6551" i="7" s="1"/>
  <c r="L6551" i="7" l="1"/>
  <c r="K6552" i="7" s="1"/>
  <c r="O6552" i="7" s="1"/>
  <c r="L6552" i="7" l="1"/>
  <c r="K6553" i="7" s="1"/>
  <c r="O6553" i="7" s="1"/>
  <c r="L6553" i="7" l="1"/>
  <c r="K6554" i="7" s="1"/>
  <c r="O6554" i="7" s="1"/>
  <c r="L6554" i="7" l="1"/>
  <c r="K6555" i="7" s="1"/>
  <c r="O6555" i="7" s="1"/>
  <c r="L6555" i="7" l="1"/>
  <c r="K6556" i="7" s="1"/>
  <c r="O6556" i="7" s="1"/>
  <c r="L6556" i="7" l="1"/>
  <c r="K6557" i="7" s="1"/>
  <c r="O6557" i="7" s="1"/>
  <c r="L6557" i="7" l="1"/>
  <c r="K6558" i="7" s="1"/>
  <c r="O6558" i="7" s="1"/>
  <c r="L6558" i="7" l="1"/>
  <c r="K6559" i="7" s="1"/>
  <c r="O6559" i="7" s="1"/>
  <c r="L6559" i="7" l="1"/>
  <c r="K6560" i="7" s="1"/>
  <c r="O6560" i="7" s="1"/>
  <c r="L6560" i="7" l="1"/>
  <c r="J6561" i="7" l="1"/>
  <c r="U6561" i="7" s="1"/>
  <c r="N6561" i="7" s="1"/>
  <c r="O6561" i="7" s="1"/>
  <c r="L6561" i="7" l="1"/>
  <c r="J6562" i="7" l="1"/>
  <c r="U6562" i="7" s="1"/>
  <c r="N6562" i="7" s="1"/>
  <c r="O6562" i="7" s="1"/>
  <c r="L6562" i="7" l="1"/>
  <c r="J6563" i="7" l="1"/>
  <c r="U6563" i="7" s="1"/>
  <c r="N6563" i="7" s="1"/>
  <c r="O6563" i="7" s="1"/>
  <c r="L6563" i="7" l="1"/>
  <c r="J6564" i="7" l="1"/>
  <c r="U6564" i="7" s="1"/>
  <c r="N6564" i="7" s="1"/>
  <c r="O6564" i="7" s="1"/>
  <c r="L6564" i="7" l="1"/>
  <c r="J6565" i="7" l="1"/>
  <c r="U6565" i="7" s="1"/>
  <c r="N6565" i="7" s="1"/>
  <c r="O6565" i="7" s="1"/>
  <c r="L6565" i="7" l="1"/>
  <c r="J6566" i="7" l="1"/>
  <c r="U6566" i="7" s="1"/>
  <c r="N6566" i="7" s="1"/>
  <c r="O6566" i="7" s="1"/>
  <c r="L6566" i="7" l="1"/>
  <c r="J6567" i="7" l="1"/>
  <c r="U6567" i="7" s="1"/>
  <c r="N6567" i="7" s="1"/>
  <c r="O6567" i="7" s="1"/>
  <c r="L6567" i="7" l="1"/>
  <c r="J6568" i="7" l="1"/>
  <c r="U6568" i="7" s="1"/>
  <c r="N6568" i="7" s="1"/>
  <c r="O6568" i="7" s="1"/>
  <c r="L6568" i="7" l="1"/>
  <c r="J6569" i="7" l="1"/>
  <c r="U6569" i="7" s="1"/>
  <c r="N6569" i="7" s="1"/>
  <c r="O6569" i="7" s="1"/>
  <c r="L6569" i="7" l="1"/>
  <c r="J6570" i="7" l="1"/>
  <c r="U6570" i="7" s="1"/>
  <c r="N6570" i="7" s="1"/>
  <c r="O6570" i="7" s="1"/>
  <c r="L6570" i="7" l="1"/>
  <c r="J6571" i="7" l="1"/>
  <c r="U6571" i="7" s="1"/>
  <c r="N6571" i="7" s="1"/>
  <c r="O6571" i="7" s="1"/>
  <c r="L6571" i="7" l="1"/>
  <c r="K6572" i="7" s="1"/>
  <c r="O6572" i="7" s="1"/>
  <c r="L6572" i="7" l="1"/>
  <c r="K6573" i="7" s="1"/>
  <c r="O6573" i="7" s="1"/>
  <c r="L6573" i="7" l="1"/>
  <c r="K6574" i="7" s="1"/>
  <c r="O6574" i="7" s="1"/>
  <c r="L6574" i="7" l="1"/>
  <c r="K6575" i="7" s="1"/>
  <c r="O6575" i="7" s="1"/>
  <c r="L6575" i="7" l="1"/>
  <c r="K6576" i="7" s="1"/>
  <c r="O6576" i="7" s="1"/>
  <c r="L6576" i="7" l="1"/>
  <c r="K6577" i="7" s="1"/>
  <c r="O6577" i="7" s="1"/>
  <c r="L6577" i="7" l="1"/>
  <c r="K6578" i="7" s="1"/>
  <c r="O6578" i="7" s="1"/>
  <c r="L6578" i="7" l="1"/>
  <c r="K6579" i="7" s="1"/>
  <c r="O6579" i="7" s="1"/>
  <c r="L6579" i="7" l="1"/>
  <c r="K6580" i="7" s="1"/>
  <c r="O6580" i="7" s="1"/>
  <c r="L6580" i="7" l="1"/>
  <c r="K6581" i="7" s="1"/>
  <c r="O6581" i="7" s="1"/>
  <c r="L6581" i="7" l="1"/>
  <c r="K6582" i="7" s="1"/>
  <c r="O6582" i="7" s="1"/>
  <c r="L6582" i="7" l="1"/>
  <c r="K6583" i="7" s="1"/>
  <c r="O6583" i="7" s="1"/>
  <c r="L6583" i="7" l="1"/>
  <c r="K6584" i="7" s="1"/>
  <c r="O6584" i="7" s="1"/>
  <c r="L6584" i="7" l="1"/>
  <c r="J6585" i="7" l="1"/>
  <c r="U6585" i="7" s="1"/>
  <c r="N6585" i="7" s="1"/>
  <c r="O6585" i="7" s="1"/>
  <c r="L6585" i="7" l="1"/>
  <c r="J6586" i="7" l="1"/>
  <c r="U6586" i="7" s="1"/>
  <c r="N6586" i="7" s="1"/>
  <c r="O6586" i="7" s="1"/>
  <c r="L6586" i="7" l="1"/>
  <c r="J6587" i="7" l="1"/>
  <c r="U6587" i="7" s="1"/>
  <c r="N6587" i="7" s="1"/>
  <c r="O6587" i="7" s="1"/>
  <c r="L6587" i="7" l="1"/>
  <c r="J6588" i="7" l="1"/>
  <c r="U6588" i="7" s="1"/>
  <c r="N6588" i="7" s="1"/>
  <c r="O6588" i="7" s="1"/>
  <c r="L6588" i="7" l="1"/>
  <c r="J6589" i="7" l="1"/>
  <c r="U6589" i="7" s="1"/>
  <c r="N6589" i="7" s="1"/>
  <c r="O6589" i="7" s="1"/>
  <c r="L6589" i="7" l="1"/>
  <c r="J6590" i="7" l="1"/>
  <c r="U6590" i="7" s="1"/>
  <c r="N6590" i="7" s="1"/>
  <c r="O6590" i="7" s="1"/>
  <c r="L6590" i="7" l="1"/>
  <c r="J6591" i="7" l="1"/>
  <c r="U6591" i="7" s="1"/>
  <c r="N6591" i="7" s="1"/>
  <c r="O6591" i="7" s="1"/>
  <c r="L6591" i="7" l="1"/>
  <c r="J6592" i="7" l="1"/>
  <c r="U6592" i="7" s="1"/>
  <c r="N6592" i="7" s="1"/>
  <c r="O6592" i="7" s="1"/>
  <c r="L6592" i="7" l="1"/>
  <c r="J6593" i="7" l="1"/>
  <c r="U6593" i="7" s="1"/>
  <c r="N6593" i="7" s="1"/>
  <c r="O6593" i="7" s="1"/>
  <c r="L6593" i="7" l="1"/>
  <c r="J6594" i="7" l="1"/>
  <c r="U6594" i="7" s="1"/>
  <c r="N6594" i="7" s="1"/>
  <c r="O6594" i="7" s="1"/>
  <c r="L6594" i="7" l="1"/>
  <c r="J6595" i="7" l="1"/>
  <c r="U6595" i="7" s="1"/>
  <c r="N6595" i="7" s="1"/>
  <c r="O6595" i="7" s="1"/>
  <c r="L6595" i="7" l="1"/>
  <c r="K6596" i="7" s="1"/>
  <c r="O6596" i="7" s="1"/>
  <c r="L6596" i="7" l="1"/>
  <c r="K6597" i="7" s="1"/>
  <c r="O6597" i="7" s="1"/>
  <c r="L6597" i="7" l="1"/>
  <c r="K6598" i="7" s="1"/>
  <c r="O6598" i="7" s="1"/>
  <c r="L6598" i="7" l="1"/>
  <c r="K6599" i="7" s="1"/>
  <c r="O6599" i="7" s="1"/>
  <c r="L6599" i="7" l="1"/>
  <c r="K6600" i="7" s="1"/>
  <c r="O6600" i="7" s="1"/>
  <c r="L6600" i="7" l="1"/>
  <c r="K6601" i="7" s="1"/>
  <c r="O6601" i="7" s="1"/>
  <c r="L6601" i="7" l="1"/>
  <c r="K6602" i="7" s="1"/>
  <c r="O6602" i="7" s="1"/>
  <c r="L6602" i="7" l="1"/>
  <c r="K6603" i="7" s="1"/>
  <c r="O6603" i="7" s="1"/>
  <c r="L6603" i="7" l="1"/>
  <c r="K6604" i="7" s="1"/>
  <c r="O6604" i="7" s="1"/>
  <c r="L6604" i="7" l="1"/>
  <c r="K6605" i="7" s="1"/>
  <c r="O6605" i="7" s="1"/>
  <c r="L6605" i="7" l="1"/>
  <c r="K6606" i="7" s="1"/>
  <c r="O6606" i="7" s="1"/>
  <c r="L6606" i="7" l="1"/>
  <c r="K6607" i="7" s="1"/>
  <c r="O6607" i="7" s="1"/>
  <c r="L6607" i="7" l="1"/>
  <c r="K6608" i="7" s="1"/>
  <c r="O6608" i="7" s="1"/>
  <c r="L6608" i="7" l="1"/>
  <c r="J6609" i="7" l="1"/>
  <c r="U6609" i="7" s="1"/>
  <c r="N6609" i="7" s="1"/>
  <c r="O6609" i="7" s="1"/>
  <c r="L6609" i="7" l="1"/>
  <c r="J6610" i="7" l="1"/>
  <c r="U6610" i="7" s="1"/>
  <c r="N6610" i="7" s="1"/>
  <c r="O6610" i="7" s="1"/>
  <c r="L6610" i="7" l="1"/>
  <c r="J6611" i="7" l="1"/>
  <c r="U6611" i="7" s="1"/>
  <c r="N6611" i="7" s="1"/>
  <c r="O6611" i="7" s="1"/>
  <c r="L6611" i="7" l="1"/>
  <c r="J6612" i="7" l="1"/>
  <c r="U6612" i="7" s="1"/>
  <c r="N6612" i="7" s="1"/>
  <c r="O6612" i="7" s="1"/>
  <c r="L6612" i="7" l="1"/>
  <c r="J6613" i="7" l="1"/>
  <c r="U6613" i="7" s="1"/>
  <c r="N6613" i="7" s="1"/>
  <c r="O6613" i="7" s="1"/>
  <c r="L6613" i="7" l="1"/>
  <c r="J6614" i="7" l="1"/>
  <c r="U6614" i="7" s="1"/>
  <c r="N6614" i="7" s="1"/>
  <c r="O6614" i="7" s="1"/>
  <c r="L6614" i="7" l="1"/>
  <c r="J6615" i="7" l="1"/>
  <c r="U6615" i="7" s="1"/>
  <c r="N6615" i="7" s="1"/>
  <c r="O6615" i="7" s="1"/>
  <c r="L6615" i="7" l="1"/>
  <c r="J6616" i="7" l="1"/>
  <c r="U6616" i="7" s="1"/>
  <c r="N6616" i="7" s="1"/>
  <c r="O6616" i="7" s="1"/>
  <c r="L6616" i="7" l="1"/>
  <c r="J6617" i="7" l="1"/>
  <c r="U6617" i="7" s="1"/>
  <c r="N6617" i="7" s="1"/>
  <c r="O6617" i="7" s="1"/>
  <c r="L6617" i="7" l="1"/>
  <c r="J6618" i="7" l="1"/>
  <c r="U6618" i="7" s="1"/>
  <c r="N6618" i="7" s="1"/>
  <c r="O6618" i="7" s="1"/>
  <c r="L6618" i="7" l="1"/>
  <c r="K6619" i="7" l="1"/>
  <c r="J6619" i="7"/>
  <c r="U6619" i="7" s="1"/>
  <c r="N6619" i="7" s="1"/>
  <c r="L6619" i="7" l="1"/>
  <c r="K6620" i="7" s="1"/>
  <c r="O6620" i="7" s="1"/>
  <c r="O6619" i="7"/>
  <c r="L6620" i="7" l="1"/>
  <c r="K6621" i="7" s="1"/>
  <c r="O6621" i="7" s="1"/>
  <c r="L6621" i="7" l="1"/>
  <c r="K6622" i="7" s="1"/>
  <c r="O6622" i="7" s="1"/>
  <c r="L6622" i="7" l="1"/>
  <c r="K6623" i="7" s="1"/>
  <c r="O6623" i="7" s="1"/>
  <c r="L6623" i="7" l="1"/>
  <c r="K6624" i="7" s="1"/>
  <c r="O6624" i="7" s="1"/>
  <c r="L6624" i="7"/>
  <c r="K6625" i="7" s="1"/>
  <c r="O6625" i="7" s="1"/>
  <c r="L6625" i="7" l="1"/>
  <c r="K6626" i="7" s="1"/>
  <c r="O6626" i="7" s="1"/>
  <c r="L6626" i="7" l="1"/>
  <c r="K6627" i="7" s="1"/>
  <c r="O6627" i="7" s="1"/>
  <c r="L6627" i="7" l="1"/>
  <c r="K6628" i="7" s="1"/>
  <c r="O6628" i="7" s="1"/>
  <c r="L6628" i="7" l="1"/>
  <c r="K6629" i="7" s="1"/>
  <c r="O6629" i="7" s="1"/>
  <c r="L6629" i="7" l="1"/>
  <c r="K6630" i="7" s="1"/>
  <c r="O6630" i="7" s="1"/>
  <c r="L6630" i="7" l="1"/>
  <c r="K6631" i="7" s="1"/>
  <c r="O6631" i="7" s="1"/>
  <c r="L6631" i="7" l="1"/>
  <c r="K6632" i="7" s="1"/>
  <c r="O6632" i="7" s="1"/>
  <c r="L6632" i="7" l="1"/>
  <c r="J6633" i="7" l="1"/>
  <c r="U6633" i="7" s="1"/>
  <c r="N6633" i="7" s="1"/>
  <c r="O6633" i="7" s="1"/>
  <c r="L6633" i="7" l="1"/>
  <c r="J6634" i="7" l="1"/>
  <c r="U6634" i="7" s="1"/>
  <c r="N6634" i="7" s="1"/>
  <c r="O6634" i="7" s="1"/>
  <c r="L6634" i="7" l="1"/>
  <c r="J6635" i="7" l="1"/>
  <c r="U6635" i="7" s="1"/>
  <c r="N6635" i="7" s="1"/>
  <c r="O6635" i="7" s="1"/>
  <c r="L6635" i="7" l="1"/>
  <c r="J6636" i="7" l="1"/>
  <c r="U6636" i="7" s="1"/>
  <c r="N6636" i="7" s="1"/>
  <c r="O6636" i="7" s="1"/>
  <c r="L6636" i="7" l="1"/>
  <c r="J6637" i="7" l="1"/>
  <c r="U6637" i="7" s="1"/>
  <c r="N6637" i="7" s="1"/>
  <c r="O6637" i="7" s="1"/>
  <c r="L6637" i="7" l="1"/>
  <c r="J6638" i="7" l="1"/>
  <c r="U6638" i="7" s="1"/>
  <c r="N6638" i="7" s="1"/>
  <c r="O6638" i="7" s="1"/>
  <c r="L6638" i="7" l="1"/>
  <c r="J6639" i="7" l="1"/>
  <c r="U6639" i="7" s="1"/>
  <c r="N6639" i="7" s="1"/>
  <c r="O6639" i="7" s="1"/>
  <c r="L6639" i="7" l="1"/>
  <c r="J6640" i="7" l="1"/>
  <c r="U6640" i="7" s="1"/>
  <c r="N6640" i="7" s="1"/>
  <c r="O6640" i="7" s="1"/>
  <c r="L6640" i="7" l="1"/>
  <c r="J6641" i="7" l="1"/>
  <c r="U6641" i="7" s="1"/>
  <c r="N6641" i="7" s="1"/>
  <c r="O6641" i="7" s="1"/>
  <c r="L6641" i="7" l="1"/>
  <c r="J6642" i="7" l="1"/>
  <c r="U6642" i="7" s="1"/>
  <c r="N6642" i="7" s="1"/>
  <c r="O6642" i="7" s="1"/>
  <c r="L6642" i="7" l="1"/>
  <c r="K6643" i="7" l="1"/>
  <c r="J6643" i="7"/>
  <c r="U6643" i="7" s="1"/>
  <c r="N6643" i="7" s="1"/>
  <c r="L6643" i="7" l="1"/>
  <c r="K6644" i="7" s="1"/>
  <c r="O6644" i="7" s="1"/>
  <c r="O6643" i="7"/>
  <c r="L6644" i="7"/>
  <c r="K6645" i="7" s="1"/>
  <c r="O6645" i="7" s="1"/>
  <c r="L6645" i="7" l="1"/>
  <c r="K6646" i="7" s="1"/>
  <c r="O6646" i="7" s="1"/>
  <c r="L6646" i="7" l="1"/>
  <c r="K6647" i="7" s="1"/>
  <c r="O6647" i="7" s="1"/>
  <c r="L6647" i="7" l="1"/>
  <c r="K6648" i="7" s="1"/>
  <c r="O6648" i="7" s="1"/>
  <c r="L6648" i="7" l="1"/>
  <c r="K6649" i="7" s="1"/>
  <c r="O6649" i="7" s="1"/>
  <c r="L6649" i="7" l="1"/>
  <c r="K6650" i="7" s="1"/>
  <c r="O6650" i="7" s="1"/>
  <c r="L6650" i="7" l="1"/>
  <c r="K6651" i="7" s="1"/>
  <c r="O6651" i="7" s="1"/>
  <c r="L6651" i="7" l="1"/>
  <c r="K6652" i="7" s="1"/>
  <c r="O6652" i="7" s="1"/>
  <c r="L6652" i="7" l="1"/>
  <c r="K6653" i="7" s="1"/>
  <c r="O6653" i="7" s="1"/>
  <c r="L6653" i="7" l="1"/>
  <c r="K6654" i="7" s="1"/>
  <c r="O6654" i="7" s="1"/>
  <c r="L6654" i="7" l="1"/>
  <c r="K6655" i="7" s="1"/>
  <c r="O6655" i="7" s="1"/>
  <c r="L6655" i="7" l="1"/>
  <c r="K6656" i="7" s="1"/>
  <c r="O6656" i="7" s="1"/>
  <c r="L6656" i="7" l="1"/>
  <c r="J6657" i="7" l="1"/>
  <c r="U6657" i="7" s="1"/>
  <c r="N6657" i="7" s="1"/>
  <c r="O6657" i="7" s="1"/>
  <c r="L6657" i="7" l="1"/>
  <c r="J6658" i="7" l="1"/>
  <c r="U6658" i="7" s="1"/>
  <c r="N6658" i="7" s="1"/>
  <c r="O6658" i="7" s="1"/>
  <c r="L6658" i="7" l="1"/>
  <c r="J6659" i="7" l="1"/>
  <c r="U6659" i="7" s="1"/>
  <c r="N6659" i="7" s="1"/>
  <c r="O6659" i="7" s="1"/>
  <c r="L6659" i="7" l="1"/>
  <c r="J6660" i="7" l="1"/>
  <c r="U6660" i="7" s="1"/>
  <c r="N6660" i="7" s="1"/>
  <c r="O6660" i="7" s="1"/>
  <c r="L6660" i="7" l="1"/>
  <c r="J6661" i="7" l="1"/>
  <c r="U6661" i="7" s="1"/>
  <c r="N6661" i="7" s="1"/>
  <c r="O6661" i="7" s="1"/>
  <c r="L6661" i="7" l="1"/>
  <c r="J6662" i="7" l="1"/>
  <c r="U6662" i="7" s="1"/>
  <c r="N6662" i="7" s="1"/>
  <c r="O6662" i="7" s="1"/>
  <c r="L6662" i="7" l="1"/>
  <c r="J6663" i="7" l="1"/>
  <c r="U6663" i="7" s="1"/>
  <c r="N6663" i="7" s="1"/>
  <c r="O6663" i="7" s="1"/>
  <c r="L6663" i="7" l="1"/>
  <c r="J6664" i="7" l="1"/>
  <c r="U6664" i="7" s="1"/>
  <c r="N6664" i="7" s="1"/>
  <c r="O6664" i="7" s="1"/>
  <c r="L6664" i="7" l="1"/>
  <c r="J6665" i="7" l="1"/>
  <c r="U6665" i="7" s="1"/>
  <c r="N6665" i="7" s="1"/>
  <c r="O6665" i="7" s="1"/>
  <c r="L6665" i="7" l="1"/>
  <c r="J6666" i="7" l="1"/>
  <c r="U6666" i="7" s="1"/>
  <c r="N6666" i="7" s="1"/>
  <c r="O6666" i="7" s="1"/>
  <c r="L6666" i="7" l="1"/>
  <c r="K6667" i="7" l="1"/>
  <c r="J6667" i="7"/>
  <c r="U6667" i="7" s="1"/>
  <c r="N6667" i="7" s="1"/>
  <c r="L6667" i="7" l="1"/>
  <c r="K6668" i="7" s="1"/>
  <c r="O6668" i="7" s="1"/>
  <c r="O6667" i="7"/>
  <c r="L6668" i="7" l="1"/>
  <c r="K6669" i="7" s="1"/>
  <c r="O6669" i="7" s="1"/>
  <c r="L6669" i="7" l="1"/>
  <c r="K6670" i="7" s="1"/>
  <c r="O6670" i="7" s="1"/>
  <c r="L6670" i="7" l="1"/>
  <c r="K6671" i="7" s="1"/>
  <c r="O6671" i="7" s="1"/>
  <c r="L6671" i="7" l="1"/>
  <c r="K6672" i="7" s="1"/>
  <c r="O6672" i="7" s="1"/>
  <c r="L6672" i="7" l="1"/>
  <c r="K6673" i="7" s="1"/>
  <c r="O6673" i="7" s="1"/>
  <c r="L6673" i="7" l="1"/>
  <c r="K6674" i="7" s="1"/>
  <c r="O6674" i="7" s="1"/>
  <c r="L6674" i="7" l="1"/>
  <c r="K6675" i="7" s="1"/>
  <c r="O6675" i="7" s="1"/>
  <c r="L6675" i="7" l="1"/>
  <c r="K6676" i="7" s="1"/>
  <c r="O6676" i="7" s="1"/>
  <c r="L6676" i="7" l="1"/>
  <c r="K6677" i="7" s="1"/>
  <c r="O6677" i="7" s="1"/>
  <c r="L6677" i="7" l="1"/>
  <c r="K6678" i="7" s="1"/>
  <c r="O6678" i="7" s="1"/>
  <c r="L6678" i="7" l="1"/>
  <c r="K6679" i="7" s="1"/>
  <c r="O6679" i="7" s="1"/>
  <c r="L6679" i="7" l="1"/>
  <c r="K6680" i="7" s="1"/>
  <c r="O6680" i="7" s="1"/>
  <c r="L6680" i="7" l="1"/>
  <c r="J6681" i="7" s="1"/>
  <c r="U6681" i="7" s="1"/>
  <c r="N6681" i="7" s="1"/>
  <c r="O6681" i="7" s="1"/>
  <c r="L6681" i="7" l="1"/>
  <c r="J6682" i="7" l="1"/>
  <c r="U6682" i="7" s="1"/>
  <c r="N6682" i="7" s="1"/>
  <c r="O6682" i="7" s="1"/>
  <c r="L6682" i="7" l="1"/>
  <c r="J6683" i="7" l="1"/>
  <c r="U6683" i="7" s="1"/>
  <c r="N6683" i="7" s="1"/>
  <c r="O6683" i="7" s="1"/>
  <c r="L6683" i="7" l="1"/>
  <c r="J6684" i="7" l="1"/>
  <c r="U6684" i="7" s="1"/>
  <c r="N6684" i="7" s="1"/>
  <c r="O6684" i="7" s="1"/>
  <c r="L6684" i="7" l="1"/>
  <c r="J6685" i="7" l="1"/>
  <c r="U6685" i="7" s="1"/>
  <c r="N6685" i="7" s="1"/>
  <c r="O6685" i="7" s="1"/>
  <c r="L6685" i="7" l="1"/>
  <c r="J6686" i="7" l="1"/>
  <c r="U6686" i="7" s="1"/>
  <c r="N6686" i="7" s="1"/>
  <c r="O6686" i="7" s="1"/>
  <c r="L6686" i="7" l="1"/>
  <c r="J6687" i="7" l="1"/>
  <c r="U6687" i="7" s="1"/>
  <c r="N6687" i="7" s="1"/>
  <c r="O6687" i="7" s="1"/>
  <c r="L6687" i="7" l="1"/>
  <c r="J6688" i="7" l="1"/>
  <c r="U6688" i="7" s="1"/>
  <c r="N6688" i="7" s="1"/>
  <c r="O6688" i="7" s="1"/>
  <c r="L6688" i="7" l="1"/>
  <c r="J6689" i="7" l="1"/>
  <c r="U6689" i="7" s="1"/>
  <c r="N6689" i="7" s="1"/>
  <c r="O6689" i="7" s="1"/>
  <c r="L6689" i="7" l="1"/>
  <c r="J6690" i="7" l="1"/>
  <c r="U6690" i="7" s="1"/>
  <c r="N6690" i="7" s="1"/>
  <c r="O6690" i="7" s="1"/>
  <c r="L6690" i="7" l="1"/>
  <c r="K6691" i="7" l="1"/>
  <c r="J6691" i="7"/>
  <c r="U6691" i="7" s="1"/>
  <c r="N6691" i="7" s="1"/>
  <c r="L6691" i="7" l="1"/>
  <c r="K6692" i="7" s="1"/>
  <c r="O6692" i="7" s="1"/>
  <c r="O6691" i="7"/>
  <c r="L6692" i="7" l="1"/>
  <c r="K6693" i="7" s="1"/>
  <c r="O6693" i="7" s="1"/>
  <c r="L6693" i="7" l="1"/>
  <c r="K6694" i="7" s="1"/>
  <c r="O6694" i="7" s="1"/>
  <c r="L6694" i="7" l="1"/>
  <c r="K6695" i="7" s="1"/>
  <c r="O6695" i="7" s="1"/>
  <c r="L6695" i="7" l="1"/>
  <c r="K6696" i="7" s="1"/>
  <c r="O6696" i="7" s="1"/>
  <c r="L6696" i="7"/>
  <c r="K6697" i="7" s="1"/>
  <c r="O6697" i="7" s="1"/>
  <c r="L6697" i="7" l="1"/>
  <c r="K6698" i="7" s="1"/>
  <c r="O6698" i="7" s="1"/>
  <c r="L6698" i="7" l="1"/>
  <c r="K6699" i="7" s="1"/>
  <c r="O6699" i="7" s="1"/>
  <c r="L6699" i="7" l="1"/>
  <c r="K6700" i="7" s="1"/>
  <c r="O6700" i="7" s="1"/>
  <c r="L6700" i="7" l="1"/>
  <c r="K6701" i="7" s="1"/>
  <c r="O6701" i="7" s="1"/>
  <c r="L6701" i="7" l="1"/>
  <c r="K6702" i="7" s="1"/>
  <c r="O6702" i="7" s="1"/>
  <c r="L6702" i="7" l="1"/>
  <c r="K6703" i="7" s="1"/>
  <c r="O6703" i="7" s="1"/>
  <c r="L6703" i="7" l="1"/>
  <c r="K6704" i="7" s="1"/>
  <c r="O6704" i="7" s="1"/>
  <c r="L6704" i="7" l="1"/>
  <c r="J6705" i="7" l="1"/>
  <c r="U6705" i="7" s="1"/>
  <c r="N6705" i="7" s="1"/>
  <c r="O6705" i="7" s="1"/>
  <c r="L6705" i="7" l="1"/>
  <c r="J6706" i="7" l="1"/>
  <c r="U6706" i="7" s="1"/>
  <c r="N6706" i="7" s="1"/>
  <c r="O6706" i="7" s="1"/>
  <c r="L6706" i="7" l="1"/>
  <c r="J6707" i="7" l="1"/>
  <c r="U6707" i="7" s="1"/>
  <c r="N6707" i="7" s="1"/>
  <c r="O6707" i="7" s="1"/>
  <c r="L6707" i="7" l="1"/>
  <c r="J6708" i="7" l="1"/>
  <c r="U6708" i="7" s="1"/>
  <c r="N6708" i="7" s="1"/>
  <c r="O6708" i="7" s="1"/>
  <c r="L6708" i="7" l="1"/>
  <c r="J6709" i="7" l="1"/>
  <c r="U6709" i="7" s="1"/>
  <c r="N6709" i="7" s="1"/>
  <c r="O6709" i="7" s="1"/>
  <c r="L6709" i="7" l="1"/>
  <c r="J6710" i="7" l="1"/>
  <c r="U6710" i="7" s="1"/>
  <c r="N6710" i="7" s="1"/>
  <c r="O6710" i="7" s="1"/>
  <c r="L6710" i="7" l="1"/>
  <c r="J6711" i="7" l="1"/>
  <c r="U6711" i="7" s="1"/>
  <c r="N6711" i="7" s="1"/>
  <c r="O6711" i="7" s="1"/>
  <c r="L6711" i="7" l="1"/>
  <c r="J6712" i="7" l="1"/>
  <c r="U6712" i="7" s="1"/>
  <c r="N6712" i="7" s="1"/>
  <c r="O6712" i="7" s="1"/>
  <c r="L6712" i="7" l="1"/>
  <c r="J6713" i="7" l="1"/>
  <c r="U6713" i="7" s="1"/>
  <c r="N6713" i="7" s="1"/>
  <c r="O6713" i="7" s="1"/>
  <c r="L6713" i="7" l="1"/>
  <c r="J6714" i="7" l="1"/>
  <c r="U6714" i="7" s="1"/>
  <c r="N6714" i="7" s="1"/>
  <c r="O6714" i="7" s="1"/>
  <c r="L6714" i="7" l="1"/>
  <c r="J6715" i="7" l="1"/>
  <c r="U6715" i="7" s="1"/>
  <c r="N6715" i="7" s="1"/>
  <c r="O6715" i="7" s="1"/>
  <c r="L6715" i="7" l="1"/>
  <c r="K6716" i="7" s="1"/>
  <c r="O6716" i="7" s="1"/>
  <c r="L6716" i="7" l="1"/>
  <c r="K6717" i="7" s="1"/>
  <c r="O6717" i="7" s="1"/>
  <c r="L6717" i="7" l="1"/>
  <c r="K6718" i="7" s="1"/>
  <c r="O6718" i="7" s="1"/>
  <c r="L6718" i="7" l="1"/>
  <c r="K6719" i="7" s="1"/>
  <c r="O6719" i="7" s="1"/>
  <c r="L6719" i="7" l="1"/>
  <c r="K6720" i="7" s="1"/>
  <c r="O6720" i="7" s="1"/>
  <c r="L6720" i="7" l="1"/>
  <c r="K6721" i="7" s="1"/>
  <c r="O6721" i="7" s="1"/>
  <c r="L6721" i="7" l="1"/>
  <c r="K6722" i="7" s="1"/>
  <c r="O6722" i="7" s="1"/>
  <c r="L6722" i="7" l="1"/>
  <c r="K6723" i="7" s="1"/>
  <c r="O6723" i="7" s="1"/>
  <c r="L6723" i="7" l="1"/>
  <c r="K6724" i="7" s="1"/>
  <c r="O6724" i="7" s="1"/>
  <c r="L6724" i="7" l="1"/>
  <c r="K6725" i="7" s="1"/>
  <c r="O6725" i="7" s="1"/>
  <c r="L6725" i="7" l="1"/>
  <c r="K6726" i="7" s="1"/>
  <c r="O6726" i="7" s="1"/>
  <c r="L6726" i="7" l="1"/>
  <c r="K6727" i="7" s="1"/>
  <c r="O6727" i="7" s="1"/>
  <c r="L6727" i="7" l="1"/>
  <c r="K6728" i="7" s="1"/>
  <c r="O6728" i="7" s="1"/>
  <c r="L6728" i="7" l="1"/>
  <c r="J6729" i="7" l="1"/>
  <c r="U6729" i="7" s="1"/>
  <c r="N6729" i="7" s="1"/>
  <c r="O6729" i="7" s="1"/>
  <c r="L6729" i="7" l="1"/>
  <c r="J6730" i="7" l="1"/>
  <c r="U6730" i="7" s="1"/>
  <c r="N6730" i="7" s="1"/>
  <c r="O6730" i="7" s="1"/>
  <c r="L6730" i="7" l="1"/>
  <c r="J6731" i="7" l="1"/>
  <c r="U6731" i="7" s="1"/>
  <c r="N6731" i="7" s="1"/>
  <c r="O6731" i="7" s="1"/>
  <c r="L6731" i="7" l="1"/>
  <c r="J6732" i="7" l="1"/>
  <c r="U6732" i="7" s="1"/>
  <c r="N6732" i="7" s="1"/>
  <c r="O6732" i="7" s="1"/>
  <c r="L6732" i="7" l="1"/>
  <c r="J6733" i="7" l="1"/>
  <c r="U6733" i="7" s="1"/>
  <c r="N6733" i="7" s="1"/>
  <c r="O6733" i="7" s="1"/>
  <c r="L6733" i="7" l="1"/>
  <c r="J6734" i="7" l="1"/>
  <c r="U6734" i="7" s="1"/>
  <c r="N6734" i="7" s="1"/>
  <c r="O6734" i="7" s="1"/>
  <c r="L6734" i="7" l="1"/>
  <c r="J6735" i="7" l="1"/>
  <c r="U6735" i="7" s="1"/>
  <c r="N6735" i="7" s="1"/>
  <c r="O6735" i="7" s="1"/>
  <c r="L6735" i="7" l="1"/>
  <c r="J6736" i="7" l="1"/>
  <c r="U6736" i="7" s="1"/>
  <c r="N6736" i="7" s="1"/>
  <c r="O6736" i="7" s="1"/>
  <c r="L6736" i="7" l="1"/>
  <c r="J6737" i="7" l="1"/>
  <c r="U6737" i="7" s="1"/>
  <c r="N6737" i="7" s="1"/>
  <c r="O6737" i="7" s="1"/>
  <c r="L6737" i="7" l="1"/>
  <c r="J6738" i="7" l="1"/>
  <c r="U6738" i="7" s="1"/>
  <c r="N6738" i="7" s="1"/>
  <c r="O6738" i="7" s="1"/>
  <c r="L6738" i="7" l="1"/>
  <c r="J6739" i="7" l="1"/>
  <c r="U6739" i="7" s="1"/>
  <c r="N6739" i="7" s="1"/>
  <c r="O6739" i="7" s="1"/>
  <c r="L6739" i="7" l="1"/>
  <c r="K6740" i="7" s="1"/>
  <c r="O6740" i="7" s="1"/>
  <c r="L6740" i="7" l="1"/>
  <c r="K6741" i="7" s="1"/>
  <c r="O6741" i="7" s="1"/>
  <c r="L6741" i="7" l="1"/>
  <c r="K6742" i="7" s="1"/>
  <c r="O6742" i="7" s="1"/>
  <c r="L6742" i="7" l="1"/>
  <c r="K6743" i="7" s="1"/>
  <c r="O6743" i="7" s="1"/>
  <c r="L6743" i="7" l="1"/>
  <c r="K6744" i="7" s="1"/>
  <c r="O6744" i="7" s="1"/>
  <c r="L6744" i="7" l="1"/>
  <c r="K6745" i="7" s="1"/>
  <c r="O6745" i="7" s="1"/>
  <c r="L6745" i="7" l="1"/>
  <c r="K6746" i="7" s="1"/>
  <c r="O6746" i="7" s="1"/>
  <c r="L6746" i="7" l="1"/>
  <c r="K6747" i="7" s="1"/>
  <c r="O6747" i="7" s="1"/>
  <c r="L6747" i="7" l="1"/>
  <c r="K6748" i="7" s="1"/>
  <c r="O6748" i="7" s="1"/>
  <c r="L6748" i="7" l="1"/>
  <c r="K6749" i="7" s="1"/>
  <c r="O6749" i="7" s="1"/>
  <c r="L6749" i="7" l="1"/>
  <c r="K6750" i="7" s="1"/>
  <c r="O6750" i="7" s="1"/>
  <c r="L6750" i="7" l="1"/>
  <c r="K6751" i="7" s="1"/>
  <c r="O6751" i="7" s="1"/>
  <c r="L6751" i="7" l="1"/>
  <c r="K6752" i="7" s="1"/>
  <c r="O6752" i="7" s="1"/>
  <c r="L6752" i="7" l="1"/>
  <c r="J6753" i="7" l="1"/>
  <c r="U6753" i="7" s="1"/>
  <c r="N6753" i="7" s="1"/>
  <c r="O6753" i="7" s="1"/>
  <c r="L6753" i="7" l="1"/>
  <c r="J6754" i="7" l="1"/>
  <c r="U6754" i="7" s="1"/>
  <c r="N6754" i="7" s="1"/>
  <c r="O6754" i="7" s="1"/>
  <c r="L6754" i="7" l="1"/>
  <c r="J6755" i="7" l="1"/>
  <c r="U6755" i="7" s="1"/>
  <c r="N6755" i="7" s="1"/>
  <c r="O6755" i="7" s="1"/>
  <c r="L6755" i="7" l="1"/>
  <c r="J6756" i="7" l="1"/>
  <c r="U6756" i="7" s="1"/>
  <c r="N6756" i="7" s="1"/>
  <c r="O6756" i="7" s="1"/>
  <c r="L6756" i="7" l="1"/>
  <c r="J6757" i="7" l="1"/>
  <c r="U6757" i="7" s="1"/>
  <c r="N6757" i="7" s="1"/>
  <c r="O6757" i="7" s="1"/>
  <c r="L6757" i="7" l="1"/>
  <c r="J6758" i="7" l="1"/>
  <c r="U6758" i="7" s="1"/>
  <c r="N6758" i="7" s="1"/>
  <c r="O6758" i="7" s="1"/>
  <c r="L6758" i="7" l="1"/>
  <c r="J6759" i="7" l="1"/>
  <c r="U6759" i="7" s="1"/>
  <c r="N6759" i="7" s="1"/>
  <c r="O6759" i="7" s="1"/>
  <c r="L6759" i="7" l="1"/>
  <c r="J6760" i="7" l="1"/>
  <c r="U6760" i="7" s="1"/>
  <c r="N6760" i="7" s="1"/>
  <c r="O6760" i="7" s="1"/>
  <c r="L6760" i="7" l="1"/>
  <c r="J6761" i="7" l="1"/>
  <c r="U6761" i="7" s="1"/>
  <c r="N6761" i="7" s="1"/>
  <c r="O6761" i="7" s="1"/>
  <c r="L6761" i="7" l="1"/>
  <c r="J6762" i="7" l="1"/>
  <c r="U6762" i="7" s="1"/>
  <c r="N6762" i="7" s="1"/>
  <c r="O6762" i="7" s="1"/>
  <c r="L6762" i="7" l="1"/>
  <c r="K6763" i="7" l="1"/>
  <c r="J6763" i="7"/>
  <c r="U6763" i="7" s="1"/>
  <c r="N6763" i="7" s="1"/>
  <c r="O6763" i="7" s="1"/>
  <c r="L6763" i="7" l="1"/>
  <c r="K6764" i="7" s="1"/>
  <c r="O6764" i="7" s="1"/>
  <c r="L6764" i="7" l="1"/>
  <c r="K6765" i="7" s="1"/>
  <c r="O6765" i="7" s="1"/>
  <c r="L6765" i="7" l="1"/>
  <c r="K6766" i="7" s="1"/>
  <c r="O6766" i="7" s="1"/>
  <c r="L6766" i="7" l="1"/>
  <c r="K6767" i="7" s="1"/>
  <c r="O6767" i="7" s="1"/>
  <c r="L6767" i="7" l="1"/>
  <c r="K6768" i="7" s="1"/>
  <c r="O6768" i="7" s="1"/>
  <c r="L6768" i="7" l="1"/>
  <c r="K6769" i="7" s="1"/>
  <c r="O6769" i="7" s="1"/>
  <c r="L6769" i="7" l="1"/>
  <c r="K6770" i="7" s="1"/>
  <c r="O6770" i="7" s="1"/>
  <c r="L6770" i="7" l="1"/>
  <c r="K6771" i="7" s="1"/>
  <c r="O6771" i="7" s="1"/>
  <c r="L6771" i="7" l="1"/>
  <c r="K6772" i="7" s="1"/>
  <c r="O6772" i="7" s="1"/>
  <c r="L6772" i="7" l="1"/>
  <c r="K6773" i="7" s="1"/>
  <c r="O6773" i="7" s="1"/>
  <c r="L6773" i="7" l="1"/>
  <c r="K6774" i="7" s="1"/>
  <c r="O6774" i="7" s="1"/>
  <c r="L6774" i="7" l="1"/>
  <c r="K6775" i="7" s="1"/>
  <c r="O6775" i="7" s="1"/>
  <c r="L6775" i="7" l="1"/>
  <c r="K6776" i="7" s="1"/>
  <c r="O6776" i="7" s="1"/>
  <c r="L6776" i="7" l="1"/>
  <c r="K6777" i="7" l="1"/>
  <c r="J6777" i="7"/>
  <c r="U6777" i="7" s="1"/>
  <c r="N6777" i="7" s="1"/>
  <c r="L6777" i="7" l="1"/>
  <c r="O6777" i="7"/>
  <c r="K6778" i="7" l="1"/>
  <c r="J6778" i="7"/>
  <c r="U6778" i="7" l="1"/>
  <c r="N6778" i="7" s="1"/>
  <c r="L6778" i="7"/>
  <c r="J6779" i="7" s="1"/>
  <c r="U6779" i="7" s="1"/>
  <c r="N6779" i="7" s="1"/>
  <c r="O6779" i="7" s="1"/>
  <c r="O6778" i="7"/>
  <c r="L6779" i="7" l="1"/>
  <c r="J6780" i="7"/>
  <c r="U6780" i="7" s="1"/>
  <c r="N6780" i="7" s="1"/>
  <c r="O6780" i="7" s="1"/>
  <c r="L6780" i="7" l="1"/>
  <c r="K6781" i="7" l="1"/>
  <c r="J6781" i="7"/>
  <c r="U6781" i="7" s="1"/>
  <c r="N6781" i="7" s="1"/>
  <c r="L6781" i="7" l="1"/>
  <c r="O6781" i="7"/>
  <c r="J6782" i="7"/>
  <c r="U6782" i="7" s="1"/>
  <c r="N6782" i="7" s="1"/>
  <c r="O6782" i="7" s="1"/>
  <c r="L6782" i="7" l="1"/>
  <c r="J6783" i="7" l="1"/>
  <c r="U6783" i="7" s="1"/>
  <c r="N6783" i="7" s="1"/>
  <c r="O6783" i="7" s="1"/>
  <c r="L6783" i="7" l="1"/>
  <c r="J6784" i="7" l="1"/>
  <c r="U6784" i="7" s="1"/>
  <c r="N6784" i="7" s="1"/>
  <c r="O6784" i="7" s="1"/>
  <c r="L6784" i="7" l="1"/>
  <c r="J6785" i="7" l="1"/>
  <c r="U6785" i="7" s="1"/>
  <c r="N6785" i="7" s="1"/>
  <c r="O6785" i="7" s="1"/>
  <c r="L6785" i="7" l="1"/>
  <c r="J6786" i="7" l="1"/>
  <c r="U6786" i="7" s="1"/>
  <c r="N6786" i="7" s="1"/>
  <c r="O6786" i="7" s="1"/>
  <c r="L6786" i="7" l="1"/>
  <c r="J6787" i="7" l="1"/>
  <c r="U6787" i="7" s="1"/>
  <c r="N6787" i="7" s="1"/>
  <c r="O6787" i="7" s="1"/>
  <c r="L6787" i="7" l="1"/>
  <c r="K6788" i="7" s="1"/>
  <c r="O6788" i="7" s="1"/>
  <c r="L6788" i="7" l="1"/>
  <c r="K6789" i="7" s="1"/>
  <c r="O6789" i="7" s="1"/>
  <c r="L6789" i="7" l="1"/>
  <c r="K6790" i="7" s="1"/>
  <c r="O6790" i="7" s="1"/>
  <c r="L6790" i="7" l="1"/>
  <c r="K6791" i="7" s="1"/>
  <c r="O6791" i="7" s="1"/>
  <c r="L6791" i="7" l="1"/>
  <c r="K6792" i="7" s="1"/>
  <c r="O6792" i="7" s="1"/>
  <c r="L6792" i="7" l="1"/>
  <c r="K6793" i="7" s="1"/>
  <c r="O6793" i="7" s="1"/>
  <c r="L6793" i="7" l="1"/>
  <c r="K6794" i="7" s="1"/>
  <c r="O6794" i="7" s="1"/>
  <c r="L6794" i="7" l="1"/>
  <c r="K6795" i="7" s="1"/>
  <c r="O6795" i="7" s="1"/>
  <c r="L6795" i="7" l="1"/>
  <c r="K6796" i="7" s="1"/>
  <c r="O6796" i="7" s="1"/>
  <c r="L6796" i="7" l="1"/>
  <c r="K6797" i="7" s="1"/>
  <c r="O6797" i="7" s="1"/>
  <c r="L6797" i="7" l="1"/>
  <c r="K6798" i="7" s="1"/>
  <c r="O6798" i="7" s="1"/>
  <c r="L6798" i="7" l="1"/>
  <c r="K6799" i="7" s="1"/>
  <c r="O6799" i="7" s="1"/>
  <c r="L6799" i="7" l="1"/>
  <c r="K6800" i="7" s="1"/>
  <c r="O6800" i="7" s="1"/>
  <c r="L6800" i="7" l="1"/>
  <c r="J6801" i="7" l="1"/>
  <c r="U6801" i="7" s="1"/>
  <c r="N6801" i="7" s="1"/>
  <c r="O6801" i="7" s="1"/>
  <c r="L6801" i="7" l="1"/>
  <c r="J6802" i="7" l="1"/>
  <c r="U6802" i="7" s="1"/>
  <c r="N6802" i="7" s="1"/>
  <c r="O6802" i="7" s="1"/>
  <c r="L6802" i="7" l="1"/>
  <c r="J6803" i="7" l="1"/>
  <c r="U6803" i="7" s="1"/>
  <c r="N6803" i="7" s="1"/>
  <c r="O6803" i="7" s="1"/>
  <c r="L6803" i="7" l="1"/>
  <c r="J6804" i="7" l="1"/>
  <c r="U6804" i="7" s="1"/>
  <c r="N6804" i="7" s="1"/>
  <c r="O6804" i="7" s="1"/>
  <c r="L6804" i="7" l="1"/>
  <c r="J6805" i="7" l="1"/>
  <c r="U6805" i="7" s="1"/>
  <c r="N6805" i="7" s="1"/>
  <c r="O6805" i="7" s="1"/>
  <c r="L6805" i="7" l="1"/>
  <c r="J6806" i="7" l="1"/>
  <c r="U6806" i="7" s="1"/>
  <c r="N6806" i="7" s="1"/>
  <c r="O6806" i="7" s="1"/>
  <c r="L6806" i="7" l="1"/>
  <c r="J6807" i="7" l="1"/>
  <c r="U6807" i="7" s="1"/>
  <c r="N6807" i="7" s="1"/>
  <c r="O6807" i="7" s="1"/>
  <c r="L6807" i="7" l="1"/>
  <c r="J6808" i="7" l="1"/>
  <c r="U6808" i="7" s="1"/>
  <c r="N6808" i="7" s="1"/>
  <c r="O6808" i="7" s="1"/>
  <c r="L6808" i="7" l="1"/>
  <c r="J6809" i="7" l="1"/>
  <c r="U6809" i="7" s="1"/>
  <c r="N6809" i="7" s="1"/>
  <c r="O6809" i="7" s="1"/>
  <c r="L6809" i="7" l="1"/>
  <c r="J6810" i="7" l="1"/>
  <c r="U6810" i="7" s="1"/>
  <c r="N6810" i="7" s="1"/>
  <c r="O6810" i="7" s="1"/>
  <c r="L6810" i="7" l="1"/>
  <c r="K6811" i="7" l="1"/>
  <c r="J6811" i="7"/>
  <c r="U6811" i="7" s="1"/>
  <c r="N6811" i="7" s="1"/>
  <c r="L6811" i="7" l="1"/>
  <c r="K6812" i="7" s="1"/>
  <c r="O6812" i="7" s="1"/>
  <c r="O6811" i="7"/>
  <c r="L6812" i="7" l="1"/>
  <c r="K6813" i="7" s="1"/>
  <c r="O6813" i="7" s="1"/>
  <c r="L6813" i="7" l="1"/>
  <c r="K6814" i="7" s="1"/>
  <c r="O6814" i="7" s="1"/>
  <c r="L6814" i="7" l="1"/>
  <c r="K6815" i="7" s="1"/>
  <c r="O6815" i="7" s="1"/>
  <c r="L6815" i="7" l="1"/>
  <c r="K6816" i="7" s="1"/>
  <c r="O6816" i="7" s="1"/>
  <c r="L6816" i="7" l="1"/>
  <c r="K6817" i="7" s="1"/>
  <c r="O6817" i="7" s="1"/>
  <c r="L6817" i="7" l="1"/>
  <c r="K6818" i="7" s="1"/>
  <c r="O6818" i="7" s="1"/>
  <c r="L6818" i="7" l="1"/>
  <c r="K6819" i="7" s="1"/>
  <c r="O6819" i="7" s="1"/>
  <c r="L6819" i="7" l="1"/>
  <c r="K6820" i="7" s="1"/>
  <c r="O6820" i="7" s="1"/>
  <c r="L6820" i="7" l="1"/>
  <c r="K6821" i="7" s="1"/>
  <c r="O6821" i="7" s="1"/>
  <c r="L6821" i="7" l="1"/>
  <c r="K6822" i="7" s="1"/>
  <c r="O6822" i="7" s="1"/>
  <c r="L6822" i="7" l="1"/>
  <c r="K6823" i="7" s="1"/>
  <c r="O6823" i="7" s="1"/>
  <c r="L6823" i="7" l="1"/>
  <c r="K6824" i="7" s="1"/>
  <c r="O6824" i="7" s="1"/>
  <c r="L6824" i="7" l="1"/>
  <c r="J6825" i="7"/>
  <c r="U6825" i="7" s="1"/>
  <c r="N6825" i="7" s="1"/>
  <c r="O6825" i="7" s="1"/>
  <c r="L6825" i="7" l="1"/>
  <c r="J6826" i="7" l="1"/>
  <c r="U6826" i="7" s="1"/>
  <c r="N6826" i="7" s="1"/>
  <c r="O6826" i="7" s="1"/>
  <c r="L6826" i="7" l="1"/>
  <c r="J6827" i="7" l="1"/>
  <c r="U6827" i="7" s="1"/>
  <c r="N6827" i="7" s="1"/>
  <c r="O6827" i="7" s="1"/>
  <c r="L6827" i="7" l="1"/>
  <c r="J6828" i="7" l="1"/>
  <c r="U6828" i="7" s="1"/>
  <c r="N6828" i="7" s="1"/>
  <c r="O6828" i="7" s="1"/>
  <c r="L6828" i="7" l="1"/>
  <c r="J6829" i="7" l="1"/>
  <c r="U6829" i="7" s="1"/>
  <c r="N6829" i="7" s="1"/>
  <c r="O6829" i="7" s="1"/>
  <c r="L6829" i="7" l="1"/>
  <c r="J6830" i="7" l="1"/>
  <c r="U6830" i="7" s="1"/>
  <c r="N6830" i="7" s="1"/>
  <c r="O6830" i="7" s="1"/>
  <c r="L6830" i="7" l="1"/>
  <c r="J6831" i="7" l="1"/>
  <c r="U6831" i="7" s="1"/>
  <c r="N6831" i="7" s="1"/>
  <c r="O6831" i="7" s="1"/>
  <c r="L6831" i="7" l="1"/>
  <c r="J6832" i="7" l="1"/>
  <c r="U6832" i="7" s="1"/>
  <c r="N6832" i="7" s="1"/>
  <c r="O6832" i="7" s="1"/>
  <c r="L6832" i="7" l="1"/>
  <c r="J6833" i="7" l="1"/>
  <c r="U6833" i="7" s="1"/>
  <c r="N6833" i="7" s="1"/>
  <c r="O6833" i="7" s="1"/>
  <c r="L6833" i="7" l="1"/>
  <c r="J6834" i="7" l="1"/>
  <c r="U6834" i="7" s="1"/>
  <c r="N6834" i="7" s="1"/>
  <c r="O6834" i="7" s="1"/>
  <c r="L6834" i="7" l="1"/>
  <c r="K6835" i="7" l="1"/>
  <c r="J6835" i="7"/>
  <c r="U6835" i="7" s="1"/>
  <c r="N6835" i="7" s="1"/>
  <c r="L6835" i="7" l="1"/>
  <c r="K6836" i="7" s="1"/>
  <c r="O6836" i="7" s="1"/>
  <c r="O6835" i="7"/>
  <c r="L6836" i="7" l="1"/>
  <c r="K6837" i="7" s="1"/>
  <c r="O6837" i="7" s="1"/>
  <c r="L6837" i="7" l="1"/>
  <c r="K6838" i="7" s="1"/>
  <c r="O6838" i="7" s="1"/>
  <c r="L6838" i="7" l="1"/>
  <c r="K6839" i="7" s="1"/>
  <c r="O6839" i="7" s="1"/>
  <c r="L6839" i="7" l="1"/>
  <c r="K6840" i="7" s="1"/>
  <c r="O6840" i="7" s="1"/>
  <c r="L6840" i="7" l="1"/>
  <c r="K6841" i="7" s="1"/>
  <c r="O6841" i="7" s="1"/>
  <c r="L6841" i="7" l="1"/>
  <c r="K6842" i="7" s="1"/>
  <c r="O6842" i="7" s="1"/>
  <c r="L6842" i="7" l="1"/>
  <c r="K6843" i="7" s="1"/>
  <c r="O6843" i="7" s="1"/>
  <c r="L6843" i="7" l="1"/>
  <c r="K6844" i="7" s="1"/>
  <c r="O6844" i="7" s="1"/>
  <c r="L6844" i="7" l="1"/>
  <c r="K6845" i="7" s="1"/>
  <c r="O6845" i="7" s="1"/>
  <c r="L6845" i="7" l="1"/>
  <c r="K6846" i="7" s="1"/>
  <c r="O6846" i="7" s="1"/>
  <c r="L6846" i="7" l="1"/>
  <c r="K6847" i="7" s="1"/>
  <c r="O6847" i="7" s="1"/>
  <c r="L6847" i="7"/>
  <c r="K6848" i="7" s="1"/>
  <c r="O6848" i="7" s="1"/>
  <c r="L6848" i="7" l="1"/>
  <c r="J6849" i="7" l="1"/>
  <c r="U6849" i="7" s="1"/>
  <c r="N6849" i="7" s="1"/>
  <c r="O6849" i="7" s="1"/>
  <c r="L6849" i="7" l="1"/>
  <c r="J6850" i="7" l="1"/>
  <c r="U6850" i="7" s="1"/>
  <c r="N6850" i="7" s="1"/>
  <c r="O6850" i="7" s="1"/>
  <c r="L6850" i="7" l="1"/>
  <c r="J6851" i="7" l="1"/>
  <c r="U6851" i="7" s="1"/>
  <c r="N6851" i="7" s="1"/>
  <c r="O6851" i="7" s="1"/>
  <c r="L6851" i="7" l="1"/>
  <c r="J6852" i="7" l="1"/>
  <c r="U6852" i="7" s="1"/>
  <c r="N6852" i="7" s="1"/>
  <c r="O6852" i="7" s="1"/>
  <c r="L6852" i="7" l="1"/>
  <c r="J6853" i="7" l="1"/>
  <c r="U6853" i="7" s="1"/>
  <c r="N6853" i="7" s="1"/>
  <c r="O6853" i="7" s="1"/>
  <c r="L6853" i="7" l="1"/>
  <c r="J6854" i="7" l="1"/>
  <c r="U6854" i="7" s="1"/>
  <c r="N6854" i="7" s="1"/>
  <c r="O6854" i="7" s="1"/>
  <c r="L6854" i="7" l="1"/>
  <c r="J6855" i="7" l="1"/>
  <c r="U6855" i="7" s="1"/>
  <c r="N6855" i="7" s="1"/>
  <c r="O6855" i="7" s="1"/>
  <c r="L6855" i="7" l="1"/>
  <c r="J6856" i="7" l="1"/>
  <c r="U6856" i="7" s="1"/>
  <c r="N6856" i="7" s="1"/>
  <c r="O6856" i="7" s="1"/>
  <c r="L6856" i="7" l="1"/>
  <c r="J6857" i="7" l="1"/>
  <c r="U6857" i="7" s="1"/>
  <c r="N6857" i="7" s="1"/>
  <c r="O6857" i="7" s="1"/>
  <c r="L6857" i="7" l="1"/>
  <c r="K6858" i="7" l="1"/>
  <c r="J6858" i="7"/>
  <c r="U6858" i="7" s="1"/>
  <c r="N6858" i="7" s="1"/>
  <c r="L6858" i="7" l="1"/>
  <c r="O6858" i="7"/>
  <c r="K6859" i="7" l="1"/>
  <c r="J6859" i="7"/>
  <c r="U6859" i="7" l="1"/>
  <c r="N6859" i="7" s="1"/>
  <c r="L6859" i="7"/>
  <c r="O6859" i="7"/>
  <c r="K6860" i="7" l="1"/>
  <c r="O6860" i="7" s="1"/>
  <c r="L6860" i="7" l="1"/>
  <c r="K6861" i="7"/>
  <c r="O6861" i="7" s="1"/>
  <c r="L6861" i="7" l="1"/>
  <c r="K6862" i="7"/>
  <c r="O6862" i="7" s="1"/>
  <c r="L6862" i="7" l="1"/>
  <c r="K6863" i="7"/>
  <c r="O6863" i="7" s="1"/>
  <c r="L6863" i="7" l="1"/>
  <c r="K6864" i="7" s="1"/>
  <c r="O6864" i="7" s="1"/>
  <c r="L6864" i="7" l="1"/>
  <c r="K6865" i="7"/>
  <c r="O6865" i="7" s="1"/>
  <c r="L6865" i="7" l="1"/>
  <c r="K6866" i="7" s="1"/>
  <c r="O6866" i="7" s="1"/>
  <c r="L6866" i="7" l="1"/>
  <c r="K6867" i="7"/>
  <c r="O6867" i="7" s="1"/>
  <c r="L6867" i="7" l="1"/>
  <c r="K6868" i="7" l="1"/>
  <c r="O6868" i="7" s="1"/>
  <c r="L6868" i="7" l="1"/>
  <c r="K6869" i="7"/>
  <c r="O6869" i="7" s="1"/>
  <c r="L6869" i="7" l="1"/>
  <c r="K6870" i="7" l="1"/>
  <c r="O6870" i="7" s="1"/>
  <c r="L6870" i="7" l="1"/>
  <c r="K6871" i="7"/>
  <c r="O6871" i="7" s="1"/>
  <c r="L6871" i="7" l="1"/>
  <c r="K6872" i="7" l="1"/>
  <c r="O6872" i="7" s="1"/>
  <c r="L6872" i="7"/>
  <c r="J6873" i="7" l="1"/>
  <c r="U6873" i="7" s="1"/>
  <c r="N6873" i="7" s="1"/>
  <c r="O6873" i="7" s="1"/>
  <c r="L6873" i="7" l="1"/>
  <c r="J6874" i="7" l="1"/>
  <c r="U6874" i="7" s="1"/>
  <c r="N6874" i="7" s="1"/>
  <c r="O6874" i="7" s="1"/>
  <c r="L6874" i="7" l="1"/>
  <c r="J6875" i="7" l="1"/>
  <c r="U6875" i="7" s="1"/>
  <c r="N6875" i="7" s="1"/>
  <c r="O6875" i="7" s="1"/>
  <c r="L6875" i="7" l="1"/>
  <c r="J6876" i="7" l="1"/>
  <c r="U6876" i="7" s="1"/>
  <c r="N6876" i="7" s="1"/>
  <c r="O6876" i="7" s="1"/>
  <c r="L6876" i="7" l="1"/>
  <c r="J6877" i="7" l="1"/>
  <c r="U6877" i="7" s="1"/>
  <c r="N6877" i="7" s="1"/>
  <c r="O6877" i="7" s="1"/>
  <c r="L6877" i="7" l="1"/>
  <c r="J6878" i="7" l="1"/>
  <c r="U6878" i="7" s="1"/>
  <c r="N6878" i="7" s="1"/>
  <c r="O6878" i="7" s="1"/>
  <c r="L6878" i="7" l="1"/>
  <c r="J6879" i="7"/>
  <c r="U6879" i="7" s="1"/>
  <c r="N6879" i="7" s="1"/>
  <c r="O6879" i="7" s="1"/>
  <c r="L6879" i="7" l="1"/>
  <c r="J6880" i="7" s="1"/>
  <c r="U6880" i="7" s="1"/>
  <c r="N6880" i="7" s="1"/>
  <c r="O6880" i="7" s="1"/>
  <c r="L6880" i="7" l="1"/>
  <c r="J6881" i="7" l="1"/>
  <c r="U6881" i="7" s="1"/>
  <c r="N6881" i="7" s="1"/>
  <c r="O6881" i="7" s="1"/>
  <c r="L6881" i="7" l="1"/>
  <c r="J6882" i="7" l="1"/>
  <c r="U6882" i="7" s="1"/>
  <c r="N6882" i="7" s="1"/>
  <c r="O6882" i="7" s="1"/>
  <c r="L6882" i="7" l="1"/>
  <c r="K6883" i="7"/>
  <c r="J6883" i="7"/>
  <c r="U6883" i="7" s="1"/>
  <c r="N6883" i="7" s="1"/>
  <c r="L6883" i="7" l="1"/>
  <c r="O6883" i="7"/>
  <c r="K6884" i="7" l="1"/>
  <c r="O6884" i="7" s="1"/>
  <c r="L6884" i="7" l="1"/>
  <c r="K6885" i="7" l="1"/>
  <c r="O6885" i="7" s="1"/>
  <c r="L6885" i="7"/>
  <c r="K6886" i="7" l="1"/>
  <c r="O6886" i="7" s="1"/>
  <c r="L6886" i="7" l="1"/>
  <c r="K6887" i="7" s="1"/>
  <c r="O6887" i="7" s="1"/>
  <c r="L6887" i="7" l="1"/>
  <c r="K6888" i="7"/>
  <c r="O6888" i="7" s="1"/>
  <c r="L6888" i="7" l="1"/>
  <c r="K6889" i="7"/>
  <c r="O6889" i="7" s="1"/>
  <c r="L6889" i="7" l="1"/>
  <c r="K6890" i="7" l="1"/>
  <c r="O6890" i="7" s="1"/>
  <c r="L6890" i="7" l="1"/>
  <c r="K6891" i="7" l="1"/>
  <c r="O6891" i="7" s="1"/>
  <c r="L6891" i="7"/>
  <c r="K6892" i="7" l="1"/>
  <c r="O6892" i="7" s="1"/>
  <c r="L6892" i="7" l="1"/>
  <c r="K6893" i="7" l="1"/>
  <c r="O6893" i="7" s="1"/>
  <c r="L6893" i="7" l="1"/>
  <c r="K6894" i="7" l="1"/>
  <c r="O6894" i="7" s="1"/>
  <c r="L6894" i="7" l="1"/>
  <c r="K6895" i="7" l="1"/>
  <c r="O6895" i="7" s="1"/>
  <c r="L6895" i="7" l="1"/>
  <c r="K6896" i="7" l="1"/>
  <c r="O6896" i="7" s="1"/>
  <c r="L6896" i="7" l="1"/>
  <c r="J6897" i="7" l="1"/>
  <c r="U6897" i="7" s="1"/>
  <c r="N6897" i="7" s="1"/>
  <c r="O6897" i="7" s="1"/>
  <c r="L6897" i="7" l="1"/>
  <c r="J6898" i="7" l="1"/>
  <c r="U6898" i="7" s="1"/>
  <c r="N6898" i="7" s="1"/>
  <c r="O6898" i="7" s="1"/>
  <c r="L6898" i="7" l="1"/>
  <c r="J6899" i="7"/>
  <c r="U6899" i="7" s="1"/>
  <c r="N6899" i="7" s="1"/>
  <c r="O6899" i="7" s="1"/>
  <c r="L6899" i="7" l="1"/>
  <c r="J6900" i="7"/>
  <c r="U6900" i="7" s="1"/>
  <c r="N6900" i="7" s="1"/>
  <c r="O6900" i="7" s="1"/>
  <c r="L6900" i="7" l="1"/>
  <c r="J6901" i="7"/>
  <c r="U6901" i="7" s="1"/>
  <c r="N6901" i="7" s="1"/>
  <c r="O6901" i="7" s="1"/>
  <c r="L6901" i="7" l="1"/>
  <c r="J6902" i="7" l="1"/>
  <c r="U6902" i="7" s="1"/>
  <c r="N6902" i="7" s="1"/>
  <c r="O6902" i="7" s="1"/>
  <c r="L6902" i="7" l="1"/>
  <c r="J6903" i="7" l="1"/>
  <c r="U6903" i="7" s="1"/>
  <c r="N6903" i="7" s="1"/>
  <c r="O6903" i="7" s="1"/>
  <c r="L6903" i="7" l="1"/>
  <c r="J6904" i="7" l="1"/>
  <c r="U6904" i="7" s="1"/>
  <c r="N6904" i="7" s="1"/>
  <c r="O6904" i="7" s="1"/>
  <c r="L6904" i="7" l="1"/>
  <c r="J6905" i="7" l="1"/>
  <c r="U6905" i="7" s="1"/>
  <c r="N6905" i="7" s="1"/>
  <c r="O6905" i="7" s="1"/>
  <c r="L6905" i="7" l="1"/>
  <c r="J6906" i="7" l="1"/>
  <c r="U6906" i="7" s="1"/>
  <c r="N6906" i="7" s="1"/>
  <c r="O6906" i="7" s="1"/>
  <c r="L6906" i="7" l="1"/>
  <c r="J6907" i="7"/>
  <c r="U6907" i="7" s="1"/>
  <c r="N6907" i="7" s="1"/>
  <c r="O6907" i="7" s="1"/>
  <c r="L6907" i="7" l="1"/>
  <c r="K6908" i="7"/>
  <c r="O6908" i="7" s="1"/>
  <c r="L6908" i="7" l="1"/>
  <c r="K6909" i="7"/>
  <c r="O6909" i="7" s="1"/>
  <c r="L6909" i="7" l="1"/>
  <c r="K6910" i="7"/>
  <c r="O6910" i="7" s="1"/>
  <c r="L6910" i="7" l="1"/>
  <c r="K6911" i="7"/>
  <c r="O6911" i="7" s="1"/>
  <c r="L6911" i="7" l="1"/>
  <c r="K6912" i="7"/>
  <c r="O6912" i="7" s="1"/>
  <c r="L6912" i="7" l="1"/>
  <c r="K6913" i="7"/>
  <c r="O6913" i="7" s="1"/>
  <c r="L6913" i="7" l="1"/>
  <c r="K6914" i="7" l="1"/>
  <c r="O6914" i="7" s="1"/>
  <c r="L6914" i="7"/>
  <c r="K6915" i="7" l="1"/>
  <c r="O6915" i="7" s="1"/>
  <c r="L6915" i="7" l="1"/>
  <c r="K6916" i="7"/>
  <c r="O6916" i="7" s="1"/>
  <c r="L6916" i="7" l="1"/>
  <c r="K6917" i="7"/>
  <c r="O6917" i="7" s="1"/>
  <c r="L6917" i="7" l="1"/>
  <c r="K6918" i="7"/>
  <c r="O6918" i="7" s="1"/>
  <c r="L6918" i="7" l="1"/>
  <c r="K6919" i="7"/>
  <c r="O6919" i="7" s="1"/>
  <c r="L6919" i="7" l="1"/>
  <c r="K6920" i="7"/>
  <c r="O6920" i="7" s="1"/>
  <c r="L6920" i="7" l="1"/>
  <c r="J6921" i="7"/>
  <c r="U6921" i="7" s="1"/>
  <c r="N6921" i="7" s="1"/>
  <c r="O6921" i="7" s="1"/>
  <c r="L6921" i="7" l="1"/>
  <c r="J6922" i="7"/>
  <c r="U6922" i="7" s="1"/>
  <c r="N6922" i="7" s="1"/>
  <c r="O6922" i="7" s="1"/>
  <c r="L6922" i="7" l="1"/>
  <c r="J6923" i="7"/>
  <c r="U6923" i="7" s="1"/>
  <c r="N6923" i="7" s="1"/>
  <c r="O6923" i="7" s="1"/>
  <c r="L6923" i="7" l="1"/>
  <c r="J6924" i="7" s="1"/>
  <c r="U6924" i="7" s="1"/>
  <c r="N6924" i="7" s="1"/>
  <c r="O6924" i="7" s="1"/>
  <c r="L6924" i="7" l="1"/>
  <c r="J6925" i="7" l="1"/>
  <c r="U6925" i="7" s="1"/>
  <c r="N6925" i="7" s="1"/>
  <c r="O6925" i="7" s="1"/>
  <c r="L6925" i="7" l="1"/>
  <c r="J6926" i="7" s="1"/>
  <c r="U6926" i="7" s="1"/>
  <c r="N6926" i="7" s="1"/>
  <c r="O6926" i="7" s="1"/>
  <c r="L6926" i="7" l="1"/>
  <c r="J6927" i="7" s="1"/>
  <c r="U6927" i="7" s="1"/>
  <c r="N6927" i="7" s="1"/>
  <c r="O6927" i="7" s="1"/>
  <c r="L6927" i="7" l="1"/>
  <c r="J6928" i="7" s="1"/>
  <c r="U6928" i="7" s="1"/>
  <c r="N6928" i="7" s="1"/>
  <c r="O6928" i="7" s="1"/>
  <c r="L6928" i="7" l="1"/>
  <c r="J6929" i="7"/>
  <c r="U6929" i="7" s="1"/>
  <c r="N6929" i="7" s="1"/>
  <c r="O6929" i="7" s="1"/>
  <c r="L6929" i="7" l="1"/>
  <c r="J6930" i="7" l="1"/>
  <c r="U6930" i="7" s="1"/>
  <c r="N6930" i="7" s="1"/>
  <c r="O6930" i="7" s="1"/>
  <c r="L6930" i="7" l="1"/>
  <c r="J6931" i="7" l="1"/>
  <c r="U6931" i="7" s="1"/>
  <c r="N6931" i="7" s="1"/>
  <c r="O6931" i="7" s="1"/>
  <c r="L6931" i="7" l="1"/>
  <c r="K6932" i="7" s="1"/>
  <c r="O6932" i="7" s="1"/>
  <c r="L6932" i="7" l="1"/>
  <c r="K6933" i="7" s="1"/>
  <c r="O6933" i="7" s="1"/>
  <c r="L6933" i="7" l="1"/>
  <c r="K6934" i="7" s="1"/>
  <c r="O6934" i="7" s="1"/>
  <c r="L6934" i="7" l="1"/>
  <c r="K6935" i="7" s="1"/>
  <c r="O6935" i="7" s="1"/>
  <c r="L6935" i="7" l="1"/>
  <c r="K6936" i="7" s="1"/>
  <c r="O6936" i="7" s="1"/>
  <c r="L6936" i="7" l="1"/>
  <c r="K6937" i="7" s="1"/>
  <c r="O6937" i="7" s="1"/>
  <c r="L6937" i="7" l="1"/>
  <c r="K6938" i="7" s="1"/>
  <c r="O6938" i="7" s="1"/>
  <c r="L6938" i="7" l="1"/>
  <c r="K6939" i="7" s="1"/>
  <c r="O6939" i="7" s="1"/>
  <c r="L6939" i="7" l="1"/>
  <c r="K6940" i="7" s="1"/>
  <c r="O6940" i="7" s="1"/>
  <c r="L6940" i="7" l="1"/>
  <c r="K6941" i="7" s="1"/>
  <c r="O6941" i="7" s="1"/>
  <c r="L6941" i="7" l="1"/>
  <c r="K6942" i="7" s="1"/>
  <c r="O6942" i="7" s="1"/>
  <c r="L6942" i="7" l="1"/>
  <c r="K6943" i="7" s="1"/>
  <c r="O6943" i="7" s="1"/>
  <c r="L6943" i="7" l="1"/>
  <c r="K6944" i="7" s="1"/>
  <c r="O6944" i="7" s="1"/>
  <c r="L6944" i="7" l="1"/>
  <c r="J6945" i="7" l="1"/>
  <c r="U6945" i="7" s="1"/>
  <c r="N6945" i="7" s="1"/>
  <c r="O6945" i="7" s="1"/>
  <c r="L6945" i="7" l="1"/>
  <c r="J6946" i="7" l="1"/>
  <c r="U6946" i="7" s="1"/>
  <c r="N6946" i="7" s="1"/>
  <c r="O6946" i="7" s="1"/>
  <c r="L6946" i="7" l="1"/>
  <c r="J6947" i="7" l="1"/>
  <c r="U6947" i="7" s="1"/>
  <c r="N6947" i="7" s="1"/>
  <c r="O6947" i="7" s="1"/>
  <c r="L6947" i="7" l="1"/>
  <c r="J6948" i="7" l="1"/>
  <c r="U6948" i="7" s="1"/>
  <c r="N6948" i="7" s="1"/>
  <c r="O6948" i="7" s="1"/>
  <c r="L6948" i="7" l="1"/>
  <c r="J6949" i="7" l="1"/>
  <c r="U6949" i="7" s="1"/>
  <c r="N6949" i="7" s="1"/>
  <c r="O6949" i="7" s="1"/>
  <c r="L6949" i="7" l="1"/>
  <c r="J6950" i="7" l="1"/>
  <c r="U6950" i="7" s="1"/>
  <c r="N6950" i="7" s="1"/>
  <c r="O6950" i="7" s="1"/>
  <c r="L6950" i="7" l="1"/>
  <c r="J6951" i="7" l="1"/>
  <c r="U6951" i="7" s="1"/>
  <c r="N6951" i="7" s="1"/>
  <c r="O6951" i="7" s="1"/>
  <c r="L6951" i="7" l="1"/>
  <c r="J6952" i="7" l="1"/>
  <c r="U6952" i="7" s="1"/>
  <c r="N6952" i="7" s="1"/>
  <c r="O6952" i="7" s="1"/>
  <c r="L6952" i="7" l="1"/>
  <c r="J6953" i="7" l="1"/>
  <c r="U6953" i="7" s="1"/>
  <c r="N6953" i="7" s="1"/>
  <c r="O6953" i="7" s="1"/>
  <c r="L6953" i="7" l="1"/>
  <c r="K6954" i="7" l="1"/>
  <c r="J6954" i="7"/>
  <c r="U6954" i="7" s="1"/>
  <c r="N6954" i="7" s="1"/>
  <c r="O6954" i="7" s="1"/>
  <c r="L6954" i="7" l="1"/>
  <c r="K6955" i="7" l="1"/>
  <c r="J6955" i="7"/>
  <c r="U6955" i="7" s="1"/>
  <c r="N6955" i="7" s="1"/>
  <c r="L6955" i="7" l="1"/>
  <c r="K6956" i="7" s="1"/>
  <c r="O6956" i="7" s="1"/>
  <c r="O6955" i="7"/>
  <c r="L6956" i="7" l="1"/>
  <c r="K6957" i="7" s="1"/>
  <c r="O6957" i="7" s="1"/>
  <c r="L6957" i="7" l="1"/>
  <c r="K6958" i="7" s="1"/>
  <c r="O6958" i="7" s="1"/>
  <c r="L6958" i="7" l="1"/>
  <c r="K6959" i="7" s="1"/>
  <c r="O6959" i="7" s="1"/>
  <c r="L6959" i="7" l="1"/>
  <c r="K6960" i="7" s="1"/>
  <c r="O6960" i="7" s="1"/>
  <c r="L6960" i="7" l="1"/>
  <c r="K6961" i="7" s="1"/>
  <c r="O6961" i="7" s="1"/>
  <c r="L6961" i="7" l="1"/>
  <c r="K6962" i="7" s="1"/>
  <c r="O6962" i="7" s="1"/>
  <c r="L6962" i="7" l="1"/>
  <c r="K6963" i="7" s="1"/>
  <c r="O6963" i="7" s="1"/>
  <c r="L6963" i="7" l="1"/>
  <c r="K6964" i="7" s="1"/>
  <c r="O6964" i="7" s="1"/>
  <c r="L6964" i="7" l="1"/>
  <c r="K6965" i="7" s="1"/>
  <c r="O6965" i="7" s="1"/>
  <c r="L6965" i="7" l="1"/>
  <c r="K6966" i="7" s="1"/>
  <c r="O6966" i="7" s="1"/>
  <c r="L6966" i="7" l="1"/>
  <c r="K6967" i="7" s="1"/>
  <c r="O6967" i="7" s="1"/>
  <c r="L6967" i="7" l="1"/>
  <c r="K6968" i="7" s="1"/>
  <c r="O6968" i="7" s="1"/>
  <c r="L6968" i="7" l="1"/>
  <c r="J6969" i="7" s="1"/>
  <c r="U6969" i="7" s="1"/>
  <c r="N6969" i="7" s="1"/>
  <c r="O6969" i="7" s="1"/>
  <c r="L6969" i="7" l="1"/>
  <c r="J6970" i="7" l="1"/>
  <c r="U6970" i="7" s="1"/>
  <c r="N6970" i="7" s="1"/>
  <c r="O6970" i="7" s="1"/>
  <c r="L6970" i="7" l="1"/>
  <c r="J6971" i="7" l="1"/>
  <c r="U6971" i="7" s="1"/>
  <c r="N6971" i="7" s="1"/>
  <c r="O6971" i="7" s="1"/>
  <c r="L6971" i="7" l="1"/>
  <c r="J6972" i="7" l="1"/>
  <c r="U6972" i="7" s="1"/>
  <c r="N6972" i="7" s="1"/>
  <c r="O6972" i="7" s="1"/>
  <c r="L6972" i="7" l="1"/>
  <c r="J6973" i="7" l="1"/>
  <c r="U6973" i="7" s="1"/>
  <c r="N6973" i="7" s="1"/>
  <c r="O6973" i="7" s="1"/>
  <c r="L6973" i="7" l="1"/>
  <c r="J6974" i="7" l="1"/>
  <c r="U6974" i="7" s="1"/>
  <c r="N6974" i="7" s="1"/>
  <c r="O6974" i="7" s="1"/>
  <c r="L6974" i="7" l="1"/>
  <c r="J6975" i="7" l="1"/>
  <c r="U6975" i="7" s="1"/>
  <c r="N6975" i="7" s="1"/>
  <c r="O6975" i="7" s="1"/>
  <c r="L6975" i="7" l="1"/>
  <c r="J6976" i="7" l="1"/>
  <c r="U6976" i="7" s="1"/>
  <c r="N6976" i="7" s="1"/>
  <c r="O6976" i="7" s="1"/>
  <c r="L6976" i="7" l="1"/>
  <c r="J6977" i="7" l="1"/>
  <c r="U6977" i="7" s="1"/>
  <c r="N6977" i="7" s="1"/>
  <c r="O6977" i="7" s="1"/>
  <c r="L6977" i="7" l="1"/>
  <c r="J6978" i="7" l="1"/>
  <c r="U6978" i="7" s="1"/>
  <c r="N6978" i="7" s="1"/>
  <c r="O6978" i="7" s="1"/>
  <c r="L6978" i="7" l="1"/>
  <c r="K6979" i="7" l="1"/>
  <c r="J6979" i="7"/>
  <c r="U6979" i="7" s="1"/>
  <c r="N6979" i="7" s="1"/>
  <c r="L6979" i="7" l="1"/>
  <c r="K6980" i="7" s="1"/>
  <c r="O6980" i="7" s="1"/>
  <c r="O6979" i="7"/>
  <c r="L6980" i="7" l="1"/>
  <c r="K6981" i="7" s="1"/>
  <c r="O6981" i="7" s="1"/>
  <c r="L6981" i="7" l="1"/>
  <c r="K6982" i="7" s="1"/>
  <c r="O6982" i="7" s="1"/>
  <c r="L6982" i="7" l="1"/>
  <c r="K6983" i="7" s="1"/>
  <c r="O6983" i="7" s="1"/>
  <c r="L6983" i="7" l="1"/>
  <c r="K6984" i="7" s="1"/>
  <c r="O6984" i="7" s="1"/>
  <c r="L6984" i="7" l="1"/>
  <c r="K6985" i="7" s="1"/>
  <c r="O6985" i="7" s="1"/>
  <c r="L6985" i="7" l="1"/>
  <c r="K6986" i="7" s="1"/>
  <c r="O6986" i="7" s="1"/>
  <c r="L6986" i="7" l="1"/>
  <c r="K6987" i="7" s="1"/>
  <c r="O6987" i="7" s="1"/>
  <c r="L6987" i="7" l="1"/>
  <c r="K6988" i="7" s="1"/>
  <c r="O6988" i="7" s="1"/>
  <c r="L6988" i="7" l="1"/>
  <c r="K6989" i="7" s="1"/>
  <c r="O6989" i="7" s="1"/>
  <c r="L6989" i="7" l="1"/>
  <c r="K6990" i="7" s="1"/>
  <c r="O6990" i="7" s="1"/>
  <c r="L6990" i="7" l="1"/>
  <c r="K6991" i="7" s="1"/>
  <c r="O6991" i="7" s="1"/>
  <c r="L6991" i="7" l="1"/>
  <c r="K6992" i="7" s="1"/>
  <c r="O6992" i="7" s="1"/>
  <c r="L6992" i="7" l="1"/>
  <c r="J6993" i="7"/>
  <c r="U6993" i="7" s="1"/>
  <c r="N6993" i="7" s="1"/>
  <c r="O6993" i="7" s="1"/>
  <c r="L6993" i="7" l="1"/>
  <c r="J6994" i="7" l="1"/>
  <c r="U6994" i="7" s="1"/>
  <c r="N6994" i="7" s="1"/>
  <c r="O6994" i="7" s="1"/>
  <c r="L6994" i="7" l="1"/>
  <c r="J6995" i="7" l="1"/>
  <c r="U6995" i="7" s="1"/>
  <c r="N6995" i="7" s="1"/>
  <c r="O6995" i="7" s="1"/>
  <c r="L6995" i="7" l="1"/>
  <c r="J6996" i="7" l="1"/>
  <c r="U6996" i="7" s="1"/>
  <c r="N6996" i="7" s="1"/>
  <c r="O6996" i="7" s="1"/>
  <c r="L6996" i="7" l="1"/>
  <c r="J6997" i="7" l="1"/>
  <c r="U6997" i="7" s="1"/>
  <c r="N6997" i="7" s="1"/>
  <c r="O6997" i="7" s="1"/>
  <c r="L6997" i="7" l="1"/>
  <c r="J6998" i="7" l="1"/>
  <c r="U6998" i="7" s="1"/>
  <c r="N6998" i="7" s="1"/>
  <c r="O6998" i="7" s="1"/>
  <c r="L6998" i="7" l="1"/>
  <c r="J6999" i="7" l="1"/>
  <c r="U6999" i="7" s="1"/>
  <c r="N6999" i="7" s="1"/>
  <c r="O6999" i="7" s="1"/>
  <c r="L6999" i="7" l="1"/>
  <c r="J7000" i="7" l="1"/>
  <c r="U7000" i="7" s="1"/>
  <c r="N7000" i="7" s="1"/>
  <c r="O7000" i="7" s="1"/>
  <c r="L7000" i="7" l="1"/>
  <c r="J7001" i="7" l="1"/>
  <c r="U7001" i="7" s="1"/>
  <c r="N7001" i="7" s="1"/>
  <c r="O7001" i="7" s="1"/>
  <c r="L7001" i="7" l="1"/>
  <c r="J7002" i="7" l="1"/>
  <c r="U7002" i="7" s="1"/>
  <c r="N7002" i="7" s="1"/>
  <c r="O7002" i="7" s="1"/>
  <c r="L7002" i="7" l="1"/>
  <c r="K7003" i="7" l="1"/>
  <c r="J7003" i="7"/>
  <c r="U7003" i="7" s="1"/>
  <c r="N7003" i="7" s="1"/>
  <c r="L7003" i="7" l="1"/>
  <c r="K7004" i="7" s="1"/>
  <c r="O7004" i="7" s="1"/>
  <c r="O7003" i="7"/>
  <c r="L7004" i="7"/>
  <c r="K7005" i="7" s="1"/>
  <c r="O7005" i="7" s="1"/>
  <c r="L7005" i="7" l="1"/>
  <c r="K7006" i="7" s="1"/>
  <c r="O7006" i="7" s="1"/>
  <c r="L7006" i="7" l="1"/>
  <c r="K7007" i="7" s="1"/>
  <c r="O7007" i="7" s="1"/>
  <c r="L7007" i="7" l="1"/>
  <c r="K7008" i="7" s="1"/>
  <c r="O7008" i="7" s="1"/>
  <c r="L7008" i="7" l="1"/>
  <c r="K7009" i="7" s="1"/>
  <c r="O7009" i="7" s="1"/>
  <c r="L7009" i="7" l="1"/>
  <c r="K7010" i="7" s="1"/>
  <c r="O7010" i="7" s="1"/>
  <c r="L7010" i="7" l="1"/>
  <c r="K7011" i="7" s="1"/>
  <c r="O7011" i="7" s="1"/>
  <c r="L7011" i="7" l="1"/>
  <c r="K7012" i="7" s="1"/>
  <c r="O7012" i="7" s="1"/>
  <c r="L7012" i="7" l="1"/>
  <c r="K7013" i="7" s="1"/>
  <c r="O7013" i="7" s="1"/>
  <c r="L7013" i="7" l="1"/>
  <c r="K7014" i="7" s="1"/>
  <c r="O7014" i="7" s="1"/>
  <c r="L7014" i="7" l="1"/>
  <c r="K7015" i="7" s="1"/>
  <c r="O7015" i="7" s="1"/>
  <c r="L7015" i="7" l="1"/>
  <c r="K7016" i="7" s="1"/>
  <c r="O7016" i="7" s="1"/>
  <c r="L7016" i="7" l="1"/>
  <c r="J7017" i="7" l="1"/>
  <c r="U7017" i="7" s="1"/>
  <c r="N7017" i="7" s="1"/>
  <c r="O7017" i="7" s="1"/>
  <c r="L7017" i="7" l="1"/>
  <c r="J7018" i="7" l="1"/>
  <c r="U7018" i="7" s="1"/>
  <c r="N7018" i="7" s="1"/>
  <c r="O7018" i="7" s="1"/>
  <c r="L7018" i="7" l="1"/>
  <c r="J7019" i="7" l="1"/>
  <c r="U7019" i="7" s="1"/>
  <c r="N7019" i="7" s="1"/>
  <c r="O7019" i="7" s="1"/>
  <c r="L7019" i="7" l="1"/>
  <c r="J7020" i="7" l="1"/>
  <c r="U7020" i="7" s="1"/>
  <c r="N7020" i="7" s="1"/>
  <c r="O7020" i="7" s="1"/>
  <c r="L7020" i="7" l="1"/>
  <c r="K7021" i="7" l="1"/>
  <c r="J7021" i="7"/>
  <c r="U7021" i="7" s="1"/>
  <c r="N7021" i="7" s="1"/>
  <c r="L7021" i="7" l="1"/>
  <c r="O7021" i="7"/>
  <c r="J7022" i="7"/>
  <c r="U7022" i="7" s="1"/>
  <c r="N7022" i="7" s="1"/>
  <c r="O7022" i="7" s="1"/>
  <c r="L7022" i="7" l="1"/>
  <c r="J7023" i="7" l="1"/>
  <c r="U7023" i="7" s="1"/>
  <c r="N7023" i="7" s="1"/>
  <c r="O7023" i="7" s="1"/>
  <c r="L7023" i="7" l="1"/>
  <c r="J7024" i="7" l="1"/>
  <c r="U7024" i="7" s="1"/>
  <c r="N7024" i="7" s="1"/>
  <c r="O7024" i="7" s="1"/>
  <c r="L7024" i="7" l="1"/>
  <c r="J7025" i="7" l="1"/>
  <c r="U7025" i="7" s="1"/>
  <c r="N7025" i="7" s="1"/>
  <c r="O7025" i="7" s="1"/>
  <c r="L7025" i="7" l="1"/>
  <c r="J7026" i="7" l="1"/>
  <c r="U7026" i="7" s="1"/>
  <c r="N7026" i="7" s="1"/>
  <c r="O7026" i="7" s="1"/>
  <c r="L7026" i="7" l="1"/>
  <c r="K7027" i="7" l="1"/>
  <c r="J7027" i="7"/>
  <c r="U7027" i="7" s="1"/>
  <c r="N7027" i="7" s="1"/>
  <c r="L7027" i="7" l="1"/>
  <c r="K7028" i="7" s="1"/>
  <c r="O7028" i="7" s="1"/>
  <c r="O7027" i="7"/>
  <c r="L7028" i="7" l="1"/>
  <c r="K7029" i="7" s="1"/>
  <c r="O7029" i="7" s="1"/>
  <c r="L7029" i="7" l="1"/>
  <c r="K7030" i="7" s="1"/>
  <c r="O7030" i="7" s="1"/>
  <c r="L7030" i="7" l="1"/>
  <c r="K7031" i="7" s="1"/>
  <c r="O7031" i="7" s="1"/>
  <c r="L7031" i="7" l="1"/>
  <c r="K7032" i="7" s="1"/>
  <c r="O7032" i="7" s="1"/>
  <c r="L7032" i="7" l="1"/>
  <c r="K7033" i="7" s="1"/>
  <c r="O7033" i="7" s="1"/>
  <c r="L7033" i="7" l="1"/>
  <c r="K7034" i="7" s="1"/>
  <c r="O7034" i="7" s="1"/>
  <c r="L7034" i="7" l="1"/>
  <c r="K7035" i="7" s="1"/>
  <c r="O7035" i="7" s="1"/>
  <c r="L7035" i="7" l="1"/>
  <c r="K7036" i="7" s="1"/>
  <c r="O7036" i="7" s="1"/>
  <c r="L7036" i="7" l="1"/>
  <c r="K7037" i="7" s="1"/>
  <c r="O7037" i="7" s="1"/>
  <c r="L7037" i="7" l="1"/>
  <c r="K7038" i="7" s="1"/>
  <c r="O7038" i="7" s="1"/>
  <c r="L7038" i="7" l="1"/>
  <c r="K7039" i="7" s="1"/>
  <c r="O7039" i="7" s="1"/>
  <c r="L7039" i="7" l="1"/>
  <c r="K7040" i="7" s="1"/>
  <c r="O7040" i="7" s="1"/>
  <c r="L7040" i="7" l="1"/>
  <c r="J7041" i="7"/>
  <c r="U7041" i="7" s="1"/>
  <c r="N7041" i="7" s="1"/>
  <c r="O7041" i="7" s="1"/>
  <c r="L7041" i="7" l="1"/>
  <c r="J7042" i="7" l="1"/>
  <c r="U7042" i="7" s="1"/>
  <c r="N7042" i="7" s="1"/>
  <c r="O7042" i="7" s="1"/>
  <c r="L7042" i="7" l="1"/>
  <c r="J7043" i="7" l="1"/>
  <c r="U7043" i="7" s="1"/>
  <c r="N7043" i="7" s="1"/>
  <c r="O7043" i="7" s="1"/>
  <c r="L7043" i="7" l="1"/>
  <c r="J7044" i="7" l="1"/>
  <c r="U7044" i="7" s="1"/>
  <c r="N7044" i="7" s="1"/>
  <c r="O7044" i="7" s="1"/>
  <c r="L7044" i="7" l="1"/>
  <c r="J7045" i="7" l="1"/>
  <c r="U7045" i="7" s="1"/>
  <c r="N7045" i="7" s="1"/>
  <c r="O7045" i="7" s="1"/>
  <c r="L7045" i="7" l="1"/>
  <c r="J7046" i="7" l="1"/>
  <c r="U7046" i="7" s="1"/>
  <c r="N7046" i="7" s="1"/>
  <c r="O7046" i="7" s="1"/>
  <c r="L7046" i="7" l="1"/>
  <c r="J7047" i="7" l="1"/>
  <c r="U7047" i="7" s="1"/>
  <c r="N7047" i="7" s="1"/>
  <c r="O7047" i="7" s="1"/>
  <c r="L7047" i="7" l="1"/>
  <c r="J7048" i="7" l="1"/>
  <c r="U7048" i="7" s="1"/>
  <c r="N7048" i="7" s="1"/>
  <c r="O7048" i="7" s="1"/>
  <c r="L7048" i="7" l="1"/>
  <c r="J7049" i="7" l="1"/>
  <c r="U7049" i="7" s="1"/>
  <c r="N7049" i="7" s="1"/>
  <c r="O7049" i="7" s="1"/>
  <c r="L7049" i="7" l="1"/>
  <c r="J7050" i="7" l="1"/>
  <c r="U7050" i="7" s="1"/>
  <c r="N7050" i="7" s="1"/>
  <c r="O7050" i="7" s="1"/>
  <c r="L7050" i="7" l="1"/>
  <c r="K7051" i="7" l="1"/>
  <c r="J7051" i="7"/>
  <c r="U7051" i="7" s="1"/>
  <c r="N7051" i="7" s="1"/>
  <c r="L7051" i="7" l="1"/>
  <c r="K7052" i="7" s="1"/>
  <c r="O7052" i="7" s="1"/>
  <c r="O7051" i="7"/>
  <c r="L7052" i="7"/>
  <c r="K7053" i="7" s="1"/>
  <c r="O7053" i="7" s="1"/>
  <c r="L7053" i="7" l="1"/>
  <c r="K7054" i="7" s="1"/>
  <c r="O7054" i="7" s="1"/>
  <c r="L7054" i="7" l="1"/>
  <c r="K7055" i="7" s="1"/>
  <c r="O7055" i="7" s="1"/>
  <c r="L7055" i="7" l="1"/>
  <c r="K7056" i="7" s="1"/>
  <c r="O7056" i="7" s="1"/>
  <c r="L7056" i="7" l="1"/>
  <c r="K7057" i="7" s="1"/>
  <c r="O7057" i="7" s="1"/>
  <c r="L7057" i="7" l="1"/>
  <c r="K7058" i="7" s="1"/>
  <c r="O7058" i="7" s="1"/>
  <c r="L7058" i="7" l="1"/>
  <c r="K7059" i="7" s="1"/>
  <c r="O7059" i="7" s="1"/>
  <c r="L7059" i="7" l="1"/>
  <c r="K7060" i="7" s="1"/>
  <c r="O7060" i="7" s="1"/>
  <c r="L7060" i="7" l="1"/>
  <c r="K7061" i="7" s="1"/>
  <c r="O7061" i="7" s="1"/>
  <c r="L7061" i="7" l="1"/>
  <c r="K7062" i="7" s="1"/>
  <c r="O7062" i="7" s="1"/>
  <c r="L7062" i="7" l="1"/>
  <c r="K7063" i="7" s="1"/>
  <c r="O7063" i="7" s="1"/>
  <c r="L7063" i="7" l="1"/>
  <c r="K7064" i="7" s="1"/>
  <c r="O7064" i="7" s="1"/>
  <c r="L7064" i="7" l="1"/>
  <c r="J7065" i="7" l="1"/>
  <c r="U7065" i="7" s="1"/>
  <c r="N7065" i="7" s="1"/>
  <c r="O7065" i="7" s="1"/>
  <c r="L7065" i="7" l="1"/>
  <c r="J7066" i="7" l="1"/>
  <c r="U7066" i="7" s="1"/>
  <c r="N7066" i="7" s="1"/>
  <c r="O7066" i="7" s="1"/>
  <c r="L7066" i="7" l="1"/>
  <c r="J7067" i="7" l="1"/>
  <c r="U7067" i="7" s="1"/>
  <c r="N7067" i="7" s="1"/>
  <c r="O7067" i="7" s="1"/>
  <c r="L7067" i="7" l="1"/>
  <c r="J7068" i="7" l="1"/>
  <c r="U7068" i="7" s="1"/>
  <c r="N7068" i="7" s="1"/>
  <c r="O7068" i="7" s="1"/>
  <c r="L7068" i="7" l="1"/>
  <c r="J7069" i="7" l="1"/>
  <c r="U7069" i="7" s="1"/>
  <c r="N7069" i="7" s="1"/>
  <c r="O7069" i="7" s="1"/>
  <c r="L7069" i="7" l="1"/>
  <c r="J7070" i="7" l="1"/>
  <c r="U7070" i="7" s="1"/>
  <c r="N7070" i="7" s="1"/>
  <c r="O7070" i="7" s="1"/>
  <c r="L7070" i="7" l="1"/>
  <c r="J7071" i="7" l="1"/>
  <c r="U7071" i="7" s="1"/>
  <c r="N7071" i="7" s="1"/>
  <c r="O7071" i="7" s="1"/>
  <c r="L7071" i="7" l="1"/>
  <c r="J7072" i="7" l="1"/>
  <c r="U7072" i="7" s="1"/>
  <c r="N7072" i="7" s="1"/>
  <c r="O7072" i="7" s="1"/>
  <c r="L7072" i="7" l="1"/>
  <c r="J7073" i="7" l="1"/>
  <c r="U7073" i="7" s="1"/>
  <c r="N7073" i="7" s="1"/>
  <c r="O7073" i="7" s="1"/>
  <c r="L7073" i="7" l="1"/>
  <c r="J7074" i="7" l="1"/>
  <c r="U7074" i="7" s="1"/>
  <c r="N7074" i="7" s="1"/>
  <c r="O7074" i="7" s="1"/>
  <c r="L7074" i="7" l="1"/>
  <c r="J7075" i="7" l="1"/>
  <c r="U7075" i="7" s="1"/>
  <c r="N7075" i="7" s="1"/>
  <c r="O7075" i="7" s="1"/>
  <c r="L7075" i="7" l="1"/>
  <c r="K7076" i="7" s="1"/>
  <c r="O7076" i="7" s="1"/>
  <c r="L7076" i="7" l="1"/>
  <c r="K7077" i="7" s="1"/>
  <c r="O7077" i="7" s="1"/>
  <c r="L7077" i="7" l="1"/>
  <c r="K7078" i="7" s="1"/>
  <c r="O7078" i="7" s="1"/>
  <c r="L7078" i="7" l="1"/>
  <c r="K7079" i="7" s="1"/>
  <c r="O7079" i="7" s="1"/>
  <c r="L7079" i="7" l="1"/>
  <c r="K7080" i="7" s="1"/>
  <c r="O7080" i="7" s="1"/>
  <c r="L7080" i="7" l="1"/>
  <c r="K7081" i="7" s="1"/>
  <c r="O7081" i="7" s="1"/>
  <c r="L7081" i="7" l="1"/>
  <c r="K7082" i="7" s="1"/>
  <c r="O7082" i="7" s="1"/>
  <c r="L7082" i="7" l="1"/>
  <c r="K7083" i="7" s="1"/>
  <c r="O7083" i="7" s="1"/>
  <c r="L7083" i="7" l="1"/>
  <c r="K7084" i="7" s="1"/>
  <c r="O7084" i="7" s="1"/>
  <c r="L7084" i="7" l="1"/>
  <c r="K7085" i="7" s="1"/>
  <c r="O7085" i="7" s="1"/>
  <c r="L7085" i="7" l="1"/>
  <c r="K7086" i="7" s="1"/>
  <c r="O7086" i="7" s="1"/>
  <c r="L7086" i="7" l="1"/>
  <c r="K7087" i="7" s="1"/>
  <c r="O7087" i="7" s="1"/>
  <c r="L7087" i="7" l="1"/>
  <c r="K7088" i="7" s="1"/>
  <c r="O7088" i="7" s="1"/>
  <c r="L7088" i="7" l="1"/>
  <c r="J7089" i="7" l="1"/>
  <c r="U7089" i="7" s="1"/>
  <c r="N7089" i="7" s="1"/>
  <c r="O7089" i="7" s="1"/>
  <c r="L7089" i="7" l="1"/>
  <c r="J7090" i="7" l="1"/>
  <c r="U7090" i="7" s="1"/>
  <c r="N7090" i="7" s="1"/>
  <c r="O7090" i="7" s="1"/>
  <c r="L7090" i="7" l="1"/>
  <c r="J7091" i="7" l="1"/>
  <c r="U7091" i="7" s="1"/>
  <c r="N7091" i="7" s="1"/>
  <c r="O7091" i="7" s="1"/>
  <c r="L7091" i="7" l="1"/>
  <c r="J7092" i="7" l="1"/>
  <c r="U7092" i="7" s="1"/>
  <c r="N7092" i="7" s="1"/>
  <c r="O7092" i="7" s="1"/>
  <c r="L7092" i="7" l="1"/>
  <c r="J7093" i="7" l="1"/>
  <c r="U7093" i="7" s="1"/>
  <c r="N7093" i="7" s="1"/>
  <c r="O7093" i="7" s="1"/>
  <c r="L7093" i="7" l="1"/>
  <c r="J7094" i="7" l="1"/>
  <c r="U7094" i="7" s="1"/>
  <c r="N7094" i="7" s="1"/>
  <c r="O7094" i="7" s="1"/>
  <c r="L7094" i="7" l="1"/>
  <c r="J7095" i="7" l="1"/>
  <c r="U7095" i="7" s="1"/>
  <c r="N7095" i="7" s="1"/>
  <c r="O7095" i="7" s="1"/>
  <c r="L7095" i="7" l="1"/>
  <c r="J7096" i="7" l="1"/>
  <c r="U7096" i="7" s="1"/>
  <c r="N7096" i="7" s="1"/>
  <c r="O7096" i="7" s="1"/>
  <c r="L7096" i="7" l="1"/>
  <c r="J7097" i="7" l="1"/>
  <c r="U7097" i="7" s="1"/>
  <c r="N7097" i="7" s="1"/>
  <c r="O7097" i="7" s="1"/>
  <c r="L7097" i="7" l="1"/>
  <c r="J7098" i="7" l="1"/>
  <c r="U7098" i="7" s="1"/>
  <c r="N7098" i="7" s="1"/>
  <c r="O7098" i="7" s="1"/>
  <c r="L7098" i="7" l="1"/>
  <c r="J7099" i="7" l="1"/>
  <c r="U7099" i="7" s="1"/>
  <c r="N7099" i="7" s="1"/>
  <c r="O7099" i="7" s="1"/>
  <c r="L7099" i="7" l="1"/>
  <c r="K7100" i="7" s="1"/>
  <c r="O7100" i="7" s="1"/>
  <c r="L7100" i="7" l="1"/>
  <c r="K7101" i="7" s="1"/>
  <c r="O7101" i="7" s="1"/>
  <c r="L7101" i="7" l="1"/>
  <c r="K7102" i="7" s="1"/>
  <c r="O7102" i="7" s="1"/>
  <c r="L7102" i="7" l="1"/>
  <c r="K7103" i="7" s="1"/>
  <c r="O7103" i="7" s="1"/>
  <c r="L7103" i="7" l="1"/>
  <c r="K7104" i="7" s="1"/>
  <c r="O7104" i="7" s="1"/>
  <c r="L7104" i="7" l="1"/>
  <c r="K7105" i="7" s="1"/>
  <c r="O7105" i="7" s="1"/>
  <c r="L7105" i="7" l="1"/>
  <c r="K7106" i="7" s="1"/>
  <c r="O7106" i="7" s="1"/>
  <c r="L7106" i="7" l="1"/>
  <c r="K7107" i="7" s="1"/>
  <c r="O7107" i="7" s="1"/>
  <c r="L7107" i="7" l="1"/>
  <c r="K7108" i="7" s="1"/>
  <c r="O7108" i="7" s="1"/>
  <c r="L7108" i="7" l="1"/>
  <c r="K7109" i="7" s="1"/>
  <c r="O7109" i="7" s="1"/>
  <c r="L7109" i="7" l="1"/>
  <c r="K7110" i="7" s="1"/>
  <c r="O7110" i="7" s="1"/>
  <c r="L7110" i="7" l="1"/>
  <c r="K7111" i="7" s="1"/>
  <c r="O7111" i="7" s="1"/>
  <c r="L7111" i="7" l="1"/>
  <c r="K7112" i="7" s="1"/>
  <c r="O7112" i="7" s="1"/>
  <c r="L7112" i="7" l="1"/>
  <c r="J7113" i="7" l="1"/>
  <c r="U7113" i="7" s="1"/>
  <c r="N7113" i="7" s="1"/>
  <c r="O7113" i="7" s="1"/>
  <c r="L7113" i="7" l="1"/>
  <c r="J7114" i="7" l="1"/>
  <c r="U7114" i="7" s="1"/>
  <c r="N7114" i="7" s="1"/>
  <c r="O7114" i="7" s="1"/>
  <c r="L7114" i="7" l="1"/>
  <c r="J7115" i="7" l="1"/>
  <c r="U7115" i="7" s="1"/>
  <c r="N7115" i="7" s="1"/>
  <c r="O7115" i="7" s="1"/>
  <c r="L7115" i="7" l="1"/>
  <c r="J7116" i="7" l="1"/>
  <c r="U7116" i="7" s="1"/>
  <c r="N7116" i="7" s="1"/>
  <c r="O7116" i="7" s="1"/>
  <c r="L7116" i="7" l="1"/>
  <c r="J7117" i="7" l="1"/>
  <c r="U7117" i="7" s="1"/>
  <c r="N7117" i="7" s="1"/>
  <c r="O7117" i="7" s="1"/>
  <c r="L7117" i="7" l="1"/>
  <c r="J7118" i="7" l="1"/>
  <c r="U7118" i="7" s="1"/>
  <c r="N7118" i="7" s="1"/>
  <c r="O7118" i="7" s="1"/>
  <c r="L7118" i="7" l="1"/>
  <c r="J7119" i="7" l="1"/>
  <c r="U7119" i="7" s="1"/>
  <c r="N7119" i="7" s="1"/>
  <c r="O7119" i="7" s="1"/>
  <c r="L7119" i="7" l="1"/>
  <c r="J7120" i="7" l="1"/>
  <c r="U7120" i="7" s="1"/>
  <c r="N7120" i="7" s="1"/>
  <c r="O7120" i="7" s="1"/>
  <c r="L7120" i="7" l="1"/>
  <c r="J7121" i="7" l="1"/>
  <c r="U7121" i="7" s="1"/>
  <c r="N7121" i="7" s="1"/>
  <c r="O7121" i="7" s="1"/>
  <c r="L7121" i="7" l="1"/>
  <c r="J7122" i="7" l="1"/>
  <c r="U7122" i="7" s="1"/>
  <c r="N7122" i="7" s="1"/>
  <c r="O7122" i="7" s="1"/>
  <c r="L7122" i="7" l="1"/>
  <c r="K7123" i="7" l="1"/>
  <c r="J7123" i="7"/>
  <c r="U7123" i="7" s="1"/>
  <c r="N7123" i="7" s="1"/>
  <c r="L7123" i="7" l="1"/>
  <c r="K7124" i="7" s="1"/>
  <c r="O7124" i="7" s="1"/>
  <c r="O7123" i="7"/>
  <c r="L7124" i="7" l="1"/>
  <c r="K7125" i="7" s="1"/>
  <c r="O7125" i="7" s="1"/>
  <c r="L7125" i="7" l="1"/>
  <c r="K7126" i="7" s="1"/>
  <c r="O7126" i="7" s="1"/>
  <c r="L7126" i="7" l="1"/>
  <c r="K7127" i="7" s="1"/>
  <c r="O7127" i="7" s="1"/>
  <c r="L7127" i="7"/>
  <c r="K7128" i="7" s="1"/>
  <c r="O7128" i="7" s="1"/>
  <c r="L7128" i="7" l="1"/>
  <c r="K7129" i="7" s="1"/>
  <c r="O7129" i="7" s="1"/>
  <c r="L7129" i="7" l="1"/>
  <c r="K7130" i="7" s="1"/>
  <c r="O7130" i="7" s="1"/>
  <c r="L7130" i="7" l="1"/>
  <c r="K7131" i="7" s="1"/>
  <c r="O7131" i="7" s="1"/>
  <c r="L7131" i="7" l="1"/>
  <c r="K7132" i="7" s="1"/>
  <c r="O7132" i="7" s="1"/>
  <c r="L7132" i="7" l="1"/>
  <c r="K7133" i="7" s="1"/>
  <c r="O7133" i="7" s="1"/>
  <c r="L7133" i="7" l="1"/>
  <c r="K7134" i="7" s="1"/>
  <c r="O7134" i="7" s="1"/>
  <c r="L7134" i="7" l="1"/>
  <c r="K7135" i="7" s="1"/>
  <c r="O7135" i="7" s="1"/>
  <c r="L7135" i="7" l="1"/>
  <c r="K7136" i="7" s="1"/>
  <c r="O7136" i="7" s="1"/>
  <c r="L7136" i="7" l="1"/>
  <c r="J7137" i="7" l="1"/>
  <c r="U7137" i="7" s="1"/>
  <c r="N7137" i="7" s="1"/>
  <c r="O7137" i="7" s="1"/>
  <c r="L7137" i="7" l="1"/>
  <c r="J7138" i="7" l="1"/>
  <c r="U7138" i="7" s="1"/>
  <c r="N7138" i="7" s="1"/>
  <c r="O7138" i="7" s="1"/>
  <c r="L7138" i="7" l="1"/>
  <c r="J7139" i="7" l="1"/>
  <c r="U7139" i="7" s="1"/>
  <c r="N7139" i="7" s="1"/>
  <c r="O7139" i="7" s="1"/>
  <c r="L7139" i="7" l="1"/>
  <c r="J7140" i="7" l="1"/>
  <c r="U7140" i="7" s="1"/>
  <c r="N7140" i="7" s="1"/>
  <c r="O7140" i="7" s="1"/>
  <c r="L7140" i="7" l="1"/>
  <c r="J7141" i="7" l="1"/>
  <c r="U7141" i="7" s="1"/>
  <c r="N7141" i="7" s="1"/>
  <c r="O7141" i="7" s="1"/>
  <c r="L7141" i="7" l="1"/>
  <c r="J7142" i="7" l="1"/>
  <c r="U7142" i="7" s="1"/>
  <c r="N7142" i="7" s="1"/>
  <c r="O7142" i="7" s="1"/>
  <c r="L7142" i="7" l="1"/>
  <c r="J7143" i="7" l="1"/>
  <c r="U7143" i="7" s="1"/>
  <c r="N7143" i="7" s="1"/>
  <c r="O7143" i="7" s="1"/>
  <c r="L7143" i="7" l="1"/>
  <c r="J7144" i="7" l="1"/>
  <c r="U7144" i="7" s="1"/>
  <c r="N7144" i="7" s="1"/>
  <c r="O7144" i="7" s="1"/>
  <c r="L7144" i="7" l="1"/>
  <c r="J7145" i="7" l="1"/>
  <c r="U7145" i="7" s="1"/>
  <c r="N7145" i="7" s="1"/>
  <c r="O7145" i="7" s="1"/>
  <c r="L7145" i="7" l="1"/>
  <c r="J7146" i="7" l="1"/>
  <c r="U7146" i="7" s="1"/>
  <c r="N7146" i="7" s="1"/>
  <c r="O7146" i="7" s="1"/>
  <c r="L7146" i="7" l="1"/>
  <c r="K7147" i="7" l="1"/>
  <c r="J7147" i="7"/>
  <c r="U7147" i="7" s="1"/>
  <c r="N7147" i="7" s="1"/>
  <c r="L7147" i="7" l="1"/>
  <c r="K7148" i="7" s="1"/>
  <c r="O7148" i="7" s="1"/>
  <c r="O7147" i="7"/>
  <c r="L7148" i="7" l="1"/>
  <c r="K7149" i="7" s="1"/>
  <c r="O7149" i="7" s="1"/>
  <c r="L7149" i="7" l="1"/>
  <c r="K7150" i="7" s="1"/>
  <c r="O7150" i="7" s="1"/>
  <c r="L7150" i="7" l="1"/>
  <c r="K7151" i="7" s="1"/>
  <c r="O7151" i="7" s="1"/>
  <c r="L7151" i="7" l="1"/>
  <c r="K7152" i="7" s="1"/>
  <c r="O7152" i="7" s="1"/>
  <c r="L7152" i="7" l="1"/>
  <c r="K7153" i="7" s="1"/>
  <c r="O7153" i="7" s="1"/>
  <c r="L7153" i="7" l="1"/>
  <c r="K7154" i="7" s="1"/>
  <c r="O7154" i="7" s="1"/>
  <c r="L7154" i="7" l="1"/>
  <c r="K7155" i="7" s="1"/>
  <c r="O7155" i="7" s="1"/>
  <c r="L7155" i="7" l="1"/>
  <c r="K7156" i="7" s="1"/>
  <c r="O7156" i="7" s="1"/>
  <c r="L7156" i="7" l="1"/>
  <c r="K7157" i="7" s="1"/>
  <c r="O7157" i="7" s="1"/>
  <c r="L7157" i="7" l="1"/>
  <c r="K7158" i="7" s="1"/>
  <c r="O7158" i="7" s="1"/>
  <c r="L7158" i="7" l="1"/>
  <c r="K7159" i="7" s="1"/>
  <c r="O7159" i="7" s="1"/>
  <c r="L7159" i="7" l="1"/>
  <c r="K7160" i="7" s="1"/>
  <c r="O7160" i="7" s="1"/>
  <c r="L7160" i="7" l="1"/>
  <c r="J7161" i="7"/>
  <c r="U7161" i="7" s="1"/>
  <c r="N7161" i="7" s="1"/>
  <c r="O7161" i="7" s="1"/>
  <c r="L7161" i="7" l="1"/>
  <c r="J7162" i="7" l="1"/>
  <c r="U7162" i="7" s="1"/>
  <c r="N7162" i="7" s="1"/>
  <c r="O7162" i="7" s="1"/>
  <c r="L7162" i="7" l="1"/>
  <c r="J7163" i="7" l="1"/>
  <c r="U7163" i="7" s="1"/>
  <c r="N7163" i="7" s="1"/>
  <c r="O7163" i="7" s="1"/>
  <c r="L7163" i="7" l="1"/>
  <c r="J7164" i="7" l="1"/>
  <c r="U7164" i="7" s="1"/>
  <c r="N7164" i="7" s="1"/>
  <c r="O7164" i="7" s="1"/>
  <c r="L7164" i="7" l="1"/>
  <c r="J7165" i="7" l="1"/>
  <c r="U7165" i="7" s="1"/>
  <c r="N7165" i="7" s="1"/>
  <c r="O7165" i="7" s="1"/>
  <c r="L7165" i="7" l="1"/>
  <c r="J7166" i="7" l="1"/>
  <c r="U7166" i="7" s="1"/>
  <c r="N7166" i="7" s="1"/>
  <c r="O7166" i="7" s="1"/>
  <c r="L7166" i="7" l="1"/>
  <c r="J7167" i="7" l="1"/>
  <c r="U7167" i="7" s="1"/>
  <c r="N7167" i="7" s="1"/>
  <c r="O7167" i="7" s="1"/>
  <c r="L7167" i="7" l="1"/>
  <c r="J7168" i="7" l="1"/>
  <c r="U7168" i="7" s="1"/>
  <c r="N7168" i="7" s="1"/>
  <c r="O7168" i="7" s="1"/>
  <c r="L7168" i="7" l="1"/>
  <c r="J7169" i="7" l="1"/>
  <c r="U7169" i="7" s="1"/>
  <c r="N7169" i="7" s="1"/>
  <c r="O7169" i="7" s="1"/>
  <c r="L7169" i="7" l="1"/>
  <c r="J7170" i="7" l="1"/>
  <c r="U7170" i="7" s="1"/>
  <c r="N7170" i="7" s="1"/>
  <c r="O7170" i="7" s="1"/>
  <c r="L7170" i="7" l="1"/>
  <c r="K7171" i="7" l="1"/>
  <c r="J7171" i="7"/>
  <c r="U7171" i="7" s="1"/>
  <c r="N7171" i="7" s="1"/>
  <c r="L7171" i="7" l="1"/>
  <c r="K7172" i="7" s="1"/>
  <c r="O7172" i="7" s="1"/>
  <c r="O7171" i="7"/>
  <c r="L7172" i="7" l="1"/>
  <c r="K7173" i="7" s="1"/>
  <c r="O7173" i="7" s="1"/>
  <c r="L7173" i="7" l="1"/>
  <c r="K7174" i="7" s="1"/>
  <c r="O7174" i="7" s="1"/>
  <c r="L7174" i="7" l="1"/>
  <c r="K7175" i="7" s="1"/>
  <c r="O7175" i="7" s="1"/>
  <c r="L7175" i="7" l="1"/>
  <c r="K7176" i="7" s="1"/>
  <c r="O7176" i="7" s="1"/>
  <c r="L7176" i="7" l="1"/>
  <c r="K7177" i="7" s="1"/>
  <c r="O7177" i="7" s="1"/>
  <c r="L7177" i="7" l="1"/>
  <c r="K7178" i="7" s="1"/>
  <c r="O7178" i="7" s="1"/>
  <c r="L7178" i="7" l="1"/>
  <c r="K7179" i="7" s="1"/>
  <c r="O7179" i="7" s="1"/>
  <c r="L7179" i="7" l="1"/>
  <c r="K7180" i="7" s="1"/>
  <c r="O7180" i="7" s="1"/>
  <c r="L7180" i="7" l="1"/>
  <c r="K7181" i="7" s="1"/>
  <c r="O7181" i="7" s="1"/>
  <c r="L7181" i="7" l="1"/>
  <c r="K7182" i="7" s="1"/>
  <c r="O7182" i="7" s="1"/>
  <c r="L7182" i="7" l="1"/>
  <c r="K7183" i="7" s="1"/>
  <c r="O7183" i="7" s="1"/>
  <c r="L7183" i="7" l="1"/>
  <c r="K7184" i="7" s="1"/>
  <c r="O7184" i="7" s="1"/>
  <c r="L7184" i="7" l="1"/>
  <c r="J7185" i="7"/>
  <c r="U7185" i="7" s="1"/>
  <c r="N7185" i="7" s="1"/>
  <c r="O7185" i="7" s="1"/>
  <c r="L7185" i="7" l="1"/>
  <c r="J7186" i="7" l="1"/>
  <c r="U7186" i="7" s="1"/>
  <c r="N7186" i="7" s="1"/>
  <c r="O7186" i="7" s="1"/>
  <c r="L7186" i="7" l="1"/>
  <c r="J7187" i="7" l="1"/>
  <c r="U7187" i="7" s="1"/>
  <c r="N7187" i="7" s="1"/>
  <c r="O7187" i="7" s="1"/>
  <c r="L7187" i="7" l="1"/>
  <c r="J7188" i="7" l="1"/>
  <c r="U7188" i="7" s="1"/>
  <c r="N7188" i="7" s="1"/>
  <c r="O7188" i="7" s="1"/>
  <c r="L7188" i="7" l="1"/>
  <c r="J7189" i="7" l="1"/>
  <c r="U7189" i="7" s="1"/>
  <c r="N7189" i="7" s="1"/>
  <c r="O7189" i="7" s="1"/>
  <c r="L7189" i="7" l="1"/>
  <c r="J7190" i="7" l="1"/>
  <c r="U7190" i="7" s="1"/>
  <c r="N7190" i="7" s="1"/>
  <c r="O7190" i="7" s="1"/>
  <c r="L7190" i="7" l="1"/>
  <c r="J7191" i="7" l="1"/>
  <c r="U7191" i="7" s="1"/>
  <c r="N7191" i="7" s="1"/>
  <c r="O7191" i="7" s="1"/>
  <c r="L7191" i="7" l="1"/>
  <c r="J7192" i="7" l="1"/>
  <c r="U7192" i="7" s="1"/>
  <c r="N7192" i="7" s="1"/>
  <c r="O7192" i="7" s="1"/>
  <c r="L7192" i="7" l="1"/>
  <c r="J7193" i="7" l="1"/>
  <c r="U7193" i="7" s="1"/>
  <c r="N7193" i="7" s="1"/>
  <c r="O7193" i="7" s="1"/>
  <c r="L7193" i="7" l="1"/>
  <c r="J7194" i="7" l="1"/>
  <c r="U7194" i="7" s="1"/>
  <c r="N7194" i="7" s="1"/>
  <c r="O7194" i="7" s="1"/>
  <c r="L7194" i="7" l="1"/>
  <c r="K7195" i="7" l="1"/>
  <c r="J7195" i="7"/>
  <c r="U7195" i="7" s="1"/>
  <c r="N7195" i="7" s="1"/>
  <c r="L7195" i="7" l="1"/>
  <c r="K7196" i="7" s="1"/>
  <c r="O7196" i="7" s="1"/>
  <c r="O7195" i="7"/>
  <c r="L7196" i="7" l="1"/>
  <c r="K7197" i="7" s="1"/>
  <c r="O7197" i="7" s="1"/>
  <c r="L7197" i="7" l="1"/>
  <c r="K7198" i="7" s="1"/>
  <c r="O7198" i="7" s="1"/>
  <c r="L7198" i="7" l="1"/>
  <c r="K7199" i="7" s="1"/>
  <c r="O7199" i="7" s="1"/>
  <c r="L7199" i="7" l="1"/>
  <c r="K7200" i="7" s="1"/>
  <c r="O7200" i="7" s="1"/>
  <c r="L7200" i="7" l="1"/>
  <c r="K7201" i="7" s="1"/>
  <c r="O7201" i="7" s="1"/>
  <c r="L7201" i="7" l="1"/>
  <c r="K7202" i="7" s="1"/>
  <c r="O7202" i="7" s="1"/>
  <c r="L7202" i="7" l="1"/>
  <c r="K7203" i="7" s="1"/>
  <c r="O7203" i="7" s="1"/>
  <c r="L7203" i="7" l="1"/>
  <c r="K7204" i="7" s="1"/>
  <c r="O7204" i="7" s="1"/>
  <c r="L7204" i="7" l="1"/>
  <c r="K7205" i="7" s="1"/>
  <c r="O7205" i="7" s="1"/>
  <c r="L7205" i="7" l="1"/>
  <c r="K7206" i="7" s="1"/>
  <c r="O7206" i="7" s="1"/>
  <c r="L7206" i="7" l="1"/>
  <c r="K7207" i="7" s="1"/>
  <c r="O7207" i="7" s="1"/>
  <c r="L7207" i="7" l="1"/>
  <c r="K7208" i="7" s="1"/>
  <c r="O7208" i="7" s="1"/>
  <c r="L7208" i="7" l="1"/>
  <c r="J7209" i="7"/>
  <c r="U7209" i="7" s="1"/>
  <c r="N7209" i="7" s="1"/>
  <c r="O7209" i="7" s="1"/>
  <c r="L7209" i="7" l="1"/>
  <c r="J7210" i="7" l="1"/>
  <c r="U7210" i="7" s="1"/>
  <c r="N7210" i="7" s="1"/>
  <c r="O7210" i="7" s="1"/>
  <c r="L7210" i="7" l="1"/>
  <c r="J7211" i="7" l="1"/>
  <c r="U7211" i="7" s="1"/>
  <c r="N7211" i="7" s="1"/>
  <c r="O7211" i="7" s="1"/>
  <c r="L7211" i="7" l="1"/>
  <c r="J7212" i="7" l="1"/>
  <c r="U7212" i="7" s="1"/>
  <c r="N7212" i="7" s="1"/>
  <c r="O7212" i="7" s="1"/>
  <c r="L7212" i="7" l="1"/>
  <c r="J7213" i="7" l="1"/>
  <c r="U7213" i="7" s="1"/>
  <c r="N7213" i="7" s="1"/>
  <c r="O7213" i="7" s="1"/>
  <c r="L7213" i="7" l="1"/>
  <c r="J7214" i="7" l="1"/>
  <c r="U7214" i="7" s="1"/>
  <c r="N7214" i="7" s="1"/>
  <c r="O7214" i="7" s="1"/>
  <c r="L7214" i="7" l="1"/>
  <c r="J7215" i="7" l="1"/>
  <c r="U7215" i="7" s="1"/>
  <c r="N7215" i="7" s="1"/>
  <c r="O7215" i="7" s="1"/>
  <c r="L7215" i="7" l="1"/>
  <c r="J7216" i="7" l="1"/>
  <c r="U7216" i="7" s="1"/>
  <c r="N7216" i="7" s="1"/>
  <c r="O7216" i="7" s="1"/>
  <c r="L7216" i="7" l="1"/>
  <c r="J7217" i="7" l="1"/>
  <c r="U7217" i="7" s="1"/>
  <c r="N7217" i="7" s="1"/>
  <c r="O7217" i="7" s="1"/>
  <c r="L7217" i="7" l="1"/>
  <c r="J7218" i="7" l="1"/>
  <c r="U7218" i="7" s="1"/>
  <c r="N7218" i="7" s="1"/>
  <c r="O7218" i="7" s="1"/>
  <c r="L7218" i="7" l="1"/>
  <c r="K7219" i="7" l="1"/>
  <c r="J7219" i="7"/>
  <c r="U7219" i="7" s="1"/>
  <c r="N7219" i="7" s="1"/>
  <c r="L7219" i="7" l="1"/>
  <c r="K7220" i="7" s="1"/>
  <c r="O7220" i="7" s="1"/>
  <c r="O7219" i="7"/>
  <c r="L7220" i="7" l="1"/>
  <c r="K7221" i="7" s="1"/>
  <c r="O7221" i="7" s="1"/>
  <c r="L7221" i="7" l="1"/>
  <c r="K7222" i="7" s="1"/>
  <c r="O7222" i="7" s="1"/>
  <c r="L7222" i="7" l="1"/>
  <c r="K7223" i="7" s="1"/>
  <c r="O7223" i="7" s="1"/>
  <c r="L7223" i="7" l="1"/>
  <c r="K7224" i="7" s="1"/>
  <c r="O7224" i="7" s="1"/>
  <c r="L7224" i="7" l="1"/>
  <c r="K7225" i="7" s="1"/>
  <c r="O7225" i="7" s="1"/>
  <c r="L7225" i="7" l="1"/>
  <c r="K7226" i="7" s="1"/>
  <c r="O7226" i="7" s="1"/>
  <c r="L7226" i="7" l="1"/>
  <c r="K7227" i="7" s="1"/>
  <c r="O7227" i="7" s="1"/>
  <c r="L7227" i="7" l="1"/>
  <c r="K7228" i="7" s="1"/>
  <c r="O7228" i="7" s="1"/>
  <c r="L7228" i="7" l="1"/>
  <c r="K7229" i="7" s="1"/>
  <c r="O7229" i="7" s="1"/>
  <c r="L7229" i="7" l="1"/>
  <c r="K7230" i="7" s="1"/>
  <c r="O7230" i="7" s="1"/>
  <c r="L7230" i="7" l="1"/>
  <c r="K7231" i="7" s="1"/>
  <c r="O7231" i="7" s="1"/>
  <c r="L7231" i="7" l="1"/>
  <c r="K7232" i="7" s="1"/>
  <c r="O7232" i="7" s="1"/>
  <c r="L7232" i="7" l="1"/>
  <c r="J7233" i="7"/>
  <c r="U7233" i="7" s="1"/>
  <c r="N7233" i="7" s="1"/>
  <c r="O7233" i="7" s="1"/>
  <c r="L7233" i="7" l="1"/>
  <c r="J7234" i="7" l="1"/>
  <c r="U7234" i="7" s="1"/>
  <c r="N7234" i="7" s="1"/>
  <c r="O7234" i="7" s="1"/>
  <c r="L7234" i="7" l="1"/>
  <c r="J7235" i="7" l="1"/>
  <c r="U7235" i="7" s="1"/>
  <c r="N7235" i="7" s="1"/>
  <c r="O7235" i="7" s="1"/>
  <c r="L7235" i="7" l="1"/>
  <c r="J7236" i="7" l="1"/>
  <c r="U7236" i="7" s="1"/>
  <c r="N7236" i="7" s="1"/>
  <c r="O7236" i="7" s="1"/>
  <c r="L7236" i="7" l="1"/>
  <c r="J7237" i="7" l="1"/>
  <c r="U7237" i="7" s="1"/>
  <c r="N7237" i="7" s="1"/>
  <c r="O7237" i="7" s="1"/>
  <c r="L7237" i="7" l="1"/>
  <c r="J7238" i="7" l="1"/>
  <c r="U7238" i="7" s="1"/>
  <c r="N7238" i="7" s="1"/>
  <c r="O7238" i="7" s="1"/>
  <c r="L7238" i="7" l="1"/>
  <c r="J7239" i="7" l="1"/>
  <c r="U7239" i="7" s="1"/>
  <c r="N7239" i="7" s="1"/>
  <c r="O7239" i="7" s="1"/>
  <c r="L7239" i="7" l="1"/>
  <c r="J7240" i="7" l="1"/>
  <c r="U7240" i="7" s="1"/>
  <c r="N7240" i="7" s="1"/>
  <c r="O7240" i="7" s="1"/>
  <c r="L7240" i="7" l="1"/>
  <c r="J7241" i="7" l="1"/>
  <c r="U7241" i="7" s="1"/>
  <c r="N7241" i="7" s="1"/>
  <c r="O7241" i="7" s="1"/>
  <c r="L7241" i="7" l="1"/>
  <c r="J7242" i="7" l="1"/>
  <c r="U7242" i="7" s="1"/>
  <c r="N7242" i="7" s="1"/>
  <c r="O7242" i="7" s="1"/>
  <c r="L7242" i="7" l="1"/>
  <c r="J7243" i="7" l="1"/>
  <c r="U7243" i="7" s="1"/>
  <c r="N7243" i="7" s="1"/>
  <c r="O7243" i="7" s="1"/>
  <c r="L7243" i="7" l="1"/>
  <c r="K7244" i="7" s="1"/>
  <c r="O7244" i="7" s="1"/>
  <c r="L7244" i="7" l="1"/>
  <c r="K7245" i="7" s="1"/>
  <c r="O7245" i="7" s="1"/>
  <c r="L7245" i="7" l="1"/>
  <c r="K7246" i="7" s="1"/>
  <c r="O7246" i="7" s="1"/>
  <c r="L7246" i="7" l="1"/>
  <c r="K7247" i="7" s="1"/>
  <c r="O7247" i="7" s="1"/>
  <c r="L7247" i="7" l="1"/>
  <c r="K7248" i="7" s="1"/>
  <c r="O7248" i="7" s="1"/>
  <c r="L7248" i="7" l="1"/>
  <c r="K7249" i="7" s="1"/>
  <c r="O7249" i="7" s="1"/>
  <c r="L7249" i="7" l="1"/>
  <c r="K7250" i="7" s="1"/>
  <c r="O7250" i="7" s="1"/>
  <c r="L7250" i="7" l="1"/>
  <c r="K7251" i="7" s="1"/>
  <c r="O7251" i="7" s="1"/>
  <c r="L7251" i="7" l="1"/>
  <c r="K7252" i="7" s="1"/>
  <c r="O7252" i="7" s="1"/>
  <c r="L7252" i="7" l="1"/>
  <c r="K7253" i="7" s="1"/>
  <c r="O7253" i="7" s="1"/>
  <c r="L7253" i="7" l="1"/>
  <c r="K7254" i="7" s="1"/>
  <c r="O7254" i="7" s="1"/>
  <c r="L7254" i="7" l="1"/>
  <c r="K7255" i="7" s="1"/>
  <c r="O7255" i="7" s="1"/>
  <c r="L7255" i="7" l="1"/>
  <c r="K7256" i="7" s="1"/>
  <c r="O7256" i="7" s="1"/>
  <c r="L7256" i="7" l="1"/>
  <c r="J7257" i="7" l="1"/>
  <c r="U7257" i="7" s="1"/>
  <c r="N7257" i="7" s="1"/>
  <c r="O7257" i="7" s="1"/>
  <c r="L7257" i="7" l="1"/>
  <c r="J7258" i="7" l="1"/>
  <c r="U7258" i="7" s="1"/>
  <c r="N7258" i="7" s="1"/>
  <c r="O7258" i="7" s="1"/>
  <c r="L7258" i="7" l="1"/>
  <c r="J7259" i="7" l="1"/>
  <c r="U7259" i="7" s="1"/>
  <c r="N7259" i="7" s="1"/>
  <c r="O7259" i="7" s="1"/>
  <c r="L7259" i="7" l="1"/>
  <c r="J7260" i="7" l="1"/>
  <c r="U7260" i="7" s="1"/>
  <c r="N7260" i="7" s="1"/>
  <c r="O7260" i="7" s="1"/>
  <c r="L7260" i="7" l="1"/>
  <c r="J7261" i="7" l="1"/>
  <c r="U7261" i="7" s="1"/>
  <c r="N7261" i="7" s="1"/>
  <c r="O7261" i="7" s="1"/>
  <c r="L7261" i="7" l="1"/>
  <c r="J7262" i="7" l="1"/>
  <c r="U7262" i="7" s="1"/>
  <c r="N7262" i="7" s="1"/>
  <c r="O7262" i="7" s="1"/>
  <c r="L7262" i="7" l="1"/>
  <c r="J7263" i="7" l="1"/>
  <c r="U7263" i="7" s="1"/>
  <c r="N7263" i="7" s="1"/>
  <c r="O7263" i="7" s="1"/>
  <c r="L7263" i="7" l="1"/>
  <c r="J7264" i="7" l="1"/>
  <c r="U7264" i="7" s="1"/>
  <c r="N7264" i="7" s="1"/>
  <c r="O7264" i="7" s="1"/>
  <c r="L7264" i="7" l="1"/>
  <c r="J7265" i="7" l="1"/>
  <c r="U7265" i="7" s="1"/>
  <c r="N7265" i="7" s="1"/>
  <c r="O7265" i="7" s="1"/>
  <c r="L7265" i="7" l="1"/>
  <c r="J7266" i="7" l="1"/>
  <c r="U7266" i="7" s="1"/>
  <c r="N7266" i="7" s="1"/>
  <c r="O7266" i="7" s="1"/>
  <c r="L7266" i="7" l="1"/>
  <c r="J7267" i="7" l="1"/>
  <c r="U7267" i="7" s="1"/>
  <c r="N7267" i="7" s="1"/>
  <c r="O7267" i="7" s="1"/>
  <c r="L7267" i="7" l="1"/>
  <c r="K7268" i="7" s="1"/>
  <c r="O7268" i="7" s="1"/>
  <c r="L7268" i="7" l="1"/>
  <c r="K7269" i="7" s="1"/>
  <c r="O7269" i="7" s="1"/>
  <c r="L7269" i="7" l="1"/>
  <c r="K7270" i="7" s="1"/>
  <c r="O7270" i="7" s="1"/>
  <c r="L7270" i="7" l="1"/>
  <c r="K7271" i="7" s="1"/>
  <c r="O7271" i="7" s="1"/>
  <c r="L7271" i="7" l="1"/>
  <c r="K7272" i="7" s="1"/>
  <c r="O7272" i="7" s="1"/>
  <c r="L7272" i="7" l="1"/>
  <c r="K7273" i="7" s="1"/>
  <c r="O7273" i="7" s="1"/>
  <c r="L7273" i="7" l="1"/>
  <c r="K7274" i="7" s="1"/>
  <c r="O7274" i="7" s="1"/>
  <c r="L7274" i="7" l="1"/>
  <c r="K7275" i="7" s="1"/>
  <c r="O7275" i="7" s="1"/>
  <c r="L7275" i="7" l="1"/>
  <c r="K7276" i="7" s="1"/>
  <c r="O7276" i="7" s="1"/>
  <c r="L7276" i="7" l="1"/>
  <c r="K7277" i="7" s="1"/>
  <c r="O7277" i="7" s="1"/>
  <c r="L7277" i="7" l="1"/>
  <c r="K7278" i="7" s="1"/>
  <c r="O7278" i="7" s="1"/>
  <c r="L7278" i="7" l="1"/>
  <c r="K7279" i="7" s="1"/>
  <c r="O7279" i="7" s="1"/>
  <c r="L7279" i="7" l="1"/>
  <c r="K7280" i="7" s="1"/>
  <c r="O7280" i="7" s="1"/>
  <c r="L7280" i="7" l="1"/>
  <c r="J7281" i="7" l="1"/>
  <c r="U7281" i="7" s="1"/>
  <c r="N7281" i="7" s="1"/>
  <c r="O7281" i="7" s="1"/>
  <c r="L7281" i="7" l="1"/>
  <c r="J7282" i="7" l="1"/>
  <c r="U7282" i="7" s="1"/>
  <c r="N7282" i="7" s="1"/>
  <c r="O7282" i="7" s="1"/>
  <c r="L7282" i="7" l="1"/>
  <c r="J7283" i="7" l="1"/>
  <c r="U7283" i="7" s="1"/>
  <c r="N7283" i="7" s="1"/>
  <c r="O7283" i="7" s="1"/>
  <c r="L7283" i="7" l="1"/>
  <c r="J7284" i="7" l="1"/>
  <c r="U7284" i="7" s="1"/>
  <c r="N7284" i="7" s="1"/>
  <c r="O7284" i="7" s="1"/>
  <c r="L7284" i="7" l="1"/>
  <c r="J7285" i="7" l="1"/>
  <c r="U7285" i="7" s="1"/>
  <c r="N7285" i="7" s="1"/>
  <c r="O7285" i="7" s="1"/>
  <c r="L7285" i="7" l="1"/>
  <c r="J7286" i="7" l="1"/>
  <c r="U7286" i="7" s="1"/>
  <c r="N7286" i="7" s="1"/>
  <c r="O7286" i="7" s="1"/>
  <c r="L7286" i="7" l="1"/>
  <c r="J7287" i="7" l="1"/>
  <c r="U7287" i="7" s="1"/>
  <c r="N7287" i="7" s="1"/>
  <c r="O7287" i="7" s="1"/>
  <c r="L7287" i="7" l="1"/>
  <c r="J7288" i="7" l="1"/>
  <c r="U7288" i="7" s="1"/>
  <c r="N7288" i="7" s="1"/>
  <c r="O7288" i="7" s="1"/>
  <c r="L7288" i="7" l="1"/>
  <c r="J7289" i="7" l="1"/>
  <c r="U7289" i="7" s="1"/>
  <c r="N7289" i="7" s="1"/>
  <c r="O7289" i="7" s="1"/>
  <c r="L7289" i="7" l="1"/>
  <c r="J7290" i="7" l="1"/>
  <c r="U7290" i="7" s="1"/>
  <c r="N7290" i="7" s="1"/>
  <c r="O7290" i="7" s="1"/>
  <c r="L7290" i="7" l="1"/>
  <c r="K7291" i="7" l="1"/>
  <c r="J7291" i="7"/>
  <c r="U7291" i="7" s="1"/>
  <c r="N7291" i="7" s="1"/>
  <c r="L7291" i="7" l="1"/>
  <c r="K7292" i="7" s="1"/>
  <c r="O7292" i="7" s="1"/>
  <c r="O7291" i="7"/>
  <c r="L7292" i="7"/>
  <c r="K7293" i="7" s="1"/>
  <c r="O7293" i="7" s="1"/>
  <c r="L7293" i="7" l="1"/>
  <c r="K7294" i="7" s="1"/>
  <c r="O7294" i="7" s="1"/>
  <c r="L7294" i="7" l="1"/>
  <c r="K7295" i="7" s="1"/>
  <c r="O7295" i="7" s="1"/>
  <c r="L7295" i="7" l="1"/>
  <c r="K7296" i="7" s="1"/>
  <c r="O7296" i="7" s="1"/>
  <c r="L7296" i="7" l="1"/>
  <c r="K7297" i="7" s="1"/>
  <c r="O7297" i="7" s="1"/>
  <c r="L7297" i="7" l="1"/>
  <c r="K7298" i="7" s="1"/>
  <c r="O7298" i="7" s="1"/>
  <c r="L7298" i="7" l="1"/>
  <c r="K7299" i="7" s="1"/>
  <c r="O7299" i="7" s="1"/>
  <c r="L7299" i="7" l="1"/>
  <c r="K7300" i="7" s="1"/>
  <c r="O7300" i="7" s="1"/>
  <c r="L7300" i="7" l="1"/>
  <c r="K7301" i="7" s="1"/>
  <c r="O7301" i="7" s="1"/>
  <c r="L7301" i="7" l="1"/>
  <c r="K7302" i="7" s="1"/>
  <c r="O7302" i="7" s="1"/>
  <c r="L7302" i="7" l="1"/>
  <c r="K7303" i="7" s="1"/>
  <c r="O7303" i="7" s="1"/>
  <c r="L7303" i="7" l="1"/>
  <c r="K7304" i="7" s="1"/>
  <c r="O7304" i="7" s="1"/>
  <c r="L7304" i="7" l="1"/>
  <c r="J7305" i="7" l="1"/>
  <c r="U7305" i="7" s="1"/>
  <c r="N7305" i="7" s="1"/>
  <c r="O7305" i="7" s="1"/>
  <c r="L7305" i="7" l="1"/>
  <c r="J7306" i="7" l="1"/>
  <c r="U7306" i="7" s="1"/>
  <c r="N7306" i="7" s="1"/>
  <c r="O7306" i="7" s="1"/>
  <c r="L7306" i="7" l="1"/>
  <c r="J7307" i="7" l="1"/>
  <c r="U7307" i="7" s="1"/>
  <c r="N7307" i="7" s="1"/>
  <c r="O7307" i="7" s="1"/>
  <c r="L7307" i="7" l="1"/>
  <c r="J7308" i="7" l="1"/>
  <c r="U7308" i="7" s="1"/>
  <c r="N7308" i="7" s="1"/>
  <c r="O7308" i="7" s="1"/>
  <c r="L7308" i="7" l="1"/>
  <c r="J7309" i="7" l="1"/>
  <c r="U7309" i="7" s="1"/>
  <c r="N7309" i="7" s="1"/>
  <c r="O7309" i="7" s="1"/>
  <c r="L7309" i="7" l="1"/>
  <c r="J7310" i="7" l="1"/>
  <c r="U7310" i="7" s="1"/>
  <c r="N7310" i="7" s="1"/>
  <c r="O7310" i="7" s="1"/>
  <c r="L7310" i="7" l="1"/>
  <c r="J7311" i="7" s="1"/>
  <c r="U7311" i="7" l="1"/>
  <c r="N7311" i="7" s="1"/>
  <c r="O7311" i="7" s="1"/>
  <c r="L7311" i="7"/>
  <c r="J7312" i="7" s="1"/>
  <c r="L7312" i="7" l="1"/>
  <c r="J7313" i="7" s="1"/>
  <c r="U7312" i="7"/>
  <c r="N7312" i="7" s="1"/>
  <c r="O7312" i="7" s="1"/>
  <c r="U7313" i="7" l="1"/>
  <c r="N7313" i="7" s="1"/>
  <c r="O7313" i="7" s="1"/>
  <c r="L7313" i="7"/>
  <c r="J7314" i="7" s="1"/>
  <c r="U7314" i="7" l="1"/>
  <c r="N7314" i="7" s="1"/>
  <c r="O7314" i="7" s="1"/>
  <c r="L7314" i="7"/>
  <c r="K7315" i="7" l="1"/>
  <c r="J7315" i="7"/>
  <c r="U7315" i="7" s="1"/>
  <c r="N7315" i="7" s="1"/>
  <c r="L7315" i="7" l="1"/>
  <c r="K7316" i="7" s="1"/>
  <c r="O7316" i="7" s="1"/>
  <c r="O7315" i="7"/>
  <c r="L7316" i="7" l="1"/>
  <c r="K7317" i="7" s="1"/>
  <c r="O7317" i="7" s="1"/>
  <c r="L7317" i="7" l="1"/>
  <c r="K7318" i="7" s="1"/>
  <c r="O7318" i="7" s="1"/>
  <c r="L7318" i="7" l="1"/>
  <c r="K7319" i="7" s="1"/>
  <c r="O7319" i="7" s="1"/>
  <c r="L7319" i="7" l="1"/>
  <c r="K7320" i="7" s="1"/>
  <c r="O7320" i="7" s="1"/>
  <c r="L7320" i="7" l="1"/>
  <c r="K7321" i="7" s="1"/>
  <c r="O7321" i="7" s="1"/>
  <c r="L7321" i="7" l="1"/>
  <c r="K7322" i="7" s="1"/>
  <c r="O7322" i="7" s="1"/>
  <c r="L7322" i="7" l="1"/>
  <c r="K7323" i="7" s="1"/>
  <c r="O7323" i="7" s="1"/>
  <c r="L7323" i="7" l="1"/>
  <c r="K7324" i="7" s="1"/>
  <c r="O7324" i="7" s="1"/>
  <c r="L7324" i="7" l="1"/>
  <c r="K7325" i="7" s="1"/>
  <c r="O7325" i="7" s="1"/>
  <c r="L7325" i="7" l="1"/>
  <c r="K7326" i="7" s="1"/>
  <c r="O7326" i="7" s="1"/>
  <c r="L7326" i="7" l="1"/>
  <c r="K7327" i="7" s="1"/>
  <c r="O7327" i="7" s="1"/>
  <c r="L7327" i="7" l="1"/>
  <c r="K7328" i="7" s="1"/>
  <c r="O7328" i="7" s="1"/>
  <c r="L7328" i="7" l="1"/>
  <c r="J7329" i="7" s="1"/>
  <c r="U7329" i="7" s="1"/>
  <c r="N7329" i="7" s="1"/>
  <c r="O7329" i="7" s="1"/>
  <c r="L7329" i="7" l="1"/>
  <c r="J7330" i="7" s="1"/>
  <c r="U7330" i="7" s="1"/>
  <c r="N7330" i="7" s="1"/>
  <c r="O7330" i="7" s="1"/>
  <c r="L7330" i="7" l="1"/>
  <c r="J7331" i="7" s="1"/>
  <c r="U7331" i="7" s="1"/>
  <c r="N7331" i="7" s="1"/>
  <c r="O7331" i="7" s="1"/>
  <c r="L7331" i="7" l="1"/>
  <c r="J7332" i="7" s="1"/>
  <c r="U7332" i="7" s="1"/>
  <c r="N7332" i="7" s="1"/>
  <c r="O7332" i="7" s="1"/>
  <c r="L7332" i="7" l="1"/>
  <c r="J7333" i="7" s="1"/>
  <c r="U7333" i="7" s="1"/>
  <c r="N7333" i="7" s="1"/>
  <c r="O7333" i="7" s="1"/>
  <c r="L7333" i="7" l="1"/>
  <c r="J7334" i="7" s="1"/>
  <c r="U7334" i="7" s="1"/>
  <c r="N7334" i="7" s="1"/>
  <c r="O7334" i="7" s="1"/>
  <c r="L7334" i="7" l="1"/>
  <c r="J7335" i="7" s="1"/>
  <c r="U7335" i="7" s="1"/>
  <c r="N7335" i="7" s="1"/>
  <c r="O7335" i="7" s="1"/>
  <c r="L7335" i="7" l="1"/>
  <c r="J7336" i="7" s="1"/>
  <c r="U7336" i="7" s="1"/>
  <c r="N7336" i="7" s="1"/>
  <c r="O7336" i="7" s="1"/>
  <c r="L7336" i="7" l="1"/>
  <c r="J7337" i="7" s="1"/>
  <c r="U7337" i="7" s="1"/>
  <c r="N7337" i="7" s="1"/>
  <c r="O7337" i="7" s="1"/>
  <c r="L7337" i="7"/>
  <c r="J7338" i="7" s="1"/>
  <c r="U7338" i="7" l="1"/>
  <c r="N7338" i="7" s="1"/>
  <c r="O7338" i="7" s="1"/>
  <c r="L7338" i="7"/>
  <c r="K7339" i="7" l="1"/>
  <c r="J7339" i="7"/>
  <c r="U7339" i="7" s="1"/>
  <c r="N7339" i="7" s="1"/>
  <c r="L7339" i="7" l="1"/>
  <c r="K7340" i="7" s="1"/>
  <c r="O7340" i="7" s="1"/>
  <c r="O7339" i="7"/>
  <c r="L7340" i="7" l="1"/>
  <c r="K7341" i="7" s="1"/>
  <c r="O7341" i="7" s="1"/>
  <c r="L7341" i="7" l="1"/>
  <c r="K7342" i="7" s="1"/>
  <c r="O7342" i="7" s="1"/>
  <c r="L7342" i="7" l="1"/>
  <c r="K7343" i="7" s="1"/>
  <c r="O7343" i="7" s="1"/>
  <c r="L7343" i="7" l="1"/>
  <c r="K7344" i="7" s="1"/>
  <c r="O7344" i="7" s="1"/>
  <c r="L7344" i="7" l="1"/>
  <c r="K7345" i="7" s="1"/>
  <c r="O7345" i="7" s="1"/>
  <c r="L7345" i="7" l="1"/>
  <c r="K7346" i="7" s="1"/>
  <c r="O7346" i="7" s="1"/>
  <c r="L7346" i="7" l="1"/>
  <c r="K7347" i="7" s="1"/>
  <c r="O7347" i="7" s="1"/>
  <c r="L7347" i="7" l="1"/>
  <c r="K7348" i="7" s="1"/>
  <c r="O7348" i="7" s="1"/>
  <c r="L7348" i="7" l="1"/>
  <c r="K7349" i="7" s="1"/>
  <c r="O7349" i="7" s="1"/>
  <c r="L7349" i="7" l="1"/>
  <c r="K7350" i="7" s="1"/>
  <c r="O7350" i="7" s="1"/>
  <c r="L7350" i="7" l="1"/>
  <c r="K7351" i="7" s="1"/>
  <c r="O7351" i="7" s="1"/>
  <c r="L7351" i="7" l="1"/>
  <c r="K7352" i="7" s="1"/>
  <c r="O7352" i="7" s="1"/>
  <c r="L7352" i="7" l="1"/>
  <c r="J7353" i="7" s="1"/>
  <c r="U7353" i="7" s="1"/>
  <c r="N7353" i="7" s="1"/>
  <c r="O7353" i="7" s="1"/>
  <c r="L7353" i="7" l="1"/>
  <c r="J7354" i="7" s="1"/>
  <c r="U7354" i="7" s="1"/>
  <c r="N7354" i="7" s="1"/>
  <c r="O7354" i="7" s="1"/>
  <c r="L7354" i="7" l="1"/>
  <c r="J7355" i="7" s="1"/>
  <c r="U7355" i="7" s="1"/>
  <c r="N7355" i="7" s="1"/>
  <c r="O7355" i="7" s="1"/>
  <c r="L7355" i="7" l="1"/>
  <c r="J7356" i="7" s="1"/>
  <c r="U7356" i="7" s="1"/>
  <c r="N7356" i="7" s="1"/>
  <c r="O7356" i="7" s="1"/>
  <c r="L7356" i="7" l="1"/>
  <c r="J7357" i="7" s="1"/>
  <c r="U7357" i="7" s="1"/>
  <c r="N7357" i="7" s="1"/>
  <c r="O7357" i="7" s="1"/>
  <c r="L7357" i="7" l="1"/>
  <c r="J7358" i="7" s="1"/>
  <c r="U7358" i="7" s="1"/>
  <c r="N7358" i="7" s="1"/>
  <c r="O7358" i="7" s="1"/>
  <c r="L7358" i="7" l="1"/>
  <c r="J7359" i="7" s="1"/>
  <c r="U7359" i="7" s="1"/>
  <c r="N7359" i="7" s="1"/>
  <c r="O7359" i="7" s="1"/>
  <c r="L7359" i="7" l="1"/>
  <c r="J7360" i="7" s="1"/>
  <c r="U7360" i="7" s="1"/>
  <c r="N7360" i="7" s="1"/>
  <c r="O7360" i="7" s="1"/>
  <c r="L7360" i="7" l="1"/>
  <c r="J7361" i="7" s="1"/>
  <c r="U7361" i="7" s="1"/>
  <c r="N7361" i="7" s="1"/>
  <c r="O7361" i="7" s="1"/>
  <c r="L7361" i="7" l="1"/>
  <c r="J7362" i="7" s="1"/>
  <c r="U7362" i="7" s="1"/>
  <c r="N7362" i="7" s="1"/>
  <c r="O7362" i="7" s="1"/>
  <c r="L7362" i="7" l="1"/>
  <c r="K7363" i="7"/>
  <c r="J7363" i="7"/>
  <c r="U7363" i="7" s="1"/>
  <c r="N7363" i="7" s="1"/>
  <c r="L7363" i="7" l="1"/>
  <c r="K7364" i="7" s="1"/>
  <c r="O7364" i="7" s="1"/>
  <c r="O7363" i="7"/>
  <c r="L7364" i="7" l="1"/>
  <c r="K7365" i="7" s="1"/>
  <c r="O7365" i="7" s="1"/>
  <c r="L7365" i="7" l="1"/>
  <c r="K7366" i="7" s="1"/>
  <c r="O7366" i="7" s="1"/>
  <c r="L7366" i="7" l="1"/>
  <c r="K7367" i="7" s="1"/>
  <c r="O7367" i="7" s="1"/>
  <c r="L7367" i="7" l="1"/>
  <c r="K7368" i="7" s="1"/>
  <c r="O7368" i="7" s="1"/>
  <c r="L7368" i="7" l="1"/>
  <c r="K7369" i="7" s="1"/>
  <c r="O7369" i="7" s="1"/>
  <c r="L7369" i="7" l="1"/>
  <c r="K7370" i="7" s="1"/>
  <c r="O7370" i="7" s="1"/>
  <c r="L7370" i="7" l="1"/>
  <c r="K7371" i="7" s="1"/>
  <c r="O7371" i="7" s="1"/>
  <c r="L7371" i="7" l="1"/>
  <c r="K7372" i="7" s="1"/>
  <c r="O7372" i="7" s="1"/>
  <c r="L7372" i="7" l="1"/>
  <c r="K7373" i="7" s="1"/>
  <c r="O7373" i="7" s="1"/>
  <c r="L7373" i="7" l="1"/>
  <c r="K7374" i="7" s="1"/>
  <c r="O7374" i="7" s="1"/>
  <c r="L7374" i="7" l="1"/>
  <c r="K7375" i="7" s="1"/>
  <c r="O7375" i="7" s="1"/>
  <c r="L7375" i="7" l="1"/>
  <c r="K7376" i="7" s="1"/>
  <c r="O7376" i="7" s="1"/>
  <c r="L7376" i="7" l="1"/>
  <c r="J7377" i="7" s="1"/>
  <c r="U7377" i="7" s="1"/>
  <c r="N7377" i="7" s="1"/>
  <c r="O7377" i="7" s="1"/>
  <c r="L7377" i="7" l="1"/>
  <c r="J7378" i="7" s="1"/>
  <c r="U7378" i="7" s="1"/>
  <c r="N7378" i="7" s="1"/>
  <c r="O7378" i="7" s="1"/>
  <c r="L7378" i="7" l="1"/>
  <c r="J7379" i="7" s="1"/>
  <c r="U7379" i="7" s="1"/>
  <c r="N7379" i="7" s="1"/>
  <c r="O7379" i="7" s="1"/>
  <c r="L7379" i="7" l="1"/>
  <c r="J7380" i="7" s="1"/>
  <c r="U7380" i="7" s="1"/>
  <c r="N7380" i="7" s="1"/>
  <c r="O7380" i="7" s="1"/>
  <c r="L7380" i="7" l="1"/>
  <c r="J7381" i="7" s="1"/>
  <c r="U7381" i="7" s="1"/>
  <c r="N7381" i="7" s="1"/>
  <c r="O7381" i="7" s="1"/>
  <c r="L7381" i="7" l="1"/>
  <c r="J7382" i="7" s="1"/>
  <c r="U7382" i="7" s="1"/>
  <c r="N7382" i="7" s="1"/>
  <c r="O7382" i="7" s="1"/>
  <c r="L7382" i="7" l="1"/>
  <c r="J7383" i="7" s="1"/>
  <c r="U7383" i="7" s="1"/>
  <c r="N7383" i="7" s="1"/>
  <c r="O7383" i="7" s="1"/>
  <c r="L7383" i="7" l="1"/>
  <c r="J7384" i="7" s="1"/>
  <c r="U7384" i="7" s="1"/>
  <c r="N7384" i="7" s="1"/>
  <c r="O7384" i="7" s="1"/>
  <c r="L7384" i="7" l="1"/>
  <c r="J7385" i="7" s="1"/>
  <c r="U7385" i="7" s="1"/>
  <c r="N7385" i="7" s="1"/>
  <c r="O7385" i="7" s="1"/>
  <c r="L7385" i="7" l="1"/>
  <c r="J7386" i="7" s="1"/>
  <c r="U7386" i="7" s="1"/>
  <c r="N7386" i="7" s="1"/>
  <c r="O7386" i="7" s="1"/>
  <c r="L7386" i="7" l="1"/>
  <c r="K7387" i="7"/>
  <c r="J7387" i="7"/>
  <c r="U7387" i="7" s="1"/>
  <c r="N7387" i="7" s="1"/>
  <c r="L7387" i="7" l="1"/>
  <c r="K7388" i="7" s="1"/>
  <c r="O7388" i="7" s="1"/>
  <c r="O7387" i="7"/>
  <c r="L7388" i="7" l="1"/>
  <c r="K7389" i="7" s="1"/>
  <c r="O7389" i="7" s="1"/>
  <c r="L7389" i="7" l="1"/>
  <c r="K7390" i="7" s="1"/>
  <c r="O7390" i="7" s="1"/>
  <c r="L7390" i="7" l="1"/>
  <c r="K7391" i="7" s="1"/>
  <c r="O7391" i="7" s="1"/>
  <c r="L7391" i="7" l="1"/>
  <c r="K7392" i="7" s="1"/>
  <c r="O7392" i="7" s="1"/>
  <c r="L7392" i="7" l="1"/>
  <c r="K7393" i="7" s="1"/>
  <c r="O7393" i="7" s="1"/>
  <c r="L7393" i="7" l="1"/>
  <c r="K7394" i="7" s="1"/>
  <c r="O7394" i="7" s="1"/>
  <c r="L7394" i="7" l="1"/>
  <c r="K7395" i="7" s="1"/>
  <c r="O7395" i="7" s="1"/>
  <c r="L7395" i="7" l="1"/>
  <c r="K7396" i="7" s="1"/>
  <c r="O7396" i="7" s="1"/>
  <c r="L7396" i="7"/>
  <c r="K7397" i="7" s="1"/>
  <c r="O7397" i="7" s="1"/>
  <c r="L7397" i="7" l="1"/>
  <c r="K7398" i="7" s="1"/>
  <c r="O7398" i="7" s="1"/>
  <c r="L7398" i="7" l="1"/>
  <c r="K7399" i="7" s="1"/>
  <c r="O7399" i="7" s="1"/>
  <c r="L7399" i="7" l="1"/>
  <c r="K7400" i="7" s="1"/>
  <c r="O7400" i="7" s="1"/>
  <c r="L7400" i="7" l="1"/>
  <c r="J7401" i="7" s="1"/>
  <c r="U7401" i="7" l="1"/>
  <c r="N7401" i="7" s="1"/>
  <c r="O7401" i="7" s="1"/>
  <c r="L7401" i="7"/>
  <c r="J7402" i="7" s="1"/>
  <c r="U7402" i="7" l="1"/>
  <c r="N7402" i="7" s="1"/>
  <c r="O7402" i="7" s="1"/>
  <c r="L7402" i="7"/>
  <c r="J7403" i="7" s="1"/>
  <c r="U7403" i="7" l="1"/>
  <c r="N7403" i="7" s="1"/>
  <c r="O7403" i="7" s="1"/>
  <c r="L7403" i="7"/>
  <c r="J7404" i="7" s="1"/>
  <c r="U7404" i="7" l="1"/>
  <c r="N7404" i="7" s="1"/>
  <c r="O7404" i="7" s="1"/>
  <c r="L7404" i="7"/>
  <c r="J7405" i="7" s="1"/>
  <c r="U7405" i="7" l="1"/>
  <c r="N7405" i="7" s="1"/>
  <c r="O7405" i="7" s="1"/>
  <c r="L7405" i="7"/>
  <c r="J7406" i="7" s="1"/>
  <c r="U7406" i="7" l="1"/>
  <c r="N7406" i="7" s="1"/>
  <c r="O7406" i="7" s="1"/>
  <c r="L7406" i="7"/>
  <c r="J7407" i="7" s="1"/>
  <c r="U7407" i="7" l="1"/>
  <c r="N7407" i="7" s="1"/>
  <c r="O7407" i="7" s="1"/>
  <c r="L7407" i="7"/>
  <c r="J7408" i="7" s="1"/>
  <c r="U7408" i="7" l="1"/>
  <c r="N7408" i="7" s="1"/>
  <c r="O7408" i="7" s="1"/>
  <c r="L7408" i="7"/>
  <c r="J7409" i="7" s="1"/>
  <c r="U7409" i="7" l="1"/>
  <c r="N7409" i="7" s="1"/>
  <c r="O7409" i="7" s="1"/>
  <c r="L7409" i="7"/>
  <c r="J7410" i="7" s="1"/>
  <c r="L7410" i="7" l="1"/>
  <c r="K7411" i="7" l="1"/>
  <c r="J7411" i="7"/>
  <c r="U7411" i="7" s="1"/>
  <c r="N7411" i="7" s="1"/>
  <c r="U7410" i="7"/>
  <c r="N7410" i="7" s="1"/>
  <c r="O7410" i="7" s="1"/>
  <c r="L7411" i="7" l="1"/>
  <c r="K7412" i="7" s="1"/>
  <c r="O7412" i="7" s="1"/>
  <c r="O7411" i="7"/>
  <c r="L7412" i="7" l="1"/>
  <c r="K7413" i="7" s="1"/>
  <c r="O7413" i="7" s="1"/>
  <c r="L7413" i="7" l="1"/>
  <c r="K7414" i="7" s="1"/>
  <c r="O7414" i="7" s="1"/>
  <c r="L7414" i="7" l="1"/>
  <c r="K7415" i="7" s="1"/>
  <c r="O7415" i="7" s="1"/>
  <c r="L7415" i="7" l="1"/>
  <c r="K7416" i="7" s="1"/>
  <c r="O7416" i="7" s="1"/>
  <c r="L7416" i="7" l="1"/>
  <c r="K7417" i="7" s="1"/>
  <c r="O7417" i="7" s="1"/>
  <c r="L7417" i="7" l="1"/>
  <c r="K7418" i="7" s="1"/>
  <c r="O7418" i="7" s="1"/>
  <c r="L7418" i="7" l="1"/>
  <c r="K7419" i="7" s="1"/>
  <c r="O7419" i="7" s="1"/>
  <c r="L7419" i="7" l="1"/>
  <c r="K7420" i="7" s="1"/>
  <c r="O7420" i="7" s="1"/>
  <c r="L7420" i="7" l="1"/>
  <c r="K7421" i="7" s="1"/>
  <c r="O7421" i="7" s="1"/>
  <c r="L7421" i="7" l="1"/>
  <c r="K7422" i="7" s="1"/>
  <c r="O7422" i="7" s="1"/>
  <c r="L7422" i="7" l="1"/>
  <c r="K7423" i="7" s="1"/>
  <c r="O7423" i="7" s="1"/>
  <c r="L7423" i="7" l="1"/>
  <c r="K7424" i="7" s="1"/>
  <c r="O7424" i="7" s="1"/>
  <c r="L7424" i="7" l="1"/>
  <c r="J7425" i="7" s="1"/>
  <c r="U7425" i="7" s="1"/>
  <c r="N7425" i="7" s="1"/>
  <c r="O7425" i="7" s="1"/>
  <c r="L7425" i="7" l="1"/>
  <c r="J7426" i="7" s="1"/>
  <c r="U7426" i="7" s="1"/>
  <c r="N7426" i="7" s="1"/>
  <c r="O7426" i="7" s="1"/>
  <c r="L7426" i="7" l="1"/>
  <c r="J7427" i="7" s="1"/>
  <c r="U7427" i="7" s="1"/>
  <c r="N7427" i="7" s="1"/>
  <c r="O7427" i="7" s="1"/>
  <c r="L7427" i="7" l="1"/>
  <c r="J7428" i="7" s="1"/>
  <c r="U7428" i="7" s="1"/>
  <c r="N7428" i="7" s="1"/>
  <c r="O7428" i="7" s="1"/>
  <c r="L7428" i="7" l="1"/>
  <c r="J7429" i="7" s="1"/>
  <c r="U7429" i="7" s="1"/>
  <c r="N7429" i="7" s="1"/>
  <c r="O7429" i="7" s="1"/>
  <c r="L7429" i="7" l="1"/>
  <c r="J7430" i="7" s="1"/>
  <c r="U7430" i="7" s="1"/>
  <c r="N7430" i="7" s="1"/>
  <c r="O7430" i="7" s="1"/>
  <c r="L7430" i="7" l="1"/>
  <c r="J7431" i="7" s="1"/>
  <c r="U7431" i="7" s="1"/>
  <c r="N7431" i="7" s="1"/>
  <c r="O7431" i="7" s="1"/>
  <c r="L7431" i="7" l="1"/>
  <c r="J7432" i="7" s="1"/>
  <c r="U7432" i="7" s="1"/>
  <c r="N7432" i="7" s="1"/>
  <c r="O7432" i="7" s="1"/>
  <c r="L7432" i="7" l="1"/>
  <c r="J7433" i="7" s="1"/>
  <c r="U7433" i="7" s="1"/>
  <c r="N7433" i="7" s="1"/>
  <c r="O7433" i="7" s="1"/>
  <c r="L7433" i="7" l="1"/>
  <c r="J7434" i="7" s="1"/>
  <c r="U7434" i="7" s="1"/>
  <c r="N7434" i="7" s="1"/>
  <c r="O7434" i="7" s="1"/>
  <c r="L7434" i="7" l="1"/>
  <c r="J7435" i="7" s="1"/>
  <c r="L7435" i="7" s="1"/>
  <c r="K7436" i="7" s="1"/>
  <c r="O7436" i="7" s="1"/>
  <c r="U7435" i="7" l="1"/>
  <c r="N7435" i="7" s="1"/>
  <c r="O7435" i="7" s="1"/>
  <c r="L7436" i="7"/>
  <c r="K7437" i="7" s="1"/>
  <c r="O7437" i="7" s="1"/>
  <c r="L7437" i="7" l="1"/>
  <c r="K7438" i="7" s="1"/>
  <c r="O7438" i="7" s="1"/>
  <c r="L7438" i="7" l="1"/>
  <c r="K7439" i="7" s="1"/>
  <c r="O7439" i="7" s="1"/>
  <c r="L7439" i="7" l="1"/>
  <c r="K7440" i="7" s="1"/>
  <c r="O7440" i="7" s="1"/>
  <c r="L7440" i="7" l="1"/>
  <c r="K7441" i="7" s="1"/>
  <c r="O7441" i="7" s="1"/>
  <c r="L7441" i="7" l="1"/>
  <c r="K7442" i="7" s="1"/>
  <c r="O7442" i="7" s="1"/>
  <c r="L7442" i="7" l="1"/>
  <c r="K7443" i="7" s="1"/>
  <c r="O7443" i="7" s="1"/>
  <c r="L7443" i="7" l="1"/>
  <c r="K7444" i="7" s="1"/>
  <c r="O7444" i="7" s="1"/>
  <c r="L7444" i="7" l="1"/>
  <c r="K7445" i="7" s="1"/>
  <c r="O7445" i="7" s="1"/>
  <c r="L7445" i="7" l="1"/>
  <c r="K7446" i="7" s="1"/>
  <c r="O7446" i="7" s="1"/>
  <c r="L7446" i="7" l="1"/>
  <c r="K7447" i="7" s="1"/>
  <c r="O7447" i="7" s="1"/>
  <c r="L7447" i="7" l="1"/>
  <c r="K7448" i="7" s="1"/>
  <c r="O7448" i="7" s="1"/>
  <c r="L7448" i="7" l="1"/>
  <c r="J7449" i="7" s="1"/>
  <c r="U7449" i="7" l="1"/>
  <c r="N7449" i="7" s="1"/>
  <c r="O7449" i="7" s="1"/>
  <c r="L7449" i="7"/>
  <c r="J7450" i="7" s="1"/>
  <c r="U7450" i="7" l="1"/>
  <c r="N7450" i="7" s="1"/>
  <c r="O7450" i="7" s="1"/>
  <c r="L7450" i="7"/>
  <c r="J7451" i="7" s="1"/>
  <c r="U7451" i="7" l="1"/>
  <c r="N7451" i="7" s="1"/>
  <c r="O7451" i="7" s="1"/>
  <c r="L7451" i="7"/>
  <c r="J7452" i="7" s="1"/>
  <c r="U7452" i="7" l="1"/>
  <c r="N7452" i="7" s="1"/>
  <c r="O7452" i="7" s="1"/>
  <c r="L7452" i="7"/>
  <c r="J7453" i="7" s="1"/>
  <c r="U7453" i="7" l="1"/>
  <c r="N7453" i="7" s="1"/>
  <c r="O7453" i="7" s="1"/>
  <c r="L7453" i="7"/>
  <c r="J7454" i="7" s="1"/>
  <c r="U7454" i="7" l="1"/>
  <c r="N7454" i="7" s="1"/>
  <c r="O7454" i="7" s="1"/>
  <c r="L7454" i="7"/>
  <c r="J7455" i="7" s="1"/>
  <c r="U7455" i="7" l="1"/>
  <c r="N7455" i="7" s="1"/>
  <c r="O7455" i="7" s="1"/>
  <c r="L7455" i="7"/>
  <c r="J7456" i="7" s="1"/>
  <c r="U7456" i="7" l="1"/>
  <c r="N7456" i="7" s="1"/>
  <c r="O7456" i="7" s="1"/>
  <c r="L7456" i="7"/>
  <c r="J7457" i="7" s="1"/>
  <c r="U7457" i="7" l="1"/>
  <c r="N7457" i="7" s="1"/>
  <c r="O7457" i="7" s="1"/>
  <c r="L7457" i="7"/>
  <c r="J7458" i="7" s="1"/>
  <c r="U7458" i="7" l="1"/>
  <c r="N7458" i="7" s="1"/>
  <c r="O7458" i="7" s="1"/>
  <c r="L7458" i="7"/>
  <c r="K7459" i="7" l="1"/>
  <c r="J7459" i="7"/>
  <c r="U7459" i="7" s="1"/>
  <c r="N7459" i="7" s="1"/>
  <c r="L7459" i="7" l="1"/>
  <c r="K7460" i="7" s="1"/>
  <c r="O7460" i="7" s="1"/>
  <c r="O7459" i="7"/>
  <c r="L7460" i="7" l="1"/>
  <c r="K7461" i="7" s="1"/>
  <c r="O7461" i="7" s="1"/>
  <c r="L7461" i="7" l="1"/>
  <c r="K7462" i="7" s="1"/>
  <c r="O7462" i="7" s="1"/>
  <c r="L7462" i="7" l="1"/>
  <c r="K7463" i="7" s="1"/>
  <c r="O7463" i="7" s="1"/>
  <c r="L7463" i="7" l="1"/>
  <c r="K7464" i="7" s="1"/>
  <c r="O7464" i="7" s="1"/>
  <c r="L7464" i="7" l="1"/>
  <c r="K7465" i="7" s="1"/>
  <c r="O7465" i="7" s="1"/>
  <c r="L7465" i="7" l="1"/>
  <c r="K7466" i="7" s="1"/>
  <c r="O7466" i="7" s="1"/>
  <c r="L7466" i="7" l="1"/>
  <c r="K7467" i="7" s="1"/>
  <c r="O7467" i="7" s="1"/>
  <c r="L7467" i="7" l="1"/>
  <c r="K7468" i="7" s="1"/>
  <c r="O7468" i="7" s="1"/>
  <c r="L7468" i="7" l="1"/>
  <c r="K7469" i="7" s="1"/>
  <c r="O7469" i="7" s="1"/>
  <c r="L7469" i="7" l="1"/>
  <c r="K7470" i="7" s="1"/>
  <c r="O7470" i="7" s="1"/>
  <c r="L7470" i="7" l="1"/>
  <c r="K7471" i="7" s="1"/>
  <c r="O7471" i="7" s="1"/>
  <c r="L7471" i="7" l="1"/>
  <c r="K7472" i="7" s="1"/>
  <c r="O7472" i="7" s="1"/>
  <c r="L7472" i="7" l="1"/>
  <c r="J7473" i="7" s="1"/>
  <c r="U7473" i="7" s="1"/>
  <c r="N7473" i="7" s="1"/>
  <c r="O7473" i="7" s="1"/>
  <c r="L7473" i="7" l="1"/>
  <c r="J7474" i="7" s="1"/>
  <c r="U7474" i="7" s="1"/>
  <c r="N7474" i="7" s="1"/>
  <c r="O7474" i="7" s="1"/>
  <c r="L7474" i="7" l="1"/>
  <c r="J7475" i="7" s="1"/>
  <c r="U7475" i="7" s="1"/>
  <c r="N7475" i="7" s="1"/>
  <c r="O7475" i="7" s="1"/>
  <c r="L7475" i="7" l="1"/>
  <c r="J7476" i="7" s="1"/>
  <c r="U7476" i="7" s="1"/>
  <c r="N7476" i="7" s="1"/>
  <c r="O7476" i="7" s="1"/>
  <c r="L7476" i="7" l="1"/>
  <c r="J7477" i="7" s="1"/>
  <c r="U7477" i="7" s="1"/>
  <c r="N7477" i="7" s="1"/>
  <c r="O7477" i="7" s="1"/>
  <c r="L7477" i="7" l="1"/>
  <c r="J7478" i="7" s="1"/>
  <c r="U7478" i="7" s="1"/>
  <c r="N7478" i="7" s="1"/>
  <c r="O7478" i="7" s="1"/>
  <c r="L7478" i="7" l="1"/>
  <c r="J7479" i="7" s="1"/>
  <c r="U7479" i="7" s="1"/>
  <c r="N7479" i="7" s="1"/>
  <c r="O7479" i="7" s="1"/>
  <c r="L7479" i="7" l="1"/>
  <c r="J7480" i="7" s="1"/>
  <c r="U7480" i="7" s="1"/>
  <c r="N7480" i="7" s="1"/>
  <c r="O7480" i="7" s="1"/>
  <c r="L7480" i="7" l="1"/>
  <c r="K7481" i="7"/>
  <c r="J7481" i="7"/>
  <c r="U7481" i="7" s="1"/>
  <c r="N7481" i="7" s="1"/>
  <c r="L7481" i="7" l="1"/>
  <c r="O7481" i="7"/>
  <c r="K7482" i="7" l="1"/>
  <c r="J7482" i="7"/>
  <c r="U7482" i="7" l="1"/>
  <c r="N7482" i="7" s="1"/>
  <c r="L7482" i="7"/>
  <c r="O7482" i="7"/>
  <c r="K7483" i="7" l="1"/>
  <c r="O7483" i="7" s="1"/>
  <c r="L7483" i="7" l="1"/>
  <c r="K7484" i="7"/>
  <c r="O7484" i="7" s="1"/>
  <c r="L7484" i="7" l="1"/>
  <c r="K7485" i="7"/>
  <c r="O7485" i="7" s="1"/>
  <c r="L7485" i="7" l="1"/>
  <c r="K7486" i="7" l="1"/>
  <c r="O7486" i="7" s="1"/>
  <c r="L7486" i="7" l="1"/>
  <c r="K7487" i="7" l="1"/>
  <c r="O7487" i="7" s="1"/>
  <c r="L7487" i="7" l="1"/>
  <c r="K7488" i="7"/>
  <c r="O7488" i="7" s="1"/>
  <c r="L7488" i="7" l="1"/>
  <c r="K7489" i="7"/>
  <c r="O7489" i="7" s="1"/>
  <c r="L7489" i="7" l="1"/>
  <c r="K7490" i="7" l="1"/>
  <c r="O7490" i="7" s="1"/>
  <c r="L7490" i="7"/>
  <c r="K7491" i="7" l="1"/>
  <c r="O7491" i="7" s="1"/>
  <c r="L7491" i="7" l="1"/>
  <c r="K7492" i="7" l="1"/>
  <c r="O7492" i="7" s="1"/>
  <c r="L7492" i="7"/>
  <c r="K7493" i="7" l="1"/>
  <c r="O7493" i="7" s="1"/>
  <c r="L7493" i="7" l="1"/>
  <c r="K7494" i="7" s="1"/>
  <c r="O7494" i="7" s="1"/>
  <c r="L7494" i="7" l="1"/>
  <c r="K7495" i="7"/>
  <c r="O7495" i="7" s="1"/>
  <c r="L7495" i="7" l="1"/>
  <c r="K7496" i="7"/>
  <c r="O7496" i="7" s="1"/>
  <c r="L7496" i="7" l="1"/>
  <c r="J7497" i="7"/>
  <c r="U7497" i="7" s="1"/>
  <c r="N7497" i="7" s="1"/>
  <c r="O7497" i="7" s="1"/>
  <c r="L7497" i="7" l="1"/>
  <c r="J7498" i="7" l="1"/>
  <c r="U7498" i="7" s="1"/>
  <c r="N7498" i="7" s="1"/>
  <c r="O7498" i="7" s="1"/>
  <c r="L7498" i="7" l="1"/>
  <c r="J7499" i="7"/>
  <c r="U7499" i="7" s="1"/>
  <c r="N7499" i="7" s="1"/>
  <c r="O7499" i="7" s="1"/>
  <c r="L7499" i="7" l="1"/>
  <c r="J7500" i="7" s="1"/>
  <c r="U7500" i="7" s="1"/>
  <c r="N7500" i="7" s="1"/>
  <c r="O7500" i="7" s="1"/>
  <c r="L7500" i="7" l="1"/>
  <c r="J7501" i="7" l="1"/>
  <c r="U7501" i="7" s="1"/>
  <c r="N7501" i="7" s="1"/>
  <c r="O7501" i="7" s="1"/>
  <c r="L7501" i="7" l="1"/>
  <c r="J7502" i="7" l="1"/>
  <c r="U7502" i="7" s="1"/>
  <c r="N7502" i="7" s="1"/>
  <c r="O7502" i="7" s="1"/>
  <c r="L7502" i="7" l="1"/>
  <c r="J7503" i="7" l="1"/>
  <c r="U7503" i="7" s="1"/>
  <c r="N7503" i="7" s="1"/>
  <c r="O7503" i="7" s="1"/>
  <c r="L7503" i="7" l="1"/>
  <c r="J7504" i="7" l="1"/>
  <c r="U7504" i="7" s="1"/>
  <c r="N7504" i="7" s="1"/>
  <c r="O7504" i="7" s="1"/>
  <c r="L7504" i="7" l="1"/>
  <c r="J7505" i="7"/>
  <c r="U7505" i="7" s="1"/>
  <c r="N7505" i="7" s="1"/>
  <c r="O7505" i="7" s="1"/>
  <c r="L7505" i="7" l="1"/>
  <c r="J7506" i="7" l="1"/>
  <c r="U7506" i="7" s="1"/>
  <c r="N7506" i="7" s="1"/>
  <c r="O7506" i="7" s="1"/>
  <c r="L7506" i="7" l="1"/>
  <c r="K7507" i="7" l="1"/>
  <c r="J7507" i="7"/>
  <c r="U7507" i="7" s="1"/>
  <c r="N7507" i="7" s="1"/>
  <c r="L7507" i="7" l="1"/>
  <c r="O7507" i="7"/>
  <c r="K7508" i="7" l="1"/>
  <c r="O7508" i="7" s="1"/>
  <c r="L7508" i="7"/>
  <c r="K7509" i="7" l="1"/>
  <c r="O7509" i="7" s="1"/>
  <c r="L7509" i="7" l="1"/>
  <c r="K7510" i="7"/>
  <c r="O7510" i="7" s="1"/>
  <c r="L7510" i="7" l="1"/>
  <c r="K7511" i="7"/>
  <c r="O7511" i="7" s="1"/>
  <c r="L7511" i="7" l="1"/>
  <c r="K7512" i="7"/>
  <c r="O7512" i="7" s="1"/>
  <c r="L7512" i="7" l="1"/>
  <c r="K7513" i="7"/>
  <c r="O7513" i="7" s="1"/>
  <c r="L7513" i="7" l="1"/>
  <c r="K7514" i="7"/>
  <c r="O7514" i="7" s="1"/>
  <c r="L7514" i="7" l="1"/>
  <c r="K7515" i="7"/>
  <c r="O7515" i="7" s="1"/>
  <c r="L7515" i="7" l="1"/>
  <c r="K7516" i="7"/>
  <c r="O7516" i="7" s="1"/>
  <c r="L7516" i="7" l="1"/>
  <c r="K7517" i="7"/>
  <c r="O7517" i="7" s="1"/>
  <c r="L7517" i="7" l="1"/>
  <c r="K7518" i="7"/>
  <c r="O7518" i="7" s="1"/>
  <c r="L7518" i="7" l="1"/>
  <c r="K7519" i="7"/>
  <c r="O7519" i="7" s="1"/>
  <c r="L7519" i="7" l="1"/>
  <c r="K7520" i="7" l="1"/>
  <c r="O7520" i="7" s="1"/>
  <c r="L7520" i="7"/>
  <c r="J7521" i="7" l="1"/>
  <c r="U7521" i="7" s="1"/>
  <c r="N7521" i="7" s="1"/>
  <c r="O7521" i="7" s="1"/>
  <c r="L7521" i="7" l="1"/>
  <c r="J7522" i="7" l="1"/>
  <c r="U7522" i="7" s="1"/>
  <c r="N7522" i="7" s="1"/>
  <c r="O7522" i="7" s="1"/>
  <c r="L7522" i="7" l="1"/>
  <c r="J7523" i="7"/>
  <c r="U7523" i="7" s="1"/>
  <c r="N7523" i="7" s="1"/>
  <c r="O7523" i="7" s="1"/>
  <c r="L7523" i="7" l="1"/>
  <c r="J7524" i="7"/>
  <c r="U7524" i="7" s="1"/>
  <c r="N7524" i="7" s="1"/>
  <c r="O7524" i="7" s="1"/>
  <c r="L7524" i="7" l="1"/>
  <c r="J7525" i="7" l="1"/>
  <c r="U7525" i="7" s="1"/>
  <c r="N7525" i="7" s="1"/>
  <c r="O7525" i="7" s="1"/>
  <c r="L7525" i="7" l="1"/>
  <c r="J7526" i="7" l="1"/>
  <c r="U7526" i="7" s="1"/>
  <c r="N7526" i="7" s="1"/>
  <c r="O7526" i="7" s="1"/>
  <c r="L7526" i="7" l="1"/>
  <c r="J7527" i="7" l="1"/>
  <c r="U7527" i="7" s="1"/>
  <c r="N7527" i="7" s="1"/>
  <c r="O7527" i="7" s="1"/>
  <c r="L7527" i="7" l="1"/>
  <c r="J7528" i="7" l="1"/>
  <c r="U7528" i="7" s="1"/>
  <c r="N7528" i="7" s="1"/>
  <c r="O7528" i="7" s="1"/>
  <c r="L7528" i="7" l="1"/>
  <c r="J7529" i="7" l="1"/>
  <c r="U7529" i="7" s="1"/>
  <c r="N7529" i="7" s="1"/>
  <c r="O7529" i="7" s="1"/>
  <c r="L7529" i="7" l="1"/>
  <c r="J7530" i="7" l="1"/>
  <c r="U7530" i="7" s="1"/>
  <c r="N7530" i="7" s="1"/>
  <c r="O7530" i="7" s="1"/>
  <c r="L7530" i="7" l="1"/>
  <c r="K7531" i="7" l="1"/>
  <c r="J7531" i="7"/>
  <c r="U7531" i="7" s="1"/>
  <c r="N7531" i="7" s="1"/>
  <c r="L7531" i="7" l="1"/>
  <c r="O7531" i="7"/>
  <c r="K7532" i="7" l="1"/>
  <c r="O7532" i="7" s="1"/>
  <c r="L7532" i="7" l="1"/>
  <c r="K7533" i="7" l="1"/>
  <c r="O7533" i="7" s="1"/>
  <c r="L7533" i="7" l="1"/>
  <c r="K7534" i="7"/>
  <c r="O7534" i="7" s="1"/>
  <c r="L7534" i="7" l="1"/>
  <c r="K7535" i="7" l="1"/>
  <c r="O7535" i="7" s="1"/>
  <c r="L7535" i="7" l="1"/>
  <c r="K7536" i="7" l="1"/>
  <c r="O7536" i="7" s="1"/>
  <c r="L7536" i="7" l="1"/>
  <c r="K7537" i="7"/>
  <c r="O7537" i="7" s="1"/>
  <c r="L7537" i="7" l="1"/>
  <c r="K7538" i="7"/>
  <c r="O7538" i="7" s="1"/>
  <c r="L7538" i="7" l="1"/>
  <c r="K7539" i="7"/>
  <c r="O7539" i="7" s="1"/>
  <c r="L7539" i="7" l="1"/>
  <c r="K7540" i="7" l="1"/>
  <c r="O7540" i="7" s="1"/>
  <c r="L7540" i="7" l="1"/>
  <c r="K7541" i="7"/>
  <c r="O7541" i="7" s="1"/>
  <c r="L7541" i="7" l="1"/>
  <c r="K7542" i="7"/>
  <c r="O7542" i="7" s="1"/>
  <c r="L7542" i="7" l="1"/>
  <c r="K7543" i="7"/>
  <c r="O7543" i="7" s="1"/>
  <c r="L7543" i="7" l="1"/>
  <c r="K7544" i="7" l="1"/>
  <c r="O7544" i="7" s="1"/>
  <c r="L7544" i="7" l="1"/>
  <c r="J7545" i="7" l="1"/>
  <c r="U7545" i="7" s="1"/>
  <c r="N7545" i="7" s="1"/>
  <c r="O7545" i="7" s="1"/>
  <c r="L7545" i="7" l="1"/>
  <c r="J7546" i="7"/>
  <c r="U7546" i="7" s="1"/>
  <c r="N7546" i="7" s="1"/>
  <c r="O7546" i="7" s="1"/>
  <c r="L7546" i="7" l="1"/>
  <c r="J7547" i="7" l="1"/>
  <c r="U7547" i="7" s="1"/>
  <c r="N7547" i="7" s="1"/>
  <c r="O7547" i="7" s="1"/>
  <c r="L7547" i="7" l="1"/>
  <c r="J7548" i="7" l="1"/>
  <c r="U7548" i="7" s="1"/>
  <c r="N7548" i="7" s="1"/>
  <c r="O7548" i="7" s="1"/>
  <c r="L7548" i="7" l="1"/>
  <c r="J7549" i="7" l="1"/>
  <c r="U7549" i="7" s="1"/>
  <c r="N7549" i="7" s="1"/>
  <c r="O7549" i="7" s="1"/>
  <c r="L7549" i="7" l="1"/>
  <c r="J7550" i="7" l="1"/>
  <c r="U7550" i="7" s="1"/>
  <c r="N7550" i="7" s="1"/>
  <c r="O7550" i="7" s="1"/>
  <c r="L7550" i="7" l="1"/>
  <c r="J7551" i="7" l="1"/>
  <c r="U7551" i="7" s="1"/>
  <c r="N7551" i="7" s="1"/>
  <c r="O7551" i="7" s="1"/>
  <c r="L7551" i="7" l="1"/>
  <c r="J7552" i="7"/>
  <c r="U7552" i="7" s="1"/>
  <c r="N7552" i="7" s="1"/>
  <c r="O7552" i="7" s="1"/>
  <c r="L7552" i="7" l="1"/>
  <c r="J7553" i="7" l="1"/>
  <c r="U7553" i="7" s="1"/>
  <c r="N7553" i="7" s="1"/>
  <c r="O7553" i="7" s="1"/>
  <c r="L7553" i="7" l="1"/>
  <c r="J7554" i="7" l="1"/>
  <c r="U7554" i="7" s="1"/>
  <c r="N7554" i="7" s="1"/>
  <c r="O7554" i="7" s="1"/>
  <c r="L7554" i="7" l="1"/>
  <c r="K7555" i="7" l="1"/>
  <c r="J7555" i="7"/>
  <c r="U7555" i="7" s="1"/>
  <c r="N7555" i="7" s="1"/>
  <c r="L7555" i="7" l="1"/>
  <c r="O7555" i="7"/>
  <c r="K7556" i="7" l="1"/>
  <c r="O7556" i="7" s="1"/>
  <c r="L7556" i="7" l="1"/>
  <c r="K7557" i="7"/>
  <c r="O7557" i="7" s="1"/>
  <c r="L7557" i="7" l="1"/>
  <c r="K7558" i="7"/>
  <c r="O7558" i="7" s="1"/>
  <c r="L7558" i="7" l="1"/>
  <c r="K7559" i="7" l="1"/>
  <c r="O7559" i="7" s="1"/>
  <c r="L7559" i="7" l="1"/>
  <c r="K7560" i="7"/>
  <c r="O7560" i="7" s="1"/>
  <c r="L7560" i="7" l="1"/>
  <c r="K7561" i="7"/>
  <c r="O7561" i="7" s="1"/>
  <c r="L7561" i="7" l="1"/>
  <c r="K7562" i="7"/>
  <c r="O7562" i="7" s="1"/>
  <c r="L7562" i="7" l="1"/>
  <c r="K7563" i="7"/>
  <c r="O7563" i="7" s="1"/>
  <c r="L7563" i="7" l="1"/>
  <c r="K7564" i="7"/>
  <c r="O7564" i="7" s="1"/>
  <c r="L7564" i="7" l="1"/>
  <c r="K7565" i="7"/>
  <c r="O7565" i="7" s="1"/>
  <c r="L7565" i="7" l="1"/>
  <c r="K7566" i="7"/>
  <c r="O7566" i="7" s="1"/>
  <c r="L7566" i="7" l="1"/>
  <c r="K7567" i="7"/>
  <c r="O7567" i="7" s="1"/>
  <c r="L7567" i="7" l="1"/>
  <c r="K7568" i="7"/>
  <c r="O7568" i="7" s="1"/>
  <c r="L7568" i="7" l="1"/>
  <c r="J7569" i="7"/>
  <c r="U7569" i="7" s="1"/>
  <c r="N7569" i="7" s="1"/>
  <c r="O7569" i="7" s="1"/>
  <c r="L7569" i="7" l="1"/>
  <c r="J7570" i="7" l="1"/>
  <c r="U7570" i="7" s="1"/>
  <c r="N7570" i="7" s="1"/>
  <c r="O7570" i="7" s="1"/>
  <c r="L7570" i="7" l="1"/>
  <c r="J7571" i="7"/>
  <c r="U7571" i="7" s="1"/>
  <c r="N7571" i="7" s="1"/>
  <c r="O7571" i="7" s="1"/>
  <c r="L7571" i="7" l="1"/>
  <c r="J7572" i="7"/>
  <c r="U7572" i="7" s="1"/>
  <c r="N7572" i="7" s="1"/>
  <c r="O7572" i="7" s="1"/>
  <c r="L7572" i="7" l="1"/>
  <c r="J7573" i="7" l="1"/>
  <c r="U7573" i="7" s="1"/>
  <c r="N7573" i="7" s="1"/>
  <c r="O7573" i="7" s="1"/>
  <c r="L7573" i="7" l="1"/>
  <c r="J7574" i="7" l="1"/>
  <c r="U7574" i="7" s="1"/>
  <c r="N7574" i="7" s="1"/>
  <c r="O7574" i="7" s="1"/>
  <c r="L7574" i="7" l="1"/>
  <c r="J7575" i="7" l="1"/>
  <c r="U7575" i="7" s="1"/>
  <c r="N7575" i="7" s="1"/>
  <c r="O7575" i="7" s="1"/>
  <c r="L7575" i="7" l="1"/>
  <c r="J7576" i="7" l="1"/>
  <c r="U7576" i="7" s="1"/>
  <c r="N7576" i="7" s="1"/>
  <c r="O7576" i="7" s="1"/>
  <c r="L7576" i="7" l="1"/>
  <c r="J7577" i="7"/>
  <c r="U7577" i="7" s="1"/>
  <c r="N7577" i="7" s="1"/>
  <c r="O7577" i="7" s="1"/>
  <c r="L7577" i="7" l="1"/>
  <c r="J7578" i="7" l="1"/>
  <c r="U7578" i="7" s="1"/>
  <c r="N7578" i="7" s="1"/>
  <c r="O7578" i="7" s="1"/>
  <c r="L7578" i="7" l="1"/>
  <c r="K7579" i="7" l="1"/>
  <c r="J7579" i="7"/>
  <c r="U7579" i="7" s="1"/>
  <c r="N7579" i="7" s="1"/>
  <c r="L7579" i="7" l="1"/>
  <c r="O7579" i="7"/>
  <c r="K7580" i="7" l="1"/>
  <c r="O7580" i="7" s="1"/>
  <c r="L7580" i="7" l="1"/>
  <c r="K7581" i="7"/>
  <c r="O7581" i="7" s="1"/>
  <c r="L7581" i="7" l="1"/>
  <c r="K7582" i="7" s="1"/>
  <c r="O7582" i="7" s="1"/>
  <c r="L7582" i="7" l="1"/>
  <c r="K7583" i="7"/>
  <c r="O7583" i="7" s="1"/>
  <c r="L7583" i="7" l="1"/>
  <c r="K7584" i="7"/>
  <c r="O7584" i="7" s="1"/>
  <c r="L7584" i="7" l="1"/>
  <c r="K7585" i="7"/>
  <c r="O7585" i="7" s="1"/>
  <c r="L7585" i="7" l="1"/>
  <c r="K7586" i="7" l="1"/>
  <c r="O7586" i="7" s="1"/>
  <c r="L7586" i="7" l="1"/>
  <c r="K7587" i="7" l="1"/>
  <c r="O7587" i="7" s="1"/>
  <c r="L7587" i="7" l="1"/>
  <c r="K7588" i="7" l="1"/>
  <c r="O7588" i="7" s="1"/>
  <c r="L7588" i="7" l="1"/>
  <c r="K7589" i="7"/>
  <c r="O7589" i="7" s="1"/>
  <c r="L7589" i="7" l="1"/>
  <c r="K7590" i="7" l="1"/>
  <c r="O7590" i="7" s="1"/>
  <c r="L7590" i="7" l="1"/>
  <c r="K7591" i="7"/>
  <c r="O7591" i="7" s="1"/>
  <c r="L7591" i="7" l="1"/>
  <c r="K7592" i="7"/>
  <c r="O7592" i="7" s="1"/>
  <c r="L7592" i="7" l="1"/>
  <c r="J7593" i="7"/>
  <c r="U7593" i="7" s="1"/>
  <c r="N7593" i="7" s="1"/>
  <c r="O7593" i="7" s="1"/>
  <c r="L7593" i="7" l="1"/>
  <c r="J7594" i="7"/>
  <c r="U7594" i="7" s="1"/>
  <c r="N7594" i="7" s="1"/>
  <c r="O7594" i="7" s="1"/>
  <c r="L7594" i="7" l="1"/>
  <c r="J7595" i="7" l="1"/>
  <c r="U7595" i="7" s="1"/>
  <c r="N7595" i="7" s="1"/>
  <c r="O7595" i="7" s="1"/>
  <c r="L7595" i="7" l="1"/>
  <c r="J7596" i="7" l="1"/>
  <c r="U7596" i="7" s="1"/>
  <c r="N7596" i="7" s="1"/>
  <c r="O7596" i="7" s="1"/>
  <c r="L7596" i="7" l="1"/>
  <c r="J7597" i="7"/>
  <c r="U7597" i="7" s="1"/>
  <c r="N7597" i="7" s="1"/>
  <c r="O7597" i="7" s="1"/>
  <c r="L7597" i="7" l="1"/>
  <c r="J7598" i="7" l="1"/>
  <c r="U7598" i="7" s="1"/>
  <c r="N7598" i="7" s="1"/>
  <c r="O7598" i="7" s="1"/>
  <c r="L7598" i="7" l="1"/>
  <c r="J7599" i="7" l="1"/>
  <c r="U7599" i="7" s="1"/>
  <c r="N7599" i="7" s="1"/>
  <c r="O7599" i="7" s="1"/>
  <c r="L7599" i="7" l="1"/>
  <c r="J7600" i="7" l="1"/>
  <c r="U7600" i="7" s="1"/>
  <c r="N7600" i="7" s="1"/>
  <c r="O7600" i="7" s="1"/>
  <c r="L7600" i="7" l="1"/>
  <c r="J7601" i="7" l="1"/>
  <c r="U7601" i="7" s="1"/>
  <c r="N7601" i="7" s="1"/>
  <c r="O7601" i="7" s="1"/>
  <c r="L7601" i="7" l="1"/>
  <c r="J7602" i="7" l="1"/>
  <c r="U7602" i="7" s="1"/>
  <c r="N7602" i="7" s="1"/>
  <c r="O7602" i="7" s="1"/>
  <c r="L7602" i="7" l="1"/>
  <c r="J7603" i="7" l="1"/>
  <c r="U7603" i="7" s="1"/>
  <c r="N7603" i="7" s="1"/>
  <c r="O7603" i="7" s="1"/>
  <c r="L7603" i="7" l="1"/>
  <c r="K7604" i="7" l="1"/>
  <c r="O7604" i="7" s="1"/>
  <c r="L7604" i="7" l="1"/>
  <c r="K7605" i="7"/>
  <c r="O7605" i="7" s="1"/>
  <c r="L7605" i="7" l="1"/>
  <c r="K7606" i="7"/>
  <c r="O7606" i="7" s="1"/>
  <c r="L7606" i="7" l="1"/>
  <c r="K7607" i="7"/>
  <c r="O7607" i="7" s="1"/>
  <c r="L7607" i="7" l="1"/>
  <c r="K7608" i="7"/>
  <c r="O7608" i="7" s="1"/>
  <c r="L7608" i="7" l="1"/>
  <c r="K7609" i="7" l="1"/>
  <c r="O7609" i="7" s="1"/>
  <c r="L7609" i="7" l="1"/>
  <c r="K7610" i="7" l="1"/>
  <c r="O7610" i="7" s="1"/>
  <c r="L7610" i="7" l="1"/>
  <c r="K7611" i="7" l="1"/>
  <c r="O7611" i="7" s="1"/>
  <c r="L7611" i="7" l="1"/>
  <c r="K7612" i="7"/>
  <c r="O7612" i="7" s="1"/>
  <c r="L7612" i="7" l="1"/>
  <c r="K7613" i="7"/>
  <c r="O7613" i="7" s="1"/>
  <c r="L7613" i="7" l="1"/>
  <c r="K7614" i="7" l="1"/>
  <c r="O7614" i="7" s="1"/>
  <c r="L7614" i="7" l="1"/>
  <c r="K7615" i="7" l="1"/>
  <c r="O7615" i="7" s="1"/>
  <c r="L7615" i="7" l="1"/>
  <c r="K7616" i="7" l="1"/>
  <c r="O7616" i="7" s="1"/>
  <c r="L7616" i="7" l="1"/>
  <c r="J7617" i="7" l="1"/>
  <c r="U7617" i="7" s="1"/>
  <c r="N7617" i="7" s="1"/>
  <c r="O7617" i="7" s="1"/>
  <c r="L7617" i="7" l="1"/>
  <c r="J7618" i="7" l="1"/>
  <c r="U7618" i="7" s="1"/>
  <c r="N7618" i="7" s="1"/>
  <c r="O7618" i="7" s="1"/>
  <c r="L7618" i="7" l="1"/>
  <c r="J7619" i="7"/>
  <c r="U7619" i="7" s="1"/>
  <c r="N7619" i="7" s="1"/>
  <c r="O7619" i="7" s="1"/>
  <c r="L7619" i="7" l="1"/>
  <c r="J7620" i="7" l="1"/>
  <c r="U7620" i="7" s="1"/>
  <c r="N7620" i="7" s="1"/>
  <c r="O7620" i="7" s="1"/>
  <c r="L7620" i="7" l="1"/>
  <c r="J7621" i="7" l="1"/>
  <c r="U7621" i="7" s="1"/>
  <c r="N7621" i="7" s="1"/>
  <c r="O7621" i="7" s="1"/>
  <c r="L7621" i="7" l="1"/>
  <c r="J7622" i="7" l="1"/>
  <c r="U7622" i="7" s="1"/>
  <c r="N7622" i="7" s="1"/>
  <c r="O7622" i="7" s="1"/>
  <c r="L7622" i="7" l="1"/>
  <c r="J7623" i="7"/>
  <c r="U7623" i="7" s="1"/>
  <c r="N7623" i="7" s="1"/>
  <c r="O7623" i="7" s="1"/>
  <c r="L7623" i="7" l="1"/>
  <c r="J7624" i="7" l="1"/>
  <c r="U7624" i="7" s="1"/>
  <c r="N7624" i="7" s="1"/>
  <c r="O7624" i="7" s="1"/>
  <c r="L7624" i="7" l="1"/>
  <c r="J7625" i="7" l="1"/>
  <c r="U7625" i="7" s="1"/>
  <c r="N7625" i="7" s="1"/>
  <c r="O7625" i="7" s="1"/>
  <c r="L7625" i="7" l="1"/>
  <c r="J7626" i="7" l="1"/>
  <c r="U7626" i="7" s="1"/>
  <c r="N7626" i="7" s="1"/>
  <c r="O7626" i="7" s="1"/>
  <c r="L7626" i="7" l="1"/>
  <c r="K7627" i="7" l="1"/>
  <c r="J7627" i="7"/>
  <c r="U7627" i="7" s="1"/>
  <c r="N7627" i="7" s="1"/>
  <c r="L7627" i="7" l="1"/>
  <c r="O7627" i="7"/>
  <c r="K7628" i="7" l="1"/>
  <c r="O7628" i="7" s="1"/>
  <c r="L7628" i="7" l="1"/>
  <c r="K7629" i="7" l="1"/>
  <c r="O7629" i="7" s="1"/>
  <c r="L7629" i="7" l="1"/>
  <c r="K7630" i="7" l="1"/>
  <c r="O7630" i="7" s="1"/>
  <c r="L7630" i="7" l="1"/>
  <c r="K7631" i="7"/>
  <c r="O7631" i="7" s="1"/>
  <c r="L7631" i="7" l="1"/>
  <c r="K7632" i="7"/>
  <c r="O7632" i="7" s="1"/>
  <c r="L7632" i="7" l="1"/>
  <c r="K7633" i="7" l="1"/>
  <c r="O7633" i="7" s="1"/>
  <c r="L7633" i="7" l="1"/>
  <c r="K7634" i="7" l="1"/>
  <c r="O7634" i="7" s="1"/>
  <c r="L7634" i="7" l="1"/>
  <c r="K7635" i="7" l="1"/>
  <c r="O7635" i="7" s="1"/>
  <c r="L7635" i="7" l="1"/>
  <c r="K7636" i="7"/>
  <c r="O7636" i="7" s="1"/>
  <c r="L7636" i="7" l="1"/>
  <c r="K7637" i="7" l="1"/>
  <c r="O7637" i="7" s="1"/>
  <c r="L7637" i="7" l="1"/>
  <c r="K7638" i="7"/>
  <c r="O7638" i="7" s="1"/>
  <c r="L7638" i="7" l="1"/>
  <c r="K7639" i="7"/>
  <c r="O7639" i="7" s="1"/>
  <c r="L7639" i="7" l="1"/>
  <c r="K7640" i="7" s="1"/>
  <c r="O7640" i="7" s="1"/>
  <c r="L7640" i="7" l="1"/>
  <c r="J7641" i="7"/>
  <c r="U7641" i="7" s="1"/>
  <c r="N7641" i="7" s="1"/>
  <c r="O7641" i="7" s="1"/>
  <c r="L7641" i="7" l="1"/>
  <c r="J7642" i="7" l="1"/>
  <c r="U7642" i="7" s="1"/>
  <c r="N7642" i="7" s="1"/>
  <c r="O7642" i="7" s="1"/>
  <c r="L7642" i="7" l="1"/>
  <c r="J7643" i="7" l="1"/>
  <c r="U7643" i="7" s="1"/>
  <c r="N7643" i="7" s="1"/>
  <c r="O7643" i="7" s="1"/>
  <c r="L7643" i="7" l="1"/>
  <c r="J7644" i="7" l="1"/>
  <c r="U7644" i="7" s="1"/>
  <c r="N7644" i="7" s="1"/>
  <c r="O7644" i="7" s="1"/>
  <c r="L7644" i="7" l="1"/>
  <c r="J7645" i="7" l="1"/>
  <c r="U7645" i="7" s="1"/>
  <c r="N7645" i="7" s="1"/>
  <c r="O7645" i="7" s="1"/>
  <c r="L7645" i="7" l="1"/>
  <c r="J7646" i="7"/>
  <c r="U7646" i="7" s="1"/>
  <c r="N7646" i="7" s="1"/>
  <c r="O7646" i="7" s="1"/>
  <c r="L7646" i="7" l="1"/>
  <c r="J7647" i="7" l="1"/>
  <c r="U7647" i="7" s="1"/>
  <c r="N7647" i="7" s="1"/>
  <c r="O7647" i="7" s="1"/>
  <c r="L7647" i="7" l="1"/>
  <c r="J7648" i="7" l="1"/>
  <c r="U7648" i="7" s="1"/>
  <c r="N7648" i="7" s="1"/>
  <c r="O7648" i="7" s="1"/>
  <c r="L7648" i="7" l="1"/>
  <c r="J7649" i="7" l="1"/>
  <c r="U7649" i="7" s="1"/>
  <c r="N7649" i="7" s="1"/>
  <c r="O7649" i="7" s="1"/>
  <c r="L7649" i="7" l="1"/>
  <c r="J7650" i="7" l="1"/>
  <c r="U7650" i="7" s="1"/>
  <c r="N7650" i="7" s="1"/>
  <c r="O7650" i="7" s="1"/>
  <c r="L7650" i="7" l="1"/>
  <c r="K7651" i="7" l="1"/>
  <c r="J7651" i="7"/>
  <c r="U7651" i="7" s="1"/>
  <c r="N7651" i="7" s="1"/>
  <c r="L7651" i="7" l="1"/>
  <c r="O7651" i="7"/>
  <c r="K7652" i="7" l="1"/>
  <c r="O7652" i="7" s="1"/>
  <c r="L7652" i="7" l="1"/>
  <c r="K7653" i="7" l="1"/>
  <c r="O7653" i="7" s="1"/>
  <c r="L7653" i="7"/>
  <c r="K7654" i="7" l="1"/>
  <c r="O7654" i="7" s="1"/>
  <c r="L7654" i="7" l="1"/>
  <c r="K7655" i="7"/>
  <c r="O7655" i="7" s="1"/>
  <c r="L7655" i="7" l="1"/>
  <c r="K7656" i="7"/>
  <c r="O7656" i="7" s="1"/>
  <c r="L7656" i="7" l="1"/>
  <c r="K7657" i="7"/>
  <c r="O7657" i="7" s="1"/>
  <c r="L7657" i="7" l="1"/>
  <c r="K7658" i="7"/>
  <c r="O7658" i="7" s="1"/>
  <c r="L7658" i="7" l="1"/>
  <c r="K7659" i="7"/>
  <c r="O7659" i="7" s="1"/>
  <c r="L7659" i="7" l="1"/>
  <c r="K7660" i="7"/>
  <c r="O7660" i="7" s="1"/>
  <c r="L7660" i="7" l="1"/>
  <c r="K7661" i="7"/>
  <c r="O7661" i="7" s="1"/>
  <c r="L7661" i="7" l="1"/>
  <c r="K7662" i="7"/>
  <c r="O7662" i="7" s="1"/>
  <c r="L7662" i="7" l="1"/>
  <c r="K7663" i="7" s="1"/>
  <c r="O7663" i="7" s="1"/>
  <c r="L7663" i="7" l="1"/>
  <c r="K7664" i="7" l="1"/>
  <c r="O7664" i="7" s="1"/>
  <c r="L7664" i="7" l="1"/>
  <c r="K7665" i="7"/>
  <c r="J7665" i="7"/>
  <c r="U7665" i="7" s="1"/>
  <c r="N7665" i="7" s="1"/>
  <c r="L7665" i="7" l="1"/>
  <c r="O7665" i="7"/>
  <c r="K7666" i="7" l="1"/>
  <c r="J7666" i="7"/>
  <c r="U7666" i="7" s="1"/>
  <c r="N7666" i="7" s="1"/>
  <c r="L7666" i="7" l="1"/>
  <c r="O7666" i="7"/>
  <c r="K7667" i="7" l="1"/>
  <c r="J7667" i="7"/>
  <c r="U7667" i="7" s="1"/>
  <c r="N7667" i="7" s="1"/>
  <c r="L7667" i="7" l="1"/>
  <c r="O7667" i="7"/>
  <c r="J7668" i="7" l="1"/>
  <c r="U7668" i="7" s="1"/>
  <c r="N7668" i="7" s="1"/>
  <c r="O7668" i="7" s="1"/>
  <c r="L7668" i="7" l="1"/>
  <c r="J7669" i="7" l="1"/>
  <c r="U7669" i="7" s="1"/>
  <c r="N7669" i="7" s="1"/>
  <c r="O7669" i="7" s="1"/>
  <c r="L7669" i="7" l="1"/>
  <c r="J7670" i="7" l="1"/>
  <c r="U7670" i="7" s="1"/>
  <c r="N7670" i="7" s="1"/>
  <c r="O7670" i="7" s="1"/>
  <c r="L7670" i="7" l="1"/>
  <c r="J7671" i="7"/>
  <c r="U7671" i="7" s="1"/>
  <c r="N7671" i="7" s="1"/>
  <c r="O7671" i="7" s="1"/>
  <c r="L7671" i="7" l="1"/>
  <c r="J7672" i="7" l="1"/>
  <c r="U7672" i="7" s="1"/>
  <c r="N7672" i="7" s="1"/>
  <c r="O7672" i="7" s="1"/>
  <c r="L7672" i="7" l="1"/>
  <c r="J7673" i="7" l="1"/>
  <c r="U7673" i="7" s="1"/>
  <c r="N7673" i="7" s="1"/>
  <c r="O7673" i="7" s="1"/>
  <c r="L7673" i="7" l="1"/>
  <c r="J7674" i="7" l="1"/>
  <c r="U7674" i="7" s="1"/>
  <c r="N7674" i="7" s="1"/>
  <c r="O7674" i="7" s="1"/>
  <c r="L7674" i="7" l="1"/>
  <c r="K7675" i="7" l="1"/>
  <c r="J7675" i="7"/>
  <c r="U7675" i="7" s="1"/>
  <c r="N7675" i="7" s="1"/>
  <c r="L7675" i="7" l="1"/>
  <c r="O7675" i="7"/>
  <c r="K7676" i="7" l="1"/>
  <c r="O7676" i="7" s="1"/>
  <c r="L7676" i="7" l="1"/>
  <c r="K7677" i="7" l="1"/>
  <c r="O7677" i="7" s="1"/>
  <c r="L7677" i="7" l="1"/>
  <c r="K7678" i="7"/>
  <c r="O7678" i="7" s="1"/>
  <c r="L7678" i="7" l="1"/>
  <c r="K7679" i="7" l="1"/>
  <c r="O7679" i="7" s="1"/>
  <c r="L7679" i="7"/>
  <c r="K7680" i="7" l="1"/>
  <c r="O7680" i="7" s="1"/>
  <c r="L7680" i="7"/>
  <c r="K7681" i="7" l="1"/>
  <c r="O7681" i="7" s="1"/>
  <c r="L7681" i="7" l="1"/>
  <c r="K7682" i="7"/>
  <c r="O7682" i="7" s="1"/>
  <c r="L7682" i="7"/>
  <c r="K7683" i="7" l="1"/>
  <c r="O7683" i="7" s="1"/>
  <c r="L7683" i="7"/>
  <c r="K7684" i="7" l="1"/>
  <c r="O7684" i="7" s="1"/>
  <c r="L7684" i="7" l="1"/>
  <c r="K7685" i="7"/>
  <c r="O7685" i="7" s="1"/>
  <c r="L7685" i="7" l="1"/>
  <c r="K7686" i="7"/>
  <c r="O7686" i="7" s="1"/>
  <c r="L7686" i="7" l="1"/>
  <c r="K7687" i="7" s="1"/>
  <c r="O7687" i="7" s="1"/>
  <c r="L7687" i="7" l="1"/>
  <c r="K7688" i="7"/>
  <c r="J7688" i="7"/>
  <c r="U7688" i="7" s="1"/>
  <c r="N7688" i="7" s="1"/>
  <c r="L7688" i="7" l="1"/>
  <c r="O7688" i="7"/>
  <c r="J7689" i="7" l="1"/>
  <c r="U7689" i="7" s="1"/>
  <c r="N7689" i="7" s="1"/>
  <c r="O7689" i="7" s="1"/>
  <c r="L7689" i="7" l="1"/>
  <c r="J7690" i="7" l="1"/>
  <c r="U7690" i="7" s="1"/>
  <c r="N7690" i="7" s="1"/>
  <c r="O7690" i="7" s="1"/>
  <c r="L7690" i="7" l="1"/>
  <c r="J7691" i="7" l="1"/>
  <c r="U7691" i="7" s="1"/>
  <c r="N7691" i="7" s="1"/>
  <c r="O7691" i="7" s="1"/>
  <c r="L7691" i="7" l="1"/>
  <c r="J7692" i="7"/>
  <c r="U7692" i="7" s="1"/>
  <c r="N7692" i="7" s="1"/>
  <c r="O7692" i="7" s="1"/>
  <c r="L7692" i="7" l="1"/>
  <c r="J7693" i="7" l="1"/>
  <c r="U7693" i="7" s="1"/>
  <c r="N7693" i="7" s="1"/>
  <c r="O7693" i="7" s="1"/>
  <c r="L7693" i="7" l="1"/>
  <c r="J7694" i="7"/>
  <c r="U7694" i="7" s="1"/>
  <c r="N7694" i="7" s="1"/>
  <c r="O7694" i="7" s="1"/>
  <c r="L7694" i="7" l="1"/>
  <c r="J7695" i="7" l="1"/>
  <c r="U7695" i="7" s="1"/>
  <c r="N7695" i="7" s="1"/>
  <c r="O7695" i="7" s="1"/>
  <c r="L7695" i="7" l="1"/>
  <c r="J7696" i="7" l="1"/>
  <c r="U7696" i="7" s="1"/>
  <c r="N7696" i="7" s="1"/>
  <c r="O7696" i="7" s="1"/>
  <c r="L7696" i="7" l="1"/>
  <c r="J7697" i="7"/>
  <c r="U7697" i="7" s="1"/>
  <c r="N7697" i="7" s="1"/>
  <c r="O7697" i="7" s="1"/>
  <c r="L7697" i="7" l="1"/>
  <c r="K7698" i="7" l="1"/>
  <c r="O7698" i="7" s="1"/>
  <c r="L7698" i="7" l="1"/>
  <c r="K7699" i="7"/>
  <c r="O7699" i="7" s="1"/>
  <c r="L7699" i="7" l="1"/>
  <c r="K7700" i="7"/>
  <c r="O7700" i="7" s="1"/>
  <c r="L7700" i="7"/>
  <c r="K7701" i="7" l="1"/>
  <c r="O7701" i="7" s="1"/>
  <c r="L7701" i="7" l="1"/>
  <c r="K7702" i="7"/>
  <c r="O7702" i="7" s="1"/>
  <c r="L7702" i="7" l="1"/>
  <c r="K7703" i="7"/>
  <c r="O7703" i="7" s="1"/>
  <c r="L7703" i="7" l="1"/>
  <c r="K7704" i="7"/>
  <c r="O7704" i="7" s="1"/>
  <c r="L7704" i="7" l="1"/>
  <c r="K7705" i="7"/>
  <c r="O7705" i="7" s="1"/>
  <c r="L7705" i="7" l="1"/>
  <c r="K7706" i="7"/>
  <c r="O7706" i="7" s="1"/>
  <c r="L7706" i="7" l="1"/>
  <c r="K7707" i="7" l="1"/>
  <c r="O7707" i="7" s="1"/>
  <c r="L7707" i="7" l="1"/>
  <c r="K7708" i="7"/>
  <c r="O7708" i="7" s="1"/>
  <c r="L7708" i="7" l="1"/>
  <c r="K7709" i="7" l="1"/>
  <c r="O7709" i="7" s="1"/>
  <c r="L7709" i="7" l="1"/>
  <c r="K7710" i="7" s="1"/>
  <c r="O7710" i="7" s="1"/>
  <c r="L7710" i="7" l="1"/>
  <c r="K7711" i="7"/>
  <c r="O7711" i="7" s="1"/>
  <c r="L7711" i="7" l="1"/>
  <c r="K7712" i="7"/>
  <c r="O7712" i="7" s="1"/>
  <c r="L7712" i="7" l="1"/>
  <c r="J7713" i="7"/>
  <c r="U7713" i="7" s="1"/>
  <c r="N7713" i="7" s="1"/>
  <c r="O7713" i="7" s="1"/>
  <c r="L7713" i="7" l="1"/>
  <c r="J7714" i="7" l="1"/>
  <c r="U7714" i="7" s="1"/>
  <c r="N7714" i="7" s="1"/>
  <c r="O7714" i="7" s="1"/>
  <c r="L7714" i="7" l="1"/>
  <c r="J7715" i="7" l="1"/>
  <c r="U7715" i="7" s="1"/>
  <c r="N7715" i="7" s="1"/>
  <c r="O7715" i="7" s="1"/>
  <c r="L7715" i="7" l="1"/>
  <c r="J7716" i="7" l="1"/>
  <c r="U7716" i="7" s="1"/>
  <c r="N7716" i="7" s="1"/>
  <c r="O7716" i="7" s="1"/>
  <c r="L7716" i="7" l="1"/>
  <c r="J7717" i="7" l="1"/>
  <c r="U7717" i="7" s="1"/>
  <c r="N7717" i="7" s="1"/>
  <c r="O7717" i="7" s="1"/>
  <c r="L7717" i="7" l="1"/>
  <c r="J7718" i="7" l="1"/>
  <c r="U7718" i="7" s="1"/>
  <c r="N7718" i="7" s="1"/>
  <c r="O7718" i="7" s="1"/>
  <c r="L7718" i="7" l="1"/>
  <c r="J7719" i="7" l="1"/>
  <c r="U7719" i="7" s="1"/>
  <c r="N7719" i="7" s="1"/>
  <c r="O7719" i="7" s="1"/>
  <c r="L7719" i="7" l="1"/>
  <c r="J7720" i="7"/>
  <c r="U7720" i="7" s="1"/>
  <c r="N7720" i="7" s="1"/>
  <c r="O7720" i="7" s="1"/>
  <c r="L7720" i="7" l="1"/>
  <c r="J7721" i="7"/>
  <c r="U7721" i="7" s="1"/>
  <c r="N7721" i="7" s="1"/>
  <c r="O7721" i="7" s="1"/>
  <c r="L7721" i="7" l="1"/>
  <c r="J7722" i="7" l="1"/>
  <c r="U7722" i="7" s="1"/>
  <c r="N7722" i="7" s="1"/>
  <c r="O7722" i="7" s="1"/>
  <c r="L7722" i="7" l="1"/>
  <c r="K7723" i="7" l="1"/>
  <c r="J7723" i="7"/>
  <c r="U7723" i="7" s="1"/>
  <c r="N7723" i="7" s="1"/>
  <c r="L7723" i="7" l="1"/>
  <c r="O7723" i="7"/>
  <c r="K7724" i="7" l="1"/>
  <c r="O7724" i="7" s="1"/>
  <c r="L7724" i="7" l="1"/>
  <c r="K7725" i="7"/>
  <c r="O7725" i="7" s="1"/>
  <c r="L7725" i="7" l="1"/>
  <c r="K7726" i="7"/>
  <c r="O7726" i="7" s="1"/>
  <c r="L7726" i="7" l="1"/>
  <c r="K7727" i="7" l="1"/>
  <c r="O7727" i="7" s="1"/>
  <c r="L7727" i="7" l="1"/>
  <c r="K7728" i="7"/>
  <c r="O7728" i="7" s="1"/>
  <c r="L7728" i="7" l="1"/>
  <c r="K7729" i="7"/>
  <c r="O7729" i="7" s="1"/>
  <c r="L7729" i="7" l="1"/>
  <c r="K7730" i="7"/>
  <c r="O7730" i="7" s="1"/>
  <c r="L7730" i="7" l="1"/>
  <c r="K7731" i="7"/>
  <c r="O7731" i="7" s="1"/>
  <c r="L7731" i="7" l="1"/>
  <c r="K7732" i="7"/>
  <c r="O7732" i="7" s="1"/>
  <c r="L7732" i="7" l="1"/>
  <c r="K7733" i="7"/>
  <c r="O7733" i="7" s="1"/>
  <c r="L7733" i="7" l="1"/>
  <c r="K7734" i="7"/>
  <c r="O7734" i="7" s="1"/>
  <c r="L7734" i="7" l="1"/>
  <c r="K7735" i="7"/>
  <c r="O7735" i="7" s="1"/>
  <c r="L7735" i="7" l="1"/>
  <c r="K7736" i="7"/>
  <c r="O7736" i="7" s="1"/>
  <c r="L7736" i="7" l="1"/>
  <c r="J7737" i="7"/>
  <c r="U7737" i="7" s="1"/>
  <c r="N7737" i="7" s="1"/>
  <c r="O7737" i="7" s="1"/>
  <c r="L7737" i="7" l="1"/>
  <c r="J7738" i="7" l="1"/>
  <c r="U7738" i="7" s="1"/>
  <c r="N7738" i="7" s="1"/>
  <c r="O7738" i="7" s="1"/>
  <c r="L7738" i="7" l="1"/>
  <c r="J7739" i="7" l="1"/>
  <c r="U7739" i="7" s="1"/>
  <c r="N7739" i="7" s="1"/>
  <c r="O7739" i="7" s="1"/>
  <c r="L7739" i="7" l="1"/>
  <c r="J7740" i="7" l="1"/>
  <c r="U7740" i="7" s="1"/>
  <c r="N7740" i="7" s="1"/>
  <c r="O7740" i="7" s="1"/>
  <c r="L7740" i="7" l="1"/>
  <c r="J7741" i="7" l="1"/>
  <c r="U7741" i="7" s="1"/>
  <c r="N7741" i="7" s="1"/>
  <c r="O7741" i="7" s="1"/>
  <c r="L7741" i="7" l="1"/>
  <c r="J7742" i="7" l="1"/>
  <c r="U7742" i="7" s="1"/>
  <c r="N7742" i="7" s="1"/>
  <c r="O7742" i="7" s="1"/>
  <c r="L7742" i="7" l="1"/>
  <c r="J7743" i="7" l="1"/>
  <c r="U7743" i="7" s="1"/>
  <c r="N7743" i="7" s="1"/>
  <c r="O7743" i="7" s="1"/>
  <c r="L7743" i="7" l="1"/>
  <c r="J7744" i="7" l="1"/>
  <c r="U7744" i="7" s="1"/>
  <c r="N7744" i="7" s="1"/>
  <c r="O7744" i="7" s="1"/>
  <c r="L7744" i="7" l="1"/>
  <c r="J7745" i="7" l="1"/>
  <c r="U7745" i="7" s="1"/>
  <c r="N7745" i="7" s="1"/>
  <c r="O7745" i="7" s="1"/>
  <c r="L7745" i="7" l="1"/>
  <c r="J7746" i="7" l="1"/>
  <c r="U7746" i="7" s="1"/>
  <c r="N7746" i="7" s="1"/>
  <c r="O7746" i="7" s="1"/>
  <c r="L7746" i="7" l="1"/>
  <c r="K7747" i="7" l="1"/>
  <c r="J7747" i="7"/>
  <c r="U7747" i="7" s="1"/>
  <c r="N7747" i="7" s="1"/>
  <c r="L7747" i="7" l="1"/>
  <c r="O7747" i="7"/>
  <c r="K7748" i="7" l="1"/>
  <c r="O7748" i="7" s="1"/>
  <c r="L7748" i="7" l="1"/>
  <c r="K7749" i="7" l="1"/>
  <c r="O7749" i="7" s="1"/>
  <c r="L7749" i="7" l="1"/>
  <c r="K7750" i="7" s="1"/>
  <c r="O7750" i="7" s="1"/>
  <c r="L7750" i="7" l="1"/>
  <c r="K7751" i="7"/>
  <c r="O7751" i="7" s="1"/>
  <c r="L7751" i="7" l="1"/>
  <c r="K7752" i="7"/>
  <c r="O7752" i="7" s="1"/>
  <c r="L7752" i="7" l="1"/>
  <c r="K7753" i="7" l="1"/>
  <c r="O7753" i="7" s="1"/>
  <c r="L7753" i="7" l="1"/>
  <c r="K7754" i="7" l="1"/>
  <c r="O7754" i="7" s="1"/>
  <c r="L7754" i="7" l="1"/>
  <c r="K7755" i="7" l="1"/>
  <c r="O7755" i="7" s="1"/>
  <c r="L7755" i="7" l="1"/>
  <c r="K7756" i="7" l="1"/>
  <c r="O7756" i="7" s="1"/>
  <c r="L7756" i="7"/>
  <c r="K7757" i="7" l="1"/>
  <c r="O7757" i="7" s="1"/>
  <c r="L7757" i="7" l="1"/>
  <c r="K7758" i="7"/>
  <c r="O7758" i="7" s="1"/>
  <c r="L7758" i="7" l="1"/>
  <c r="K7759" i="7"/>
  <c r="O7759" i="7" s="1"/>
  <c r="L7759" i="7" l="1"/>
  <c r="K7760" i="7"/>
  <c r="O7760" i="7" s="1"/>
  <c r="L7760" i="7" l="1"/>
  <c r="J7761" i="7" s="1"/>
  <c r="U7761" i="7" s="1"/>
  <c r="N7761" i="7" s="1"/>
  <c r="O7761" i="7" s="1"/>
  <c r="L7761" i="7" l="1"/>
  <c r="J7762" i="7" l="1"/>
  <c r="U7762" i="7" s="1"/>
  <c r="N7762" i="7" s="1"/>
  <c r="O7762" i="7" s="1"/>
  <c r="L7762" i="7" l="1"/>
  <c r="J7763" i="7"/>
  <c r="U7763" i="7" s="1"/>
  <c r="N7763" i="7" s="1"/>
  <c r="O7763" i="7" s="1"/>
  <c r="L7763" i="7" l="1"/>
  <c r="J7764" i="7" l="1"/>
  <c r="U7764" i="7" s="1"/>
  <c r="N7764" i="7" s="1"/>
  <c r="O7764" i="7" s="1"/>
  <c r="L7764" i="7" l="1"/>
  <c r="J7765" i="7" l="1"/>
  <c r="U7765" i="7" s="1"/>
  <c r="N7765" i="7" s="1"/>
  <c r="O7765" i="7" s="1"/>
  <c r="L7765" i="7" l="1"/>
  <c r="J7766" i="7"/>
  <c r="U7766" i="7" s="1"/>
  <c r="N7766" i="7" s="1"/>
  <c r="O7766" i="7" s="1"/>
  <c r="L7766" i="7" l="1"/>
  <c r="J7767" i="7" l="1"/>
  <c r="U7767" i="7" s="1"/>
  <c r="N7767" i="7" s="1"/>
  <c r="O7767" i="7" s="1"/>
  <c r="L7767" i="7" l="1"/>
  <c r="J7768" i="7" l="1"/>
  <c r="U7768" i="7" s="1"/>
  <c r="N7768" i="7" s="1"/>
  <c r="O7768" i="7" s="1"/>
  <c r="L7768" i="7" l="1"/>
  <c r="J7769" i="7" l="1"/>
  <c r="U7769" i="7" s="1"/>
  <c r="N7769" i="7" s="1"/>
  <c r="O7769" i="7" s="1"/>
  <c r="L7769" i="7" l="1"/>
  <c r="J7770" i="7" l="1"/>
  <c r="U7770" i="7" s="1"/>
  <c r="N7770" i="7" s="1"/>
  <c r="O7770" i="7" s="1"/>
  <c r="L7770" i="7" l="1"/>
  <c r="K7771" i="7"/>
  <c r="J7771" i="7"/>
  <c r="U7771" i="7" s="1"/>
  <c r="N7771" i="7" s="1"/>
  <c r="L7771" i="7" l="1"/>
  <c r="O7771" i="7"/>
  <c r="K7772" i="7" l="1"/>
  <c r="O7772" i="7" s="1"/>
  <c r="L7772" i="7" l="1"/>
  <c r="K7773" i="7"/>
  <c r="O7773" i="7" s="1"/>
  <c r="L7773" i="7" l="1"/>
  <c r="K7774" i="7"/>
  <c r="O7774" i="7" s="1"/>
  <c r="L7774" i="7" l="1"/>
  <c r="K7775" i="7" l="1"/>
  <c r="O7775" i="7" s="1"/>
  <c r="L7775" i="7" l="1"/>
  <c r="K7776" i="7" l="1"/>
  <c r="O7776" i="7" s="1"/>
  <c r="L7776" i="7"/>
  <c r="K7777" i="7" l="1"/>
  <c r="O7777" i="7" s="1"/>
  <c r="L7777" i="7" l="1"/>
  <c r="K7778" i="7"/>
  <c r="O7778" i="7" s="1"/>
  <c r="L7778" i="7" l="1"/>
  <c r="K7779" i="7"/>
  <c r="O7779" i="7" s="1"/>
  <c r="L7779" i="7" l="1"/>
  <c r="K7780" i="7"/>
  <c r="O7780" i="7" s="1"/>
  <c r="L7780" i="7" l="1"/>
  <c r="K7781" i="7"/>
  <c r="O7781" i="7" s="1"/>
  <c r="L7781" i="7" l="1"/>
  <c r="K7782" i="7"/>
  <c r="O7782" i="7" s="1"/>
  <c r="L7782" i="7" l="1"/>
  <c r="K7783" i="7"/>
  <c r="O7783" i="7" s="1"/>
  <c r="L7783" i="7" l="1"/>
  <c r="K7784" i="7"/>
  <c r="O7784" i="7" s="1"/>
  <c r="L7784" i="7" l="1"/>
  <c r="J7785" i="7" s="1"/>
  <c r="U7785" i="7" s="1"/>
  <c r="N7785" i="7" s="1"/>
  <c r="O7785" i="7" s="1"/>
  <c r="L7785" i="7" l="1"/>
  <c r="J7786" i="7" l="1"/>
  <c r="U7786" i="7" s="1"/>
  <c r="N7786" i="7" s="1"/>
  <c r="O7786" i="7" s="1"/>
  <c r="L7786" i="7" l="1"/>
  <c r="J7787" i="7" l="1"/>
  <c r="U7787" i="7" s="1"/>
  <c r="N7787" i="7" s="1"/>
  <c r="O7787" i="7" s="1"/>
  <c r="L7787" i="7" l="1"/>
  <c r="J7788" i="7" l="1"/>
  <c r="U7788" i="7" s="1"/>
  <c r="N7788" i="7" s="1"/>
  <c r="O7788" i="7" s="1"/>
  <c r="L7788" i="7" l="1"/>
  <c r="J7789" i="7" l="1"/>
  <c r="U7789" i="7" s="1"/>
  <c r="N7789" i="7" s="1"/>
  <c r="O7789" i="7" s="1"/>
  <c r="L7789" i="7" l="1"/>
  <c r="J7790" i="7" l="1"/>
  <c r="U7790" i="7" s="1"/>
  <c r="N7790" i="7" s="1"/>
  <c r="O7790" i="7" s="1"/>
  <c r="L7790" i="7" l="1"/>
  <c r="J7791" i="7" l="1"/>
  <c r="U7791" i="7" s="1"/>
  <c r="N7791" i="7" s="1"/>
  <c r="O7791" i="7" s="1"/>
  <c r="L7791" i="7" l="1"/>
  <c r="J7792" i="7" l="1"/>
  <c r="U7792" i="7" s="1"/>
  <c r="N7792" i="7" s="1"/>
  <c r="O7792" i="7" s="1"/>
  <c r="L7792" i="7" l="1"/>
  <c r="J7793" i="7" l="1"/>
  <c r="U7793" i="7" s="1"/>
  <c r="N7793" i="7" s="1"/>
  <c r="O7793" i="7" s="1"/>
  <c r="L7793" i="7" l="1"/>
  <c r="J7794" i="7" l="1"/>
  <c r="U7794" i="7" s="1"/>
  <c r="N7794" i="7" s="1"/>
  <c r="O7794" i="7" s="1"/>
  <c r="L7794" i="7" l="1"/>
  <c r="K7795" i="7" l="1"/>
  <c r="J7795" i="7"/>
  <c r="U7795" i="7" s="1"/>
  <c r="N7795" i="7" s="1"/>
  <c r="L7795" i="7" l="1"/>
  <c r="O7795" i="7"/>
  <c r="K7796" i="7" l="1"/>
  <c r="O7796" i="7" s="1"/>
  <c r="L7796" i="7"/>
  <c r="K7797" i="7" l="1"/>
  <c r="O7797" i="7" s="1"/>
  <c r="L7797" i="7" l="1"/>
  <c r="K7798" i="7"/>
  <c r="O7798" i="7" s="1"/>
  <c r="L7798" i="7" l="1"/>
  <c r="K7799" i="7"/>
  <c r="O7799" i="7" s="1"/>
  <c r="L7799" i="7" l="1"/>
  <c r="K7800" i="7" l="1"/>
  <c r="O7800" i="7" s="1"/>
  <c r="L7800" i="7" l="1"/>
  <c r="K7801" i="7"/>
  <c r="O7801" i="7" s="1"/>
  <c r="L7801" i="7" l="1"/>
  <c r="K7802" i="7" s="1"/>
  <c r="O7802" i="7" s="1"/>
  <c r="L7802" i="7" l="1"/>
  <c r="K7803" i="7" l="1"/>
  <c r="O7803" i="7" s="1"/>
  <c r="L7803" i="7" l="1"/>
  <c r="K7804" i="7"/>
  <c r="O7804" i="7" s="1"/>
  <c r="L7804" i="7" l="1"/>
  <c r="K7805" i="7"/>
  <c r="O7805" i="7" s="1"/>
  <c r="L7805" i="7" l="1"/>
  <c r="K7806" i="7" l="1"/>
  <c r="O7806" i="7" s="1"/>
  <c r="L7806" i="7"/>
  <c r="K7807" i="7" l="1"/>
  <c r="O7807" i="7" s="1"/>
  <c r="L7807" i="7" l="1"/>
  <c r="K7808" i="7"/>
  <c r="J7808" i="7"/>
  <c r="U7808" i="7" s="1"/>
  <c r="N7808" i="7" s="1"/>
  <c r="L7808" i="7" l="1"/>
  <c r="O7808" i="7"/>
  <c r="J7809" i="7" l="1"/>
  <c r="U7809" i="7" s="1"/>
  <c r="N7809" i="7" s="1"/>
  <c r="O7809" i="7" s="1"/>
  <c r="L7809" i="7" l="1"/>
  <c r="J7810" i="7" l="1"/>
  <c r="U7810" i="7" s="1"/>
  <c r="N7810" i="7" s="1"/>
  <c r="O7810" i="7" s="1"/>
  <c r="L7810" i="7" l="1"/>
  <c r="J7811" i="7" l="1"/>
  <c r="U7811" i="7" s="1"/>
  <c r="N7811" i="7" s="1"/>
  <c r="O7811" i="7" s="1"/>
  <c r="L7811" i="7" l="1"/>
  <c r="J7812" i="7" l="1"/>
  <c r="U7812" i="7" s="1"/>
  <c r="N7812" i="7" s="1"/>
  <c r="O7812" i="7" s="1"/>
  <c r="L7812" i="7" l="1"/>
  <c r="J7813" i="7" l="1"/>
  <c r="U7813" i="7" s="1"/>
  <c r="N7813" i="7" s="1"/>
  <c r="O7813" i="7" s="1"/>
  <c r="L7813" i="7" l="1"/>
  <c r="J7814" i="7" l="1"/>
  <c r="U7814" i="7" s="1"/>
  <c r="N7814" i="7" s="1"/>
  <c r="O7814" i="7" s="1"/>
  <c r="L7814" i="7" l="1"/>
  <c r="J7815" i="7" l="1"/>
  <c r="U7815" i="7" s="1"/>
  <c r="N7815" i="7" s="1"/>
  <c r="O7815" i="7" s="1"/>
  <c r="L7815" i="7" l="1"/>
  <c r="J7816" i="7" l="1"/>
  <c r="U7816" i="7" s="1"/>
  <c r="N7816" i="7" s="1"/>
  <c r="O7816" i="7" s="1"/>
  <c r="L7816" i="7" l="1"/>
  <c r="J7817" i="7" l="1"/>
  <c r="U7817" i="7" s="1"/>
  <c r="N7817" i="7" s="1"/>
  <c r="O7817" i="7" s="1"/>
  <c r="L7817" i="7" l="1"/>
  <c r="J7818" i="7" l="1"/>
  <c r="U7818" i="7" s="1"/>
  <c r="N7818" i="7" s="1"/>
  <c r="O7818" i="7" s="1"/>
  <c r="L7818" i="7" l="1"/>
  <c r="K7819" i="7" l="1"/>
  <c r="J7819" i="7"/>
  <c r="U7819" i="7" s="1"/>
  <c r="N7819" i="7" s="1"/>
  <c r="L7819" i="7" l="1"/>
  <c r="O7819" i="7"/>
  <c r="K7820" i="7" l="1"/>
  <c r="O7820" i="7" s="1"/>
  <c r="L7820" i="7" l="1"/>
  <c r="K7821" i="7"/>
  <c r="O7821" i="7" s="1"/>
  <c r="L7821" i="7" l="1"/>
  <c r="K7822" i="7" l="1"/>
  <c r="O7822" i="7" s="1"/>
  <c r="L7822" i="7" l="1"/>
  <c r="K7823" i="7"/>
  <c r="O7823" i="7" s="1"/>
  <c r="L7823" i="7" l="1"/>
  <c r="K7824" i="7" l="1"/>
  <c r="O7824" i="7" s="1"/>
  <c r="L7824" i="7" l="1"/>
  <c r="K7825" i="7" s="1"/>
  <c r="O7825" i="7" s="1"/>
  <c r="L7825" i="7" l="1"/>
  <c r="K7826" i="7" s="1"/>
  <c r="O7826" i="7" s="1"/>
  <c r="L7826" i="7" l="1"/>
  <c r="K7827" i="7" l="1"/>
  <c r="O7827" i="7" s="1"/>
  <c r="L7827" i="7" l="1"/>
  <c r="K7828" i="7"/>
  <c r="O7828" i="7" s="1"/>
  <c r="L7828" i="7" l="1"/>
  <c r="K7829" i="7" l="1"/>
  <c r="O7829" i="7" s="1"/>
  <c r="L7829" i="7"/>
  <c r="K7830" i="7" l="1"/>
  <c r="O7830" i="7" s="1"/>
  <c r="L7830" i="7" l="1"/>
  <c r="K7831" i="7" s="1"/>
  <c r="O7831" i="7" s="1"/>
  <c r="L7831" i="7" l="1"/>
  <c r="K7832" i="7"/>
  <c r="O7832" i="7" s="1"/>
  <c r="L7832" i="7" l="1"/>
  <c r="J7833" i="7"/>
  <c r="U7833" i="7" s="1"/>
  <c r="N7833" i="7" s="1"/>
  <c r="O7833" i="7" s="1"/>
  <c r="L7833" i="7" l="1"/>
  <c r="J7834" i="7"/>
  <c r="U7834" i="7" s="1"/>
  <c r="N7834" i="7" s="1"/>
  <c r="O7834" i="7" s="1"/>
  <c r="L7834" i="7" l="1"/>
  <c r="J7835" i="7" l="1"/>
  <c r="U7835" i="7" s="1"/>
  <c r="N7835" i="7" s="1"/>
  <c r="O7835" i="7" s="1"/>
  <c r="L7835" i="7" l="1"/>
  <c r="J7836" i="7" l="1"/>
  <c r="U7836" i="7" s="1"/>
  <c r="N7836" i="7" s="1"/>
  <c r="O7836" i="7" s="1"/>
  <c r="L7836" i="7" l="1"/>
  <c r="J7837" i="7" l="1"/>
  <c r="U7837" i="7" s="1"/>
  <c r="N7837" i="7" s="1"/>
  <c r="O7837" i="7" s="1"/>
  <c r="L7837" i="7" l="1"/>
  <c r="J7838" i="7" l="1"/>
  <c r="U7838" i="7" s="1"/>
  <c r="N7838" i="7" s="1"/>
  <c r="O7838" i="7" s="1"/>
  <c r="L7838" i="7" l="1"/>
  <c r="J7839" i="7" l="1"/>
  <c r="U7839" i="7" s="1"/>
  <c r="N7839" i="7" s="1"/>
  <c r="O7839" i="7" s="1"/>
  <c r="L7839" i="7" l="1"/>
  <c r="J7840" i="7" l="1"/>
  <c r="U7840" i="7" s="1"/>
  <c r="N7840" i="7" s="1"/>
  <c r="O7840" i="7" s="1"/>
  <c r="L7840" i="7" l="1"/>
  <c r="J7841" i="7"/>
  <c r="U7841" i="7" s="1"/>
  <c r="N7841" i="7" s="1"/>
  <c r="O7841" i="7" s="1"/>
  <c r="L7841" i="7" l="1"/>
  <c r="J7842" i="7" l="1"/>
  <c r="U7842" i="7" s="1"/>
  <c r="N7842" i="7" s="1"/>
  <c r="O7842" i="7" s="1"/>
  <c r="L7842" i="7" l="1"/>
  <c r="K7843" i="7" l="1"/>
  <c r="J7843" i="7"/>
  <c r="U7843" i="7" s="1"/>
  <c r="N7843" i="7" s="1"/>
  <c r="L7843" i="7" l="1"/>
  <c r="O7843" i="7"/>
  <c r="K7844" i="7" l="1"/>
  <c r="O7844" i="7" s="1"/>
  <c r="L7844" i="7" l="1"/>
  <c r="K7845" i="7"/>
  <c r="O7845" i="7" s="1"/>
  <c r="L7845" i="7" l="1"/>
  <c r="K7846" i="7"/>
  <c r="O7846" i="7" s="1"/>
  <c r="L7846" i="7" l="1"/>
  <c r="K7847" i="7"/>
  <c r="O7847" i="7" s="1"/>
  <c r="L7847" i="7" l="1"/>
  <c r="K7848" i="7"/>
  <c r="O7848" i="7" s="1"/>
  <c r="L7848" i="7" l="1"/>
  <c r="K7849" i="7"/>
  <c r="O7849" i="7" s="1"/>
  <c r="L7849" i="7" l="1"/>
  <c r="K7850" i="7"/>
  <c r="O7850" i="7" s="1"/>
  <c r="L7850" i="7" l="1"/>
  <c r="K7851" i="7" s="1"/>
  <c r="O7851" i="7" s="1"/>
  <c r="L7851" i="7" l="1"/>
  <c r="K7852" i="7" l="1"/>
  <c r="O7852" i="7" s="1"/>
  <c r="L7852" i="7" l="1"/>
  <c r="K7853" i="7" l="1"/>
  <c r="O7853" i="7" s="1"/>
  <c r="L7853" i="7" l="1"/>
  <c r="K7854" i="7"/>
  <c r="O7854" i="7" s="1"/>
  <c r="L7854" i="7" l="1"/>
  <c r="K7855" i="7"/>
  <c r="O7855" i="7" s="1"/>
  <c r="L7855" i="7" l="1"/>
  <c r="K7856" i="7" l="1"/>
  <c r="O7856" i="7" s="1"/>
  <c r="L7856" i="7" l="1"/>
  <c r="J7857" i="7" s="1"/>
  <c r="U7857" i="7" s="1"/>
  <c r="N7857" i="7" s="1"/>
  <c r="O7857" i="7" s="1"/>
  <c r="L7857" i="7" l="1"/>
  <c r="J7858" i="7" s="1"/>
  <c r="U7858" i="7" s="1"/>
  <c r="N7858" i="7" s="1"/>
  <c r="O7858" i="7" s="1"/>
  <c r="L7858" i="7" l="1"/>
  <c r="J7859" i="7" l="1"/>
  <c r="U7859" i="7" s="1"/>
  <c r="N7859" i="7" s="1"/>
  <c r="O7859" i="7" s="1"/>
  <c r="L7859" i="7" l="1"/>
  <c r="J7860" i="7" l="1"/>
  <c r="U7860" i="7" s="1"/>
  <c r="N7860" i="7" s="1"/>
  <c r="O7860" i="7" s="1"/>
  <c r="L7860" i="7" l="1"/>
  <c r="J7861" i="7" l="1"/>
  <c r="U7861" i="7" s="1"/>
  <c r="N7861" i="7" s="1"/>
  <c r="O7861" i="7" s="1"/>
  <c r="L7861" i="7" l="1"/>
  <c r="J7862" i="7"/>
  <c r="U7862" i="7" s="1"/>
  <c r="N7862" i="7" s="1"/>
  <c r="O7862" i="7" s="1"/>
  <c r="L7862" i="7" l="1"/>
  <c r="J7863" i="7" l="1"/>
  <c r="U7863" i="7" s="1"/>
  <c r="N7863" i="7" s="1"/>
  <c r="O7863" i="7" s="1"/>
  <c r="L7863" i="7" l="1"/>
  <c r="J7864" i="7"/>
  <c r="U7864" i="7" s="1"/>
  <c r="N7864" i="7" s="1"/>
  <c r="O7864" i="7" s="1"/>
  <c r="L7864" i="7" l="1"/>
  <c r="J7865" i="7" s="1"/>
  <c r="U7865" i="7" s="1"/>
  <c r="N7865" i="7" s="1"/>
  <c r="O7865" i="7" s="1"/>
  <c r="L7865" i="7" l="1"/>
  <c r="J7866" i="7" l="1"/>
  <c r="U7866" i="7" s="1"/>
  <c r="N7866" i="7" s="1"/>
  <c r="O7866" i="7" s="1"/>
  <c r="L7866" i="7" l="1"/>
  <c r="K7867" i="7"/>
  <c r="J7867" i="7"/>
  <c r="U7867" i="7" s="1"/>
  <c r="N7867" i="7" s="1"/>
  <c r="L7867" i="7" l="1"/>
  <c r="O7867" i="7"/>
  <c r="K7868" i="7" l="1"/>
  <c r="O7868" i="7" s="1"/>
  <c r="L7868" i="7"/>
  <c r="K7869" i="7" l="1"/>
  <c r="O7869" i="7" s="1"/>
  <c r="L7869" i="7" l="1"/>
  <c r="K7870" i="7"/>
  <c r="O7870" i="7" s="1"/>
  <c r="L7870" i="7" l="1"/>
  <c r="K7871" i="7"/>
  <c r="O7871" i="7" s="1"/>
  <c r="L7871" i="7" l="1"/>
  <c r="K7872" i="7"/>
  <c r="O7872" i="7" s="1"/>
  <c r="L7872" i="7" l="1"/>
  <c r="K7873" i="7"/>
  <c r="O7873" i="7" s="1"/>
  <c r="L7873" i="7" l="1"/>
  <c r="K7874" i="7"/>
  <c r="O7874" i="7" s="1"/>
  <c r="L7874" i="7" l="1"/>
  <c r="K7875" i="7"/>
  <c r="O7875" i="7" s="1"/>
  <c r="L7875" i="7" l="1"/>
  <c r="K7876" i="7"/>
  <c r="O7876" i="7" s="1"/>
  <c r="L7876" i="7" l="1"/>
  <c r="K7877" i="7"/>
  <c r="O7877" i="7" s="1"/>
  <c r="L7877" i="7" l="1"/>
  <c r="K7878" i="7"/>
  <c r="O7878" i="7" s="1"/>
  <c r="L7878" i="7" l="1"/>
  <c r="K7879" i="7" l="1"/>
  <c r="O7879" i="7" s="1"/>
  <c r="L7879" i="7"/>
  <c r="K7880" i="7" l="1"/>
  <c r="O7880" i="7" s="1"/>
  <c r="L7880" i="7" l="1"/>
  <c r="J7881" i="7"/>
  <c r="U7881" i="7" s="1"/>
  <c r="N7881" i="7" s="1"/>
  <c r="O7881" i="7" s="1"/>
  <c r="L7881" i="7" l="1"/>
  <c r="J7882" i="7" l="1"/>
  <c r="U7882" i="7" s="1"/>
  <c r="N7882" i="7" s="1"/>
  <c r="O7882" i="7" s="1"/>
  <c r="L7882" i="7" l="1"/>
  <c r="J7883" i="7" l="1"/>
  <c r="U7883" i="7" s="1"/>
  <c r="N7883" i="7" s="1"/>
  <c r="O7883" i="7" s="1"/>
  <c r="L7883" i="7" l="1"/>
  <c r="J7884" i="7" l="1"/>
  <c r="U7884" i="7" s="1"/>
  <c r="N7884" i="7" s="1"/>
  <c r="O7884" i="7" s="1"/>
  <c r="L7884" i="7" l="1"/>
  <c r="J7885" i="7" l="1"/>
  <c r="U7885" i="7" s="1"/>
  <c r="N7885" i="7" s="1"/>
  <c r="O7885" i="7" s="1"/>
  <c r="L7885" i="7" l="1"/>
  <c r="J7886" i="7" l="1"/>
  <c r="U7886" i="7" s="1"/>
  <c r="N7886" i="7" s="1"/>
  <c r="O7886" i="7" s="1"/>
  <c r="L7886" i="7" l="1"/>
  <c r="J7887" i="7" l="1"/>
  <c r="U7887" i="7" s="1"/>
  <c r="N7887" i="7" s="1"/>
  <c r="O7887" i="7" s="1"/>
  <c r="L7887" i="7" l="1"/>
  <c r="J7888" i="7" l="1"/>
  <c r="U7888" i="7" s="1"/>
  <c r="N7888" i="7" s="1"/>
  <c r="O7888" i="7" s="1"/>
  <c r="L7888" i="7" l="1"/>
  <c r="J7889" i="7" l="1"/>
  <c r="U7889" i="7" s="1"/>
  <c r="N7889" i="7" s="1"/>
  <c r="O7889" i="7" s="1"/>
  <c r="L7889" i="7" l="1"/>
  <c r="J7890" i="7" s="1"/>
  <c r="U7890" i="7" s="1"/>
  <c r="N7890" i="7" s="1"/>
  <c r="O7890" i="7" s="1"/>
  <c r="L7890" i="7" l="1"/>
  <c r="K7891" i="7" l="1"/>
  <c r="J7891" i="7"/>
  <c r="U7891" i="7" s="1"/>
  <c r="N7891" i="7" s="1"/>
  <c r="L7891" i="7" l="1"/>
  <c r="O7891" i="7"/>
  <c r="K7892" i="7" l="1"/>
  <c r="O7892" i="7" s="1"/>
  <c r="L7892" i="7" l="1"/>
  <c r="K7893" i="7" l="1"/>
  <c r="O7893" i="7" s="1"/>
  <c r="L7893" i="7" l="1"/>
  <c r="K7894" i="7"/>
  <c r="O7894" i="7" s="1"/>
  <c r="L7894" i="7" l="1"/>
  <c r="K7895" i="7"/>
  <c r="O7895" i="7" s="1"/>
  <c r="L7895" i="7" l="1"/>
  <c r="K7896" i="7"/>
  <c r="O7896" i="7" s="1"/>
  <c r="L7896" i="7" l="1"/>
  <c r="K7897" i="7" l="1"/>
  <c r="O7897" i="7" s="1"/>
  <c r="L7897" i="7" l="1"/>
  <c r="K7898" i="7" l="1"/>
  <c r="O7898" i="7" s="1"/>
  <c r="L7898" i="7" l="1"/>
  <c r="K7899" i="7" l="1"/>
  <c r="O7899" i="7" s="1"/>
  <c r="L7899" i="7"/>
  <c r="K7900" i="7" l="1"/>
  <c r="O7900" i="7" s="1"/>
  <c r="L7900" i="7" l="1"/>
  <c r="K7901" i="7"/>
  <c r="O7901" i="7" s="1"/>
  <c r="L7901" i="7" l="1"/>
  <c r="K7902" i="7" l="1"/>
  <c r="O7902" i="7" s="1"/>
  <c r="L7902" i="7" l="1"/>
  <c r="K7903" i="7"/>
  <c r="O7903" i="7" s="1"/>
  <c r="L7903" i="7" l="1"/>
  <c r="K7904" i="7" l="1"/>
  <c r="O7904" i="7" s="1"/>
  <c r="L7904" i="7" l="1"/>
  <c r="J7905" i="7"/>
  <c r="U7905" i="7" s="1"/>
  <c r="N7905" i="7" s="1"/>
  <c r="O7905" i="7" s="1"/>
  <c r="L7905" i="7" l="1"/>
  <c r="J7906" i="7" l="1"/>
  <c r="U7906" i="7" s="1"/>
  <c r="N7906" i="7" s="1"/>
  <c r="O7906" i="7" s="1"/>
  <c r="L7906" i="7" l="1"/>
  <c r="J7907" i="7" l="1"/>
  <c r="U7907" i="7" s="1"/>
  <c r="N7907" i="7" s="1"/>
  <c r="O7907" i="7" s="1"/>
  <c r="L7907" i="7" l="1"/>
  <c r="J7908" i="7" l="1"/>
  <c r="U7908" i="7" s="1"/>
  <c r="N7908" i="7" s="1"/>
  <c r="O7908" i="7" s="1"/>
  <c r="L7908" i="7" l="1"/>
  <c r="J7909" i="7" l="1"/>
  <c r="U7909" i="7" s="1"/>
  <c r="N7909" i="7" s="1"/>
  <c r="O7909" i="7" s="1"/>
  <c r="L7909" i="7" l="1"/>
  <c r="J7910" i="7" l="1"/>
  <c r="U7910" i="7" s="1"/>
  <c r="N7910" i="7" s="1"/>
  <c r="O7910" i="7" s="1"/>
  <c r="L7910" i="7" l="1"/>
  <c r="J7911" i="7" l="1"/>
  <c r="U7911" i="7" s="1"/>
  <c r="N7911" i="7" s="1"/>
  <c r="O7911" i="7" s="1"/>
  <c r="L7911" i="7" l="1"/>
  <c r="J7912" i="7" l="1"/>
  <c r="U7912" i="7" s="1"/>
  <c r="N7912" i="7" s="1"/>
  <c r="O7912" i="7" s="1"/>
  <c r="L7912" i="7" l="1"/>
  <c r="J7913" i="7" l="1"/>
  <c r="U7913" i="7" s="1"/>
  <c r="N7913" i="7" s="1"/>
  <c r="O7913" i="7" s="1"/>
  <c r="L7913" i="7" l="1"/>
  <c r="J7914" i="7" l="1"/>
  <c r="U7914" i="7" s="1"/>
  <c r="N7914" i="7" s="1"/>
  <c r="O7914" i="7" s="1"/>
  <c r="L7914" i="7" l="1"/>
  <c r="J7915" i="7" l="1"/>
  <c r="U7915" i="7" s="1"/>
  <c r="N7915" i="7" s="1"/>
  <c r="O7915" i="7" s="1"/>
  <c r="L7915" i="7" l="1"/>
  <c r="K7916" i="7" l="1"/>
  <c r="O7916" i="7" s="1"/>
  <c r="L7916" i="7" l="1"/>
  <c r="K7917" i="7"/>
  <c r="O7917" i="7" s="1"/>
  <c r="L7917" i="7" l="1"/>
  <c r="K7918" i="7"/>
  <c r="O7918" i="7" s="1"/>
  <c r="L7918" i="7" l="1"/>
  <c r="K7919" i="7"/>
  <c r="O7919" i="7" s="1"/>
  <c r="L7919" i="7" l="1"/>
  <c r="K7920" i="7" l="1"/>
  <c r="O7920" i="7" s="1"/>
  <c r="L7920" i="7" l="1"/>
  <c r="K7921" i="7"/>
  <c r="O7921" i="7" s="1"/>
  <c r="L7921" i="7" l="1"/>
  <c r="K7922" i="7" l="1"/>
  <c r="O7922" i="7" s="1"/>
  <c r="L7922" i="7" l="1"/>
  <c r="K7923" i="7"/>
  <c r="O7923" i="7" s="1"/>
  <c r="L7923" i="7" l="1"/>
  <c r="K7924" i="7"/>
  <c r="O7924" i="7" s="1"/>
  <c r="L7924" i="7" l="1"/>
  <c r="K7925" i="7"/>
  <c r="O7925" i="7" s="1"/>
  <c r="L7925" i="7" l="1"/>
  <c r="K7926" i="7"/>
  <c r="O7926" i="7" s="1"/>
  <c r="L7926" i="7" l="1"/>
  <c r="K7927" i="7" s="1"/>
  <c r="O7927" i="7" s="1"/>
  <c r="L7927" i="7" l="1"/>
  <c r="K7928" i="7" s="1"/>
  <c r="O7928" i="7" s="1"/>
  <c r="L7928" i="7" l="1"/>
  <c r="J7929" i="7" l="1"/>
  <c r="U7929" i="7" s="1"/>
  <c r="N7929" i="7" s="1"/>
  <c r="O7929" i="7" s="1"/>
  <c r="L7929" i="7" l="1"/>
  <c r="J7930" i="7" l="1"/>
  <c r="U7930" i="7" s="1"/>
  <c r="N7930" i="7" s="1"/>
  <c r="O7930" i="7" s="1"/>
  <c r="L7930" i="7" l="1"/>
  <c r="J7931" i="7" l="1"/>
  <c r="U7931" i="7" s="1"/>
  <c r="N7931" i="7" s="1"/>
  <c r="O7931" i="7" s="1"/>
  <c r="L7931" i="7" l="1"/>
  <c r="J7932" i="7" l="1"/>
  <c r="U7932" i="7" s="1"/>
  <c r="N7932" i="7" s="1"/>
  <c r="O7932" i="7" s="1"/>
  <c r="L7932" i="7" l="1"/>
  <c r="J7933" i="7" l="1"/>
  <c r="U7933" i="7" s="1"/>
  <c r="N7933" i="7" s="1"/>
  <c r="O7933" i="7" s="1"/>
  <c r="L7933" i="7" l="1"/>
  <c r="J7934" i="7"/>
  <c r="U7934" i="7" s="1"/>
  <c r="N7934" i="7" s="1"/>
  <c r="O7934" i="7" s="1"/>
  <c r="L7934" i="7" l="1"/>
  <c r="J7935" i="7" l="1"/>
  <c r="U7935" i="7" s="1"/>
  <c r="N7935" i="7" s="1"/>
  <c r="O7935" i="7" s="1"/>
  <c r="L7935" i="7"/>
  <c r="J7936" i="7" l="1"/>
  <c r="U7936" i="7" s="1"/>
  <c r="N7936" i="7" s="1"/>
  <c r="O7936" i="7" s="1"/>
  <c r="L7936" i="7" l="1"/>
  <c r="J7937" i="7"/>
  <c r="U7937" i="7" s="1"/>
  <c r="N7937" i="7" s="1"/>
  <c r="O7937" i="7" s="1"/>
  <c r="L7937" i="7" l="1"/>
  <c r="J7938" i="7" l="1"/>
  <c r="U7938" i="7" s="1"/>
  <c r="N7938" i="7" s="1"/>
  <c r="O7938" i="7" s="1"/>
  <c r="L7938" i="7" l="1"/>
  <c r="K7939" i="7" l="1"/>
  <c r="J7939" i="7"/>
  <c r="U7939" i="7" s="1"/>
  <c r="N7939" i="7" s="1"/>
  <c r="L7939" i="7" l="1"/>
  <c r="O7939" i="7"/>
  <c r="K7940" i="7" l="1"/>
  <c r="O7940" i="7" s="1"/>
  <c r="L7940" i="7" l="1"/>
  <c r="K7941" i="7" l="1"/>
  <c r="O7941" i="7" s="1"/>
  <c r="L7941" i="7" l="1"/>
  <c r="K7942" i="7"/>
  <c r="O7942" i="7" s="1"/>
  <c r="L7942" i="7" l="1"/>
  <c r="K7943" i="7"/>
  <c r="O7943" i="7" s="1"/>
  <c r="L7943" i="7" l="1"/>
  <c r="K7944" i="7"/>
  <c r="O7944" i="7" s="1"/>
  <c r="L7944" i="7" l="1"/>
  <c r="K7945" i="7" l="1"/>
  <c r="O7945" i="7" s="1"/>
  <c r="L7945" i="7" l="1"/>
  <c r="K7946" i="7"/>
  <c r="O7946" i="7" s="1"/>
  <c r="L7946" i="7" l="1"/>
  <c r="K7947" i="7" l="1"/>
  <c r="O7947" i="7" s="1"/>
  <c r="L7947" i="7" l="1"/>
  <c r="K7948" i="7" l="1"/>
  <c r="O7948" i="7" s="1"/>
  <c r="L7948" i="7" l="1"/>
  <c r="K7949" i="7" l="1"/>
  <c r="O7949" i="7" s="1"/>
  <c r="L7949" i="7" l="1"/>
  <c r="K7950" i="7"/>
  <c r="O7950" i="7" s="1"/>
  <c r="L7950" i="7" l="1"/>
  <c r="K7951" i="7"/>
  <c r="O7951" i="7" s="1"/>
  <c r="L7951" i="7" l="1"/>
  <c r="K7952" i="7"/>
  <c r="O7952" i="7" s="1"/>
  <c r="L7952" i="7" l="1"/>
  <c r="J7953" i="7"/>
  <c r="U7953" i="7" s="1"/>
  <c r="N7953" i="7" s="1"/>
  <c r="O7953" i="7" s="1"/>
  <c r="L7953" i="7" l="1"/>
  <c r="J7954" i="7" l="1"/>
  <c r="U7954" i="7" s="1"/>
  <c r="N7954" i="7" s="1"/>
  <c r="O7954" i="7" s="1"/>
  <c r="L7954" i="7" l="1"/>
  <c r="J7955" i="7" l="1"/>
  <c r="U7955" i="7" s="1"/>
  <c r="N7955" i="7" s="1"/>
  <c r="O7955" i="7" s="1"/>
  <c r="L7955" i="7" l="1"/>
  <c r="J7956" i="7" l="1"/>
  <c r="U7956" i="7" s="1"/>
  <c r="N7956" i="7" s="1"/>
  <c r="O7956" i="7" s="1"/>
  <c r="L7956" i="7" l="1"/>
  <c r="J7957" i="7" l="1"/>
  <c r="U7957" i="7" s="1"/>
  <c r="N7957" i="7" s="1"/>
  <c r="O7957" i="7" s="1"/>
  <c r="L7957" i="7" l="1"/>
  <c r="J7958" i="7" l="1"/>
  <c r="U7958" i="7" s="1"/>
  <c r="N7958" i="7" s="1"/>
  <c r="O7958" i="7" s="1"/>
  <c r="L7958" i="7" l="1"/>
  <c r="J7959" i="7" l="1"/>
  <c r="U7959" i="7" s="1"/>
  <c r="N7959" i="7" s="1"/>
  <c r="O7959" i="7" s="1"/>
  <c r="L7959" i="7" l="1"/>
  <c r="J7960" i="7" l="1"/>
  <c r="U7960" i="7" s="1"/>
  <c r="N7960" i="7" s="1"/>
  <c r="O7960" i="7" s="1"/>
  <c r="L7960" i="7" l="1"/>
  <c r="J7961" i="7" l="1"/>
  <c r="U7961" i="7" s="1"/>
  <c r="N7961" i="7" s="1"/>
  <c r="O7961" i="7" s="1"/>
  <c r="L7961" i="7" l="1"/>
  <c r="J7962" i="7"/>
  <c r="U7962" i="7" s="1"/>
  <c r="N7962" i="7" s="1"/>
  <c r="O7962" i="7" s="1"/>
  <c r="L7962" i="7" l="1"/>
  <c r="K7963" i="7" l="1"/>
  <c r="J7963" i="7"/>
  <c r="U7963" i="7" s="1"/>
  <c r="N7963" i="7" s="1"/>
  <c r="L7963" i="7" l="1"/>
  <c r="O7963" i="7"/>
  <c r="K7964" i="7" l="1"/>
  <c r="O7964" i="7" s="1"/>
  <c r="L7964" i="7"/>
  <c r="K7965" i="7" l="1"/>
  <c r="O7965" i="7" s="1"/>
  <c r="L7965" i="7" l="1"/>
  <c r="K7966" i="7" l="1"/>
  <c r="O7966" i="7" s="1"/>
  <c r="L7966" i="7" l="1"/>
  <c r="K7967" i="7"/>
  <c r="O7967" i="7" s="1"/>
  <c r="L7967" i="7" l="1"/>
  <c r="K7968" i="7"/>
  <c r="O7968" i="7" s="1"/>
  <c r="L7968" i="7" l="1"/>
  <c r="K7969" i="7"/>
  <c r="O7969" i="7" s="1"/>
  <c r="L7969" i="7" l="1"/>
  <c r="K7970" i="7" s="1"/>
  <c r="O7970" i="7" s="1"/>
  <c r="L7970" i="7" l="1"/>
  <c r="K7971" i="7"/>
  <c r="O7971" i="7" s="1"/>
  <c r="L7971" i="7" l="1"/>
  <c r="K7972" i="7" l="1"/>
  <c r="O7972" i="7" s="1"/>
  <c r="L7972" i="7" l="1"/>
  <c r="K7973" i="7"/>
  <c r="O7973" i="7" s="1"/>
  <c r="L7973" i="7" l="1"/>
  <c r="K7974" i="7" l="1"/>
  <c r="O7974" i="7" s="1"/>
  <c r="L7974" i="7"/>
  <c r="K7975" i="7" l="1"/>
  <c r="O7975" i="7" s="1"/>
  <c r="L7975" i="7" l="1"/>
  <c r="K7976" i="7"/>
  <c r="O7976" i="7" s="1"/>
  <c r="L7976" i="7" l="1"/>
  <c r="K7977" i="7"/>
  <c r="J7977" i="7"/>
  <c r="U7977" i="7" s="1"/>
  <c r="N7977" i="7" s="1"/>
  <c r="L7977" i="7" l="1"/>
  <c r="O7977" i="7"/>
  <c r="J7978" i="7" l="1"/>
  <c r="U7978" i="7" s="1"/>
  <c r="N7978" i="7" s="1"/>
  <c r="O7978" i="7" s="1"/>
  <c r="L7978" i="7" l="1"/>
  <c r="J7979" i="7" l="1"/>
  <c r="U7979" i="7" s="1"/>
  <c r="N7979" i="7" s="1"/>
  <c r="O7979" i="7" s="1"/>
  <c r="L7979" i="7" l="1"/>
  <c r="J7980" i="7" l="1"/>
  <c r="U7980" i="7" s="1"/>
  <c r="N7980" i="7" s="1"/>
  <c r="O7980" i="7" s="1"/>
  <c r="L7980" i="7" l="1"/>
  <c r="J7981" i="7" l="1"/>
  <c r="U7981" i="7" s="1"/>
  <c r="N7981" i="7" s="1"/>
  <c r="O7981" i="7" s="1"/>
  <c r="L7981" i="7" l="1"/>
  <c r="J7982" i="7" l="1"/>
  <c r="U7982" i="7" s="1"/>
  <c r="N7982" i="7" s="1"/>
  <c r="O7982" i="7" s="1"/>
  <c r="L7982" i="7" l="1"/>
  <c r="J7983" i="7" l="1"/>
  <c r="U7983" i="7" s="1"/>
  <c r="N7983" i="7" s="1"/>
  <c r="O7983" i="7" s="1"/>
  <c r="L7983" i="7" l="1"/>
  <c r="J7984" i="7" l="1"/>
  <c r="U7984" i="7" s="1"/>
  <c r="N7984" i="7" s="1"/>
  <c r="O7984" i="7" s="1"/>
  <c r="L7984" i="7" l="1"/>
  <c r="J7985" i="7" l="1"/>
  <c r="U7985" i="7" s="1"/>
  <c r="N7985" i="7" s="1"/>
  <c r="O7985" i="7" s="1"/>
  <c r="L7985" i="7" l="1"/>
  <c r="K7986" i="7" l="1"/>
  <c r="J7986" i="7"/>
  <c r="U7986" i="7" s="1"/>
  <c r="N7986" i="7" s="1"/>
  <c r="L7986" i="7" l="1"/>
  <c r="O7986" i="7"/>
  <c r="K7987" i="7" l="1"/>
  <c r="J7987" i="7"/>
  <c r="U7987" i="7" s="1"/>
  <c r="N7987" i="7" s="1"/>
  <c r="L7987" i="7" l="1"/>
  <c r="O7987" i="7"/>
  <c r="K7988" i="7" l="1"/>
  <c r="O7988" i="7" s="1"/>
  <c r="L7988" i="7" l="1"/>
  <c r="K7989" i="7"/>
  <c r="O7989" i="7" s="1"/>
  <c r="L7989" i="7" l="1"/>
  <c r="K7990" i="7"/>
  <c r="O7990" i="7" s="1"/>
  <c r="L7990" i="7" l="1"/>
  <c r="K7991" i="7"/>
  <c r="O7991" i="7" s="1"/>
  <c r="L7991" i="7" l="1"/>
  <c r="K7992" i="7"/>
  <c r="O7992" i="7" s="1"/>
  <c r="L7992" i="7" l="1"/>
  <c r="K7993" i="7" l="1"/>
  <c r="O7993" i="7" s="1"/>
  <c r="L7993" i="7"/>
  <c r="K7994" i="7" l="1"/>
  <c r="O7994" i="7" s="1"/>
  <c r="L7994" i="7" l="1"/>
  <c r="K8251" i="7"/>
  <c r="K7995" i="7" l="1"/>
  <c r="O7995" i="7" s="1"/>
  <c r="L7995" i="7" l="1"/>
  <c r="K7996" i="7" l="1"/>
  <c r="O7996" i="7" s="1"/>
  <c r="L7996" i="7" l="1"/>
  <c r="K7997" i="7" l="1"/>
  <c r="O7997" i="7" s="1"/>
  <c r="L7997" i="7" l="1"/>
  <c r="K7998" i="7" l="1"/>
  <c r="O7998" i="7" s="1"/>
  <c r="L7998" i="7" l="1"/>
  <c r="K7999" i="7" l="1"/>
  <c r="O7999" i="7" s="1"/>
  <c r="L7999" i="7" l="1"/>
  <c r="K8000" i="7" l="1"/>
  <c r="O8000" i="7" s="1"/>
  <c r="L8000" i="7" l="1"/>
  <c r="J8001" i="7" l="1"/>
  <c r="U8001" i="7" s="1"/>
  <c r="N8001" i="7" s="1"/>
  <c r="O8001" i="7" s="1"/>
  <c r="L8001" i="7" l="1"/>
  <c r="J8002" i="7" l="1"/>
  <c r="U8002" i="7" s="1"/>
  <c r="N8002" i="7" s="1"/>
  <c r="O8002" i="7" s="1"/>
  <c r="L8002" i="7" l="1"/>
  <c r="J8003" i="7" l="1"/>
  <c r="U8003" i="7" s="1"/>
  <c r="N8003" i="7" s="1"/>
  <c r="O8003" i="7" s="1"/>
  <c r="L8003" i="7" l="1"/>
  <c r="J8004" i="7" l="1"/>
  <c r="U8004" i="7" s="1"/>
  <c r="N8004" i="7" s="1"/>
  <c r="O8004" i="7" s="1"/>
  <c r="L8004" i="7" l="1"/>
  <c r="J8005" i="7"/>
  <c r="U8005" i="7" s="1"/>
  <c r="N8005" i="7" s="1"/>
  <c r="O8005" i="7" s="1"/>
  <c r="L8005" i="7" l="1"/>
  <c r="J8006" i="7"/>
  <c r="U8006" i="7" s="1"/>
  <c r="N8006" i="7" s="1"/>
  <c r="O8006" i="7" s="1"/>
  <c r="L8006" i="7" l="1"/>
  <c r="J8007" i="7" l="1"/>
  <c r="U8007" i="7" s="1"/>
  <c r="N8007" i="7" s="1"/>
  <c r="O8007" i="7" s="1"/>
  <c r="L8007" i="7" l="1"/>
  <c r="J8008" i="7"/>
  <c r="U8008" i="7" s="1"/>
  <c r="N8008" i="7" s="1"/>
  <c r="O8008" i="7" s="1"/>
  <c r="L8008" i="7" l="1"/>
  <c r="J8009" i="7" l="1"/>
  <c r="U8009" i="7" s="1"/>
  <c r="N8009" i="7" s="1"/>
  <c r="O8009" i="7" s="1"/>
  <c r="L8009" i="7" l="1"/>
  <c r="K8010" i="7" l="1"/>
  <c r="J8010" i="7"/>
  <c r="U8010" i="7" s="1"/>
  <c r="N8010" i="7" s="1"/>
  <c r="L8010" i="7" l="1"/>
  <c r="O8010" i="7"/>
  <c r="K8011" i="7" l="1"/>
  <c r="J8011" i="7"/>
  <c r="U8011" i="7" s="1"/>
  <c r="N8011" i="7" s="1"/>
  <c r="L8011" i="7" l="1"/>
  <c r="O8011" i="7"/>
  <c r="K8012" i="7" l="1"/>
  <c r="O8012" i="7" s="1"/>
  <c r="K8275" i="7"/>
  <c r="L8012" i="7" l="1"/>
  <c r="K8013" i="7" l="1"/>
  <c r="O8013" i="7" s="1"/>
  <c r="L8013" i="7"/>
  <c r="K8014" i="7" l="1"/>
  <c r="O8014" i="7" s="1"/>
  <c r="L8014" i="7"/>
  <c r="K8015" i="7" l="1"/>
  <c r="O8015" i="7" s="1"/>
  <c r="L8015" i="7" l="1"/>
  <c r="K8016" i="7" l="1"/>
  <c r="O8016" i="7" s="1"/>
  <c r="L8016" i="7"/>
  <c r="K8017" i="7" l="1"/>
  <c r="O8017" i="7" s="1"/>
  <c r="L8017" i="7"/>
  <c r="K8018" i="7" l="1"/>
  <c r="O8018" i="7" s="1"/>
  <c r="L8018" i="7" l="1"/>
  <c r="K8019" i="7" l="1"/>
  <c r="O8019" i="7" s="1"/>
  <c r="L8019" i="7" l="1"/>
  <c r="K8020" i="7"/>
  <c r="O8020" i="7" s="1"/>
  <c r="L8020" i="7" l="1"/>
  <c r="K8021" i="7" l="1"/>
  <c r="O8021" i="7" s="1"/>
  <c r="L8021" i="7" l="1"/>
  <c r="K8022" i="7"/>
  <c r="O8022" i="7" s="1"/>
  <c r="L8022" i="7" l="1"/>
  <c r="K8023" i="7"/>
  <c r="O8023" i="7" s="1"/>
  <c r="L8023" i="7" l="1"/>
  <c r="K8024" i="7"/>
  <c r="O8024" i="7" s="1"/>
  <c r="L8024" i="7" l="1"/>
  <c r="J8025" i="7" s="1"/>
  <c r="U8025" i="7" s="1"/>
  <c r="N8025" i="7" s="1"/>
  <c r="O8025" i="7" s="1"/>
  <c r="L8025" i="7" l="1"/>
  <c r="J8026" i="7" l="1"/>
  <c r="U8026" i="7" s="1"/>
  <c r="N8026" i="7" s="1"/>
  <c r="O8026" i="7" s="1"/>
  <c r="L8026" i="7" l="1"/>
  <c r="J8027" i="7" s="1"/>
  <c r="U8027" i="7" s="1"/>
  <c r="N8027" i="7" s="1"/>
  <c r="O8027" i="7" s="1"/>
  <c r="L8027" i="7" l="1"/>
  <c r="J8028" i="7" l="1"/>
  <c r="U8028" i="7" s="1"/>
  <c r="N8028" i="7" s="1"/>
  <c r="O8028" i="7" s="1"/>
  <c r="L8028" i="7" l="1"/>
  <c r="J8029" i="7" l="1"/>
  <c r="U8029" i="7" s="1"/>
  <c r="N8029" i="7" s="1"/>
  <c r="O8029" i="7" s="1"/>
  <c r="L8029" i="7" l="1"/>
  <c r="J8030" i="7" l="1"/>
  <c r="U8030" i="7" s="1"/>
  <c r="N8030" i="7" s="1"/>
  <c r="O8030" i="7" s="1"/>
  <c r="L8030" i="7" l="1"/>
  <c r="J8031" i="7" l="1"/>
  <c r="U8031" i="7" s="1"/>
  <c r="N8031" i="7" s="1"/>
  <c r="O8031" i="7" s="1"/>
  <c r="L8031" i="7" l="1"/>
  <c r="J8032" i="7" l="1"/>
  <c r="U8032" i="7" s="1"/>
  <c r="N8032" i="7" s="1"/>
  <c r="O8032" i="7" s="1"/>
  <c r="K8299" i="7"/>
  <c r="L8032" i="7" l="1"/>
  <c r="J8033" i="7" l="1"/>
  <c r="U8033" i="7" s="1"/>
  <c r="N8033" i="7" s="1"/>
  <c r="O8033" i="7" s="1"/>
  <c r="L8033" i="7" l="1"/>
  <c r="K8034" i="7" l="1"/>
  <c r="J8034" i="7"/>
  <c r="U8034" i="7" s="1"/>
  <c r="N8034" i="7" s="1"/>
  <c r="L8034" i="7" l="1"/>
  <c r="O8034" i="7"/>
  <c r="K8035" i="7" l="1"/>
  <c r="J8035" i="7"/>
  <c r="U8035" i="7" s="1"/>
  <c r="N8035" i="7" s="1"/>
  <c r="L8035" i="7" l="1"/>
  <c r="O8035" i="7"/>
  <c r="K8036" i="7" l="1"/>
  <c r="O8036" i="7" s="1"/>
  <c r="L8036" i="7"/>
  <c r="K8037" i="7" l="1"/>
  <c r="O8037" i="7" s="1"/>
  <c r="L8037" i="7" l="1"/>
  <c r="K8038" i="7" l="1"/>
  <c r="O8038" i="7" s="1"/>
  <c r="L8038" i="7"/>
  <c r="K8039" i="7" l="1"/>
  <c r="O8039" i="7" s="1"/>
  <c r="L8039" i="7"/>
  <c r="K8040" i="7" l="1"/>
  <c r="O8040" i="7" s="1"/>
  <c r="L8040" i="7"/>
  <c r="K8041" i="7" l="1"/>
  <c r="O8041" i="7" s="1"/>
  <c r="L8041" i="7"/>
  <c r="K8042" i="7" l="1"/>
  <c r="O8042" i="7" s="1"/>
  <c r="L8042" i="7"/>
  <c r="K8043" i="7" l="1"/>
  <c r="O8043" i="7" s="1"/>
  <c r="L8043" i="7" l="1"/>
  <c r="K8044" i="7"/>
  <c r="O8044" i="7" s="1"/>
  <c r="L8044" i="7" l="1"/>
  <c r="K8045" i="7" l="1"/>
  <c r="O8045" i="7" s="1"/>
  <c r="L8045" i="7"/>
  <c r="K8046" i="7" l="1"/>
  <c r="O8046" i="7" s="1"/>
  <c r="L8046" i="7"/>
  <c r="K8047" i="7" l="1"/>
  <c r="O8047" i="7" s="1"/>
  <c r="L8047" i="7" l="1"/>
  <c r="K8048" i="7" l="1"/>
  <c r="O8048" i="7" s="1"/>
  <c r="L8048" i="7"/>
  <c r="J8049" i="7" l="1"/>
  <c r="U8049" i="7" s="1"/>
  <c r="N8049" i="7" s="1"/>
  <c r="O8049" i="7" s="1"/>
  <c r="L8049" i="7" l="1"/>
  <c r="J8050" i="7"/>
  <c r="U8050" i="7" s="1"/>
  <c r="N8050" i="7" s="1"/>
  <c r="O8050" i="7" s="1"/>
  <c r="L8050" i="7" l="1"/>
  <c r="J8051" i="7" l="1"/>
  <c r="U8051" i="7" s="1"/>
  <c r="N8051" i="7" s="1"/>
  <c r="O8051" i="7" s="1"/>
  <c r="L8051" i="7" l="1"/>
  <c r="J8052" i="7"/>
  <c r="U8052" i="7" s="1"/>
  <c r="N8052" i="7" s="1"/>
  <c r="O8052" i="7" s="1"/>
  <c r="L8052" i="7" l="1"/>
  <c r="J8053" i="7" l="1"/>
  <c r="U8053" i="7" s="1"/>
  <c r="N8053" i="7" s="1"/>
  <c r="O8053" i="7" s="1"/>
  <c r="L8053" i="7" l="1"/>
  <c r="J8054" i="7" l="1"/>
  <c r="U8054" i="7" s="1"/>
  <c r="N8054" i="7" s="1"/>
  <c r="O8054" i="7" s="1"/>
  <c r="L8054" i="7" l="1"/>
  <c r="J8055" i="7"/>
  <c r="U8055" i="7" s="1"/>
  <c r="N8055" i="7" s="1"/>
  <c r="O8055" i="7" s="1"/>
  <c r="L8055" i="7" l="1"/>
  <c r="J8056" i="7" l="1"/>
  <c r="U8056" i="7" s="1"/>
  <c r="N8056" i="7" s="1"/>
  <c r="O8056" i="7" s="1"/>
  <c r="K8323" i="7"/>
  <c r="L8056" i="7" l="1"/>
  <c r="J8057" i="7" l="1"/>
  <c r="U8057" i="7" s="1"/>
  <c r="N8057" i="7" s="1"/>
  <c r="O8057" i="7" s="1"/>
  <c r="L8057" i="7" l="1"/>
  <c r="K8058" i="7" l="1"/>
  <c r="J8058" i="7"/>
  <c r="U8058" i="7" s="1"/>
  <c r="N8058" i="7" s="1"/>
  <c r="L8058" i="7" l="1"/>
  <c r="O8058" i="7"/>
  <c r="K8059" i="7" l="1"/>
  <c r="J8059" i="7"/>
  <c r="U8059" i="7" s="1"/>
  <c r="N8059" i="7" s="1"/>
  <c r="L8059" i="7" l="1"/>
  <c r="O8059" i="7"/>
  <c r="K8060" i="7" l="1"/>
  <c r="O8060" i="7" s="1"/>
  <c r="L8060" i="7" l="1"/>
  <c r="K8061" i="7" l="1"/>
  <c r="O8061" i="7" s="1"/>
  <c r="L8061" i="7" l="1"/>
  <c r="K8062" i="7"/>
  <c r="O8062" i="7" s="1"/>
  <c r="L8062" i="7" l="1"/>
  <c r="K8063" i="7"/>
  <c r="O8063" i="7" s="1"/>
  <c r="L8063" i="7"/>
  <c r="K8064" i="7" l="1"/>
  <c r="O8064" i="7" s="1"/>
  <c r="L8064" i="7"/>
  <c r="K8065" i="7" l="1"/>
  <c r="O8065" i="7" s="1"/>
  <c r="L8065" i="7"/>
  <c r="K8066" i="7" l="1"/>
  <c r="O8066" i="7" s="1"/>
  <c r="L8066" i="7" l="1"/>
  <c r="K8067" i="7" s="1"/>
  <c r="O8067" i="7" s="1"/>
  <c r="L8067" i="7" l="1"/>
  <c r="K8068" i="7" l="1"/>
  <c r="O8068" i="7" s="1"/>
  <c r="L8068" i="7" l="1"/>
  <c r="K8069" i="7" l="1"/>
  <c r="O8069" i="7" s="1"/>
  <c r="L8069" i="7" l="1"/>
  <c r="K8070" i="7"/>
  <c r="O8070" i="7" s="1"/>
  <c r="L8070" i="7" l="1"/>
  <c r="K8071" i="7"/>
  <c r="O8071" i="7" s="1"/>
  <c r="L8071" i="7" l="1"/>
  <c r="K8072" i="7" l="1"/>
  <c r="O8072" i="7" s="1"/>
  <c r="L8072" i="7"/>
  <c r="J8073" i="7" l="1"/>
  <c r="U8073" i="7" s="1"/>
  <c r="N8073" i="7" s="1"/>
  <c r="O8073" i="7" s="1"/>
  <c r="K8343" i="7"/>
  <c r="L8073" i="7" l="1"/>
  <c r="K8344" i="7"/>
  <c r="J8074" i="7" l="1"/>
  <c r="U8074" i="7" s="1"/>
  <c r="N8074" i="7" s="1"/>
  <c r="O8074" i="7" s="1"/>
  <c r="L8074" i="7" l="1"/>
  <c r="K8345" i="7"/>
  <c r="J8075" i="7" l="1"/>
  <c r="U8075" i="7" s="1"/>
  <c r="N8075" i="7" s="1"/>
  <c r="O8075" i="7" s="1"/>
  <c r="L8075" i="7" l="1"/>
  <c r="J8076" i="7" l="1"/>
  <c r="U8076" i="7" s="1"/>
  <c r="N8076" i="7" s="1"/>
  <c r="O8076" i="7" s="1"/>
  <c r="L8076" i="7" l="1"/>
  <c r="J8077" i="7" l="1"/>
  <c r="U8077" i="7" s="1"/>
  <c r="N8077" i="7" s="1"/>
  <c r="O8077" i="7" s="1"/>
  <c r="L8077" i="7" l="1"/>
  <c r="J8078" i="7" l="1"/>
  <c r="U8078" i="7" s="1"/>
  <c r="N8078" i="7" s="1"/>
  <c r="O8078" i="7" s="1"/>
  <c r="L8078" i="7" l="1"/>
  <c r="J8079" i="7" l="1"/>
  <c r="U8079" i="7" s="1"/>
  <c r="N8079" i="7" s="1"/>
  <c r="O8079" i="7" s="1"/>
  <c r="L8079" i="7" l="1"/>
  <c r="J8080" i="7" l="1"/>
  <c r="U8080" i="7" s="1"/>
  <c r="N8080" i="7" s="1"/>
  <c r="O8080" i="7" s="1"/>
  <c r="L8080" i="7" l="1"/>
  <c r="J8081" i="7" l="1"/>
  <c r="U8081" i="7" s="1"/>
  <c r="N8081" i="7" s="1"/>
  <c r="O8081" i="7" s="1"/>
  <c r="L8081" i="7" l="1"/>
  <c r="J8082" i="7" l="1"/>
  <c r="U8082" i="7" s="1"/>
  <c r="N8082" i="7" s="1"/>
  <c r="O8082" i="7" s="1"/>
  <c r="L8082" i="7" l="1"/>
  <c r="K8083" i="7" l="1"/>
  <c r="J8083" i="7"/>
  <c r="U8083" i="7" s="1"/>
  <c r="N8083" i="7" s="1"/>
  <c r="L8083" i="7" l="1"/>
  <c r="O8083" i="7"/>
  <c r="K8084" i="7" l="1"/>
  <c r="O8084" i="7" s="1"/>
  <c r="L8084" i="7" l="1"/>
  <c r="K8085" i="7"/>
  <c r="O8085" i="7" s="1"/>
  <c r="L8085" i="7" l="1"/>
  <c r="K8086" i="7"/>
  <c r="O8086" i="7" s="1"/>
  <c r="L8086" i="7" l="1"/>
  <c r="K8087" i="7" s="1"/>
  <c r="O8087" i="7" s="1"/>
  <c r="L8087" i="7" l="1"/>
  <c r="K8088" i="7"/>
  <c r="O8088" i="7" s="1"/>
  <c r="L8088" i="7" l="1"/>
  <c r="K8089" i="7" s="1"/>
  <c r="O8089" i="7" s="1"/>
  <c r="L8089" i="7" l="1"/>
  <c r="K8090" i="7" l="1"/>
  <c r="O8090" i="7" s="1"/>
  <c r="L8090" i="7"/>
  <c r="K8091" i="7" l="1"/>
  <c r="O8091" i="7" s="1"/>
  <c r="L8091" i="7" l="1"/>
  <c r="K8092" i="7"/>
  <c r="O8092" i="7" s="1"/>
  <c r="L8092" i="7" l="1"/>
  <c r="K8093" i="7" s="1"/>
  <c r="O8093" i="7" s="1"/>
  <c r="L8093" i="7" l="1"/>
  <c r="K8094" i="7"/>
  <c r="O8094" i="7" s="1"/>
  <c r="L8094" i="7" l="1"/>
  <c r="K8095" i="7" l="1"/>
  <c r="O8095" i="7" s="1"/>
  <c r="L8095" i="7"/>
  <c r="K8096" i="7" l="1"/>
  <c r="O8096" i="7" s="1"/>
  <c r="L8096" i="7" l="1"/>
  <c r="J8097" i="7"/>
  <c r="U8097" i="7" s="1"/>
  <c r="N8097" i="7" s="1"/>
  <c r="O8097" i="7" s="1"/>
  <c r="K8371" i="7"/>
  <c r="L8097" i="7" l="1"/>
  <c r="J8098" i="7" l="1"/>
  <c r="U8098" i="7" s="1"/>
  <c r="N8098" i="7" s="1"/>
  <c r="O8098" i="7" s="1"/>
  <c r="L8098" i="7" l="1"/>
  <c r="J8099" i="7" l="1"/>
  <c r="U8099" i="7" s="1"/>
  <c r="N8099" i="7" s="1"/>
  <c r="O8099" i="7" s="1"/>
  <c r="L8099" i="7" l="1"/>
  <c r="J8100" i="7" l="1"/>
  <c r="U8100" i="7" s="1"/>
  <c r="N8100" i="7" s="1"/>
  <c r="O8100" i="7" s="1"/>
  <c r="L8100" i="7" l="1"/>
  <c r="J8101" i="7" l="1"/>
  <c r="U8101" i="7" s="1"/>
  <c r="N8101" i="7" s="1"/>
  <c r="O8101" i="7" s="1"/>
  <c r="L8101" i="7" l="1"/>
  <c r="J8102" i="7" s="1"/>
  <c r="L8102" i="7" l="1"/>
  <c r="U8102" i="7"/>
  <c r="N8102" i="7" s="1"/>
  <c r="O8102" i="7" s="1"/>
  <c r="J8103" i="7" l="1"/>
  <c r="U8103" i="7" s="1"/>
  <c r="N8103" i="7" s="1"/>
  <c r="O8103" i="7" s="1"/>
  <c r="L8103" i="7" l="1"/>
  <c r="J8104" i="7" l="1"/>
  <c r="U8104" i="7" s="1"/>
  <c r="N8104" i="7" s="1"/>
  <c r="O8104" i="7" s="1"/>
  <c r="L8104" i="7" l="1"/>
  <c r="J8105" i="7" l="1"/>
  <c r="U8105" i="7" s="1"/>
  <c r="N8105" i="7" s="1"/>
  <c r="O8105" i="7" s="1"/>
  <c r="L8105" i="7" l="1"/>
  <c r="K8106" i="7" l="1"/>
  <c r="J8106" i="7"/>
  <c r="U8106" i="7" s="1"/>
  <c r="N8106" i="7" s="1"/>
  <c r="K8385" i="7"/>
  <c r="L8106" i="7" l="1"/>
  <c r="O8106" i="7"/>
  <c r="K8107" i="7" l="1"/>
  <c r="O8107" i="7" s="1"/>
  <c r="K8386" i="7"/>
  <c r="L8107" i="7" l="1"/>
  <c r="K8108" i="7"/>
  <c r="O8108" i="7" s="1"/>
  <c r="L8108" i="7" l="1"/>
  <c r="K8387" i="7"/>
  <c r="K8109" i="7" l="1"/>
  <c r="O8109" i="7" s="1"/>
  <c r="K8388" i="7"/>
  <c r="L8109" i="7" l="1"/>
  <c r="K8110" i="7"/>
  <c r="O8110" i="7" s="1"/>
  <c r="L8110" i="7" l="1"/>
  <c r="K8111" i="7"/>
  <c r="O8111" i="7" s="1"/>
  <c r="L8111" i="7" l="1"/>
  <c r="K8112" i="7" l="1"/>
  <c r="O8112" i="7" s="1"/>
  <c r="L8112" i="7" l="1"/>
  <c r="K8113" i="7" l="1"/>
  <c r="O8113" i="7" s="1"/>
  <c r="L8113" i="7" l="1"/>
  <c r="K8114" i="7"/>
  <c r="O8114" i="7" s="1"/>
  <c r="L8114" i="7" l="1"/>
  <c r="K8115" i="7"/>
  <c r="O8115" i="7" s="1"/>
  <c r="L8115" i="7" l="1"/>
  <c r="K8395" i="7"/>
  <c r="K8116" i="7" l="1"/>
  <c r="O8116" i="7" s="1"/>
  <c r="L8116" i="7" l="1"/>
  <c r="K8117" i="7" l="1"/>
  <c r="O8117" i="7" s="1"/>
  <c r="L8117" i="7" l="1"/>
  <c r="K8118" i="7"/>
  <c r="O8118" i="7" s="1"/>
  <c r="L8118" i="7" l="1"/>
  <c r="K8119" i="7" l="1"/>
  <c r="O8119" i="7" s="1"/>
  <c r="L8119" i="7" l="1"/>
  <c r="K8120" i="7"/>
  <c r="O8120" i="7" s="1"/>
  <c r="L8120" i="7" l="1"/>
  <c r="J8121" i="7" s="1"/>
  <c r="U8121" i="7" s="1"/>
  <c r="N8121" i="7" s="1"/>
  <c r="O8121" i="7" s="1"/>
  <c r="L8121" i="7" l="1"/>
  <c r="J8122" i="7" l="1"/>
  <c r="U8122" i="7" s="1"/>
  <c r="N8122" i="7" s="1"/>
  <c r="O8122" i="7" s="1"/>
  <c r="L8122" i="7" l="1"/>
  <c r="J8123" i="7" l="1"/>
  <c r="U8123" i="7" s="1"/>
  <c r="N8123" i="7" s="1"/>
  <c r="O8123" i="7" s="1"/>
  <c r="L8123" i="7" l="1"/>
  <c r="J8124" i="7" l="1"/>
  <c r="U8124" i="7" s="1"/>
  <c r="N8124" i="7" s="1"/>
  <c r="O8124" i="7" s="1"/>
  <c r="L8124" i="7" l="1"/>
  <c r="J8125" i="7" l="1"/>
  <c r="U8125" i="7" s="1"/>
  <c r="N8125" i="7" s="1"/>
  <c r="O8125" i="7" s="1"/>
  <c r="L8125" i="7" l="1"/>
  <c r="J8126" i="7" l="1"/>
  <c r="U8126" i="7" s="1"/>
  <c r="N8126" i="7" s="1"/>
  <c r="O8126" i="7" s="1"/>
  <c r="L8126" i="7" l="1"/>
  <c r="J8127" i="7"/>
  <c r="U8127" i="7" s="1"/>
  <c r="N8127" i="7" s="1"/>
  <c r="O8127" i="7" s="1"/>
  <c r="L8127" i="7" l="1"/>
  <c r="J8128" i="7" l="1"/>
  <c r="U8128" i="7" s="1"/>
  <c r="N8128" i="7" s="1"/>
  <c r="O8128" i="7" s="1"/>
  <c r="L8128" i="7" l="1"/>
  <c r="J8129" i="7" l="1"/>
  <c r="U8129" i="7" s="1"/>
  <c r="N8129" i="7" s="1"/>
  <c r="O8129" i="7" s="1"/>
  <c r="L8129" i="7" l="1"/>
  <c r="J8130" i="7" l="1"/>
  <c r="U8130" i="7" s="1"/>
  <c r="N8130" i="7" s="1"/>
  <c r="O8130" i="7" s="1"/>
  <c r="L8130" i="7" l="1"/>
  <c r="K8131" i="7"/>
  <c r="J8131" i="7"/>
  <c r="U8131" i="7" s="1"/>
  <c r="N8131" i="7" s="1"/>
  <c r="L8131" i="7" l="1"/>
  <c r="O8131" i="7"/>
  <c r="K8132" i="7" l="1"/>
  <c r="O8132" i="7" s="1"/>
  <c r="L8132" i="7" l="1"/>
  <c r="K8133" i="7" l="1"/>
  <c r="O8133" i="7" s="1"/>
  <c r="L8133" i="7"/>
  <c r="K8134" i="7" l="1"/>
  <c r="O8134" i="7" s="1"/>
  <c r="L8134" i="7" l="1"/>
  <c r="K8135" i="7"/>
  <c r="O8135" i="7" s="1"/>
  <c r="L8135" i="7" l="1"/>
  <c r="K8136" i="7" l="1"/>
  <c r="O8136" i="7" s="1"/>
  <c r="L8136" i="7"/>
  <c r="K8137" i="7" l="1"/>
  <c r="O8137" i="7" s="1"/>
  <c r="L8137" i="7" l="1"/>
  <c r="K8138" i="7" s="1"/>
  <c r="O8138" i="7" s="1"/>
  <c r="L8138" i="7" l="1"/>
  <c r="K8139" i="7"/>
  <c r="O8139" i="7" s="1"/>
  <c r="L8139" i="7" l="1"/>
  <c r="K8140" i="7" l="1"/>
  <c r="O8140" i="7" s="1"/>
  <c r="L8140" i="7" l="1"/>
  <c r="K8141" i="7" l="1"/>
  <c r="O8141" i="7" s="1"/>
  <c r="L8141" i="7"/>
  <c r="K8142" i="7" l="1"/>
  <c r="O8142" i="7" s="1"/>
  <c r="L8142" i="7" l="1"/>
  <c r="K8143" i="7"/>
  <c r="O8143" i="7" s="1"/>
  <c r="L8143" i="7" l="1"/>
  <c r="K8144" i="7"/>
  <c r="O8144" i="7" s="1"/>
  <c r="L8144" i="7" l="1"/>
  <c r="J8145" i="7"/>
  <c r="U8145" i="7" s="1"/>
  <c r="N8145" i="7" s="1"/>
  <c r="O8145" i="7" s="1"/>
  <c r="L8145" i="7" l="1"/>
  <c r="J8146" i="7" l="1"/>
  <c r="U8146" i="7" s="1"/>
  <c r="N8146" i="7" s="1"/>
  <c r="O8146" i="7" s="1"/>
  <c r="L8146" i="7" l="1"/>
  <c r="J8147" i="7" l="1"/>
  <c r="U8147" i="7" s="1"/>
  <c r="N8147" i="7" s="1"/>
  <c r="O8147" i="7" s="1"/>
  <c r="L8147" i="7" l="1"/>
  <c r="J8148" i="7" l="1"/>
  <c r="U8148" i="7" s="1"/>
  <c r="N8148" i="7" s="1"/>
  <c r="O8148" i="7" s="1"/>
  <c r="L8148" i="7" l="1"/>
  <c r="J8149" i="7" l="1"/>
  <c r="U8149" i="7" s="1"/>
  <c r="N8149" i="7" s="1"/>
  <c r="O8149" i="7" s="1"/>
  <c r="L8149" i="7" l="1"/>
  <c r="J8150" i="7" l="1"/>
  <c r="U8150" i="7" s="1"/>
  <c r="N8150" i="7" s="1"/>
  <c r="O8150" i="7" s="1"/>
  <c r="L8150" i="7" l="1"/>
  <c r="J8151" i="7" l="1"/>
  <c r="U8151" i="7" s="1"/>
  <c r="N8151" i="7" s="1"/>
  <c r="O8151" i="7" s="1"/>
  <c r="L8151" i="7" l="1"/>
  <c r="J8152" i="7" l="1"/>
  <c r="U8152" i="7" s="1"/>
  <c r="N8152" i="7" s="1"/>
  <c r="O8152" i="7" s="1"/>
  <c r="L8152" i="7" l="1"/>
  <c r="J8153" i="7"/>
  <c r="U8153" i="7" s="1"/>
  <c r="N8153" i="7" s="1"/>
  <c r="O8153" i="7" s="1"/>
  <c r="L8153" i="7" l="1"/>
  <c r="J8154" i="7" l="1"/>
  <c r="U8154" i="7" s="1"/>
  <c r="N8154" i="7" s="1"/>
  <c r="O8154" i="7" s="1"/>
  <c r="L8154" i="7" l="1"/>
  <c r="K8155" i="7" l="1"/>
  <c r="J8155" i="7"/>
  <c r="U8155" i="7" s="1"/>
  <c r="N8155" i="7" s="1"/>
  <c r="L8155" i="7" l="1"/>
  <c r="O8155" i="7"/>
  <c r="K8156" i="7" l="1"/>
  <c r="O8156" i="7" s="1"/>
  <c r="L8156" i="7" l="1"/>
  <c r="K8157" i="7" l="1"/>
  <c r="O8157" i="7" s="1"/>
  <c r="L8157" i="7" l="1"/>
  <c r="K8158" i="7"/>
  <c r="O8158" i="7" s="1"/>
  <c r="L8158" i="7" l="1"/>
  <c r="K8159" i="7"/>
  <c r="O8159" i="7" s="1"/>
  <c r="L8159" i="7" l="1"/>
  <c r="K8160" i="7"/>
  <c r="O8160" i="7" s="1"/>
  <c r="L8160" i="7" l="1"/>
  <c r="K8161" i="7" l="1"/>
  <c r="O8161" i="7" s="1"/>
  <c r="L8161" i="7"/>
  <c r="K8162" i="7" l="1"/>
  <c r="O8162" i="7" s="1"/>
  <c r="L8162" i="7"/>
  <c r="K8163" i="7" l="1"/>
  <c r="O8163" i="7" s="1"/>
  <c r="L8163" i="7"/>
  <c r="K8164" i="7" l="1"/>
  <c r="O8164" i="7" s="1"/>
  <c r="L8164" i="7"/>
  <c r="K8165" i="7" l="1"/>
  <c r="O8165" i="7" s="1"/>
  <c r="L8165" i="7" l="1"/>
  <c r="K8166" i="7"/>
  <c r="O8166" i="7" s="1"/>
  <c r="L8166" i="7" l="1"/>
  <c r="K8167" i="7"/>
  <c r="O8167" i="7" s="1"/>
  <c r="L8167" i="7" l="1"/>
  <c r="K8168" i="7"/>
  <c r="O8168" i="7" s="1"/>
  <c r="L8168" i="7" l="1"/>
  <c r="J8169" i="7" l="1"/>
  <c r="U8169" i="7" s="1"/>
  <c r="N8169" i="7" s="1"/>
  <c r="O8169" i="7" s="1"/>
  <c r="L8169" i="7" l="1"/>
  <c r="J8170" i="7" l="1"/>
  <c r="U8170" i="7" s="1"/>
  <c r="N8170" i="7" s="1"/>
  <c r="O8170" i="7" s="1"/>
  <c r="L8170" i="7" l="1"/>
  <c r="J8171" i="7" l="1"/>
  <c r="U8171" i="7" s="1"/>
  <c r="N8171" i="7" s="1"/>
  <c r="O8171" i="7" s="1"/>
  <c r="L8171" i="7" l="1"/>
  <c r="J8172" i="7" l="1"/>
  <c r="U8172" i="7" s="1"/>
  <c r="N8172" i="7" s="1"/>
  <c r="O8172" i="7" s="1"/>
  <c r="L8172" i="7" l="1"/>
  <c r="J8173" i="7" l="1"/>
  <c r="U8173" i="7" s="1"/>
  <c r="N8173" i="7" s="1"/>
  <c r="O8173" i="7" s="1"/>
  <c r="L8173" i="7" l="1"/>
  <c r="J8174" i="7" l="1"/>
  <c r="U8174" i="7" s="1"/>
  <c r="N8174" i="7" s="1"/>
  <c r="O8174" i="7" s="1"/>
  <c r="L8174" i="7" l="1"/>
  <c r="J8175" i="7" s="1"/>
  <c r="U8175" i="7" s="1"/>
  <c r="N8175" i="7" s="1"/>
  <c r="O8175" i="7" s="1"/>
  <c r="L8175" i="7" l="1"/>
  <c r="J8176" i="7" l="1"/>
  <c r="U8176" i="7" s="1"/>
  <c r="N8176" i="7" s="1"/>
  <c r="O8176" i="7" s="1"/>
  <c r="L8176" i="7" l="1"/>
  <c r="J8177" i="7" l="1"/>
  <c r="U8177" i="7" s="1"/>
  <c r="N8177" i="7" s="1"/>
  <c r="O8177" i="7" s="1"/>
  <c r="L8177" i="7" l="1"/>
  <c r="K8467" i="7"/>
  <c r="J8178" i="7" l="1"/>
  <c r="U8178" i="7" s="1"/>
  <c r="N8178" i="7" s="1"/>
  <c r="O8178" i="7" s="1"/>
  <c r="L8178" i="7" l="1"/>
  <c r="K8179" i="7" l="1"/>
  <c r="J8179" i="7"/>
  <c r="U8179" i="7" s="1"/>
  <c r="N8179" i="7" s="1"/>
  <c r="L8179" i="7" l="1"/>
  <c r="O8179" i="7"/>
  <c r="K8180" i="7" l="1"/>
  <c r="O8180" i="7" s="1"/>
  <c r="L8180" i="7"/>
  <c r="K8181" i="7" l="1"/>
  <c r="O8181" i="7" s="1"/>
  <c r="L8181" i="7" l="1"/>
  <c r="K8182" i="7"/>
  <c r="O8182" i="7" s="1"/>
  <c r="L8182" i="7" l="1"/>
  <c r="K8183" i="7"/>
  <c r="O8183" i="7" s="1"/>
  <c r="L8183" i="7" l="1"/>
  <c r="K8184" i="7"/>
  <c r="O8184" i="7" s="1"/>
  <c r="L8184" i="7" l="1"/>
  <c r="K8185" i="7"/>
  <c r="O8185" i="7" s="1"/>
  <c r="L8185" i="7" l="1"/>
  <c r="K8186" i="7" l="1"/>
  <c r="O8186" i="7" s="1"/>
  <c r="L8186" i="7" l="1"/>
  <c r="K8187" i="7"/>
  <c r="O8187" i="7" s="1"/>
  <c r="L8187" i="7" l="1"/>
  <c r="K8188" i="7"/>
  <c r="O8188" i="7" s="1"/>
  <c r="L8188" i="7" l="1"/>
  <c r="K8189" i="7"/>
  <c r="O8189" i="7" s="1"/>
  <c r="L8189" i="7" l="1"/>
  <c r="K8190" i="7"/>
  <c r="O8190" i="7" s="1"/>
  <c r="L8190" i="7" l="1"/>
  <c r="K8191" i="7"/>
  <c r="O8191" i="7" s="1"/>
  <c r="L8191" i="7" l="1"/>
  <c r="K8192" i="7"/>
  <c r="O8192" i="7" s="1"/>
  <c r="L8192" i="7" l="1"/>
  <c r="K8193" i="7" l="1"/>
  <c r="J8193" i="7"/>
  <c r="U8193" i="7" s="1"/>
  <c r="N8193" i="7" s="1"/>
  <c r="L8193" i="7" l="1"/>
  <c r="O8193" i="7"/>
  <c r="J8194" i="7" l="1"/>
  <c r="U8194" i="7" s="1"/>
  <c r="N8194" i="7" s="1"/>
  <c r="O8194" i="7" s="1"/>
  <c r="L8194" i="7" l="1"/>
  <c r="J8195" i="7" l="1"/>
  <c r="U8195" i="7" s="1"/>
  <c r="N8195" i="7" s="1"/>
  <c r="O8195" i="7" s="1"/>
  <c r="L8195" i="7" l="1"/>
  <c r="J8196" i="7" l="1"/>
  <c r="U8196" i="7" s="1"/>
  <c r="N8196" i="7" s="1"/>
  <c r="O8196" i="7" s="1"/>
  <c r="L8196" i="7" l="1"/>
  <c r="J8197" i="7" l="1"/>
  <c r="U8197" i="7" s="1"/>
  <c r="N8197" i="7" s="1"/>
  <c r="O8197" i="7" s="1"/>
  <c r="L8197" i="7" l="1"/>
  <c r="J8198" i="7" l="1"/>
  <c r="U8198" i="7" s="1"/>
  <c r="N8198" i="7" s="1"/>
  <c r="O8198" i="7" s="1"/>
  <c r="K8491" i="7"/>
  <c r="L8198" i="7" l="1"/>
  <c r="J8199" i="7" l="1"/>
  <c r="U8199" i="7" s="1"/>
  <c r="N8199" i="7" s="1"/>
  <c r="O8199" i="7" s="1"/>
  <c r="L8199" i="7" l="1"/>
  <c r="J8200" i="7" l="1"/>
  <c r="U8200" i="7" s="1"/>
  <c r="N8200" i="7" s="1"/>
  <c r="O8200" i="7" s="1"/>
  <c r="L8200" i="7" l="1"/>
  <c r="J8201" i="7"/>
  <c r="U8201" i="7" s="1"/>
  <c r="N8201" i="7" s="1"/>
  <c r="O8201" i="7" s="1"/>
  <c r="L8201" i="7" l="1"/>
  <c r="K8202" i="7" l="1"/>
  <c r="J8202" i="7"/>
  <c r="U8202" i="7" s="1"/>
  <c r="N8202" i="7" s="1"/>
  <c r="L8202" i="7" l="1"/>
  <c r="O8202" i="7"/>
  <c r="K8203" i="7" l="1"/>
  <c r="J8203" i="7"/>
  <c r="U8203" i="7" s="1"/>
  <c r="N8203" i="7" s="1"/>
  <c r="L8203" i="7" l="1"/>
  <c r="O8203" i="7"/>
  <c r="K8204" i="7" l="1"/>
  <c r="O8204" i="7" s="1"/>
  <c r="L8204" i="7" l="1"/>
  <c r="K8205" i="7"/>
  <c r="O8205" i="7" s="1"/>
  <c r="L8205" i="7" l="1"/>
  <c r="K8206" i="7" l="1"/>
  <c r="O8206" i="7" s="1"/>
  <c r="L8206" i="7" l="1"/>
  <c r="K8207" i="7" s="1"/>
  <c r="O8207" i="7" s="1"/>
  <c r="L8207" i="7" l="1"/>
  <c r="K8208" i="7"/>
  <c r="O8208" i="7" s="1"/>
  <c r="L8208" i="7" l="1"/>
  <c r="K8209" i="7"/>
  <c r="O8209" i="7" s="1"/>
  <c r="L8209" i="7" l="1"/>
  <c r="K8210" i="7"/>
  <c r="O8210" i="7" s="1"/>
  <c r="K8505" i="7"/>
  <c r="L8210" i="7" l="1"/>
  <c r="K8211" i="7" s="1"/>
  <c r="O8211" i="7" s="1"/>
  <c r="L8211" i="7" l="1"/>
  <c r="K8212" i="7"/>
  <c r="O8212" i="7" s="1"/>
  <c r="L8212" i="7" l="1"/>
  <c r="K8213" i="7"/>
  <c r="O8213" i="7" s="1"/>
  <c r="L8213" i="7" l="1"/>
  <c r="K8214" i="7" s="1"/>
  <c r="O8214" i="7" s="1"/>
  <c r="L8214" i="7" l="1"/>
  <c r="K8215" i="7"/>
  <c r="O8215" i="7" s="1"/>
  <c r="L8215" i="7" l="1"/>
  <c r="K8216" i="7"/>
  <c r="O8216" i="7" s="1"/>
  <c r="L8216" i="7" l="1"/>
  <c r="J8217" i="7"/>
  <c r="U8217" i="7" s="1"/>
  <c r="N8217" i="7" s="1"/>
  <c r="O8217" i="7" s="1"/>
  <c r="L8217" i="7" l="1"/>
  <c r="J8218" i="7" l="1"/>
  <c r="U8218" i="7" s="1"/>
  <c r="N8218" i="7" s="1"/>
  <c r="O8218" i="7" s="1"/>
  <c r="L8218" i="7" l="1"/>
  <c r="J8219" i="7" l="1"/>
  <c r="U8219" i="7" s="1"/>
  <c r="N8219" i="7" s="1"/>
  <c r="O8219" i="7" s="1"/>
  <c r="L8219" i="7" l="1"/>
  <c r="J8220" i="7" l="1"/>
  <c r="U8220" i="7" s="1"/>
  <c r="N8220" i="7" s="1"/>
  <c r="O8220" i="7" s="1"/>
  <c r="L8220" i="7" l="1"/>
  <c r="J8221" i="7"/>
  <c r="U8221" i="7" s="1"/>
  <c r="N8221" i="7" s="1"/>
  <c r="O8221" i="7" s="1"/>
  <c r="K8515" i="7"/>
  <c r="L8221" i="7" l="1"/>
  <c r="J8222" i="7" l="1"/>
  <c r="U8222" i="7" s="1"/>
  <c r="N8222" i="7" s="1"/>
  <c r="O8222" i="7" s="1"/>
  <c r="L8222" i="7" l="1"/>
  <c r="J8223" i="7" l="1"/>
  <c r="U8223" i="7" s="1"/>
  <c r="N8223" i="7" s="1"/>
  <c r="O8223" i="7" s="1"/>
  <c r="L8223" i="7" l="1"/>
  <c r="J8224" i="7" l="1"/>
  <c r="U8224" i="7" s="1"/>
  <c r="N8224" i="7" s="1"/>
  <c r="O8224" i="7" s="1"/>
  <c r="L8224" i="7" l="1"/>
  <c r="J8225" i="7" l="1"/>
  <c r="U8225" i="7" s="1"/>
  <c r="N8225" i="7" s="1"/>
  <c r="O8225" i="7" s="1"/>
  <c r="L8225" i="7" l="1"/>
  <c r="K8226" i="7" l="1"/>
  <c r="J8226" i="7"/>
  <c r="U8226" i="7" s="1"/>
  <c r="N8226" i="7" s="1"/>
  <c r="L8226" i="7" l="1"/>
  <c r="O8226" i="7"/>
  <c r="K8227" i="7" l="1"/>
  <c r="J8227" i="7"/>
  <c r="U8227" i="7" s="1"/>
  <c r="N8227" i="7" s="1"/>
  <c r="L8227" i="7" l="1"/>
  <c r="O8227" i="7"/>
  <c r="K8228" i="7" l="1"/>
  <c r="O8228" i="7" s="1"/>
  <c r="L8228" i="7" l="1"/>
  <c r="K8229" i="7"/>
  <c r="O8229" i="7" s="1"/>
  <c r="L8229" i="7" l="1"/>
  <c r="K8230" i="7"/>
  <c r="O8230" i="7" s="1"/>
  <c r="L8230" i="7" l="1"/>
  <c r="K8231" i="7"/>
  <c r="O8231" i="7" s="1"/>
  <c r="L8231" i="7" l="1"/>
  <c r="K8232" i="7"/>
  <c r="O8232" i="7" s="1"/>
  <c r="L8232" i="7" l="1"/>
  <c r="K8233" i="7"/>
  <c r="O8233" i="7" s="1"/>
  <c r="L8233" i="7" l="1"/>
  <c r="K8234" i="7"/>
  <c r="O8234" i="7" s="1"/>
  <c r="L8234" i="7" l="1"/>
  <c r="K8235" i="7"/>
  <c r="O8235" i="7" s="1"/>
  <c r="L8235" i="7" l="1"/>
  <c r="K8236" i="7"/>
  <c r="O8236" i="7" s="1"/>
  <c r="L8236" i="7" l="1"/>
  <c r="K8237" i="7" l="1"/>
  <c r="O8237" i="7" s="1"/>
  <c r="L8237" i="7"/>
  <c r="K8238" i="7" l="1"/>
  <c r="O8238" i="7" s="1"/>
  <c r="L8238" i="7" l="1"/>
  <c r="K8239" i="7" l="1"/>
  <c r="O8239" i="7" s="1"/>
  <c r="L8239" i="7" l="1"/>
  <c r="K8240" i="7"/>
  <c r="O8240" i="7" s="1"/>
  <c r="L8240" i="7" l="1"/>
  <c r="J8241" i="7"/>
  <c r="U8241" i="7" s="1"/>
  <c r="N8241" i="7" s="1"/>
  <c r="O8241" i="7" s="1"/>
  <c r="L8241" i="7" l="1"/>
  <c r="K8539" i="7"/>
  <c r="J8242" i="7" l="1"/>
  <c r="U8242" i="7" s="1"/>
  <c r="N8242" i="7" s="1"/>
  <c r="O8242" i="7" s="1"/>
  <c r="L8242" i="7" l="1"/>
  <c r="J8243" i="7" l="1"/>
  <c r="U8243" i="7" s="1"/>
  <c r="N8243" i="7" s="1"/>
  <c r="O8243" i="7" s="1"/>
  <c r="L8243" i="7" l="1"/>
  <c r="J8244" i="7" l="1"/>
  <c r="U8244" i="7" s="1"/>
  <c r="N8244" i="7" s="1"/>
  <c r="O8244" i="7" s="1"/>
  <c r="L8244" i="7" l="1"/>
  <c r="J8245" i="7" l="1"/>
  <c r="U8245" i="7" s="1"/>
  <c r="N8245" i="7" s="1"/>
  <c r="O8245" i="7" s="1"/>
  <c r="L8245" i="7" l="1"/>
  <c r="J8246" i="7" s="1"/>
  <c r="U8246" i="7" s="1"/>
  <c r="N8246" i="7" s="1"/>
  <c r="O8246" i="7" s="1"/>
  <c r="L8246" i="7" l="1"/>
  <c r="J8247" i="7" l="1"/>
  <c r="U8247" i="7" s="1"/>
  <c r="N8247" i="7" s="1"/>
  <c r="O8247" i="7" s="1"/>
  <c r="L8247" i="7" l="1"/>
  <c r="J8248" i="7"/>
  <c r="U8248" i="7" s="1"/>
  <c r="N8248" i="7" s="1"/>
  <c r="O8248" i="7" s="1"/>
  <c r="L8248" i="7" l="1"/>
  <c r="J8249" i="7"/>
  <c r="U8249" i="7" s="1"/>
  <c r="N8249" i="7" s="1"/>
  <c r="O8249" i="7" s="1"/>
  <c r="L8249" i="7" l="1"/>
  <c r="J8250" i="7"/>
  <c r="U8250" i="7" s="1"/>
  <c r="N8250" i="7" s="1"/>
  <c r="O8250" i="7" s="1"/>
  <c r="L8250" i="7" l="1"/>
  <c r="J8251" i="7" l="1"/>
  <c r="U8251" i="7" s="1"/>
  <c r="N8251" i="7" s="1"/>
  <c r="O8251" i="7" s="1"/>
  <c r="L8251" i="7" l="1"/>
  <c r="K8252" i="7"/>
  <c r="O8252" i="7" s="1"/>
  <c r="L8252" i="7" l="1"/>
  <c r="K8253" i="7"/>
  <c r="O8253" i="7" s="1"/>
  <c r="L8253" i="7" l="1"/>
  <c r="K8254" i="7"/>
  <c r="O8254" i="7" s="1"/>
  <c r="L8254" i="7" l="1"/>
  <c r="K8255" i="7" l="1"/>
  <c r="O8255" i="7" s="1"/>
  <c r="L8255" i="7" l="1"/>
  <c r="K8256" i="7" l="1"/>
  <c r="O8256" i="7" s="1"/>
  <c r="L8256" i="7" l="1"/>
  <c r="K8257" i="7" l="1"/>
  <c r="O8257" i="7" s="1"/>
  <c r="L8257" i="7"/>
  <c r="K8258" i="7" l="1"/>
  <c r="O8258" i="7" s="1"/>
  <c r="L8258" i="7" l="1"/>
  <c r="K8259" i="7"/>
  <c r="O8259" i="7" s="1"/>
  <c r="L8259" i="7" l="1"/>
  <c r="K8260" i="7" l="1"/>
  <c r="O8260" i="7" s="1"/>
  <c r="L8260" i="7" l="1"/>
  <c r="K8261" i="7"/>
  <c r="O8261" i="7" s="1"/>
  <c r="L8261" i="7" l="1"/>
  <c r="K8262" i="7"/>
  <c r="O8262" i="7" s="1"/>
  <c r="L8262" i="7" l="1"/>
  <c r="K8263" i="7"/>
  <c r="O8263" i="7" s="1"/>
  <c r="K8563" i="7"/>
  <c r="L8263" i="7" l="1"/>
  <c r="K8264" i="7"/>
  <c r="O8264" i="7" s="1"/>
  <c r="L8264" i="7" l="1"/>
  <c r="J8265" i="7"/>
  <c r="U8265" i="7" s="1"/>
  <c r="N8265" i="7" s="1"/>
  <c r="O8265" i="7" s="1"/>
  <c r="L8265" i="7" l="1"/>
  <c r="J8266" i="7" l="1"/>
  <c r="U8266" i="7" s="1"/>
  <c r="N8266" i="7" s="1"/>
  <c r="O8266" i="7" s="1"/>
  <c r="L8266" i="7" l="1"/>
  <c r="J8267" i="7" l="1"/>
  <c r="U8267" i="7" s="1"/>
  <c r="N8267" i="7" s="1"/>
  <c r="O8267" i="7" s="1"/>
  <c r="L8267" i="7" l="1"/>
  <c r="J8268" i="7" l="1"/>
  <c r="U8268" i="7" s="1"/>
  <c r="N8268" i="7" s="1"/>
  <c r="O8268" i="7" s="1"/>
  <c r="L8268" i="7" l="1"/>
  <c r="J8269" i="7" l="1"/>
  <c r="U8269" i="7" s="1"/>
  <c r="N8269" i="7" s="1"/>
  <c r="O8269" i="7" s="1"/>
  <c r="L8269" i="7" l="1"/>
  <c r="J8270" i="7"/>
  <c r="U8270" i="7" s="1"/>
  <c r="N8270" i="7" s="1"/>
  <c r="O8270" i="7" s="1"/>
  <c r="L8270" i="7" l="1"/>
  <c r="J8271" i="7" l="1"/>
  <c r="U8271" i="7" s="1"/>
  <c r="N8271" i="7" s="1"/>
  <c r="O8271" i="7" s="1"/>
  <c r="L8271" i="7" l="1"/>
  <c r="J8272" i="7" s="1"/>
  <c r="U8272" i="7" s="1"/>
  <c r="N8272" i="7" s="1"/>
  <c r="O8272" i="7" s="1"/>
  <c r="L8272" i="7" l="1"/>
  <c r="J8273" i="7" s="1"/>
  <c r="U8273" i="7" s="1"/>
  <c r="N8273" i="7" s="1"/>
  <c r="O8273" i="7" s="1"/>
  <c r="L8273" i="7" l="1"/>
  <c r="J8274" i="7" l="1"/>
  <c r="U8274" i="7" s="1"/>
  <c r="N8274" i="7" s="1"/>
  <c r="O8274" i="7" s="1"/>
  <c r="L8274" i="7" l="1"/>
  <c r="J8275" i="7" l="1"/>
  <c r="U8275" i="7" s="1"/>
  <c r="N8275" i="7" s="1"/>
  <c r="O8275" i="7" s="1"/>
  <c r="L8275" i="7" l="1"/>
  <c r="K8276" i="7" l="1"/>
  <c r="O8276" i="7" s="1"/>
  <c r="L8276" i="7"/>
  <c r="K8277" i="7" l="1"/>
  <c r="O8277" i="7" s="1"/>
  <c r="L8277" i="7" l="1"/>
  <c r="K8278" i="7"/>
  <c r="O8278" i="7" s="1"/>
  <c r="L8278" i="7" l="1"/>
  <c r="K8279" i="7" l="1"/>
  <c r="O8279" i="7" s="1"/>
  <c r="L8279" i="7" l="1"/>
  <c r="K8280" i="7" l="1"/>
  <c r="O8280" i="7" s="1"/>
  <c r="L8280" i="7" l="1"/>
  <c r="K8281" i="7" l="1"/>
  <c r="O8281" i="7" s="1"/>
  <c r="L8281" i="7" l="1"/>
  <c r="K8282" i="7" l="1"/>
  <c r="O8282" i="7" s="1"/>
  <c r="L8282" i="7" l="1"/>
  <c r="K8283" i="7" l="1"/>
  <c r="O8283" i="7" s="1"/>
  <c r="L8283" i="7"/>
  <c r="K8284" i="7" l="1"/>
  <c r="O8284" i="7" s="1"/>
  <c r="L8284" i="7" l="1"/>
  <c r="K8285" i="7" l="1"/>
  <c r="O8285" i="7" s="1"/>
  <c r="L8285" i="7" l="1"/>
  <c r="K8286" i="7" l="1"/>
  <c r="O8286" i="7" s="1"/>
  <c r="L8286" i="7"/>
  <c r="K8287" i="7" l="1"/>
  <c r="O8287" i="7" s="1"/>
  <c r="L8287" i="7"/>
  <c r="K8288" i="7" l="1"/>
  <c r="O8288" i="7" s="1"/>
  <c r="L8288" i="7" l="1"/>
  <c r="J8289" i="7"/>
  <c r="U8289" i="7" s="1"/>
  <c r="N8289" i="7" s="1"/>
  <c r="O8289" i="7" s="1"/>
  <c r="L8289" i="7" l="1"/>
  <c r="J8290" i="7" l="1"/>
  <c r="U8290" i="7" s="1"/>
  <c r="N8290" i="7" s="1"/>
  <c r="O8290" i="7" s="1"/>
  <c r="L8290" i="7" l="1"/>
  <c r="J8291" i="7" l="1"/>
  <c r="U8291" i="7" s="1"/>
  <c r="N8291" i="7" s="1"/>
  <c r="O8291" i="7" s="1"/>
  <c r="L8291" i="7" l="1"/>
  <c r="J8292" i="7" l="1"/>
  <c r="U8292" i="7" s="1"/>
  <c r="N8292" i="7" s="1"/>
  <c r="O8292" i="7" s="1"/>
  <c r="L8292" i="7" l="1"/>
  <c r="J8293" i="7"/>
  <c r="U8293" i="7" s="1"/>
  <c r="N8293" i="7" s="1"/>
  <c r="O8293" i="7" s="1"/>
  <c r="L8293" i="7" l="1"/>
  <c r="J8294" i="7" l="1"/>
  <c r="U8294" i="7" s="1"/>
  <c r="N8294" i="7" s="1"/>
  <c r="O8294" i="7" s="1"/>
  <c r="L8294" i="7" l="1"/>
  <c r="J8295" i="7" l="1"/>
  <c r="U8295" i="7" s="1"/>
  <c r="N8295" i="7" s="1"/>
  <c r="O8295" i="7" s="1"/>
  <c r="L8295" i="7" l="1"/>
  <c r="J8296" i="7"/>
  <c r="U8296" i="7" s="1"/>
  <c r="N8296" i="7" s="1"/>
  <c r="O8296" i="7" s="1"/>
  <c r="L8296" i="7" l="1"/>
  <c r="J8297" i="7" l="1"/>
  <c r="U8297" i="7" s="1"/>
  <c r="N8297" i="7" s="1"/>
  <c r="O8297" i="7" s="1"/>
  <c r="L8297" i="7" l="1"/>
  <c r="J8298" i="7"/>
  <c r="U8298" i="7" s="1"/>
  <c r="N8298" i="7" s="1"/>
  <c r="O8298" i="7" s="1"/>
  <c r="L8298" i="7" l="1"/>
  <c r="J8299" i="7" l="1"/>
  <c r="U8299" i="7" s="1"/>
  <c r="N8299" i="7" s="1"/>
  <c r="O8299" i="7" s="1"/>
  <c r="L8299" i="7" l="1"/>
  <c r="K8300" i="7"/>
  <c r="O8300" i="7" s="1"/>
  <c r="L8300" i="7" l="1"/>
  <c r="K8301" i="7"/>
  <c r="O8301" i="7" s="1"/>
  <c r="K8611" i="7"/>
  <c r="L8301" i="7" l="1"/>
  <c r="K8302" i="7"/>
  <c r="O8302" i="7" s="1"/>
  <c r="L8302" i="7" l="1"/>
  <c r="K8303" i="7"/>
  <c r="O8303" i="7" s="1"/>
  <c r="L8303" i="7" l="1"/>
  <c r="K8304" i="7"/>
  <c r="O8304" i="7" s="1"/>
  <c r="L8304" i="7" l="1"/>
  <c r="K8305" i="7"/>
  <c r="O8305" i="7" s="1"/>
  <c r="L8305" i="7" l="1"/>
  <c r="K8306" i="7" l="1"/>
  <c r="O8306" i="7" s="1"/>
  <c r="L8306" i="7"/>
  <c r="K8307" i="7" l="1"/>
  <c r="O8307" i="7" s="1"/>
  <c r="L8307" i="7" l="1"/>
  <c r="K8308" i="7"/>
  <c r="O8308" i="7" s="1"/>
  <c r="L8308" i="7" l="1"/>
  <c r="K8309" i="7"/>
  <c r="O8309" i="7" s="1"/>
  <c r="L8309" i="7" l="1"/>
  <c r="K8310" i="7" s="1"/>
  <c r="O8310" i="7" s="1"/>
  <c r="L8310" i="7" l="1"/>
  <c r="K8311" i="7" l="1"/>
  <c r="O8311" i="7" s="1"/>
  <c r="L8311" i="7"/>
  <c r="K8312" i="7" l="1"/>
  <c r="O8312" i="7" s="1"/>
  <c r="L8312" i="7"/>
  <c r="J8313" i="7" l="1"/>
  <c r="U8313" i="7" s="1"/>
  <c r="N8313" i="7" s="1"/>
  <c r="O8313" i="7" s="1"/>
  <c r="L8313" i="7" l="1"/>
  <c r="K8625" i="7"/>
  <c r="J8314" i="7" l="1"/>
  <c r="U8314" i="7" s="1"/>
  <c r="N8314" i="7" s="1"/>
  <c r="O8314" i="7" s="1"/>
  <c r="L8314" i="7" l="1"/>
  <c r="J8315" i="7" l="1"/>
  <c r="U8315" i="7" s="1"/>
  <c r="N8315" i="7" s="1"/>
  <c r="O8315" i="7" s="1"/>
  <c r="L8315" i="7" l="1"/>
  <c r="J8316" i="7" l="1"/>
  <c r="U8316" i="7" s="1"/>
  <c r="N8316" i="7" s="1"/>
  <c r="O8316" i="7" s="1"/>
  <c r="L8316" i="7" l="1"/>
  <c r="J8317" i="7"/>
  <c r="U8317" i="7" s="1"/>
  <c r="N8317" i="7" s="1"/>
  <c r="O8317" i="7" s="1"/>
  <c r="L8317" i="7" l="1"/>
  <c r="J8318" i="7"/>
  <c r="U8318" i="7" s="1"/>
  <c r="N8318" i="7" s="1"/>
  <c r="O8318" i="7" s="1"/>
  <c r="L8318" i="7" l="1"/>
  <c r="J8319" i="7" l="1"/>
  <c r="U8319" i="7" s="1"/>
  <c r="N8319" i="7" s="1"/>
  <c r="O8319" i="7" s="1"/>
  <c r="L8319" i="7" l="1"/>
  <c r="J8320" i="7" l="1"/>
  <c r="U8320" i="7" s="1"/>
  <c r="N8320" i="7" s="1"/>
  <c r="O8320" i="7" s="1"/>
  <c r="L8320" i="7" l="1"/>
  <c r="J8321" i="7" l="1"/>
  <c r="U8321" i="7" s="1"/>
  <c r="N8321" i="7" s="1"/>
  <c r="O8321" i="7" s="1"/>
  <c r="K8635" i="7"/>
  <c r="L8321" i="7" l="1"/>
  <c r="J8322" i="7"/>
  <c r="U8322" i="7" s="1"/>
  <c r="N8322" i="7" s="1"/>
  <c r="O8322" i="7" s="1"/>
  <c r="L8322" i="7" l="1"/>
  <c r="J8323" i="7" l="1"/>
  <c r="U8323" i="7" s="1"/>
  <c r="N8323" i="7" s="1"/>
  <c r="O8323" i="7" s="1"/>
  <c r="L8323" i="7" l="1"/>
  <c r="K8324" i="7" l="1"/>
  <c r="O8324" i="7" s="1"/>
  <c r="L8324" i="7" l="1"/>
  <c r="K8325" i="7"/>
  <c r="O8325" i="7" s="1"/>
  <c r="L8325" i="7" l="1"/>
  <c r="K8326" i="7"/>
  <c r="O8326" i="7" s="1"/>
  <c r="L8326" i="7" l="1"/>
  <c r="K8327" i="7" l="1"/>
  <c r="O8327" i="7" s="1"/>
  <c r="L8327" i="7" l="1"/>
  <c r="K8328" i="7" l="1"/>
  <c r="O8328" i="7" s="1"/>
  <c r="L8328" i="7"/>
  <c r="K8329" i="7" l="1"/>
  <c r="O8329" i="7" s="1"/>
  <c r="L8329" i="7" l="1"/>
  <c r="K8330" i="7" l="1"/>
  <c r="O8330" i="7" s="1"/>
  <c r="L8330" i="7"/>
  <c r="K8331" i="7" l="1"/>
  <c r="O8331" i="7" s="1"/>
  <c r="L8331" i="7" l="1"/>
  <c r="K8332" i="7" l="1"/>
  <c r="O8332" i="7" s="1"/>
  <c r="L8332" i="7" l="1"/>
  <c r="K8333" i="7"/>
  <c r="O8333" i="7" s="1"/>
  <c r="L8333" i="7" l="1"/>
  <c r="K8649" i="7"/>
  <c r="K8334" i="7" l="1"/>
  <c r="O8334" i="7" s="1"/>
  <c r="L8334" i="7" l="1"/>
  <c r="K8335" i="7"/>
  <c r="O8335" i="7" s="1"/>
  <c r="L8335" i="7" l="1"/>
  <c r="K8336" i="7" l="1"/>
  <c r="O8336" i="7" s="1"/>
  <c r="L8336" i="7" l="1"/>
  <c r="J8337" i="7" l="1"/>
  <c r="U8337" i="7" s="1"/>
  <c r="N8337" i="7" s="1"/>
  <c r="O8337" i="7" s="1"/>
  <c r="L8337" i="7" l="1"/>
  <c r="J8338" i="7"/>
  <c r="U8338" i="7" s="1"/>
  <c r="N8338" i="7" s="1"/>
  <c r="O8338" i="7" s="1"/>
  <c r="L8338" i="7" l="1"/>
  <c r="J8339" i="7" l="1"/>
  <c r="U8339" i="7" s="1"/>
  <c r="N8339" i="7" s="1"/>
  <c r="O8339" i="7" s="1"/>
  <c r="L8339" i="7" l="1"/>
  <c r="J8340" i="7" l="1"/>
  <c r="U8340" i="7" s="1"/>
  <c r="N8340" i="7" s="1"/>
  <c r="O8340" i="7" s="1"/>
  <c r="L8340" i="7" l="1"/>
  <c r="J8341" i="7"/>
  <c r="U8341" i="7" s="1"/>
  <c r="N8341" i="7" s="1"/>
  <c r="O8341" i="7" s="1"/>
  <c r="L8341" i="7" l="1"/>
  <c r="K8659" i="7"/>
  <c r="J8342" i="7" l="1"/>
  <c r="U8342" i="7" s="1"/>
  <c r="N8342" i="7" s="1"/>
  <c r="O8342" i="7" s="1"/>
  <c r="L8342" i="7" l="1"/>
  <c r="J8343" i="7" l="1"/>
  <c r="U8343" i="7" s="1"/>
  <c r="N8343" i="7" s="1"/>
  <c r="O8343" i="7" s="1"/>
  <c r="L8343" i="7" l="1"/>
  <c r="J8344" i="7" l="1"/>
  <c r="U8344" i="7" s="1"/>
  <c r="N8344" i="7" s="1"/>
  <c r="O8344" i="7" s="1"/>
  <c r="L8344" i="7" l="1"/>
  <c r="J8345" i="7"/>
  <c r="U8345" i="7" s="1"/>
  <c r="N8345" i="7" s="1"/>
  <c r="O8345" i="7" s="1"/>
  <c r="L8345" i="7" l="1"/>
  <c r="K8346" i="7" l="1"/>
  <c r="O8346" i="7" s="1"/>
  <c r="L8346" i="7" l="1"/>
  <c r="K8347" i="7" l="1"/>
  <c r="O8347" i="7" s="1"/>
  <c r="L8347" i="7" l="1"/>
  <c r="K8348" i="7"/>
  <c r="O8348" i="7" s="1"/>
  <c r="L8348" i="7" l="1"/>
  <c r="K8349" i="7" l="1"/>
  <c r="O8349" i="7" s="1"/>
  <c r="L8349" i="7" l="1"/>
  <c r="K8350" i="7"/>
  <c r="O8350" i="7" s="1"/>
  <c r="L8350" i="7" l="1"/>
  <c r="K8351" i="7" l="1"/>
  <c r="O8351" i="7" s="1"/>
  <c r="L8351" i="7" l="1"/>
  <c r="K8352" i="7" l="1"/>
  <c r="O8352" i="7" s="1"/>
  <c r="L8352" i="7" l="1"/>
  <c r="K8353" i="7"/>
  <c r="O8353" i="7" s="1"/>
  <c r="L8353" i="7" l="1"/>
  <c r="K8354" i="7" l="1"/>
  <c r="O8354" i="7" s="1"/>
  <c r="K8676" i="7"/>
  <c r="L8354" i="7" l="1"/>
  <c r="K8355" i="7"/>
  <c r="O8355" i="7" s="1"/>
  <c r="L8355" i="7" l="1"/>
  <c r="K8356" i="7" l="1"/>
  <c r="O8356" i="7" s="1"/>
  <c r="L8356" i="7" l="1"/>
  <c r="K8357" i="7"/>
  <c r="O8357" i="7" s="1"/>
  <c r="L8357" i="7" l="1"/>
  <c r="K8358" i="7"/>
  <c r="O8358" i="7" s="1"/>
  <c r="L8358" i="7" l="1"/>
  <c r="K8359" i="7"/>
  <c r="O8359" i="7" s="1"/>
  <c r="L8359" i="7" l="1"/>
  <c r="K8360" i="7"/>
  <c r="O8360" i="7" s="1"/>
  <c r="L8360" i="7" l="1"/>
  <c r="J8361" i="7"/>
  <c r="U8361" i="7" s="1"/>
  <c r="N8361" i="7" s="1"/>
  <c r="O8361" i="7" s="1"/>
  <c r="L8361" i="7" l="1"/>
  <c r="J8362" i="7"/>
  <c r="U8362" i="7" s="1"/>
  <c r="N8362" i="7" s="1"/>
  <c r="O8362" i="7" s="1"/>
  <c r="K8683" i="7"/>
  <c r="L8362" i="7" l="1"/>
  <c r="J8363" i="7" l="1"/>
  <c r="U8363" i="7" s="1"/>
  <c r="N8363" i="7" s="1"/>
  <c r="O8363" i="7" s="1"/>
  <c r="L8363" i="7" l="1"/>
  <c r="J8364" i="7" l="1"/>
  <c r="U8364" i="7" s="1"/>
  <c r="N8364" i="7" s="1"/>
  <c r="O8364" i="7" s="1"/>
  <c r="L8364" i="7" l="1"/>
  <c r="J8365" i="7" l="1"/>
  <c r="U8365" i="7" s="1"/>
  <c r="N8365" i="7" s="1"/>
  <c r="O8365" i="7" s="1"/>
  <c r="L8365" i="7" l="1"/>
  <c r="J8366" i="7" l="1"/>
  <c r="U8366" i="7" s="1"/>
  <c r="N8366" i="7" s="1"/>
  <c r="O8366" i="7" s="1"/>
  <c r="L8366" i="7" l="1"/>
  <c r="J8367" i="7"/>
  <c r="U8367" i="7" s="1"/>
  <c r="N8367" i="7" s="1"/>
  <c r="O8367" i="7" s="1"/>
  <c r="L8367" i="7" l="1"/>
  <c r="J8368" i="7" s="1"/>
  <c r="U8368" i="7" s="1"/>
  <c r="N8368" i="7" s="1"/>
  <c r="O8368" i="7" s="1"/>
  <c r="L8368" i="7" l="1"/>
  <c r="J8369" i="7" l="1"/>
  <c r="U8369" i="7" s="1"/>
  <c r="N8369" i="7" s="1"/>
  <c r="O8369" i="7" s="1"/>
  <c r="L8369" i="7" l="1"/>
  <c r="J8370" i="7" l="1"/>
  <c r="U8370" i="7" s="1"/>
  <c r="N8370" i="7" s="1"/>
  <c r="O8370" i="7" s="1"/>
  <c r="L8370" i="7" l="1"/>
  <c r="J8371" i="7"/>
  <c r="U8371" i="7" s="1"/>
  <c r="N8371" i="7" s="1"/>
  <c r="O8371" i="7" s="1"/>
  <c r="L8371" i="7" l="1"/>
  <c r="K8372" i="7"/>
  <c r="O8372" i="7" s="1"/>
  <c r="K8697" i="7"/>
  <c r="L8372" i="7" l="1"/>
  <c r="K8698" i="7"/>
  <c r="K8373" i="7" l="1"/>
  <c r="O8373" i="7" s="1"/>
  <c r="L8373" i="7" l="1"/>
  <c r="K8699" i="7"/>
  <c r="K8374" i="7" l="1"/>
  <c r="O8374" i="7" s="1"/>
  <c r="L8374" i="7" l="1"/>
  <c r="K8375" i="7" l="1"/>
  <c r="O8375" i="7" s="1"/>
  <c r="L8375" i="7" l="1"/>
  <c r="K8376" i="7"/>
  <c r="O8376" i="7" s="1"/>
  <c r="L8376" i="7" l="1"/>
  <c r="K8377" i="7" l="1"/>
  <c r="O8377" i="7" s="1"/>
  <c r="L8377" i="7"/>
  <c r="K8378" i="7" l="1"/>
  <c r="O8378" i="7" s="1"/>
  <c r="L8378" i="7" l="1"/>
  <c r="K8379" i="7"/>
  <c r="O8379" i="7" s="1"/>
  <c r="L8379" i="7" l="1"/>
  <c r="K8380" i="7" s="1"/>
  <c r="O8380" i="7" s="1"/>
  <c r="L8380" i="7" l="1"/>
  <c r="K8381" i="7"/>
  <c r="O8381" i="7" s="1"/>
  <c r="L8381" i="7" l="1"/>
  <c r="K8382" i="7"/>
  <c r="O8382" i="7" s="1"/>
  <c r="L8382" i="7" l="1"/>
  <c r="K8383" i="7"/>
  <c r="O8383" i="7" s="1"/>
  <c r="L8383" i="7" l="1"/>
  <c r="K8384" i="7"/>
  <c r="O8384" i="7" s="1"/>
  <c r="L8384" i="7" l="1"/>
  <c r="J8385" i="7"/>
  <c r="U8385" i="7" s="1"/>
  <c r="N8385" i="7" s="1"/>
  <c r="O8385" i="7" s="1"/>
  <c r="K8707" i="7"/>
  <c r="L8385" i="7" l="1"/>
  <c r="J8386" i="7"/>
  <c r="U8386" i="7" s="1"/>
  <c r="N8386" i="7" s="1"/>
  <c r="O8386" i="7" s="1"/>
  <c r="L8386" i="7" l="1"/>
  <c r="J8387" i="7" l="1"/>
  <c r="U8387" i="7" s="1"/>
  <c r="N8387" i="7" s="1"/>
  <c r="O8387" i="7" s="1"/>
  <c r="L8387" i="7" l="1"/>
  <c r="J8388" i="7" l="1"/>
  <c r="U8388" i="7" s="1"/>
  <c r="N8388" i="7" s="1"/>
  <c r="O8388" i="7" s="1"/>
  <c r="L8388" i="7" l="1"/>
  <c r="J8389" i="7" l="1"/>
  <c r="U8389" i="7" s="1"/>
  <c r="N8389" i="7" s="1"/>
  <c r="O8389" i="7" s="1"/>
  <c r="L8389" i="7" l="1"/>
  <c r="J8390" i="7" l="1"/>
  <c r="U8390" i="7" s="1"/>
  <c r="N8390" i="7" s="1"/>
  <c r="O8390" i="7" s="1"/>
  <c r="L8390" i="7" l="1"/>
  <c r="J8391" i="7"/>
  <c r="U8391" i="7" s="1"/>
  <c r="N8391" i="7" s="1"/>
  <c r="O8391" i="7" s="1"/>
  <c r="L8391" i="7" l="1"/>
  <c r="J8392" i="7" l="1"/>
  <c r="U8392" i="7" s="1"/>
  <c r="N8392" i="7" s="1"/>
  <c r="O8392" i="7" s="1"/>
  <c r="L8392" i="7" l="1"/>
  <c r="J8393" i="7" l="1"/>
  <c r="U8393" i="7" s="1"/>
  <c r="N8393" i="7" s="1"/>
  <c r="O8393" i="7" s="1"/>
  <c r="L8393" i="7" l="1"/>
  <c r="J8394" i="7" l="1"/>
  <c r="U8394" i="7" s="1"/>
  <c r="N8394" i="7" s="1"/>
  <c r="O8394" i="7" s="1"/>
  <c r="L8394" i="7" l="1"/>
  <c r="J8395" i="7" l="1"/>
  <c r="U8395" i="7" s="1"/>
  <c r="N8395" i="7" s="1"/>
  <c r="O8395" i="7" s="1"/>
  <c r="L8395" i="7" l="1"/>
  <c r="K8396" i="7" l="1"/>
  <c r="O8396" i="7" s="1"/>
  <c r="L8396" i="7" l="1"/>
  <c r="K8397" i="7"/>
  <c r="O8397" i="7" s="1"/>
  <c r="L8397" i="7" l="1"/>
  <c r="K8398" i="7"/>
  <c r="O8398" i="7" s="1"/>
  <c r="L8398" i="7" l="1"/>
  <c r="K8399" i="7" l="1"/>
  <c r="O8399" i="7" s="1"/>
  <c r="L8399" i="7"/>
  <c r="K8724" i="7"/>
  <c r="K8400" i="7" l="1"/>
  <c r="O8400" i="7" s="1"/>
  <c r="L8400" i="7" l="1"/>
  <c r="K8401" i="7"/>
  <c r="O8401" i="7" s="1"/>
  <c r="K8725" i="7"/>
  <c r="L8401" i="7" l="1"/>
  <c r="K8402" i="7"/>
  <c r="O8402" i="7" s="1"/>
  <c r="L8402" i="7" l="1"/>
  <c r="K8403" i="7" l="1"/>
  <c r="O8403" i="7" s="1"/>
  <c r="L8403" i="7" l="1"/>
  <c r="K8404" i="7"/>
  <c r="O8404" i="7" s="1"/>
  <c r="L8404" i="7" l="1"/>
  <c r="K8405" i="7"/>
  <c r="O8405" i="7" s="1"/>
  <c r="L8405" i="7" l="1"/>
  <c r="K8406" i="7" l="1"/>
  <c r="O8406" i="7" s="1"/>
  <c r="K8731" i="7"/>
  <c r="L8406" i="7" l="1"/>
  <c r="K8407" i="7"/>
  <c r="O8407" i="7" s="1"/>
  <c r="L8407" i="7" l="1"/>
  <c r="K8408" i="7"/>
  <c r="O8408" i="7" s="1"/>
  <c r="L8408" i="7" l="1"/>
  <c r="J8409" i="7" l="1"/>
  <c r="U8409" i="7" s="1"/>
  <c r="N8409" i="7" s="1"/>
  <c r="O8409" i="7" s="1"/>
  <c r="L8409" i="7" l="1"/>
  <c r="J8410" i="7"/>
  <c r="U8410" i="7" s="1"/>
  <c r="N8410" i="7" s="1"/>
  <c r="O8410" i="7" s="1"/>
  <c r="L8410" i="7" l="1"/>
  <c r="J8411" i="7" l="1"/>
  <c r="U8411" i="7" s="1"/>
  <c r="N8411" i="7" s="1"/>
  <c r="O8411" i="7" s="1"/>
  <c r="L8411" i="7" l="1"/>
  <c r="J8412" i="7" l="1"/>
  <c r="U8412" i="7" s="1"/>
  <c r="N8412" i="7" s="1"/>
  <c r="O8412" i="7" s="1"/>
  <c r="L8412" i="7" l="1"/>
  <c r="J8413" i="7"/>
  <c r="U8413" i="7" s="1"/>
  <c r="N8413" i="7" s="1"/>
  <c r="O8413" i="7" s="1"/>
  <c r="L8413" i="7" l="1"/>
  <c r="J8414" i="7" l="1"/>
  <c r="U8414" i="7" s="1"/>
  <c r="N8414" i="7" s="1"/>
  <c r="O8414" i="7" s="1"/>
  <c r="L8414" i="7" l="1"/>
  <c r="J8415" i="7" l="1"/>
  <c r="U8415" i="7" s="1"/>
  <c r="N8415" i="7" s="1"/>
  <c r="O8415" i="7" s="1"/>
  <c r="L8415" i="7" l="1"/>
  <c r="J8416" i="7" l="1"/>
  <c r="U8416" i="7" s="1"/>
  <c r="N8416" i="7" s="1"/>
  <c r="O8416" i="7" s="1"/>
  <c r="L8416" i="7" l="1"/>
  <c r="J8417" i="7"/>
  <c r="U8417" i="7" s="1"/>
  <c r="N8417" i="7" s="1"/>
  <c r="O8417" i="7" s="1"/>
  <c r="L8417" i="7" l="1"/>
  <c r="J8418" i="7"/>
  <c r="U8418" i="7" s="1"/>
  <c r="N8418" i="7" s="1"/>
  <c r="O8418" i="7" s="1"/>
  <c r="L8418" i="7" l="1"/>
  <c r="J8419" i="7" l="1"/>
  <c r="U8419" i="7" s="1"/>
  <c r="N8419" i="7" s="1"/>
  <c r="O8419" i="7" s="1"/>
  <c r="L8419" i="7" l="1"/>
  <c r="K8420" i="7"/>
  <c r="O8420" i="7" s="1"/>
  <c r="L8420" i="7" l="1"/>
  <c r="K8421" i="7" l="1"/>
  <c r="O8421" i="7" s="1"/>
  <c r="L8421" i="7"/>
  <c r="K8422" i="7" l="1"/>
  <c r="O8422" i="7" s="1"/>
  <c r="L8422" i="7" l="1"/>
  <c r="K8423" i="7" l="1"/>
  <c r="O8423" i="7" s="1"/>
  <c r="L8423" i="7" l="1"/>
  <c r="K8424" i="7"/>
  <c r="O8424" i="7" s="1"/>
  <c r="L8424" i="7" l="1"/>
  <c r="K8425" i="7" l="1"/>
  <c r="O8425" i="7" s="1"/>
  <c r="L8425" i="7" l="1"/>
  <c r="K8426" i="7"/>
  <c r="O8426" i="7" s="1"/>
  <c r="L8426" i="7" l="1"/>
  <c r="K8427" i="7"/>
  <c r="O8427" i="7" s="1"/>
  <c r="L8427" i="7" l="1"/>
  <c r="K8428" i="7"/>
  <c r="O8428" i="7" s="1"/>
  <c r="L8428" i="7" l="1"/>
  <c r="K8429" i="7"/>
  <c r="O8429" i="7" s="1"/>
  <c r="L8429" i="7" l="1"/>
  <c r="K8430" i="7"/>
  <c r="O8430" i="7" s="1"/>
  <c r="L8430" i="7" l="1"/>
  <c r="K8431" i="7"/>
  <c r="O8431" i="7" s="1"/>
  <c r="L8431" i="7" l="1"/>
  <c r="K8432" i="7"/>
  <c r="O8432" i="7" s="1"/>
  <c r="L8432" i="7" l="1"/>
  <c r="J8433" i="7"/>
  <c r="U8433" i="7" s="1"/>
  <c r="N8433" i="7" s="1"/>
  <c r="O8433" i="7" s="1"/>
  <c r="L8433" i="7" l="1"/>
  <c r="J8434" i="7" l="1"/>
  <c r="U8434" i="7" s="1"/>
  <c r="N8434" i="7" s="1"/>
  <c r="O8434" i="7" s="1"/>
  <c r="L8434" i="7" l="1"/>
  <c r="J8435" i="7" s="1"/>
  <c r="U8435" i="7" s="1"/>
  <c r="N8435" i="7" s="1"/>
  <c r="O8435" i="7" s="1"/>
  <c r="L8435" i="7" l="1"/>
  <c r="J8436" i="7" l="1"/>
  <c r="U8436" i="7" s="1"/>
  <c r="N8436" i="7" s="1"/>
  <c r="O8436" i="7" s="1"/>
  <c r="L8436" i="7" l="1"/>
  <c r="J8437" i="7" l="1"/>
  <c r="U8437" i="7" s="1"/>
  <c r="N8437" i="7" s="1"/>
  <c r="O8437" i="7" s="1"/>
  <c r="L8437" i="7" l="1"/>
  <c r="J8438" i="7" l="1"/>
  <c r="U8438" i="7" s="1"/>
  <c r="N8438" i="7" s="1"/>
  <c r="O8438" i="7" s="1"/>
  <c r="L8438" i="7" l="1"/>
  <c r="J8439" i="7" l="1"/>
  <c r="U8439" i="7" s="1"/>
  <c r="N8439" i="7" s="1"/>
  <c r="O8439" i="7" s="1"/>
  <c r="L8439" i="7" l="1"/>
  <c r="J8440" i="7" l="1"/>
  <c r="U8440" i="7" s="1"/>
  <c r="N8440" i="7" s="1"/>
  <c r="O8440" i="7" s="1"/>
  <c r="L8440" i="7" l="1"/>
  <c r="J8441" i="7" l="1"/>
  <c r="U8441" i="7" s="1"/>
  <c r="N8441" i="7" s="1"/>
  <c r="O8441" i="7" s="1"/>
  <c r="L8441" i="7" l="1"/>
  <c r="J8442" i="7" l="1"/>
  <c r="U8442" i="7" s="1"/>
  <c r="N8442" i="7" s="1"/>
  <c r="O8442" i="7" s="1"/>
  <c r="L8442" i="7" l="1"/>
  <c r="J8443" i="7" l="1"/>
  <c r="U8443" i="7" s="1"/>
  <c r="N8443" i="7" s="1"/>
  <c r="O8443" i="7" s="1"/>
  <c r="L8443" i="7" l="1"/>
  <c r="K8444" i="7" l="1"/>
  <c r="O8444" i="7" s="1"/>
  <c r="L8444" i="7" l="1"/>
  <c r="K8445" i="7" l="1"/>
  <c r="O8445" i="7" s="1"/>
  <c r="L8445" i="7" l="1"/>
  <c r="K8446" i="7" l="1"/>
  <c r="O8446" i="7" s="1"/>
  <c r="L8446" i="7" l="1"/>
  <c r="K8447" i="7"/>
  <c r="O8447" i="7" s="1"/>
  <c r="L8447" i="7" l="1"/>
  <c r="K8448" i="7"/>
  <c r="O8448" i="7" s="1"/>
  <c r="L8448" i="7" l="1"/>
  <c r="K8449" i="7" l="1"/>
  <c r="O8449" i="7" s="1"/>
  <c r="L8449" i="7" l="1"/>
  <c r="K8450" i="7" l="1"/>
  <c r="O8450" i="7" s="1"/>
  <c r="L8450" i="7" l="1"/>
  <c r="K8451" i="7"/>
  <c r="O8451" i="7" s="1"/>
  <c r="L8451" i="7" l="1"/>
  <c r="K8452" i="7" l="1"/>
  <c r="O8452" i="7" s="1"/>
  <c r="L8452" i="7" l="1"/>
  <c r="K8453" i="7"/>
  <c r="O8453" i="7" s="1"/>
  <c r="L8453" i="7" l="1"/>
  <c r="K8454" i="7" l="1"/>
  <c r="O8454" i="7" s="1"/>
  <c r="L8454" i="7" l="1"/>
  <c r="K8455" i="7" l="1"/>
  <c r="O8455" i="7" s="1"/>
  <c r="L8455" i="7"/>
  <c r="K8456" i="7" l="1"/>
  <c r="O8456" i="7" s="1"/>
  <c r="L8456" i="7"/>
  <c r="J8457" i="7" l="1"/>
  <c r="U8457" i="7" s="1"/>
  <c r="N8457" i="7" s="1"/>
  <c r="O8457" i="7" s="1"/>
  <c r="L8457" i="7" l="1"/>
  <c r="J8458" i="7"/>
  <c r="U8458" i="7" s="1"/>
  <c r="N8458" i="7" s="1"/>
  <c r="O8458" i="7" s="1"/>
  <c r="L8458" i="7" l="1"/>
  <c r="J8459" i="7" l="1"/>
  <c r="U8459" i="7" s="1"/>
  <c r="N8459" i="7" s="1"/>
  <c r="O8459" i="7" s="1"/>
  <c r="L8459" i="7" l="1"/>
  <c r="J8460" i="7" l="1"/>
  <c r="U8460" i="7" s="1"/>
  <c r="N8460" i="7" s="1"/>
  <c r="O8460" i="7" s="1"/>
  <c r="L8460" i="7" l="1"/>
  <c r="J8461" i="7"/>
  <c r="U8461" i="7" s="1"/>
  <c r="N8461" i="7" s="1"/>
  <c r="O8461" i="7" s="1"/>
  <c r="L8461" i="7" l="1"/>
  <c r="J8462" i="7" l="1"/>
  <c r="U8462" i="7" s="1"/>
  <c r="N8462" i="7" s="1"/>
  <c r="O8462" i="7" s="1"/>
  <c r="L8462" i="7" l="1"/>
  <c r="J8463" i="7" l="1"/>
  <c r="U8463" i="7" s="1"/>
  <c r="N8463" i="7" s="1"/>
  <c r="O8463" i="7" s="1"/>
  <c r="L8463" i="7" l="1"/>
  <c r="J8464" i="7"/>
  <c r="U8464" i="7" s="1"/>
  <c r="N8464" i="7" s="1"/>
  <c r="O8464" i="7" s="1"/>
  <c r="L8464" i="7" l="1"/>
  <c r="J8465" i="7" l="1"/>
  <c r="U8465" i="7" s="1"/>
  <c r="N8465" i="7" s="1"/>
  <c r="O8465" i="7" s="1"/>
  <c r="L8465" i="7" l="1"/>
  <c r="J8466" i="7"/>
  <c r="U8466" i="7" s="1"/>
  <c r="N8466" i="7" s="1"/>
  <c r="O8466" i="7" s="1"/>
  <c r="L8466" i="7" l="1"/>
  <c r="J8467" i="7"/>
  <c r="U8467" i="7" s="1"/>
  <c r="N8467" i="7" s="1"/>
  <c r="O8467" i="7" s="1"/>
  <c r="L8467" i="7" l="1"/>
  <c r="K8468" i="7" l="1"/>
  <c r="O8468" i="7" s="1"/>
  <c r="L8468" i="7"/>
  <c r="K8469" i="7" l="1"/>
  <c r="O8469" i="7" s="1"/>
  <c r="L8469" i="7" l="1"/>
  <c r="K8470" i="7"/>
  <c r="O8470" i="7" s="1"/>
  <c r="L8470" i="7" l="1"/>
  <c r="K8471" i="7"/>
  <c r="O8471" i="7" s="1"/>
  <c r="L8471" i="7" l="1"/>
  <c r="K8472" i="7"/>
  <c r="O8472" i="7" s="1"/>
  <c r="L8472" i="7" l="1"/>
  <c r="K8473" i="7"/>
  <c r="O8473" i="7" s="1"/>
  <c r="L8473" i="7" l="1"/>
  <c r="K8474" i="7"/>
  <c r="O8474" i="7" s="1"/>
  <c r="L8474" i="7" l="1"/>
  <c r="K8475" i="7"/>
  <c r="O8475" i="7" s="1"/>
  <c r="L8475" i="7" l="1"/>
  <c r="K8476" i="7" l="1"/>
  <c r="O8476" i="7" s="1"/>
  <c r="L8476" i="7" l="1"/>
  <c r="K8477" i="7" l="1"/>
  <c r="O8477" i="7" s="1"/>
  <c r="L8477" i="7"/>
  <c r="K8478" i="7" l="1"/>
  <c r="O8478" i="7" s="1"/>
  <c r="L8478" i="7" l="1"/>
  <c r="K8479" i="7"/>
  <c r="O8479" i="7" s="1"/>
  <c r="L8479" i="7" l="1"/>
  <c r="K8480" i="7"/>
  <c r="O8480" i="7" s="1"/>
  <c r="L8480" i="7"/>
  <c r="J8481" i="7" l="1"/>
  <c r="U8481" i="7" s="1"/>
  <c r="N8481" i="7" s="1"/>
  <c r="O8481" i="7" s="1"/>
  <c r="L8481" i="7" l="1"/>
  <c r="J8482" i="7"/>
  <c r="U8482" i="7" s="1"/>
  <c r="N8482" i="7" s="1"/>
  <c r="O8482" i="7" s="1"/>
  <c r="L8482" i="7" l="1"/>
  <c r="J8483" i="7"/>
  <c r="U8483" i="7" s="1"/>
  <c r="N8483" i="7" s="1"/>
  <c r="O8483" i="7" s="1"/>
  <c r="L8483" i="7" l="1"/>
  <c r="J8484" i="7" l="1"/>
  <c r="U8484" i="7" s="1"/>
  <c r="N8484" i="7" s="1"/>
  <c r="O8484" i="7" s="1"/>
  <c r="L8484" i="7" l="1"/>
  <c r="J8485" i="7" s="1"/>
  <c r="U8485" i="7" s="1"/>
  <c r="N8485" i="7" s="1"/>
  <c r="O8485" i="7" s="1"/>
  <c r="L8485" i="7" l="1"/>
  <c r="J8486" i="7" l="1"/>
  <c r="U8486" i="7" s="1"/>
  <c r="N8486" i="7" s="1"/>
  <c r="O8486" i="7" s="1"/>
  <c r="L8486" i="7" l="1"/>
  <c r="J8487" i="7" l="1"/>
  <c r="U8487" i="7" s="1"/>
  <c r="N8487" i="7" s="1"/>
  <c r="O8487" i="7" s="1"/>
  <c r="L8487" i="7" l="1"/>
  <c r="J8488" i="7" l="1"/>
  <c r="U8488" i="7" s="1"/>
  <c r="N8488" i="7" s="1"/>
  <c r="O8488" i="7" s="1"/>
  <c r="L8488" i="7" l="1"/>
  <c r="J8489" i="7" l="1"/>
  <c r="U8489" i="7" s="1"/>
  <c r="N8489" i="7" s="1"/>
  <c r="O8489" i="7" s="1"/>
  <c r="L8489" i="7" l="1"/>
  <c r="J8490" i="7" l="1"/>
  <c r="U8490" i="7" s="1"/>
  <c r="N8490" i="7" s="1"/>
  <c r="O8490" i="7" s="1"/>
  <c r="L8490" i="7" l="1"/>
  <c r="J8491" i="7"/>
  <c r="U8491" i="7" s="1"/>
  <c r="N8491" i="7" s="1"/>
  <c r="O8491" i="7" s="1"/>
  <c r="L8491" i="7" l="1"/>
  <c r="K8492" i="7" l="1"/>
  <c r="O8492" i="7" s="1"/>
  <c r="L8492" i="7" l="1"/>
  <c r="K8493" i="7" l="1"/>
  <c r="O8493" i="7" s="1"/>
  <c r="L8493" i="7" l="1"/>
  <c r="K8494" i="7" l="1"/>
  <c r="O8494" i="7" s="1"/>
  <c r="L8494" i="7"/>
  <c r="K8495" i="7" l="1"/>
  <c r="O8495" i="7" s="1"/>
  <c r="L8495" i="7" l="1"/>
  <c r="K8496" i="7" l="1"/>
  <c r="O8496" i="7" s="1"/>
  <c r="L8496" i="7" l="1"/>
  <c r="K8497" i="7"/>
  <c r="O8497" i="7" s="1"/>
  <c r="L8497" i="7" l="1"/>
  <c r="K8498" i="7"/>
  <c r="O8498" i="7" s="1"/>
  <c r="L8498" i="7" l="1"/>
  <c r="K8499" i="7"/>
  <c r="O8499" i="7" s="1"/>
  <c r="L8499" i="7" l="1"/>
  <c r="K8500" i="7" l="1"/>
  <c r="O8500" i="7" s="1"/>
  <c r="L8500" i="7" l="1"/>
  <c r="K8501" i="7" l="1"/>
  <c r="O8501" i="7" s="1"/>
  <c r="L8501" i="7" l="1"/>
  <c r="K8502" i="7" l="1"/>
  <c r="O8502" i="7" s="1"/>
  <c r="L8502" i="7" l="1"/>
  <c r="K8503" i="7"/>
  <c r="O8503" i="7" s="1"/>
  <c r="L8503" i="7" l="1"/>
  <c r="K8504" i="7" l="1"/>
  <c r="O8504" i="7" s="1"/>
  <c r="L8504" i="7" l="1"/>
  <c r="J8505" i="7" l="1"/>
  <c r="U8505" i="7" s="1"/>
  <c r="N8505" i="7" s="1"/>
  <c r="O8505" i="7" s="1"/>
  <c r="L8505" i="7" l="1"/>
  <c r="J8506" i="7"/>
  <c r="U8506" i="7" s="1"/>
  <c r="N8506" i="7" s="1"/>
  <c r="O8506" i="7" s="1"/>
  <c r="L8506" i="7" l="1"/>
  <c r="J8507" i="7" l="1"/>
  <c r="U8507" i="7" s="1"/>
  <c r="N8507" i="7" s="1"/>
  <c r="O8507" i="7" s="1"/>
  <c r="L8507" i="7" l="1"/>
  <c r="J8508" i="7" l="1"/>
  <c r="U8508" i="7" s="1"/>
  <c r="N8508" i="7" s="1"/>
  <c r="O8508" i="7" s="1"/>
  <c r="L8508" i="7" l="1"/>
  <c r="J8509" i="7" l="1"/>
  <c r="U8509" i="7" s="1"/>
  <c r="N8509" i="7" s="1"/>
  <c r="O8509" i="7" s="1"/>
  <c r="L8509" i="7" l="1"/>
  <c r="J8510" i="7" l="1"/>
  <c r="U8510" i="7" s="1"/>
  <c r="N8510" i="7" s="1"/>
  <c r="O8510" i="7" s="1"/>
  <c r="L8510" i="7" l="1"/>
  <c r="J8511" i="7" l="1"/>
  <c r="U8511" i="7" s="1"/>
  <c r="N8511" i="7" s="1"/>
  <c r="O8511" i="7" s="1"/>
  <c r="L8511" i="7" l="1"/>
  <c r="J8512" i="7"/>
  <c r="U8512" i="7" s="1"/>
  <c r="N8512" i="7" s="1"/>
  <c r="O8512" i="7" s="1"/>
  <c r="L8512" i="7" l="1"/>
  <c r="J8513" i="7"/>
  <c r="U8513" i="7" s="1"/>
  <c r="N8513" i="7" s="1"/>
  <c r="O8513" i="7" s="1"/>
  <c r="L8513" i="7" l="1"/>
  <c r="J8514" i="7" l="1"/>
  <c r="U8514" i="7" s="1"/>
  <c r="N8514" i="7" s="1"/>
  <c r="O8514" i="7" s="1"/>
  <c r="L8514" i="7" l="1"/>
  <c r="J8515" i="7" l="1"/>
  <c r="U8515" i="7" s="1"/>
  <c r="N8515" i="7" s="1"/>
  <c r="O8515" i="7" s="1"/>
  <c r="L8515" i="7" l="1"/>
  <c r="K8516" i="7"/>
  <c r="O8516" i="7" s="1"/>
  <c r="L8516" i="7" l="1"/>
  <c r="K8517" i="7" l="1"/>
  <c r="O8517" i="7" s="1"/>
  <c r="L8517" i="7" l="1"/>
  <c r="K8518" i="7" l="1"/>
  <c r="O8518" i="7" s="1"/>
  <c r="L8518" i="7"/>
  <c r="K8519" i="7" l="1"/>
  <c r="O8519" i="7" s="1"/>
  <c r="L8519" i="7" l="1"/>
  <c r="K8520" i="7" l="1"/>
  <c r="O8520" i="7" s="1"/>
  <c r="L8520" i="7" l="1"/>
  <c r="K8521" i="7" l="1"/>
  <c r="O8521" i="7" s="1"/>
  <c r="L8521" i="7" l="1"/>
  <c r="K8522" i="7" l="1"/>
  <c r="O8522" i="7" s="1"/>
  <c r="L8522" i="7"/>
  <c r="K8523" i="7" l="1"/>
  <c r="O8523" i="7" s="1"/>
  <c r="L8523" i="7" l="1"/>
  <c r="K8524" i="7" s="1"/>
  <c r="O8524" i="7" s="1"/>
  <c r="L8524" i="7" l="1"/>
  <c r="K8525" i="7" l="1"/>
  <c r="O8525" i="7" s="1"/>
  <c r="L8525" i="7" l="1"/>
  <c r="K8526" i="7"/>
  <c r="O8526" i="7" s="1"/>
  <c r="L8526" i="7" l="1"/>
  <c r="K8527" i="7" s="1"/>
  <c r="O8527" i="7" s="1"/>
  <c r="L8527" i="7" l="1"/>
  <c r="K8528" i="7"/>
  <c r="O8528" i="7" s="1"/>
  <c r="L8528" i="7" l="1"/>
  <c r="J8529" i="7"/>
  <c r="U8529" i="7" s="1"/>
  <c r="N8529" i="7" s="1"/>
  <c r="O8529" i="7" s="1"/>
  <c r="L8529" i="7" l="1"/>
  <c r="J8530" i="7" l="1"/>
  <c r="U8530" i="7" s="1"/>
  <c r="N8530" i="7" s="1"/>
  <c r="O8530" i="7" s="1"/>
  <c r="L8530" i="7" l="1"/>
  <c r="J8531" i="7"/>
  <c r="U8531" i="7" s="1"/>
  <c r="N8531" i="7" s="1"/>
  <c r="O8531" i="7" s="1"/>
  <c r="L8531" i="7" l="1"/>
  <c r="J8532" i="7" l="1"/>
  <c r="U8532" i="7" s="1"/>
  <c r="N8532" i="7" s="1"/>
  <c r="O8532" i="7" s="1"/>
  <c r="L8532" i="7" l="1"/>
  <c r="J8533" i="7"/>
  <c r="U8533" i="7" s="1"/>
  <c r="N8533" i="7" s="1"/>
  <c r="O8533" i="7" s="1"/>
  <c r="L8533" i="7" l="1"/>
  <c r="J8534" i="7" l="1"/>
  <c r="U8534" i="7" s="1"/>
  <c r="N8534" i="7" s="1"/>
  <c r="O8534" i="7" s="1"/>
  <c r="L8534" i="7" l="1"/>
  <c r="J8535" i="7" l="1"/>
  <c r="U8535" i="7" s="1"/>
  <c r="N8535" i="7" s="1"/>
  <c r="O8535" i="7" s="1"/>
  <c r="L8535" i="7" l="1"/>
  <c r="J8536" i="7"/>
  <c r="U8536" i="7" s="1"/>
  <c r="N8536" i="7" s="1"/>
  <c r="O8536" i="7" s="1"/>
  <c r="L8536" i="7" l="1"/>
  <c r="J8537" i="7" l="1"/>
  <c r="U8537" i="7" s="1"/>
  <c r="N8537" i="7" s="1"/>
  <c r="O8537" i="7" s="1"/>
  <c r="L8537" i="7" l="1"/>
  <c r="J8538" i="7"/>
  <c r="U8538" i="7" s="1"/>
  <c r="N8538" i="7" s="1"/>
  <c r="O8538" i="7" s="1"/>
  <c r="L8538" i="7" l="1"/>
  <c r="J8539" i="7"/>
  <c r="U8539" i="7" s="1"/>
  <c r="N8539" i="7" s="1"/>
  <c r="O8539" i="7" s="1"/>
  <c r="L8539" i="7" l="1"/>
  <c r="K8540" i="7" s="1"/>
  <c r="O8540" i="7" s="1"/>
  <c r="L8540" i="7" l="1"/>
  <c r="K8541" i="7"/>
  <c r="O8541" i="7" s="1"/>
  <c r="L8541" i="7" l="1"/>
  <c r="K8542" i="7" s="1"/>
  <c r="O8542" i="7" s="1"/>
  <c r="L8542" i="7" l="1"/>
  <c r="K8543" i="7" l="1"/>
  <c r="O8543" i="7" s="1"/>
  <c r="L8543" i="7" l="1"/>
  <c r="K8544" i="7"/>
  <c r="O8544" i="7" s="1"/>
  <c r="L8544" i="7" l="1"/>
  <c r="K8545" i="7"/>
  <c r="O8545" i="7" s="1"/>
  <c r="L8545" i="7" l="1"/>
  <c r="K8546" i="7"/>
  <c r="O8546" i="7" s="1"/>
  <c r="L8546" i="7" l="1"/>
  <c r="K8547" i="7"/>
  <c r="O8547" i="7" s="1"/>
  <c r="L8547" i="7" l="1"/>
  <c r="K8548" i="7"/>
  <c r="O8548" i="7" s="1"/>
  <c r="L8548" i="7" l="1"/>
  <c r="K8549" i="7"/>
  <c r="O8549" i="7" s="1"/>
  <c r="L8549" i="7" l="1"/>
  <c r="K8550" i="7"/>
  <c r="O8550" i="7" s="1"/>
  <c r="L8550" i="7" l="1"/>
  <c r="K8551" i="7"/>
  <c r="O8551" i="7" s="1"/>
  <c r="L8551" i="7" l="1"/>
  <c r="K8552" i="7"/>
  <c r="O8552" i="7" s="1"/>
  <c r="L8552" i="7" l="1"/>
  <c r="J8553" i="7"/>
  <c r="U8553" i="7" s="1"/>
  <c r="N8553" i="7" s="1"/>
  <c r="O8553" i="7" s="1"/>
  <c r="L8553" i="7" l="1"/>
  <c r="J8554" i="7"/>
  <c r="U8554" i="7" s="1"/>
  <c r="N8554" i="7" s="1"/>
  <c r="O8554" i="7" s="1"/>
  <c r="L8554" i="7" l="1"/>
  <c r="J8555" i="7" l="1"/>
  <c r="U8555" i="7" s="1"/>
  <c r="N8555" i="7" s="1"/>
  <c r="O8555" i="7" s="1"/>
  <c r="L8555" i="7" l="1"/>
  <c r="J8556" i="7"/>
  <c r="U8556" i="7" s="1"/>
  <c r="N8556" i="7" s="1"/>
  <c r="O8556" i="7" s="1"/>
  <c r="L8556" i="7" l="1"/>
  <c r="J8557" i="7" l="1"/>
  <c r="U8557" i="7" s="1"/>
  <c r="N8557" i="7" s="1"/>
  <c r="O8557" i="7" s="1"/>
  <c r="L8557" i="7" l="1"/>
  <c r="J8558" i="7" l="1"/>
  <c r="U8558" i="7" s="1"/>
  <c r="N8558" i="7" s="1"/>
  <c r="O8558" i="7" s="1"/>
  <c r="L8558" i="7" l="1"/>
  <c r="J8559" i="7" l="1"/>
  <c r="U8559" i="7" s="1"/>
  <c r="N8559" i="7" s="1"/>
  <c r="O8559" i="7" s="1"/>
  <c r="L8559" i="7" l="1"/>
  <c r="J8560" i="7"/>
  <c r="U8560" i="7" s="1"/>
  <c r="N8560" i="7" s="1"/>
  <c r="O8560" i="7" s="1"/>
  <c r="L8560" i="7" l="1"/>
  <c r="J8561" i="7"/>
  <c r="U8561" i="7" s="1"/>
  <c r="N8561" i="7" s="1"/>
  <c r="O8561" i="7" s="1"/>
  <c r="L8561" i="7" l="1"/>
  <c r="J8562" i="7" l="1"/>
  <c r="U8562" i="7" s="1"/>
  <c r="N8562" i="7" s="1"/>
  <c r="O8562" i="7" s="1"/>
  <c r="L8562" i="7" l="1"/>
  <c r="J8563" i="7" s="1"/>
  <c r="U8563" i="7" s="1"/>
  <c r="N8563" i="7" s="1"/>
  <c r="O8563" i="7" s="1"/>
  <c r="L8563" i="7" l="1"/>
  <c r="K8564" i="7"/>
  <c r="O8564" i="7" s="1"/>
  <c r="L8564" i="7" l="1"/>
  <c r="K8565" i="7"/>
  <c r="O8565" i="7" s="1"/>
  <c r="L8565" i="7" l="1"/>
  <c r="K8566" i="7" l="1"/>
  <c r="O8566" i="7" s="1"/>
  <c r="L8566" i="7" l="1"/>
  <c r="K8567" i="7" l="1"/>
  <c r="O8567" i="7" s="1"/>
  <c r="L8567" i="7" l="1"/>
  <c r="K8568" i="7" l="1"/>
  <c r="O8568" i="7" s="1"/>
  <c r="L8568" i="7" l="1"/>
  <c r="K8569" i="7"/>
  <c r="O8569" i="7" s="1"/>
  <c r="L8569" i="7"/>
  <c r="K8570" i="7" l="1"/>
  <c r="O8570" i="7" s="1"/>
  <c r="L8570" i="7" l="1"/>
  <c r="K8571" i="7"/>
  <c r="O8571" i="7" s="1"/>
  <c r="L8571" i="7" l="1"/>
  <c r="K8572" i="7" l="1"/>
  <c r="O8572" i="7" s="1"/>
  <c r="L8572" i="7" l="1"/>
  <c r="K8573" i="7" l="1"/>
  <c r="O8573" i="7" s="1"/>
  <c r="L8573" i="7" l="1"/>
  <c r="K8574" i="7" l="1"/>
  <c r="O8574" i="7" s="1"/>
  <c r="L8574" i="7" l="1"/>
  <c r="K8575" i="7" l="1"/>
  <c r="O8575" i="7" s="1"/>
  <c r="L8575" i="7" l="1"/>
  <c r="K8576" i="7"/>
  <c r="O8576" i="7" s="1"/>
  <c r="L8576" i="7" l="1"/>
  <c r="J8577" i="7" l="1"/>
  <c r="U8577" i="7" s="1"/>
  <c r="N8577" i="7" s="1"/>
  <c r="O8577" i="7" s="1"/>
  <c r="L8577" i="7" l="1"/>
  <c r="J8578" i="7" l="1"/>
  <c r="U8578" i="7" s="1"/>
  <c r="N8578" i="7" s="1"/>
  <c r="O8578" i="7" s="1"/>
  <c r="L8578" i="7" l="1"/>
  <c r="J8579" i="7" l="1"/>
  <c r="U8579" i="7" s="1"/>
  <c r="N8579" i="7" s="1"/>
  <c r="O8579" i="7" s="1"/>
  <c r="L8579" i="7" l="1"/>
  <c r="J8580" i="7" l="1"/>
  <c r="U8580" i="7" s="1"/>
  <c r="N8580" i="7" s="1"/>
  <c r="O8580" i="7" s="1"/>
  <c r="L8580" i="7" l="1"/>
  <c r="J8581" i="7"/>
  <c r="U8581" i="7" s="1"/>
  <c r="N8581" i="7" s="1"/>
  <c r="O8581" i="7" s="1"/>
  <c r="L8581" i="7" l="1"/>
  <c r="J8582" i="7"/>
  <c r="U8582" i="7" s="1"/>
  <c r="N8582" i="7" s="1"/>
  <c r="O8582" i="7" s="1"/>
  <c r="L8582" i="7" l="1"/>
  <c r="J8583" i="7" l="1"/>
  <c r="U8583" i="7" s="1"/>
  <c r="N8583" i="7" s="1"/>
  <c r="O8583" i="7" s="1"/>
  <c r="L8583" i="7" l="1"/>
  <c r="J8584" i="7" l="1"/>
  <c r="U8584" i="7" s="1"/>
  <c r="N8584" i="7" s="1"/>
  <c r="O8584" i="7" s="1"/>
  <c r="L8584" i="7" l="1"/>
  <c r="J8585" i="7" l="1"/>
  <c r="U8585" i="7" s="1"/>
  <c r="N8585" i="7" s="1"/>
  <c r="O8585" i="7" s="1"/>
  <c r="L8585" i="7" l="1"/>
  <c r="J8586" i="7" l="1"/>
  <c r="U8586" i="7" s="1"/>
  <c r="N8586" i="7" s="1"/>
  <c r="O8586" i="7" s="1"/>
  <c r="L8586" i="7" l="1"/>
  <c r="J8587" i="7" l="1"/>
  <c r="U8587" i="7" s="1"/>
  <c r="N8587" i="7" s="1"/>
  <c r="O8587" i="7" s="1"/>
  <c r="L8587" i="7" l="1"/>
  <c r="K8588" i="7" l="1"/>
  <c r="O8588" i="7" s="1"/>
  <c r="L8588" i="7" l="1"/>
  <c r="K8589" i="7"/>
  <c r="O8589" i="7" s="1"/>
  <c r="L8589" i="7" l="1"/>
  <c r="K8590" i="7" l="1"/>
  <c r="O8590" i="7" s="1"/>
  <c r="L8590" i="7" l="1"/>
  <c r="K8591" i="7" l="1"/>
  <c r="O8591" i="7" s="1"/>
  <c r="L8591" i="7" l="1"/>
  <c r="K8592" i="7"/>
  <c r="O8592" i="7" s="1"/>
  <c r="L8592" i="7" l="1"/>
  <c r="K8593" i="7" l="1"/>
  <c r="O8593" i="7" s="1"/>
  <c r="L8593" i="7" l="1"/>
  <c r="K8594" i="7" l="1"/>
  <c r="O8594" i="7" s="1"/>
  <c r="L8594" i="7" l="1"/>
  <c r="K8595" i="7"/>
  <c r="O8595" i="7" s="1"/>
  <c r="L8595" i="7" l="1"/>
  <c r="K8596" i="7" s="1"/>
  <c r="O8596" i="7" s="1"/>
  <c r="L8596" i="7" l="1"/>
  <c r="K8597" i="7"/>
  <c r="O8597" i="7" s="1"/>
  <c r="L8597" i="7" l="1"/>
  <c r="K8598" i="7" l="1"/>
  <c r="O8598" i="7" s="1"/>
  <c r="L8598" i="7" l="1"/>
  <c r="K8599" i="7"/>
  <c r="O8599" i="7" s="1"/>
  <c r="L8599" i="7" l="1"/>
  <c r="K8600" i="7"/>
  <c r="O8600" i="7" s="1"/>
  <c r="L8600" i="7" l="1"/>
  <c r="J8601" i="7"/>
  <c r="U8601" i="7" s="1"/>
  <c r="N8601" i="7" s="1"/>
  <c r="O8601" i="7" s="1"/>
  <c r="L8601" i="7" l="1"/>
  <c r="J8602" i="7" l="1"/>
  <c r="U8602" i="7" s="1"/>
  <c r="N8602" i="7" s="1"/>
  <c r="O8602" i="7" s="1"/>
  <c r="L8602" i="7" l="1"/>
  <c r="J8603" i="7"/>
  <c r="U8603" i="7" s="1"/>
  <c r="N8603" i="7" s="1"/>
  <c r="O8603" i="7" s="1"/>
  <c r="L8603" i="7" l="1"/>
  <c r="J8604" i="7"/>
  <c r="U8604" i="7" s="1"/>
  <c r="N8604" i="7" s="1"/>
  <c r="O8604" i="7" s="1"/>
  <c r="L8604" i="7" l="1"/>
  <c r="J8605" i="7" s="1"/>
  <c r="U8605" i="7" s="1"/>
  <c r="N8605" i="7" s="1"/>
  <c r="O8605" i="7" s="1"/>
  <c r="L8605" i="7" l="1"/>
  <c r="J8606" i="7" s="1"/>
  <c r="U8606" i="7" s="1"/>
  <c r="N8606" i="7" s="1"/>
  <c r="O8606" i="7" s="1"/>
  <c r="L8606" i="7" l="1"/>
  <c r="J8607" i="7" s="1"/>
  <c r="U8607" i="7" s="1"/>
  <c r="N8607" i="7" s="1"/>
  <c r="O8607" i="7" s="1"/>
  <c r="L8607" i="7" l="1"/>
  <c r="J8608" i="7" s="1"/>
  <c r="U8608" i="7" s="1"/>
  <c r="N8608" i="7" s="1"/>
  <c r="O8608" i="7" s="1"/>
  <c r="L8608" i="7" l="1"/>
  <c r="J8609" i="7"/>
  <c r="U8609" i="7" s="1"/>
  <c r="N8609" i="7" s="1"/>
  <c r="O8609" i="7" s="1"/>
  <c r="L8609" i="7" l="1"/>
  <c r="J8610" i="7" l="1"/>
  <c r="U8610" i="7" s="1"/>
  <c r="N8610" i="7" s="1"/>
  <c r="O8610" i="7" s="1"/>
  <c r="L8610" i="7" l="1"/>
  <c r="J8611" i="7" l="1"/>
  <c r="U8611" i="7" s="1"/>
  <c r="N8611" i="7" s="1"/>
  <c r="O8611" i="7" s="1"/>
  <c r="L8611" i="7" l="1"/>
  <c r="K8612" i="7"/>
  <c r="O8612" i="7" s="1"/>
  <c r="L8612" i="7" l="1"/>
  <c r="K8613" i="7"/>
  <c r="O8613" i="7" s="1"/>
  <c r="L8613" i="7" l="1"/>
  <c r="K8614" i="7"/>
  <c r="O8614" i="7" s="1"/>
  <c r="L8614" i="7" l="1"/>
  <c r="K8615" i="7"/>
  <c r="O8615" i="7" s="1"/>
  <c r="L8615" i="7" l="1"/>
  <c r="K8616" i="7" l="1"/>
  <c r="O8616" i="7" s="1"/>
  <c r="L8616" i="7" l="1"/>
  <c r="K8617" i="7" s="1"/>
  <c r="O8617" i="7" s="1"/>
  <c r="L8617" i="7" l="1"/>
  <c r="K8618" i="7"/>
  <c r="O8618" i="7" s="1"/>
  <c r="L8618" i="7" l="1"/>
  <c r="K8619" i="7" s="1"/>
  <c r="O8619" i="7" s="1"/>
  <c r="L8619" i="7" l="1"/>
  <c r="K8620" i="7"/>
  <c r="O8620" i="7" s="1"/>
  <c r="L8620" i="7" l="1"/>
  <c r="K8621" i="7" l="1"/>
  <c r="O8621" i="7" s="1"/>
  <c r="L8621" i="7" l="1"/>
  <c r="K8622" i="7" l="1"/>
  <c r="O8622" i="7" s="1"/>
  <c r="L8622" i="7"/>
  <c r="K8623" i="7" l="1"/>
  <c r="O8623" i="7" s="1"/>
  <c r="L8623" i="7" l="1"/>
  <c r="K8624" i="7" s="1"/>
  <c r="O8624" i="7" s="1"/>
  <c r="L8624" i="7" l="1"/>
  <c r="J8625" i="7"/>
  <c r="U8625" i="7" s="1"/>
  <c r="N8625" i="7" s="1"/>
  <c r="O8625" i="7" s="1"/>
  <c r="L8625" i="7" l="1"/>
  <c r="J8626" i="7" l="1"/>
  <c r="U8626" i="7" s="1"/>
  <c r="N8626" i="7" s="1"/>
  <c r="O8626" i="7" s="1"/>
  <c r="L8626" i="7" l="1"/>
  <c r="J8627" i="7" l="1"/>
  <c r="U8627" i="7" s="1"/>
  <c r="N8627" i="7" s="1"/>
  <c r="O8627" i="7" s="1"/>
  <c r="L8627" i="7" l="1"/>
  <c r="J8628" i="7" l="1"/>
  <c r="U8628" i="7" s="1"/>
  <c r="N8628" i="7" s="1"/>
  <c r="O8628" i="7" s="1"/>
  <c r="L8628" i="7" l="1"/>
  <c r="J8629" i="7" l="1"/>
  <c r="U8629" i="7" s="1"/>
  <c r="N8629" i="7" s="1"/>
  <c r="O8629" i="7" s="1"/>
  <c r="L8629" i="7" l="1"/>
  <c r="J8630" i="7" l="1"/>
  <c r="U8630" i="7" s="1"/>
  <c r="N8630" i="7" s="1"/>
  <c r="O8630" i="7" s="1"/>
  <c r="L8630" i="7" l="1"/>
  <c r="J8631" i="7" l="1"/>
  <c r="U8631" i="7" s="1"/>
  <c r="N8631" i="7" s="1"/>
  <c r="O8631" i="7" s="1"/>
  <c r="L8631" i="7" l="1"/>
  <c r="J8632" i="7"/>
  <c r="U8632" i="7" s="1"/>
  <c r="N8632" i="7" s="1"/>
  <c r="O8632" i="7" s="1"/>
  <c r="L8632" i="7" l="1"/>
  <c r="J8633" i="7" l="1"/>
  <c r="U8633" i="7" s="1"/>
  <c r="N8633" i="7" s="1"/>
  <c r="O8633" i="7" s="1"/>
  <c r="L8633" i="7" l="1"/>
  <c r="J8634" i="7"/>
  <c r="U8634" i="7" s="1"/>
  <c r="N8634" i="7" s="1"/>
  <c r="O8634" i="7" s="1"/>
  <c r="L8634" i="7" l="1"/>
  <c r="J8635" i="7" s="1"/>
  <c r="U8635" i="7" s="1"/>
  <c r="N8635" i="7" s="1"/>
  <c r="O8635" i="7" s="1"/>
  <c r="L8635" i="7" l="1"/>
  <c r="K8636" i="7"/>
  <c r="O8636" i="7" s="1"/>
  <c r="L8636" i="7" l="1"/>
  <c r="K8637" i="7"/>
  <c r="O8637" i="7" s="1"/>
  <c r="L8637" i="7" l="1"/>
  <c r="K8638" i="7" s="1"/>
  <c r="O8638" i="7" s="1"/>
  <c r="L8638" i="7" l="1"/>
  <c r="K8639" i="7"/>
  <c r="O8639" i="7" s="1"/>
  <c r="L8639" i="7" l="1"/>
  <c r="K8640" i="7"/>
  <c r="O8640" i="7" s="1"/>
  <c r="L8640" i="7" l="1"/>
  <c r="K8641" i="7"/>
  <c r="O8641" i="7" s="1"/>
  <c r="L8641" i="7" l="1"/>
  <c r="K8642" i="7"/>
  <c r="O8642" i="7" s="1"/>
  <c r="L8642" i="7" l="1"/>
  <c r="K8643" i="7"/>
  <c r="O8643" i="7" s="1"/>
  <c r="L8643" i="7" l="1"/>
  <c r="K8644" i="7" l="1"/>
  <c r="O8644" i="7" s="1"/>
  <c r="L8644" i="7" l="1"/>
  <c r="K8645" i="7" l="1"/>
  <c r="O8645" i="7" s="1"/>
  <c r="L8645" i="7" l="1"/>
  <c r="K8646" i="7"/>
  <c r="O8646" i="7" s="1"/>
  <c r="L8646" i="7" l="1"/>
  <c r="K8647" i="7" l="1"/>
  <c r="O8647" i="7" s="1"/>
  <c r="L8647" i="7" l="1"/>
  <c r="K8648" i="7"/>
  <c r="O8648" i="7" s="1"/>
  <c r="L8648" i="7" l="1"/>
  <c r="J8649" i="7"/>
  <c r="U8649" i="7" s="1"/>
  <c r="N8649" i="7" s="1"/>
  <c r="O8649" i="7" s="1"/>
  <c r="L8649" i="7" l="1"/>
  <c r="J8650" i="7" l="1"/>
  <c r="U8650" i="7" s="1"/>
  <c r="N8650" i="7" s="1"/>
  <c r="O8650" i="7" s="1"/>
  <c r="L8650" i="7" l="1"/>
  <c r="J8651" i="7" l="1"/>
  <c r="U8651" i="7" s="1"/>
  <c r="N8651" i="7" s="1"/>
  <c r="O8651" i="7" s="1"/>
  <c r="L8651" i="7" l="1"/>
  <c r="J8652" i="7"/>
  <c r="U8652" i="7" s="1"/>
  <c r="N8652" i="7" s="1"/>
  <c r="O8652" i="7" s="1"/>
  <c r="L8652" i="7" l="1"/>
  <c r="J8653" i="7" l="1"/>
  <c r="U8653" i="7" s="1"/>
  <c r="N8653" i="7" s="1"/>
  <c r="O8653" i="7" s="1"/>
  <c r="L8653" i="7" l="1"/>
  <c r="J8654" i="7" l="1"/>
  <c r="U8654" i="7" s="1"/>
  <c r="N8654" i="7" s="1"/>
  <c r="O8654" i="7" s="1"/>
  <c r="L8654" i="7" l="1"/>
  <c r="J8655" i="7" l="1"/>
  <c r="U8655" i="7" s="1"/>
  <c r="N8655" i="7" s="1"/>
  <c r="O8655" i="7" s="1"/>
  <c r="L8655" i="7" l="1"/>
  <c r="J8656" i="7" l="1"/>
  <c r="U8656" i="7" s="1"/>
  <c r="N8656" i="7" s="1"/>
  <c r="O8656" i="7" s="1"/>
  <c r="L8656" i="7" l="1"/>
  <c r="J8657" i="7"/>
  <c r="U8657" i="7" s="1"/>
  <c r="N8657" i="7" s="1"/>
  <c r="O8657" i="7" s="1"/>
  <c r="L8657" i="7" l="1"/>
  <c r="J8658" i="7" s="1"/>
  <c r="U8658" i="7" s="1"/>
  <c r="N8658" i="7" s="1"/>
  <c r="O8658" i="7" s="1"/>
  <c r="L8658" i="7" l="1"/>
  <c r="J8659" i="7" l="1"/>
  <c r="U8659" i="7" s="1"/>
  <c r="N8659" i="7" s="1"/>
  <c r="O8659" i="7" s="1"/>
  <c r="L8659" i="7" l="1"/>
  <c r="K8660" i="7"/>
  <c r="O8660" i="7" s="1"/>
  <c r="L8660" i="7" l="1"/>
  <c r="K8661" i="7" l="1"/>
  <c r="O8661" i="7" s="1"/>
  <c r="L8661" i="7" l="1"/>
  <c r="K8662" i="7" s="1"/>
  <c r="O8662" i="7" l="1"/>
  <c r="L8662" i="7"/>
  <c r="K8663" i="7" s="1"/>
  <c r="O8663" i="7" s="1"/>
  <c r="L8663" i="7" l="1"/>
  <c r="K8664" i="7" l="1"/>
  <c r="O8664" i="7" s="1"/>
  <c r="L8664" i="7" l="1"/>
  <c r="K8665" i="7"/>
  <c r="O8665" i="7" s="1"/>
  <c r="L8665" i="7" l="1"/>
  <c r="K8666" i="7" l="1"/>
  <c r="O8666" i="7" s="1"/>
  <c r="L8666" i="7" l="1"/>
  <c r="K8667" i="7" l="1"/>
  <c r="O8667" i="7" s="1"/>
  <c r="L8667" i="7" l="1"/>
  <c r="K8668" i="7"/>
  <c r="O8668" i="7" s="1"/>
  <c r="L8668" i="7" l="1"/>
  <c r="K8669" i="7" l="1"/>
  <c r="O8669" i="7" s="1"/>
  <c r="L8669" i="7" l="1"/>
  <c r="K8670" i="7"/>
  <c r="O8670" i="7" s="1"/>
  <c r="L8670" i="7" l="1"/>
  <c r="K8671" i="7"/>
  <c r="O8671" i="7" s="1"/>
  <c r="L8671" i="7" l="1"/>
  <c r="K8672" i="7"/>
  <c r="O8672" i="7" s="1"/>
  <c r="L8672" i="7" l="1"/>
  <c r="J8673" i="7" l="1"/>
  <c r="U8673" i="7" s="1"/>
  <c r="N8673" i="7" s="1"/>
  <c r="O8673" i="7" s="1"/>
  <c r="L8673" i="7" l="1"/>
  <c r="J8674" i="7" l="1"/>
  <c r="U8674" i="7" s="1"/>
  <c r="N8674" i="7" s="1"/>
  <c r="O8674" i="7" s="1"/>
  <c r="L8674" i="7" l="1"/>
  <c r="J8675" i="7" l="1"/>
  <c r="U8675" i="7" s="1"/>
  <c r="N8675" i="7" s="1"/>
  <c r="O8675" i="7" s="1"/>
  <c r="L8675" i="7" l="1"/>
  <c r="J8676" i="7" s="1"/>
  <c r="U8676" i="7" s="1"/>
  <c r="N8676" i="7" s="1"/>
  <c r="O8676" i="7" s="1"/>
  <c r="L8676" i="7" l="1"/>
  <c r="J8677" i="7" l="1"/>
  <c r="U8677" i="7" s="1"/>
  <c r="N8677" i="7" s="1"/>
  <c r="O8677" i="7" s="1"/>
  <c r="L8677" i="7" l="1"/>
  <c r="J8678" i="7" l="1"/>
  <c r="U8678" i="7" s="1"/>
  <c r="N8678" i="7" s="1"/>
  <c r="O8678" i="7" s="1"/>
  <c r="L8678" i="7" l="1"/>
  <c r="J8679" i="7" l="1"/>
  <c r="U8679" i="7" s="1"/>
  <c r="N8679" i="7" s="1"/>
  <c r="O8679" i="7" s="1"/>
  <c r="L8679" i="7" l="1"/>
  <c r="J8680" i="7" s="1"/>
  <c r="U8680" i="7" s="1"/>
  <c r="N8680" i="7" s="1"/>
  <c r="O8680" i="7" s="1"/>
  <c r="L8680" i="7" l="1"/>
  <c r="J8681" i="7"/>
  <c r="U8681" i="7" s="1"/>
  <c r="N8681" i="7" s="1"/>
  <c r="O8681" i="7" s="1"/>
  <c r="L8681" i="7" l="1"/>
  <c r="J8682" i="7" s="1"/>
  <c r="U8682" i="7" s="1"/>
  <c r="N8682" i="7" s="1"/>
  <c r="O8682" i="7" s="1"/>
  <c r="L8682" i="7" l="1"/>
  <c r="J8683" i="7" s="1"/>
  <c r="U8683" i="7" s="1"/>
  <c r="N8683" i="7" s="1"/>
  <c r="O8683" i="7" s="1"/>
  <c r="L8683" i="7" l="1"/>
  <c r="K8684" i="7"/>
  <c r="O8684" i="7" s="1"/>
  <c r="L8684" i="7" l="1"/>
  <c r="K8685" i="7" l="1"/>
  <c r="O8685" i="7" s="1"/>
  <c r="L8685" i="7" l="1"/>
  <c r="K8686" i="7"/>
  <c r="O8686" i="7" s="1"/>
  <c r="L8686" i="7" l="1"/>
  <c r="K8687" i="7" s="1"/>
  <c r="O8687" i="7" s="1"/>
  <c r="L8687" i="7" l="1"/>
  <c r="K8688" i="7"/>
  <c r="O8688" i="7" s="1"/>
  <c r="L8688" i="7" l="1"/>
  <c r="K8689" i="7"/>
  <c r="O8689" i="7" s="1"/>
  <c r="L8689" i="7" l="1"/>
  <c r="K8690" i="7" l="1"/>
  <c r="O8690" i="7" s="1"/>
  <c r="L8690" i="7" l="1"/>
  <c r="K8691" i="7"/>
  <c r="O8691" i="7" s="1"/>
  <c r="L8691" i="7" l="1"/>
  <c r="K8692" i="7"/>
  <c r="O8692" i="7" s="1"/>
  <c r="L8692" i="7" l="1"/>
  <c r="K8693" i="7"/>
  <c r="O8693" i="7" s="1"/>
  <c r="L8693" i="7" l="1"/>
  <c r="K8694" i="7" l="1"/>
  <c r="O8694" i="7" s="1"/>
  <c r="L8694" i="7" l="1"/>
  <c r="K8695" i="7"/>
  <c r="O8695" i="7" s="1"/>
  <c r="L8695" i="7"/>
  <c r="K8696" i="7" l="1"/>
  <c r="O8696" i="7" s="1"/>
  <c r="L8696" i="7" l="1"/>
  <c r="J8697" i="7"/>
  <c r="U8697" i="7" s="1"/>
  <c r="N8697" i="7" s="1"/>
  <c r="O8697" i="7" s="1"/>
  <c r="L8697" i="7" l="1"/>
  <c r="J8698" i="7" l="1"/>
  <c r="U8698" i="7" s="1"/>
  <c r="N8698" i="7" s="1"/>
  <c r="O8698" i="7" s="1"/>
  <c r="L8698" i="7" l="1"/>
  <c r="J8699" i="7" l="1"/>
  <c r="U8699" i="7" s="1"/>
  <c r="N8699" i="7" s="1"/>
  <c r="O8699" i="7" s="1"/>
  <c r="L8699" i="7" l="1"/>
  <c r="J8700" i="7" l="1"/>
  <c r="U8700" i="7" s="1"/>
  <c r="N8700" i="7" s="1"/>
  <c r="O8700" i="7" s="1"/>
  <c r="L8700" i="7" l="1"/>
  <c r="J8701" i="7" s="1"/>
  <c r="U8701" i="7" s="1"/>
  <c r="N8701" i="7" s="1"/>
  <c r="O8701" i="7" s="1"/>
  <c r="L8701" i="7" l="1"/>
  <c r="J8702" i="7" l="1"/>
  <c r="U8702" i="7" s="1"/>
  <c r="N8702" i="7" s="1"/>
  <c r="O8702" i="7" s="1"/>
  <c r="L8702" i="7" l="1"/>
  <c r="J8703" i="7" l="1"/>
  <c r="U8703" i="7" s="1"/>
  <c r="N8703" i="7" s="1"/>
  <c r="O8703" i="7" s="1"/>
  <c r="L8703" i="7" l="1"/>
  <c r="J8704" i="7"/>
  <c r="U8704" i="7" s="1"/>
  <c r="N8704" i="7" s="1"/>
  <c r="O8704" i="7" s="1"/>
  <c r="L8704" i="7" l="1"/>
  <c r="J8705" i="7" l="1"/>
  <c r="U8705" i="7" s="1"/>
  <c r="N8705" i="7" s="1"/>
  <c r="O8705" i="7" s="1"/>
  <c r="L8705" i="7" l="1"/>
  <c r="J8706" i="7"/>
  <c r="U8706" i="7" s="1"/>
  <c r="N8706" i="7" s="1"/>
  <c r="O8706" i="7" s="1"/>
  <c r="L8706" i="7" l="1"/>
  <c r="J8707" i="7" s="1"/>
  <c r="U8707" i="7" s="1"/>
  <c r="N8707" i="7" s="1"/>
  <c r="O8707" i="7" s="1"/>
  <c r="L8707" i="7" l="1"/>
  <c r="K8708" i="7"/>
  <c r="O8708" i="7" s="1"/>
  <c r="L8708" i="7" l="1"/>
  <c r="K8709" i="7" l="1"/>
  <c r="O8709" i="7" s="1"/>
  <c r="L8709" i="7" l="1"/>
  <c r="K8710" i="7" l="1"/>
  <c r="O8710" i="7" s="1"/>
  <c r="L8710" i="7" l="1"/>
  <c r="K8711" i="7"/>
  <c r="O8711" i="7" s="1"/>
  <c r="L8711" i="7" l="1"/>
  <c r="K8712" i="7"/>
  <c r="O8712" i="7" s="1"/>
  <c r="L8712" i="7" l="1"/>
  <c r="K8713" i="7"/>
  <c r="O8713" i="7" s="1"/>
  <c r="L8713" i="7" l="1"/>
  <c r="K8714" i="7"/>
  <c r="O8714" i="7" s="1"/>
  <c r="L8714" i="7" l="1"/>
  <c r="K8715" i="7"/>
  <c r="O8715" i="7" s="1"/>
  <c r="L8715" i="7" l="1"/>
  <c r="K8716" i="7" l="1"/>
  <c r="O8716" i="7" s="1"/>
  <c r="L8716" i="7" l="1"/>
  <c r="K8717" i="7"/>
  <c r="O8717" i="7" s="1"/>
  <c r="L8717" i="7" l="1"/>
  <c r="K8718" i="7"/>
  <c r="O8718" i="7" s="1"/>
  <c r="L8718" i="7" l="1"/>
  <c r="K8719" i="7" l="1"/>
  <c r="O8719" i="7" s="1"/>
  <c r="L8719" i="7" l="1"/>
  <c r="K8720" i="7"/>
  <c r="O8720" i="7" s="1"/>
  <c r="L8720" i="7"/>
  <c r="J8721" i="7" l="1"/>
  <c r="U8721" i="7" s="1"/>
  <c r="N8721" i="7" s="1"/>
  <c r="O8721" i="7" s="1"/>
  <c r="L8721" i="7" l="1"/>
  <c r="J8722" i="7" l="1"/>
  <c r="U8722" i="7" s="1"/>
  <c r="N8722" i="7" s="1"/>
  <c r="O8722" i="7" s="1"/>
  <c r="L8722" i="7" l="1"/>
  <c r="J8723" i="7" s="1"/>
  <c r="U8723" i="7" s="1"/>
  <c r="N8723" i="7" s="1"/>
  <c r="O8723" i="7" s="1"/>
  <c r="L8723" i="7" l="1"/>
  <c r="J8724" i="7" l="1"/>
  <c r="U8724" i="7" s="1"/>
  <c r="N8724" i="7" s="1"/>
  <c r="O8724" i="7" s="1"/>
  <c r="L8724" i="7" l="1"/>
  <c r="J8725" i="7"/>
  <c r="U8725" i="7" s="1"/>
  <c r="N8725" i="7" s="1"/>
  <c r="O8725" i="7" s="1"/>
  <c r="L8725" i="7" l="1"/>
  <c r="J8726" i="7" l="1"/>
  <c r="U8726" i="7" s="1"/>
  <c r="N8726" i="7" s="1"/>
  <c r="O8726" i="7" s="1"/>
  <c r="L8726" i="7" l="1"/>
  <c r="J8727" i="7" l="1"/>
  <c r="U8727" i="7" s="1"/>
  <c r="N8727" i="7" s="1"/>
  <c r="O8727" i="7" s="1"/>
  <c r="L8727" i="7" l="1"/>
  <c r="J8728" i="7" l="1"/>
  <c r="U8728" i="7" s="1"/>
  <c r="N8728" i="7" s="1"/>
  <c r="O8728" i="7" s="1"/>
  <c r="L8728" i="7" l="1"/>
  <c r="J8729" i="7"/>
  <c r="U8729" i="7" s="1"/>
  <c r="N8729" i="7" s="1"/>
  <c r="O8729" i="7" s="1"/>
  <c r="L8729" i="7" l="1"/>
  <c r="J8730" i="7" s="1"/>
  <c r="U8730" i="7" s="1"/>
  <c r="N8730" i="7" s="1"/>
  <c r="O8730" i="7" s="1"/>
  <c r="L8730" i="7" l="1"/>
  <c r="J8731" i="7"/>
  <c r="U8731" i="7" s="1"/>
  <c r="N8731" i="7" s="1"/>
  <c r="O8731" i="7" s="1"/>
  <c r="L8731" i="7" l="1"/>
  <c r="K8732" i="7"/>
  <c r="O8732" i="7" s="1"/>
  <c r="L8732" i="7" l="1"/>
  <c r="K8733" i="7" l="1"/>
  <c r="O8733" i="7" s="1"/>
  <c r="L8733" i="7" l="1"/>
  <c r="K8734" i="7"/>
  <c r="O8734" i="7" s="1"/>
  <c r="L8734" i="7" l="1"/>
  <c r="K8735" i="7"/>
  <c r="O8735" i="7" s="1"/>
  <c r="L8735" i="7" l="1"/>
  <c r="K8736" i="7"/>
  <c r="O8736" i="7" s="1"/>
  <c r="L8736" i="7" l="1"/>
  <c r="K8737" i="7"/>
  <c r="O8737" i="7" s="1"/>
  <c r="L8737" i="7" l="1"/>
  <c r="K8738" i="7" l="1"/>
  <c r="O8738" i="7" s="1"/>
  <c r="L8738" i="7" l="1"/>
  <c r="K8739" i="7"/>
  <c r="O8739" i="7" s="1"/>
  <c r="L8739" i="7" l="1"/>
  <c r="K8740" i="7" s="1"/>
  <c r="O8740" i="7" s="1"/>
  <c r="L8740" i="7" l="1"/>
  <c r="K8741" i="7" s="1"/>
  <c r="O8741" i="7" s="1"/>
  <c r="L8741" i="7" l="1"/>
  <c r="K8742" i="7"/>
  <c r="O8742" i="7" s="1"/>
  <c r="L8742" i="7" l="1"/>
  <c r="K8743" i="7"/>
  <c r="O8743" i="7" s="1"/>
  <c r="L8743" i="7" l="1"/>
  <c r="K8744" i="7" l="1"/>
  <c r="O8744" i="7" s="1"/>
  <c r="L8744" i="7" l="1"/>
  <c r="J8745" i="7"/>
  <c r="U8745" i="7" s="1"/>
  <c r="N8745" i="7" s="1"/>
  <c r="O8745" i="7" s="1"/>
  <c r="L8745" i="7" l="1"/>
  <c r="J8746" i="7" l="1"/>
  <c r="U8746" i="7" s="1"/>
  <c r="N8746" i="7" s="1"/>
  <c r="O8746" i="7" s="1"/>
  <c r="L8746" i="7" l="1"/>
  <c r="J8747" i="7" l="1"/>
  <c r="U8747" i="7" s="1"/>
  <c r="N8747" i="7" s="1"/>
  <c r="O8747" i="7" s="1"/>
  <c r="L8747" i="7" l="1"/>
  <c r="J8748" i="7" l="1"/>
  <c r="U8748" i="7" s="1"/>
  <c r="N8748" i="7" s="1"/>
  <c r="O8748" i="7" s="1"/>
  <c r="L8748" i="7" l="1"/>
  <c r="J8749" i="7" l="1"/>
  <c r="U8749" i="7" s="1"/>
  <c r="N8749" i="7" s="1"/>
  <c r="O8749" i="7" s="1"/>
  <c r="L8749" i="7" l="1"/>
  <c r="J8750" i="7"/>
  <c r="U8750" i="7" s="1"/>
  <c r="N8750" i="7" s="1"/>
  <c r="O8750" i="7" s="1"/>
  <c r="L8750" i="7" l="1"/>
  <c r="J8751" i="7" l="1"/>
  <c r="U8751" i="7" s="1"/>
  <c r="N8751" i="7" s="1"/>
  <c r="O8751" i="7" s="1"/>
  <c r="L8751" i="7" l="1"/>
  <c r="J8752" i="7"/>
  <c r="U8752" i="7" s="1"/>
  <c r="N8752" i="7" s="1"/>
  <c r="O8752" i="7" s="1"/>
  <c r="L8752" i="7" l="1"/>
  <c r="J8753" i="7" l="1"/>
  <c r="U8753" i="7" s="1"/>
  <c r="N8753" i="7" s="1"/>
  <c r="O8753" i="7" s="1"/>
  <c r="L8753" i="7" l="1"/>
  <c r="J8754" i="7" l="1"/>
  <c r="U8754" i="7" s="1"/>
  <c r="N8754" i="7" s="1"/>
  <c r="O8754" i="7" s="1"/>
  <c r="L8754" i="7" l="1"/>
  <c r="J8755" i="7"/>
  <c r="U8755" i="7" s="1"/>
  <c r="N8755" i="7" s="1"/>
  <c r="O8755" i="7" s="1"/>
  <c r="L8755" i="7" l="1"/>
  <c r="K8756" i="7" l="1"/>
  <c r="O8756" i="7" s="1"/>
  <c r="L8756" i="7" l="1"/>
  <c r="K8757" i="7" l="1"/>
  <c r="O8757" i="7" s="1"/>
  <c r="L8757" i="7" l="1"/>
  <c r="K8758" i="7"/>
  <c r="O8758" i="7" s="1"/>
  <c r="L8758" i="7" l="1"/>
  <c r="K8759" i="7"/>
  <c r="O8759" i="7" s="1"/>
  <c r="L8759" i="7" l="1"/>
  <c r="K8760" i="7" s="1"/>
  <c r="O8760" i="7" s="1"/>
  <c r="L8760" i="7" l="1"/>
  <c r="K8761" i="7" s="1"/>
  <c r="O8761" i="7" s="1"/>
  <c r="L8761" i="7" l="1"/>
  <c r="B9" i="7" s="1"/>
  <c r="B7" i="7"/>
  <c r="B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tc={12CEAC4C-BC15-4599-9355-E6AC98323025}</author>
    <author>tc={2AB08819-2407-48DE-AEB3-B1C12880FBAC}</author>
    <author>tc={3048B460-A1D0-4F18-A7D4-C4AE35C9FB37}</author>
  </authors>
  <commentList>
    <comment ref="O1" authorId="0" shapeId="0" xr:uid="{12CEAC4C-BC15-4599-9355-E6AC98323025}">
      <text>
        <t>[Threaded comment]
Your version of Excel allows you to read this threaded comment; however, any edits to it will get removed if the file is opened in a newer version of Excel. Learn more: https://go.microsoft.com/fwlink/?linkid=870924
Comment:
    Net energy that goes to the battery or comes out to supply the shortage</t>
      </text>
    </comment>
    <comment ref="J3" authorId="1" shapeId="0" xr:uid="{2AB08819-2407-48DE-AEB3-B1C12880FBAC}">
      <text>
        <t>[Threaded comment]
Your version of Excel allows you to read this threaded comment; however, any edits to it will get removed if the file is opened in a newer version of Excel. Learn more: https://go.microsoft.com/fwlink/?linkid=870924
Comment:
    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
      </text>
    </comment>
    <comment ref="L3" authorId="2" shapeId="0" xr:uid="{3048B460-A1D0-4F18-A7D4-C4AE35C9FB37}">
      <text>
        <t>[Threaded comment]
Your version of Excel allows you to read this threaded comment; however, any edits to it will get removed if the file is opened in a newer version of Excel. Learn more: https://go.microsoft.com/fwlink/?linkid=870924
Comment:
    Here is the state of Battery, if it is a surplus, then it gets in the surplus minus the charge loss, if it is a shortage, then it gets out (subtracting) the (shortage at time t PLUS the discharge loss ) this would be the total energy we need to extract for the battery for that shortage</t>
      </text>
    </comment>
  </commentList>
</comments>
</file>

<file path=xl/sharedStrings.xml><?xml version="1.0" encoding="utf-8"?>
<sst xmlns="http://schemas.openxmlformats.org/spreadsheetml/2006/main" count="17611" uniqueCount="77">
  <si>
    <t>Irradiance</t>
  </si>
  <si>
    <t>Unit</t>
  </si>
  <si>
    <t>Parameter</t>
  </si>
  <si>
    <t>Input</t>
  </si>
  <si>
    <t>Description</t>
  </si>
  <si>
    <t>Reference</t>
  </si>
  <si>
    <t>PV_Efficiency</t>
  </si>
  <si>
    <t>battery_type</t>
  </si>
  <si>
    <t>charge_rate</t>
  </si>
  <si>
    <t>discharge_rate</t>
  </si>
  <si>
    <t>kWh</t>
  </si>
  <si>
    <t>CAPEX_PV</t>
  </si>
  <si>
    <t>OPEX_PV</t>
  </si>
  <si>
    <t>CAPEX_Storage</t>
  </si>
  <si>
    <t>label</t>
  </si>
  <si>
    <t>Test</t>
  </si>
  <si>
    <t>Economic label</t>
  </si>
  <si>
    <t>interest_rate_input</t>
  </si>
  <si>
    <t>Interest Rate Input:
    1: Direct Input
    2: WACC</t>
  </si>
  <si>
    <t>interest_rate_direct</t>
  </si>
  <si>
    <t>%</t>
  </si>
  <si>
    <r>
      <t xml:space="preserve">Interest Rate
</t>
    </r>
    <r>
      <rPr>
        <i/>
        <sz val="11"/>
        <color theme="1"/>
        <rFont val="Calibri"/>
        <family val="2"/>
        <scheme val="minor"/>
      </rPr>
      <t>Input if interest_rate_input = Direct</t>
    </r>
  </si>
  <si>
    <t>share_of_debt</t>
  </si>
  <si>
    <r>
      <t xml:space="preserve">Share of Debt
</t>
    </r>
    <r>
      <rPr>
        <i/>
        <sz val="11"/>
        <color theme="1"/>
        <rFont val="Calibri"/>
        <family val="2"/>
        <scheme val="minor"/>
      </rPr>
      <t>Input if interest_rate_input = WACC</t>
    </r>
  </si>
  <si>
    <t>cost_of_debt</t>
  </si>
  <si>
    <r>
      <t xml:space="preserve">Cost of Debt
</t>
    </r>
    <r>
      <rPr>
        <i/>
        <sz val="11"/>
        <color theme="1"/>
        <rFont val="Calibri"/>
        <family val="2"/>
        <scheme val="minor"/>
      </rPr>
      <t>Input if interest_rate_input = WACC</t>
    </r>
  </si>
  <si>
    <t>corporate_tax_rate</t>
  </si>
  <si>
    <r>
      <t xml:space="preserve">Corporate Tax Rate
</t>
    </r>
    <r>
      <rPr>
        <i/>
        <sz val="11"/>
        <color theme="1"/>
        <rFont val="Calibri"/>
        <family val="2"/>
        <scheme val="minor"/>
      </rPr>
      <t>Input if interest_rate_input = WACC</t>
    </r>
  </si>
  <si>
    <t>share_of_equity</t>
  </si>
  <si>
    <r>
      <t xml:space="preserve">Share of Equity
</t>
    </r>
    <r>
      <rPr>
        <i/>
        <sz val="11"/>
        <color theme="1"/>
        <rFont val="Calibri"/>
        <family val="2"/>
        <scheme val="minor"/>
      </rPr>
      <t>Input if interest_rate_input = WACC</t>
    </r>
  </si>
  <si>
    <t>cost_of_equity</t>
  </si>
  <si>
    <r>
      <t xml:space="preserve">Cost of Equity
</t>
    </r>
    <r>
      <rPr>
        <i/>
        <sz val="11"/>
        <color theme="1"/>
        <rFont val="Calibri"/>
        <family val="2"/>
        <scheme val="minor"/>
      </rPr>
      <t>Input if interest_rate_input = WACC</t>
    </r>
  </si>
  <si>
    <t>years</t>
  </si>
  <si>
    <t>export_capacity</t>
  </si>
  <si>
    <t>kW</t>
  </si>
  <si>
    <t>Export capacity of cable</t>
  </si>
  <si>
    <t>€/kWh</t>
  </si>
  <si>
    <t>lifetime</t>
  </si>
  <si>
    <t>Lifetime of project</t>
  </si>
  <si>
    <t xml:space="preserve">Mobility S1
[kWh] </t>
  </si>
  <si>
    <t>School Consumption
[kWh]</t>
  </si>
  <si>
    <t>Total Demand</t>
  </si>
  <si>
    <t>Lithium-ion</t>
  </si>
  <si>
    <t>initial_storage</t>
  </si>
  <si>
    <t>s</t>
  </si>
  <si>
    <t>kW/ha</t>
  </si>
  <si>
    <t>€/ha</t>
  </si>
  <si>
    <t>Area PV</t>
  </si>
  <si>
    <t>Variable</t>
  </si>
  <si>
    <t>Value</t>
  </si>
  <si>
    <t>ha</t>
  </si>
  <si>
    <t>Storage</t>
  </si>
  <si>
    <t>Initial Storage</t>
  </si>
  <si>
    <t>Demand</t>
  </si>
  <si>
    <t xml:space="preserve">Total Cost </t>
  </si>
  <si>
    <t>Charge Flow
[kWh]</t>
  </si>
  <si>
    <t>SoC
[kWh]</t>
  </si>
  <si>
    <t>Discharge Flow
[kWh]</t>
  </si>
  <si>
    <t>Net PV - Demand</t>
  </si>
  <si>
    <t>PV Output
Model Python</t>
  </si>
  <si>
    <t xml:space="preserve">PV Used </t>
  </si>
  <si>
    <t xml:space="preserve">Constraint 2
 </t>
  </si>
  <si>
    <t>SoC
Python Model</t>
  </si>
  <si>
    <t xml:space="preserve">Maximum Storage Python </t>
  </si>
  <si>
    <t>Maximum Storage Excel</t>
  </si>
  <si>
    <t xml:space="preserve">Shortage Excel = </t>
  </si>
  <si>
    <t>PV Output
Excel</t>
  </si>
  <si>
    <t>Charge Flow Python</t>
  </si>
  <si>
    <t>Discharge Flow Python</t>
  </si>
  <si>
    <t>PV Used
Python</t>
  </si>
  <si>
    <t xml:space="preserve">Python: Hours with charge and discharge at same time </t>
  </si>
  <si>
    <t>Python Model</t>
  </si>
  <si>
    <t>EPV Used</t>
  </si>
  <si>
    <t xml:space="preserve">Python 
Energy Curtailed </t>
  </si>
  <si>
    <t xml:space="preserve">EPV Curtailed </t>
  </si>
  <si>
    <t>Curtailed Energy Exce</t>
  </si>
  <si>
    <t>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</si>
</sst>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0.000"/>
    <numFmt numFmtId="167" formatCode="#,##0.0000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Calibri"/>
      <family val="2"/>
      <scheme val="minor"/>
    </font>
    <font>
      <i/>
      <sz val="11"/>
      <color theme="1"/>
      <name val="Calibri"/>
      <family val="2"/>
      <scheme val="minor"/>
    </font>
    <font>
      <b/>
      <sz val="12"/>
      <name val="Times New Roman"/>
      <family val="1"/>
    </font>
    <font>
      <sz val="1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theme="0"/>
        <bgColor theme="1"/>
      </patternFill>
    </fill>
    <fill>
      <patternFill patternType="solid">
        <fgColor theme="0"/>
        <bgColor theme="0" tint="-0.14999847407452621"/>
      </patternFill>
    </fill>
    <fill>
      <patternFill patternType="solid">
        <fgColor theme="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7" tint="0.39997558519241921"/>
      </top>
      <bottom style="thin">
        <color theme="7" tint="0.39997558519241921"/>
      </bottom>
      <diagonal/>
    </border>
    <border>
      <left style="medium">
        <color indexed="64"/>
      </left>
      <right/>
      <top style="medium">
        <color indexed="64"/>
      </top>
      <bottom/>
      <diagonal/>
    </border>
    <border>
      <left/>
      <right/>
      <top style="medium">
        <color auto="1"/>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0" xfId="0" applyAlignment="1">
      <alignment horizontal="center" vertical="center"/>
    </xf>
    <xf numFmtId="0" fontId="0" fillId="0" borderId="0" xfId="0" applyAlignment="1">
      <alignment vertical="center"/>
    </xf>
    <xf numFmtId="0" fontId="19" fillId="0" borderId="0" xfId="0" applyFont="1"/>
    <xf numFmtId="0" fontId="0" fillId="0" borderId="0" xfId="0" applyAlignment="1">
      <alignment wrapText="1"/>
    </xf>
    <xf numFmtId="2" fontId="0" fillId="0" borderId="0" xfId="0" applyNumberFormat="1"/>
    <xf numFmtId="164" fontId="0" fillId="0" borderId="0" xfId="0" applyNumberFormat="1"/>
    <xf numFmtId="0" fontId="0" fillId="0" borderId="10" xfId="0" applyBorder="1" applyAlignment="1">
      <alignment wrapText="1"/>
    </xf>
    <xf numFmtId="11" fontId="0" fillId="0" borderId="0" xfId="0" applyNumberFormat="1"/>
    <xf numFmtId="0" fontId="16" fillId="33" borderId="11" xfId="0" applyFont="1" applyFill="1" applyBorder="1" applyAlignment="1">
      <alignment horizontal="center" vertical="center" wrapText="1"/>
    </xf>
    <xf numFmtId="2" fontId="0" fillId="33" borderId="11" xfId="0" applyNumberFormat="1" applyFill="1" applyBorder="1" applyAlignment="1">
      <alignment horizontal="center" vertical="center" wrapText="1"/>
    </xf>
    <xf numFmtId="2" fontId="0" fillId="33" borderId="12" xfId="0" applyNumberFormat="1" applyFill="1" applyBorder="1" applyAlignment="1">
      <alignment horizontal="center" vertical="center" wrapText="1"/>
    </xf>
    <xf numFmtId="2" fontId="0" fillId="33" borderId="13" xfId="0" applyNumberFormat="1" applyFill="1" applyBorder="1" applyAlignment="1">
      <alignment horizontal="center" vertical="center" wrapText="1"/>
    </xf>
    <xf numFmtId="2" fontId="0" fillId="33" borderId="0" xfId="0" applyNumberFormat="1" applyFill="1" applyAlignment="1">
      <alignment horizontal="center" vertical="center" wrapText="1"/>
    </xf>
    <xf numFmtId="2" fontId="0" fillId="33" borderId="13" xfId="0" applyNumberFormat="1" applyFill="1" applyBorder="1" applyAlignment="1">
      <alignment horizontal="center"/>
    </xf>
    <xf numFmtId="2" fontId="0" fillId="33" borderId="0" xfId="0" applyNumberFormat="1" applyFill="1" applyAlignment="1">
      <alignment horizontal="center"/>
    </xf>
    <xf numFmtId="2" fontId="0" fillId="33" borderId="14" xfId="0" applyNumberFormat="1" applyFill="1" applyBorder="1" applyAlignment="1">
      <alignment horizontal="center" vertical="center" wrapText="1"/>
    </xf>
    <xf numFmtId="2" fontId="0" fillId="33" borderId="15" xfId="0" applyNumberFormat="1" applyFill="1" applyBorder="1" applyAlignment="1">
      <alignment horizontal="center" vertical="center" wrapText="1"/>
    </xf>
    <xf numFmtId="0" fontId="16" fillId="34" borderId="16" xfId="0" applyFont="1" applyFill="1" applyBorder="1" applyAlignment="1">
      <alignment horizontal="center" vertical="center" wrapText="1"/>
    </xf>
    <xf numFmtId="0" fontId="22" fillId="36" borderId="0" xfId="0" applyFont="1" applyFill="1" applyBorder="1"/>
    <xf numFmtId="0" fontId="22" fillId="36" borderId="0" xfId="0" applyFont="1" applyFill="1" applyBorder="1" applyAlignment="1">
      <alignment wrapText="1"/>
    </xf>
    <xf numFmtId="0" fontId="22" fillId="33" borderId="0" xfId="0" applyFont="1" applyFill="1" applyBorder="1"/>
    <xf numFmtId="0" fontId="22" fillId="33" borderId="0" xfId="0" applyFont="1" applyFill="1" applyBorder="1" applyAlignment="1">
      <alignment wrapText="1"/>
    </xf>
    <xf numFmtId="0" fontId="0" fillId="0" borderId="0" xfId="0" applyBorder="1"/>
    <xf numFmtId="0" fontId="22" fillId="36" borderId="0" xfId="0" applyFont="1" applyFill="1" applyBorder="1" applyAlignment="1"/>
    <xf numFmtId="0" fontId="22" fillId="33" borderId="0" xfId="0" applyFont="1" applyFill="1" applyBorder="1" applyAlignment="1"/>
    <xf numFmtId="0" fontId="0" fillId="0" borderId="0" xfId="0" applyBorder="1" applyAlignment="1"/>
    <xf numFmtId="0" fontId="0" fillId="0" borderId="0" xfId="0" applyAlignment="1"/>
    <xf numFmtId="0" fontId="22" fillId="33" borderId="0" xfId="0" applyFont="1" applyFill="1" applyBorder="1" applyAlignment="1">
      <alignment horizontal="center"/>
    </xf>
    <xf numFmtId="0" fontId="21" fillId="35" borderId="18" xfId="0" applyFont="1" applyFill="1" applyBorder="1" applyAlignment="1">
      <alignment horizontal="center" vertical="center"/>
    </xf>
    <xf numFmtId="0" fontId="21" fillId="35" borderId="18" xfId="0" applyFont="1" applyFill="1" applyBorder="1" applyAlignment="1">
      <alignment vertical="center"/>
    </xf>
    <xf numFmtId="0" fontId="16" fillId="0" borderId="0" xfId="0" applyFont="1" applyAlignment="1">
      <alignment horizontal="center" vertical="center"/>
    </xf>
    <xf numFmtId="0" fontId="0" fillId="33" borderId="17" xfId="0" applyFill="1" applyBorder="1" applyAlignment="1">
      <alignment horizontal="center" vertical="center" wrapText="1"/>
    </xf>
    <xf numFmtId="165" fontId="0" fillId="0" borderId="0" xfId="0" applyNumberFormat="1"/>
    <xf numFmtId="0" fontId="0" fillId="0" borderId="0" xfId="0" applyAlignment="1">
      <alignment horizontal="center" vertical="center" wrapText="1"/>
    </xf>
    <xf numFmtId="2" fontId="0" fillId="0" borderId="0" xfId="0" applyNumberFormat="1" applyFill="1" applyAlignment="1">
      <alignment horizontal="center"/>
    </xf>
    <xf numFmtId="165" fontId="0" fillId="33" borderId="0" xfId="0" applyNumberFormat="1" applyFill="1" applyAlignment="1">
      <alignment horizontal="center"/>
    </xf>
    <xf numFmtId="0" fontId="6" fillId="2" borderId="0" xfId="6" applyAlignment="1">
      <alignment horizontal="center" vertical="center" wrapText="1"/>
    </xf>
    <xf numFmtId="0" fontId="6" fillId="2" borderId="0" xfId="6"/>
    <xf numFmtId="165" fontId="6" fillId="2" borderId="0" xfId="6" applyNumberFormat="1"/>
    <xf numFmtId="0" fontId="0" fillId="33" borderId="0" xfId="0" applyFill="1"/>
    <xf numFmtId="0" fontId="8" fillId="4" borderId="17" xfId="8" applyBorder="1" applyAlignment="1">
      <alignment horizontal="center" vertical="center" wrapText="1"/>
    </xf>
    <xf numFmtId="2" fontId="8" fillId="4" borderId="0" xfId="8" applyNumberFormat="1" applyAlignment="1">
      <alignment horizontal="center"/>
    </xf>
    <xf numFmtId="166" fontId="8" fillId="4" borderId="0" xfId="8" applyNumberFormat="1" applyAlignment="1">
      <alignment horizontal="center"/>
    </xf>
    <xf numFmtId="0" fontId="0" fillId="0" borderId="0" xfId="0" applyAlignment="1">
      <alignment horizontal="right"/>
    </xf>
    <xf numFmtId="4" fontId="0" fillId="0" borderId="0" xfId="0" applyNumberFormat="1"/>
    <xf numFmtId="167" fontId="0" fillId="0" borderId="0" xfId="0" applyNumberFormat="1"/>
    <xf numFmtId="0" fontId="0" fillId="0" borderId="0" xfId="0" applyFill="1"/>
    <xf numFmtId="0" fontId="8" fillId="4" borderId="0" xfId="8" applyAlignment="1">
      <alignment wrapText="1"/>
    </xf>
    <xf numFmtId="0" fontId="8" fillId="4" borderId="0" xfId="8" applyAlignment="1">
      <alignment horizontal="center" vertical="center" wrapText="1"/>
    </xf>
    <xf numFmtId="0" fontId="8" fillId="4" borderId="0" xfId="8"/>
    <xf numFmtId="0" fontId="16" fillId="37" borderId="0" xfId="0" applyFont="1"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Schiaffi PN, Pedro" id="{06D9D47F-7A9F-4204-951B-67DCE858D1F6}" userId="Schiaffi PN, Pedro"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0BED27-8FA8-4CE3-8B62-9791E42176BB}" name="Table5" displayName="Table5" ref="A1:E14" totalsRowShown="0" headerRowDxfId="1">
  <autoFilter ref="A1:E14" xr:uid="{D90BED27-8FA8-4CE3-8B62-9791E42176BB}"/>
  <tableColumns count="5">
    <tableColumn id="1" xr3:uid="{160CD2F6-7DB0-4E56-96BE-389E70795DF3}" name="Parameter"/>
    <tableColumn id="2" xr3:uid="{46BE674F-AC9F-437B-A94D-C49B7F68AB30}" name="Input"/>
    <tableColumn id="3" xr3:uid="{B49C900C-F691-4EFE-8735-C260A42C62EA}" name="Unit"/>
    <tableColumn id="4" xr3:uid="{A3B6ABE2-B688-4968-BA52-AB7FCA598CF1}" name="Description"/>
    <tableColumn id="5" xr3:uid="{FF072B51-6483-48CF-9924-2A3CFE50CCCA}" name="Reference"/>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2-04-08T07:34:04.88" personId="{06D9D47F-7A9F-4204-951B-67DCE858D1F6}" id="{12CEAC4C-BC15-4599-9355-E6AC98323025}">
    <text>Net energy that goes to the battery or comes out to supply the shortage</text>
  </threadedComment>
  <threadedComment ref="J3" dT="2022-04-04T21:05:16.94" personId="{06D9D47F-7A9F-4204-951B-67DCE858D1F6}" id="{2AB08819-2407-48DE-AEB3-B1C12880FBAC}">
    <text>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ext>
  </threadedComment>
  <threadedComment ref="L3" dT="2022-04-04T21:23:07.73" personId="{06D9D47F-7A9F-4204-951B-67DCE858D1F6}" id="{3048B460-A1D0-4F18-A7D4-C4AE35C9FB37}">
    <text>Here is the state of Battery, if it is a surplus, then it gets in the surplus minus the charge loss, if it is a shortage, then it gets out (subtracting) the (shortage at time t PLUS the discharge loss ) this would be the total energy we need to extract for the battery for that shortage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7413-B3DA-4628-ACE6-C5A193E06C2E}">
  <dimension ref="A1:L8"/>
  <sheetViews>
    <sheetView workbookViewId="0">
      <selection activeCell="D29" sqref="D29"/>
    </sheetView>
  </sheetViews>
  <sheetFormatPr defaultRowHeight="14.4" x14ac:dyDescent="0.3"/>
  <cols>
    <col min="1" max="1" width="28.6640625" bestFit="1" customWidth="1"/>
    <col min="2" max="2" width="14.33203125" style="27" bestFit="1" customWidth="1"/>
    <col min="3" max="3" width="6.77734375" style="27" customWidth="1"/>
    <col min="4" max="4" width="43" customWidth="1"/>
    <col min="5" max="5" width="14.44140625" customWidth="1"/>
  </cols>
  <sheetData>
    <row r="1" spans="1:12" ht="15.6" x14ac:dyDescent="0.3">
      <c r="A1" s="29" t="s">
        <v>2</v>
      </c>
      <c r="B1" s="30" t="s">
        <v>3</v>
      </c>
      <c r="C1" s="30" t="s">
        <v>1</v>
      </c>
      <c r="D1" s="29" t="s">
        <v>4</v>
      </c>
      <c r="E1" s="29" t="s">
        <v>5</v>
      </c>
    </row>
    <row r="2" spans="1:12" x14ac:dyDescent="0.3">
      <c r="A2" s="19" t="s">
        <v>6</v>
      </c>
      <c r="B2" s="24">
        <v>0.17499999999999999</v>
      </c>
      <c r="C2" s="24"/>
      <c r="D2" s="20"/>
      <c r="E2" s="19"/>
    </row>
    <row r="3" spans="1:12" x14ac:dyDescent="0.3">
      <c r="A3" s="21" t="s">
        <v>7</v>
      </c>
      <c r="B3" s="28" t="s">
        <v>42</v>
      </c>
      <c r="C3" s="25"/>
      <c r="D3" s="22"/>
      <c r="E3" s="21"/>
      <c r="L3" t="s">
        <v>44</v>
      </c>
    </row>
    <row r="4" spans="1:12" x14ac:dyDescent="0.3">
      <c r="A4" s="19" t="s">
        <v>9</v>
      </c>
      <c r="B4" s="24">
        <v>0.9</v>
      </c>
      <c r="C4" s="24"/>
      <c r="D4" s="20"/>
      <c r="E4" s="19"/>
    </row>
    <row r="5" spans="1:12" x14ac:dyDescent="0.3">
      <c r="A5" s="21" t="s">
        <v>8</v>
      </c>
      <c r="B5" s="25">
        <v>0.9</v>
      </c>
      <c r="C5" s="25"/>
      <c r="D5" s="22"/>
      <c r="E5" s="21"/>
    </row>
    <row r="6" spans="1:12" x14ac:dyDescent="0.3">
      <c r="A6" s="19" t="s">
        <v>43</v>
      </c>
      <c r="B6" s="24">
        <v>2300</v>
      </c>
      <c r="C6" s="24" t="s">
        <v>10</v>
      </c>
      <c r="D6" s="20"/>
      <c r="E6" s="19"/>
    </row>
    <row r="7" spans="1:12" x14ac:dyDescent="0.3">
      <c r="A7" s="19"/>
      <c r="B7" s="24"/>
      <c r="C7" s="24"/>
      <c r="D7" s="20"/>
      <c r="E7" s="19"/>
    </row>
    <row r="8" spans="1:12" x14ac:dyDescent="0.3">
      <c r="A8" s="23"/>
      <c r="B8" s="26"/>
      <c r="C8" s="26"/>
      <c r="D8" s="23"/>
      <c r="E8" s="23"/>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61"/>
  <sheetViews>
    <sheetView workbookViewId="0">
      <selection activeCell="E2" sqref="D2:E10"/>
    </sheetView>
  </sheetViews>
  <sheetFormatPr defaultRowHeight="14.4" x14ac:dyDescent="0.3"/>
  <cols>
    <col min="1" max="2" width="12.21875" customWidth="1"/>
  </cols>
  <sheetData>
    <row r="1" spans="1:9" x14ac:dyDescent="0.3">
      <c r="A1" s="1" t="s">
        <v>0</v>
      </c>
      <c r="B1" s="1" t="s">
        <v>1</v>
      </c>
      <c r="H1" s="1"/>
      <c r="I1" s="1"/>
    </row>
    <row r="2" spans="1:9" x14ac:dyDescent="0.3">
      <c r="A2" s="2">
        <v>0</v>
      </c>
      <c r="B2" s="2" t="s">
        <v>45</v>
      </c>
      <c r="H2" s="2"/>
      <c r="I2" s="2"/>
    </row>
    <row r="3" spans="1:9" x14ac:dyDescent="0.3">
      <c r="A3">
        <v>0</v>
      </c>
      <c r="B3" s="2" t="s">
        <v>45</v>
      </c>
    </row>
    <row r="4" spans="1:9" x14ac:dyDescent="0.3">
      <c r="A4">
        <v>0</v>
      </c>
      <c r="B4" s="2" t="s">
        <v>45</v>
      </c>
    </row>
    <row r="5" spans="1:9" x14ac:dyDescent="0.3">
      <c r="A5">
        <v>0</v>
      </c>
      <c r="B5" s="2" t="s">
        <v>45</v>
      </c>
    </row>
    <row r="6" spans="1:9" x14ac:dyDescent="0.3">
      <c r="A6">
        <v>0</v>
      </c>
      <c r="B6" s="2" t="s">
        <v>45</v>
      </c>
    </row>
    <row r="7" spans="1:9" x14ac:dyDescent="0.3">
      <c r="A7">
        <v>0</v>
      </c>
      <c r="B7" s="2" t="s">
        <v>45</v>
      </c>
    </row>
    <row r="8" spans="1:9" x14ac:dyDescent="0.3">
      <c r="A8">
        <v>60</v>
      </c>
      <c r="B8" s="2" t="s">
        <v>45</v>
      </c>
    </row>
    <row r="9" spans="1:9" x14ac:dyDescent="0.3">
      <c r="A9">
        <v>856</v>
      </c>
      <c r="B9" s="2" t="s">
        <v>45</v>
      </c>
    </row>
    <row r="10" spans="1:9" x14ac:dyDescent="0.3">
      <c r="A10">
        <v>1891</v>
      </c>
      <c r="B10" s="2" t="s">
        <v>45</v>
      </c>
    </row>
    <row r="11" spans="1:9" x14ac:dyDescent="0.3">
      <c r="A11">
        <v>3481</v>
      </c>
      <c r="B11" s="2" t="s">
        <v>45</v>
      </c>
    </row>
    <row r="12" spans="1:9" x14ac:dyDescent="0.3">
      <c r="A12">
        <v>3759</v>
      </c>
      <c r="B12" s="2" t="s">
        <v>45</v>
      </c>
    </row>
    <row r="13" spans="1:9" x14ac:dyDescent="0.3">
      <c r="A13">
        <v>2606</v>
      </c>
      <c r="B13" s="2" t="s">
        <v>45</v>
      </c>
    </row>
    <row r="14" spans="1:9" x14ac:dyDescent="0.3">
      <c r="A14">
        <v>3646</v>
      </c>
      <c r="B14" s="2" t="s">
        <v>45</v>
      </c>
    </row>
    <row r="15" spans="1:9" x14ac:dyDescent="0.3">
      <c r="A15">
        <v>3986</v>
      </c>
      <c r="B15" s="2" t="s">
        <v>45</v>
      </c>
    </row>
    <row r="16" spans="1:9" x14ac:dyDescent="0.3">
      <c r="A16">
        <v>3713</v>
      </c>
      <c r="B16" s="2" t="s">
        <v>45</v>
      </c>
    </row>
    <row r="17" spans="1:2" x14ac:dyDescent="0.3">
      <c r="A17">
        <v>2357</v>
      </c>
      <c r="B17" s="2" t="s">
        <v>45</v>
      </c>
    </row>
    <row r="18" spans="1:2" x14ac:dyDescent="0.3">
      <c r="A18">
        <v>3065</v>
      </c>
      <c r="B18" s="2" t="s">
        <v>45</v>
      </c>
    </row>
    <row r="19" spans="1:2" x14ac:dyDescent="0.3">
      <c r="A19">
        <v>2103</v>
      </c>
      <c r="B19" s="2" t="s">
        <v>45</v>
      </c>
    </row>
    <row r="20" spans="1:2" x14ac:dyDescent="0.3">
      <c r="A20">
        <v>310</v>
      </c>
      <c r="B20" s="2" t="s">
        <v>45</v>
      </c>
    </row>
    <row r="21" spans="1:2" x14ac:dyDescent="0.3">
      <c r="A21">
        <v>0</v>
      </c>
      <c r="B21" s="2" t="s">
        <v>45</v>
      </c>
    </row>
    <row r="22" spans="1:2" x14ac:dyDescent="0.3">
      <c r="A22">
        <v>0</v>
      </c>
      <c r="B22" s="2" t="s">
        <v>45</v>
      </c>
    </row>
    <row r="23" spans="1:2" x14ac:dyDescent="0.3">
      <c r="A23">
        <v>0</v>
      </c>
      <c r="B23" s="2" t="s">
        <v>45</v>
      </c>
    </row>
    <row r="24" spans="1:2" x14ac:dyDescent="0.3">
      <c r="A24">
        <v>0</v>
      </c>
      <c r="B24" s="2" t="s">
        <v>45</v>
      </c>
    </row>
    <row r="25" spans="1:2" x14ac:dyDescent="0.3">
      <c r="A25">
        <v>0</v>
      </c>
      <c r="B25" s="2" t="s">
        <v>45</v>
      </c>
    </row>
    <row r="26" spans="1:2" x14ac:dyDescent="0.3">
      <c r="A26">
        <v>0</v>
      </c>
      <c r="B26" s="2" t="s">
        <v>45</v>
      </c>
    </row>
    <row r="27" spans="1:2" x14ac:dyDescent="0.3">
      <c r="A27">
        <v>0</v>
      </c>
      <c r="B27" s="2" t="s">
        <v>45</v>
      </c>
    </row>
    <row r="28" spans="1:2" x14ac:dyDescent="0.3">
      <c r="A28">
        <v>0</v>
      </c>
      <c r="B28" s="2" t="s">
        <v>45</v>
      </c>
    </row>
    <row r="29" spans="1:2" x14ac:dyDescent="0.3">
      <c r="A29">
        <v>0</v>
      </c>
      <c r="B29" s="2" t="s">
        <v>45</v>
      </c>
    </row>
    <row r="30" spans="1:2" x14ac:dyDescent="0.3">
      <c r="A30">
        <v>0</v>
      </c>
      <c r="B30" s="2" t="s">
        <v>45</v>
      </c>
    </row>
    <row r="31" spans="1:2" x14ac:dyDescent="0.3">
      <c r="A31">
        <v>0</v>
      </c>
      <c r="B31" s="2" t="s">
        <v>45</v>
      </c>
    </row>
    <row r="32" spans="1:2" x14ac:dyDescent="0.3">
      <c r="A32">
        <v>52</v>
      </c>
      <c r="B32" s="2" t="s">
        <v>45</v>
      </c>
    </row>
    <row r="33" spans="1:2" x14ac:dyDescent="0.3">
      <c r="A33">
        <v>814</v>
      </c>
      <c r="B33" s="2" t="s">
        <v>45</v>
      </c>
    </row>
    <row r="34" spans="1:2" x14ac:dyDescent="0.3">
      <c r="A34">
        <v>3863</v>
      </c>
      <c r="B34" s="2" t="s">
        <v>45</v>
      </c>
    </row>
    <row r="35" spans="1:2" x14ac:dyDescent="0.3">
      <c r="A35">
        <v>6043</v>
      </c>
      <c r="B35" s="2" t="s">
        <v>45</v>
      </c>
    </row>
    <row r="36" spans="1:2" x14ac:dyDescent="0.3">
      <c r="A36">
        <v>6022</v>
      </c>
      <c r="B36" s="2" t="s">
        <v>45</v>
      </c>
    </row>
    <row r="37" spans="1:2" x14ac:dyDescent="0.3">
      <c r="A37">
        <v>5591</v>
      </c>
      <c r="B37" s="2" t="s">
        <v>45</v>
      </c>
    </row>
    <row r="38" spans="1:2" x14ac:dyDescent="0.3">
      <c r="A38">
        <v>4224</v>
      </c>
      <c r="B38" s="2" t="s">
        <v>45</v>
      </c>
    </row>
    <row r="39" spans="1:2" x14ac:dyDescent="0.3">
      <c r="A39">
        <v>2687</v>
      </c>
      <c r="B39" s="2" t="s">
        <v>45</v>
      </c>
    </row>
    <row r="40" spans="1:2" x14ac:dyDescent="0.3">
      <c r="A40">
        <v>781</v>
      </c>
      <c r="B40" s="2" t="s">
        <v>45</v>
      </c>
    </row>
    <row r="41" spans="1:2" x14ac:dyDescent="0.3">
      <c r="A41">
        <v>648</v>
      </c>
      <c r="B41" s="2" t="s">
        <v>45</v>
      </c>
    </row>
    <row r="42" spans="1:2" x14ac:dyDescent="0.3">
      <c r="A42">
        <v>472</v>
      </c>
      <c r="B42" s="2" t="s">
        <v>45</v>
      </c>
    </row>
    <row r="43" spans="1:2" x14ac:dyDescent="0.3">
      <c r="A43">
        <v>718</v>
      </c>
      <c r="B43" s="2" t="s">
        <v>45</v>
      </c>
    </row>
    <row r="44" spans="1:2" x14ac:dyDescent="0.3">
      <c r="A44">
        <v>93</v>
      </c>
      <c r="B44" s="2" t="s">
        <v>45</v>
      </c>
    </row>
    <row r="45" spans="1:2" x14ac:dyDescent="0.3">
      <c r="A45">
        <v>0</v>
      </c>
      <c r="B45" s="2" t="s">
        <v>45</v>
      </c>
    </row>
    <row r="46" spans="1:2" x14ac:dyDescent="0.3">
      <c r="A46">
        <v>0</v>
      </c>
      <c r="B46" s="2" t="s">
        <v>45</v>
      </c>
    </row>
    <row r="47" spans="1:2" x14ac:dyDescent="0.3">
      <c r="A47">
        <v>0</v>
      </c>
      <c r="B47" s="2" t="s">
        <v>45</v>
      </c>
    </row>
    <row r="48" spans="1:2" x14ac:dyDescent="0.3">
      <c r="A48">
        <v>0</v>
      </c>
      <c r="B48" s="2" t="s">
        <v>45</v>
      </c>
    </row>
    <row r="49" spans="1:2" x14ac:dyDescent="0.3">
      <c r="A49">
        <v>0</v>
      </c>
      <c r="B49" s="2" t="s">
        <v>45</v>
      </c>
    </row>
    <row r="50" spans="1:2" x14ac:dyDescent="0.3">
      <c r="A50">
        <v>0</v>
      </c>
      <c r="B50" s="2" t="s">
        <v>45</v>
      </c>
    </row>
    <row r="51" spans="1:2" x14ac:dyDescent="0.3">
      <c r="A51">
        <v>0</v>
      </c>
      <c r="B51" s="2" t="s">
        <v>45</v>
      </c>
    </row>
    <row r="52" spans="1:2" x14ac:dyDescent="0.3">
      <c r="A52">
        <v>0</v>
      </c>
      <c r="B52" s="2" t="s">
        <v>45</v>
      </c>
    </row>
    <row r="53" spans="1:2" x14ac:dyDescent="0.3">
      <c r="A53">
        <v>0</v>
      </c>
      <c r="B53" s="2" t="s">
        <v>45</v>
      </c>
    </row>
    <row r="54" spans="1:2" x14ac:dyDescent="0.3">
      <c r="A54">
        <v>0</v>
      </c>
      <c r="B54" s="2" t="s">
        <v>45</v>
      </c>
    </row>
    <row r="55" spans="1:2" x14ac:dyDescent="0.3">
      <c r="A55">
        <v>0</v>
      </c>
      <c r="B55" s="2" t="s">
        <v>45</v>
      </c>
    </row>
    <row r="56" spans="1:2" x14ac:dyDescent="0.3">
      <c r="A56">
        <v>23</v>
      </c>
      <c r="B56" s="2" t="s">
        <v>45</v>
      </c>
    </row>
    <row r="57" spans="1:2" x14ac:dyDescent="0.3">
      <c r="A57">
        <v>800</v>
      </c>
      <c r="B57" s="2" t="s">
        <v>45</v>
      </c>
    </row>
    <row r="58" spans="1:2" x14ac:dyDescent="0.3">
      <c r="A58">
        <v>2237</v>
      </c>
      <c r="B58" s="2" t="s">
        <v>45</v>
      </c>
    </row>
    <row r="59" spans="1:2" x14ac:dyDescent="0.3">
      <c r="A59">
        <v>4286</v>
      </c>
      <c r="B59" s="2" t="s">
        <v>45</v>
      </c>
    </row>
    <row r="60" spans="1:2" x14ac:dyDescent="0.3">
      <c r="A60">
        <v>7869</v>
      </c>
      <c r="B60" s="2" t="s">
        <v>45</v>
      </c>
    </row>
    <row r="61" spans="1:2" x14ac:dyDescent="0.3">
      <c r="A61">
        <v>9995</v>
      </c>
      <c r="B61" s="2" t="s">
        <v>45</v>
      </c>
    </row>
    <row r="62" spans="1:2" x14ac:dyDescent="0.3">
      <c r="A62">
        <v>5633</v>
      </c>
      <c r="B62" s="2" t="s">
        <v>45</v>
      </c>
    </row>
    <row r="63" spans="1:2" x14ac:dyDescent="0.3">
      <c r="A63">
        <v>5186</v>
      </c>
      <c r="B63" s="2" t="s">
        <v>45</v>
      </c>
    </row>
    <row r="64" spans="1:2" x14ac:dyDescent="0.3">
      <c r="A64">
        <v>2782</v>
      </c>
      <c r="B64" s="2" t="s">
        <v>45</v>
      </c>
    </row>
    <row r="65" spans="1:2" x14ac:dyDescent="0.3">
      <c r="A65">
        <v>659</v>
      </c>
      <c r="B65" s="2" t="s">
        <v>45</v>
      </c>
    </row>
    <row r="66" spans="1:2" x14ac:dyDescent="0.3">
      <c r="A66">
        <v>481</v>
      </c>
      <c r="B66" s="2" t="s">
        <v>45</v>
      </c>
    </row>
    <row r="67" spans="1:2" x14ac:dyDescent="0.3">
      <c r="A67">
        <v>275</v>
      </c>
      <c r="B67" s="2" t="s">
        <v>45</v>
      </c>
    </row>
    <row r="68" spans="1:2" x14ac:dyDescent="0.3">
      <c r="A68">
        <v>72</v>
      </c>
      <c r="B68" s="2" t="s">
        <v>45</v>
      </c>
    </row>
    <row r="69" spans="1:2" x14ac:dyDescent="0.3">
      <c r="A69">
        <v>0</v>
      </c>
      <c r="B69" s="2" t="s">
        <v>45</v>
      </c>
    </row>
    <row r="70" spans="1:2" x14ac:dyDescent="0.3">
      <c r="A70">
        <v>0</v>
      </c>
      <c r="B70" s="2" t="s">
        <v>45</v>
      </c>
    </row>
    <row r="71" spans="1:2" x14ac:dyDescent="0.3">
      <c r="A71">
        <v>0</v>
      </c>
      <c r="B71" s="2" t="s">
        <v>45</v>
      </c>
    </row>
    <row r="72" spans="1:2" x14ac:dyDescent="0.3">
      <c r="A72">
        <v>0</v>
      </c>
      <c r="B72" s="2" t="s">
        <v>45</v>
      </c>
    </row>
    <row r="73" spans="1:2" x14ac:dyDescent="0.3">
      <c r="A73">
        <v>0</v>
      </c>
      <c r="B73" s="2" t="s">
        <v>45</v>
      </c>
    </row>
    <row r="74" spans="1:2" x14ac:dyDescent="0.3">
      <c r="A74">
        <v>0</v>
      </c>
      <c r="B74" s="2" t="s">
        <v>45</v>
      </c>
    </row>
    <row r="75" spans="1:2" x14ac:dyDescent="0.3">
      <c r="A75">
        <v>0</v>
      </c>
      <c r="B75" s="2" t="s">
        <v>45</v>
      </c>
    </row>
    <row r="76" spans="1:2" x14ac:dyDescent="0.3">
      <c r="A76">
        <v>0</v>
      </c>
      <c r="B76" s="2" t="s">
        <v>45</v>
      </c>
    </row>
    <row r="77" spans="1:2" x14ac:dyDescent="0.3">
      <c r="A77">
        <v>0</v>
      </c>
      <c r="B77" s="2" t="s">
        <v>45</v>
      </c>
    </row>
    <row r="78" spans="1:2" x14ac:dyDescent="0.3">
      <c r="A78">
        <v>0</v>
      </c>
      <c r="B78" s="2" t="s">
        <v>45</v>
      </c>
    </row>
    <row r="79" spans="1:2" x14ac:dyDescent="0.3">
      <c r="A79">
        <v>0</v>
      </c>
      <c r="B79" s="2" t="s">
        <v>45</v>
      </c>
    </row>
    <row r="80" spans="1:2" x14ac:dyDescent="0.3">
      <c r="A80">
        <v>47</v>
      </c>
      <c r="B80" s="2" t="s">
        <v>45</v>
      </c>
    </row>
    <row r="81" spans="1:2" x14ac:dyDescent="0.3">
      <c r="A81">
        <v>703</v>
      </c>
      <c r="B81" s="2" t="s">
        <v>45</v>
      </c>
    </row>
    <row r="82" spans="1:2" x14ac:dyDescent="0.3">
      <c r="A82">
        <v>3054</v>
      </c>
      <c r="B82" s="2" t="s">
        <v>45</v>
      </c>
    </row>
    <row r="83" spans="1:2" x14ac:dyDescent="0.3">
      <c r="A83">
        <v>5302</v>
      </c>
      <c r="B83" s="2" t="s">
        <v>45</v>
      </c>
    </row>
    <row r="84" spans="1:2" x14ac:dyDescent="0.3">
      <c r="A84">
        <v>7121</v>
      </c>
      <c r="B84" s="2" t="s">
        <v>45</v>
      </c>
    </row>
    <row r="85" spans="1:2" x14ac:dyDescent="0.3">
      <c r="A85">
        <v>8298</v>
      </c>
      <c r="B85" s="2" t="s">
        <v>45</v>
      </c>
    </row>
    <row r="86" spans="1:2" x14ac:dyDescent="0.3">
      <c r="A86">
        <v>8794</v>
      </c>
      <c r="B86" s="2" t="s">
        <v>45</v>
      </c>
    </row>
    <row r="87" spans="1:2" x14ac:dyDescent="0.3">
      <c r="A87">
        <v>8569</v>
      </c>
      <c r="B87" s="2" t="s">
        <v>45</v>
      </c>
    </row>
    <row r="88" spans="1:2" x14ac:dyDescent="0.3">
      <c r="A88">
        <v>7673</v>
      </c>
      <c r="B88" s="2" t="s">
        <v>45</v>
      </c>
    </row>
    <row r="89" spans="1:2" x14ac:dyDescent="0.3">
      <c r="A89">
        <v>6090</v>
      </c>
      <c r="B89" s="2" t="s">
        <v>45</v>
      </c>
    </row>
    <row r="90" spans="1:2" x14ac:dyDescent="0.3">
      <c r="A90">
        <v>3951</v>
      </c>
      <c r="B90" s="2" t="s">
        <v>45</v>
      </c>
    </row>
    <row r="91" spans="1:2" x14ac:dyDescent="0.3">
      <c r="A91">
        <v>1878</v>
      </c>
      <c r="B91" s="2" t="s">
        <v>45</v>
      </c>
    </row>
    <row r="92" spans="1:2" x14ac:dyDescent="0.3">
      <c r="A92">
        <v>220</v>
      </c>
      <c r="B92" s="2" t="s">
        <v>45</v>
      </c>
    </row>
    <row r="93" spans="1:2" x14ac:dyDescent="0.3">
      <c r="A93">
        <v>0</v>
      </c>
      <c r="B93" s="2" t="s">
        <v>45</v>
      </c>
    </row>
    <row r="94" spans="1:2" x14ac:dyDescent="0.3">
      <c r="A94">
        <v>0</v>
      </c>
      <c r="B94" s="2" t="s">
        <v>45</v>
      </c>
    </row>
    <row r="95" spans="1:2" x14ac:dyDescent="0.3">
      <c r="A95">
        <v>0</v>
      </c>
      <c r="B95" s="2" t="s">
        <v>45</v>
      </c>
    </row>
    <row r="96" spans="1:2" x14ac:dyDescent="0.3">
      <c r="A96">
        <v>0</v>
      </c>
      <c r="B96" s="2" t="s">
        <v>45</v>
      </c>
    </row>
    <row r="97" spans="1:2" x14ac:dyDescent="0.3">
      <c r="A97">
        <v>0</v>
      </c>
      <c r="B97" s="2" t="s">
        <v>45</v>
      </c>
    </row>
    <row r="98" spans="1:2" x14ac:dyDescent="0.3">
      <c r="A98">
        <v>0</v>
      </c>
      <c r="B98" s="2" t="s">
        <v>45</v>
      </c>
    </row>
    <row r="99" spans="1:2" x14ac:dyDescent="0.3">
      <c r="A99">
        <v>0</v>
      </c>
      <c r="B99" s="2" t="s">
        <v>45</v>
      </c>
    </row>
    <row r="100" spans="1:2" x14ac:dyDescent="0.3">
      <c r="A100">
        <v>0</v>
      </c>
      <c r="B100" s="2" t="s">
        <v>45</v>
      </c>
    </row>
    <row r="101" spans="1:2" x14ac:dyDescent="0.3">
      <c r="A101">
        <v>0</v>
      </c>
      <c r="B101" s="2" t="s">
        <v>45</v>
      </c>
    </row>
    <row r="102" spans="1:2" x14ac:dyDescent="0.3">
      <c r="A102">
        <v>0</v>
      </c>
      <c r="B102" s="2" t="s">
        <v>45</v>
      </c>
    </row>
    <row r="103" spans="1:2" x14ac:dyDescent="0.3">
      <c r="A103">
        <v>0</v>
      </c>
      <c r="B103" s="2" t="s">
        <v>45</v>
      </c>
    </row>
    <row r="104" spans="1:2" x14ac:dyDescent="0.3">
      <c r="A104">
        <v>46</v>
      </c>
      <c r="B104" s="2" t="s">
        <v>45</v>
      </c>
    </row>
    <row r="105" spans="1:2" x14ac:dyDescent="0.3">
      <c r="A105">
        <v>618</v>
      </c>
      <c r="B105" s="2" t="s">
        <v>45</v>
      </c>
    </row>
    <row r="106" spans="1:2" x14ac:dyDescent="0.3">
      <c r="A106">
        <v>2990</v>
      </c>
      <c r="B106" s="2" t="s">
        <v>45</v>
      </c>
    </row>
    <row r="107" spans="1:2" x14ac:dyDescent="0.3">
      <c r="A107">
        <v>5306</v>
      </c>
      <c r="B107" s="2" t="s">
        <v>45</v>
      </c>
    </row>
    <row r="108" spans="1:2" x14ac:dyDescent="0.3">
      <c r="A108">
        <v>7150</v>
      </c>
      <c r="B108" s="2" t="s">
        <v>45</v>
      </c>
    </row>
    <row r="109" spans="1:2" x14ac:dyDescent="0.3">
      <c r="A109">
        <v>8345</v>
      </c>
      <c r="B109" s="2" t="s">
        <v>45</v>
      </c>
    </row>
    <row r="110" spans="1:2" x14ac:dyDescent="0.3">
      <c r="A110">
        <v>8808</v>
      </c>
      <c r="B110" s="2" t="s">
        <v>45</v>
      </c>
    </row>
    <row r="111" spans="1:2" x14ac:dyDescent="0.3">
      <c r="A111">
        <v>8554</v>
      </c>
      <c r="B111" s="2" t="s">
        <v>45</v>
      </c>
    </row>
    <row r="112" spans="1:2" x14ac:dyDescent="0.3">
      <c r="A112">
        <v>7645</v>
      </c>
      <c r="B112" s="2" t="s">
        <v>45</v>
      </c>
    </row>
    <row r="113" spans="1:2" x14ac:dyDescent="0.3">
      <c r="A113">
        <v>6022</v>
      </c>
      <c r="B113" s="2" t="s">
        <v>45</v>
      </c>
    </row>
    <row r="114" spans="1:2" x14ac:dyDescent="0.3">
      <c r="A114">
        <v>3860</v>
      </c>
      <c r="B114" s="2" t="s">
        <v>45</v>
      </c>
    </row>
    <row r="115" spans="1:2" x14ac:dyDescent="0.3">
      <c r="A115">
        <v>1770</v>
      </c>
      <c r="B115" s="2" t="s">
        <v>45</v>
      </c>
    </row>
    <row r="116" spans="1:2" x14ac:dyDescent="0.3">
      <c r="A116">
        <v>218</v>
      </c>
      <c r="B116" s="2" t="s">
        <v>45</v>
      </c>
    </row>
    <row r="117" spans="1:2" x14ac:dyDescent="0.3">
      <c r="A117">
        <v>0</v>
      </c>
      <c r="B117" s="2" t="s">
        <v>45</v>
      </c>
    </row>
    <row r="118" spans="1:2" x14ac:dyDescent="0.3">
      <c r="A118">
        <v>0</v>
      </c>
      <c r="B118" s="2" t="s">
        <v>45</v>
      </c>
    </row>
    <row r="119" spans="1:2" x14ac:dyDescent="0.3">
      <c r="A119">
        <v>0</v>
      </c>
      <c r="B119" s="2" t="s">
        <v>45</v>
      </c>
    </row>
    <row r="120" spans="1:2" x14ac:dyDescent="0.3">
      <c r="A120">
        <v>0</v>
      </c>
      <c r="B120" s="2" t="s">
        <v>45</v>
      </c>
    </row>
    <row r="121" spans="1:2" x14ac:dyDescent="0.3">
      <c r="A121">
        <v>0</v>
      </c>
      <c r="B121" s="2" t="s">
        <v>45</v>
      </c>
    </row>
    <row r="122" spans="1:2" x14ac:dyDescent="0.3">
      <c r="A122">
        <v>0</v>
      </c>
      <c r="B122" s="2" t="s">
        <v>45</v>
      </c>
    </row>
    <row r="123" spans="1:2" x14ac:dyDescent="0.3">
      <c r="A123">
        <v>0</v>
      </c>
      <c r="B123" s="2" t="s">
        <v>45</v>
      </c>
    </row>
    <row r="124" spans="1:2" x14ac:dyDescent="0.3">
      <c r="A124">
        <v>0</v>
      </c>
      <c r="B124" s="2" t="s">
        <v>45</v>
      </c>
    </row>
    <row r="125" spans="1:2" x14ac:dyDescent="0.3">
      <c r="A125">
        <v>0</v>
      </c>
      <c r="B125" s="2" t="s">
        <v>45</v>
      </c>
    </row>
    <row r="126" spans="1:2" x14ac:dyDescent="0.3">
      <c r="A126">
        <v>0</v>
      </c>
      <c r="B126" s="2" t="s">
        <v>45</v>
      </c>
    </row>
    <row r="127" spans="1:2" x14ac:dyDescent="0.3">
      <c r="A127">
        <v>0</v>
      </c>
      <c r="B127" s="2" t="s">
        <v>45</v>
      </c>
    </row>
    <row r="128" spans="1:2" x14ac:dyDescent="0.3">
      <c r="A128">
        <v>44</v>
      </c>
      <c r="B128" s="2" t="s">
        <v>45</v>
      </c>
    </row>
    <row r="129" spans="1:2" x14ac:dyDescent="0.3">
      <c r="A129">
        <v>593</v>
      </c>
      <c r="B129" s="2" t="s">
        <v>45</v>
      </c>
    </row>
    <row r="130" spans="1:2" x14ac:dyDescent="0.3">
      <c r="A130">
        <v>2869</v>
      </c>
      <c r="B130" s="2" t="s">
        <v>45</v>
      </c>
    </row>
    <row r="131" spans="1:2" x14ac:dyDescent="0.3">
      <c r="A131">
        <v>5082</v>
      </c>
      <c r="B131" s="2" t="s">
        <v>45</v>
      </c>
    </row>
    <row r="132" spans="1:2" x14ac:dyDescent="0.3">
      <c r="A132">
        <v>6853</v>
      </c>
      <c r="B132" s="2" t="s">
        <v>45</v>
      </c>
    </row>
    <row r="133" spans="1:2" x14ac:dyDescent="0.3">
      <c r="A133">
        <v>7983</v>
      </c>
      <c r="B133" s="2" t="s">
        <v>45</v>
      </c>
    </row>
    <row r="134" spans="1:2" x14ac:dyDescent="0.3">
      <c r="A134">
        <v>8455</v>
      </c>
      <c r="B134" s="2" t="s">
        <v>45</v>
      </c>
    </row>
    <row r="135" spans="1:2" x14ac:dyDescent="0.3">
      <c r="A135">
        <v>8216</v>
      </c>
      <c r="B135" s="2" t="s">
        <v>45</v>
      </c>
    </row>
    <row r="136" spans="1:2" x14ac:dyDescent="0.3">
      <c r="A136">
        <v>7278</v>
      </c>
      <c r="B136" s="2" t="s">
        <v>45</v>
      </c>
    </row>
    <row r="137" spans="1:2" x14ac:dyDescent="0.3">
      <c r="A137">
        <v>5729</v>
      </c>
      <c r="B137" s="2" t="s">
        <v>45</v>
      </c>
    </row>
    <row r="138" spans="1:2" x14ac:dyDescent="0.3">
      <c r="A138">
        <v>3676</v>
      </c>
      <c r="B138" s="2" t="s">
        <v>45</v>
      </c>
    </row>
    <row r="139" spans="1:2" x14ac:dyDescent="0.3">
      <c r="A139">
        <v>1698</v>
      </c>
      <c r="B139" s="2" t="s">
        <v>45</v>
      </c>
    </row>
    <row r="140" spans="1:2" x14ac:dyDescent="0.3">
      <c r="A140">
        <v>210</v>
      </c>
      <c r="B140" s="2" t="s">
        <v>45</v>
      </c>
    </row>
    <row r="141" spans="1:2" x14ac:dyDescent="0.3">
      <c r="A141">
        <v>0</v>
      </c>
      <c r="B141" s="2" t="s">
        <v>45</v>
      </c>
    </row>
    <row r="142" spans="1:2" x14ac:dyDescent="0.3">
      <c r="A142">
        <v>0</v>
      </c>
      <c r="B142" s="2" t="s">
        <v>45</v>
      </c>
    </row>
    <row r="143" spans="1:2" x14ac:dyDescent="0.3">
      <c r="A143">
        <v>0</v>
      </c>
      <c r="B143" s="2" t="s">
        <v>45</v>
      </c>
    </row>
    <row r="144" spans="1:2" x14ac:dyDescent="0.3">
      <c r="A144">
        <v>0</v>
      </c>
      <c r="B144" s="2" t="s">
        <v>45</v>
      </c>
    </row>
    <row r="145" spans="1:2" x14ac:dyDescent="0.3">
      <c r="A145">
        <v>0</v>
      </c>
      <c r="B145" s="2" t="s">
        <v>45</v>
      </c>
    </row>
    <row r="146" spans="1:2" x14ac:dyDescent="0.3">
      <c r="A146">
        <v>0</v>
      </c>
      <c r="B146" s="2" t="s">
        <v>45</v>
      </c>
    </row>
    <row r="147" spans="1:2" x14ac:dyDescent="0.3">
      <c r="A147">
        <v>0</v>
      </c>
      <c r="B147" s="2" t="s">
        <v>45</v>
      </c>
    </row>
    <row r="148" spans="1:2" x14ac:dyDescent="0.3">
      <c r="A148">
        <v>0</v>
      </c>
      <c r="B148" s="2" t="s">
        <v>45</v>
      </c>
    </row>
    <row r="149" spans="1:2" x14ac:dyDescent="0.3">
      <c r="A149">
        <v>0</v>
      </c>
      <c r="B149" s="2" t="s">
        <v>45</v>
      </c>
    </row>
    <row r="150" spans="1:2" x14ac:dyDescent="0.3">
      <c r="A150">
        <v>0</v>
      </c>
      <c r="B150" s="2" t="s">
        <v>45</v>
      </c>
    </row>
    <row r="151" spans="1:2" x14ac:dyDescent="0.3">
      <c r="A151">
        <v>0</v>
      </c>
      <c r="B151" s="2" t="s">
        <v>45</v>
      </c>
    </row>
    <row r="152" spans="1:2" x14ac:dyDescent="0.3">
      <c r="A152">
        <v>40</v>
      </c>
      <c r="B152" s="2" t="s">
        <v>45</v>
      </c>
    </row>
    <row r="153" spans="1:2" x14ac:dyDescent="0.3">
      <c r="A153">
        <v>594</v>
      </c>
      <c r="B153" s="2" t="s">
        <v>45</v>
      </c>
    </row>
    <row r="154" spans="1:2" x14ac:dyDescent="0.3">
      <c r="A154">
        <v>2589</v>
      </c>
      <c r="B154" s="2" t="s">
        <v>45</v>
      </c>
    </row>
    <row r="155" spans="1:2" x14ac:dyDescent="0.3">
      <c r="A155">
        <v>4610</v>
      </c>
      <c r="B155" s="2" t="s">
        <v>45</v>
      </c>
    </row>
    <row r="156" spans="1:2" x14ac:dyDescent="0.3">
      <c r="A156">
        <v>6239</v>
      </c>
      <c r="B156" s="2" t="s">
        <v>45</v>
      </c>
    </row>
    <row r="157" spans="1:2" x14ac:dyDescent="0.3">
      <c r="A157">
        <v>7342</v>
      </c>
      <c r="B157" s="2" t="s">
        <v>45</v>
      </c>
    </row>
    <row r="158" spans="1:2" x14ac:dyDescent="0.3">
      <c r="A158">
        <v>7800</v>
      </c>
      <c r="B158" s="2" t="s">
        <v>45</v>
      </c>
    </row>
    <row r="159" spans="1:2" x14ac:dyDescent="0.3">
      <c r="A159">
        <v>7641</v>
      </c>
      <c r="B159" s="2" t="s">
        <v>45</v>
      </c>
    </row>
    <row r="160" spans="1:2" x14ac:dyDescent="0.3">
      <c r="A160">
        <v>6845</v>
      </c>
      <c r="B160" s="2" t="s">
        <v>45</v>
      </c>
    </row>
    <row r="161" spans="1:2" x14ac:dyDescent="0.3">
      <c r="A161">
        <v>5459</v>
      </c>
      <c r="B161" s="2" t="s">
        <v>45</v>
      </c>
    </row>
    <row r="162" spans="1:2" x14ac:dyDescent="0.3">
      <c r="A162">
        <v>3597</v>
      </c>
      <c r="B162" s="2" t="s">
        <v>45</v>
      </c>
    </row>
    <row r="163" spans="1:2" x14ac:dyDescent="0.3">
      <c r="A163">
        <v>1710</v>
      </c>
      <c r="B163" s="2" t="s">
        <v>45</v>
      </c>
    </row>
    <row r="164" spans="1:2" x14ac:dyDescent="0.3">
      <c r="A164">
        <v>268</v>
      </c>
      <c r="B164" s="2" t="s">
        <v>45</v>
      </c>
    </row>
    <row r="165" spans="1:2" x14ac:dyDescent="0.3">
      <c r="A165">
        <v>0</v>
      </c>
      <c r="B165" s="2" t="s">
        <v>45</v>
      </c>
    </row>
    <row r="166" spans="1:2" x14ac:dyDescent="0.3">
      <c r="A166">
        <v>0</v>
      </c>
      <c r="B166" s="2" t="s">
        <v>45</v>
      </c>
    </row>
    <row r="167" spans="1:2" x14ac:dyDescent="0.3">
      <c r="A167">
        <v>0</v>
      </c>
      <c r="B167" s="2" t="s">
        <v>45</v>
      </c>
    </row>
    <row r="168" spans="1:2" x14ac:dyDescent="0.3">
      <c r="A168">
        <v>0</v>
      </c>
      <c r="B168" s="2" t="s">
        <v>45</v>
      </c>
    </row>
    <row r="169" spans="1:2" x14ac:dyDescent="0.3">
      <c r="A169">
        <v>0</v>
      </c>
      <c r="B169" s="2" t="s">
        <v>45</v>
      </c>
    </row>
    <row r="170" spans="1:2" x14ac:dyDescent="0.3">
      <c r="A170">
        <v>0</v>
      </c>
      <c r="B170" s="2" t="s">
        <v>45</v>
      </c>
    </row>
    <row r="171" spans="1:2" x14ac:dyDescent="0.3">
      <c r="A171">
        <v>0</v>
      </c>
      <c r="B171" s="2" t="s">
        <v>45</v>
      </c>
    </row>
    <row r="172" spans="1:2" x14ac:dyDescent="0.3">
      <c r="A172">
        <v>0</v>
      </c>
      <c r="B172" s="2" t="s">
        <v>45</v>
      </c>
    </row>
    <row r="173" spans="1:2" x14ac:dyDescent="0.3">
      <c r="A173">
        <v>0</v>
      </c>
      <c r="B173" s="2" t="s">
        <v>45</v>
      </c>
    </row>
    <row r="174" spans="1:2" x14ac:dyDescent="0.3">
      <c r="A174">
        <v>0</v>
      </c>
      <c r="B174" s="2" t="s">
        <v>45</v>
      </c>
    </row>
    <row r="175" spans="1:2" x14ac:dyDescent="0.3">
      <c r="A175">
        <v>0</v>
      </c>
      <c r="B175" s="2" t="s">
        <v>45</v>
      </c>
    </row>
    <row r="176" spans="1:2" x14ac:dyDescent="0.3">
      <c r="A176">
        <v>19</v>
      </c>
      <c r="B176" s="2" t="s">
        <v>45</v>
      </c>
    </row>
    <row r="177" spans="1:2" x14ac:dyDescent="0.3">
      <c r="A177">
        <v>648</v>
      </c>
      <c r="B177" s="2" t="s">
        <v>45</v>
      </c>
    </row>
    <row r="178" spans="1:2" x14ac:dyDescent="0.3">
      <c r="A178">
        <v>840</v>
      </c>
      <c r="B178" s="2" t="s">
        <v>45</v>
      </c>
    </row>
    <row r="179" spans="1:2" x14ac:dyDescent="0.3">
      <c r="A179">
        <v>1738</v>
      </c>
      <c r="B179" s="2" t="s">
        <v>45</v>
      </c>
    </row>
    <row r="180" spans="1:2" x14ac:dyDescent="0.3">
      <c r="A180">
        <v>2480</v>
      </c>
      <c r="B180" s="2" t="s">
        <v>45</v>
      </c>
    </row>
    <row r="181" spans="1:2" x14ac:dyDescent="0.3">
      <c r="A181">
        <v>2537</v>
      </c>
      <c r="B181" s="2" t="s">
        <v>45</v>
      </c>
    </row>
    <row r="182" spans="1:2" x14ac:dyDescent="0.3">
      <c r="A182">
        <v>2479</v>
      </c>
      <c r="B182" s="2" t="s">
        <v>45</v>
      </c>
    </row>
    <row r="183" spans="1:2" x14ac:dyDescent="0.3">
      <c r="A183">
        <v>2168</v>
      </c>
      <c r="B183" s="2" t="s">
        <v>45</v>
      </c>
    </row>
    <row r="184" spans="1:2" x14ac:dyDescent="0.3">
      <c r="A184">
        <v>2269</v>
      </c>
      <c r="B184" s="2" t="s">
        <v>45</v>
      </c>
    </row>
    <row r="185" spans="1:2" x14ac:dyDescent="0.3">
      <c r="A185">
        <v>2541</v>
      </c>
      <c r="B185" s="2" t="s">
        <v>45</v>
      </c>
    </row>
    <row r="186" spans="1:2" x14ac:dyDescent="0.3">
      <c r="A186">
        <v>1862</v>
      </c>
      <c r="B186" s="2" t="s">
        <v>45</v>
      </c>
    </row>
    <row r="187" spans="1:2" x14ac:dyDescent="0.3">
      <c r="A187">
        <v>1132</v>
      </c>
      <c r="B187" s="2" t="s">
        <v>45</v>
      </c>
    </row>
    <row r="188" spans="1:2" x14ac:dyDescent="0.3">
      <c r="A188">
        <v>151</v>
      </c>
      <c r="B188" s="2" t="s">
        <v>45</v>
      </c>
    </row>
    <row r="189" spans="1:2" x14ac:dyDescent="0.3">
      <c r="A189">
        <v>0</v>
      </c>
      <c r="B189" s="2" t="s">
        <v>45</v>
      </c>
    </row>
    <row r="190" spans="1:2" x14ac:dyDescent="0.3">
      <c r="A190">
        <v>0</v>
      </c>
      <c r="B190" s="2" t="s">
        <v>45</v>
      </c>
    </row>
    <row r="191" spans="1:2" x14ac:dyDescent="0.3">
      <c r="A191">
        <v>0</v>
      </c>
      <c r="B191" s="2" t="s">
        <v>45</v>
      </c>
    </row>
    <row r="192" spans="1:2" x14ac:dyDescent="0.3">
      <c r="A192">
        <v>0</v>
      </c>
      <c r="B192" s="2" t="s">
        <v>45</v>
      </c>
    </row>
    <row r="193" spans="1:2" x14ac:dyDescent="0.3">
      <c r="A193">
        <v>0</v>
      </c>
      <c r="B193" s="2" t="s">
        <v>45</v>
      </c>
    </row>
    <row r="194" spans="1:2" x14ac:dyDescent="0.3">
      <c r="A194">
        <v>0</v>
      </c>
      <c r="B194" s="2" t="s">
        <v>45</v>
      </c>
    </row>
    <row r="195" spans="1:2" x14ac:dyDescent="0.3">
      <c r="A195">
        <v>0</v>
      </c>
      <c r="B195" s="2" t="s">
        <v>45</v>
      </c>
    </row>
    <row r="196" spans="1:2" x14ac:dyDescent="0.3">
      <c r="A196">
        <v>0</v>
      </c>
      <c r="B196" s="2" t="s">
        <v>45</v>
      </c>
    </row>
    <row r="197" spans="1:2" x14ac:dyDescent="0.3">
      <c r="A197">
        <v>0</v>
      </c>
      <c r="B197" s="2" t="s">
        <v>45</v>
      </c>
    </row>
    <row r="198" spans="1:2" x14ac:dyDescent="0.3">
      <c r="A198">
        <v>0</v>
      </c>
      <c r="B198" s="2" t="s">
        <v>45</v>
      </c>
    </row>
    <row r="199" spans="1:2" x14ac:dyDescent="0.3">
      <c r="A199">
        <v>0</v>
      </c>
      <c r="B199" s="2" t="s">
        <v>45</v>
      </c>
    </row>
    <row r="200" spans="1:2" x14ac:dyDescent="0.3">
      <c r="A200">
        <v>18</v>
      </c>
      <c r="B200" s="2" t="s">
        <v>45</v>
      </c>
    </row>
    <row r="201" spans="1:2" x14ac:dyDescent="0.3">
      <c r="A201">
        <v>782</v>
      </c>
      <c r="B201" s="2" t="s">
        <v>45</v>
      </c>
    </row>
    <row r="202" spans="1:2" x14ac:dyDescent="0.3">
      <c r="A202">
        <v>1740</v>
      </c>
      <c r="B202" s="2" t="s">
        <v>45</v>
      </c>
    </row>
    <row r="203" spans="1:2" x14ac:dyDescent="0.3">
      <c r="A203">
        <v>2711</v>
      </c>
      <c r="B203" s="2" t="s">
        <v>45</v>
      </c>
    </row>
    <row r="204" spans="1:2" x14ac:dyDescent="0.3">
      <c r="A204">
        <v>3697</v>
      </c>
      <c r="B204" s="2" t="s">
        <v>45</v>
      </c>
    </row>
    <row r="205" spans="1:2" x14ac:dyDescent="0.3">
      <c r="A205">
        <v>4017</v>
      </c>
      <c r="B205" s="2" t="s">
        <v>45</v>
      </c>
    </row>
    <row r="206" spans="1:2" x14ac:dyDescent="0.3">
      <c r="A206">
        <v>4153</v>
      </c>
      <c r="B206" s="2" t="s">
        <v>45</v>
      </c>
    </row>
    <row r="207" spans="1:2" x14ac:dyDescent="0.3">
      <c r="A207">
        <v>4459</v>
      </c>
      <c r="B207" s="2" t="s">
        <v>45</v>
      </c>
    </row>
    <row r="208" spans="1:2" x14ac:dyDescent="0.3">
      <c r="A208">
        <v>4209</v>
      </c>
      <c r="B208" s="2" t="s">
        <v>45</v>
      </c>
    </row>
    <row r="209" spans="1:2" x14ac:dyDescent="0.3">
      <c r="A209">
        <v>3341</v>
      </c>
      <c r="B209" s="2" t="s">
        <v>45</v>
      </c>
    </row>
    <row r="210" spans="1:2" x14ac:dyDescent="0.3">
      <c r="A210">
        <v>2380</v>
      </c>
      <c r="B210" s="2" t="s">
        <v>45</v>
      </c>
    </row>
    <row r="211" spans="1:2" x14ac:dyDescent="0.3">
      <c r="A211">
        <v>1313</v>
      </c>
      <c r="B211" s="2" t="s">
        <v>45</v>
      </c>
    </row>
    <row r="212" spans="1:2" x14ac:dyDescent="0.3">
      <c r="A212">
        <v>176</v>
      </c>
      <c r="B212" s="2" t="s">
        <v>45</v>
      </c>
    </row>
    <row r="213" spans="1:2" x14ac:dyDescent="0.3">
      <c r="A213">
        <v>0</v>
      </c>
      <c r="B213" s="2" t="s">
        <v>45</v>
      </c>
    </row>
    <row r="214" spans="1:2" x14ac:dyDescent="0.3">
      <c r="A214">
        <v>0</v>
      </c>
      <c r="B214" s="2" t="s">
        <v>45</v>
      </c>
    </row>
    <row r="215" spans="1:2" x14ac:dyDescent="0.3">
      <c r="A215">
        <v>0</v>
      </c>
      <c r="B215" s="2" t="s">
        <v>45</v>
      </c>
    </row>
    <row r="216" spans="1:2" x14ac:dyDescent="0.3">
      <c r="A216">
        <v>0</v>
      </c>
      <c r="B216" s="2" t="s">
        <v>45</v>
      </c>
    </row>
    <row r="217" spans="1:2" x14ac:dyDescent="0.3">
      <c r="A217">
        <v>0</v>
      </c>
      <c r="B217" s="2" t="s">
        <v>45</v>
      </c>
    </row>
    <row r="218" spans="1:2" x14ac:dyDescent="0.3">
      <c r="A218">
        <v>0</v>
      </c>
      <c r="B218" s="2" t="s">
        <v>45</v>
      </c>
    </row>
    <row r="219" spans="1:2" x14ac:dyDescent="0.3">
      <c r="A219">
        <v>0</v>
      </c>
      <c r="B219" s="2" t="s">
        <v>45</v>
      </c>
    </row>
    <row r="220" spans="1:2" x14ac:dyDescent="0.3">
      <c r="A220">
        <v>0</v>
      </c>
      <c r="B220" s="2" t="s">
        <v>45</v>
      </c>
    </row>
    <row r="221" spans="1:2" x14ac:dyDescent="0.3">
      <c r="A221">
        <v>0</v>
      </c>
      <c r="B221" s="2" t="s">
        <v>45</v>
      </c>
    </row>
    <row r="222" spans="1:2" x14ac:dyDescent="0.3">
      <c r="A222">
        <v>0</v>
      </c>
      <c r="B222" s="2" t="s">
        <v>45</v>
      </c>
    </row>
    <row r="223" spans="1:2" x14ac:dyDescent="0.3">
      <c r="A223">
        <v>0</v>
      </c>
      <c r="B223" s="2" t="s">
        <v>45</v>
      </c>
    </row>
    <row r="224" spans="1:2" x14ac:dyDescent="0.3">
      <c r="A224">
        <v>34</v>
      </c>
      <c r="B224" s="2" t="s">
        <v>45</v>
      </c>
    </row>
    <row r="225" spans="1:2" x14ac:dyDescent="0.3">
      <c r="A225">
        <v>588</v>
      </c>
      <c r="B225" s="2" t="s">
        <v>45</v>
      </c>
    </row>
    <row r="226" spans="1:2" x14ac:dyDescent="0.3">
      <c r="A226">
        <v>2571</v>
      </c>
      <c r="B226" s="2" t="s">
        <v>45</v>
      </c>
    </row>
    <row r="227" spans="1:2" x14ac:dyDescent="0.3">
      <c r="A227">
        <v>3837</v>
      </c>
      <c r="B227" s="2" t="s">
        <v>45</v>
      </c>
    </row>
    <row r="228" spans="1:2" x14ac:dyDescent="0.3">
      <c r="A228">
        <v>4474</v>
      </c>
      <c r="B228" s="2" t="s">
        <v>45</v>
      </c>
    </row>
    <row r="229" spans="1:2" x14ac:dyDescent="0.3">
      <c r="A229">
        <v>5394</v>
      </c>
      <c r="B229" s="2" t="s">
        <v>45</v>
      </c>
    </row>
    <row r="230" spans="1:2" x14ac:dyDescent="0.3">
      <c r="A230">
        <v>6346</v>
      </c>
      <c r="B230" s="2" t="s">
        <v>45</v>
      </c>
    </row>
    <row r="231" spans="1:2" x14ac:dyDescent="0.3">
      <c r="A231">
        <v>6850</v>
      </c>
      <c r="B231" s="2" t="s">
        <v>45</v>
      </c>
    </row>
    <row r="232" spans="1:2" x14ac:dyDescent="0.3">
      <c r="A232">
        <v>6308</v>
      </c>
      <c r="B232" s="2" t="s">
        <v>45</v>
      </c>
    </row>
    <row r="233" spans="1:2" x14ac:dyDescent="0.3">
      <c r="A233">
        <v>4965</v>
      </c>
      <c r="B233" s="2" t="s">
        <v>45</v>
      </c>
    </row>
    <row r="234" spans="1:2" x14ac:dyDescent="0.3">
      <c r="A234">
        <v>3477</v>
      </c>
      <c r="B234" s="2" t="s">
        <v>45</v>
      </c>
    </row>
    <row r="235" spans="1:2" x14ac:dyDescent="0.3">
      <c r="A235">
        <v>1725</v>
      </c>
      <c r="B235" s="2" t="s">
        <v>45</v>
      </c>
    </row>
    <row r="236" spans="1:2" x14ac:dyDescent="0.3">
      <c r="A236">
        <v>328</v>
      </c>
      <c r="B236" s="2" t="s">
        <v>45</v>
      </c>
    </row>
    <row r="237" spans="1:2" x14ac:dyDescent="0.3">
      <c r="A237">
        <v>0</v>
      </c>
      <c r="B237" s="2" t="s">
        <v>45</v>
      </c>
    </row>
    <row r="238" spans="1:2" x14ac:dyDescent="0.3">
      <c r="A238">
        <v>0</v>
      </c>
      <c r="B238" s="2" t="s">
        <v>45</v>
      </c>
    </row>
    <row r="239" spans="1:2" x14ac:dyDescent="0.3">
      <c r="A239">
        <v>0</v>
      </c>
      <c r="B239" s="2" t="s">
        <v>45</v>
      </c>
    </row>
    <row r="240" spans="1:2" x14ac:dyDescent="0.3">
      <c r="A240">
        <v>0</v>
      </c>
      <c r="B240" s="2" t="s">
        <v>45</v>
      </c>
    </row>
    <row r="241" spans="1:2" x14ac:dyDescent="0.3">
      <c r="A241">
        <v>0</v>
      </c>
      <c r="B241" s="2" t="s">
        <v>45</v>
      </c>
    </row>
    <row r="242" spans="1:2" x14ac:dyDescent="0.3">
      <c r="A242">
        <v>0</v>
      </c>
      <c r="B242" s="2" t="s">
        <v>45</v>
      </c>
    </row>
    <row r="243" spans="1:2" x14ac:dyDescent="0.3">
      <c r="A243">
        <v>0</v>
      </c>
      <c r="B243" s="2" t="s">
        <v>45</v>
      </c>
    </row>
    <row r="244" spans="1:2" x14ac:dyDescent="0.3">
      <c r="A244">
        <v>0</v>
      </c>
      <c r="B244" s="2" t="s">
        <v>45</v>
      </c>
    </row>
    <row r="245" spans="1:2" x14ac:dyDescent="0.3">
      <c r="A245">
        <v>0</v>
      </c>
      <c r="B245" s="2" t="s">
        <v>45</v>
      </c>
    </row>
    <row r="246" spans="1:2" x14ac:dyDescent="0.3">
      <c r="A246">
        <v>0</v>
      </c>
      <c r="B246" s="2" t="s">
        <v>45</v>
      </c>
    </row>
    <row r="247" spans="1:2" x14ac:dyDescent="0.3">
      <c r="A247">
        <v>0</v>
      </c>
      <c r="B247" s="2" t="s">
        <v>45</v>
      </c>
    </row>
    <row r="248" spans="1:2" x14ac:dyDescent="0.3">
      <c r="A248">
        <v>42</v>
      </c>
      <c r="B248" s="2" t="s">
        <v>45</v>
      </c>
    </row>
    <row r="249" spans="1:2" x14ac:dyDescent="0.3">
      <c r="A249">
        <v>770</v>
      </c>
      <c r="B249" s="2" t="s">
        <v>45</v>
      </c>
    </row>
    <row r="250" spans="1:2" x14ac:dyDescent="0.3">
      <c r="A250">
        <v>1518</v>
      </c>
      <c r="B250" s="2" t="s">
        <v>45</v>
      </c>
    </row>
    <row r="251" spans="1:2" x14ac:dyDescent="0.3">
      <c r="A251">
        <v>2127</v>
      </c>
      <c r="B251" s="2" t="s">
        <v>45</v>
      </c>
    </row>
    <row r="252" spans="1:2" x14ac:dyDescent="0.3">
      <c r="A252">
        <v>3007</v>
      </c>
      <c r="B252" s="2" t="s">
        <v>45</v>
      </c>
    </row>
    <row r="253" spans="1:2" x14ac:dyDescent="0.3">
      <c r="A253">
        <v>824</v>
      </c>
      <c r="B253" s="2" t="s">
        <v>45</v>
      </c>
    </row>
    <row r="254" spans="1:2" x14ac:dyDescent="0.3">
      <c r="A254">
        <v>2245</v>
      </c>
      <c r="B254" s="2" t="s">
        <v>45</v>
      </c>
    </row>
    <row r="255" spans="1:2" x14ac:dyDescent="0.3">
      <c r="A255">
        <v>4934</v>
      </c>
      <c r="B255" s="2" t="s">
        <v>45</v>
      </c>
    </row>
    <row r="256" spans="1:2" x14ac:dyDescent="0.3">
      <c r="A256">
        <v>6411</v>
      </c>
      <c r="B256" s="2" t="s">
        <v>45</v>
      </c>
    </row>
    <row r="257" spans="1:2" x14ac:dyDescent="0.3">
      <c r="A257">
        <v>7436</v>
      </c>
      <c r="B257" s="2" t="s">
        <v>45</v>
      </c>
    </row>
    <row r="258" spans="1:2" x14ac:dyDescent="0.3">
      <c r="A258">
        <v>4837</v>
      </c>
      <c r="B258" s="2" t="s">
        <v>45</v>
      </c>
    </row>
    <row r="259" spans="1:2" x14ac:dyDescent="0.3">
      <c r="A259">
        <v>2100</v>
      </c>
      <c r="B259" s="2" t="s">
        <v>45</v>
      </c>
    </row>
    <row r="260" spans="1:2" x14ac:dyDescent="0.3">
      <c r="A260">
        <v>371</v>
      </c>
      <c r="B260" s="2" t="s">
        <v>45</v>
      </c>
    </row>
    <row r="261" spans="1:2" x14ac:dyDescent="0.3">
      <c r="A261">
        <v>0</v>
      </c>
      <c r="B261" s="2" t="s">
        <v>45</v>
      </c>
    </row>
    <row r="262" spans="1:2" x14ac:dyDescent="0.3">
      <c r="A262">
        <v>0</v>
      </c>
      <c r="B262" s="2" t="s">
        <v>45</v>
      </c>
    </row>
    <row r="263" spans="1:2" x14ac:dyDescent="0.3">
      <c r="A263">
        <v>0</v>
      </c>
      <c r="B263" s="2" t="s">
        <v>45</v>
      </c>
    </row>
    <row r="264" spans="1:2" x14ac:dyDescent="0.3">
      <c r="A264">
        <v>0</v>
      </c>
      <c r="B264" s="2" t="s">
        <v>45</v>
      </c>
    </row>
    <row r="265" spans="1:2" x14ac:dyDescent="0.3">
      <c r="A265">
        <v>0</v>
      </c>
      <c r="B265" s="2" t="s">
        <v>45</v>
      </c>
    </row>
    <row r="266" spans="1:2" x14ac:dyDescent="0.3">
      <c r="A266">
        <v>0</v>
      </c>
      <c r="B266" s="2" t="s">
        <v>45</v>
      </c>
    </row>
    <row r="267" spans="1:2" x14ac:dyDescent="0.3">
      <c r="A267">
        <v>0</v>
      </c>
      <c r="B267" s="2" t="s">
        <v>45</v>
      </c>
    </row>
    <row r="268" spans="1:2" x14ac:dyDescent="0.3">
      <c r="A268">
        <v>0</v>
      </c>
      <c r="B268" s="2" t="s">
        <v>45</v>
      </c>
    </row>
    <row r="269" spans="1:2" x14ac:dyDescent="0.3">
      <c r="A269">
        <v>0</v>
      </c>
      <c r="B269" s="2" t="s">
        <v>45</v>
      </c>
    </row>
    <row r="270" spans="1:2" x14ac:dyDescent="0.3">
      <c r="A270">
        <v>0</v>
      </c>
      <c r="B270" s="2" t="s">
        <v>45</v>
      </c>
    </row>
    <row r="271" spans="1:2" x14ac:dyDescent="0.3">
      <c r="A271">
        <v>0</v>
      </c>
      <c r="B271" s="2" t="s">
        <v>45</v>
      </c>
    </row>
    <row r="272" spans="1:2" x14ac:dyDescent="0.3">
      <c r="A272">
        <v>33</v>
      </c>
      <c r="B272" s="2" t="s">
        <v>45</v>
      </c>
    </row>
    <row r="273" spans="1:2" x14ac:dyDescent="0.3">
      <c r="A273">
        <v>526</v>
      </c>
      <c r="B273" s="2" t="s">
        <v>45</v>
      </c>
    </row>
    <row r="274" spans="1:2" x14ac:dyDescent="0.3">
      <c r="A274">
        <v>2680</v>
      </c>
      <c r="B274" s="2" t="s">
        <v>45</v>
      </c>
    </row>
    <row r="275" spans="1:2" x14ac:dyDescent="0.3">
      <c r="A275">
        <v>4813</v>
      </c>
      <c r="B275" s="2" t="s">
        <v>45</v>
      </c>
    </row>
    <row r="276" spans="1:2" x14ac:dyDescent="0.3">
      <c r="A276">
        <v>6551</v>
      </c>
      <c r="B276" s="2" t="s">
        <v>45</v>
      </c>
    </row>
    <row r="277" spans="1:2" x14ac:dyDescent="0.3">
      <c r="A277">
        <v>7696</v>
      </c>
      <c r="B277" s="2" t="s">
        <v>45</v>
      </c>
    </row>
    <row r="278" spans="1:2" x14ac:dyDescent="0.3">
      <c r="A278">
        <v>8230</v>
      </c>
      <c r="B278" s="2" t="s">
        <v>45</v>
      </c>
    </row>
    <row r="279" spans="1:2" x14ac:dyDescent="0.3">
      <c r="A279">
        <v>8064</v>
      </c>
      <c r="B279" s="2" t="s">
        <v>45</v>
      </c>
    </row>
    <row r="280" spans="1:2" x14ac:dyDescent="0.3">
      <c r="A280">
        <v>7270</v>
      </c>
      <c r="B280" s="2" t="s">
        <v>45</v>
      </c>
    </row>
    <row r="281" spans="1:2" x14ac:dyDescent="0.3">
      <c r="A281">
        <v>5817</v>
      </c>
      <c r="B281" s="2" t="s">
        <v>45</v>
      </c>
    </row>
    <row r="282" spans="1:2" x14ac:dyDescent="0.3">
      <c r="A282">
        <v>3859</v>
      </c>
      <c r="B282" s="2" t="s">
        <v>45</v>
      </c>
    </row>
    <row r="283" spans="1:2" x14ac:dyDescent="0.3">
      <c r="A283">
        <v>1903</v>
      </c>
      <c r="B283" s="2" t="s">
        <v>45</v>
      </c>
    </row>
    <row r="284" spans="1:2" x14ac:dyDescent="0.3">
      <c r="A284">
        <v>283</v>
      </c>
      <c r="B284" s="2" t="s">
        <v>45</v>
      </c>
    </row>
    <row r="285" spans="1:2" x14ac:dyDescent="0.3">
      <c r="A285">
        <v>0</v>
      </c>
      <c r="B285" s="2" t="s">
        <v>45</v>
      </c>
    </row>
    <row r="286" spans="1:2" x14ac:dyDescent="0.3">
      <c r="A286">
        <v>0</v>
      </c>
      <c r="B286" s="2" t="s">
        <v>45</v>
      </c>
    </row>
    <row r="287" spans="1:2" x14ac:dyDescent="0.3">
      <c r="A287">
        <v>0</v>
      </c>
      <c r="B287" s="2" t="s">
        <v>45</v>
      </c>
    </row>
    <row r="288" spans="1:2" x14ac:dyDescent="0.3">
      <c r="A288">
        <v>0</v>
      </c>
      <c r="B288" s="2" t="s">
        <v>45</v>
      </c>
    </row>
    <row r="289" spans="1:2" x14ac:dyDescent="0.3">
      <c r="A289">
        <v>0</v>
      </c>
      <c r="B289" s="2" t="s">
        <v>45</v>
      </c>
    </row>
    <row r="290" spans="1:2" x14ac:dyDescent="0.3">
      <c r="A290">
        <v>0</v>
      </c>
      <c r="B290" s="2" t="s">
        <v>45</v>
      </c>
    </row>
    <row r="291" spans="1:2" x14ac:dyDescent="0.3">
      <c r="A291">
        <v>0</v>
      </c>
      <c r="B291" s="2" t="s">
        <v>45</v>
      </c>
    </row>
    <row r="292" spans="1:2" x14ac:dyDescent="0.3">
      <c r="A292">
        <v>0</v>
      </c>
      <c r="B292" s="2" t="s">
        <v>45</v>
      </c>
    </row>
    <row r="293" spans="1:2" x14ac:dyDescent="0.3">
      <c r="A293">
        <v>0</v>
      </c>
      <c r="B293" s="2" t="s">
        <v>45</v>
      </c>
    </row>
    <row r="294" spans="1:2" x14ac:dyDescent="0.3">
      <c r="A294">
        <v>0</v>
      </c>
      <c r="B294" s="2" t="s">
        <v>45</v>
      </c>
    </row>
    <row r="295" spans="1:2" x14ac:dyDescent="0.3">
      <c r="A295">
        <v>0</v>
      </c>
      <c r="B295" s="2" t="s">
        <v>45</v>
      </c>
    </row>
    <row r="296" spans="1:2" x14ac:dyDescent="0.3">
      <c r="A296">
        <v>85</v>
      </c>
      <c r="B296" s="2" t="s">
        <v>45</v>
      </c>
    </row>
    <row r="297" spans="1:2" x14ac:dyDescent="0.3">
      <c r="A297">
        <v>1072</v>
      </c>
      <c r="B297" s="2" t="s">
        <v>45</v>
      </c>
    </row>
    <row r="298" spans="1:2" x14ac:dyDescent="0.3">
      <c r="A298">
        <v>2473</v>
      </c>
      <c r="B298" s="2" t="s">
        <v>45</v>
      </c>
    </row>
    <row r="299" spans="1:2" x14ac:dyDescent="0.3">
      <c r="A299">
        <v>3847</v>
      </c>
      <c r="B299" s="2" t="s">
        <v>45</v>
      </c>
    </row>
    <row r="300" spans="1:2" x14ac:dyDescent="0.3">
      <c r="A300">
        <v>6143</v>
      </c>
      <c r="B300" s="2" t="s">
        <v>45</v>
      </c>
    </row>
    <row r="301" spans="1:2" x14ac:dyDescent="0.3">
      <c r="A301">
        <v>5773</v>
      </c>
      <c r="B301" s="2" t="s">
        <v>45</v>
      </c>
    </row>
    <row r="302" spans="1:2" x14ac:dyDescent="0.3">
      <c r="A302">
        <v>6621</v>
      </c>
      <c r="B302" s="2" t="s">
        <v>45</v>
      </c>
    </row>
    <row r="303" spans="1:2" x14ac:dyDescent="0.3">
      <c r="A303">
        <v>5639</v>
      </c>
      <c r="B303" s="2" t="s">
        <v>45</v>
      </c>
    </row>
    <row r="304" spans="1:2" x14ac:dyDescent="0.3">
      <c r="A304">
        <v>3522</v>
      </c>
      <c r="B304" s="2" t="s">
        <v>45</v>
      </c>
    </row>
    <row r="305" spans="1:2" x14ac:dyDescent="0.3">
      <c r="A305">
        <v>1703</v>
      </c>
      <c r="B305" s="2" t="s">
        <v>45</v>
      </c>
    </row>
    <row r="306" spans="1:2" x14ac:dyDescent="0.3">
      <c r="A306">
        <v>2005</v>
      </c>
      <c r="B306" s="2" t="s">
        <v>45</v>
      </c>
    </row>
    <row r="307" spans="1:2" x14ac:dyDescent="0.3">
      <c r="A307">
        <v>563</v>
      </c>
      <c r="B307" s="2" t="s">
        <v>45</v>
      </c>
    </row>
    <row r="308" spans="1:2" x14ac:dyDescent="0.3">
      <c r="A308">
        <v>76</v>
      </c>
      <c r="B308" s="2" t="s">
        <v>45</v>
      </c>
    </row>
    <row r="309" spans="1:2" x14ac:dyDescent="0.3">
      <c r="A309">
        <v>0</v>
      </c>
      <c r="B309" s="2" t="s">
        <v>45</v>
      </c>
    </row>
    <row r="310" spans="1:2" x14ac:dyDescent="0.3">
      <c r="A310">
        <v>0</v>
      </c>
      <c r="B310" s="2" t="s">
        <v>45</v>
      </c>
    </row>
    <row r="311" spans="1:2" x14ac:dyDescent="0.3">
      <c r="A311">
        <v>0</v>
      </c>
      <c r="B311" s="2" t="s">
        <v>45</v>
      </c>
    </row>
    <row r="312" spans="1:2" x14ac:dyDescent="0.3">
      <c r="A312">
        <v>0</v>
      </c>
      <c r="B312" s="2" t="s">
        <v>45</v>
      </c>
    </row>
    <row r="313" spans="1:2" x14ac:dyDescent="0.3">
      <c r="A313">
        <v>0</v>
      </c>
      <c r="B313" s="2" t="s">
        <v>45</v>
      </c>
    </row>
    <row r="314" spans="1:2" x14ac:dyDescent="0.3">
      <c r="A314">
        <v>0</v>
      </c>
      <c r="B314" s="2" t="s">
        <v>45</v>
      </c>
    </row>
    <row r="315" spans="1:2" x14ac:dyDescent="0.3">
      <c r="A315">
        <v>0</v>
      </c>
      <c r="B315" s="2" t="s">
        <v>45</v>
      </c>
    </row>
    <row r="316" spans="1:2" x14ac:dyDescent="0.3">
      <c r="A316">
        <v>0</v>
      </c>
      <c r="B316" s="2" t="s">
        <v>45</v>
      </c>
    </row>
    <row r="317" spans="1:2" x14ac:dyDescent="0.3">
      <c r="A317">
        <v>0</v>
      </c>
      <c r="B317" s="2" t="s">
        <v>45</v>
      </c>
    </row>
    <row r="318" spans="1:2" x14ac:dyDescent="0.3">
      <c r="A318">
        <v>0</v>
      </c>
      <c r="B318" s="2" t="s">
        <v>45</v>
      </c>
    </row>
    <row r="319" spans="1:2" x14ac:dyDescent="0.3">
      <c r="A319">
        <v>0</v>
      </c>
      <c r="B319" s="2" t="s">
        <v>45</v>
      </c>
    </row>
    <row r="320" spans="1:2" x14ac:dyDescent="0.3">
      <c r="A320">
        <v>30</v>
      </c>
      <c r="B320" s="2" t="s">
        <v>45</v>
      </c>
    </row>
    <row r="321" spans="1:2" x14ac:dyDescent="0.3">
      <c r="A321">
        <v>526</v>
      </c>
      <c r="B321" s="2" t="s">
        <v>45</v>
      </c>
    </row>
    <row r="322" spans="1:2" x14ac:dyDescent="0.3">
      <c r="A322">
        <v>2719</v>
      </c>
      <c r="B322" s="2" t="s">
        <v>45</v>
      </c>
    </row>
    <row r="323" spans="1:2" x14ac:dyDescent="0.3">
      <c r="A323">
        <v>4880</v>
      </c>
      <c r="B323" s="2" t="s">
        <v>45</v>
      </c>
    </row>
    <row r="324" spans="1:2" x14ac:dyDescent="0.3">
      <c r="A324">
        <v>6666</v>
      </c>
      <c r="B324" s="2" t="s">
        <v>45</v>
      </c>
    </row>
    <row r="325" spans="1:2" x14ac:dyDescent="0.3">
      <c r="A325">
        <v>7873</v>
      </c>
      <c r="B325" s="2" t="s">
        <v>45</v>
      </c>
    </row>
    <row r="326" spans="1:2" x14ac:dyDescent="0.3">
      <c r="A326">
        <v>8402</v>
      </c>
      <c r="B326" s="2" t="s">
        <v>45</v>
      </c>
    </row>
    <row r="327" spans="1:2" x14ac:dyDescent="0.3">
      <c r="A327">
        <v>8300</v>
      </c>
      <c r="B327" s="2" t="s">
        <v>45</v>
      </c>
    </row>
    <row r="328" spans="1:2" x14ac:dyDescent="0.3">
      <c r="A328">
        <v>7480</v>
      </c>
      <c r="B328" s="2" t="s">
        <v>45</v>
      </c>
    </row>
    <row r="329" spans="1:2" x14ac:dyDescent="0.3">
      <c r="A329">
        <v>6026</v>
      </c>
      <c r="B329" s="2" t="s">
        <v>45</v>
      </c>
    </row>
    <row r="330" spans="1:2" x14ac:dyDescent="0.3">
      <c r="A330">
        <v>4027</v>
      </c>
      <c r="B330" s="2" t="s">
        <v>45</v>
      </c>
    </row>
    <row r="331" spans="1:2" x14ac:dyDescent="0.3">
      <c r="A331">
        <v>2026</v>
      </c>
      <c r="B331" s="2" t="s">
        <v>45</v>
      </c>
    </row>
    <row r="332" spans="1:2" x14ac:dyDescent="0.3">
      <c r="A332">
        <v>301</v>
      </c>
      <c r="B332" s="2" t="s">
        <v>45</v>
      </c>
    </row>
    <row r="333" spans="1:2" x14ac:dyDescent="0.3">
      <c r="A333">
        <v>0</v>
      </c>
      <c r="B333" s="2" t="s">
        <v>45</v>
      </c>
    </row>
    <row r="334" spans="1:2" x14ac:dyDescent="0.3">
      <c r="A334">
        <v>0</v>
      </c>
      <c r="B334" s="2" t="s">
        <v>45</v>
      </c>
    </row>
    <row r="335" spans="1:2" x14ac:dyDescent="0.3">
      <c r="A335">
        <v>0</v>
      </c>
      <c r="B335" s="2" t="s">
        <v>45</v>
      </c>
    </row>
    <row r="336" spans="1:2" x14ac:dyDescent="0.3">
      <c r="A336">
        <v>0</v>
      </c>
      <c r="B336" s="2" t="s">
        <v>45</v>
      </c>
    </row>
    <row r="337" spans="1:2" x14ac:dyDescent="0.3">
      <c r="A337">
        <v>0</v>
      </c>
      <c r="B337" s="2" t="s">
        <v>45</v>
      </c>
    </row>
    <row r="338" spans="1:2" x14ac:dyDescent="0.3">
      <c r="A338">
        <v>0</v>
      </c>
      <c r="B338" s="2" t="s">
        <v>45</v>
      </c>
    </row>
    <row r="339" spans="1:2" x14ac:dyDescent="0.3">
      <c r="A339">
        <v>0</v>
      </c>
      <c r="B339" s="2" t="s">
        <v>45</v>
      </c>
    </row>
    <row r="340" spans="1:2" x14ac:dyDescent="0.3">
      <c r="A340">
        <v>0</v>
      </c>
      <c r="B340" s="2" t="s">
        <v>45</v>
      </c>
    </row>
    <row r="341" spans="1:2" x14ac:dyDescent="0.3">
      <c r="A341">
        <v>0</v>
      </c>
      <c r="B341" s="2" t="s">
        <v>45</v>
      </c>
    </row>
    <row r="342" spans="1:2" x14ac:dyDescent="0.3">
      <c r="A342">
        <v>0</v>
      </c>
      <c r="B342" s="2" t="s">
        <v>45</v>
      </c>
    </row>
    <row r="343" spans="1:2" x14ac:dyDescent="0.3">
      <c r="A343">
        <v>0</v>
      </c>
      <c r="B343" s="2" t="s">
        <v>45</v>
      </c>
    </row>
    <row r="344" spans="1:2" x14ac:dyDescent="0.3">
      <c r="A344">
        <v>27</v>
      </c>
      <c r="B344" s="2" t="s">
        <v>45</v>
      </c>
    </row>
    <row r="345" spans="1:2" x14ac:dyDescent="0.3">
      <c r="A345">
        <v>526</v>
      </c>
      <c r="B345" s="2" t="s">
        <v>45</v>
      </c>
    </row>
    <row r="346" spans="1:2" x14ac:dyDescent="0.3">
      <c r="A346">
        <v>2682</v>
      </c>
      <c r="B346" s="2" t="s">
        <v>45</v>
      </c>
    </row>
    <row r="347" spans="1:2" x14ac:dyDescent="0.3">
      <c r="A347">
        <v>4809</v>
      </c>
      <c r="B347" s="2" t="s">
        <v>45</v>
      </c>
    </row>
    <row r="348" spans="1:2" x14ac:dyDescent="0.3">
      <c r="A348">
        <v>6548</v>
      </c>
      <c r="B348" s="2" t="s">
        <v>45</v>
      </c>
    </row>
    <row r="349" spans="1:2" x14ac:dyDescent="0.3">
      <c r="A349">
        <v>7694</v>
      </c>
      <c r="B349" s="2" t="s">
        <v>45</v>
      </c>
    </row>
    <row r="350" spans="1:2" x14ac:dyDescent="0.3">
      <c r="A350">
        <v>8207</v>
      </c>
      <c r="B350" s="2" t="s">
        <v>45</v>
      </c>
    </row>
    <row r="351" spans="1:2" x14ac:dyDescent="0.3">
      <c r="A351">
        <v>8027</v>
      </c>
      <c r="B351" s="2" t="s">
        <v>45</v>
      </c>
    </row>
    <row r="352" spans="1:2" x14ac:dyDescent="0.3">
      <c r="A352">
        <v>7222</v>
      </c>
      <c r="B352" s="2" t="s">
        <v>45</v>
      </c>
    </row>
    <row r="353" spans="1:2" x14ac:dyDescent="0.3">
      <c r="A353">
        <v>5808</v>
      </c>
      <c r="B353" s="2" t="s">
        <v>45</v>
      </c>
    </row>
    <row r="354" spans="1:2" x14ac:dyDescent="0.3">
      <c r="A354">
        <v>3866</v>
      </c>
      <c r="B354" s="2" t="s">
        <v>45</v>
      </c>
    </row>
    <row r="355" spans="1:2" x14ac:dyDescent="0.3">
      <c r="A355">
        <v>1933</v>
      </c>
      <c r="B355" s="2" t="s">
        <v>45</v>
      </c>
    </row>
    <row r="356" spans="1:2" x14ac:dyDescent="0.3">
      <c r="A356">
        <v>273</v>
      </c>
      <c r="B356" s="2" t="s">
        <v>45</v>
      </c>
    </row>
    <row r="357" spans="1:2" x14ac:dyDescent="0.3">
      <c r="A357">
        <v>0</v>
      </c>
      <c r="B357" s="2" t="s">
        <v>45</v>
      </c>
    </row>
    <row r="358" spans="1:2" x14ac:dyDescent="0.3">
      <c r="A358">
        <v>0</v>
      </c>
      <c r="B358" s="2" t="s">
        <v>45</v>
      </c>
    </row>
    <row r="359" spans="1:2" x14ac:dyDescent="0.3">
      <c r="A359">
        <v>0</v>
      </c>
      <c r="B359" s="2" t="s">
        <v>45</v>
      </c>
    </row>
    <row r="360" spans="1:2" x14ac:dyDescent="0.3">
      <c r="A360">
        <v>0</v>
      </c>
      <c r="B360" s="2" t="s">
        <v>45</v>
      </c>
    </row>
    <row r="361" spans="1:2" x14ac:dyDescent="0.3">
      <c r="A361">
        <v>0</v>
      </c>
      <c r="B361" s="2" t="s">
        <v>45</v>
      </c>
    </row>
    <row r="362" spans="1:2" x14ac:dyDescent="0.3">
      <c r="A362">
        <v>0</v>
      </c>
      <c r="B362" s="2" t="s">
        <v>45</v>
      </c>
    </row>
    <row r="363" spans="1:2" x14ac:dyDescent="0.3">
      <c r="A363">
        <v>0</v>
      </c>
      <c r="B363" s="2" t="s">
        <v>45</v>
      </c>
    </row>
    <row r="364" spans="1:2" x14ac:dyDescent="0.3">
      <c r="A364">
        <v>0</v>
      </c>
      <c r="B364" s="2" t="s">
        <v>45</v>
      </c>
    </row>
    <row r="365" spans="1:2" x14ac:dyDescent="0.3">
      <c r="A365">
        <v>0</v>
      </c>
      <c r="B365" s="2" t="s">
        <v>45</v>
      </c>
    </row>
    <row r="366" spans="1:2" x14ac:dyDescent="0.3">
      <c r="A366">
        <v>0</v>
      </c>
      <c r="B366" s="2" t="s">
        <v>45</v>
      </c>
    </row>
    <row r="367" spans="1:2" x14ac:dyDescent="0.3">
      <c r="A367">
        <v>0</v>
      </c>
      <c r="B367" s="2" t="s">
        <v>45</v>
      </c>
    </row>
    <row r="368" spans="1:2" x14ac:dyDescent="0.3">
      <c r="A368">
        <v>26</v>
      </c>
      <c r="B368" s="2" t="s">
        <v>45</v>
      </c>
    </row>
    <row r="369" spans="1:2" x14ac:dyDescent="0.3">
      <c r="A369">
        <v>625</v>
      </c>
      <c r="B369" s="2" t="s">
        <v>45</v>
      </c>
    </row>
    <row r="370" spans="1:2" x14ac:dyDescent="0.3">
      <c r="A370">
        <v>2971</v>
      </c>
      <c r="B370" s="2" t="s">
        <v>45</v>
      </c>
    </row>
    <row r="371" spans="1:2" x14ac:dyDescent="0.3">
      <c r="A371">
        <v>5279</v>
      </c>
      <c r="B371" s="2" t="s">
        <v>45</v>
      </c>
    </row>
    <row r="372" spans="1:2" x14ac:dyDescent="0.3">
      <c r="A372">
        <v>7197</v>
      </c>
      <c r="B372" s="2" t="s">
        <v>45</v>
      </c>
    </row>
    <row r="373" spans="1:2" x14ac:dyDescent="0.3">
      <c r="A373">
        <v>8496</v>
      </c>
      <c r="B373" s="2" t="s">
        <v>45</v>
      </c>
    </row>
    <row r="374" spans="1:2" x14ac:dyDescent="0.3">
      <c r="A374">
        <v>9144</v>
      </c>
      <c r="B374" s="2" t="s">
        <v>45</v>
      </c>
    </row>
    <row r="375" spans="1:2" x14ac:dyDescent="0.3">
      <c r="A375">
        <v>9124</v>
      </c>
      <c r="B375" s="2" t="s">
        <v>45</v>
      </c>
    </row>
    <row r="376" spans="1:2" x14ac:dyDescent="0.3">
      <c r="A376">
        <v>8386</v>
      </c>
      <c r="B376" s="2" t="s">
        <v>45</v>
      </c>
    </row>
    <row r="377" spans="1:2" x14ac:dyDescent="0.3">
      <c r="A377">
        <v>6993</v>
      </c>
      <c r="B377" s="2" t="s">
        <v>45</v>
      </c>
    </row>
    <row r="378" spans="1:2" x14ac:dyDescent="0.3">
      <c r="A378">
        <v>4892</v>
      </c>
      <c r="B378" s="2" t="s">
        <v>45</v>
      </c>
    </row>
    <row r="379" spans="1:2" x14ac:dyDescent="0.3">
      <c r="A379">
        <v>2511</v>
      </c>
      <c r="B379" s="2" t="s">
        <v>45</v>
      </c>
    </row>
    <row r="380" spans="1:2" x14ac:dyDescent="0.3">
      <c r="A380">
        <v>339</v>
      </c>
      <c r="B380" s="2" t="s">
        <v>45</v>
      </c>
    </row>
    <row r="381" spans="1:2" x14ac:dyDescent="0.3">
      <c r="A381">
        <v>0</v>
      </c>
      <c r="B381" s="2" t="s">
        <v>45</v>
      </c>
    </row>
    <row r="382" spans="1:2" x14ac:dyDescent="0.3">
      <c r="A382">
        <v>0</v>
      </c>
      <c r="B382" s="2" t="s">
        <v>45</v>
      </c>
    </row>
    <row r="383" spans="1:2" x14ac:dyDescent="0.3">
      <c r="A383">
        <v>0</v>
      </c>
      <c r="B383" s="2" t="s">
        <v>45</v>
      </c>
    </row>
    <row r="384" spans="1:2" x14ac:dyDescent="0.3">
      <c r="A384">
        <v>0</v>
      </c>
      <c r="B384" s="2" t="s">
        <v>45</v>
      </c>
    </row>
    <row r="385" spans="1:2" x14ac:dyDescent="0.3">
      <c r="A385">
        <v>0</v>
      </c>
      <c r="B385" s="2" t="s">
        <v>45</v>
      </c>
    </row>
    <row r="386" spans="1:2" x14ac:dyDescent="0.3">
      <c r="A386">
        <v>0</v>
      </c>
      <c r="B386" s="2" t="s">
        <v>45</v>
      </c>
    </row>
    <row r="387" spans="1:2" x14ac:dyDescent="0.3">
      <c r="A387">
        <v>0</v>
      </c>
      <c r="B387" s="2" t="s">
        <v>45</v>
      </c>
    </row>
    <row r="388" spans="1:2" x14ac:dyDescent="0.3">
      <c r="A388">
        <v>0</v>
      </c>
      <c r="B388" s="2" t="s">
        <v>45</v>
      </c>
    </row>
    <row r="389" spans="1:2" x14ac:dyDescent="0.3">
      <c r="A389">
        <v>0</v>
      </c>
      <c r="B389" s="2" t="s">
        <v>45</v>
      </c>
    </row>
    <row r="390" spans="1:2" x14ac:dyDescent="0.3">
      <c r="A390">
        <v>0</v>
      </c>
      <c r="B390" s="2" t="s">
        <v>45</v>
      </c>
    </row>
    <row r="391" spans="1:2" x14ac:dyDescent="0.3">
      <c r="A391">
        <v>0</v>
      </c>
      <c r="B391" s="2" t="s">
        <v>45</v>
      </c>
    </row>
    <row r="392" spans="1:2" x14ac:dyDescent="0.3">
      <c r="A392">
        <v>25</v>
      </c>
      <c r="B392" s="2" t="s">
        <v>45</v>
      </c>
    </row>
    <row r="393" spans="1:2" x14ac:dyDescent="0.3">
      <c r="A393">
        <v>605</v>
      </c>
      <c r="B393" s="2" t="s">
        <v>45</v>
      </c>
    </row>
    <row r="394" spans="1:2" x14ac:dyDescent="0.3">
      <c r="A394">
        <v>2932</v>
      </c>
      <c r="B394" s="2" t="s">
        <v>45</v>
      </c>
    </row>
    <row r="395" spans="1:2" x14ac:dyDescent="0.3">
      <c r="A395">
        <v>5206</v>
      </c>
      <c r="B395" s="2" t="s">
        <v>45</v>
      </c>
    </row>
    <row r="396" spans="1:2" x14ac:dyDescent="0.3">
      <c r="A396">
        <v>7035</v>
      </c>
      <c r="B396" s="2" t="s">
        <v>45</v>
      </c>
    </row>
    <row r="397" spans="1:2" x14ac:dyDescent="0.3">
      <c r="A397">
        <v>8283</v>
      </c>
      <c r="B397" s="2" t="s">
        <v>45</v>
      </c>
    </row>
    <row r="398" spans="1:2" x14ac:dyDescent="0.3">
      <c r="A398">
        <v>8805</v>
      </c>
      <c r="B398" s="2" t="s">
        <v>45</v>
      </c>
    </row>
    <row r="399" spans="1:2" x14ac:dyDescent="0.3">
      <c r="A399">
        <v>8634</v>
      </c>
      <c r="B399" s="2" t="s">
        <v>45</v>
      </c>
    </row>
    <row r="400" spans="1:2" x14ac:dyDescent="0.3">
      <c r="A400">
        <v>7760</v>
      </c>
      <c r="B400" s="2" t="s">
        <v>45</v>
      </c>
    </row>
    <row r="401" spans="1:2" x14ac:dyDescent="0.3">
      <c r="A401">
        <v>6242</v>
      </c>
      <c r="B401" s="2" t="s">
        <v>45</v>
      </c>
    </row>
    <row r="402" spans="1:2" x14ac:dyDescent="0.3">
      <c r="A402">
        <v>4179</v>
      </c>
      <c r="B402" s="2" t="s">
        <v>45</v>
      </c>
    </row>
    <row r="403" spans="1:2" x14ac:dyDescent="0.3">
      <c r="A403">
        <v>2101</v>
      </c>
      <c r="B403" s="2" t="s">
        <v>45</v>
      </c>
    </row>
    <row r="404" spans="1:2" x14ac:dyDescent="0.3">
      <c r="A404">
        <v>269</v>
      </c>
      <c r="B404" s="2" t="s">
        <v>45</v>
      </c>
    </row>
    <row r="405" spans="1:2" x14ac:dyDescent="0.3">
      <c r="A405">
        <v>0</v>
      </c>
      <c r="B405" s="2" t="s">
        <v>45</v>
      </c>
    </row>
    <row r="406" spans="1:2" x14ac:dyDescent="0.3">
      <c r="A406">
        <v>0</v>
      </c>
      <c r="B406" s="2" t="s">
        <v>45</v>
      </c>
    </row>
    <row r="407" spans="1:2" x14ac:dyDescent="0.3">
      <c r="A407">
        <v>0</v>
      </c>
      <c r="B407" s="2" t="s">
        <v>45</v>
      </c>
    </row>
    <row r="408" spans="1:2" x14ac:dyDescent="0.3">
      <c r="A408">
        <v>0</v>
      </c>
      <c r="B408" s="2" t="s">
        <v>45</v>
      </c>
    </row>
    <row r="409" spans="1:2" x14ac:dyDescent="0.3">
      <c r="A409">
        <v>0</v>
      </c>
      <c r="B409" s="2" t="s">
        <v>45</v>
      </c>
    </row>
    <row r="410" spans="1:2" x14ac:dyDescent="0.3">
      <c r="A410">
        <v>0</v>
      </c>
      <c r="B410" s="2" t="s">
        <v>45</v>
      </c>
    </row>
    <row r="411" spans="1:2" x14ac:dyDescent="0.3">
      <c r="A411">
        <v>0</v>
      </c>
      <c r="B411" s="2" t="s">
        <v>45</v>
      </c>
    </row>
    <row r="412" spans="1:2" x14ac:dyDescent="0.3">
      <c r="A412">
        <v>0</v>
      </c>
      <c r="B412" s="2" t="s">
        <v>45</v>
      </c>
    </row>
    <row r="413" spans="1:2" x14ac:dyDescent="0.3">
      <c r="A413">
        <v>0</v>
      </c>
      <c r="B413" s="2" t="s">
        <v>45</v>
      </c>
    </row>
    <row r="414" spans="1:2" x14ac:dyDescent="0.3">
      <c r="A414">
        <v>0</v>
      </c>
      <c r="B414" s="2" t="s">
        <v>45</v>
      </c>
    </row>
    <row r="415" spans="1:2" x14ac:dyDescent="0.3">
      <c r="A415">
        <v>0</v>
      </c>
      <c r="B415" s="2" t="s">
        <v>45</v>
      </c>
    </row>
    <row r="416" spans="1:2" x14ac:dyDescent="0.3">
      <c r="A416">
        <v>24</v>
      </c>
      <c r="B416" s="2" t="s">
        <v>45</v>
      </c>
    </row>
    <row r="417" spans="1:2" x14ac:dyDescent="0.3">
      <c r="A417">
        <v>674</v>
      </c>
      <c r="B417" s="2" t="s">
        <v>45</v>
      </c>
    </row>
    <row r="418" spans="1:2" x14ac:dyDescent="0.3">
      <c r="A418">
        <v>3129</v>
      </c>
      <c r="B418" s="2" t="s">
        <v>45</v>
      </c>
    </row>
    <row r="419" spans="1:2" x14ac:dyDescent="0.3">
      <c r="A419">
        <v>5586</v>
      </c>
      <c r="B419" s="2" t="s">
        <v>45</v>
      </c>
    </row>
    <row r="420" spans="1:2" x14ac:dyDescent="0.3">
      <c r="A420">
        <v>7511</v>
      </c>
      <c r="B420" s="2" t="s">
        <v>45</v>
      </c>
    </row>
    <row r="421" spans="1:2" x14ac:dyDescent="0.3">
      <c r="A421">
        <v>8775</v>
      </c>
      <c r="B421" s="2" t="s">
        <v>45</v>
      </c>
    </row>
    <row r="422" spans="1:2" x14ac:dyDescent="0.3">
      <c r="A422">
        <v>9271</v>
      </c>
      <c r="B422" s="2" t="s">
        <v>45</v>
      </c>
    </row>
    <row r="423" spans="1:2" x14ac:dyDescent="0.3">
      <c r="A423">
        <v>9078</v>
      </c>
      <c r="B423" s="2" t="s">
        <v>45</v>
      </c>
    </row>
    <row r="424" spans="1:2" x14ac:dyDescent="0.3">
      <c r="A424">
        <v>8105</v>
      </c>
      <c r="B424" s="2" t="s">
        <v>45</v>
      </c>
    </row>
    <row r="425" spans="1:2" x14ac:dyDescent="0.3">
      <c r="A425">
        <v>6467</v>
      </c>
      <c r="B425" s="2" t="s">
        <v>45</v>
      </c>
    </row>
    <row r="426" spans="1:2" x14ac:dyDescent="0.3">
      <c r="A426">
        <v>4260</v>
      </c>
      <c r="B426" s="2" t="s">
        <v>45</v>
      </c>
    </row>
    <row r="427" spans="1:2" x14ac:dyDescent="0.3">
      <c r="A427">
        <v>2099</v>
      </c>
      <c r="B427" s="2" t="s">
        <v>45</v>
      </c>
    </row>
    <row r="428" spans="1:2" x14ac:dyDescent="0.3">
      <c r="A428">
        <v>228</v>
      </c>
      <c r="B428" s="2" t="s">
        <v>45</v>
      </c>
    </row>
    <row r="429" spans="1:2" x14ac:dyDescent="0.3">
      <c r="A429">
        <v>0</v>
      </c>
      <c r="B429" s="2" t="s">
        <v>45</v>
      </c>
    </row>
    <row r="430" spans="1:2" x14ac:dyDescent="0.3">
      <c r="A430">
        <v>0</v>
      </c>
      <c r="B430" s="2" t="s">
        <v>45</v>
      </c>
    </row>
    <row r="431" spans="1:2" x14ac:dyDescent="0.3">
      <c r="A431">
        <v>0</v>
      </c>
      <c r="B431" s="2" t="s">
        <v>45</v>
      </c>
    </row>
    <row r="432" spans="1:2" x14ac:dyDescent="0.3">
      <c r="A432">
        <v>0</v>
      </c>
      <c r="B432" s="2" t="s">
        <v>45</v>
      </c>
    </row>
    <row r="433" spans="1:2" x14ac:dyDescent="0.3">
      <c r="A433">
        <v>0</v>
      </c>
      <c r="B433" s="2" t="s">
        <v>45</v>
      </c>
    </row>
    <row r="434" spans="1:2" x14ac:dyDescent="0.3">
      <c r="A434">
        <v>0</v>
      </c>
      <c r="B434" s="2" t="s">
        <v>45</v>
      </c>
    </row>
    <row r="435" spans="1:2" x14ac:dyDescent="0.3">
      <c r="A435">
        <v>0</v>
      </c>
      <c r="B435" s="2" t="s">
        <v>45</v>
      </c>
    </row>
    <row r="436" spans="1:2" x14ac:dyDescent="0.3">
      <c r="A436">
        <v>0</v>
      </c>
      <c r="B436" s="2" t="s">
        <v>45</v>
      </c>
    </row>
    <row r="437" spans="1:2" x14ac:dyDescent="0.3">
      <c r="A437">
        <v>0</v>
      </c>
      <c r="B437" s="2" t="s">
        <v>45</v>
      </c>
    </row>
    <row r="438" spans="1:2" x14ac:dyDescent="0.3">
      <c r="A438">
        <v>0</v>
      </c>
      <c r="B438" s="2" t="s">
        <v>45</v>
      </c>
    </row>
    <row r="439" spans="1:2" x14ac:dyDescent="0.3">
      <c r="A439">
        <v>0</v>
      </c>
      <c r="B439" s="2" t="s">
        <v>45</v>
      </c>
    </row>
    <row r="440" spans="1:2" x14ac:dyDescent="0.3">
      <c r="A440">
        <v>19</v>
      </c>
      <c r="B440" s="2" t="s">
        <v>45</v>
      </c>
    </row>
    <row r="441" spans="1:2" x14ac:dyDescent="0.3">
      <c r="A441">
        <v>795</v>
      </c>
      <c r="B441" s="2" t="s">
        <v>45</v>
      </c>
    </row>
    <row r="442" spans="1:2" x14ac:dyDescent="0.3">
      <c r="A442">
        <v>2125</v>
      </c>
      <c r="B442" s="2" t="s">
        <v>45</v>
      </c>
    </row>
    <row r="443" spans="1:2" x14ac:dyDescent="0.3">
      <c r="A443">
        <v>3377</v>
      </c>
      <c r="B443" s="2" t="s">
        <v>45</v>
      </c>
    </row>
    <row r="444" spans="1:2" x14ac:dyDescent="0.3">
      <c r="A444">
        <v>4340</v>
      </c>
      <c r="B444" s="2" t="s">
        <v>45</v>
      </c>
    </row>
    <row r="445" spans="1:2" x14ac:dyDescent="0.3">
      <c r="A445">
        <v>4816</v>
      </c>
      <c r="B445" s="2" t="s">
        <v>45</v>
      </c>
    </row>
    <row r="446" spans="1:2" x14ac:dyDescent="0.3">
      <c r="A446">
        <v>4998</v>
      </c>
      <c r="B446" s="2" t="s">
        <v>45</v>
      </c>
    </row>
    <row r="447" spans="1:2" x14ac:dyDescent="0.3">
      <c r="A447">
        <v>5323</v>
      </c>
      <c r="B447" s="2" t="s">
        <v>45</v>
      </c>
    </row>
    <row r="448" spans="1:2" x14ac:dyDescent="0.3">
      <c r="A448">
        <v>4714</v>
      </c>
      <c r="B448" s="2" t="s">
        <v>45</v>
      </c>
    </row>
    <row r="449" spans="1:2" x14ac:dyDescent="0.3">
      <c r="A449">
        <v>3949</v>
      </c>
      <c r="B449" s="2" t="s">
        <v>45</v>
      </c>
    </row>
    <row r="450" spans="1:2" x14ac:dyDescent="0.3">
      <c r="A450">
        <v>2408</v>
      </c>
      <c r="B450" s="2" t="s">
        <v>45</v>
      </c>
    </row>
    <row r="451" spans="1:2" x14ac:dyDescent="0.3">
      <c r="A451">
        <v>1187</v>
      </c>
      <c r="B451" s="2" t="s">
        <v>45</v>
      </c>
    </row>
    <row r="452" spans="1:2" x14ac:dyDescent="0.3">
      <c r="A452">
        <v>84</v>
      </c>
      <c r="B452" s="2" t="s">
        <v>45</v>
      </c>
    </row>
    <row r="453" spans="1:2" x14ac:dyDescent="0.3">
      <c r="A453">
        <v>0</v>
      </c>
      <c r="B453" s="2" t="s">
        <v>45</v>
      </c>
    </row>
    <row r="454" spans="1:2" x14ac:dyDescent="0.3">
      <c r="A454">
        <v>0</v>
      </c>
      <c r="B454" s="2" t="s">
        <v>45</v>
      </c>
    </row>
    <row r="455" spans="1:2" x14ac:dyDescent="0.3">
      <c r="A455">
        <v>0</v>
      </c>
      <c r="B455" s="2" t="s">
        <v>45</v>
      </c>
    </row>
    <row r="456" spans="1:2" x14ac:dyDescent="0.3">
      <c r="A456">
        <v>0</v>
      </c>
      <c r="B456" s="2" t="s">
        <v>45</v>
      </c>
    </row>
    <row r="457" spans="1:2" x14ac:dyDescent="0.3">
      <c r="A457">
        <v>0</v>
      </c>
      <c r="B457" s="2" t="s">
        <v>45</v>
      </c>
    </row>
    <row r="458" spans="1:2" x14ac:dyDescent="0.3">
      <c r="A458">
        <v>0</v>
      </c>
      <c r="B458" s="2" t="s">
        <v>45</v>
      </c>
    </row>
    <row r="459" spans="1:2" x14ac:dyDescent="0.3">
      <c r="A459">
        <v>0</v>
      </c>
      <c r="B459" s="2" t="s">
        <v>45</v>
      </c>
    </row>
    <row r="460" spans="1:2" x14ac:dyDescent="0.3">
      <c r="A460">
        <v>0</v>
      </c>
      <c r="B460" s="2" t="s">
        <v>45</v>
      </c>
    </row>
    <row r="461" spans="1:2" x14ac:dyDescent="0.3">
      <c r="A461">
        <v>0</v>
      </c>
      <c r="B461" s="2" t="s">
        <v>45</v>
      </c>
    </row>
    <row r="462" spans="1:2" x14ac:dyDescent="0.3">
      <c r="A462">
        <v>0</v>
      </c>
      <c r="B462" s="2" t="s">
        <v>45</v>
      </c>
    </row>
    <row r="463" spans="1:2" x14ac:dyDescent="0.3">
      <c r="A463">
        <v>0</v>
      </c>
      <c r="B463" s="2" t="s">
        <v>45</v>
      </c>
    </row>
    <row r="464" spans="1:2" x14ac:dyDescent="0.3">
      <c r="A464">
        <v>42</v>
      </c>
      <c r="B464" s="2" t="s">
        <v>45</v>
      </c>
    </row>
    <row r="465" spans="1:2" x14ac:dyDescent="0.3">
      <c r="A465">
        <v>662</v>
      </c>
      <c r="B465" s="2" t="s">
        <v>45</v>
      </c>
    </row>
    <row r="466" spans="1:2" x14ac:dyDescent="0.3">
      <c r="A466">
        <v>2544</v>
      </c>
      <c r="B466" s="2" t="s">
        <v>45</v>
      </c>
    </row>
    <row r="467" spans="1:2" x14ac:dyDescent="0.3">
      <c r="A467">
        <v>4582</v>
      </c>
      <c r="B467" s="2" t="s">
        <v>45</v>
      </c>
    </row>
    <row r="468" spans="1:2" x14ac:dyDescent="0.3">
      <c r="A468">
        <v>4763</v>
      </c>
      <c r="B468" s="2" t="s">
        <v>45</v>
      </c>
    </row>
    <row r="469" spans="1:2" x14ac:dyDescent="0.3">
      <c r="A469">
        <v>2253</v>
      </c>
      <c r="B469" s="2" t="s">
        <v>45</v>
      </c>
    </row>
    <row r="470" spans="1:2" x14ac:dyDescent="0.3">
      <c r="A470">
        <v>6019</v>
      </c>
      <c r="B470" s="2" t="s">
        <v>45</v>
      </c>
    </row>
    <row r="471" spans="1:2" x14ac:dyDescent="0.3">
      <c r="A471">
        <v>5926</v>
      </c>
      <c r="B471" s="2" t="s">
        <v>45</v>
      </c>
    </row>
    <row r="472" spans="1:2" x14ac:dyDescent="0.3">
      <c r="A472">
        <v>3745</v>
      </c>
      <c r="B472" s="2" t="s">
        <v>45</v>
      </c>
    </row>
    <row r="473" spans="1:2" x14ac:dyDescent="0.3">
      <c r="A473">
        <v>4035</v>
      </c>
      <c r="B473" s="2" t="s">
        <v>45</v>
      </c>
    </row>
    <row r="474" spans="1:2" x14ac:dyDescent="0.3">
      <c r="A474">
        <v>2927</v>
      </c>
      <c r="B474" s="2" t="s">
        <v>45</v>
      </c>
    </row>
    <row r="475" spans="1:2" x14ac:dyDescent="0.3">
      <c r="A475">
        <v>1773</v>
      </c>
      <c r="B475" s="2" t="s">
        <v>45</v>
      </c>
    </row>
    <row r="476" spans="1:2" x14ac:dyDescent="0.3">
      <c r="A476">
        <v>359</v>
      </c>
      <c r="B476" s="2" t="s">
        <v>45</v>
      </c>
    </row>
    <row r="477" spans="1:2" x14ac:dyDescent="0.3">
      <c r="A477">
        <v>0</v>
      </c>
      <c r="B477" s="2" t="s">
        <v>45</v>
      </c>
    </row>
    <row r="478" spans="1:2" x14ac:dyDescent="0.3">
      <c r="A478">
        <v>0</v>
      </c>
      <c r="B478" s="2" t="s">
        <v>45</v>
      </c>
    </row>
    <row r="479" spans="1:2" x14ac:dyDescent="0.3">
      <c r="A479">
        <v>0</v>
      </c>
      <c r="B479" s="2" t="s">
        <v>45</v>
      </c>
    </row>
    <row r="480" spans="1:2" x14ac:dyDescent="0.3">
      <c r="A480">
        <v>0</v>
      </c>
      <c r="B480" s="2" t="s">
        <v>45</v>
      </c>
    </row>
    <row r="481" spans="1:2" x14ac:dyDescent="0.3">
      <c r="A481">
        <v>0</v>
      </c>
      <c r="B481" s="2" t="s">
        <v>45</v>
      </c>
    </row>
    <row r="482" spans="1:2" x14ac:dyDescent="0.3">
      <c r="A482">
        <v>0</v>
      </c>
      <c r="B482" s="2" t="s">
        <v>45</v>
      </c>
    </row>
    <row r="483" spans="1:2" x14ac:dyDescent="0.3">
      <c r="A483">
        <v>0</v>
      </c>
      <c r="B483" s="2" t="s">
        <v>45</v>
      </c>
    </row>
    <row r="484" spans="1:2" x14ac:dyDescent="0.3">
      <c r="A484">
        <v>0</v>
      </c>
      <c r="B484" s="2" t="s">
        <v>45</v>
      </c>
    </row>
    <row r="485" spans="1:2" x14ac:dyDescent="0.3">
      <c r="A485">
        <v>0</v>
      </c>
      <c r="B485" s="2" t="s">
        <v>45</v>
      </c>
    </row>
    <row r="486" spans="1:2" x14ac:dyDescent="0.3">
      <c r="A486">
        <v>0</v>
      </c>
      <c r="B486" s="2" t="s">
        <v>45</v>
      </c>
    </row>
    <row r="487" spans="1:2" x14ac:dyDescent="0.3">
      <c r="A487">
        <v>0</v>
      </c>
      <c r="B487" s="2" t="s">
        <v>45</v>
      </c>
    </row>
    <row r="488" spans="1:2" x14ac:dyDescent="0.3">
      <c r="A488">
        <v>18</v>
      </c>
      <c r="B488" s="2" t="s">
        <v>45</v>
      </c>
    </row>
    <row r="489" spans="1:2" x14ac:dyDescent="0.3">
      <c r="A489">
        <v>689</v>
      </c>
      <c r="B489" s="2" t="s">
        <v>45</v>
      </c>
    </row>
    <row r="490" spans="1:2" x14ac:dyDescent="0.3">
      <c r="A490">
        <v>2988</v>
      </c>
      <c r="B490" s="2" t="s">
        <v>45</v>
      </c>
    </row>
    <row r="491" spans="1:2" x14ac:dyDescent="0.3">
      <c r="A491">
        <v>6073</v>
      </c>
      <c r="B491" s="2" t="s">
        <v>45</v>
      </c>
    </row>
    <row r="492" spans="1:2" x14ac:dyDescent="0.3">
      <c r="A492">
        <v>7821</v>
      </c>
      <c r="B492" s="2" t="s">
        <v>45</v>
      </c>
    </row>
    <row r="493" spans="1:2" x14ac:dyDescent="0.3">
      <c r="A493">
        <v>4500</v>
      </c>
      <c r="B493" s="2" t="s">
        <v>45</v>
      </c>
    </row>
    <row r="494" spans="1:2" x14ac:dyDescent="0.3">
      <c r="A494">
        <v>4881</v>
      </c>
      <c r="B494" s="2" t="s">
        <v>45</v>
      </c>
    </row>
    <row r="495" spans="1:2" x14ac:dyDescent="0.3">
      <c r="A495">
        <v>4785</v>
      </c>
      <c r="B495" s="2" t="s">
        <v>45</v>
      </c>
    </row>
    <row r="496" spans="1:2" x14ac:dyDescent="0.3">
      <c r="A496">
        <v>4583</v>
      </c>
      <c r="B496" s="2" t="s">
        <v>45</v>
      </c>
    </row>
    <row r="497" spans="1:2" x14ac:dyDescent="0.3">
      <c r="A497">
        <v>4166</v>
      </c>
      <c r="B497" s="2" t="s">
        <v>45</v>
      </c>
    </row>
    <row r="498" spans="1:2" x14ac:dyDescent="0.3">
      <c r="A498">
        <v>3085</v>
      </c>
      <c r="B498" s="2" t="s">
        <v>45</v>
      </c>
    </row>
    <row r="499" spans="1:2" x14ac:dyDescent="0.3">
      <c r="A499">
        <v>1593</v>
      </c>
      <c r="B499" s="2" t="s">
        <v>45</v>
      </c>
    </row>
    <row r="500" spans="1:2" x14ac:dyDescent="0.3">
      <c r="A500">
        <v>87</v>
      </c>
      <c r="B500" s="2" t="s">
        <v>45</v>
      </c>
    </row>
    <row r="501" spans="1:2" x14ac:dyDescent="0.3">
      <c r="A501">
        <v>0</v>
      </c>
      <c r="B501" s="2" t="s">
        <v>45</v>
      </c>
    </row>
    <row r="502" spans="1:2" x14ac:dyDescent="0.3">
      <c r="A502">
        <v>0</v>
      </c>
      <c r="B502" s="2" t="s">
        <v>45</v>
      </c>
    </row>
    <row r="503" spans="1:2" x14ac:dyDescent="0.3">
      <c r="A503">
        <v>0</v>
      </c>
      <c r="B503" s="2" t="s">
        <v>45</v>
      </c>
    </row>
    <row r="504" spans="1:2" x14ac:dyDescent="0.3">
      <c r="A504">
        <v>0</v>
      </c>
      <c r="B504" s="2" t="s">
        <v>45</v>
      </c>
    </row>
    <row r="505" spans="1:2" x14ac:dyDescent="0.3">
      <c r="A505">
        <v>0</v>
      </c>
      <c r="B505" s="2" t="s">
        <v>45</v>
      </c>
    </row>
    <row r="506" spans="1:2" x14ac:dyDescent="0.3">
      <c r="A506">
        <v>0</v>
      </c>
      <c r="B506" s="2" t="s">
        <v>45</v>
      </c>
    </row>
    <row r="507" spans="1:2" x14ac:dyDescent="0.3">
      <c r="A507">
        <v>0</v>
      </c>
      <c r="B507" s="2" t="s">
        <v>45</v>
      </c>
    </row>
    <row r="508" spans="1:2" x14ac:dyDescent="0.3">
      <c r="A508">
        <v>0</v>
      </c>
      <c r="B508" s="2" t="s">
        <v>45</v>
      </c>
    </row>
    <row r="509" spans="1:2" x14ac:dyDescent="0.3">
      <c r="A509">
        <v>0</v>
      </c>
      <c r="B509" s="2" t="s">
        <v>45</v>
      </c>
    </row>
    <row r="510" spans="1:2" x14ac:dyDescent="0.3">
      <c r="A510">
        <v>0</v>
      </c>
      <c r="B510" s="2" t="s">
        <v>45</v>
      </c>
    </row>
    <row r="511" spans="1:2" x14ac:dyDescent="0.3">
      <c r="A511">
        <v>0</v>
      </c>
      <c r="B511" s="2" t="s">
        <v>45</v>
      </c>
    </row>
    <row r="512" spans="1:2" x14ac:dyDescent="0.3">
      <c r="A512">
        <v>5</v>
      </c>
      <c r="B512" s="2" t="s">
        <v>45</v>
      </c>
    </row>
    <row r="513" spans="1:2" x14ac:dyDescent="0.3">
      <c r="A513">
        <v>348</v>
      </c>
      <c r="B513" s="2" t="s">
        <v>45</v>
      </c>
    </row>
    <row r="514" spans="1:2" x14ac:dyDescent="0.3">
      <c r="A514">
        <v>815</v>
      </c>
      <c r="B514" s="2" t="s">
        <v>45</v>
      </c>
    </row>
    <row r="515" spans="1:2" x14ac:dyDescent="0.3">
      <c r="A515">
        <v>1166</v>
      </c>
      <c r="B515" s="2" t="s">
        <v>45</v>
      </c>
    </row>
    <row r="516" spans="1:2" x14ac:dyDescent="0.3">
      <c r="A516">
        <v>1385</v>
      </c>
      <c r="B516" s="2" t="s">
        <v>45</v>
      </c>
    </row>
    <row r="517" spans="1:2" x14ac:dyDescent="0.3">
      <c r="A517">
        <v>1626</v>
      </c>
      <c r="B517" s="2" t="s">
        <v>45</v>
      </c>
    </row>
    <row r="518" spans="1:2" x14ac:dyDescent="0.3">
      <c r="A518">
        <v>1531</v>
      </c>
      <c r="B518" s="2" t="s">
        <v>45</v>
      </c>
    </row>
    <row r="519" spans="1:2" x14ac:dyDescent="0.3">
      <c r="A519">
        <v>2093</v>
      </c>
      <c r="B519" s="2" t="s">
        <v>45</v>
      </c>
    </row>
    <row r="520" spans="1:2" x14ac:dyDescent="0.3">
      <c r="A520">
        <v>1873</v>
      </c>
      <c r="B520" s="2" t="s">
        <v>45</v>
      </c>
    </row>
    <row r="521" spans="1:2" x14ac:dyDescent="0.3">
      <c r="A521">
        <v>1383</v>
      </c>
      <c r="B521" s="2" t="s">
        <v>45</v>
      </c>
    </row>
    <row r="522" spans="1:2" x14ac:dyDescent="0.3">
      <c r="A522">
        <v>1161</v>
      </c>
      <c r="B522" s="2" t="s">
        <v>45</v>
      </c>
    </row>
    <row r="523" spans="1:2" x14ac:dyDescent="0.3">
      <c r="A523">
        <v>686</v>
      </c>
      <c r="B523" s="2" t="s">
        <v>45</v>
      </c>
    </row>
    <row r="524" spans="1:2" x14ac:dyDescent="0.3">
      <c r="A524">
        <v>98</v>
      </c>
      <c r="B524" s="2" t="s">
        <v>45</v>
      </c>
    </row>
    <row r="525" spans="1:2" x14ac:dyDescent="0.3">
      <c r="A525">
        <v>0</v>
      </c>
      <c r="B525" s="2" t="s">
        <v>45</v>
      </c>
    </row>
    <row r="526" spans="1:2" x14ac:dyDescent="0.3">
      <c r="A526">
        <v>0</v>
      </c>
      <c r="B526" s="2" t="s">
        <v>45</v>
      </c>
    </row>
    <row r="527" spans="1:2" x14ac:dyDescent="0.3">
      <c r="A527">
        <v>0</v>
      </c>
      <c r="B527" s="2" t="s">
        <v>45</v>
      </c>
    </row>
    <row r="528" spans="1:2" x14ac:dyDescent="0.3">
      <c r="A528">
        <v>0</v>
      </c>
      <c r="B528" s="2" t="s">
        <v>45</v>
      </c>
    </row>
    <row r="529" spans="1:2" x14ac:dyDescent="0.3">
      <c r="A529">
        <v>0</v>
      </c>
      <c r="B529" s="2" t="s">
        <v>45</v>
      </c>
    </row>
    <row r="530" spans="1:2" x14ac:dyDescent="0.3">
      <c r="A530">
        <v>0</v>
      </c>
      <c r="B530" s="2" t="s">
        <v>45</v>
      </c>
    </row>
    <row r="531" spans="1:2" x14ac:dyDescent="0.3">
      <c r="A531">
        <v>0</v>
      </c>
      <c r="B531" s="2" t="s">
        <v>45</v>
      </c>
    </row>
    <row r="532" spans="1:2" x14ac:dyDescent="0.3">
      <c r="A532">
        <v>0</v>
      </c>
      <c r="B532" s="2" t="s">
        <v>45</v>
      </c>
    </row>
    <row r="533" spans="1:2" x14ac:dyDescent="0.3">
      <c r="A533">
        <v>0</v>
      </c>
      <c r="B533" s="2" t="s">
        <v>45</v>
      </c>
    </row>
    <row r="534" spans="1:2" x14ac:dyDescent="0.3">
      <c r="A534">
        <v>0</v>
      </c>
      <c r="B534" s="2" t="s">
        <v>45</v>
      </c>
    </row>
    <row r="535" spans="1:2" x14ac:dyDescent="0.3">
      <c r="A535">
        <v>0</v>
      </c>
      <c r="B535" s="2" t="s">
        <v>45</v>
      </c>
    </row>
    <row r="536" spans="1:2" x14ac:dyDescent="0.3">
      <c r="A536">
        <v>11</v>
      </c>
      <c r="B536" s="2" t="s">
        <v>45</v>
      </c>
    </row>
    <row r="537" spans="1:2" x14ac:dyDescent="0.3">
      <c r="A537">
        <v>676</v>
      </c>
      <c r="B537" s="2" t="s">
        <v>45</v>
      </c>
    </row>
    <row r="538" spans="1:2" x14ac:dyDescent="0.3">
      <c r="A538">
        <v>2350</v>
      </c>
      <c r="B538" s="2" t="s">
        <v>45</v>
      </c>
    </row>
    <row r="539" spans="1:2" x14ac:dyDescent="0.3">
      <c r="A539">
        <v>3888</v>
      </c>
      <c r="B539" s="2" t="s">
        <v>45</v>
      </c>
    </row>
    <row r="540" spans="1:2" x14ac:dyDescent="0.3">
      <c r="A540">
        <v>5111</v>
      </c>
      <c r="B540" s="2" t="s">
        <v>45</v>
      </c>
    </row>
    <row r="541" spans="1:2" x14ac:dyDescent="0.3">
      <c r="A541">
        <v>6016</v>
      </c>
      <c r="B541" s="2" t="s">
        <v>45</v>
      </c>
    </row>
    <row r="542" spans="1:2" x14ac:dyDescent="0.3">
      <c r="A542">
        <v>6365</v>
      </c>
      <c r="B542" s="2" t="s">
        <v>45</v>
      </c>
    </row>
    <row r="543" spans="1:2" x14ac:dyDescent="0.3">
      <c r="A543">
        <v>6204</v>
      </c>
      <c r="B543" s="2" t="s">
        <v>45</v>
      </c>
    </row>
    <row r="544" spans="1:2" x14ac:dyDescent="0.3">
      <c r="A544">
        <v>5779</v>
      </c>
      <c r="B544" s="2" t="s">
        <v>45</v>
      </c>
    </row>
    <row r="545" spans="1:2" x14ac:dyDescent="0.3">
      <c r="A545">
        <v>4495</v>
      </c>
      <c r="B545" s="2" t="s">
        <v>45</v>
      </c>
    </row>
    <row r="546" spans="1:2" x14ac:dyDescent="0.3">
      <c r="A546">
        <v>3324</v>
      </c>
      <c r="B546" s="2" t="s">
        <v>45</v>
      </c>
    </row>
    <row r="547" spans="1:2" x14ac:dyDescent="0.3">
      <c r="A547">
        <v>1711</v>
      </c>
      <c r="B547" s="2" t="s">
        <v>45</v>
      </c>
    </row>
    <row r="548" spans="1:2" x14ac:dyDescent="0.3">
      <c r="A548">
        <v>280</v>
      </c>
      <c r="B548" s="2" t="s">
        <v>45</v>
      </c>
    </row>
    <row r="549" spans="1:2" x14ac:dyDescent="0.3">
      <c r="A549">
        <v>0</v>
      </c>
      <c r="B549" s="2" t="s">
        <v>45</v>
      </c>
    </row>
    <row r="550" spans="1:2" x14ac:dyDescent="0.3">
      <c r="A550">
        <v>0</v>
      </c>
      <c r="B550" s="2" t="s">
        <v>45</v>
      </c>
    </row>
    <row r="551" spans="1:2" x14ac:dyDescent="0.3">
      <c r="A551">
        <v>0</v>
      </c>
      <c r="B551" s="2" t="s">
        <v>45</v>
      </c>
    </row>
    <row r="552" spans="1:2" x14ac:dyDescent="0.3">
      <c r="A552">
        <v>0</v>
      </c>
      <c r="B552" s="2" t="s">
        <v>45</v>
      </c>
    </row>
    <row r="553" spans="1:2" x14ac:dyDescent="0.3">
      <c r="A553">
        <v>0</v>
      </c>
      <c r="B553" s="2" t="s">
        <v>45</v>
      </c>
    </row>
    <row r="554" spans="1:2" x14ac:dyDescent="0.3">
      <c r="A554">
        <v>0</v>
      </c>
      <c r="B554" s="2" t="s">
        <v>45</v>
      </c>
    </row>
    <row r="555" spans="1:2" x14ac:dyDescent="0.3">
      <c r="A555">
        <v>0</v>
      </c>
      <c r="B555" s="2" t="s">
        <v>45</v>
      </c>
    </row>
    <row r="556" spans="1:2" x14ac:dyDescent="0.3">
      <c r="A556">
        <v>0</v>
      </c>
      <c r="B556" s="2" t="s">
        <v>45</v>
      </c>
    </row>
    <row r="557" spans="1:2" x14ac:dyDescent="0.3">
      <c r="A557">
        <v>0</v>
      </c>
      <c r="B557" s="2" t="s">
        <v>45</v>
      </c>
    </row>
    <row r="558" spans="1:2" x14ac:dyDescent="0.3">
      <c r="A558">
        <v>0</v>
      </c>
      <c r="B558" s="2" t="s">
        <v>45</v>
      </c>
    </row>
    <row r="559" spans="1:2" x14ac:dyDescent="0.3">
      <c r="A559">
        <v>0</v>
      </c>
      <c r="B559" s="2" t="s">
        <v>45</v>
      </c>
    </row>
    <row r="560" spans="1:2" x14ac:dyDescent="0.3">
      <c r="A560">
        <v>22</v>
      </c>
      <c r="B560" s="2" t="s">
        <v>45</v>
      </c>
    </row>
    <row r="561" spans="1:2" x14ac:dyDescent="0.3">
      <c r="A561">
        <v>851</v>
      </c>
      <c r="B561" s="2" t="s">
        <v>45</v>
      </c>
    </row>
    <row r="562" spans="1:2" x14ac:dyDescent="0.3">
      <c r="A562">
        <v>3544</v>
      </c>
      <c r="B562" s="2" t="s">
        <v>45</v>
      </c>
    </row>
    <row r="563" spans="1:2" x14ac:dyDescent="0.3">
      <c r="A563">
        <v>5841</v>
      </c>
      <c r="B563" s="2" t="s">
        <v>45</v>
      </c>
    </row>
    <row r="564" spans="1:2" x14ac:dyDescent="0.3">
      <c r="A564">
        <v>8071</v>
      </c>
      <c r="B564" s="2" t="s">
        <v>45</v>
      </c>
    </row>
    <row r="565" spans="1:2" x14ac:dyDescent="0.3">
      <c r="A565">
        <v>5112</v>
      </c>
      <c r="B565" s="2" t="s">
        <v>45</v>
      </c>
    </row>
    <row r="566" spans="1:2" x14ac:dyDescent="0.3">
      <c r="A566">
        <v>5816</v>
      </c>
      <c r="B566" s="2" t="s">
        <v>45</v>
      </c>
    </row>
    <row r="567" spans="1:2" x14ac:dyDescent="0.3">
      <c r="A567">
        <v>5908</v>
      </c>
      <c r="B567" s="2" t="s">
        <v>45</v>
      </c>
    </row>
    <row r="568" spans="1:2" x14ac:dyDescent="0.3">
      <c r="A568">
        <v>5004</v>
      </c>
      <c r="B568" s="2" t="s">
        <v>45</v>
      </c>
    </row>
    <row r="569" spans="1:2" x14ac:dyDescent="0.3">
      <c r="A569">
        <v>4238</v>
      </c>
      <c r="B569" s="2" t="s">
        <v>45</v>
      </c>
    </row>
    <row r="570" spans="1:2" x14ac:dyDescent="0.3">
      <c r="A570">
        <v>2934</v>
      </c>
      <c r="B570" s="2" t="s">
        <v>45</v>
      </c>
    </row>
    <row r="571" spans="1:2" x14ac:dyDescent="0.3">
      <c r="A571">
        <v>1768</v>
      </c>
      <c r="B571" s="2" t="s">
        <v>45</v>
      </c>
    </row>
    <row r="572" spans="1:2" x14ac:dyDescent="0.3">
      <c r="A572">
        <v>349</v>
      </c>
      <c r="B572" s="2" t="s">
        <v>45</v>
      </c>
    </row>
    <row r="573" spans="1:2" x14ac:dyDescent="0.3">
      <c r="A573">
        <v>0</v>
      </c>
      <c r="B573" s="2" t="s">
        <v>45</v>
      </c>
    </row>
    <row r="574" spans="1:2" x14ac:dyDescent="0.3">
      <c r="A574">
        <v>0</v>
      </c>
      <c r="B574" s="2" t="s">
        <v>45</v>
      </c>
    </row>
    <row r="575" spans="1:2" x14ac:dyDescent="0.3">
      <c r="A575">
        <v>0</v>
      </c>
      <c r="B575" s="2" t="s">
        <v>45</v>
      </c>
    </row>
    <row r="576" spans="1:2" x14ac:dyDescent="0.3">
      <c r="A576">
        <v>0</v>
      </c>
      <c r="B576" s="2" t="s">
        <v>45</v>
      </c>
    </row>
    <row r="577" spans="1:2" x14ac:dyDescent="0.3">
      <c r="A577">
        <v>0</v>
      </c>
      <c r="B577" s="2" t="s">
        <v>45</v>
      </c>
    </row>
    <row r="578" spans="1:2" x14ac:dyDescent="0.3">
      <c r="A578">
        <v>0</v>
      </c>
      <c r="B578" s="2" t="s">
        <v>45</v>
      </c>
    </row>
    <row r="579" spans="1:2" x14ac:dyDescent="0.3">
      <c r="A579">
        <v>0</v>
      </c>
      <c r="B579" s="2" t="s">
        <v>45</v>
      </c>
    </row>
    <row r="580" spans="1:2" x14ac:dyDescent="0.3">
      <c r="A580">
        <v>0</v>
      </c>
      <c r="B580" s="2" t="s">
        <v>45</v>
      </c>
    </row>
    <row r="581" spans="1:2" x14ac:dyDescent="0.3">
      <c r="A581">
        <v>0</v>
      </c>
      <c r="B581" s="2" t="s">
        <v>45</v>
      </c>
    </row>
    <row r="582" spans="1:2" x14ac:dyDescent="0.3">
      <c r="A582">
        <v>0</v>
      </c>
      <c r="B582" s="2" t="s">
        <v>45</v>
      </c>
    </row>
    <row r="583" spans="1:2" x14ac:dyDescent="0.3">
      <c r="A583">
        <v>0</v>
      </c>
      <c r="B583" s="2" t="s">
        <v>45</v>
      </c>
    </row>
    <row r="584" spans="1:2" x14ac:dyDescent="0.3">
      <c r="A584">
        <v>12</v>
      </c>
      <c r="B584" s="2" t="s">
        <v>45</v>
      </c>
    </row>
    <row r="585" spans="1:2" x14ac:dyDescent="0.3">
      <c r="A585">
        <v>801</v>
      </c>
      <c r="B585" s="2" t="s">
        <v>45</v>
      </c>
    </row>
    <row r="586" spans="1:2" x14ac:dyDescent="0.3">
      <c r="A586">
        <v>2236</v>
      </c>
      <c r="B586" s="2" t="s">
        <v>45</v>
      </c>
    </row>
    <row r="587" spans="1:2" x14ac:dyDescent="0.3">
      <c r="A587">
        <v>1035</v>
      </c>
      <c r="B587" s="2" t="s">
        <v>45</v>
      </c>
    </row>
    <row r="588" spans="1:2" x14ac:dyDescent="0.3">
      <c r="A588">
        <v>2307</v>
      </c>
      <c r="B588" s="2" t="s">
        <v>45</v>
      </c>
    </row>
    <row r="589" spans="1:2" x14ac:dyDescent="0.3">
      <c r="A589">
        <v>2993</v>
      </c>
      <c r="B589" s="2" t="s">
        <v>45</v>
      </c>
    </row>
    <row r="590" spans="1:2" x14ac:dyDescent="0.3">
      <c r="A590">
        <v>5877</v>
      </c>
      <c r="B590" s="2" t="s">
        <v>45</v>
      </c>
    </row>
    <row r="591" spans="1:2" x14ac:dyDescent="0.3">
      <c r="A591">
        <v>5009</v>
      </c>
      <c r="B591" s="2" t="s">
        <v>45</v>
      </c>
    </row>
    <row r="592" spans="1:2" x14ac:dyDescent="0.3">
      <c r="A592">
        <v>3178</v>
      </c>
      <c r="B592" s="2" t="s">
        <v>45</v>
      </c>
    </row>
    <row r="593" spans="1:2" x14ac:dyDescent="0.3">
      <c r="A593">
        <v>2214</v>
      </c>
      <c r="B593" s="2" t="s">
        <v>45</v>
      </c>
    </row>
    <row r="594" spans="1:2" x14ac:dyDescent="0.3">
      <c r="A594">
        <v>1984</v>
      </c>
      <c r="B594" s="2" t="s">
        <v>45</v>
      </c>
    </row>
    <row r="595" spans="1:2" x14ac:dyDescent="0.3">
      <c r="A595">
        <v>1292</v>
      </c>
      <c r="B595" s="2" t="s">
        <v>45</v>
      </c>
    </row>
    <row r="596" spans="1:2" x14ac:dyDescent="0.3">
      <c r="A596">
        <v>254</v>
      </c>
      <c r="B596" s="2" t="s">
        <v>45</v>
      </c>
    </row>
    <row r="597" spans="1:2" x14ac:dyDescent="0.3">
      <c r="A597">
        <v>0</v>
      </c>
      <c r="B597" s="2" t="s">
        <v>45</v>
      </c>
    </row>
    <row r="598" spans="1:2" x14ac:dyDescent="0.3">
      <c r="A598">
        <v>0</v>
      </c>
      <c r="B598" s="2" t="s">
        <v>45</v>
      </c>
    </row>
    <row r="599" spans="1:2" x14ac:dyDescent="0.3">
      <c r="A599">
        <v>0</v>
      </c>
      <c r="B599" s="2" t="s">
        <v>45</v>
      </c>
    </row>
    <row r="600" spans="1:2" x14ac:dyDescent="0.3">
      <c r="A600">
        <v>0</v>
      </c>
      <c r="B600" s="2" t="s">
        <v>45</v>
      </c>
    </row>
    <row r="601" spans="1:2" x14ac:dyDescent="0.3">
      <c r="A601">
        <v>0</v>
      </c>
      <c r="B601" s="2" t="s">
        <v>45</v>
      </c>
    </row>
    <row r="602" spans="1:2" x14ac:dyDescent="0.3">
      <c r="A602">
        <v>0</v>
      </c>
      <c r="B602" s="2" t="s">
        <v>45</v>
      </c>
    </row>
    <row r="603" spans="1:2" x14ac:dyDescent="0.3">
      <c r="A603">
        <v>0</v>
      </c>
      <c r="B603" s="2" t="s">
        <v>45</v>
      </c>
    </row>
    <row r="604" spans="1:2" x14ac:dyDescent="0.3">
      <c r="A604">
        <v>0</v>
      </c>
      <c r="B604" s="2" t="s">
        <v>45</v>
      </c>
    </row>
    <row r="605" spans="1:2" x14ac:dyDescent="0.3">
      <c r="A605">
        <v>0</v>
      </c>
      <c r="B605" s="2" t="s">
        <v>45</v>
      </c>
    </row>
    <row r="606" spans="1:2" x14ac:dyDescent="0.3">
      <c r="A606">
        <v>0</v>
      </c>
      <c r="B606" s="2" t="s">
        <v>45</v>
      </c>
    </row>
    <row r="607" spans="1:2" x14ac:dyDescent="0.3">
      <c r="A607">
        <v>0</v>
      </c>
      <c r="B607" s="2" t="s">
        <v>45</v>
      </c>
    </row>
    <row r="608" spans="1:2" x14ac:dyDescent="0.3">
      <c r="A608">
        <v>10</v>
      </c>
      <c r="B608" s="2" t="s">
        <v>45</v>
      </c>
    </row>
    <row r="609" spans="1:2" x14ac:dyDescent="0.3">
      <c r="A609">
        <v>195</v>
      </c>
      <c r="B609" s="2" t="s">
        <v>45</v>
      </c>
    </row>
    <row r="610" spans="1:2" x14ac:dyDescent="0.3">
      <c r="A610">
        <v>483</v>
      </c>
      <c r="B610" s="2" t="s">
        <v>45</v>
      </c>
    </row>
    <row r="611" spans="1:2" x14ac:dyDescent="0.3">
      <c r="A611">
        <v>723</v>
      </c>
      <c r="B611" s="2" t="s">
        <v>45</v>
      </c>
    </row>
    <row r="612" spans="1:2" x14ac:dyDescent="0.3">
      <c r="A612">
        <v>890</v>
      </c>
      <c r="B612" s="2" t="s">
        <v>45</v>
      </c>
    </row>
    <row r="613" spans="1:2" x14ac:dyDescent="0.3">
      <c r="A613">
        <v>1123</v>
      </c>
      <c r="B613" s="2" t="s">
        <v>45</v>
      </c>
    </row>
    <row r="614" spans="1:2" x14ac:dyDescent="0.3">
      <c r="A614">
        <v>1088</v>
      </c>
      <c r="B614" s="2" t="s">
        <v>45</v>
      </c>
    </row>
    <row r="615" spans="1:2" x14ac:dyDescent="0.3">
      <c r="A615">
        <v>1037</v>
      </c>
      <c r="B615" s="2" t="s">
        <v>45</v>
      </c>
    </row>
    <row r="616" spans="1:2" x14ac:dyDescent="0.3">
      <c r="A616">
        <v>998</v>
      </c>
      <c r="B616" s="2" t="s">
        <v>45</v>
      </c>
    </row>
    <row r="617" spans="1:2" x14ac:dyDescent="0.3">
      <c r="A617">
        <v>778</v>
      </c>
      <c r="B617" s="2" t="s">
        <v>45</v>
      </c>
    </row>
    <row r="618" spans="1:2" x14ac:dyDescent="0.3">
      <c r="A618">
        <v>600</v>
      </c>
      <c r="B618" s="2" t="s">
        <v>45</v>
      </c>
    </row>
    <row r="619" spans="1:2" x14ac:dyDescent="0.3">
      <c r="A619">
        <v>365</v>
      </c>
      <c r="B619" s="2" t="s">
        <v>45</v>
      </c>
    </row>
    <row r="620" spans="1:2" x14ac:dyDescent="0.3">
      <c r="A620">
        <v>105</v>
      </c>
      <c r="B620" s="2" t="s">
        <v>45</v>
      </c>
    </row>
    <row r="621" spans="1:2" x14ac:dyDescent="0.3">
      <c r="A621">
        <v>0</v>
      </c>
      <c r="B621" s="2" t="s">
        <v>45</v>
      </c>
    </row>
    <row r="622" spans="1:2" x14ac:dyDescent="0.3">
      <c r="A622">
        <v>0</v>
      </c>
      <c r="B622" s="2" t="s">
        <v>45</v>
      </c>
    </row>
    <row r="623" spans="1:2" x14ac:dyDescent="0.3">
      <c r="A623">
        <v>0</v>
      </c>
      <c r="B623" s="2" t="s">
        <v>45</v>
      </c>
    </row>
    <row r="624" spans="1:2" x14ac:dyDescent="0.3">
      <c r="A624">
        <v>0</v>
      </c>
      <c r="B624" s="2" t="s">
        <v>45</v>
      </c>
    </row>
    <row r="625" spans="1:2" x14ac:dyDescent="0.3">
      <c r="A625">
        <v>0</v>
      </c>
      <c r="B625" s="2" t="s">
        <v>45</v>
      </c>
    </row>
    <row r="626" spans="1:2" x14ac:dyDescent="0.3">
      <c r="A626">
        <v>0</v>
      </c>
      <c r="B626" s="2" t="s">
        <v>45</v>
      </c>
    </row>
    <row r="627" spans="1:2" x14ac:dyDescent="0.3">
      <c r="A627">
        <v>0</v>
      </c>
      <c r="B627" s="2" t="s">
        <v>45</v>
      </c>
    </row>
    <row r="628" spans="1:2" x14ac:dyDescent="0.3">
      <c r="A628">
        <v>0</v>
      </c>
      <c r="B628" s="2" t="s">
        <v>45</v>
      </c>
    </row>
    <row r="629" spans="1:2" x14ac:dyDescent="0.3">
      <c r="A629">
        <v>0</v>
      </c>
      <c r="B629" s="2" t="s">
        <v>45</v>
      </c>
    </row>
    <row r="630" spans="1:2" x14ac:dyDescent="0.3">
      <c r="A630">
        <v>0</v>
      </c>
      <c r="B630" s="2" t="s">
        <v>45</v>
      </c>
    </row>
    <row r="631" spans="1:2" x14ac:dyDescent="0.3">
      <c r="A631">
        <v>0</v>
      </c>
      <c r="B631" s="2" t="s">
        <v>45</v>
      </c>
    </row>
    <row r="632" spans="1:2" x14ac:dyDescent="0.3">
      <c r="A632">
        <v>7</v>
      </c>
      <c r="B632" s="2" t="s">
        <v>45</v>
      </c>
    </row>
    <row r="633" spans="1:2" x14ac:dyDescent="0.3">
      <c r="A633">
        <v>216</v>
      </c>
      <c r="B633" s="2" t="s">
        <v>45</v>
      </c>
    </row>
    <row r="634" spans="1:2" x14ac:dyDescent="0.3">
      <c r="A634">
        <v>643</v>
      </c>
      <c r="B634" s="2" t="s">
        <v>45</v>
      </c>
    </row>
    <row r="635" spans="1:2" x14ac:dyDescent="0.3">
      <c r="A635">
        <v>1310</v>
      </c>
      <c r="B635" s="2" t="s">
        <v>45</v>
      </c>
    </row>
    <row r="636" spans="1:2" x14ac:dyDescent="0.3">
      <c r="A636">
        <v>1547</v>
      </c>
      <c r="B636" s="2" t="s">
        <v>45</v>
      </c>
    </row>
    <row r="637" spans="1:2" x14ac:dyDescent="0.3">
      <c r="A637">
        <v>1716</v>
      </c>
      <c r="B637" s="2" t="s">
        <v>45</v>
      </c>
    </row>
    <row r="638" spans="1:2" x14ac:dyDescent="0.3">
      <c r="A638">
        <v>2078</v>
      </c>
      <c r="B638" s="2" t="s">
        <v>45</v>
      </c>
    </row>
    <row r="639" spans="1:2" x14ac:dyDescent="0.3">
      <c r="A639">
        <v>2143</v>
      </c>
      <c r="B639" s="2" t="s">
        <v>45</v>
      </c>
    </row>
    <row r="640" spans="1:2" x14ac:dyDescent="0.3">
      <c r="A640">
        <v>1664</v>
      </c>
      <c r="B640" s="2" t="s">
        <v>45</v>
      </c>
    </row>
    <row r="641" spans="1:2" x14ac:dyDescent="0.3">
      <c r="A641">
        <v>1403</v>
      </c>
      <c r="B641" s="2" t="s">
        <v>45</v>
      </c>
    </row>
    <row r="642" spans="1:2" x14ac:dyDescent="0.3">
      <c r="A642">
        <v>990</v>
      </c>
      <c r="B642" s="2" t="s">
        <v>45</v>
      </c>
    </row>
    <row r="643" spans="1:2" x14ac:dyDescent="0.3">
      <c r="A643">
        <v>637</v>
      </c>
      <c r="B643" s="2" t="s">
        <v>45</v>
      </c>
    </row>
    <row r="644" spans="1:2" x14ac:dyDescent="0.3">
      <c r="A644">
        <v>191</v>
      </c>
      <c r="B644" s="2" t="s">
        <v>45</v>
      </c>
    </row>
    <row r="645" spans="1:2" x14ac:dyDescent="0.3">
      <c r="A645">
        <v>0</v>
      </c>
      <c r="B645" s="2" t="s">
        <v>45</v>
      </c>
    </row>
    <row r="646" spans="1:2" x14ac:dyDescent="0.3">
      <c r="A646">
        <v>0</v>
      </c>
      <c r="B646" s="2" t="s">
        <v>45</v>
      </c>
    </row>
    <row r="647" spans="1:2" x14ac:dyDescent="0.3">
      <c r="A647">
        <v>0</v>
      </c>
      <c r="B647" s="2" t="s">
        <v>45</v>
      </c>
    </row>
    <row r="648" spans="1:2" x14ac:dyDescent="0.3">
      <c r="A648">
        <v>0</v>
      </c>
      <c r="B648" s="2" t="s">
        <v>45</v>
      </c>
    </row>
    <row r="649" spans="1:2" x14ac:dyDescent="0.3">
      <c r="A649">
        <v>0</v>
      </c>
      <c r="B649" s="2" t="s">
        <v>45</v>
      </c>
    </row>
    <row r="650" spans="1:2" x14ac:dyDescent="0.3">
      <c r="A650">
        <v>0</v>
      </c>
      <c r="B650" s="2" t="s">
        <v>45</v>
      </c>
    </row>
    <row r="651" spans="1:2" x14ac:dyDescent="0.3">
      <c r="A651">
        <v>0</v>
      </c>
      <c r="B651" s="2" t="s">
        <v>45</v>
      </c>
    </row>
    <row r="652" spans="1:2" x14ac:dyDescent="0.3">
      <c r="A652">
        <v>0</v>
      </c>
      <c r="B652" s="2" t="s">
        <v>45</v>
      </c>
    </row>
    <row r="653" spans="1:2" x14ac:dyDescent="0.3">
      <c r="A653">
        <v>0</v>
      </c>
      <c r="B653" s="2" t="s">
        <v>45</v>
      </c>
    </row>
    <row r="654" spans="1:2" x14ac:dyDescent="0.3">
      <c r="A654">
        <v>0</v>
      </c>
      <c r="B654" s="2" t="s">
        <v>45</v>
      </c>
    </row>
    <row r="655" spans="1:2" x14ac:dyDescent="0.3">
      <c r="A655">
        <v>0</v>
      </c>
      <c r="B655" s="2" t="s">
        <v>45</v>
      </c>
    </row>
    <row r="656" spans="1:2" x14ac:dyDescent="0.3">
      <c r="A656">
        <v>13</v>
      </c>
      <c r="B656" s="2" t="s">
        <v>45</v>
      </c>
    </row>
    <row r="657" spans="1:2" x14ac:dyDescent="0.3">
      <c r="A657">
        <v>569</v>
      </c>
      <c r="B657" s="2" t="s">
        <v>45</v>
      </c>
    </row>
    <row r="658" spans="1:2" x14ac:dyDescent="0.3">
      <c r="A658">
        <v>2630</v>
      </c>
      <c r="B658" s="2" t="s">
        <v>45</v>
      </c>
    </row>
    <row r="659" spans="1:2" x14ac:dyDescent="0.3">
      <c r="A659">
        <v>4680</v>
      </c>
      <c r="B659" s="2" t="s">
        <v>45</v>
      </c>
    </row>
    <row r="660" spans="1:2" x14ac:dyDescent="0.3">
      <c r="A660">
        <v>6403</v>
      </c>
      <c r="B660" s="2" t="s">
        <v>45</v>
      </c>
    </row>
    <row r="661" spans="1:2" x14ac:dyDescent="0.3">
      <c r="A661">
        <v>7617</v>
      </c>
      <c r="B661" s="2" t="s">
        <v>45</v>
      </c>
    </row>
    <row r="662" spans="1:2" x14ac:dyDescent="0.3">
      <c r="A662">
        <v>8143</v>
      </c>
      <c r="B662" s="2" t="s">
        <v>45</v>
      </c>
    </row>
    <row r="663" spans="1:2" x14ac:dyDescent="0.3">
      <c r="A663">
        <v>8050</v>
      </c>
      <c r="B663" s="2" t="s">
        <v>45</v>
      </c>
    </row>
    <row r="664" spans="1:2" x14ac:dyDescent="0.3">
      <c r="A664">
        <v>7342</v>
      </c>
      <c r="B664" s="2" t="s">
        <v>45</v>
      </c>
    </row>
    <row r="665" spans="1:2" x14ac:dyDescent="0.3">
      <c r="A665">
        <v>5975</v>
      </c>
      <c r="B665" s="2" t="s">
        <v>45</v>
      </c>
    </row>
    <row r="666" spans="1:2" x14ac:dyDescent="0.3">
      <c r="A666">
        <v>4092</v>
      </c>
      <c r="B666" s="2" t="s">
        <v>45</v>
      </c>
    </row>
    <row r="667" spans="1:2" x14ac:dyDescent="0.3">
      <c r="A667">
        <v>1933</v>
      </c>
      <c r="B667" s="2" t="s">
        <v>45</v>
      </c>
    </row>
    <row r="668" spans="1:2" x14ac:dyDescent="0.3">
      <c r="A668">
        <v>372</v>
      </c>
      <c r="B668" s="2" t="s">
        <v>45</v>
      </c>
    </row>
    <row r="669" spans="1:2" x14ac:dyDescent="0.3">
      <c r="A669">
        <v>0</v>
      </c>
      <c r="B669" s="2" t="s">
        <v>45</v>
      </c>
    </row>
    <row r="670" spans="1:2" x14ac:dyDescent="0.3">
      <c r="A670">
        <v>0</v>
      </c>
      <c r="B670" s="2" t="s">
        <v>45</v>
      </c>
    </row>
    <row r="671" spans="1:2" x14ac:dyDescent="0.3">
      <c r="A671">
        <v>0</v>
      </c>
      <c r="B671" s="2" t="s">
        <v>45</v>
      </c>
    </row>
    <row r="672" spans="1:2" x14ac:dyDescent="0.3">
      <c r="A672">
        <v>0</v>
      </c>
      <c r="B672" s="2" t="s">
        <v>45</v>
      </c>
    </row>
    <row r="673" spans="1:2" x14ac:dyDescent="0.3">
      <c r="A673">
        <v>0</v>
      </c>
      <c r="B673" s="2" t="s">
        <v>45</v>
      </c>
    </row>
    <row r="674" spans="1:2" x14ac:dyDescent="0.3">
      <c r="A674">
        <v>0</v>
      </c>
      <c r="B674" s="2" t="s">
        <v>45</v>
      </c>
    </row>
    <row r="675" spans="1:2" x14ac:dyDescent="0.3">
      <c r="A675">
        <v>0</v>
      </c>
      <c r="B675" s="2" t="s">
        <v>45</v>
      </c>
    </row>
    <row r="676" spans="1:2" x14ac:dyDescent="0.3">
      <c r="A676">
        <v>0</v>
      </c>
      <c r="B676" s="2" t="s">
        <v>45</v>
      </c>
    </row>
    <row r="677" spans="1:2" x14ac:dyDescent="0.3">
      <c r="A677">
        <v>0</v>
      </c>
      <c r="B677" s="2" t="s">
        <v>45</v>
      </c>
    </row>
    <row r="678" spans="1:2" x14ac:dyDescent="0.3">
      <c r="A678">
        <v>0</v>
      </c>
      <c r="B678" s="2" t="s">
        <v>45</v>
      </c>
    </row>
    <row r="679" spans="1:2" x14ac:dyDescent="0.3">
      <c r="A679">
        <v>0</v>
      </c>
      <c r="B679" s="2" t="s">
        <v>45</v>
      </c>
    </row>
    <row r="680" spans="1:2" x14ac:dyDescent="0.3">
      <c r="A680">
        <v>8</v>
      </c>
      <c r="B680" s="2" t="s">
        <v>45</v>
      </c>
    </row>
    <row r="681" spans="1:2" x14ac:dyDescent="0.3">
      <c r="A681">
        <v>704</v>
      </c>
      <c r="B681" s="2" t="s">
        <v>45</v>
      </c>
    </row>
    <row r="682" spans="1:2" x14ac:dyDescent="0.3">
      <c r="A682">
        <v>1442</v>
      </c>
      <c r="B682" s="2" t="s">
        <v>45</v>
      </c>
    </row>
    <row r="683" spans="1:2" x14ac:dyDescent="0.3">
      <c r="A683">
        <v>3534</v>
      </c>
      <c r="B683" s="2" t="s">
        <v>45</v>
      </c>
    </row>
    <row r="684" spans="1:2" x14ac:dyDescent="0.3">
      <c r="A684">
        <v>5297</v>
      </c>
      <c r="B684" s="2" t="s">
        <v>45</v>
      </c>
    </row>
    <row r="685" spans="1:2" x14ac:dyDescent="0.3">
      <c r="A685">
        <v>5295</v>
      </c>
      <c r="B685" s="2" t="s">
        <v>45</v>
      </c>
    </row>
    <row r="686" spans="1:2" x14ac:dyDescent="0.3">
      <c r="A686">
        <v>5714</v>
      </c>
      <c r="B686" s="2" t="s">
        <v>45</v>
      </c>
    </row>
    <row r="687" spans="1:2" x14ac:dyDescent="0.3">
      <c r="A687">
        <v>4561</v>
      </c>
      <c r="B687" s="2" t="s">
        <v>45</v>
      </c>
    </row>
    <row r="688" spans="1:2" x14ac:dyDescent="0.3">
      <c r="A688">
        <v>4686</v>
      </c>
      <c r="B688" s="2" t="s">
        <v>45</v>
      </c>
    </row>
    <row r="689" spans="1:2" x14ac:dyDescent="0.3">
      <c r="A689">
        <v>3028</v>
      </c>
      <c r="B689" s="2" t="s">
        <v>45</v>
      </c>
    </row>
    <row r="690" spans="1:2" x14ac:dyDescent="0.3">
      <c r="A690">
        <v>2374</v>
      </c>
      <c r="B690" s="2" t="s">
        <v>45</v>
      </c>
    </row>
    <row r="691" spans="1:2" x14ac:dyDescent="0.3">
      <c r="A691">
        <v>873</v>
      </c>
      <c r="B691" s="2" t="s">
        <v>45</v>
      </c>
    </row>
    <row r="692" spans="1:2" x14ac:dyDescent="0.3">
      <c r="A692">
        <v>84</v>
      </c>
      <c r="B692" s="2" t="s">
        <v>45</v>
      </c>
    </row>
    <row r="693" spans="1:2" x14ac:dyDescent="0.3">
      <c r="A693">
        <v>0</v>
      </c>
      <c r="B693" s="2" t="s">
        <v>45</v>
      </c>
    </row>
    <row r="694" spans="1:2" x14ac:dyDescent="0.3">
      <c r="A694">
        <v>0</v>
      </c>
      <c r="B694" s="2" t="s">
        <v>45</v>
      </c>
    </row>
    <row r="695" spans="1:2" x14ac:dyDescent="0.3">
      <c r="A695">
        <v>0</v>
      </c>
      <c r="B695" s="2" t="s">
        <v>45</v>
      </c>
    </row>
    <row r="696" spans="1:2" x14ac:dyDescent="0.3">
      <c r="A696">
        <v>0</v>
      </c>
      <c r="B696" s="2" t="s">
        <v>45</v>
      </c>
    </row>
    <row r="697" spans="1:2" x14ac:dyDescent="0.3">
      <c r="A697">
        <v>0</v>
      </c>
      <c r="B697" s="2" t="s">
        <v>45</v>
      </c>
    </row>
    <row r="698" spans="1:2" x14ac:dyDescent="0.3">
      <c r="A698">
        <v>0</v>
      </c>
      <c r="B698" s="2" t="s">
        <v>45</v>
      </c>
    </row>
    <row r="699" spans="1:2" x14ac:dyDescent="0.3">
      <c r="A699">
        <v>0</v>
      </c>
      <c r="B699" s="2" t="s">
        <v>45</v>
      </c>
    </row>
    <row r="700" spans="1:2" x14ac:dyDescent="0.3">
      <c r="A700">
        <v>0</v>
      </c>
      <c r="B700" s="2" t="s">
        <v>45</v>
      </c>
    </row>
    <row r="701" spans="1:2" x14ac:dyDescent="0.3">
      <c r="A701">
        <v>0</v>
      </c>
      <c r="B701" s="2" t="s">
        <v>45</v>
      </c>
    </row>
    <row r="702" spans="1:2" x14ac:dyDescent="0.3">
      <c r="A702">
        <v>0</v>
      </c>
      <c r="B702" s="2" t="s">
        <v>45</v>
      </c>
    </row>
    <row r="703" spans="1:2" x14ac:dyDescent="0.3">
      <c r="A703">
        <v>0</v>
      </c>
      <c r="B703" s="2" t="s">
        <v>45</v>
      </c>
    </row>
    <row r="704" spans="1:2" x14ac:dyDescent="0.3">
      <c r="A704">
        <v>8</v>
      </c>
      <c r="B704" s="2" t="s">
        <v>45</v>
      </c>
    </row>
    <row r="705" spans="1:2" x14ac:dyDescent="0.3">
      <c r="A705">
        <v>576</v>
      </c>
      <c r="B705" s="2" t="s">
        <v>45</v>
      </c>
    </row>
    <row r="706" spans="1:2" x14ac:dyDescent="0.3">
      <c r="A706">
        <v>1657</v>
      </c>
      <c r="B706" s="2" t="s">
        <v>45</v>
      </c>
    </row>
    <row r="707" spans="1:2" x14ac:dyDescent="0.3">
      <c r="A707">
        <v>3169</v>
      </c>
      <c r="B707" s="2" t="s">
        <v>45</v>
      </c>
    </row>
    <row r="708" spans="1:2" x14ac:dyDescent="0.3">
      <c r="A708">
        <v>3547</v>
      </c>
      <c r="B708" s="2" t="s">
        <v>45</v>
      </c>
    </row>
    <row r="709" spans="1:2" x14ac:dyDescent="0.3">
      <c r="A709">
        <v>3263</v>
      </c>
      <c r="B709" s="2" t="s">
        <v>45</v>
      </c>
    </row>
    <row r="710" spans="1:2" x14ac:dyDescent="0.3">
      <c r="A710">
        <v>4217</v>
      </c>
      <c r="B710" s="2" t="s">
        <v>45</v>
      </c>
    </row>
    <row r="711" spans="1:2" x14ac:dyDescent="0.3">
      <c r="A711">
        <v>4954</v>
      </c>
      <c r="B711" s="2" t="s">
        <v>45</v>
      </c>
    </row>
    <row r="712" spans="1:2" x14ac:dyDescent="0.3">
      <c r="A712">
        <v>4586</v>
      </c>
      <c r="B712" s="2" t="s">
        <v>45</v>
      </c>
    </row>
    <row r="713" spans="1:2" x14ac:dyDescent="0.3">
      <c r="A713">
        <v>5310</v>
      </c>
      <c r="B713" s="2" t="s">
        <v>45</v>
      </c>
    </row>
    <row r="714" spans="1:2" x14ac:dyDescent="0.3">
      <c r="A714">
        <v>3479</v>
      </c>
      <c r="B714" s="2" t="s">
        <v>45</v>
      </c>
    </row>
    <row r="715" spans="1:2" x14ac:dyDescent="0.3">
      <c r="A715">
        <v>2086</v>
      </c>
      <c r="B715" s="2" t="s">
        <v>45</v>
      </c>
    </row>
    <row r="716" spans="1:2" x14ac:dyDescent="0.3">
      <c r="A716">
        <v>477</v>
      </c>
      <c r="B716" s="2" t="s">
        <v>45</v>
      </c>
    </row>
    <row r="717" spans="1:2" x14ac:dyDescent="0.3">
      <c r="A717">
        <v>0</v>
      </c>
      <c r="B717" s="2" t="s">
        <v>45</v>
      </c>
    </row>
    <row r="718" spans="1:2" x14ac:dyDescent="0.3">
      <c r="A718">
        <v>0</v>
      </c>
      <c r="B718" s="2" t="s">
        <v>45</v>
      </c>
    </row>
    <row r="719" spans="1:2" x14ac:dyDescent="0.3">
      <c r="A719">
        <v>0</v>
      </c>
      <c r="B719" s="2" t="s">
        <v>45</v>
      </c>
    </row>
    <row r="720" spans="1:2" x14ac:dyDescent="0.3">
      <c r="A720">
        <v>0</v>
      </c>
      <c r="B720" s="2" t="s">
        <v>45</v>
      </c>
    </row>
    <row r="721" spans="1:2" x14ac:dyDescent="0.3">
      <c r="A721">
        <v>0</v>
      </c>
      <c r="B721" s="2" t="s">
        <v>45</v>
      </c>
    </row>
    <row r="722" spans="1:2" x14ac:dyDescent="0.3">
      <c r="A722">
        <v>0</v>
      </c>
      <c r="B722" s="2" t="s">
        <v>45</v>
      </c>
    </row>
    <row r="723" spans="1:2" x14ac:dyDescent="0.3">
      <c r="A723">
        <v>0</v>
      </c>
      <c r="B723" s="2" t="s">
        <v>45</v>
      </c>
    </row>
    <row r="724" spans="1:2" x14ac:dyDescent="0.3">
      <c r="A724">
        <v>0</v>
      </c>
      <c r="B724" s="2" t="s">
        <v>45</v>
      </c>
    </row>
    <row r="725" spans="1:2" x14ac:dyDescent="0.3">
      <c r="A725">
        <v>0</v>
      </c>
      <c r="B725" s="2" t="s">
        <v>45</v>
      </c>
    </row>
    <row r="726" spans="1:2" x14ac:dyDescent="0.3">
      <c r="A726">
        <v>0</v>
      </c>
      <c r="B726" s="2" t="s">
        <v>45</v>
      </c>
    </row>
    <row r="727" spans="1:2" x14ac:dyDescent="0.3">
      <c r="A727">
        <v>0</v>
      </c>
      <c r="B727" s="2" t="s">
        <v>45</v>
      </c>
    </row>
    <row r="728" spans="1:2" x14ac:dyDescent="0.3">
      <c r="A728">
        <v>7</v>
      </c>
      <c r="B728" s="2" t="s">
        <v>45</v>
      </c>
    </row>
    <row r="729" spans="1:2" x14ac:dyDescent="0.3">
      <c r="A729">
        <v>131</v>
      </c>
      <c r="B729" s="2" t="s">
        <v>45</v>
      </c>
    </row>
    <row r="730" spans="1:2" x14ac:dyDescent="0.3">
      <c r="A730">
        <v>698</v>
      </c>
      <c r="B730" s="2" t="s">
        <v>45</v>
      </c>
    </row>
    <row r="731" spans="1:2" x14ac:dyDescent="0.3">
      <c r="A731">
        <v>1142</v>
      </c>
      <c r="B731" s="2" t="s">
        <v>45</v>
      </c>
    </row>
    <row r="732" spans="1:2" x14ac:dyDescent="0.3">
      <c r="A732">
        <v>1858</v>
      </c>
      <c r="B732" s="2" t="s">
        <v>45</v>
      </c>
    </row>
    <row r="733" spans="1:2" x14ac:dyDescent="0.3">
      <c r="A733">
        <v>2971</v>
      </c>
      <c r="B733" s="2" t="s">
        <v>45</v>
      </c>
    </row>
    <row r="734" spans="1:2" x14ac:dyDescent="0.3">
      <c r="A734">
        <v>3185</v>
      </c>
      <c r="B734" s="2" t="s">
        <v>45</v>
      </c>
    </row>
    <row r="735" spans="1:2" x14ac:dyDescent="0.3">
      <c r="A735">
        <v>3541</v>
      </c>
      <c r="B735" s="2" t="s">
        <v>45</v>
      </c>
    </row>
    <row r="736" spans="1:2" x14ac:dyDescent="0.3">
      <c r="A736">
        <v>3796</v>
      </c>
      <c r="B736" s="2" t="s">
        <v>45</v>
      </c>
    </row>
    <row r="737" spans="1:2" x14ac:dyDescent="0.3">
      <c r="A737">
        <v>2843</v>
      </c>
      <c r="B737" s="2" t="s">
        <v>45</v>
      </c>
    </row>
    <row r="738" spans="1:2" x14ac:dyDescent="0.3">
      <c r="A738">
        <v>1919</v>
      </c>
      <c r="B738" s="2" t="s">
        <v>45</v>
      </c>
    </row>
    <row r="739" spans="1:2" x14ac:dyDescent="0.3">
      <c r="A739">
        <v>1388</v>
      </c>
      <c r="B739" s="2" t="s">
        <v>45</v>
      </c>
    </row>
    <row r="740" spans="1:2" x14ac:dyDescent="0.3">
      <c r="A740">
        <v>392</v>
      </c>
      <c r="B740" s="2" t="s">
        <v>45</v>
      </c>
    </row>
    <row r="741" spans="1:2" x14ac:dyDescent="0.3">
      <c r="A741">
        <v>0</v>
      </c>
      <c r="B741" s="2" t="s">
        <v>45</v>
      </c>
    </row>
    <row r="742" spans="1:2" x14ac:dyDescent="0.3">
      <c r="A742">
        <v>0</v>
      </c>
      <c r="B742" s="2" t="s">
        <v>45</v>
      </c>
    </row>
    <row r="743" spans="1:2" x14ac:dyDescent="0.3">
      <c r="A743">
        <v>0</v>
      </c>
      <c r="B743" s="2" t="s">
        <v>45</v>
      </c>
    </row>
    <row r="744" spans="1:2" x14ac:dyDescent="0.3">
      <c r="A744">
        <v>0</v>
      </c>
      <c r="B744" s="2" t="s">
        <v>45</v>
      </c>
    </row>
    <row r="745" spans="1:2" x14ac:dyDescent="0.3">
      <c r="A745">
        <v>0</v>
      </c>
      <c r="B745" s="2" t="s">
        <v>45</v>
      </c>
    </row>
    <row r="746" spans="1:2" x14ac:dyDescent="0.3">
      <c r="A746">
        <v>0</v>
      </c>
      <c r="B746" s="2" t="s">
        <v>45</v>
      </c>
    </row>
    <row r="747" spans="1:2" x14ac:dyDescent="0.3">
      <c r="A747">
        <v>0</v>
      </c>
      <c r="B747" s="2" t="s">
        <v>45</v>
      </c>
    </row>
    <row r="748" spans="1:2" x14ac:dyDescent="0.3">
      <c r="A748">
        <v>0</v>
      </c>
      <c r="B748" s="2" t="s">
        <v>45</v>
      </c>
    </row>
    <row r="749" spans="1:2" x14ac:dyDescent="0.3">
      <c r="A749">
        <v>0</v>
      </c>
      <c r="B749" s="2" t="s">
        <v>45</v>
      </c>
    </row>
    <row r="750" spans="1:2" x14ac:dyDescent="0.3">
      <c r="A750">
        <v>0</v>
      </c>
      <c r="B750" s="2" t="s">
        <v>45</v>
      </c>
    </row>
    <row r="751" spans="1:2" x14ac:dyDescent="0.3">
      <c r="A751">
        <v>0</v>
      </c>
      <c r="B751" s="2" t="s">
        <v>45</v>
      </c>
    </row>
    <row r="752" spans="1:2" x14ac:dyDescent="0.3">
      <c r="A752">
        <v>5</v>
      </c>
      <c r="B752" s="2" t="s">
        <v>45</v>
      </c>
    </row>
    <row r="753" spans="1:2" x14ac:dyDescent="0.3">
      <c r="A753">
        <v>326</v>
      </c>
      <c r="B753" s="2" t="s">
        <v>45</v>
      </c>
    </row>
    <row r="754" spans="1:2" x14ac:dyDescent="0.3">
      <c r="A754">
        <v>928</v>
      </c>
      <c r="B754" s="2" t="s">
        <v>45</v>
      </c>
    </row>
    <row r="755" spans="1:2" x14ac:dyDescent="0.3">
      <c r="A755">
        <v>1421</v>
      </c>
      <c r="B755" s="2" t="s">
        <v>45</v>
      </c>
    </row>
    <row r="756" spans="1:2" x14ac:dyDescent="0.3">
      <c r="A756">
        <v>1456</v>
      </c>
      <c r="B756" s="2" t="s">
        <v>45</v>
      </c>
    </row>
    <row r="757" spans="1:2" x14ac:dyDescent="0.3">
      <c r="A757">
        <v>2115</v>
      </c>
      <c r="B757" s="2" t="s">
        <v>45</v>
      </c>
    </row>
    <row r="758" spans="1:2" x14ac:dyDescent="0.3">
      <c r="A758">
        <v>2574</v>
      </c>
      <c r="B758" s="2" t="s">
        <v>45</v>
      </c>
    </row>
    <row r="759" spans="1:2" x14ac:dyDescent="0.3">
      <c r="A759">
        <v>2138</v>
      </c>
      <c r="B759" s="2" t="s">
        <v>45</v>
      </c>
    </row>
    <row r="760" spans="1:2" x14ac:dyDescent="0.3">
      <c r="A760">
        <v>2134</v>
      </c>
      <c r="B760" s="2" t="s">
        <v>45</v>
      </c>
    </row>
    <row r="761" spans="1:2" x14ac:dyDescent="0.3">
      <c r="A761">
        <v>2096</v>
      </c>
      <c r="B761" s="2" t="s">
        <v>45</v>
      </c>
    </row>
    <row r="762" spans="1:2" x14ac:dyDescent="0.3">
      <c r="A762">
        <v>1585</v>
      </c>
      <c r="B762" s="2" t="s">
        <v>45</v>
      </c>
    </row>
    <row r="763" spans="1:2" x14ac:dyDescent="0.3">
      <c r="A763">
        <v>748</v>
      </c>
      <c r="B763" s="2" t="s">
        <v>45</v>
      </c>
    </row>
    <row r="764" spans="1:2" x14ac:dyDescent="0.3">
      <c r="A764">
        <v>173</v>
      </c>
      <c r="B764" s="2" t="s">
        <v>45</v>
      </c>
    </row>
    <row r="765" spans="1:2" x14ac:dyDescent="0.3">
      <c r="A765">
        <v>0</v>
      </c>
      <c r="B765" s="2" t="s">
        <v>45</v>
      </c>
    </row>
    <row r="766" spans="1:2" x14ac:dyDescent="0.3">
      <c r="A766">
        <v>0</v>
      </c>
      <c r="B766" s="2" t="s">
        <v>45</v>
      </c>
    </row>
    <row r="767" spans="1:2" x14ac:dyDescent="0.3">
      <c r="A767">
        <v>0</v>
      </c>
      <c r="B767" s="2" t="s">
        <v>45</v>
      </c>
    </row>
    <row r="768" spans="1:2" x14ac:dyDescent="0.3">
      <c r="A768">
        <v>0</v>
      </c>
      <c r="B768" s="2" t="s">
        <v>45</v>
      </c>
    </row>
    <row r="769" spans="1:2" x14ac:dyDescent="0.3">
      <c r="A769">
        <v>0</v>
      </c>
      <c r="B769" s="2" t="s">
        <v>45</v>
      </c>
    </row>
    <row r="770" spans="1:2" x14ac:dyDescent="0.3">
      <c r="A770">
        <v>0</v>
      </c>
      <c r="B770" s="2" t="s">
        <v>45</v>
      </c>
    </row>
    <row r="771" spans="1:2" x14ac:dyDescent="0.3">
      <c r="A771">
        <v>0</v>
      </c>
      <c r="B771" s="2" t="s">
        <v>45</v>
      </c>
    </row>
    <row r="772" spans="1:2" x14ac:dyDescent="0.3">
      <c r="A772">
        <v>0</v>
      </c>
      <c r="B772" s="2" t="s">
        <v>45</v>
      </c>
    </row>
    <row r="773" spans="1:2" x14ac:dyDescent="0.3">
      <c r="A773">
        <v>0</v>
      </c>
      <c r="B773" s="2" t="s">
        <v>45</v>
      </c>
    </row>
    <row r="774" spans="1:2" x14ac:dyDescent="0.3">
      <c r="A774">
        <v>0</v>
      </c>
      <c r="B774" s="2" t="s">
        <v>45</v>
      </c>
    </row>
    <row r="775" spans="1:2" x14ac:dyDescent="0.3">
      <c r="A775">
        <v>0</v>
      </c>
      <c r="B775" s="2" t="s">
        <v>45</v>
      </c>
    </row>
    <row r="776" spans="1:2" x14ac:dyDescent="0.3">
      <c r="A776">
        <v>18</v>
      </c>
      <c r="B776" s="2" t="s">
        <v>45</v>
      </c>
    </row>
    <row r="777" spans="1:2" x14ac:dyDescent="0.3">
      <c r="A777">
        <v>785</v>
      </c>
      <c r="B777" s="2" t="s">
        <v>45</v>
      </c>
    </row>
    <row r="778" spans="1:2" x14ac:dyDescent="0.3">
      <c r="A778">
        <v>2510</v>
      </c>
      <c r="B778" s="2" t="s">
        <v>45</v>
      </c>
    </row>
    <row r="779" spans="1:2" x14ac:dyDescent="0.3">
      <c r="A779">
        <v>3156</v>
      </c>
      <c r="B779" s="2" t="s">
        <v>45</v>
      </c>
    </row>
    <row r="780" spans="1:2" x14ac:dyDescent="0.3">
      <c r="A780">
        <v>3295</v>
      </c>
      <c r="B780" s="2" t="s">
        <v>45</v>
      </c>
    </row>
    <row r="781" spans="1:2" x14ac:dyDescent="0.3">
      <c r="A781">
        <v>6030</v>
      </c>
      <c r="B781" s="2" t="s">
        <v>45</v>
      </c>
    </row>
    <row r="782" spans="1:2" x14ac:dyDescent="0.3">
      <c r="A782">
        <v>5498</v>
      </c>
      <c r="B782" s="2" t="s">
        <v>45</v>
      </c>
    </row>
    <row r="783" spans="1:2" x14ac:dyDescent="0.3">
      <c r="A783">
        <v>5491</v>
      </c>
      <c r="B783" s="2" t="s">
        <v>45</v>
      </c>
    </row>
    <row r="784" spans="1:2" x14ac:dyDescent="0.3">
      <c r="A784">
        <v>6355</v>
      </c>
      <c r="B784" s="2" t="s">
        <v>45</v>
      </c>
    </row>
    <row r="785" spans="1:2" x14ac:dyDescent="0.3">
      <c r="A785">
        <v>3897</v>
      </c>
      <c r="B785" s="2" t="s">
        <v>45</v>
      </c>
    </row>
    <row r="786" spans="1:2" x14ac:dyDescent="0.3">
      <c r="A786">
        <v>3397</v>
      </c>
      <c r="B786" s="2" t="s">
        <v>45</v>
      </c>
    </row>
    <row r="787" spans="1:2" x14ac:dyDescent="0.3">
      <c r="A787">
        <v>516</v>
      </c>
      <c r="B787" s="2" t="s">
        <v>45</v>
      </c>
    </row>
    <row r="788" spans="1:2" x14ac:dyDescent="0.3">
      <c r="A788">
        <v>218</v>
      </c>
      <c r="B788" s="2" t="s">
        <v>45</v>
      </c>
    </row>
    <row r="789" spans="1:2" x14ac:dyDescent="0.3">
      <c r="A789">
        <v>0</v>
      </c>
      <c r="B789" s="2" t="s">
        <v>45</v>
      </c>
    </row>
    <row r="790" spans="1:2" x14ac:dyDescent="0.3">
      <c r="A790">
        <v>0</v>
      </c>
      <c r="B790" s="2" t="s">
        <v>45</v>
      </c>
    </row>
    <row r="791" spans="1:2" x14ac:dyDescent="0.3">
      <c r="A791">
        <v>0</v>
      </c>
      <c r="B791" s="2" t="s">
        <v>45</v>
      </c>
    </row>
    <row r="792" spans="1:2" x14ac:dyDescent="0.3">
      <c r="A792">
        <v>0</v>
      </c>
      <c r="B792" s="2" t="s">
        <v>45</v>
      </c>
    </row>
    <row r="793" spans="1:2" x14ac:dyDescent="0.3">
      <c r="A793">
        <v>0</v>
      </c>
      <c r="B793" s="2" t="s">
        <v>45</v>
      </c>
    </row>
    <row r="794" spans="1:2" x14ac:dyDescent="0.3">
      <c r="A794">
        <v>0</v>
      </c>
      <c r="B794" s="2" t="s">
        <v>45</v>
      </c>
    </row>
    <row r="795" spans="1:2" x14ac:dyDescent="0.3">
      <c r="A795">
        <v>0</v>
      </c>
      <c r="B795" s="2" t="s">
        <v>45</v>
      </c>
    </row>
    <row r="796" spans="1:2" x14ac:dyDescent="0.3">
      <c r="A796">
        <v>0</v>
      </c>
      <c r="B796" s="2" t="s">
        <v>45</v>
      </c>
    </row>
    <row r="797" spans="1:2" x14ac:dyDescent="0.3">
      <c r="A797">
        <v>0</v>
      </c>
      <c r="B797" s="2" t="s">
        <v>45</v>
      </c>
    </row>
    <row r="798" spans="1:2" x14ac:dyDescent="0.3">
      <c r="A798">
        <v>0</v>
      </c>
      <c r="B798" s="2" t="s">
        <v>45</v>
      </c>
    </row>
    <row r="799" spans="1:2" x14ac:dyDescent="0.3">
      <c r="A799">
        <v>0</v>
      </c>
      <c r="B799" s="2" t="s">
        <v>45</v>
      </c>
    </row>
    <row r="800" spans="1:2" x14ac:dyDescent="0.3">
      <c r="A800">
        <v>4</v>
      </c>
      <c r="B800" s="2" t="s">
        <v>45</v>
      </c>
    </row>
    <row r="801" spans="1:2" x14ac:dyDescent="0.3">
      <c r="A801">
        <v>629</v>
      </c>
      <c r="B801" s="2" t="s">
        <v>45</v>
      </c>
    </row>
    <row r="802" spans="1:2" x14ac:dyDescent="0.3">
      <c r="A802">
        <v>2084</v>
      </c>
      <c r="B802" s="2" t="s">
        <v>45</v>
      </c>
    </row>
    <row r="803" spans="1:2" x14ac:dyDescent="0.3">
      <c r="A803">
        <v>3508</v>
      </c>
      <c r="B803" s="2" t="s">
        <v>45</v>
      </c>
    </row>
    <row r="804" spans="1:2" x14ac:dyDescent="0.3">
      <c r="A804">
        <v>4612</v>
      </c>
      <c r="B804" s="2" t="s">
        <v>45</v>
      </c>
    </row>
    <row r="805" spans="1:2" x14ac:dyDescent="0.3">
      <c r="A805">
        <v>5333</v>
      </c>
      <c r="B805" s="2" t="s">
        <v>45</v>
      </c>
    </row>
    <row r="806" spans="1:2" x14ac:dyDescent="0.3">
      <c r="A806">
        <v>5704</v>
      </c>
      <c r="B806" s="2" t="s">
        <v>45</v>
      </c>
    </row>
    <row r="807" spans="1:2" x14ac:dyDescent="0.3">
      <c r="A807">
        <v>5853</v>
      </c>
      <c r="B807" s="2" t="s">
        <v>45</v>
      </c>
    </row>
    <row r="808" spans="1:2" x14ac:dyDescent="0.3">
      <c r="A808">
        <v>4984</v>
      </c>
      <c r="B808" s="2" t="s">
        <v>45</v>
      </c>
    </row>
    <row r="809" spans="1:2" x14ac:dyDescent="0.3">
      <c r="A809">
        <v>4282</v>
      </c>
      <c r="B809" s="2" t="s">
        <v>45</v>
      </c>
    </row>
    <row r="810" spans="1:2" x14ac:dyDescent="0.3">
      <c r="A810">
        <v>3091</v>
      </c>
      <c r="B810" s="2" t="s">
        <v>45</v>
      </c>
    </row>
    <row r="811" spans="1:2" x14ac:dyDescent="0.3">
      <c r="A811">
        <v>1529</v>
      </c>
      <c r="B811" s="2" t="s">
        <v>45</v>
      </c>
    </row>
    <row r="812" spans="1:2" x14ac:dyDescent="0.3">
      <c r="A812">
        <v>324</v>
      </c>
      <c r="B812" s="2" t="s">
        <v>45</v>
      </c>
    </row>
    <row r="813" spans="1:2" x14ac:dyDescent="0.3">
      <c r="A813">
        <v>0</v>
      </c>
      <c r="B813" s="2" t="s">
        <v>45</v>
      </c>
    </row>
    <row r="814" spans="1:2" x14ac:dyDescent="0.3">
      <c r="A814">
        <v>0</v>
      </c>
      <c r="B814" s="2" t="s">
        <v>45</v>
      </c>
    </row>
    <row r="815" spans="1:2" x14ac:dyDescent="0.3">
      <c r="A815">
        <v>0</v>
      </c>
      <c r="B815" s="2" t="s">
        <v>45</v>
      </c>
    </row>
    <row r="816" spans="1:2" x14ac:dyDescent="0.3">
      <c r="A816">
        <v>0</v>
      </c>
      <c r="B816" s="2" t="s">
        <v>45</v>
      </c>
    </row>
    <row r="817" spans="1:2" x14ac:dyDescent="0.3">
      <c r="A817">
        <v>0</v>
      </c>
      <c r="B817" s="2" t="s">
        <v>45</v>
      </c>
    </row>
    <row r="818" spans="1:2" x14ac:dyDescent="0.3">
      <c r="A818">
        <v>0</v>
      </c>
      <c r="B818" s="2" t="s">
        <v>45</v>
      </c>
    </row>
    <row r="819" spans="1:2" x14ac:dyDescent="0.3">
      <c r="A819">
        <v>0</v>
      </c>
      <c r="B819" s="2" t="s">
        <v>45</v>
      </c>
    </row>
    <row r="820" spans="1:2" x14ac:dyDescent="0.3">
      <c r="A820">
        <v>0</v>
      </c>
      <c r="B820" s="2" t="s">
        <v>45</v>
      </c>
    </row>
    <row r="821" spans="1:2" x14ac:dyDescent="0.3">
      <c r="A821">
        <v>0</v>
      </c>
      <c r="B821" s="2" t="s">
        <v>45</v>
      </c>
    </row>
    <row r="822" spans="1:2" x14ac:dyDescent="0.3">
      <c r="A822">
        <v>0</v>
      </c>
      <c r="B822" s="2" t="s">
        <v>45</v>
      </c>
    </row>
    <row r="823" spans="1:2" x14ac:dyDescent="0.3">
      <c r="A823">
        <v>0</v>
      </c>
      <c r="B823" s="2" t="s">
        <v>45</v>
      </c>
    </row>
    <row r="824" spans="1:2" x14ac:dyDescent="0.3">
      <c r="A824">
        <v>8</v>
      </c>
      <c r="B824" s="2" t="s">
        <v>45</v>
      </c>
    </row>
    <row r="825" spans="1:2" x14ac:dyDescent="0.3">
      <c r="A825">
        <v>626</v>
      </c>
      <c r="B825" s="2" t="s">
        <v>45</v>
      </c>
    </row>
    <row r="826" spans="1:2" x14ac:dyDescent="0.3">
      <c r="A826">
        <v>2706</v>
      </c>
      <c r="B826" s="2" t="s">
        <v>45</v>
      </c>
    </row>
    <row r="827" spans="1:2" x14ac:dyDescent="0.3">
      <c r="A827">
        <v>4889</v>
      </c>
      <c r="B827" s="2" t="s">
        <v>45</v>
      </c>
    </row>
    <row r="828" spans="1:2" x14ac:dyDescent="0.3">
      <c r="A828">
        <v>6702</v>
      </c>
      <c r="B828" s="2" t="s">
        <v>45</v>
      </c>
    </row>
    <row r="829" spans="1:2" x14ac:dyDescent="0.3">
      <c r="A829">
        <v>7963</v>
      </c>
      <c r="B829" s="2" t="s">
        <v>45</v>
      </c>
    </row>
    <row r="830" spans="1:2" x14ac:dyDescent="0.3">
      <c r="A830">
        <v>8531</v>
      </c>
      <c r="B830" s="2" t="s">
        <v>45</v>
      </c>
    </row>
    <row r="831" spans="1:2" x14ac:dyDescent="0.3">
      <c r="A831">
        <v>8436</v>
      </c>
      <c r="B831" s="2" t="s">
        <v>45</v>
      </c>
    </row>
    <row r="832" spans="1:2" x14ac:dyDescent="0.3">
      <c r="A832">
        <v>7711</v>
      </c>
      <c r="B832" s="2" t="s">
        <v>45</v>
      </c>
    </row>
    <row r="833" spans="1:2" x14ac:dyDescent="0.3">
      <c r="A833">
        <v>6327</v>
      </c>
      <c r="B833" s="2" t="s">
        <v>45</v>
      </c>
    </row>
    <row r="834" spans="1:2" x14ac:dyDescent="0.3">
      <c r="A834">
        <v>4345</v>
      </c>
      <c r="B834" s="2" t="s">
        <v>45</v>
      </c>
    </row>
    <row r="835" spans="1:2" x14ac:dyDescent="0.3">
      <c r="A835">
        <v>2058</v>
      </c>
      <c r="B835" s="2" t="s">
        <v>45</v>
      </c>
    </row>
    <row r="836" spans="1:2" x14ac:dyDescent="0.3">
      <c r="A836">
        <v>264</v>
      </c>
      <c r="B836" s="2" t="s">
        <v>45</v>
      </c>
    </row>
    <row r="837" spans="1:2" x14ac:dyDescent="0.3">
      <c r="A837">
        <v>0</v>
      </c>
      <c r="B837" s="2" t="s">
        <v>45</v>
      </c>
    </row>
    <row r="838" spans="1:2" x14ac:dyDescent="0.3">
      <c r="A838">
        <v>0</v>
      </c>
      <c r="B838" s="2" t="s">
        <v>45</v>
      </c>
    </row>
    <row r="839" spans="1:2" x14ac:dyDescent="0.3">
      <c r="A839">
        <v>0</v>
      </c>
      <c r="B839" s="2" t="s">
        <v>45</v>
      </c>
    </row>
    <row r="840" spans="1:2" x14ac:dyDescent="0.3">
      <c r="A840">
        <v>0</v>
      </c>
      <c r="B840" s="2" t="s">
        <v>45</v>
      </c>
    </row>
    <row r="841" spans="1:2" x14ac:dyDescent="0.3">
      <c r="A841">
        <v>0</v>
      </c>
      <c r="B841" s="2" t="s">
        <v>45</v>
      </c>
    </row>
    <row r="842" spans="1:2" x14ac:dyDescent="0.3">
      <c r="A842">
        <v>0</v>
      </c>
      <c r="B842" s="2" t="s">
        <v>45</v>
      </c>
    </row>
    <row r="843" spans="1:2" x14ac:dyDescent="0.3">
      <c r="A843">
        <v>0</v>
      </c>
      <c r="B843" s="2" t="s">
        <v>45</v>
      </c>
    </row>
    <row r="844" spans="1:2" x14ac:dyDescent="0.3">
      <c r="A844">
        <v>0</v>
      </c>
      <c r="B844" s="2" t="s">
        <v>45</v>
      </c>
    </row>
    <row r="845" spans="1:2" x14ac:dyDescent="0.3">
      <c r="A845">
        <v>0</v>
      </c>
      <c r="B845" s="2" t="s">
        <v>45</v>
      </c>
    </row>
    <row r="846" spans="1:2" x14ac:dyDescent="0.3">
      <c r="A846">
        <v>0</v>
      </c>
      <c r="B846" s="2" t="s">
        <v>45</v>
      </c>
    </row>
    <row r="847" spans="1:2" x14ac:dyDescent="0.3">
      <c r="A847">
        <v>0</v>
      </c>
      <c r="B847" s="2" t="s">
        <v>45</v>
      </c>
    </row>
    <row r="848" spans="1:2" x14ac:dyDescent="0.3">
      <c r="A848">
        <v>3</v>
      </c>
      <c r="B848" s="2" t="s">
        <v>45</v>
      </c>
    </row>
    <row r="849" spans="1:2" x14ac:dyDescent="0.3">
      <c r="A849">
        <v>698</v>
      </c>
      <c r="B849" s="2" t="s">
        <v>45</v>
      </c>
    </row>
    <row r="850" spans="1:2" x14ac:dyDescent="0.3">
      <c r="A850">
        <v>2379</v>
      </c>
      <c r="B850" s="2" t="s">
        <v>45</v>
      </c>
    </row>
    <row r="851" spans="1:2" x14ac:dyDescent="0.3">
      <c r="A851">
        <v>4464</v>
      </c>
      <c r="B851" s="2" t="s">
        <v>45</v>
      </c>
    </row>
    <row r="852" spans="1:2" x14ac:dyDescent="0.3">
      <c r="A852">
        <v>5869</v>
      </c>
      <c r="B852" s="2" t="s">
        <v>45</v>
      </c>
    </row>
    <row r="853" spans="1:2" x14ac:dyDescent="0.3">
      <c r="A853">
        <v>6822</v>
      </c>
      <c r="B853" s="2" t="s">
        <v>45</v>
      </c>
    </row>
    <row r="854" spans="1:2" x14ac:dyDescent="0.3">
      <c r="A854">
        <v>7182</v>
      </c>
      <c r="B854" s="2" t="s">
        <v>45</v>
      </c>
    </row>
    <row r="855" spans="1:2" x14ac:dyDescent="0.3">
      <c r="A855">
        <v>7128</v>
      </c>
      <c r="B855" s="2" t="s">
        <v>45</v>
      </c>
    </row>
    <row r="856" spans="1:2" x14ac:dyDescent="0.3">
      <c r="A856">
        <v>6312</v>
      </c>
      <c r="B856" s="2" t="s">
        <v>45</v>
      </c>
    </row>
    <row r="857" spans="1:2" x14ac:dyDescent="0.3">
      <c r="A857">
        <v>5674</v>
      </c>
      <c r="B857" s="2" t="s">
        <v>45</v>
      </c>
    </row>
    <row r="858" spans="1:2" x14ac:dyDescent="0.3">
      <c r="A858">
        <v>4109</v>
      </c>
      <c r="B858" s="2" t="s">
        <v>45</v>
      </c>
    </row>
    <row r="859" spans="1:2" x14ac:dyDescent="0.3">
      <c r="A859">
        <v>2104</v>
      </c>
      <c r="B859" s="2" t="s">
        <v>45</v>
      </c>
    </row>
    <row r="860" spans="1:2" x14ac:dyDescent="0.3">
      <c r="A860">
        <v>338</v>
      </c>
      <c r="B860" s="2" t="s">
        <v>45</v>
      </c>
    </row>
    <row r="861" spans="1:2" x14ac:dyDescent="0.3">
      <c r="A861">
        <v>0</v>
      </c>
      <c r="B861" s="2" t="s">
        <v>45</v>
      </c>
    </row>
    <row r="862" spans="1:2" x14ac:dyDescent="0.3">
      <c r="A862">
        <v>0</v>
      </c>
      <c r="B862" s="2" t="s">
        <v>45</v>
      </c>
    </row>
    <row r="863" spans="1:2" x14ac:dyDescent="0.3">
      <c r="A863">
        <v>0</v>
      </c>
      <c r="B863" s="2" t="s">
        <v>45</v>
      </c>
    </row>
    <row r="864" spans="1:2" x14ac:dyDescent="0.3">
      <c r="A864">
        <v>0</v>
      </c>
      <c r="B864" s="2" t="s">
        <v>45</v>
      </c>
    </row>
    <row r="865" spans="1:2" x14ac:dyDescent="0.3">
      <c r="A865">
        <v>0</v>
      </c>
      <c r="B865" s="2" t="s">
        <v>45</v>
      </c>
    </row>
    <row r="866" spans="1:2" x14ac:dyDescent="0.3">
      <c r="A866">
        <v>0</v>
      </c>
      <c r="B866" s="2" t="s">
        <v>45</v>
      </c>
    </row>
    <row r="867" spans="1:2" x14ac:dyDescent="0.3">
      <c r="A867">
        <v>0</v>
      </c>
      <c r="B867" s="2" t="s">
        <v>45</v>
      </c>
    </row>
    <row r="868" spans="1:2" x14ac:dyDescent="0.3">
      <c r="A868">
        <v>0</v>
      </c>
      <c r="B868" s="2" t="s">
        <v>45</v>
      </c>
    </row>
    <row r="869" spans="1:2" x14ac:dyDescent="0.3">
      <c r="A869">
        <v>0</v>
      </c>
      <c r="B869" s="2" t="s">
        <v>45</v>
      </c>
    </row>
    <row r="870" spans="1:2" x14ac:dyDescent="0.3">
      <c r="A870">
        <v>0</v>
      </c>
      <c r="B870" s="2" t="s">
        <v>45</v>
      </c>
    </row>
    <row r="871" spans="1:2" x14ac:dyDescent="0.3">
      <c r="A871">
        <v>0</v>
      </c>
      <c r="B871" s="2" t="s">
        <v>45</v>
      </c>
    </row>
    <row r="872" spans="1:2" x14ac:dyDescent="0.3">
      <c r="A872">
        <v>3</v>
      </c>
      <c r="B872" s="2" t="s">
        <v>45</v>
      </c>
    </row>
    <row r="873" spans="1:2" x14ac:dyDescent="0.3">
      <c r="A873">
        <v>661</v>
      </c>
      <c r="B873" s="2" t="s">
        <v>45</v>
      </c>
    </row>
    <row r="874" spans="1:2" x14ac:dyDescent="0.3">
      <c r="A874">
        <v>2319</v>
      </c>
      <c r="B874" s="2" t="s">
        <v>45</v>
      </c>
    </row>
    <row r="875" spans="1:2" x14ac:dyDescent="0.3">
      <c r="A875">
        <v>4130</v>
      </c>
      <c r="B875" s="2" t="s">
        <v>45</v>
      </c>
    </row>
    <row r="876" spans="1:2" x14ac:dyDescent="0.3">
      <c r="A876">
        <v>6107</v>
      </c>
      <c r="B876" s="2" t="s">
        <v>45</v>
      </c>
    </row>
    <row r="877" spans="1:2" x14ac:dyDescent="0.3">
      <c r="A877">
        <v>7150</v>
      </c>
      <c r="B877" s="2" t="s">
        <v>45</v>
      </c>
    </row>
    <row r="878" spans="1:2" x14ac:dyDescent="0.3">
      <c r="A878">
        <v>5779</v>
      </c>
      <c r="B878" s="2" t="s">
        <v>45</v>
      </c>
    </row>
    <row r="879" spans="1:2" x14ac:dyDescent="0.3">
      <c r="A879">
        <v>6554</v>
      </c>
      <c r="B879" s="2" t="s">
        <v>45</v>
      </c>
    </row>
    <row r="880" spans="1:2" x14ac:dyDescent="0.3">
      <c r="A880">
        <v>6459</v>
      </c>
      <c r="B880" s="2" t="s">
        <v>45</v>
      </c>
    </row>
    <row r="881" spans="1:2" x14ac:dyDescent="0.3">
      <c r="A881">
        <v>5872</v>
      </c>
      <c r="B881" s="2" t="s">
        <v>45</v>
      </c>
    </row>
    <row r="882" spans="1:2" x14ac:dyDescent="0.3">
      <c r="A882">
        <v>3665</v>
      </c>
      <c r="B882" s="2" t="s">
        <v>45</v>
      </c>
    </row>
    <row r="883" spans="1:2" x14ac:dyDescent="0.3">
      <c r="A883">
        <v>1901</v>
      </c>
      <c r="B883" s="2" t="s">
        <v>45</v>
      </c>
    </row>
    <row r="884" spans="1:2" x14ac:dyDescent="0.3">
      <c r="A884">
        <v>349</v>
      </c>
      <c r="B884" s="2" t="s">
        <v>45</v>
      </c>
    </row>
    <row r="885" spans="1:2" x14ac:dyDescent="0.3">
      <c r="A885">
        <v>0</v>
      </c>
      <c r="B885" s="2" t="s">
        <v>45</v>
      </c>
    </row>
    <row r="886" spans="1:2" x14ac:dyDescent="0.3">
      <c r="A886">
        <v>0</v>
      </c>
      <c r="B886" s="2" t="s">
        <v>45</v>
      </c>
    </row>
    <row r="887" spans="1:2" x14ac:dyDescent="0.3">
      <c r="A887">
        <v>0</v>
      </c>
      <c r="B887" s="2" t="s">
        <v>45</v>
      </c>
    </row>
    <row r="888" spans="1:2" x14ac:dyDescent="0.3">
      <c r="A888">
        <v>0</v>
      </c>
      <c r="B888" s="2" t="s">
        <v>45</v>
      </c>
    </row>
    <row r="889" spans="1:2" x14ac:dyDescent="0.3">
      <c r="A889">
        <v>0</v>
      </c>
      <c r="B889" s="2" t="s">
        <v>45</v>
      </c>
    </row>
    <row r="890" spans="1:2" x14ac:dyDescent="0.3">
      <c r="A890">
        <v>0</v>
      </c>
      <c r="B890" s="2" t="s">
        <v>45</v>
      </c>
    </row>
    <row r="891" spans="1:2" x14ac:dyDescent="0.3">
      <c r="A891">
        <v>0</v>
      </c>
      <c r="B891" s="2" t="s">
        <v>45</v>
      </c>
    </row>
    <row r="892" spans="1:2" x14ac:dyDescent="0.3">
      <c r="A892">
        <v>0</v>
      </c>
      <c r="B892" s="2" t="s">
        <v>45</v>
      </c>
    </row>
    <row r="893" spans="1:2" x14ac:dyDescent="0.3">
      <c r="A893">
        <v>0</v>
      </c>
      <c r="B893" s="2" t="s">
        <v>45</v>
      </c>
    </row>
    <row r="894" spans="1:2" x14ac:dyDescent="0.3">
      <c r="A894">
        <v>0</v>
      </c>
      <c r="B894" s="2" t="s">
        <v>45</v>
      </c>
    </row>
    <row r="895" spans="1:2" x14ac:dyDescent="0.3">
      <c r="A895">
        <v>0</v>
      </c>
      <c r="B895" s="2" t="s">
        <v>45</v>
      </c>
    </row>
    <row r="896" spans="1:2" x14ac:dyDescent="0.3">
      <c r="A896">
        <v>4</v>
      </c>
      <c r="B896" s="2" t="s">
        <v>45</v>
      </c>
    </row>
    <row r="897" spans="1:2" x14ac:dyDescent="0.3">
      <c r="A897">
        <v>657</v>
      </c>
      <c r="B897" s="2" t="s">
        <v>45</v>
      </c>
    </row>
    <row r="898" spans="1:2" x14ac:dyDescent="0.3">
      <c r="A898">
        <v>2640</v>
      </c>
      <c r="B898" s="2" t="s">
        <v>45</v>
      </c>
    </row>
    <row r="899" spans="1:2" x14ac:dyDescent="0.3">
      <c r="A899">
        <v>4508</v>
      </c>
      <c r="B899" s="2" t="s">
        <v>45</v>
      </c>
    </row>
    <row r="900" spans="1:2" x14ac:dyDescent="0.3">
      <c r="A900">
        <v>6135</v>
      </c>
      <c r="B900" s="2" t="s">
        <v>45</v>
      </c>
    </row>
    <row r="901" spans="1:2" x14ac:dyDescent="0.3">
      <c r="A901">
        <v>7313</v>
      </c>
      <c r="B901" s="2" t="s">
        <v>45</v>
      </c>
    </row>
    <row r="902" spans="1:2" x14ac:dyDescent="0.3">
      <c r="A902">
        <v>7528</v>
      </c>
      <c r="B902" s="2" t="s">
        <v>45</v>
      </c>
    </row>
    <row r="903" spans="1:2" x14ac:dyDescent="0.3">
      <c r="A903">
        <v>7353</v>
      </c>
      <c r="B903" s="2" t="s">
        <v>45</v>
      </c>
    </row>
    <row r="904" spans="1:2" x14ac:dyDescent="0.3">
      <c r="A904">
        <v>6968</v>
      </c>
      <c r="B904" s="2" t="s">
        <v>45</v>
      </c>
    </row>
    <row r="905" spans="1:2" x14ac:dyDescent="0.3">
      <c r="A905">
        <v>5903</v>
      </c>
      <c r="B905" s="2" t="s">
        <v>45</v>
      </c>
    </row>
    <row r="906" spans="1:2" x14ac:dyDescent="0.3">
      <c r="A906">
        <v>4134</v>
      </c>
      <c r="B906" s="2" t="s">
        <v>45</v>
      </c>
    </row>
    <row r="907" spans="1:2" x14ac:dyDescent="0.3">
      <c r="A907">
        <v>2043</v>
      </c>
      <c r="B907" s="2" t="s">
        <v>45</v>
      </c>
    </row>
    <row r="908" spans="1:2" x14ac:dyDescent="0.3">
      <c r="A908">
        <v>244</v>
      </c>
      <c r="B908" s="2" t="s">
        <v>45</v>
      </c>
    </row>
    <row r="909" spans="1:2" x14ac:dyDescent="0.3">
      <c r="A909">
        <v>0</v>
      </c>
      <c r="B909" s="2" t="s">
        <v>45</v>
      </c>
    </row>
    <row r="910" spans="1:2" x14ac:dyDescent="0.3">
      <c r="A910">
        <v>0</v>
      </c>
      <c r="B910" s="2" t="s">
        <v>45</v>
      </c>
    </row>
    <row r="911" spans="1:2" x14ac:dyDescent="0.3">
      <c r="A911">
        <v>0</v>
      </c>
      <c r="B911" s="2" t="s">
        <v>45</v>
      </c>
    </row>
    <row r="912" spans="1:2" x14ac:dyDescent="0.3">
      <c r="A912">
        <v>0</v>
      </c>
      <c r="B912" s="2" t="s">
        <v>45</v>
      </c>
    </row>
    <row r="913" spans="1:2" x14ac:dyDescent="0.3">
      <c r="A913">
        <v>0</v>
      </c>
      <c r="B913" s="2" t="s">
        <v>45</v>
      </c>
    </row>
    <row r="914" spans="1:2" x14ac:dyDescent="0.3">
      <c r="A914">
        <v>0</v>
      </c>
      <c r="B914" s="2" t="s">
        <v>45</v>
      </c>
    </row>
    <row r="915" spans="1:2" x14ac:dyDescent="0.3">
      <c r="A915">
        <v>0</v>
      </c>
      <c r="B915" s="2" t="s">
        <v>45</v>
      </c>
    </row>
    <row r="916" spans="1:2" x14ac:dyDescent="0.3">
      <c r="A916">
        <v>0</v>
      </c>
      <c r="B916" s="2" t="s">
        <v>45</v>
      </c>
    </row>
    <row r="917" spans="1:2" x14ac:dyDescent="0.3">
      <c r="A917">
        <v>0</v>
      </c>
      <c r="B917" s="2" t="s">
        <v>45</v>
      </c>
    </row>
    <row r="918" spans="1:2" x14ac:dyDescent="0.3">
      <c r="A918">
        <v>0</v>
      </c>
      <c r="B918" s="2" t="s">
        <v>45</v>
      </c>
    </row>
    <row r="919" spans="1:2" x14ac:dyDescent="0.3">
      <c r="A919">
        <v>0</v>
      </c>
      <c r="B919" s="2" t="s">
        <v>45</v>
      </c>
    </row>
    <row r="920" spans="1:2" x14ac:dyDescent="0.3">
      <c r="A920">
        <v>4</v>
      </c>
      <c r="B920" s="2" t="s">
        <v>45</v>
      </c>
    </row>
    <row r="921" spans="1:2" x14ac:dyDescent="0.3">
      <c r="A921">
        <v>632</v>
      </c>
      <c r="B921" s="2" t="s">
        <v>45</v>
      </c>
    </row>
    <row r="922" spans="1:2" x14ac:dyDescent="0.3">
      <c r="A922">
        <v>2494</v>
      </c>
      <c r="B922" s="2" t="s">
        <v>45</v>
      </c>
    </row>
    <row r="923" spans="1:2" x14ac:dyDescent="0.3">
      <c r="A923">
        <v>4587</v>
      </c>
      <c r="B923" s="2" t="s">
        <v>45</v>
      </c>
    </row>
    <row r="924" spans="1:2" x14ac:dyDescent="0.3">
      <c r="A924">
        <v>6171</v>
      </c>
      <c r="B924" s="2" t="s">
        <v>45</v>
      </c>
    </row>
    <row r="925" spans="1:2" x14ac:dyDescent="0.3">
      <c r="A925">
        <v>7525</v>
      </c>
      <c r="B925" s="2" t="s">
        <v>45</v>
      </c>
    </row>
    <row r="926" spans="1:2" x14ac:dyDescent="0.3">
      <c r="A926">
        <v>7836</v>
      </c>
      <c r="B926" s="2" t="s">
        <v>45</v>
      </c>
    </row>
    <row r="927" spans="1:2" x14ac:dyDescent="0.3">
      <c r="A927">
        <v>7692</v>
      </c>
      <c r="B927" s="2" t="s">
        <v>45</v>
      </c>
    </row>
    <row r="928" spans="1:2" x14ac:dyDescent="0.3">
      <c r="A928">
        <v>7063</v>
      </c>
      <c r="B928" s="2" t="s">
        <v>45</v>
      </c>
    </row>
    <row r="929" spans="1:2" x14ac:dyDescent="0.3">
      <c r="A929">
        <v>5662</v>
      </c>
      <c r="B929" s="2" t="s">
        <v>45</v>
      </c>
    </row>
    <row r="930" spans="1:2" x14ac:dyDescent="0.3">
      <c r="A930">
        <v>4006</v>
      </c>
      <c r="B930" s="2" t="s">
        <v>45</v>
      </c>
    </row>
    <row r="931" spans="1:2" x14ac:dyDescent="0.3">
      <c r="A931">
        <v>2019</v>
      </c>
      <c r="B931" s="2" t="s">
        <v>45</v>
      </c>
    </row>
    <row r="932" spans="1:2" x14ac:dyDescent="0.3">
      <c r="A932">
        <v>260</v>
      </c>
      <c r="B932" s="2" t="s">
        <v>45</v>
      </c>
    </row>
    <row r="933" spans="1:2" x14ac:dyDescent="0.3">
      <c r="A933">
        <v>0</v>
      </c>
      <c r="B933" s="2" t="s">
        <v>45</v>
      </c>
    </row>
    <row r="934" spans="1:2" x14ac:dyDescent="0.3">
      <c r="A934">
        <v>0</v>
      </c>
      <c r="B934" s="2" t="s">
        <v>45</v>
      </c>
    </row>
    <row r="935" spans="1:2" x14ac:dyDescent="0.3">
      <c r="A935">
        <v>0</v>
      </c>
      <c r="B935" s="2" t="s">
        <v>45</v>
      </c>
    </row>
    <row r="936" spans="1:2" x14ac:dyDescent="0.3">
      <c r="A936">
        <v>0</v>
      </c>
      <c r="B936" s="2" t="s">
        <v>45</v>
      </c>
    </row>
    <row r="937" spans="1:2" x14ac:dyDescent="0.3">
      <c r="A937">
        <v>0</v>
      </c>
      <c r="B937" s="2" t="s">
        <v>45</v>
      </c>
    </row>
    <row r="938" spans="1:2" x14ac:dyDescent="0.3">
      <c r="A938">
        <v>0</v>
      </c>
      <c r="B938" s="2" t="s">
        <v>45</v>
      </c>
    </row>
    <row r="939" spans="1:2" x14ac:dyDescent="0.3">
      <c r="A939">
        <v>0</v>
      </c>
      <c r="B939" s="2" t="s">
        <v>45</v>
      </c>
    </row>
    <row r="940" spans="1:2" x14ac:dyDescent="0.3">
      <c r="A940">
        <v>0</v>
      </c>
      <c r="B940" s="2" t="s">
        <v>45</v>
      </c>
    </row>
    <row r="941" spans="1:2" x14ac:dyDescent="0.3">
      <c r="A941">
        <v>0</v>
      </c>
      <c r="B941" s="2" t="s">
        <v>45</v>
      </c>
    </row>
    <row r="942" spans="1:2" x14ac:dyDescent="0.3">
      <c r="A942">
        <v>0</v>
      </c>
      <c r="B942" s="2" t="s">
        <v>45</v>
      </c>
    </row>
    <row r="943" spans="1:2" x14ac:dyDescent="0.3">
      <c r="A943">
        <v>0</v>
      </c>
      <c r="B943" s="2" t="s">
        <v>45</v>
      </c>
    </row>
    <row r="944" spans="1:2" x14ac:dyDescent="0.3">
      <c r="A944">
        <v>6</v>
      </c>
      <c r="B944" s="2" t="s">
        <v>45</v>
      </c>
    </row>
    <row r="945" spans="1:2" x14ac:dyDescent="0.3">
      <c r="A945">
        <v>629</v>
      </c>
      <c r="B945" s="2" t="s">
        <v>45</v>
      </c>
    </row>
    <row r="946" spans="1:2" x14ac:dyDescent="0.3">
      <c r="A946">
        <v>2506</v>
      </c>
      <c r="B946" s="2" t="s">
        <v>45</v>
      </c>
    </row>
    <row r="947" spans="1:2" x14ac:dyDescent="0.3">
      <c r="A947">
        <v>4502</v>
      </c>
      <c r="B947" s="2" t="s">
        <v>45</v>
      </c>
    </row>
    <row r="948" spans="1:2" x14ac:dyDescent="0.3">
      <c r="A948">
        <v>5931</v>
      </c>
      <c r="B948" s="2" t="s">
        <v>45</v>
      </c>
    </row>
    <row r="949" spans="1:2" x14ac:dyDescent="0.3">
      <c r="A949">
        <v>7153</v>
      </c>
      <c r="B949" s="2" t="s">
        <v>45</v>
      </c>
    </row>
    <row r="950" spans="1:2" x14ac:dyDescent="0.3">
      <c r="A950">
        <v>7659</v>
      </c>
      <c r="B950" s="2" t="s">
        <v>45</v>
      </c>
    </row>
    <row r="951" spans="1:2" x14ac:dyDescent="0.3">
      <c r="A951">
        <v>7883</v>
      </c>
      <c r="B951" s="2" t="s">
        <v>45</v>
      </c>
    </row>
    <row r="952" spans="1:2" x14ac:dyDescent="0.3">
      <c r="A952">
        <v>6722</v>
      </c>
      <c r="B952" s="2" t="s">
        <v>45</v>
      </c>
    </row>
    <row r="953" spans="1:2" x14ac:dyDescent="0.3">
      <c r="A953">
        <v>5064</v>
      </c>
      <c r="B953" s="2" t="s">
        <v>45</v>
      </c>
    </row>
    <row r="954" spans="1:2" x14ac:dyDescent="0.3">
      <c r="A954">
        <v>4062</v>
      </c>
      <c r="B954" s="2" t="s">
        <v>45</v>
      </c>
    </row>
    <row r="955" spans="1:2" x14ac:dyDescent="0.3">
      <c r="A955">
        <v>2153</v>
      </c>
      <c r="B955" s="2" t="s">
        <v>45</v>
      </c>
    </row>
    <row r="956" spans="1:2" x14ac:dyDescent="0.3">
      <c r="A956">
        <v>307</v>
      </c>
      <c r="B956" s="2" t="s">
        <v>45</v>
      </c>
    </row>
    <row r="957" spans="1:2" x14ac:dyDescent="0.3">
      <c r="A957">
        <v>0</v>
      </c>
      <c r="B957" s="2" t="s">
        <v>45</v>
      </c>
    </row>
    <row r="958" spans="1:2" x14ac:dyDescent="0.3">
      <c r="A958">
        <v>0</v>
      </c>
      <c r="B958" s="2" t="s">
        <v>45</v>
      </c>
    </row>
    <row r="959" spans="1:2" x14ac:dyDescent="0.3">
      <c r="A959">
        <v>0</v>
      </c>
      <c r="B959" s="2" t="s">
        <v>45</v>
      </c>
    </row>
    <row r="960" spans="1:2" x14ac:dyDescent="0.3">
      <c r="A960">
        <v>0</v>
      </c>
      <c r="B960" s="2" t="s">
        <v>45</v>
      </c>
    </row>
    <row r="961" spans="1:2" x14ac:dyDescent="0.3">
      <c r="A961">
        <v>0</v>
      </c>
      <c r="B961" s="2" t="s">
        <v>45</v>
      </c>
    </row>
    <row r="962" spans="1:2" x14ac:dyDescent="0.3">
      <c r="A962">
        <v>0</v>
      </c>
      <c r="B962" s="2" t="s">
        <v>45</v>
      </c>
    </row>
    <row r="963" spans="1:2" x14ac:dyDescent="0.3">
      <c r="A963">
        <v>0</v>
      </c>
      <c r="B963" s="2" t="s">
        <v>45</v>
      </c>
    </row>
    <row r="964" spans="1:2" x14ac:dyDescent="0.3">
      <c r="A964">
        <v>0</v>
      </c>
      <c r="B964" s="2" t="s">
        <v>45</v>
      </c>
    </row>
    <row r="965" spans="1:2" x14ac:dyDescent="0.3">
      <c r="A965">
        <v>0</v>
      </c>
      <c r="B965" s="2" t="s">
        <v>45</v>
      </c>
    </row>
    <row r="966" spans="1:2" x14ac:dyDescent="0.3">
      <c r="A966">
        <v>0</v>
      </c>
      <c r="B966" s="2" t="s">
        <v>45</v>
      </c>
    </row>
    <row r="967" spans="1:2" x14ac:dyDescent="0.3">
      <c r="A967">
        <v>0</v>
      </c>
      <c r="B967" s="2" t="s">
        <v>45</v>
      </c>
    </row>
    <row r="968" spans="1:2" x14ac:dyDescent="0.3">
      <c r="A968">
        <v>4</v>
      </c>
      <c r="B968" s="2" t="s">
        <v>45</v>
      </c>
    </row>
    <row r="969" spans="1:2" x14ac:dyDescent="0.3">
      <c r="A969">
        <v>468</v>
      </c>
      <c r="B969" s="2" t="s">
        <v>45</v>
      </c>
    </row>
    <row r="970" spans="1:2" x14ac:dyDescent="0.3">
      <c r="A970">
        <v>1363</v>
      </c>
      <c r="B970" s="2" t="s">
        <v>45</v>
      </c>
    </row>
    <row r="971" spans="1:2" x14ac:dyDescent="0.3">
      <c r="A971">
        <v>2651</v>
      </c>
      <c r="B971" s="2" t="s">
        <v>45</v>
      </c>
    </row>
    <row r="972" spans="1:2" x14ac:dyDescent="0.3">
      <c r="A972">
        <v>3974</v>
      </c>
      <c r="B972" s="2" t="s">
        <v>45</v>
      </c>
    </row>
    <row r="973" spans="1:2" x14ac:dyDescent="0.3">
      <c r="A973">
        <v>4080</v>
      </c>
      <c r="B973" s="2" t="s">
        <v>45</v>
      </c>
    </row>
    <row r="974" spans="1:2" x14ac:dyDescent="0.3">
      <c r="A974">
        <v>4033</v>
      </c>
      <c r="B974" s="2" t="s">
        <v>45</v>
      </c>
    </row>
    <row r="975" spans="1:2" x14ac:dyDescent="0.3">
      <c r="A975">
        <v>3442</v>
      </c>
      <c r="B975" s="2" t="s">
        <v>45</v>
      </c>
    </row>
    <row r="976" spans="1:2" x14ac:dyDescent="0.3">
      <c r="A976">
        <v>3302</v>
      </c>
      <c r="B976" s="2" t="s">
        <v>45</v>
      </c>
    </row>
    <row r="977" spans="1:2" x14ac:dyDescent="0.3">
      <c r="A977">
        <v>2151</v>
      </c>
      <c r="B977" s="2" t="s">
        <v>45</v>
      </c>
    </row>
    <row r="978" spans="1:2" x14ac:dyDescent="0.3">
      <c r="A978">
        <v>1575</v>
      </c>
      <c r="B978" s="2" t="s">
        <v>45</v>
      </c>
    </row>
    <row r="979" spans="1:2" x14ac:dyDescent="0.3">
      <c r="A979">
        <v>778</v>
      </c>
      <c r="B979" s="2" t="s">
        <v>45</v>
      </c>
    </row>
    <row r="980" spans="1:2" x14ac:dyDescent="0.3">
      <c r="A980">
        <v>69</v>
      </c>
      <c r="B980" s="2" t="s">
        <v>45</v>
      </c>
    </row>
    <row r="981" spans="1:2" x14ac:dyDescent="0.3">
      <c r="A981">
        <v>0</v>
      </c>
      <c r="B981" s="2" t="s">
        <v>45</v>
      </c>
    </row>
    <row r="982" spans="1:2" x14ac:dyDescent="0.3">
      <c r="A982">
        <v>0</v>
      </c>
      <c r="B982" s="2" t="s">
        <v>45</v>
      </c>
    </row>
    <row r="983" spans="1:2" x14ac:dyDescent="0.3">
      <c r="A983">
        <v>0</v>
      </c>
      <c r="B983" s="2" t="s">
        <v>45</v>
      </c>
    </row>
    <row r="984" spans="1:2" x14ac:dyDescent="0.3">
      <c r="A984">
        <v>0</v>
      </c>
      <c r="B984" s="2" t="s">
        <v>45</v>
      </c>
    </row>
    <row r="985" spans="1:2" x14ac:dyDescent="0.3">
      <c r="A985">
        <v>0</v>
      </c>
      <c r="B985" s="2" t="s">
        <v>45</v>
      </c>
    </row>
    <row r="986" spans="1:2" x14ac:dyDescent="0.3">
      <c r="A986">
        <v>0</v>
      </c>
      <c r="B986" s="2" t="s">
        <v>45</v>
      </c>
    </row>
    <row r="987" spans="1:2" x14ac:dyDescent="0.3">
      <c r="A987">
        <v>0</v>
      </c>
      <c r="B987" s="2" t="s">
        <v>45</v>
      </c>
    </row>
    <row r="988" spans="1:2" x14ac:dyDescent="0.3">
      <c r="A988">
        <v>0</v>
      </c>
      <c r="B988" s="2" t="s">
        <v>45</v>
      </c>
    </row>
    <row r="989" spans="1:2" x14ac:dyDescent="0.3">
      <c r="A989">
        <v>0</v>
      </c>
      <c r="B989" s="2" t="s">
        <v>45</v>
      </c>
    </row>
    <row r="990" spans="1:2" x14ac:dyDescent="0.3">
      <c r="A990">
        <v>0</v>
      </c>
      <c r="B990" s="2" t="s">
        <v>45</v>
      </c>
    </row>
    <row r="991" spans="1:2" x14ac:dyDescent="0.3">
      <c r="A991">
        <v>0</v>
      </c>
      <c r="B991" s="2" t="s">
        <v>45</v>
      </c>
    </row>
    <row r="992" spans="1:2" x14ac:dyDescent="0.3">
      <c r="A992">
        <v>16</v>
      </c>
      <c r="B992" s="2" t="s">
        <v>45</v>
      </c>
    </row>
    <row r="993" spans="1:2" x14ac:dyDescent="0.3">
      <c r="A993">
        <v>856</v>
      </c>
      <c r="B993" s="2" t="s">
        <v>45</v>
      </c>
    </row>
    <row r="994" spans="1:2" x14ac:dyDescent="0.3">
      <c r="A994">
        <v>3564</v>
      </c>
      <c r="B994" s="2" t="s">
        <v>45</v>
      </c>
    </row>
    <row r="995" spans="1:2" x14ac:dyDescent="0.3">
      <c r="A995">
        <v>5040</v>
      </c>
      <c r="B995" s="2" t="s">
        <v>45</v>
      </c>
    </row>
    <row r="996" spans="1:2" x14ac:dyDescent="0.3">
      <c r="A996">
        <v>6906</v>
      </c>
      <c r="B996" s="2" t="s">
        <v>45</v>
      </c>
    </row>
    <row r="997" spans="1:2" x14ac:dyDescent="0.3">
      <c r="A997">
        <v>7081</v>
      </c>
      <c r="B997" s="2" t="s">
        <v>45</v>
      </c>
    </row>
    <row r="998" spans="1:2" x14ac:dyDescent="0.3">
      <c r="A998">
        <v>6430</v>
      </c>
      <c r="B998" s="2" t="s">
        <v>45</v>
      </c>
    </row>
    <row r="999" spans="1:2" x14ac:dyDescent="0.3">
      <c r="A999">
        <v>4432</v>
      </c>
      <c r="B999" s="2" t="s">
        <v>45</v>
      </c>
    </row>
    <row r="1000" spans="1:2" x14ac:dyDescent="0.3">
      <c r="A1000">
        <v>3833</v>
      </c>
      <c r="B1000" s="2" t="s">
        <v>45</v>
      </c>
    </row>
    <row r="1001" spans="1:2" x14ac:dyDescent="0.3">
      <c r="A1001">
        <v>2283</v>
      </c>
      <c r="B1001" s="2" t="s">
        <v>45</v>
      </c>
    </row>
    <row r="1002" spans="1:2" x14ac:dyDescent="0.3">
      <c r="A1002">
        <v>1557</v>
      </c>
      <c r="B1002" s="2" t="s">
        <v>45</v>
      </c>
    </row>
    <row r="1003" spans="1:2" x14ac:dyDescent="0.3">
      <c r="A1003">
        <v>412</v>
      </c>
      <c r="B1003" s="2" t="s">
        <v>45</v>
      </c>
    </row>
    <row r="1004" spans="1:2" x14ac:dyDescent="0.3">
      <c r="A1004">
        <v>69</v>
      </c>
      <c r="B1004" s="2" t="s">
        <v>45</v>
      </c>
    </row>
    <row r="1005" spans="1:2" x14ac:dyDescent="0.3">
      <c r="A1005">
        <v>0</v>
      </c>
      <c r="B1005" s="2" t="s">
        <v>45</v>
      </c>
    </row>
    <row r="1006" spans="1:2" x14ac:dyDescent="0.3">
      <c r="A1006">
        <v>0</v>
      </c>
      <c r="B1006" s="2" t="s">
        <v>45</v>
      </c>
    </row>
    <row r="1007" spans="1:2" x14ac:dyDescent="0.3">
      <c r="A1007">
        <v>0</v>
      </c>
      <c r="B1007" s="2" t="s">
        <v>45</v>
      </c>
    </row>
    <row r="1008" spans="1:2" x14ac:dyDescent="0.3">
      <c r="A1008">
        <v>0</v>
      </c>
      <c r="B1008" s="2" t="s">
        <v>45</v>
      </c>
    </row>
    <row r="1009" spans="1:2" x14ac:dyDescent="0.3">
      <c r="A1009">
        <v>0</v>
      </c>
      <c r="B1009" s="2" t="s">
        <v>45</v>
      </c>
    </row>
    <row r="1010" spans="1:2" x14ac:dyDescent="0.3">
      <c r="A1010">
        <v>0</v>
      </c>
      <c r="B1010" s="2" t="s">
        <v>45</v>
      </c>
    </row>
    <row r="1011" spans="1:2" x14ac:dyDescent="0.3">
      <c r="A1011">
        <v>0</v>
      </c>
      <c r="B1011" s="2" t="s">
        <v>45</v>
      </c>
    </row>
    <row r="1012" spans="1:2" x14ac:dyDescent="0.3">
      <c r="A1012">
        <v>0</v>
      </c>
      <c r="B1012" s="2" t="s">
        <v>45</v>
      </c>
    </row>
    <row r="1013" spans="1:2" x14ac:dyDescent="0.3">
      <c r="A1013">
        <v>0</v>
      </c>
      <c r="B1013" s="2" t="s">
        <v>45</v>
      </c>
    </row>
    <row r="1014" spans="1:2" x14ac:dyDescent="0.3">
      <c r="A1014">
        <v>0</v>
      </c>
      <c r="B1014" s="2" t="s">
        <v>45</v>
      </c>
    </row>
    <row r="1015" spans="1:2" x14ac:dyDescent="0.3">
      <c r="A1015">
        <v>0</v>
      </c>
      <c r="B1015" s="2" t="s">
        <v>45</v>
      </c>
    </row>
    <row r="1016" spans="1:2" x14ac:dyDescent="0.3">
      <c r="A1016">
        <v>5</v>
      </c>
      <c r="B1016" s="2" t="s">
        <v>45</v>
      </c>
    </row>
    <row r="1017" spans="1:2" x14ac:dyDescent="0.3">
      <c r="A1017">
        <v>422</v>
      </c>
      <c r="B1017" s="2" t="s">
        <v>45</v>
      </c>
    </row>
    <row r="1018" spans="1:2" x14ac:dyDescent="0.3">
      <c r="A1018">
        <v>338</v>
      </c>
      <c r="B1018" s="2" t="s">
        <v>45</v>
      </c>
    </row>
    <row r="1019" spans="1:2" x14ac:dyDescent="0.3">
      <c r="A1019">
        <v>3083</v>
      </c>
      <c r="B1019" s="2" t="s">
        <v>45</v>
      </c>
    </row>
    <row r="1020" spans="1:2" x14ac:dyDescent="0.3">
      <c r="A1020">
        <v>6000</v>
      </c>
      <c r="B1020" s="2" t="s">
        <v>45</v>
      </c>
    </row>
    <row r="1021" spans="1:2" x14ac:dyDescent="0.3">
      <c r="A1021">
        <v>7645</v>
      </c>
      <c r="B1021" s="2" t="s">
        <v>45</v>
      </c>
    </row>
    <row r="1022" spans="1:2" x14ac:dyDescent="0.3">
      <c r="A1022">
        <v>7334</v>
      </c>
      <c r="B1022" s="2" t="s">
        <v>45</v>
      </c>
    </row>
    <row r="1023" spans="1:2" x14ac:dyDescent="0.3">
      <c r="A1023">
        <v>5383</v>
      </c>
      <c r="B1023" s="2" t="s">
        <v>45</v>
      </c>
    </row>
    <row r="1024" spans="1:2" x14ac:dyDescent="0.3">
      <c r="A1024">
        <v>812</v>
      </c>
      <c r="B1024" s="2" t="s">
        <v>45</v>
      </c>
    </row>
    <row r="1025" spans="1:2" x14ac:dyDescent="0.3">
      <c r="A1025">
        <v>2327</v>
      </c>
      <c r="B1025" s="2" t="s">
        <v>45</v>
      </c>
    </row>
    <row r="1026" spans="1:2" x14ac:dyDescent="0.3">
      <c r="A1026">
        <v>4793</v>
      </c>
      <c r="B1026" s="2" t="s">
        <v>45</v>
      </c>
    </row>
    <row r="1027" spans="1:2" x14ac:dyDescent="0.3">
      <c r="A1027">
        <v>2167</v>
      </c>
      <c r="B1027" s="2" t="s">
        <v>45</v>
      </c>
    </row>
    <row r="1028" spans="1:2" x14ac:dyDescent="0.3">
      <c r="A1028">
        <v>307</v>
      </c>
      <c r="B1028" s="2" t="s">
        <v>45</v>
      </c>
    </row>
    <row r="1029" spans="1:2" x14ac:dyDescent="0.3">
      <c r="A1029">
        <v>0</v>
      </c>
      <c r="B1029" s="2" t="s">
        <v>45</v>
      </c>
    </row>
    <row r="1030" spans="1:2" x14ac:dyDescent="0.3">
      <c r="A1030">
        <v>0</v>
      </c>
      <c r="B1030" s="2" t="s">
        <v>45</v>
      </c>
    </row>
    <row r="1031" spans="1:2" x14ac:dyDescent="0.3">
      <c r="A1031">
        <v>0</v>
      </c>
      <c r="B1031" s="2" t="s">
        <v>45</v>
      </c>
    </row>
    <row r="1032" spans="1:2" x14ac:dyDescent="0.3">
      <c r="A1032">
        <v>0</v>
      </c>
      <c r="B1032" s="2" t="s">
        <v>45</v>
      </c>
    </row>
    <row r="1033" spans="1:2" x14ac:dyDescent="0.3">
      <c r="A1033">
        <v>0</v>
      </c>
      <c r="B1033" s="2" t="s">
        <v>45</v>
      </c>
    </row>
    <row r="1034" spans="1:2" x14ac:dyDescent="0.3">
      <c r="A1034">
        <v>0</v>
      </c>
      <c r="B1034" s="2" t="s">
        <v>45</v>
      </c>
    </row>
    <row r="1035" spans="1:2" x14ac:dyDescent="0.3">
      <c r="A1035">
        <v>0</v>
      </c>
      <c r="B1035" s="2" t="s">
        <v>45</v>
      </c>
    </row>
    <row r="1036" spans="1:2" x14ac:dyDescent="0.3">
      <c r="A1036">
        <v>0</v>
      </c>
      <c r="B1036" s="2" t="s">
        <v>45</v>
      </c>
    </row>
    <row r="1037" spans="1:2" x14ac:dyDescent="0.3">
      <c r="A1037">
        <v>0</v>
      </c>
      <c r="B1037" s="2" t="s">
        <v>45</v>
      </c>
    </row>
    <row r="1038" spans="1:2" x14ac:dyDescent="0.3">
      <c r="A1038">
        <v>0</v>
      </c>
      <c r="B1038" s="2" t="s">
        <v>45</v>
      </c>
    </row>
    <row r="1039" spans="1:2" x14ac:dyDescent="0.3">
      <c r="A1039">
        <v>0</v>
      </c>
      <c r="B1039" s="2" t="s">
        <v>45</v>
      </c>
    </row>
    <row r="1040" spans="1:2" x14ac:dyDescent="0.3">
      <c r="A1040">
        <v>6</v>
      </c>
      <c r="B1040" s="2" t="s">
        <v>45</v>
      </c>
    </row>
    <row r="1041" spans="1:2" x14ac:dyDescent="0.3">
      <c r="A1041">
        <v>706</v>
      </c>
      <c r="B1041" s="2" t="s">
        <v>45</v>
      </c>
    </row>
    <row r="1042" spans="1:2" x14ac:dyDescent="0.3">
      <c r="A1042">
        <v>3028</v>
      </c>
      <c r="B1042" s="2" t="s">
        <v>45</v>
      </c>
    </row>
    <row r="1043" spans="1:2" x14ac:dyDescent="0.3">
      <c r="A1043">
        <v>5378</v>
      </c>
      <c r="B1043" s="2" t="s">
        <v>45</v>
      </c>
    </row>
    <row r="1044" spans="1:2" x14ac:dyDescent="0.3">
      <c r="A1044">
        <v>7282</v>
      </c>
      <c r="B1044" s="2" t="s">
        <v>45</v>
      </c>
    </row>
    <row r="1045" spans="1:2" x14ac:dyDescent="0.3">
      <c r="A1045">
        <v>8597</v>
      </c>
      <c r="B1045" s="2" t="s">
        <v>45</v>
      </c>
    </row>
    <row r="1046" spans="1:2" x14ac:dyDescent="0.3">
      <c r="A1046">
        <v>9168</v>
      </c>
      <c r="B1046" s="2" t="s">
        <v>45</v>
      </c>
    </row>
    <row r="1047" spans="1:2" x14ac:dyDescent="0.3">
      <c r="A1047">
        <v>9075</v>
      </c>
      <c r="B1047" s="2" t="s">
        <v>45</v>
      </c>
    </row>
    <row r="1048" spans="1:2" x14ac:dyDescent="0.3">
      <c r="A1048">
        <v>8291</v>
      </c>
      <c r="B1048" s="2" t="s">
        <v>45</v>
      </c>
    </row>
    <row r="1049" spans="1:2" x14ac:dyDescent="0.3">
      <c r="A1049">
        <v>6781</v>
      </c>
      <c r="B1049" s="2" t="s">
        <v>45</v>
      </c>
    </row>
    <row r="1050" spans="1:2" x14ac:dyDescent="0.3">
      <c r="A1050">
        <v>4715</v>
      </c>
      <c r="B1050" s="2" t="s">
        <v>45</v>
      </c>
    </row>
    <row r="1051" spans="1:2" x14ac:dyDescent="0.3">
      <c r="A1051">
        <v>2461</v>
      </c>
      <c r="B1051" s="2" t="s">
        <v>45</v>
      </c>
    </row>
    <row r="1052" spans="1:2" x14ac:dyDescent="0.3">
      <c r="A1052">
        <v>242</v>
      </c>
      <c r="B1052" s="2" t="s">
        <v>45</v>
      </c>
    </row>
    <row r="1053" spans="1:2" x14ac:dyDescent="0.3">
      <c r="A1053">
        <v>0</v>
      </c>
      <c r="B1053" s="2" t="s">
        <v>45</v>
      </c>
    </row>
    <row r="1054" spans="1:2" x14ac:dyDescent="0.3">
      <c r="A1054">
        <v>0</v>
      </c>
      <c r="B1054" s="2" t="s">
        <v>45</v>
      </c>
    </row>
    <row r="1055" spans="1:2" x14ac:dyDescent="0.3">
      <c r="A1055">
        <v>0</v>
      </c>
      <c r="B1055" s="2" t="s">
        <v>45</v>
      </c>
    </row>
    <row r="1056" spans="1:2" x14ac:dyDescent="0.3">
      <c r="A1056">
        <v>0</v>
      </c>
      <c r="B1056" s="2" t="s">
        <v>45</v>
      </c>
    </row>
    <row r="1057" spans="1:2" x14ac:dyDescent="0.3">
      <c r="A1057">
        <v>0</v>
      </c>
      <c r="B1057" s="2" t="s">
        <v>45</v>
      </c>
    </row>
    <row r="1058" spans="1:2" x14ac:dyDescent="0.3">
      <c r="A1058">
        <v>0</v>
      </c>
      <c r="B1058" s="2" t="s">
        <v>45</v>
      </c>
    </row>
    <row r="1059" spans="1:2" x14ac:dyDescent="0.3">
      <c r="A1059">
        <v>0</v>
      </c>
      <c r="B1059" s="2" t="s">
        <v>45</v>
      </c>
    </row>
    <row r="1060" spans="1:2" x14ac:dyDescent="0.3">
      <c r="A1060">
        <v>0</v>
      </c>
      <c r="B1060" s="2" t="s">
        <v>45</v>
      </c>
    </row>
    <row r="1061" spans="1:2" x14ac:dyDescent="0.3">
      <c r="A1061">
        <v>0</v>
      </c>
      <c r="B1061" s="2" t="s">
        <v>45</v>
      </c>
    </row>
    <row r="1062" spans="1:2" x14ac:dyDescent="0.3">
      <c r="A1062">
        <v>0</v>
      </c>
      <c r="B1062" s="2" t="s">
        <v>45</v>
      </c>
    </row>
    <row r="1063" spans="1:2" x14ac:dyDescent="0.3">
      <c r="A1063">
        <v>0</v>
      </c>
      <c r="B1063" s="2" t="s">
        <v>45</v>
      </c>
    </row>
    <row r="1064" spans="1:2" x14ac:dyDescent="0.3">
      <c r="A1064">
        <v>5</v>
      </c>
      <c r="B1064" s="2" t="s">
        <v>45</v>
      </c>
    </row>
    <row r="1065" spans="1:2" x14ac:dyDescent="0.3">
      <c r="A1065">
        <v>529</v>
      </c>
      <c r="B1065" s="2" t="s">
        <v>45</v>
      </c>
    </row>
    <row r="1066" spans="1:2" x14ac:dyDescent="0.3">
      <c r="A1066">
        <v>1864</v>
      </c>
      <c r="B1066" s="2" t="s">
        <v>45</v>
      </c>
    </row>
    <row r="1067" spans="1:2" x14ac:dyDescent="0.3">
      <c r="A1067">
        <v>3414</v>
      </c>
      <c r="B1067" s="2" t="s">
        <v>45</v>
      </c>
    </row>
    <row r="1068" spans="1:2" x14ac:dyDescent="0.3">
      <c r="A1068">
        <v>3820</v>
      </c>
      <c r="B1068" s="2" t="s">
        <v>45</v>
      </c>
    </row>
    <row r="1069" spans="1:2" x14ac:dyDescent="0.3">
      <c r="A1069">
        <v>4441</v>
      </c>
      <c r="B1069" s="2" t="s">
        <v>45</v>
      </c>
    </row>
    <row r="1070" spans="1:2" x14ac:dyDescent="0.3">
      <c r="A1070">
        <v>4748</v>
      </c>
      <c r="B1070" s="2" t="s">
        <v>45</v>
      </c>
    </row>
    <row r="1071" spans="1:2" x14ac:dyDescent="0.3">
      <c r="A1071">
        <v>5767</v>
      </c>
      <c r="B1071" s="2" t="s">
        <v>45</v>
      </c>
    </row>
    <row r="1072" spans="1:2" x14ac:dyDescent="0.3">
      <c r="A1072">
        <v>4132</v>
      </c>
      <c r="B1072" s="2" t="s">
        <v>45</v>
      </c>
    </row>
    <row r="1073" spans="1:2" x14ac:dyDescent="0.3">
      <c r="A1073">
        <v>2491</v>
      </c>
      <c r="B1073" s="2" t="s">
        <v>45</v>
      </c>
    </row>
    <row r="1074" spans="1:2" x14ac:dyDescent="0.3">
      <c r="A1074">
        <v>2625</v>
      </c>
      <c r="B1074" s="2" t="s">
        <v>45</v>
      </c>
    </row>
    <row r="1075" spans="1:2" x14ac:dyDescent="0.3">
      <c r="A1075">
        <v>997</v>
      </c>
      <c r="B1075" s="2" t="s">
        <v>45</v>
      </c>
    </row>
    <row r="1076" spans="1:2" x14ac:dyDescent="0.3">
      <c r="A1076">
        <v>70</v>
      </c>
      <c r="B1076" s="2" t="s">
        <v>45</v>
      </c>
    </row>
    <row r="1077" spans="1:2" x14ac:dyDescent="0.3">
      <c r="A1077">
        <v>0</v>
      </c>
      <c r="B1077" s="2" t="s">
        <v>45</v>
      </c>
    </row>
    <row r="1078" spans="1:2" x14ac:dyDescent="0.3">
      <c r="A1078">
        <v>0</v>
      </c>
      <c r="B1078" s="2" t="s">
        <v>45</v>
      </c>
    </row>
    <row r="1079" spans="1:2" x14ac:dyDescent="0.3">
      <c r="A1079">
        <v>0</v>
      </c>
      <c r="B1079" s="2" t="s">
        <v>45</v>
      </c>
    </row>
    <row r="1080" spans="1:2" x14ac:dyDescent="0.3">
      <c r="A1080">
        <v>0</v>
      </c>
      <c r="B1080" s="2" t="s">
        <v>45</v>
      </c>
    </row>
    <row r="1081" spans="1:2" x14ac:dyDescent="0.3">
      <c r="A1081">
        <v>0</v>
      </c>
      <c r="B1081" s="2" t="s">
        <v>45</v>
      </c>
    </row>
    <row r="1082" spans="1:2" x14ac:dyDescent="0.3">
      <c r="A1082">
        <v>0</v>
      </c>
      <c r="B1082" s="2" t="s">
        <v>45</v>
      </c>
    </row>
    <row r="1083" spans="1:2" x14ac:dyDescent="0.3">
      <c r="A1083">
        <v>0</v>
      </c>
      <c r="B1083" s="2" t="s">
        <v>45</v>
      </c>
    </row>
    <row r="1084" spans="1:2" x14ac:dyDescent="0.3">
      <c r="A1084">
        <v>0</v>
      </c>
      <c r="B1084" s="2" t="s">
        <v>45</v>
      </c>
    </row>
    <row r="1085" spans="1:2" x14ac:dyDescent="0.3">
      <c r="A1085">
        <v>0</v>
      </c>
      <c r="B1085" s="2" t="s">
        <v>45</v>
      </c>
    </row>
    <row r="1086" spans="1:2" x14ac:dyDescent="0.3">
      <c r="A1086">
        <v>0</v>
      </c>
      <c r="B1086" s="2" t="s">
        <v>45</v>
      </c>
    </row>
    <row r="1087" spans="1:2" x14ac:dyDescent="0.3">
      <c r="A1087">
        <v>0</v>
      </c>
      <c r="B1087" s="2" t="s">
        <v>45</v>
      </c>
    </row>
    <row r="1088" spans="1:2" x14ac:dyDescent="0.3">
      <c r="A1088">
        <v>4</v>
      </c>
      <c r="B1088" s="2" t="s">
        <v>45</v>
      </c>
    </row>
    <row r="1089" spans="1:2" x14ac:dyDescent="0.3">
      <c r="A1089">
        <v>835</v>
      </c>
      <c r="B1089" s="2" t="s">
        <v>45</v>
      </c>
    </row>
    <row r="1090" spans="1:2" x14ac:dyDescent="0.3">
      <c r="A1090">
        <v>3305</v>
      </c>
      <c r="B1090" s="2" t="s">
        <v>45</v>
      </c>
    </row>
    <row r="1091" spans="1:2" x14ac:dyDescent="0.3">
      <c r="A1091">
        <v>5771</v>
      </c>
      <c r="B1091" s="2" t="s">
        <v>45</v>
      </c>
    </row>
    <row r="1092" spans="1:2" x14ac:dyDescent="0.3">
      <c r="A1092">
        <v>7754</v>
      </c>
      <c r="B1092" s="2" t="s">
        <v>45</v>
      </c>
    </row>
    <row r="1093" spans="1:2" x14ac:dyDescent="0.3">
      <c r="A1093">
        <v>9122</v>
      </c>
      <c r="B1093" s="2" t="s">
        <v>45</v>
      </c>
    </row>
    <row r="1094" spans="1:2" x14ac:dyDescent="0.3">
      <c r="A1094">
        <v>9732</v>
      </c>
      <c r="B1094" s="2" t="s">
        <v>45</v>
      </c>
    </row>
    <row r="1095" spans="1:2" x14ac:dyDescent="0.3">
      <c r="A1095">
        <v>9584</v>
      </c>
      <c r="B1095" s="2" t="s">
        <v>45</v>
      </c>
    </row>
    <row r="1096" spans="1:2" x14ac:dyDescent="0.3">
      <c r="A1096">
        <v>8703</v>
      </c>
      <c r="B1096" s="2" t="s">
        <v>45</v>
      </c>
    </row>
    <row r="1097" spans="1:2" x14ac:dyDescent="0.3">
      <c r="A1097">
        <v>7142</v>
      </c>
      <c r="B1097" s="2" t="s">
        <v>45</v>
      </c>
    </row>
    <row r="1098" spans="1:2" x14ac:dyDescent="0.3">
      <c r="A1098">
        <v>4976</v>
      </c>
      <c r="B1098" s="2" t="s">
        <v>45</v>
      </c>
    </row>
    <row r="1099" spans="1:2" x14ac:dyDescent="0.3">
      <c r="A1099">
        <v>2641</v>
      </c>
      <c r="B1099" s="2" t="s">
        <v>45</v>
      </c>
    </row>
    <row r="1100" spans="1:2" x14ac:dyDescent="0.3">
      <c r="A1100">
        <v>231</v>
      </c>
      <c r="B1100" s="2" t="s">
        <v>45</v>
      </c>
    </row>
    <row r="1101" spans="1:2" x14ac:dyDescent="0.3">
      <c r="A1101">
        <v>0</v>
      </c>
      <c r="B1101" s="2" t="s">
        <v>45</v>
      </c>
    </row>
    <row r="1102" spans="1:2" x14ac:dyDescent="0.3">
      <c r="A1102">
        <v>0</v>
      </c>
      <c r="B1102" s="2" t="s">
        <v>45</v>
      </c>
    </row>
    <row r="1103" spans="1:2" x14ac:dyDescent="0.3">
      <c r="A1103">
        <v>0</v>
      </c>
      <c r="B1103" s="2" t="s">
        <v>45</v>
      </c>
    </row>
    <row r="1104" spans="1:2" x14ac:dyDescent="0.3">
      <c r="A1104">
        <v>0</v>
      </c>
      <c r="B1104" s="2" t="s">
        <v>45</v>
      </c>
    </row>
    <row r="1105" spans="1:2" x14ac:dyDescent="0.3">
      <c r="A1105">
        <v>0</v>
      </c>
      <c r="B1105" s="2" t="s">
        <v>45</v>
      </c>
    </row>
    <row r="1106" spans="1:2" x14ac:dyDescent="0.3">
      <c r="A1106">
        <v>0</v>
      </c>
      <c r="B1106" s="2" t="s">
        <v>45</v>
      </c>
    </row>
    <row r="1107" spans="1:2" x14ac:dyDescent="0.3">
      <c r="A1107">
        <v>0</v>
      </c>
      <c r="B1107" s="2" t="s">
        <v>45</v>
      </c>
    </row>
    <row r="1108" spans="1:2" x14ac:dyDescent="0.3">
      <c r="A1108">
        <v>0</v>
      </c>
      <c r="B1108" s="2" t="s">
        <v>45</v>
      </c>
    </row>
    <row r="1109" spans="1:2" x14ac:dyDescent="0.3">
      <c r="A1109">
        <v>0</v>
      </c>
      <c r="B1109" s="2" t="s">
        <v>45</v>
      </c>
    </row>
    <row r="1110" spans="1:2" x14ac:dyDescent="0.3">
      <c r="A1110">
        <v>0</v>
      </c>
      <c r="B1110" s="2" t="s">
        <v>45</v>
      </c>
    </row>
    <row r="1111" spans="1:2" x14ac:dyDescent="0.3">
      <c r="A1111">
        <v>0</v>
      </c>
      <c r="B1111" s="2" t="s">
        <v>45</v>
      </c>
    </row>
    <row r="1112" spans="1:2" x14ac:dyDescent="0.3">
      <c r="A1112">
        <v>5</v>
      </c>
      <c r="B1112" s="2" t="s">
        <v>45</v>
      </c>
    </row>
    <row r="1113" spans="1:2" x14ac:dyDescent="0.3">
      <c r="A1113">
        <v>723</v>
      </c>
      <c r="B1113" s="2" t="s">
        <v>45</v>
      </c>
    </row>
    <row r="1114" spans="1:2" x14ac:dyDescent="0.3">
      <c r="A1114">
        <v>2972</v>
      </c>
      <c r="B1114" s="2" t="s">
        <v>45</v>
      </c>
    </row>
    <row r="1115" spans="1:2" x14ac:dyDescent="0.3">
      <c r="A1115">
        <v>4777</v>
      </c>
      <c r="B1115" s="2" t="s">
        <v>45</v>
      </c>
    </row>
    <row r="1116" spans="1:2" x14ac:dyDescent="0.3">
      <c r="A1116">
        <v>5829</v>
      </c>
      <c r="B1116" s="2" t="s">
        <v>45</v>
      </c>
    </row>
    <row r="1117" spans="1:2" x14ac:dyDescent="0.3">
      <c r="A1117">
        <v>7165</v>
      </c>
      <c r="B1117" s="2" t="s">
        <v>45</v>
      </c>
    </row>
    <row r="1118" spans="1:2" x14ac:dyDescent="0.3">
      <c r="A1118">
        <v>8550</v>
      </c>
      <c r="B1118" s="2" t="s">
        <v>45</v>
      </c>
    </row>
    <row r="1119" spans="1:2" x14ac:dyDescent="0.3">
      <c r="A1119">
        <v>6275</v>
      </c>
      <c r="B1119" s="2" t="s">
        <v>45</v>
      </c>
    </row>
    <row r="1120" spans="1:2" x14ac:dyDescent="0.3">
      <c r="A1120">
        <v>3496</v>
      </c>
      <c r="B1120" s="2" t="s">
        <v>45</v>
      </c>
    </row>
    <row r="1121" spans="1:2" x14ac:dyDescent="0.3">
      <c r="A1121">
        <v>1226</v>
      </c>
      <c r="B1121" s="2" t="s">
        <v>45</v>
      </c>
    </row>
    <row r="1122" spans="1:2" x14ac:dyDescent="0.3">
      <c r="A1122">
        <v>3449</v>
      </c>
      <c r="B1122" s="2" t="s">
        <v>45</v>
      </c>
    </row>
    <row r="1123" spans="1:2" x14ac:dyDescent="0.3">
      <c r="A1123">
        <v>2144</v>
      </c>
      <c r="B1123" s="2" t="s">
        <v>45</v>
      </c>
    </row>
    <row r="1124" spans="1:2" x14ac:dyDescent="0.3">
      <c r="A1124">
        <v>211</v>
      </c>
      <c r="B1124" s="2" t="s">
        <v>45</v>
      </c>
    </row>
    <row r="1125" spans="1:2" x14ac:dyDescent="0.3">
      <c r="A1125">
        <v>0</v>
      </c>
      <c r="B1125" s="2" t="s">
        <v>45</v>
      </c>
    </row>
    <row r="1126" spans="1:2" x14ac:dyDescent="0.3">
      <c r="A1126">
        <v>0</v>
      </c>
      <c r="B1126" s="2" t="s">
        <v>45</v>
      </c>
    </row>
    <row r="1127" spans="1:2" x14ac:dyDescent="0.3">
      <c r="A1127">
        <v>0</v>
      </c>
      <c r="B1127" s="2" t="s">
        <v>45</v>
      </c>
    </row>
    <row r="1128" spans="1:2" x14ac:dyDescent="0.3">
      <c r="A1128">
        <v>0</v>
      </c>
      <c r="B1128" s="2" t="s">
        <v>45</v>
      </c>
    </row>
    <row r="1129" spans="1:2" x14ac:dyDescent="0.3">
      <c r="A1129">
        <v>0</v>
      </c>
      <c r="B1129" s="2" t="s">
        <v>45</v>
      </c>
    </row>
    <row r="1130" spans="1:2" x14ac:dyDescent="0.3">
      <c r="A1130">
        <v>0</v>
      </c>
      <c r="B1130" s="2" t="s">
        <v>45</v>
      </c>
    </row>
    <row r="1131" spans="1:2" x14ac:dyDescent="0.3">
      <c r="A1131">
        <v>0</v>
      </c>
      <c r="B1131" s="2" t="s">
        <v>45</v>
      </c>
    </row>
    <row r="1132" spans="1:2" x14ac:dyDescent="0.3">
      <c r="A1132">
        <v>0</v>
      </c>
      <c r="B1132" s="2" t="s">
        <v>45</v>
      </c>
    </row>
    <row r="1133" spans="1:2" x14ac:dyDescent="0.3">
      <c r="A1133">
        <v>0</v>
      </c>
      <c r="B1133" s="2" t="s">
        <v>45</v>
      </c>
    </row>
    <row r="1134" spans="1:2" x14ac:dyDescent="0.3">
      <c r="A1134">
        <v>0</v>
      </c>
      <c r="B1134" s="2" t="s">
        <v>45</v>
      </c>
    </row>
    <row r="1135" spans="1:2" x14ac:dyDescent="0.3">
      <c r="A1135">
        <v>0</v>
      </c>
      <c r="B1135" s="2" t="s">
        <v>45</v>
      </c>
    </row>
    <row r="1136" spans="1:2" x14ac:dyDescent="0.3">
      <c r="A1136">
        <v>5</v>
      </c>
      <c r="B1136" s="2" t="s">
        <v>45</v>
      </c>
    </row>
    <row r="1137" spans="1:2" x14ac:dyDescent="0.3">
      <c r="A1137">
        <v>506</v>
      </c>
      <c r="B1137" s="2" t="s">
        <v>45</v>
      </c>
    </row>
    <row r="1138" spans="1:2" x14ac:dyDescent="0.3">
      <c r="A1138">
        <v>578</v>
      </c>
      <c r="B1138" s="2" t="s">
        <v>45</v>
      </c>
    </row>
    <row r="1139" spans="1:2" x14ac:dyDescent="0.3">
      <c r="A1139">
        <v>2455</v>
      </c>
      <c r="B1139" s="2" t="s">
        <v>45</v>
      </c>
    </row>
    <row r="1140" spans="1:2" x14ac:dyDescent="0.3">
      <c r="A1140">
        <v>3553</v>
      </c>
      <c r="B1140" s="2" t="s">
        <v>45</v>
      </c>
    </row>
    <row r="1141" spans="1:2" x14ac:dyDescent="0.3">
      <c r="A1141">
        <v>6358</v>
      </c>
      <c r="B1141" s="2" t="s">
        <v>45</v>
      </c>
    </row>
    <row r="1142" spans="1:2" x14ac:dyDescent="0.3">
      <c r="A1142">
        <v>8199</v>
      </c>
      <c r="B1142" s="2" t="s">
        <v>45</v>
      </c>
    </row>
    <row r="1143" spans="1:2" x14ac:dyDescent="0.3">
      <c r="A1143">
        <v>8812</v>
      </c>
      <c r="B1143" s="2" t="s">
        <v>45</v>
      </c>
    </row>
    <row r="1144" spans="1:2" x14ac:dyDescent="0.3">
      <c r="A1144">
        <v>6933</v>
      </c>
      <c r="B1144" s="2" t="s">
        <v>45</v>
      </c>
    </row>
    <row r="1145" spans="1:2" x14ac:dyDescent="0.3">
      <c r="A1145">
        <v>5483</v>
      </c>
      <c r="B1145" s="2" t="s">
        <v>45</v>
      </c>
    </row>
    <row r="1146" spans="1:2" x14ac:dyDescent="0.3">
      <c r="A1146">
        <v>4416</v>
      </c>
      <c r="B1146" s="2" t="s">
        <v>45</v>
      </c>
    </row>
    <row r="1147" spans="1:2" x14ac:dyDescent="0.3">
      <c r="A1147">
        <v>2173</v>
      </c>
      <c r="B1147" s="2" t="s">
        <v>45</v>
      </c>
    </row>
    <row r="1148" spans="1:2" x14ac:dyDescent="0.3">
      <c r="A1148">
        <v>262</v>
      </c>
      <c r="B1148" s="2" t="s">
        <v>45</v>
      </c>
    </row>
    <row r="1149" spans="1:2" x14ac:dyDescent="0.3">
      <c r="A1149">
        <v>0</v>
      </c>
      <c r="B1149" s="2" t="s">
        <v>45</v>
      </c>
    </row>
    <row r="1150" spans="1:2" x14ac:dyDescent="0.3">
      <c r="A1150">
        <v>0</v>
      </c>
      <c r="B1150" s="2" t="s">
        <v>45</v>
      </c>
    </row>
    <row r="1151" spans="1:2" x14ac:dyDescent="0.3">
      <c r="A1151">
        <v>0</v>
      </c>
      <c r="B1151" s="2" t="s">
        <v>45</v>
      </c>
    </row>
    <row r="1152" spans="1:2" x14ac:dyDescent="0.3">
      <c r="A1152">
        <v>0</v>
      </c>
      <c r="B1152" s="2" t="s">
        <v>45</v>
      </c>
    </row>
    <row r="1153" spans="1:2" x14ac:dyDescent="0.3">
      <c r="A1153">
        <v>0</v>
      </c>
      <c r="B1153" s="2" t="s">
        <v>45</v>
      </c>
    </row>
    <row r="1154" spans="1:2" x14ac:dyDescent="0.3">
      <c r="A1154">
        <v>0</v>
      </c>
      <c r="B1154" s="2" t="s">
        <v>45</v>
      </c>
    </row>
    <row r="1155" spans="1:2" x14ac:dyDescent="0.3">
      <c r="A1155">
        <v>0</v>
      </c>
      <c r="B1155" s="2" t="s">
        <v>45</v>
      </c>
    </row>
    <row r="1156" spans="1:2" x14ac:dyDescent="0.3">
      <c r="A1156">
        <v>0</v>
      </c>
      <c r="B1156" s="2" t="s">
        <v>45</v>
      </c>
    </row>
    <row r="1157" spans="1:2" x14ac:dyDescent="0.3">
      <c r="A1157">
        <v>0</v>
      </c>
      <c r="B1157" s="2" t="s">
        <v>45</v>
      </c>
    </row>
    <row r="1158" spans="1:2" x14ac:dyDescent="0.3">
      <c r="A1158">
        <v>0</v>
      </c>
      <c r="B1158" s="2" t="s">
        <v>45</v>
      </c>
    </row>
    <row r="1159" spans="1:2" x14ac:dyDescent="0.3">
      <c r="A1159">
        <v>0</v>
      </c>
      <c r="B1159" s="2" t="s">
        <v>45</v>
      </c>
    </row>
    <row r="1160" spans="1:2" x14ac:dyDescent="0.3">
      <c r="A1160">
        <v>13</v>
      </c>
      <c r="B1160" s="2" t="s">
        <v>45</v>
      </c>
    </row>
    <row r="1161" spans="1:2" x14ac:dyDescent="0.3">
      <c r="A1161">
        <v>1021</v>
      </c>
      <c r="B1161" s="2" t="s">
        <v>45</v>
      </c>
    </row>
    <row r="1162" spans="1:2" x14ac:dyDescent="0.3">
      <c r="A1162">
        <v>3763</v>
      </c>
      <c r="B1162" s="2" t="s">
        <v>45</v>
      </c>
    </row>
    <row r="1163" spans="1:2" x14ac:dyDescent="0.3">
      <c r="A1163">
        <v>6499</v>
      </c>
      <c r="B1163" s="2" t="s">
        <v>45</v>
      </c>
    </row>
    <row r="1164" spans="1:2" x14ac:dyDescent="0.3">
      <c r="A1164">
        <v>8766</v>
      </c>
      <c r="B1164" s="2" t="s">
        <v>45</v>
      </c>
    </row>
    <row r="1165" spans="1:2" x14ac:dyDescent="0.3">
      <c r="A1165">
        <v>8069</v>
      </c>
      <c r="B1165" s="2" t="s">
        <v>45</v>
      </c>
    </row>
    <row r="1166" spans="1:2" x14ac:dyDescent="0.3">
      <c r="A1166">
        <v>1987</v>
      </c>
      <c r="B1166" s="2" t="s">
        <v>45</v>
      </c>
    </row>
    <row r="1167" spans="1:2" x14ac:dyDescent="0.3">
      <c r="A1167">
        <v>10921</v>
      </c>
      <c r="B1167" s="2" t="s">
        <v>45</v>
      </c>
    </row>
    <row r="1168" spans="1:2" x14ac:dyDescent="0.3">
      <c r="A1168">
        <v>9854</v>
      </c>
      <c r="B1168" s="2" t="s">
        <v>45</v>
      </c>
    </row>
    <row r="1169" spans="1:2" x14ac:dyDescent="0.3">
      <c r="A1169">
        <v>8180</v>
      </c>
      <c r="B1169" s="2" t="s">
        <v>45</v>
      </c>
    </row>
    <row r="1170" spans="1:2" x14ac:dyDescent="0.3">
      <c r="A1170">
        <v>5807</v>
      </c>
      <c r="B1170" s="2" t="s">
        <v>45</v>
      </c>
    </row>
    <row r="1171" spans="1:2" x14ac:dyDescent="0.3">
      <c r="A1171">
        <v>3012</v>
      </c>
      <c r="B1171" s="2" t="s">
        <v>45</v>
      </c>
    </row>
    <row r="1172" spans="1:2" x14ac:dyDescent="0.3">
      <c r="A1172">
        <v>430</v>
      </c>
      <c r="B1172" s="2" t="s">
        <v>45</v>
      </c>
    </row>
    <row r="1173" spans="1:2" x14ac:dyDescent="0.3">
      <c r="A1173">
        <v>0</v>
      </c>
      <c r="B1173" s="2" t="s">
        <v>45</v>
      </c>
    </row>
    <row r="1174" spans="1:2" x14ac:dyDescent="0.3">
      <c r="A1174">
        <v>0</v>
      </c>
      <c r="B1174" s="2" t="s">
        <v>45</v>
      </c>
    </row>
    <row r="1175" spans="1:2" x14ac:dyDescent="0.3">
      <c r="A1175">
        <v>0</v>
      </c>
      <c r="B1175" s="2" t="s">
        <v>45</v>
      </c>
    </row>
    <row r="1176" spans="1:2" x14ac:dyDescent="0.3">
      <c r="A1176">
        <v>0</v>
      </c>
      <c r="B1176" s="2" t="s">
        <v>45</v>
      </c>
    </row>
    <row r="1177" spans="1:2" x14ac:dyDescent="0.3">
      <c r="A1177">
        <v>0</v>
      </c>
      <c r="B1177" s="2" t="s">
        <v>45</v>
      </c>
    </row>
    <row r="1178" spans="1:2" x14ac:dyDescent="0.3">
      <c r="A1178">
        <v>0</v>
      </c>
      <c r="B1178" s="2" t="s">
        <v>45</v>
      </c>
    </row>
    <row r="1179" spans="1:2" x14ac:dyDescent="0.3">
      <c r="A1179">
        <v>0</v>
      </c>
      <c r="B1179" s="2" t="s">
        <v>45</v>
      </c>
    </row>
    <row r="1180" spans="1:2" x14ac:dyDescent="0.3">
      <c r="A1180">
        <v>0</v>
      </c>
      <c r="B1180" s="2" t="s">
        <v>45</v>
      </c>
    </row>
    <row r="1181" spans="1:2" x14ac:dyDescent="0.3">
      <c r="A1181">
        <v>0</v>
      </c>
      <c r="B1181" s="2" t="s">
        <v>45</v>
      </c>
    </row>
    <row r="1182" spans="1:2" x14ac:dyDescent="0.3">
      <c r="A1182">
        <v>0</v>
      </c>
      <c r="B1182" s="2" t="s">
        <v>45</v>
      </c>
    </row>
    <row r="1183" spans="1:2" x14ac:dyDescent="0.3">
      <c r="A1183">
        <v>0</v>
      </c>
      <c r="B1183" s="2" t="s">
        <v>45</v>
      </c>
    </row>
    <row r="1184" spans="1:2" x14ac:dyDescent="0.3">
      <c r="A1184">
        <v>4</v>
      </c>
      <c r="B1184" s="2" t="s">
        <v>45</v>
      </c>
    </row>
    <row r="1185" spans="1:2" x14ac:dyDescent="0.3">
      <c r="A1185">
        <v>127</v>
      </c>
      <c r="B1185" s="2" t="s">
        <v>45</v>
      </c>
    </row>
    <row r="1186" spans="1:2" x14ac:dyDescent="0.3">
      <c r="A1186">
        <v>2635</v>
      </c>
      <c r="B1186" s="2" t="s">
        <v>45</v>
      </c>
    </row>
    <row r="1187" spans="1:2" x14ac:dyDescent="0.3">
      <c r="A1187">
        <v>3022</v>
      </c>
      <c r="B1187" s="2" t="s">
        <v>45</v>
      </c>
    </row>
    <row r="1188" spans="1:2" x14ac:dyDescent="0.3">
      <c r="A1188">
        <v>2473</v>
      </c>
      <c r="B1188" s="2" t="s">
        <v>45</v>
      </c>
    </row>
    <row r="1189" spans="1:2" x14ac:dyDescent="0.3">
      <c r="A1189">
        <v>1911</v>
      </c>
      <c r="B1189" s="2" t="s">
        <v>45</v>
      </c>
    </row>
    <row r="1190" spans="1:2" x14ac:dyDescent="0.3">
      <c r="A1190">
        <v>5165</v>
      </c>
      <c r="B1190" s="2" t="s">
        <v>45</v>
      </c>
    </row>
    <row r="1191" spans="1:2" x14ac:dyDescent="0.3">
      <c r="A1191">
        <v>894</v>
      </c>
      <c r="B1191" s="2" t="s">
        <v>45</v>
      </c>
    </row>
    <row r="1192" spans="1:2" x14ac:dyDescent="0.3">
      <c r="A1192">
        <v>8239</v>
      </c>
      <c r="B1192" s="2" t="s">
        <v>45</v>
      </c>
    </row>
    <row r="1193" spans="1:2" x14ac:dyDescent="0.3">
      <c r="A1193">
        <v>4697</v>
      </c>
      <c r="B1193" s="2" t="s">
        <v>45</v>
      </c>
    </row>
    <row r="1194" spans="1:2" x14ac:dyDescent="0.3">
      <c r="A1194">
        <v>1816</v>
      </c>
      <c r="B1194" s="2" t="s">
        <v>45</v>
      </c>
    </row>
    <row r="1195" spans="1:2" x14ac:dyDescent="0.3">
      <c r="A1195">
        <v>3467</v>
      </c>
      <c r="B1195" s="2" t="s">
        <v>45</v>
      </c>
    </row>
    <row r="1196" spans="1:2" x14ac:dyDescent="0.3">
      <c r="A1196">
        <v>535</v>
      </c>
      <c r="B1196" s="2" t="s">
        <v>45</v>
      </c>
    </row>
    <row r="1197" spans="1:2" x14ac:dyDescent="0.3">
      <c r="A1197">
        <v>0</v>
      </c>
      <c r="B1197" s="2" t="s">
        <v>45</v>
      </c>
    </row>
    <row r="1198" spans="1:2" x14ac:dyDescent="0.3">
      <c r="A1198">
        <v>0</v>
      </c>
      <c r="B1198" s="2" t="s">
        <v>45</v>
      </c>
    </row>
    <row r="1199" spans="1:2" x14ac:dyDescent="0.3">
      <c r="A1199">
        <v>0</v>
      </c>
      <c r="B1199" s="2" t="s">
        <v>45</v>
      </c>
    </row>
    <row r="1200" spans="1:2" x14ac:dyDescent="0.3">
      <c r="A1200">
        <v>0</v>
      </c>
      <c r="B1200" s="2" t="s">
        <v>45</v>
      </c>
    </row>
    <row r="1201" spans="1:2" x14ac:dyDescent="0.3">
      <c r="A1201">
        <v>0</v>
      </c>
      <c r="B1201" s="2" t="s">
        <v>45</v>
      </c>
    </row>
    <row r="1202" spans="1:2" x14ac:dyDescent="0.3">
      <c r="A1202">
        <v>0</v>
      </c>
      <c r="B1202" s="2" t="s">
        <v>45</v>
      </c>
    </row>
    <row r="1203" spans="1:2" x14ac:dyDescent="0.3">
      <c r="A1203">
        <v>0</v>
      </c>
      <c r="B1203" s="2" t="s">
        <v>45</v>
      </c>
    </row>
    <row r="1204" spans="1:2" x14ac:dyDescent="0.3">
      <c r="A1204">
        <v>0</v>
      </c>
      <c r="B1204" s="2" t="s">
        <v>45</v>
      </c>
    </row>
    <row r="1205" spans="1:2" x14ac:dyDescent="0.3">
      <c r="A1205">
        <v>0</v>
      </c>
      <c r="B1205" s="2" t="s">
        <v>45</v>
      </c>
    </row>
    <row r="1206" spans="1:2" x14ac:dyDescent="0.3">
      <c r="A1206">
        <v>0</v>
      </c>
      <c r="B1206" s="2" t="s">
        <v>45</v>
      </c>
    </row>
    <row r="1207" spans="1:2" x14ac:dyDescent="0.3">
      <c r="A1207">
        <v>0</v>
      </c>
      <c r="B1207" s="2" t="s">
        <v>45</v>
      </c>
    </row>
    <row r="1208" spans="1:2" x14ac:dyDescent="0.3">
      <c r="A1208">
        <v>5</v>
      </c>
      <c r="B1208" s="2" t="s">
        <v>45</v>
      </c>
    </row>
    <row r="1209" spans="1:2" x14ac:dyDescent="0.3">
      <c r="A1209">
        <v>767</v>
      </c>
      <c r="B1209" s="2" t="s">
        <v>45</v>
      </c>
    </row>
    <row r="1210" spans="1:2" x14ac:dyDescent="0.3">
      <c r="A1210">
        <v>2693</v>
      </c>
      <c r="B1210" s="2" t="s">
        <v>45</v>
      </c>
    </row>
    <row r="1211" spans="1:2" x14ac:dyDescent="0.3">
      <c r="A1211">
        <v>3116</v>
      </c>
      <c r="B1211" s="2" t="s">
        <v>45</v>
      </c>
    </row>
    <row r="1212" spans="1:2" x14ac:dyDescent="0.3">
      <c r="A1212">
        <v>3671</v>
      </c>
      <c r="B1212" s="2" t="s">
        <v>45</v>
      </c>
    </row>
    <row r="1213" spans="1:2" x14ac:dyDescent="0.3">
      <c r="A1213">
        <v>7381</v>
      </c>
      <c r="B1213" s="2" t="s">
        <v>45</v>
      </c>
    </row>
    <row r="1214" spans="1:2" x14ac:dyDescent="0.3">
      <c r="A1214">
        <v>7397</v>
      </c>
      <c r="B1214" s="2" t="s">
        <v>45</v>
      </c>
    </row>
    <row r="1215" spans="1:2" x14ac:dyDescent="0.3">
      <c r="A1215">
        <v>4435</v>
      </c>
      <c r="B1215" s="2" t="s">
        <v>45</v>
      </c>
    </row>
    <row r="1216" spans="1:2" x14ac:dyDescent="0.3">
      <c r="A1216">
        <v>5109</v>
      </c>
      <c r="B1216" s="2" t="s">
        <v>45</v>
      </c>
    </row>
    <row r="1217" spans="1:2" x14ac:dyDescent="0.3">
      <c r="A1217">
        <v>5428</v>
      </c>
      <c r="B1217" s="2" t="s">
        <v>45</v>
      </c>
    </row>
    <row r="1218" spans="1:2" x14ac:dyDescent="0.3">
      <c r="A1218">
        <v>4551</v>
      </c>
      <c r="B1218" s="2" t="s">
        <v>45</v>
      </c>
    </row>
    <row r="1219" spans="1:2" x14ac:dyDescent="0.3">
      <c r="A1219">
        <v>2915</v>
      </c>
      <c r="B1219" s="2" t="s">
        <v>45</v>
      </c>
    </row>
    <row r="1220" spans="1:2" x14ac:dyDescent="0.3">
      <c r="A1220">
        <v>344</v>
      </c>
      <c r="B1220" s="2" t="s">
        <v>45</v>
      </c>
    </row>
    <row r="1221" spans="1:2" x14ac:dyDescent="0.3">
      <c r="A1221">
        <v>0</v>
      </c>
      <c r="B1221" s="2" t="s">
        <v>45</v>
      </c>
    </row>
    <row r="1222" spans="1:2" x14ac:dyDescent="0.3">
      <c r="A1222">
        <v>0</v>
      </c>
      <c r="B1222" s="2" t="s">
        <v>45</v>
      </c>
    </row>
    <row r="1223" spans="1:2" x14ac:dyDescent="0.3">
      <c r="A1223">
        <v>0</v>
      </c>
      <c r="B1223" s="2" t="s">
        <v>45</v>
      </c>
    </row>
    <row r="1224" spans="1:2" x14ac:dyDescent="0.3">
      <c r="A1224">
        <v>0</v>
      </c>
      <c r="B1224" s="2" t="s">
        <v>45</v>
      </c>
    </row>
    <row r="1225" spans="1:2" x14ac:dyDescent="0.3">
      <c r="A1225">
        <v>0</v>
      </c>
      <c r="B1225" s="2" t="s">
        <v>45</v>
      </c>
    </row>
    <row r="1226" spans="1:2" x14ac:dyDescent="0.3">
      <c r="A1226">
        <v>0</v>
      </c>
      <c r="B1226" s="2" t="s">
        <v>45</v>
      </c>
    </row>
    <row r="1227" spans="1:2" x14ac:dyDescent="0.3">
      <c r="A1227">
        <v>0</v>
      </c>
      <c r="B1227" s="2" t="s">
        <v>45</v>
      </c>
    </row>
    <row r="1228" spans="1:2" x14ac:dyDescent="0.3">
      <c r="A1228">
        <v>0</v>
      </c>
      <c r="B1228" s="2" t="s">
        <v>45</v>
      </c>
    </row>
    <row r="1229" spans="1:2" x14ac:dyDescent="0.3">
      <c r="A1229">
        <v>0</v>
      </c>
      <c r="B1229" s="2" t="s">
        <v>45</v>
      </c>
    </row>
    <row r="1230" spans="1:2" x14ac:dyDescent="0.3">
      <c r="A1230">
        <v>0</v>
      </c>
      <c r="B1230" s="2" t="s">
        <v>45</v>
      </c>
    </row>
    <row r="1231" spans="1:2" x14ac:dyDescent="0.3">
      <c r="A1231">
        <v>0</v>
      </c>
      <c r="B1231" s="2" t="s">
        <v>45</v>
      </c>
    </row>
    <row r="1232" spans="1:2" x14ac:dyDescent="0.3">
      <c r="A1232">
        <v>12</v>
      </c>
      <c r="B1232" s="2" t="s">
        <v>45</v>
      </c>
    </row>
    <row r="1233" spans="1:2" x14ac:dyDescent="0.3">
      <c r="A1233">
        <v>757</v>
      </c>
      <c r="B1233" s="2" t="s">
        <v>45</v>
      </c>
    </row>
    <row r="1234" spans="1:2" x14ac:dyDescent="0.3">
      <c r="A1234">
        <v>2496</v>
      </c>
      <c r="B1234" s="2" t="s">
        <v>45</v>
      </c>
    </row>
    <row r="1235" spans="1:2" x14ac:dyDescent="0.3">
      <c r="A1235">
        <v>4347</v>
      </c>
      <c r="B1235" s="2" t="s">
        <v>45</v>
      </c>
    </row>
    <row r="1236" spans="1:2" x14ac:dyDescent="0.3">
      <c r="A1236">
        <v>3560</v>
      </c>
      <c r="B1236" s="2" t="s">
        <v>45</v>
      </c>
    </row>
    <row r="1237" spans="1:2" x14ac:dyDescent="0.3">
      <c r="A1237">
        <v>5561</v>
      </c>
      <c r="B1237" s="2" t="s">
        <v>45</v>
      </c>
    </row>
    <row r="1238" spans="1:2" x14ac:dyDescent="0.3">
      <c r="A1238">
        <v>5350</v>
      </c>
      <c r="B1238" s="2" t="s">
        <v>45</v>
      </c>
    </row>
    <row r="1239" spans="1:2" x14ac:dyDescent="0.3">
      <c r="A1239">
        <v>10578</v>
      </c>
      <c r="B1239" s="2" t="s">
        <v>45</v>
      </c>
    </row>
    <row r="1240" spans="1:2" x14ac:dyDescent="0.3">
      <c r="A1240">
        <v>6337</v>
      </c>
      <c r="B1240" s="2" t="s">
        <v>45</v>
      </c>
    </row>
    <row r="1241" spans="1:2" x14ac:dyDescent="0.3">
      <c r="A1241">
        <v>5718</v>
      </c>
      <c r="B1241" s="2" t="s">
        <v>45</v>
      </c>
    </row>
    <row r="1242" spans="1:2" x14ac:dyDescent="0.3">
      <c r="A1242">
        <v>442</v>
      </c>
      <c r="B1242" s="2" t="s">
        <v>45</v>
      </c>
    </row>
    <row r="1243" spans="1:2" x14ac:dyDescent="0.3">
      <c r="A1243">
        <v>552</v>
      </c>
      <c r="B1243" s="2" t="s">
        <v>45</v>
      </c>
    </row>
    <row r="1244" spans="1:2" x14ac:dyDescent="0.3">
      <c r="A1244">
        <v>103</v>
      </c>
      <c r="B1244" s="2" t="s">
        <v>45</v>
      </c>
    </row>
    <row r="1245" spans="1:2" x14ac:dyDescent="0.3">
      <c r="A1245">
        <v>0</v>
      </c>
      <c r="B1245" s="2" t="s">
        <v>45</v>
      </c>
    </row>
    <row r="1246" spans="1:2" x14ac:dyDescent="0.3">
      <c r="A1246">
        <v>0</v>
      </c>
      <c r="B1246" s="2" t="s">
        <v>45</v>
      </c>
    </row>
    <row r="1247" spans="1:2" x14ac:dyDescent="0.3">
      <c r="A1247">
        <v>0</v>
      </c>
      <c r="B1247" s="2" t="s">
        <v>45</v>
      </c>
    </row>
    <row r="1248" spans="1:2" x14ac:dyDescent="0.3">
      <c r="A1248">
        <v>0</v>
      </c>
      <c r="B1248" s="2" t="s">
        <v>45</v>
      </c>
    </row>
    <row r="1249" spans="1:2" x14ac:dyDescent="0.3">
      <c r="A1249">
        <v>0</v>
      </c>
      <c r="B1249" s="2" t="s">
        <v>45</v>
      </c>
    </row>
    <row r="1250" spans="1:2" x14ac:dyDescent="0.3">
      <c r="A1250">
        <v>0</v>
      </c>
      <c r="B1250" s="2" t="s">
        <v>45</v>
      </c>
    </row>
    <row r="1251" spans="1:2" x14ac:dyDescent="0.3">
      <c r="A1251">
        <v>0</v>
      </c>
      <c r="B1251" s="2" t="s">
        <v>45</v>
      </c>
    </row>
    <row r="1252" spans="1:2" x14ac:dyDescent="0.3">
      <c r="A1252">
        <v>0</v>
      </c>
      <c r="B1252" s="2" t="s">
        <v>45</v>
      </c>
    </row>
    <row r="1253" spans="1:2" x14ac:dyDescent="0.3">
      <c r="A1253">
        <v>0</v>
      </c>
      <c r="B1253" s="2" t="s">
        <v>45</v>
      </c>
    </row>
    <row r="1254" spans="1:2" x14ac:dyDescent="0.3">
      <c r="A1254">
        <v>0</v>
      </c>
      <c r="B1254" s="2" t="s">
        <v>45</v>
      </c>
    </row>
    <row r="1255" spans="1:2" x14ac:dyDescent="0.3">
      <c r="A1255">
        <v>0</v>
      </c>
      <c r="B1255" s="2" t="s">
        <v>45</v>
      </c>
    </row>
    <row r="1256" spans="1:2" x14ac:dyDescent="0.3">
      <c r="A1256">
        <v>4</v>
      </c>
      <c r="B1256" s="2" t="s">
        <v>45</v>
      </c>
    </row>
    <row r="1257" spans="1:2" x14ac:dyDescent="0.3">
      <c r="A1257">
        <v>800</v>
      </c>
      <c r="B1257" s="2" t="s">
        <v>45</v>
      </c>
    </row>
    <row r="1258" spans="1:2" x14ac:dyDescent="0.3">
      <c r="A1258">
        <v>2816</v>
      </c>
      <c r="B1258" s="2" t="s">
        <v>45</v>
      </c>
    </row>
    <row r="1259" spans="1:2" x14ac:dyDescent="0.3">
      <c r="A1259">
        <v>4780</v>
      </c>
      <c r="B1259" s="2" t="s">
        <v>45</v>
      </c>
    </row>
    <row r="1260" spans="1:2" x14ac:dyDescent="0.3">
      <c r="A1260">
        <v>6427</v>
      </c>
      <c r="B1260" s="2" t="s">
        <v>45</v>
      </c>
    </row>
    <row r="1261" spans="1:2" x14ac:dyDescent="0.3">
      <c r="A1261">
        <v>7690</v>
      </c>
      <c r="B1261" s="2" t="s">
        <v>45</v>
      </c>
    </row>
    <row r="1262" spans="1:2" x14ac:dyDescent="0.3">
      <c r="A1262">
        <v>8341</v>
      </c>
      <c r="B1262" s="2" t="s">
        <v>45</v>
      </c>
    </row>
    <row r="1263" spans="1:2" x14ac:dyDescent="0.3">
      <c r="A1263">
        <v>8432</v>
      </c>
      <c r="B1263" s="2" t="s">
        <v>45</v>
      </c>
    </row>
    <row r="1264" spans="1:2" x14ac:dyDescent="0.3">
      <c r="A1264">
        <v>7668</v>
      </c>
      <c r="B1264" s="2" t="s">
        <v>45</v>
      </c>
    </row>
    <row r="1265" spans="1:2" x14ac:dyDescent="0.3">
      <c r="A1265">
        <v>6272</v>
      </c>
      <c r="B1265" s="2" t="s">
        <v>45</v>
      </c>
    </row>
    <row r="1266" spans="1:2" x14ac:dyDescent="0.3">
      <c r="A1266">
        <v>4509</v>
      </c>
      <c r="B1266" s="2" t="s">
        <v>45</v>
      </c>
    </row>
    <row r="1267" spans="1:2" x14ac:dyDescent="0.3">
      <c r="A1267">
        <v>2468</v>
      </c>
      <c r="B1267" s="2" t="s">
        <v>45</v>
      </c>
    </row>
    <row r="1268" spans="1:2" x14ac:dyDescent="0.3">
      <c r="A1268">
        <v>275</v>
      </c>
      <c r="B1268" s="2" t="s">
        <v>45</v>
      </c>
    </row>
    <row r="1269" spans="1:2" x14ac:dyDescent="0.3">
      <c r="A1269">
        <v>0</v>
      </c>
      <c r="B1269" s="2" t="s">
        <v>45</v>
      </c>
    </row>
    <row r="1270" spans="1:2" x14ac:dyDescent="0.3">
      <c r="A1270">
        <v>0</v>
      </c>
      <c r="B1270" s="2" t="s">
        <v>45</v>
      </c>
    </row>
    <row r="1271" spans="1:2" x14ac:dyDescent="0.3">
      <c r="A1271">
        <v>0</v>
      </c>
      <c r="B1271" s="2" t="s">
        <v>45</v>
      </c>
    </row>
    <row r="1272" spans="1:2" x14ac:dyDescent="0.3">
      <c r="A1272">
        <v>0</v>
      </c>
      <c r="B1272" s="2" t="s">
        <v>45</v>
      </c>
    </row>
    <row r="1273" spans="1:2" x14ac:dyDescent="0.3">
      <c r="A1273">
        <v>0</v>
      </c>
      <c r="B1273" s="2" t="s">
        <v>45</v>
      </c>
    </row>
    <row r="1274" spans="1:2" x14ac:dyDescent="0.3">
      <c r="A1274">
        <v>0</v>
      </c>
      <c r="B1274" s="2" t="s">
        <v>45</v>
      </c>
    </row>
    <row r="1275" spans="1:2" x14ac:dyDescent="0.3">
      <c r="A1275">
        <v>0</v>
      </c>
      <c r="B1275" s="2" t="s">
        <v>45</v>
      </c>
    </row>
    <row r="1276" spans="1:2" x14ac:dyDescent="0.3">
      <c r="A1276">
        <v>0</v>
      </c>
      <c r="B1276" s="2" t="s">
        <v>45</v>
      </c>
    </row>
    <row r="1277" spans="1:2" x14ac:dyDescent="0.3">
      <c r="A1277">
        <v>0</v>
      </c>
      <c r="B1277" s="2" t="s">
        <v>45</v>
      </c>
    </row>
    <row r="1278" spans="1:2" x14ac:dyDescent="0.3">
      <c r="A1278">
        <v>0</v>
      </c>
      <c r="B1278" s="2" t="s">
        <v>45</v>
      </c>
    </row>
    <row r="1279" spans="1:2" x14ac:dyDescent="0.3">
      <c r="A1279">
        <v>0</v>
      </c>
      <c r="B1279" s="2" t="s">
        <v>45</v>
      </c>
    </row>
    <row r="1280" spans="1:2" x14ac:dyDescent="0.3">
      <c r="A1280">
        <v>3</v>
      </c>
      <c r="B1280" s="2" t="s">
        <v>45</v>
      </c>
    </row>
    <row r="1281" spans="1:2" x14ac:dyDescent="0.3">
      <c r="A1281">
        <v>667</v>
      </c>
      <c r="B1281" s="2" t="s">
        <v>45</v>
      </c>
    </row>
    <row r="1282" spans="1:2" x14ac:dyDescent="0.3">
      <c r="A1282">
        <v>3294</v>
      </c>
      <c r="B1282" s="2" t="s">
        <v>45</v>
      </c>
    </row>
    <row r="1283" spans="1:2" x14ac:dyDescent="0.3">
      <c r="A1283">
        <v>3649</v>
      </c>
      <c r="B1283" s="2" t="s">
        <v>45</v>
      </c>
    </row>
    <row r="1284" spans="1:2" x14ac:dyDescent="0.3">
      <c r="A1284">
        <v>4551</v>
      </c>
      <c r="B1284" s="2" t="s">
        <v>45</v>
      </c>
    </row>
    <row r="1285" spans="1:2" x14ac:dyDescent="0.3">
      <c r="A1285">
        <v>6559</v>
      </c>
      <c r="B1285" s="2" t="s">
        <v>45</v>
      </c>
    </row>
    <row r="1286" spans="1:2" x14ac:dyDescent="0.3">
      <c r="A1286">
        <v>4752</v>
      </c>
      <c r="B1286" s="2" t="s">
        <v>45</v>
      </c>
    </row>
    <row r="1287" spans="1:2" x14ac:dyDescent="0.3">
      <c r="A1287">
        <v>4220</v>
      </c>
      <c r="B1287" s="2" t="s">
        <v>45</v>
      </c>
    </row>
    <row r="1288" spans="1:2" x14ac:dyDescent="0.3">
      <c r="A1288">
        <v>3651</v>
      </c>
      <c r="B1288" s="2" t="s">
        <v>45</v>
      </c>
    </row>
    <row r="1289" spans="1:2" x14ac:dyDescent="0.3">
      <c r="A1289">
        <v>5607</v>
      </c>
      <c r="B1289" s="2" t="s">
        <v>45</v>
      </c>
    </row>
    <row r="1290" spans="1:2" x14ac:dyDescent="0.3">
      <c r="A1290">
        <v>5823</v>
      </c>
      <c r="B1290" s="2" t="s">
        <v>45</v>
      </c>
    </row>
    <row r="1291" spans="1:2" x14ac:dyDescent="0.3">
      <c r="A1291">
        <v>2574</v>
      </c>
      <c r="B1291" s="2" t="s">
        <v>45</v>
      </c>
    </row>
    <row r="1292" spans="1:2" x14ac:dyDescent="0.3">
      <c r="A1292">
        <v>205</v>
      </c>
      <c r="B1292" s="2" t="s">
        <v>45</v>
      </c>
    </row>
    <row r="1293" spans="1:2" x14ac:dyDescent="0.3">
      <c r="A1293">
        <v>0</v>
      </c>
      <c r="B1293" s="2" t="s">
        <v>45</v>
      </c>
    </row>
    <row r="1294" spans="1:2" x14ac:dyDescent="0.3">
      <c r="A1294">
        <v>0</v>
      </c>
      <c r="B1294" s="2" t="s">
        <v>45</v>
      </c>
    </row>
    <row r="1295" spans="1:2" x14ac:dyDescent="0.3">
      <c r="A1295">
        <v>0</v>
      </c>
      <c r="B1295" s="2" t="s">
        <v>45</v>
      </c>
    </row>
    <row r="1296" spans="1:2" x14ac:dyDescent="0.3">
      <c r="A1296">
        <v>0</v>
      </c>
      <c r="B1296" s="2" t="s">
        <v>45</v>
      </c>
    </row>
    <row r="1297" spans="1:2" x14ac:dyDescent="0.3">
      <c r="A1297">
        <v>0</v>
      </c>
      <c r="B1297" s="2" t="s">
        <v>45</v>
      </c>
    </row>
    <row r="1298" spans="1:2" x14ac:dyDescent="0.3">
      <c r="A1298">
        <v>0</v>
      </c>
      <c r="B1298" s="2" t="s">
        <v>45</v>
      </c>
    </row>
    <row r="1299" spans="1:2" x14ac:dyDescent="0.3">
      <c r="A1299">
        <v>0</v>
      </c>
      <c r="B1299" s="2" t="s">
        <v>45</v>
      </c>
    </row>
    <row r="1300" spans="1:2" x14ac:dyDescent="0.3">
      <c r="A1300">
        <v>0</v>
      </c>
      <c r="B1300" s="2" t="s">
        <v>45</v>
      </c>
    </row>
    <row r="1301" spans="1:2" x14ac:dyDescent="0.3">
      <c r="A1301">
        <v>0</v>
      </c>
      <c r="B1301" s="2" t="s">
        <v>45</v>
      </c>
    </row>
    <row r="1302" spans="1:2" x14ac:dyDescent="0.3">
      <c r="A1302">
        <v>0</v>
      </c>
      <c r="B1302" s="2" t="s">
        <v>45</v>
      </c>
    </row>
    <row r="1303" spans="1:2" x14ac:dyDescent="0.3">
      <c r="A1303">
        <v>0</v>
      </c>
      <c r="B1303" s="2" t="s">
        <v>45</v>
      </c>
    </row>
    <row r="1304" spans="1:2" x14ac:dyDescent="0.3">
      <c r="A1304">
        <v>4</v>
      </c>
      <c r="B1304" s="2" t="s">
        <v>45</v>
      </c>
    </row>
    <row r="1305" spans="1:2" x14ac:dyDescent="0.3">
      <c r="A1305">
        <v>1015</v>
      </c>
      <c r="B1305" s="2" t="s">
        <v>45</v>
      </c>
    </row>
    <row r="1306" spans="1:2" x14ac:dyDescent="0.3">
      <c r="A1306">
        <v>3574</v>
      </c>
      <c r="B1306" s="2" t="s">
        <v>45</v>
      </c>
    </row>
    <row r="1307" spans="1:2" x14ac:dyDescent="0.3">
      <c r="A1307">
        <v>6336</v>
      </c>
      <c r="B1307" s="2" t="s">
        <v>45</v>
      </c>
    </row>
    <row r="1308" spans="1:2" x14ac:dyDescent="0.3">
      <c r="A1308">
        <v>8768</v>
      </c>
      <c r="B1308" s="2" t="s">
        <v>45</v>
      </c>
    </row>
    <row r="1309" spans="1:2" x14ac:dyDescent="0.3">
      <c r="A1309">
        <v>4885</v>
      </c>
      <c r="B1309" s="2" t="s">
        <v>45</v>
      </c>
    </row>
    <row r="1310" spans="1:2" x14ac:dyDescent="0.3">
      <c r="A1310">
        <v>4986</v>
      </c>
      <c r="B1310" s="2" t="s">
        <v>45</v>
      </c>
    </row>
    <row r="1311" spans="1:2" x14ac:dyDescent="0.3">
      <c r="A1311">
        <v>5337</v>
      </c>
      <c r="B1311" s="2" t="s">
        <v>45</v>
      </c>
    </row>
    <row r="1312" spans="1:2" x14ac:dyDescent="0.3">
      <c r="A1312">
        <v>4807</v>
      </c>
      <c r="B1312" s="2" t="s">
        <v>45</v>
      </c>
    </row>
    <row r="1313" spans="1:2" x14ac:dyDescent="0.3">
      <c r="A1313">
        <v>3879</v>
      </c>
      <c r="B1313" s="2" t="s">
        <v>45</v>
      </c>
    </row>
    <row r="1314" spans="1:2" x14ac:dyDescent="0.3">
      <c r="A1314">
        <v>2799</v>
      </c>
      <c r="B1314" s="2" t="s">
        <v>45</v>
      </c>
    </row>
    <row r="1315" spans="1:2" x14ac:dyDescent="0.3">
      <c r="A1315">
        <v>1339</v>
      </c>
      <c r="B1315" s="2" t="s">
        <v>45</v>
      </c>
    </row>
    <row r="1316" spans="1:2" x14ac:dyDescent="0.3">
      <c r="A1316">
        <v>165</v>
      </c>
      <c r="B1316" s="2" t="s">
        <v>45</v>
      </c>
    </row>
    <row r="1317" spans="1:2" x14ac:dyDescent="0.3">
      <c r="A1317">
        <v>0</v>
      </c>
      <c r="B1317" s="2" t="s">
        <v>45</v>
      </c>
    </row>
    <row r="1318" spans="1:2" x14ac:dyDescent="0.3">
      <c r="A1318">
        <v>0</v>
      </c>
      <c r="B1318" s="2" t="s">
        <v>45</v>
      </c>
    </row>
    <row r="1319" spans="1:2" x14ac:dyDescent="0.3">
      <c r="A1319">
        <v>0</v>
      </c>
      <c r="B1319" s="2" t="s">
        <v>45</v>
      </c>
    </row>
    <row r="1320" spans="1:2" x14ac:dyDescent="0.3">
      <c r="A1320">
        <v>0</v>
      </c>
      <c r="B1320" s="2" t="s">
        <v>45</v>
      </c>
    </row>
    <row r="1321" spans="1:2" x14ac:dyDescent="0.3">
      <c r="A1321">
        <v>0</v>
      </c>
      <c r="B1321" s="2" t="s">
        <v>45</v>
      </c>
    </row>
    <row r="1322" spans="1:2" x14ac:dyDescent="0.3">
      <c r="A1322">
        <v>0</v>
      </c>
      <c r="B1322" s="2" t="s">
        <v>45</v>
      </c>
    </row>
    <row r="1323" spans="1:2" x14ac:dyDescent="0.3">
      <c r="A1323">
        <v>0</v>
      </c>
      <c r="B1323" s="2" t="s">
        <v>45</v>
      </c>
    </row>
    <row r="1324" spans="1:2" x14ac:dyDescent="0.3">
      <c r="A1324">
        <v>0</v>
      </c>
      <c r="B1324" s="2" t="s">
        <v>45</v>
      </c>
    </row>
    <row r="1325" spans="1:2" x14ac:dyDescent="0.3">
      <c r="A1325">
        <v>0</v>
      </c>
      <c r="B1325" s="2" t="s">
        <v>45</v>
      </c>
    </row>
    <row r="1326" spans="1:2" x14ac:dyDescent="0.3">
      <c r="A1326">
        <v>0</v>
      </c>
      <c r="B1326" s="2" t="s">
        <v>45</v>
      </c>
    </row>
    <row r="1327" spans="1:2" x14ac:dyDescent="0.3">
      <c r="A1327">
        <v>0</v>
      </c>
      <c r="B1327" s="2" t="s">
        <v>45</v>
      </c>
    </row>
    <row r="1328" spans="1:2" x14ac:dyDescent="0.3">
      <c r="A1328">
        <v>3</v>
      </c>
      <c r="B1328" s="2" t="s">
        <v>45</v>
      </c>
    </row>
    <row r="1329" spans="1:2" x14ac:dyDescent="0.3">
      <c r="A1329">
        <v>783</v>
      </c>
      <c r="B1329" s="2" t="s">
        <v>45</v>
      </c>
    </row>
    <row r="1330" spans="1:2" x14ac:dyDescent="0.3">
      <c r="A1330">
        <v>2891</v>
      </c>
      <c r="B1330" s="2" t="s">
        <v>45</v>
      </c>
    </row>
    <row r="1331" spans="1:2" x14ac:dyDescent="0.3">
      <c r="A1331">
        <v>4871</v>
      </c>
      <c r="B1331" s="2" t="s">
        <v>45</v>
      </c>
    </row>
    <row r="1332" spans="1:2" x14ac:dyDescent="0.3">
      <c r="A1332">
        <v>6333</v>
      </c>
      <c r="B1332" s="2" t="s">
        <v>45</v>
      </c>
    </row>
    <row r="1333" spans="1:2" x14ac:dyDescent="0.3">
      <c r="A1333">
        <v>7302</v>
      </c>
      <c r="B1333" s="2" t="s">
        <v>45</v>
      </c>
    </row>
    <row r="1334" spans="1:2" x14ac:dyDescent="0.3">
      <c r="A1334">
        <v>8217</v>
      </c>
      <c r="B1334" s="2" t="s">
        <v>45</v>
      </c>
    </row>
    <row r="1335" spans="1:2" x14ac:dyDescent="0.3">
      <c r="A1335">
        <v>8032</v>
      </c>
      <c r="B1335" s="2" t="s">
        <v>45</v>
      </c>
    </row>
    <row r="1336" spans="1:2" x14ac:dyDescent="0.3">
      <c r="A1336">
        <v>7271</v>
      </c>
      <c r="B1336" s="2" t="s">
        <v>45</v>
      </c>
    </row>
    <row r="1337" spans="1:2" x14ac:dyDescent="0.3">
      <c r="A1337">
        <v>5826</v>
      </c>
      <c r="B1337" s="2" t="s">
        <v>45</v>
      </c>
    </row>
    <row r="1338" spans="1:2" x14ac:dyDescent="0.3">
      <c r="A1338">
        <v>4602</v>
      </c>
      <c r="B1338" s="2" t="s">
        <v>45</v>
      </c>
    </row>
    <row r="1339" spans="1:2" x14ac:dyDescent="0.3">
      <c r="A1339">
        <v>2471</v>
      </c>
      <c r="B1339" s="2" t="s">
        <v>45</v>
      </c>
    </row>
    <row r="1340" spans="1:2" x14ac:dyDescent="0.3">
      <c r="A1340">
        <v>286</v>
      </c>
      <c r="B1340" s="2" t="s">
        <v>45</v>
      </c>
    </row>
    <row r="1341" spans="1:2" x14ac:dyDescent="0.3">
      <c r="A1341">
        <v>0</v>
      </c>
      <c r="B1341" s="2" t="s">
        <v>45</v>
      </c>
    </row>
    <row r="1342" spans="1:2" x14ac:dyDescent="0.3">
      <c r="A1342">
        <v>0</v>
      </c>
      <c r="B1342" s="2" t="s">
        <v>45</v>
      </c>
    </row>
    <row r="1343" spans="1:2" x14ac:dyDescent="0.3">
      <c r="A1343">
        <v>0</v>
      </c>
      <c r="B1343" s="2" t="s">
        <v>45</v>
      </c>
    </row>
    <row r="1344" spans="1:2" x14ac:dyDescent="0.3">
      <c r="A1344">
        <v>0</v>
      </c>
      <c r="B1344" s="2" t="s">
        <v>45</v>
      </c>
    </row>
    <row r="1345" spans="1:2" x14ac:dyDescent="0.3">
      <c r="A1345">
        <v>0</v>
      </c>
      <c r="B1345" s="2" t="s">
        <v>45</v>
      </c>
    </row>
    <row r="1346" spans="1:2" x14ac:dyDescent="0.3">
      <c r="A1346">
        <v>0</v>
      </c>
      <c r="B1346" s="2" t="s">
        <v>45</v>
      </c>
    </row>
    <row r="1347" spans="1:2" x14ac:dyDescent="0.3">
      <c r="A1347">
        <v>0</v>
      </c>
      <c r="B1347" s="2" t="s">
        <v>45</v>
      </c>
    </row>
    <row r="1348" spans="1:2" x14ac:dyDescent="0.3">
      <c r="A1348">
        <v>0</v>
      </c>
      <c r="B1348" s="2" t="s">
        <v>45</v>
      </c>
    </row>
    <row r="1349" spans="1:2" x14ac:dyDescent="0.3">
      <c r="A1349">
        <v>0</v>
      </c>
      <c r="B1349" s="2" t="s">
        <v>45</v>
      </c>
    </row>
    <row r="1350" spans="1:2" x14ac:dyDescent="0.3">
      <c r="A1350">
        <v>0</v>
      </c>
      <c r="B1350" s="2" t="s">
        <v>45</v>
      </c>
    </row>
    <row r="1351" spans="1:2" x14ac:dyDescent="0.3">
      <c r="A1351">
        <v>0</v>
      </c>
      <c r="B1351" s="2" t="s">
        <v>45</v>
      </c>
    </row>
    <row r="1352" spans="1:2" x14ac:dyDescent="0.3">
      <c r="A1352">
        <v>4</v>
      </c>
      <c r="B1352" s="2" t="s">
        <v>45</v>
      </c>
    </row>
    <row r="1353" spans="1:2" x14ac:dyDescent="0.3">
      <c r="A1353">
        <v>919</v>
      </c>
      <c r="B1353" s="2" t="s">
        <v>45</v>
      </c>
    </row>
    <row r="1354" spans="1:2" x14ac:dyDescent="0.3">
      <c r="A1354">
        <v>3196</v>
      </c>
      <c r="B1354" s="2" t="s">
        <v>45</v>
      </c>
    </row>
    <row r="1355" spans="1:2" x14ac:dyDescent="0.3">
      <c r="A1355">
        <v>5515</v>
      </c>
      <c r="B1355" s="2" t="s">
        <v>45</v>
      </c>
    </row>
    <row r="1356" spans="1:2" x14ac:dyDescent="0.3">
      <c r="A1356">
        <v>7420</v>
      </c>
      <c r="B1356" s="2" t="s">
        <v>45</v>
      </c>
    </row>
    <row r="1357" spans="1:2" x14ac:dyDescent="0.3">
      <c r="A1357">
        <v>8694</v>
      </c>
      <c r="B1357" s="2" t="s">
        <v>45</v>
      </c>
    </row>
    <row r="1358" spans="1:2" x14ac:dyDescent="0.3">
      <c r="A1358">
        <v>9310</v>
      </c>
      <c r="B1358" s="2" t="s">
        <v>45</v>
      </c>
    </row>
    <row r="1359" spans="1:2" x14ac:dyDescent="0.3">
      <c r="A1359">
        <v>9222</v>
      </c>
      <c r="B1359" s="2" t="s">
        <v>45</v>
      </c>
    </row>
    <row r="1360" spans="1:2" x14ac:dyDescent="0.3">
      <c r="A1360">
        <v>8429</v>
      </c>
      <c r="B1360" s="2" t="s">
        <v>45</v>
      </c>
    </row>
    <row r="1361" spans="1:2" x14ac:dyDescent="0.3">
      <c r="A1361">
        <v>6964</v>
      </c>
      <c r="B1361" s="2" t="s">
        <v>45</v>
      </c>
    </row>
    <row r="1362" spans="1:2" x14ac:dyDescent="0.3">
      <c r="A1362">
        <v>4917</v>
      </c>
      <c r="B1362" s="2" t="s">
        <v>45</v>
      </c>
    </row>
    <row r="1363" spans="1:2" x14ac:dyDescent="0.3">
      <c r="A1363">
        <v>2625</v>
      </c>
      <c r="B1363" s="2" t="s">
        <v>45</v>
      </c>
    </row>
    <row r="1364" spans="1:2" x14ac:dyDescent="0.3">
      <c r="A1364">
        <v>240</v>
      </c>
      <c r="B1364" s="2" t="s">
        <v>45</v>
      </c>
    </row>
    <row r="1365" spans="1:2" x14ac:dyDescent="0.3">
      <c r="A1365">
        <v>0</v>
      </c>
      <c r="B1365" s="2" t="s">
        <v>45</v>
      </c>
    </row>
    <row r="1366" spans="1:2" x14ac:dyDescent="0.3">
      <c r="A1366">
        <v>0</v>
      </c>
      <c r="B1366" s="2" t="s">
        <v>45</v>
      </c>
    </row>
    <row r="1367" spans="1:2" x14ac:dyDescent="0.3">
      <c r="A1367">
        <v>0</v>
      </c>
      <c r="B1367" s="2" t="s">
        <v>45</v>
      </c>
    </row>
    <row r="1368" spans="1:2" x14ac:dyDescent="0.3">
      <c r="A1368">
        <v>0</v>
      </c>
      <c r="B1368" s="2" t="s">
        <v>45</v>
      </c>
    </row>
    <row r="1369" spans="1:2" x14ac:dyDescent="0.3">
      <c r="A1369">
        <v>0</v>
      </c>
      <c r="B1369" s="2" t="s">
        <v>45</v>
      </c>
    </row>
    <row r="1370" spans="1:2" x14ac:dyDescent="0.3">
      <c r="A1370">
        <v>0</v>
      </c>
      <c r="B1370" s="2" t="s">
        <v>45</v>
      </c>
    </row>
    <row r="1371" spans="1:2" x14ac:dyDescent="0.3">
      <c r="A1371">
        <v>0</v>
      </c>
      <c r="B1371" s="2" t="s">
        <v>45</v>
      </c>
    </row>
    <row r="1372" spans="1:2" x14ac:dyDescent="0.3">
      <c r="A1372">
        <v>0</v>
      </c>
      <c r="B1372" s="2" t="s">
        <v>45</v>
      </c>
    </row>
    <row r="1373" spans="1:2" x14ac:dyDescent="0.3">
      <c r="A1373">
        <v>0</v>
      </c>
      <c r="B1373" s="2" t="s">
        <v>45</v>
      </c>
    </row>
    <row r="1374" spans="1:2" x14ac:dyDescent="0.3">
      <c r="A1374">
        <v>0</v>
      </c>
      <c r="B1374" s="2" t="s">
        <v>45</v>
      </c>
    </row>
    <row r="1375" spans="1:2" x14ac:dyDescent="0.3">
      <c r="A1375">
        <v>0</v>
      </c>
      <c r="B1375" s="2" t="s">
        <v>45</v>
      </c>
    </row>
    <row r="1376" spans="1:2" x14ac:dyDescent="0.3">
      <c r="A1376">
        <v>4</v>
      </c>
      <c r="B1376" s="2" t="s">
        <v>45</v>
      </c>
    </row>
    <row r="1377" spans="1:2" x14ac:dyDescent="0.3">
      <c r="A1377">
        <v>890</v>
      </c>
      <c r="B1377" s="2" t="s">
        <v>45</v>
      </c>
    </row>
    <row r="1378" spans="1:2" x14ac:dyDescent="0.3">
      <c r="A1378">
        <v>3088</v>
      </c>
      <c r="B1378" s="2" t="s">
        <v>45</v>
      </c>
    </row>
    <row r="1379" spans="1:2" x14ac:dyDescent="0.3">
      <c r="A1379">
        <v>5330</v>
      </c>
      <c r="B1379" s="2" t="s">
        <v>45</v>
      </c>
    </row>
    <row r="1380" spans="1:2" x14ac:dyDescent="0.3">
      <c r="A1380">
        <v>7167</v>
      </c>
      <c r="B1380" s="2" t="s">
        <v>45</v>
      </c>
    </row>
    <row r="1381" spans="1:2" x14ac:dyDescent="0.3">
      <c r="A1381">
        <v>8396</v>
      </c>
      <c r="B1381" s="2" t="s">
        <v>45</v>
      </c>
    </row>
    <row r="1382" spans="1:2" x14ac:dyDescent="0.3">
      <c r="A1382">
        <v>8998</v>
      </c>
      <c r="B1382" s="2" t="s">
        <v>45</v>
      </c>
    </row>
    <row r="1383" spans="1:2" x14ac:dyDescent="0.3">
      <c r="A1383">
        <v>8829</v>
      </c>
      <c r="B1383" s="2" t="s">
        <v>45</v>
      </c>
    </row>
    <row r="1384" spans="1:2" x14ac:dyDescent="0.3">
      <c r="A1384">
        <v>8054</v>
      </c>
      <c r="B1384" s="2" t="s">
        <v>45</v>
      </c>
    </row>
    <row r="1385" spans="1:2" x14ac:dyDescent="0.3">
      <c r="A1385">
        <v>6593</v>
      </c>
      <c r="B1385" s="2" t="s">
        <v>45</v>
      </c>
    </row>
    <row r="1386" spans="1:2" x14ac:dyDescent="0.3">
      <c r="A1386">
        <v>4658</v>
      </c>
      <c r="B1386" s="2" t="s">
        <v>45</v>
      </c>
    </row>
    <row r="1387" spans="1:2" x14ac:dyDescent="0.3">
      <c r="A1387">
        <v>2456</v>
      </c>
      <c r="B1387" s="2" t="s">
        <v>45</v>
      </c>
    </row>
    <row r="1388" spans="1:2" x14ac:dyDescent="0.3">
      <c r="A1388">
        <v>232</v>
      </c>
      <c r="B1388" s="2" t="s">
        <v>45</v>
      </c>
    </row>
    <row r="1389" spans="1:2" x14ac:dyDescent="0.3">
      <c r="A1389">
        <v>0</v>
      </c>
      <c r="B1389" s="2" t="s">
        <v>45</v>
      </c>
    </row>
    <row r="1390" spans="1:2" x14ac:dyDescent="0.3">
      <c r="A1390">
        <v>0</v>
      </c>
      <c r="B1390" s="2" t="s">
        <v>45</v>
      </c>
    </row>
    <row r="1391" spans="1:2" x14ac:dyDescent="0.3">
      <c r="A1391">
        <v>0</v>
      </c>
      <c r="B1391" s="2" t="s">
        <v>45</v>
      </c>
    </row>
    <row r="1392" spans="1:2" x14ac:dyDescent="0.3">
      <c r="A1392">
        <v>0</v>
      </c>
      <c r="B1392" s="2" t="s">
        <v>45</v>
      </c>
    </row>
    <row r="1393" spans="1:2" x14ac:dyDescent="0.3">
      <c r="A1393">
        <v>0</v>
      </c>
      <c r="B1393" s="2" t="s">
        <v>45</v>
      </c>
    </row>
    <row r="1394" spans="1:2" x14ac:dyDescent="0.3">
      <c r="A1394">
        <v>0</v>
      </c>
      <c r="B1394" s="2" t="s">
        <v>45</v>
      </c>
    </row>
    <row r="1395" spans="1:2" x14ac:dyDescent="0.3">
      <c r="A1395">
        <v>0</v>
      </c>
      <c r="B1395" s="2" t="s">
        <v>45</v>
      </c>
    </row>
    <row r="1396" spans="1:2" x14ac:dyDescent="0.3">
      <c r="A1396">
        <v>0</v>
      </c>
      <c r="B1396" s="2" t="s">
        <v>45</v>
      </c>
    </row>
    <row r="1397" spans="1:2" x14ac:dyDescent="0.3">
      <c r="A1397">
        <v>0</v>
      </c>
      <c r="B1397" s="2" t="s">
        <v>45</v>
      </c>
    </row>
    <row r="1398" spans="1:2" x14ac:dyDescent="0.3">
      <c r="A1398">
        <v>0</v>
      </c>
      <c r="B1398" s="2" t="s">
        <v>45</v>
      </c>
    </row>
    <row r="1399" spans="1:2" x14ac:dyDescent="0.3">
      <c r="A1399">
        <v>0</v>
      </c>
      <c r="B1399" s="2" t="s">
        <v>45</v>
      </c>
    </row>
    <row r="1400" spans="1:2" x14ac:dyDescent="0.3">
      <c r="A1400">
        <v>3</v>
      </c>
      <c r="B1400" s="2" t="s">
        <v>45</v>
      </c>
    </row>
    <row r="1401" spans="1:2" x14ac:dyDescent="0.3">
      <c r="A1401">
        <v>265</v>
      </c>
      <c r="B1401" s="2" t="s">
        <v>45</v>
      </c>
    </row>
    <row r="1402" spans="1:2" x14ac:dyDescent="0.3">
      <c r="A1402">
        <v>840</v>
      </c>
      <c r="B1402" s="2" t="s">
        <v>45</v>
      </c>
    </row>
    <row r="1403" spans="1:2" x14ac:dyDescent="0.3">
      <c r="A1403">
        <v>1223</v>
      </c>
      <c r="B1403" s="2" t="s">
        <v>45</v>
      </c>
    </row>
    <row r="1404" spans="1:2" x14ac:dyDescent="0.3">
      <c r="A1404">
        <v>2258</v>
      </c>
      <c r="B1404" s="2" t="s">
        <v>45</v>
      </c>
    </row>
    <row r="1405" spans="1:2" x14ac:dyDescent="0.3">
      <c r="A1405">
        <v>2288</v>
      </c>
      <c r="B1405" s="2" t="s">
        <v>45</v>
      </c>
    </row>
    <row r="1406" spans="1:2" x14ac:dyDescent="0.3">
      <c r="A1406">
        <v>2440</v>
      </c>
      <c r="B1406" s="2" t="s">
        <v>45</v>
      </c>
    </row>
    <row r="1407" spans="1:2" x14ac:dyDescent="0.3">
      <c r="A1407">
        <v>2262</v>
      </c>
      <c r="B1407" s="2" t="s">
        <v>45</v>
      </c>
    </row>
    <row r="1408" spans="1:2" x14ac:dyDescent="0.3">
      <c r="A1408">
        <v>2016</v>
      </c>
      <c r="B1408" s="2" t="s">
        <v>45</v>
      </c>
    </row>
    <row r="1409" spans="1:2" x14ac:dyDescent="0.3">
      <c r="A1409">
        <v>1803</v>
      </c>
      <c r="B1409" s="2" t="s">
        <v>45</v>
      </c>
    </row>
    <row r="1410" spans="1:2" x14ac:dyDescent="0.3">
      <c r="A1410">
        <v>1535</v>
      </c>
      <c r="B1410" s="2" t="s">
        <v>45</v>
      </c>
    </row>
    <row r="1411" spans="1:2" x14ac:dyDescent="0.3">
      <c r="A1411">
        <v>648</v>
      </c>
      <c r="B1411" s="2" t="s">
        <v>45</v>
      </c>
    </row>
    <row r="1412" spans="1:2" x14ac:dyDescent="0.3">
      <c r="A1412">
        <v>57</v>
      </c>
      <c r="B1412" s="2" t="s">
        <v>45</v>
      </c>
    </row>
    <row r="1413" spans="1:2" x14ac:dyDescent="0.3">
      <c r="A1413">
        <v>0</v>
      </c>
      <c r="B1413" s="2" t="s">
        <v>45</v>
      </c>
    </row>
    <row r="1414" spans="1:2" x14ac:dyDescent="0.3">
      <c r="A1414">
        <v>0</v>
      </c>
      <c r="B1414" s="2" t="s">
        <v>45</v>
      </c>
    </row>
    <row r="1415" spans="1:2" x14ac:dyDescent="0.3">
      <c r="A1415">
        <v>0</v>
      </c>
      <c r="B1415" s="2" t="s">
        <v>45</v>
      </c>
    </row>
    <row r="1416" spans="1:2" x14ac:dyDescent="0.3">
      <c r="A1416">
        <v>0</v>
      </c>
      <c r="B1416" s="2" t="s">
        <v>45</v>
      </c>
    </row>
    <row r="1417" spans="1:2" x14ac:dyDescent="0.3">
      <c r="A1417">
        <v>0</v>
      </c>
      <c r="B1417" s="2" t="s">
        <v>45</v>
      </c>
    </row>
    <row r="1418" spans="1:2" x14ac:dyDescent="0.3">
      <c r="A1418">
        <v>0</v>
      </c>
      <c r="B1418" s="2" t="s">
        <v>45</v>
      </c>
    </row>
    <row r="1419" spans="1:2" x14ac:dyDescent="0.3">
      <c r="A1419">
        <v>0</v>
      </c>
      <c r="B1419" s="2" t="s">
        <v>45</v>
      </c>
    </row>
    <row r="1420" spans="1:2" x14ac:dyDescent="0.3">
      <c r="A1420">
        <v>0</v>
      </c>
      <c r="B1420" s="2" t="s">
        <v>45</v>
      </c>
    </row>
    <row r="1421" spans="1:2" x14ac:dyDescent="0.3">
      <c r="A1421">
        <v>0</v>
      </c>
      <c r="B1421" s="2" t="s">
        <v>45</v>
      </c>
    </row>
    <row r="1422" spans="1:2" x14ac:dyDescent="0.3">
      <c r="A1422">
        <v>0</v>
      </c>
      <c r="B1422" s="2" t="s">
        <v>45</v>
      </c>
    </row>
    <row r="1423" spans="1:2" x14ac:dyDescent="0.3">
      <c r="A1423">
        <v>0</v>
      </c>
      <c r="B1423" s="2" t="s">
        <v>45</v>
      </c>
    </row>
    <row r="1424" spans="1:2" x14ac:dyDescent="0.3">
      <c r="A1424">
        <v>6</v>
      </c>
      <c r="B1424" s="2" t="s">
        <v>45</v>
      </c>
    </row>
    <row r="1425" spans="1:2" x14ac:dyDescent="0.3">
      <c r="A1425">
        <v>936</v>
      </c>
      <c r="B1425" s="2" t="s">
        <v>45</v>
      </c>
    </row>
    <row r="1426" spans="1:2" x14ac:dyDescent="0.3">
      <c r="A1426">
        <v>2945</v>
      </c>
      <c r="B1426" s="2" t="s">
        <v>45</v>
      </c>
    </row>
    <row r="1427" spans="1:2" x14ac:dyDescent="0.3">
      <c r="A1427">
        <v>4959</v>
      </c>
      <c r="B1427" s="2" t="s">
        <v>45</v>
      </c>
    </row>
    <row r="1428" spans="1:2" x14ac:dyDescent="0.3">
      <c r="A1428">
        <v>6929</v>
      </c>
      <c r="B1428" s="2" t="s">
        <v>45</v>
      </c>
    </row>
    <row r="1429" spans="1:2" x14ac:dyDescent="0.3">
      <c r="A1429">
        <v>8073</v>
      </c>
      <c r="B1429" s="2" t="s">
        <v>45</v>
      </c>
    </row>
    <row r="1430" spans="1:2" x14ac:dyDescent="0.3">
      <c r="A1430">
        <v>8201</v>
      </c>
      <c r="B1430" s="2" t="s">
        <v>45</v>
      </c>
    </row>
    <row r="1431" spans="1:2" x14ac:dyDescent="0.3">
      <c r="A1431">
        <v>7561</v>
      </c>
      <c r="B1431" s="2" t="s">
        <v>45</v>
      </c>
    </row>
    <row r="1432" spans="1:2" x14ac:dyDescent="0.3">
      <c r="A1432">
        <v>6567</v>
      </c>
      <c r="B1432" s="2" t="s">
        <v>45</v>
      </c>
    </row>
    <row r="1433" spans="1:2" x14ac:dyDescent="0.3">
      <c r="A1433">
        <v>5537</v>
      </c>
      <c r="B1433" s="2" t="s">
        <v>45</v>
      </c>
    </row>
    <row r="1434" spans="1:2" x14ac:dyDescent="0.3">
      <c r="A1434">
        <v>3645</v>
      </c>
      <c r="B1434" s="2" t="s">
        <v>45</v>
      </c>
    </row>
    <row r="1435" spans="1:2" x14ac:dyDescent="0.3">
      <c r="A1435">
        <v>2025</v>
      </c>
      <c r="B1435" s="2" t="s">
        <v>45</v>
      </c>
    </row>
    <row r="1436" spans="1:2" x14ac:dyDescent="0.3">
      <c r="A1436">
        <v>192</v>
      </c>
      <c r="B1436" s="2" t="s">
        <v>45</v>
      </c>
    </row>
    <row r="1437" spans="1:2" x14ac:dyDescent="0.3">
      <c r="A1437">
        <v>0</v>
      </c>
      <c r="B1437" s="2" t="s">
        <v>45</v>
      </c>
    </row>
    <row r="1438" spans="1:2" x14ac:dyDescent="0.3">
      <c r="A1438">
        <v>0</v>
      </c>
      <c r="B1438" s="2" t="s">
        <v>45</v>
      </c>
    </row>
    <row r="1439" spans="1:2" x14ac:dyDescent="0.3">
      <c r="A1439">
        <v>0</v>
      </c>
      <c r="B1439" s="2" t="s">
        <v>45</v>
      </c>
    </row>
    <row r="1440" spans="1:2" x14ac:dyDescent="0.3">
      <c r="A1440">
        <v>0</v>
      </c>
      <c r="B1440" s="2" t="s">
        <v>45</v>
      </c>
    </row>
    <row r="1441" spans="1:2" x14ac:dyDescent="0.3">
      <c r="A1441">
        <v>0</v>
      </c>
      <c r="B1441" s="2" t="s">
        <v>45</v>
      </c>
    </row>
    <row r="1442" spans="1:2" x14ac:dyDescent="0.3">
      <c r="A1442">
        <v>0</v>
      </c>
      <c r="B1442" s="2" t="s">
        <v>45</v>
      </c>
    </row>
    <row r="1443" spans="1:2" x14ac:dyDescent="0.3">
      <c r="A1443">
        <v>0</v>
      </c>
      <c r="B1443" s="2" t="s">
        <v>45</v>
      </c>
    </row>
    <row r="1444" spans="1:2" x14ac:dyDescent="0.3">
      <c r="A1444">
        <v>0</v>
      </c>
      <c r="B1444" s="2" t="s">
        <v>45</v>
      </c>
    </row>
    <row r="1445" spans="1:2" x14ac:dyDescent="0.3">
      <c r="A1445">
        <v>0</v>
      </c>
      <c r="B1445" s="2" t="s">
        <v>45</v>
      </c>
    </row>
    <row r="1446" spans="1:2" x14ac:dyDescent="0.3">
      <c r="A1446">
        <v>0</v>
      </c>
      <c r="B1446" s="2" t="s">
        <v>45</v>
      </c>
    </row>
    <row r="1447" spans="1:2" x14ac:dyDescent="0.3">
      <c r="A1447">
        <v>0</v>
      </c>
      <c r="B1447" s="2" t="s">
        <v>45</v>
      </c>
    </row>
    <row r="1448" spans="1:2" x14ac:dyDescent="0.3">
      <c r="A1448">
        <v>4</v>
      </c>
      <c r="B1448" s="2" t="s">
        <v>45</v>
      </c>
    </row>
    <row r="1449" spans="1:2" x14ac:dyDescent="0.3">
      <c r="A1449">
        <v>991</v>
      </c>
      <c r="B1449" s="2" t="s">
        <v>45</v>
      </c>
    </row>
    <row r="1450" spans="1:2" x14ac:dyDescent="0.3">
      <c r="A1450">
        <v>3205</v>
      </c>
      <c r="B1450" s="2" t="s">
        <v>45</v>
      </c>
    </row>
    <row r="1451" spans="1:2" x14ac:dyDescent="0.3">
      <c r="A1451">
        <v>5457</v>
      </c>
      <c r="B1451" s="2" t="s">
        <v>45</v>
      </c>
    </row>
    <row r="1452" spans="1:2" x14ac:dyDescent="0.3">
      <c r="A1452">
        <v>7346</v>
      </c>
      <c r="B1452" s="2" t="s">
        <v>45</v>
      </c>
    </row>
    <row r="1453" spans="1:2" x14ac:dyDescent="0.3">
      <c r="A1453">
        <v>8622</v>
      </c>
      <c r="B1453" s="2" t="s">
        <v>45</v>
      </c>
    </row>
    <row r="1454" spans="1:2" x14ac:dyDescent="0.3">
      <c r="A1454">
        <v>9143</v>
      </c>
      <c r="B1454" s="2" t="s">
        <v>45</v>
      </c>
    </row>
    <row r="1455" spans="1:2" x14ac:dyDescent="0.3">
      <c r="A1455">
        <v>8907</v>
      </c>
      <c r="B1455" s="2" t="s">
        <v>45</v>
      </c>
    </row>
    <row r="1456" spans="1:2" x14ac:dyDescent="0.3">
      <c r="A1456">
        <v>8006</v>
      </c>
      <c r="B1456" s="2" t="s">
        <v>45</v>
      </c>
    </row>
    <row r="1457" spans="1:2" x14ac:dyDescent="0.3">
      <c r="A1457">
        <v>6598</v>
      </c>
      <c r="B1457" s="2" t="s">
        <v>45</v>
      </c>
    </row>
    <row r="1458" spans="1:2" x14ac:dyDescent="0.3">
      <c r="A1458">
        <v>4668</v>
      </c>
      <c r="B1458" s="2" t="s">
        <v>45</v>
      </c>
    </row>
    <row r="1459" spans="1:2" x14ac:dyDescent="0.3">
      <c r="A1459">
        <v>2441</v>
      </c>
      <c r="B1459" s="2" t="s">
        <v>45</v>
      </c>
    </row>
    <row r="1460" spans="1:2" x14ac:dyDescent="0.3">
      <c r="A1460">
        <v>227</v>
      </c>
      <c r="B1460" s="2" t="s">
        <v>45</v>
      </c>
    </row>
    <row r="1461" spans="1:2" x14ac:dyDescent="0.3">
      <c r="A1461">
        <v>0</v>
      </c>
      <c r="B1461" s="2" t="s">
        <v>45</v>
      </c>
    </row>
    <row r="1462" spans="1:2" x14ac:dyDescent="0.3">
      <c r="A1462">
        <v>0</v>
      </c>
      <c r="B1462" s="2" t="s">
        <v>45</v>
      </c>
    </row>
    <row r="1463" spans="1:2" x14ac:dyDescent="0.3">
      <c r="A1463">
        <v>0</v>
      </c>
      <c r="B1463" s="2" t="s">
        <v>45</v>
      </c>
    </row>
    <row r="1464" spans="1:2" x14ac:dyDescent="0.3">
      <c r="A1464">
        <v>0</v>
      </c>
      <c r="B1464" s="2" t="s">
        <v>45</v>
      </c>
    </row>
    <row r="1465" spans="1:2" x14ac:dyDescent="0.3">
      <c r="A1465">
        <v>0</v>
      </c>
      <c r="B1465" s="2" t="s">
        <v>45</v>
      </c>
    </row>
    <row r="1466" spans="1:2" x14ac:dyDescent="0.3">
      <c r="A1466">
        <v>0</v>
      </c>
      <c r="B1466" s="2" t="s">
        <v>45</v>
      </c>
    </row>
    <row r="1467" spans="1:2" x14ac:dyDescent="0.3">
      <c r="A1467">
        <v>0</v>
      </c>
      <c r="B1467" s="2" t="s">
        <v>45</v>
      </c>
    </row>
    <row r="1468" spans="1:2" x14ac:dyDescent="0.3">
      <c r="A1468">
        <v>0</v>
      </c>
      <c r="B1468" s="2" t="s">
        <v>45</v>
      </c>
    </row>
    <row r="1469" spans="1:2" x14ac:dyDescent="0.3">
      <c r="A1469">
        <v>0</v>
      </c>
      <c r="B1469" s="2" t="s">
        <v>45</v>
      </c>
    </row>
    <row r="1470" spans="1:2" x14ac:dyDescent="0.3">
      <c r="A1470">
        <v>0</v>
      </c>
      <c r="B1470" s="2" t="s">
        <v>45</v>
      </c>
    </row>
    <row r="1471" spans="1:2" x14ac:dyDescent="0.3">
      <c r="A1471">
        <v>0</v>
      </c>
      <c r="B1471" s="2" t="s">
        <v>45</v>
      </c>
    </row>
    <row r="1472" spans="1:2" x14ac:dyDescent="0.3">
      <c r="A1472">
        <v>8</v>
      </c>
      <c r="B1472" s="2" t="s">
        <v>45</v>
      </c>
    </row>
    <row r="1473" spans="1:2" x14ac:dyDescent="0.3">
      <c r="A1473">
        <v>830</v>
      </c>
      <c r="B1473" s="2" t="s">
        <v>45</v>
      </c>
    </row>
    <row r="1474" spans="1:2" x14ac:dyDescent="0.3">
      <c r="A1474">
        <v>3053</v>
      </c>
      <c r="B1474" s="2" t="s">
        <v>45</v>
      </c>
    </row>
    <row r="1475" spans="1:2" x14ac:dyDescent="0.3">
      <c r="A1475">
        <v>3933</v>
      </c>
      <c r="B1475" s="2" t="s">
        <v>45</v>
      </c>
    </row>
    <row r="1476" spans="1:2" x14ac:dyDescent="0.3">
      <c r="A1476">
        <v>6583</v>
      </c>
      <c r="B1476" s="2" t="s">
        <v>45</v>
      </c>
    </row>
    <row r="1477" spans="1:2" x14ac:dyDescent="0.3">
      <c r="A1477">
        <v>6178</v>
      </c>
      <c r="B1477" s="2" t="s">
        <v>45</v>
      </c>
    </row>
    <row r="1478" spans="1:2" x14ac:dyDescent="0.3">
      <c r="A1478">
        <v>6918</v>
      </c>
      <c r="B1478" s="2" t="s">
        <v>45</v>
      </c>
    </row>
    <row r="1479" spans="1:2" x14ac:dyDescent="0.3">
      <c r="A1479">
        <v>5683</v>
      </c>
      <c r="B1479" s="2" t="s">
        <v>45</v>
      </c>
    </row>
    <row r="1480" spans="1:2" x14ac:dyDescent="0.3">
      <c r="A1480">
        <v>6044</v>
      </c>
      <c r="B1480" s="2" t="s">
        <v>45</v>
      </c>
    </row>
    <row r="1481" spans="1:2" x14ac:dyDescent="0.3">
      <c r="A1481">
        <v>4833</v>
      </c>
      <c r="B1481" s="2" t="s">
        <v>45</v>
      </c>
    </row>
    <row r="1482" spans="1:2" x14ac:dyDescent="0.3">
      <c r="A1482">
        <v>3246</v>
      </c>
      <c r="B1482" s="2" t="s">
        <v>45</v>
      </c>
    </row>
    <row r="1483" spans="1:2" x14ac:dyDescent="0.3">
      <c r="A1483">
        <v>1000</v>
      </c>
      <c r="B1483" s="2" t="s">
        <v>45</v>
      </c>
    </row>
    <row r="1484" spans="1:2" x14ac:dyDescent="0.3">
      <c r="A1484">
        <v>69</v>
      </c>
      <c r="B1484" s="2" t="s">
        <v>45</v>
      </c>
    </row>
    <row r="1485" spans="1:2" x14ac:dyDescent="0.3">
      <c r="A1485">
        <v>0</v>
      </c>
      <c r="B1485" s="2" t="s">
        <v>45</v>
      </c>
    </row>
    <row r="1486" spans="1:2" x14ac:dyDescent="0.3">
      <c r="A1486">
        <v>0</v>
      </c>
      <c r="B1486" s="2" t="s">
        <v>45</v>
      </c>
    </row>
    <row r="1487" spans="1:2" x14ac:dyDescent="0.3">
      <c r="A1487">
        <v>0</v>
      </c>
      <c r="B1487" s="2" t="s">
        <v>45</v>
      </c>
    </row>
    <row r="1488" spans="1:2" x14ac:dyDescent="0.3">
      <c r="A1488">
        <v>0</v>
      </c>
      <c r="B1488" s="2" t="s">
        <v>45</v>
      </c>
    </row>
    <row r="1489" spans="1:2" x14ac:dyDescent="0.3">
      <c r="A1489">
        <v>0</v>
      </c>
      <c r="B1489" s="2" t="s">
        <v>45</v>
      </c>
    </row>
    <row r="1490" spans="1:2" x14ac:dyDescent="0.3">
      <c r="A1490">
        <v>0</v>
      </c>
      <c r="B1490" s="2" t="s">
        <v>45</v>
      </c>
    </row>
    <row r="1491" spans="1:2" x14ac:dyDescent="0.3">
      <c r="A1491">
        <v>0</v>
      </c>
      <c r="B1491" s="2" t="s">
        <v>45</v>
      </c>
    </row>
    <row r="1492" spans="1:2" x14ac:dyDescent="0.3">
      <c r="A1492">
        <v>0</v>
      </c>
      <c r="B1492" s="2" t="s">
        <v>45</v>
      </c>
    </row>
    <row r="1493" spans="1:2" x14ac:dyDescent="0.3">
      <c r="A1493">
        <v>0</v>
      </c>
      <c r="B1493" s="2" t="s">
        <v>45</v>
      </c>
    </row>
    <row r="1494" spans="1:2" x14ac:dyDescent="0.3">
      <c r="A1494">
        <v>0</v>
      </c>
      <c r="B1494" s="2" t="s">
        <v>45</v>
      </c>
    </row>
    <row r="1495" spans="1:2" x14ac:dyDescent="0.3">
      <c r="A1495">
        <v>0</v>
      </c>
      <c r="B1495" s="2" t="s">
        <v>45</v>
      </c>
    </row>
    <row r="1496" spans="1:2" x14ac:dyDescent="0.3">
      <c r="A1496">
        <v>4</v>
      </c>
      <c r="B1496" s="2" t="s">
        <v>45</v>
      </c>
    </row>
    <row r="1497" spans="1:2" x14ac:dyDescent="0.3">
      <c r="A1497">
        <v>125</v>
      </c>
      <c r="B1497" s="2" t="s">
        <v>45</v>
      </c>
    </row>
    <row r="1498" spans="1:2" x14ac:dyDescent="0.3">
      <c r="A1498">
        <v>342</v>
      </c>
      <c r="B1498" s="2" t="s">
        <v>45</v>
      </c>
    </row>
    <row r="1499" spans="1:2" x14ac:dyDescent="0.3">
      <c r="A1499">
        <v>6274</v>
      </c>
      <c r="B1499" s="2" t="s">
        <v>45</v>
      </c>
    </row>
    <row r="1500" spans="1:2" x14ac:dyDescent="0.3">
      <c r="A1500">
        <v>9673</v>
      </c>
      <c r="B1500" s="2" t="s">
        <v>45</v>
      </c>
    </row>
    <row r="1501" spans="1:2" x14ac:dyDescent="0.3">
      <c r="A1501">
        <v>9903</v>
      </c>
      <c r="B1501" s="2" t="s">
        <v>45</v>
      </c>
    </row>
    <row r="1502" spans="1:2" x14ac:dyDescent="0.3">
      <c r="A1502">
        <v>3040</v>
      </c>
      <c r="B1502" s="2" t="s">
        <v>45</v>
      </c>
    </row>
    <row r="1503" spans="1:2" x14ac:dyDescent="0.3">
      <c r="A1503">
        <v>882</v>
      </c>
      <c r="B1503" s="2" t="s">
        <v>45</v>
      </c>
    </row>
    <row r="1504" spans="1:2" x14ac:dyDescent="0.3">
      <c r="A1504">
        <v>807</v>
      </c>
      <c r="B1504" s="2" t="s">
        <v>45</v>
      </c>
    </row>
    <row r="1505" spans="1:2" x14ac:dyDescent="0.3">
      <c r="A1505">
        <v>5342</v>
      </c>
      <c r="B1505" s="2" t="s">
        <v>45</v>
      </c>
    </row>
    <row r="1506" spans="1:2" x14ac:dyDescent="0.3">
      <c r="A1506">
        <v>5321</v>
      </c>
      <c r="B1506" s="2" t="s">
        <v>45</v>
      </c>
    </row>
    <row r="1507" spans="1:2" x14ac:dyDescent="0.3">
      <c r="A1507">
        <v>3374</v>
      </c>
      <c r="B1507" s="2" t="s">
        <v>45</v>
      </c>
    </row>
    <row r="1508" spans="1:2" x14ac:dyDescent="0.3">
      <c r="A1508">
        <v>465</v>
      </c>
      <c r="B1508" s="2" t="s">
        <v>45</v>
      </c>
    </row>
    <row r="1509" spans="1:2" x14ac:dyDescent="0.3">
      <c r="A1509">
        <v>0</v>
      </c>
      <c r="B1509" s="2" t="s">
        <v>45</v>
      </c>
    </row>
    <row r="1510" spans="1:2" x14ac:dyDescent="0.3">
      <c r="A1510">
        <v>0</v>
      </c>
      <c r="B1510" s="2" t="s">
        <v>45</v>
      </c>
    </row>
    <row r="1511" spans="1:2" x14ac:dyDescent="0.3">
      <c r="A1511">
        <v>0</v>
      </c>
      <c r="B1511" s="2" t="s">
        <v>45</v>
      </c>
    </row>
    <row r="1512" spans="1:2" x14ac:dyDescent="0.3">
      <c r="A1512">
        <v>0</v>
      </c>
      <c r="B1512" s="2" t="s">
        <v>45</v>
      </c>
    </row>
    <row r="1513" spans="1:2" x14ac:dyDescent="0.3">
      <c r="A1513">
        <v>0</v>
      </c>
      <c r="B1513" s="2" t="s">
        <v>45</v>
      </c>
    </row>
    <row r="1514" spans="1:2" x14ac:dyDescent="0.3">
      <c r="A1514">
        <v>0</v>
      </c>
      <c r="B1514" s="2" t="s">
        <v>45</v>
      </c>
    </row>
    <row r="1515" spans="1:2" x14ac:dyDescent="0.3">
      <c r="A1515">
        <v>0</v>
      </c>
      <c r="B1515" s="2" t="s">
        <v>45</v>
      </c>
    </row>
    <row r="1516" spans="1:2" x14ac:dyDescent="0.3">
      <c r="A1516">
        <v>0</v>
      </c>
      <c r="B1516" s="2" t="s">
        <v>45</v>
      </c>
    </row>
    <row r="1517" spans="1:2" x14ac:dyDescent="0.3">
      <c r="A1517">
        <v>0</v>
      </c>
      <c r="B1517" s="2" t="s">
        <v>45</v>
      </c>
    </row>
    <row r="1518" spans="1:2" x14ac:dyDescent="0.3">
      <c r="A1518">
        <v>0</v>
      </c>
      <c r="B1518" s="2" t="s">
        <v>45</v>
      </c>
    </row>
    <row r="1519" spans="1:2" x14ac:dyDescent="0.3">
      <c r="A1519">
        <v>0</v>
      </c>
      <c r="B1519" s="2" t="s">
        <v>45</v>
      </c>
    </row>
    <row r="1520" spans="1:2" x14ac:dyDescent="0.3">
      <c r="A1520">
        <v>4</v>
      </c>
      <c r="B1520" s="2" t="s">
        <v>45</v>
      </c>
    </row>
    <row r="1521" spans="1:2" x14ac:dyDescent="0.3">
      <c r="A1521">
        <v>1356</v>
      </c>
      <c r="B1521" s="2" t="s">
        <v>45</v>
      </c>
    </row>
    <row r="1522" spans="1:2" x14ac:dyDescent="0.3">
      <c r="A1522">
        <v>4117</v>
      </c>
      <c r="B1522" s="2" t="s">
        <v>45</v>
      </c>
    </row>
    <row r="1523" spans="1:2" x14ac:dyDescent="0.3">
      <c r="A1523">
        <v>6810</v>
      </c>
      <c r="B1523" s="2" t="s">
        <v>45</v>
      </c>
    </row>
    <row r="1524" spans="1:2" x14ac:dyDescent="0.3">
      <c r="A1524">
        <v>9683</v>
      </c>
      <c r="B1524" s="2" t="s">
        <v>45</v>
      </c>
    </row>
    <row r="1525" spans="1:2" x14ac:dyDescent="0.3">
      <c r="A1525">
        <v>6017</v>
      </c>
      <c r="B1525" s="2" t="s">
        <v>45</v>
      </c>
    </row>
    <row r="1526" spans="1:2" x14ac:dyDescent="0.3">
      <c r="A1526">
        <v>6645</v>
      </c>
      <c r="B1526" s="2" t="s">
        <v>45</v>
      </c>
    </row>
    <row r="1527" spans="1:2" x14ac:dyDescent="0.3">
      <c r="A1527">
        <v>6508</v>
      </c>
      <c r="B1527" s="2" t="s">
        <v>45</v>
      </c>
    </row>
    <row r="1528" spans="1:2" x14ac:dyDescent="0.3">
      <c r="A1528">
        <v>6006</v>
      </c>
      <c r="B1528" s="2" t="s">
        <v>45</v>
      </c>
    </row>
    <row r="1529" spans="1:2" x14ac:dyDescent="0.3">
      <c r="A1529">
        <v>4844</v>
      </c>
      <c r="B1529" s="2" t="s">
        <v>45</v>
      </c>
    </row>
    <row r="1530" spans="1:2" x14ac:dyDescent="0.3">
      <c r="A1530">
        <v>3592</v>
      </c>
      <c r="B1530" s="2" t="s">
        <v>45</v>
      </c>
    </row>
    <row r="1531" spans="1:2" x14ac:dyDescent="0.3">
      <c r="A1531">
        <v>1802</v>
      </c>
      <c r="B1531" s="2" t="s">
        <v>45</v>
      </c>
    </row>
    <row r="1532" spans="1:2" x14ac:dyDescent="0.3">
      <c r="A1532">
        <v>226</v>
      </c>
      <c r="B1532" s="2" t="s">
        <v>45</v>
      </c>
    </row>
    <row r="1533" spans="1:2" x14ac:dyDescent="0.3">
      <c r="A1533">
        <v>0</v>
      </c>
      <c r="B1533" s="2" t="s">
        <v>45</v>
      </c>
    </row>
    <row r="1534" spans="1:2" x14ac:dyDescent="0.3">
      <c r="A1534">
        <v>0</v>
      </c>
      <c r="B1534" s="2" t="s">
        <v>45</v>
      </c>
    </row>
    <row r="1535" spans="1:2" x14ac:dyDescent="0.3">
      <c r="A1535">
        <v>0</v>
      </c>
      <c r="B1535" s="2" t="s">
        <v>45</v>
      </c>
    </row>
    <row r="1536" spans="1:2" x14ac:dyDescent="0.3">
      <c r="A1536">
        <v>0</v>
      </c>
      <c r="B1536" s="2" t="s">
        <v>45</v>
      </c>
    </row>
    <row r="1537" spans="1:2" x14ac:dyDescent="0.3">
      <c r="A1537">
        <v>0</v>
      </c>
      <c r="B1537" s="2" t="s">
        <v>45</v>
      </c>
    </row>
    <row r="1538" spans="1:2" x14ac:dyDescent="0.3">
      <c r="A1538">
        <v>0</v>
      </c>
      <c r="B1538" s="2" t="s">
        <v>45</v>
      </c>
    </row>
    <row r="1539" spans="1:2" x14ac:dyDescent="0.3">
      <c r="A1539">
        <v>0</v>
      </c>
      <c r="B1539" s="2" t="s">
        <v>45</v>
      </c>
    </row>
    <row r="1540" spans="1:2" x14ac:dyDescent="0.3">
      <c r="A1540">
        <v>0</v>
      </c>
      <c r="B1540" s="2" t="s">
        <v>45</v>
      </c>
    </row>
    <row r="1541" spans="1:2" x14ac:dyDescent="0.3">
      <c r="A1541">
        <v>0</v>
      </c>
      <c r="B1541" s="2" t="s">
        <v>45</v>
      </c>
    </row>
    <row r="1542" spans="1:2" x14ac:dyDescent="0.3">
      <c r="A1542">
        <v>0</v>
      </c>
      <c r="B1542" s="2" t="s">
        <v>45</v>
      </c>
    </row>
    <row r="1543" spans="1:2" x14ac:dyDescent="0.3">
      <c r="A1543">
        <v>0</v>
      </c>
      <c r="B1543" s="2" t="s">
        <v>45</v>
      </c>
    </row>
    <row r="1544" spans="1:2" x14ac:dyDescent="0.3">
      <c r="A1544">
        <v>4</v>
      </c>
      <c r="B1544" s="2" t="s">
        <v>45</v>
      </c>
    </row>
    <row r="1545" spans="1:2" x14ac:dyDescent="0.3">
      <c r="A1545">
        <v>1051</v>
      </c>
      <c r="B1545" s="2" t="s">
        <v>45</v>
      </c>
    </row>
    <row r="1546" spans="1:2" x14ac:dyDescent="0.3">
      <c r="A1546">
        <v>3439</v>
      </c>
      <c r="B1546" s="2" t="s">
        <v>45</v>
      </c>
    </row>
    <row r="1547" spans="1:2" x14ac:dyDescent="0.3">
      <c r="A1547">
        <v>5533</v>
      </c>
      <c r="B1547" s="2" t="s">
        <v>45</v>
      </c>
    </row>
    <row r="1548" spans="1:2" x14ac:dyDescent="0.3">
      <c r="A1548">
        <v>7263</v>
      </c>
      <c r="B1548" s="2" t="s">
        <v>45</v>
      </c>
    </row>
    <row r="1549" spans="1:2" x14ac:dyDescent="0.3">
      <c r="A1549">
        <v>8318</v>
      </c>
      <c r="B1549" s="2" t="s">
        <v>45</v>
      </c>
    </row>
    <row r="1550" spans="1:2" x14ac:dyDescent="0.3">
      <c r="A1550">
        <v>8804</v>
      </c>
      <c r="B1550" s="2" t="s">
        <v>45</v>
      </c>
    </row>
    <row r="1551" spans="1:2" x14ac:dyDescent="0.3">
      <c r="A1551">
        <v>8680</v>
      </c>
      <c r="B1551" s="2" t="s">
        <v>45</v>
      </c>
    </row>
    <row r="1552" spans="1:2" x14ac:dyDescent="0.3">
      <c r="A1552">
        <v>7939</v>
      </c>
      <c r="B1552" s="2" t="s">
        <v>45</v>
      </c>
    </row>
    <row r="1553" spans="1:2" x14ac:dyDescent="0.3">
      <c r="A1553">
        <v>6588</v>
      </c>
      <c r="B1553" s="2" t="s">
        <v>45</v>
      </c>
    </row>
    <row r="1554" spans="1:2" x14ac:dyDescent="0.3">
      <c r="A1554">
        <v>4660</v>
      </c>
      <c r="B1554" s="2" t="s">
        <v>45</v>
      </c>
    </row>
    <row r="1555" spans="1:2" x14ac:dyDescent="0.3">
      <c r="A1555">
        <v>2493</v>
      </c>
      <c r="B1555" s="2" t="s">
        <v>45</v>
      </c>
    </row>
    <row r="1556" spans="1:2" x14ac:dyDescent="0.3">
      <c r="A1556">
        <v>203</v>
      </c>
      <c r="B1556" s="2" t="s">
        <v>45</v>
      </c>
    </row>
    <row r="1557" spans="1:2" x14ac:dyDescent="0.3">
      <c r="A1557">
        <v>0</v>
      </c>
      <c r="B1557" s="2" t="s">
        <v>45</v>
      </c>
    </row>
    <row r="1558" spans="1:2" x14ac:dyDescent="0.3">
      <c r="A1558">
        <v>0</v>
      </c>
      <c r="B1558" s="2" t="s">
        <v>45</v>
      </c>
    </row>
    <row r="1559" spans="1:2" x14ac:dyDescent="0.3">
      <c r="A1559">
        <v>0</v>
      </c>
      <c r="B1559" s="2" t="s">
        <v>45</v>
      </c>
    </row>
    <row r="1560" spans="1:2" x14ac:dyDescent="0.3">
      <c r="A1560">
        <v>0</v>
      </c>
      <c r="B1560" s="2" t="s">
        <v>45</v>
      </c>
    </row>
    <row r="1561" spans="1:2" x14ac:dyDescent="0.3">
      <c r="A1561">
        <v>0</v>
      </c>
      <c r="B1561" s="2" t="s">
        <v>45</v>
      </c>
    </row>
    <row r="1562" spans="1:2" x14ac:dyDescent="0.3">
      <c r="A1562">
        <v>0</v>
      </c>
      <c r="B1562" s="2" t="s">
        <v>45</v>
      </c>
    </row>
    <row r="1563" spans="1:2" x14ac:dyDescent="0.3">
      <c r="A1563">
        <v>0</v>
      </c>
      <c r="B1563" s="2" t="s">
        <v>45</v>
      </c>
    </row>
    <row r="1564" spans="1:2" x14ac:dyDescent="0.3">
      <c r="A1564">
        <v>0</v>
      </c>
      <c r="B1564" s="2" t="s">
        <v>45</v>
      </c>
    </row>
    <row r="1565" spans="1:2" x14ac:dyDescent="0.3">
      <c r="A1565">
        <v>0</v>
      </c>
      <c r="B1565" s="2" t="s">
        <v>45</v>
      </c>
    </row>
    <row r="1566" spans="1:2" x14ac:dyDescent="0.3">
      <c r="A1566">
        <v>0</v>
      </c>
      <c r="B1566" s="2" t="s">
        <v>45</v>
      </c>
    </row>
    <row r="1567" spans="1:2" x14ac:dyDescent="0.3">
      <c r="A1567">
        <v>0</v>
      </c>
      <c r="B1567" s="2" t="s">
        <v>45</v>
      </c>
    </row>
    <row r="1568" spans="1:2" x14ac:dyDescent="0.3">
      <c r="A1568">
        <v>4</v>
      </c>
      <c r="B1568" s="2" t="s">
        <v>45</v>
      </c>
    </row>
    <row r="1569" spans="1:2" x14ac:dyDescent="0.3">
      <c r="A1569">
        <v>1166</v>
      </c>
      <c r="B1569" s="2" t="s">
        <v>45</v>
      </c>
    </row>
    <row r="1570" spans="1:2" x14ac:dyDescent="0.3">
      <c r="A1570">
        <v>3582</v>
      </c>
      <c r="B1570" s="2" t="s">
        <v>45</v>
      </c>
    </row>
    <row r="1571" spans="1:2" x14ac:dyDescent="0.3">
      <c r="A1571">
        <v>5918</v>
      </c>
      <c r="B1571" s="2" t="s">
        <v>45</v>
      </c>
    </row>
    <row r="1572" spans="1:2" x14ac:dyDescent="0.3">
      <c r="A1572">
        <v>7820</v>
      </c>
      <c r="B1572" s="2" t="s">
        <v>45</v>
      </c>
    </row>
    <row r="1573" spans="1:2" x14ac:dyDescent="0.3">
      <c r="A1573">
        <v>9152</v>
      </c>
      <c r="B1573" s="2" t="s">
        <v>45</v>
      </c>
    </row>
    <row r="1574" spans="1:2" x14ac:dyDescent="0.3">
      <c r="A1574">
        <v>9784</v>
      </c>
      <c r="B1574" s="2" t="s">
        <v>45</v>
      </c>
    </row>
    <row r="1575" spans="1:2" x14ac:dyDescent="0.3">
      <c r="A1575">
        <v>9649</v>
      </c>
      <c r="B1575" s="2" t="s">
        <v>45</v>
      </c>
    </row>
    <row r="1576" spans="1:2" x14ac:dyDescent="0.3">
      <c r="A1576">
        <v>8806</v>
      </c>
      <c r="B1576" s="2" t="s">
        <v>45</v>
      </c>
    </row>
    <row r="1577" spans="1:2" x14ac:dyDescent="0.3">
      <c r="A1577">
        <v>7323</v>
      </c>
      <c r="B1577" s="2" t="s">
        <v>45</v>
      </c>
    </row>
    <row r="1578" spans="1:2" x14ac:dyDescent="0.3">
      <c r="A1578">
        <v>5235</v>
      </c>
      <c r="B1578" s="2" t="s">
        <v>45</v>
      </c>
    </row>
    <row r="1579" spans="1:2" x14ac:dyDescent="0.3">
      <c r="A1579">
        <v>2850</v>
      </c>
      <c r="B1579" s="2" t="s">
        <v>45</v>
      </c>
    </row>
    <row r="1580" spans="1:2" x14ac:dyDescent="0.3">
      <c r="A1580">
        <v>215</v>
      </c>
      <c r="B1580" s="2" t="s">
        <v>45</v>
      </c>
    </row>
    <row r="1581" spans="1:2" x14ac:dyDescent="0.3">
      <c r="A1581">
        <v>0</v>
      </c>
      <c r="B1581" s="2" t="s">
        <v>45</v>
      </c>
    </row>
    <row r="1582" spans="1:2" x14ac:dyDescent="0.3">
      <c r="A1582">
        <v>0</v>
      </c>
      <c r="B1582" s="2" t="s">
        <v>45</v>
      </c>
    </row>
    <row r="1583" spans="1:2" x14ac:dyDescent="0.3">
      <c r="A1583">
        <v>0</v>
      </c>
      <c r="B1583" s="2" t="s">
        <v>45</v>
      </c>
    </row>
    <row r="1584" spans="1:2" x14ac:dyDescent="0.3">
      <c r="A1584">
        <v>0</v>
      </c>
      <c r="B1584" s="2" t="s">
        <v>45</v>
      </c>
    </row>
    <row r="1585" spans="1:2" x14ac:dyDescent="0.3">
      <c r="A1585">
        <v>0</v>
      </c>
      <c r="B1585" s="2" t="s">
        <v>45</v>
      </c>
    </row>
    <row r="1586" spans="1:2" x14ac:dyDescent="0.3">
      <c r="A1586">
        <v>0</v>
      </c>
      <c r="B1586" s="2" t="s">
        <v>45</v>
      </c>
    </row>
    <row r="1587" spans="1:2" x14ac:dyDescent="0.3">
      <c r="A1587">
        <v>0</v>
      </c>
      <c r="B1587" s="2" t="s">
        <v>45</v>
      </c>
    </row>
    <row r="1588" spans="1:2" x14ac:dyDescent="0.3">
      <c r="A1588">
        <v>0</v>
      </c>
      <c r="B1588" s="2" t="s">
        <v>45</v>
      </c>
    </row>
    <row r="1589" spans="1:2" x14ac:dyDescent="0.3">
      <c r="A1589">
        <v>0</v>
      </c>
      <c r="B1589" s="2" t="s">
        <v>45</v>
      </c>
    </row>
    <row r="1590" spans="1:2" x14ac:dyDescent="0.3">
      <c r="A1590">
        <v>0</v>
      </c>
      <c r="B1590" s="2" t="s">
        <v>45</v>
      </c>
    </row>
    <row r="1591" spans="1:2" x14ac:dyDescent="0.3">
      <c r="A1591">
        <v>0</v>
      </c>
      <c r="B1591" s="2" t="s">
        <v>45</v>
      </c>
    </row>
    <row r="1592" spans="1:2" x14ac:dyDescent="0.3">
      <c r="A1592">
        <v>3</v>
      </c>
      <c r="B1592" s="2" t="s">
        <v>45</v>
      </c>
    </row>
    <row r="1593" spans="1:2" x14ac:dyDescent="0.3">
      <c r="A1593">
        <v>1066</v>
      </c>
      <c r="B1593" s="2" t="s">
        <v>45</v>
      </c>
    </row>
    <row r="1594" spans="1:2" x14ac:dyDescent="0.3">
      <c r="A1594">
        <v>3163</v>
      </c>
      <c r="B1594" s="2" t="s">
        <v>45</v>
      </c>
    </row>
    <row r="1595" spans="1:2" x14ac:dyDescent="0.3">
      <c r="A1595">
        <v>5187</v>
      </c>
      <c r="B1595" s="2" t="s">
        <v>45</v>
      </c>
    </row>
    <row r="1596" spans="1:2" x14ac:dyDescent="0.3">
      <c r="A1596">
        <v>6967</v>
      </c>
      <c r="B1596" s="2" t="s">
        <v>45</v>
      </c>
    </row>
    <row r="1597" spans="1:2" x14ac:dyDescent="0.3">
      <c r="A1597">
        <v>7789</v>
      </c>
      <c r="B1597" s="2" t="s">
        <v>45</v>
      </c>
    </row>
    <row r="1598" spans="1:2" x14ac:dyDescent="0.3">
      <c r="A1598">
        <v>8392</v>
      </c>
      <c r="B1598" s="2" t="s">
        <v>45</v>
      </c>
    </row>
    <row r="1599" spans="1:2" x14ac:dyDescent="0.3">
      <c r="A1599">
        <v>8406</v>
      </c>
      <c r="B1599" s="2" t="s">
        <v>45</v>
      </c>
    </row>
    <row r="1600" spans="1:2" x14ac:dyDescent="0.3">
      <c r="A1600">
        <v>7529</v>
      </c>
      <c r="B1600" s="2" t="s">
        <v>45</v>
      </c>
    </row>
    <row r="1601" spans="1:2" x14ac:dyDescent="0.3">
      <c r="A1601">
        <v>6323</v>
      </c>
      <c r="B1601" s="2" t="s">
        <v>45</v>
      </c>
    </row>
    <row r="1602" spans="1:2" x14ac:dyDescent="0.3">
      <c r="A1602">
        <v>4441</v>
      </c>
      <c r="B1602" s="2" t="s">
        <v>45</v>
      </c>
    </row>
    <row r="1603" spans="1:2" x14ac:dyDescent="0.3">
      <c r="A1603">
        <v>2469</v>
      </c>
      <c r="B1603" s="2" t="s">
        <v>45</v>
      </c>
    </row>
    <row r="1604" spans="1:2" x14ac:dyDescent="0.3">
      <c r="A1604">
        <v>203</v>
      </c>
      <c r="B1604" s="2" t="s">
        <v>45</v>
      </c>
    </row>
    <row r="1605" spans="1:2" x14ac:dyDescent="0.3">
      <c r="A1605">
        <v>0</v>
      </c>
      <c r="B1605" s="2" t="s">
        <v>45</v>
      </c>
    </row>
    <row r="1606" spans="1:2" x14ac:dyDescent="0.3">
      <c r="A1606">
        <v>0</v>
      </c>
      <c r="B1606" s="2" t="s">
        <v>45</v>
      </c>
    </row>
    <row r="1607" spans="1:2" x14ac:dyDescent="0.3">
      <c r="A1607">
        <v>0</v>
      </c>
      <c r="B1607" s="2" t="s">
        <v>45</v>
      </c>
    </row>
    <row r="1608" spans="1:2" x14ac:dyDescent="0.3">
      <c r="A1608">
        <v>0</v>
      </c>
      <c r="B1608" s="2" t="s">
        <v>45</v>
      </c>
    </row>
    <row r="1609" spans="1:2" x14ac:dyDescent="0.3">
      <c r="A1609">
        <v>0</v>
      </c>
      <c r="B1609" s="2" t="s">
        <v>45</v>
      </c>
    </row>
    <row r="1610" spans="1:2" x14ac:dyDescent="0.3">
      <c r="A1610">
        <v>0</v>
      </c>
      <c r="B1610" s="2" t="s">
        <v>45</v>
      </c>
    </row>
    <row r="1611" spans="1:2" x14ac:dyDescent="0.3">
      <c r="A1611">
        <v>0</v>
      </c>
      <c r="B1611" s="2" t="s">
        <v>45</v>
      </c>
    </row>
    <row r="1612" spans="1:2" x14ac:dyDescent="0.3">
      <c r="A1612">
        <v>0</v>
      </c>
      <c r="B1612" s="2" t="s">
        <v>45</v>
      </c>
    </row>
    <row r="1613" spans="1:2" x14ac:dyDescent="0.3">
      <c r="A1613">
        <v>0</v>
      </c>
      <c r="B1613" s="2" t="s">
        <v>45</v>
      </c>
    </row>
    <row r="1614" spans="1:2" x14ac:dyDescent="0.3">
      <c r="A1614">
        <v>0</v>
      </c>
      <c r="B1614" s="2" t="s">
        <v>45</v>
      </c>
    </row>
    <row r="1615" spans="1:2" x14ac:dyDescent="0.3">
      <c r="A1615">
        <v>0</v>
      </c>
      <c r="B1615" s="2" t="s">
        <v>45</v>
      </c>
    </row>
    <row r="1616" spans="1:2" x14ac:dyDescent="0.3">
      <c r="A1616">
        <v>4</v>
      </c>
      <c r="B1616" s="2" t="s">
        <v>45</v>
      </c>
    </row>
    <row r="1617" spans="1:2" x14ac:dyDescent="0.3">
      <c r="A1617">
        <v>193</v>
      </c>
      <c r="B1617" s="2" t="s">
        <v>45</v>
      </c>
    </row>
    <row r="1618" spans="1:2" x14ac:dyDescent="0.3">
      <c r="A1618">
        <v>586</v>
      </c>
      <c r="B1618" s="2" t="s">
        <v>45</v>
      </c>
    </row>
    <row r="1619" spans="1:2" x14ac:dyDescent="0.3">
      <c r="A1619">
        <v>1131</v>
      </c>
      <c r="B1619" s="2" t="s">
        <v>45</v>
      </c>
    </row>
    <row r="1620" spans="1:2" x14ac:dyDescent="0.3">
      <c r="A1620">
        <v>1768</v>
      </c>
      <c r="B1620" s="2" t="s">
        <v>45</v>
      </c>
    </row>
    <row r="1621" spans="1:2" x14ac:dyDescent="0.3">
      <c r="A1621">
        <v>2485</v>
      </c>
      <c r="B1621" s="2" t="s">
        <v>45</v>
      </c>
    </row>
    <row r="1622" spans="1:2" x14ac:dyDescent="0.3">
      <c r="A1622">
        <v>2450</v>
      </c>
      <c r="B1622" s="2" t="s">
        <v>45</v>
      </c>
    </row>
    <row r="1623" spans="1:2" x14ac:dyDescent="0.3">
      <c r="A1623">
        <v>2380</v>
      </c>
      <c r="B1623" s="2" t="s">
        <v>45</v>
      </c>
    </row>
    <row r="1624" spans="1:2" x14ac:dyDescent="0.3">
      <c r="A1624">
        <v>2073</v>
      </c>
      <c r="B1624" s="2" t="s">
        <v>45</v>
      </c>
    </row>
    <row r="1625" spans="1:2" x14ac:dyDescent="0.3">
      <c r="A1625">
        <v>1492</v>
      </c>
      <c r="B1625" s="2" t="s">
        <v>45</v>
      </c>
    </row>
    <row r="1626" spans="1:2" x14ac:dyDescent="0.3">
      <c r="A1626">
        <v>1258</v>
      </c>
      <c r="B1626" s="2" t="s">
        <v>45</v>
      </c>
    </row>
    <row r="1627" spans="1:2" x14ac:dyDescent="0.3">
      <c r="A1627">
        <v>592</v>
      </c>
      <c r="B1627" s="2" t="s">
        <v>45</v>
      </c>
    </row>
    <row r="1628" spans="1:2" x14ac:dyDescent="0.3">
      <c r="A1628">
        <v>63</v>
      </c>
      <c r="B1628" s="2" t="s">
        <v>45</v>
      </c>
    </row>
    <row r="1629" spans="1:2" x14ac:dyDescent="0.3">
      <c r="A1629">
        <v>0</v>
      </c>
      <c r="B1629" s="2" t="s">
        <v>45</v>
      </c>
    </row>
    <row r="1630" spans="1:2" x14ac:dyDescent="0.3">
      <c r="A1630">
        <v>0</v>
      </c>
      <c r="B1630" s="2" t="s">
        <v>45</v>
      </c>
    </row>
    <row r="1631" spans="1:2" x14ac:dyDescent="0.3">
      <c r="A1631">
        <v>0</v>
      </c>
      <c r="B1631" s="2" t="s">
        <v>45</v>
      </c>
    </row>
    <row r="1632" spans="1:2" x14ac:dyDescent="0.3">
      <c r="A1632">
        <v>0</v>
      </c>
      <c r="B1632" s="2" t="s">
        <v>45</v>
      </c>
    </row>
    <row r="1633" spans="1:2" x14ac:dyDescent="0.3">
      <c r="A1633">
        <v>0</v>
      </c>
      <c r="B1633" s="2" t="s">
        <v>45</v>
      </c>
    </row>
    <row r="1634" spans="1:2" x14ac:dyDescent="0.3">
      <c r="A1634">
        <v>0</v>
      </c>
      <c r="B1634" s="2" t="s">
        <v>45</v>
      </c>
    </row>
    <row r="1635" spans="1:2" x14ac:dyDescent="0.3">
      <c r="A1635">
        <v>0</v>
      </c>
      <c r="B1635" s="2" t="s">
        <v>45</v>
      </c>
    </row>
    <row r="1636" spans="1:2" x14ac:dyDescent="0.3">
      <c r="A1636">
        <v>0</v>
      </c>
      <c r="B1636" s="2" t="s">
        <v>45</v>
      </c>
    </row>
    <row r="1637" spans="1:2" x14ac:dyDescent="0.3">
      <c r="A1637">
        <v>0</v>
      </c>
      <c r="B1637" s="2" t="s">
        <v>45</v>
      </c>
    </row>
    <row r="1638" spans="1:2" x14ac:dyDescent="0.3">
      <c r="A1638">
        <v>0</v>
      </c>
      <c r="B1638" s="2" t="s">
        <v>45</v>
      </c>
    </row>
    <row r="1639" spans="1:2" x14ac:dyDescent="0.3">
      <c r="A1639">
        <v>0</v>
      </c>
      <c r="B1639" s="2" t="s">
        <v>45</v>
      </c>
    </row>
    <row r="1640" spans="1:2" x14ac:dyDescent="0.3">
      <c r="A1640">
        <v>4</v>
      </c>
      <c r="B1640" s="2" t="s">
        <v>45</v>
      </c>
    </row>
    <row r="1641" spans="1:2" x14ac:dyDescent="0.3">
      <c r="A1641">
        <v>1242</v>
      </c>
      <c r="B1641" s="2" t="s">
        <v>45</v>
      </c>
    </row>
    <row r="1642" spans="1:2" x14ac:dyDescent="0.3">
      <c r="A1642">
        <v>3590</v>
      </c>
      <c r="B1642" s="2" t="s">
        <v>45</v>
      </c>
    </row>
    <row r="1643" spans="1:2" x14ac:dyDescent="0.3">
      <c r="A1643">
        <v>5849</v>
      </c>
      <c r="B1643" s="2" t="s">
        <v>45</v>
      </c>
    </row>
    <row r="1644" spans="1:2" x14ac:dyDescent="0.3">
      <c r="A1644">
        <v>7700</v>
      </c>
      <c r="B1644" s="2" t="s">
        <v>45</v>
      </c>
    </row>
    <row r="1645" spans="1:2" x14ac:dyDescent="0.3">
      <c r="A1645">
        <v>8938</v>
      </c>
      <c r="B1645" s="2" t="s">
        <v>45</v>
      </c>
    </row>
    <row r="1646" spans="1:2" x14ac:dyDescent="0.3">
      <c r="A1646">
        <v>9519</v>
      </c>
      <c r="B1646" s="2" t="s">
        <v>45</v>
      </c>
    </row>
    <row r="1647" spans="1:2" x14ac:dyDescent="0.3">
      <c r="A1647">
        <v>9516</v>
      </c>
      <c r="B1647" s="2" t="s">
        <v>45</v>
      </c>
    </row>
    <row r="1648" spans="1:2" x14ac:dyDescent="0.3">
      <c r="A1648">
        <v>8699</v>
      </c>
      <c r="B1648" s="2" t="s">
        <v>45</v>
      </c>
    </row>
    <row r="1649" spans="1:2" x14ac:dyDescent="0.3">
      <c r="A1649">
        <v>7199</v>
      </c>
      <c r="B1649" s="2" t="s">
        <v>45</v>
      </c>
    </row>
    <row r="1650" spans="1:2" x14ac:dyDescent="0.3">
      <c r="A1650">
        <v>5233</v>
      </c>
      <c r="B1650" s="2" t="s">
        <v>45</v>
      </c>
    </row>
    <row r="1651" spans="1:2" x14ac:dyDescent="0.3">
      <c r="A1651">
        <v>2914</v>
      </c>
      <c r="B1651" s="2" t="s">
        <v>45</v>
      </c>
    </row>
    <row r="1652" spans="1:2" x14ac:dyDescent="0.3">
      <c r="A1652">
        <v>215</v>
      </c>
      <c r="B1652" s="2" t="s">
        <v>45</v>
      </c>
    </row>
    <row r="1653" spans="1:2" x14ac:dyDescent="0.3">
      <c r="A1653">
        <v>0</v>
      </c>
      <c r="B1653" s="2" t="s">
        <v>45</v>
      </c>
    </row>
    <row r="1654" spans="1:2" x14ac:dyDescent="0.3">
      <c r="A1654">
        <v>0</v>
      </c>
      <c r="B1654" s="2" t="s">
        <v>45</v>
      </c>
    </row>
    <row r="1655" spans="1:2" x14ac:dyDescent="0.3">
      <c r="A1655">
        <v>0</v>
      </c>
      <c r="B1655" s="2" t="s">
        <v>45</v>
      </c>
    </row>
    <row r="1656" spans="1:2" x14ac:dyDescent="0.3">
      <c r="A1656">
        <v>0</v>
      </c>
      <c r="B1656" s="2" t="s">
        <v>45</v>
      </c>
    </row>
    <row r="1657" spans="1:2" x14ac:dyDescent="0.3">
      <c r="A1657">
        <v>0</v>
      </c>
      <c r="B1657" s="2" t="s">
        <v>45</v>
      </c>
    </row>
    <row r="1658" spans="1:2" x14ac:dyDescent="0.3">
      <c r="A1658">
        <v>0</v>
      </c>
      <c r="B1658" s="2" t="s">
        <v>45</v>
      </c>
    </row>
    <row r="1659" spans="1:2" x14ac:dyDescent="0.3">
      <c r="A1659">
        <v>0</v>
      </c>
      <c r="B1659" s="2" t="s">
        <v>45</v>
      </c>
    </row>
    <row r="1660" spans="1:2" x14ac:dyDescent="0.3">
      <c r="A1660">
        <v>0</v>
      </c>
      <c r="B1660" s="2" t="s">
        <v>45</v>
      </c>
    </row>
    <row r="1661" spans="1:2" x14ac:dyDescent="0.3">
      <c r="A1661">
        <v>0</v>
      </c>
      <c r="B1661" s="2" t="s">
        <v>45</v>
      </c>
    </row>
    <row r="1662" spans="1:2" x14ac:dyDescent="0.3">
      <c r="A1662">
        <v>0</v>
      </c>
      <c r="B1662" s="2" t="s">
        <v>45</v>
      </c>
    </row>
    <row r="1663" spans="1:2" x14ac:dyDescent="0.3">
      <c r="A1663">
        <v>0</v>
      </c>
      <c r="B1663" s="2" t="s">
        <v>45</v>
      </c>
    </row>
    <row r="1664" spans="1:2" x14ac:dyDescent="0.3">
      <c r="A1664">
        <v>4</v>
      </c>
      <c r="B1664" s="2" t="s">
        <v>45</v>
      </c>
    </row>
    <row r="1665" spans="1:2" x14ac:dyDescent="0.3">
      <c r="A1665">
        <v>1331</v>
      </c>
      <c r="B1665" s="2" t="s">
        <v>45</v>
      </c>
    </row>
    <row r="1666" spans="1:2" x14ac:dyDescent="0.3">
      <c r="A1666">
        <v>3828</v>
      </c>
      <c r="B1666" s="2" t="s">
        <v>45</v>
      </c>
    </row>
    <row r="1667" spans="1:2" x14ac:dyDescent="0.3">
      <c r="A1667">
        <v>6135</v>
      </c>
      <c r="B1667" s="2" t="s">
        <v>45</v>
      </c>
    </row>
    <row r="1668" spans="1:2" x14ac:dyDescent="0.3">
      <c r="A1668">
        <v>8048</v>
      </c>
      <c r="B1668" s="2" t="s">
        <v>45</v>
      </c>
    </row>
    <row r="1669" spans="1:2" x14ac:dyDescent="0.3">
      <c r="A1669">
        <v>9340</v>
      </c>
      <c r="B1669" s="2" t="s">
        <v>45</v>
      </c>
    </row>
    <row r="1670" spans="1:2" x14ac:dyDescent="0.3">
      <c r="A1670">
        <v>9867</v>
      </c>
      <c r="B1670" s="2" t="s">
        <v>45</v>
      </c>
    </row>
    <row r="1671" spans="1:2" x14ac:dyDescent="0.3">
      <c r="A1671">
        <v>9785</v>
      </c>
      <c r="B1671" s="2" t="s">
        <v>45</v>
      </c>
    </row>
    <row r="1672" spans="1:2" x14ac:dyDescent="0.3">
      <c r="A1672">
        <v>8955</v>
      </c>
      <c r="B1672" s="2" t="s">
        <v>45</v>
      </c>
    </row>
    <row r="1673" spans="1:2" x14ac:dyDescent="0.3">
      <c r="A1673">
        <v>7514</v>
      </c>
      <c r="B1673" s="2" t="s">
        <v>45</v>
      </c>
    </row>
    <row r="1674" spans="1:2" x14ac:dyDescent="0.3">
      <c r="A1674">
        <v>5452</v>
      </c>
      <c r="B1674" s="2" t="s">
        <v>45</v>
      </c>
    </row>
    <row r="1675" spans="1:2" x14ac:dyDescent="0.3">
      <c r="A1675">
        <v>3016</v>
      </c>
      <c r="B1675" s="2" t="s">
        <v>45</v>
      </c>
    </row>
    <row r="1676" spans="1:2" x14ac:dyDescent="0.3">
      <c r="A1676">
        <v>208</v>
      </c>
      <c r="B1676" s="2" t="s">
        <v>45</v>
      </c>
    </row>
    <row r="1677" spans="1:2" x14ac:dyDescent="0.3">
      <c r="A1677">
        <v>0</v>
      </c>
      <c r="B1677" s="2" t="s">
        <v>45</v>
      </c>
    </row>
    <row r="1678" spans="1:2" x14ac:dyDescent="0.3">
      <c r="A1678">
        <v>0</v>
      </c>
      <c r="B1678" s="2" t="s">
        <v>45</v>
      </c>
    </row>
    <row r="1679" spans="1:2" x14ac:dyDescent="0.3">
      <c r="A1679">
        <v>0</v>
      </c>
      <c r="B1679" s="2" t="s">
        <v>45</v>
      </c>
    </row>
    <row r="1680" spans="1:2" x14ac:dyDescent="0.3">
      <c r="A1680">
        <v>0</v>
      </c>
      <c r="B1680" s="2" t="s">
        <v>45</v>
      </c>
    </row>
    <row r="1681" spans="1:2" x14ac:dyDescent="0.3">
      <c r="A1681">
        <v>0</v>
      </c>
      <c r="B1681" s="2" t="s">
        <v>45</v>
      </c>
    </row>
    <row r="1682" spans="1:2" x14ac:dyDescent="0.3">
      <c r="A1682">
        <v>0</v>
      </c>
      <c r="B1682" s="2" t="s">
        <v>45</v>
      </c>
    </row>
    <row r="1683" spans="1:2" x14ac:dyDescent="0.3">
      <c r="A1683">
        <v>0</v>
      </c>
      <c r="B1683" s="2" t="s">
        <v>45</v>
      </c>
    </row>
    <row r="1684" spans="1:2" x14ac:dyDescent="0.3">
      <c r="A1684">
        <v>0</v>
      </c>
      <c r="B1684" s="2" t="s">
        <v>45</v>
      </c>
    </row>
    <row r="1685" spans="1:2" x14ac:dyDescent="0.3">
      <c r="A1685">
        <v>0</v>
      </c>
      <c r="B1685" s="2" t="s">
        <v>45</v>
      </c>
    </row>
    <row r="1686" spans="1:2" x14ac:dyDescent="0.3">
      <c r="A1686">
        <v>0</v>
      </c>
      <c r="B1686" s="2" t="s">
        <v>45</v>
      </c>
    </row>
    <row r="1687" spans="1:2" x14ac:dyDescent="0.3">
      <c r="A1687">
        <v>0</v>
      </c>
      <c r="B1687" s="2" t="s">
        <v>45</v>
      </c>
    </row>
    <row r="1688" spans="1:2" x14ac:dyDescent="0.3">
      <c r="A1688">
        <v>4</v>
      </c>
      <c r="B1688" s="2" t="s">
        <v>45</v>
      </c>
    </row>
    <row r="1689" spans="1:2" x14ac:dyDescent="0.3">
      <c r="A1689">
        <v>1474</v>
      </c>
      <c r="B1689" s="2" t="s">
        <v>45</v>
      </c>
    </row>
    <row r="1690" spans="1:2" x14ac:dyDescent="0.3">
      <c r="A1690">
        <v>4120</v>
      </c>
      <c r="B1690" s="2" t="s">
        <v>45</v>
      </c>
    </row>
    <row r="1691" spans="1:2" x14ac:dyDescent="0.3">
      <c r="A1691">
        <v>6600</v>
      </c>
      <c r="B1691" s="2" t="s">
        <v>45</v>
      </c>
    </row>
    <row r="1692" spans="1:2" x14ac:dyDescent="0.3">
      <c r="A1692">
        <v>8562</v>
      </c>
      <c r="B1692" s="2" t="s">
        <v>45</v>
      </c>
    </row>
    <row r="1693" spans="1:2" x14ac:dyDescent="0.3">
      <c r="A1693">
        <v>9862</v>
      </c>
      <c r="B1693" s="2" t="s">
        <v>45</v>
      </c>
    </row>
    <row r="1694" spans="1:2" x14ac:dyDescent="0.3">
      <c r="A1694">
        <v>10415</v>
      </c>
      <c r="B1694" s="2" t="s">
        <v>45</v>
      </c>
    </row>
    <row r="1695" spans="1:2" x14ac:dyDescent="0.3">
      <c r="A1695">
        <v>10255</v>
      </c>
      <c r="B1695" s="2" t="s">
        <v>45</v>
      </c>
    </row>
    <row r="1696" spans="1:2" x14ac:dyDescent="0.3">
      <c r="A1696">
        <v>9380</v>
      </c>
      <c r="B1696" s="2" t="s">
        <v>45</v>
      </c>
    </row>
    <row r="1697" spans="1:2" x14ac:dyDescent="0.3">
      <c r="A1697">
        <v>7781</v>
      </c>
      <c r="B1697" s="2" t="s">
        <v>45</v>
      </c>
    </row>
    <row r="1698" spans="1:2" x14ac:dyDescent="0.3">
      <c r="A1698">
        <v>5579</v>
      </c>
      <c r="B1698" s="2" t="s">
        <v>45</v>
      </c>
    </row>
    <row r="1699" spans="1:2" x14ac:dyDescent="0.3">
      <c r="A1699">
        <v>3063</v>
      </c>
      <c r="B1699" s="2" t="s">
        <v>45</v>
      </c>
    </row>
    <row r="1700" spans="1:2" x14ac:dyDescent="0.3">
      <c r="A1700">
        <v>175</v>
      </c>
      <c r="B1700" s="2" t="s">
        <v>45</v>
      </c>
    </row>
    <row r="1701" spans="1:2" x14ac:dyDescent="0.3">
      <c r="A1701">
        <v>0</v>
      </c>
      <c r="B1701" s="2" t="s">
        <v>45</v>
      </c>
    </row>
    <row r="1702" spans="1:2" x14ac:dyDescent="0.3">
      <c r="A1702">
        <v>0</v>
      </c>
      <c r="B1702" s="2" t="s">
        <v>45</v>
      </c>
    </row>
    <row r="1703" spans="1:2" x14ac:dyDescent="0.3">
      <c r="A1703">
        <v>0</v>
      </c>
      <c r="B1703" s="2" t="s">
        <v>45</v>
      </c>
    </row>
    <row r="1704" spans="1:2" x14ac:dyDescent="0.3">
      <c r="A1704">
        <v>0</v>
      </c>
      <c r="B1704" s="2" t="s">
        <v>45</v>
      </c>
    </row>
    <row r="1705" spans="1:2" x14ac:dyDescent="0.3">
      <c r="A1705">
        <v>0</v>
      </c>
      <c r="B1705" s="2" t="s">
        <v>45</v>
      </c>
    </row>
    <row r="1706" spans="1:2" x14ac:dyDescent="0.3">
      <c r="A1706">
        <v>0</v>
      </c>
      <c r="B1706" s="2" t="s">
        <v>45</v>
      </c>
    </row>
    <row r="1707" spans="1:2" x14ac:dyDescent="0.3">
      <c r="A1707">
        <v>0</v>
      </c>
      <c r="B1707" s="2" t="s">
        <v>45</v>
      </c>
    </row>
    <row r="1708" spans="1:2" x14ac:dyDescent="0.3">
      <c r="A1708">
        <v>0</v>
      </c>
      <c r="B1708" s="2" t="s">
        <v>45</v>
      </c>
    </row>
    <row r="1709" spans="1:2" x14ac:dyDescent="0.3">
      <c r="A1709">
        <v>0</v>
      </c>
      <c r="B1709" s="2" t="s">
        <v>45</v>
      </c>
    </row>
    <row r="1710" spans="1:2" x14ac:dyDescent="0.3">
      <c r="A1710">
        <v>0</v>
      </c>
      <c r="B1710" s="2" t="s">
        <v>45</v>
      </c>
    </row>
    <row r="1711" spans="1:2" x14ac:dyDescent="0.3">
      <c r="A1711">
        <v>0</v>
      </c>
      <c r="B1711" s="2" t="s">
        <v>45</v>
      </c>
    </row>
    <row r="1712" spans="1:2" x14ac:dyDescent="0.3">
      <c r="A1712">
        <v>22</v>
      </c>
      <c r="B1712" s="2" t="s">
        <v>45</v>
      </c>
    </row>
    <row r="1713" spans="1:2" x14ac:dyDescent="0.3">
      <c r="A1713">
        <v>1849</v>
      </c>
      <c r="B1713" s="2" t="s">
        <v>45</v>
      </c>
    </row>
    <row r="1714" spans="1:2" x14ac:dyDescent="0.3">
      <c r="A1714">
        <v>5076</v>
      </c>
      <c r="B1714" s="2" t="s">
        <v>45</v>
      </c>
    </row>
    <row r="1715" spans="1:2" x14ac:dyDescent="0.3">
      <c r="A1715">
        <v>6856</v>
      </c>
      <c r="B1715" s="2" t="s">
        <v>45</v>
      </c>
    </row>
    <row r="1716" spans="1:2" x14ac:dyDescent="0.3">
      <c r="A1716">
        <v>7529</v>
      </c>
      <c r="B1716" s="2" t="s">
        <v>45</v>
      </c>
    </row>
    <row r="1717" spans="1:2" x14ac:dyDescent="0.3">
      <c r="A1717">
        <v>7269</v>
      </c>
      <c r="B1717" s="2" t="s">
        <v>45</v>
      </c>
    </row>
    <row r="1718" spans="1:2" x14ac:dyDescent="0.3">
      <c r="A1718">
        <v>4876</v>
      </c>
      <c r="B1718" s="2" t="s">
        <v>45</v>
      </c>
    </row>
    <row r="1719" spans="1:2" x14ac:dyDescent="0.3">
      <c r="A1719">
        <v>4243</v>
      </c>
      <c r="B1719" s="2" t="s">
        <v>45</v>
      </c>
    </row>
    <row r="1720" spans="1:2" x14ac:dyDescent="0.3">
      <c r="A1720">
        <v>1016</v>
      </c>
      <c r="B1720" s="2" t="s">
        <v>45</v>
      </c>
    </row>
    <row r="1721" spans="1:2" x14ac:dyDescent="0.3">
      <c r="A1721">
        <v>733</v>
      </c>
      <c r="B1721" s="2" t="s">
        <v>45</v>
      </c>
    </row>
    <row r="1722" spans="1:2" x14ac:dyDescent="0.3">
      <c r="A1722">
        <v>532</v>
      </c>
      <c r="B1722" s="2" t="s">
        <v>45</v>
      </c>
    </row>
    <row r="1723" spans="1:2" x14ac:dyDescent="0.3">
      <c r="A1723">
        <v>295</v>
      </c>
      <c r="B1723" s="2" t="s">
        <v>45</v>
      </c>
    </row>
    <row r="1724" spans="1:2" x14ac:dyDescent="0.3">
      <c r="A1724">
        <v>67</v>
      </c>
      <c r="B1724" s="2" t="s">
        <v>45</v>
      </c>
    </row>
    <row r="1725" spans="1:2" x14ac:dyDescent="0.3">
      <c r="A1725">
        <v>0</v>
      </c>
      <c r="B1725" s="2" t="s">
        <v>45</v>
      </c>
    </row>
    <row r="1726" spans="1:2" x14ac:dyDescent="0.3">
      <c r="A1726">
        <v>0</v>
      </c>
      <c r="B1726" s="2" t="s">
        <v>45</v>
      </c>
    </row>
    <row r="1727" spans="1:2" x14ac:dyDescent="0.3">
      <c r="A1727">
        <v>0</v>
      </c>
      <c r="B1727" s="2" t="s">
        <v>45</v>
      </c>
    </row>
    <row r="1728" spans="1:2" x14ac:dyDescent="0.3">
      <c r="A1728">
        <v>0</v>
      </c>
      <c r="B1728" s="2" t="s">
        <v>45</v>
      </c>
    </row>
    <row r="1729" spans="1:2" x14ac:dyDescent="0.3">
      <c r="A1729">
        <v>0</v>
      </c>
      <c r="B1729" s="2" t="s">
        <v>45</v>
      </c>
    </row>
    <row r="1730" spans="1:2" x14ac:dyDescent="0.3">
      <c r="A1730">
        <v>0</v>
      </c>
      <c r="B1730" s="2" t="s">
        <v>45</v>
      </c>
    </row>
    <row r="1731" spans="1:2" x14ac:dyDescent="0.3">
      <c r="A1731">
        <v>0</v>
      </c>
      <c r="B1731" s="2" t="s">
        <v>45</v>
      </c>
    </row>
    <row r="1732" spans="1:2" x14ac:dyDescent="0.3">
      <c r="A1732">
        <v>0</v>
      </c>
      <c r="B1732" s="2" t="s">
        <v>45</v>
      </c>
    </row>
    <row r="1733" spans="1:2" x14ac:dyDescent="0.3">
      <c r="A1733">
        <v>0</v>
      </c>
      <c r="B1733" s="2" t="s">
        <v>45</v>
      </c>
    </row>
    <row r="1734" spans="1:2" x14ac:dyDescent="0.3">
      <c r="A1734">
        <v>0</v>
      </c>
      <c r="B1734" s="2" t="s">
        <v>45</v>
      </c>
    </row>
    <row r="1735" spans="1:2" x14ac:dyDescent="0.3">
      <c r="A1735">
        <v>0</v>
      </c>
      <c r="B1735" s="2" t="s">
        <v>45</v>
      </c>
    </row>
    <row r="1736" spans="1:2" x14ac:dyDescent="0.3">
      <c r="A1736">
        <v>4</v>
      </c>
      <c r="B1736" s="2" t="s">
        <v>45</v>
      </c>
    </row>
    <row r="1737" spans="1:2" x14ac:dyDescent="0.3">
      <c r="A1737">
        <v>978</v>
      </c>
      <c r="B1737" s="2" t="s">
        <v>45</v>
      </c>
    </row>
    <row r="1738" spans="1:2" x14ac:dyDescent="0.3">
      <c r="A1738">
        <v>2168</v>
      </c>
      <c r="B1738" s="2" t="s">
        <v>45</v>
      </c>
    </row>
    <row r="1739" spans="1:2" x14ac:dyDescent="0.3">
      <c r="A1739">
        <v>4012</v>
      </c>
      <c r="B1739" s="2" t="s">
        <v>45</v>
      </c>
    </row>
    <row r="1740" spans="1:2" x14ac:dyDescent="0.3">
      <c r="A1740">
        <v>5591</v>
      </c>
      <c r="B1740" s="2" t="s">
        <v>45</v>
      </c>
    </row>
    <row r="1741" spans="1:2" x14ac:dyDescent="0.3">
      <c r="A1741">
        <v>5337</v>
      </c>
      <c r="B1741" s="2" t="s">
        <v>45</v>
      </c>
    </row>
    <row r="1742" spans="1:2" x14ac:dyDescent="0.3">
      <c r="A1742">
        <v>5475</v>
      </c>
      <c r="B1742" s="2" t="s">
        <v>45</v>
      </c>
    </row>
    <row r="1743" spans="1:2" x14ac:dyDescent="0.3">
      <c r="A1743">
        <v>5470</v>
      </c>
      <c r="B1743" s="2" t="s">
        <v>45</v>
      </c>
    </row>
    <row r="1744" spans="1:2" x14ac:dyDescent="0.3">
      <c r="A1744">
        <v>5264</v>
      </c>
      <c r="B1744" s="2" t="s">
        <v>45</v>
      </c>
    </row>
    <row r="1745" spans="1:2" x14ac:dyDescent="0.3">
      <c r="A1745">
        <v>4724</v>
      </c>
      <c r="B1745" s="2" t="s">
        <v>45</v>
      </c>
    </row>
    <row r="1746" spans="1:2" x14ac:dyDescent="0.3">
      <c r="A1746">
        <v>3169</v>
      </c>
      <c r="B1746" s="2" t="s">
        <v>45</v>
      </c>
    </row>
    <row r="1747" spans="1:2" x14ac:dyDescent="0.3">
      <c r="A1747">
        <v>917</v>
      </c>
      <c r="B1747" s="2" t="s">
        <v>45</v>
      </c>
    </row>
    <row r="1748" spans="1:2" x14ac:dyDescent="0.3">
      <c r="A1748">
        <v>58</v>
      </c>
      <c r="B1748" s="2" t="s">
        <v>45</v>
      </c>
    </row>
    <row r="1749" spans="1:2" x14ac:dyDescent="0.3">
      <c r="A1749">
        <v>0</v>
      </c>
      <c r="B1749" s="2" t="s">
        <v>45</v>
      </c>
    </row>
    <row r="1750" spans="1:2" x14ac:dyDescent="0.3">
      <c r="A1750">
        <v>0</v>
      </c>
      <c r="B1750" s="2" t="s">
        <v>45</v>
      </c>
    </row>
    <row r="1751" spans="1:2" x14ac:dyDescent="0.3">
      <c r="A1751">
        <v>0</v>
      </c>
      <c r="B1751" s="2" t="s">
        <v>45</v>
      </c>
    </row>
    <row r="1752" spans="1:2" x14ac:dyDescent="0.3">
      <c r="A1752">
        <v>0</v>
      </c>
      <c r="B1752" s="2" t="s">
        <v>45</v>
      </c>
    </row>
    <row r="1753" spans="1:2" x14ac:dyDescent="0.3">
      <c r="A1753">
        <v>0</v>
      </c>
      <c r="B1753" s="2" t="s">
        <v>45</v>
      </c>
    </row>
    <row r="1754" spans="1:2" x14ac:dyDescent="0.3">
      <c r="A1754">
        <v>0</v>
      </c>
      <c r="B1754" s="2" t="s">
        <v>45</v>
      </c>
    </row>
    <row r="1755" spans="1:2" x14ac:dyDescent="0.3">
      <c r="A1755">
        <v>0</v>
      </c>
      <c r="B1755" s="2" t="s">
        <v>45</v>
      </c>
    </row>
    <row r="1756" spans="1:2" x14ac:dyDescent="0.3">
      <c r="A1756">
        <v>0</v>
      </c>
      <c r="B1756" s="2" t="s">
        <v>45</v>
      </c>
    </row>
    <row r="1757" spans="1:2" x14ac:dyDescent="0.3">
      <c r="A1757">
        <v>0</v>
      </c>
      <c r="B1757" s="2" t="s">
        <v>45</v>
      </c>
    </row>
    <row r="1758" spans="1:2" x14ac:dyDescent="0.3">
      <c r="A1758">
        <v>0</v>
      </c>
      <c r="B1758" s="2" t="s">
        <v>45</v>
      </c>
    </row>
    <row r="1759" spans="1:2" x14ac:dyDescent="0.3">
      <c r="A1759">
        <v>0</v>
      </c>
      <c r="B1759" s="2" t="s">
        <v>45</v>
      </c>
    </row>
    <row r="1760" spans="1:2" x14ac:dyDescent="0.3">
      <c r="A1760">
        <v>4</v>
      </c>
      <c r="B1760" s="2" t="s">
        <v>45</v>
      </c>
    </row>
    <row r="1761" spans="1:2" x14ac:dyDescent="0.3">
      <c r="A1761">
        <v>648</v>
      </c>
      <c r="B1761" s="2" t="s">
        <v>45</v>
      </c>
    </row>
    <row r="1762" spans="1:2" x14ac:dyDescent="0.3">
      <c r="A1762">
        <v>2438</v>
      </c>
      <c r="B1762" s="2" t="s">
        <v>45</v>
      </c>
    </row>
    <row r="1763" spans="1:2" x14ac:dyDescent="0.3">
      <c r="A1763">
        <v>3737</v>
      </c>
      <c r="B1763" s="2" t="s">
        <v>45</v>
      </c>
    </row>
    <row r="1764" spans="1:2" x14ac:dyDescent="0.3">
      <c r="A1764">
        <v>5540</v>
      </c>
      <c r="B1764" s="2" t="s">
        <v>45</v>
      </c>
    </row>
    <row r="1765" spans="1:2" x14ac:dyDescent="0.3">
      <c r="A1765">
        <v>6173</v>
      </c>
      <c r="B1765" s="2" t="s">
        <v>45</v>
      </c>
    </row>
    <row r="1766" spans="1:2" x14ac:dyDescent="0.3">
      <c r="A1766">
        <v>6609</v>
      </c>
      <c r="B1766" s="2" t="s">
        <v>45</v>
      </c>
    </row>
    <row r="1767" spans="1:2" x14ac:dyDescent="0.3">
      <c r="A1767">
        <v>5041</v>
      </c>
      <c r="B1767" s="2" t="s">
        <v>45</v>
      </c>
    </row>
    <row r="1768" spans="1:2" x14ac:dyDescent="0.3">
      <c r="A1768">
        <v>4804</v>
      </c>
      <c r="B1768" s="2" t="s">
        <v>45</v>
      </c>
    </row>
    <row r="1769" spans="1:2" x14ac:dyDescent="0.3">
      <c r="A1769">
        <v>4674</v>
      </c>
      <c r="B1769" s="2" t="s">
        <v>45</v>
      </c>
    </row>
    <row r="1770" spans="1:2" x14ac:dyDescent="0.3">
      <c r="A1770">
        <v>2241</v>
      </c>
      <c r="B1770" s="2" t="s">
        <v>45</v>
      </c>
    </row>
    <row r="1771" spans="1:2" x14ac:dyDescent="0.3">
      <c r="A1771">
        <v>930</v>
      </c>
      <c r="B1771" s="2" t="s">
        <v>45</v>
      </c>
    </row>
    <row r="1772" spans="1:2" x14ac:dyDescent="0.3">
      <c r="A1772">
        <v>53</v>
      </c>
      <c r="B1772" s="2" t="s">
        <v>45</v>
      </c>
    </row>
    <row r="1773" spans="1:2" x14ac:dyDescent="0.3">
      <c r="A1773">
        <v>0</v>
      </c>
      <c r="B1773" s="2" t="s">
        <v>45</v>
      </c>
    </row>
    <row r="1774" spans="1:2" x14ac:dyDescent="0.3">
      <c r="A1774">
        <v>0</v>
      </c>
      <c r="B1774" s="2" t="s">
        <v>45</v>
      </c>
    </row>
    <row r="1775" spans="1:2" x14ac:dyDescent="0.3">
      <c r="A1775">
        <v>0</v>
      </c>
      <c r="B1775" s="2" t="s">
        <v>45</v>
      </c>
    </row>
    <row r="1776" spans="1:2" x14ac:dyDescent="0.3">
      <c r="A1776">
        <v>0</v>
      </c>
      <c r="B1776" s="2" t="s">
        <v>45</v>
      </c>
    </row>
    <row r="1777" spans="1:2" x14ac:dyDescent="0.3">
      <c r="A1777">
        <v>0</v>
      </c>
      <c r="B1777" s="2" t="s">
        <v>45</v>
      </c>
    </row>
    <row r="1778" spans="1:2" x14ac:dyDescent="0.3">
      <c r="A1778">
        <v>0</v>
      </c>
      <c r="B1778" s="2" t="s">
        <v>45</v>
      </c>
    </row>
    <row r="1779" spans="1:2" x14ac:dyDescent="0.3">
      <c r="A1779">
        <v>0</v>
      </c>
      <c r="B1779" s="2" t="s">
        <v>45</v>
      </c>
    </row>
    <row r="1780" spans="1:2" x14ac:dyDescent="0.3">
      <c r="A1780">
        <v>0</v>
      </c>
      <c r="B1780" s="2" t="s">
        <v>45</v>
      </c>
    </row>
    <row r="1781" spans="1:2" x14ac:dyDescent="0.3">
      <c r="A1781">
        <v>0</v>
      </c>
      <c r="B1781" s="2" t="s">
        <v>45</v>
      </c>
    </row>
    <row r="1782" spans="1:2" x14ac:dyDescent="0.3">
      <c r="A1782">
        <v>0</v>
      </c>
      <c r="B1782" s="2" t="s">
        <v>45</v>
      </c>
    </row>
    <row r="1783" spans="1:2" x14ac:dyDescent="0.3">
      <c r="A1783">
        <v>0</v>
      </c>
      <c r="B1783" s="2" t="s">
        <v>45</v>
      </c>
    </row>
    <row r="1784" spans="1:2" x14ac:dyDescent="0.3">
      <c r="A1784">
        <v>5</v>
      </c>
      <c r="B1784" s="2" t="s">
        <v>45</v>
      </c>
    </row>
    <row r="1785" spans="1:2" x14ac:dyDescent="0.3">
      <c r="A1785">
        <v>667</v>
      </c>
      <c r="B1785" s="2" t="s">
        <v>45</v>
      </c>
    </row>
    <row r="1786" spans="1:2" x14ac:dyDescent="0.3">
      <c r="A1786">
        <v>1873</v>
      </c>
      <c r="B1786" s="2" t="s">
        <v>45</v>
      </c>
    </row>
    <row r="1787" spans="1:2" x14ac:dyDescent="0.3">
      <c r="A1787">
        <v>3383</v>
      </c>
      <c r="B1787" s="2" t="s">
        <v>45</v>
      </c>
    </row>
    <row r="1788" spans="1:2" x14ac:dyDescent="0.3">
      <c r="A1788">
        <v>3473</v>
      </c>
      <c r="B1788" s="2" t="s">
        <v>45</v>
      </c>
    </row>
    <row r="1789" spans="1:2" x14ac:dyDescent="0.3">
      <c r="A1789">
        <v>4414</v>
      </c>
      <c r="B1789" s="2" t="s">
        <v>45</v>
      </c>
    </row>
    <row r="1790" spans="1:2" x14ac:dyDescent="0.3">
      <c r="A1790">
        <v>4624</v>
      </c>
      <c r="B1790" s="2" t="s">
        <v>45</v>
      </c>
    </row>
    <row r="1791" spans="1:2" x14ac:dyDescent="0.3">
      <c r="A1791">
        <v>4366</v>
      </c>
      <c r="B1791" s="2" t="s">
        <v>45</v>
      </c>
    </row>
    <row r="1792" spans="1:2" x14ac:dyDescent="0.3">
      <c r="A1792">
        <v>4345</v>
      </c>
      <c r="B1792" s="2" t="s">
        <v>45</v>
      </c>
    </row>
    <row r="1793" spans="1:2" x14ac:dyDescent="0.3">
      <c r="A1793">
        <v>3226</v>
      </c>
      <c r="B1793" s="2" t="s">
        <v>45</v>
      </c>
    </row>
    <row r="1794" spans="1:2" x14ac:dyDescent="0.3">
      <c r="A1794">
        <v>2242</v>
      </c>
      <c r="B1794" s="2" t="s">
        <v>45</v>
      </c>
    </row>
    <row r="1795" spans="1:2" x14ac:dyDescent="0.3">
      <c r="A1795">
        <v>1056</v>
      </c>
      <c r="B1795" s="2" t="s">
        <v>45</v>
      </c>
    </row>
    <row r="1796" spans="1:2" x14ac:dyDescent="0.3">
      <c r="A1796">
        <v>58</v>
      </c>
      <c r="B1796" s="2" t="s">
        <v>45</v>
      </c>
    </row>
    <row r="1797" spans="1:2" x14ac:dyDescent="0.3">
      <c r="A1797">
        <v>0</v>
      </c>
      <c r="B1797" s="2" t="s">
        <v>45</v>
      </c>
    </row>
    <row r="1798" spans="1:2" x14ac:dyDescent="0.3">
      <c r="A1798">
        <v>0</v>
      </c>
      <c r="B1798" s="2" t="s">
        <v>45</v>
      </c>
    </row>
    <row r="1799" spans="1:2" x14ac:dyDescent="0.3">
      <c r="A1799">
        <v>0</v>
      </c>
      <c r="B1799" s="2" t="s">
        <v>45</v>
      </c>
    </row>
    <row r="1800" spans="1:2" x14ac:dyDescent="0.3">
      <c r="A1800">
        <v>0</v>
      </c>
      <c r="B1800" s="2" t="s">
        <v>45</v>
      </c>
    </row>
    <row r="1801" spans="1:2" x14ac:dyDescent="0.3">
      <c r="A1801">
        <v>0</v>
      </c>
      <c r="B1801" s="2" t="s">
        <v>45</v>
      </c>
    </row>
    <row r="1802" spans="1:2" x14ac:dyDescent="0.3">
      <c r="A1802">
        <v>0</v>
      </c>
      <c r="B1802" s="2" t="s">
        <v>45</v>
      </c>
    </row>
    <row r="1803" spans="1:2" x14ac:dyDescent="0.3">
      <c r="A1803">
        <v>0</v>
      </c>
      <c r="B1803" s="2" t="s">
        <v>45</v>
      </c>
    </row>
    <row r="1804" spans="1:2" x14ac:dyDescent="0.3">
      <c r="A1804">
        <v>0</v>
      </c>
      <c r="B1804" s="2" t="s">
        <v>45</v>
      </c>
    </row>
    <row r="1805" spans="1:2" x14ac:dyDescent="0.3">
      <c r="A1805">
        <v>0</v>
      </c>
      <c r="B1805" s="2" t="s">
        <v>45</v>
      </c>
    </row>
    <row r="1806" spans="1:2" x14ac:dyDescent="0.3">
      <c r="A1806">
        <v>0</v>
      </c>
      <c r="B1806" s="2" t="s">
        <v>45</v>
      </c>
    </row>
    <row r="1807" spans="1:2" x14ac:dyDescent="0.3">
      <c r="A1807">
        <v>0</v>
      </c>
      <c r="B1807" s="2" t="s">
        <v>45</v>
      </c>
    </row>
    <row r="1808" spans="1:2" x14ac:dyDescent="0.3">
      <c r="A1808">
        <v>4</v>
      </c>
      <c r="B1808" s="2" t="s">
        <v>45</v>
      </c>
    </row>
    <row r="1809" spans="1:2" x14ac:dyDescent="0.3">
      <c r="A1809">
        <v>1659</v>
      </c>
      <c r="B1809" s="2" t="s">
        <v>45</v>
      </c>
    </row>
    <row r="1810" spans="1:2" x14ac:dyDescent="0.3">
      <c r="A1810">
        <v>4472</v>
      </c>
      <c r="B1810" s="2" t="s">
        <v>45</v>
      </c>
    </row>
    <row r="1811" spans="1:2" x14ac:dyDescent="0.3">
      <c r="A1811">
        <v>7075</v>
      </c>
      <c r="B1811" s="2" t="s">
        <v>45</v>
      </c>
    </row>
    <row r="1812" spans="1:2" x14ac:dyDescent="0.3">
      <c r="A1812">
        <v>9171</v>
      </c>
      <c r="B1812" s="2" t="s">
        <v>45</v>
      </c>
    </row>
    <row r="1813" spans="1:2" x14ac:dyDescent="0.3">
      <c r="A1813">
        <v>10656</v>
      </c>
      <c r="B1813" s="2" t="s">
        <v>45</v>
      </c>
    </row>
    <row r="1814" spans="1:2" x14ac:dyDescent="0.3">
      <c r="A1814">
        <v>11381</v>
      </c>
      <c r="B1814" s="2" t="s">
        <v>45</v>
      </c>
    </row>
    <row r="1815" spans="1:2" x14ac:dyDescent="0.3">
      <c r="A1815">
        <v>11354</v>
      </c>
      <c r="B1815" s="2" t="s">
        <v>45</v>
      </c>
    </row>
    <row r="1816" spans="1:2" x14ac:dyDescent="0.3">
      <c r="A1816">
        <v>10605</v>
      </c>
      <c r="B1816" s="2" t="s">
        <v>45</v>
      </c>
    </row>
    <row r="1817" spans="1:2" x14ac:dyDescent="0.3">
      <c r="A1817">
        <v>8963</v>
      </c>
      <c r="B1817" s="2" t="s">
        <v>45</v>
      </c>
    </row>
    <row r="1818" spans="1:2" x14ac:dyDescent="0.3">
      <c r="A1818">
        <v>6452</v>
      </c>
      <c r="B1818" s="2" t="s">
        <v>45</v>
      </c>
    </row>
    <row r="1819" spans="1:2" x14ac:dyDescent="0.3">
      <c r="A1819">
        <v>3471</v>
      </c>
      <c r="B1819" s="2" t="s">
        <v>45</v>
      </c>
    </row>
    <row r="1820" spans="1:2" x14ac:dyDescent="0.3">
      <c r="A1820">
        <v>285</v>
      </c>
      <c r="B1820" s="2" t="s">
        <v>45</v>
      </c>
    </row>
    <row r="1821" spans="1:2" x14ac:dyDescent="0.3">
      <c r="A1821">
        <v>0</v>
      </c>
      <c r="B1821" s="2" t="s">
        <v>45</v>
      </c>
    </row>
    <row r="1822" spans="1:2" x14ac:dyDescent="0.3">
      <c r="A1822">
        <v>0</v>
      </c>
      <c r="B1822" s="2" t="s">
        <v>45</v>
      </c>
    </row>
    <row r="1823" spans="1:2" x14ac:dyDescent="0.3">
      <c r="A1823">
        <v>0</v>
      </c>
      <c r="B1823" s="2" t="s">
        <v>45</v>
      </c>
    </row>
    <row r="1824" spans="1:2" x14ac:dyDescent="0.3">
      <c r="A1824">
        <v>0</v>
      </c>
      <c r="B1824" s="2" t="s">
        <v>45</v>
      </c>
    </row>
    <row r="1825" spans="1:2" x14ac:dyDescent="0.3">
      <c r="A1825">
        <v>0</v>
      </c>
      <c r="B1825" s="2" t="s">
        <v>45</v>
      </c>
    </row>
    <row r="1826" spans="1:2" x14ac:dyDescent="0.3">
      <c r="A1826">
        <v>0</v>
      </c>
      <c r="B1826" s="2" t="s">
        <v>45</v>
      </c>
    </row>
    <row r="1827" spans="1:2" x14ac:dyDescent="0.3">
      <c r="A1827">
        <v>0</v>
      </c>
      <c r="B1827" s="2" t="s">
        <v>45</v>
      </c>
    </row>
    <row r="1828" spans="1:2" x14ac:dyDescent="0.3">
      <c r="A1828">
        <v>0</v>
      </c>
      <c r="B1828" s="2" t="s">
        <v>45</v>
      </c>
    </row>
    <row r="1829" spans="1:2" x14ac:dyDescent="0.3">
      <c r="A1829">
        <v>0</v>
      </c>
      <c r="B1829" s="2" t="s">
        <v>45</v>
      </c>
    </row>
    <row r="1830" spans="1:2" x14ac:dyDescent="0.3">
      <c r="A1830">
        <v>0</v>
      </c>
      <c r="B1830" s="2" t="s">
        <v>45</v>
      </c>
    </row>
    <row r="1831" spans="1:2" x14ac:dyDescent="0.3">
      <c r="A1831">
        <v>0</v>
      </c>
      <c r="B1831" s="2" t="s">
        <v>45</v>
      </c>
    </row>
    <row r="1832" spans="1:2" x14ac:dyDescent="0.3">
      <c r="A1832">
        <v>5</v>
      </c>
      <c r="B1832" s="2" t="s">
        <v>45</v>
      </c>
    </row>
    <row r="1833" spans="1:2" x14ac:dyDescent="0.3">
      <c r="A1833">
        <v>1431</v>
      </c>
      <c r="B1833" s="2" t="s">
        <v>45</v>
      </c>
    </row>
    <row r="1834" spans="1:2" x14ac:dyDescent="0.3">
      <c r="A1834">
        <v>3880</v>
      </c>
      <c r="B1834" s="2" t="s">
        <v>45</v>
      </c>
    </row>
    <row r="1835" spans="1:2" x14ac:dyDescent="0.3">
      <c r="A1835">
        <v>6134</v>
      </c>
      <c r="B1835" s="2" t="s">
        <v>45</v>
      </c>
    </row>
    <row r="1836" spans="1:2" x14ac:dyDescent="0.3">
      <c r="A1836">
        <v>7972</v>
      </c>
      <c r="B1836" s="2" t="s">
        <v>45</v>
      </c>
    </row>
    <row r="1837" spans="1:2" x14ac:dyDescent="0.3">
      <c r="A1837">
        <v>9208</v>
      </c>
      <c r="B1837" s="2" t="s">
        <v>45</v>
      </c>
    </row>
    <row r="1838" spans="1:2" x14ac:dyDescent="0.3">
      <c r="A1838">
        <v>9816</v>
      </c>
      <c r="B1838" s="2" t="s">
        <v>45</v>
      </c>
    </row>
    <row r="1839" spans="1:2" x14ac:dyDescent="0.3">
      <c r="A1839">
        <v>9668</v>
      </c>
      <c r="B1839" s="2" t="s">
        <v>45</v>
      </c>
    </row>
    <row r="1840" spans="1:2" x14ac:dyDescent="0.3">
      <c r="A1840">
        <v>8766</v>
      </c>
      <c r="B1840" s="2" t="s">
        <v>45</v>
      </c>
    </row>
    <row r="1841" spans="1:2" x14ac:dyDescent="0.3">
      <c r="A1841">
        <v>7272</v>
      </c>
      <c r="B1841" s="2" t="s">
        <v>45</v>
      </c>
    </row>
    <row r="1842" spans="1:2" x14ac:dyDescent="0.3">
      <c r="A1842">
        <v>5164</v>
      </c>
      <c r="B1842" s="2" t="s">
        <v>45</v>
      </c>
    </row>
    <row r="1843" spans="1:2" x14ac:dyDescent="0.3">
      <c r="A1843">
        <v>2803</v>
      </c>
      <c r="B1843" s="2" t="s">
        <v>45</v>
      </c>
    </row>
    <row r="1844" spans="1:2" x14ac:dyDescent="0.3">
      <c r="A1844">
        <v>152</v>
      </c>
      <c r="B1844" s="2" t="s">
        <v>45</v>
      </c>
    </row>
    <row r="1845" spans="1:2" x14ac:dyDescent="0.3">
      <c r="A1845">
        <v>0</v>
      </c>
      <c r="B1845" s="2" t="s">
        <v>45</v>
      </c>
    </row>
    <row r="1846" spans="1:2" x14ac:dyDescent="0.3">
      <c r="A1846">
        <v>0</v>
      </c>
      <c r="B1846" s="2" t="s">
        <v>45</v>
      </c>
    </row>
    <row r="1847" spans="1:2" x14ac:dyDescent="0.3">
      <c r="A1847">
        <v>0</v>
      </c>
      <c r="B1847" s="2" t="s">
        <v>45</v>
      </c>
    </row>
    <row r="1848" spans="1:2" x14ac:dyDescent="0.3">
      <c r="A1848">
        <v>0</v>
      </c>
      <c r="B1848" s="2" t="s">
        <v>45</v>
      </c>
    </row>
    <row r="1849" spans="1:2" x14ac:dyDescent="0.3">
      <c r="A1849">
        <v>0</v>
      </c>
      <c r="B1849" s="2" t="s">
        <v>45</v>
      </c>
    </row>
    <row r="1850" spans="1:2" x14ac:dyDescent="0.3">
      <c r="A1850">
        <v>0</v>
      </c>
      <c r="B1850" s="2" t="s">
        <v>45</v>
      </c>
    </row>
    <row r="1851" spans="1:2" x14ac:dyDescent="0.3">
      <c r="A1851">
        <v>0</v>
      </c>
      <c r="B1851" s="2" t="s">
        <v>45</v>
      </c>
    </row>
    <row r="1852" spans="1:2" x14ac:dyDescent="0.3">
      <c r="A1852">
        <v>0</v>
      </c>
      <c r="B1852" s="2" t="s">
        <v>45</v>
      </c>
    </row>
    <row r="1853" spans="1:2" x14ac:dyDescent="0.3">
      <c r="A1853">
        <v>0</v>
      </c>
      <c r="B1853" s="2" t="s">
        <v>45</v>
      </c>
    </row>
    <row r="1854" spans="1:2" x14ac:dyDescent="0.3">
      <c r="A1854">
        <v>0</v>
      </c>
      <c r="B1854" s="2" t="s">
        <v>45</v>
      </c>
    </row>
    <row r="1855" spans="1:2" x14ac:dyDescent="0.3">
      <c r="A1855">
        <v>0</v>
      </c>
      <c r="B1855" s="2" t="s">
        <v>45</v>
      </c>
    </row>
    <row r="1856" spans="1:2" x14ac:dyDescent="0.3">
      <c r="A1856">
        <v>5</v>
      </c>
      <c r="B1856" s="2" t="s">
        <v>45</v>
      </c>
    </row>
    <row r="1857" spans="1:2" x14ac:dyDescent="0.3">
      <c r="A1857">
        <v>127</v>
      </c>
      <c r="B1857" s="2" t="s">
        <v>45</v>
      </c>
    </row>
    <row r="1858" spans="1:2" x14ac:dyDescent="0.3">
      <c r="A1858">
        <v>975</v>
      </c>
      <c r="B1858" s="2" t="s">
        <v>45</v>
      </c>
    </row>
    <row r="1859" spans="1:2" x14ac:dyDescent="0.3">
      <c r="A1859">
        <v>3467</v>
      </c>
      <c r="B1859" s="2" t="s">
        <v>45</v>
      </c>
    </row>
    <row r="1860" spans="1:2" x14ac:dyDescent="0.3">
      <c r="A1860">
        <v>3408</v>
      </c>
      <c r="B1860" s="2" t="s">
        <v>45</v>
      </c>
    </row>
    <row r="1861" spans="1:2" x14ac:dyDescent="0.3">
      <c r="A1861">
        <v>1377</v>
      </c>
      <c r="B1861" s="2" t="s">
        <v>45</v>
      </c>
    </row>
    <row r="1862" spans="1:2" x14ac:dyDescent="0.3">
      <c r="A1862">
        <v>3483</v>
      </c>
      <c r="B1862" s="2" t="s">
        <v>45</v>
      </c>
    </row>
    <row r="1863" spans="1:2" x14ac:dyDescent="0.3">
      <c r="A1863">
        <v>1352</v>
      </c>
      <c r="B1863" s="2" t="s">
        <v>45</v>
      </c>
    </row>
    <row r="1864" spans="1:2" x14ac:dyDescent="0.3">
      <c r="A1864">
        <v>3793</v>
      </c>
      <c r="B1864" s="2" t="s">
        <v>45</v>
      </c>
    </row>
    <row r="1865" spans="1:2" x14ac:dyDescent="0.3">
      <c r="A1865">
        <v>5450</v>
      </c>
      <c r="B1865" s="2" t="s">
        <v>45</v>
      </c>
    </row>
    <row r="1866" spans="1:2" x14ac:dyDescent="0.3">
      <c r="A1866">
        <v>4100</v>
      </c>
      <c r="B1866" s="2" t="s">
        <v>45</v>
      </c>
    </row>
    <row r="1867" spans="1:2" x14ac:dyDescent="0.3">
      <c r="A1867">
        <v>2888</v>
      </c>
      <c r="B1867" s="2" t="s">
        <v>45</v>
      </c>
    </row>
    <row r="1868" spans="1:2" x14ac:dyDescent="0.3">
      <c r="A1868">
        <v>704</v>
      </c>
      <c r="B1868" s="2" t="s">
        <v>45</v>
      </c>
    </row>
    <row r="1869" spans="1:2" x14ac:dyDescent="0.3">
      <c r="A1869">
        <v>0</v>
      </c>
      <c r="B1869" s="2" t="s">
        <v>45</v>
      </c>
    </row>
    <row r="1870" spans="1:2" x14ac:dyDescent="0.3">
      <c r="A1870">
        <v>0</v>
      </c>
      <c r="B1870" s="2" t="s">
        <v>45</v>
      </c>
    </row>
    <row r="1871" spans="1:2" x14ac:dyDescent="0.3">
      <c r="A1871">
        <v>0</v>
      </c>
      <c r="B1871" s="2" t="s">
        <v>45</v>
      </c>
    </row>
    <row r="1872" spans="1:2" x14ac:dyDescent="0.3">
      <c r="A1872">
        <v>0</v>
      </c>
      <c r="B1872" s="2" t="s">
        <v>45</v>
      </c>
    </row>
    <row r="1873" spans="1:2" x14ac:dyDescent="0.3">
      <c r="A1873">
        <v>0</v>
      </c>
      <c r="B1873" s="2" t="s">
        <v>45</v>
      </c>
    </row>
    <row r="1874" spans="1:2" x14ac:dyDescent="0.3">
      <c r="A1874">
        <v>0</v>
      </c>
      <c r="B1874" s="2" t="s">
        <v>45</v>
      </c>
    </row>
    <row r="1875" spans="1:2" x14ac:dyDescent="0.3">
      <c r="A1875">
        <v>0</v>
      </c>
      <c r="B1875" s="2" t="s">
        <v>45</v>
      </c>
    </row>
    <row r="1876" spans="1:2" x14ac:dyDescent="0.3">
      <c r="A1876">
        <v>0</v>
      </c>
      <c r="B1876" s="2" t="s">
        <v>45</v>
      </c>
    </row>
    <row r="1877" spans="1:2" x14ac:dyDescent="0.3">
      <c r="A1877">
        <v>0</v>
      </c>
      <c r="B1877" s="2" t="s">
        <v>45</v>
      </c>
    </row>
    <row r="1878" spans="1:2" x14ac:dyDescent="0.3">
      <c r="A1878">
        <v>0</v>
      </c>
      <c r="B1878" s="2" t="s">
        <v>45</v>
      </c>
    </row>
    <row r="1879" spans="1:2" x14ac:dyDescent="0.3">
      <c r="A1879">
        <v>0</v>
      </c>
      <c r="B1879" s="2" t="s">
        <v>45</v>
      </c>
    </row>
    <row r="1880" spans="1:2" x14ac:dyDescent="0.3">
      <c r="A1880">
        <v>4</v>
      </c>
      <c r="B1880" s="2" t="s">
        <v>45</v>
      </c>
    </row>
    <row r="1881" spans="1:2" x14ac:dyDescent="0.3">
      <c r="A1881">
        <v>1015</v>
      </c>
      <c r="B1881" s="2" t="s">
        <v>45</v>
      </c>
    </row>
    <row r="1882" spans="1:2" x14ac:dyDescent="0.3">
      <c r="A1882">
        <v>3477</v>
      </c>
      <c r="B1882" s="2" t="s">
        <v>45</v>
      </c>
    </row>
    <row r="1883" spans="1:2" x14ac:dyDescent="0.3">
      <c r="A1883">
        <v>5369</v>
      </c>
      <c r="B1883" s="2" t="s">
        <v>45</v>
      </c>
    </row>
    <row r="1884" spans="1:2" x14ac:dyDescent="0.3">
      <c r="A1884">
        <v>6058</v>
      </c>
      <c r="B1884" s="2" t="s">
        <v>45</v>
      </c>
    </row>
    <row r="1885" spans="1:2" x14ac:dyDescent="0.3">
      <c r="A1885">
        <v>6689</v>
      </c>
      <c r="B1885" s="2" t="s">
        <v>45</v>
      </c>
    </row>
    <row r="1886" spans="1:2" x14ac:dyDescent="0.3">
      <c r="A1886">
        <v>7155</v>
      </c>
      <c r="B1886" s="2" t="s">
        <v>45</v>
      </c>
    </row>
    <row r="1887" spans="1:2" x14ac:dyDescent="0.3">
      <c r="A1887">
        <v>6606</v>
      </c>
      <c r="B1887" s="2" t="s">
        <v>45</v>
      </c>
    </row>
    <row r="1888" spans="1:2" x14ac:dyDescent="0.3">
      <c r="A1888">
        <v>6192</v>
      </c>
      <c r="B1888" s="2" t="s">
        <v>45</v>
      </c>
    </row>
    <row r="1889" spans="1:2" x14ac:dyDescent="0.3">
      <c r="A1889">
        <v>5208</v>
      </c>
      <c r="B1889" s="2" t="s">
        <v>45</v>
      </c>
    </row>
    <row r="1890" spans="1:2" x14ac:dyDescent="0.3">
      <c r="A1890">
        <v>2663</v>
      </c>
      <c r="B1890" s="2" t="s">
        <v>45</v>
      </c>
    </row>
    <row r="1891" spans="1:2" x14ac:dyDescent="0.3">
      <c r="A1891">
        <v>814</v>
      </c>
      <c r="B1891" s="2" t="s">
        <v>45</v>
      </c>
    </row>
    <row r="1892" spans="1:2" x14ac:dyDescent="0.3">
      <c r="A1892">
        <v>47</v>
      </c>
      <c r="B1892" s="2" t="s">
        <v>45</v>
      </c>
    </row>
    <row r="1893" spans="1:2" x14ac:dyDescent="0.3">
      <c r="A1893">
        <v>0</v>
      </c>
      <c r="B1893" s="2" t="s">
        <v>45</v>
      </c>
    </row>
    <row r="1894" spans="1:2" x14ac:dyDescent="0.3">
      <c r="A1894">
        <v>0</v>
      </c>
      <c r="B1894" s="2" t="s">
        <v>45</v>
      </c>
    </row>
    <row r="1895" spans="1:2" x14ac:dyDescent="0.3">
      <c r="A1895">
        <v>0</v>
      </c>
      <c r="B1895" s="2" t="s">
        <v>45</v>
      </c>
    </row>
    <row r="1896" spans="1:2" x14ac:dyDescent="0.3">
      <c r="A1896">
        <v>0</v>
      </c>
      <c r="B1896" s="2" t="s">
        <v>45</v>
      </c>
    </row>
    <row r="1897" spans="1:2" x14ac:dyDescent="0.3">
      <c r="A1897">
        <v>0</v>
      </c>
      <c r="B1897" s="2" t="s">
        <v>45</v>
      </c>
    </row>
    <row r="1898" spans="1:2" x14ac:dyDescent="0.3">
      <c r="A1898">
        <v>0</v>
      </c>
      <c r="B1898" s="2" t="s">
        <v>45</v>
      </c>
    </row>
    <row r="1899" spans="1:2" x14ac:dyDescent="0.3">
      <c r="A1899">
        <v>0</v>
      </c>
      <c r="B1899" s="2" t="s">
        <v>45</v>
      </c>
    </row>
    <row r="1900" spans="1:2" x14ac:dyDescent="0.3">
      <c r="A1900">
        <v>0</v>
      </c>
      <c r="B1900" s="2" t="s">
        <v>45</v>
      </c>
    </row>
    <row r="1901" spans="1:2" x14ac:dyDescent="0.3">
      <c r="A1901">
        <v>0</v>
      </c>
      <c r="B1901" s="2" t="s">
        <v>45</v>
      </c>
    </row>
    <row r="1902" spans="1:2" x14ac:dyDescent="0.3">
      <c r="A1902">
        <v>0</v>
      </c>
      <c r="B1902" s="2" t="s">
        <v>45</v>
      </c>
    </row>
    <row r="1903" spans="1:2" x14ac:dyDescent="0.3">
      <c r="A1903">
        <v>0</v>
      </c>
      <c r="B1903" s="2" t="s">
        <v>45</v>
      </c>
    </row>
    <row r="1904" spans="1:2" x14ac:dyDescent="0.3">
      <c r="A1904">
        <v>4</v>
      </c>
      <c r="B1904" s="2" t="s">
        <v>45</v>
      </c>
    </row>
    <row r="1905" spans="1:2" x14ac:dyDescent="0.3">
      <c r="A1905">
        <v>1216</v>
      </c>
      <c r="B1905" s="2" t="s">
        <v>45</v>
      </c>
    </row>
    <row r="1906" spans="1:2" x14ac:dyDescent="0.3">
      <c r="A1906">
        <v>3297</v>
      </c>
      <c r="B1906" s="2" t="s">
        <v>45</v>
      </c>
    </row>
    <row r="1907" spans="1:2" x14ac:dyDescent="0.3">
      <c r="A1907">
        <v>5154</v>
      </c>
      <c r="B1907" s="2" t="s">
        <v>45</v>
      </c>
    </row>
    <row r="1908" spans="1:2" x14ac:dyDescent="0.3">
      <c r="A1908">
        <v>6292</v>
      </c>
      <c r="B1908" s="2" t="s">
        <v>45</v>
      </c>
    </row>
    <row r="1909" spans="1:2" x14ac:dyDescent="0.3">
      <c r="A1909">
        <v>7984</v>
      </c>
      <c r="B1909" s="2" t="s">
        <v>45</v>
      </c>
    </row>
    <row r="1910" spans="1:2" x14ac:dyDescent="0.3">
      <c r="A1910">
        <v>8775</v>
      </c>
      <c r="B1910" s="2" t="s">
        <v>45</v>
      </c>
    </row>
    <row r="1911" spans="1:2" x14ac:dyDescent="0.3">
      <c r="A1911">
        <v>8870</v>
      </c>
      <c r="B1911" s="2" t="s">
        <v>45</v>
      </c>
    </row>
    <row r="1912" spans="1:2" x14ac:dyDescent="0.3">
      <c r="A1912">
        <v>8031</v>
      </c>
      <c r="B1912" s="2" t="s">
        <v>45</v>
      </c>
    </row>
    <row r="1913" spans="1:2" x14ac:dyDescent="0.3">
      <c r="A1913">
        <v>6744</v>
      </c>
      <c r="B1913" s="2" t="s">
        <v>45</v>
      </c>
    </row>
    <row r="1914" spans="1:2" x14ac:dyDescent="0.3">
      <c r="A1914">
        <v>4743</v>
      </c>
      <c r="B1914" s="2" t="s">
        <v>45</v>
      </c>
    </row>
    <row r="1915" spans="1:2" x14ac:dyDescent="0.3">
      <c r="A1915">
        <v>2452</v>
      </c>
      <c r="B1915" s="2" t="s">
        <v>45</v>
      </c>
    </row>
    <row r="1916" spans="1:2" x14ac:dyDescent="0.3">
      <c r="A1916">
        <v>160</v>
      </c>
      <c r="B1916" s="2" t="s">
        <v>45</v>
      </c>
    </row>
    <row r="1917" spans="1:2" x14ac:dyDescent="0.3">
      <c r="A1917">
        <v>0</v>
      </c>
      <c r="B1917" s="2" t="s">
        <v>45</v>
      </c>
    </row>
    <row r="1918" spans="1:2" x14ac:dyDescent="0.3">
      <c r="A1918">
        <v>0</v>
      </c>
      <c r="B1918" s="2" t="s">
        <v>45</v>
      </c>
    </row>
    <row r="1919" spans="1:2" x14ac:dyDescent="0.3">
      <c r="A1919">
        <v>0</v>
      </c>
      <c r="B1919" s="2" t="s">
        <v>45</v>
      </c>
    </row>
    <row r="1920" spans="1:2" x14ac:dyDescent="0.3">
      <c r="A1920">
        <v>0</v>
      </c>
      <c r="B1920" s="2" t="s">
        <v>45</v>
      </c>
    </row>
    <row r="1921" spans="1:2" x14ac:dyDescent="0.3">
      <c r="A1921">
        <v>0</v>
      </c>
      <c r="B1921" s="2" t="s">
        <v>45</v>
      </c>
    </row>
    <row r="1922" spans="1:2" x14ac:dyDescent="0.3">
      <c r="A1922">
        <v>0</v>
      </c>
      <c r="B1922" s="2" t="s">
        <v>45</v>
      </c>
    </row>
    <row r="1923" spans="1:2" x14ac:dyDescent="0.3">
      <c r="A1923">
        <v>0</v>
      </c>
      <c r="B1923" s="2" t="s">
        <v>45</v>
      </c>
    </row>
    <row r="1924" spans="1:2" x14ac:dyDescent="0.3">
      <c r="A1924">
        <v>0</v>
      </c>
      <c r="B1924" s="2" t="s">
        <v>45</v>
      </c>
    </row>
    <row r="1925" spans="1:2" x14ac:dyDescent="0.3">
      <c r="A1925">
        <v>0</v>
      </c>
      <c r="B1925" s="2" t="s">
        <v>45</v>
      </c>
    </row>
    <row r="1926" spans="1:2" x14ac:dyDescent="0.3">
      <c r="A1926">
        <v>0</v>
      </c>
      <c r="B1926" s="2" t="s">
        <v>45</v>
      </c>
    </row>
    <row r="1927" spans="1:2" x14ac:dyDescent="0.3">
      <c r="A1927">
        <v>0</v>
      </c>
      <c r="B1927" s="2" t="s">
        <v>45</v>
      </c>
    </row>
    <row r="1928" spans="1:2" x14ac:dyDescent="0.3">
      <c r="A1928">
        <v>5</v>
      </c>
      <c r="B1928" s="2" t="s">
        <v>45</v>
      </c>
    </row>
    <row r="1929" spans="1:2" x14ac:dyDescent="0.3">
      <c r="A1929">
        <v>531</v>
      </c>
      <c r="B1929" s="2" t="s">
        <v>45</v>
      </c>
    </row>
    <row r="1930" spans="1:2" x14ac:dyDescent="0.3">
      <c r="A1930">
        <v>1309</v>
      </c>
      <c r="B1930" s="2" t="s">
        <v>45</v>
      </c>
    </row>
    <row r="1931" spans="1:2" x14ac:dyDescent="0.3">
      <c r="A1931">
        <v>2218</v>
      </c>
      <c r="B1931" s="2" t="s">
        <v>45</v>
      </c>
    </row>
    <row r="1932" spans="1:2" x14ac:dyDescent="0.3">
      <c r="A1932">
        <v>2792</v>
      </c>
      <c r="B1932" s="2" t="s">
        <v>45</v>
      </c>
    </row>
    <row r="1933" spans="1:2" x14ac:dyDescent="0.3">
      <c r="A1933">
        <v>3183</v>
      </c>
      <c r="B1933" s="2" t="s">
        <v>45</v>
      </c>
    </row>
    <row r="1934" spans="1:2" x14ac:dyDescent="0.3">
      <c r="A1934">
        <v>3448</v>
      </c>
      <c r="B1934" s="2" t="s">
        <v>45</v>
      </c>
    </row>
    <row r="1935" spans="1:2" x14ac:dyDescent="0.3">
      <c r="A1935">
        <v>3201</v>
      </c>
      <c r="B1935" s="2" t="s">
        <v>45</v>
      </c>
    </row>
    <row r="1936" spans="1:2" x14ac:dyDescent="0.3">
      <c r="A1936">
        <v>2736</v>
      </c>
      <c r="B1936" s="2" t="s">
        <v>45</v>
      </c>
    </row>
    <row r="1937" spans="1:2" x14ac:dyDescent="0.3">
      <c r="A1937">
        <v>2150</v>
      </c>
      <c r="B1937" s="2" t="s">
        <v>45</v>
      </c>
    </row>
    <row r="1938" spans="1:2" x14ac:dyDescent="0.3">
      <c r="A1938">
        <v>1578</v>
      </c>
      <c r="B1938" s="2" t="s">
        <v>45</v>
      </c>
    </row>
    <row r="1939" spans="1:2" x14ac:dyDescent="0.3">
      <c r="A1939">
        <v>805</v>
      </c>
      <c r="B1939" s="2" t="s">
        <v>45</v>
      </c>
    </row>
    <row r="1940" spans="1:2" x14ac:dyDescent="0.3">
      <c r="A1940">
        <v>51</v>
      </c>
      <c r="B1940" s="2" t="s">
        <v>45</v>
      </c>
    </row>
    <row r="1941" spans="1:2" x14ac:dyDescent="0.3">
      <c r="A1941">
        <v>0</v>
      </c>
      <c r="B1941" s="2" t="s">
        <v>45</v>
      </c>
    </row>
    <row r="1942" spans="1:2" x14ac:dyDescent="0.3">
      <c r="A1942">
        <v>0</v>
      </c>
      <c r="B1942" s="2" t="s">
        <v>45</v>
      </c>
    </row>
    <row r="1943" spans="1:2" x14ac:dyDescent="0.3">
      <c r="A1943">
        <v>0</v>
      </c>
      <c r="B1943" s="2" t="s">
        <v>45</v>
      </c>
    </row>
    <row r="1944" spans="1:2" x14ac:dyDescent="0.3">
      <c r="A1944">
        <v>0</v>
      </c>
      <c r="B1944" s="2" t="s">
        <v>45</v>
      </c>
    </row>
    <row r="1945" spans="1:2" x14ac:dyDescent="0.3">
      <c r="A1945">
        <v>0</v>
      </c>
      <c r="B1945" s="2" t="s">
        <v>45</v>
      </c>
    </row>
    <row r="1946" spans="1:2" x14ac:dyDescent="0.3">
      <c r="A1946">
        <v>0</v>
      </c>
      <c r="B1946" s="2" t="s">
        <v>45</v>
      </c>
    </row>
    <row r="1947" spans="1:2" x14ac:dyDescent="0.3">
      <c r="A1947">
        <v>0</v>
      </c>
      <c r="B1947" s="2" t="s">
        <v>45</v>
      </c>
    </row>
    <row r="1948" spans="1:2" x14ac:dyDescent="0.3">
      <c r="A1948">
        <v>0</v>
      </c>
      <c r="B1948" s="2" t="s">
        <v>45</v>
      </c>
    </row>
    <row r="1949" spans="1:2" x14ac:dyDescent="0.3">
      <c r="A1949">
        <v>0</v>
      </c>
      <c r="B1949" s="2" t="s">
        <v>45</v>
      </c>
    </row>
    <row r="1950" spans="1:2" x14ac:dyDescent="0.3">
      <c r="A1950">
        <v>0</v>
      </c>
      <c r="B1950" s="2" t="s">
        <v>45</v>
      </c>
    </row>
    <row r="1951" spans="1:2" x14ac:dyDescent="0.3">
      <c r="A1951">
        <v>0</v>
      </c>
      <c r="B1951" s="2" t="s">
        <v>45</v>
      </c>
    </row>
    <row r="1952" spans="1:2" x14ac:dyDescent="0.3">
      <c r="A1952">
        <v>12</v>
      </c>
      <c r="B1952" s="2" t="s">
        <v>45</v>
      </c>
    </row>
    <row r="1953" spans="1:2" x14ac:dyDescent="0.3">
      <c r="A1953">
        <v>1667</v>
      </c>
      <c r="B1953" s="2" t="s">
        <v>45</v>
      </c>
    </row>
    <row r="1954" spans="1:2" x14ac:dyDescent="0.3">
      <c r="A1954">
        <v>5420</v>
      </c>
      <c r="B1954" s="2" t="s">
        <v>45</v>
      </c>
    </row>
    <row r="1955" spans="1:2" x14ac:dyDescent="0.3">
      <c r="A1955">
        <v>3947</v>
      </c>
      <c r="B1955" s="2" t="s">
        <v>45</v>
      </c>
    </row>
    <row r="1956" spans="1:2" x14ac:dyDescent="0.3">
      <c r="A1956">
        <v>2898</v>
      </c>
      <c r="B1956" s="2" t="s">
        <v>45</v>
      </c>
    </row>
    <row r="1957" spans="1:2" x14ac:dyDescent="0.3">
      <c r="A1957">
        <v>3832</v>
      </c>
      <c r="B1957" s="2" t="s">
        <v>45</v>
      </c>
    </row>
    <row r="1958" spans="1:2" x14ac:dyDescent="0.3">
      <c r="A1958">
        <v>1105</v>
      </c>
      <c r="B1958" s="2" t="s">
        <v>45</v>
      </c>
    </row>
    <row r="1959" spans="1:2" x14ac:dyDescent="0.3">
      <c r="A1959">
        <v>3346</v>
      </c>
      <c r="B1959" s="2" t="s">
        <v>45</v>
      </c>
    </row>
    <row r="1960" spans="1:2" x14ac:dyDescent="0.3">
      <c r="A1960">
        <v>4190</v>
      </c>
      <c r="B1960" s="2" t="s">
        <v>45</v>
      </c>
    </row>
    <row r="1961" spans="1:2" x14ac:dyDescent="0.3">
      <c r="A1961">
        <v>2760</v>
      </c>
      <c r="B1961" s="2" t="s">
        <v>45</v>
      </c>
    </row>
    <row r="1962" spans="1:2" x14ac:dyDescent="0.3">
      <c r="A1962">
        <v>4196</v>
      </c>
      <c r="B1962" s="2" t="s">
        <v>45</v>
      </c>
    </row>
    <row r="1963" spans="1:2" x14ac:dyDescent="0.3">
      <c r="A1963">
        <v>1633</v>
      </c>
      <c r="B1963" s="2" t="s">
        <v>45</v>
      </c>
    </row>
    <row r="1964" spans="1:2" x14ac:dyDescent="0.3">
      <c r="A1964">
        <v>77</v>
      </c>
      <c r="B1964" s="2" t="s">
        <v>45</v>
      </c>
    </row>
    <row r="1965" spans="1:2" x14ac:dyDescent="0.3">
      <c r="A1965">
        <v>0</v>
      </c>
      <c r="B1965" s="2" t="s">
        <v>45</v>
      </c>
    </row>
    <row r="1966" spans="1:2" x14ac:dyDescent="0.3">
      <c r="A1966">
        <v>0</v>
      </c>
      <c r="B1966" s="2" t="s">
        <v>45</v>
      </c>
    </row>
    <row r="1967" spans="1:2" x14ac:dyDescent="0.3">
      <c r="A1967">
        <v>0</v>
      </c>
      <c r="B1967" s="2" t="s">
        <v>45</v>
      </c>
    </row>
    <row r="1968" spans="1:2" x14ac:dyDescent="0.3">
      <c r="A1968">
        <v>0</v>
      </c>
      <c r="B1968" s="2" t="s">
        <v>45</v>
      </c>
    </row>
    <row r="1969" spans="1:2" x14ac:dyDescent="0.3">
      <c r="A1969">
        <v>0</v>
      </c>
      <c r="B1969" s="2" t="s">
        <v>45</v>
      </c>
    </row>
    <row r="1970" spans="1:2" x14ac:dyDescent="0.3">
      <c r="A1970">
        <v>0</v>
      </c>
      <c r="B1970" s="2" t="s">
        <v>45</v>
      </c>
    </row>
    <row r="1971" spans="1:2" x14ac:dyDescent="0.3">
      <c r="A1971">
        <v>0</v>
      </c>
      <c r="B1971" s="2" t="s">
        <v>45</v>
      </c>
    </row>
    <row r="1972" spans="1:2" x14ac:dyDescent="0.3">
      <c r="A1972">
        <v>0</v>
      </c>
      <c r="B1972" s="2" t="s">
        <v>45</v>
      </c>
    </row>
    <row r="1973" spans="1:2" x14ac:dyDescent="0.3">
      <c r="A1973">
        <v>0</v>
      </c>
      <c r="B1973" s="2" t="s">
        <v>45</v>
      </c>
    </row>
    <row r="1974" spans="1:2" x14ac:dyDescent="0.3">
      <c r="A1974">
        <v>0</v>
      </c>
      <c r="B1974" s="2" t="s">
        <v>45</v>
      </c>
    </row>
    <row r="1975" spans="1:2" x14ac:dyDescent="0.3">
      <c r="A1975">
        <v>0</v>
      </c>
      <c r="B1975" s="2" t="s">
        <v>45</v>
      </c>
    </row>
    <row r="1976" spans="1:2" x14ac:dyDescent="0.3">
      <c r="A1976">
        <v>5</v>
      </c>
      <c r="B1976" s="2" t="s">
        <v>45</v>
      </c>
    </row>
    <row r="1977" spans="1:2" x14ac:dyDescent="0.3">
      <c r="A1977">
        <v>1721</v>
      </c>
      <c r="B1977" s="2" t="s">
        <v>45</v>
      </c>
    </row>
    <row r="1978" spans="1:2" x14ac:dyDescent="0.3">
      <c r="A1978">
        <v>4370</v>
      </c>
      <c r="B1978" s="2" t="s">
        <v>45</v>
      </c>
    </row>
    <row r="1979" spans="1:2" x14ac:dyDescent="0.3">
      <c r="A1979">
        <v>6811</v>
      </c>
      <c r="B1979" s="2" t="s">
        <v>45</v>
      </c>
    </row>
    <row r="1980" spans="1:2" x14ac:dyDescent="0.3">
      <c r="A1980">
        <v>8729</v>
      </c>
      <c r="B1980" s="2" t="s">
        <v>45</v>
      </c>
    </row>
    <row r="1981" spans="1:2" x14ac:dyDescent="0.3">
      <c r="A1981">
        <v>10013</v>
      </c>
      <c r="B1981" s="2" t="s">
        <v>45</v>
      </c>
    </row>
    <row r="1982" spans="1:2" x14ac:dyDescent="0.3">
      <c r="A1982">
        <v>10520</v>
      </c>
      <c r="B1982" s="2" t="s">
        <v>45</v>
      </c>
    </row>
    <row r="1983" spans="1:2" x14ac:dyDescent="0.3">
      <c r="A1983">
        <v>10315</v>
      </c>
      <c r="B1983" s="2" t="s">
        <v>45</v>
      </c>
    </row>
    <row r="1984" spans="1:2" x14ac:dyDescent="0.3">
      <c r="A1984">
        <v>9401</v>
      </c>
      <c r="B1984" s="2" t="s">
        <v>45</v>
      </c>
    </row>
    <row r="1985" spans="1:2" x14ac:dyDescent="0.3">
      <c r="A1985">
        <v>7761</v>
      </c>
      <c r="B1985" s="2" t="s">
        <v>45</v>
      </c>
    </row>
    <row r="1986" spans="1:2" x14ac:dyDescent="0.3">
      <c r="A1986">
        <v>5542</v>
      </c>
      <c r="B1986" s="2" t="s">
        <v>45</v>
      </c>
    </row>
    <row r="1987" spans="1:2" x14ac:dyDescent="0.3">
      <c r="A1987">
        <v>2945</v>
      </c>
      <c r="B1987" s="2" t="s">
        <v>45</v>
      </c>
    </row>
    <row r="1988" spans="1:2" x14ac:dyDescent="0.3">
      <c r="A1988">
        <v>118</v>
      </c>
      <c r="B1988" s="2" t="s">
        <v>45</v>
      </c>
    </row>
    <row r="1989" spans="1:2" x14ac:dyDescent="0.3">
      <c r="A1989">
        <v>0</v>
      </c>
      <c r="B1989" s="2" t="s">
        <v>45</v>
      </c>
    </row>
    <row r="1990" spans="1:2" x14ac:dyDescent="0.3">
      <c r="A1990">
        <v>0</v>
      </c>
      <c r="B1990" s="2" t="s">
        <v>45</v>
      </c>
    </row>
    <row r="1991" spans="1:2" x14ac:dyDescent="0.3">
      <c r="A1991">
        <v>0</v>
      </c>
      <c r="B1991" s="2" t="s">
        <v>45</v>
      </c>
    </row>
    <row r="1992" spans="1:2" x14ac:dyDescent="0.3">
      <c r="A1992">
        <v>0</v>
      </c>
      <c r="B1992" s="2" t="s">
        <v>45</v>
      </c>
    </row>
    <row r="1993" spans="1:2" x14ac:dyDescent="0.3">
      <c r="A1993">
        <v>0</v>
      </c>
      <c r="B1993" s="2" t="s">
        <v>45</v>
      </c>
    </row>
    <row r="1994" spans="1:2" x14ac:dyDescent="0.3">
      <c r="A1994">
        <v>0</v>
      </c>
      <c r="B1994" s="2" t="s">
        <v>45</v>
      </c>
    </row>
    <row r="1995" spans="1:2" x14ac:dyDescent="0.3">
      <c r="A1995">
        <v>0</v>
      </c>
      <c r="B1995" s="2" t="s">
        <v>45</v>
      </c>
    </row>
    <row r="1996" spans="1:2" x14ac:dyDescent="0.3">
      <c r="A1996">
        <v>0</v>
      </c>
      <c r="B1996" s="2" t="s">
        <v>45</v>
      </c>
    </row>
    <row r="1997" spans="1:2" x14ac:dyDescent="0.3">
      <c r="A1997">
        <v>0</v>
      </c>
      <c r="B1997" s="2" t="s">
        <v>45</v>
      </c>
    </row>
    <row r="1998" spans="1:2" x14ac:dyDescent="0.3">
      <c r="A1998">
        <v>0</v>
      </c>
      <c r="B1998" s="2" t="s">
        <v>45</v>
      </c>
    </row>
    <row r="1999" spans="1:2" x14ac:dyDescent="0.3">
      <c r="A1999">
        <v>0</v>
      </c>
      <c r="B1999" s="2" t="s">
        <v>45</v>
      </c>
    </row>
    <row r="2000" spans="1:2" x14ac:dyDescent="0.3">
      <c r="A2000">
        <v>5</v>
      </c>
      <c r="B2000" s="2" t="s">
        <v>45</v>
      </c>
    </row>
    <row r="2001" spans="1:2" x14ac:dyDescent="0.3">
      <c r="A2001">
        <v>1903</v>
      </c>
      <c r="B2001" s="2" t="s">
        <v>45</v>
      </c>
    </row>
    <row r="2002" spans="1:2" x14ac:dyDescent="0.3">
      <c r="A2002">
        <v>4722</v>
      </c>
      <c r="B2002" s="2" t="s">
        <v>45</v>
      </c>
    </row>
    <row r="2003" spans="1:2" x14ac:dyDescent="0.3">
      <c r="A2003">
        <v>7298</v>
      </c>
      <c r="B2003" s="2" t="s">
        <v>45</v>
      </c>
    </row>
    <row r="2004" spans="1:2" x14ac:dyDescent="0.3">
      <c r="A2004">
        <v>9352</v>
      </c>
      <c r="B2004" s="2" t="s">
        <v>45</v>
      </c>
    </row>
    <row r="2005" spans="1:2" x14ac:dyDescent="0.3">
      <c r="A2005">
        <v>10743</v>
      </c>
      <c r="B2005" s="2" t="s">
        <v>45</v>
      </c>
    </row>
    <row r="2006" spans="1:2" x14ac:dyDescent="0.3">
      <c r="A2006">
        <v>11410</v>
      </c>
      <c r="B2006" s="2" t="s">
        <v>45</v>
      </c>
    </row>
    <row r="2007" spans="1:2" x14ac:dyDescent="0.3">
      <c r="A2007">
        <v>11350</v>
      </c>
      <c r="B2007" s="2" t="s">
        <v>45</v>
      </c>
    </row>
    <row r="2008" spans="1:2" x14ac:dyDescent="0.3">
      <c r="A2008">
        <v>10550</v>
      </c>
      <c r="B2008" s="2" t="s">
        <v>45</v>
      </c>
    </row>
    <row r="2009" spans="1:2" x14ac:dyDescent="0.3">
      <c r="A2009">
        <v>9041</v>
      </c>
      <c r="B2009" s="2" t="s">
        <v>45</v>
      </c>
    </row>
    <row r="2010" spans="1:2" x14ac:dyDescent="0.3">
      <c r="A2010">
        <v>6614</v>
      </c>
      <c r="B2010" s="2" t="s">
        <v>45</v>
      </c>
    </row>
    <row r="2011" spans="1:2" x14ac:dyDescent="0.3">
      <c r="A2011">
        <v>3530</v>
      </c>
      <c r="B2011" s="2" t="s">
        <v>45</v>
      </c>
    </row>
    <row r="2012" spans="1:2" x14ac:dyDescent="0.3">
      <c r="A2012">
        <v>209</v>
      </c>
      <c r="B2012" s="2" t="s">
        <v>45</v>
      </c>
    </row>
    <row r="2013" spans="1:2" x14ac:dyDescent="0.3">
      <c r="A2013">
        <v>0</v>
      </c>
      <c r="B2013" s="2" t="s">
        <v>45</v>
      </c>
    </row>
    <row r="2014" spans="1:2" x14ac:dyDescent="0.3">
      <c r="A2014">
        <v>0</v>
      </c>
      <c r="B2014" s="2" t="s">
        <v>45</v>
      </c>
    </row>
    <row r="2015" spans="1:2" x14ac:dyDescent="0.3">
      <c r="A2015">
        <v>0</v>
      </c>
      <c r="B2015" s="2" t="s">
        <v>45</v>
      </c>
    </row>
    <row r="2016" spans="1:2" x14ac:dyDescent="0.3">
      <c r="A2016">
        <v>0</v>
      </c>
      <c r="B2016" s="2" t="s">
        <v>45</v>
      </c>
    </row>
    <row r="2017" spans="1:2" x14ac:dyDescent="0.3">
      <c r="A2017">
        <v>0</v>
      </c>
      <c r="B2017" s="2" t="s">
        <v>45</v>
      </c>
    </row>
    <row r="2018" spans="1:2" x14ac:dyDescent="0.3">
      <c r="A2018">
        <v>0</v>
      </c>
      <c r="B2018" s="2" t="s">
        <v>45</v>
      </c>
    </row>
    <row r="2019" spans="1:2" x14ac:dyDescent="0.3">
      <c r="A2019">
        <v>0</v>
      </c>
      <c r="B2019" s="2" t="s">
        <v>45</v>
      </c>
    </row>
    <row r="2020" spans="1:2" x14ac:dyDescent="0.3">
      <c r="A2020">
        <v>0</v>
      </c>
      <c r="B2020" s="2" t="s">
        <v>45</v>
      </c>
    </row>
    <row r="2021" spans="1:2" x14ac:dyDescent="0.3">
      <c r="A2021">
        <v>0</v>
      </c>
      <c r="B2021" s="2" t="s">
        <v>45</v>
      </c>
    </row>
    <row r="2022" spans="1:2" x14ac:dyDescent="0.3">
      <c r="A2022">
        <v>0</v>
      </c>
      <c r="B2022" s="2" t="s">
        <v>45</v>
      </c>
    </row>
    <row r="2023" spans="1:2" x14ac:dyDescent="0.3">
      <c r="A2023">
        <v>0</v>
      </c>
      <c r="B2023" s="2" t="s">
        <v>45</v>
      </c>
    </row>
    <row r="2024" spans="1:2" x14ac:dyDescent="0.3">
      <c r="A2024">
        <v>5</v>
      </c>
      <c r="B2024" s="2" t="s">
        <v>45</v>
      </c>
    </row>
    <row r="2025" spans="1:2" x14ac:dyDescent="0.3">
      <c r="A2025">
        <v>1805</v>
      </c>
      <c r="B2025" s="2" t="s">
        <v>45</v>
      </c>
    </row>
    <row r="2026" spans="1:2" x14ac:dyDescent="0.3">
      <c r="A2026">
        <v>4482</v>
      </c>
      <c r="B2026" s="2" t="s">
        <v>45</v>
      </c>
    </row>
    <row r="2027" spans="1:2" x14ac:dyDescent="0.3">
      <c r="A2027">
        <v>6922</v>
      </c>
      <c r="B2027" s="2" t="s">
        <v>45</v>
      </c>
    </row>
    <row r="2028" spans="1:2" x14ac:dyDescent="0.3">
      <c r="A2028">
        <v>8862</v>
      </c>
      <c r="B2028" s="2" t="s">
        <v>45</v>
      </c>
    </row>
    <row r="2029" spans="1:2" x14ac:dyDescent="0.3">
      <c r="A2029">
        <v>10091</v>
      </c>
      <c r="B2029" s="2" t="s">
        <v>45</v>
      </c>
    </row>
    <row r="2030" spans="1:2" x14ac:dyDescent="0.3">
      <c r="A2030">
        <v>10611</v>
      </c>
      <c r="B2030" s="2" t="s">
        <v>45</v>
      </c>
    </row>
    <row r="2031" spans="1:2" x14ac:dyDescent="0.3">
      <c r="A2031">
        <v>10389</v>
      </c>
      <c r="B2031" s="2" t="s">
        <v>45</v>
      </c>
    </row>
    <row r="2032" spans="1:2" x14ac:dyDescent="0.3">
      <c r="A2032">
        <v>9440</v>
      </c>
      <c r="B2032" s="2" t="s">
        <v>45</v>
      </c>
    </row>
    <row r="2033" spans="1:2" x14ac:dyDescent="0.3">
      <c r="A2033">
        <v>7802</v>
      </c>
      <c r="B2033" s="2" t="s">
        <v>45</v>
      </c>
    </row>
    <row r="2034" spans="1:2" x14ac:dyDescent="0.3">
      <c r="A2034">
        <v>5564</v>
      </c>
      <c r="B2034" s="2" t="s">
        <v>45</v>
      </c>
    </row>
    <row r="2035" spans="1:2" x14ac:dyDescent="0.3">
      <c r="A2035">
        <v>2945</v>
      </c>
      <c r="B2035" s="2" t="s">
        <v>45</v>
      </c>
    </row>
    <row r="2036" spans="1:2" x14ac:dyDescent="0.3">
      <c r="A2036">
        <v>113</v>
      </c>
      <c r="B2036" s="2" t="s">
        <v>45</v>
      </c>
    </row>
    <row r="2037" spans="1:2" x14ac:dyDescent="0.3">
      <c r="A2037">
        <v>0</v>
      </c>
      <c r="B2037" s="2" t="s">
        <v>45</v>
      </c>
    </row>
    <row r="2038" spans="1:2" x14ac:dyDescent="0.3">
      <c r="A2038">
        <v>0</v>
      </c>
      <c r="B2038" s="2" t="s">
        <v>45</v>
      </c>
    </row>
    <row r="2039" spans="1:2" x14ac:dyDescent="0.3">
      <c r="A2039">
        <v>0</v>
      </c>
      <c r="B2039" s="2" t="s">
        <v>45</v>
      </c>
    </row>
    <row r="2040" spans="1:2" x14ac:dyDescent="0.3">
      <c r="A2040">
        <v>0</v>
      </c>
      <c r="B2040" s="2" t="s">
        <v>45</v>
      </c>
    </row>
    <row r="2041" spans="1:2" x14ac:dyDescent="0.3">
      <c r="A2041">
        <v>0</v>
      </c>
      <c r="B2041" s="2" t="s">
        <v>45</v>
      </c>
    </row>
    <row r="2042" spans="1:2" x14ac:dyDescent="0.3">
      <c r="A2042">
        <v>0</v>
      </c>
      <c r="B2042" s="2" t="s">
        <v>45</v>
      </c>
    </row>
    <row r="2043" spans="1:2" x14ac:dyDescent="0.3">
      <c r="A2043">
        <v>0</v>
      </c>
      <c r="B2043" s="2" t="s">
        <v>45</v>
      </c>
    </row>
    <row r="2044" spans="1:2" x14ac:dyDescent="0.3">
      <c r="A2044">
        <v>0</v>
      </c>
      <c r="B2044" s="2" t="s">
        <v>45</v>
      </c>
    </row>
    <row r="2045" spans="1:2" x14ac:dyDescent="0.3">
      <c r="A2045">
        <v>0</v>
      </c>
      <c r="B2045" s="2" t="s">
        <v>45</v>
      </c>
    </row>
    <row r="2046" spans="1:2" x14ac:dyDescent="0.3">
      <c r="A2046">
        <v>0</v>
      </c>
      <c r="B2046" s="2" t="s">
        <v>45</v>
      </c>
    </row>
    <row r="2047" spans="1:2" x14ac:dyDescent="0.3">
      <c r="A2047">
        <v>0</v>
      </c>
      <c r="B2047" s="2" t="s">
        <v>45</v>
      </c>
    </row>
    <row r="2048" spans="1:2" x14ac:dyDescent="0.3">
      <c r="A2048">
        <v>5</v>
      </c>
      <c r="B2048" s="2" t="s">
        <v>45</v>
      </c>
    </row>
    <row r="2049" spans="1:2" x14ac:dyDescent="0.3">
      <c r="A2049">
        <v>1782</v>
      </c>
      <c r="B2049" s="2" t="s">
        <v>45</v>
      </c>
    </row>
    <row r="2050" spans="1:2" x14ac:dyDescent="0.3">
      <c r="A2050">
        <v>4432</v>
      </c>
      <c r="B2050" s="2" t="s">
        <v>45</v>
      </c>
    </row>
    <row r="2051" spans="1:2" x14ac:dyDescent="0.3">
      <c r="A2051">
        <v>6879</v>
      </c>
      <c r="B2051" s="2" t="s">
        <v>45</v>
      </c>
    </row>
    <row r="2052" spans="1:2" x14ac:dyDescent="0.3">
      <c r="A2052">
        <v>8799</v>
      </c>
      <c r="B2052" s="2" t="s">
        <v>45</v>
      </c>
    </row>
    <row r="2053" spans="1:2" x14ac:dyDescent="0.3">
      <c r="A2053">
        <v>10057</v>
      </c>
      <c r="B2053" s="2" t="s">
        <v>45</v>
      </c>
    </row>
    <row r="2054" spans="1:2" x14ac:dyDescent="0.3">
      <c r="A2054">
        <v>10559</v>
      </c>
      <c r="B2054" s="2" t="s">
        <v>45</v>
      </c>
    </row>
    <row r="2055" spans="1:2" x14ac:dyDescent="0.3">
      <c r="A2055">
        <v>10371</v>
      </c>
      <c r="B2055" s="2" t="s">
        <v>45</v>
      </c>
    </row>
    <row r="2056" spans="1:2" x14ac:dyDescent="0.3">
      <c r="A2056">
        <v>9452</v>
      </c>
      <c r="B2056" s="2" t="s">
        <v>45</v>
      </c>
    </row>
    <row r="2057" spans="1:2" x14ac:dyDescent="0.3">
      <c r="A2057">
        <v>7808</v>
      </c>
      <c r="B2057" s="2" t="s">
        <v>45</v>
      </c>
    </row>
    <row r="2058" spans="1:2" x14ac:dyDescent="0.3">
      <c r="A2058">
        <v>5595</v>
      </c>
      <c r="B2058" s="2" t="s">
        <v>45</v>
      </c>
    </row>
    <row r="2059" spans="1:2" x14ac:dyDescent="0.3">
      <c r="A2059">
        <v>2947</v>
      </c>
      <c r="B2059" s="2" t="s">
        <v>45</v>
      </c>
    </row>
    <row r="2060" spans="1:2" x14ac:dyDescent="0.3">
      <c r="A2060">
        <v>112</v>
      </c>
      <c r="B2060" s="2" t="s">
        <v>45</v>
      </c>
    </row>
    <row r="2061" spans="1:2" x14ac:dyDescent="0.3">
      <c r="A2061">
        <v>0</v>
      </c>
      <c r="B2061" s="2" t="s">
        <v>45</v>
      </c>
    </row>
    <row r="2062" spans="1:2" x14ac:dyDescent="0.3">
      <c r="A2062">
        <v>0</v>
      </c>
      <c r="B2062" s="2" t="s">
        <v>45</v>
      </c>
    </row>
    <row r="2063" spans="1:2" x14ac:dyDescent="0.3">
      <c r="A2063">
        <v>0</v>
      </c>
      <c r="B2063" s="2" t="s">
        <v>45</v>
      </c>
    </row>
    <row r="2064" spans="1:2" x14ac:dyDescent="0.3">
      <c r="A2064">
        <v>0</v>
      </c>
      <c r="B2064" s="2" t="s">
        <v>45</v>
      </c>
    </row>
    <row r="2065" spans="1:2" x14ac:dyDescent="0.3">
      <c r="A2065">
        <v>0</v>
      </c>
      <c r="B2065" s="2" t="s">
        <v>45</v>
      </c>
    </row>
    <row r="2066" spans="1:2" x14ac:dyDescent="0.3">
      <c r="A2066">
        <v>0</v>
      </c>
      <c r="B2066" s="2" t="s">
        <v>45</v>
      </c>
    </row>
    <row r="2067" spans="1:2" x14ac:dyDescent="0.3">
      <c r="A2067">
        <v>0</v>
      </c>
      <c r="B2067" s="2" t="s">
        <v>45</v>
      </c>
    </row>
    <row r="2068" spans="1:2" x14ac:dyDescent="0.3">
      <c r="A2068">
        <v>0</v>
      </c>
      <c r="B2068" s="2" t="s">
        <v>45</v>
      </c>
    </row>
    <row r="2069" spans="1:2" x14ac:dyDescent="0.3">
      <c r="A2069">
        <v>0</v>
      </c>
      <c r="B2069" s="2" t="s">
        <v>45</v>
      </c>
    </row>
    <row r="2070" spans="1:2" x14ac:dyDescent="0.3">
      <c r="A2070">
        <v>0</v>
      </c>
      <c r="B2070" s="2" t="s">
        <v>45</v>
      </c>
    </row>
    <row r="2071" spans="1:2" x14ac:dyDescent="0.3">
      <c r="A2071">
        <v>0</v>
      </c>
      <c r="B2071" s="2" t="s">
        <v>45</v>
      </c>
    </row>
    <row r="2072" spans="1:2" x14ac:dyDescent="0.3">
      <c r="A2072">
        <v>5</v>
      </c>
      <c r="B2072" s="2" t="s">
        <v>45</v>
      </c>
    </row>
    <row r="2073" spans="1:2" x14ac:dyDescent="0.3">
      <c r="A2073">
        <v>1642</v>
      </c>
      <c r="B2073" s="2" t="s">
        <v>45</v>
      </c>
    </row>
    <row r="2074" spans="1:2" x14ac:dyDescent="0.3">
      <c r="A2074">
        <v>4083</v>
      </c>
      <c r="B2074" s="2" t="s">
        <v>45</v>
      </c>
    </row>
    <row r="2075" spans="1:2" x14ac:dyDescent="0.3">
      <c r="A2075">
        <v>6258</v>
      </c>
      <c r="B2075" s="2" t="s">
        <v>45</v>
      </c>
    </row>
    <row r="2076" spans="1:2" x14ac:dyDescent="0.3">
      <c r="A2076">
        <v>8070</v>
      </c>
      <c r="B2076" s="2" t="s">
        <v>45</v>
      </c>
    </row>
    <row r="2077" spans="1:2" x14ac:dyDescent="0.3">
      <c r="A2077">
        <v>9270</v>
      </c>
      <c r="B2077" s="2" t="s">
        <v>45</v>
      </c>
    </row>
    <row r="2078" spans="1:2" x14ac:dyDescent="0.3">
      <c r="A2078">
        <v>9882</v>
      </c>
      <c r="B2078" s="2" t="s">
        <v>45</v>
      </c>
    </row>
    <row r="2079" spans="1:2" x14ac:dyDescent="0.3">
      <c r="A2079">
        <v>9671</v>
      </c>
      <c r="B2079" s="2" t="s">
        <v>45</v>
      </c>
    </row>
    <row r="2080" spans="1:2" x14ac:dyDescent="0.3">
      <c r="A2080">
        <v>8839</v>
      </c>
      <c r="B2080" s="2" t="s">
        <v>45</v>
      </c>
    </row>
    <row r="2081" spans="1:2" x14ac:dyDescent="0.3">
      <c r="A2081">
        <v>7334</v>
      </c>
      <c r="B2081" s="2" t="s">
        <v>45</v>
      </c>
    </row>
    <row r="2082" spans="1:2" x14ac:dyDescent="0.3">
      <c r="A2082">
        <v>5274</v>
      </c>
      <c r="B2082" s="2" t="s">
        <v>45</v>
      </c>
    </row>
    <row r="2083" spans="1:2" x14ac:dyDescent="0.3">
      <c r="A2083">
        <v>2847</v>
      </c>
      <c r="B2083" s="2" t="s">
        <v>45</v>
      </c>
    </row>
    <row r="2084" spans="1:2" x14ac:dyDescent="0.3">
      <c r="A2084">
        <v>125</v>
      </c>
      <c r="B2084" s="2" t="s">
        <v>45</v>
      </c>
    </row>
    <row r="2085" spans="1:2" x14ac:dyDescent="0.3">
      <c r="A2085">
        <v>0</v>
      </c>
      <c r="B2085" s="2" t="s">
        <v>45</v>
      </c>
    </row>
    <row r="2086" spans="1:2" x14ac:dyDescent="0.3">
      <c r="A2086">
        <v>0</v>
      </c>
      <c r="B2086" s="2" t="s">
        <v>45</v>
      </c>
    </row>
    <row r="2087" spans="1:2" x14ac:dyDescent="0.3">
      <c r="A2087">
        <v>0</v>
      </c>
      <c r="B2087" s="2" t="s">
        <v>45</v>
      </c>
    </row>
    <row r="2088" spans="1:2" x14ac:dyDescent="0.3">
      <c r="A2088">
        <v>0</v>
      </c>
      <c r="B2088" s="2" t="s">
        <v>45</v>
      </c>
    </row>
    <row r="2089" spans="1:2" x14ac:dyDescent="0.3">
      <c r="A2089">
        <v>0</v>
      </c>
      <c r="B2089" s="2" t="s">
        <v>45</v>
      </c>
    </row>
    <row r="2090" spans="1:2" x14ac:dyDescent="0.3">
      <c r="A2090">
        <v>0</v>
      </c>
      <c r="B2090" s="2" t="s">
        <v>45</v>
      </c>
    </row>
    <row r="2091" spans="1:2" x14ac:dyDescent="0.3">
      <c r="A2091">
        <v>0</v>
      </c>
      <c r="B2091" s="2" t="s">
        <v>45</v>
      </c>
    </row>
    <row r="2092" spans="1:2" x14ac:dyDescent="0.3">
      <c r="A2092">
        <v>0</v>
      </c>
      <c r="B2092" s="2" t="s">
        <v>45</v>
      </c>
    </row>
    <row r="2093" spans="1:2" x14ac:dyDescent="0.3">
      <c r="A2093">
        <v>0</v>
      </c>
      <c r="B2093" s="2" t="s">
        <v>45</v>
      </c>
    </row>
    <row r="2094" spans="1:2" x14ac:dyDescent="0.3">
      <c r="A2094">
        <v>0</v>
      </c>
      <c r="B2094" s="2" t="s">
        <v>45</v>
      </c>
    </row>
    <row r="2095" spans="1:2" x14ac:dyDescent="0.3">
      <c r="A2095">
        <v>0</v>
      </c>
      <c r="B2095" s="2" t="s">
        <v>45</v>
      </c>
    </row>
    <row r="2096" spans="1:2" x14ac:dyDescent="0.3">
      <c r="A2096">
        <v>4</v>
      </c>
      <c r="B2096" s="2" t="s">
        <v>45</v>
      </c>
    </row>
    <row r="2097" spans="1:2" x14ac:dyDescent="0.3">
      <c r="A2097">
        <v>319</v>
      </c>
      <c r="B2097" s="2" t="s">
        <v>45</v>
      </c>
    </row>
    <row r="2098" spans="1:2" x14ac:dyDescent="0.3">
      <c r="A2098">
        <v>1462</v>
      </c>
      <c r="B2098" s="2" t="s">
        <v>45</v>
      </c>
    </row>
    <row r="2099" spans="1:2" x14ac:dyDescent="0.3">
      <c r="A2099">
        <v>2311</v>
      </c>
      <c r="B2099" s="2" t="s">
        <v>45</v>
      </c>
    </row>
    <row r="2100" spans="1:2" x14ac:dyDescent="0.3">
      <c r="A2100">
        <v>1346</v>
      </c>
      <c r="B2100" s="2" t="s">
        <v>45</v>
      </c>
    </row>
    <row r="2101" spans="1:2" x14ac:dyDescent="0.3">
      <c r="A2101">
        <v>5684</v>
      </c>
      <c r="B2101" s="2" t="s">
        <v>45</v>
      </c>
    </row>
    <row r="2102" spans="1:2" x14ac:dyDescent="0.3">
      <c r="A2102">
        <v>6202</v>
      </c>
      <c r="B2102" s="2" t="s">
        <v>45</v>
      </c>
    </row>
    <row r="2103" spans="1:2" x14ac:dyDescent="0.3">
      <c r="A2103">
        <v>9418</v>
      </c>
      <c r="B2103" s="2" t="s">
        <v>45</v>
      </c>
    </row>
    <row r="2104" spans="1:2" x14ac:dyDescent="0.3">
      <c r="A2104">
        <v>6594</v>
      </c>
      <c r="B2104" s="2" t="s">
        <v>45</v>
      </c>
    </row>
    <row r="2105" spans="1:2" x14ac:dyDescent="0.3">
      <c r="A2105">
        <v>1334</v>
      </c>
      <c r="B2105" s="2" t="s">
        <v>45</v>
      </c>
    </row>
    <row r="2106" spans="1:2" x14ac:dyDescent="0.3">
      <c r="A2106">
        <v>2160</v>
      </c>
      <c r="B2106" s="2" t="s">
        <v>45</v>
      </c>
    </row>
    <row r="2107" spans="1:2" x14ac:dyDescent="0.3">
      <c r="A2107">
        <v>211</v>
      </c>
      <c r="B2107" s="2" t="s">
        <v>45</v>
      </c>
    </row>
    <row r="2108" spans="1:2" x14ac:dyDescent="0.3">
      <c r="A2108">
        <v>37</v>
      </c>
      <c r="B2108" s="2" t="s">
        <v>45</v>
      </c>
    </row>
    <row r="2109" spans="1:2" x14ac:dyDescent="0.3">
      <c r="A2109">
        <v>0</v>
      </c>
      <c r="B2109" s="2" t="s">
        <v>45</v>
      </c>
    </row>
    <row r="2110" spans="1:2" x14ac:dyDescent="0.3">
      <c r="A2110">
        <v>0</v>
      </c>
      <c r="B2110" s="2" t="s">
        <v>45</v>
      </c>
    </row>
    <row r="2111" spans="1:2" x14ac:dyDescent="0.3">
      <c r="A2111">
        <v>0</v>
      </c>
      <c r="B2111" s="2" t="s">
        <v>45</v>
      </c>
    </row>
    <row r="2112" spans="1:2" x14ac:dyDescent="0.3">
      <c r="A2112">
        <v>0</v>
      </c>
      <c r="B2112" s="2" t="s">
        <v>45</v>
      </c>
    </row>
    <row r="2113" spans="1:2" x14ac:dyDescent="0.3">
      <c r="A2113">
        <v>0</v>
      </c>
      <c r="B2113" s="2" t="s">
        <v>45</v>
      </c>
    </row>
    <row r="2114" spans="1:2" x14ac:dyDescent="0.3">
      <c r="A2114">
        <v>0</v>
      </c>
      <c r="B2114" s="2" t="s">
        <v>45</v>
      </c>
    </row>
    <row r="2115" spans="1:2" x14ac:dyDescent="0.3">
      <c r="A2115">
        <v>0</v>
      </c>
      <c r="B2115" s="2" t="s">
        <v>45</v>
      </c>
    </row>
    <row r="2116" spans="1:2" x14ac:dyDescent="0.3">
      <c r="A2116">
        <v>0</v>
      </c>
      <c r="B2116" s="2" t="s">
        <v>45</v>
      </c>
    </row>
    <row r="2117" spans="1:2" x14ac:dyDescent="0.3">
      <c r="A2117">
        <v>0</v>
      </c>
      <c r="B2117" s="2" t="s">
        <v>45</v>
      </c>
    </row>
    <row r="2118" spans="1:2" x14ac:dyDescent="0.3">
      <c r="A2118">
        <v>0</v>
      </c>
      <c r="B2118" s="2" t="s">
        <v>45</v>
      </c>
    </row>
    <row r="2119" spans="1:2" x14ac:dyDescent="0.3">
      <c r="A2119">
        <v>0</v>
      </c>
      <c r="B2119" s="2" t="s">
        <v>45</v>
      </c>
    </row>
    <row r="2120" spans="1:2" x14ac:dyDescent="0.3">
      <c r="A2120">
        <v>5</v>
      </c>
      <c r="B2120" s="2" t="s">
        <v>45</v>
      </c>
    </row>
    <row r="2121" spans="1:2" x14ac:dyDescent="0.3">
      <c r="A2121">
        <v>655</v>
      </c>
      <c r="B2121" s="2" t="s">
        <v>45</v>
      </c>
    </row>
    <row r="2122" spans="1:2" x14ac:dyDescent="0.3">
      <c r="A2122">
        <v>1883</v>
      </c>
      <c r="B2122" s="2" t="s">
        <v>45</v>
      </c>
    </row>
    <row r="2123" spans="1:2" x14ac:dyDescent="0.3">
      <c r="A2123">
        <v>3066</v>
      </c>
      <c r="B2123" s="2" t="s">
        <v>45</v>
      </c>
    </row>
    <row r="2124" spans="1:2" x14ac:dyDescent="0.3">
      <c r="A2124">
        <v>3764</v>
      </c>
      <c r="B2124" s="2" t="s">
        <v>45</v>
      </c>
    </row>
    <row r="2125" spans="1:2" x14ac:dyDescent="0.3">
      <c r="A2125">
        <v>4642</v>
      </c>
      <c r="B2125" s="2" t="s">
        <v>45</v>
      </c>
    </row>
    <row r="2126" spans="1:2" x14ac:dyDescent="0.3">
      <c r="A2126">
        <v>4442</v>
      </c>
      <c r="B2126" s="2" t="s">
        <v>45</v>
      </c>
    </row>
    <row r="2127" spans="1:2" x14ac:dyDescent="0.3">
      <c r="A2127">
        <v>4496</v>
      </c>
      <c r="B2127" s="2" t="s">
        <v>45</v>
      </c>
    </row>
    <row r="2128" spans="1:2" x14ac:dyDescent="0.3">
      <c r="A2128">
        <v>3773</v>
      </c>
      <c r="B2128" s="2" t="s">
        <v>45</v>
      </c>
    </row>
    <row r="2129" spans="1:2" x14ac:dyDescent="0.3">
      <c r="A2129">
        <v>3205</v>
      </c>
      <c r="B2129" s="2" t="s">
        <v>45</v>
      </c>
    </row>
    <row r="2130" spans="1:2" x14ac:dyDescent="0.3">
      <c r="A2130">
        <v>1902</v>
      </c>
      <c r="B2130" s="2" t="s">
        <v>45</v>
      </c>
    </row>
    <row r="2131" spans="1:2" x14ac:dyDescent="0.3">
      <c r="A2131">
        <v>997</v>
      </c>
      <c r="B2131" s="2" t="s">
        <v>45</v>
      </c>
    </row>
    <row r="2132" spans="1:2" x14ac:dyDescent="0.3">
      <c r="A2132">
        <v>39</v>
      </c>
      <c r="B2132" s="2" t="s">
        <v>45</v>
      </c>
    </row>
    <row r="2133" spans="1:2" x14ac:dyDescent="0.3">
      <c r="A2133">
        <v>0</v>
      </c>
      <c r="B2133" s="2" t="s">
        <v>45</v>
      </c>
    </row>
    <row r="2134" spans="1:2" x14ac:dyDescent="0.3">
      <c r="A2134">
        <v>0</v>
      </c>
      <c r="B2134" s="2" t="s">
        <v>45</v>
      </c>
    </row>
    <row r="2135" spans="1:2" x14ac:dyDescent="0.3">
      <c r="A2135">
        <v>0</v>
      </c>
      <c r="B2135" s="2" t="s">
        <v>45</v>
      </c>
    </row>
    <row r="2136" spans="1:2" x14ac:dyDescent="0.3">
      <c r="A2136">
        <v>0</v>
      </c>
      <c r="B2136" s="2" t="s">
        <v>45</v>
      </c>
    </row>
    <row r="2137" spans="1:2" x14ac:dyDescent="0.3">
      <c r="A2137">
        <v>0</v>
      </c>
      <c r="B2137" s="2" t="s">
        <v>45</v>
      </c>
    </row>
    <row r="2138" spans="1:2" x14ac:dyDescent="0.3">
      <c r="A2138">
        <v>0</v>
      </c>
      <c r="B2138" s="2" t="s">
        <v>45</v>
      </c>
    </row>
    <row r="2139" spans="1:2" x14ac:dyDescent="0.3">
      <c r="A2139">
        <v>0</v>
      </c>
      <c r="B2139" s="2" t="s">
        <v>45</v>
      </c>
    </row>
    <row r="2140" spans="1:2" x14ac:dyDescent="0.3">
      <c r="A2140">
        <v>0</v>
      </c>
      <c r="B2140" s="2" t="s">
        <v>45</v>
      </c>
    </row>
    <row r="2141" spans="1:2" x14ac:dyDescent="0.3">
      <c r="A2141">
        <v>0</v>
      </c>
      <c r="B2141" s="2" t="s">
        <v>45</v>
      </c>
    </row>
    <row r="2142" spans="1:2" x14ac:dyDescent="0.3">
      <c r="A2142">
        <v>0</v>
      </c>
      <c r="B2142" s="2" t="s">
        <v>45</v>
      </c>
    </row>
    <row r="2143" spans="1:2" x14ac:dyDescent="0.3">
      <c r="A2143">
        <v>0</v>
      </c>
      <c r="B2143" s="2" t="s">
        <v>45</v>
      </c>
    </row>
    <row r="2144" spans="1:2" x14ac:dyDescent="0.3">
      <c r="A2144">
        <v>5</v>
      </c>
      <c r="B2144" s="2" t="s">
        <v>45</v>
      </c>
    </row>
    <row r="2145" spans="1:2" x14ac:dyDescent="0.3">
      <c r="A2145">
        <v>304</v>
      </c>
      <c r="B2145" s="2" t="s">
        <v>45</v>
      </c>
    </row>
    <row r="2146" spans="1:2" x14ac:dyDescent="0.3">
      <c r="A2146">
        <v>1271</v>
      </c>
      <c r="B2146" s="2" t="s">
        <v>45</v>
      </c>
    </row>
    <row r="2147" spans="1:2" x14ac:dyDescent="0.3">
      <c r="A2147">
        <v>2263</v>
      </c>
      <c r="B2147" s="2" t="s">
        <v>45</v>
      </c>
    </row>
    <row r="2148" spans="1:2" x14ac:dyDescent="0.3">
      <c r="A2148">
        <v>4124</v>
      </c>
      <c r="B2148" s="2" t="s">
        <v>45</v>
      </c>
    </row>
    <row r="2149" spans="1:2" x14ac:dyDescent="0.3">
      <c r="A2149">
        <v>6035</v>
      </c>
      <c r="B2149" s="2" t="s">
        <v>45</v>
      </c>
    </row>
    <row r="2150" spans="1:2" x14ac:dyDescent="0.3">
      <c r="A2150">
        <v>9545</v>
      </c>
      <c r="B2150" s="2" t="s">
        <v>45</v>
      </c>
    </row>
    <row r="2151" spans="1:2" x14ac:dyDescent="0.3">
      <c r="A2151">
        <v>7595</v>
      </c>
      <c r="B2151" s="2" t="s">
        <v>45</v>
      </c>
    </row>
    <row r="2152" spans="1:2" x14ac:dyDescent="0.3">
      <c r="A2152">
        <v>5066</v>
      </c>
      <c r="B2152" s="2" t="s">
        <v>45</v>
      </c>
    </row>
    <row r="2153" spans="1:2" x14ac:dyDescent="0.3">
      <c r="A2153">
        <v>5672</v>
      </c>
      <c r="B2153" s="2" t="s">
        <v>45</v>
      </c>
    </row>
    <row r="2154" spans="1:2" x14ac:dyDescent="0.3">
      <c r="A2154">
        <v>6434</v>
      </c>
      <c r="B2154" s="2" t="s">
        <v>45</v>
      </c>
    </row>
    <row r="2155" spans="1:2" x14ac:dyDescent="0.3">
      <c r="A2155">
        <v>2962</v>
      </c>
      <c r="B2155" s="2" t="s">
        <v>45</v>
      </c>
    </row>
    <row r="2156" spans="1:2" x14ac:dyDescent="0.3">
      <c r="A2156">
        <v>167</v>
      </c>
      <c r="B2156" s="2" t="s">
        <v>45</v>
      </c>
    </row>
    <row r="2157" spans="1:2" x14ac:dyDescent="0.3">
      <c r="A2157">
        <v>0</v>
      </c>
      <c r="B2157" s="2" t="s">
        <v>45</v>
      </c>
    </row>
    <row r="2158" spans="1:2" x14ac:dyDescent="0.3">
      <c r="A2158">
        <v>0</v>
      </c>
      <c r="B2158" s="2" t="s">
        <v>45</v>
      </c>
    </row>
    <row r="2159" spans="1:2" x14ac:dyDescent="0.3">
      <c r="A2159">
        <v>0</v>
      </c>
      <c r="B2159" s="2" t="s">
        <v>45</v>
      </c>
    </row>
    <row r="2160" spans="1:2" x14ac:dyDescent="0.3">
      <c r="A2160">
        <v>0</v>
      </c>
      <c r="B2160" s="2" t="s">
        <v>45</v>
      </c>
    </row>
    <row r="2161" spans="1:2" x14ac:dyDescent="0.3">
      <c r="A2161">
        <v>0</v>
      </c>
      <c r="B2161" s="2" t="s">
        <v>45</v>
      </c>
    </row>
    <row r="2162" spans="1:2" x14ac:dyDescent="0.3">
      <c r="A2162">
        <v>0</v>
      </c>
      <c r="B2162" s="2" t="s">
        <v>45</v>
      </c>
    </row>
    <row r="2163" spans="1:2" x14ac:dyDescent="0.3">
      <c r="A2163">
        <v>0</v>
      </c>
      <c r="B2163" s="2" t="s">
        <v>45</v>
      </c>
    </row>
    <row r="2164" spans="1:2" x14ac:dyDescent="0.3">
      <c r="A2164">
        <v>0</v>
      </c>
      <c r="B2164" s="2" t="s">
        <v>45</v>
      </c>
    </row>
    <row r="2165" spans="1:2" x14ac:dyDescent="0.3">
      <c r="A2165">
        <v>0</v>
      </c>
      <c r="B2165" s="2" t="s">
        <v>45</v>
      </c>
    </row>
    <row r="2166" spans="1:2" x14ac:dyDescent="0.3">
      <c r="A2166">
        <v>0</v>
      </c>
      <c r="B2166" s="2" t="s">
        <v>45</v>
      </c>
    </row>
    <row r="2167" spans="1:2" x14ac:dyDescent="0.3">
      <c r="A2167">
        <v>0</v>
      </c>
      <c r="B2167" s="2" t="s">
        <v>45</v>
      </c>
    </row>
    <row r="2168" spans="1:2" x14ac:dyDescent="0.3">
      <c r="A2168">
        <v>7</v>
      </c>
      <c r="B2168" s="2" t="s">
        <v>45</v>
      </c>
    </row>
    <row r="2169" spans="1:2" x14ac:dyDescent="0.3">
      <c r="A2169">
        <v>372</v>
      </c>
      <c r="B2169" s="2" t="s">
        <v>45</v>
      </c>
    </row>
    <row r="2170" spans="1:2" x14ac:dyDescent="0.3">
      <c r="A2170">
        <v>837</v>
      </c>
      <c r="B2170" s="2" t="s">
        <v>45</v>
      </c>
    </row>
    <row r="2171" spans="1:2" x14ac:dyDescent="0.3">
      <c r="A2171">
        <v>1232</v>
      </c>
      <c r="B2171" s="2" t="s">
        <v>45</v>
      </c>
    </row>
    <row r="2172" spans="1:2" x14ac:dyDescent="0.3">
      <c r="A2172">
        <v>1441</v>
      </c>
      <c r="B2172" s="2" t="s">
        <v>45</v>
      </c>
    </row>
    <row r="2173" spans="1:2" x14ac:dyDescent="0.3">
      <c r="A2173">
        <v>1862</v>
      </c>
      <c r="B2173" s="2" t="s">
        <v>45</v>
      </c>
    </row>
    <row r="2174" spans="1:2" x14ac:dyDescent="0.3">
      <c r="A2174">
        <v>1676</v>
      </c>
      <c r="B2174" s="2" t="s">
        <v>45</v>
      </c>
    </row>
    <row r="2175" spans="1:2" x14ac:dyDescent="0.3">
      <c r="A2175">
        <v>1843</v>
      </c>
      <c r="B2175" s="2" t="s">
        <v>45</v>
      </c>
    </row>
    <row r="2176" spans="1:2" x14ac:dyDescent="0.3">
      <c r="A2176">
        <v>1802</v>
      </c>
      <c r="B2176" s="2" t="s">
        <v>45</v>
      </c>
    </row>
    <row r="2177" spans="1:2" x14ac:dyDescent="0.3">
      <c r="A2177">
        <v>1494</v>
      </c>
      <c r="B2177" s="2" t="s">
        <v>45</v>
      </c>
    </row>
    <row r="2178" spans="1:2" x14ac:dyDescent="0.3">
      <c r="A2178">
        <v>1107</v>
      </c>
      <c r="B2178" s="2" t="s">
        <v>45</v>
      </c>
    </row>
    <row r="2179" spans="1:2" x14ac:dyDescent="0.3">
      <c r="A2179">
        <v>588</v>
      </c>
      <c r="B2179" s="2" t="s">
        <v>45</v>
      </c>
    </row>
    <row r="2180" spans="1:2" x14ac:dyDescent="0.3">
      <c r="A2180">
        <v>40</v>
      </c>
      <c r="B2180" s="2" t="s">
        <v>45</v>
      </c>
    </row>
    <row r="2181" spans="1:2" x14ac:dyDescent="0.3">
      <c r="A2181">
        <v>0</v>
      </c>
      <c r="B2181" s="2" t="s">
        <v>45</v>
      </c>
    </row>
    <row r="2182" spans="1:2" x14ac:dyDescent="0.3">
      <c r="A2182">
        <v>0</v>
      </c>
      <c r="B2182" s="2" t="s">
        <v>45</v>
      </c>
    </row>
    <row r="2183" spans="1:2" x14ac:dyDescent="0.3">
      <c r="A2183">
        <v>0</v>
      </c>
      <c r="B2183" s="2" t="s">
        <v>45</v>
      </c>
    </row>
    <row r="2184" spans="1:2" x14ac:dyDescent="0.3">
      <c r="A2184">
        <v>0</v>
      </c>
      <c r="B2184" s="2" t="s">
        <v>45</v>
      </c>
    </row>
    <row r="2185" spans="1:2" x14ac:dyDescent="0.3">
      <c r="A2185">
        <v>0</v>
      </c>
      <c r="B2185" s="2" t="s">
        <v>45</v>
      </c>
    </row>
    <row r="2186" spans="1:2" x14ac:dyDescent="0.3">
      <c r="A2186">
        <v>0</v>
      </c>
      <c r="B2186" s="2" t="s">
        <v>45</v>
      </c>
    </row>
    <row r="2187" spans="1:2" x14ac:dyDescent="0.3">
      <c r="A2187">
        <v>0</v>
      </c>
      <c r="B2187" s="2" t="s">
        <v>45</v>
      </c>
    </row>
    <row r="2188" spans="1:2" x14ac:dyDescent="0.3">
      <c r="A2188">
        <v>0</v>
      </c>
      <c r="B2188" s="2" t="s">
        <v>45</v>
      </c>
    </row>
    <row r="2189" spans="1:2" x14ac:dyDescent="0.3">
      <c r="A2189">
        <v>0</v>
      </c>
      <c r="B2189" s="2" t="s">
        <v>45</v>
      </c>
    </row>
    <row r="2190" spans="1:2" x14ac:dyDescent="0.3">
      <c r="A2190">
        <v>0</v>
      </c>
      <c r="B2190" s="2" t="s">
        <v>45</v>
      </c>
    </row>
    <row r="2191" spans="1:2" x14ac:dyDescent="0.3">
      <c r="A2191">
        <v>0</v>
      </c>
      <c r="B2191" s="2" t="s">
        <v>45</v>
      </c>
    </row>
    <row r="2192" spans="1:2" x14ac:dyDescent="0.3">
      <c r="A2192">
        <v>5</v>
      </c>
      <c r="B2192" s="2" t="s">
        <v>45</v>
      </c>
    </row>
    <row r="2193" spans="1:2" x14ac:dyDescent="0.3">
      <c r="A2193">
        <v>2176</v>
      </c>
      <c r="B2193" s="2" t="s">
        <v>45</v>
      </c>
    </row>
    <row r="2194" spans="1:2" x14ac:dyDescent="0.3">
      <c r="A2194">
        <v>5069</v>
      </c>
      <c r="B2194" s="2" t="s">
        <v>45</v>
      </c>
    </row>
    <row r="2195" spans="1:2" x14ac:dyDescent="0.3">
      <c r="A2195">
        <v>7669</v>
      </c>
      <c r="B2195" s="2" t="s">
        <v>45</v>
      </c>
    </row>
    <row r="2196" spans="1:2" x14ac:dyDescent="0.3">
      <c r="A2196">
        <v>9729</v>
      </c>
      <c r="B2196" s="2" t="s">
        <v>45</v>
      </c>
    </row>
    <row r="2197" spans="1:2" x14ac:dyDescent="0.3">
      <c r="A2197">
        <v>11109</v>
      </c>
      <c r="B2197" s="2" t="s">
        <v>45</v>
      </c>
    </row>
    <row r="2198" spans="1:2" x14ac:dyDescent="0.3">
      <c r="A2198">
        <v>11746</v>
      </c>
      <c r="B2198" s="2" t="s">
        <v>45</v>
      </c>
    </row>
    <row r="2199" spans="1:2" x14ac:dyDescent="0.3">
      <c r="A2199">
        <v>11639</v>
      </c>
      <c r="B2199" s="2" t="s">
        <v>45</v>
      </c>
    </row>
    <row r="2200" spans="1:2" x14ac:dyDescent="0.3">
      <c r="A2200">
        <v>10774</v>
      </c>
      <c r="B2200" s="2" t="s">
        <v>45</v>
      </c>
    </row>
    <row r="2201" spans="1:2" x14ac:dyDescent="0.3">
      <c r="A2201">
        <v>9196</v>
      </c>
      <c r="B2201" s="2" t="s">
        <v>45</v>
      </c>
    </row>
    <row r="2202" spans="1:2" x14ac:dyDescent="0.3">
      <c r="A2202">
        <v>6663</v>
      </c>
      <c r="B2202" s="2" t="s">
        <v>45</v>
      </c>
    </row>
    <row r="2203" spans="1:2" x14ac:dyDescent="0.3">
      <c r="A2203">
        <v>3606</v>
      </c>
      <c r="B2203" s="2" t="s">
        <v>45</v>
      </c>
    </row>
    <row r="2204" spans="1:2" x14ac:dyDescent="0.3">
      <c r="A2204">
        <v>176</v>
      </c>
      <c r="B2204" s="2" t="s">
        <v>45</v>
      </c>
    </row>
    <row r="2205" spans="1:2" x14ac:dyDescent="0.3">
      <c r="A2205">
        <v>0</v>
      </c>
      <c r="B2205" s="2" t="s">
        <v>45</v>
      </c>
    </row>
    <row r="2206" spans="1:2" x14ac:dyDescent="0.3">
      <c r="A2206">
        <v>0</v>
      </c>
      <c r="B2206" s="2" t="s">
        <v>45</v>
      </c>
    </row>
    <row r="2207" spans="1:2" x14ac:dyDescent="0.3">
      <c r="A2207">
        <v>0</v>
      </c>
      <c r="B2207" s="2" t="s">
        <v>45</v>
      </c>
    </row>
    <row r="2208" spans="1:2" x14ac:dyDescent="0.3">
      <c r="A2208">
        <v>0</v>
      </c>
      <c r="B2208" s="2" t="s">
        <v>45</v>
      </c>
    </row>
    <row r="2209" spans="1:2" x14ac:dyDescent="0.3">
      <c r="A2209">
        <v>0</v>
      </c>
      <c r="B2209" s="2" t="s">
        <v>45</v>
      </c>
    </row>
    <row r="2210" spans="1:2" x14ac:dyDescent="0.3">
      <c r="A2210">
        <v>0</v>
      </c>
      <c r="B2210" s="2" t="s">
        <v>45</v>
      </c>
    </row>
    <row r="2211" spans="1:2" x14ac:dyDescent="0.3">
      <c r="A2211">
        <v>0</v>
      </c>
      <c r="B2211" s="2" t="s">
        <v>45</v>
      </c>
    </row>
    <row r="2212" spans="1:2" x14ac:dyDescent="0.3">
      <c r="A2212">
        <v>0</v>
      </c>
      <c r="B2212" s="2" t="s">
        <v>45</v>
      </c>
    </row>
    <row r="2213" spans="1:2" x14ac:dyDescent="0.3">
      <c r="A2213">
        <v>0</v>
      </c>
      <c r="B2213" s="2" t="s">
        <v>45</v>
      </c>
    </row>
    <row r="2214" spans="1:2" x14ac:dyDescent="0.3">
      <c r="A2214">
        <v>0</v>
      </c>
      <c r="B2214" s="2" t="s">
        <v>45</v>
      </c>
    </row>
    <row r="2215" spans="1:2" x14ac:dyDescent="0.3">
      <c r="A2215">
        <v>0</v>
      </c>
      <c r="B2215" s="2" t="s">
        <v>45</v>
      </c>
    </row>
    <row r="2216" spans="1:2" x14ac:dyDescent="0.3">
      <c r="A2216">
        <v>9</v>
      </c>
      <c r="B2216" s="2" t="s">
        <v>45</v>
      </c>
    </row>
    <row r="2217" spans="1:2" x14ac:dyDescent="0.3">
      <c r="A2217">
        <v>1932</v>
      </c>
      <c r="B2217" s="2" t="s">
        <v>45</v>
      </c>
    </row>
    <row r="2218" spans="1:2" x14ac:dyDescent="0.3">
      <c r="A2218">
        <v>4388</v>
      </c>
      <c r="B2218" s="2" t="s">
        <v>45</v>
      </c>
    </row>
    <row r="2219" spans="1:2" x14ac:dyDescent="0.3">
      <c r="A2219">
        <v>6569</v>
      </c>
      <c r="B2219" s="2" t="s">
        <v>45</v>
      </c>
    </row>
    <row r="2220" spans="1:2" x14ac:dyDescent="0.3">
      <c r="A2220">
        <v>8350</v>
      </c>
      <c r="B2220" s="2" t="s">
        <v>45</v>
      </c>
    </row>
    <row r="2221" spans="1:2" x14ac:dyDescent="0.3">
      <c r="A2221">
        <v>9463</v>
      </c>
      <c r="B2221" s="2" t="s">
        <v>45</v>
      </c>
    </row>
    <row r="2222" spans="1:2" x14ac:dyDescent="0.3">
      <c r="A2222">
        <v>10002</v>
      </c>
      <c r="B2222" s="2" t="s">
        <v>45</v>
      </c>
    </row>
    <row r="2223" spans="1:2" x14ac:dyDescent="0.3">
      <c r="A2223">
        <v>9747</v>
      </c>
      <c r="B2223" s="2" t="s">
        <v>45</v>
      </c>
    </row>
    <row r="2224" spans="1:2" x14ac:dyDescent="0.3">
      <c r="A2224">
        <v>8857</v>
      </c>
      <c r="B2224" s="2" t="s">
        <v>45</v>
      </c>
    </row>
    <row r="2225" spans="1:2" x14ac:dyDescent="0.3">
      <c r="A2225">
        <v>7367</v>
      </c>
      <c r="B2225" s="2" t="s">
        <v>45</v>
      </c>
    </row>
    <row r="2226" spans="1:2" x14ac:dyDescent="0.3">
      <c r="A2226">
        <v>5301</v>
      </c>
      <c r="B2226" s="2" t="s">
        <v>45</v>
      </c>
    </row>
    <row r="2227" spans="1:2" x14ac:dyDescent="0.3">
      <c r="A2227">
        <v>2911</v>
      </c>
      <c r="B2227" s="2" t="s">
        <v>45</v>
      </c>
    </row>
    <row r="2228" spans="1:2" x14ac:dyDescent="0.3">
      <c r="A2228">
        <v>99</v>
      </c>
      <c r="B2228" s="2" t="s">
        <v>45</v>
      </c>
    </row>
    <row r="2229" spans="1:2" x14ac:dyDescent="0.3">
      <c r="A2229">
        <v>0</v>
      </c>
      <c r="B2229" s="2" t="s">
        <v>45</v>
      </c>
    </row>
    <row r="2230" spans="1:2" x14ac:dyDescent="0.3">
      <c r="A2230">
        <v>0</v>
      </c>
      <c r="B2230" s="2" t="s">
        <v>45</v>
      </c>
    </row>
    <row r="2231" spans="1:2" x14ac:dyDescent="0.3">
      <c r="A2231">
        <v>0</v>
      </c>
      <c r="B2231" s="2" t="s">
        <v>45</v>
      </c>
    </row>
    <row r="2232" spans="1:2" x14ac:dyDescent="0.3">
      <c r="A2232">
        <v>0</v>
      </c>
      <c r="B2232" s="2" t="s">
        <v>45</v>
      </c>
    </row>
    <row r="2233" spans="1:2" x14ac:dyDescent="0.3">
      <c r="A2233">
        <v>0</v>
      </c>
      <c r="B2233" s="2" t="s">
        <v>45</v>
      </c>
    </row>
    <row r="2234" spans="1:2" x14ac:dyDescent="0.3">
      <c r="A2234">
        <v>0</v>
      </c>
      <c r="B2234" s="2" t="s">
        <v>45</v>
      </c>
    </row>
    <row r="2235" spans="1:2" x14ac:dyDescent="0.3">
      <c r="A2235">
        <v>0</v>
      </c>
      <c r="B2235" s="2" t="s">
        <v>45</v>
      </c>
    </row>
    <row r="2236" spans="1:2" x14ac:dyDescent="0.3">
      <c r="A2236">
        <v>0</v>
      </c>
      <c r="B2236" s="2" t="s">
        <v>45</v>
      </c>
    </row>
    <row r="2237" spans="1:2" x14ac:dyDescent="0.3">
      <c r="A2237">
        <v>0</v>
      </c>
      <c r="B2237" s="2" t="s">
        <v>45</v>
      </c>
    </row>
    <row r="2238" spans="1:2" x14ac:dyDescent="0.3">
      <c r="A2238">
        <v>0</v>
      </c>
      <c r="B2238" s="2" t="s">
        <v>45</v>
      </c>
    </row>
    <row r="2239" spans="1:2" x14ac:dyDescent="0.3">
      <c r="A2239">
        <v>0</v>
      </c>
      <c r="B2239" s="2" t="s">
        <v>45</v>
      </c>
    </row>
    <row r="2240" spans="1:2" x14ac:dyDescent="0.3">
      <c r="A2240">
        <v>9</v>
      </c>
      <c r="B2240" s="2" t="s">
        <v>45</v>
      </c>
    </row>
    <row r="2241" spans="1:2" x14ac:dyDescent="0.3">
      <c r="A2241">
        <v>2222</v>
      </c>
      <c r="B2241" s="2" t="s">
        <v>45</v>
      </c>
    </row>
    <row r="2242" spans="1:2" x14ac:dyDescent="0.3">
      <c r="A2242">
        <v>5033</v>
      </c>
      <c r="B2242" s="2" t="s">
        <v>45</v>
      </c>
    </row>
    <row r="2243" spans="1:2" x14ac:dyDescent="0.3">
      <c r="A2243">
        <v>7498</v>
      </c>
      <c r="B2243" s="2" t="s">
        <v>45</v>
      </c>
    </row>
    <row r="2244" spans="1:2" x14ac:dyDescent="0.3">
      <c r="A2244">
        <v>9402</v>
      </c>
      <c r="B2244" s="2" t="s">
        <v>45</v>
      </c>
    </row>
    <row r="2245" spans="1:2" x14ac:dyDescent="0.3">
      <c r="A2245">
        <v>10641</v>
      </c>
      <c r="B2245" s="2" t="s">
        <v>45</v>
      </c>
    </row>
    <row r="2246" spans="1:2" x14ac:dyDescent="0.3">
      <c r="A2246">
        <v>11119</v>
      </c>
      <c r="B2246" s="2" t="s">
        <v>45</v>
      </c>
    </row>
    <row r="2247" spans="1:2" x14ac:dyDescent="0.3">
      <c r="A2247">
        <v>10847</v>
      </c>
      <c r="B2247" s="2" t="s">
        <v>45</v>
      </c>
    </row>
    <row r="2248" spans="1:2" x14ac:dyDescent="0.3">
      <c r="A2248">
        <v>9829</v>
      </c>
      <c r="B2248" s="2" t="s">
        <v>45</v>
      </c>
    </row>
    <row r="2249" spans="1:2" x14ac:dyDescent="0.3">
      <c r="A2249">
        <v>8126</v>
      </c>
      <c r="B2249" s="2" t="s">
        <v>45</v>
      </c>
    </row>
    <row r="2250" spans="1:2" x14ac:dyDescent="0.3">
      <c r="A2250">
        <v>5846</v>
      </c>
      <c r="B2250" s="2" t="s">
        <v>45</v>
      </c>
    </row>
    <row r="2251" spans="1:2" x14ac:dyDescent="0.3">
      <c r="A2251">
        <v>3186</v>
      </c>
      <c r="B2251" s="2" t="s">
        <v>45</v>
      </c>
    </row>
    <row r="2252" spans="1:2" x14ac:dyDescent="0.3">
      <c r="A2252">
        <v>80</v>
      </c>
      <c r="B2252" s="2" t="s">
        <v>45</v>
      </c>
    </row>
    <row r="2253" spans="1:2" x14ac:dyDescent="0.3">
      <c r="A2253">
        <v>0</v>
      </c>
      <c r="B2253" s="2" t="s">
        <v>45</v>
      </c>
    </row>
    <row r="2254" spans="1:2" x14ac:dyDescent="0.3">
      <c r="A2254">
        <v>0</v>
      </c>
      <c r="B2254" s="2" t="s">
        <v>45</v>
      </c>
    </row>
    <row r="2255" spans="1:2" x14ac:dyDescent="0.3">
      <c r="A2255">
        <v>0</v>
      </c>
      <c r="B2255" s="2" t="s">
        <v>45</v>
      </c>
    </row>
    <row r="2256" spans="1:2" x14ac:dyDescent="0.3">
      <c r="A2256">
        <v>0</v>
      </c>
      <c r="B2256" s="2" t="s">
        <v>45</v>
      </c>
    </row>
    <row r="2257" spans="1:2" x14ac:dyDescent="0.3">
      <c r="A2257">
        <v>0</v>
      </c>
      <c r="B2257" s="2" t="s">
        <v>45</v>
      </c>
    </row>
    <row r="2258" spans="1:2" x14ac:dyDescent="0.3">
      <c r="A2258">
        <v>0</v>
      </c>
      <c r="B2258" s="2" t="s">
        <v>45</v>
      </c>
    </row>
    <row r="2259" spans="1:2" x14ac:dyDescent="0.3">
      <c r="A2259">
        <v>0</v>
      </c>
      <c r="B2259" s="2" t="s">
        <v>45</v>
      </c>
    </row>
    <row r="2260" spans="1:2" x14ac:dyDescent="0.3">
      <c r="A2260">
        <v>0</v>
      </c>
      <c r="B2260" s="2" t="s">
        <v>45</v>
      </c>
    </row>
    <row r="2261" spans="1:2" x14ac:dyDescent="0.3">
      <c r="A2261">
        <v>0</v>
      </c>
      <c r="B2261" s="2" t="s">
        <v>45</v>
      </c>
    </row>
    <row r="2262" spans="1:2" x14ac:dyDescent="0.3">
      <c r="A2262">
        <v>0</v>
      </c>
      <c r="B2262" s="2" t="s">
        <v>45</v>
      </c>
    </row>
    <row r="2263" spans="1:2" x14ac:dyDescent="0.3">
      <c r="A2263">
        <v>0</v>
      </c>
      <c r="B2263" s="2" t="s">
        <v>45</v>
      </c>
    </row>
    <row r="2264" spans="1:2" x14ac:dyDescent="0.3">
      <c r="A2264">
        <v>8</v>
      </c>
      <c r="B2264" s="2" t="s">
        <v>45</v>
      </c>
    </row>
    <row r="2265" spans="1:2" x14ac:dyDescent="0.3">
      <c r="A2265">
        <v>180</v>
      </c>
      <c r="B2265" s="2" t="s">
        <v>45</v>
      </c>
    </row>
    <row r="2266" spans="1:2" x14ac:dyDescent="0.3">
      <c r="A2266">
        <v>5408</v>
      </c>
      <c r="B2266" s="2" t="s">
        <v>45</v>
      </c>
    </row>
    <row r="2267" spans="1:2" x14ac:dyDescent="0.3">
      <c r="A2267">
        <v>7051</v>
      </c>
      <c r="B2267" s="2" t="s">
        <v>45</v>
      </c>
    </row>
    <row r="2268" spans="1:2" x14ac:dyDescent="0.3">
      <c r="A2268">
        <v>10708</v>
      </c>
      <c r="B2268" s="2" t="s">
        <v>45</v>
      </c>
    </row>
    <row r="2269" spans="1:2" x14ac:dyDescent="0.3">
      <c r="A2269">
        <v>12104</v>
      </c>
      <c r="B2269" s="2" t="s">
        <v>45</v>
      </c>
    </row>
    <row r="2270" spans="1:2" x14ac:dyDescent="0.3">
      <c r="A2270">
        <v>12750</v>
      </c>
      <c r="B2270" s="2" t="s">
        <v>45</v>
      </c>
    </row>
    <row r="2271" spans="1:2" x14ac:dyDescent="0.3">
      <c r="A2271">
        <v>6105</v>
      </c>
      <c r="B2271" s="2" t="s">
        <v>45</v>
      </c>
    </row>
    <row r="2272" spans="1:2" x14ac:dyDescent="0.3">
      <c r="A2272">
        <v>11306</v>
      </c>
      <c r="B2272" s="2" t="s">
        <v>45</v>
      </c>
    </row>
    <row r="2273" spans="1:2" x14ac:dyDescent="0.3">
      <c r="A2273">
        <v>8147</v>
      </c>
      <c r="B2273" s="2" t="s">
        <v>45</v>
      </c>
    </row>
    <row r="2274" spans="1:2" x14ac:dyDescent="0.3">
      <c r="A2274">
        <v>6748</v>
      </c>
      <c r="B2274" s="2" t="s">
        <v>45</v>
      </c>
    </row>
    <row r="2275" spans="1:2" x14ac:dyDescent="0.3">
      <c r="A2275">
        <v>2121</v>
      </c>
      <c r="B2275" s="2" t="s">
        <v>45</v>
      </c>
    </row>
    <row r="2276" spans="1:2" x14ac:dyDescent="0.3">
      <c r="A2276">
        <v>162</v>
      </c>
      <c r="B2276" s="2" t="s">
        <v>45</v>
      </c>
    </row>
    <row r="2277" spans="1:2" x14ac:dyDescent="0.3">
      <c r="A2277">
        <v>0</v>
      </c>
      <c r="B2277" s="2" t="s">
        <v>45</v>
      </c>
    </row>
    <row r="2278" spans="1:2" x14ac:dyDescent="0.3">
      <c r="A2278">
        <v>0</v>
      </c>
      <c r="B2278" s="2" t="s">
        <v>45</v>
      </c>
    </row>
    <row r="2279" spans="1:2" x14ac:dyDescent="0.3">
      <c r="A2279">
        <v>0</v>
      </c>
      <c r="B2279" s="2" t="s">
        <v>45</v>
      </c>
    </row>
    <row r="2280" spans="1:2" x14ac:dyDescent="0.3">
      <c r="A2280">
        <v>0</v>
      </c>
      <c r="B2280" s="2" t="s">
        <v>45</v>
      </c>
    </row>
    <row r="2281" spans="1:2" x14ac:dyDescent="0.3">
      <c r="A2281">
        <v>0</v>
      </c>
      <c r="B2281" s="2" t="s">
        <v>45</v>
      </c>
    </row>
    <row r="2282" spans="1:2" x14ac:dyDescent="0.3">
      <c r="A2282">
        <v>0</v>
      </c>
      <c r="B2282" s="2" t="s">
        <v>45</v>
      </c>
    </row>
    <row r="2283" spans="1:2" x14ac:dyDescent="0.3">
      <c r="A2283">
        <v>0</v>
      </c>
      <c r="B2283" s="2" t="s">
        <v>45</v>
      </c>
    </row>
    <row r="2284" spans="1:2" x14ac:dyDescent="0.3">
      <c r="A2284">
        <v>0</v>
      </c>
      <c r="B2284" s="2" t="s">
        <v>45</v>
      </c>
    </row>
    <row r="2285" spans="1:2" x14ac:dyDescent="0.3">
      <c r="A2285">
        <v>0</v>
      </c>
      <c r="B2285" s="2" t="s">
        <v>45</v>
      </c>
    </row>
    <row r="2286" spans="1:2" x14ac:dyDescent="0.3">
      <c r="A2286">
        <v>0</v>
      </c>
      <c r="B2286" s="2" t="s">
        <v>45</v>
      </c>
    </row>
    <row r="2287" spans="1:2" x14ac:dyDescent="0.3">
      <c r="A2287">
        <v>0</v>
      </c>
      <c r="B2287" s="2" t="s">
        <v>45</v>
      </c>
    </row>
    <row r="2288" spans="1:2" x14ac:dyDescent="0.3">
      <c r="A2288">
        <v>9</v>
      </c>
      <c r="B2288" s="2" t="s">
        <v>45</v>
      </c>
    </row>
    <row r="2289" spans="1:2" x14ac:dyDescent="0.3">
      <c r="A2289">
        <v>1962</v>
      </c>
      <c r="B2289" s="2" t="s">
        <v>45</v>
      </c>
    </row>
    <row r="2290" spans="1:2" x14ac:dyDescent="0.3">
      <c r="A2290">
        <v>4480</v>
      </c>
      <c r="B2290" s="2" t="s">
        <v>45</v>
      </c>
    </row>
    <row r="2291" spans="1:2" x14ac:dyDescent="0.3">
      <c r="A2291">
        <v>6728</v>
      </c>
      <c r="B2291" s="2" t="s">
        <v>45</v>
      </c>
    </row>
    <row r="2292" spans="1:2" x14ac:dyDescent="0.3">
      <c r="A2292">
        <v>8474</v>
      </c>
      <c r="B2292" s="2" t="s">
        <v>45</v>
      </c>
    </row>
    <row r="2293" spans="1:2" x14ac:dyDescent="0.3">
      <c r="A2293">
        <v>9695</v>
      </c>
      <c r="B2293" s="2" t="s">
        <v>45</v>
      </c>
    </row>
    <row r="2294" spans="1:2" x14ac:dyDescent="0.3">
      <c r="A2294">
        <v>10173</v>
      </c>
      <c r="B2294" s="2" t="s">
        <v>45</v>
      </c>
    </row>
    <row r="2295" spans="1:2" x14ac:dyDescent="0.3">
      <c r="A2295">
        <v>9977</v>
      </c>
      <c r="B2295" s="2" t="s">
        <v>45</v>
      </c>
    </row>
    <row r="2296" spans="1:2" x14ac:dyDescent="0.3">
      <c r="A2296">
        <v>9083</v>
      </c>
      <c r="B2296" s="2" t="s">
        <v>45</v>
      </c>
    </row>
    <row r="2297" spans="1:2" x14ac:dyDescent="0.3">
      <c r="A2297">
        <v>7539</v>
      </c>
      <c r="B2297" s="2" t="s">
        <v>45</v>
      </c>
    </row>
    <row r="2298" spans="1:2" x14ac:dyDescent="0.3">
      <c r="A2298">
        <v>5399</v>
      </c>
      <c r="B2298" s="2" t="s">
        <v>45</v>
      </c>
    </row>
    <row r="2299" spans="1:2" x14ac:dyDescent="0.3">
      <c r="A2299">
        <v>2899</v>
      </c>
      <c r="B2299" s="2" t="s">
        <v>45</v>
      </c>
    </row>
    <row r="2300" spans="1:2" x14ac:dyDescent="0.3">
      <c r="A2300">
        <v>90</v>
      </c>
      <c r="B2300" s="2" t="s">
        <v>45</v>
      </c>
    </row>
    <row r="2301" spans="1:2" x14ac:dyDescent="0.3">
      <c r="A2301">
        <v>0</v>
      </c>
      <c r="B2301" s="2" t="s">
        <v>45</v>
      </c>
    </row>
    <row r="2302" spans="1:2" x14ac:dyDescent="0.3">
      <c r="A2302">
        <v>0</v>
      </c>
      <c r="B2302" s="2" t="s">
        <v>45</v>
      </c>
    </row>
    <row r="2303" spans="1:2" x14ac:dyDescent="0.3">
      <c r="A2303">
        <v>0</v>
      </c>
      <c r="B2303" s="2" t="s">
        <v>45</v>
      </c>
    </row>
    <row r="2304" spans="1:2" x14ac:dyDescent="0.3">
      <c r="A2304">
        <v>0</v>
      </c>
      <c r="B2304" s="2" t="s">
        <v>45</v>
      </c>
    </row>
    <row r="2305" spans="1:2" x14ac:dyDescent="0.3">
      <c r="A2305">
        <v>0</v>
      </c>
      <c r="B2305" s="2" t="s">
        <v>45</v>
      </c>
    </row>
    <row r="2306" spans="1:2" x14ac:dyDescent="0.3">
      <c r="A2306">
        <v>0</v>
      </c>
      <c r="B2306" s="2" t="s">
        <v>45</v>
      </c>
    </row>
    <row r="2307" spans="1:2" x14ac:dyDescent="0.3">
      <c r="A2307">
        <v>0</v>
      </c>
      <c r="B2307" s="2" t="s">
        <v>45</v>
      </c>
    </row>
    <row r="2308" spans="1:2" x14ac:dyDescent="0.3">
      <c r="A2308">
        <v>0</v>
      </c>
      <c r="B2308" s="2" t="s">
        <v>45</v>
      </c>
    </row>
    <row r="2309" spans="1:2" x14ac:dyDescent="0.3">
      <c r="A2309">
        <v>0</v>
      </c>
      <c r="B2309" s="2" t="s">
        <v>45</v>
      </c>
    </row>
    <row r="2310" spans="1:2" x14ac:dyDescent="0.3">
      <c r="A2310">
        <v>0</v>
      </c>
      <c r="B2310" s="2" t="s">
        <v>45</v>
      </c>
    </row>
    <row r="2311" spans="1:2" x14ac:dyDescent="0.3">
      <c r="A2311">
        <v>0</v>
      </c>
      <c r="B2311" s="2" t="s">
        <v>45</v>
      </c>
    </row>
    <row r="2312" spans="1:2" x14ac:dyDescent="0.3">
      <c r="A2312">
        <v>9</v>
      </c>
      <c r="B2312" s="2" t="s">
        <v>45</v>
      </c>
    </row>
    <row r="2313" spans="1:2" x14ac:dyDescent="0.3">
      <c r="A2313">
        <v>2159</v>
      </c>
      <c r="B2313" s="2" t="s">
        <v>45</v>
      </c>
    </row>
    <row r="2314" spans="1:2" x14ac:dyDescent="0.3">
      <c r="A2314">
        <v>4928</v>
      </c>
      <c r="B2314" s="2" t="s">
        <v>45</v>
      </c>
    </row>
    <row r="2315" spans="1:2" x14ac:dyDescent="0.3">
      <c r="A2315">
        <v>7399</v>
      </c>
      <c r="B2315" s="2" t="s">
        <v>45</v>
      </c>
    </row>
    <row r="2316" spans="1:2" x14ac:dyDescent="0.3">
      <c r="A2316">
        <v>9317</v>
      </c>
      <c r="B2316" s="2" t="s">
        <v>45</v>
      </c>
    </row>
    <row r="2317" spans="1:2" x14ac:dyDescent="0.3">
      <c r="A2317">
        <v>10538</v>
      </c>
      <c r="B2317" s="2" t="s">
        <v>45</v>
      </c>
    </row>
    <row r="2318" spans="1:2" x14ac:dyDescent="0.3">
      <c r="A2318">
        <v>11015</v>
      </c>
      <c r="B2318" s="2" t="s">
        <v>45</v>
      </c>
    </row>
    <row r="2319" spans="1:2" x14ac:dyDescent="0.3">
      <c r="A2319">
        <v>10746</v>
      </c>
      <c r="B2319" s="2" t="s">
        <v>45</v>
      </c>
    </row>
    <row r="2320" spans="1:2" x14ac:dyDescent="0.3">
      <c r="A2320">
        <v>9749</v>
      </c>
      <c r="B2320" s="2" t="s">
        <v>45</v>
      </c>
    </row>
    <row r="2321" spans="1:2" x14ac:dyDescent="0.3">
      <c r="A2321">
        <v>8048</v>
      </c>
      <c r="B2321" s="2" t="s">
        <v>45</v>
      </c>
    </row>
    <row r="2322" spans="1:2" x14ac:dyDescent="0.3">
      <c r="A2322">
        <v>5761</v>
      </c>
      <c r="B2322" s="2" t="s">
        <v>45</v>
      </c>
    </row>
    <row r="2323" spans="1:2" x14ac:dyDescent="0.3">
      <c r="A2323">
        <v>3090</v>
      </c>
      <c r="B2323" s="2" t="s">
        <v>45</v>
      </c>
    </row>
    <row r="2324" spans="1:2" x14ac:dyDescent="0.3">
      <c r="A2324">
        <v>77</v>
      </c>
      <c r="B2324" s="2" t="s">
        <v>45</v>
      </c>
    </row>
    <row r="2325" spans="1:2" x14ac:dyDescent="0.3">
      <c r="A2325">
        <v>0</v>
      </c>
      <c r="B2325" s="2" t="s">
        <v>45</v>
      </c>
    </row>
    <row r="2326" spans="1:2" x14ac:dyDescent="0.3">
      <c r="A2326">
        <v>0</v>
      </c>
      <c r="B2326" s="2" t="s">
        <v>45</v>
      </c>
    </row>
    <row r="2327" spans="1:2" x14ac:dyDescent="0.3">
      <c r="A2327">
        <v>0</v>
      </c>
      <c r="B2327" s="2" t="s">
        <v>45</v>
      </c>
    </row>
    <row r="2328" spans="1:2" x14ac:dyDescent="0.3">
      <c r="A2328">
        <v>0</v>
      </c>
      <c r="B2328" s="2" t="s">
        <v>45</v>
      </c>
    </row>
    <row r="2329" spans="1:2" x14ac:dyDescent="0.3">
      <c r="A2329">
        <v>0</v>
      </c>
      <c r="B2329" s="2" t="s">
        <v>45</v>
      </c>
    </row>
    <row r="2330" spans="1:2" x14ac:dyDescent="0.3">
      <c r="A2330">
        <v>0</v>
      </c>
      <c r="B2330" s="2" t="s">
        <v>45</v>
      </c>
    </row>
    <row r="2331" spans="1:2" x14ac:dyDescent="0.3">
      <c r="A2331">
        <v>0</v>
      </c>
      <c r="B2331" s="2" t="s">
        <v>45</v>
      </c>
    </row>
    <row r="2332" spans="1:2" x14ac:dyDescent="0.3">
      <c r="A2332">
        <v>0</v>
      </c>
      <c r="B2332" s="2" t="s">
        <v>45</v>
      </c>
    </row>
    <row r="2333" spans="1:2" x14ac:dyDescent="0.3">
      <c r="A2333">
        <v>0</v>
      </c>
      <c r="B2333" s="2" t="s">
        <v>45</v>
      </c>
    </row>
    <row r="2334" spans="1:2" x14ac:dyDescent="0.3">
      <c r="A2334">
        <v>0</v>
      </c>
      <c r="B2334" s="2" t="s">
        <v>45</v>
      </c>
    </row>
    <row r="2335" spans="1:2" x14ac:dyDescent="0.3">
      <c r="A2335">
        <v>0</v>
      </c>
      <c r="B2335" s="2" t="s">
        <v>45</v>
      </c>
    </row>
    <row r="2336" spans="1:2" x14ac:dyDescent="0.3">
      <c r="A2336">
        <v>9</v>
      </c>
      <c r="B2336" s="2" t="s">
        <v>45</v>
      </c>
    </row>
    <row r="2337" spans="1:2" x14ac:dyDescent="0.3">
      <c r="A2337">
        <v>2028</v>
      </c>
      <c r="B2337" s="2" t="s">
        <v>45</v>
      </c>
    </row>
    <row r="2338" spans="1:2" x14ac:dyDescent="0.3">
      <c r="A2338">
        <v>4587</v>
      </c>
      <c r="B2338" s="2" t="s">
        <v>45</v>
      </c>
    </row>
    <row r="2339" spans="1:2" x14ac:dyDescent="0.3">
      <c r="A2339">
        <v>6878</v>
      </c>
      <c r="B2339" s="2" t="s">
        <v>45</v>
      </c>
    </row>
    <row r="2340" spans="1:2" x14ac:dyDescent="0.3">
      <c r="A2340">
        <v>8615</v>
      </c>
      <c r="B2340" s="2" t="s">
        <v>45</v>
      </c>
    </row>
    <row r="2341" spans="1:2" x14ac:dyDescent="0.3">
      <c r="A2341">
        <v>9791</v>
      </c>
      <c r="B2341" s="2" t="s">
        <v>45</v>
      </c>
    </row>
    <row r="2342" spans="1:2" x14ac:dyDescent="0.3">
      <c r="A2342">
        <v>10243</v>
      </c>
      <c r="B2342" s="2" t="s">
        <v>45</v>
      </c>
    </row>
    <row r="2343" spans="1:2" x14ac:dyDescent="0.3">
      <c r="A2343">
        <v>9962</v>
      </c>
      <c r="B2343" s="2" t="s">
        <v>45</v>
      </c>
    </row>
    <row r="2344" spans="1:2" x14ac:dyDescent="0.3">
      <c r="A2344">
        <v>8982</v>
      </c>
      <c r="B2344" s="2" t="s">
        <v>45</v>
      </c>
    </row>
    <row r="2345" spans="1:2" x14ac:dyDescent="0.3">
      <c r="A2345">
        <v>7427</v>
      </c>
      <c r="B2345" s="2" t="s">
        <v>45</v>
      </c>
    </row>
    <row r="2346" spans="1:2" x14ac:dyDescent="0.3">
      <c r="A2346">
        <v>5299</v>
      </c>
      <c r="B2346" s="2" t="s">
        <v>45</v>
      </c>
    </row>
    <row r="2347" spans="1:2" x14ac:dyDescent="0.3">
      <c r="A2347">
        <v>2848</v>
      </c>
      <c r="B2347" s="2" t="s">
        <v>45</v>
      </c>
    </row>
    <row r="2348" spans="1:2" x14ac:dyDescent="0.3">
      <c r="A2348">
        <v>75</v>
      </c>
      <c r="B2348" s="2" t="s">
        <v>45</v>
      </c>
    </row>
    <row r="2349" spans="1:2" x14ac:dyDescent="0.3">
      <c r="A2349">
        <v>0</v>
      </c>
      <c r="B2349" s="2" t="s">
        <v>45</v>
      </c>
    </row>
    <row r="2350" spans="1:2" x14ac:dyDescent="0.3">
      <c r="A2350">
        <v>0</v>
      </c>
      <c r="B2350" s="2" t="s">
        <v>45</v>
      </c>
    </row>
    <row r="2351" spans="1:2" x14ac:dyDescent="0.3">
      <c r="A2351">
        <v>0</v>
      </c>
      <c r="B2351" s="2" t="s">
        <v>45</v>
      </c>
    </row>
    <row r="2352" spans="1:2" x14ac:dyDescent="0.3">
      <c r="A2352">
        <v>0</v>
      </c>
      <c r="B2352" s="2" t="s">
        <v>45</v>
      </c>
    </row>
    <row r="2353" spans="1:2" x14ac:dyDescent="0.3">
      <c r="A2353">
        <v>0</v>
      </c>
      <c r="B2353" s="2" t="s">
        <v>45</v>
      </c>
    </row>
    <row r="2354" spans="1:2" x14ac:dyDescent="0.3">
      <c r="A2354">
        <v>0</v>
      </c>
      <c r="B2354" s="2" t="s">
        <v>45</v>
      </c>
    </row>
    <row r="2355" spans="1:2" x14ac:dyDescent="0.3">
      <c r="A2355">
        <v>0</v>
      </c>
      <c r="B2355" s="2" t="s">
        <v>45</v>
      </c>
    </row>
    <row r="2356" spans="1:2" x14ac:dyDescent="0.3">
      <c r="A2356">
        <v>0</v>
      </c>
      <c r="B2356" s="2" t="s">
        <v>45</v>
      </c>
    </row>
    <row r="2357" spans="1:2" x14ac:dyDescent="0.3">
      <c r="A2357">
        <v>0</v>
      </c>
      <c r="B2357" s="2" t="s">
        <v>45</v>
      </c>
    </row>
    <row r="2358" spans="1:2" x14ac:dyDescent="0.3">
      <c r="A2358">
        <v>0</v>
      </c>
      <c r="B2358" s="2" t="s">
        <v>45</v>
      </c>
    </row>
    <row r="2359" spans="1:2" x14ac:dyDescent="0.3">
      <c r="A2359">
        <v>0</v>
      </c>
      <c r="B2359" s="2" t="s">
        <v>45</v>
      </c>
    </row>
    <row r="2360" spans="1:2" x14ac:dyDescent="0.3">
      <c r="A2360">
        <v>13</v>
      </c>
      <c r="B2360" s="2" t="s">
        <v>45</v>
      </c>
    </row>
    <row r="2361" spans="1:2" x14ac:dyDescent="0.3">
      <c r="A2361">
        <v>2415</v>
      </c>
      <c r="B2361" s="2" t="s">
        <v>45</v>
      </c>
    </row>
    <row r="2362" spans="1:2" x14ac:dyDescent="0.3">
      <c r="A2362">
        <v>5308</v>
      </c>
      <c r="B2362" s="2" t="s">
        <v>45</v>
      </c>
    </row>
    <row r="2363" spans="1:2" x14ac:dyDescent="0.3">
      <c r="A2363">
        <v>7831</v>
      </c>
      <c r="B2363" s="2" t="s">
        <v>45</v>
      </c>
    </row>
    <row r="2364" spans="1:2" x14ac:dyDescent="0.3">
      <c r="A2364">
        <v>9773</v>
      </c>
      <c r="B2364" s="2" t="s">
        <v>45</v>
      </c>
    </row>
    <row r="2365" spans="1:2" x14ac:dyDescent="0.3">
      <c r="A2365">
        <v>11005</v>
      </c>
      <c r="B2365" s="2" t="s">
        <v>45</v>
      </c>
    </row>
    <row r="2366" spans="1:2" x14ac:dyDescent="0.3">
      <c r="A2366">
        <v>11465</v>
      </c>
      <c r="B2366" s="2" t="s">
        <v>45</v>
      </c>
    </row>
    <row r="2367" spans="1:2" x14ac:dyDescent="0.3">
      <c r="A2367">
        <v>11169</v>
      </c>
      <c r="B2367" s="2" t="s">
        <v>45</v>
      </c>
    </row>
    <row r="2368" spans="1:2" x14ac:dyDescent="0.3">
      <c r="A2368">
        <v>10090</v>
      </c>
      <c r="B2368" s="2" t="s">
        <v>45</v>
      </c>
    </row>
    <row r="2369" spans="1:2" x14ac:dyDescent="0.3">
      <c r="A2369">
        <v>8298</v>
      </c>
      <c r="B2369" s="2" t="s">
        <v>45</v>
      </c>
    </row>
    <row r="2370" spans="1:2" x14ac:dyDescent="0.3">
      <c r="A2370">
        <v>5937</v>
      </c>
      <c r="B2370" s="2" t="s">
        <v>45</v>
      </c>
    </row>
    <row r="2371" spans="1:2" x14ac:dyDescent="0.3">
      <c r="A2371">
        <v>3200</v>
      </c>
      <c r="B2371" s="2" t="s">
        <v>45</v>
      </c>
    </row>
    <row r="2372" spans="1:2" x14ac:dyDescent="0.3">
      <c r="A2372">
        <v>57</v>
      </c>
      <c r="B2372" s="2" t="s">
        <v>45</v>
      </c>
    </row>
    <row r="2373" spans="1:2" x14ac:dyDescent="0.3">
      <c r="A2373">
        <v>0</v>
      </c>
      <c r="B2373" s="2" t="s">
        <v>45</v>
      </c>
    </row>
    <row r="2374" spans="1:2" x14ac:dyDescent="0.3">
      <c r="A2374">
        <v>0</v>
      </c>
      <c r="B2374" s="2" t="s">
        <v>45</v>
      </c>
    </row>
    <row r="2375" spans="1:2" x14ac:dyDescent="0.3">
      <c r="A2375">
        <v>0</v>
      </c>
      <c r="B2375" s="2" t="s">
        <v>45</v>
      </c>
    </row>
    <row r="2376" spans="1:2" x14ac:dyDescent="0.3">
      <c r="A2376">
        <v>0</v>
      </c>
      <c r="B2376" s="2" t="s">
        <v>45</v>
      </c>
    </row>
    <row r="2377" spans="1:2" x14ac:dyDescent="0.3">
      <c r="A2377">
        <v>0</v>
      </c>
      <c r="B2377" s="2" t="s">
        <v>45</v>
      </c>
    </row>
    <row r="2378" spans="1:2" x14ac:dyDescent="0.3">
      <c r="A2378">
        <v>0</v>
      </c>
      <c r="B2378" s="2" t="s">
        <v>45</v>
      </c>
    </row>
    <row r="2379" spans="1:2" x14ac:dyDescent="0.3">
      <c r="A2379">
        <v>0</v>
      </c>
      <c r="B2379" s="2" t="s">
        <v>45</v>
      </c>
    </row>
    <row r="2380" spans="1:2" x14ac:dyDescent="0.3">
      <c r="A2380">
        <v>0</v>
      </c>
      <c r="B2380" s="2" t="s">
        <v>45</v>
      </c>
    </row>
    <row r="2381" spans="1:2" x14ac:dyDescent="0.3">
      <c r="A2381">
        <v>0</v>
      </c>
      <c r="B2381" s="2" t="s">
        <v>45</v>
      </c>
    </row>
    <row r="2382" spans="1:2" x14ac:dyDescent="0.3">
      <c r="A2382">
        <v>0</v>
      </c>
      <c r="B2382" s="2" t="s">
        <v>45</v>
      </c>
    </row>
    <row r="2383" spans="1:2" x14ac:dyDescent="0.3">
      <c r="A2383">
        <v>0</v>
      </c>
      <c r="B2383" s="2" t="s">
        <v>45</v>
      </c>
    </row>
    <row r="2384" spans="1:2" x14ac:dyDescent="0.3">
      <c r="A2384">
        <v>32</v>
      </c>
      <c r="B2384" s="2" t="s">
        <v>45</v>
      </c>
    </row>
    <row r="2385" spans="1:2" x14ac:dyDescent="0.3">
      <c r="A2385">
        <v>1457</v>
      </c>
      <c r="B2385" s="2" t="s">
        <v>45</v>
      </c>
    </row>
    <row r="2386" spans="1:2" x14ac:dyDescent="0.3">
      <c r="A2386">
        <v>2396</v>
      </c>
      <c r="B2386" s="2" t="s">
        <v>45</v>
      </c>
    </row>
    <row r="2387" spans="1:2" x14ac:dyDescent="0.3">
      <c r="A2387">
        <v>4046</v>
      </c>
      <c r="B2387" s="2" t="s">
        <v>45</v>
      </c>
    </row>
    <row r="2388" spans="1:2" x14ac:dyDescent="0.3">
      <c r="A2388">
        <v>6214</v>
      </c>
      <c r="B2388" s="2" t="s">
        <v>45</v>
      </c>
    </row>
    <row r="2389" spans="1:2" x14ac:dyDescent="0.3">
      <c r="A2389">
        <v>4447</v>
      </c>
      <c r="B2389" s="2" t="s">
        <v>45</v>
      </c>
    </row>
    <row r="2390" spans="1:2" x14ac:dyDescent="0.3">
      <c r="A2390">
        <v>6014</v>
      </c>
      <c r="B2390" s="2" t="s">
        <v>45</v>
      </c>
    </row>
    <row r="2391" spans="1:2" x14ac:dyDescent="0.3">
      <c r="A2391">
        <v>6441</v>
      </c>
      <c r="B2391" s="2" t="s">
        <v>45</v>
      </c>
    </row>
    <row r="2392" spans="1:2" x14ac:dyDescent="0.3">
      <c r="A2392">
        <v>8367</v>
      </c>
      <c r="B2392" s="2" t="s">
        <v>45</v>
      </c>
    </row>
    <row r="2393" spans="1:2" x14ac:dyDescent="0.3">
      <c r="A2393">
        <v>5817</v>
      </c>
      <c r="B2393" s="2" t="s">
        <v>45</v>
      </c>
    </row>
    <row r="2394" spans="1:2" x14ac:dyDescent="0.3">
      <c r="A2394">
        <v>3663</v>
      </c>
      <c r="B2394" s="2" t="s">
        <v>45</v>
      </c>
    </row>
    <row r="2395" spans="1:2" x14ac:dyDescent="0.3">
      <c r="A2395">
        <v>1796</v>
      </c>
      <c r="B2395" s="2" t="s">
        <v>45</v>
      </c>
    </row>
    <row r="2396" spans="1:2" x14ac:dyDescent="0.3">
      <c r="A2396">
        <v>136</v>
      </c>
      <c r="B2396" s="2" t="s">
        <v>45</v>
      </c>
    </row>
    <row r="2397" spans="1:2" x14ac:dyDescent="0.3">
      <c r="A2397">
        <v>0</v>
      </c>
      <c r="B2397" s="2" t="s">
        <v>45</v>
      </c>
    </row>
    <row r="2398" spans="1:2" x14ac:dyDescent="0.3">
      <c r="A2398">
        <v>0</v>
      </c>
      <c r="B2398" s="2" t="s">
        <v>45</v>
      </c>
    </row>
    <row r="2399" spans="1:2" x14ac:dyDescent="0.3">
      <c r="A2399">
        <v>0</v>
      </c>
      <c r="B2399" s="2" t="s">
        <v>45</v>
      </c>
    </row>
    <row r="2400" spans="1:2" x14ac:dyDescent="0.3">
      <c r="A2400">
        <v>0</v>
      </c>
      <c r="B2400" s="2" t="s">
        <v>45</v>
      </c>
    </row>
    <row r="2401" spans="1:2" x14ac:dyDescent="0.3">
      <c r="A2401">
        <v>0</v>
      </c>
      <c r="B2401" s="2" t="s">
        <v>45</v>
      </c>
    </row>
    <row r="2402" spans="1:2" x14ac:dyDescent="0.3">
      <c r="A2402">
        <v>0</v>
      </c>
      <c r="B2402" s="2" t="s">
        <v>45</v>
      </c>
    </row>
    <row r="2403" spans="1:2" x14ac:dyDescent="0.3">
      <c r="A2403">
        <v>0</v>
      </c>
      <c r="B2403" s="2" t="s">
        <v>45</v>
      </c>
    </row>
    <row r="2404" spans="1:2" x14ac:dyDescent="0.3">
      <c r="A2404">
        <v>0</v>
      </c>
      <c r="B2404" s="2" t="s">
        <v>45</v>
      </c>
    </row>
    <row r="2405" spans="1:2" x14ac:dyDescent="0.3">
      <c r="A2405">
        <v>0</v>
      </c>
      <c r="B2405" s="2" t="s">
        <v>45</v>
      </c>
    </row>
    <row r="2406" spans="1:2" x14ac:dyDescent="0.3">
      <c r="A2406">
        <v>0</v>
      </c>
      <c r="B2406" s="2" t="s">
        <v>45</v>
      </c>
    </row>
    <row r="2407" spans="1:2" x14ac:dyDescent="0.3">
      <c r="A2407">
        <v>0</v>
      </c>
      <c r="B2407" s="2" t="s">
        <v>45</v>
      </c>
    </row>
    <row r="2408" spans="1:2" x14ac:dyDescent="0.3">
      <c r="A2408">
        <v>9</v>
      </c>
      <c r="B2408" s="2" t="s">
        <v>45</v>
      </c>
    </row>
    <row r="2409" spans="1:2" x14ac:dyDescent="0.3">
      <c r="A2409">
        <v>744</v>
      </c>
      <c r="B2409" s="2" t="s">
        <v>45</v>
      </c>
    </row>
    <row r="2410" spans="1:2" x14ac:dyDescent="0.3">
      <c r="A2410">
        <v>1820</v>
      </c>
      <c r="B2410" s="2" t="s">
        <v>45</v>
      </c>
    </row>
    <row r="2411" spans="1:2" x14ac:dyDescent="0.3">
      <c r="A2411">
        <v>2598</v>
      </c>
      <c r="B2411" s="2" t="s">
        <v>45</v>
      </c>
    </row>
    <row r="2412" spans="1:2" x14ac:dyDescent="0.3">
      <c r="A2412">
        <v>3081</v>
      </c>
      <c r="B2412" s="2" t="s">
        <v>45</v>
      </c>
    </row>
    <row r="2413" spans="1:2" x14ac:dyDescent="0.3">
      <c r="A2413">
        <v>3592</v>
      </c>
      <c r="B2413" s="2" t="s">
        <v>45</v>
      </c>
    </row>
    <row r="2414" spans="1:2" x14ac:dyDescent="0.3">
      <c r="A2414">
        <v>3961</v>
      </c>
      <c r="B2414" s="2" t="s">
        <v>45</v>
      </c>
    </row>
    <row r="2415" spans="1:2" x14ac:dyDescent="0.3">
      <c r="A2415">
        <v>4351</v>
      </c>
      <c r="B2415" s="2" t="s">
        <v>45</v>
      </c>
    </row>
    <row r="2416" spans="1:2" x14ac:dyDescent="0.3">
      <c r="A2416">
        <v>3447</v>
      </c>
      <c r="B2416" s="2" t="s">
        <v>45</v>
      </c>
    </row>
    <row r="2417" spans="1:2" x14ac:dyDescent="0.3">
      <c r="A2417">
        <v>2914</v>
      </c>
      <c r="B2417" s="2" t="s">
        <v>45</v>
      </c>
    </row>
    <row r="2418" spans="1:2" x14ac:dyDescent="0.3">
      <c r="A2418">
        <v>2176</v>
      </c>
      <c r="B2418" s="2" t="s">
        <v>45</v>
      </c>
    </row>
    <row r="2419" spans="1:2" x14ac:dyDescent="0.3">
      <c r="A2419">
        <v>1144</v>
      </c>
      <c r="B2419" s="2" t="s">
        <v>45</v>
      </c>
    </row>
    <row r="2420" spans="1:2" x14ac:dyDescent="0.3">
      <c r="A2420">
        <v>41</v>
      </c>
      <c r="B2420" s="2" t="s">
        <v>45</v>
      </c>
    </row>
    <row r="2421" spans="1:2" x14ac:dyDescent="0.3">
      <c r="A2421">
        <v>0</v>
      </c>
      <c r="B2421" s="2" t="s">
        <v>45</v>
      </c>
    </row>
    <row r="2422" spans="1:2" x14ac:dyDescent="0.3">
      <c r="A2422">
        <v>0</v>
      </c>
      <c r="B2422" s="2" t="s">
        <v>45</v>
      </c>
    </row>
    <row r="2423" spans="1:2" x14ac:dyDescent="0.3">
      <c r="A2423">
        <v>0</v>
      </c>
      <c r="B2423" s="2" t="s">
        <v>45</v>
      </c>
    </row>
    <row r="2424" spans="1:2" x14ac:dyDescent="0.3">
      <c r="A2424">
        <v>0</v>
      </c>
      <c r="B2424" s="2" t="s">
        <v>45</v>
      </c>
    </row>
    <row r="2425" spans="1:2" x14ac:dyDescent="0.3">
      <c r="A2425">
        <v>0</v>
      </c>
      <c r="B2425" s="2" t="s">
        <v>45</v>
      </c>
    </row>
    <row r="2426" spans="1:2" x14ac:dyDescent="0.3">
      <c r="A2426">
        <v>0</v>
      </c>
      <c r="B2426" s="2" t="s">
        <v>45</v>
      </c>
    </row>
    <row r="2427" spans="1:2" x14ac:dyDescent="0.3">
      <c r="A2427">
        <v>0</v>
      </c>
      <c r="B2427" s="2" t="s">
        <v>45</v>
      </c>
    </row>
    <row r="2428" spans="1:2" x14ac:dyDescent="0.3">
      <c r="A2428">
        <v>0</v>
      </c>
      <c r="B2428" s="2" t="s">
        <v>45</v>
      </c>
    </row>
    <row r="2429" spans="1:2" x14ac:dyDescent="0.3">
      <c r="A2429">
        <v>0</v>
      </c>
      <c r="B2429" s="2" t="s">
        <v>45</v>
      </c>
    </row>
    <row r="2430" spans="1:2" x14ac:dyDescent="0.3">
      <c r="A2430">
        <v>0</v>
      </c>
      <c r="B2430" s="2" t="s">
        <v>45</v>
      </c>
    </row>
    <row r="2431" spans="1:2" x14ac:dyDescent="0.3">
      <c r="A2431">
        <v>0</v>
      </c>
      <c r="B2431" s="2" t="s">
        <v>45</v>
      </c>
    </row>
    <row r="2432" spans="1:2" x14ac:dyDescent="0.3">
      <c r="A2432">
        <v>9</v>
      </c>
      <c r="B2432" s="2" t="s">
        <v>45</v>
      </c>
    </row>
    <row r="2433" spans="1:2" x14ac:dyDescent="0.3">
      <c r="A2433">
        <v>1081</v>
      </c>
      <c r="B2433" s="2" t="s">
        <v>45</v>
      </c>
    </row>
    <row r="2434" spans="1:2" x14ac:dyDescent="0.3">
      <c r="A2434">
        <v>2480</v>
      </c>
      <c r="B2434" s="2" t="s">
        <v>45</v>
      </c>
    </row>
    <row r="2435" spans="1:2" x14ac:dyDescent="0.3">
      <c r="A2435">
        <v>4052</v>
      </c>
      <c r="B2435" s="2" t="s">
        <v>45</v>
      </c>
    </row>
    <row r="2436" spans="1:2" x14ac:dyDescent="0.3">
      <c r="A2436">
        <v>4932</v>
      </c>
      <c r="B2436" s="2" t="s">
        <v>45</v>
      </c>
    </row>
    <row r="2437" spans="1:2" x14ac:dyDescent="0.3">
      <c r="A2437">
        <v>5280</v>
      </c>
      <c r="B2437" s="2" t="s">
        <v>45</v>
      </c>
    </row>
    <row r="2438" spans="1:2" x14ac:dyDescent="0.3">
      <c r="A2438">
        <v>5890</v>
      </c>
      <c r="B2438" s="2" t="s">
        <v>45</v>
      </c>
    </row>
    <row r="2439" spans="1:2" x14ac:dyDescent="0.3">
      <c r="A2439">
        <v>5215</v>
      </c>
      <c r="B2439" s="2" t="s">
        <v>45</v>
      </c>
    </row>
    <row r="2440" spans="1:2" x14ac:dyDescent="0.3">
      <c r="A2440">
        <v>4480</v>
      </c>
      <c r="B2440" s="2" t="s">
        <v>45</v>
      </c>
    </row>
    <row r="2441" spans="1:2" x14ac:dyDescent="0.3">
      <c r="A2441">
        <v>3548</v>
      </c>
      <c r="B2441" s="2" t="s">
        <v>45</v>
      </c>
    </row>
    <row r="2442" spans="1:2" x14ac:dyDescent="0.3">
      <c r="A2442">
        <v>2142</v>
      </c>
      <c r="B2442" s="2" t="s">
        <v>45</v>
      </c>
    </row>
    <row r="2443" spans="1:2" x14ac:dyDescent="0.3">
      <c r="A2443">
        <v>884</v>
      </c>
      <c r="B2443" s="2" t="s">
        <v>45</v>
      </c>
    </row>
    <row r="2444" spans="1:2" x14ac:dyDescent="0.3">
      <c r="A2444">
        <v>40</v>
      </c>
      <c r="B2444" s="2" t="s">
        <v>45</v>
      </c>
    </row>
    <row r="2445" spans="1:2" x14ac:dyDescent="0.3">
      <c r="A2445">
        <v>0</v>
      </c>
      <c r="B2445" s="2" t="s">
        <v>45</v>
      </c>
    </row>
    <row r="2446" spans="1:2" x14ac:dyDescent="0.3">
      <c r="A2446">
        <v>0</v>
      </c>
      <c r="B2446" s="2" t="s">
        <v>45</v>
      </c>
    </row>
    <row r="2447" spans="1:2" x14ac:dyDescent="0.3">
      <c r="A2447">
        <v>0</v>
      </c>
      <c r="B2447" s="2" t="s">
        <v>45</v>
      </c>
    </row>
    <row r="2448" spans="1:2" x14ac:dyDescent="0.3">
      <c r="A2448">
        <v>0</v>
      </c>
      <c r="B2448" s="2" t="s">
        <v>45</v>
      </c>
    </row>
    <row r="2449" spans="1:2" x14ac:dyDescent="0.3">
      <c r="A2449">
        <v>0</v>
      </c>
      <c r="B2449" s="2" t="s">
        <v>45</v>
      </c>
    </row>
    <row r="2450" spans="1:2" x14ac:dyDescent="0.3">
      <c r="A2450">
        <v>0</v>
      </c>
      <c r="B2450" s="2" t="s">
        <v>45</v>
      </c>
    </row>
    <row r="2451" spans="1:2" x14ac:dyDescent="0.3">
      <c r="A2451">
        <v>0</v>
      </c>
      <c r="B2451" s="2" t="s">
        <v>45</v>
      </c>
    </row>
    <row r="2452" spans="1:2" x14ac:dyDescent="0.3">
      <c r="A2452">
        <v>0</v>
      </c>
      <c r="B2452" s="2" t="s">
        <v>45</v>
      </c>
    </row>
    <row r="2453" spans="1:2" x14ac:dyDescent="0.3">
      <c r="A2453">
        <v>0</v>
      </c>
      <c r="B2453" s="2" t="s">
        <v>45</v>
      </c>
    </row>
    <row r="2454" spans="1:2" x14ac:dyDescent="0.3">
      <c r="A2454">
        <v>0</v>
      </c>
      <c r="B2454" s="2" t="s">
        <v>45</v>
      </c>
    </row>
    <row r="2455" spans="1:2" x14ac:dyDescent="0.3">
      <c r="A2455">
        <v>0</v>
      </c>
      <c r="B2455" s="2" t="s">
        <v>45</v>
      </c>
    </row>
    <row r="2456" spans="1:2" x14ac:dyDescent="0.3">
      <c r="A2456">
        <v>9</v>
      </c>
      <c r="B2456" s="2" t="s">
        <v>45</v>
      </c>
    </row>
    <row r="2457" spans="1:2" x14ac:dyDescent="0.3">
      <c r="A2457">
        <v>898</v>
      </c>
      <c r="B2457" s="2" t="s">
        <v>45</v>
      </c>
    </row>
    <row r="2458" spans="1:2" x14ac:dyDescent="0.3">
      <c r="A2458">
        <v>2246</v>
      </c>
      <c r="B2458" s="2" t="s">
        <v>45</v>
      </c>
    </row>
    <row r="2459" spans="1:2" x14ac:dyDescent="0.3">
      <c r="A2459">
        <v>3788</v>
      </c>
      <c r="B2459" s="2" t="s">
        <v>45</v>
      </c>
    </row>
    <row r="2460" spans="1:2" x14ac:dyDescent="0.3">
      <c r="A2460">
        <v>4683</v>
      </c>
      <c r="B2460" s="2" t="s">
        <v>45</v>
      </c>
    </row>
    <row r="2461" spans="1:2" x14ac:dyDescent="0.3">
      <c r="A2461">
        <v>5183</v>
      </c>
      <c r="B2461" s="2" t="s">
        <v>45</v>
      </c>
    </row>
    <row r="2462" spans="1:2" x14ac:dyDescent="0.3">
      <c r="A2462">
        <v>5078</v>
      </c>
      <c r="B2462" s="2" t="s">
        <v>45</v>
      </c>
    </row>
    <row r="2463" spans="1:2" x14ac:dyDescent="0.3">
      <c r="A2463">
        <v>4855</v>
      </c>
      <c r="B2463" s="2" t="s">
        <v>45</v>
      </c>
    </row>
    <row r="2464" spans="1:2" x14ac:dyDescent="0.3">
      <c r="A2464">
        <v>4577</v>
      </c>
      <c r="B2464" s="2" t="s">
        <v>45</v>
      </c>
    </row>
    <row r="2465" spans="1:2" x14ac:dyDescent="0.3">
      <c r="A2465">
        <v>3168</v>
      </c>
      <c r="B2465" s="2" t="s">
        <v>45</v>
      </c>
    </row>
    <row r="2466" spans="1:2" x14ac:dyDescent="0.3">
      <c r="A2466">
        <v>2360</v>
      </c>
      <c r="B2466" s="2" t="s">
        <v>45</v>
      </c>
    </row>
    <row r="2467" spans="1:2" x14ac:dyDescent="0.3">
      <c r="A2467">
        <v>1280</v>
      </c>
      <c r="B2467" s="2" t="s">
        <v>45</v>
      </c>
    </row>
    <row r="2468" spans="1:2" x14ac:dyDescent="0.3">
      <c r="A2468">
        <v>34</v>
      </c>
      <c r="B2468" s="2" t="s">
        <v>45</v>
      </c>
    </row>
    <row r="2469" spans="1:2" x14ac:dyDescent="0.3">
      <c r="A2469">
        <v>0</v>
      </c>
      <c r="B2469" s="2" t="s">
        <v>45</v>
      </c>
    </row>
    <row r="2470" spans="1:2" x14ac:dyDescent="0.3">
      <c r="A2470">
        <v>0</v>
      </c>
      <c r="B2470" s="2" t="s">
        <v>45</v>
      </c>
    </row>
    <row r="2471" spans="1:2" x14ac:dyDescent="0.3">
      <c r="A2471">
        <v>0</v>
      </c>
      <c r="B2471" s="2" t="s">
        <v>45</v>
      </c>
    </row>
    <row r="2472" spans="1:2" x14ac:dyDescent="0.3">
      <c r="A2472">
        <v>0</v>
      </c>
      <c r="B2472" s="2" t="s">
        <v>45</v>
      </c>
    </row>
    <row r="2473" spans="1:2" x14ac:dyDescent="0.3">
      <c r="A2473">
        <v>0</v>
      </c>
      <c r="B2473" s="2" t="s">
        <v>45</v>
      </c>
    </row>
    <row r="2474" spans="1:2" x14ac:dyDescent="0.3">
      <c r="A2474">
        <v>0</v>
      </c>
      <c r="B2474" s="2" t="s">
        <v>45</v>
      </c>
    </row>
    <row r="2475" spans="1:2" x14ac:dyDescent="0.3">
      <c r="A2475">
        <v>0</v>
      </c>
      <c r="B2475" s="2" t="s">
        <v>45</v>
      </c>
    </row>
    <row r="2476" spans="1:2" x14ac:dyDescent="0.3">
      <c r="A2476">
        <v>0</v>
      </c>
      <c r="B2476" s="2" t="s">
        <v>45</v>
      </c>
    </row>
    <row r="2477" spans="1:2" x14ac:dyDescent="0.3">
      <c r="A2477">
        <v>0</v>
      </c>
      <c r="B2477" s="2" t="s">
        <v>45</v>
      </c>
    </row>
    <row r="2478" spans="1:2" x14ac:dyDescent="0.3">
      <c r="A2478">
        <v>0</v>
      </c>
      <c r="B2478" s="2" t="s">
        <v>45</v>
      </c>
    </row>
    <row r="2479" spans="1:2" x14ac:dyDescent="0.3">
      <c r="A2479">
        <v>0</v>
      </c>
      <c r="B2479" s="2" t="s">
        <v>45</v>
      </c>
    </row>
    <row r="2480" spans="1:2" x14ac:dyDescent="0.3">
      <c r="A2480">
        <v>9</v>
      </c>
      <c r="B2480" s="2" t="s">
        <v>45</v>
      </c>
    </row>
    <row r="2481" spans="1:2" x14ac:dyDescent="0.3">
      <c r="A2481">
        <v>927</v>
      </c>
      <c r="B2481" s="2" t="s">
        <v>45</v>
      </c>
    </row>
    <row r="2482" spans="1:2" x14ac:dyDescent="0.3">
      <c r="A2482">
        <v>2108</v>
      </c>
      <c r="B2482" s="2" t="s">
        <v>45</v>
      </c>
    </row>
    <row r="2483" spans="1:2" x14ac:dyDescent="0.3">
      <c r="A2483">
        <v>2869</v>
      </c>
      <c r="B2483" s="2" t="s">
        <v>45</v>
      </c>
    </row>
    <row r="2484" spans="1:2" x14ac:dyDescent="0.3">
      <c r="A2484">
        <v>3909</v>
      </c>
      <c r="B2484" s="2" t="s">
        <v>45</v>
      </c>
    </row>
    <row r="2485" spans="1:2" x14ac:dyDescent="0.3">
      <c r="A2485">
        <v>4476</v>
      </c>
      <c r="B2485" s="2" t="s">
        <v>45</v>
      </c>
    </row>
    <row r="2486" spans="1:2" x14ac:dyDescent="0.3">
      <c r="A2486">
        <v>4917</v>
      </c>
      <c r="B2486" s="2" t="s">
        <v>45</v>
      </c>
    </row>
    <row r="2487" spans="1:2" x14ac:dyDescent="0.3">
      <c r="A2487">
        <v>4687</v>
      </c>
      <c r="B2487" s="2" t="s">
        <v>45</v>
      </c>
    </row>
    <row r="2488" spans="1:2" x14ac:dyDescent="0.3">
      <c r="A2488">
        <v>4045</v>
      </c>
      <c r="B2488" s="2" t="s">
        <v>45</v>
      </c>
    </row>
    <row r="2489" spans="1:2" x14ac:dyDescent="0.3">
      <c r="A2489">
        <v>3056</v>
      </c>
      <c r="B2489" s="2" t="s">
        <v>45</v>
      </c>
    </row>
    <row r="2490" spans="1:2" x14ac:dyDescent="0.3">
      <c r="A2490">
        <v>2058</v>
      </c>
      <c r="B2490" s="2" t="s">
        <v>45</v>
      </c>
    </row>
    <row r="2491" spans="1:2" x14ac:dyDescent="0.3">
      <c r="A2491">
        <v>1106</v>
      </c>
      <c r="B2491" s="2" t="s">
        <v>45</v>
      </c>
    </row>
    <row r="2492" spans="1:2" x14ac:dyDescent="0.3">
      <c r="A2492">
        <v>37</v>
      </c>
      <c r="B2492" s="2" t="s">
        <v>45</v>
      </c>
    </row>
    <row r="2493" spans="1:2" x14ac:dyDescent="0.3">
      <c r="A2493">
        <v>0</v>
      </c>
      <c r="B2493" s="2" t="s">
        <v>45</v>
      </c>
    </row>
    <row r="2494" spans="1:2" x14ac:dyDescent="0.3">
      <c r="A2494">
        <v>0</v>
      </c>
      <c r="B2494" s="2" t="s">
        <v>45</v>
      </c>
    </row>
    <row r="2495" spans="1:2" x14ac:dyDescent="0.3">
      <c r="A2495">
        <v>0</v>
      </c>
      <c r="B2495" s="2" t="s">
        <v>45</v>
      </c>
    </row>
    <row r="2496" spans="1:2" x14ac:dyDescent="0.3">
      <c r="A2496">
        <v>0</v>
      </c>
      <c r="B2496" s="2" t="s">
        <v>45</v>
      </c>
    </row>
    <row r="2497" spans="1:2" x14ac:dyDescent="0.3">
      <c r="A2497">
        <v>0</v>
      </c>
      <c r="B2497" s="2" t="s">
        <v>45</v>
      </c>
    </row>
    <row r="2498" spans="1:2" x14ac:dyDescent="0.3">
      <c r="A2498">
        <v>0</v>
      </c>
      <c r="B2498" s="2" t="s">
        <v>45</v>
      </c>
    </row>
    <row r="2499" spans="1:2" x14ac:dyDescent="0.3">
      <c r="A2499">
        <v>0</v>
      </c>
      <c r="B2499" s="2" t="s">
        <v>45</v>
      </c>
    </row>
    <row r="2500" spans="1:2" x14ac:dyDescent="0.3">
      <c r="A2500">
        <v>0</v>
      </c>
      <c r="B2500" s="2" t="s">
        <v>45</v>
      </c>
    </row>
    <row r="2501" spans="1:2" x14ac:dyDescent="0.3">
      <c r="A2501">
        <v>0</v>
      </c>
      <c r="B2501" s="2" t="s">
        <v>45</v>
      </c>
    </row>
    <row r="2502" spans="1:2" x14ac:dyDescent="0.3">
      <c r="A2502">
        <v>0</v>
      </c>
      <c r="B2502" s="2" t="s">
        <v>45</v>
      </c>
    </row>
    <row r="2503" spans="1:2" x14ac:dyDescent="0.3">
      <c r="A2503">
        <v>0</v>
      </c>
      <c r="B2503" s="2" t="s">
        <v>45</v>
      </c>
    </row>
    <row r="2504" spans="1:2" x14ac:dyDescent="0.3">
      <c r="A2504">
        <v>9</v>
      </c>
      <c r="B2504" s="2" t="s">
        <v>45</v>
      </c>
    </row>
    <row r="2505" spans="1:2" x14ac:dyDescent="0.3">
      <c r="A2505">
        <v>455</v>
      </c>
      <c r="B2505" s="2" t="s">
        <v>45</v>
      </c>
    </row>
    <row r="2506" spans="1:2" x14ac:dyDescent="0.3">
      <c r="A2506">
        <v>379</v>
      </c>
      <c r="B2506" s="2" t="s">
        <v>45</v>
      </c>
    </row>
    <row r="2507" spans="1:2" x14ac:dyDescent="0.3">
      <c r="A2507">
        <v>589</v>
      </c>
      <c r="B2507" s="2" t="s">
        <v>45</v>
      </c>
    </row>
    <row r="2508" spans="1:2" x14ac:dyDescent="0.3">
      <c r="A2508">
        <v>755</v>
      </c>
      <c r="B2508" s="2" t="s">
        <v>45</v>
      </c>
    </row>
    <row r="2509" spans="1:2" x14ac:dyDescent="0.3">
      <c r="A2509">
        <v>6307</v>
      </c>
      <c r="B2509" s="2" t="s">
        <v>45</v>
      </c>
    </row>
    <row r="2510" spans="1:2" x14ac:dyDescent="0.3">
      <c r="A2510">
        <v>1681</v>
      </c>
      <c r="B2510" s="2" t="s">
        <v>45</v>
      </c>
    </row>
    <row r="2511" spans="1:2" x14ac:dyDescent="0.3">
      <c r="A2511">
        <v>4843</v>
      </c>
      <c r="B2511" s="2" t="s">
        <v>45</v>
      </c>
    </row>
    <row r="2512" spans="1:2" x14ac:dyDescent="0.3">
      <c r="A2512">
        <v>5565</v>
      </c>
      <c r="B2512" s="2" t="s">
        <v>45</v>
      </c>
    </row>
    <row r="2513" spans="1:2" x14ac:dyDescent="0.3">
      <c r="A2513">
        <v>8941</v>
      </c>
      <c r="B2513" s="2" t="s">
        <v>45</v>
      </c>
    </row>
    <row r="2514" spans="1:2" x14ac:dyDescent="0.3">
      <c r="A2514">
        <v>6184</v>
      </c>
      <c r="B2514" s="2" t="s">
        <v>45</v>
      </c>
    </row>
    <row r="2515" spans="1:2" x14ac:dyDescent="0.3">
      <c r="A2515">
        <v>3710</v>
      </c>
      <c r="B2515" s="2" t="s">
        <v>45</v>
      </c>
    </row>
    <row r="2516" spans="1:2" x14ac:dyDescent="0.3">
      <c r="A2516">
        <v>623</v>
      </c>
      <c r="B2516" s="2" t="s">
        <v>45</v>
      </c>
    </row>
    <row r="2517" spans="1:2" x14ac:dyDescent="0.3">
      <c r="A2517">
        <v>0</v>
      </c>
      <c r="B2517" s="2" t="s">
        <v>45</v>
      </c>
    </row>
    <row r="2518" spans="1:2" x14ac:dyDescent="0.3">
      <c r="A2518">
        <v>0</v>
      </c>
      <c r="B2518" s="2" t="s">
        <v>45</v>
      </c>
    </row>
    <row r="2519" spans="1:2" x14ac:dyDescent="0.3">
      <c r="A2519">
        <v>0</v>
      </c>
      <c r="B2519" s="2" t="s">
        <v>45</v>
      </c>
    </row>
    <row r="2520" spans="1:2" x14ac:dyDescent="0.3">
      <c r="A2520">
        <v>0</v>
      </c>
      <c r="B2520" s="2" t="s">
        <v>45</v>
      </c>
    </row>
    <row r="2521" spans="1:2" x14ac:dyDescent="0.3">
      <c r="A2521">
        <v>0</v>
      </c>
      <c r="B2521" s="2" t="s">
        <v>45</v>
      </c>
    </row>
    <row r="2522" spans="1:2" x14ac:dyDescent="0.3">
      <c r="A2522">
        <v>0</v>
      </c>
      <c r="B2522" s="2" t="s">
        <v>45</v>
      </c>
    </row>
    <row r="2523" spans="1:2" x14ac:dyDescent="0.3">
      <c r="A2523">
        <v>0</v>
      </c>
      <c r="B2523" s="2" t="s">
        <v>45</v>
      </c>
    </row>
    <row r="2524" spans="1:2" x14ac:dyDescent="0.3">
      <c r="A2524">
        <v>0</v>
      </c>
      <c r="B2524" s="2" t="s">
        <v>45</v>
      </c>
    </row>
    <row r="2525" spans="1:2" x14ac:dyDescent="0.3">
      <c r="A2525">
        <v>0</v>
      </c>
      <c r="B2525" s="2" t="s">
        <v>45</v>
      </c>
    </row>
    <row r="2526" spans="1:2" x14ac:dyDescent="0.3">
      <c r="A2526">
        <v>0</v>
      </c>
      <c r="B2526" s="2" t="s">
        <v>45</v>
      </c>
    </row>
    <row r="2527" spans="1:2" x14ac:dyDescent="0.3">
      <c r="A2527">
        <v>0</v>
      </c>
      <c r="B2527" s="2" t="s">
        <v>45</v>
      </c>
    </row>
    <row r="2528" spans="1:2" x14ac:dyDescent="0.3">
      <c r="A2528">
        <v>10</v>
      </c>
      <c r="B2528" s="2" t="s">
        <v>45</v>
      </c>
    </row>
    <row r="2529" spans="1:2" x14ac:dyDescent="0.3">
      <c r="A2529">
        <v>806</v>
      </c>
      <c r="B2529" s="2" t="s">
        <v>45</v>
      </c>
    </row>
    <row r="2530" spans="1:2" x14ac:dyDescent="0.3">
      <c r="A2530">
        <v>2162</v>
      </c>
      <c r="B2530" s="2" t="s">
        <v>45</v>
      </c>
    </row>
    <row r="2531" spans="1:2" x14ac:dyDescent="0.3">
      <c r="A2531">
        <v>3343</v>
      </c>
      <c r="B2531" s="2" t="s">
        <v>45</v>
      </c>
    </row>
    <row r="2532" spans="1:2" x14ac:dyDescent="0.3">
      <c r="A2532">
        <v>4465</v>
      </c>
      <c r="B2532" s="2" t="s">
        <v>45</v>
      </c>
    </row>
    <row r="2533" spans="1:2" x14ac:dyDescent="0.3">
      <c r="A2533">
        <v>5111</v>
      </c>
      <c r="B2533" s="2" t="s">
        <v>45</v>
      </c>
    </row>
    <row r="2534" spans="1:2" x14ac:dyDescent="0.3">
      <c r="A2534">
        <v>5635</v>
      </c>
      <c r="B2534" s="2" t="s">
        <v>45</v>
      </c>
    </row>
    <row r="2535" spans="1:2" x14ac:dyDescent="0.3">
      <c r="A2535">
        <v>5233</v>
      </c>
      <c r="B2535" s="2" t="s">
        <v>45</v>
      </c>
    </row>
    <row r="2536" spans="1:2" x14ac:dyDescent="0.3">
      <c r="A2536">
        <v>4647</v>
      </c>
      <c r="B2536" s="2" t="s">
        <v>45</v>
      </c>
    </row>
    <row r="2537" spans="1:2" x14ac:dyDescent="0.3">
      <c r="A2537">
        <v>3815</v>
      </c>
      <c r="B2537" s="2" t="s">
        <v>45</v>
      </c>
    </row>
    <row r="2538" spans="1:2" x14ac:dyDescent="0.3">
      <c r="A2538">
        <v>2197</v>
      </c>
      <c r="B2538" s="2" t="s">
        <v>45</v>
      </c>
    </row>
    <row r="2539" spans="1:2" x14ac:dyDescent="0.3">
      <c r="A2539">
        <v>996</v>
      </c>
      <c r="B2539" s="2" t="s">
        <v>45</v>
      </c>
    </row>
    <row r="2540" spans="1:2" x14ac:dyDescent="0.3">
      <c r="A2540">
        <v>29</v>
      </c>
      <c r="B2540" s="2" t="s">
        <v>45</v>
      </c>
    </row>
    <row r="2541" spans="1:2" x14ac:dyDescent="0.3">
      <c r="A2541">
        <v>0</v>
      </c>
      <c r="B2541" s="2" t="s">
        <v>45</v>
      </c>
    </row>
    <row r="2542" spans="1:2" x14ac:dyDescent="0.3">
      <c r="A2542">
        <v>0</v>
      </c>
      <c r="B2542" s="2" t="s">
        <v>45</v>
      </c>
    </row>
    <row r="2543" spans="1:2" x14ac:dyDescent="0.3">
      <c r="A2543">
        <v>0</v>
      </c>
      <c r="B2543" s="2" t="s">
        <v>45</v>
      </c>
    </row>
    <row r="2544" spans="1:2" x14ac:dyDescent="0.3">
      <c r="A2544">
        <v>0</v>
      </c>
      <c r="B2544" s="2" t="s">
        <v>45</v>
      </c>
    </row>
    <row r="2545" spans="1:2" x14ac:dyDescent="0.3">
      <c r="A2545">
        <v>0</v>
      </c>
      <c r="B2545" s="2" t="s">
        <v>45</v>
      </c>
    </row>
    <row r="2546" spans="1:2" x14ac:dyDescent="0.3">
      <c r="A2546">
        <v>0</v>
      </c>
      <c r="B2546" s="2" t="s">
        <v>45</v>
      </c>
    </row>
    <row r="2547" spans="1:2" x14ac:dyDescent="0.3">
      <c r="A2547">
        <v>0</v>
      </c>
      <c r="B2547" s="2" t="s">
        <v>45</v>
      </c>
    </row>
    <row r="2548" spans="1:2" x14ac:dyDescent="0.3">
      <c r="A2548">
        <v>0</v>
      </c>
      <c r="B2548" s="2" t="s">
        <v>45</v>
      </c>
    </row>
    <row r="2549" spans="1:2" x14ac:dyDescent="0.3">
      <c r="A2549">
        <v>0</v>
      </c>
      <c r="B2549" s="2" t="s">
        <v>45</v>
      </c>
    </row>
    <row r="2550" spans="1:2" x14ac:dyDescent="0.3">
      <c r="A2550">
        <v>0</v>
      </c>
      <c r="B2550" s="2" t="s">
        <v>45</v>
      </c>
    </row>
    <row r="2551" spans="1:2" x14ac:dyDescent="0.3">
      <c r="A2551">
        <v>0</v>
      </c>
      <c r="B2551" s="2" t="s">
        <v>45</v>
      </c>
    </row>
    <row r="2552" spans="1:2" x14ac:dyDescent="0.3">
      <c r="A2552">
        <v>5</v>
      </c>
      <c r="B2552" s="2" t="s">
        <v>45</v>
      </c>
    </row>
    <row r="2553" spans="1:2" x14ac:dyDescent="0.3">
      <c r="A2553">
        <v>456</v>
      </c>
      <c r="B2553" s="2" t="s">
        <v>45</v>
      </c>
    </row>
    <row r="2554" spans="1:2" x14ac:dyDescent="0.3">
      <c r="A2554">
        <v>882</v>
      </c>
      <c r="B2554" s="2" t="s">
        <v>45</v>
      </c>
    </row>
    <row r="2555" spans="1:2" x14ac:dyDescent="0.3">
      <c r="A2555">
        <v>3853</v>
      </c>
      <c r="B2555" s="2" t="s">
        <v>45</v>
      </c>
    </row>
    <row r="2556" spans="1:2" x14ac:dyDescent="0.3">
      <c r="A2556">
        <v>5710</v>
      </c>
      <c r="B2556" s="2" t="s">
        <v>45</v>
      </c>
    </row>
    <row r="2557" spans="1:2" x14ac:dyDescent="0.3">
      <c r="A2557">
        <v>6854</v>
      </c>
      <c r="B2557" s="2" t="s">
        <v>45</v>
      </c>
    </row>
    <row r="2558" spans="1:2" x14ac:dyDescent="0.3">
      <c r="A2558">
        <v>10447</v>
      </c>
      <c r="B2558" s="2" t="s">
        <v>45</v>
      </c>
    </row>
    <row r="2559" spans="1:2" x14ac:dyDescent="0.3">
      <c r="A2559">
        <v>8098</v>
      </c>
      <c r="B2559" s="2" t="s">
        <v>45</v>
      </c>
    </row>
    <row r="2560" spans="1:2" x14ac:dyDescent="0.3">
      <c r="A2560">
        <v>5556</v>
      </c>
      <c r="B2560" s="2" t="s">
        <v>45</v>
      </c>
    </row>
    <row r="2561" spans="1:2" x14ac:dyDescent="0.3">
      <c r="A2561">
        <v>2908</v>
      </c>
      <c r="B2561" s="2" t="s">
        <v>45</v>
      </c>
    </row>
    <row r="2562" spans="1:2" x14ac:dyDescent="0.3">
      <c r="A2562">
        <v>1825</v>
      </c>
      <c r="B2562" s="2" t="s">
        <v>45</v>
      </c>
    </row>
    <row r="2563" spans="1:2" x14ac:dyDescent="0.3">
      <c r="A2563">
        <v>2601</v>
      </c>
      <c r="B2563" s="2" t="s">
        <v>45</v>
      </c>
    </row>
    <row r="2564" spans="1:2" x14ac:dyDescent="0.3">
      <c r="A2564">
        <v>165</v>
      </c>
      <c r="B2564" s="2" t="s">
        <v>45</v>
      </c>
    </row>
    <row r="2565" spans="1:2" x14ac:dyDescent="0.3">
      <c r="A2565">
        <v>0</v>
      </c>
      <c r="B2565" s="2" t="s">
        <v>45</v>
      </c>
    </row>
    <row r="2566" spans="1:2" x14ac:dyDescent="0.3">
      <c r="A2566">
        <v>0</v>
      </c>
      <c r="B2566" s="2" t="s">
        <v>45</v>
      </c>
    </row>
    <row r="2567" spans="1:2" x14ac:dyDescent="0.3">
      <c r="A2567">
        <v>0</v>
      </c>
      <c r="B2567" s="2" t="s">
        <v>45</v>
      </c>
    </row>
    <row r="2568" spans="1:2" x14ac:dyDescent="0.3">
      <c r="A2568">
        <v>0</v>
      </c>
      <c r="B2568" s="2" t="s">
        <v>45</v>
      </c>
    </row>
    <row r="2569" spans="1:2" x14ac:dyDescent="0.3">
      <c r="A2569">
        <v>0</v>
      </c>
      <c r="B2569" s="2" t="s">
        <v>45</v>
      </c>
    </row>
    <row r="2570" spans="1:2" x14ac:dyDescent="0.3">
      <c r="A2570">
        <v>0</v>
      </c>
      <c r="B2570" s="2" t="s">
        <v>45</v>
      </c>
    </row>
    <row r="2571" spans="1:2" x14ac:dyDescent="0.3">
      <c r="A2571">
        <v>0</v>
      </c>
      <c r="B2571" s="2" t="s">
        <v>45</v>
      </c>
    </row>
    <row r="2572" spans="1:2" x14ac:dyDescent="0.3">
      <c r="A2572">
        <v>0</v>
      </c>
      <c r="B2572" s="2" t="s">
        <v>45</v>
      </c>
    </row>
    <row r="2573" spans="1:2" x14ac:dyDescent="0.3">
      <c r="A2573">
        <v>0</v>
      </c>
      <c r="B2573" s="2" t="s">
        <v>45</v>
      </c>
    </row>
    <row r="2574" spans="1:2" x14ac:dyDescent="0.3">
      <c r="A2574">
        <v>0</v>
      </c>
      <c r="B2574" s="2" t="s">
        <v>45</v>
      </c>
    </row>
    <row r="2575" spans="1:2" x14ac:dyDescent="0.3">
      <c r="A2575">
        <v>0</v>
      </c>
      <c r="B2575" s="2" t="s">
        <v>45</v>
      </c>
    </row>
    <row r="2576" spans="1:2" x14ac:dyDescent="0.3">
      <c r="A2576">
        <v>11</v>
      </c>
      <c r="B2576" s="2" t="s">
        <v>45</v>
      </c>
    </row>
    <row r="2577" spans="1:2" x14ac:dyDescent="0.3">
      <c r="A2577">
        <v>1239</v>
      </c>
      <c r="B2577" s="2" t="s">
        <v>45</v>
      </c>
    </row>
    <row r="2578" spans="1:2" x14ac:dyDescent="0.3">
      <c r="A2578">
        <v>2898</v>
      </c>
      <c r="B2578" s="2" t="s">
        <v>45</v>
      </c>
    </row>
    <row r="2579" spans="1:2" x14ac:dyDescent="0.3">
      <c r="A2579">
        <v>4460</v>
      </c>
      <c r="B2579" s="2" t="s">
        <v>45</v>
      </c>
    </row>
    <row r="2580" spans="1:2" x14ac:dyDescent="0.3">
      <c r="A2580">
        <v>5670</v>
      </c>
      <c r="B2580" s="2" t="s">
        <v>45</v>
      </c>
    </row>
    <row r="2581" spans="1:2" x14ac:dyDescent="0.3">
      <c r="A2581">
        <v>6500</v>
      </c>
      <c r="B2581" s="2" t="s">
        <v>45</v>
      </c>
    </row>
    <row r="2582" spans="1:2" x14ac:dyDescent="0.3">
      <c r="A2582">
        <v>6355</v>
      </c>
      <c r="B2582" s="2" t="s">
        <v>45</v>
      </c>
    </row>
    <row r="2583" spans="1:2" x14ac:dyDescent="0.3">
      <c r="A2583">
        <v>6407</v>
      </c>
      <c r="B2583" s="2" t="s">
        <v>45</v>
      </c>
    </row>
    <row r="2584" spans="1:2" x14ac:dyDescent="0.3">
      <c r="A2584">
        <v>5956</v>
      </c>
      <c r="B2584" s="2" t="s">
        <v>45</v>
      </c>
    </row>
    <row r="2585" spans="1:2" x14ac:dyDescent="0.3">
      <c r="A2585">
        <v>4822</v>
      </c>
      <c r="B2585" s="2" t="s">
        <v>45</v>
      </c>
    </row>
    <row r="2586" spans="1:2" x14ac:dyDescent="0.3">
      <c r="A2586">
        <v>3520</v>
      </c>
      <c r="B2586" s="2" t="s">
        <v>45</v>
      </c>
    </row>
    <row r="2587" spans="1:2" x14ac:dyDescent="0.3">
      <c r="A2587">
        <v>2029</v>
      </c>
      <c r="B2587" s="2" t="s">
        <v>45</v>
      </c>
    </row>
    <row r="2588" spans="1:2" x14ac:dyDescent="0.3">
      <c r="A2588">
        <v>65</v>
      </c>
      <c r="B2588" s="2" t="s">
        <v>45</v>
      </c>
    </row>
    <row r="2589" spans="1:2" x14ac:dyDescent="0.3">
      <c r="A2589">
        <v>0</v>
      </c>
      <c r="B2589" s="2" t="s">
        <v>45</v>
      </c>
    </row>
    <row r="2590" spans="1:2" x14ac:dyDescent="0.3">
      <c r="A2590">
        <v>0</v>
      </c>
      <c r="B2590" s="2" t="s">
        <v>45</v>
      </c>
    </row>
    <row r="2591" spans="1:2" x14ac:dyDescent="0.3">
      <c r="A2591">
        <v>0</v>
      </c>
      <c r="B2591" s="2" t="s">
        <v>45</v>
      </c>
    </row>
    <row r="2592" spans="1:2" x14ac:dyDescent="0.3">
      <c r="A2592">
        <v>0</v>
      </c>
      <c r="B2592" s="2" t="s">
        <v>45</v>
      </c>
    </row>
    <row r="2593" spans="1:2" x14ac:dyDescent="0.3">
      <c r="A2593">
        <v>0</v>
      </c>
      <c r="B2593" s="2" t="s">
        <v>45</v>
      </c>
    </row>
    <row r="2594" spans="1:2" x14ac:dyDescent="0.3">
      <c r="A2594">
        <v>0</v>
      </c>
      <c r="B2594" s="2" t="s">
        <v>45</v>
      </c>
    </row>
    <row r="2595" spans="1:2" x14ac:dyDescent="0.3">
      <c r="A2595">
        <v>0</v>
      </c>
      <c r="B2595" s="2" t="s">
        <v>45</v>
      </c>
    </row>
    <row r="2596" spans="1:2" x14ac:dyDescent="0.3">
      <c r="A2596">
        <v>0</v>
      </c>
      <c r="B2596" s="2" t="s">
        <v>45</v>
      </c>
    </row>
    <row r="2597" spans="1:2" x14ac:dyDescent="0.3">
      <c r="A2597">
        <v>0</v>
      </c>
      <c r="B2597" s="2" t="s">
        <v>45</v>
      </c>
    </row>
    <row r="2598" spans="1:2" x14ac:dyDescent="0.3">
      <c r="A2598">
        <v>0</v>
      </c>
      <c r="B2598" s="2" t="s">
        <v>45</v>
      </c>
    </row>
    <row r="2599" spans="1:2" x14ac:dyDescent="0.3">
      <c r="A2599">
        <v>0</v>
      </c>
      <c r="B2599" s="2" t="s">
        <v>45</v>
      </c>
    </row>
    <row r="2600" spans="1:2" x14ac:dyDescent="0.3">
      <c r="A2600">
        <v>12</v>
      </c>
      <c r="B2600" s="2" t="s">
        <v>45</v>
      </c>
    </row>
    <row r="2601" spans="1:2" x14ac:dyDescent="0.3">
      <c r="A2601">
        <v>2002</v>
      </c>
      <c r="B2601" s="2" t="s">
        <v>45</v>
      </c>
    </row>
    <row r="2602" spans="1:2" x14ac:dyDescent="0.3">
      <c r="A2602">
        <v>4093</v>
      </c>
      <c r="B2602" s="2" t="s">
        <v>45</v>
      </c>
    </row>
    <row r="2603" spans="1:2" x14ac:dyDescent="0.3">
      <c r="A2603">
        <v>6411</v>
      </c>
      <c r="B2603" s="2" t="s">
        <v>45</v>
      </c>
    </row>
    <row r="2604" spans="1:2" x14ac:dyDescent="0.3">
      <c r="A2604">
        <v>7558</v>
      </c>
      <c r="B2604" s="2" t="s">
        <v>45</v>
      </c>
    </row>
    <row r="2605" spans="1:2" x14ac:dyDescent="0.3">
      <c r="A2605">
        <v>8580</v>
      </c>
      <c r="B2605" s="2" t="s">
        <v>45</v>
      </c>
    </row>
    <row r="2606" spans="1:2" x14ac:dyDescent="0.3">
      <c r="A2606">
        <v>8914</v>
      </c>
      <c r="B2606" s="2" t="s">
        <v>45</v>
      </c>
    </row>
    <row r="2607" spans="1:2" x14ac:dyDescent="0.3">
      <c r="A2607">
        <v>8850</v>
      </c>
      <c r="B2607" s="2" t="s">
        <v>45</v>
      </c>
    </row>
    <row r="2608" spans="1:2" x14ac:dyDescent="0.3">
      <c r="A2608">
        <v>8080</v>
      </c>
      <c r="B2608" s="2" t="s">
        <v>45</v>
      </c>
    </row>
    <row r="2609" spans="1:2" x14ac:dyDescent="0.3">
      <c r="A2609">
        <v>6462</v>
      </c>
      <c r="B2609" s="2" t="s">
        <v>45</v>
      </c>
    </row>
    <row r="2610" spans="1:2" x14ac:dyDescent="0.3">
      <c r="A2610">
        <v>4577</v>
      </c>
      <c r="B2610" s="2" t="s">
        <v>45</v>
      </c>
    </row>
    <row r="2611" spans="1:2" x14ac:dyDescent="0.3">
      <c r="A2611">
        <v>2476</v>
      </c>
      <c r="B2611" s="2" t="s">
        <v>45</v>
      </c>
    </row>
    <row r="2612" spans="1:2" x14ac:dyDescent="0.3">
      <c r="A2612">
        <v>55</v>
      </c>
      <c r="B2612" s="2" t="s">
        <v>45</v>
      </c>
    </row>
    <row r="2613" spans="1:2" x14ac:dyDescent="0.3">
      <c r="A2613">
        <v>0</v>
      </c>
      <c r="B2613" s="2" t="s">
        <v>45</v>
      </c>
    </row>
    <row r="2614" spans="1:2" x14ac:dyDescent="0.3">
      <c r="A2614">
        <v>0</v>
      </c>
      <c r="B2614" s="2" t="s">
        <v>45</v>
      </c>
    </row>
    <row r="2615" spans="1:2" x14ac:dyDescent="0.3">
      <c r="A2615">
        <v>0</v>
      </c>
      <c r="B2615" s="2" t="s">
        <v>45</v>
      </c>
    </row>
    <row r="2616" spans="1:2" x14ac:dyDescent="0.3">
      <c r="A2616">
        <v>0</v>
      </c>
      <c r="B2616" s="2" t="s">
        <v>45</v>
      </c>
    </row>
    <row r="2617" spans="1:2" x14ac:dyDescent="0.3">
      <c r="A2617">
        <v>0</v>
      </c>
      <c r="B2617" s="2" t="s">
        <v>45</v>
      </c>
    </row>
    <row r="2618" spans="1:2" x14ac:dyDescent="0.3">
      <c r="A2618">
        <v>0</v>
      </c>
      <c r="B2618" s="2" t="s">
        <v>45</v>
      </c>
    </row>
    <row r="2619" spans="1:2" x14ac:dyDescent="0.3">
      <c r="A2619">
        <v>0</v>
      </c>
      <c r="B2619" s="2" t="s">
        <v>45</v>
      </c>
    </row>
    <row r="2620" spans="1:2" x14ac:dyDescent="0.3">
      <c r="A2620">
        <v>0</v>
      </c>
      <c r="B2620" s="2" t="s">
        <v>45</v>
      </c>
    </row>
    <row r="2621" spans="1:2" x14ac:dyDescent="0.3">
      <c r="A2621">
        <v>0</v>
      </c>
      <c r="B2621" s="2" t="s">
        <v>45</v>
      </c>
    </row>
    <row r="2622" spans="1:2" x14ac:dyDescent="0.3">
      <c r="A2622">
        <v>0</v>
      </c>
      <c r="B2622" s="2" t="s">
        <v>45</v>
      </c>
    </row>
    <row r="2623" spans="1:2" x14ac:dyDescent="0.3">
      <c r="A2623">
        <v>0</v>
      </c>
      <c r="B2623" s="2" t="s">
        <v>45</v>
      </c>
    </row>
    <row r="2624" spans="1:2" x14ac:dyDescent="0.3">
      <c r="A2624">
        <v>11</v>
      </c>
      <c r="B2624" s="2" t="s">
        <v>45</v>
      </c>
    </row>
    <row r="2625" spans="1:2" x14ac:dyDescent="0.3">
      <c r="A2625">
        <v>2001</v>
      </c>
      <c r="B2625" s="2" t="s">
        <v>45</v>
      </c>
    </row>
    <row r="2626" spans="1:2" x14ac:dyDescent="0.3">
      <c r="A2626">
        <v>4034</v>
      </c>
      <c r="B2626" s="2" t="s">
        <v>45</v>
      </c>
    </row>
    <row r="2627" spans="1:2" x14ac:dyDescent="0.3">
      <c r="A2627">
        <v>5383</v>
      </c>
      <c r="B2627" s="2" t="s">
        <v>45</v>
      </c>
    </row>
    <row r="2628" spans="1:2" x14ac:dyDescent="0.3">
      <c r="A2628">
        <v>7100</v>
      </c>
      <c r="B2628" s="2" t="s">
        <v>45</v>
      </c>
    </row>
    <row r="2629" spans="1:2" x14ac:dyDescent="0.3">
      <c r="A2629">
        <v>7983</v>
      </c>
      <c r="B2629" s="2" t="s">
        <v>45</v>
      </c>
    </row>
    <row r="2630" spans="1:2" x14ac:dyDescent="0.3">
      <c r="A2630">
        <v>8629</v>
      </c>
      <c r="B2630" s="2" t="s">
        <v>45</v>
      </c>
    </row>
    <row r="2631" spans="1:2" x14ac:dyDescent="0.3">
      <c r="A2631">
        <v>8934</v>
      </c>
      <c r="B2631" s="2" t="s">
        <v>45</v>
      </c>
    </row>
    <row r="2632" spans="1:2" x14ac:dyDescent="0.3">
      <c r="A2632">
        <v>8436</v>
      </c>
      <c r="B2632" s="2" t="s">
        <v>45</v>
      </c>
    </row>
    <row r="2633" spans="1:2" x14ac:dyDescent="0.3">
      <c r="A2633">
        <v>7375</v>
      </c>
      <c r="B2633" s="2" t="s">
        <v>45</v>
      </c>
    </row>
    <row r="2634" spans="1:2" x14ac:dyDescent="0.3">
      <c r="A2634">
        <v>5154</v>
      </c>
      <c r="B2634" s="2" t="s">
        <v>45</v>
      </c>
    </row>
    <row r="2635" spans="1:2" x14ac:dyDescent="0.3">
      <c r="A2635">
        <v>2791</v>
      </c>
      <c r="B2635" s="2" t="s">
        <v>45</v>
      </c>
    </row>
    <row r="2636" spans="1:2" x14ac:dyDescent="0.3">
      <c r="A2636">
        <v>77</v>
      </c>
      <c r="B2636" s="2" t="s">
        <v>45</v>
      </c>
    </row>
    <row r="2637" spans="1:2" x14ac:dyDescent="0.3">
      <c r="A2637">
        <v>0</v>
      </c>
      <c r="B2637" s="2" t="s">
        <v>45</v>
      </c>
    </row>
    <row r="2638" spans="1:2" x14ac:dyDescent="0.3">
      <c r="A2638">
        <v>0</v>
      </c>
      <c r="B2638" s="2" t="s">
        <v>45</v>
      </c>
    </row>
    <row r="2639" spans="1:2" x14ac:dyDescent="0.3">
      <c r="A2639">
        <v>0</v>
      </c>
      <c r="B2639" s="2" t="s">
        <v>45</v>
      </c>
    </row>
    <row r="2640" spans="1:2" x14ac:dyDescent="0.3">
      <c r="A2640">
        <v>0</v>
      </c>
      <c r="B2640" s="2" t="s">
        <v>45</v>
      </c>
    </row>
    <row r="2641" spans="1:2" x14ac:dyDescent="0.3">
      <c r="A2641">
        <v>0</v>
      </c>
      <c r="B2641" s="2" t="s">
        <v>45</v>
      </c>
    </row>
    <row r="2642" spans="1:2" x14ac:dyDescent="0.3">
      <c r="A2642">
        <v>0</v>
      </c>
      <c r="B2642" s="2" t="s">
        <v>45</v>
      </c>
    </row>
    <row r="2643" spans="1:2" x14ac:dyDescent="0.3">
      <c r="A2643">
        <v>0</v>
      </c>
      <c r="B2643" s="2" t="s">
        <v>45</v>
      </c>
    </row>
    <row r="2644" spans="1:2" x14ac:dyDescent="0.3">
      <c r="A2644">
        <v>0</v>
      </c>
      <c r="B2644" s="2" t="s">
        <v>45</v>
      </c>
    </row>
    <row r="2645" spans="1:2" x14ac:dyDescent="0.3">
      <c r="A2645">
        <v>0</v>
      </c>
      <c r="B2645" s="2" t="s">
        <v>45</v>
      </c>
    </row>
    <row r="2646" spans="1:2" x14ac:dyDescent="0.3">
      <c r="A2646">
        <v>0</v>
      </c>
      <c r="B2646" s="2" t="s">
        <v>45</v>
      </c>
    </row>
    <row r="2647" spans="1:2" x14ac:dyDescent="0.3">
      <c r="A2647">
        <v>0</v>
      </c>
      <c r="B2647" s="2" t="s">
        <v>45</v>
      </c>
    </row>
    <row r="2648" spans="1:2" x14ac:dyDescent="0.3">
      <c r="A2648">
        <v>16</v>
      </c>
      <c r="B2648" s="2" t="s">
        <v>45</v>
      </c>
    </row>
    <row r="2649" spans="1:2" x14ac:dyDescent="0.3">
      <c r="A2649">
        <v>1025</v>
      </c>
      <c r="B2649" s="2" t="s">
        <v>45</v>
      </c>
    </row>
    <row r="2650" spans="1:2" x14ac:dyDescent="0.3">
      <c r="A2650">
        <v>2333</v>
      </c>
      <c r="B2650" s="2" t="s">
        <v>45</v>
      </c>
    </row>
    <row r="2651" spans="1:2" x14ac:dyDescent="0.3">
      <c r="A2651">
        <v>3346</v>
      </c>
      <c r="B2651" s="2" t="s">
        <v>45</v>
      </c>
    </row>
    <row r="2652" spans="1:2" x14ac:dyDescent="0.3">
      <c r="A2652">
        <v>5953</v>
      </c>
      <c r="B2652" s="2" t="s">
        <v>45</v>
      </c>
    </row>
    <row r="2653" spans="1:2" x14ac:dyDescent="0.3">
      <c r="A2653">
        <v>5039</v>
      </c>
      <c r="B2653" s="2" t="s">
        <v>45</v>
      </c>
    </row>
    <row r="2654" spans="1:2" x14ac:dyDescent="0.3">
      <c r="A2654">
        <v>5123</v>
      </c>
      <c r="B2654" s="2" t="s">
        <v>45</v>
      </c>
    </row>
    <row r="2655" spans="1:2" x14ac:dyDescent="0.3">
      <c r="A2655">
        <v>4641</v>
      </c>
      <c r="B2655" s="2" t="s">
        <v>45</v>
      </c>
    </row>
    <row r="2656" spans="1:2" x14ac:dyDescent="0.3">
      <c r="A2656">
        <v>3125</v>
      </c>
      <c r="B2656" s="2" t="s">
        <v>45</v>
      </c>
    </row>
    <row r="2657" spans="1:2" x14ac:dyDescent="0.3">
      <c r="A2657">
        <v>3862</v>
      </c>
      <c r="B2657" s="2" t="s">
        <v>45</v>
      </c>
    </row>
    <row r="2658" spans="1:2" x14ac:dyDescent="0.3">
      <c r="A2658">
        <v>2490</v>
      </c>
      <c r="B2658" s="2" t="s">
        <v>45</v>
      </c>
    </row>
    <row r="2659" spans="1:2" x14ac:dyDescent="0.3">
      <c r="A2659">
        <v>925</v>
      </c>
      <c r="B2659" s="2" t="s">
        <v>45</v>
      </c>
    </row>
    <row r="2660" spans="1:2" x14ac:dyDescent="0.3">
      <c r="A2660">
        <v>28</v>
      </c>
      <c r="B2660" s="2" t="s">
        <v>45</v>
      </c>
    </row>
    <row r="2661" spans="1:2" x14ac:dyDescent="0.3">
      <c r="A2661">
        <v>0</v>
      </c>
      <c r="B2661" s="2" t="s">
        <v>45</v>
      </c>
    </row>
    <row r="2662" spans="1:2" x14ac:dyDescent="0.3">
      <c r="A2662">
        <v>0</v>
      </c>
      <c r="B2662" s="2" t="s">
        <v>45</v>
      </c>
    </row>
    <row r="2663" spans="1:2" x14ac:dyDescent="0.3">
      <c r="A2663">
        <v>0</v>
      </c>
      <c r="B2663" s="2" t="s">
        <v>45</v>
      </c>
    </row>
    <row r="2664" spans="1:2" x14ac:dyDescent="0.3">
      <c r="A2664">
        <v>0</v>
      </c>
      <c r="B2664" s="2" t="s">
        <v>45</v>
      </c>
    </row>
    <row r="2665" spans="1:2" x14ac:dyDescent="0.3">
      <c r="A2665">
        <v>0</v>
      </c>
      <c r="B2665" s="2" t="s">
        <v>45</v>
      </c>
    </row>
    <row r="2666" spans="1:2" x14ac:dyDescent="0.3">
      <c r="A2666">
        <v>0</v>
      </c>
      <c r="B2666" s="2" t="s">
        <v>45</v>
      </c>
    </row>
    <row r="2667" spans="1:2" x14ac:dyDescent="0.3">
      <c r="A2667">
        <v>0</v>
      </c>
      <c r="B2667" s="2" t="s">
        <v>45</v>
      </c>
    </row>
    <row r="2668" spans="1:2" x14ac:dyDescent="0.3">
      <c r="A2668">
        <v>0</v>
      </c>
      <c r="B2668" s="2" t="s">
        <v>45</v>
      </c>
    </row>
    <row r="2669" spans="1:2" x14ac:dyDescent="0.3">
      <c r="A2669">
        <v>0</v>
      </c>
      <c r="B2669" s="2" t="s">
        <v>45</v>
      </c>
    </row>
    <row r="2670" spans="1:2" x14ac:dyDescent="0.3">
      <c r="A2670">
        <v>0</v>
      </c>
      <c r="B2670" s="2" t="s">
        <v>45</v>
      </c>
    </row>
    <row r="2671" spans="1:2" x14ac:dyDescent="0.3">
      <c r="A2671">
        <v>0</v>
      </c>
      <c r="B2671" s="2" t="s">
        <v>45</v>
      </c>
    </row>
    <row r="2672" spans="1:2" x14ac:dyDescent="0.3">
      <c r="A2672">
        <v>11</v>
      </c>
      <c r="B2672" s="2" t="s">
        <v>45</v>
      </c>
    </row>
    <row r="2673" spans="1:2" x14ac:dyDescent="0.3">
      <c r="A2673">
        <v>2498</v>
      </c>
      <c r="B2673" s="2" t="s">
        <v>45</v>
      </c>
    </row>
    <row r="2674" spans="1:2" x14ac:dyDescent="0.3">
      <c r="A2674">
        <v>5338</v>
      </c>
      <c r="B2674" s="2" t="s">
        <v>45</v>
      </c>
    </row>
    <row r="2675" spans="1:2" x14ac:dyDescent="0.3">
      <c r="A2675">
        <v>7830</v>
      </c>
      <c r="B2675" s="2" t="s">
        <v>45</v>
      </c>
    </row>
    <row r="2676" spans="1:2" x14ac:dyDescent="0.3">
      <c r="A2676">
        <v>9742</v>
      </c>
      <c r="B2676" s="2" t="s">
        <v>45</v>
      </c>
    </row>
    <row r="2677" spans="1:2" x14ac:dyDescent="0.3">
      <c r="A2677">
        <v>10956</v>
      </c>
      <c r="B2677" s="2" t="s">
        <v>45</v>
      </c>
    </row>
    <row r="2678" spans="1:2" x14ac:dyDescent="0.3">
      <c r="A2678">
        <v>11419</v>
      </c>
      <c r="B2678" s="2" t="s">
        <v>45</v>
      </c>
    </row>
    <row r="2679" spans="1:2" x14ac:dyDescent="0.3">
      <c r="A2679">
        <v>11092</v>
      </c>
      <c r="B2679" s="2" t="s">
        <v>45</v>
      </c>
    </row>
    <row r="2680" spans="1:2" x14ac:dyDescent="0.3">
      <c r="A2680">
        <v>10035</v>
      </c>
      <c r="B2680" s="2" t="s">
        <v>45</v>
      </c>
    </row>
    <row r="2681" spans="1:2" x14ac:dyDescent="0.3">
      <c r="A2681">
        <v>8230</v>
      </c>
      <c r="B2681" s="2" t="s">
        <v>45</v>
      </c>
    </row>
    <row r="2682" spans="1:2" x14ac:dyDescent="0.3">
      <c r="A2682">
        <v>5839</v>
      </c>
      <c r="B2682" s="2" t="s">
        <v>45</v>
      </c>
    </row>
    <row r="2683" spans="1:2" x14ac:dyDescent="0.3">
      <c r="A2683">
        <v>3052</v>
      </c>
      <c r="B2683" s="2" t="s">
        <v>45</v>
      </c>
    </row>
    <row r="2684" spans="1:2" x14ac:dyDescent="0.3">
      <c r="A2684">
        <v>46</v>
      </c>
      <c r="B2684" s="2" t="s">
        <v>45</v>
      </c>
    </row>
    <row r="2685" spans="1:2" x14ac:dyDescent="0.3">
      <c r="A2685">
        <v>0</v>
      </c>
      <c r="B2685" s="2" t="s">
        <v>45</v>
      </c>
    </row>
    <row r="2686" spans="1:2" x14ac:dyDescent="0.3">
      <c r="A2686">
        <v>0</v>
      </c>
      <c r="B2686" s="2" t="s">
        <v>45</v>
      </c>
    </row>
    <row r="2687" spans="1:2" x14ac:dyDescent="0.3">
      <c r="A2687">
        <v>0</v>
      </c>
      <c r="B2687" s="2" t="s">
        <v>45</v>
      </c>
    </row>
    <row r="2688" spans="1:2" x14ac:dyDescent="0.3">
      <c r="A2688">
        <v>0</v>
      </c>
      <c r="B2688" s="2" t="s">
        <v>45</v>
      </c>
    </row>
    <row r="2689" spans="1:2" x14ac:dyDescent="0.3">
      <c r="A2689">
        <v>0</v>
      </c>
      <c r="B2689" s="2" t="s">
        <v>45</v>
      </c>
    </row>
    <row r="2690" spans="1:2" x14ac:dyDescent="0.3">
      <c r="A2690">
        <v>0</v>
      </c>
      <c r="B2690" s="2" t="s">
        <v>45</v>
      </c>
    </row>
    <row r="2691" spans="1:2" x14ac:dyDescent="0.3">
      <c r="A2691">
        <v>0</v>
      </c>
      <c r="B2691" s="2" t="s">
        <v>45</v>
      </c>
    </row>
    <row r="2692" spans="1:2" x14ac:dyDescent="0.3">
      <c r="A2692">
        <v>0</v>
      </c>
      <c r="B2692" s="2" t="s">
        <v>45</v>
      </c>
    </row>
    <row r="2693" spans="1:2" x14ac:dyDescent="0.3">
      <c r="A2693">
        <v>0</v>
      </c>
      <c r="B2693" s="2" t="s">
        <v>45</v>
      </c>
    </row>
    <row r="2694" spans="1:2" x14ac:dyDescent="0.3">
      <c r="A2694">
        <v>0</v>
      </c>
      <c r="B2694" s="2" t="s">
        <v>45</v>
      </c>
    </row>
    <row r="2695" spans="1:2" x14ac:dyDescent="0.3">
      <c r="A2695">
        <v>0</v>
      </c>
      <c r="B2695" s="2" t="s">
        <v>45</v>
      </c>
    </row>
    <row r="2696" spans="1:2" x14ac:dyDescent="0.3">
      <c r="A2696">
        <v>11</v>
      </c>
      <c r="B2696" s="2" t="s">
        <v>45</v>
      </c>
    </row>
    <row r="2697" spans="1:2" x14ac:dyDescent="0.3">
      <c r="A2697">
        <v>868</v>
      </c>
      <c r="B2697" s="2" t="s">
        <v>45</v>
      </c>
    </row>
    <row r="2698" spans="1:2" x14ac:dyDescent="0.3">
      <c r="A2698">
        <v>2104</v>
      </c>
      <c r="B2698" s="2" t="s">
        <v>45</v>
      </c>
    </row>
    <row r="2699" spans="1:2" x14ac:dyDescent="0.3">
      <c r="A2699">
        <v>2843</v>
      </c>
      <c r="B2699" s="2" t="s">
        <v>45</v>
      </c>
    </row>
    <row r="2700" spans="1:2" x14ac:dyDescent="0.3">
      <c r="A2700">
        <v>4165</v>
      </c>
      <c r="B2700" s="2" t="s">
        <v>45</v>
      </c>
    </row>
    <row r="2701" spans="1:2" x14ac:dyDescent="0.3">
      <c r="A2701">
        <v>4465</v>
      </c>
      <c r="B2701" s="2" t="s">
        <v>45</v>
      </c>
    </row>
    <row r="2702" spans="1:2" x14ac:dyDescent="0.3">
      <c r="A2702">
        <v>4750</v>
      </c>
      <c r="B2702" s="2" t="s">
        <v>45</v>
      </c>
    </row>
    <row r="2703" spans="1:2" x14ac:dyDescent="0.3">
      <c r="A2703">
        <v>4776</v>
      </c>
      <c r="B2703" s="2" t="s">
        <v>45</v>
      </c>
    </row>
    <row r="2704" spans="1:2" x14ac:dyDescent="0.3">
      <c r="A2704">
        <v>3925</v>
      </c>
      <c r="B2704" s="2" t="s">
        <v>45</v>
      </c>
    </row>
    <row r="2705" spans="1:2" x14ac:dyDescent="0.3">
      <c r="A2705">
        <v>3194</v>
      </c>
      <c r="B2705" s="2" t="s">
        <v>45</v>
      </c>
    </row>
    <row r="2706" spans="1:2" x14ac:dyDescent="0.3">
      <c r="A2706">
        <v>1919</v>
      </c>
      <c r="B2706" s="2" t="s">
        <v>45</v>
      </c>
    </row>
    <row r="2707" spans="1:2" x14ac:dyDescent="0.3">
      <c r="A2707">
        <v>806</v>
      </c>
      <c r="B2707" s="2" t="s">
        <v>45</v>
      </c>
    </row>
    <row r="2708" spans="1:2" x14ac:dyDescent="0.3">
      <c r="A2708">
        <v>26</v>
      </c>
      <c r="B2708" s="2" t="s">
        <v>45</v>
      </c>
    </row>
    <row r="2709" spans="1:2" x14ac:dyDescent="0.3">
      <c r="A2709">
        <v>0</v>
      </c>
      <c r="B2709" s="2" t="s">
        <v>45</v>
      </c>
    </row>
    <row r="2710" spans="1:2" x14ac:dyDescent="0.3">
      <c r="A2710">
        <v>0</v>
      </c>
      <c r="B2710" s="2" t="s">
        <v>45</v>
      </c>
    </row>
    <row r="2711" spans="1:2" x14ac:dyDescent="0.3">
      <c r="A2711">
        <v>0</v>
      </c>
      <c r="B2711" s="2" t="s">
        <v>45</v>
      </c>
    </row>
    <row r="2712" spans="1:2" x14ac:dyDescent="0.3">
      <c r="A2712">
        <v>0</v>
      </c>
      <c r="B2712" s="2" t="s">
        <v>45</v>
      </c>
    </row>
    <row r="2713" spans="1:2" x14ac:dyDescent="0.3">
      <c r="A2713">
        <v>0</v>
      </c>
      <c r="B2713" s="2" t="s">
        <v>45</v>
      </c>
    </row>
    <row r="2714" spans="1:2" x14ac:dyDescent="0.3">
      <c r="A2714">
        <v>0</v>
      </c>
      <c r="B2714" s="2" t="s">
        <v>45</v>
      </c>
    </row>
    <row r="2715" spans="1:2" x14ac:dyDescent="0.3">
      <c r="A2715">
        <v>0</v>
      </c>
      <c r="B2715" s="2" t="s">
        <v>45</v>
      </c>
    </row>
    <row r="2716" spans="1:2" x14ac:dyDescent="0.3">
      <c r="A2716">
        <v>0</v>
      </c>
      <c r="B2716" s="2" t="s">
        <v>45</v>
      </c>
    </row>
    <row r="2717" spans="1:2" x14ac:dyDescent="0.3">
      <c r="A2717">
        <v>0</v>
      </c>
      <c r="B2717" s="2" t="s">
        <v>45</v>
      </c>
    </row>
    <row r="2718" spans="1:2" x14ac:dyDescent="0.3">
      <c r="A2718">
        <v>0</v>
      </c>
      <c r="B2718" s="2" t="s">
        <v>45</v>
      </c>
    </row>
    <row r="2719" spans="1:2" x14ac:dyDescent="0.3">
      <c r="A2719">
        <v>0</v>
      </c>
      <c r="B2719" s="2" t="s">
        <v>45</v>
      </c>
    </row>
    <row r="2720" spans="1:2" x14ac:dyDescent="0.3">
      <c r="A2720">
        <v>11</v>
      </c>
      <c r="B2720" s="2" t="s">
        <v>45</v>
      </c>
    </row>
    <row r="2721" spans="1:2" x14ac:dyDescent="0.3">
      <c r="A2721">
        <v>140</v>
      </c>
      <c r="B2721" s="2" t="s">
        <v>45</v>
      </c>
    </row>
    <row r="2722" spans="1:2" x14ac:dyDescent="0.3">
      <c r="A2722">
        <v>356</v>
      </c>
      <c r="B2722" s="2" t="s">
        <v>45</v>
      </c>
    </row>
    <row r="2723" spans="1:2" x14ac:dyDescent="0.3">
      <c r="A2723">
        <v>556</v>
      </c>
      <c r="B2723" s="2" t="s">
        <v>45</v>
      </c>
    </row>
    <row r="2724" spans="1:2" x14ac:dyDescent="0.3">
      <c r="A2724">
        <v>1983</v>
      </c>
      <c r="B2724" s="2" t="s">
        <v>45</v>
      </c>
    </row>
    <row r="2725" spans="1:2" x14ac:dyDescent="0.3">
      <c r="A2725">
        <v>7225</v>
      </c>
      <c r="B2725" s="2" t="s">
        <v>45</v>
      </c>
    </row>
    <row r="2726" spans="1:2" x14ac:dyDescent="0.3">
      <c r="A2726">
        <v>8646</v>
      </c>
      <c r="B2726" s="2" t="s">
        <v>45</v>
      </c>
    </row>
    <row r="2727" spans="1:2" x14ac:dyDescent="0.3">
      <c r="A2727">
        <v>3276</v>
      </c>
      <c r="B2727" s="2" t="s">
        <v>45</v>
      </c>
    </row>
    <row r="2728" spans="1:2" x14ac:dyDescent="0.3">
      <c r="A2728">
        <v>5666</v>
      </c>
      <c r="B2728" s="2" t="s">
        <v>45</v>
      </c>
    </row>
    <row r="2729" spans="1:2" x14ac:dyDescent="0.3">
      <c r="A2729">
        <v>6331</v>
      </c>
      <c r="B2729" s="2" t="s">
        <v>45</v>
      </c>
    </row>
    <row r="2730" spans="1:2" x14ac:dyDescent="0.3">
      <c r="A2730">
        <v>6641</v>
      </c>
      <c r="B2730" s="2" t="s">
        <v>45</v>
      </c>
    </row>
    <row r="2731" spans="1:2" x14ac:dyDescent="0.3">
      <c r="A2731">
        <v>3526</v>
      </c>
      <c r="B2731" s="2" t="s">
        <v>45</v>
      </c>
    </row>
    <row r="2732" spans="1:2" x14ac:dyDescent="0.3">
      <c r="A2732">
        <v>437</v>
      </c>
      <c r="B2732" s="2" t="s">
        <v>45</v>
      </c>
    </row>
    <row r="2733" spans="1:2" x14ac:dyDescent="0.3">
      <c r="A2733">
        <v>0</v>
      </c>
      <c r="B2733" s="2" t="s">
        <v>45</v>
      </c>
    </row>
    <row r="2734" spans="1:2" x14ac:dyDescent="0.3">
      <c r="A2734">
        <v>0</v>
      </c>
      <c r="B2734" s="2" t="s">
        <v>45</v>
      </c>
    </row>
    <row r="2735" spans="1:2" x14ac:dyDescent="0.3">
      <c r="A2735">
        <v>0</v>
      </c>
      <c r="B2735" s="2" t="s">
        <v>45</v>
      </c>
    </row>
    <row r="2736" spans="1:2" x14ac:dyDescent="0.3">
      <c r="A2736">
        <v>0</v>
      </c>
      <c r="B2736" s="2" t="s">
        <v>45</v>
      </c>
    </row>
    <row r="2737" spans="1:2" x14ac:dyDescent="0.3">
      <c r="A2737">
        <v>0</v>
      </c>
      <c r="B2737" s="2" t="s">
        <v>45</v>
      </c>
    </row>
    <row r="2738" spans="1:2" x14ac:dyDescent="0.3">
      <c r="A2738">
        <v>0</v>
      </c>
      <c r="B2738" s="2" t="s">
        <v>45</v>
      </c>
    </row>
    <row r="2739" spans="1:2" x14ac:dyDescent="0.3">
      <c r="A2739">
        <v>0</v>
      </c>
      <c r="B2739" s="2" t="s">
        <v>45</v>
      </c>
    </row>
    <row r="2740" spans="1:2" x14ac:dyDescent="0.3">
      <c r="A2740">
        <v>0</v>
      </c>
      <c r="B2740" s="2" t="s">
        <v>45</v>
      </c>
    </row>
    <row r="2741" spans="1:2" x14ac:dyDescent="0.3">
      <c r="A2741">
        <v>0</v>
      </c>
      <c r="B2741" s="2" t="s">
        <v>45</v>
      </c>
    </row>
    <row r="2742" spans="1:2" x14ac:dyDescent="0.3">
      <c r="A2742">
        <v>0</v>
      </c>
      <c r="B2742" s="2" t="s">
        <v>45</v>
      </c>
    </row>
    <row r="2743" spans="1:2" x14ac:dyDescent="0.3">
      <c r="A2743">
        <v>0</v>
      </c>
      <c r="B2743" s="2" t="s">
        <v>45</v>
      </c>
    </row>
    <row r="2744" spans="1:2" x14ac:dyDescent="0.3">
      <c r="A2744">
        <v>13</v>
      </c>
      <c r="B2744" s="2" t="s">
        <v>45</v>
      </c>
    </row>
    <row r="2745" spans="1:2" x14ac:dyDescent="0.3">
      <c r="A2745">
        <v>3018</v>
      </c>
      <c r="B2745" s="2" t="s">
        <v>45</v>
      </c>
    </row>
    <row r="2746" spans="1:2" x14ac:dyDescent="0.3">
      <c r="A2746">
        <v>6347</v>
      </c>
      <c r="B2746" s="2" t="s">
        <v>45</v>
      </c>
    </row>
    <row r="2747" spans="1:2" x14ac:dyDescent="0.3">
      <c r="A2747">
        <v>9168</v>
      </c>
      <c r="B2747" s="2" t="s">
        <v>45</v>
      </c>
    </row>
    <row r="2748" spans="1:2" x14ac:dyDescent="0.3">
      <c r="A2748">
        <v>11225</v>
      </c>
      <c r="B2748" s="2" t="s">
        <v>45</v>
      </c>
    </row>
    <row r="2749" spans="1:2" x14ac:dyDescent="0.3">
      <c r="A2749">
        <v>6763</v>
      </c>
      <c r="B2749" s="2" t="s">
        <v>45</v>
      </c>
    </row>
    <row r="2750" spans="1:2" x14ac:dyDescent="0.3">
      <c r="A2750">
        <v>6948</v>
      </c>
      <c r="B2750" s="2" t="s">
        <v>45</v>
      </c>
    </row>
    <row r="2751" spans="1:2" x14ac:dyDescent="0.3">
      <c r="A2751">
        <v>6725</v>
      </c>
      <c r="B2751" s="2" t="s">
        <v>45</v>
      </c>
    </row>
    <row r="2752" spans="1:2" x14ac:dyDescent="0.3">
      <c r="A2752">
        <v>5774</v>
      </c>
      <c r="B2752" s="2" t="s">
        <v>45</v>
      </c>
    </row>
    <row r="2753" spans="1:2" x14ac:dyDescent="0.3">
      <c r="A2753">
        <v>4514</v>
      </c>
      <c r="B2753" s="2" t="s">
        <v>45</v>
      </c>
    </row>
    <row r="2754" spans="1:2" x14ac:dyDescent="0.3">
      <c r="A2754">
        <v>3085</v>
      </c>
      <c r="B2754" s="2" t="s">
        <v>45</v>
      </c>
    </row>
    <row r="2755" spans="1:2" x14ac:dyDescent="0.3">
      <c r="A2755">
        <v>1525</v>
      </c>
      <c r="B2755" s="2" t="s">
        <v>45</v>
      </c>
    </row>
    <row r="2756" spans="1:2" x14ac:dyDescent="0.3">
      <c r="A2756">
        <v>32</v>
      </c>
      <c r="B2756" s="2" t="s">
        <v>45</v>
      </c>
    </row>
    <row r="2757" spans="1:2" x14ac:dyDescent="0.3">
      <c r="A2757">
        <v>0</v>
      </c>
      <c r="B2757" s="2" t="s">
        <v>45</v>
      </c>
    </row>
    <row r="2758" spans="1:2" x14ac:dyDescent="0.3">
      <c r="A2758">
        <v>0</v>
      </c>
      <c r="B2758" s="2" t="s">
        <v>45</v>
      </c>
    </row>
    <row r="2759" spans="1:2" x14ac:dyDescent="0.3">
      <c r="A2759">
        <v>0</v>
      </c>
      <c r="B2759" s="2" t="s">
        <v>45</v>
      </c>
    </row>
    <row r="2760" spans="1:2" x14ac:dyDescent="0.3">
      <c r="A2760">
        <v>0</v>
      </c>
      <c r="B2760" s="2" t="s">
        <v>45</v>
      </c>
    </row>
    <row r="2761" spans="1:2" x14ac:dyDescent="0.3">
      <c r="A2761">
        <v>0</v>
      </c>
      <c r="B2761" s="2" t="s">
        <v>45</v>
      </c>
    </row>
    <row r="2762" spans="1:2" x14ac:dyDescent="0.3">
      <c r="A2762">
        <v>0</v>
      </c>
      <c r="B2762" s="2" t="s">
        <v>45</v>
      </c>
    </row>
    <row r="2763" spans="1:2" x14ac:dyDescent="0.3">
      <c r="A2763">
        <v>0</v>
      </c>
      <c r="B2763" s="2" t="s">
        <v>45</v>
      </c>
    </row>
    <row r="2764" spans="1:2" x14ac:dyDescent="0.3">
      <c r="A2764">
        <v>0</v>
      </c>
      <c r="B2764" s="2" t="s">
        <v>45</v>
      </c>
    </row>
    <row r="2765" spans="1:2" x14ac:dyDescent="0.3">
      <c r="A2765">
        <v>0</v>
      </c>
      <c r="B2765" s="2" t="s">
        <v>45</v>
      </c>
    </row>
    <row r="2766" spans="1:2" x14ac:dyDescent="0.3">
      <c r="A2766">
        <v>0</v>
      </c>
      <c r="B2766" s="2" t="s">
        <v>45</v>
      </c>
    </row>
    <row r="2767" spans="1:2" x14ac:dyDescent="0.3">
      <c r="A2767">
        <v>0</v>
      </c>
      <c r="B2767" s="2" t="s">
        <v>45</v>
      </c>
    </row>
    <row r="2768" spans="1:2" x14ac:dyDescent="0.3">
      <c r="A2768">
        <v>12</v>
      </c>
      <c r="B2768" s="2" t="s">
        <v>45</v>
      </c>
    </row>
    <row r="2769" spans="1:2" x14ac:dyDescent="0.3">
      <c r="A2769">
        <v>2632</v>
      </c>
      <c r="B2769" s="2" t="s">
        <v>45</v>
      </c>
    </row>
    <row r="2770" spans="1:2" x14ac:dyDescent="0.3">
      <c r="A2770">
        <v>5461</v>
      </c>
      <c r="B2770" s="2" t="s">
        <v>45</v>
      </c>
    </row>
    <row r="2771" spans="1:2" x14ac:dyDescent="0.3">
      <c r="A2771">
        <v>7974</v>
      </c>
      <c r="B2771" s="2" t="s">
        <v>45</v>
      </c>
    </row>
    <row r="2772" spans="1:2" x14ac:dyDescent="0.3">
      <c r="A2772">
        <v>9864</v>
      </c>
      <c r="B2772" s="2" t="s">
        <v>45</v>
      </c>
    </row>
    <row r="2773" spans="1:2" x14ac:dyDescent="0.3">
      <c r="A2773">
        <v>11093</v>
      </c>
      <c r="B2773" s="2" t="s">
        <v>45</v>
      </c>
    </row>
    <row r="2774" spans="1:2" x14ac:dyDescent="0.3">
      <c r="A2774">
        <v>11510</v>
      </c>
      <c r="B2774" s="2" t="s">
        <v>45</v>
      </c>
    </row>
    <row r="2775" spans="1:2" x14ac:dyDescent="0.3">
      <c r="A2775">
        <v>11206</v>
      </c>
      <c r="B2775" s="2" t="s">
        <v>45</v>
      </c>
    </row>
    <row r="2776" spans="1:2" x14ac:dyDescent="0.3">
      <c r="A2776">
        <v>10159</v>
      </c>
      <c r="B2776" s="2" t="s">
        <v>45</v>
      </c>
    </row>
    <row r="2777" spans="1:2" x14ac:dyDescent="0.3">
      <c r="A2777">
        <v>8384</v>
      </c>
      <c r="B2777" s="2" t="s">
        <v>45</v>
      </c>
    </row>
    <row r="2778" spans="1:2" x14ac:dyDescent="0.3">
      <c r="A2778">
        <v>6006</v>
      </c>
      <c r="B2778" s="2" t="s">
        <v>45</v>
      </c>
    </row>
    <row r="2779" spans="1:2" x14ac:dyDescent="0.3">
      <c r="A2779">
        <v>3204</v>
      </c>
      <c r="B2779" s="2" t="s">
        <v>45</v>
      </c>
    </row>
    <row r="2780" spans="1:2" x14ac:dyDescent="0.3">
      <c r="A2780">
        <v>47</v>
      </c>
      <c r="B2780" s="2" t="s">
        <v>45</v>
      </c>
    </row>
    <row r="2781" spans="1:2" x14ac:dyDescent="0.3">
      <c r="A2781">
        <v>0</v>
      </c>
      <c r="B2781" s="2" t="s">
        <v>45</v>
      </c>
    </row>
    <row r="2782" spans="1:2" x14ac:dyDescent="0.3">
      <c r="A2782">
        <v>0</v>
      </c>
      <c r="B2782" s="2" t="s">
        <v>45</v>
      </c>
    </row>
    <row r="2783" spans="1:2" x14ac:dyDescent="0.3">
      <c r="A2783">
        <v>0</v>
      </c>
      <c r="B2783" s="2" t="s">
        <v>45</v>
      </c>
    </row>
    <row r="2784" spans="1:2" x14ac:dyDescent="0.3">
      <c r="A2784">
        <v>0</v>
      </c>
      <c r="B2784" s="2" t="s">
        <v>45</v>
      </c>
    </row>
    <row r="2785" spans="1:2" x14ac:dyDescent="0.3">
      <c r="A2785">
        <v>0</v>
      </c>
      <c r="B2785" s="2" t="s">
        <v>45</v>
      </c>
    </row>
    <row r="2786" spans="1:2" x14ac:dyDescent="0.3">
      <c r="A2786">
        <v>0</v>
      </c>
      <c r="B2786" s="2" t="s">
        <v>45</v>
      </c>
    </row>
    <row r="2787" spans="1:2" x14ac:dyDescent="0.3">
      <c r="A2787">
        <v>0</v>
      </c>
      <c r="B2787" s="2" t="s">
        <v>45</v>
      </c>
    </row>
    <row r="2788" spans="1:2" x14ac:dyDescent="0.3">
      <c r="A2788">
        <v>0</v>
      </c>
      <c r="B2788" s="2" t="s">
        <v>45</v>
      </c>
    </row>
    <row r="2789" spans="1:2" x14ac:dyDescent="0.3">
      <c r="A2789">
        <v>0</v>
      </c>
      <c r="B2789" s="2" t="s">
        <v>45</v>
      </c>
    </row>
    <row r="2790" spans="1:2" x14ac:dyDescent="0.3">
      <c r="A2790">
        <v>0</v>
      </c>
      <c r="B2790" s="2" t="s">
        <v>45</v>
      </c>
    </row>
    <row r="2791" spans="1:2" x14ac:dyDescent="0.3">
      <c r="A2791">
        <v>0</v>
      </c>
      <c r="B2791" s="2" t="s">
        <v>45</v>
      </c>
    </row>
    <row r="2792" spans="1:2" x14ac:dyDescent="0.3">
      <c r="A2792">
        <v>17</v>
      </c>
      <c r="B2792" s="2" t="s">
        <v>45</v>
      </c>
    </row>
    <row r="2793" spans="1:2" x14ac:dyDescent="0.3">
      <c r="A2793">
        <v>2414</v>
      </c>
      <c r="B2793" s="2" t="s">
        <v>45</v>
      </c>
    </row>
    <row r="2794" spans="1:2" x14ac:dyDescent="0.3">
      <c r="A2794">
        <v>5045</v>
      </c>
      <c r="B2794" s="2" t="s">
        <v>45</v>
      </c>
    </row>
    <row r="2795" spans="1:2" x14ac:dyDescent="0.3">
      <c r="A2795">
        <v>7374</v>
      </c>
      <c r="B2795" s="2" t="s">
        <v>45</v>
      </c>
    </row>
    <row r="2796" spans="1:2" x14ac:dyDescent="0.3">
      <c r="A2796">
        <v>9151</v>
      </c>
      <c r="B2796" s="2" t="s">
        <v>45</v>
      </c>
    </row>
    <row r="2797" spans="1:2" x14ac:dyDescent="0.3">
      <c r="A2797">
        <v>10308</v>
      </c>
      <c r="B2797" s="2" t="s">
        <v>45</v>
      </c>
    </row>
    <row r="2798" spans="1:2" x14ac:dyDescent="0.3">
      <c r="A2798">
        <v>10794</v>
      </c>
      <c r="B2798" s="2" t="s">
        <v>45</v>
      </c>
    </row>
    <row r="2799" spans="1:2" x14ac:dyDescent="0.3">
      <c r="A2799">
        <v>10524</v>
      </c>
      <c r="B2799" s="2" t="s">
        <v>45</v>
      </c>
    </row>
    <row r="2800" spans="1:2" x14ac:dyDescent="0.3">
      <c r="A2800">
        <v>9539</v>
      </c>
      <c r="B2800" s="2" t="s">
        <v>45</v>
      </c>
    </row>
    <row r="2801" spans="1:2" x14ac:dyDescent="0.3">
      <c r="A2801">
        <v>7861</v>
      </c>
      <c r="B2801" s="2" t="s">
        <v>45</v>
      </c>
    </row>
    <row r="2802" spans="1:2" x14ac:dyDescent="0.3">
      <c r="A2802">
        <v>5644</v>
      </c>
      <c r="B2802" s="2" t="s">
        <v>45</v>
      </c>
    </row>
    <row r="2803" spans="1:2" x14ac:dyDescent="0.3">
      <c r="A2803">
        <v>3010</v>
      </c>
      <c r="B2803" s="2" t="s">
        <v>45</v>
      </c>
    </row>
    <row r="2804" spans="1:2" x14ac:dyDescent="0.3">
      <c r="A2804">
        <v>51</v>
      </c>
      <c r="B2804" s="2" t="s">
        <v>45</v>
      </c>
    </row>
    <row r="2805" spans="1:2" x14ac:dyDescent="0.3">
      <c r="A2805">
        <v>0</v>
      </c>
      <c r="B2805" s="2" t="s">
        <v>45</v>
      </c>
    </row>
    <row r="2806" spans="1:2" x14ac:dyDescent="0.3">
      <c r="A2806">
        <v>0</v>
      </c>
      <c r="B2806" s="2" t="s">
        <v>45</v>
      </c>
    </row>
    <row r="2807" spans="1:2" x14ac:dyDescent="0.3">
      <c r="A2807">
        <v>0</v>
      </c>
      <c r="B2807" s="2" t="s">
        <v>45</v>
      </c>
    </row>
    <row r="2808" spans="1:2" x14ac:dyDescent="0.3">
      <c r="A2808">
        <v>0</v>
      </c>
      <c r="B2808" s="2" t="s">
        <v>45</v>
      </c>
    </row>
    <row r="2809" spans="1:2" x14ac:dyDescent="0.3">
      <c r="A2809">
        <v>0</v>
      </c>
      <c r="B2809" s="2" t="s">
        <v>45</v>
      </c>
    </row>
    <row r="2810" spans="1:2" x14ac:dyDescent="0.3">
      <c r="A2810">
        <v>0</v>
      </c>
      <c r="B2810" s="2" t="s">
        <v>45</v>
      </c>
    </row>
    <row r="2811" spans="1:2" x14ac:dyDescent="0.3">
      <c r="A2811">
        <v>0</v>
      </c>
      <c r="B2811" s="2" t="s">
        <v>45</v>
      </c>
    </row>
    <row r="2812" spans="1:2" x14ac:dyDescent="0.3">
      <c r="A2812">
        <v>0</v>
      </c>
      <c r="B2812" s="2" t="s">
        <v>45</v>
      </c>
    </row>
    <row r="2813" spans="1:2" x14ac:dyDescent="0.3">
      <c r="A2813">
        <v>0</v>
      </c>
      <c r="B2813" s="2" t="s">
        <v>45</v>
      </c>
    </row>
    <row r="2814" spans="1:2" x14ac:dyDescent="0.3">
      <c r="A2814">
        <v>0</v>
      </c>
      <c r="B2814" s="2" t="s">
        <v>45</v>
      </c>
    </row>
    <row r="2815" spans="1:2" x14ac:dyDescent="0.3">
      <c r="A2815">
        <v>0</v>
      </c>
      <c r="B2815" s="2" t="s">
        <v>45</v>
      </c>
    </row>
    <row r="2816" spans="1:2" x14ac:dyDescent="0.3">
      <c r="A2816">
        <v>12</v>
      </c>
      <c r="B2816" s="2" t="s">
        <v>45</v>
      </c>
    </row>
    <row r="2817" spans="1:2" x14ac:dyDescent="0.3">
      <c r="A2817">
        <v>2363</v>
      </c>
      <c r="B2817" s="2" t="s">
        <v>45</v>
      </c>
    </row>
    <row r="2818" spans="1:2" x14ac:dyDescent="0.3">
      <c r="A2818">
        <v>4969</v>
      </c>
      <c r="B2818" s="2" t="s">
        <v>45</v>
      </c>
    </row>
    <row r="2819" spans="1:2" x14ac:dyDescent="0.3">
      <c r="A2819">
        <v>7294</v>
      </c>
      <c r="B2819" s="2" t="s">
        <v>45</v>
      </c>
    </row>
    <row r="2820" spans="1:2" x14ac:dyDescent="0.3">
      <c r="A2820">
        <v>9068</v>
      </c>
      <c r="B2820" s="2" t="s">
        <v>45</v>
      </c>
    </row>
    <row r="2821" spans="1:2" x14ac:dyDescent="0.3">
      <c r="A2821">
        <v>10221</v>
      </c>
      <c r="B2821" s="2" t="s">
        <v>45</v>
      </c>
    </row>
    <row r="2822" spans="1:2" x14ac:dyDescent="0.3">
      <c r="A2822">
        <v>10670</v>
      </c>
      <c r="B2822" s="2" t="s">
        <v>45</v>
      </c>
    </row>
    <row r="2823" spans="1:2" x14ac:dyDescent="0.3">
      <c r="A2823">
        <v>10393</v>
      </c>
      <c r="B2823" s="2" t="s">
        <v>45</v>
      </c>
    </row>
    <row r="2824" spans="1:2" x14ac:dyDescent="0.3">
      <c r="A2824">
        <v>9419</v>
      </c>
      <c r="B2824" s="2" t="s">
        <v>45</v>
      </c>
    </row>
    <row r="2825" spans="1:2" x14ac:dyDescent="0.3">
      <c r="A2825">
        <v>7770</v>
      </c>
      <c r="B2825" s="2" t="s">
        <v>45</v>
      </c>
    </row>
    <row r="2826" spans="1:2" x14ac:dyDescent="0.3">
      <c r="A2826">
        <v>5533</v>
      </c>
      <c r="B2826" s="2" t="s">
        <v>45</v>
      </c>
    </row>
    <row r="2827" spans="1:2" x14ac:dyDescent="0.3">
      <c r="A2827">
        <v>2917</v>
      </c>
      <c r="B2827" s="2" t="s">
        <v>45</v>
      </c>
    </row>
    <row r="2828" spans="1:2" x14ac:dyDescent="0.3">
      <c r="A2828">
        <v>49</v>
      </c>
      <c r="B2828" s="2" t="s">
        <v>45</v>
      </c>
    </row>
    <row r="2829" spans="1:2" x14ac:dyDescent="0.3">
      <c r="A2829">
        <v>0</v>
      </c>
      <c r="B2829" s="2" t="s">
        <v>45</v>
      </c>
    </row>
    <row r="2830" spans="1:2" x14ac:dyDescent="0.3">
      <c r="A2830">
        <v>0</v>
      </c>
      <c r="B2830" s="2" t="s">
        <v>45</v>
      </c>
    </row>
    <row r="2831" spans="1:2" x14ac:dyDescent="0.3">
      <c r="A2831">
        <v>0</v>
      </c>
      <c r="B2831" s="2" t="s">
        <v>45</v>
      </c>
    </row>
    <row r="2832" spans="1:2" x14ac:dyDescent="0.3">
      <c r="A2832">
        <v>0</v>
      </c>
      <c r="B2832" s="2" t="s">
        <v>45</v>
      </c>
    </row>
    <row r="2833" spans="1:2" x14ac:dyDescent="0.3">
      <c r="A2833">
        <v>0</v>
      </c>
      <c r="B2833" s="2" t="s">
        <v>45</v>
      </c>
    </row>
    <row r="2834" spans="1:2" x14ac:dyDescent="0.3">
      <c r="A2834">
        <v>0</v>
      </c>
      <c r="B2834" s="2" t="s">
        <v>45</v>
      </c>
    </row>
    <row r="2835" spans="1:2" x14ac:dyDescent="0.3">
      <c r="A2835">
        <v>0</v>
      </c>
      <c r="B2835" s="2" t="s">
        <v>45</v>
      </c>
    </row>
    <row r="2836" spans="1:2" x14ac:dyDescent="0.3">
      <c r="A2836">
        <v>0</v>
      </c>
      <c r="B2836" s="2" t="s">
        <v>45</v>
      </c>
    </row>
    <row r="2837" spans="1:2" x14ac:dyDescent="0.3">
      <c r="A2837">
        <v>0</v>
      </c>
      <c r="B2837" s="2" t="s">
        <v>45</v>
      </c>
    </row>
    <row r="2838" spans="1:2" x14ac:dyDescent="0.3">
      <c r="A2838">
        <v>0</v>
      </c>
      <c r="B2838" s="2" t="s">
        <v>45</v>
      </c>
    </row>
    <row r="2839" spans="1:2" x14ac:dyDescent="0.3">
      <c r="A2839">
        <v>0</v>
      </c>
      <c r="B2839" s="2" t="s">
        <v>45</v>
      </c>
    </row>
    <row r="2840" spans="1:2" x14ac:dyDescent="0.3">
      <c r="A2840">
        <v>13</v>
      </c>
      <c r="B2840" s="2" t="s">
        <v>45</v>
      </c>
    </row>
    <row r="2841" spans="1:2" x14ac:dyDescent="0.3">
      <c r="A2841">
        <v>2025</v>
      </c>
      <c r="B2841" s="2" t="s">
        <v>45</v>
      </c>
    </row>
    <row r="2842" spans="1:2" x14ac:dyDescent="0.3">
      <c r="A2842">
        <v>4355</v>
      </c>
      <c r="B2842" s="2" t="s">
        <v>45</v>
      </c>
    </row>
    <row r="2843" spans="1:2" x14ac:dyDescent="0.3">
      <c r="A2843">
        <v>6332</v>
      </c>
      <c r="B2843" s="2" t="s">
        <v>45</v>
      </c>
    </row>
    <row r="2844" spans="1:2" x14ac:dyDescent="0.3">
      <c r="A2844">
        <v>8110</v>
      </c>
      <c r="B2844" s="2" t="s">
        <v>45</v>
      </c>
    </row>
    <row r="2845" spans="1:2" x14ac:dyDescent="0.3">
      <c r="A2845">
        <v>9063</v>
      </c>
      <c r="B2845" s="2" t="s">
        <v>45</v>
      </c>
    </row>
    <row r="2846" spans="1:2" x14ac:dyDescent="0.3">
      <c r="A2846">
        <v>9451</v>
      </c>
      <c r="B2846" s="2" t="s">
        <v>45</v>
      </c>
    </row>
    <row r="2847" spans="1:2" x14ac:dyDescent="0.3">
      <c r="A2847">
        <v>9277</v>
      </c>
      <c r="B2847" s="2" t="s">
        <v>45</v>
      </c>
    </row>
    <row r="2848" spans="1:2" x14ac:dyDescent="0.3">
      <c r="A2848">
        <v>8458</v>
      </c>
      <c r="B2848" s="2" t="s">
        <v>45</v>
      </c>
    </row>
    <row r="2849" spans="1:2" x14ac:dyDescent="0.3">
      <c r="A2849">
        <v>6927</v>
      </c>
      <c r="B2849" s="2" t="s">
        <v>45</v>
      </c>
    </row>
    <row r="2850" spans="1:2" x14ac:dyDescent="0.3">
      <c r="A2850">
        <v>5075</v>
      </c>
      <c r="B2850" s="2" t="s">
        <v>45</v>
      </c>
    </row>
    <row r="2851" spans="1:2" x14ac:dyDescent="0.3">
      <c r="A2851">
        <v>2647</v>
      </c>
      <c r="B2851" s="2" t="s">
        <v>45</v>
      </c>
    </row>
    <row r="2852" spans="1:2" x14ac:dyDescent="0.3">
      <c r="A2852">
        <v>49</v>
      </c>
      <c r="B2852" s="2" t="s">
        <v>45</v>
      </c>
    </row>
    <row r="2853" spans="1:2" x14ac:dyDescent="0.3">
      <c r="A2853">
        <v>0</v>
      </c>
      <c r="B2853" s="2" t="s">
        <v>45</v>
      </c>
    </row>
    <row r="2854" spans="1:2" x14ac:dyDescent="0.3">
      <c r="A2854">
        <v>0</v>
      </c>
      <c r="B2854" s="2" t="s">
        <v>45</v>
      </c>
    </row>
    <row r="2855" spans="1:2" x14ac:dyDescent="0.3">
      <c r="A2855">
        <v>0</v>
      </c>
      <c r="B2855" s="2" t="s">
        <v>45</v>
      </c>
    </row>
    <row r="2856" spans="1:2" x14ac:dyDescent="0.3">
      <c r="A2856">
        <v>0</v>
      </c>
      <c r="B2856" s="2" t="s">
        <v>45</v>
      </c>
    </row>
    <row r="2857" spans="1:2" x14ac:dyDescent="0.3">
      <c r="A2857">
        <v>0</v>
      </c>
      <c r="B2857" s="2" t="s">
        <v>45</v>
      </c>
    </row>
    <row r="2858" spans="1:2" x14ac:dyDescent="0.3">
      <c r="A2858">
        <v>0</v>
      </c>
      <c r="B2858" s="2" t="s">
        <v>45</v>
      </c>
    </row>
    <row r="2859" spans="1:2" x14ac:dyDescent="0.3">
      <c r="A2859">
        <v>0</v>
      </c>
      <c r="B2859" s="2" t="s">
        <v>45</v>
      </c>
    </row>
    <row r="2860" spans="1:2" x14ac:dyDescent="0.3">
      <c r="A2860">
        <v>0</v>
      </c>
      <c r="B2860" s="2" t="s">
        <v>45</v>
      </c>
    </row>
    <row r="2861" spans="1:2" x14ac:dyDescent="0.3">
      <c r="A2861">
        <v>0</v>
      </c>
      <c r="B2861" s="2" t="s">
        <v>45</v>
      </c>
    </row>
    <row r="2862" spans="1:2" x14ac:dyDescent="0.3">
      <c r="A2862">
        <v>0</v>
      </c>
      <c r="B2862" s="2" t="s">
        <v>45</v>
      </c>
    </row>
    <row r="2863" spans="1:2" x14ac:dyDescent="0.3">
      <c r="A2863">
        <v>0</v>
      </c>
      <c r="B2863" s="2" t="s">
        <v>45</v>
      </c>
    </row>
    <row r="2864" spans="1:2" x14ac:dyDescent="0.3">
      <c r="A2864">
        <v>11</v>
      </c>
      <c r="B2864" s="2" t="s">
        <v>45</v>
      </c>
    </row>
    <row r="2865" spans="1:2" x14ac:dyDescent="0.3">
      <c r="A2865">
        <v>674</v>
      </c>
      <c r="B2865" s="2" t="s">
        <v>45</v>
      </c>
    </row>
    <row r="2866" spans="1:2" x14ac:dyDescent="0.3">
      <c r="A2866">
        <v>1770</v>
      </c>
      <c r="B2866" s="2" t="s">
        <v>45</v>
      </c>
    </row>
    <row r="2867" spans="1:2" x14ac:dyDescent="0.3">
      <c r="A2867">
        <v>2979</v>
      </c>
      <c r="B2867" s="2" t="s">
        <v>45</v>
      </c>
    </row>
    <row r="2868" spans="1:2" x14ac:dyDescent="0.3">
      <c r="A2868">
        <v>3830</v>
      </c>
      <c r="B2868" s="2" t="s">
        <v>45</v>
      </c>
    </row>
    <row r="2869" spans="1:2" x14ac:dyDescent="0.3">
      <c r="A2869">
        <v>3926</v>
      </c>
      <c r="B2869" s="2" t="s">
        <v>45</v>
      </c>
    </row>
    <row r="2870" spans="1:2" x14ac:dyDescent="0.3">
      <c r="A2870">
        <v>4347</v>
      </c>
      <c r="B2870" s="2" t="s">
        <v>45</v>
      </c>
    </row>
    <row r="2871" spans="1:2" x14ac:dyDescent="0.3">
      <c r="A2871">
        <v>4218</v>
      </c>
      <c r="B2871" s="2" t="s">
        <v>45</v>
      </c>
    </row>
    <row r="2872" spans="1:2" x14ac:dyDescent="0.3">
      <c r="A2872">
        <v>3962</v>
      </c>
      <c r="B2872" s="2" t="s">
        <v>45</v>
      </c>
    </row>
    <row r="2873" spans="1:2" x14ac:dyDescent="0.3">
      <c r="A2873">
        <v>2942</v>
      </c>
      <c r="B2873" s="2" t="s">
        <v>45</v>
      </c>
    </row>
    <row r="2874" spans="1:2" x14ac:dyDescent="0.3">
      <c r="A2874">
        <v>1996</v>
      </c>
      <c r="B2874" s="2" t="s">
        <v>45</v>
      </c>
    </row>
    <row r="2875" spans="1:2" x14ac:dyDescent="0.3">
      <c r="A2875">
        <v>973</v>
      </c>
      <c r="B2875" s="2" t="s">
        <v>45</v>
      </c>
    </row>
    <row r="2876" spans="1:2" x14ac:dyDescent="0.3">
      <c r="A2876">
        <v>26</v>
      </c>
      <c r="B2876" s="2" t="s">
        <v>45</v>
      </c>
    </row>
    <row r="2877" spans="1:2" x14ac:dyDescent="0.3">
      <c r="A2877">
        <v>0</v>
      </c>
      <c r="B2877" s="2" t="s">
        <v>45</v>
      </c>
    </row>
    <row r="2878" spans="1:2" x14ac:dyDescent="0.3">
      <c r="A2878">
        <v>0</v>
      </c>
      <c r="B2878" s="2" t="s">
        <v>45</v>
      </c>
    </row>
    <row r="2879" spans="1:2" x14ac:dyDescent="0.3">
      <c r="A2879">
        <v>0</v>
      </c>
      <c r="B2879" s="2" t="s">
        <v>45</v>
      </c>
    </row>
    <row r="2880" spans="1:2" x14ac:dyDescent="0.3">
      <c r="A2880">
        <v>0</v>
      </c>
      <c r="B2880" s="2" t="s">
        <v>45</v>
      </c>
    </row>
    <row r="2881" spans="1:2" x14ac:dyDescent="0.3">
      <c r="A2881">
        <v>0</v>
      </c>
      <c r="B2881" s="2" t="s">
        <v>45</v>
      </c>
    </row>
    <row r="2882" spans="1:2" x14ac:dyDescent="0.3">
      <c r="A2882">
        <v>0</v>
      </c>
      <c r="B2882" s="2" t="s">
        <v>45</v>
      </c>
    </row>
    <row r="2883" spans="1:2" x14ac:dyDescent="0.3">
      <c r="A2883">
        <v>0</v>
      </c>
      <c r="B2883" s="2" t="s">
        <v>45</v>
      </c>
    </row>
    <row r="2884" spans="1:2" x14ac:dyDescent="0.3">
      <c r="A2884">
        <v>0</v>
      </c>
      <c r="B2884" s="2" t="s">
        <v>45</v>
      </c>
    </row>
    <row r="2885" spans="1:2" x14ac:dyDescent="0.3">
      <c r="A2885">
        <v>0</v>
      </c>
      <c r="B2885" s="2" t="s">
        <v>45</v>
      </c>
    </row>
    <row r="2886" spans="1:2" x14ac:dyDescent="0.3">
      <c r="A2886">
        <v>0</v>
      </c>
      <c r="B2886" s="2" t="s">
        <v>45</v>
      </c>
    </row>
    <row r="2887" spans="1:2" x14ac:dyDescent="0.3">
      <c r="A2887">
        <v>0</v>
      </c>
      <c r="B2887" s="2" t="s">
        <v>45</v>
      </c>
    </row>
    <row r="2888" spans="1:2" x14ac:dyDescent="0.3">
      <c r="A2888">
        <v>17</v>
      </c>
      <c r="B2888" s="2" t="s">
        <v>45</v>
      </c>
    </row>
    <row r="2889" spans="1:2" x14ac:dyDescent="0.3">
      <c r="A2889">
        <v>1059</v>
      </c>
      <c r="B2889" s="2" t="s">
        <v>45</v>
      </c>
    </row>
    <row r="2890" spans="1:2" x14ac:dyDescent="0.3">
      <c r="A2890">
        <v>1899</v>
      </c>
      <c r="B2890" s="2" t="s">
        <v>45</v>
      </c>
    </row>
    <row r="2891" spans="1:2" x14ac:dyDescent="0.3">
      <c r="A2891">
        <v>2906</v>
      </c>
      <c r="B2891" s="2" t="s">
        <v>45</v>
      </c>
    </row>
    <row r="2892" spans="1:2" x14ac:dyDescent="0.3">
      <c r="A2892">
        <v>4814</v>
      </c>
      <c r="B2892" s="2" t="s">
        <v>45</v>
      </c>
    </row>
    <row r="2893" spans="1:2" x14ac:dyDescent="0.3">
      <c r="A2893">
        <v>5179</v>
      </c>
      <c r="B2893" s="2" t="s">
        <v>45</v>
      </c>
    </row>
    <row r="2894" spans="1:2" x14ac:dyDescent="0.3">
      <c r="A2894">
        <v>5505</v>
      </c>
      <c r="B2894" s="2" t="s">
        <v>45</v>
      </c>
    </row>
    <row r="2895" spans="1:2" x14ac:dyDescent="0.3">
      <c r="A2895">
        <v>4965</v>
      </c>
      <c r="B2895" s="2" t="s">
        <v>45</v>
      </c>
    </row>
    <row r="2896" spans="1:2" x14ac:dyDescent="0.3">
      <c r="A2896">
        <v>4140</v>
      </c>
      <c r="B2896" s="2" t="s">
        <v>45</v>
      </c>
    </row>
    <row r="2897" spans="1:2" x14ac:dyDescent="0.3">
      <c r="A2897">
        <v>3816</v>
      </c>
      <c r="B2897" s="2" t="s">
        <v>45</v>
      </c>
    </row>
    <row r="2898" spans="1:2" x14ac:dyDescent="0.3">
      <c r="A2898">
        <v>2299</v>
      </c>
      <c r="B2898" s="2" t="s">
        <v>45</v>
      </c>
    </row>
    <row r="2899" spans="1:2" x14ac:dyDescent="0.3">
      <c r="A2899">
        <v>1021</v>
      </c>
      <c r="B2899" s="2" t="s">
        <v>45</v>
      </c>
    </row>
    <row r="2900" spans="1:2" x14ac:dyDescent="0.3">
      <c r="A2900">
        <v>32</v>
      </c>
      <c r="B2900" s="2" t="s">
        <v>45</v>
      </c>
    </row>
    <row r="2901" spans="1:2" x14ac:dyDescent="0.3">
      <c r="A2901">
        <v>0</v>
      </c>
      <c r="B2901" s="2" t="s">
        <v>45</v>
      </c>
    </row>
    <row r="2902" spans="1:2" x14ac:dyDescent="0.3">
      <c r="A2902">
        <v>0</v>
      </c>
      <c r="B2902" s="2" t="s">
        <v>45</v>
      </c>
    </row>
    <row r="2903" spans="1:2" x14ac:dyDescent="0.3">
      <c r="A2903">
        <v>0</v>
      </c>
      <c r="B2903" s="2" t="s">
        <v>45</v>
      </c>
    </row>
    <row r="2904" spans="1:2" x14ac:dyDescent="0.3">
      <c r="A2904">
        <v>0</v>
      </c>
      <c r="B2904" s="2" t="s">
        <v>45</v>
      </c>
    </row>
    <row r="2905" spans="1:2" x14ac:dyDescent="0.3">
      <c r="A2905">
        <v>0</v>
      </c>
      <c r="B2905" s="2" t="s">
        <v>45</v>
      </c>
    </row>
    <row r="2906" spans="1:2" x14ac:dyDescent="0.3">
      <c r="A2906">
        <v>0</v>
      </c>
      <c r="B2906" s="2" t="s">
        <v>45</v>
      </c>
    </row>
    <row r="2907" spans="1:2" x14ac:dyDescent="0.3">
      <c r="A2907">
        <v>0</v>
      </c>
      <c r="B2907" s="2" t="s">
        <v>45</v>
      </c>
    </row>
    <row r="2908" spans="1:2" x14ac:dyDescent="0.3">
      <c r="A2908">
        <v>0</v>
      </c>
      <c r="B2908" s="2" t="s">
        <v>45</v>
      </c>
    </row>
    <row r="2909" spans="1:2" x14ac:dyDescent="0.3">
      <c r="A2909">
        <v>0</v>
      </c>
      <c r="B2909" s="2" t="s">
        <v>45</v>
      </c>
    </row>
    <row r="2910" spans="1:2" x14ac:dyDescent="0.3">
      <c r="A2910">
        <v>0</v>
      </c>
      <c r="B2910" s="2" t="s">
        <v>45</v>
      </c>
    </row>
    <row r="2911" spans="1:2" x14ac:dyDescent="0.3">
      <c r="A2911">
        <v>0</v>
      </c>
      <c r="B2911" s="2" t="s">
        <v>45</v>
      </c>
    </row>
    <row r="2912" spans="1:2" x14ac:dyDescent="0.3">
      <c r="A2912">
        <v>12</v>
      </c>
      <c r="B2912" s="2" t="s">
        <v>45</v>
      </c>
    </row>
    <row r="2913" spans="1:2" x14ac:dyDescent="0.3">
      <c r="A2913">
        <v>1177</v>
      </c>
      <c r="B2913" s="2" t="s">
        <v>45</v>
      </c>
    </row>
    <row r="2914" spans="1:2" x14ac:dyDescent="0.3">
      <c r="A2914">
        <v>2227</v>
      </c>
      <c r="B2914" s="2" t="s">
        <v>45</v>
      </c>
    </row>
    <row r="2915" spans="1:2" x14ac:dyDescent="0.3">
      <c r="A2915">
        <v>3410</v>
      </c>
      <c r="B2915" s="2" t="s">
        <v>45</v>
      </c>
    </row>
    <row r="2916" spans="1:2" x14ac:dyDescent="0.3">
      <c r="A2916">
        <v>4917</v>
      </c>
      <c r="B2916" s="2" t="s">
        <v>45</v>
      </c>
    </row>
    <row r="2917" spans="1:2" x14ac:dyDescent="0.3">
      <c r="A2917">
        <v>5652</v>
      </c>
      <c r="B2917" s="2" t="s">
        <v>45</v>
      </c>
    </row>
    <row r="2918" spans="1:2" x14ac:dyDescent="0.3">
      <c r="A2918">
        <v>6266</v>
      </c>
      <c r="B2918" s="2" t="s">
        <v>45</v>
      </c>
    </row>
    <row r="2919" spans="1:2" x14ac:dyDescent="0.3">
      <c r="A2919">
        <v>5852</v>
      </c>
      <c r="B2919" s="2" t="s">
        <v>45</v>
      </c>
    </row>
    <row r="2920" spans="1:2" x14ac:dyDescent="0.3">
      <c r="A2920">
        <v>5411</v>
      </c>
      <c r="B2920" s="2" t="s">
        <v>45</v>
      </c>
    </row>
    <row r="2921" spans="1:2" x14ac:dyDescent="0.3">
      <c r="A2921">
        <v>4375</v>
      </c>
      <c r="B2921" s="2" t="s">
        <v>45</v>
      </c>
    </row>
    <row r="2922" spans="1:2" x14ac:dyDescent="0.3">
      <c r="A2922">
        <v>2817</v>
      </c>
      <c r="B2922" s="2" t="s">
        <v>45</v>
      </c>
    </row>
    <row r="2923" spans="1:2" x14ac:dyDescent="0.3">
      <c r="A2923">
        <v>1404</v>
      </c>
      <c r="B2923" s="2" t="s">
        <v>45</v>
      </c>
    </row>
    <row r="2924" spans="1:2" x14ac:dyDescent="0.3">
      <c r="A2924">
        <v>31</v>
      </c>
      <c r="B2924" s="2" t="s">
        <v>45</v>
      </c>
    </row>
    <row r="2925" spans="1:2" x14ac:dyDescent="0.3">
      <c r="A2925">
        <v>0</v>
      </c>
      <c r="B2925" s="2" t="s">
        <v>45</v>
      </c>
    </row>
    <row r="2926" spans="1:2" x14ac:dyDescent="0.3">
      <c r="A2926">
        <v>0</v>
      </c>
      <c r="B2926" s="2" t="s">
        <v>45</v>
      </c>
    </row>
    <row r="2927" spans="1:2" x14ac:dyDescent="0.3">
      <c r="A2927">
        <v>0</v>
      </c>
      <c r="B2927" s="2" t="s">
        <v>45</v>
      </c>
    </row>
    <row r="2928" spans="1:2" x14ac:dyDescent="0.3">
      <c r="A2928">
        <v>0</v>
      </c>
      <c r="B2928" s="2" t="s">
        <v>45</v>
      </c>
    </row>
    <row r="2929" spans="1:2" x14ac:dyDescent="0.3">
      <c r="A2929">
        <v>0</v>
      </c>
      <c r="B2929" s="2" t="s">
        <v>45</v>
      </c>
    </row>
    <row r="2930" spans="1:2" x14ac:dyDescent="0.3">
      <c r="A2930">
        <v>0</v>
      </c>
      <c r="B2930" s="2" t="s">
        <v>45</v>
      </c>
    </row>
    <row r="2931" spans="1:2" x14ac:dyDescent="0.3">
      <c r="A2931">
        <v>0</v>
      </c>
      <c r="B2931" s="2" t="s">
        <v>45</v>
      </c>
    </row>
    <row r="2932" spans="1:2" x14ac:dyDescent="0.3">
      <c r="A2932">
        <v>0</v>
      </c>
      <c r="B2932" s="2" t="s">
        <v>45</v>
      </c>
    </row>
    <row r="2933" spans="1:2" x14ac:dyDescent="0.3">
      <c r="A2933">
        <v>0</v>
      </c>
      <c r="B2933" s="2" t="s">
        <v>45</v>
      </c>
    </row>
    <row r="2934" spans="1:2" x14ac:dyDescent="0.3">
      <c r="A2934">
        <v>0</v>
      </c>
      <c r="B2934" s="2" t="s">
        <v>45</v>
      </c>
    </row>
    <row r="2935" spans="1:2" x14ac:dyDescent="0.3">
      <c r="A2935">
        <v>0</v>
      </c>
      <c r="B2935" s="2" t="s">
        <v>45</v>
      </c>
    </row>
    <row r="2936" spans="1:2" x14ac:dyDescent="0.3">
      <c r="A2936">
        <v>18</v>
      </c>
      <c r="B2936" s="2" t="s">
        <v>45</v>
      </c>
    </row>
    <row r="2937" spans="1:2" x14ac:dyDescent="0.3">
      <c r="A2937">
        <v>1124</v>
      </c>
      <c r="B2937" s="2" t="s">
        <v>45</v>
      </c>
    </row>
    <row r="2938" spans="1:2" x14ac:dyDescent="0.3">
      <c r="A2938">
        <v>2351</v>
      </c>
      <c r="B2938" s="2" t="s">
        <v>45</v>
      </c>
    </row>
    <row r="2939" spans="1:2" x14ac:dyDescent="0.3">
      <c r="A2939">
        <v>3733</v>
      </c>
      <c r="B2939" s="2" t="s">
        <v>45</v>
      </c>
    </row>
    <row r="2940" spans="1:2" x14ac:dyDescent="0.3">
      <c r="A2940">
        <v>4828</v>
      </c>
      <c r="B2940" s="2" t="s">
        <v>45</v>
      </c>
    </row>
    <row r="2941" spans="1:2" x14ac:dyDescent="0.3">
      <c r="A2941">
        <v>5264</v>
      </c>
      <c r="B2941" s="2" t="s">
        <v>45</v>
      </c>
    </row>
    <row r="2942" spans="1:2" x14ac:dyDescent="0.3">
      <c r="A2942">
        <v>5018</v>
      </c>
      <c r="B2942" s="2" t="s">
        <v>45</v>
      </c>
    </row>
    <row r="2943" spans="1:2" x14ac:dyDescent="0.3">
      <c r="A2943">
        <v>4385</v>
      </c>
      <c r="B2943" s="2" t="s">
        <v>45</v>
      </c>
    </row>
    <row r="2944" spans="1:2" x14ac:dyDescent="0.3">
      <c r="A2944">
        <v>4224</v>
      </c>
      <c r="B2944" s="2" t="s">
        <v>45</v>
      </c>
    </row>
    <row r="2945" spans="1:2" x14ac:dyDescent="0.3">
      <c r="A2945">
        <v>3747</v>
      </c>
      <c r="B2945" s="2" t="s">
        <v>45</v>
      </c>
    </row>
    <row r="2946" spans="1:2" x14ac:dyDescent="0.3">
      <c r="A2946">
        <v>2328</v>
      </c>
      <c r="B2946" s="2" t="s">
        <v>45</v>
      </c>
    </row>
    <row r="2947" spans="1:2" x14ac:dyDescent="0.3">
      <c r="A2947">
        <v>996</v>
      </c>
      <c r="B2947" s="2" t="s">
        <v>45</v>
      </c>
    </row>
    <row r="2948" spans="1:2" x14ac:dyDescent="0.3">
      <c r="A2948">
        <v>32</v>
      </c>
      <c r="B2948" s="2" t="s">
        <v>45</v>
      </c>
    </row>
    <row r="2949" spans="1:2" x14ac:dyDescent="0.3">
      <c r="A2949">
        <v>0</v>
      </c>
      <c r="B2949" s="2" t="s">
        <v>45</v>
      </c>
    </row>
    <row r="2950" spans="1:2" x14ac:dyDescent="0.3">
      <c r="A2950">
        <v>0</v>
      </c>
      <c r="B2950" s="2" t="s">
        <v>45</v>
      </c>
    </row>
    <row r="2951" spans="1:2" x14ac:dyDescent="0.3">
      <c r="A2951">
        <v>0</v>
      </c>
      <c r="B2951" s="2" t="s">
        <v>45</v>
      </c>
    </row>
    <row r="2952" spans="1:2" x14ac:dyDescent="0.3">
      <c r="A2952">
        <v>0</v>
      </c>
      <c r="B2952" s="2" t="s">
        <v>45</v>
      </c>
    </row>
    <row r="2953" spans="1:2" x14ac:dyDescent="0.3">
      <c r="A2953">
        <v>0</v>
      </c>
      <c r="B2953" s="2" t="s">
        <v>45</v>
      </c>
    </row>
    <row r="2954" spans="1:2" x14ac:dyDescent="0.3">
      <c r="A2954">
        <v>0</v>
      </c>
      <c r="B2954" s="2" t="s">
        <v>45</v>
      </c>
    </row>
    <row r="2955" spans="1:2" x14ac:dyDescent="0.3">
      <c r="A2955">
        <v>0</v>
      </c>
      <c r="B2955" s="2" t="s">
        <v>45</v>
      </c>
    </row>
    <row r="2956" spans="1:2" x14ac:dyDescent="0.3">
      <c r="A2956">
        <v>0</v>
      </c>
      <c r="B2956" s="2" t="s">
        <v>45</v>
      </c>
    </row>
    <row r="2957" spans="1:2" x14ac:dyDescent="0.3">
      <c r="A2957">
        <v>0</v>
      </c>
      <c r="B2957" s="2" t="s">
        <v>45</v>
      </c>
    </row>
    <row r="2958" spans="1:2" x14ac:dyDescent="0.3">
      <c r="A2958">
        <v>0</v>
      </c>
      <c r="B2958" s="2" t="s">
        <v>45</v>
      </c>
    </row>
    <row r="2959" spans="1:2" x14ac:dyDescent="0.3">
      <c r="A2959">
        <v>0</v>
      </c>
      <c r="B2959" s="2" t="s">
        <v>45</v>
      </c>
    </row>
    <row r="2960" spans="1:2" x14ac:dyDescent="0.3">
      <c r="A2960">
        <v>24</v>
      </c>
      <c r="B2960" s="2" t="s">
        <v>45</v>
      </c>
    </row>
    <row r="2961" spans="1:2" x14ac:dyDescent="0.3">
      <c r="A2961">
        <v>3173</v>
      </c>
      <c r="B2961" s="2" t="s">
        <v>45</v>
      </c>
    </row>
    <row r="2962" spans="1:2" x14ac:dyDescent="0.3">
      <c r="A2962">
        <v>6479</v>
      </c>
      <c r="B2962" s="2" t="s">
        <v>45</v>
      </c>
    </row>
    <row r="2963" spans="1:2" x14ac:dyDescent="0.3">
      <c r="A2963">
        <v>9020</v>
      </c>
      <c r="B2963" s="2" t="s">
        <v>45</v>
      </c>
    </row>
    <row r="2964" spans="1:2" x14ac:dyDescent="0.3">
      <c r="A2964">
        <v>10991</v>
      </c>
      <c r="B2964" s="2" t="s">
        <v>45</v>
      </c>
    </row>
    <row r="2965" spans="1:2" x14ac:dyDescent="0.3">
      <c r="A2965">
        <v>7098</v>
      </c>
      <c r="B2965" s="2" t="s">
        <v>45</v>
      </c>
    </row>
    <row r="2966" spans="1:2" x14ac:dyDescent="0.3">
      <c r="A2966">
        <v>7116</v>
      </c>
      <c r="B2966" s="2" t="s">
        <v>45</v>
      </c>
    </row>
    <row r="2967" spans="1:2" x14ac:dyDescent="0.3">
      <c r="A2967">
        <v>7380</v>
      </c>
      <c r="B2967" s="2" t="s">
        <v>45</v>
      </c>
    </row>
    <row r="2968" spans="1:2" x14ac:dyDescent="0.3">
      <c r="A2968">
        <v>6396</v>
      </c>
      <c r="B2968" s="2" t="s">
        <v>45</v>
      </c>
    </row>
    <row r="2969" spans="1:2" x14ac:dyDescent="0.3">
      <c r="A2969">
        <v>5156</v>
      </c>
      <c r="B2969" s="2" t="s">
        <v>45</v>
      </c>
    </row>
    <row r="2970" spans="1:2" x14ac:dyDescent="0.3">
      <c r="A2970">
        <v>3849</v>
      </c>
      <c r="B2970" s="2" t="s">
        <v>45</v>
      </c>
    </row>
    <row r="2971" spans="1:2" x14ac:dyDescent="0.3">
      <c r="A2971">
        <v>2174</v>
      </c>
      <c r="B2971" s="2" t="s">
        <v>45</v>
      </c>
    </row>
    <row r="2972" spans="1:2" x14ac:dyDescent="0.3">
      <c r="A2972">
        <v>47</v>
      </c>
      <c r="B2972" s="2" t="s">
        <v>45</v>
      </c>
    </row>
    <row r="2973" spans="1:2" x14ac:dyDescent="0.3">
      <c r="A2973">
        <v>0</v>
      </c>
      <c r="B2973" s="2" t="s">
        <v>45</v>
      </c>
    </row>
    <row r="2974" spans="1:2" x14ac:dyDescent="0.3">
      <c r="A2974">
        <v>0</v>
      </c>
      <c r="B2974" s="2" t="s">
        <v>45</v>
      </c>
    </row>
    <row r="2975" spans="1:2" x14ac:dyDescent="0.3">
      <c r="A2975">
        <v>0</v>
      </c>
      <c r="B2975" s="2" t="s">
        <v>45</v>
      </c>
    </row>
    <row r="2976" spans="1:2" x14ac:dyDescent="0.3">
      <c r="A2976">
        <v>0</v>
      </c>
      <c r="B2976" s="2" t="s">
        <v>45</v>
      </c>
    </row>
    <row r="2977" spans="1:2" x14ac:dyDescent="0.3">
      <c r="A2977">
        <v>0</v>
      </c>
      <c r="B2977" s="2" t="s">
        <v>45</v>
      </c>
    </row>
    <row r="2978" spans="1:2" x14ac:dyDescent="0.3">
      <c r="A2978">
        <v>0</v>
      </c>
      <c r="B2978" s="2" t="s">
        <v>45</v>
      </c>
    </row>
    <row r="2979" spans="1:2" x14ac:dyDescent="0.3">
      <c r="A2979">
        <v>0</v>
      </c>
      <c r="B2979" s="2" t="s">
        <v>45</v>
      </c>
    </row>
    <row r="2980" spans="1:2" x14ac:dyDescent="0.3">
      <c r="A2980">
        <v>0</v>
      </c>
      <c r="B2980" s="2" t="s">
        <v>45</v>
      </c>
    </row>
    <row r="2981" spans="1:2" x14ac:dyDescent="0.3">
      <c r="A2981">
        <v>0</v>
      </c>
      <c r="B2981" s="2" t="s">
        <v>45</v>
      </c>
    </row>
    <row r="2982" spans="1:2" x14ac:dyDescent="0.3">
      <c r="A2982">
        <v>0</v>
      </c>
      <c r="B2982" s="2" t="s">
        <v>45</v>
      </c>
    </row>
    <row r="2983" spans="1:2" x14ac:dyDescent="0.3">
      <c r="A2983">
        <v>0</v>
      </c>
      <c r="B2983" s="2" t="s">
        <v>45</v>
      </c>
    </row>
    <row r="2984" spans="1:2" x14ac:dyDescent="0.3">
      <c r="A2984">
        <v>19</v>
      </c>
      <c r="B2984" s="2" t="s">
        <v>45</v>
      </c>
    </row>
    <row r="2985" spans="1:2" x14ac:dyDescent="0.3">
      <c r="A2985">
        <v>2294</v>
      </c>
      <c r="B2985" s="2" t="s">
        <v>45</v>
      </c>
    </row>
    <row r="2986" spans="1:2" x14ac:dyDescent="0.3">
      <c r="A2986">
        <v>4561</v>
      </c>
      <c r="B2986" s="2" t="s">
        <v>45</v>
      </c>
    </row>
    <row r="2987" spans="1:2" x14ac:dyDescent="0.3">
      <c r="A2987">
        <v>6646</v>
      </c>
      <c r="B2987" s="2" t="s">
        <v>45</v>
      </c>
    </row>
    <row r="2988" spans="1:2" x14ac:dyDescent="0.3">
      <c r="A2988">
        <v>8132</v>
      </c>
      <c r="B2988" s="2" t="s">
        <v>45</v>
      </c>
    </row>
    <row r="2989" spans="1:2" x14ac:dyDescent="0.3">
      <c r="A2989">
        <v>9044</v>
      </c>
      <c r="B2989" s="2" t="s">
        <v>45</v>
      </c>
    </row>
    <row r="2990" spans="1:2" x14ac:dyDescent="0.3">
      <c r="A2990">
        <v>9574</v>
      </c>
      <c r="B2990" s="2" t="s">
        <v>45</v>
      </c>
    </row>
    <row r="2991" spans="1:2" x14ac:dyDescent="0.3">
      <c r="A2991">
        <v>8952</v>
      </c>
      <c r="B2991" s="2" t="s">
        <v>45</v>
      </c>
    </row>
    <row r="2992" spans="1:2" x14ac:dyDescent="0.3">
      <c r="A2992">
        <v>7707</v>
      </c>
      <c r="B2992" s="2" t="s">
        <v>45</v>
      </c>
    </row>
    <row r="2993" spans="1:2" x14ac:dyDescent="0.3">
      <c r="A2993">
        <v>6190</v>
      </c>
      <c r="B2993" s="2" t="s">
        <v>45</v>
      </c>
    </row>
    <row r="2994" spans="1:2" x14ac:dyDescent="0.3">
      <c r="A2994">
        <v>4449</v>
      </c>
      <c r="B2994" s="2" t="s">
        <v>45</v>
      </c>
    </row>
    <row r="2995" spans="1:2" x14ac:dyDescent="0.3">
      <c r="A2995">
        <v>2432</v>
      </c>
      <c r="B2995" s="2" t="s">
        <v>45</v>
      </c>
    </row>
    <row r="2996" spans="1:2" x14ac:dyDescent="0.3">
      <c r="A2996">
        <v>38</v>
      </c>
      <c r="B2996" s="2" t="s">
        <v>45</v>
      </c>
    </row>
    <row r="2997" spans="1:2" x14ac:dyDescent="0.3">
      <c r="A2997">
        <v>0</v>
      </c>
      <c r="B2997" s="2" t="s">
        <v>45</v>
      </c>
    </row>
    <row r="2998" spans="1:2" x14ac:dyDescent="0.3">
      <c r="A2998">
        <v>0</v>
      </c>
      <c r="B2998" s="2" t="s">
        <v>45</v>
      </c>
    </row>
    <row r="2999" spans="1:2" x14ac:dyDescent="0.3">
      <c r="A2999">
        <v>0</v>
      </c>
      <c r="B2999" s="2" t="s">
        <v>45</v>
      </c>
    </row>
    <row r="3000" spans="1:2" x14ac:dyDescent="0.3">
      <c r="A3000">
        <v>0</v>
      </c>
      <c r="B3000" s="2" t="s">
        <v>45</v>
      </c>
    </row>
    <row r="3001" spans="1:2" x14ac:dyDescent="0.3">
      <c r="A3001">
        <v>0</v>
      </c>
      <c r="B3001" s="2" t="s">
        <v>45</v>
      </c>
    </row>
    <row r="3002" spans="1:2" x14ac:dyDescent="0.3">
      <c r="A3002">
        <v>0</v>
      </c>
      <c r="B3002" s="2" t="s">
        <v>45</v>
      </c>
    </row>
    <row r="3003" spans="1:2" x14ac:dyDescent="0.3">
      <c r="A3003">
        <v>0</v>
      </c>
      <c r="B3003" s="2" t="s">
        <v>45</v>
      </c>
    </row>
    <row r="3004" spans="1:2" x14ac:dyDescent="0.3">
      <c r="A3004">
        <v>0</v>
      </c>
      <c r="B3004" s="2" t="s">
        <v>45</v>
      </c>
    </row>
    <row r="3005" spans="1:2" x14ac:dyDescent="0.3">
      <c r="A3005">
        <v>0</v>
      </c>
      <c r="B3005" s="2" t="s">
        <v>45</v>
      </c>
    </row>
    <row r="3006" spans="1:2" x14ac:dyDescent="0.3">
      <c r="A3006">
        <v>0</v>
      </c>
      <c r="B3006" s="2" t="s">
        <v>45</v>
      </c>
    </row>
    <row r="3007" spans="1:2" x14ac:dyDescent="0.3">
      <c r="A3007">
        <v>0</v>
      </c>
      <c r="B3007" s="2" t="s">
        <v>45</v>
      </c>
    </row>
    <row r="3008" spans="1:2" x14ac:dyDescent="0.3">
      <c r="A3008">
        <v>13</v>
      </c>
      <c r="B3008" s="2" t="s">
        <v>45</v>
      </c>
    </row>
    <row r="3009" spans="1:2" x14ac:dyDescent="0.3">
      <c r="A3009">
        <v>2157</v>
      </c>
      <c r="B3009" s="2" t="s">
        <v>45</v>
      </c>
    </row>
    <row r="3010" spans="1:2" x14ac:dyDescent="0.3">
      <c r="A3010">
        <v>4106</v>
      </c>
      <c r="B3010" s="2" t="s">
        <v>45</v>
      </c>
    </row>
    <row r="3011" spans="1:2" x14ac:dyDescent="0.3">
      <c r="A3011">
        <v>5689</v>
      </c>
      <c r="B3011" s="2" t="s">
        <v>45</v>
      </c>
    </row>
    <row r="3012" spans="1:2" x14ac:dyDescent="0.3">
      <c r="A3012">
        <v>7098</v>
      </c>
      <c r="B3012" s="2" t="s">
        <v>45</v>
      </c>
    </row>
    <row r="3013" spans="1:2" x14ac:dyDescent="0.3">
      <c r="A3013">
        <v>8033</v>
      </c>
      <c r="B3013" s="2" t="s">
        <v>45</v>
      </c>
    </row>
    <row r="3014" spans="1:2" x14ac:dyDescent="0.3">
      <c r="A3014">
        <v>8715</v>
      </c>
      <c r="B3014" s="2" t="s">
        <v>45</v>
      </c>
    </row>
    <row r="3015" spans="1:2" x14ac:dyDescent="0.3">
      <c r="A3015">
        <v>8844</v>
      </c>
      <c r="B3015" s="2" t="s">
        <v>45</v>
      </c>
    </row>
    <row r="3016" spans="1:2" x14ac:dyDescent="0.3">
      <c r="A3016">
        <v>7637</v>
      </c>
      <c r="B3016" s="2" t="s">
        <v>45</v>
      </c>
    </row>
    <row r="3017" spans="1:2" x14ac:dyDescent="0.3">
      <c r="A3017">
        <v>6698</v>
      </c>
      <c r="B3017" s="2" t="s">
        <v>45</v>
      </c>
    </row>
    <row r="3018" spans="1:2" x14ac:dyDescent="0.3">
      <c r="A3018">
        <v>4732</v>
      </c>
      <c r="B3018" s="2" t="s">
        <v>45</v>
      </c>
    </row>
    <row r="3019" spans="1:2" x14ac:dyDescent="0.3">
      <c r="A3019">
        <v>2637</v>
      </c>
      <c r="B3019" s="2" t="s">
        <v>45</v>
      </c>
    </row>
    <row r="3020" spans="1:2" x14ac:dyDescent="0.3">
      <c r="A3020">
        <v>54</v>
      </c>
      <c r="B3020" s="2" t="s">
        <v>45</v>
      </c>
    </row>
    <row r="3021" spans="1:2" x14ac:dyDescent="0.3">
      <c r="A3021">
        <v>0</v>
      </c>
      <c r="B3021" s="2" t="s">
        <v>45</v>
      </c>
    </row>
    <row r="3022" spans="1:2" x14ac:dyDescent="0.3">
      <c r="A3022">
        <v>0</v>
      </c>
      <c r="B3022" s="2" t="s">
        <v>45</v>
      </c>
    </row>
    <row r="3023" spans="1:2" x14ac:dyDescent="0.3">
      <c r="A3023">
        <v>0</v>
      </c>
      <c r="B3023" s="2" t="s">
        <v>45</v>
      </c>
    </row>
    <row r="3024" spans="1:2" x14ac:dyDescent="0.3">
      <c r="A3024">
        <v>0</v>
      </c>
      <c r="B3024" s="2" t="s">
        <v>45</v>
      </c>
    </row>
    <row r="3025" spans="1:2" x14ac:dyDescent="0.3">
      <c r="A3025">
        <v>0</v>
      </c>
      <c r="B3025" s="2" t="s">
        <v>45</v>
      </c>
    </row>
    <row r="3026" spans="1:2" x14ac:dyDescent="0.3">
      <c r="A3026">
        <v>0</v>
      </c>
      <c r="B3026" s="2" t="s">
        <v>45</v>
      </c>
    </row>
    <row r="3027" spans="1:2" x14ac:dyDescent="0.3">
      <c r="A3027">
        <v>0</v>
      </c>
      <c r="B3027" s="2" t="s">
        <v>45</v>
      </c>
    </row>
    <row r="3028" spans="1:2" x14ac:dyDescent="0.3">
      <c r="A3028">
        <v>0</v>
      </c>
      <c r="B3028" s="2" t="s">
        <v>45</v>
      </c>
    </row>
    <row r="3029" spans="1:2" x14ac:dyDescent="0.3">
      <c r="A3029">
        <v>0</v>
      </c>
      <c r="B3029" s="2" t="s">
        <v>45</v>
      </c>
    </row>
    <row r="3030" spans="1:2" x14ac:dyDescent="0.3">
      <c r="A3030">
        <v>0</v>
      </c>
      <c r="B3030" s="2" t="s">
        <v>45</v>
      </c>
    </row>
    <row r="3031" spans="1:2" x14ac:dyDescent="0.3">
      <c r="A3031">
        <v>0</v>
      </c>
      <c r="B3031" s="2" t="s">
        <v>45</v>
      </c>
    </row>
    <row r="3032" spans="1:2" x14ac:dyDescent="0.3">
      <c r="A3032">
        <v>14</v>
      </c>
      <c r="B3032" s="2" t="s">
        <v>45</v>
      </c>
    </row>
    <row r="3033" spans="1:2" x14ac:dyDescent="0.3">
      <c r="A3033">
        <v>2468</v>
      </c>
      <c r="B3033" s="2" t="s">
        <v>45</v>
      </c>
    </row>
    <row r="3034" spans="1:2" x14ac:dyDescent="0.3">
      <c r="A3034">
        <v>4979</v>
      </c>
      <c r="B3034" s="2" t="s">
        <v>45</v>
      </c>
    </row>
    <row r="3035" spans="1:2" x14ac:dyDescent="0.3">
      <c r="A3035">
        <v>7093</v>
      </c>
      <c r="B3035" s="2" t="s">
        <v>45</v>
      </c>
    </row>
    <row r="3036" spans="1:2" x14ac:dyDescent="0.3">
      <c r="A3036">
        <v>8726</v>
      </c>
      <c r="B3036" s="2" t="s">
        <v>45</v>
      </c>
    </row>
    <row r="3037" spans="1:2" x14ac:dyDescent="0.3">
      <c r="A3037">
        <v>9762</v>
      </c>
      <c r="B3037" s="2" t="s">
        <v>45</v>
      </c>
    </row>
    <row r="3038" spans="1:2" x14ac:dyDescent="0.3">
      <c r="A3038">
        <v>10132</v>
      </c>
      <c r="B3038" s="2" t="s">
        <v>45</v>
      </c>
    </row>
    <row r="3039" spans="1:2" x14ac:dyDescent="0.3">
      <c r="A3039">
        <v>9885</v>
      </c>
      <c r="B3039" s="2" t="s">
        <v>45</v>
      </c>
    </row>
    <row r="3040" spans="1:2" x14ac:dyDescent="0.3">
      <c r="A3040">
        <v>8969</v>
      </c>
      <c r="B3040" s="2" t="s">
        <v>45</v>
      </c>
    </row>
    <row r="3041" spans="1:2" x14ac:dyDescent="0.3">
      <c r="A3041">
        <v>7374</v>
      </c>
      <c r="B3041" s="2" t="s">
        <v>45</v>
      </c>
    </row>
    <row r="3042" spans="1:2" x14ac:dyDescent="0.3">
      <c r="A3042">
        <v>5373</v>
      </c>
      <c r="B3042" s="2" t="s">
        <v>45</v>
      </c>
    </row>
    <row r="3043" spans="1:2" x14ac:dyDescent="0.3">
      <c r="A3043">
        <v>2918</v>
      </c>
      <c r="B3043" s="2" t="s">
        <v>45</v>
      </c>
    </row>
    <row r="3044" spans="1:2" x14ac:dyDescent="0.3">
      <c r="A3044">
        <v>49</v>
      </c>
      <c r="B3044" s="2" t="s">
        <v>45</v>
      </c>
    </row>
    <row r="3045" spans="1:2" x14ac:dyDescent="0.3">
      <c r="A3045">
        <v>0</v>
      </c>
      <c r="B3045" s="2" t="s">
        <v>45</v>
      </c>
    </row>
    <row r="3046" spans="1:2" x14ac:dyDescent="0.3">
      <c r="A3046">
        <v>0</v>
      </c>
      <c r="B3046" s="2" t="s">
        <v>45</v>
      </c>
    </row>
    <row r="3047" spans="1:2" x14ac:dyDescent="0.3">
      <c r="A3047">
        <v>0</v>
      </c>
      <c r="B3047" s="2" t="s">
        <v>45</v>
      </c>
    </row>
    <row r="3048" spans="1:2" x14ac:dyDescent="0.3">
      <c r="A3048">
        <v>0</v>
      </c>
      <c r="B3048" s="2" t="s">
        <v>45</v>
      </c>
    </row>
    <row r="3049" spans="1:2" x14ac:dyDescent="0.3">
      <c r="A3049">
        <v>0</v>
      </c>
      <c r="B3049" s="2" t="s">
        <v>45</v>
      </c>
    </row>
    <row r="3050" spans="1:2" x14ac:dyDescent="0.3">
      <c r="A3050">
        <v>0</v>
      </c>
      <c r="B3050" s="2" t="s">
        <v>45</v>
      </c>
    </row>
    <row r="3051" spans="1:2" x14ac:dyDescent="0.3">
      <c r="A3051">
        <v>0</v>
      </c>
      <c r="B3051" s="2" t="s">
        <v>45</v>
      </c>
    </row>
    <row r="3052" spans="1:2" x14ac:dyDescent="0.3">
      <c r="A3052">
        <v>0</v>
      </c>
      <c r="B3052" s="2" t="s">
        <v>45</v>
      </c>
    </row>
    <row r="3053" spans="1:2" x14ac:dyDescent="0.3">
      <c r="A3053">
        <v>0</v>
      </c>
      <c r="B3053" s="2" t="s">
        <v>45</v>
      </c>
    </row>
    <row r="3054" spans="1:2" x14ac:dyDescent="0.3">
      <c r="A3054">
        <v>0</v>
      </c>
      <c r="B3054" s="2" t="s">
        <v>45</v>
      </c>
    </row>
    <row r="3055" spans="1:2" x14ac:dyDescent="0.3">
      <c r="A3055">
        <v>0</v>
      </c>
      <c r="B3055" s="2" t="s">
        <v>45</v>
      </c>
    </row>
    <row r="3056" spans="1:2" x14ac:dyDescent="0.3">
      <c r="A3056">
        <v>14</v>
      </c>
      <c r="B3056" s="2" t="s">
        <v>45</v>
      </c>
    </row>
    <row r="3057" spans="1:2" x14ac:dyDescent="0.3">
      <c r="A3057">
        <v>2307</v>
      </c>
      <c r="B3057" s="2" t="s">
        <v>45</v>
      </c>
    </row>
    <row r="3058" spans="1:2" x14ac:dyDescent="0.3">
      <c r="A3058">
        <v>4726</v>
      </c>
      <c r="B3058" s="2" t="s">
        <v>45</v>
      </c>
    </row>
    <row r="3059" spans="1:2" x14ac:dyDescent="0.3">
      <c r="A3059">
        <v>6809</v>
      </c>
      <c r="B3059" s="2" t="s">
        <v>45</v>
      </c>
    </row>
    <row r="3060" spans="1:2" x14ac:dyDescent="0.3">
      <c r="A3060">
        <v>8301</v>
      </c>
      <c r="B3060" s="2" t="s">
        <v>45</v>
      </c>
    </row>
    <row r="3061" spans="1:2" x14ac:dyDescent="0.3">
      <c r="A3061">
        <v>9272</v>
      </c>
      <c r="B3061" s="2" t="s">
        <v>45</v>
      </c>
    </row>
    <row r="3062" spans="1:2" x14ac:dyDescent="0.3">
      <c r="A3062">
        <v>9761</v>
      </c>
      <c r="B3062" s="2" t="s">
        <v>45</v>
      </c>
    </row>
    <row r="3063" spans="1:2" x14ac:dyDescent="0.3">
      <c r="A3063">
        <v>9474</v>
      </c>
      <c r="B3063" s="2" t="s">
        <v>45</v>
      </c>
    </row>
    <row r="3064" spans="1:2" x14ac:dyDescent="0.3">
      <c r="A3064">
        <v>8406</v>
      </c>
      <c r="B3064" s="2" t="s">
        <v>45</v>
      </c>
    </row>
    <row r="3065" spans="1:2" x14ac:dyDescent="0.3">
      <c r="A3065">
        <v>6804</v>
      </c>
      <c r="B3065" s="2" t="s">
        <v>45</v>
      </c>
    </row>
    <row r="3066" spans="1:2" x14ac:dyDescent="0.3">
      <c r="A3066">
        <v>4792</v>
      </c>
      <c r="B3066" s="2" t="s">
        <v>45</v>
      </c>
    </row>
    <row r="3067" spans="1:2" x14ac:dyDescent="0.3">
      <c r="A3067">
        <v>2441</v>
      </c>
      <c r="B3067" s="2" t="s">
        <v>45</v>
      </c>
    </row>
    <row r="3068" spans="1:2" x14ac:dyDescent="0.3">
      <c r="A3068">
        <v>35</v>
      </c>
      <c r="B3068" s="2" t="s">
        <v>45</v>
      </c>
    </row>
    <row r="3069" spans="1:2" x14ac:dyDescent="0.3">
      <c r="A3069">
        <v>0</v>
      </c>
      <c r="B3069" s="2" t="s">
        <v>45</v>
      </c>
    </row>
    <row r="3070" spans="1:2" x14ac:dyDescent="0.3">
      <c r="A3070">
        <v>0</v>
      </c>
      <c r="B3070" s="2" t="s">
        <v>45</v>
      </c>
    </row>
    <row r="3071" spans="1:2" x14ac:dyDescent="0.3">
      <c r="A3071">
        <v>0</v>
      </c>
      <c r="B3071" s="2" t="s">
        <v>45</v>
      </c>
    </row>
    <row r="3072" spans="1:2" x14ac:dyDescent="0.3">
      <c r="A3072">
        <v>0</v>
      </c>
      <c r="B3072" s="2" t="s">
        <v>45</v>
      </c>
    </row>
    <row r="3073" spans="1:2" x14ac:dyDescent="0.3">
      <c r="A3073">
        <v>0</v>
      </c>
      <c r="B3073" s="2" t="s">
        <v>45</v>
      </c>
    </row>
    <row r="3074" spans="1:2" x14ac:dyDescent="0.3">
      <c r="A3074">
        <v>0</v>
      </c>
      <c r="B3074" s="2" t="s">
        <v>45</v>
      </c>
    </row>
    <row r="3075" spans="1:2" x14ac:dyDescent="0.3">
      <c r="A3075">
        <v>0</v>
      </c>
      <c r="B3075" s="2" t="s">
        <v>45</v>
      </c>
    </row>
    <row r="3076" spans="1:2" x14ac:dyDescent="0.3">
      <c r="A3076">
        <v>0</v>
      </c>
      <c r="B3076" s="2" t="s">
        <v>45</v>
      </c>
    </row>
    <row r="3077" spans="1:2" x14ac:dyDescent="0.3">
      <c r="A3077">
        <v>0</v>
      </c>
      <c r="B3077" s="2" t="s">
        <v>45</v>
      </c>
    </row>
    <row r="3078" spans="1:2" x14ac:dyDescent="0.3">
      <c r="A3078">
        <v>0</v>
      </c>
      <c r="B3078" s="2" t="s">
        <v>45</v>
      </c>
    </row>
    <row r="3079" spans="1:2" x14ac:dyDescent="0.3">
      <c r="A3079">
        <v>0</v>
      </c>
      <c r="B3079" s="2" t="s">
        <v>45</v>
      </c>
    </row>
    <row r="3080" spans="1:2" x14ac:dyDescent="0.3">
      <c r="A3080">
        <v>19</v>
      </c>
      <c r="B3080" s="2" t="s">
        <v>45</v>
      </c>
    </row>
    <row r="3081" spans="1:2" x14ac:dyDescent="0.3">
      <c r="A3081">
        <v>2804</v>
      </c>
      <c r="B3081" s="2" t="s">
        <v>45</v>
      </c>
    </row>
    <row r="3082" spans="1:2" x14ac:dyDescent="0.3">
      <c r="A3082">
        <v>5598</v>
      </c>
      <c r="B3082" s="2" t="s">
        <v>45</v>
      </c>
    </row>
    <row r="3083" spans="1:2" x14ac:dyDescent="0.3">
      <c r="A3083">
        <v>7951</v>
      </c>
      <c r="B3083" s="2" t="s">
        <v>45</v>
      </c>
    </row>
    <row r="3084" spans="1:2" x14ac:dyDescent="0.3">
      <c r="A3084">
        <v>9721</v>
      </c>
      <c r="B3084" s="2" t="s">
        <v>45</v>
      </c>
    </row>
    <row r="3085" spans="1:2" x14ac:dyDescent="0.3">
      <c r="A3085">
        <v>10802</v>
      </c>
      <c r="B3085" s="2" t="s">
        <v>45</v>
      </c>
    </row>
    <row r="3086" spans="1:2" x14ac:dyDescent="0.3">
      <c r="A3086">
        <v>11165</v>
      </c>
      <c r="B3086" s="2" t="s">
        <v>45</v>
      </c>
    </row>
    <row r="3087" spans="1:2" x14ac:dyDescent="0.3">
      <c r="A3087">
        <v>10785</v>
      </c>
      <c r="B3087" s="2" t="s">
        <v>45</v>
      </c>
    </row>
    <row r="3088" spans="1:2" x14ac:dyDescent="0.3">
      <c r="A3088">
        <v>9654</v>
      </c>
      <c r="B3088" s="2" t="s">
        <v>45</v>
      </c>
    </row>
    <row r="3089" spans="1:2" x14ac:dyDescent="0.3">
      <c r="A3089">
        <v>7884</v>
      </c>
      <c r="B3089" s="2" t="s">
        <v>45</v>
      </c>
    </row>
    <row r="3090" spans="1:2" x14ac:dyDescent="0.3">
      <c r="A3090">
        <v>5548</v>
      </c>
      <c r="B3090" s="2" t="s">
        <v>45</v>
      </c>
    </row>
    <row r="3091" spans="1:2" x14ac:dyDescent="0.3">
      <c r="A3091">
        <v>2893</v>
      </c>
      <c r="B3091" s="2" t="s">
        <v>45</v>
      </c>
    </row>
    <row r="3092" spans="1:2" x14ac:dyDescent="0.3">
      <c r="A3092">
        <v>23</v>
      </c>
      <c r="B3092" s="2" t="s">
        <v>45</v>
      </c>
    </row>
    <row r="3093" spans="1:2" x14ac:dyDescent="0.3">
      <c r="A3093">
        <v>0</v>
      </c>
      <c r="B3093" s="2" t="s">
        <v>45</v>
      </c>
    </row>
    <row r="3094" spans="1:2" x14ac:dyDescent="0.3">
      <c r="A3094">
        <v>0</v>
      </c>
      <c r="B3094" s="2" t="s">
        <v>45</v>
      </c>
    </row>
    <row r="3095" spans="1:2" x14ac:dyDescent="0.3">
      <c r="A3095">
        <v>0</v>
      </c>
      <c r="B3095" s="2" t="s">
        <v>45</v>
      </c>
    </row>
    <row r="3096" spans="1:2" x14ac:dyDescent="0.3">
      <c r="A3096">
        <v>0</v>
      </c>
      <c r="B3096" s="2" t="s">
        <v>45</v>
      </c>
    </row>
    <row r="3097" spans="1:2" x14ac:dyDescent="0.3">
      <c r="A3097">
        <v>0</v>
      </c>
      <c r="B3097" s="2" t="s">
        <v>45</v>
      </c>
    </row>
    <row r="3098" spans="1:2" x14ac:dyDescent="0.3">
      <c r="A3098">
        <v>0</v>
      </c>
      <c r="B3098" s="2" t="s">
        <v>45</v>
      </c>
    </row>
    <row r="3099" spans="1:2" x14ac:dyDescent="0.3">
      <c r="A3099">
        <v>0</v>
      </c>
      <c r="B3099" s="2" t="s">
        <v>45</v>
      </c>
    </row>
    <row r="3100" spans="1:2" x14ac:dyDescent="0.3">
      <c r="A3100">
        <v>0</v>
      </c>
      <c r="B3100" s="2" t="s">
        <v>45</v>
      </c>
    </row>
    <row r="3101" spans="1:2" x14ac:dyDescent="0.3">
      <c r="A3101">
        <v>0</v>
      </c>
      <c r="B3101" s="2" t="s">
        <v>45</v>
      </c>
    </row>
    <row r="3102" spans="1:2" x14ac:dyDescent="0.3">
      <c r="A3102">
        <v>0</v>
      </c>
      <c r="B3102" s="2" t="s">
        <v>45</v>
      </c>
    </row>
    <row r="3103" spans="1:2" x14ac:dyDescent="0.3">
      <c r="A3103">
        <v>0</v>
      </c>
      <c r="B3103" s="2" t="s">
        <v>45</v>
      </c>
    </row>
    <row r="3104" spans="1:2" x14ac:dyDescent="0.3">
      <c r="A3104">
        <v>19</v>
      </c>
      <c r="B3104" s="2" t="s">
        <v>45</v>
      </c>
    </row>
    <row r="3105" spans="1:2" x14ac:dyDescent="0.3">
      <c r="A3105">
        <v>2222</v>
      </c>
      <c r="B3105" s="2" t="s">
        <v>45</v>
      </c>
    </row>
    <row r="3106" spans="1:2" x14ac:dyDescent="0.3">
      <c r="A3106">
        <v>4615</v>
      </c>
      <c r="B3106" s="2" t="s">
        <v>45</v>
      </c>
    </row>
    <row r="3107" spans="1:2" x14ac:dyDescent="0.3">
      <c r="A3107">
        <v>6700</v>
      </c>
      <c r="B3107" s="2" t="s">
        <v>45</v>
      </c>
    </row>
    <row r="3108" spans="1:2" x14ac:dyDescent="0.3">
      <c r="A3108">
        <v>8322</v>
      </c>
      <c r="B3108" s="2" t="s">
        <v>45</v>
      </c>
    </row>
    <row r="3109" spans="1:2" x14ac:dyDescent="0.3">
      <c r="A3109">
        <v>9266</v>
      </c>
      <c r="B3109" s="2" t="s">
        <v>45</v>
      </c>
    </row>
    <row r="3110" spans="1:2" x14ac:dyDescent="0.3">
      <c r="A3110">
        <v>9635</v>
      </c>
      <c r="B3110" s="2" t="s">
        <v>45</v>
      </c>
    </row>
    <row r="3111" spans="1:2" x14ac:dyDescent="0.3">
      <c r="A3111">
        <v>9350</v>
      </c>
      <c r="B3111" s="2" t="s">
        <v>45</v>
      </c>
    </row>
    <row r="3112" spans="1:2" x14ac:dyDescent="0.3">
      <c r="A3112">
        <v>8594</v>
      </c>
      <c r="B3112" s="2" t="s">
        <v>45</v>
      </c>
    </row>
    <row r="3113" spans="1:2" x14ac:dyDescent="0.3">
      <c r="A3113">
        <v>7109</v>
      </c>
      <c r="B3113" s="2" t="s">
        <v>45</v>
      </c>
    </row>
    <row r="3114" spans="1:2" x14ac:dyDescent="0.3">
      <c r="A3114">
        <v>5161</v>
      </c>
      <c r="B3114" s="2" t="s">
        <v>45</v>
      </c>
    </row>
    <row r="3115" spans="1:2" x14ac:dyDescent="0.3">
      <c r="A3115">
        <v>2847</v>
      </c>
      <c r="B3115" s="2" t="s">
        <v>45</v>
      </c>
    </row>
    <row r="3116" spans="1:2" x14ac:dyDescent="0.3">
      <c r="A3116">
        <v>60</v>
      </c>
      <c r="B3116" s="2" t="s">
        <v>45</v>
      </c>
    </row>
    <row r="3117" spans="1:2" x14ac:dyDescent="0.3">
      <c r="A3117">
        <v>0</v>
      </c>
      <c r="B3117" s="2" t="s">
        <v>45</v>
      </c>
    </row>
    <row r="3118" spans="1:2" x14ac:dyDescent="0.3">
      <c r="A3118">
        <v>0</v>
      </c>
      <c r="B3118" s="2" t="s">
        <v>45</v>
      </c>
    </row>
    <row r="3119" spans="1:2" x14ac:dyDescent="0.3">
      <c r="A3119">
        <v>0</v>
      </c>
      <c r="B3119" s="2" t="s">
        <v>45</v>
      </c>
    </row>
    <row r="3120" spans="1:2" x14ac:dyDescent="0.3">
      <c r="A3120">
        <v>0</v>
      </c>
      <c r="B3120" s="2" t="s">
        <v>45</v>
      </c>
    </row>
    <row r="3121" spans="1:2" x14ac:dyDescent="0.3">
      <c r="A3121">
        <v>0</v>
      </c>
      <c r="B3121" s="2" t="s">
        <v>45</v>
      </c>
    </row>
    <row r="3122" spans="1:2" x14ac:dyDescent="0.3">
      <c r="A3122">
        <v>0</v>
      </c>
      <c r="B3122" s="2" t="s">
        <v>45</v>
      </c>
    </row>
    <row r="3123" spans="1:2" x14ac:dyDescent="0.3">
      <c r="A3123">
        <v>0</v>
      </c>
      <c r="B3123" s="2" t="s">
        <v>45</v>
      </c>
    </row>
    <row r="3124" spans="1:2" x14ac:dyDescent="0.3">
      <c r="A3124">
        <v>0</v>
      </c>
      <c r="B3124" s="2" t="s">
        <v>45</v>
      </c>
    </row>
    <row r="3125" spans="1:2" x14ac:dyDescent="0.3">
      <c r="A3125">
        <v>0</v>
      </c>
      <c r="B3125" s="2" t="s">
        <v>45</v>
      </c>
    </row>
    <row r="3126" spans="1:2" x14ac:dyDescent="0.3">
      <c r="A3126">
        <v>0</v>
      </c>
      <c r="B3126" s="2" t="s">
        <v>45</v>
      </c>
    </row>
    <row r="3127" spans="1:2" x14ac:dyDescent="0.3">
      <c r="A3127">
        <v>0</v>
      </c>
      <c r="B3127" s="2" t="s">
        <v>45</v>
      </c>
    </row>
    <row r="3128" spans="1:2" x14ac:dyDescent="0.3">
      <c r="A3128">
        <v>17</v>
      </c>
      <c r="B3128" s="2" t="s">
        <v>45</v>
      </c>
    </row>
    <row r="3129" spans="1:2" x14ac:dyDescent="0.3">
      <c r="A3129">
        <v>3069</v>
      </c>
      <c r="B3129" s="2" t="s">
        <v>45</v>
      </c>
    </row>
    <row r="3130" spans="1:2" x14ac:dyDescent="0.3">
      <c r="A3130">
        <v>5448</v>
      </c>
      <c r="B3130" s="2" t="s">
        <v>45</v>
      </c>
    </row>
    <row r="3131" spans="1:2" x14ac:dyDescent="0.3">
      <c r="A3131">
        <v>4802</v>
      </c>
      <c r="B3131" s="2" t="s">
        <v>45</v>
      </c>
    </row>
    <row r="3132" spans="1:2" x14ac:dyDescent="0.3">
      <c r="A3132">
        <v>7002</v>
      </c>
      <c r="B3132" s="2" t="s">
        <v>45</v>
      </c>
    </row>
    <row r="3133" spans="1:2" x14ac:dyDescent="0.3">
      <c r="A3133">
        <v>8073</v>
      </c>
      <c r="B3133" s="2" t="s">
        <v>45</v>
      </c>
    </row>
    <row r="3134" spans="1:2" x14ac:dyDescent="0.3">
      <c r="A3134">
        <v>7526</v>
      </c>
      <c r="B3134" s="2" t="s">
        <v>45</v>
      </c>
    </row>
    <row r="3135" spans="1:2" x14ac:dyDescent="0.3">
      <c r="A3135">
        <v>2594</v>
      </c>
      <c r="B3135" s="2" t="s">
        <v>45</v>
      </c>
    </row>
    <row r="3136" spans="1:2" x14ac:dyDescent="0.3">
      <c r="A3136">
        <v>3070</v>
      </c>
      <c r="B3136" s="2" t="s">
        <v>45</v>
      </c>
    </row>
    <row r="3137" spans="1:2" x14ac:dyDescent="0.3">
      <c r="A3137">
        <v>1209</v>
      </c>
      <c r="B3137" s="2" t="s">
        <v>45</v>
      </c>
    </row>
    <row r="3138" spans="1:2" x14ac:dyDescent="0.3">
      <c r="A3138">
        <v>448</v>
      </c>
      <c r="B3138" s="2" t="s">
        <v>45</v>
      </c>
    </row>
    <row r="3139" spans="1:2" x14ac:dyDescent="0.3">
      <c r="A3139">
        <v>189</v>
      </c>
      <c r="B3139" s="2" t="s">
        <v>45</v>
      </c>
    </row>
    <row r="3140" spans="1:2" x14ac:dyDescent="0.3">
      <c r="A3140">
        <v>31</v>
      </c>
      <c r="B3140" s="2" t="s">
        <v>45</v>
      </c>
    </row>
    <row r="3141" spans="1:2" x14ac:dyDescent="0.3">
      <c r="A3141">
        <v>0</v>
      </c>
      <c r="B3141" s="2" t="s">
        <v>45</v>
      </c>
    </row>
    <row r="3142" spans="1:2" x14ac:dyDescent="0.3">
      <c r="A3142">
        <v>0</v>
      </c>
      <c r="B3142" s="2" t="s">
        <v>45</v>
      </c>
    </row>
    <row r="3143" spans="1:2" x14ac:dyDescent="0.3">
      <c r="A3143">
        <v>0</v>
      </c>
      <c r="B3143" s="2" t="s">
        <v>45</v>
      </c>
    </row>
    <row r="3144" spans="1:2" x14ac:dyDescent="0.3">
      <c r="A3144">
        <v>0</v>
      </c>
      <c r="B3144" s="2" t="s">
        <v>45</v>
      </c>
    </row>
    <row r="3145" spans="1:2" x14ac:dyDescent="0.3">
      <c r="A3145">
        <v>0</v>
      </c>
      <c r="B3145" s="2" t="s">
        <v>45</v>
      </c>
    </row>
    <row r="3146" spans="1:2" x14ac:dyDescent="0.3">
      <c r="A3146">
        <v>0</v>
      </c>
      <c r="B3146" s="2" t="s">
        <v>45</v>
      </c>
    </row>
    <row r="3147" spans="1:2" x14ac:dyDescent="0.3">
      <c r="A3147">
        <v>0</v>
      </c>
      <c r="B3147" s="2" t="s">
        <v>45</v>
      </c>
    </row>
    <row r="3148" spans="1:2" x14ac:dyDescent="0.3">
      <c r="A3148">
        <v>0</v>
      </c>
      <c r="B3148" s="2" t="s">
        <v>45</v>
      </c>
    </row>
    <row r="3149" spans="1:2" x14ac:dyDescent="0.3">
      <c r="A3149">
        <v>0</v>
      </c>
      <c r="B3149" s="2" t="s">
        <v>45</v>
      </c>
    </row>
    <row r="3150" spans="1:2" x14ac:dyDescent="0.3">
      <c r="A3150">
        <v>0</v>
      </c>
      <c r="B3150" s="2" t="s">
        <v>45</v>
      </c>
    </row>
    <row r="3151" spans="1:2" x14ac:dyDescent="0.3">
      <c r="A3151">
        <v>0</v>
      </c>
      <c r="B3151" s="2" t="s">
        <v>45</v>
      </c>
    </row>
    <row r="3152" spans="1:2" x14ac:dyDescent="0.3">
      <c r="A3152">
        <v>5</v>
      </c>
      <c r="B3152" s="2" t="s">
        <v>45</v>
      </c>
    </row>
    <row r="3153" spans="1:2" x14ac:dyDescent="0.3">
      <c r="A3153">
        <v>3054</v>
      </c>
      <c r="B3153" s="2" t="s">
        <v>45</v>
      </c>
    </row>
    <row r="3154" spans="1:2" x14ac:dyDescent="0.3">
      <c r="A3154">
        <v>6138</v>
      </c>
      <c r="B3154" s="2" t="s">
        <v>45</v>
      </c>
    </row>
    <row r="3155" spans="1:2" x14ac:dyDescent="0.3">
      <c r="A3155">
        <v>8691</v>
      </c>
      <c r="B3155" s="2" t="s">
        <v>45</v>
      </c>
    </row>
    <row r="3156" spans="1:2" x14ac:dyDescent="0.3">
      <c r="A3156">
        <v>10631</v>
      </c>
      <c r="B3156" s="2" t="s">
        <v>45</v>
      </c>
    </row>
    <row r="3157" spans="1:2" x14ac:dyDescent="0.3">
      <c r="A3157">
        <v>5498</v>
      </c>
      <c r="B3157" s="2" t="s">
        <v>45</v>
      </c>
    </row>
    <row r="3158" spans="1:2" x14ac:dyDescent="0.3">
      <c r="A3158">
        <v>5954</v>
      </c>
      <c r="B3158" s="2" t="s">
        <v>45</v>
      </c>
    </row>
    <row r="3159" spans="1:2" x14ac:dyDescent="0.3">
      <c r="A3159">
        <v>5616</v>
      </c>
      <c r="B3159" s="2" t="s">
        <v>45</v>
      </c>
    </row>
    <row r="3160" spans="1:2" x14ac:dyDescent="0.3">
      <c r="A3160">
        <v>4895</v>
      </c>
      <c r="B3160" s="2" t="s">
        <v>45</v>
      </c>
    </row>
    <row r="3161" spans="1:2" x14ac:dyDescent="0.3">
      <c r="A3161">
        <v>3877</v>
      </c>
      <c r="B3161" s="2" t="s">
        <v>45</v>
      </c>
    </row>
    <row r="3162" spans="1:2" x14ac:dyDescent="0.3">
      <c r="A3162">
        <v>2697</v>
      </c>
      <c r="B3162" s="2" t="s">
        <v>45</v>
      </c>
    </row>
    <row r="3163" spans="1:2" x14ac:dyDescent="0.3">
      <c r="A3163">
        <v>1282</v>
      </c>
      <c r="B3163" s="2" t="s">
        <v>45</v>
      </c>
    </row>
    <row r="3164" spans="1:2" x14ac:dyDescent="0.3">
      <c r="A3164">
        <v>27</v>
      </c>
      <c r="B3164" s="2" t="s">
        <v>45</v>
      </c>
    </row>
    <row r="3165" spans="1:2" x14ac:dyDescent="0.3">
      <c r="A3165">
        <v>0</v>
      </c>
      <c r="B3165" s="2" t="s">
        <v>45</v>
      </c>
    </row>
    <row r="3166" spans="1:2" x14ac:dyDescent="0.3">
      <c r="A3166">
        <v>0</v>
      </c>
      <c r="B3166" s="2" t="s">
        <v>45</v>
      </c>
    </row>
    <row r="3167" spans="1:2" x14ac:dyDescent="0.3">
      <c r="A3167">
        <v>0</v>
      </c>
      <c r="B3167" s="2" t="s">
        <v>45</v>
      </c>
    </row>
    <row r="3168" spans="1:2" x14ac:dyDescent="0.3">
      <c r="A3168">
        <v>0</v>
      </c>
      <c r="B3168" s="2" t="s">
        <v>45</v>
      </c>
    </row>
    <row r="3169" spans="1:2" x14ac:dyDescent="0.3">
      <c r="A3169">
        <v>0</v>
      </c>
      <c r="B3169" s="2" t="s">
        <v>45</v>
      </c>
    </row>
    <row r="3170" spans="1:2" x14ac:dyDescent="0.3">
      <c r="A3170">
        <v>0</v>
      </c>
      <c r="B3170" s="2" t="s">
        <v>45</v>
      </c>
    </row>
    <row r="3171" spans="1:2" x14ac:dyDescent="0.3">
      <c r="A3171">
        <v>0</v>
      </c>
      <c r="B3171" s="2" t="s">
        <v>45</v>
      </c>
    </row>
    <row r="3172" spans="1:2" x14ac:dyDescent="0.3">
      <c r="A3172">
        <v>0</v>
      </c>
      <c r="B3172" s="2" t="s">
        <v>45</v>
      </c>
    </row>
    <row r="3173" spans="1:2" x14ac:dyDescent="0.3">
      <c r="A3173">
        <v>0</v>
      </c>
      <c r="B3173" s="2" t="s">
        <v>45</v>
      </c>
    </row>
    <row r="3174" spans="1:2" x14ac:dyDescent="0.3">
      <c r="A3174">
        <v>0</v>
      </c>
      <c r="B3174" s="2" t="s">
        <v>45</v>
      </c>
    </row>
    <row r="3175" spans="1:2" x14ac:dyDescent="0.3">
      <c r="A3175">
        <v>0</v>
      </c>
      <c r="B3175" s="2" t="s">
        <v>45</v>
      </c>
    </row>
    <row r="3176" spans="1:2" x14ac:dyDescent="0.3">
      <c r="A3176">
        <v>5</v>
      </c>
      <c r="B3176" s="2" t="s">
        <v>45</v>
      </c>
    </row>
    <row r="3177" spans="1:2" x14ac:dyDescent="0.3">
      <c r="A3177">
        <v>2527</v>
      </c>
      <c r="B3177" s="2" t="s">
        <v>45</v>
      </c>
    </row>
    <row r="3178" spans="1:2" x14ac:dyDescent="0.3">
      <c r="A3178">
        <v>4978</v>
      </c>
      <c r="B3178" s="2" t="s">
        <v>45</v>
      </c>
    </row>
    <row r="3179" spans="1:2" x14ac:dyDescent="0.3">
      <c r="A3179">
        <v>7084</v>
      </c>
      <c r="B3179" s="2" t="s">
        <v>45</v>
      </c>
    </row>
    <row r="3180" spans="1:2" x14ac:dyDescent="0.3">
      <c r="A3180">
        <v>8684</v>
      </c>
      <c r="B3180" s="2" t="s">
        <v>45</v>
      </c>
    </row>
    <row r="3181" spans="1:2" x14ac:dyDescent="0.3">
      <c r="A3181">
        <v>9718</v>
      </c>
      <c r="B3181" s="2" t="s">
        <v>45</v>
      </c>
    </row>
    <row r="3182" spans="1:2" x14ac:dyDescent="0.3">
      <c r="A3182">
        <v>10058</v>
      </c>
      <c r="B3182" s="2" t="s">
        <v>45</v>
      </c>
    </row>
    <row r="3183" spans="1:2" x14ac:dyDescent="0.3">
      <c r="A3183">
        <v>9816</v>
      </c>
      <c r="B3183" s="2" t="s">
        <v>45</v>
      </c>
    </row>
    <row r="3184" spans="1:2" x14ac:dyDescent="0.3">
      <c r="A3184">
        <v>8886</v>
      </c>
      <c r="B3184" s="2" t="s">
        <v>45</v>
      </c>
    </row>
    <row r="3185" spans="1:2" x14ac:dyDescent="0.3">
      <c r="A3185">
        <v>7336</v>
      </c>
      <c r="B3185" s="2" t="s">
        <v>45</v>
      </c>
    </row>
    <row r="3186" spans="1:2" x14ac:dyDescent="0.3">
      <c r="A3186">
        <v>5290</v>
      </c>
      <c r="B3186" s="2" t="s">
        <v>45</v>
      </c>
    </row>
    <row r="3187" spans="1:2" x14ac:dyDescent="0.3">
      <c r="A3187">
        <v>2904</v>
      </c>
      <c r="B3187" s="2" t="s">
        <v>45</v>
      </c>
    </row>
    <row r="3188" spans="1:2" x14ac:dyDescent="0.3">
      <c r="A3188">
        <v>45</v>
      </c>
      <c r="B3188" s="2" t="s">
        <v>45</v>
      </c>
    </row>
    <row r="3189" spans="1:2" x14ac:dyDescent="0.3">
      <c r="A3189">
        <v>0</v>
      </c>
      <c r="B3189" s="2" t="s">
        <v>45</v>
      </c>
    </row>
    <row r="3190" spans="1:2" x14ac:dyDescent="0.3">
      <c r="A3190">
        <v>0</v>
      </c>
      <c r="B3190" s="2" t="s">
        <v>45</v>
      </c>
    </row>
    <row r="3191" spans="1:2" x14ac:dyDescent="0.3">
      <c r="A3191">
        <v>0</v>
      </c>
      <c r="B3191" s="2" t="s">
        <v>45</v>
      </c>
    </row>
    <row r="3192" spans="1:2" x14ac:dyDescent="0.3">
      <c r="A3192">
        <v>0</v>
      </c>
      <c r="B3192" s="2" t="s">
        <v>45</v>
      </c>
    </row>
    <row r="3193" spans="1:2" x14ac:dyDescent="0.3">
      <c r="A3193">
        <v>0</v>
      </c>
      <c r="B3193" s="2" t="s">
        <v>45</v>
      </c>
    </row>
    <row r="3194" spans="1:2" x14ac:dyDescent="0.3">
      <c r="A3194">
        <v>0</v>
      </c>
      <c r="B3194" s="2" t="s">
        <v>45</v>
      </c>
    </row>
    <row r="3195" spans="1:2" x14ac:dyDescent="0.3">
      <c r="A3195">
        <v>0</v>
      </c>
      <c r="B3195" s="2" t="s">
        <v>45</v>
      </c>
    </row>
    <row r="3196" spans="1:2" x14ac:dyDescent="0.3">
      <c r="A3196">
        <v>0</v>
      </c>
      <c r="B3196" s="2" t="s">
        <v>45</v>
      </c>
    </row>
    <row r="3197" spans="1:2" x14ac:dyDescent="0.3">
      <c r="A3197">
        <v>0</v>
      </c>
      <c r="B3197" s="2" t="s">
        <v>45</v>
      </c>
    </row>
    <row r="3198" spans="1:2" x14ac:dyDescent="0.3">
      <c r="A3198">
        <v>0</v>
      </c>
      <c r="B3198" s="2" t="s">
        <v>45</v>
      </c>
    </row>
    <row r="3199" spans="1:2" x14ac:dyDescent="0.3">
      <c r="A3199">
        <v>0</v>
      </c>
      <c r="B3199" s="2" t="s">
        <v>45</v>
      </c>
    </row>
    <row r="3200" spans="1:2" x14ac:dyDescent="0.3">
      <c r="A3200">
        <v>5</v>
      </c>
      <c r="B3200" s="2" t="s">
        <v>45</v>
      </c>
    </row>
    <row r="3201" spans="1:2" x14ac:dyDescent="0.3">
      <c r="A3201">
        <v>2676</v>
      </c>
      <c r="B3201" s="2" t="s">
        <v>45</v>
      </c>
    </row>
    <row r="3202" spans="1:2" x14ac:dyDescent="0.3">
      <c r="A3202">
        <v>5278</v>
      </c>
      <c r="B3202" s="2" t="s">
        <v>45</v>
      </c>
    </row>
    <row r="3203" spans="1:2" x14ac:dyDescent="0.3">
      <c r="A3203">
        <v>7513</v>
      </c>
      <c r="B3203" s="2" t="s">
        <v>45</v>
      </c>
    </row>
    <row r="3204" spans="1:2" x14ac:dyDescent="0.3">
      <c r="A3204">
        <v>9208</v>
      </c>
      <c r="B3204" s="2" t="s">
        <v>45</v>
      </c>
    </row>
    <row r="3205" spans="1:2" x14ac:dyDescent="0.3">
      <c r="A3205">
        <v>10261</v>
      </c>
      <c r="B3205" s="2" t="s">
        <v>45</v>
      </c>
    </row>
    <row r="3206" spans="1:2" x14ac:dyDescent="0.3">
      <c r="A3206">
        <v>10595</v>
      </c>
      <c r="B3206" s="2" t="s">
        <v>45</v>
      </c>
    </row>
    <row r="3207" spans="1:2" x14ac:dyDescent="0.3">
      <c r="A3207">
        <v>10245</v>
      </c>
      <c r="B3207" s="2" t="s">
        <v>45</v>
      </c>
    </row>
    <row r="3208" spans="1:2" x14ac:dyDescent="0.3">
      <c r="A3208">
        <v>9257</v>
      </c>
      <c r="B3208" s="2" t="s">
        <v>45</v>
      </c>
    </row>
    <row r="3209" spans="1:2" x14ac:dyDescent="0.3">
      <c r="A3209">
        <v>7625</v>
      </c>
      <c r="B3209" s="2" t="s">
        <v>45</v>
      </c>
    </row>
    <row r="3210" spans="1:2" x14ac:dyDescent="0.3">
      <c r="A3210">
        <v>5457</v>
      </c>
      <c r="B3210" s="2" t="s">
        <v>45</v>
      </c>
    </row>
    <row r="3211" spans="1:2" x14ac:dyDescent="0.3">
      <c r="A3211">
        <v>2934</v>
      </c>
      <c r="B3211" s="2" t="s">
        <v>45</v>
      </c>
    </row>
    <row r="3212" spans="1:2" x14ac:dyDescent="0.3">
      <c r="A3212">
        <v>34</v>
      </c>
      <c r="B3212" s="2" t="s">
        <v>45</v>
      </c>
    </row>
    <row r="3213" spans="1:2" x14ac:dyDescent="0.3">
      <c r="A3213">
        <v>0</v>
      </c>
      <c r="B3213" s="2" t="s">
        <v>45</v>
      </c>
    </row>
    <row r="3214" spans="1:2" x14ac:dyDescent="0.3">
      <c r="A3214">
        <v>0</v>
      </c>
      <c r="B3214" s="2" t="s">
        <v>45</v>
      </c>
    </row>
    <row r="3215" spans="1:2" x14ac:dyDescent="0.3">
      <c r="A3215">
        <v>0</v>
      </c>
      <c r="B3215" s="2" t="s">
        <v>45</v>
      </c>
    </row>
    <row r="3216" spans="1:2" x14ac:dyDescent="0.3">
      <c r="A3216">
        <v>0</v>
      </c>
      <c r="B3216" s="2" t="s">
        <v>45</v>
      </c>
    </row>
    <row r="3217" spans="1:2" x14ac:dyDescent="0.3">
      <c r="A3217">
        <v>0</v>
      </c>
      <c r="B3217" s="2" t="s">
        <v>45</v>
      </c>
    </row>
    <row r="3218" spans="1:2" x14ac:dyDescent="0.3">
      <c r="A3218">
        <v>0</v>
      </c>
      <c r="B3218" s="2" t="s">
        <v>45</v>
      </c>
    </row>
    <row r="3219" spans="1:2" x14ac:dyDescent="0.3">
      <c r="A3219">
        <v>0</v>
      </c>
      <c r="B3219" s="2" t="s">
        <v>45</v>
      </c>
    </row>
    <row r="3220" spans="1:2" x14ac:dyDescent="0.3">
      <c r="A3220">
        <v>0</v>
      </c>
      <c r="B3220" s="2" t="s">
        <v>45</v>
      </c>
    </row>
    <row r="3221" spans="1:2" x14ac:dyDescent="0.3">
      <c r="A3221">
        <v>0</v>
      </c>
      <c r="B3221" s="2" t="s">
        <v>45</v>
      </c>
    </row>
    <row r="3222" spans="1:2" x14ac:dyDescent="0.3">
      <c r="A3222">
        <v>0</v>
      </c>
      <c r="B3222" s="2" t="s">
        <v>45</v>
      </c>
    </row>
    <row r="3223" spans="1:2" x14ac:dyDescent="0.3">
      <c r="A3223">
        <v>0</v>
      </c>
      <c r="B3223" s="2" t="s">
        <v>45</v>
      </c>
    </row>
    <row r="3224" spans="1:2" x14ac:dyDescent="0.3">
      <c r="A3224">
        <v>5</v>
      </c>
      <c r="B3224" s="2" t="s">
        <v>45</v>
      </c>
    </row>
    <row r="3225" spans="1:2" x14ac:dyDescent="0.3">
      <c r="A3225">
        <v>2242</v>
      </c>
      <c r="B3225" s="2" t="s">
        <v>45</v>
      </c>
    </row>
    <row r="3226" spans="1:2" x14ac:dyDescent="0.3">
      <c r="A3226">
        <v>4574</v>
      </c>
      <c r="B3226" s="2" t="s">
        <v>45</v>
      </c>
    </row>
    <row r="3227" spans="1:2" x14ac:dyDescent="0.3">
      <c r="A3227">
        <v>6636</v>
      </c>
      <c r="B3227" s="2" t="s">
        <v>45</v>
      </c>
    </row>
    <row r="3228" spans="1:2" x14ac:dyDescent="0.3">
      <c r="A3228">
        <v>8217</v>
      </c>
      <c r="B3228" s="2" t="s">
        <v>45</v>
      </c>
    </row>
    <row r="3229" spans="1:2" x14ac:dyDescent="0.3">
      <c r="A3229">
        <v>9087</v>
      </c>
      <c r="B3229" s="2" t="s">
        <v>45</v>
      </c>
    </row>
    <row r="3230" spans="1:2" x14ac:dyDescent="0.3">
      <c r="A3230">
        <v>9580</v>
      </c>
      <c r="B3230" s="2" t="s">
        <v>45</v>
      </c>
    </row>
    <row r="3231" spans="1:2" x14ac:dyDescent="0.3">
      <c r="A3231">
        <v>9217</v>
      </c>
      <c r="B3231" s="2" t="s">
        <v>45</v>
      </c>
    </row>
    <row r="3232" spans="1:2" x14ac:dyDescent="0.3">
      <c r="A3232">
        <v>8354</v>
      </c>
      <c r="B3232" s="2" t="s">
        <v>45</v>
      </c>
    </row>
    <row r="3233" spans="1:2" x14ac:dyDescent="0.3">
      <c r="A3233">
        <v>6863</v>
      </c>
      <c r="B3233" s="2" t="s">
        <v>45</v>
      </c>
    </row>
    <row r="3234" spans="1:2" x14ac:dyDescent="0.3">
      <c r="A3234">
        <v>4946</v>
      </c>
      <c r="B3234" s="2" t="s">
        <v>45</v>
      </c>
    </row>
    <row r="3235" spans="1:2" x14ac:dyDescent="0.3">
      <c r="A3235">
        <v>2709</v>
      </c>
      <c r="B3235" s="2" t="s">
        <v>45</v>
      </c>
    </row>
    <row r="3236" spans="1:2" x14ac:dyDescent="0.3">
      <c r="A3236">
        <v>53</v>
      </c>
      <c r="B3236" s="2" t="s">
        <v>45</v>
      </c>
    </row>
    <row r="3237" spans="1:2" x14ac:dyDescent="0.3">
      <c r="A3237">
        <v>0</v>
      </c>
      <c r="B3237" s="2" t="s">
        <v>45</v>
      </c>
    </row>
    <row r="3238" spans="1:2" x14ac:dyDescent="0.3">
      <c r="A3238">
        <v>0</v>
      </c>
      <c r="B3238" s="2" t="s">
        <v>45</v>
      </c>
    </row>
    <row r="3239" spans="1:2" x14ac:dyDescent="0.3">
      <c r="A3239">
        <v>0</v>
      </c>
      <c r="B3239" s="2" t="s">
        <v>45</v>
      </c>
    </row>
    <row r="3240" spans="1:2" x14ac:dyDescent="0.3">
      <c r="A3240">
        <v>0</v>
      </c>
      <c r="B3240" s="2" t="s">
        <v>45</v>
      </c>
    </row>
    <row r="3241" spans="1:2" x14ac:dyDescent="0.3">
      <c r="A3241">
        <v>0</v>
      </c>
      <c r="B3241" s="2" t="s">
        <v>45</v>
      </c>
    </row>
    <row r="3242" spans="1:2" x14ac:dyDescent="0.3">
      <c r="A3242">
        <v>0</v>
      </c>
      <c r="B3242" s="2" t="s">
        <v>45</v>
      </c>
    </row>
    <row r="3243" spans="1:2" x14ac:dyDescent="0.3">
      <c r="A3243">
        <v>0</v>
      </c>
      <c r="B3243" s="2" t="s">
        <v>45</v>
      </c>
    </row>
    <row r="3244" spans="1:2" x14ac:dyDescent="0.3">
      <c r="A3244">
        <v>0</v>
      </c>
      <c r="B3244" s="2" t="s">
        <v>45</v>
      </c>
    </row>
    <row r="3245" spans="1:2" x14ac:dyDescent="0.3">
      <c r="A3245">
        <v>0</v>
      </c>
      <c r="B3245" s="2" t="s">
        <v>45</v>
      </c>
    </row>
    <row r="3246" spans="1:2" x14ac:dyDescent="0.3">
      <c r="A3246">
        <v>0</v>
      </c>
      <c r="B3246" s="2" t="s">
        <v>45</v>
      </c>
    </row>
    <row r="3247" spans="1:2" x14ac:dyDescent="0.3">
      <c r="A3247">
        <v>0</v>
      </c>
      <c r="B3247" s="2" t="s">
        <v>45</v>
      </c>
    </row>
    <row r="3248" spans="1:2" x14ac:dyDescent="0.3">
      <c r="A3248">
        <v>4</v>
      </c>
      <c r="B3248" s="2" t="s">
        <v>45</v>
      </c>
    </row>
    <row r="3249" spans="1:2" x14ac:dyDescent="0.3">
      <c r="A3249">
        <v>1857</v>
      </c>
      <c r="B3249" s="2" t="s">
        <v>45</v>
      </c>
    </row>
    <row r="3250" spans="1:2" x14ac:dyDescent="0.3">
      <c r="A3250">
        <v>3802</v>
      </c>
      <c r="B3250" s="2" t="s">
        <v>45</v>
      </c>
    </row>
    <row r="3251" spans="1:2" x14ac:dyDescent="0.3">
      <c r="A3251">
        <v>5558</v>
      </c>
      <c r="B3251" s="2" t="s">
        <v>45</v>
      </c>
    </row>
    <row r="3252" spans="1:2" x14ac:dyDescent="0.3">
      <c r="A3252">
        <v>7280</v>
      </c>
      <c r="B3252" s="2" t="s">
        <v>45</v>
      </c>
    </row>
    <row r="3253" spans="1:2" x14ac:dyDescent="0.3">
      <c r="A3253">
        <v>7945</v>
      </c>
      <c r="B3253" s="2" t="s">
        <v>45</v>
      </c>
    </row>
    <row r="3254" spans="1:2" x14ac:dyDescent="0.3">
      <c r="A3254">
        <v>8247</v>
      </c>
      <c r="B3254" s="2" t="s">
        <v>45</v>
      </c>
    </row>
    <row r="3255" spans="1:2" x14ac:dyDescent="0.3">
      <c r="A3255">
        <v>7932</v>
      </c>
      <c r="B3255" s="2" t="s">
        <v>45</v>
      </c>
    </row>
    <row r="3256" spans="1:2" x14ac:dyDescent="0.3">
      <c r="A3256">
        <v>7184</v>
      </c>
      <c r="B3256" s="2" t="s">
        <v>45</v>
      </c>
    </row>
    <row r="3257" spans="1:2" x14ac:dyDescent="0.3">
      <c r="A3257">
        <v>5734</v>
      </c>
      <c r="B3257" s="2" t="s">
        <v>45</v>
      </c>
    </row>
    <row r="3258" spans="1:2" x14ac:dyDescent="0.3">
      <c r="A3258">
        <v>3922</v>
      </c>
      <c r="B3258" s="2" t="s">
        <v>45</v>
      </c>
    </row>
    <row r="3259" spans="1:2" x14ac:dyDescent="0.3">
      <c r="A3259">
        <v>2041</v>
      </c>
      <c r="B3259" s="2" t="s">
        <v>45</v>
      </c>
    </row>
    <row r="3260" spans="1:2" x14ac:dyDescent="0.3">
      <c r="A3260">
        <v>27</v>
      </c>
      <c r="B3260" s="2" t="s">
        <v>45</v>
      </c>
    </row>
    <row r="3261" spans="1:2" x14ac:dyDescent="0.3">
      <c r="A3261">
        <v>0</v>
      </c>
      <c r="B3261" s="2" t="s">
        <v>45</v>
      </c>
    </row>
    <row r="3262" spans="1:2" x14ac:dyDescent="0.3">
      <c r="A3262">
        <v>0</v>
      </c>
      <c r="B3262" s="2" t="s">
        <v>45</v>
      </c>
    </row>
    <row r="3263" spans="1:2" x14ac:dyDescent="0.3">
      <c r="A3263">
        <v>0</v>
      </c>
      <c r="B3263" s="2" t="s">
        <v>45</v>
      </c>
    </row>
    <row r="3264" spans="1:2" x14ac:dyDescent="0.3">
      <c r="A3264">
        <v>0</v>
      </c>
      <c r="B3264" s="2" t="s">
        <v>45</v>
      </c>
    </row>
    <row r="3265" spans="1:2" x14ac:dyDescent="0.3">
      <c r="A3265">
        <v>0</v>
      </c>
      <c r="B3265" s="2" t="s">
        <v>45</v>
      </c>
    </row>
    <row r="3266" spans="1:2" x14ac:dyDescent="0.3">
      <c r="A3266">
        <v>0</v>
      </c>
      <c r="B3266" s="2" t="s">
        <v>45</v>
      </c>
    </row>
    <row r="3267" spans="1:2" x14ac:dyDescent="0.3">
      <c r="A3267">
        <v>0</v>
      </c>
      <c r="B3267" s="2" t="s">
        <v>45</v>
      </c>
    </row>
    <row r="3268" spans="1:2" x14ac:dyDescent="0.3">
      <c r="A3268">
        <v>0</v>
      </c>
      <c r="B3268" s="2" t="s">
        <v>45</v>
      </c>
    </row>
    <row r="3269" spans="1:2" x14ac:dyDescent="0.3">
      <c r="A3269">
        <v>0</v>
      </c>
      <c r="B3269" s="2" t="s">
        <v>45</v>
      </c>
    </row>
    <row r="3270" spans="1:2" x14ac:dyDescent="0.3">
      <c r="A3270">
        <v>0</v>
      </c>
      <c r="B3270" s="2" t="s">
        <v>45</v>
      </c>
    </row>
    <row r="3271" spans="1:2" x14ac:dyDescent="0.3">
      <c r="A3271">
        <v>0</v>
      </c>
      <c r="B3271" s="2" t="s">
        <v>45</v>
      </c>
    </row>
    <row r="3272" spans="1:2" x14ac:dyDescent="0.3">
      <c r="A3272">
        <v>4</v>
      </c>
      <c r="B3272" s="2" t="s">
        <v>45</v>
      </c>
    </row>
    <row r="3273" spans="1:2" x14ac:dyDescent="0.3">
      <c r="A3273">
        <v>2387</v>
      </c>
      <c r="B3273" s="2" t="s">
        <v>45</v>
      </c>
    </row>
    <row r="3274" spans="1:2" x14ac:dyDescent="0.3">
      <c r="A3274">
        <v>4837</v>
      </c>
      <c r="B3274" s="2" t="s">
        <v>45</v>
      </c>
    </row>
    <row r="3275" spans="1:2" x14ac:dyDescent="0.3">
      <c r="A3275">
        <v>6946</v>
      </c>
      <c r="B3275" s="2" t="s">
        <v>45</v>
      </c>
    </row>
    <row r="3276" spans="1:2" x14ac:dyDescent="0.3">
      <c r="A3276">
        <v>8625</v>
      </c>
      <c r="B3276" s="2" t="s">
        <v>45</v>
      </c>
    </row>
    <row r="3277" spans="1:2" x14ac:dyDescent="0.3">
      <c r="A3277">
        <v>9697</v>
      </c>
      <c r="B3277" s="2" t="s">
        <v>45</v>
      </c>
    </row>
    <row r="3278" spans="1:2" x14ac:dyDescent="0.3">
      <c r="A3278">
        <v>10102</v>
      </c>
      <c r="B3278" s="2" t="s">
        <v>45</v>
      </c>
    </row>
    <row r="3279" spans="1:2" x14ac:dyDescent="0.3">
      <c r="A3279">
        <v>9790</v>
      </c>
      <c r="B3279" s="2" t="s">
        <v>45</v>
      </c>
    </row>
    <row r="3280" spans="1:2" x14ac:dyDescent="0.3">
      <c r="A3280">
        <v>8861</v>
      </c>
      <c r="B3280" s="2" t="s">
        <v>45</v>
      </c>
    </row>
    <row r="3281" spans="1:2" x14ac:dyDescent="0.3">
      <c r="A3281">
        <v>7291</v>
      </c>
      <c r="B3281" s="2" t="s">
        <v>45</v>
      </c>
    </row>
    <row r="3282" spans="1:2" x14ac:dyDescent="0.3">
      <c r="A3282">
        <v>5275</v>
      </c>
      <c r="B3282" s="2" t="s">
        <v>45</v>
      </c>
    </row>
    <row r="3283" spans="1:2" x14ac:dyDescent="0.3">
      <c r="A3283">
        <v>2836</v>
      </c>
      <c r="B3283" s="2" t="s">
        <v>45</v>
      </c>
    </row>
    <row r="3284" spans="1:2" x14ac:dyDescent="0.3">
      <c r="A3284">
        <v>46</v>
      </c>
      <c r="B3284" s="2" t="s">
        <v>45</v>
      </c>
    </row>
    <row r="3285" spans="1:2" x14ac:dyDescent="0.3">
      <c r="A3285">
        <v>0</v>
      </c>
      <c r="B3285" s="2" t="s">
        <v>45</v>
      </c>
    </row>
    <row r="3286" spans="1:2" x14ac:dyDescent="0.3">
      <c r="A3286">
        <v>0</v>
      </c>
      <c r="B3286" s="2" t="s">
        <v>45</v>
      </c>
    </row>
    <row r="3287" spans="1:2" x14ac:dyDescent="0.3">
      <c r="A3287">
        <v>0</v>
      </c>
      <c r="B3287" s="2" t="s">
        <v>45</v>
      </c>
    </row>
    <row r="3288" spans="1:2" x14ac:dyDescent="0.3">
      <c r="A3288">
        <v>0</v>
      </c>
      <c r="B3288" s="2" t="s">
        <v>45</v>
      </c>
    </row>
    <row r="3289" spans="1:2" x14ac:dyDescent="0.3">
      <c r="A3289">
        <v>0</v>
      </c>
      <c r="B3289" s="2" t="s">
        <v>45</v>
      </c>
    </row>
    <row r="3290" spans="1:2" x14ac:dyDescent="0.3">
      <c r="A3290">
        <v>0</v>
      </c>
      <c r="B3290" s="2" t="s">
        <v>45</v>
      </c>
    </row>
    <row r="3291" spans="1:2" x14ac:dyDescent="0.3">
      <c r="A3291">
        <v>0</v>
      </c>
      <c r="B3291" s="2" t="s">
        <v>45</v>
      </c>
    </row>
    <row r="3292" spans="1:2" x14ac:dyDescent="0.3">
      <c r="A3292">
        <v>0</v>
      </c>
      <c r="B3292" s="2" t="s">
        <v>45</v>
      </c>
    </row>
    <row r="3293" spans="1:2" x14ac:dyDescent="0.3">
      <c r="A3293">
        <v>0</v>
      </c>
      <c r="B3293" s="2" t="s">
        <v>45</v>
      </c>
    </row>
    <row r="3294" spans="1:2" x14ac:dyDescent="0.3">
      <c r="A3294">
        <v>0</v>
      </c>
      <c r="B3294" s="2" t="s">
        <v>45</v>
      </c>
    </row>
    <row r="3295" spans="1:2" x14ac:dyDescent="0.3">
      <c r="A3295">
        <v>0</v>
      </c>
      <c r="B3295" s="2" t="s">
        <v>45</v>
      </c>
    </row>
    <row r="3296" spans="1:2" x14ac:dyDescent="0.3">
      <c r="A3296">
        <v>4</v>
      </c>
      <c r="B3296" s="2" t="s">
        <v>45</v>
      </c>
    </row>
    <row r="3297" spans="1:2" x14ac:dyDescent="0.3">
      <c r="A3297">
        <v>2304</v>
      </c>
      <c r="B3297" s="2" t="s">
        <v>45</v>
      </c>
    </row>
    <row r="3298" spans="1:2" x14ac:dyDescent="0.3">
      <c r="A3298">
        <v>4624</v>
      </c>
      <c r="B3298" s="2" t="s">
        <v>45</v>
      </c>
    </row>
    <row r="3299" spans="1:2" x14ac:dyDescent="0.3">
      <c r="A3299">
        <v>6633</v>
      </c>
      <c r="B3299" s="2" t="s">
        <v>45</v>
      </c>
    </row>
    <row r="3300" spans="1:2" x14ac:dyDescent="0.3">
      <c r="A3300">
        <v>8120</v>
      </c>
      <c r="B3300" s="2" t="s">
        <v>45</v>
      </c>
    </row>
    <row r="3301" spans="1:2" x14ac:dyDescent="0.3">
      <c r="A3301">
        <v>8823</v>
      </c>
      <c r="B3301" s="2" t="s">
        <v>45</v>
      </c>
    </row>
    <row r="3302" spans="1:2" x14ac:dyDescent="0.3">
      <c r="A3302">
        <v>8969</v>
      </c>
      <c r="B3302" s="2" t="s">
        <v>45</v>
      </c>
    </row>
    <row r="3303" spans="1:2" x14ac:dyDescent="0.3">
      <c r="A3303">
        <v>8789</v>
      </c>
      <c r="B3303" s="2" t="s">
        <v>45</v>
      </c>
    </row>
    <row r="3304" spans="1:2" x14ac:dyDescent="0.3">
      <c r="A3304">
        <v>7954</v>
      </c>
      <c r="B3304" s="2" t="s">
        <v>45</v>
      </c>
    </row>
    <row r="3305" spans="1:2" x14ac:dyDescent="0.3">
      <c r="A3305">
        <v>6494</v>
      </c>
      <c r="B3305" s="2" t="s">
        <v>45</v>
      </c>
    </row>
    <row r="3306" spans="1:2" x14ac:dyDescent="0.3">
      <c r="A3306">
        <v>4732</v>
      </c>
      <c r="B3306" s="2" t="s">
        <v>45</v>
      </c>
    </row>
    <row r="3307" spans="1:2" x14ac:dyDescent="0.3">
      <c r="A3307">
        <v>2658</v>
      </c>
      <c r="B3307" s="2" t="s">
        <v>45</v>
      </c>
    </row>
    <row r="3308" spans="1:2" x14ac:dyDescent="0.3">
      <c r="A3308">
        <v>44</v>
      </c>
      <c r="B3308" s="2" t="s">
        <v>45</v>
      </c>
    </row>
    <row r="3309" spans="1:2" x14ac:dyDescent="0.3">
      <c r="A3309">
        <v>0</v>
      </c>
      <c r="B3309" s="2" t="s">
        <v>45</v>
      </c>
    </row>
    <row r="3310" spans="1:2" x14ac:dyDescent="0.3">
      <c r="A3310">
        <v>0</v>
      </c>
      <c r="B3310" s="2" t="s">
        <v>45</v>
      </c>
    </row>
    <row r="3311" spans="1:2" x14ac:dyDescent="0.3">
      <c r="A3311">
        <v>0</v>
      </c>
      <c r="B3311" s="2" t="s">
        <v>45</v>
      </c>
    </row>
    <row r="3312" spans="1:2" x14ac:dyDescent="0.3">
      <c r="A3312">
        <v>0</v>
      </c>
      <c r="B3312" s="2" t="s">
        <v>45</v>
      </c>
    </row>
    <row r="3313" spans="1:2" x14ac:dyDescent="0.3">
      <c r="A3313">
        <v>0</v>
      </c>
      <c r="B3313" s="2" t="s">
        <v>45</v>
      </c>
    </row>
    <row r="3314" spans="1:2" x14ac:dyDescent="0.3">
      <c r="A3314">
        <v>0</v>
      </c>
      <c r="B3314" s="2" t="s">
        <v>45</v>
      </c>
    </row>
    <row r="3315" spans="1:2" x14ac:dyDescent="0.3">
      <c r="A3315">
        <v>0</v>
      </c>
      <c r="B3315" s="2" t="s">
        <v>45</v>
      </c>
    </row>
    <row r="3316" spans="1:2" x14ac:dyDescent="0.3">
      <c r="A3316">
        <v>0</v>
      </c>
      <c r="B3316" s="2" t="s">
        <v>45</v>
      </c>
    </row>
    <row r="3317" spans="1:2" x14ac:dyDescent="0.3">
      <c r="A3317">
        <v>0</v>
      </c>
      <c r="B3317" s="2" t="s">
        <v>45</v>
      </c>
    </row>
    <row r="3318" spans="1:2" x14ac:dyDescent="0.3">
      <c r="A3318">
        <v>0</v>
      </c>
      <c r="B3318" s="2" t="s">
        <v>45</v>
      </c>
    </row>
    <row r="3319" spans="1:2" x14ac:dyDescent="0.3">
      <c r="A3319">
        <v>0</v>
      </c>
      <c r="B3319" s="2" t="s">
        <v>45</v>
      </c>
    </row>
    <row r="3320" spans="1:2" x14ac:dyDescent="0.3">
      <c r="A3320">
        <v>4</v>
      </c>
      <c r="B3320" s="2" t="s">
        <v>45</v>
      </c>
    </row>
    <row r="3321" spans="1:2" x14ac:dyDescent="0.3">
      <c r="A3321">
        <v>2463</v>
      </c>
      <c r="B3321" s="2" t="s">
        <v>45</v>
      </c>
    </row>
    <row r="3322" spans="1:2" x14ac:dyDescent="0.3">
      <c r="A3322">
        <v>4762</v>
      </c>
      <c r="B3322" s="2" t="s">
        <v>45</v>
      </c>
    </row>
    <row r="3323" spans="1:2" x14ac:dyDescent="0.3">
      <c r="A3323">
        <v>6789</v>
      </c>
      <c r="B3323" s="2" t="s">
        <v>45</v>
      </c>
    </row>
    <row r="3324" spans="1:2" x14ac:dyDescent="0.3">
      <c r="A3324">
        <v>8344</v>
      </c>
      <c r="B3324" s="2" t="s">
        <v>45</v>
      </c>
    </row>
    <row r="3325" spans="1:2" x14ac:dyDescent="0.3">
      <c r="A3325">
        <v>9153</v>
      </c>
      <c r="B3325" s="2" t="s">
        <v>45</v>
      </c>
    </row>
    <row r="3326" spans="1:2" x14ac:dyDescent="0.3">
      <c r="A3326">
        <v>9531</v>
      </c>
      <c r="B3326" s="2" t="s">
        <v>45</v>
      </c>
    </row>
    <row r="3327" spans="1:2" x14ac:dyDescent="0.3">
      <c r="A3327">
        <v>9265</v>
      </c>
      <c r="B3327" s="2" t="s">
        <v>45</v>
      </c>
    </row>
    <row r="3328" spans="1:2" x14ac:dyDescent="0.3">
      <c r="A3328">
        <v>8393</v>
      </c>
      <c r="B3328" s="2" t="s">
        <v>45</v>
      </c>
    </row>
    <row r="3329" spans="1:2" x14ac:dyDescent="0.3">
      <c r="A3329">
        <v>7127</v>
      </c>
      <c r="B3329" s="2" t="s">
        <v>45</v>
      </c>
    </row>
    <row r="3330" spans="1:2" x14ac:dyDescent="0.3">
      <c r="A3330">
        <v>5156</v>
      </c>
      <c r="B3330" s="2" t="s">
        <v>45</v>
      </c>
    </row>
    <row r="3331" spans="1:2" x14ac:dyDescent="0.3">
      <c r="A3331">
        <v>2882</v>
      </c>
      <c r="B3331" s="2" t="s">
        <v>45</v>
      </c>
    </row>
    <row r="3332" spans="1:2" x14ac:dyDescent="0.3">
      <c r="A3332">
        <v>40</v>
      </c>
      <c r="B3332" s="2" t="s">
        <v>45</v>
      </c>
    </row>
    <row r="3333" spans="1:2" x14ac:dyDescent="0.3">
      <c r="A3333">
        <v>0</v>
      </c>
      <c r="B3333" s="2" t="s">
        <v>45</v>
      </c>
    </row>
    <row r="3334" spans="1:2" x14ac:dyDescent="0.3">
      <c r="A3334">
        <v>0</v>
      </c>
      <c r="B3334" s="2" t="s">
        <v>45</v>
      </c>
    </row>
    <row r="3335" spans="1:2" x14ac:dyDescent="0.3">
      <c r="A3335">
        <v>0</v>
      </c>
      <c r="B3335" s="2" t="s">
        <v>45</v>
      </c>
    </row>
    <row r="3336" spans="1:2" x14ac:dyDescent="0.3">
      <c r="A3336">
        <v>0</v>
      </c>
      <c r="B3336" s="2" t="s">
        <v>45</v>
      </c>
    </row>
    <row r="3337" spans="1:2" x14ac:dyDescent="0.3">
      <c r="A3337">
        <v>0</v>
      </c>
      <c r="B3337" s="2" t="s">
        <v>45</v>
      </c>
    </row>
    <row r="3338" spans="1:2" x14ac:dyDescent="0.3">
      <c r="A3338">
        <v>0</v>
      </c>
      <c r="B3338" s="2" t="s">
        <v>45</v>
      </c>
    </row>
    <row r="3339" spans="1:2" x14ac:dyDescent="0.3">
      <c r="A3339">
        <v>0</v>
      </c>
      <c r="B3339" s="2" t="s">
        <v>45</v>
      </c>
    </row>
    <row r="3340" spans="1:2" x14ac:dyDescent="0.3">
      <c r="A3340">
        <v>0</v>
      </c>
      <c r="B3340" s="2" t="s">
        <v>45</v>
      </c>
    </row>
    <row r="3341" spans="1:2" x14ac:dyDescent="0.3">
      <c r="A3341">
        <v>0</v>
      </c>
      <c r="B3341" s="2" t="s">
        <v>45</v>
      </c>
    </row>
    <row r="3342" spans="1:2" x14ac:dyDescent="0.3">
      <c r="A3342">
        <v>0</v>
      </c>
      <c r="B3342" s="2" t="s">
        <v>45</v>
      </c>
    </row>
    <row r="3343" spans="1:2" x14ac:dyDescent="0.3">
      <c r="A3343">
        <v>0</v>
      </c>
      <c r="B3343" s="2" t="s">
        <v>45</v>
      </c>
    </row>
    <row r="3344" spans="1:2" x14ac:dyDescent="0.3">
      <c r="A3344">
        <v>16</v>
      </c>
      <c r="B3344" s="2" t="s">
        <v>45</v>
      </c>
    </row>
    <row r="3345" spans="1:2" x14ac:dyDescent="0.3">
      <c r="A3345">
        <v>2167</v>
      </c>
      <c r="B3345" s="2" t="s">
        <v>45</v>
      </c>
    </row>
    <row r="3346" spans="1:2" x14ac:dyDescent="0.3">
      <c r="A3346">
        <v>2842</v>
      </c>
      <c r="B3346" s="2" t="s">
        <v>45</v>
      </c>
    </row>
    <row r="3347" spans="1:2" x14ac:dyDescent="0.3">
      <c r="A3347">
        <v>6143</v>
      </c>
      <c r="B3347" s="2" t="s">
        <v>45</v>
      </c>
    </row>
    <row r="3348" spans="1:2" x14ac:dyDescent="0.3">
      <c r="A3348">
        <v>3275</v>
      </c>
      <c r="B3348" s="2" t="s">
        <v>45</v>
      </c>
    </row>
    <row r="3349" spans="1:2" x14ac:dyDescent="0.3">
      <c r="A3349">
        <v>3907</v>
      </c>
      <c r="B3349" s="2" t="s">
        <v>45</v>
      </c>
    </row>
    <row r="3350" spans="1:2" x14ac:dyDescent="0.3">
      <c r="A3350">
        <v>1251</v>
      </c>
      <c r="B3350" s="2" t="s">
        <v>45</v>
      </c>
    </row>
    <row r="3351" spans="1:2" x14ac:dyDescent="0.3">
      <c r="A3351">
        <v>3676</v>
      </c>
      <c r="B3351" s="2" t="s">
        <v>45</v>
      </c>
    </row>
    <row r="3352" spans="1:2" x14ac:dyDescent="0.3">
      <c r="A3352">
        <v>8999</v>
      </c>
      <c r="B3352" s="2" t="s">
        <v>45</v>
      </c>
    </row>
    <row r="3353" spans="1:2" x14ac:dyDescent="0.3">
      <c r="A3353">
        <v>6355</v>
      </c>
      <c r="B3353" s="2" t="s">
        <v>45</v>
      </c>
    </row>
    <row r="3354" spans="1:2" x14ac:dyDescent="0.3">
      <c r="A3354">
        <v>5812</v>
      </c>
      <c r="B3354" s="2" t="s">
        <v>45</v>
      </c>
    </row>
    <row r="3355" spans="1:2" x14ac:dyDescent="0.3">
      <c r="A3355">
        <v>3489</v>
      </c>
      <c r="B3355" s="2" t="s">
        <v>45</v>
      </c>
    </row>
    <row r="3356" spans="1:2" x14ac:dyDescent="0.3">
      <c r="A3356">
        <v>142</v>
      </c>
      <c r="B3356" s="2" t="s">
        <v>45</v>
      </c>
    </row>
    <row r="3357" spans="1:2" x14ac:dyDescent="0.3">
      <c r="A3357">
        <v>0</v>
      </c>
      <c r="B3357" s="2" t="s">
        <v>45</v>
      </c>
    </row>
    <row r="3358" spans="1:2" x14ac:dyDescent="0.3">
      <c r="A3358">
        <v>0</v>
      </c>
      <c r="B3358" s="2" t="s">
        <v>45</v>
      </c>
    </row>
    <row r="3359" spans="1:2" x14ac:dyDescent="0.3">
      <c r="A3359">
        <v>0</v>
      </c>
      <c r="B3359" s="2" t="s">
        <v>45</v>
      </c>
    </row>
    <row r="3360" spans="1:2" x14ac:dyDescent="0.3">
      <c r="A3360">
        <v>0</v>
      </c>
      <c r="B3360" s="2" t="s">
        <v>45</v>
      </c>
    </row>
    <row r="3361" spans="1:2" x14ac:dyDescent="0.3">
      <c r="A3361">
        <v>0</v>
      </c>
      <c r="B3361" s="2" t="s">
        <v>45</v>
      </c>
    </row>
    <row r="3362" spans="1:2" x14ac:dyDescent="0.3">
      <c r="A3362">
        <v>0</v>
      </c>
      <c r="B3362" s="2" t="s">
        <v>45</v>
      </c>
    </row>
    <row r="3363" spans="1:2" x14ac:dyDescent="0.3">
      <c r="A3363">
        <v>0</v>
      </c>
      <c r="B3363" s="2" t="s">
        <v>45</v>
      </c>
    </row>
    <row r="3364" spans="1:2" x14ac:dyDescent="0.3">
      <c r="A3364">
        <v>0</v>
      </c>
      <c r="B3364" s="2" t="s">
        <v>45</v>
      </c>
    </row>
    <row r="3365" spans="1:2" x14ac:dyDescent="0.3">
      <c r="A3365">
        <v>0</v>
      </c>
      <c r="B3365" s="2" t="s">
        <v>45</v>
      </c>
    </row>
    <row r="3366" spans="1:2" x14ac:dyDescent="0.3">
      <c r="A3366">
        <v>0</v>
      </c>
      <c r="B3366" s="2" t="s">
        <v>45</v>
      </c>
    </row>
    <row r="3367" spans="1:2" x14ac:dyDescent="0.3">
      <c r="A3367">
        <v>0</v>
      </c>
      <c r="B3367" s="2" t="s">
        <v>45</v>
      </c>
    </row>
    <row r="3368" spans="1:2" x14ac:dyDescent="0.3">
      <c r="A3368">
        <v>4</v>
      </c>
      <c r="B3368" s="2" t="s">
        <v>45</v>
      </c>
    </row>
    <row r="3369" spans="1:2" x14ac:dyDescent="0.3">
      <c r="A3369">
        <v>3119</v>
      </c>
      <c r="B3369" s="2" t="s">
        <v>45</v>
      </c>
    </row>
    <row r="3370" spans="1:2" x14ac:dyDescent="0.3">
      <c r="A3370">
        <v>6269</v>
      </c>
      <c r="B3370" s="2" t="s">
        <v>45</v>
      </c>
    </row>
    <row r="3371" spans="1:2" x14ac:dyDescent="0.3">
      <c r="A3371">
        <v>8906</v>
      </c>
      <c r="B3371" s="2" t="s">
        <v>45</v>
      </c>
    </row>
    <row r="3372" spans="1:2" x14ac:dyDescent="0.3">
      <c r="A3372">
        <v>10829</v>
      </c>
      <c r="B3372" s="2" t="s">
        <v>45</v>
      </c>
    </row>
    <row r="3373" spans="1:2" x14ac:dyDescent="0.3">
      <c r="A3373">
        <v>5873</v>
      </c>
      <c r="B3373" s="2" t="s">
        <v>45</v>
      </c>
    </row>
    <row r="3374" spans="1:2" x14ac:dyDescent="0.3">
      <c r="A3374">
        <v>6130</v>
      </c>
      <c r="B3374" s="2" t="s">
        <v>45</v>
      </c>
    </row>
    <row r="3375" spans="1:2" x14ac:dyDescent="0.3">
      <c r="A3375">
        <v>5959</v>
      </c>
      <c r="B3375" s="2" t="s">
        <v>45</v>
      </c>
    </row>
    <row r="3376" spans="1:2" x14ac:dyDescent="0.3">
      <c r="A3376">
        <v>5321</v>
      </c>
      <c r="B3376" s="2" t="s">
        <v>45</v>
      </c>
    </row>
    <row r="3377" spans="1:2" x14ac:dyDescent="0.3">
      <c r="A3377">
        <v>4334</v>
      </c>
      <c r="B3377" s="2" t="s">
        <v>45</v>
      </c>
    </row>
    <row r="3378" spans="1:2" x14ac:dyDescent="0.3">
      <c r="A3378">
        <v>2942</v>
      </c>
      <c r="B3378" s="2" t="s">
        <v>45</v>
      </c>
    </row>
    <row r="3379" spans="1:2" x14ac:dyDescent="0.3">
      <c r="A3379">
        <v>1419</v>
      </c>
      <c r="B3379" s="2" t="s">
        <v>45</v>
      </c>
    </row>
    <row r="3380" spans="1:2" x14ac:dyDescent="0.3">
      <c r="A3380">
        <v>29</v>
      </c>
      <c r="B3380" s="2" t="s">
        <v>45</v>
      </c>
    </row>
    <row r="3381" spans="1:2" x14ac:dyDescent="0.3">
      <c r="A3381">
        <v>0</v>
      </c>
      <c r="B3381" s="2" t="s">
        <v>45</v>
      </c>
    </row>
    <row r="3382" spans="1:2" x14ac:dyDescent="0.3">
      <c r="A3382">
        <v>0</v>
      </c>
      <c r="B3382" s="2" t="s">
        <v>45</v>
      </c>
    </row>
    <row r="3383" spans="1:2" x14ac:dyDescent="0.3">
      <c r="A3383">
        <v>0</v>
      </c>
      <c r="B3383" s="2" t="s">
        <v>45</v>
      </c>
    </row>
    <row r="3384" spans="1:2" x14ac:dyDescent="0.3">
      <c r="A3384">
        <v>0</v>
      </c>
      <c r="B3384" s="2" t="s">
        <v>45</v>
      </c>
    </row>
    <row r="3385" spans="1:2" x14ac:dyDescent="0.3">
      <c r="A3385">
        <v>0</v>
      </c>
      <c r="B3385" s="2" t="s">
        <v>45</v>
      </c>
    </row>
    <row r="3386" spans="1:2" x14ac:dyDescent="0.3">
      <c r="A3386">
        <v>0</v>
      </c>
      <c r="B3386" s="2" t="s">
        <v>45</v>
      </c>
    </row>
    <row r="3387" spans="1:2" x14ac:dyDescent="0.3">
      <c r="A3387">
        <v>0</v>
      </c>
      <c r="B3387" s="2" t="s">
        <v>45</v>
      </c>
    </row>
    <row r="3388" spans="1:2" x14ac:dyDescent="0.3">
      <c r="A3388">
        <v>0</v>
      </c>
      <c r="B3388" s="2" t="s">
        <v>45</v>
      </c>
    </row>
    <row r="3389" spans="1:2" x14ac:dyDescent="0.3">
      <c r="A3389">
        <v>0</v>
      </c>
      <c r="B3389" s="2" t="s">
        <v>45</v>
      </c>
    </row>
    <row r="3390" spans="1:2" x14ac:dyDescent="0.3">
      <c r="A3390">
        <v>0</v>
      </c>
      <c r="B3390" s="2" t="s">
        <v>45</v>
      </c>
    </row>
    <row r="3391" spans="1:2" x14ac:dyDescent="0.3">
      <c r="A3391">
        <v>0</v>
      </c>
      <c r="B3391" s="2" t="s">
        <v>45</v>
      </c>
    </row>
    <row r="3392" spans="1:2" x14ac:dyDescent="0.3">
      <c r="A3392">
        <v>11</v>
      </c>
      <c r="B3392" s="2" t="s">
        <v>45</v>
      </c>
    </row>
    <row r="3393" spans="1:2" x14ac:dyDescent="0.3">
      <c r="A3393">
        <v>2966</v>
      </c>
      <c r="B3393" s="2" t="s">
        <v>45</v>
      </c>
    </row>
    <row r="3394" spans="1:2" x14ac:dyDescent="0.3">
      <c r="A3394">
        <v>6117</v>
      </c>
      <c r="B3394" s="2" t="s">
        <v>45</v>
      </c>
    </row>
    <row r="3395" spans="1:2" x14ac:dyDescent="0.3">
      <c r="A3395">
        <v>7784</v>
      </c>
      <c r="B3395" s="2" t="s">
        <v>45</v>
      </c>
    </row>
    <row r="3396" spans="1:2" x14ac:dyDescent="0.3">
      <c r="A3396">
        <v>8770</v>
      </c>
      <c r="B3396" s="2" t="s">
        <v>45</v>
      </c>
    </row>
    <row r="3397" spans="1:2" x14ac:dyDescent="0.3">
      <c r="A3397">
        <v>9202</v>
      </c>
      <c r="B3397" s="2" t="s">
        <v>45</v>
      </c>
    </row>
    <row r="3398" spans="1:2" x14ac:dyDescent="0.3">
      <c r="A3398">
        <v>7991</v>
      </c>
      <c r="B3398" s="2" t="s">
        <v>45</v>
      </c>
    </row>
    <row r="3399" spans="1:2" x14ac:dyDescent="0.3">
      <c r="A3399">
        <v>7032</v>
      </c>
      <c r="B3399" s="2" t="s">
        <v>45</v>
      </c>
    </row>
    <row r="3400" spans="1:2" x14ac:dyDescent="0.3">
      <c r="A3400">
        <v>4597</v>
      </c>
      <c r="B3400" s="2" t="s">
        <v>45</v>
      </c>
    </row>
    <row r="3401" spans="1:2" x14ac:dyDescent="0.3">
      <c r="A3401">
        <v>1628</v>
      </c>
      <c r="B3401" s="2" t="s">
        <v>45</v>
      </c>
    </row>
    <row r="3402" spans="1:2" x14ac:dyDescent="0.3">
      <c r="A3402">
        <v>903</v>
      </c>
      <c r="B3402" s="2" t="s">
        <v>45</v>
      </c>
    </row>
    <row r="3403" spans="1:2" x14ac:dyDescent="0.3">
      <c r="A3403">
        <v>179</v>
      </c>
      <c r="B3403" s="2" t="s">
        <v>45</v>
      </c>
    </row>
    <row r="3404" spans="1:2" x14ac:dyDescent="0.3">
      <c r="A3404">
        <v>27</v>
      </c>
      <c r="B3404" s="2" t="s">
        <v>45</v>
      </c>
    </row>
    <row r="3405" spans="1:2" x14ac:dyDescent="0.3">
      <c r="A3405">
        <v>0</v>
      </c>
      <c r="B3405" s="2" t="s">
        <v>45</v>
      </c>
    </row>
    <row r="3406" spans="1:2" x14ac:dyDescent="0.3">
      <c r="A3406">
        <v>0</v>
      </c>
      <c r="B3406" s="2" t="s">
        <v>45</v>
      </c>
    </row>
    <row r="3407" spans="1:2" x14ac:dyDescent="0.3">
      <c r="A3407">
        <v>0</v>
      </c>
      <c r="B3407" s="2" t="s">
        <v>45</v>
      </c>
    </row>
    <row r="3408" spans="1:2" x14ac:dyDescent="0.3">
      <c r="A3408">
        <v>0</v>
      </c>
      <c r="B3408" s="2" t="s">
        <v>45</v>
      </c>
    </row>
    <row r="3409" spans="1:2" x14ac:dyDescent="0.3">
      <c r="A3409">
        <v>0</v>
      </c>
      <c r="B3409" s="2" t="s">
        <v>45</v>
      </c>
    </row>
    <row r="3410" spans="1:2" x14ac:dyDescent="0.3">
      <c r="A3410">
        <v>0</v>
      </c>
      <c r="B3410" s="2" t="s">
        <v>45</v>
      </c>
    </row>
    <row r="3411" spans="1:2" x14ac:dyDescent="0.3">
      <c r="A3411">
        <v>0</v>
      </c>
      <c r="B3411" s="2" t="s">
        <v>45</v>
      </c>
    </row>
    <row r="3412" spans="1:2" x14ac:dyDescent="0.3">
      <c r="A3412">
        <v>0</v>
      </c>
      <c r="B3412" s="2" t="s">
        <v>45</v>
      </c>
    </row>
    <row r="3413" spans="1:2" x14ac:dyDescent="0.3">
      <c r="A3413">
        <v>0</v>
      </c>
      <c r="B3413" s="2" t="s">
        <v>45</v>
      </c>
    </row>
    <row r="3414" spans="1:2" x14ac:dyDescent="0.3">
      <c r="A3414">
        <v>0</v>
      </c>
      <c r="B3414" s="2" t="s">
        <v>45</v>
      </c>
    </row>
    <row r="3415" spans="1:2" x14ac:dyDescent="0.3">
      <c r="A3415">
        <v>0</v>
      </c>
      <c r="B3415" s="2" t="s">
        <v>45</v>
      </c>
    </row>
    <row r="3416" spans="1:2" x14ac:dyDescent="0.3">
      <c r="A3416">
        <v>4</v>
      </c>
      <c r="B3416" s="2" t="s">
        <v>45</v>
      </c>
    </row>
    <row r="3417" spans="1:2" x14ac:dyDescent="0.3">
      <c r="A3417">
        <v>2989</v>
      </c>
      <c r="B3417" s="2" t="s">
        <v>45</v>
      </c>
    </row>
    <row r="3418" spans="1:2" x14ac:dyDescent="0.3">
      <c r="A3418">
        <v>5912</v>
      </c>
      <c r="B3418" s="2" t="s">
        <v>45</v>
      </c>
    </row>
    <row r="3419" spans="1:2" x14ac:dyDescent="0.3">
      <c r="A3419">
        <v>8404</v>
      </c>
      <c r="B3419" s="2" t="s">
        <v>45</v>
      </c>
    </row>
    <row r="3420" spans="1:2" x14ac:dyDescent="0.3">
      <c r="A3420">
        <v>10299</v>
      </c>
      <c r="B3420" s="2" t="s">
        <v>45</v>
      </c>
    </row>
    <row r="3421" spans="1:2" x14ac:dyDescent="0.3">
      <c r="A3421">
        <v>11452</v>
      </c>
      <c r="B3421" s="2" t="s">
        <v>45</v>
      </c>
    </row>
    <row r="3422" spans="1:2" x14ac:dyDescent="0.3">
      <c r="A3422">
        <v>11852</v>
      </c>
      <c r="B3422" s="2" t="s">
        <v>45</v>
      </c>
    </row>
    <row r="3423" spans="1:2" x14ac:dyDescent="0.3">
      <c r="A3423">
        <v>11469</v>
      </c>
      <c r="B3423" s="2" t="s">
        <v>45</v>
      </c>
    </row>
    <row r="3424" spans="1:2" x14ac:dyDescent="0.3">
      <c r="A3424">
        <v>10349</v>
      </c>
      <c r="B3424" s="2" t="s">
        <v>45</v>
      </c>
    </row>
    <row r="3425" spans="1:2" x14ac:dyDescent="0.3">
      <c r="A3425">
        <v>8520</v>
      </c>
      <c r="B3425" s="2" t="s">
        <v>45</v>
      </c>
    </row>
    <row r="3426" spans="1:2" x14ac:dyDescent="0.3">
      <c r="A3426">
        <v>6089</v>
      </c>
      <c r="B3426" s="2" t="s">
        <v>45</v>
      </c>
    </row>
    <row r="3427" spans="1:2" x14ac:dyDescent="0.3">
      <c r="A3427">
        <v>3236</v>
      </c>
      <c r="B3427" s="2" t="s">
        <v>45</v>
      </c>
    </row>
    <row r="3428" spans="1:2" x14ac:dyDescent="0.3">
      <c r="A3428">
        <v>29</v>
      </c>
      <c r="B3428" s="2" t="s">
        <v>45</v>
      </c>
    </row>
    <row r="3429" spans="1:2" x14ac:dyDescent="0.3">
      <c r="A3429">
        <v>0</v>
      </c>
      <c r="B3429" s="2" t="s">
        <v>45</v>
      </c>
    </row>
    <row r="3430" spans="1:2" x14ac:dyDescent="0.3">
      <c r="A3430">
        <v>0</v>
      </c>
      <c r="B3430" s="2" t="s">
        <v>45</v>
      </c>
    </row>
    <row r="3431" spans="1:2" x14ac:dyDescent="0.3">
      <c r="A3431">
        <v>0</v>
      </c>
      <c r="B3431" s="2" t="s">
        <v>45</v>
      </c>
    </row>
    <row r="3432" spans="1:2" x14ac:dyDescent="0.3">
      <c r="A3432">
        <v>0</v>
      </c>
      <c r="B3432" s="2" t="s">
        <v>45</v>
      </c>
    </row>
    <row r="3433" spans="1:2" x14ac:dyDescent="0.3">
      <c r="A3433">
        <v>0</v>
      </c>
      <c r="B3433" s="2" t="s">
        <v>45</v>
      </c>
    </row>
    <row r="3434" spans="1:2" x14ac:dyDescent="0.3">
      <c r="A3434">
        <v>0</v>
      </c>
      <c r="B3434" s="2" t="s">
        <v>45</v>
      </c>
    </row>
    <row r="3435" spans="1:2" x14ac:dyDescent="0.3">
      <c r="A3435">
        <v>0</v>
      </c>
      <c r="B3435" s="2" t="s">
        <v>45</v>
      </c>
    </row>
    <row r="3436" spans="1:2" x14ac:dyDescent="0.3">
      <c r="A3436">
        <v>0</v>
      </c>
      <c r="B3436" s="2" t="s">
        <v>45</v>
      </c>
    </row>
    <row r="3437" spans="1:2" x14ac:dyDescent="0.3">
      <c r="A3437">
        <v>0</v>
      </c>
      <c r="B3437" s="2" t="s">
        <v>45</v>
      </c>
    </row>
    <row r="3438" spans="1:2" x14ac:dyDescent="0.3">
      <c r="A3438">
        <v>0</v>
      </c>
      <c r="B3438" s="2" t="s">
        <v>45</v>
      </c>
    </row>
    <row r="3439" spans="1:2" x14ac:dyDescent="0.3">
      <c r="A3439">
        <v>0</v>
      </c>
      <c r="B3439" s="2" t="s">
        <v>45</v>
      </c>
    </row>
    <row r="3440" spans="1:2" x14ac:dyDescent="0.3">
      <c r="A3440">
        <v>4</v>
      </c>
      <c r="B3440" s="2" t="s">
        <v>45</v>
      </c>
    </row>
    <row r="3441" spans="1:2" x14ac:dyDescent="0.3">
      <c r="A3441">
        <v>2119</v>
      </c>
      <c r="B3441" s="2" t="s">
        <v>45</v>
      </c>
    </row>
    <row r="3442" spans="1:2" x14ac:dyDescent="0.3">
      <c r="A3442">
        <v>3913</v>
      </c>
      <c r="B3442" s="2" t="s">
        <v>45</v>
      </c>
    </row>
    <row r="3443" spans="1:2" x14ac:dyDescent="0.3">
      <c r="A3443">
        <v>5358</v>
      </c>
      <c r="B3443" s="2" t="s">
        <v>45</v>
      </c>
    </row>
    <row r="3444" spans="1:2" x14ac:dyDescent="0.3">
      <c r="A3444">
        <v>6375</v>
      </c>
      <c r="B3444" s="2" t="s">
        <v>45</v>
      </c>
    </row>
    <row r="3445" spans="1:2" x14ac:dyDescent="0.3">
      <c r="A3445">
        <v>6933</v>
      </c>
      <c r="B3445" s="2" t="s">
        <v>45</v>
      </c>
    </row>
    <row r="3446" spans="1:2" x14ac:dyDescent="0.3">
      <c r="A3446">
        <v>6850</v>
      </c>
      <c r="B3446" s="2" t="s">
        <v>45</v>
      </c>
    </row>
    <row r="3447" spans="1:2" x14ac:dyDescent="0.3">
      <c r="A3447">
        <v>6472</v>
      </c>
      <c r="B3447" s="2" t="s">
        <v>45</v>
      </c>
    </row>
    <row r="3448" spans="1:2" x14ac:dyDescent="0.3">
      <c r="A3448">
        <v>5467</v>
      </c>
      <c r="B3448" s="2" t="s">
        <v>45</v>
      </c>
    </row>
    <row r="3449" spans="1:2" x14ac:dyDescent="0.3">
      <c r="A3449">
        <v>4852</v>
      </c>
      <c r="B3449" s="2" t="s">
        <v>45</v>
      </c>
    </row>
    <row r="3450" spans="1:2" x14ac:dyDescent="0.3">
      <c r="A3450">
        <v>3866</v>
      </c>
      <c r="B3450" s="2" t="s">
        <v>45</v>
      </c>
    </row>
    <row r="3451" spans="1:2" x14ac:dyDescent="0.3">
      <c r="A3451">
        <v>2105</v>
      </c>
      <c r="B3451" s="2" t="s">
        <v>45</v>
      </c>
    </row>
    <row r="3452" spans="1:2" x14ac:dyDescent="0.3">
      <c r="A3452">
        <v>29</v>
      </c>
      <c r="B3452" s="2" t="s">
        <v>45</v>
      </c>
    </row>
    <row r="3453" spans="1:2" x14ac:dyDescent="0.3">
      <c r="A3453">
        <v>0</v>
      </c>
      <c r="B3453" s="2" t="s">
        <v>45</v>
      </c>
    </row>
    <row r="3454" spans="1:2" x14ac:dyDescent="0.3">
      <c r="A3454">
        <v>0</v>
      </c>
      <c r="B3454" s="2" t="s">
        <v>45</v>
      </c>
    </row>
    <row r="3455" spans="1:2" x14ac:dyDescent="0.3">
      <c r="A3455">
        <v>0</v>
      </c>
      <c r="B3455" s="2" t="s">
        <v>45</v>
      </c>
    </row>
    <row r="3456" spans="1:2" x14ac:dyDescent="0.3">
      <c r="A3456">
        <v>0</v>
      </c>
      <c r="B3456" s="2" t="s">
        <v>45</v>
      </c>
    </row>
    <row r="3457" spans="1:2" x14ac:dyDescent="0.3">
      <c r="A3457">
        <v>0</v>
      </c>
      <c r="B3457" s="2" t="s">
        <v>45</v>
      </c>
    </row>
    <row r="3458" spans="1:2" x14ac:dyDescent="0.3">
      <c r="A3458">
        <v>0</v>
      </c>
      <c r="B3458" s="2" t="s">
        <v>45</v>
      </c>
    </row>
    <row r="3459" spans="1:2" x14ac:dyDescent="0.3">
      <c r="A3459">
        <v>0</v>
      </c>
      <c r="B3459" s="2" t="s">
        <v>45</v>
      </c>
    </row>
    <row r="3460" spans="1:2" x14ac:dyDescent="0.3">
      <c r="A3460">
        <v>0</v>
      </c>
      <c r="B3460" s="2" t="s">
        <v>45</v>
      </c>
    </row>
    <row r="3461" spans="1:2" x14ac:dyDescent="0.3">
      <c r="A3461">
        <v>0</v>
      </c>
      <c r="B3461" s="2" t="s">
        <v>45</v>
      </c>
    </row>
    <row r="3462" spans="1:2" x14ac:dyDescent="0.3">
      <c r="A3462">
        <v>0</v>
      </c>
      <c r="B3462" s="2" t="s">
        <v>45</v>
      </c>
    </row>
    <row r="3463" spans="1:2" x14ac:dyDescent="0.3">
      <c r="A3463">
        <v>0</v>
      </c>
      <c r="B3463" s="2" t="s">
        <v>45</v>
      </c>
    </row>
    <row r="3464" spans="1:2" x14ac:dyDescent="0.3">
      <c r="A3464">
        <v>3</v>
      </c>
      <c r="B3464" s="2" t="s">
        <v>45</v>
      </c>
    </row>
    <row r="3465" spans="1:2" x14ac:dyDescent="0.3">
      <c r="A3465">
        <v>2767</v>
      </c>
      <c r="B3465" s="2" t="s">
        <v>45</v>
      </c>
    </row>
    <row r="3466" spans="1:2" x14ac:dyDescent="0.3">
      <c r="A3466">
        <v>5299</v>
      </c>
      <c r="B3466" s="2" t="s">
        <v>45</v>
      </c>
    </row>
    <row r="3467" spans="1:2" x14ac:dyDescent="0.3">
      <c r="A3467">
        <v>7422</v>
      </c>
      <c r="B3467" s="2" t="s">
        <v>45</v>
      </c>
    </row>
    <row r="3468" spans="1:2" x14ac:dyDescent="0.3">
      <c r="A3468">
        <v>9068</v>
      </c>
      <c r="B3468" s="2" t="s">
        <v>45</v>
      </c>
    </row>
    <row r="3469" spans="1:2" x14ac:dyDescent="0.3">
      <c r="A3469">
        <v>10117</v>
      </c>
      <c r="B3469" s="2" t="s">
        <v>45</v>
      </c>
    </row>
    <row r="3470" spans="1:2" x14ac:dyDescent="0.3">
      <c r="A3470">
        <v>10470</v>
      </c>
      <c r="B3470" s="2" t="s">
        <v>45</v>
      </c>
    </row>
    <row r="3471" spans="1:2" x14ac:dyDescent="0.3">
      <c r="A3471">
        <v>10211</v>
      </c>
      <c r="B3471" s="2" t="s">
        <v>45</v>
      </c>
    </row>
    <row r="3472" spans="1:2" x14ac:dyDescent="0.3">
      <c r="A3472">
        <v>9299</v>
      </c>
      <c r="B3472" s="2" t="s">
        <v>45</v>
      </c>
    </row>
    <row r="3473" spans="1:2" x14ac:dyDescent="0.3">
      <c r="A3473">
        <v>7767</v>
      </c>
      <c r="B3473" s="2" t="s">
        <v>45</v>
      </c>
    </row>
    <row r="3474" spans="1:2" x14ac:dyDescent="0.3">
      <c r="A3474">
        <v>5669</v>
      </c>
      <c r="B3474" s="2" t="s">
        <v>45</v>
      </c>
    </row>
    <row r="3475" spans="1:2" x14ac:dyDescent="0.3">
      <c r="A3475">
        <v>3170</v>
      </c>
      <c r="B3475" s="2" t="s">
        <v>45</v>
      </c>
    </row>
    <row r="3476" spans="1:2" x14ac:dyDescent="0.3">
      <c r="A3476">
        <v>39</v>
      </c>
      <c r="B3476" s="2" t="s">
        <v>45</v>
      </c>
    </row>
    <row r="3477" spans="1:2" x14ac:dyDescent="0.3">
      <c r="A3477">
        <v>0</v>
      </c>
      <c r="B3477" s="2" t="s">
        <v>45</v>
      </c>
    </row>
    <row r="3478" spans="1:2" x14ac:dyDescent="0.3">
      <c r="A3478">
        <v>0</v>
      </c>
      <c r="B3478" s="2" t="s">
        <v>45</v>
      </c>
    </row>
    <row r="3479" spans="1:2" x14ac:dyDescent="0.3">
      <c r="A3479">
        <v>0</v>
      </c>
      <c r="B3479" s="2" t="s">
        <v>45</v>
      </c>
    </row>
    <row r="3480" spans="1:2" x14ac:dyDescent="0.3">
      <c r="A3480">
        <v>0</v>
      </c>
      <c r="B3480" s="2" t="s">
        <v>45</v>
      </c>
    </row>
    <row r="3481" spans="1:2" x14ac:dyDescent="0.3">
      <c r="A3481">
        <v>0</v>
      </c>
      <c r="B3481" s="2" t="s">
        <v>45</v>
      </c>
    </row>
    <row r="3482" spans="1:2" x14ac:dyDescent="0.3">
      <c r="A3482">
        <v>0</v>
      </c>
      <c r="B3482" s="2" t="s">
        <v>45</v>
      </c>
    </row>
    <row r="3483" spans="1:2" x14ac:dyDescent="0.3">
      <c r="A3483">
        <v>0</v>
      </c>
      <c r="B3483" s="2" t="s">
        <v>45</v>
      </c>
    </row>
    <row r="3484" spans="1:2" x14ac:dyDescent="0.3">
      <c r="A3484">
        <v>0</v>
      </c>
      <c r="B3484" s="2" t="s">
        <v>45</v>
      </c>
    </row>
    <row r="3485" spans="1:2" x14ac:dyDescent="0.3">
      <c r="A3485">
        <v>0</v>
      </c>
      <c r="B3485" s="2" t="s">
        <v>45</v>
      </c>
    </row>
    <row r="3486" spans="1:2" x14ac:dyDescent="0.3">
      <c r="A3486">
        <v>0</v>
      </c>
      <c r="B3486" s="2" t="s">
        <v>45</v>
      </c>
    </row>
    <row r="3487" spans="1:2" x14ac:dyDescent="0.3">
      <c r="A3487">
        <v>0</v>
      </c>
      <c r="B3487" s="2" t="s">
        <v>45</v>
      </c>
    </row>
    <row r="3488" spans="1:2" x14ac:dyDescent="0.3">
      <c r="A3488">
        <v>3</v>
      </c>
      <c r="B3488" s="2" t="s">
        <v>45</v>
      </c>
    </row>
    <row r="3489" spans="1:2" x14ac:dyDescent="0.3">
      <c r="A3489">
        <v>2196</v>
      </c>
      <c r="B3489" s="2" t="s">
        <v>45</v>
      </c>
    </row>
    <row r="3490" spans="1:2" x14ac:dyDescent="0.3">
      <c r="A3490">
        <v>4199</v>
      </c>
      <c r="B3490" s="2" t="s">
        <v>45</v>
      </c>
    </row>
    <row r="3491" spans="1:2" x14ac:dyDescent="0.3">
      <c r="A3491">
        <v>5823</v>
      </c>
      <c r="B3491" s="2" t="s">
        <v>45</v>
      </c>
    </row>
    <row r="3492" spans="1:2" x14ac:dyDescent="0.3">
      <c r="A3492">
        <v>6953</v>
      </c>
      <c r="B3492" s="2" t="s">
        <v>45</v>
      </c>
    </row>
    <row r="3493" spans="1:2" x14ac:dyDescent="0.3">
      <c r="A3493">
        <v>7876</v>
      </c>
      <c r="B3493" s="2" t="s">
        <v>45</v>
      </c>
    </row>
    <row r="3494" spans="1:2" x14ac:dyDescent="0.3">
      <c r="A3494">
        <v>8056</v>
      </c>
      <c r="B3494" s="2" t="s">
        <v>45</v>
      </c>
    </row>
    <row r="3495" spans="1:2" x14ac:dyDescent="0.3">
      <c r="A3495">
        <v>7759</v>
      </c>
      <c r="B3495" s="2" t="s">
        <v>45</v>
      </c>
    </row>
    <row r="3496" spans="1:2" x14ac:dyDescent="0.3">
      <c r="A3496">
        <v>6916</v>
      </c>
      <c r="B3496" s="2" t="s">
        <v>45</v>
      </c>
    </row>
    <row r="3497" spans="1:2" x14ac:dyDescent="0.3">
      <c r="A3497">
        <v>5723</v>
      </c>
      <c r="B3497" s="2" t="s">
        <v>45</v>
      </c>
    </row>
    <row r="3498" spans="1:2" x14ac:dyDescent="0.3">
      <c r="A3498">
        <v>4190</v>
      </c>
      <c r="B3498" s="2" t="s">
        <v>45</v>
      </c>
    </row>
    <row r="3499" spans="1:2" x14ac:dyDescent="0.3">
      <c r="A3499">
        <v>2307</v>
      </c>
      <c r="B3499" s="2" t="s">
        <v>45</v>
      </c>
    </row>
    <row r="3500" spans="1:2" x14ac:dyDescent="0.3">
      <c r="A3500">
        <v>30</v>
      </c>
      <c r="B3500" s="2" t="s">
        <v>45</v>
      </c>
    </row>
    <row r="3501" spans="1:2" x14ac:dyDescent="0.3">
      <c r="A3501">
        <v>0</v>
      </c>
      <c r="B3501" s="2" t="s">
        <v>45</v>
      </c>
    </row>
    <row r="3502" spans="1:2" x14ac:dyDescent="0.3">
      <c r="A3502">
        <v>0</v>
      </c>
      <c r="B3502" s="2" t="s">
        <v>45</v>
      </c>
    </row>
    <row r="3503" spans="1:2" x14ac:dyDescent="0.3">
      <c r="A3503">
        <v>0</v>
      </c>
      <c r="B3503" s="2" t="s">
        <v>45</v>
      </c>
    </row>
    <row r="3504" spans="1:2" x14ac:dyDescent="0.3">
      <c r="A3504">
        <v>0</v>
      </c>
      <c r="B3504" s="2" t="s">
        <v>45</v>
      </c>
    </row>
    <row r="3505" spans="1:2" x14ac:dyDescent="0.3">
      <c r="A3505">
        <v>0</v>
      </c>
      <c r="B3505" s="2" t="s">
        <v>45</v>
      </c>
    </row>
    <row r="3506" spans="1:2" x14ac:dyDescent="0.3">
      <c r="A3506">
        <v>0</v>
      </c>
      <c r="B3506" s="2" t="s">
        <v>45</v>
      </c>
    </row>
    <row r="3507" spans="1:2" x14ac:dyDescent="0.3">
      <c r="A3507">
        <v>0</v>
      </c>
      <c r="B3507" s="2" t="s">
        <v>45</v>
      </c>
    </row>
    <row r="3508" spans="1:2" x14ac:dyDescent="0.3">
      <c r="A3508">
        <v>0</v>
      </c>
      <c r="B3508" s="2" t="s">
        <v>45</v>
      </c>
    </row>
    <row r="3509" spans="1:2" x14ac:dyDescent="0.3">
      <c r="A3509">
        <v>0</v>
      </c>
      <c r="B3509" s="2" t="s">
        <v>45</v>
      </c>
    </row>
    <row r="3510" spans="1:2" x14ac:dyDescent="0.3">
      <c r="A3510">
        <v>0</v>
      </c>
      <c r="B3510" s="2" t="s">
        <v>45</v>
      </c>
    </row>
    <row r="3511" spans="1:2" x14ac:dyDescent="0.3">
      <c r="A3511">
        <v>0</v>
      </c>
      <c r="B3511" s="2" t="s">
        <v>45</v>
      </c>
    </row>
    <row r="3512" spans="1:2" x14ac:dyDescent="0.3">
      <c r="A3512">
        <v>3</v>
      </c>
      <c r="B3512" s="2" t="s">
        <v>45</v>
      </c>
    </row>
    <row r="3513" spans="1:2" x14ac:dyDescent="0.3">
      <c r="A3513">
        <v>1906</v>
      </c>
      <c r="B3513" s="2" t="s">
        <v>45</v>
      </c>
    </row>
    <row r="3514" spans="1:2" x14ac:dyDescent="0.3">
      <c r="A3514">
        <v>3689</v>
      </c>
      <c r="B3514" s="2" t="s">
        <v>45</v>
      </c>
    </row>
    <row r="3515" spans="1:2" x14ac:dyDescent="0.3">
      <c r="A3515">
        <v>5252</v>
      </c>
      <c r="B3515" s="2" t="s">
        <v>45</v>
      </c>
    </row>
    <row r="3516" spans="1:2" x14ac:dyDescent="0.3">
      <c r="A3516">
        <v>6411</v>
      </c>
      <c r="B3516" s="2" t="s">
        <v>45</v>
      </c>
    </row>
    <row r="3517" spans="1:2" x14ac:dyDescent="0.3">
      <c r="A3517">
        <v>7074</v>
      </c>
      <c r="B3517" s="2" t="s">
        <v>45</v>
      </c>
    </row>
    <row r="3518" spans="1:2" x14ac:dyDescent="0.3">
      <c r="A3518">
        <v>7449</v>
      </c>
      <c r="B3518" s="2" t="s">
        <v>45</v>
      </c>
    </row>
    <row r="3519" spans="1:2" x14ac:dyDescent="0.3">
      <c r="A3519">
        <v>7184</v>
      </c>
      <c r="B3519" s="2" t="s">
        <v>45</v>
      </c>
    </row>
    <row r="3520" spans="1:2" x14ac:dyDescent="0.3">
      <c r="A3520">
        <v>5986</v>
      </c>
      <c r="B3520" s="2" t="s">
        <v>45</v>
      </c>
    </row>
    <row r="3521" spans="1:2" x14ac:dyDescent="0.3">
      <c r="A3521">
        <v>5048</v>
      </c>
      <c r="B3521" s="2" t="s">
        <v>45</v>
      </c>
    </row>
    <row r="3522" spans="1:2" x14ac:dyDescent="0.3">
      <c r="A3522">
        <v>3472</v>
      </c>
      <c r="B3522" s="2" t="s">
        <v>45</v>
      </c>
    </row>
    <row r="3523" spans="1:2" x14ac:dyDescent="0.3">
      <c r="A3523">
        <v>1820</v>
      </c>
      <c r="B3523" s="2" t="s">
        <v>45</v>
      </c>
    </row>
    <row r="3524" spans="1:2" x14ac:dyDescent="0.3">
      <c r="A3524">
        <v>30</v>
      </c>
      <c r="B3524" s="2" t="s">
        <v>45</v>
      </c>
    </row>
    <row r="3525" spans="1:2" x14ac:dyDescent="0.3">
      <c r="A3525">
        <v>0</v>
      </c>
      <c r="B3525" s="2" t="s">
        <v>45</v>
      </c>
    </row>
    <row r="3526" spans="1:2" x14ac:dyDescent="0.3">
      <c r="A3526">
        <v>0</v>
      </c>
      <c r="B3526" s="2" t="s">
        <v>45</v>
      </c>
    </row>
    <row r="3527" spans="1:2" x14ac:dyDescent="0.3">
      <c r="A3527">
        <v>0</v>
      </c>
      <c r="B3527" s="2" t="s">
        <v>45</v>
      </c>
    </row>
    <row r="3528" spans="1:2" x14ac:dyDescent="0.3">
      <c r="A3528">
        <v>0</v>
      </c>
      <c r="B3528" s="2" t="s">
        <v>45</v>
      </c>
    </row>
    <row r="3529" spans="1:2" x14ac:dyDescent="0.3">
      <c r="A3529">
        <v>0</v>
      </c>
      <c r="B3529" s="2" t="s">
        <v>45</v>
      </c>
    </row>
    <row r="3530" spans="1:2" x14ac:dyDescent="0.3">
      <c r="A3530">
        <v>0</v>
      </c>
      <c r="B3530" s="2" t="s">
        <v>45</v>
      </c>
    </row>
    <row r="3531" spans="1:2" x14ac:dyDescent="0.3">
      <c r="A3531">
        <v>0</v>
      </c>
      <c r="B3531" s="2" t="s">
        <v>45</v>
      </c>
    </row>
    <row r="3532" spans="1:2" x14ac:dyDescent="0.3">
      <c r="A3532">
        <v>0</v>
      </c>
      <c r="B3532" s="2" t="s">
        <v>45</v>
      </c>
    </row>
    <row r="3533" spans="1:2" x14ac:dyDescent="0.3">
      <c r="A3533">
        <v>0</v>
      </c>
      <c r="B3533" s="2" t="s">
        <v>45</v>
      </c>
    </row>
    <row r="3534" spans="1:2" x14ac:dyDescent="0.3">
      <c r="A3534">
        <v>0</v>
      </c>
      <c r="B3534" s="2" t="s">
        <v>45</v>
      </c>
    </row>
    <row r="3535" spans="1:2" x14ac:dyDescent="0.3">
      <c r="A3535">
        <v>0</v>
      </c>
      <c r="B3535" s="2" t="s">
        <v>45</v>
      </c>
    </row>
    <row r="3536" spans="1:2" x14ac:dyDescent="0.3">
      <c r="A3536">
        <v>3</v>
      </c>
      <c r="B3536" s="2" t="s">
        <v>45</v>
      </c>
    </row>
    <row r="3537" spans="1:2" x14ac:dyDescent="0.3">
      <c r="A3537">
        <v>1197</v>
      </c>
      <c r="B3537" s="2" t="s">
        <v>45</v>
      </c>
    </row>
    <row r="3538" spans="1:2" x14ac:dyDescent="0.3">
      <c r="A3538">
        <v>2533</v>
      </c>
      <c r="B3538" s="2" t="s">
        <v>45</v>
      </c>
    </row>
    <row r="3539" spans="1:2" x14ac:dyDescent="0.3">
      <c r="A3539">
        <v>3919</v>
      </c>
      <c r="B3539" s="2" t="s">
        <v>45</v>
      </c>
    </row>
    <row r="3540" spans="1:2" x14ac:dyDescent="0.3">
      <c r="A3540">
        <v>5034</v>
      </c>
      <c r="B3540" s="2" t="s">
        <v>45</v>
      </c>
    </row>
    <row r="3541" spans="1:2" x14ac:dyDescent="0.3">
      <c r="A3541">
        <v>5684</v>
      </c>
      <c r="B3541" s="2" t="s">
        <v>45</v>
      </c>
    </row>
    <row r="3542" spans="1:2" x14ac:dyDescent="0.3">
      <c r="A3542">
        <v>5948</v>
      </c>
      <c r="B3542" s="2" t="s">
        <v>45</v>
      </c>
    </row>
    <row r="3543" spans="1:2" x14ac:dyDescent="0.3">
      <c r="A3543">
        <v>6060</v>
      </c>
      <c r="B3543" s="2" t="s">
        <v>45</v>
      </c>
    </row>
    <row r="3544" spans="1:2" x14ac:dyDescent="0.3">
      <c r="A3544">
        <v>5714</v>
      </c>
      <c r="B3544" s="2" t="s">
        <v>45</v>
      </c>
    </row>
    <row r="3545" spans="1:2" x14ac:dyDescent="0.3">
      <c r="A3545">
        <v>4606</v>
      </c>
      <c r="B3545" s="2" t="s">
        <v>45</v>
      </c>
    </row>
    <row r="3546" spans="1:2" x14ac:dyDescent="0.3">
      <c r="A3546">
        <v>3202</v>
      </c>
      <c r="B3546" s="2" t="s">
        <v>45</v>
      </c>
    </row>
    <row r="3547" spans="1:2" x14ac:dyDescent="0.3">
      <c r="A3547">
        <v>1476</v>
      </c>
      <c r="B3547" s="2" t="s">
        <v>45</v>
      </c>
    </row>
    <row r="3548" spans="1:2" x14ac:dyDescent="0.3">
      <c r="A3548">
        <v>30</v>
      </c>
      <c r="B3548" s="2" t="s">
        <v>45</v>
      </c>
    </row>
    <row r="3549" spans="1:2" x14ac:dyDescent="0.3">
      <c r="A3549">
        <v>0</v>
      </c>
      <c r="B3549" s="2" t="s">
        <v>45</v>
      </c>
    </row>
    <row r="3550" spans="1:2" x14ac:dyDescent="0.3">
      <c r="A3550">
        <v>0</v>
      </c>
      <c r="B3550" s="2" t="s">
        <v>45</v>
      </c>
    </row>
    <row r="3551" spans="1:2" x14ac:dyDescent="0.3">
      <c r="A3551">
        <v>0</v>
      </c>
      <c r="B3551" s="2" t="s">
        <v>45</v>
      </c>
    </row>
    <row r="3552" spans="1:2" x14ac:dyDescent="0.3">
      <c r="A3552">
        <v>0</v>
      </c>
      <c r="B3552" s="2" t="s">
        <v>45</v>
      </c>
    </row>
    <row r="3553" spans="1:2" x14ac:dyDescent="0.3">
      <c r="A3553">
        <v>0</v>
      </c>
      <c r="B3553" s="2" t="s">
        <v>45</v>
      </c>
    </row>
    <row r="3554" spans="1:2" x14ac:dyDescent="0.3">
      <c r="A3554">
        <v>0</v>
      </c>
      <c r="B3554" s="2" t="s">
        <v>45</v>
      </c>
    </row>
    <row r="3555" spans="1:2" x14ac:dyDescent="0.3">
      <c r="A3555">
        <v>0</v>
      </c>
      <c r="B3555" s="2" t="s">
        <v>45</v>
      </c>
    </row>
    <row r="3556" spans="1:2" x14ac:dyDescent="0.3">
      <c r="A3556">
        <v>0</v>
      </c>
      <c r="B3556" s="2" t="s">
        <v>45</v>
      </c>
    </row>
    <row r="3557" spans="1:2" x14ac:dyDescent="0.3">
      <c r="A3557">
        <v>0</v>
      </c>
      <c r="B3557" s="2" t="s">
        <v>45</v>
      </c>
    </row>
    <row r="3558" spans="1:2" x14ac:dyDescent="0.3">
      <c r="A3558">
        <v>0</v>
      </c>
      <c r="B3558" s="2" t="s">
        <v>45</v>
      </c>
    </row>
    <row r="3559" spans="1:2" x14ac:dyDescent="0.3">
      <c r="A3559">
        <v>0</v>
      </c>
      <c r="B3559" s="2" t="s">
        <v>45</v>
      </c>
    </row>
    <row r="3560" spans="1:2" x14ac:dyDescent="0.3">
      <c r="A3560">
        <v>3</v>
      </c>
      <c r="B3560" s="2" t="s">
        <v>45</v>
      </c>
    </row>
    <row r="3561" spans="1:2" x14ac:dyDescent="0.3">
      <c r="A3561">
        <v>2472</v>
      </c>
      <c r="B3561" s="2" t="s">
        <v>45</v>
      </c>
    </row>
    <row r="3562" spans="1:2" x14ac:dyDescent="0.3">
      <c r="A3562">
        <v>4725</v>
      </c>
      <c r="B3562" s="2" t="s">
        <v>45</v>
      </c>
    </row>
    <row r="3563" spans="1:2" x14ac:dyDescent="0.3">
      <c r="A3563">
        <v>6725</v>
      </c>
      <c r="B3563" s="2" t="s">
        <v>45</v>
      </c>
    </row>
    <row r="3564" spans="1:2" x14ac:dyDescent="0.3">
      <c r="A3564">
        <v>8198</v>
      </c>
      <c r="B3564" s="2" t="s">
        <v>45</v>
      </c>
    </row>
    <row r="3565" spans="1:2" x14ac:dyDescent="0.3">
      <c r="A3565">
        <v>8965</v>
      </c>
      <c r="B3565" s="2" t="s">
        <v>45</v>
      </c>
    </row>
    <row r="3566" spans="1:2" x14ac:dyDescent="0.3">
      <c r="A3566">
        <v>9033</v>
      </c>
      <c r="B3566" s="2" t="s">
        <v>45</v>
      </c>
    </row>
    <row r="3567" spans="1:2" x14ac:dyDescent="0.3">
      <c r="A3567">
        <v>8841</v>
      </c>
      <c r="B3567" s="2" t="s">
        <v>45</v>
      </c>
    </row>
    <row r="3568" spans="1:2" x14ac:dyDescent="0.3">
      <c r="A3568">
        <v>7729</v>
      </c>
      <c r="B3568" s="2" t="s">
        <v>45</v>
      </c>
    </row>
    <row r="3569" spans="1:2" x14ac:dyDescent="0.3">
      <c r="A3569">
        <v>6533</v>
      </c>
      <c r="B3569" s="2" t="s">
        <v>45</v>
      </c>
    </row>
    <row r="3570" spans="1:2" x14ac:dyDescent="0.3">
      <c r="A3570">
        <v>4621</v>
      </c>
      <c r="B3570" s="2" t="s">
        <v>45</v>
      </c>
    </row>
    <row r="3571" spans="1:2" x14ac:dyDescent="0.3">
      <c r="A3571">
        <v>2517</v>
      </c>
      <c r="B3571" s="2" t="s">
        <v>45</v>
      </c>
    </row>
    <row r="3572" spans="1:2" x14ac:dyDescent="0.3">
      <c r="A3572">
        <v>30</v>
      </c>
      <c r="B3572" s="2" t="s">
        <v>45</v>
      </c>
    </row>
    <row r="3573" spans="1:2" x14ac:dyDescent="0.3">
      <c r="A3573">
        <v>0</v>
      </c>
      <c r="B3573" s="2" t="s">
        <v>45</v>
      </c>
    </row>
    <row r="3574" spans="1:2" x14ac:dyDescent="0.3">
      <c r="A3574">
        <v>0</v>
      </c>
      <c r="B3574" s="2" t="s">
        <v>45</v>
      </c>
    </row>
    <row r="3575" spans="1:2" x14ac:dyDescent="0.3">
      <c r="A3575">
        <v>0</v>
      </c>
      <c r="B3575" s="2" t="s">
        <v>45</v>
      </c>
    </row>
    <row r="3576" spans="1:2" x14ac:dyDescent="0.3">
      <c r="A3576">
        <v>0</v>
      </c>
      <c r="B3576" s="2" t="s">
        <v>45</v>
      </c>
    </row>
    <row r="3577" spans="1:2" x14ac:dyDescent="0.3">
      <c r="A3577">
        <v>0</v>
      </c>
      <c r="B3577" s="2" t="s">
        <v>45</v>
      </c>
    </row>
    <row r="3578" spans="1:2" x14ac:dyDescent="0.3">
      <c r="A3578">
        <v>0</v>
      </c>
      <c r="B3578" s="2" t="s">
        <v>45</v>
      </c>
    </row>
    <row r="3579" spans="1:2" x14ac:dyDescent="0.3">
      <c r="A3579">
        <v>0</v>
      </c>
      <c r="B3579" s="2" t="s">
        <v>45</v>
      </c>
    </row>
    <row r="3580" spans="1:2" x14ac:dyDescent="0.3">
      <c r="A3580">
        <v>0</v>
      </c>
      <c r="B3580" s="2" t="s">
        <v>45</v>
      </c>
    </row>
    <row r="3581" spans="1:2" x14ac:dyDescent="0.3">
      <c r="A3581">
        <v>0</v>
      </c>
      <c r="B3581" s="2" t="s">
        <v>45</v>
      </c>
    </row>
    <row r="3582" spans="1:2" x14ac:dyDescent="0.3">
      <c r="A3582">
        <v>0</v>
      </c>
      <c r="B3582" s="2" t="s">
        <v>45</v>
      </c>
    </row>
    <row r="3583" spans="1:2" x14ac:dyDescent="0.3">
      <c r="A3583">
        <v>0</v>
      </c>
      <c r="B3583" s="2" t="s">
        <v>45</v>
      </c>
    </row>
    <row r="3584" spans="1:2" x14ac:dyDescent="0.3">
      <c r="A3584">
        <v>3</v>
      </c>
      <c r="B3584" s="2" t="s">
        <v>45</v>
      </c>
    </row>
    <row r="3585" spans="1:2" x14ac:dyDescent="0.3">
      <c r="A3585">
        <v>2395</v>
      </c>
      <c r="B3585" s="2" t="s">
        <v>45</v>
      </c>
    </row>
    <row r="3586" spans="1:2" x14ac:dyDescent="0.3">
      <c r="A3586">
        <v>4770</v>
      </c>
      <c r="B3586" s="2" t="s">
        <v>45</v>
      </c>
    </row>
    <row r="3587" spans="1:2" x14ac:dyDescent="0.3">
      <c r="A3587">
        <v>6790</v>
      </c>
      <c r="B3587" s="2" t="s">
        <v>45</v>
      </c>
    </row>
    <row r="3588" spans="1:2" x14ac:dyDescent="0.3">
      <c r="A3588">
        <v>8393</v>
      </c>
      <c r="B3588" s="2" t="s">
        <v>45</v>
      </c>
    </row>
    <row r="3589" spans="1:2" x14ac:dyDescent="0.3">
      <c r="A3589">
        <v>9353</v>
      </c>
      <c r="B3589" s="2" t="s">
        <v>45</v>
      </c>
    </row>
    <row r="3590" spans="1:2" x14ac:dyDescent="0.3">
      <c r="A3590">
        <v>9740</v>
      </c>
      <c r="B3590" s="2" t="s">
        <v>45</v>
      </c>
    </row>
    <row r="3591" spans="1:2" x14ac:dyDescent="0.3">
      <c r="A3591">
        <v>9469</v>
      </c>
      <c r="B3591" s="2" t="s">
        <v>45</v>
      </c>
    </row>
    <row r="3592" spans="1:2" x14ac:dyDescent="0.3">
      <c r="A3592">
        <v>8562</v>
      </c>
      <c r="B3592" s="2" t="s">
        <v>45</v>
      </c>
    </row>
    <row r="3593" spans="1:2" x14ac:dyDescent="0.3">
      <c r="A3593">
        <v>7149</v>
      </c>
      <c r="B3593" s="2" t="s">
        <v>45</v>
      </c>
    </row>
    <row r="3594" spans="1:2" x14ac:dyDescent="0.3">
      <c r="A3594">
        <v>5193</v>
      </c>
      <c r="B3594" s="2" t="s">
        <v>45</v>
      </c>
    </row>
    <row r="3595" spans="1:2" x14ac:dyDescent="0.3">
      <c r="A3595">
        <v>2842</v>
      </c>
      <c r="B3595" s="2" t="s">
        <v>45</v>
      </c>
    </row>
    <row r="3596" spans="1:2" x14ac:dyDescent="0.3">
      <c r="A3596">
        <v>38</v>
      </c>
      <c r="B3596" s="2" t="s">
        <v>45</v>
      </c>
    </row>
    <row r="3597" spans="1:2" x14ac:dyDescent="0.3">
      <c r="A3597">
        <v>0</v>
      </c>
      <c r="B3597" s="2" t="s">
        <v>45</v>
      </c>
    </row>
    <row r="3598" spans="1:2" x14ac:dyDescent="0.3">
      <c r="A3598">
        <v>0</v>
      </c>
      <c r="B3598" s="2" t="s">
        <v>45</v>
      </c>
    </row>
    <row r="3599" spans="1:2" x14ac:dyDescent="0.3">
      <c r="A3599">
        <v>0</v>
      </c>
      <c r="B3599" s="2" t="s">
        <v>45</v>
      </c>
    </row>
    <row r="3600" spans="1:2" x14ac:dyDescent="0.3">
      <c r="A3600">
        <v>0</v>
      </c>
      <c r="B3600" s="2" t="s">
        <v>45</v>
      </c>
    </row>
    <row r="3601" spans="1:2" x14ac:dyDescent="0.3">
      <c r="A3601">
        <v>0</v>
      </c>
      <c r="B3601" s="2" t="s">
        <v>45</v>
      </c>
    </row>
    <row r="3602" spans="1:2" x14ac:dyDescent="0.3">
      <c r="A3602">
        <v>0</v>
      </c>
      <c r="B3602" s="2" t="s">
        <v>45</v>
      </c>
    </row>
    <row r="3603" spans="1:2" x14ac:dyDescent="0.3">
      <c r="A3603">
        <v>0</v>
      </c>
      <c r="B3603" s="2" t="s">
        <v>45</v>
      </c>
    </row>
    <row r="3604" spans="1:2" x14ac:dyDescent="0.3">
      <c r="A3604">
        <v>0</v>
      </c>
      <c r="B3604" s="2" t="s">
        <v>45</v>
      </c>
    </row>
    <row r="3605" spans="1:2" x14ac:dyDescent="0.3">
      <c r="A3605">
        <v>0</v>
      </c>
      <c r="B3605" s="2" t="s">
        <v>45</v>
      </c>
    </row>
    <row r="3606" spans="1:2" x14ac:dyDescent="0.3">
      <c r="A3606">
        <v>0</v>
      </c>
      <c r="B3606" s="2" t="s">
        <v>45</v>
      </c>
    </row>
    <row r="3607" spans="1:2" x14ac:dyDescent="0.3">
      <c r="A3607">
        <v>0</v>
      </c>
      <c r="B3607" s="2" t="s">
        <v>45</v>
      </c>
    </row>
    <row r="3608" spans="1:2" x14ac:dyDescent="0.3">
      <c r="A3608">
        <v>2</v>
      </c>
      <c r="B3608" s="2" t="s">
        <v>45</v>
      </c>
    </row>
    <row r="3609" spans="1:2" x14ac:dyDescent="0.3">
      <c r="A3609">
        <v>2655</v>
      </c>
      <c r="B3609" s="2" t="s">
        <v>45</v>
      </c>
    </row>
    <row r="3610" spans="1:2" x14ac:dyDescent="0.3">
      <c r="A3610">
        <v>5173</v>
      </c>
      <c r="B3610" s="2" t="s">
        <v>45</v>
      </c>
    </row>
    <row r="3611" spans="1:2" x14ac:dyDescent="0.3">
      <c r="A3611">
        <v>7312</v>
      </c>
      <c r="B3611" s="2" t="s">
        <v>45</v>
      </c>
    </row>
    <row r="3612" spans="1:2" x14ac:dyDescent="0.3">
      <c r="A3612">
        <v>8868</v>
      </c>
      <c r="B3612" s="2" t="s">
        <v>45</v>
      </c>
    </row>
    <row r="3613" spans="1:2" x14ac:dyDescent="0.3">
      <c r="A3613">
        <v>9801</v>
      </c>
      <c r="B3613" s="2" t="s">
        <v>45</v>
      </c>
    </row>
    <row r="3614" spans="1:2" x14ac:dyDescent="0.3">
      <c r="A3614">
        <v>10135</v>
      </c>
      <c r="B3614" s="2" t="s">
        <v>45</v>
      </c>
    </row>
    <row r="3615" spans="1:2" x14ac:dyDescent="0.3">
      <c r="A3615">
        <v>9873</v>
      </c>
      <c r="B3615" s="2" t="s">
        <v>45</v>
      </c>
    </row>
    <row r="3616" spans="1:2" x14ac:dyDescent="0.3">
      <c r="A3616">
        <v>8966</v>
      </c>
      <c r="B3616" s="2" t="s">
        <v>45</v>
      </c>
    </row>
    <row r="3617" spans="1:2" x14ac:dyDescent="0.3">
      <c r="A3617">
        <v>7442</v>
      </c>
      <c r="B3617" s="2" t="s">
        <v>45</v>
      </c>
    </row>
    <row r="3618" spans="1:2" x14ac:dyDescent="0.3">
      <c r="A3618">
        <v>5393</v>
      </c>
      <c r="B3618" s="2" t="s">
        <v>45</v>
      </c>
    </row>
    <row r="3619" spans="1:2" x14ac:dyDescent="0.3">
      <c r="A3619">
        <v>2981</v>
      </c>
      <c r="B3619" s="2" t="s">
        <v>45</v>
      </c>
    </row>
    <row r="3620" spans="1:2" x14ac:dyDescent="0.3">
      <c r="A3620">
        <v>39</v>
      </c>
      <c r="B3620" s="2" t="s">
        <v>45</v>
      </c>
    </row>
    <row r="3621" spans="1:2" x14ac:dyDescent="0.3">
      <c r="A3621">
        <v>0</v>
      </c>
      <c r="B3621" s="2" t="s">
        <v>45</v>
      </c>
    </row>
    <row r="3622" spans="1:2" x14ac:dyDescent="0.3">
      <c r="A3622">
        <v>0</v>
      </c>
      <c r="B3622" s="2" t="s">
        <v>45</v>
      </c>
    </row>
    <row r="3623" spans="1:2" x14ac:dyDescent="0.3">
      <c r="A3623">
        <v>0</v>
      </c>
      <c r="B3623" s="2" t="s">
        <v>45</v>
      </c>
    </row>
    <row r="3624" spans="1:2" x14ac:dyDescent="0.3">
      <c r="A3624">
        <v>0</v>
      </c>
      <c r="B3624" s="2" t="s">
        <v>45</v>
      </c>
    </row>
    <row r="3625" spans="1:2" x14ac:dyDescent="0.3">
      <c r="A3625">
        <v>0</v>
      </c>
      <c r="B3625" s="2" t="s">
        <v>45</v>
      </c>
    </row>
    <row r="3626" spans="1:2" x14ac:dyDescent="0.3">
      <c r="A3626">
        <v>0</v>
      </c>
      <c r="B3626" s="2" t="s">
        <v>45</v>
      </c>
    </row>
    <row r="3627" spans="1:2" x14ac:dyDescent="0.3">
      <c r="A3627">
        <v>0</v>
      </c>
      <c r="B3627" s="2" t="s">
        <v>45</v>
      </c>
    </row>
    <row r="3628" spans="1:2" x14ac:dyDescent="0.3">
      <c r="A3628">
        <v>0</v>
      </c>
      <c r="B3628" s="2" t="s">
        <v>45</v>
      </c>
    </row>
    <row r="3629" spans="1:2" x14ac:dyDescent="0.3">
      <c r="A3629">
        <v>0</v>
      </c>
      <c r="B3629" s="2" t="s">
        <v>45</v>
      </c>
    </row>
    <row r="3630" spans="1:2" x14ac:dyDescent="0.3">
      <c r="A3630">
        <v>0</v>
      </c>
      <c r="B3630" s="2" t="s">
        <v>45</v>
      </c>
    </row>
    <row r="3631" spans="1:2" x14ac:dyDescent="0.3">
      <c r="A3631">
        <v>0</v>
      </c>
      <c r="B3631" s="2" t="s">
        <v>45</v>
      </c>
    </row>
    <row r="3632" spans="1:2" x14ac:dyDescent="0.3">
      <c r="A3632">
        <v>2</v>
      </c>
      <c r="B3632" s="2" t="s">
        <v>45</v>
      </c>
    </row>
    <row r="3633" spans="1:2" x14ac:dyDescent="0.3">
      <c r="A3633">
        <v>2361</v>
      </c>
      <c r="B3633" s="2" t="s">
        <v>45</v>
      </c>
    </row>
    <row r="3634" spans="1:2" x14ac:dyDescent="0.3">
      <c r="A3634">
        <v>4771</v>
      </c>
      <c r="B3634" s="2" t="s">
        <v>45</v>
      </c>
    </row>
    <row r="3635" spans="1:2" x14ac:dyDescent="0.3">
      <c r="A3635">
        <v>6828</v>
      </c>
      <c r="B3635" s="2" t="s">
        <v>45</v>
      </c>
    </row>
    <row r="3636" spans="1:2" x14ac:dyDescent="0.3">
      <c r="A3636">
        <v>8425</v>
      </c>
      <c r="B3636" s="2" t="s">
        <v>45</v>
      </c>
    </row>
    <row r="3637" spans="1:2" x14ac:dyDescent="0.3">
      <c r="A3637">
        <v>9363</v>
      </c>
      <c r="B3637" s="2" t="s">
        <v>45</v>
      </c>
    </row>
    <row r="3638" spans="1:2" x14ac:dyDescent="0.3">
      <c r="A3638">
        <v>9744</v>
      </c>
      <c r="B3638" s="2" t="s">
        <v>45</v>
      </c>
    </row>
    <row r="3639" spans="1:2" x14ac:dyDescent="0.3">
      <c r="A3639">
        <v>9514</v>
      </c>
      <c r="B3639" s="2" t="s">
        <v>45</v>
      </c>
    </row>
    <row r="3640" spans="1:2" x14ac:dyDescent="0.3">
      <c r="A3640">
        <v>8648</v>
      </c>
      <c r="B3640" s="2" t="s">
        <v>45</v>
      </c>
    </row>
    <row r="3641" spans="1:2" x14ac:dyDescent="0.3">
      <c r="A3641">
        <v>7155</v>
      </c>
      <c r="B3641" s="2" t="s">
        <v>45</v>
      </c>
    </row>
    <row r="3642" spans="1:2" x14ac:dyDescent="0.3">
      <c r="A3642">
        <v>5107</v>
      </c>
      <c r="B3642" s="2" t="s">
        <v>45</v>
      </c>
    </row>
    <row r="3643" spans="1:2" x14ac:dyDescent="0.3">
      <c r="A3643">
        <v>2733</v>
      </c>
      <c r="B3643" s="2" t="s">
        <v>45</v>
      </c>
    </row>
    <row r="3644" spans="1:2" x14ac:dyDescent="0.3">
      <c r="A3644">
        <v>36</v>
      </c>
      <c r="B3644" s="2" t="s">
        <v>45</v>
      </c>
    </row>
    <row r="3645" spans="1:2" x14ac:dyDescent="0.3">
      <c r="A3645">
        <v>0</v>
      </c>
      <c r="B3645" s="2" t="s">
        <v>45</v>
      </c>
    </row>
    <row r="3646" spans="1:2" x14ac:dyDescent="0.3">
      <c r="A3646">
        <v>0</v>
      </c>
      <c r="B3646" s="2" t="s">
        <v>45</v>
      </c>
    </row>
    <row r="3647" spans="1:2" x14ac:dyDescent="0.3">
      <c r="A3647">
        <v>0</v>
      </c>
      <c r="B3647" s="2" t="s">
        <v>45</v>
      </c>
    </row>
    <row r="3648" spans="1:2" x14ac:dyDescent="0.3">
      <c r="A3648">
        <v>0</v>
      </c>
      <c r="B3648" s="2" t="s">
        <v>45</v>
      </c>
    </row>
    <row r="3649" spans="1:2" x14ac:dyDescent="0.3">
      <c r="A3649">
        <v>0</v>
      </c>
      <c r="B3649" s="2" t="s">
        <v>45</v>
      </c>
    </row>
    <row r="3650" spans="1:2" x14ac:dyDescent="0.3">
      <c r="A3650">
        <v>0</v>
      </c>
      <c r="B3650" s="2" t="s">
        <v>45</v>
      </c>
    </row>
    <row r="3651" spans="1:2" x14ac:dyDescent="0.3">
      <c r="A3651">
        <v>0</v>
      </c>
      <c r="B3651" s="2" t="s">
        <v>45</v>
      </c>
    </row>
    <row r="3652" spans="1:2" x14ac:dyDescent="0.3">
      <c r="A3652">
        <v>0</v>
      </c>
      <c r="B3652" s="2" t="s">
        <v>45</v>
      </c>
    </row>
    <row r="3653" spans="1:2" x14ac:dyDescent="0.3">
      <c r="A3653">
        <v>0</v>
      </c>
      <c r="B3653" s="2" t="s">
        <v>45</v>
      </c>
    </row>
    <row r="3654" spans="1:2" x14ac:dyDescent="0.3">
      <c r="A3654">
        <v>0</v>
      </c>
      <c r="B3654" s="2" t="s">
        <v>45</v>
      </c>
    </row>
    <row r="3655" spans="1:2" x14ac:dyDescent="0.3">
      <c r="A3655">
        <v>0</v>
      </c>
      <c r="B3655" s="2" t="s">
        <v>45</v>
      </c>
    </row>
    <row r="3656" spans="1:2" x14ac:dyDescent="0.3">
      <c r="A3656">
        <v>3</v>
      </c>
      <c r="B3656" s="2" t="s">
        <v>45</v>
      </c>
    </row>
    <row r="3657" spans="1:2" x14ac:dyDescent="0.3">
      <c r="A3657">
        <v>2983</v>
      </c>
      <c r="B3657" s="2" t="s">
        <v>45</v>
      </c>
    </row>
    <row r="3658" spans="1:2" x14ac:dyDescent="0.3">
      <c r="A3658">
        <v>6115</v>
      </c>
      <c r="B3658" s="2" t="s">
        <v>45</v>
      </c>
    </row>
    <row r="3659" spans="1:2" x14ac:dyDescent="0.3">
      <c r="A3659">
        <v>8692</v>
      </c>
      <c r="B3659" s="2" t="s">
        <v>45</v>
      </c>
    </row>
    <row r="3660" spans="1:2" x14ac:dyDescent="0.3">
      <c r="A3660">
        <v>10584</v>
      </c>
      <c r="B3660" s="2" t="s">
        <v>45</v>
      </c>
    </row>
    <row r="3661" spans="1:2" x14ac:dyDescent="0.3">
      <c r="A3661">
        <v>5984</v>
      </c>
      <c r="B3661" s="2" t="s">
        <v>45</v>
      </c>
    </row>
    <row r="3662" spans="1:2" x14ac:dyDescent="0.3">
      <c r="A3662">
        <v>6008</v>
      </c>
      <c r="B3662" s="2" t="s">
        <v>45</v>
      </c>
    </row>
    <row r="3663" spans="1:2" x14ac:dyDescent="0.3">
      <c r="A3663">
        <v>5754</v>
      </c>
      <c r="B3663" s="2" t="s">
        <v>45</v>
      </c>
    </row>
    <row r="3664" spans="1:2" x14ac:dyDescent="0.3">
      <c r="A3664">
        <v>4998</v>
      </c>
      <c r="B3664" s="2" t="s">
        <v>45</v>
      </c>
    </row>
    <row r="3665" spans="1:2" x14ac:dyDescent="0.3">
      <c r="A3665">
        <v>3966</v>
      </c>
      <c r="B3665" s="2" t="s">
        <v>45</v>
      </c>
    </row>
    <row r="3666" spans="1:2" x14ac:dyDescent="0.3">
      <c r="A3666">
        <v>2675</v>
      </c>
      <c r="B3666" s="2" t="s">
        <v>45</v>
      </c>
    </row>
    <row r="3667" spans="1:2" x14ac:dyDescent="0.3">
      <c r="A3667">
        <v>1388</v>
      </c>
      <c r="B3667" s="2" t="s">
        <v>45</v>
      </c>
    </row>
    <row r="3668" spans="1:2" x14ac:dyDescent="0.3">
      <c r="A3668">
        <v>24</v>
      </c>
      <c r="B3668" s="2" t="s">
        <v>45</v>
      </c>
    </row>
    <row r="3669" spans="1:2" x14ac:dyDescent="0.3">
      <c r="A3669">
        <v>0</v>
      </c>
      <c r="B3669" s="2" t="s">
        <v>45</v>
      </c>
    </row>
    <row r="3670" spans="1:2" x14ac:dyDescent="0.3">
      <c r="A3670">
        <v>0</v>
      </c>
      <c r="B3670" s="2" t="s">
        <v>45</v>
      </c>
    </row>
    <row r="3671" spans="1:2" x14ac:dyDescent="0.3">
      <c r="A3671">
        <v>0</v>
      </c>
      <c r="B3671" s="2" t="s">
        <v>45</v>
      </c>
    </row>
    <row r="3672" spans="1:2" x14ac:dyDescent="0.3">
      <c r="A3672">
        <v>0</v>
      </c>
      <c r="B3672" s="2" t="s">
        <v>45</v>
      </c>
    </row>
    <row r="3673" spans="1:2" x14ac:dyDescent="0.3">
      <c r="A3673">
        <v>0</v>
      </c>
      <c r="B3673" s="2" t="s">
        <v>45</v>
      </c>
    </row>
    <row r="3674" spans="1:2" x14ac:dyDescent="0.3">
      <c r="A3674">
        <v>0</v>
      </c>
      <c r="B3674" s="2" t="s">
        <v>45</v>
      </c>
    </row>
    <row r="3675" spans="1:2" x14ac:dyDescent="0.3">
      <c r="A3675">
        <v>0</v>
      </c>
      <c r="B3675" s="2" t="s">
        <v>45</v>
      </c>
    </row>
    <row r="3676" spans="1:2" x14ac:dyDescent="0.3">
      <c r="A3676">
        <v>0</v>
      </c>
      <c r="B3676" s="2" t="s">
        <v>45</v>
      </c>
    </row>
    <row r="3677" spans="1:2" x14ac:dyDescent="0.3">
      <c r="A3677">
        <v>0</v>
      </c>
      <c r="B3677" s="2" t="s">
        <v>45</v>
      </c>
    </row>
    <row r="3678" spans="1:2" x14ac:dyDescent="0.3">
      <c r="A3678">
        <v>0</v>
      </c>
      <c r="B3678" s="2" t="s">
        <v>45</v>
      </c>
    </row>
    <row r="3679" spans="1:2" x14ac:dyDescent="0.3">
      <c r="A3679">
        <v>0</v>
      </c>
      <c r="B3679" s="2" t="s">
        <v>45</v>
      </c>
    </row>
    <row r="3680" spans="1:2" x14ac:dyDescent="0.3">
      <c r="A3680">
        <v>3</v>
      </c>
      <c r="B3680" s="2" t="s">
        <v>45</v>
      </c>
    </row>
    <row r="3681" spans="1:2" x14ac:dyDescent="0.3">
      <c r="A3681">
        <v>2895</v>
      </c>
      <c r="B3681" s="2" t="s">
        <v>45</v>
      </c>
    </row>
    <row r="3682" spans="1:2" x14ac:dyDescent="0.3">
      <c r="A3682">
        <v>5778</v>
      </c>
      <c r="B3682" s="2" t="s">
        <v>45</v>
      </c>
    </row>
    <row r="3683" spans="1:2" x14ac:dyDescent="0.3">
      <c r="A3683">
        <v>8228</v>
      </c>
      <c r="B3683" s="2" t="s">
        <v>45</v>
      </c>
    </row>
    <row r="3684" spans="1:2" x14ac:dyDescent="0.3">
      <c r="A3684">
        <v>10064</v>
      </c>
      <c r="B3684" s="2" t="s">
        <v>45</v>
      </c>
    </row>
    <row r="3685" spans="1:2" x14ac:dyDescent="0.3">
      <c r="A3685">
        <v>11246</v>
      </c>
      <c r="B3685" s="2" t="s">
        <v>45</v>
      </c>
    </row>
    <row r="3686" spans="1:2" x14ac:dyDescent="0.3">
      <c r="A3686">
        <v>11653</v>
      </c>
      <c r="B3686" s="2" t="s">
        <v>45</v>
      </c>
    </row>
    <row r="3687" spans="1:2" x14ac:dyDescent="0.3">
      <c r="A3687">
        <v>11300</v>
      </c>
      <c r="B3687" s="2" t="s">
        <v>45</v>
      </c>
    </row>
    <row r="3688" spans="1:2" x14ac:dyDescent="0.3">
      <c r="A3688">
        <v>10230</v>
      </c>
      <c r="B3688" s="2" t="s">
        <v>45</v>
      </c>
    </row>
    <row r="3689" spans="1:2" x14ac:dyDescent="0.3">
      <c r="A3689">
        <v>8456</v>
      </c>
      <c r="B3689" s="2" t="s">
        <v>45</v>
      </c>
    </row>
    <row r="3690" spans="1:2" x14ac:dyDescent="0.3">
      <c r="A3690">
        <v>6090</v>
      </c>
      <c r="B3690" s="2" t="s">
        <v>45</v>
      </c>
    </row>
    <row r="3691" spans="1:2" x14ac:dyDescent="0.3">
      <c r="A3691">
        <v>3305</v>
      </c>
      <c r="B3691" s="2" t="s">
        <v>45</v>
      </c>
    </row>
    <row r="3692" spans="1:2" x14ac:dyDescent="0.3">
      <c r="A3692">
        <v>25</v>
      </c>
      <c r="B3692" s="2" t="s">
        <v>45</v>
      </c>
    </row>
    <row r="3693" spans="1:2" x14ac:dyDescent="0.3">
      <c r="A3693">
        <v>0</v>
      </c>
      <c r="B3693" s="2" t="s">
        <v>45</v>
      </c>
    </row>
    <row r="3694" spans="1:2" x14ac:dyDescent="0.3">
      <c r="A3694">
        <v>0</v>
      </c>
      <c r="B3694" s="2" t="s">
        <v>45</v>
      </c>
    </row>
    <row r="3695" spans="1:2" x14ac:dyDescent="0.3">
      <c r="A3695">
        <v>0</v>
      </c>
      <c r="B3695" s="2" t="s">
        <v>45</v>
      </c>
    </row>
    <row r="3696" spans="1:2" x14ac:dyDescent="0.3">
      <c r="A3696">
        <v>0</v>
      </c>
      <c r="B3696" s="2" t="s">
        <v>45</v>
      </c>
    </row>
    <row r="3697" spans="1:2" x14ac:dyDescent="0.3">
      <c r="A3697">
        <v>0</v>
      </c>
      <c r="B3697" s="2" t="s">
        <v>45</v>
      </c>
    </row>
    <row r="3698" spans="1:2" x14ac:dyDescent="0.3">
      <c r="A3698">
        <v>0</v>
      </c>
      <c r="B3698" s="2" t="s">
        <v>45</v>
      </c>
    </row>
    <row r="3699" spans="1:2" x14ac:dyDescent="0.3">
      <c r="A3699">
        <v>0</v>
      </c>
      <c r="B3699" s="2" t="s">
        <v>45</v>
      </c>
    </row>
    <row r="3700" spans="1:2" x14ac:dyDescent="0.3">
      <c r="A3700">
        <v>0</v>
      </c>
      <c r="B3700" s="2" t="s">
        <v>45</v>
      </c>
    </row>
    <row r="3701" spans="1:2" x14ac:dyDescent="0.3">
      <c r="A3701">
        <v>0</v>
      </c>
      <c r="B3701" s="2" t="s">
        <v>45</v>
      </c>
    </row>
    <row r="3702" spans="1:2" x14ac:dyDescent="0.3">
      <c r="A3702">
        <v>0</v>
      </c>
      <c r="B3702" s="2" t="s">
        <v>45</v>
      </c>
    </row>
    <row r="3703" spans="1:2" x14ac:dyDescent="0.3">
      <c r="A3703">
        <v>0</v>
      </c>
      <c r="B3703" s="2" t="s">
        <v>45</v>
      </c>
    </row>
    <row r="3704" spans="1:2" x14ac:dyDescent="0.3">
      <c r="A3704">
        <v>3</v>
      </c>
      <c r="B3704" s="2" t="s">
        <v>45</v>
      </c>
    </row>
    <row r="3705" spans="1:2" x14ac:dyDescent="0.3">
      <c r="A3705">
        <v>2886</v>
      </c>
      <c r="B3705" s="2" t="s">
        <v>45</v>
      </c>
    </row>
    <row r="3706" spans="1:2" x14ac:dyDescent="0.3">
      <c r="A3706">
        <v>5723</v>
      </c>
      <c r="B3706" s="2" t="s">
        <v>45</v>
      </c>
    </row>
    <row r="3707" spans="1:2" x14ac:dyDescent="0.3">
      <c r="A3707">
        <v>8122</v>
      </c>
      <c r="B3707" s="2" t="s">
        <v>45</v>
      </c>
    </row>
    <row r="3708" spans="1:2" x14ac:dyDescent="0.3">
      <c r="A3708">
        <v>9915</v>
      </c>
      <c r="B3708" s="2" t="s">
        <v>45</v>
      </c>
    </row>
    <row r="3709" spans="1:2" x14ac:dyDescent="0.3">
      <c r="A3709">
        <v>11048</v>
      </c>
      <c r="B3709" s="2" t="s">
        <v>45</v>
      </c>
    </row>
    <row r="3710" spans="1:2" x14ac:dyDescent="0.3">
      <c r="A3710">
        <v>11456</v>
      </c>
      <c r="B3710" s="2" t="s">
        <v>45</v>
      </c>
    </row>
    <row r="3711" spans="1:2" x14ac:dyDescent="0.3">
      <c r="A3711">
        <v>11117</v>
      </c>
      <c r="B3711" s="2" t="s">
        <v>45</v>
      </c>
    </row>
    <row r="3712" spans="1:2" x14ac:dyDescent="0.3">
      <c r="A3712">
        <v>10054</v>
      </c>
      <c r="B3712" s="2" t="s">
        <v>45</v>
      </c>
    </row>
    <row r="3713" spans="1:2" x14ac:dyDescent="0.3">
      <c r="A3713">
        <v>8332</v>
      </c>
      <c r="B3713" s="2" t="s">
        <v>45</v>
      </c>
    </row>
    <row r="3714" spans="1:2" x14ac:dyDescent="0.3">
      <c r="A3714">
        <v>6011</v>
      </c>
      <c r="B3714" s="2" t="s">
        <v>45</v>
      </c>
    </row>
    <row r="3715" spans="1:2" x14ac:dyDescent="0.3">
      <c r="A3715">
        <v>3297</v>
      </c>
      <c r="B3715" s="2" t="s">
        <v>45</v>
      </c>
    </row>
    <row r="3716" spans="1:2" x14ac:dyDescent="0.3">
      <c r="A3716">
        <v>31</v>
      </c>
      <c r="B3716" s="2" t="s">
        <v>45</v>
      </c>
    </row>
    <row r="3717" spans="1:2" x14ac:dyDescent="0.3">
      <c r="A3717">
        <v>0</v>
      </c>
      <c r="B3717" s="2" t="s">
        <v>45</v>
      </c>
    </row>
    <row r="3718" spans="1:2" x14ac:dyDescent="0.3">
      <c r="A3718">
        <v>0</v>
      </c>
      <c r="B3718" s="2" t="s">
        <v>45</v>
      </c>
    </row>
    <row r="3719" spans="1:2" x14ac:dyDescent="0.3">
      <c r="A3719">
        <v>0</v>
      </c>
      <c r="B3719" s="2" t="s">
        <v>45</v>
      </c>
    </row>
    <row r="3720" spans="1:2" x14ac:dyDescent="0.3">
      <c r="A3720">
        <v>0</v>
      </c>
      <c r="B3720" s="2" t="s">
        <v>45</v>
      </c>
    </row>
    <row r="3721" spans="1:2" x14ac:dyDescent="0.3">
      <c r="A3721">
        <v>0</v>
      </c>
      <c r="B3721" s="2" t="s">
        <v>45</v>
      </c>
    </row>
    <row r="3722" spans="1:2" x14ac:dyDescent="0.3">
      <c r="A3722">
        <v>0</v>
      </c>
      <c r="B3722" s="2" t="s">
        <v>45</v>
      </c>
    </row>
    <row r="3723" spans="1:2" x14ac:dyDescent="0.3">
      <c r="A3723">
        <v>0</v>
      </c>
      <c r="B3723" s="2" t="s">
        <v>45</v>
      </c>
    </row>
    <row r="3724" spans="1:2" x14ac:dyDescent="0.3">
      <c r="A3724">
        <v>0</v>
      </c>
      <c r="B3724" s="2" t="s">
        <v>45</v>
      </c>
    </row>
    <row r="3725" spans="1:2" x14ac:dyDescent="0.3">
      <c r="A3725">
        <v>0</v>
      </c>
      <c r="B3725" s="2" t="s">
        <v>45</v>
      </c>
    </row>
    <row r="3726" spans="1:2" x14ac:dyDescent="0.3">
      <c r="A3726">
        <v>0</v>
      </c>
      <c r="B3726" s="2" t="s">
        <v>45</v>
      </c>
    </row>
    <row r="3727" spans="1:2" x14ac:dyDescent="0.3">
      <c r="A3727">
        <v>0</v>
      </c>
      <c r="B3727" s="2" t="s">
        <v>45</v>
      </c>
    </row>
    <row r="3728" spans="1:2" x14ac:dyDescent="0.3">
      <c r="A3728">
        <v>2</v>
      </c>
      <c r="B3728" s="2" t="s">
        <v>45</v>
      </c>
    </row>
    <row r="3729" spans="1:2" x14ac:dyDescent="0.3">
      <c r="A3729">
        <v>1442</v>
      </c>
      <c r="B3729" s="2" t="s">
        <v>45</v>
      </c>
    </row>
    <row r="3730" spans="1:2" x14ac:dyDescent="0.3">
      <c r="A3730">
        <v>3101</v>
      </c>
      <c r="B3730" s="2" t="s">
        <v>45</v>
      </c>
    </row>
    <row r="3731" spans="1:2" x14ac:dyDescent="0.3">
      <c r="A3731">
        <v>5156</v>
      </c>
      <c r="B3731" s="2" t="s">
        <v>45</v>
      </c>
    </row>
    <row r="3732" spans="1:2" x14ac:dyDescent="0.3">
      <c r="A3732">
        <v>6374</v>
      </c>
      <c r="B3732" s="2" t="s">
        <v>45</v>
      </c>
    </row>
    <row r="3733" spans="1:2" x14ac:dyDescent="0.3">
      <c r="A3733">
        <v>6857</v>
      </c>
      <c r="B3733" s="2" t="s">
        <v>45</v>
      </c>
    </row>
    <row r="3734" spans="1:2" x14ac:dyDescent="0.3">
      <c r="A3734">
        <v>7175</v>
      </c>
      <c r="B3734" s="2" t="s">
        <v>45</v>
      </c>
    </row>
    <row r="3735" spans="1:2" x14ac:dyDescent="0.3">
      <c r="A3735">
        <v>6867</v>
      </c>
      <c r="B3735" s="2" t="s">
        <v>45</v>
      </c>
    </row>
    <row r="3736" spans="1:2" x14ac:dyDescent="0.3">
      <c r="A3736">
        <v>5965</v>
      </c>
      <c r="B3736" s="2" t="s">
        <v>45</v>
      </c>
    </row>
    <row r="3737" spans="1:2" x14ac:dyDescent="0.3">
      <c r="A3737">
        <v>4796</v>
      </c>
      <c r="B3737" s="2" t="s">
        <v>45</v>
      </c>
    </row>
    <row r="3738" spans="1:2" x14ac:dyDescent="0.3">
      <c r="A3738">
        <v>3170</v>
      </c>
      <c r="B3738" s="2" t="s">
        <v>45</v>
      </c>
    </row>
    <row r="3739" spans="1:2" x14ac:dyDescent="0.3">
      <c r="A3739">
        <v>1582</v>
      </c>
      <c r="B3739" s="2" t="s">
        <v>45</v>
      </c>
    </row>
    <row r="3740" spans="1:2" x14ac:dyDescent="0.3">
      <c r="A3740">
        <v>25</v>
      </c>
      <c r="B3740" s="2" t="s">
        <v>45</v>
      </c>
    </row>
    <row r="3741" spans="1:2" x14ac:dyDescent="0.3">
      <c r="A3741">
        <v>0</v>
      </c>
      <c r="B3741" s="2" t="s">
        <v>45</v>
      </c>
    </row>
    <row r="3742" spans="1:2" x14ac:dyDescent="0.3">
      <c r="A3742">
        <v>0</v>
      </c>
      <c r="B3742" s="2" t="s">
        <v>45</v>
      </c>
    </row>
    <row r="3743" spans="1:2" x14ac:dyDescent="0.3">
      <c r="A3743">
        <v>0</v>
      </c>
      <c r="B3743" s="2" t="s">
        <v>45</v>
      </c>
    </row>
    <row r="3744" spans="1:2" x14ac:dyDescent="0.3">
      <c r="A3744">
        <v>0</v>
      </c>
      <c r="B3744" s="2" t="s">
        <v>45</v>
      </c>
    </row>
    <row r="3745" spans="1:2" x14ac:dyDescent="0.3">
      <c r="A3745">
        <v>0</v>
      </c>
      <c r="B3745" s="2" t="s">
        <v>45</v>
      </c>
    </row>
    <row r="3746" spans="1:2" x14ac:dyDescent="0.3">
      <c r="A3746">
        <v>0</v>
      </c>
      <c r="B3746" s="2" t="s">
        <v>45</v>
      </c>
    </row>
    <row r="3747" spans="1:2" x14ac:dyDescent="0.3">
      <c r="A3747">
        <v>0</v>
      </c>
      <c r="B3747" s="2" t="s">
        <v>45</v>
      </c>
    </row>
    <row r="3748" spans="1:2" x14ac:dyDescent="0.3">
      <c r="A3748">
        <v>0</v>
      </c>
      <c r="B3748" s="2" t="s">
        <v>45</v>
      </c>
    </row>
    <row r="3749" spans="1:2" x14ac:dyDescent="0.3">
      <c r="A3749">
        <v>0</v>
      </c>
      <c r="B3749" s="2" t="s">
        <v>45</v>
      </c>
    </row>
    <row r="3750" spans="1:2" x14ac:dyDescent="0.3">
      <c r="A3750">
        <v>0</v>
      </c>
      <c r="B3750" s="2" t="s">
        <v>45</v>
      </c>
    </row>
    <row r="3751" spans="1:2" x14ac:dyDescent="0.3">
      <c r="A3751">
        <v>0</v>
      </c>
      <c r="B3751" s="2" t="s">
        <v>45</v>
      </c>
    </row>
    <row r="3752" spans="1:2" x14ac:dyDescent="0.3">
      <c r="A3752">
        <v>1</v>
      </c>
      <c r="B3752" s="2" t="s">
        <v>45</v>
      </c>
    </row>
    <row r="3753" spans="1:2" x14ac:dyDescent="0.3">
      <c r="A3753">
        <v>1669</v>
      </c>
      <c r="B3753" s="2" t="s">
        <v>45</v>
      </c>
    </row>
    <row r="3754" spans="1:2" x14ac:dyDescent="0.3">
      <c r="A3754">
        <v>3530</v>
      </c>
      <c r="B3754" s="2" t="s">
        <v>45</v>
      </c>
    </row>
    <row r="3755" spans="1:2" x14ac:dyDescent="0.3">
      <c r="A3755">
        <v>5762</v>
      </c>
      <c r="B3755" s="2" t="s">
        <v>45</v>
      </c>
    </row>
    <row r="3756" spans="1:2" x14ac:dyDescent="0.3">
      <c r="A3756">
        <v>7769</v>
      </c>
      <c r="B3756" s="2" t="s">
        <v>45</v>
      </c>
    </row>
    <row r="3757" spans="1:2" x14ac:dyDescent="0.3">
      <c r="A3757">
        <v>8257</v>
      </c>
      <c r="B3757" s="2" t="s">
        <v>45</v>
      </c>
    </row>
    <row r="3758" spans="1:2" x14ac:dyDescent="0.3">
      <c r="A3758">
        <v>8320</v>
      </c>
      <c r="B3758" s="2" t="s">
        <v>45</v>
      </c>
    </row>
    <row r="3759" spans="1:2" x14ac:dyDescent="0.3">
      <c r="A3759">
        <v>7461</v>
      </c>
      <c r="B3759" s="2" t="s">
        <v>45</v>
      </c>
    </row>
    <row r="3760" spans="1:2" x14ac:dyDescent="0.3">
      <c r="A3760">
        <v>6840</v>
      </c>
      <c r="B3760" s="2" t="s">
        <v>45</v>
      </c>
    </row>
    <row r="3761" spans="1:2" x14ac:dyDescent="0.3">
      <c r="A3761">
        <v>5814</v>
      </c>
      <c r="B3761" s="2" t="s">
        <v>45</v>
      </c>
    </row>
    <row r="3762" spans="1:2" x14ac:dyDescent="0.3">
      <c r="A3762">
        <v>3997</v>
      </c>
      <c r="B3762" s="2" t="s">
        <v>45</v>
      </c>
    </row>
    <row r="3763" spans="1:2" x14ac:dyDescent="0.3">
      <c r="A3763">
        <v>2434</v>
      </c>
      <c r="B3763" s="2" t="s">
        <v>45</v>
      </c>
    </row>
    <row r="3764" spans="1:2" x14ac:dyDescent="0.3">
      <c r="A3764">
        <v>66</v>
      </c>
      <c r="B3764" s="2" t="s">
        <v>45</v>
      </c>
    </row>
    <row r="3765" spans="1:2" x14ac:dyDescent="0.3">
      <c r="A3765">
        <v>0</v>
      </c>
      <c r="B3765" s="2" t="s">
        <v>45</v>
      </c>
    </row>
    <row r="3766" spans="1:2" x14ac:dyDescent="0.3">
      <c r="A3766">
        <v>0</v>
      </c>
      <c r="B3766" s="2" t="s">
        <v>45</v>
      </c>
    </row>
    <row r="3767" spans="1:2" x14ac:dyDescent="0.3">
      <c r="A3767">
        <v>0</v>
      </c>
      <c r="B3767" s="2" t="s">
        <v>45</v>
      </c>
    </row>
    <row r="3768" spans="1:2" x14ac:dyDescent="0.3">
      <c r="A3768">
        <v>0</v>
      </c>
      <c r="B3768" s="2" t="s">
        <v>45</v>
      </c>
    </row>
    <row r="3769" spans="1:2" x14ac:dyDescent="0.3">
      <c r="A3769">
        <v>0</v>
      </c>
      <c r="B3769" s="2" t="s">
        <v>45</v>
      </c>
    </row>
    <row r="3770" spans="1:2" x14ac:dyDescent="0.3">
      <c r="A3770">
        <v>0</v>
      </c>
      <c r="B3770" s="2" t="s">
        <v>45</v>
      </c>
    </row>
    <row r="3771" spans="1:2" x14ac:dyDescent="0.3">
      <c r="A3771">
        <v>0</v>
      </c>
      <c r="B3771" s="2" t="s">
        <v>45</v>
      </c>
    </row>
    <row r="3772" spans="1:2" x14ac:dyDescent="0.3">
      <c r="A3772">
        <v>0</v>
      </c>
      <c r="B3772" s="2" t="s">
        <v>45</v>
      </c>
    </row>
    <row r="3773" spans="1:2" x14ac:dyDescent="0.3">
      <c r="A3773">
        <v>0</v>
      </c>
      <c r="B3773" s="2" t="s">
        <v>45</v>
      </c>
    </row>
    <row r="3774" spans="1:2" x14ac:dyDescent="0.3">
      <c r="A3774">
        <v>0</v>
      </c>
      <c r="B3774" s="2" t="s">
        <v>45</v>
      </c>
    </row>
    <row r="3775" spans="1:2" x14ac:dyDescent="0.3">
      <c r="A3775">
        <v>0</v>
      </c>
      <c r="B3775" s="2" t="s">
        <v>45</v>
      </c>
    </row>
    <row r="3776" spans="1:2" x14ac:dyDescent="0.3">
      <c r="A3776">
        <v>2</v>
      </c>
      <c r="B3776" s="2" t="s">
        <v>45</v>
      </c>
    </row>
    <row r="3777" spans="1:2" x14ac:dyDescent="0.3">
      <c r="A3777">
        <v>2243</v>
      </c>
      <c r="B3777" s="2" t="s">
        <v>45</v>
      </c>
    </row>
    <row r="3778" spans="1:2" x14ac:dyDescent="0.3">
      <c r="A3778">
        <v>4626</v>
      </c>
      <c r="B3778" s="2" t="s">
        <v>45</v>
      </c>
    </row>
    <row r="3779" spans="1:2" x14ac:dyDescent="0.3">
      <c r="A3779">
        <v>6580</v>
      </c>
      <c r="B3779" s="2" t="s">
        <v>45</v>
      </c>
    </row>
    <row r="3780" spans="1:2" x14ac:dyDescent="0.3">
      <c r="A3780">
        <v>8207</v>
      </c>
      <c r="B3780" s="2" t="s">
        <v>45</v>
      </c>
    </row>
    <row r="3781" spans="1:2" x14ac:dyDescent="0.3">
      <c r="A3781">
        <v>9275</v>
      </c>
      <c r="B3781" s="2" t="s">
        <v>45</v>
      </c>
    </row>
    <row r="3782" spans="1:2" x14ac:dyDescent="0.3">
      <c r="A3782">
        <v>9627</v>
      </c>
      <c r="B3782" s="2" t="s">
        <v>45</v>
      </c>
    </row>
    <row r="3783" spans="1:2" x14ac:dyDescent="0.3">
      <c r="A3783">
        <v>9376</v>
      </c>
      <c r="B3783" s="2" t="s">
        <v>45</v>
      </c>
    </row>
    <row r="3784" spans="1:2" x14ac:dyDescent="0.3">
      <c r="A3784">
        <v>8443</v>
      </c>
      <c r="B3784" s="2" t="s">
        <v>45</v>
      </c>
    </row>
    <row r="3785" spans="1:2" x14ac:dyDescent="0.3">
      <c r="A3785">
        <v>6954</v>
      </c>
      <c r="B3785" s="2" t="s">
        <v>45</v>
      </c>
    </row>
    <row r="3786" spans="1:2" x14ac:dyDescent="0.3">
      <c r="A3786">
        <v>5099</v>
      </c>
      <c r="B3786" s="2" t="s">
        <v>45</v>
      </c>
    </row>
    <row r="3787" spans="1:2" x14ac:dyDescent="0.3">
      <c r="A3787">
        <v>2847</v>
      </c>
      <c r="B3787" s="2" t="s">
        <v>45</v>
      </c>
    </row>
    <row r="3788" spans="1:2" x14ac:dyDescent="0.3">
      <c r="A3788">
        <v>33</v>
      </c>
      <c r="B3788" s="2" t="s">
        <v>45</v>
      </c>
    </row>
    <row r="3789" spans="1:2" x14ac:dyDescent="0.3">
      <c r="A3789">
        <v>0</v>
      </c>
      <c r="B3789" s="2" t="s">
        <v>45</v>
      </c>
    </row>
    <row r="3790" spans="1:2" x14ac:dyDescent="0.3">
      <c r="A3790">
        <v>0</v>
      </c>
      <c r="B3790" s="2" t="s">
        <v>45</v>
      </c>
    </row>
    <row r="3791" spans="1:2" x14ac:dyDescent="0.3">
      <c r="A3791">
        <v>0</v>
      </c>
      <c r="B3791" s="2" t="s">
        <v>45</v>
      </c>
    </row>
    <row r="3792" spans="1:2" x14ac:dyDescent="0.3">
      <c r="A3792">
        <v>0</v>
      </c>
      <c r="B3792" s="2" t="s">
        <v>45</v>
      </c>
    </row>
    <row r="3793" spans="1:2" x14ac:dyDescent="0.3">
      <c r="A3793">
        <v>0</v>
      </c>
      <c r="B3793" s="2" t="s">
        <v>45</v>
      </c>
    </row>
    <row r="3794" spans="1:2" x14ac:dyDescent="0.3">
      <c r="A3794">
        <v>0</v>
      </c>
      <c r="B3794" s="2" t="s">
        <v>45</v>
      </c>
    </row>
    <row r="3795" spans="1:2" x14ac:dyDescent="0.3">
      <c r="A3795">
        <v>0</v>
      </c>
      <c r="B3795" s="2" t="s">
        <v>45</v>
      </c>
    </row>
    <row r="3796" spans="1:2" x14ac:dyDescent="0.3">
      <c r="A3796">
        <v>0</v>
      </c>
      <c r="B3796" s="2" t="s">
        <v>45</v>
      </c>
    </row>
    <row r="3797" spans="1:2" x14ac:dyDescent="0.3">
      <c r="A3797">
        <v>0</v>
      </c>
      <c r="B3797" s="2" t="s">
        <v>45</v>
      </c>
    </row>
    <row r="3798" spans="1:2" x14ac:dyDescent="0.3">
      <c r="A3798">
        <v>0</v>
      </c>
      <c r="B3798" s="2" t="s">
        <v>45</v>
      </c>
    </row>
    <row r="3799" spans="1:2" x14ac:dyDescent="0.3">
      <c r="A3799">
        <v>0</v>
      </c>
      <c r="B3799" s="2" t="s">
        <v>45</v>
      </c>
    </row>
    <row r="3800" spans="1:2" x14ac:dyDescent="0.3">
      <c r="A3800">
        <v>2</v>
      </c>
      <c r="B3800" s="2" t="s">
        <v>45</v>
      </c>
    </row>
    <row r="3801" spans="1:2" x14ac:dyDescent="0.3">
      <c r="A3801">
        <v>2472</v>
      </c>
      <c r="B3801" s="2" t="s">
        <v>45</v>
      </c>
    </row>
    <row r="3802" spans="1:2" x14ac:dyDescent="0.3">
      <c r="A3802">
        <v>4885</v>
      </c>
      <c r="B3802" s="2" t="s">
        <v>45</v>
      </c>
    </row>
    <row r="3803" spans="1:2" x14ac:dyDescent="0.3">
      <c r="A3803">
        <v>6905</v>
      </c>
      <c r="B3803" s="2" t="s">
        <v>45</v>
      </c>
    </row>
    <row r="3804" spans="1:2" x14ac:dyDescent="0.3">
      <c r="A3804">
        <v>8444</v>
      </c>
      <c r="B3804" s="2" t="s">
        <v>45</v>
      </c>
    </row>
    <row r="3805" spans="1:2" x14ac:dyDescent="0.3">
      <c r="A3805">
        <v>9441</v>
      </c>
      <c r="B3805" s="2" t="s">
        <v>45</v>
      </c>
    </row>
    <row r="3806" spans="1:2" x14ac:dyDescent="0.3">
      <c r="A3806">
        <v>9859</v>
      </c>
      <c r="B3806" s="2" t="s">
        <v>45</v>
      </c>
    </row>
    <row r="3807" spans="1:2" x14ac:dyDescent="0.3">
      <c r="A3807">
        <v>9647</v>
      </c>
      <c r="B3807" s="2" t="s">
        <v>45</v>
      </c>
    </row>
    <row r="3808" spans="1:2" x14ac:dyDescent="0.3">
      <c r="A3808">
        <v>8708</v>
      </c>
      <c r="B3808" s="2" t="s">
        <v>45</v>
      </c>
    </row>
    <row r="3809" spans="1:2" x14ac:dyDescent="0.3">
      <c r="A3809">
        <v>7350</v>
      </c>
      <c r="B3809" s="2" t="s">
        <v>45</v>
      </c>
    </row>
    <row r="3810" spans="1:2" x14ac:dyDescent="0.3">
      <c r="A3810">
        <v>5510</v>
      </c>
      <c r="B3810" s="2" t="s">
        <v>45</v>
      </c>
    </row>
    <row r="3811" spans="1:2" x14ac:dyDescent="0.3">
      <c r="A3811">
        <v>3090</v>
      </c>
      <c r="B3811" s="2" t="s">
        <v>45</v>
      </c>
    </row>
    <row r="3812" spans="1:2" x14ac:dyDescent="0.3">
      <c r="A3812">
        <v>44</v>
      </c>
      <c r="B3812" s="2" t="s">
        <v>45</v>
      </c>
    </row>
    <row r="3813" spans="1:2" x14ac:dyDescent="0.3">
      <c r="A3813">
        <v>0</v>
      </c>
      <c r="B3813" s="2" t="s">
        <v>45</v>
      </c>
    </row>
    <row r="3814" spans="1:2" x14ac:dyDescent="0.3">
      <c r="A3814">
        <v>0</v>
      </c>
      <c r="B3814" s="2" t="s">
        <v>45</v>
      </c>
    </row>
    <row r="3815" spans="1:2" x14ac:dyDescent="0.3">
      <c r="A3815">
        <v>0</v>
      </c>
      <c r="B3815" s="2" t="s">
        <v>45</v>
      </c>
    </row>
    <row r="3816" spans="1:2" x14ac:dyDescent="0.3">
      <c r="A3816">
        <v>0</v>
      </c>
      <c r="B3816" s="2" t="s">
        <v>45</v>
      </c>
    </row>
    <row r="3817" spans="1:2" x14ac:dyDescent="0.3">
      <c r="A3817">
        <v>0</v>
      </c>
      <c r="B3817" s="2" t="s">
        <v>45</v>
      </c>
    </row>
    <row r="3818" spans="1:2" x14ac:dyDescent="0.3">
      <c r="A3818">
        <v>0</v>
      </c>
      <c r="B3818" s="2" t="s">
        <v>45</v>
      </c>
    </row>
    <row r="3819" spans="1:2" x14ac:dyDescent="0.3">
      <c r="A3819">
        <v>0</v>
      </c>
      <c r="B3819" s="2" t="s">
        <v>45</v>
      </c>
    </row>
    <row r="3820" spans="1:2" x14ac:dyDescent="0.3">
      <c r="A3820">
        <v>0</v>
      </c>
      <c r="B3820" s="2" t="s">
        <v>45</v>
      </c>
    </row>
    <row r="3821" spans="1:2" x14ac:dyDescent="0.3">
      <c r="A3821">
        <v>0</v>
      </c>
      <c r="B3821" s="2" t="s">
        <v>45</v>
      </c>
    </row>
    <row r="3822" spans="1:2" x14ac:dyDescent="0.3">
      <c r="A3822">
        <v>0</v>
      </c>
      <c r="B3822" s="2" t="s">
        <v>45</v>
      </c>
    </row>
    <row r="3823" spans="1:2" x14ac:dyDescent="0.3">
      <c r="A3823">
        <v>0</v>
      </c>
      <c r="B3823" s="2" t="s">
        <v>45</v>
      </c>
    </row>
    <row r="3824" spans="1:2" x14ac:dyDescent="0.3">
      <c r="A3824">
        <v>2</v>
      </c>
      <c r="B3824" s="2" t="s">
        <v>45</v>
      </c>
    </row>
    <row r="3825" spans="1:2" x14ac:dyDescent="0.3">
      <c r="A3825">
        <v>2668</v>
      </c>
      <c r="B3825" s="2" t="s">
        <v>45</v>
      </c>
    </row>
    <row r="3826" spans="1:2" x14ac:dyDescent="0.3">
      <c r="A3826">
        <v>5283</v>
      </c>
      <c r="B3826" s="2" t="s">
        <v>45</v>
      </c>
    </row>
    <row r="3827" spans="1:2" x14ac:dyDescent="0.3">
      <c r="A3827">
        <v>7515</v>
      </c>
      <c r="B3827" s="2" t="s">
        <v>45</v>
      </c>
    </row>
    <row r="3828" spans="1:2" x14ac:dyDescent="0.3">
      <c r="A3828">
        <v>9217</v>
      </c>
      <c r="B3828" s="2" t="s">
        <v>45</v>
      </c>
    </row>
    <row r="3829" spans="1:2" x14ac:dyDescent="0.3">
      <c r="A3829">
        <v>10303</v>
      </c>
      <c r="B3829" s="2" t="s">
        <v>45</v>
      </c>
    </row>
    <row r="3830" spans="1:2" x14ac:dyDescent="0.3">
      <c r="A3830">
        <v>10704</v>
      </c>
      <c r="B3830" s="2" t="s">
        <v>45</v>
      </c>
    </row>
    <row r="3831" spans="1:2" x14ac:dyDescent="0.3">
      <c r="A3831">
        <v>10409</v>
      </c>
      <c r="B3831" s="2" t="s">
        <v>45</v>
      </c>
    </row>
    <row r="3832" spans="1:2" x14ac:dyDescent="0.3">
      <c r="A3832">
        <v>9479</v>
      </c>
      <c r="B3832" s="2" t="s">
        <v>45</v>
      </c>
    </row>
    <row r="3833" spans="1:2" x14ac:dyDescent="0.3">
      <c r="A3833">
        <v>7882</v>
      </c>
      <c r="B3833" s="2" t="s">
        <v>45</v>
      </c>
    </row>
    <row r="3834" spans="1:2" x14ac:dyDescent="0.3">
      <c r="A3834">
        <v>5762</v>
      </c>
      <c r="B3834" s="2" t="s">
        <v>45</v>
      </c>
    </row>
    <row r="3835" spans="1:2" x14ac:dyDescent="0.3">
      <c r="A3835">
        <v>3208</v>
      </c>
      <c r="B3835" s="2" t="s">
        <v>45</v>
      </c>
    </row>
    <row r="3836" spans="1:2" x14ac:dyDescent="0.3">
      <c r="A3836">
        <v>36</v>
      </c>
      <c r="B3836" s="2" t="s">
        <v>45</v>
      </c>
    </row>
    <row r="3837" spans="1:2" x14ac:dyDescent="0.3">
      <c r="A3837">
        <v>0</v>
      </c>
      <c r="B3837" s="2" t="s">
        <v>45</v>
      </c>
    </row>
    <row r="3838" spans="1:2" x14ac:dyDescent="0.3">
      <c r="A3838">
        <v>0</v>
      </c>
      <c r="B3838" s="2" t="s">
        <v>45</v>
      </c>
    </row>
    <row r="3839" spans="1:2" x14ac:dyDescent="0.3">
      <c r="A3839">
        <v>0</v>
      </c>
      <c r="B3839" s="2" t="s">
        <v>45</v>
      </c>
    </row>
    <row r="3840" spans="1:2" x14ac:dyDescent="0.3">
      <c r="A3840">
        <v>0</v>
      </c>
      <c r="B3840" s="2" t="s">
        <v>45</v>
      </c>
    </row>
    <row r="3841" spans="1:2" x14ac:dyDescent="0.3">
      <c r="A3841">
        <v>0</v>
      </c>
      <c r="B3841" s="2" t="s">
        <v>45</v>
      </c>
    </row>
    <row r="3842" spans="1:2" x14ac:dyDescent="0.3">
      <c r="A3842">
        <v>0</v>
      </c>
      <c r="B3842" s="2" t="s">
        <v>45</v>
      </c>
    </row>
    <row r="3843" spans="1:2" x14ac:dyDescent="0.3">
      <c r="A3843">
        <v>0</v>
      </c>
      <c r="B3843" s="2" t="s">
        <v>45</v>
      </c>
    </row>
    <row r="3844" spans="1:2" x14ac:dyDescent="0.3">
      <c r="A3844">
        <v>0</v>
      </c>
      <c r="B3844" s="2" t="s">
        <v>45</v>
      </c>
    </row>
    <row r="3845" spans="1:2" x14ac:dyDescent="0.3">
      <c r="A3845">
        <v>0</v>
      </c>
      <c r="B3845" s="2" t="s">
        <v>45</v>
      </c>
    </row>
    <row r="3846" spans="1:2" x14ac:dyDescent="0.3">
      <c r="A3846">
        <v>0</v>
      </c>
      <c r="B3846" s="2" t="s">
        <v>45</v>
      </c>
    </row>
    <row r="3847" spans="1:2" x14ac:dyDescent="0.3">
      <c r="A3847">
        <v>0</v>
      </c>
      <c r="B3847" s="2" t="s">
        <v>45</v>
      </c>
    </row>
    <row r="3848" spans="1:2" x14ac:dyDescent="0.3">
      <c r="A3848">
        <v>2</v>
      </c>
      <c r="B3848" s="2" t="s">
        <v>45</v>
      </c>
    </row>
    <row r="3849" spans="1:2" x14ac:dyDescent="0.3">
      <c r="A3849">
        <v>2824</v>
      </c>
      <c r="B3849" s="2" t="s">
        <v>45</v>
      </c>
    </row>
    <row r="3850" spans="1:2" x14ac:dyDescent="0.3">
      <c r="A3850">
        <v>5635</v>
      </c>
      <c r="B3850" s="2" t="s">
        <v>45</v>
      </c>
    </row>
    <row r="3851" spans="1:2" x14ac:dyDescent="0.3">
      <c r="A3851">
        <v>8025</v>
      </c>
      <c r="B3851" s="2" t="s">
        <v>45</v>
      </c>
    </row>
    <row r="3852" spans="1:2" x14ac:dyDescent="0.3">
      <c r="A3852">
        <v>9827</v>
      </c>
      <c r="B3852" s="2" t="s">
        <v>45</v>
      </c>
    </row>
    <row r="3853" spans="1:2" x14ac:dyDescent="0.3">
      <c r="A3853">
        <v>10959</v>
      </c>
      <c r="B3853" s="2" t="s">
        <v>45</v>
      </c>
    </row>
    <row r="3854" spans="1:2" x14ac:dyDescent="0.3">
      <c r="A3854">
        <v>11380</v>
      </c>
      <c r="B3854" s="2" t="s">
        <v>45</v>
      </c>
    </row>
    <row r="3855" spans="1:2" x14ac:dyDescent="0.3">
      <c r="A3855">
        <v>11071</v>
      </c>
      <c r="B3855" s="2" t="s">
        <v>45</v>
      </c>
    </row>
    <row r="3856" spans="1:2" x14ac:dyDescent="0.3">
      <c r="A3856">
        <v>10033</v>
      </c>
      <c r="B3856" s="2" t="s">
        <v>45</v>
      </c>
    </row>
    <row r="3857" spans="1:2" x14ac:dyDescent="0.3">
      <c r="A3857">
        <v>8328</v>
      </c>
      <c r="B3857" s="2" t="s">
        <v>45</v>
      </c>
    </row>
    <row r="3858" spans="1:2" x14ac:dyDescent="0.3">
      <c r="A3858">
        <v>6048</v>
      </c>
      <c r="B3858" s="2" t="s">
        <v>45</v>
      </c>
    </row>
    <row r="3859" spans="1:2" x14ac:dyDescent="0.3">
      <c r="A3859">
        <v>3355</v>
      </c>
      <c r="B3859" s="2" t="s">
        <v>45</v>
      </c>
    </row>
    <row r="3860" spans="1:2" x14ac:dyDescent="0.3">
      <c r="A3860">
        <v>23</v>
      </c>
      <c r="B3860" s="2" t="s">
        <v>45</v>
      </c>
    </row>
    <row r="3861" spans="1:2" x14ac:dyDescent="0.3">
      <c r="A3861">
        <v>0</v>
      </c>
      <c r="B3861" s="2" t="s">
        <v>45</v>
      </c>
    </row>
    <row r="3862" spans="1:2" x14ac:dyDescent="0.3">
      <c r="A3862">
        <v>0</v>
      </c>
      <c r="B3862" s="2" t="s">
        <v>45</v>
      </c>
    </row>
    <row r="3863" spans="1:2" x14ac:dyDescent="0.3">
      <c r="A3863">
        <v>0</v>
      </c>
      <c r="B3863" s="2" t="s">
        <v>45</v>
      </c>
    </row>
    <row r="3864" spans="1:2" x14ac:dyDescent="0.3">
      <c r="A3864">
        <v>0</v>
      </c>
      <c r="B3864" s="2" t="s">
        <v>45</v>
      </c>
    </row>
    <row r="3865" spans="1:2" x14ac:dyDescent="0.3">
      <c r="A3865">
        <v>0</v>
      </c>
      <c r="B3865" s="2" t="s">
        <v>45</v>
      </c>
    </row>
    <row r="3866" spans="1:2" x14ac:dyDescent="0.3">
      <c r="A3866">
        <v>0</v>
      </c>
      <c r="B3866" s="2" t="s">
        <v>45</v>
      </c>
    </row>
    <row r="3867" spans="1:2" x14ac:dyDescent="0.3">
      <c r="A3867">
        <v>0</v>
      </c>
      <c r="B3867" s="2" t="s">
        <v>45</v>
      </c>
    </row>
    <row r="3868" spans="1:2" x14ac:dyDescent="0.3">
      <c r="A3868">
        <v>0</v>
      </c>
      <c r="B3868" s="2" t="s">
        <v>45</v>
      </c>
    </row>
    <row r="3869" spans="1:2" x14ac:dyDescent="0.3">
      <c r="A3869">
        <v>0</v>
      </c>
      <c r="B3869" s="2" t="s">
        <v>45</v>
      </c>
    </row>
    <row r="3870" spans="1:2" x14ac:dyDescent="0.3">
      <c r="A3870">
        <v>0</v>
      </c>
      <c r="B3870" s="2" t="s">
        <v>45</v>
      </c>
    </row>
    <row r="3871" spans="1:2" x14ac:dyDescent="0.3">
      <c r="A3871">
        <v>0</v>
      </c>
      <c r="B3871" s="2" t="s">
        <v>45</v>
      </c>
    </row>
    <row r="3872" spans="1:2" x14ac:dyDescent="0.3">
      <c r="A3872">
        <v>1</v>
      </c>
      <c r="B3872" s="2" t="s">
        <v>45</v>
      </c>
    </row>
    <row r="3873" spans="1:2" x14ac:dyDescent="0.3">
      <c r="A3873">
        <v>2376</v>
      </c>
      <c r="B3873" s="2" t="s">
        <v>45</v>
      </c>
    </row>
    <row r="3874" spans="1:2" x14ac:dyDescent="0.3">
      <c r="A3874">
        <v>4827</v>
      </c>
      <c r="B3874" s="2" t="s">
        <v>45</v>
      </c>
    </row>
    <row r="3875" spans="1:2" x14ac:dyDescent="0.3">
      <c r="A3875">
        <v>6943</v>
      </c>
      <c r="B3875" s="2" t="s">
        <v>45</v>
      </c>
    </row>
    <row r="3876" spans="1:2" x14ac:dyDescent="0.3">
      <c r="A3876">
        <v>8568</v>
      </c>
      <c r="B3876" s="2" t="s">
        <v>45</v>
      </c>
    </row>
    <row r="3877" spans="1:2" x14ac:dyDescent="0.3">
      <c r="A3877">
        <v>9588</v>
      </c>
      <c r="B3877" s="2" t="s">
        <v>45</v>
      </c>
    </row>
    <row r="3878" spans="1:2" x14ac:dyDescent="0.3">
      <c r="A3878">
        <v>10062</v>
      </c>
      <c r="B3878" s="2" t="s">
        <v>45</v>
      </c>
    </row>
    <row r="3879" spans="1:2" x14ac:dyDescent="0.3">
      <c r="A3879">
        <v>9820</v>
      </c>
      <c r="B3879" s="2" t="s">
        <v>45</v>
      </c>
    </row>
    <row r="3880" spans="1:2" x14ac:dyDescent="0.3">
      <c r="A3880">
        <v>8961</v>
      </c>
      <c r="B3880" s="2" t="s">
        <v>45</v>
      </c>
    </row>
    <row r="3881" spans="1:2" x14ac:dyDescent="0.3">
      <c r="A3881">
        <v>7418</v>
      </c>
      <c r="B3881" s="2" t="s">
        <v>45</v>
      </c>
    </row>
    <row r="3882" spans="1:2" x14ac:dyDescent="0.3">
      <c r="A3882">
        <v>5441</v>
      </c>
      <c r="B3882" s="2" t="s">
        <v>45</v>
      </c>
    </row>
    <row r="3883" spans="1:2" x14ac:dyDescent="0.3">
      <c r="A3883">
        <v>2976</v>
      </c>
      <c r="B3883" s="2" t="s">
        <v>45</v>
      </c>
    </row>
    <row r="3884" spans="1:2" x14ac:dyDescent="0.3">
      <c r="A3884">
        <v>44</v>
      </c>
      <c r="B3884" s="2" t="s">
        <v>45</v>
      </c>
    </row>
    <row r="3885" spans="1:2" x14ac:dyDescent="0.3">
      <c r="A3885">
        <v>0</v>
      </c>
      <c r="B3885" s="2" t="s">
        <v>45</v>
      </c>
    </row>
    <row r="3886" spans="1:2" x14ac:dyDescent="0.3">
      <c r="A3886">
        <v>0</v>
      </c>
      <c r="B3886" s="2" t="s">
        <v>45</v>
      </c>
    </row>
    <row r="3887" spans="1:2" x14ac:dyDescent="0.3">
      <c r="A3887">
        <v>0</v>
      </c>
      <c r="B3887" s="2" t="s">
        <v>45</v>
      </c>
    </row>
    <row r="3888" spans="1:2" x14ac:dyDescent="0.3">
      <c r="A3888">
        <v>0</v>
      </c>
      <c r="B3888" s="2" t="s">
        <v>45</v>
      </c>
    </row>
    <row r="3889" spans="1:2" x14ac:dyDescent="0.3">
      <c r="A3889">
        <v>0</v>
      </c>
      <c r="B3889" s="2" t="s">
        <v>45</v>
      </c>
    </row>
    <row r="3890" spans="1:2" x14ac:dyDescent="0.3">
      <c r="A3890">
        <v>0</v>
      </c>
      <c r="B3890" s="2" t="s">
        <v>45</v>
      </c>
    </row>
    <row r="3891" spans="1:2" x14ac:dyDescent="0.3">
      <c r="A3891">
        <v>0</v>
      </c>
      <c r="B3891" s="2" t="s">
        <v>45</v>
      </c>
    </row>
    <row r="3892" spans="1:2" x14ac:dyDescent="0.3">
      <c r="A3892">
        <v>0</v>
      </c>
      <c r="B3892" s="2" t="s">
        <v>45</v>
      </c>
    </row>
    <row r="3893" spans="1:2" x14ac:dyDescent="0.3">
      <c r="A3893">
        <v>0</v>
      </c>
      <c r="B3893" s="2" t="s">
        <v>45</v>
      </c>
    </row>
    <row r="3894" spans="1:2" x14ac:dyDescent="0.3">
      <c r="A3894">
        <v>0</v>
      </c>
      <c r="B3894" s="2" t="s">
        <v>45</v>
      </c>
    </row>
    <row r="3895" spans="1:2" x14ac:dyDescent="0.3">
      <c r="A3895">
        <v>0</v>
      </c>
      <c r="B3895" s="2" t="s">
        <v>45</v>
      </c>
    </row>
    <row r="3896" spans="1:2" x14ac:dyDescent="0.3">
      <c r="A3896">
        <v>1</v>
      </c>
      <c r="B3896" s="2" t="s">
        <v>45</v>
      </c>
    </row>
    <row r="3897" spans="1:2" x14ac:dyDescent="0.3">
      <c r="A3897">
        <v>2391</v>
      </c>
      <c r="B3897" s="2" t="s">
        <v>45</v>
      </c>
    </row>
    <row r="3898" spans="1:2" x14ac:dyDescent="0.3">
      <c r="A3898">
        <v>4794</v>
      </c>
      <c r="B3898" s="2" t="s">
        <v>45</v>
      </c>
    </row>
    <row r="3899" spans="1:2" x14ac:dyDescent="0.3">
      <c r="A3899">
        <v>6842</v>
      </c>
      <c r="B3899" s="2" t="s">
        <v>45</v>
      </c>
    </row>
    <row r="3900" spans="1:2" x14ac:dyDescent="0.3">
      <c r="A3900">
        <v>8438</v>
      </c>
      <c r="B3900" s="2" t="s">
        <v>45</v>
      </c>
    </row>
    <row r="3901" spans="1:2" x14ac:dyDescent="0.3">
      <c r="A3901">
        <v>9330</v>
      </c>
      <c r="B3901" s="2" t="s">
        <v>45</v>
      </c>
    </row>
    <row r="3902" spans="1:2" x14ac:dyDescent="0.3">
      <c r="A3902">
        <v>9603</v>
      </c>
      <c r="B3902" s="2" t="s">
        <v>45</v>
      </c>
    </row>
    <row r="3903" spans="1:2" x14ac:dyDescent="0.3">
      <c r="A3903">
        <v>9428</v>
      </c>
      <c r="B3903" s="2" t="s">
        <v>45</v>
      </c>
    </row>
    <row r="3904" spans="1:2" x14ac:dyDescent="0.3">
      <c r="A3904">
        <v>8451</v>
      </c>
      <c r="B3904" s="2" t="s">
        <v>45</v>
      </c>
    </row>
    <row r="3905" spans="1:2" x14ac:dyDescent="0.3">
      <c r="A3905">
        <v>6980</v>
      </c>
      <c r="B3905" s="2" t="s">
        <v>45</v>
      </c>
    </row>
    <row r="3906" spans="1:2" x14ac:dyDescent="0.3">
      <c r="A3906">
        <v>5082</v>
      </c>
      <c r="B3906" s="2" t="s">
        <v>45</v>
      </c>
    </row>
    <row r="3907" spans="1:2" x14ac:dyDescent="0.3">
      <c r="A3907">
        <v>2772</v>
      </c>
      <c r="B3907" s="2" t="s">
        <v>45</v>
      </c>
    </row>
    <row r="3908" spans="1:2" x14ac:dyDescent="0.3">
      <c r="A3908">
        <v>24</v>
      </c>
      <c r="B3908" s="2" t="s">
        <v>45</v>
      </c>
    </row>
    <row r="3909" spans="1:2" x14ac:dyDescent="0.3">
      <c r="A3909">
        <v>0</v>
      </c>
      <c r="B3909" s="2" t="s">
        <v>45</v>
      </c>
    </row>
    <row r="3910" spans="1:2" x14ac:dyDescent="0.3">
      <c r="A3910">
        <v>0</v>
      </c>
      <c r="B3910" s="2" t="s">
        <v>45</v>
      </c>
    </row>
    <row r="3911" spans="1:2" x14ac:dyDescent="0.3">
      <c r="A3911">
        <v>0</v>
      </c>
      <c r="B3911" s="2" t="s">
        <v>45</v>
      </c>
    </row>
    <row r="3912" spans="1:2" x14ac:dyDescent="0.3">
      <c r="A3912">
        <v>0</v>
      </c>
      <c r="B3912" s="2" t="s">
        <v>45</v>
      </c>
    </row>
    <row r="3913" spans="1:2" x14ac:dyDescent="0.3">
      <c r="A3913">
        <v>0</v>
      </c>
      <c r="B3913" s="2" t="s">
        <v>45</v>
      </c>
    </row>
    <row r="3914" spans="1:2" x14ac:dyDescent="0.3">
      <c r="A3914">
        <v>0</v>
      </c>
      <c r="B3914" s="2" t="s">
        <v>45</v>
      </c>
    </row>
    <row r="3915" spans="1:2" x14ac:dyDescent="0.3">
      <c r="A3915">
        <v>0</v>
      </c>
      <c r="B3915" s="2" t="s">
        <v>45</v>
      </c>
    </row>
    <row r="3916" spans="1:2" x14ac:dyDescent="0.3">
      <c r="A3916">
        <v>0</v>
      </c>
      <c r="B3916" s="2" t="s">
        <v>45</v>
      </c>
    </row>
    <row r="3917" spans="1:2" x14ac:dyDescent="0.3">
      <c r="A3917">
        <v>0</v>
      </c>
      <c r="B3917" s="2" t="s">
        <v>45</v>
      </c>
    </row>
    <row r="3918" spans="1:2" x14ac:dyDescent="0.3">
      <c r="A3918">
        <v>0</v>
      </c>
      <c r="B3918" s="2" t="s">
        <v>45</v>
      </c>
    </row>
    <row r="3919" spans="1:2" x14ac:dyDescent="0.3">
      <c r="A3919">
        <v>0</v>
      </c>
      <c r="B3919" s="2" t="s">
        <v>45</v>
      </c>
    </row>
    <row r="3920" spans="1:2" x14ac:dyDescent="0.3">
      <c r="A3920">
        <v>1</v>
      </c>
      <c r="B3920" s="2" t="s">
        <v>45</v>
      </c>
    </row>
    <row r="3921" spans="1:2" x14ac:dyDescent="0.3">
      <c r="A3921">
        <v>2500</v>
      </c>
      <c r="B3921" s="2" t="s">
        <v>45</v>
      </c>
    </row>
    <row r="3922" spans="1:2" x14ac:dyDescent="0.3">
      <c r="A3922">
        <v>4987</v>
      </c>
      <c r="B3922" s="2" t="s">
        <v>45</v>
      </c>
    </row>
    <row r="3923" spans="1:2" x14ac:dyDescent="0.3">
      <c r="A3923">
        <v>7076</v>
      </c>
      <c r="B3923" s="2" t="s">
        <v>45</v>
      </c>
    </row>
    <row r="3924" spans="1:2" x14ac:dyDescent="0.3">
      <c r="A3924">
        <v>8617</v>
      </c>
      <c r="B3924" s="2" t="s">
        <v>45</v>
      </c>
    </row>
    <row r="3925" spans="1:2" x14ac:dyDescent="0.3">
      <c r="A3925">
        <v>9609</v>
      </c>
      <c r="B3925" s="2" t="s">
        <v>45</v>
      </c>
    </row>
    <row r="3926" spans="1:2" x14ac:dyDescent="0.3">
      <c r="A3926">
        <v>10039</v>
      </c>
      <c r="B3926" s="2" t="s">
        <v>45</v>
      </c>
    </row>
    <row r="3927" spans="1:2" x14ac:dyDescent="0.3">
      <c r="A3927">
        <v>9804</v>
      </c>
      <c r="B3927" s="2" t="s">
        <v>45</v>
      </c>
    </row>
    <row r="3928" spans="1:2" x14ac:dyDescent="0.3">
      <c r="A3928">
        <v>8931</v>
      </c>
      <c r="B3928" s="2" t="s">
        <v>45</v>
      </c>
    </row>
    <row r="3929" spans="1:2" x14ac:dyDescent="0.3">
      <c r="A3929">
        <v>7498</v>
      </c>
      <c r="B3929" s="2" t="s">
        <v>45</v>
      </c>
    </row>
    <row r="3930" spans="1:2" x14ac:dyDescent="0.3">
      <c r="A3930">
        <v>5528</v>
      </c>
      <c r="B3930" s="2" t="s">
        <v>45</v>
      </c>
    </row>
    <row r="3931" spans="1:2" x14ac:dyDescent="0.3">
      <c r="A3931">
        <v>3119</v>
      </c>
      <c r="B3931" s="2" t="s">
        <v>45</v>
      </c>
    </row>
    <row r="3932" spans="1:2" x14ac:dyDescent="0.3">
      <c r="A3932">
        <v>34</v>
      </c>
      <c r="B3932" s="2" t="s">
        <v>45</v>
      </c>
    </row>
    <row r="3933" spans="1:2" x14ac:dyDescent="0.3">
      <c r="A3933">
        <v>0</v>
      </c>
      <c r="B3933" s="2" t="s">
        <v>45</v>
      </c>
    </row>
    <row r="3934" spans="1:2" x14ac:dyDescent="0.3">
      <c r="A3934">
        <v>0</v>
      </c>
      <c r="B3934" s="2" t="s">
        <v>45</v>
      </c>
    </row>
    <row r="3935" spans="1:2" x14ac:dyDescent="0.3">
      <c r="A3935">
        <v>0</v>
      </c>
      <c r="B3935" s="2" t="s">
        <v>45</v>
      </c>
    </row>
    <row r="3936" spans="1:2" x14ac:dyDescent="0.3">
      <c r="A3936">
        <v>0</v>
      </c>
      <c r="B3936" s="2" t="s">
        <v>45</v>
      </c>
    </row>
    <row r="3937" spans="1:2" x14ac:dyDescent="0.3">
      <c r="A3937">
        <v>0</v>
      </c>
      <c r="B3937" s="2" t="s">
        <v>45</v>
      </c>
    </row>
    <row r="3938" spans="1:2" x14ac:dyDescent="0.3">
      <c r="A3938">
        <v>0</v>
      </c>
      <c r="B3938" s="2" t="s">
        <v>45</v>
      </c>
    </row>
    <row r="3939" spans="1:2" x14ac:dyDescent="0.3">
      <c r="A3939">
        <v>0</v>
      </c>
      <c r="B3939" s="2" t="s">
        <v>45</v>
      </c>
    </row>
    <row r="3940" spans="1:2" x14ac:dyDescent="0.3">
      <c r="A3940">
        <v>0</v>
      </c>
      <c r="B3940" s="2" t="s">
        <v>45</v>
      </c>
    </row>
    <row r="3941" spans="1:2" x14ac:dyDescent="0.3">
      <c r="A3941">
        <v>0</v>
      </c>
      <c r="B3941" s="2" t="s">
        <v>45</v>
      </c>
    </row>
    <row r="3942" spans="1:2" x14ac:dyDescent="0.3">
      <c r="A3942">
        <v>0</v>
      </c>
      <c r="B3942" s="2" t="s">
        <v>45</v>
      </c>
    </row>
    <row r="3943" spans="1:2" x14ac:dyDescent="0.3">
      <c r="A3943">
        <v>0</v>
      </c>
      <c r="B3943" s="2" t="s">
        <v>45</v>
      </c>
    </row>
    <row r="3944" spans="1:2" x14ac:dyDescent="0.3">
      <c r="A3944">
        <v>2</v>
      </c>
      <c r="B3944" s="2" t="s">
        <v>45</v>
      </c>
    </row>
    <row r="3945" spans="1:2" x14ac:dyDescent="0.3">
      <c r="A3945">
        <v>2807</v>
      </c>
      <c r="B3945" s="2" t="s">
        <v>45</v>
      </c>
    </row>
    <row r="3946" spans="1:2" x14ac:dyDescent="0.3">
      <c r="A3946">
        <v>5610</v>
      </c>
      <c r="B3946" s="2" t="s">
        <v>45</v>
      </c>
    </row>
    <row r="3947" spans="1:2" x14ac:dyDescent="0.3">
      <c r="A3947">
        <v>7973</v>
      </c>
      <c r="B3947" s="2" t="s">
        <v>45</v>
      </c>
    </row>
    <row r="3948" spans="1:2" x14ac:dyDescent="0.3">
      <c r="A3948">
        <v>9732</v>
      </c>
      <c r="B3948" s="2" t="s">
        <v>45</v>
      </c>
    </row>
    <row r="3949" spans="1:2" x14ac:dyDescent="0.3">
      <c r="A3949">
        <v>10854</v>
      </c>
      <c r="B3949" s="2" t="s">
        <v>45</v>
      </c>
    </row>
    <row r="3950" spans="1:2" x14ac:dyDescent="0.3">
      <c r="A3950">
        <v>11283</v>
      </c>
      <c r="B3950" s="2" t="s">
        <v>45</v>
      </c>
    </row>
    <row r="3951" spans="1:2" x14ac:dyDescent="0.3">
      <c r="A3951">
        <v>10959</v>
      </c>
      <c r="B3951" s="2" t="s">
        <v>45</v>
      </c>
    </row>
    <row r="3952" spans="1:2" x14ac:dyDescent="0.3">
      <c r="A3952">
        <v>9928</v>
      </c>
      <c r="B3952" s="2" t="s">
        <v>45</v>
      </c>
    </row>
    <row r="3953" spans="1:2" x14ac:dyDescent="0.3">
      <c r="A3953">
        <v>8241</v>
      </c>
      <c r="B3953" s="2" t="s">
        <v>45</v>
      </c>
    </row>
    <row r="3954" spans="1:2" x14ac:dyDescent="0.3">
      <c r="A3954">
        <v>6018</v>
      </c>
      <c r="B3954" s="2" t="s">
        <v>45</v>
      </c>
    </row>
    <row r="3955" spans="1:2" x14ac:dyDescent="0.3">
      <c r="A3955">
        <v>3378</v>
      </c>
      <c r="B3955" s="2" t="s">
        <v>45</v>
      </c>
    </row>
    <row r="3956" spans="1:2" x14ac:dyDescent="0.3">
      <c r="A3956">
        <v>34</v>
      </c>
      <c r="B3956" s="2" t="s">
        <v>45</v>
      </c>
    </row>
    <row r="3957" spans="1:2" x14ac:dyDescent="0.3">
      <c r="A3957">
        <v>0</v>
      </c>
      <c r="B3957" s="2" t="s">
        <v>45</v>
      </c>
    </row>
    <row r="3958" spans="1:2" x14ac:dyDescent="0.3">
      <c r="A3958">
        <v>0</v>
      </c>
      <c r="B3958" s="2" t="s">
        <v>45</v>
      </c>
    </row>
    <row r="3959" spans="1:2" x14ac:dyDescent="0.3">
      <c r="A3959">
        <v>0</v>
      </c>
      <c r="B3959" s="2" t="s">
        <v>45</v>
      </c>
    </row>
    <row r="3960" spans="1:2" x14ac:dyDescent="0.3">
      <c r="A3960">
        <v>0</v>
      </c>
      <c r="B3960" s="2" t="s">
        <v>45</v>
      </c>
    </row>
    <row r="3961" spans="1:2" x14ac:dyDescent="0.3">
      <c r="A3961">
        <v>0</v>
      </c>
      <c r="B3961" s="2" t="s">
        <v>45</v>
      </c>
    </row>
    <row r="3962" spans="1:2" x14ac:dyDescent="0.3">
      <c r="A3962">
        <v>0</v>
      </c>
      <c r="B3962" s="2" t="s">
        <v>45</v>
      </c>
    </row>
    <row r="3963" spans="1:2" x14ac:dyDescent="0.3">
      <c r="A3963">
        <v>0</v>
      </c>
      <c r="B3963" s="2" t="s">
        <v>45</v>
      </c>
    </row>
    <row r="3964" spans="1:2" x14ac:dyDescent="0.3">
      <c r="A3964">
        <v>0</v>
      </c>
      <c r="B3964" s="2" t="s">
        <v>45</v>
      </c>
    </row>
    <row r="3965" spans="1:2" x14ac:dyDescent="0.3">
      <c r="A3965">
        <v>0</v>
      </c>
      <c r="B3965" s="2" t="s">
        <v>45</v>
      </c>
    </row>
    <row r="3966" spans="1:2" x14ac:dyDescent="0.3">
      <c r="A3966">
        <v>0</v>
      </c>
      <c r="B3966" s="2" t="s">
        <v>45</v>
      </c>
    </row>
    <row r="3967" spans="1:2" x14ac:dyDescent="0.3">
      <c r="A3967">
        <v>0</v>
      </c>
      <c r="B3967" s="2" t="s">
        <v>45</v>
      </c>
    </row>
    <row r="3968" spans="1:2" x14ac:dyDescent="0.3">
      <c r="A3968">
        <v>1</v>
      </c>
      <c r="B3968" s="2" t="s">
        <v>45</v>
      </c>
    </row>
    <row r="3969" spans="1:2" x14ac:dyDescent="0.3">
      <c r="A3969">
        <v>2601</v>
      </c>
      <c r="B3969" s="2" t="s">
        <v>45</v>
      </c>
    </row>
    <row r="3970" spans="1:2" x14ac:dyDescent="0.3">
      <c r="A3970">
        <v>5219</v>
      </c>
      <c r="B3970" s="2" t="s">
        <v>45</v>
      </c>
    </row>
    <row r="3971" spans="1:2" x14ac:dyDescent="0.3">
      <c r="A3971">
        <v>7462</v>
      </c>
      <c r="B3971" s="2" t="s">
        <v>45</v>
      </c>
    </row>
    <row r="3972" spans="1:2" x14ac:dyDescent="0.3">
      <c r="A3972">
        <v>9179</v>
      </c>
      <c r="B3972" s="2" t="s">
        <v>45</v>
      </c>
    </row>
    <row r="3973" spans="1:2" x14ac:dyDescent="0.3">
      <c r="A3973">
        <v>10235</v>
      </c>
      <c r="B3973" s="2" t="s">
        <v>45</v>
      </c>
    </row>
    <row r="3974" spans="1:2" x14ac:dyDescent="0.3">
      <c r="A3974">
        <v>10631</v>
      </c>
      <c r="B3974" s="2" t="s">
        <v>45</v>
      </c>
    </row>
    <row r="3975" spans="1:2" x14ac:dyDescent="0.3">
      <c r="A3975">
        <v>10380</v>
      </c>
      <c r="B3975" s="2" t="s">
        <v>45</v>
      </c>
    </row>
    <row r="3976" spans="1:2" x14ac:dyDescent="0.3">
      <c r="A3976">
        <v>9434</v>
      </c>
      <c r="B3976" s="2" t="s">
        <v>45</v>
      </c>
    </row>
    <row r="3977" spans="1:2" x14ac:dyDescent="0.3">
      <c r="A3977">
        <v>7875</v>
      </c>
      <c r="B3977" s="2" t="s">
        <v>45</v>
      </c>
    </row>
    <row r="3978" spans="1:2" x14ac:dyDescent="0.3">
      <c r="A3978">
        <v>5764</v>
      </c>
      <c r="B3978" s="2" t="s">
        <v>45</v>
      </c>
    </row>
    <row r="3979" spans="1:2" x14ac:dyDescent="0.3">
      <c r="A3979">
        <v>3211</v>
      </c>
      <c r="B3979" s="2" t="s">
        <v>45</v>
      </c>
    </row>
    <row r="3980" spans="1:2" x14ac:dyDescent="0.3">
      <c r="A3980">
        <v>44</v>
      </c>
      <c r="B3980" s="2" t="s">
        <v>45</v>
      </c>
    </row>
    <row r="3981" spans="1:2" x14ac:dyDescent="0.3">
      <c r="A3981">
        <v>0</v>
      </c>
      <c r="B3981" s="2" t="s">
        <v>45</v>
      </c>
    </row>
    <row r="3982" spans="1:2" x14ac:dyDescent="0.3">
      <c r="A3982">
        <v>0</v>
      </c>
      <c r="B3982" s="2" t="s">
        <v>45</v>
      </c>
    </row>
    <row r="3983" spans="1:2" x14ac:dyDescent="0.3">
      <c r="A3983">
        <v>0</v>
      </c>
      <c r="B3983" s="2" t="s">
        <v>45</v>
      </c>
    </row>
    <row r="3984" spans="1:2" x14ac:dyDescent="0.3">
      <c r="A3984">
        <v>0</v>
      </c>
      <c r="B3984" s="2" t="s">
        <v>45</v>
      </c>
    </row>
    <row r="3985" spans="1:2" x14ac:dyDescent="0.3">
      <c r="A3985">
        <v>0</v>
      </c>
      <c r="B3985" s="2" t="s">
        <v>45</v>
      </c>
    </row>
    <row r="3986" spans="1:2" x14ac:dyDescent="0.3">
      <c r="A3986">
        <v>0</v>
      </c>
      <c r="B3986" s="2" t="s">
        <v>45</v>
      </c>
    </row>
    <row r="3987" spans="1:2" x14ac:dyDescent="0.3">
      <c r="A3987">
        <v>0</v>
      </c>
      <c r="B3987" s="2" t="s">
        <v>45</v>
      </c>
    </row>
    <row r="3988" spans="1:2" x14ac:dyDescent="0.3">
      <c r="A3988">
        <v>0</v>
      </c>
      <c r="B3988" s="2" t="s">
        <v>45</v>
      </c>
    </row>
    <row r="3989" spans="1:2" x14ac:dyDescent="0.3">
      <c r="A3989">
        <v>0</v>
      </c>
      <c r="B3989" s="2" t="s">
        <v>45</v>
      </c>
    </row>
    <row r="3990" spans="1:2" x14ac:dyDescent="0.3">
      <c r="A3990">
        <v>0</v>
      </c>
      <c r="B3990" s="2" t="s">
        <v>45</v>
      </c>
    </row>
    <row r="3991" spans="1:2" x14ac:dyDescent="0.3">
      <c r="A3991">
        <v>0</v>
      </c>
      <c r="B3991" s="2" t="s">
        <v>45</v>
      </c>
    </row>
    <row r="3992" spans="1:2" x14ac:dyDescent="0.3">
      <c r="A3992">
        <v>1</v>
      </c>
      <c r="B3992" s="2" t="s">
        <v>45</v>
      </c>
    </row>
    <row r="3993" spans="1:2" x14ac:dyDescent="0.3">
      <c r="A3993">
        <v>2340</v>
      </c>
      <c r="B3993" s="2" t="s">
        <v>45</v>
      </c>
    </row>
    <row r="3994" spans="1:2" x14ac:dyDescent="0.3">
      <c r="A3994">
        <v>4720</v>
      </c>
      <c r="B3994" s="2" t="s">
        <v>45</v>
      </c>
    </row>
    <row r="3995" spans="1:2" x14ac:dyDescent="0.3">
      <c r="A3995">
        <v>6765</v>
      </c>
      <c r="B3995" s="2" t="s">
        <v>45</v>
      </c>
    </row>
    <row r="3996" spans="1:2" x14ac:dyDescent="0.3">
      <c r="A3996">
        <v>8373</v>
      </c>
      <c r="B3996" s="2" t="s">
        <v>45</v>
      </c>
    </row>
    <row r="3997" spans="1:2" x14ac:dyDescent="0.3">
      <c r="A3997">
        <v>9341</v>
      </c>
      <c r="B3997" s="2" t="s">
        <v>45</v>
      </c>
    </row>
    <row r="3998" spans="1:2" x14ac:dyDescent="0.3">
      <c r="A3998">
        <v>9669</v>
      </c>
      <c r="B3998" s="2" t="s">
        <v>45</v>
      </c>
    </row>
    <row r="3999" spans="1:2" x14ac:dyDescent="0.3">
      <c r="A3999">
        <v>9472</v>
      </c>
      <c r="B3999" s="2" t="s">
        <v>45</v>
      </c>
    </row>
    <row r="4000" spans="1:2" x14ac:dyDescent="0.3">
      <c r="A4000">
        <v>8617</v>
      </c>
      <c r="B4000" s="2" t="s">
        <v>45</v>
      </c>
    </row>
    <row r="4001" spans="1:2" x14ac:dyDescent="0.3">
      <c r="A4001">
        <v>7150</v>
      </c>
      <c r="B4001" s="2" t="s">
        <v>45</v>
      </c>
    </row>
    <row r="4002" spans="1:2" x14ac:dyDescent="0.3">
      <c r="A4002">
        <v>5223</v>
      </c>
      <c r="B4002" s="2" t="s">
        <v>45</v>
      </c>
    </row>
    <row r="4003" spans="1:2" x14ac:dyDescent="0.3">
      <c r="A4003">
        <v>2951</v>
      </c>
      <c r="B4003" s="2" t="s">
        <v>45</v>
      </c>
    </row>
    <row r="4004" spans="1:2" x14ac:dyDescent="0.3">
      <c r="A4004">
        <v>38</v>
      </c>
      <c r="B4004" s="2" t="s">
        <v>45</v>
      </c>
    </row>
    <row r="4005" spans="1:2" x14ac:dyDescent="0.3">
      <c r="A4005">
        <v>0</v>
      </c>
      <c r="B4005" s="2" t="s">
        <v>45</v>
      </c>
    </row>
    <row r="4006" spans="1:2" x14ac:dyDescent="0.3">
      <c r="A4006">
        <v>0</v>
      </c>
      <c r="B4006" s="2" t="s">
        <v>45</v>
      </c>
    </row>
    <row r="4007" spans="1:2" x14ac:dyDescent="0.3">
      <c r="A4007">
        <v>0</v>
      </c>
      <c r="B4007" s="2" t="s">
        <v>45</v>
      </c>
    </row>
    <row r="4008" spans="1:2" x14ac:dyDescent="0.3">
      <c r="A4008">
        <v>0</v>
      </c>
      <c r="B4008" s="2" t="s">
        <v>45</v>
      </c>
    </row>
    <row r="4009" spans="1:2" x14ac:dyDescent="0.3">
      <c r="A4009">
        <v>0</v>
      </c>
      <c r="B4009" s="2" t="s">
        <v>45</v>
      </c>
    </row>
    <row r="4010" spans="1:2" x14ac:dyDescent="0.3">
      <c r="A4010">
        <v>0</v>
      </c>
      <c r="B4010" s="2" t="s">
        <v>45</v>
      </c>
    </row>
    <row r="4011" spans="1:2" x14ac:dyDescent="0.3">
      <c r="A4011">
        <v>0</v>
      </c>
      <c r="B4011" s="2" t="s">
        <v>45</v>
      </c>
    </row>
    <row r="4012" spans="1:2" x14ac:dyDescent="0.3">
      <c r="A4012">
        <v>0</v>
      </c>
      <c r="B4012" s="2" t="s">
        <v>45</v>
      </c>
    </row>
    <row r="4013" spans="1:2" x14ac:dyDescent="0.3">
      <c r="A4013">
        <v>0</v>
      </c>
      <c r="B4013" s="2" t="s">
        <v>45</v>
      </c>
    </row>
    <row r="4014" spans="1:2" x14ac:dyDescent="0.3">
      <c r="A4014">
        <v>0</v>
      </c>
      <c r="B4014" s="2" t="s">
        <v>45</v>
      </c>
    </row>
    <row r="4015" spans="1:2" x14ac:dyDescent="0.3">
      <c r="A4015">
        <v>0</v>
      </c>
      <c r="B4015" s="2" t="s">
        <v>45</v>
      </c>
    </row>
    <row r="4016" spans="1:2" x14ac:dyDescent="0.3">
      <c r="A4016">
        <v>1</v>
      </c>
      <c r="B4016" s="2" t="s">
        <v>45</v>
      </c>
    </row>
    <row r="4017" spans="1:2" x14ac:dyDescent="0.3">
      <c r="A4017">
        <v>2799</v>
      </c>
      <c r="B4017" s="2" t="s">
        <v>45</v>
      </c>
    </row>
    <row r="4018" spans="1:2" x14ac:dyDescent="0.3">
      <c r="A4018">
        <v>5754</v>
      </c>
      <c r="B4018" s="2" t="s">
        <v>45</v>
      </c>
    </row>
    <row r="4019" spans="1:2" x14ac:dyDescent="0.3">
      <c r="A4019">
        <v>8182</v>
      </c>
      <c r="B4019" s="2" t="s">
        <v>45</v>
      </c>
    </row>
    <row r="4020" spans="1:2" x14ac:dyDescent="0.3">
      <c r="A4020">
        <v>10045</v>
      </c>
      <c r="B4020" s="2" t="s">
        <v>45</v>
      </c>
    </row>
    <row r="4021" spans="1:2" x14ac:dyDescent="0.3">
      <c r="A4021">
        <v>11224</v>
      </c>
      <c r="B4021" s="2" t="s">
        <v>45</v>
      </c>
    </row>
    <row r="4022" spans="1:2" x14ac:dyDescent="0.3">
      <c r="A4022">
        <v>11670</v>
      </c>
      <c r="B4022" s="2" t="s">
        <v>45</v>
      </c>
    </row>
    <row r="4023" spans="1:2" x14ac:dyDescent="0.3">
      <c r="A4023">
        <v>11360</v>
      </c>
      <c r="B4023" s="2" t="s">
        <v>45</v>
      </c>
    </row>
    <row r="4024" spans="1:2" x14ac:dyDescent="0.3">
      <c r="A4024">
        <v>10321</v>
      </c>
      <c r="B4024" s="2" t="s">
        <v>45</v>
      </c>
    </row>
    <row r="4025" spans="1:2" x14ac:dyDescent="0.3">
      <c r="A4025">
        <v>8594</v>
      </c>
      <c r="B4025" s="2" t="s">
        <v>45</v>
      </c>
    </row>
    <row r="4026" spans="1:2" x14ac:dyDescent="0.3">
      <c r="A4026">
        <v>6269</v>
      </c>
      <c r="B4026" s="2" t="s">
        <v>45</v>
      </c>
    </row>
    <row r="4027" spans="1:2" x14ac:dyDescent="0.3">
      <c r="A4027">
        <v>3494</v>
      </c>
      <c r="B4027" s="2" t="s">
        <v>45</v>
      </c>
    </row>
    <row r="4028" spans="1:2" x14ac:dyDescent="0.3">
      <c r="A4028">
        <v>24</v>
      </c>
      <c r="B4028" s="2" t="s">
        <v>45</v>
      </c>
    </row>
    <row r="4029" spans="1:2" x14ac:dyDescent="0.3">
      <c r="A4029">
        <v>0</v>
      </c>
      <c r="B4029" s="2" t="s">
        <v>45</v>
      </c>
    </row>
    <row r="4030" spans="1:2" x14ac:dyDescent="0.3">
      <c r="A4030">
        <v>0</v>
      </c>
      <c r="B4030" s="2" t="s">
        <v>45</v>
      </c>
    </row>
    <row r="4031" spans="1:2" x14ac:dyDescent="0.3">
      <c r="A4031">
        <v>0</v>
      </c>
      <c r="B4031" s="2" t="s">
        <v>45</v>
      </c>
    </row>
    <row r="4032" spans="1:2" x14ac:dyDescent="0.3">
      <c r="A4032">
        <v>0</v>
      </c>
      <c r="B4032" s="2" t="s">
        <v>45</v>
      </c>
    </row>
    <row r="4033" spans="1:2" x14ac:dyDescent="0.3">
      <c r="A4033">
        <v>0</v>
      </c>
      <c r="B4033" s="2" t="s">
        <v>45</v>
      </c>
    </row>
    <row r="4034" spans="1:2" x14ac:dyDescent="0.3">
      <c r="A4034">
        <v>0</v>
      </c>
      <c r="B4034" s="2" t="s">
        <v>45</v>
      </c>
    </row>
    <row r="4035" spans="1:2" x14ac:dyDescent="0.3">
      <c r="A4035">
        <v>0</v>
      </c>
      <c r="B4035" s="2" t="s">
        <v>45</v>
      </c>
    </row>
    <row r="4036" spans="1:2" x14ac:dyDescent="0.3">
      <c r="A4036">
        <v>0</v>
      </c>
      <c r="B4036" s="2" t="s">
        <v>45</v>
      </c>
    </row>
    <row r="4037" spans="1:2" x14ac:dyDescent="0.3">
      <c r="A4037">
        <v>0</v>
      </c>
      <c r="B4037" s="2" t="s">
        <v>45</v>
      </c>
    </row>
    <row r="4038" spans="1:2" x14ac:dyDescent="0.3">
      <c r="A4038">
        <v>0</v>
      </c>
      <c r="B4038" s="2" t="s">
        <v>45</v>
      </c>
    </row>
    <row r="4039" spans="1:2" x14ac:dyDescent="0.3">
      <c r="A4039">
        <v>0</v>
      </c>
      <c r="B4039" s="2" t="s">
        <v>45</v>
      </c>
    </row>
    <row r="4040" spans="1:2" x14ac:dyDescent="0.3">
      <c r="A4040">
        <v>1</v>
      </c>
      <c r="B4040" s="2" t="s">
        <v>45</v>
      </c>
    </row>
    <row r="4041" spans="1:2" x14ac:dyDescent="0.3">
      <c r="A4041">
        <v>2615</v>
      </c>
      <c r="B4041" s="2" t="s">
        <v>45</v>
      </c>
    </row>
    <row r="4042" spans="1:2" x14ac:dyDescent="0.3">
      <c r="A4042">
        <v>5425</v>
      </c>
      <c r="B4042" s="2" t="s">
        <v>45</v>
      </c>
    </row>
    <row r="4043" spans="1:2" x14ac:dyDescent="0.3">
      <c r="A4043">
        <v>7879</v>
      </c>
      <c r="B4043" s="2" t="s">
        <v>45</v>
      </c>
    </row>
    <row r="4044" spans="1:2" x14ac:dyDescent="0.3">
      <c r="A4044">
        <v>9729</v>
      </c>
      <c r="B4044" s="2" t="s">
        <v>45</v>
      </c>
    </row>
    <row r="4045" spans="1:2" x14ac:dyDescent="0.3">
      <c r="A4045">
        <v>10903</v>
      </c>
      <c r="B4045" s="2" t="s">
        <v>45</v>
      </c>
    </row>
    <row r="4046" spans="1:2" x14ac:dyDescent="0.3">
      <c r="A4046">
        <v>11324</v>
      </c>
      <c r="B4046" s="2" t="s">
        <v>45</v>
      </c>
    </row>
    <row r="4047" spans="1:2" x14ac:dyDescent="0.3">
      <c r="A4047">
        <v>11001</v>
      </c>
      <c r="B4047" s="2" t="s">
        <v>45</v>
      </c>
    </row>
    <row r="4048" spans="1:2" x14ac:dyDescent="0.3">
      <c r="A4048">
        <v>9927</v>
      </c>
      <c r="B4048" s="2" t="s">
        <v>45</v>
      </c>
    </row>
    <row r="4049" spans="1:2" x14ac:dyDescent="0.3">
      <c r="A4049">
        <v>8183</v>
      </c>
      <c r="B4049" s="2" t="s">
        <v>45</v>
      </c>
    </row>
    <row r="4050" spans="1:2" x14ac:dyDescent="0.3">
      <c r="A4050">
        <v>5844</v>
      </c>
      <c r="B4050" s="2" t="s">
        <v>45</v>
      </c>
    </row>
    <row r="4051" spans="1:2" x14ac:dyDescent="0.3">
      <c r="A4051">
        <v>3121</v>
      </c>
      <c r="B4051" s="2" t="s">
        <v>45</v>
      </c>
    </row>
    <row r="4052" spans="1:2" x14ac:dyDescent="0.3">
      <c r="A4052">
        <v>23</v>
      </c>
      <c r="B4052" s="2" t="s">
        <v>45</v>
      </c>
    </row>
    <row r="4053" spans="1:2" x14ac:dyDescent="0.3">
      <c r="A4053">
        <v>0</v>
      </c>
      <c r="B4053" s="2" t="s">
        <v>45</v>
      </c>
    </row>
    <row r="4054" spans="1:2" x14ac:dyDescent="0.3">
      <c r="A4054">
        <v>0</v>
      </c>
      <c r="B4054" s="2" t="s">
        <v>45</v>
      </c>
    </row>
    <row r="4055" spans="1:2" x14ac:dyDescent="0.3">
      <c r="A4055">
        <v>0</v>
      </c>
      <c r="B4055" s="2" t="s">
        <v>45</v>
      </c>
    </row>
    <row r="4056" spans="1:2" x14ac:dyDescent="0.3">
      <c r="A4056">
        <v>0</v>
      </c>
      <c r="B4056" s="2" t="s">
        <v>45</v>
      </c>
    </row>
    <row r="4057" spans="1:2" x14ac:dyDescent="0.3">
      <c r="A4057">
        <v>0</v>
      </c>
      <c r="B4057" s="2" t="s">
        <v>45</v>
      </c>
    </row>
    <row r="4058" spans="1:2" x14ac:dyDescent="0.3">
      <c r="A4058">
        <v>0</v>
      </c>
      <c r="B4058" s="2" t="s">
        <v>45</v>
      </c>
    </row>
    <row r="4059" spans="1:2" x14ac:dyDescent="0.3">
      <c r="A4059">
        <v>0</v>
      </c>
      <c r="B4059" s="2" t="s">
        <v>45</v>
      </c>
    </row>
    <row r="4060" spans="1:2" x14ac:dyDescent="0.3">
      <c r="A4060">
        <v>0</v>
      </c>
      <c r="B4060" s="2" t="s">
        <v>45</v>
      </c>
    </row>
    <row r="4061" spans="1:2" x14ac:dyDescent="0.3">
      <c r="A4061">
        <v>0</v>
      </c>
      <c r="B4061" s="2" t="s">
        <v>45</v>
      </c>
    </row>
    <row r="4062" spans="1:2" x14ac:dyDescent="0.3">
      <c r="A4062">
        <v>0</v>
      </c>
      <c r="B4062" s="2" t="s">
        <v>45</v>
      </c>
    </row>
    <row r="4063" spans="1:2" x14ac:dyDescent="0.3">
      <c r="A4063">
        <v>0</v>
      </c>
      <c r="B4063" s="2" t="s">
        <v>45</v>
      </c>
    </row>
    <row r="4064" spans="1:2" x14ac:dyDescent="0.3">
      <c r="A4064">
        <v>1</v>
      </c>
      <c r="B4064" s="2" t="s">
        <v>45</v>
      </c>
    </row>
    <row r="4065" spans="1:2" x14ac:dyDescent="0.3">
      <c r="A4065">
        <v>2168</v>
      </c>
      <c r="B4065" s="2" t="s">
        <v>45</v>
      </c>
    </row>
    <row r="4066" spans="1:2" x14ac:dyDescent="0.3">
      <c r="A4066">
        <v>4491</v>
      </c>
      <c r="B4066" s="2" t="s">
        <v>45</v>
      </c>
    </row>
    <row r="4067" spans="1:2" x14ac:dyDescent="0.3">
      <c r="A4067">
        <v>6659</v>
      </c>
      <c r="B4067" s="2" t="s">
        <v>45</v>
      </c>
    </row>
    <row r="4068" spans="1:2" x14ac:dyDescent="0.3">
      <c r="A4068">
        <v>8182</v>
      </c>
      <c r="B4068" s="2" t="s">
        <v>45</v>
      </c>
    </row>
    <row r="4069" spans="1:2" x14ac:dyDescent="0.3">
      <c r="A4069">
        <v>9242</v>
      </c>
      <c r="B4069" s="2" t="s">
        <v>45</v>
      </c>
    </row>
    <row r="4070" spans="1:2" x14ac:dyDescent="0.3">
      <c r="A4070">
        <v>9572</v>
      </c>
      <c r="B4070" s="2" t="s">
        <v>45</v>
      </c>
    </row>
    <row r="4071" spans="1:2" x14ac:dyDescent="0.3">
      <c r="A4071">
        <v>9178</v>
      </c>
      <c r="B4071" s="2" t="s">
        <v>45</v>
      </c>
    </row>
    <row r="4072" spans="1:2" x14ac:dyDescent="0.3">
      <c r="A4072">
        <v>8165</v>
      </c>
      <c r="B4072" s="2" t="s">
        <v>45</v>
      </c>
    </row>
    <row r="4073" spans="1:2" x14ac:dyDescent="0.3">
      <c r="A4073">
        <v>6815</v>
      </c>
      <c r="B4073" s="2" t="s">
        <v>45</v>
      </c>
    </row>
    <row r="4074" spans="1:2" x14ac:dyDescent="0.3">
      <c r="A4074">
        <v>4796</v>
      </c>
      <c r="B4074" s="2" t="s">
        <v>45</v>
      </c>
    </row>
    <row r="4075" spans="1:2" x14ac:dyDescent="0.3">
      <c r="A4075">
        <v>2580</v>
      </c>
      <c r="B4075" s="2" t="s">
        <v>45</v>
      </c>
    </row>
    <row r="4076" spans="1:2" x14ac:dyDescent="0.3">
      <c r="A4076">
        <v>36</v>
      </c>
      <c r="B4076" s="2" t="s">
        <v>45</v>
      </c>
    </row>
    <row r="4077" spans="1:2" x14ac:dyDescent="0.3">
      <c r="A4077">
        <v>0</v>
      </c>
      <c r="B4077" s="2" t="s">
        <v>45</v>
      </c>
    </row>
    <row r="4078" spans="1:2" x14ac:dyDescent="0.3">
      <c r="A4078">
        <v>0</v>
      </c>
      <c r="B4078" s="2" t="s">
        <v>45</v>
      </c>
    </row>
    <row r="4079" spans="1:2" x14ac:dyDescent="0.3">
      <c r="A4079">
        <v>0</v>
      </c>
      <c r="B4079" s="2" t="s">
        <v>45</v>
      </c>
    </row>
    <row r="4080" spans="1:2" x14ac:dyDescent="0.3">
      <c r="A4080">
        <v>0</v>
      </c>
      <c r="B4080" s="2" t="s">
        <v>45</v>
      </c>
    </row>
    <row r="4081" spans="1:2" x14ac:dyDescent="0.3">
      <c r="A4081">
        <v>0</v>
      </c>
      <c r="B4081" s="2" t="s">
        <v>45</v>
      </c>
    </row>
    <row r="4082" spans="1:2" x14ac:dyDescent="0.3">
      <c r="A4082">
        <v>0</v>
      </c>
      <c r="B4082" s="2" t="s">
        <v>45</v>
      </c>
    </row>
    <row r="4083" spans="1:2" x14ac:dyDescent="0.3">
      <c r="A4083">
        <v>0</v>
      </c>
      <c r="B4083" s="2" t="s">
        <v>45</v>
      </c>
    </row>
    <row r="4084" spans="1:2" x14ac:dyDescent="0.3">
      <c r="A4084">
        <v>0</v>
      </c>
      <c r="B4084" s="2" t="s">
        <v>45</v>
      </c>
    </row>
    <row r="4085" spans="1:2" x14ac:dyDescent="0.3">
      <c r="A4085">
        <v>0</v>
      </c>
      <c r="B4085" s="2" t="s">
        <v>45</v>
      </c>
    </row>
    <row r="4086" spans="1:2" x14ac:dyDescent="0.3">
      <c r="A4086">
        <v>0</v>
      </c>
      <c r="B4086" s="2" t="s">
        <v>45</v>
      </c>
    </row>
    <row r="4087" spans="1:2" x14ac:dyDescent="0.3">
      <c r="A4087">
        <v>0</v>
      </c>
      <c r="B4087" s="2" t="s">
        <v>45</v>
      </c>
    </row>
    <row r="4088" spans="1:2" x14ac:dyDescent="0.3">
      <c r="A4088">
        <v>1</v>
      </c>
      <c r="B4088" s="2" t="s">
        <v>45</v>
      </c>
    </row>
    <row r="4089" spans="1:2" x14ac:dyDescent="0.3">
      <c r="A4089">
        <v>2334</v>
      </c>
      <c r="B4089" s="2" t="s">
        <v>45</v>
      </c>
    </row>
    <row r="4090" spans="1:2" x14ac:dyDescent="0.3">
      <c r="A4090">
        <v>4845</v>
      </c>
      <c r="B4090" s="2" t="s">
        <v>45</v>
      </c>
    </row>
    <row r="4091" spans="1:2" x14ac:dyDescent="0.3">
      <c r="A4091">
        <v>6975</v>
      </c>
      <c r="B4091" s="2" t="s">
        <v>45</v>
      </c>
    </row>
    <row r="4092" spans="1:2" x14ac:dyDescent="0.3">
      <c r="A4092">
        <v>8626</v>
      </c>
      <c r="B4092" s="2" t="s">
        <v>45</v>
      </c>
    </row>
    <row r="4093" spans="1:2" x14ac:dyDescent="0.3">
      <c r="A4093">
        <v>9620</v>
      </c>
      <c r="B4093" s="2" t="s">
        <v>45</v>
      </c>
    </row>
    <row r="4094" spans="1:2" x14ac:dyDescent="0.3">
      <c r="A4094">
        <v>9984</v>
      </c>
      <c r="B4094" s="2" t="s">
        <v>45</v>
      </c>
    </row>
    <row r="4095" spans="1:2" x14ac:dyDescent="0.3">
      <c r="A4095">
        <v>9700</v>
      </c>
      <c r="B4095" s="2" t="s">
        <v>45</v>
      </c>
    </row>
    <row r="4096" spans="1:2" x14ac:dyDescent="0.3">
      <c r="A4096">
        <v>8904</v>
      </c>
      <c r="B4096" s="2" t="s">
        <v>45</v>
      </c>
    </row>
    <row r="4097" spans="1:2" x14ac:dyDescent="0.3">
      <c r="A4097">
        <v>7419</v>
      </c>
      <c r="B4097" s="2" t="s">
        <v>45</v>
      </c>
    </row>
    <row r="4098" spans="1:2" x14ac:dyDescent="0.3">
      <c r="A4098">
        <v>5477</v>
      </c>
      <c r="B4098" s="2" t="s">
        <v>45</v>
      </c>
    </row>
    <row r="4099" spans="1:2" x14ac:dyDescent="0.3">
      <c r="A4099">
        <v>3084</v>
      </c>
      <c r="B4099" s="2" t="s">
        <v>45</v>
      </c>
    </row>
    <row r="4100" spans="1:2" x14ac:dyDescent="0.3">
      <c r="A4100">
        <v>36</v>
      </c>
      <c r="B4100" s="2" t="s">
        <v>45</v>
      </c>
    </row>
    <row r="4101" spans="1:2" x14ac:dyDescent="0.3">
      <c r="A4101">
        <v>0</v>
      </c>
      <c r="B4101" s="2" t="s">
        <v>45</v>
      </c>
    </row>
    <row r="4102" spans="1:2" x14ac:dyDescent="0.3">
      <c r="A4102">
        <v>0</v>
      </c>
      <c r="B4102" s="2" t="s">
        <v>45</v>
      </c>
    </row>
    <row r="4103" spans="1:2" x14ac:dyDescent="0.3">
      <c r="A4103">
        <v>0</v>
      </c>
      <c r="B4103" s="2" t="s">
        <v>45</v>
      </c>
    </row>
    <row r="4104" spans="1:2" x14ac:dyDescent="0.3">
      <c r="A4104">
        <v>0</v>
      </c>
      <c r="B4104" s="2" t="s">
        <v>45</v>
      </c>
    </row>
    <row r="4105" spans="1:2" x14ac:dyDescent="0.3">
      <c r="A4105">
        <v>0</v>
      </c>
      <c r="B4105" s="2" t="s">
        <v>45</v>
      </c>
    </row>
    <row r="4106" spans="1:2" x14ac:dyDescent="0.3">
      <c r="A4106">
        <v>0</v>
      </c>
      <c r="B4106" s="2" t="s">
        <v>45</v>
      </c>
    </row>
    <row r="4107" spans="1:2" x14ac:dyDescent="0.3">
      <c r="A4107">
        <v>0</v>
      </c>
      <c r="B4107" s="2" t="s">
        <v>45</v>
      </c>
    </row>
    <row r="4108" spans="1:2" x14ac:dyDescent="0.3">
      <c r="A4108">
        <v>0</v>
      </c>
      <c r="B4108" s="2" t="s">
        <v>45</v>
      </c>
    </row>
    <row r="4109" spans="1:2" x14ac:dyDescent="0.3">
      <c r="A4109">
        <v>0</v>
      </c>
      <c r="B4109" s="2" t="s">
        <v>45</v>
      </c>
    </row>
    <row r="4110" spans="1:2" x14ac:dyDescent="0.3">
      <c r="A4110">
        <v>0</v>
      </c>
      <c r="B4110" s="2" t="s">
        <v>45</v>
      </c>
    </row>
    <row r="4111" spans="1:2" x14ac:dyDescent="0.3">
      <c r="A4111">
        <v>0</v>
      </c>
      <c r="B4111" s="2" t="s">
        <v>45</v>
      </c>
    </row>
    <row r="4112" spans="1:2" x14ac:dyDescent="0.3">
      <c r="A4112">
        <v>1</v>
      </c>
      <c r="B4112" s="2" t="s">
        <v>45</v>
      </c>
    </row>
    <row r="4113" spans="1:2" x14ac:dyDescent="0.3">
      <c r="A4113">
        <v>539</v>
      </c>
      <c r="B4113" s="2" t="s">
        <v>45</v>
      </c>
    </row>
    <row r="4114" spans="1:2" x14ac:dyDescent="0.3">
      <c r="A4114">
        <v>972</v>
      </c>
      <c r="B4114" s="2" t="s">
        <v>45</v>
      </c>
    </row>
    <row r="4115" spans="1:2" x14ac:dyDescent="0.3">
      <c r="A4115">
        <v>1285</v>
      </c>
      <c r="B4115" s="2" t="s">
        <v>45</v>
      </c>
    </row>
    <row r="4116" spans="1:2" x14ac:dyDescent="0.3">
      <c r="A4116">
        <v>2683</v>
      </c>
      <c r="B4116" s="2" t="s">
        <v>45</v>
      </c>
    </row>
    <row r="4117" spans="1:2" x14ac:dyDescent="0.3">
      <c r="A4117">
        <v>2889</v>
      </c>
      <c r="B4117" s="2" t="s">
        <v>45</v>
      </c>
    </row>
    <row r="4118" spans="1:2" x14ac:dyDescent="0.3">
      <c r="A4118">
        <v>3897</v>
      </c>
      <c r="B4118" s="2" t="s">
        <v>45</v>
      </c>
    </row>
    <row r="4119" spans="1:2" x14ac:dyDescent="0.3">
      <c r="A4119">
        <v>3637</v>
      </c>
      <c r="B4119" s="2" t="s">
        <v>45</v>
      </c>
    </row>
    <row r="4120" spans="1:2" x14ac:dyDescent="0.3">
      <c r="A4120">
        <v>1381</v>
      </c>
      <c r="B4120" s="2" t="s">
        <v>45</v>
      </c>
    </row>
    <row r="4121" spans="1:2" x14ac:dyDescent="0.3">
      <c r="A4121">
        <v>2995</v>
      </c>
      <c r="B4121" s="2" t="s">
        <v>45</v>
      </c>
    </row>
    <row r="4122" spans="1:2" x14ac:dyDescent="0.3">
      <c r="A4122">
        <v>1571</v>
      </c>
      <c r="B4122" s="2" t="s">
        <v>45</v>
      </c>
    </row>
    <row r="4123" spans="1:2" x14ac:dyDescent="0.3">
      <c r="A4123">
        <v>851</v>
      </c>
      <c r="B4123" s="2" t="s">
        <v>45</v>
      </c>
    </row>
    <row r="4124" spans="1:2" x14ac:dyDescent="0.3">
      <c r="A4124">
        <v>48</v>
      </c>
      <c r="B4124" s="2" t="s">
        <v>45</v>
      </c>
    </row>
    <row r="4125" spans="1:2" x14ac:dyDescent="0.3">
      <c r="A4125">
        <v>0</v>
      </c>
      <c r="B4125" s="2" t="s">
        <v>45</v>
      </c>
    </row>
    <row r="4126" spans="1:2" x14ac:dyDescent="0.3">
      <c r="A4126">
        <v>0</v>
      </c>
      <c r="B4126" s="2" t="s">
        <v>45</v>
      </c>
    </row>
    <row r="4127" spans="1:2" x14ac:dyDescent="0.3">
      <c r="A4127">
        <v>0</v>
      </c>
      <c r="B4127" s="2" t="s">
        <v>45</v>
      </c>
    </row>
    <row r="4128" spans="1:2" x14ac:dyDescent="0.3">
      <c r="A4128">
        <v>0</v>
      </c>
      <c r="B4128" s="2" t="s">
        <v>45</v>
      </c>
    </row>
    <row r="4129" spans="1:2" x14ac:dyDescent="0.3">
      <c r="A4129">
        <v>0</v>
      </c>
      <c r="B4129" s="2" t="s">
        <v>45</v>
      </c>
    </row>
    <row r="4130" spans="1:2" x14ac:dyDescent="0.3">
      <c r="A4130">
        <v>0</v>
      </c>
      <c r="B4130" s="2" t="s">
        <v>45</v>
      </c>
    </row>
    <row r="4131" spans="1:2" x14ac:dyDescent="0.3">
      <c r="A4131">
        <v>0</v>
      </c>
      <c r="B4131" s="2" t="s">
        <v>45</v>
      </c>
    </row>
    <row r="4132" spans="1:2" x14ac:dyDescent="0.3">
      <c r="A4132">
        <v>0</v>
      </c>
      <c r="B4132" s="2" t="s">
        <v>45</v>
      </c>
    </row>
    <row r="4133" spans="1:2" x14ac:dyDescent="0.3">
      <c r="A4133">
        <v>0</v>
      </c>
      <c r="B4133" s="2" t="s">
        <v>45</v>
      </c>
    </row>
    <row r="4134" spans="1:2" x14ac:dyDescent="0.3">
      <c r="A4134">
        <v>0</v>
      </c>
      <c r="B4134" s="2" t="s">
        <v>45</v>
      </c>
    </row>
    <row r="4135" spans="1:2" x14ac:dyDescent="0.3">
      <c r="A4135">
        <v>0</v>
      </c>
      <c r="B4135" s="2" t="s">
        <v>45</v>
      </c>
    </row>
    <row r="4136" spans="1:2" x14ac:dyDescent="0.3">
      <c r="A4136">
        <v>1</v>
      </c>
      <c r="B4136" s="2" t="s">
        <v>45</v>
      </c>
    </row>
    <row r="4137" spans="1:2" x14ac:dyDescent="0.3">
      <c r="A4137">
        <v>2283</v>
      </c>
      <c r="B4137" s="2" t="s">
        <v>45</v>
      </c>
    </row>
    <row r="4138" spans="1:2" x14ac:dyDescent="0.3">
      <c r="A4138">
        <v>4810</v>
      </c>
      <c r="B4138" s="2" t="s">
        <v>45</v>
      </c>
    </row>
    <row r="4139" spans="1:2" x14ac:dyDescent="0.3">
      <c r="A4139">
        <v>6984</v>
      </c>
      <c r="B4139" s="2" t="s">
        <v>45</v>
      </c>
    </row>
    <row r="4140" spans="1:2" x14ac:dyDescent="0.3">
      <c r="A4140">
        <v>8621</v>
      </c>
      <c r="B4140" s="2" t="s">
        <v>45</v>
      </c>
    </row>
    <row r="4141" spans="1:2" x14ac:dyDescent="0.3">
      <c r="A4141">
        <v>9677</v>
      </c>
      <c r="B4141" s="2" t="s">
        <v>45</v>
      </c>
    </row>
    <row r="4142" spans="1:2" x14ac:dyDescent="0.3">
      <c r="A4142">
        <v>10129</v>
      </c>
      <c r="B4142" s="2" t="s">
        <v>45</v>
      </c>
    </row>
    <row r="4143" spans="1:2" x14ac:dyDescent="0.3">
      <c r="A4143">
        <v>9864</v>
      </c>
      <c r="B4143" s="2" t="s">
        <v>45</v>
      </c>
    </row>
    <row r="4144" spans="1:2" x14ac:dyDescent="0.3">
      <c r="A4144">
        <v>9041</v>
      </c>
      <c r="B4144" s="2" t="s">
        <v>45</v>
      </c>
    </row>
    <row r="4145" spans="1:2" x14ac:dyDescent="0.3">
      <c r="A4145">
        <v>7471</v>
      </c>
      <c r="B4145" s="2" t="s">
        <v>45</v>
      </c>
    </row>
    <row r="4146" spans="1:2" x14ac:dyDescent="0.3">
      <c r="A4146">
        <v>5409</v>
      </c>
      <c r="B4146" s="2" t="s">
        <v>45</v>
      </c>
    </row>
    <row r="4147" spans="1:2" x14ac:dyDescent="0.3">
      <c r="A4147">
        <v>2993</v>
      </c>
      <c r="B4147" s="2" t="s">
        <v>45</v>
      </c>
    </row>
    <row r="4148" spans="1:2" x14ac:dyDescent="0.3">
      <c r="A4148">
        <v>48</v>
      </c>
      <c r="B4148" s="2" t="s">
        <v>45</v>
      </c>
    </row>
    <row r="4149" spans="1:2" x14ac:dyDescent="0.3">
      <c r="A4149">
        <v>0</v>
      </c>
      <c r="B4149" s="2" t="s">
        <v>45</v>
      </c>
    </row>
    <row r="4150" spans="1:2" x14ac:dyDescent="0.3">
      <c r="A4150">
        <v>0</v>
      </c>
      <c r="B4150" s="2" t="s">
        <v>45</v>
      </c>
    </row>
    <row r="4151" spans="1:2" x14ac:dyDescent="0.3">
      <c r="A4151">
        <v>0</v>
      </c>
      <c r="B4151" s="2" t="s">
        <v>45</v>
      </c>
    </row>
    <row r="4152" spans="1:2" x14ac:dyDescent="0.3">
      <c r="A4152">
        <v>0</v>
      </c>
      <c r="B4152" s="2" t="s">
        <v>45</v>
      </c>
    </row>
    <row r="4153" spans="1:2" x14ac:dyDescent="0.3">
      <c r="A4153">
        <v>0</v>
      </c>
      <c r="B4153" s="2" t="s">
        <v>45</v>
      </c>
    </row>
    <row r="4154" spans="1:2" x14ac:dyDescent="0.3">
      <c r="A4154">
        <v>0</v>
      </c>
      <c r="B4154" s="2" t="s">
        <v>45</v>
      </c>
    </row>
    <row r="4155" spans="1:2" x14ac:dyDescent="0.3">
      <c r="A4155">
        <v>0</v>
      </c>
      <c r="B4155" s="2" t="s">
        <v>45</v>
      </c>
    </row>
    <row r="4156" spans="1:2" x14ac:dyDescent="0.3">
      <c r="A4156">
        <v>0</v>
      </c>
      <c r="B4156" s="2" t="s">
        <v>45</v>
      </c>
    </row>
    <row r="4157" spans="1:2" x14ac:dyDescent="0.3">
      <c r="A4157">
        <v>0</v>
      </c>
      <c r="B4157" s="2" t="s">
        <v>45</v>
      </c>
    </row>
    <row r="4158" spans="1:2" x14ac:dyDescent="0.3">
      <c r="A4158">
        <v>0</v>
      </c>
      <c r="B4158" s="2" t="s">
        <v>45</v>
      </c>
    </row>
    <row r="4159" spans="1:2" x14ac:dyDescent="0.3">
      <c r="A4159">
        <v>0</v>
      </c>
      <c r="B4159" s="2" t="s">
        <v>45</v>
      </c>
    </row>
    <row r="4160" spans="1:2" x14ac:dyDescent="0.3">
      <c r="A4160">
        <v>3</v>
      </c>
      <c r="B4160" s="2" t="s">
        <v>45</v>
      </c>
    </row>
    <row r="4161" spans="1:2" x14ac:dyDescent="0.3">
      <c r="A4161">
        <v>241</v>
      </c>
      <c r="B4161" s="2" t="s">
        <v>45</v>
      </c>
    </row>
    <row r="4162" spans="1:2" x14ac:dyDescent="0.3">
      <c r="A4162">
        <v>963</v>
      </c>
      <c r="B4162" s="2" t="s">
        <v>45</v>
      </c>
    </row>
    <row r="4163" spans="1:2" x14ac:dyDescent="0.3">
      <c r="A4163">
        <v>5207</v>
      </c>
      <c r="B4163" s="2" t="s">
        <v>45</v>
      </c>
    </row>
    <row r="4164" spans="1:2" x14ac:dyDescent="0.3">
      <c r="A4164">
        <v>6458</v>
      </c>
      <c r="B4164" s="2" t="s">
        <v>45</v>
      </c>
    </row>
    <row r="4165" spans="1:2" x14ac:dyDescent="0.3">
      <c r="A4165">
        <v>5227</v>
      </c>
      <c r="B4165" s="2" t="s">
        <v>45</v>
      </c>
    </row>
    <row r="4166" spans="1:2" x14ac:dyDescent="0.3">
      <c r="A4166">
        <v>4923</v>
      </c>
      <c r="B4166" s="2" t="s">
        <v>45</v>
      </c>
    </row>
    <row r="4167" spans="1:2" x14ac:dyDescent="0.3">
      <c r="A4167">
        <v>5292</v>
      </c>
      <c r="B4167" s="2" t="s">
        <v>45</v>
      </c>
    </row>
    <row r="4168" spans="1:2" x14ac:dyDescent="0.3">
      <c r="A4168">
        <v>7132</v>
      </c>
      <c r="B4168" s="2" t="s">
        <v>45</v>
      </c>
    </row>
    <row r="4169" spans="1:2" x14ac:dyDescent="0.3">
      <c r="A4169">
        <v>3409</v>
      </c>
      <c r="B4169" s="2" t="s">
        <v>45</v>
      </c>
    </row>
    <row r="4170" spans="1:2" x14ac:dyDescent="0.3">
      <c r="A4170">
        <v>2659</v>
      </c>
      <c r="B4170" s="2" t="s">
        <v>45</v>
      </c>
    </row>
    <row r="4171" spans="1:2" x14ac:dyDescent="0.3">
      <c r="A4171">
        <v>2478</v>
      </c>
      <c r="B4171" s="2" t="s">
        <v>45</v>
      </c>
    </row>
    <row r="4172" spans="1:2" x14ac:dyDescent="0.3">
      <c r="A4172">
        <v>82</v>
      </c>
      <c r="B4172" s="2" t="s">
        <v>45</v>
      </c>
    </row>
    <row r="4173" spans="1:2" x14ac:dyDescent="0.3">
      <c r="A4173">
        <v>0</v>
      </c>
      <c r="B4173" s="2" t="s">
        <v>45</v>
      </c>
    </row>
    <row r="4174" spans="1:2" x14ac:dyDescent="0.3">
      <c r="A4174">
        <v>0</v>
      </c>
      <c r="B4174" s="2" t="s">
        <v>45</v>
      </c>
    </row>
    <row r="4175" spans="1:2" x14ac:dyDescent="0.3">
      <c r="A4175">
        <v>0</v>
      </c>
      <c r="B4175" s="2" t="s">
        <v>45</v>
      </c>
    </row>
    <row r="4176" spans="1:2" x14ac:dyDescent="0.3">
      <c r="A4176">
        <v>0</v>
      </c>
      <c r="B4176" s="2" t="s">
        <v>45</v>
      </c>
    </row>
    <row r="4177" spans="1:2" x14ac:dyDescent="0.3">
      <c r="A4177">
        <v>0</v>
      </c>
      <c r="B4177" s="2" t="s">
        <v>45</v>
      </c>
    </row>
    <row r="4178" spans="1:2" x14ac:dyDescent="0.3">
      <c r="A4178">
        <v>0</v>
      </c>
      <c r="B4178" s="2" t="s">
        <v>45</v>
      </c>
    </row>
    <row r="4179" spans="1:2" x14ac:dyDescent="0.3">
      <c r="A4179">
        <v>0</v>
      </c>
      <c r="B4179" s="2" t="s">
        <v>45</v>
      </c>
    </row>
    <row r="4180" spans="1:2" x14ac:dyDescent="0.3">
      <c r="A4180">
        <v>0</v>
      </c>
      <c r="B4180" s="2" t="s">
        <v>45</v>
      </c>
    </row>
    <row r="4181" spans="1:2" x14ac:dyDescent="0.3">
      <c r="A4181">
        <v>0</v>
      </c>
      <c r="B4181" s="2" t="s">
        <v>45</v>
      </c>
    </row>
    <row r="4182" spans="1:2" x14ac:dyDescent="0.3">
      <c r="A4182">
        <v>0</v>
      </c>
      <c r="B4182" s="2" t="s">
        <v>45</v>
      </c>
    </row>
    <row r="4183" spans="1:2" x14ac:dyDescent="0.3">
      <c r="A4183">
        <v>0</v>
      </c>
      <c r="B4183" s="2" t="s">
        <v>45</v>
      </c>
    </row>
    <row r="4184" spans="1:2" x14ac:dyDescent="0.3">
      <c r="A4184">
        <v>1</v>
      </c>
      <c r="B4184" s="2" t="s">
        <v>45</v>
      </c>
    </row>
    <row r="4185" spans="1:2" x14ac:dyDescent="0.3">
      <c r="A4185">
        <v>1326</v>
      </c>
      <c r="B4185" s="2" t="s">
        <v>45</v>
      </c>
    </row>
    <row r="4186" spans="1:2" x14ac:dyDescent="0.3">
      <c r="A4186">
        <v>2881</v>
      </c>
      <c r="B4186" s="2" t="s">
        <v>45</v>
      </c>
    </row>
    <row r="4187" spans="1:2" x14ac:dyDescent="0.3">
      <c r="A4187">
        <v>4272</v>
      </c>
      <c r="B4187" s="2" t="s">
        <v>45</v>
      </c>
    </row>
    <row r="4188" spans="1:2" x14ac:dyDescent="0.3">
      <c r="A4188">
        <v>5510</v>
      </c>
      <c r="B4188" s="2" t="s">
        <v>45</v>
      </c>
    </row>
    <row r="4189" spans="1:2" x14ac:dyDescent="0.3">
      <c r="A4189">
        <v>6227</v>
      </c>
      <c r="B4189" s="2" t="s">
        <v>45</v>
      </c>
    </row>
    <row r="4190" spans="1:2" x14ac:dyDescent="0.3">
      <c r="A4190">
        <v>6522</v>
      </c>
      <c r="B4190" s="2" t="s">
        <v>45</v>
      </c>
    </row>
    <row r="4191" spans="1:2" x14ac:dyDescent="0.3">
      <c r="A4191">
        <v>6470</v>
      </c>
      <c r="B4191" s="2" t="s">
        <v>45</v>
      </c>
    </row>
    <row r="4192" spans="1:2" x14ac:dyDescent="0.3">
      <c r="A4192">
        <v>5429</v>
      </c>
      <c r="B4192" s="2" t="s">
        <v>45</v>
      </c>
    </row>
    <row r="4193" spans="1:2" x14ac:dyDescent="0.3">
      <c r="A4193">
        <v>4448</v>
      </c>
      <c r="B4193" s="2" t="s">
        <v>45</v>
      </c>
    </row>
    <row r="4194" spans="1:2" x14ac:dyDescent="0.3">
      <c r="A4194">
        <v>3105</v>
      </c>
      <c r="B4194" s="2" t="s">
        <v>45</v>
      </c>
    </row>
    <row r="4195" spans="1:2" x14ac:dyDescent="0.3">
      <c r="A4195">
        <v>1462</v>
      </c>
      <c r="B4195" s="2" t="s">
        <v>45</v>
      </c>
    </row>
    <row r="4196" spans="1:2" x14ac:dyDescent="0.3">
      <c r="A4196">
        <v>33</v>
      </c>
      <c r="B4196" s="2" t="s">
        <v>45</v>
      </c>
    </row>
    <row r="4197" spans="1:2" x14ac:dyDescent="0.3">
      <c r="A4197">
        <v>0</v>
      </c>
      <c r="B4197" s="2" t="s">
        <v>45</v>
      </c>
    </row>
    <row r="4198" spans="1:2" x14ac:dyDescent="0.3">
      <c r="A4198">
        <v>0</v>
      </c>
      <c r="B4198" s="2" t="s">
        <v>45</v>
      </c>
    </row>
    <row r="4199" spans="1:2" x14ac:dyDescent="0.3">
      <c r="A4199">
        <v>0</v>
      </c>
      <c r="B4199" s="2" t="s">
        <v>45</v>
      </c>
    </row>
    <row r="4200" spans="1:2" x14ac:dyDescent="0.3">
      <c r="A4200">
        <v>0</v>
      </c>
      <c r="B4200" s="2" t="s">
        <v>45</v>
      </c>
    </row>
    <row r="4201" spans="1:2" x14ac:dyDescent="0.3">
      <c r="A4201">
        <v>0</v>
      </c>
      <c r="B4201" s="2" t="s">
        <v>45</v>
      </c>
    </row>
    <row r="4202" spans="1:2" x14ac:dyDescent="0.3">
      <c r="A4202">
        <v>0</v>
      </c>
      <c r="B4202" s="2" t="s">
        <v>45</v>
      </c>
    </row>
    <row r="4203" spans="1:2" x14ac:dyDescent="0.3">
      <c r="A4203">
        <v>0</v>
      </c>
      <c r="B4203" s="2" t="s">
        <v>45</v>
      </c>
    </row>
    <row r="4204" spans="1:2" x14ac:dyDescent="0.3">
      <c r="A4204">
        <v>0</v>
      </c>
      <c r="B4204" s="2" t="s">
        <v>45</v>
      </c>
    </row>
    <row r="4205" spans="1:2" x14ac:dyDescent="0.3">
      <c r="A4205">
        <v>0</v>
      </c>
      <c r="B4205" s="2" t="s">
        <v>45</v>
      </c>
    </row>
    <row r="4206" spans="1:2" x14ac:dyDescent="0.3">
      <c r="A4206">
        <v>0</v>
      </c>
      <c r="B4206" s="2" t="s">
        <v>45</v>
      </c>
    </row>
    <row r="4207" spans="1:2" x14ac:dyDescent="0.3">
      <c r="A4207">
        <v>0</v>
      </c>
      <c r="B4207" s="2" t="s">
        <v>45</v>
      </c>
    </row>
    <row r="4208" spans="1:2" x14ac:dyDescent="0.3">
      <c r="A4208">
        <v>1</v>
      </c>
      <c r="B4208" s="2" t="s">
        <v>45</v>
      </c>
    </row>
    <row r="4209" spans="1:2" x14ac:dyDescent="0.3">
      <c r="A4209">
        <v>2197</v>
      </c>
      <c r="B4209" s="2" t="s">
        <v>45</v>
      </c>
    </row>
    <row r="4210" spans="1:2" x14ac:dyDescent="0.3">
      <c r="A4210">
        <v>4602</v>
      </c>
      <c r="B4210" s="2" t="s">
        <v>45</v>
      </c>
    </row>
    <row r="4211" spans="1:2" x14ac:dyDescent="0.3">
      <c r="A4211">
        <v>6641</v>
      </c>
      <c r="B4211" s="2" t="s">
        <v>45</v>
      </c>
    </row>
    <row r="4212" spans="1:2" x14ac:dyDescent="0.3">
      <c r="A4212">
        <v>8322</v>
      </c>
      <c r="B4212" s="2" t="s">
        <v>45</v>
      </c>
    </row>
    <row r="4213" spans="1:2" x14ac:dyDescent="0.3">
      <c r="A4213">
        <v>9358</v>
      </c>
      <c r="B4213" s="2" t="s">
        <v>45</v>
      </c>
    </row>
    <row r="4214" spans="1:2" x14ac:dyDescent="0.3">
      <c r="A4214">
        <v>9776</v>
      </c>
      <c r="B4214" s="2" t="s">
        <v>45</v>
      </c>
    </row>
    <row r="4215" spans="1:2" x14ac:dyDescent="0.3">
      <c r="A4215">
        <v>9561</v>
      </c>
      <c r="B4215" s="2" t="s">
        <v>45</v>
      </c>
    </row>
    <row r="4216" spans="1:2" x14ac:dyDescent="0.3">
      <c r="A4216">
        <v>8746</v>
      </c>
      <c r="B4216" s="2" t="s">
        <v>45</v>
      </c>
    </row>
    <row r="4217" spans="1:2" x14ac:dyDescent="0.3">
      <c r="A4217">
        <v>7310</v>
      </c>
      <c r="B4217" s="2" t="s">
        <v>45</v>
      </c>
    </row>
    <row r="4218" spans="1:2" x14ac:dyDescent="0.3">
      <c r="A4218">
        <v>5392</v>
      </c>
      <c r="B4218" s="2" t="s">
        <v>45</v>
      </c>
    </row>
    <row r="4219" spans="1:2" x14ac:dyDescent="0.3">
      <c r="A4219">
        <v>3010</v>
      </c>
      <c r="B4219" s="2" t="s">
        <v>45</v>
      </c>
    </row>
    <row r="4220" spans="1:2" x14ac:dyDescent="0.3">
      <c r="A4220">
        <v>54</v>
      </c>
      <c r="B4220" s="2" t="s">
        <v>45</v>
      </c>
    </row>
    <row r="4221" spans="1:2" x14ac:dyDescent="0.3">
      <c r="A4221">
        <v>0</v>
      </c>
      <c r="B4221" s="2" t="s">
        <v>45</v>
      </c>
    </row>
    <row r="4222" spans="1:2" x14ac:dyDescent="0.3">
      <c r="A4222">
        <v>0</v>
      </c>
      <c r="B4222" s="2" t="s">
        <v>45</v>
      </c>
    </row>
    <row r="4223" spans="1:2" x14ac:dyDescent="0.3">
      <c r="A4223">
        <v>0</v>
      </c>
      <c r="B4223" s="2" t="s">
        <v>45</v>
      </c>
    </row>
    <row r="4224" spans="1:2" x14ac:dyDescent="0.3">
      <c r="A4224">
        <v>0</v>
      </c>
      <c r="B4224" s="2" t="s">
        <v>45</v>
      </c>
    </row>
    <row r="4225" spans="1:2" x14ac:dyDescent="0.3">
      <c r="A4225">
        <v>0</v>
      </c>
      <c r="B4225" s="2" t="s">
        <v>45</v>
      </c>
    </row>
    <row r="4226" spans="1:2" x14ac:dyDescent="0.3">
      <c r="A4226">
        <v>0</v>
      </c>
      <c r="B4226" s="2" t="s">
        <v>45</v>
      </c>
    </row>
    <row r="4227" spans="1:2" x14ac:dyDescent="0.3">
      <c r="A4227">
        <v>0</v>
      </c>
      <c r="B4227" s="2" t="s">
        <v>45</v>
      </c>
    </row>
    <row r="4228" spans="1:2" x14ac:dyDescent="0.3">
      <c r="A4228">
        <v>0</v>
      </c>
      <c r="B4228" s="2" t="s">
        <v>45</v>
      </c>
    </row>
    <row r="4229" spans="1:2" x14ac:dyDescent="0.3">
      <c r="A4229">
        <v>0</v>
      </c>
      <c r="B4229" s="2" t="s">
        <v>45</v>
      </c>
    </row>
    <row r="4230" spans="1:2" x14ac:dyDescent="0.3">
      <c r="A4230">
        <v>0</v>
      </c>
      <c r="B4230" s="2" t="s">
        <v>45</v>
      </c>
    </row>
    <row r="4231" spans="1:2" x14ac:dyDescent="0.3">
      <c r="A4231">
        <v>0</v>
      </c>
      <c r="B4231" s="2" t="s">
        <v>45</v>
      </c>
    </row>
    <row r="4232" spans="1:2" x14ac:dyDescent="0.3">
      <c r="A4232">
        <v>1</v>
      </c>
      <c r="B4232" s="2" t="s">
        <v>45</v>
      </c>
    </row>
    <row r="4233" spans="1:2" x14ac:dyDescent="0.3">
      <c r="A4233">
        <v>2152</v>
      </c>
      <c r="B4233" s="2" t="s">
        <v>45</v>
      </c>
    </row>
    <row r="4234" spans="1:2" x14ac:dyDescent="0.3">
      <c r="A4234">
        <v>4541</v>
      </c>
      <c r="B4234" s="2" t="s">
        <v>45</v>
      </c>
    </row>
    <row r="4235" spans="1:2" x14ac:dyDescent="0.3">
      <c r="A4235">
        <v>6556</v>
      </c>
      <c r="B4235" s="2" t="s">
        <v>45</v>
      </c>
    </row>
    <row r="4236" spans="1:2" x14ac:dyDescent="0.3">
      <c r="A4236">
        <v>8044</v>
      </c>
      <c r="B4236" s="2" t="s">
        <v>45</v>
      </c>
    </row>
    <row r="4237" spans="1:2" x14ac:dyDescent="0.3">
      <c r="A4237">
        <v>9134</v>
      </c>
      <c r="B4237" s="2" t="s">
        <v>45</v>
      </c>
    </row>
    <row r="4238" spans="1:2" x14ac:dyDescent="0.3">
      <c r="A4238">
        <v>9585</v>
      </c>
      <c r="B4238" s="2" t="s">
        <v>45</v>
      </c>
    </row>
    <row r="4239" spans="1:2" x14ac:dyDescent="0.3">
      <c r="A4239">
        <v>9425</v>
      </c>
      <c r="B4239" s="2" t="s">
        <v>45</v>
      </c>
    </row>
    <row r="4240" spans="1:2" x14ac:dyDescent="0.3">
      <c r="A4240">
        <v>8726</v>
      </c>
      <c r="B4240" s="2" t="s">
        <v>45</v>
      </c>
    </row>
    <row r="4241" spans="1:2" x14ac:dyDescent="0.3">
      <c r="A4241">
        <v>7312</v>
      </c>
      <c r="B4241" s="2" t="s">
        <v>45</v>
      </c>
    </row>
    <row r="4242" spans="1:2" x14ac:dyDescent="0.3">
      <c r="A4242">
        <v>5312</v>
      </c>
      <c r="B4242" s="2" t="s">
        <v>45</v>
      </c>
    </row>
    <row r="4243" spans="1:2" x14ac:dyDescent="0.3">
      <c r="A4243">
        <v>3022</v>
      </c>
      <c r="B4243" s="2" t="s">
        <v>45</v>
      </c>
    </row>
    <row r="4244" spans="1:2" x14ac:dyDescent="0.3">
      <c r="A4244">
        <v>57</v>
      </c>
      <c r="B4244" s="2" t="s">
        <v>45</v>
      </c>
    </row>
    <row r="4245" spans="1:2" x14ac:dyDescent="0.3">
      <c r="A4245">
        <v>0</v>
      </c>
      <c r="B4245" s="2" t="s">
        <v>45</v>
      </c>
    </row>
    <row r="4246" spans="1:2" x14ac:dyDescent="0.3">
      <c r="A4246">
        <v>0</v>
      </c>
      <c r="B4246" s="2" t="s">
        <v>45</v>
      </c>
    </row>
    <row r="4247" spans="1:2" x14ac:dyDescent="0.3">
      <c r="A4247">
        <v>0</v>
      </c>
      <c r="B4247" s="2" t="s">
        <v>45</v>
      </c>
    </row>
    <row r="4248" spans="1:2" x14ac:dyDescent="0.3">
      <c r="A4248">
        <v>0</v>
      </c>
      <c r="B4248" s="2" t="s">
        <v>45</v>
      </c>
    </row>
    <row r="4249" spans="1:2" x14ac:dyDescent="0.3">
      <c r="A4249">
        <v>0</v>
      </c>
      <c r="B4249" s="2" t="s">
        <v>45</v>
      </c>
    </row>
    <row r="4250" spans="1:2" x14ac:dyDescent="0.3">
      <c r="A4250">
        <v>0</v>
      </c>
      <c r="B4250" s="2" t="s">
        <v>45</v>
      </c>
    </row>
    <row r="4251" spans="1:2" x14ac:dyDescent="0.3">
      <c r="A4251">
        <v>0</v>
      </c>
      <c r="B4251" s="2" t="s">
        <v>45</v>
      </c>
    </row>
    <row r="4252" spans="1:2" x14ac:dyDescent="0.3">
      <c r="A4252">
        <v>0</v>
      </c>
      <c r="B4252" s="2" t="s">
        <v>45</v>
      </c>
    </row>
    <row r="4253" spans="1:2" x14ac:dyDescent="0.3">
      <c r="A4253">
        <v>0</v>
      </c>
      <c r="B4253" s="2" t="s">
        <v>45</v>
      </c>
    </row>
    <row r="4254" spans="1:2" x14ac:dyDescent="0.3">
      <c r="A4254">
        <v>0</v>
      </c>
      <c r="B4254" s="2" t="s">
        <v>45</v>
      </c>
    </row>
    <row r="4255" spans="1:2" x14ac:dyDescent="0.3">
      <c r="A4255">
        <v>0</v>
      </c>
      <c r="B4255" s="2" t="s">
        <v>45</v>
      </c>
    </row>
    <row r="4256" spans="1:2" x14ac:dyDescent="0.3">
      <c r="A4256">
        <v>1</v>
      </c>
      <c r="B4256" s="2" t="s">
        <v>45</v>
      </c>
    </row>
    <row r="4257" spans="1:2" x14ac:dyDescent="0.3">
      <c r="A4257">
        <v>2096</v>
      </c>
      <c r="B4257" s="2" t="s">
        <v>45</v>
      </c>
    </row>
    <row r="4258" spans="1:2" x14ac:dyDescent="0.3">
      <c r="A4258">
        <v>4434</v>
      </c>
      <c r="B4258" s="2" t="s">
        <v>45</v>
      </c>
    </row>
    <row r="4259" spans="1:2" x14ac:dyDescent="0.3">
      <c r="A4259">
        <v>6437</v>
      </c>
      <c r="B4259" s="2" t="s">
        <v>45</v>
      </c>
    </row>
    <row r="4260" spans="1:2" x14ac:dyDescent="0.3">
      <c r="A4260">
        <v>7857</v>
      </c>
      <c r="B4260" s="2" t="s">
        <v>45</v>
      </c>
    </row>
    <row r="4261" spans="1:2" x14ac:dyDescent="0.3">
      <c r="A4261">
        <v>8827</v>
      </c>
      <c r="B4261" s="2" t="s">
        <v>45</v>
      </c>
    </row>
    <row r="4262" spans="1:2" x14ac:dyDescent="0.3">
      <c r="A4262">
        <v>9455</v>
      </c>
      <c r="B4262" s="2" t="s">
        <v>45</v>
      </c>
    </row>
    <row r="4263" spans="1:2" x14ac:dyDescent="0.3">
      <c r="A4263">
        <v>9209</v>
      </c>
      <c r="B4263" s="2" t="s">
        <v>45</v>
      </c>
    </row>
    <row r="4264" spans="1:2" x14ac:dyDescent="0.3">
      <c r="A4264">
        <v>8471</v>
      </c>
      <c r="B4264" s="2" t="s">
        <v>45</v>
      </c>
    </row>
    <row r="4265" spans="1:2" x14ac:dyDescent="0.3">
      <c r="A4265">
        <v>7156</v>
      </c>
      <c r="B4265" s="2" t="s">
        <v>45</v>
      </c>
    </row>
    <row r="4266" spans="1:2" x14ac:dyDescent="0.3">
      <c r="A4266">
        <v>5291</v>
      </c>
      <c r="B4266" s="2" t="s">
        <v>45</v>
      </c>
    </row>
    <row r="4267" spans="1:2" x14ac:dyDescent="0.3">
      <c r="A4267">
        <v>3010</v>
      </c>
      <c r="B4267" s="2" t="s">
        <v>45</v>
      </c>
    </row>
    <row r="4268" spans="1:2" x14ac:dyDescent="0.3">
      <c r="A4268">
        <v>70</v>
      </c>
      <c r="B4268" s="2" t="s">
        <v>45</v>
      </c>
    </row>
    <row r="4269" spans="1:2" x14ac:dyDescent="0.3">
      <c r="A4269">
        <v>0</v>
      </c>
      <c r="B4269" s="2" t="s">
        <v>45</v>
      </c>
    </row>
    <row r="4270" spans="1:2" x14ac:dyDescent="0.3">
      <c r="A4270">
        <v>0</v>
      </c>
      <c r="B4270" s="2" t="s">
        <v>45</v>
      </c>
    </row>
    <row r="4271" spans="1:2" x14ac:dyDescent="0.3">
      <c r="A4271">
        <v>0</v>
      </c>
      <c r="B4271" s="2" t="s">
        <v>45</v>
      </c>
    </row>
    <row r="4272" spans="1:2" x14ac:dyDescent="0.3">
      <c r="A4272">
        <v>0</v>
      </c>
      <c r="B4272" s="2" t="s">
        <v>45</v>
      </c>
    </row>
    <row r="4273" spans="1:2" x14ac:dyDescent="0.3">
      <c r="A4273">
        <v>0</v>
      </c>
      <c r="B4273" s="2" t="s">
        <v>45</v>
      </c>
    </row>
    <row r="4274" spans="1:2" x14ac:dyDescent="0.3">
      <c r="A4274">
        <v>0</v>
      </c>
      <c r="B4274" s="2" t="s">
        <v>45</v>
      </c>
    </row>
    <row r="4275" spans="1:2" x14ac:dyDescent="0.3">
      <c r="A4275">
        <v>0</v>
      </c>
      <c r="B4275" s="2" t="s">
        <v>45</v>
      </c>
    </row>
    <row r="4276" spans="1:2" x14ac:dyDescent="0.3">
      <c r="A4276">
        <v>0</v>
      </c>
      <c r="B4276" s="2" t="s">
        <v>45</v>
      </c>
    </row>
    <row r="4277" spans="1:2" x14ac:dyDescent="0.3">
      <c r="A4277">
        <v>0</v>
      </c>
      <c r="B4277" s="2" t="s">
        <v>45</v>
      </c>
    </row>
    <row r="4278" spans="1:2" x14ac:dyDescent="0.3">
      <c r="A4278">
        <v>0</v>
      </c>
      <c r="B4278" s="2" t="s">
        <v>45</v>
      </c>
    </row>
    <row r="4279" spans="1:2" x14ac:dyDescent="0.3">
      <c r="A4279">
        <v>0</v>
      </c>
      <c r="B4279" s="2" t="s">
        <v>45</v>
      </c>
    </row>
    <row r="4280" spans="1:2" x14ac:dyDescent="0.3">
      <c r="A4280">
        <v>1</v>
      </c>
      <c r="B4280" s="2" t="s">
        <v>45</v>
      </c>
    </row>
    <row r="4281" spans="1:2" x14ac:dyDescent="0.3">
      <c r="A4281">
        <v>2546</v>
      </c>
      <c r="B4281" s="2" t="s">
        <v>45</v>
      </c>
    </row>
    <row r="4282" spans="1:2" x14ac:dyDescent="0.3">
      <c r="A4282">
        <v>5268</v>
      </c>
      <c r="B4282" s="2" t="s">
        <v>45</v>
      </c>
    </row>
    <row r="4283" spans="1:2" x14ac:dyDescent="0.3">
      <c r="A4283">
        <v>7609</v>
      </c>
      <c r="B4283" s="2" t="s">
        <v>45</v>
      </c>
    </row>
    <row r="4284" spans="1:2" x14ac:dyDescent="0.3">
      <c r="A4284">
        <v>9405</v>
      </c>
      <c r="B4284" s="2" t="s">
        <v>45</v>
      </c>
    </row>
    <row r="4285" spans="1:2" x14ac:dyDescent="0.3">
      <c r="A4285">
        <v>10567</v>
      </c>
      <c r="B4285" s="2" t="s">
        <v>45</v>
      </c>
    </row>
    <row r="4286" spans="1:2" x14ac:dyDescent="0.3">
      <c r="A4286">
        <v>11058</v>
      </c>
      <c r="B4286" s="2" t="s">
        <v>45</v>
      </c>
    </row>
    <row r="4287" spans="1:2" x14ac:dyDescent="0.3">
      <c r="A4287">
        <v>10818</v>
      </c>
      <c r="B4287" s="2" t="s">
        <v>45</v>
      </c>
    </row>
    <row r="4288" spans="1:2" x14ac:dyDescent="0.3">
      <c r="A4288">
        <v>9873</v>
      </c>
      <c r="B4288" s="2" t="s">
        <v>45</v>
      </c>
    </row>
    <row r="4289" spans="1:2" x14ac:dyDescent="0.3">
      <c r="A4289">
        <v>8289</v>
      </c>
      <c r="B4289" s="2" t="s">
        <v>45</v>
      </c>
    </row>
    <row r="4290" spans="1:2" x14ac:dyDescent="0.3">
      <c r="A4290">
        <v>6119</v>
      </c>
      <c r="B4290" s="2" t="s">
        <v>45</v>
      </c>
    </row>
    <row r="4291" spans="1:2" x14ac:dyDescent="0.3">
      <c r="A4291">
        <v>3514</v>
      </c>
      <c r="B4291" s="2" t="s">
        <v>45</v>
      </c>
    </row>
    <row r="4292" spans="1:2" x14ac:dyDescent="0.3">
      <c r="A4292">
        <v>44</v>
      </c>
      <c r="B4292" s="2" t="s">
        <v>45</v>
      </c>
    </row>
    <row r="4293" spans="1:2" x14ac:dyDescent="0.3">
      <c r="A4293">
        <v>0</v>
      </c>
      <c r="B4293" s="2" t="s">
        <v>45</v>
      </c>
    </row>
    <row r="4294" spans="1:2" x14ac:dyDescent="0.3">
      <c r="A4294">
        <v>0</v>
      </c>
      <c r="B4294" s="2" t="s">
        <v>45</v>
      </c>
    </row>
    <row r="4295" spans="1:2" x14ac:dyDescent="0.3">
      <c r="A4295">
        <v>0</v>
      </c>
      <c r="B4295" s="2" t="s">
        <v>45</v>
      </c>
    </row>
    <row r="4296" spans="1:2" x14ac:dyDescent="0.3">
      <c r="A4296">
        <v>0</v>
      </c>
      <c r="B4296" s="2" t="s">
        <v>45</v>
      </c>
    </row>
    <row r="4297" spans="1:2" x14ac:dyDescent="0.3">
      <c r="A4297">
        <v>0</v>
      </c>
      <c r="B4297" s="2" t="s">
        <v>45</v>
      </c>
    </row>
    <row r="4298" spans="1:2" x14ac:dyDescent="0.3">
      <c r="A4298">
        <v>0</v>
      </c>
      <c r="B4298" s="2" t="s">
        <v>45</v>
      </c>
    </row>
    <row r="4299" spans="1:2" x14ac:dyDescent="0.3">
      <c r="A4299">
        <v>0</v>
      </c>
      <c r="B4299" s="2" t="s">
        <v>45</v>
      </c>
    </row>
    <row r="4300" spans="1:2" x14ac:dyDescent="0.3">
      <c r="A4300">
        <v>0</v>
      </c>
      <c r="B4300" s="2" t="s">
        <v>45</v>
      </c>
    </row>
    <row r="4301" spans="1:2" x14ac:dyDescent="0.3">
      <c r="A4301">
        <v>0</v>
      </c>
      <c r="B4301" s="2" t="s">
        <v>45</v>
      </c>
    </row>
    <row r="4302" spans="1:2" x14ac:dyDescent="0.3">
      <c r="A4302">
        <v>0</v>
      </c>
      <c r="B4302" s="2" t="s">
        <v>45</v>
      </c>
    </row>
    <row r="4303" spans="1:2" x14ac:dyDescent="0.3">
      <c r="A4303">
        <v>0</v>
      </c>
      <c r="B4303" s="2" t="s">
        <v>45</v>
      </c>
    </row>
    <row r="4304" spans="1:2" x14ac:dyDescent="0.3">
      <c r="A4304">
        <v>1</v>
      </c>
      <c r="B4304" s="2" t="s">
        <v>45</v>
      </c>
    </row>
    <row r="4305" spans="1:2" x14ac:dyDescent="0.3">
      <c r="A4305">
        <v>2440</v>
      </c>
      <c r="B4305" s="2" t="s">
        <v>45</v>
      </c>
    </row>
    <row r="4306" spans="1:2" x14ac:dyDescent="0.3">
      <c r="A4306">
        <v>5069</v>
      </c>
      <c r="B4306" s="2" t="s">
        <v>45</v>
      </c>
    </row>
    <row r="4307" spans="1:2" x14ac:dyDescent="0.3">
      <c r="A4307">
        <v>7355</v>
      </c>
      <c r="B4307" s="2" t="s">
        <v>45</v>
      </c>
    </row>
    <row r="4308" spans="1:2" x14ac:dyDescent="0.3">
      <c r="A4308">
        <v>9118</v>
      </c>
      <c r="B4308" s="2" t="s">
        <v>45</v>
      </c>
    </row>
    <row r="4309" spans="1:2" x14ac:dyDescent="0.3">
      <c r="A4309">
        <v>10215</v>
      </c>
      <c r="B4309" s="2" t="s">
        <v>45</v>
      </c>
    </row>
    <row r="4310" spans="1:2" x14ac:dyDescent="0.3">
      <c r="A4310">
        <v>10677</v>
      </c>
      <c r="B4310" s="2" t="s">
        <v>45</v>
      </c>
    </row>
    <row r="4311" spans="1:2" x14ac:dyDescent="0.3">
      <c r="A4311">
        <v>10436</v>
      </c>
      <c r="B4311" s="2" t="s">
        <v>45</v>
      </c>
    </row>
    <row r="4312" spans="1:2" x14ac:dyDescent="0.3">
      <c r="A4312">
        <v>9523</v>
      </c>
      <c r="B4312" s="2" t="s">
        <v>45</v>
      </c>
    </row>
    <row r="4313" spans="1:2" x14ac:dyDescent="0.3">
      <c r="A4313">
        <v>8005</v>
      </c>
      <c r="B4313" s="2" t="s">
        <v>45</v>
      </c>
    </row>
    <row r="4314" spans="1:2" x14ac:dyDescent="0.3">
      <c r="A4314">
        <v>5888</v>
      </c>
      <c r="B4314" s="2" t="s">
        <v>45</v>
      </c>
    </row>
    <row r="4315" spans="1:2" x14ac:dyDescent="0.3">
      <c r="A4315">
        <v>3337</v>
      </c>
      <c r="B4315" s="2" t="s">
        <v>45</v>
      </c>
    </row>
    <row r="4316" spans="1:2" x14ac:dyDescent="0.3">
      <c r="A4316">
        <v>48</v>
      </c>
      <c r="B4316" s="2" t="s">
        <v>45</v>
      </c>
    </row>
    <row r="4317" spans="1:2" x14ac:dyDescent="0.3">
      <c r="A4317">
        <v>0</v>
      </c>
      <c r="B4317" s="2" t="s">
        <v>45</v>
      </c>
    </row>
    <row r="4318" spans="1:2" x14ac:dyDescent="0.3">
      <c r="A4318">
        <v>0</v>
      </c>
      <c r="B4318" s="2" t="s">
        <v>45</v>
      </c>
    </row>
    <row r="4319" spans="1:2" x14ac:dyDescent="0.3">
      <c r="A4319">
        <v>0</v>
      </c>
      <c r="B4319" s="2" t="s">
        <v>45</v>
      </c>
    </row>
    <row r="4320" spans="1:2" x14ac:dyDescent="0.3">
      <c r="A4320">
        <v>0</v>
      </c>
      <c r="B4320" s="2" t="s">
        <v>45</v>
      </c>
    </row>
    <row r="4321" spans="1:2" x14ac:dyDescent="0.3">
      <c r="A4321">
        <v>0</v>
      </c>
      <c r="B4321" s="2" t="s">
        <v>45</v>
      </c>
    </row>
    <row r="4322" spans="1:2" x14ac:dyDescent="0.3">
      <c r="A4322">
        <v>0</v>
      </c>
      <c r="B4322" s="2" t="s">
        <v>45</v>
      </c>
    </row>
    <row r="4323" spans="1:2" x14ac:dyDescent="0.3">
      <c r="A4323">
        <v>0</v>
      </c>
      <c r="B4323" s="2" t="s">
        <v>45</v>
      </c>
    </row>
    <row r="4324" spans="1:2" x14ac:dyDescent="0.3">
      <c r="A4324">
        <v>0</v>
      </c>
      <c r="B4324" s="2" t="s">
        <v>45</v>
      </c>
    </row>
    <row r="4325" spans="1:2" x14ac:dyDescent="0.3">
      <c r="A4325">
        <v>0</v>
      </c>
      <c r="B4325" s="2" t="s">
        <v>45</v>
      </c>
    </row>
    <row r="4326" spans="1:2" x14ac:dyDescent="0.3">
      <c r="A4326">
        <v>0</v>
      </c>
      <c r="B4326" s="2" t="s">
        <v>45</v>
      </c>
    </row>
    <row r="4327" spans="1:2" x14ac:dyDescent="0.3">
      <c r="A4327">
        <v>0</v>
      </c>
      <c r="B4327" s="2" t="s">
        <v>45</v>
      </c>
    </row>
    <row r="4328" spans="1:2" x14ac:dyDescent="0.3">
      <c r="A4328">
        <v>1</v>
      </c>
      <c r="B4328" s="2" t="s">
        <v>45</v>
      </c>
    </row>
    <row r="4329" spans="1:2" x14ac:dyDescent="0.3">
      <c r="A4329">
        <v>364</v>
      </c>
      <c r="B4329" s="2" t="s">
        <v>45</v>
      </c>
    </row>
    <row r="4330" spans="1:2" x14ac:dyDescent="0.3">
      <c r="A4330">
        <v>297</v>
      </c>
      <c r="B4330" s="2" t="s">
        <v>45</v>
      </c>
    </row>
    <row r="4331" spans="1:2" x14ac:dyDescent="0.3">
      <c r="A4331">
        <v>1779</v>
      </c>
      <c r="B4331" s="2" t="s">
        <v>45</v>
      </c>
    </row>
    <row r="4332" spans="1:2" x14ac:dyDescent="0.3">
      <c r="A4332">
        <v>4432</v>
      </c>
      <c r="B4332" s="2" t="s">
        <v>45</v>
      </c>
    </row>
    <row r="4333" spans="1:2" x14ac:dyDescent="0.3">
      <c r="A4333">
        <v>5989</v>
      </c>
      <c r="B4333" s="2" t="s">
        <v>45</v>
      </c>
    </row>
    <row r="4334" spans="1:2" x14ac:dyDescent="0.3">
      <c r="A4334">
        <v>8825</v>
      </c>
      <c r="B4334" s="2" t="s">
        <v>45</v>
      </c>
    </row>
    <row r="4335" spans="1:2" x14ac:dyDescent="0.3">
      <c r="A4335">
        <v>7198</v>
      </c>
      <c r="B4335" s="2" t="s">
        <v>45</v>
      </c>
    </row>
    <row r="4336" spans="1:2" x14ac:dyDescent="0.3">
      <c r="A4336">
        <v>7495</v>
      </c>
      <c r="B4336" s="2" t="s">
        <v>45</v>
      </c>
    </row>
    <row r="4337" spans="1:2" x14ac:dyDescent="0.3">
      <c r="A4337">
        <v>6405</v>
      </c>
      <c r="B4337" s="2" t="s">
        <v>45</v>
      </c>
    </row>
    <row r="4338" spans="1:2" x14ac:dyDescent="0.3">
      <c r="A4338">
        <v>5490</v>
      </c>
      <c r="B4338" s="2" t="s">
        <v>45</v>
      </c>
    </row>
    <row r="4339" spans="1:2" x14ac:dyDescent="0.3">
      <c r="A4339">
        <v>3219</v>
      </c>
      <c r="B4339" s="2" t="s">
        <v>45</v>
      </c>
    </row>
    <row r="4340" spans="1:2" x14ac:dyDescent="0.3">
      <c r="A4340">
        <v>123</v>
      </c>
      <c r="B4340" s="2" t="s">
        <v>45</v>
      </c>
    </row>
    <row r="4341" spans="1:2" x14ac:dyDescent="0.3">
      <c r="A4341">
        <v>0</v>
      </c>
      <c r="B4341" s="2" t="s">
        <v>45</v>
      </c>
    </row>
    <row r="4342" spans="1:2" x14ac:dyDescent="0.3">
      <c r="A4342">
        <v>0</v>
      </c>
      <c r="B4342" s="2" t="s">
        <v>45</v>
      </c>
    </row>
    <row r="4343" spans="1:2" x14ac:dyDescent="0.3">
      <c r="A4343">
        <v>0</v>
      </c>
      <c r="B4343" s="2" t="s">
        <v>45</v>
      </c>
    </row>
    <row r="4344" spans="1:2" x14ac:dyDescent="0.3">
      <c r="A4344">
        <v>0</v>
      </c>
      <c r="B4344" s="2" t="s">
        <v>45</v>
      </c>
    </row>
    <row r="4345" spans="1:2" x14ac:dyDescent="0.3">
      <c r="A4345">
        <v>0</v>
      </c>
      <c r="B4345" s="2" t="s">
        <v>45</v>
      </c>
    </row>
    <row r="4346" spans="1:2" x14ac:dyDescent="0.3">
      <c r="A4346">
        <v>0</v>
      </c>
      <c r="B4346" s="2" t="s">
        <v>45</v>
      </c>
    </row>
    <row r="4347" spans="1:2" x14ac:dyDescent="0.3">
      <c r="A4347">
        <v>0</v>
      </c>
      <c r="B4347" s="2" t="s">
        <v>45</v>
      </c>
    </row>
    <row r="4348" spans="1:2" x14ac:dyDescent="0.3">
      <c r="A4348">
        <v>0</v>
      </c>
      <c r="B4348" s="2" t="s">
        <v>45</v>
      </c>
    </row>
    <row r="4349" spans="1:2" x14ac:dyDescent="0.3">
      <c r="A4349">
        <v>0</v>
      </c>
      <c r="B4349" s="2" t="s">
        <v>45</v>
      </c>
    </row>
    <row r="4350" spans="1:2" x14ac:dyDescent="0.3">
      <c r="A4350">
        <v>0</v>
      </c>
      <c r="B4350" s="2" t="s">
        <v>45</v>
      </c>
    </row>
    <row r="4351" spans="1:2" x14ac:dyDescent="0.3">
      <c r="A4351">
        <v>0</v>
      </c>
      <c r="B4351" s="2" t="s">
        <v>45</v>
      </c>
    </row>
    <row r="4352" spans="1:2" x14ac:dyDescent="0.3">
      <c r="A4352">
        <v>1</v>
      </c>
      <c r="B4352" s="2" t="s">
        <v>45</v>
      </c>
    </row>
    <row r="4353" spans="1:2" x14ac:dyDescent="0.3">
      <c r="A4353">
        <v>2225</v>
      </c>
      <c r="B4353" s="2" t="s">
        <v>45</v>
      </c>
    </row>
    <row r="4354" spans="1:2" x14ac:dyDescent="0.3">
      <c r="A4354">
        <v>4768</v>
      </c>
      <c r="B4354" s="2" t="s">
        <v>45</v>
      </c>
    </row>
    <row r="4355" spans="1:2" x14ac:dyDescent="0.3">
      <c r="A4355">
        <v>6964</v>
      </c>
      <c r="B4355" s="2" t="s">
        <v>45</v>
      </c>
    </row>
    <row r="4356" spans="1:2" x14ac:dyDescent="0.3">
      <c r="A4356">
        <v>8686</v>
      </c>
      <c r="B4356" s="2" t="s">
        <v>45</v>
      </c>
    </row>
    <row r="4357" spans="1:2" x14ac:dyDescent="0.3">
      <c r="A4357">
        <v>9830</v>
      </c>
      <c r="B4357" s="2" t="s">
        <v>45</v>
      </c>
    </row>
    <row r="4358" spans="1:2" x14ac:dyDescent="0.3">
      <c r="A4358">
        <v>10303</v>
      </c>
      <c r="B4358" s="2" t="s">
        <v>45</v>
      </c>
    </row>
    <row r="4359" spans="1:2" x14ac:dyDescent="0.3">
      <c r="A4359">
        <v>10151</v>
      </c>
      <c r="B4359" s="2" t="s">
        <v>45</v>
      </c>
    </row>
    <row r="4360" spans="1:2" x14ac:dyDescent="0.3">
      <c r="A4360">
        <v>9330</v>
      </c>
      <c r="B4360" s="2" t="s">
        <v>45</v>
      </c>
    </row>
    <row r="4361" spans="1:2" x14ac:dyDescent="0.3">
      <c r="A4361">
        <v>7860</v>
      </c>
      <c r="B4361" s="2" t="s">
        <v>45</v>
      </c>
    </row>
    <row r="4362" spans="1:2" x14ac:dyDescent="0.3">
      <c r="A4362">
        <v>5790</v>
      </c>
      <c r="B4362" s="2" t="s">
        <v>45</v>
      </c>
    </row>
    <row r="4363" spans="1:2" x14ac:dyDescent="0.3">
      <c r="A4363">
        <v>3304</v>
      </c>
      <c r="B4363" s="2" t="s">
        <v>45</v>
      </c>
    </row>
    <row r="4364" spans="1:2" x14ac:dyDescent="0.3">
      <c r="A4364">
        <v>75</v>
      </c>
      <c r="B4364" s="2" t="s">
        <v>45</v>
      </c>
    </row>
    <row r="4365" spans="1:2" x14ac:dyDescent="0.3">
      <c r="A4365">
        <v>0</v>
      </c>
      <c r="B4365" s="2" t="s">
        <v>45</v>
      </c>
    </row>
    <row r="4366" spans="1:2" x14ac:dyDescent="0.3">
      <c r="A4366">
        <v>0</v>
      </c>
      <c r="B4366" s="2" t="s">
        <v>45</v>
      </c>
    </row>
    <row r="4367" spans="1:2" x14ac:dyDescent="0.3">
      <c r="A4367">
        <v>0</v>
      </c>
      <c r="B4367" s="2" t="s">
        <v>45</v>
      </c>
    </row>
    <row r="4368" spans="1:2" x14ac:dyDescent="0.3">
      <c r="A4368">
        <v>0</v>
      </c>
      <c r="B4368" s="2" t="s">
        <v>45</v>
      </c>
    </row>
    <row r="4369" spans="1:2" x14ac:dyDescent="0.3">
      <c r="A4369">
        <v>0</v>
      </c>
      <c r="B4369" s="2" t="s">
        <v>45</v>
      </c>
    </row>
    <row r="4370" spans="1:2" x14ac:dyDescent="0.3">
      <c r="A4370">
        <v>0</v>
      </c>
      <c r="B4370" s="2" t="s">
        <v>45</v>
      </c>
    </row>
    <row r="4371" spans="1:2" x14ac:dyDescent="0.3">
      <c r="A4371">
        <v>0</v>
      </c>
      <c r="B4371" s="2" t="s">
        <v>45</v>
      </c>
    </row>
    <row r="4372" spans="1:2" x14ac:dyDescent="0.3">
      <c r="A4372">
        <v>0</v>
      </c>
      <c r="B4372" s="2" t="s">
        <v>45</v>
      </c>
    </row>
    <row r="4373" spans="1:2" x14ac:dyDescent="0.3">
      <c r="A4373">
        <v>0</v>
      </c>
      <c r="B4373" s="2" t="s">
        <v>45</v>
      </c>
    </row>
    <row r="4374" spans="1:2" x14ac:dyDescent="0.3">
      <c r="A4374">
        <v>0</v>
      </c>
      <c r="B4374" s="2" t="s">
        <v>45</v>
      </c>
    </row>
    <row r="4375" spans="1:2" x14ac:dyDescent="0.3">
      <c r="A4375">
        <v>0</v>
      </c>
      <c r="B4375" s="2" t="s">
        <v>45</v>
      </c>
    </row>
    <row r="4376" spans="1:2" x14ac:dyDescent="0.3">
      <c r="A4376">
        <v>1</v>
      </c>
      <c r="B4376" s="2" t="s">
        <v>45</v>
      </c>
    </row>
    <row r="4377" spans="1:2" x14ac:dyDescent="0.3">
      <c r="A4377">
        <v>2385</v>
      </c>
      <c r="B4377" s="2" t="s">
        <v>45</v>
      </c>
    </row>
    <row r="4378" spans="1:2" x14ac:dyDescent="0.3">
      <c r="A4378">
        <v>5002</v>
      </c>
      <c r="B4378" s="2" t="s">
        <v>45</v>
      </c>
    </row>
    <row r="4379" spans="1:2" x14ac:dyDescent="0.3">
      <c r="A4379">
        <v>7268</v>
      </c>
      <c r="B4379" s="2" t="s">
        <v>45</v>
      </c>
    </row>
    <row r="4380" spans="1:2" x14ac:dyDescent="0.3">
      <c r="A4380">
        <v>9044</v>
      </c>
      <c r="B4380" s="2" t="s">
        <v>45</v>
      </c>
    </row>
    <row r="4381" spans="1:2" x14ac:dyDescent="0.3">
      <c r="A4381">
        <v>10157</v>
      </c>
      <c r="B4381" s="2" t="s">
        <v>45</v>
      </c>
    </row>
    <row r="4382" spans="1:2" x14ac:dyDescent="0.3">
      <c r="A4382">
        <v>10631</v>
      </c>
      <c r="B4382" s="2" t="s">
        <v>45</v>
      </c>
    </row>
    <row r="4383" spans="1:2" x14ac:dyDescent="0.3">
      <c r="A4383">
        <v>10435</v>
      </c>
      <c r="B4383" s="2" t="s">
        <v>45</v>
      </c>
    </row>
    <row r="4384" spans="1:2" x14ac:dyDescent="0.3">
      <c r="A4384">
        <v>9555</v>
      </c>
      <c r="B4384" s="2" t="s">
        <v>45</v>
      </c>
    </row>
    <row r="4385" spans="1:2" x14ac:dyDescent="0.3">
      <c r="A4385">
        <v>8029</v>
      </c>
      <c r="B4385" s="2" t="s">
        <v>45</v>
      </c>
    </row>
    <row r="4386" spans="1:2" x14ac:dyDescent="0.3">
      <c r="A4386">
        <v>5928</v>
      </c>
      <c r="B4386" s="2" t="s">
        <v>45</v>
      </c>
    </row>
    <row r="4387" spans="1:2" x14ac:dyDescent="0.3">
      <c r="A4387">
        <v>3393</v>
      </c>
      <c r="B4387" s="2" t="s">
        <v>45</v>
      </c>
    </row>
    <row r="4388" spans="1:2" x14ac:dyDescent="0.3">
      <c r="A4388">
        <v>71</v>
      </c>
      <c r="B4388" s="2" t="s">
        <v>45</v>
      </c>
    </row>
    <row r="4389" spans="1:2" x14ac:dyDescent="0.3">
      <c r="A4389">
        <v>0</v>
      </c>
      <c r="B4389" s="2" t="s">
        <v>45</v>
      </c>
    </row>
    <row r="4390" spans="1:2" x14ac:dyDescent="0.3">
      <c r="A4390">
        <v>0</v>
      </c>
      <c r="B4390" s="2" t="s">
        <v>45</v>
      </c>
    </row>
    <row r="4391" spans="1:2" x14ac:dyDescent="0.3">
      <c r="A4391">
        <v>0</v>
      </c>
      <c r="B4391" s="2" t="s">
        <v>45</v>
      </c>
    </row>
    <row r="4392" spans="1:2" x14ac:dyDescent="0.3">
      <c r="A4392">
        <v>0</v>
      </c>
      <c r="B4392" s="2" t="s">
        <v>45</v>
      </c>
    </row>
    <row r="4393" spans="1:2" x14ac:dyDescent="0.3">
      <c r="A4393">
        <v>0</v>
      </c>
      <c r="B4393" s="2" t="s">
        <v>45</v>
      </c>
    </row>
    <row r="4394" spans="1:2" x14ac:dyDescent="0.3">
      <c r="A4394">
        <v>0</v>
      </c>
      <c r="B4394" s="2" t="s">
        <v>45</v>
      </c>
    </row>
    <row r="4395" spans="1:2" x14ac:dyDescent="0.3">
      <c r="A4395">
        <v>0</v>
      </c>
      <c r="B4395" s="2" t="s">
        <v>45</v>
      </c>
    </row>
    <row r="4396" spans="1:2" x14ac:dyDescent="0.3">
      <c r="A4396">
        <v>0</v>
      </c>
      <c r="B4396" s="2" t="s">
        <v>45</v>
      </c>
    </row>
    <row r="4397" spans="1:2" x14ac:dyDescent="0.3">
      <c r="A4397">
        <v>0</v>
      </c>
      <c r="B4397" s="2" t="s">
        <v>45</v>
      </c>
    </row>
    <row r="4398" spans="1:2" x14ac:dyDescent="0.3">
      <c r="A4398">
        <v>0</v>
      </c>
      <c r="B4398" s="2" t="s">
        <v>45</v>
      </c>
    </row>
    <row r="4399" spans="1:2" x14ac:dyDescent="0.3">
      <c r="A4399">
        <v>0</v>
      </c>
      <c r="B4399" s="2" t="s">
        <v>45</v>
      </c>
    </row>
    <row r="4400" spans="1:2" x14ac:dyDescent="0.3">
      <c r="A4400">
        <v>1</v>
      </c>
      <c r="B4400" s="2" t="s">
        <v>45</v>
      </c>
    </row>
    <row r="4401" spans="1:2" x14ac:dyDescent="0.3">
      <c r="A4401">
        <v>2361</v>
      </c>
      <c r="B4401" s="2" t="s">
        <v>45</v>
      </c>
    </row>
    <row r="4402" spans="1:2" x14ac:dyDescent="0.3">
      <c r="A4402">
        <v>4993</v>
      </c>
      <c r="B4402" s="2" t="s">
        <v>45</v>
      </c>
    </row>
    <row r="4403" spans="1:2" x14ac:dyDescent="0.3">
      <c r="A4403">
        <v>7305</v>
      </c>
      <c r="B4403" s="2" t="s">
        <v>45</v>
      </c>
    </row>
    <row r="4404" spans="1:2" x14ac:dyDescent="0.3">
      <c r="A4404">
        <v>9069</v>
      </c>
      <c r="B4404" s="2" t="s">
        <v>45</v>
      </c>
    </row>
    <row r="4405" spans="1:2" x14ac:dyDescent="0.3">
      <c r="A4405">
        <v>10220</v>
      </c>
      <c r="B4405" s="2" t="s">
        <v>45</v>
      </c>
    </row>
    <row r="4406" spans="1:2" x14ac:dyDescent="0.3">
      <c r="A4406">
        <v>10719</v>
      </c>
      <c r="B4406" s="2" t="s">
        <v>45</v>
      </c>
    </row>
    <row r="4407" spans="1:2" x14ac:dyDescent="0.3">
      <c r="A4407">
        <v>10499</v>
      </c>
      <c r="B4407" s="2" t="s">
        <v>45</v>
      </c>
    </row>
    <row r="4408" spans="1:2" x14ac:dyDescent="0.3">
      <c r="A4408">
        <v>9568</v>
      </c>
      <c r="B4408" s="2" t="s">
        <v>45</v>
      </c>
    </row>
    <row r="4409" spans="1:2" x14ac:dyDescent="0.3">
      <c r="A4409">
        <v>8019</v>
      </c>
      <c r="B4409" s="2" t="s">
        <v>45</v>
      </c>
    </row>
    <row r="4410" spans="1:2" x14ac:dyDescent="0.3">
      <c r="A4410">
        <v>5880</v>
      </c>
      <c r="B4410" s="2" t="s">
        <v>45</v>
      </c>
    </row>
    <row r="4411" spans="1:2" x14ac:dyDescent="0.3">
      <c r="A4411">
        <v>3333</v>
      </c>
      <c r="B4411" s="2" t="s">
        <v>45</v>
      </c>
    </row>
    <row r="4412" spans="1:2" x14ac:dyDescent="0.3">
      <c r="A4412">
        <v>64</v>
      </c>
      <c r="B4412" s="2" t="s">
        <v>45</v>
      </c>
    </row>
    <row r="4413" spans="1:2" x14ac:dyDescent="0.3">
      <c r="A4413">
        <v>0</v>
      </c>
      <c r="B4413" s="2" t="s">
        <v>45</v>
      </c>
    </row>
    <row r="4414" spans="1:2" x14ac:dyDescent="0.3">
      <c r="A4414">
        <v>0</v>
      </c>
      <c r="B4414" s="2" t="s">
        <v>45</v>
      </c>
    </row>
    <row r="4415" spans="1:2" x14ac:dyDescent="0.3">
      <c r="A4415">
        <v>0</v>
      </c>
      <c r="B4415" s="2" t="s">
        <v>45</v>
      </c>
    </row>
    <row r="4416" spans="1:2" x14ac:dyDescent="0.3">
      <c r="A4416">
        <v>0</v>
      </c>
      <c r="B4416" s="2" t="s">
        <v>45</v>
      </c>
    </row>
    <row r="4417" spans="1:2" x14ac:dyDescent="0.3">
      <c r="A4417">
        <v>0</v>
      </c>
      <c r="B4417" s="2" t="s">
        <v>45</v>
      </c>
    </row>
    <row r="4418" spans="1:2" x14ac:dyDescent="0.3">
      <c r="A4418">
        <v>0</v>
      </c>
      <c r="B4418" s="2" t="s">
        <v>45</v>
      </c>
    </row>
    <row r="4419" spans="1:2" x14ac:dyDescent="0.3">
      <c r="A4419">
        <v>0</v>
      </c>
      <c r="B4419" s="2" t="s">
        <v>45</v>
      </c>
    </row>
    <row r="4420" spans="1:2" x14ac:dyDescent="0.3">
      <c r="A4420">
        <v>0</v>
      </c>
      <c r="B4420" s="2" t="s">
        <v>45</v>
      </c>
    </row>
    <row r="4421" spans="1:2" x14ac:dyDescent="0.3">
      <c r="A4421">
        <v>0</v>
      </c>
      <c r="B4421" s="2" t="s">
        <v>45</v>
      </c>
    </row>
    <row r="4422" spans="1:2" x14ac:dyDescent="0.3">
      <c r="A4422">
        <v>0</v>
      </c>
      <c r="B4422" s="2" t="s">
        <v>45</v>
      </c>
    </row>
    <row r="4423" spans="1:2" x14ac:dyDescent="0.3">
      <c r="A4423">
        <v>0</v>
      </c>
      <c r="B4423" s="2" t="s">
        <v>45</v>
      </c>
    </row>
    <row r="4424" spans="1:2" x14ac:dyDescent="0.3">
      <c r="A4424">
        <v>1</v>
      </c>
      <c r="B4424" s="2" t="s">
        <v>45</v>
      </c>
    </row>
    <row r="4425" spans="1:2" x14ac:dyDescent="0.3">
      <c r="A4425">
        <v>2603</v>
      </c>
      <c r="B4425" s="2" t="s">
        <v>45</v>
      </c>
    </row>
    <row r="4426" spans="1:2" x14ac:dyDescent="0.3">
      <c r="A4426">
        <v>5726</v>
      </c>
      <c r="B4426" s="2" t="s">
        <v>45</v>
      </c>
    </row>
    <row r="4427" spans="1:2" x14ac:dyDescent="0.3">
      <c r="A4427">
        <v>8177</v>
      </c>
      <c r="B4427" s="2" t="s">
        <v>45</v>
      </c>
    </row>
    <row r="4428" spans="1:2" x14ac:dyDescent="0.3">
      <c r="A4428">
        <v>10402</v>
      </c>
      <c r="B4428" s="2" t="s">
        <v>45</v>
      </c>
    </row>
    <row r="4429" spans="1:2" x14ac:dyDescent="0.3">
      <c r="A4429">
        <v>7113</v>
      </c>
      <c r="B4429" s="2" t="s">
        <v>45</v>
      </c>
    </row>
    <row r="4430" spans="1:2" x14ac:dyDescent="0.3">
      <c r="A4430">
        <v>7140</v>
      </c>
      <c r="B4430" s="2" t="s">
        <v>45</v>
      </c>
    </row>
    <row r="4431" spans="1:2" x14ac:dyDescent="0.3">
      <c r="A4431">
        <v>6956</v>
      </c>
      <c r="B4431" s="2" t="s">
        <v>45</v>
      </c>
    </row>
    <row r="4432" spans="1:2" x14ac:dyDescent="0.3">
      <c r="A4432">
        <v>6558</v>
      </c>
      <c r="B4432" s="2" t="s">
        <v>45</v>
      </c>
    </row>
    <row r="4433" spans="1:2" x14ac:dyDescent="0.3">
      <c r="A4433">
        <v>5355</v>
      </c>
      <c r="B4433" s="2" t="s">
        <v>45</v>
      </c>
    </row>
    <row r="4434" spans="1:2" x14ac:dyDescent="0.3">
      <c r="A4434">
        <v>3304</v>
      </c>
      <c r="B4434" s="2" t="s">
        <v>45</v>
      </c>
    </row>
    <row r="4435" spans="1:2" x14ac:dyDescent="0.3">
      <c r="A4435">
        <v>1645</v>
      </c>
      <c r="B4435" s="2" t="s">
        <v>45</v>
      </c>
    </row>
    <row r="4436" spans="1:2" x14ac:dyDescent="0.3">
      <c r="A4436">
        <v>61</v>
      </c>
      <c r="B4436" s="2" t="s">
        <v>45</v>
      </c>
    </row>
    <row r="4437" spans="1:2" x14ac:dyDescent="0.3">
      <c r="A4437">
        <v>0</v>
      </c>
      <c r="B4437" s="2" t="s">
        <v>45</v>
      </c>
    </row>
    <row r="4438" spans="1:2" x14ac:dyDescent="0.3">
      <c r="A4438">
        <v>0</v>
      </c>
      <c r="B4438" s="2" t="s">
        <v>45</v>
      </c>
    </row>
    <row r="4439" spans="1:2" x14ac:dyDescent="0.3">
      <c r="A4439">
        <v>0</v>
      </c>
      <c r="B4439" s="2" t="s">
        <v>45</v>
      </c>
    </row>
    <row r="4440" spans="1:2" x14ac:dyDescent="0.3">
      <c r="A4440">
        <v>0</v>
      </c>
      <c r="B4440" s="2" t="s">
        <v>45</v>
      </c>
    </row>
    <row r="4441" spans="1:2" x14ac:dyDescent="0.3">
      <c r="A4441">
        <v>0</v>
      </c>
      <c r="B4441" s="2" t="s">
        <v>45</v>
      </c>
    </row>
    <row r="4442" spans="1:2" x14ac:dyDescent="0.3">
      <c r="A4442">
        <v>0</v>
      </c>
      <c r="B4442" s="2" t="s">
        <v>45</v>
      </c>
    </row>
    <row r="4443" spans="1:2" x14ac:dyDescent="0.3">
      <c r="A4443">
        <v>0</v>
      </c>
      <c r="B4443" s="2" t="s">
        <v>45</v>
      </c>
    </row>
    <row r="4444" spans="1:2" x14ac:dyDescent="0.3">
      <c r="A4444">
        <v>0</v>
      </c>
      <c r="B4444" s="2" t="s">
        <v>45</v>
      </c>
    </row>
    <row r="4445" spans="1:2" x14ac:dyDescent="0.3">
      <c r="A4445">
        <v>0</v>
      </c>
      <c r="B4445" s="2" t="s">
        <v>45</v>
      </c>
    </row>
    <row r="4446" spans="1:2" x14ac:dyDescent="0.3">
      <c r="A4446">
        <v>0</v>
      </c>
      <c r="B4446" s="2" t="s">
        <v>45</v>
      </c>
    </row>
    <row r="4447" spans="1:2" x14ac:dyDescent="0.3">
      <c r="A4447">
        <v>0</v>
      </c>
      <c r="B4447" s="2" t="s">
        <v>45</v>
      </c>
    </row>
    <row r="4448" spans="1:2" x14ac:dyDescent="0.3">
      <c r="A4448">
        <v>0</v>
      </c>
      <c r="B4448" s="2" t="s">
        <v>45</v>
      </c>
    </row>
    <row r="4449" spans="1:2" x14ac:dyDescent="0.3">
      <c r="A4449">
        <v>1260</v>
      </c>
      <c r="B4449" s="2" t="s">
        <v>45</v>
      </c>
    </row>
    <row r="4450" spans="1:2" x14ac:dyDescent="0.3">
      <c r="A4450">
        <v>2976</v>
      </c>
      <c r="B4450" s="2" t="s">
        <v>45</v>
      </c>
    </row>
    <row r="4451" spans="1:2" x14ac:dyDescent="0.3">
      <c r="A4451">
        <v>4304</v>
      </c>
      <c r="B4451" s="2" t="s">
        <v>45</v>
      </c>
    </row>
    <row r="4452" spans="1:2" x14ac:dyDescent="0.3">
      <c r="A4452">
        <v>5274</v>
      </c>
      <c r="B4452" s="2" t="s">
        <v>45</v>
      </c>
    </row>
    <row r="4453" spans="1:2" x14ac:dyDescent="0.3">
      <c r="A4453">
        <v>5958</v>
      </c>
      <c r="B4453" s="2" t="s">
        <v>45</v>
      </c>
    </row>
    <row r="4454" spans="1:2" x14ac:dyDescent="0.3">
      <c r="A4454">
        <v>6212</v>
      </c>
      <c r="B4454" s="2" t="s">
        <v>45</v>
      </c>
    </row>
    <row r="4455" spans="1:2" x14ac:dyDescent="0.3">
      <c r="A4455">
        <v>5915</v>
      </c>
      <c r="B4455" s="2" t="s">
        <v>45</v>
      </c>
    </row>
    <row r="4456" spans="1:2" x14ac:dyDescent="0.3">
      <c r="A4456">
        <v>6054</v>
      </c>
      <c r="B4456" s="2" t="s">
        <v>45</v>
      </c>
    </row>
    <row r="4457" spans="1:2" x14ac:dyDescent="0.3">
      <c r="A4457">
        <v>3693</v>
      </c>
      <c r="B4457" s="2" t="s">
        <v>45</v>
      </c>
    </row>
    <row r="4458" spans="1:2" x14ac:dyDescent="0.3">
      <c r="A4458">
        <v>2552</v>
      </c>
      <c r="B4458" s="2" t="s">
        <v>45</v>
      </c>
    </row>
    <row r="4459" spans="1:2" x14ac:dyDescent="0.3">
      <c r="A4459">
        <v>1309</v>
      </c>
      <c r="B4459" s="2" t="s">
        <v>45</v>
      </c>
    </row>
    <row r="4460" spans="1:2" x14ac:dyDescent="0.3">
      <c r="A4460">
        <v>39</v>
      </c>
      <c r="B4460" s="2" t="s">
        <v>45</v>
      </c>
    </row>
    <row r="4461" spans="1:2" x14ac:dyDescent="0.3">
      <c r="A4461">
        <v>0</v>
      </c>
      <c r="B4461" s="2" t="s">
        <v>45</v>
      </c>
    </row>
    <row r="4462" spans="1:2" x14ac:dyDescent="0.3">
      <c r="A4462">
        <v>0</v>
      </c>
      <c r="B4462" s="2" t="s">
        <v>45</v>
      </c>
    </row>
    <row r="4463" spans="1:2" x14ac:dyDescent="0.3">
      <c r="A4463">
        <v>0</v>
      </c>
      <c r="B4463" s="2" t="s">
        <v>45</v>
      </c>
    </row>
    <row r="4464" spans="1:2" x14ac:dyDescent="0.3">
      <c r="A4464">
        <v>0</v>
      </c>
      <c r="B4464" s="2" t="s">
        <v>45</v>
      </c>
    </row>
    <row r="4465" spans="1:2" x14ac:dyDescent="0.3">
      <c r="A4465">
        <v>0</v>
      </c>
      <c r="B4465" s="2" t="s">
        <v>45</v>
      </c>
    </row>
    <row r="4466" spans="1:2" x14ac:dyDescent="0.3">
      <c r="A4466">
        <v>0</v>
      </c>
      <c r="B4466" s="2" t="s">
        <v>45</v>
      </c>
    </row>
    <row r="4467" spans="1:2" x14ac:dyDescent="0.3">
      <c r="A4467">
        <v>0</v>
      </c>
      <c r="B4467" s="2" t="s">
        <v>45</v>
      </c>
    </row>
    <row r="4468" spans="1:2" x14ac:dyDescent="0.3">
      <c r="A4468">
        <v>0</v>
      </c>
      <c r="B4468" s="2" t="s">
        <v>45</v>
      </c>
    </row>
    <row r="4469" spans="1:2" x14ac:dyDescent="0.3">
      <c r="A4469">
        <v>0</v>
      </c>
      <c r="B4469" s="2" t="s">
        <v>45</v>
      </c>
    </row>
    <row r="4470" spans="1:2" x14ac:dyDescent="0.3">
      <c r="A4470">
        <v>0</v>
      </c>
      <c r="B4470" s="2" t="s">
        <v>45</v>
      </c>
    </row>
    <row r="4471" spans="1:2" x14ac:dyDescent="0.3">
      <c r="A4471">
        <v>0</v>
      </c>
      <c r="B4471" s="2" t="s">
        <v>45</v>
      </c>
    </row>
    <row r="4472" spans="1:2" x14ac:dyDescent="0.3">
      <c r="A4472">
        <v>0</v>
      </c>
      <c r="B4472" s="2" t="s">
        <v>45</v>
      </c>
    </row>
    <row r="4473" spans="1:2" x14ac:dyDescent="0.3">
      <c r="A4473">
        <v>2362</v>
      </c>
      <c r="B4473" s="2" t="s">
        <v>45</v>
      </c>
    </row>
    <row r="4474" spans="1:2" x14ac:dyDescent="0.3">
      <c r="A4474">
        <v>4839</v>
      </c>
      <c r="B4474" s="2" t="s">
        <v>45</v>
      </c>
    </row>
    <row r="4475" spans="1:2" x14ac:dyDescent="0.3">
      <c r="A4475">
        <v>6942</v>
      </c>
      <c r="B4475" s="2" t="s">
        <v>45</v>
      </c>
    </row>
    <row r="4476" spans="1:2" x14ac:dyDescent="0.3">
      <c r="A4476">
        <v>8561</v>
      </c>
      <c r="B4476" s="2" t="s">
        <v>45</v>
      </c>
    </row>
    <row r="4477" spans="1:2" x14ac:dyDescent="0.3">
      <c r="A4477">
        <v>9577</v>
      </c>
      <c r="B4477" s="2" t="s">
        <v>45</v>
      </c>
    </row>
    <row r="4478" spans="1:2" x14ac:dyDescent="0.3">
      <c r="A4478">
        <v>9984</v>
      </c>
      <c r="B4478" s="2" t="s">
        <v>45</v>
      </c>
    </row>
    <row r="4479" spans="1:2" x14ac:dyDescent="0.3">
      <c r="A4479">
        <v>9750</v>
      </c>
      <c r="B4479" s="2" t="s">
        <v>45</v>
      </c>
    </row>
    <row r="4480" spans="1:2" x14ac:dyDescent="0.3">
      <c r="A4480">
        <v>8933</v>
      </c>
      <c r="B4480" s="2" t="s">
        <v>45</v>
      </c>
    </row>
    <row r="4481" spans="1:2" x14ac:dyDescent="0.3">
      <c r="A4481">
        <v>7552</v>
      </c>
      <c r="B4481" s="2" t="s">
        <v>45</v>
      </c>
    </row>
    <row r="4482" spans="1:2" x14ac:dyDescent="0.3">
      <c r="A4482">
        <v>5663</v>
      </c>
      <c r="B4482" s="2" t="s">
        <v>45</v>
      </c>
    </row>
    <row r="4483" spans="1:2" x14ac:dyDescent="0.3">
      <c r="A4483">
        <v>3333</v>
      </c>
      <c r="B4483" s="2" t="s">
        <v>45</v>
      </c>
    </row>
    <row r="4484" spans="1:2" x14ac:dyDescent="0.3">
      <c r="A4484">
        <v>69</v>
      </c>
      <c r="B4484" s="2" t="s">
        <v>45</v>
      </c>
    </row>
    <row r="4485" spans="1:2" x14ac:dyDescent="0.3">
      <c r="A4485">
        <v>0</v>
      </c>
      <c r="B4485" s="2" t="s">
        <v>45</v>
      </c>
    </row>
    <row r="4486" spans="1:2" x14ac:dyDescent="0.3">
      <c r="A4486">
        <v>0</v>
      </c>
      <c r="B4486" s="2" t="s">
        <v>45</v>
      </c>
    </row>
    <row r="4487" spans="1:2" x14ac:dyDescent="0.3">
      <c r="A4487">
        <v>0</v>
      </c>
      <c r="B4487" s="2" t="s">
        <v>45</v>
      </c>
    </row>
    <row r="4488" spans="1:2" x14ac:dyDescent="0.3">
      <c r="A4488">
        <v>0</v>
      </c>
      <c r="B4488" s="2" t="s">
        <v>45</v>
      </c>
    </row>
    <row r="4489" spans="1:2" x14ac:dyDescent="0.3">
      <c r="A4489">
        <v>0</v>
      </c>
      <c r="B4489" s="2" t="s">
        <v>45</v>
      </c>
    </row>
    <row r="4490" spans="1:2" x14ac:dyDescent="0.3">
      <c r="A4490">
        <v>0</v>
      </c>
      <c r="B4490" s="2" t="s">
        <v>45</v>
      </c>
    </row>
    <row r="4491" spans="1:2" x14ac:dyDescent="0.3">
      <c r="A4491">
        <v>0</v>
      </c>
      <c r="B4491" s="2" t="s">
        <v>45</v>
      </c>
    </row>
    <row r="4492" spans="1:2" x14ac:dyDescent="0.3">
      <c r="A4492">
        <v>0</v>
      </c>
      <c r="B4492" s="2" t="s">
        <v>45</v>
      </c>
    </row>
    <row r="4493" spans="1:2" x14ac:dyDescent="0.3">
      <c r="A4493">
        <v>0</v>
      </c>
      <c r="B4493" s="2" t="s">
        <v>45</v>
      </c>
    </row>
    <row r="4494" spans="1:2" x14ac:dyDescent="0.3">
      <c r="A4494">
        <v>0</v>
      </c>
      <c r="B4494" s="2" t="s">
        <v>45</v>
      </c>
    </row>
    <row r="4495" spans="1:2" x14ac:dyDescent="0.3">
      <c r="A4495">
        <v>0</v>
      </c>
      <c r="B4495" s="2" t="s">
        <v>45</v>
      </c>
    </row>
    <row r="4496" spans="1:2" x14ac:dyDescent="0.3">
      <c r="A4496">
        <v>0</v>
      </c>
      <c r="B4496" s="2" t="s">
        <v>45</v>
      </c>
    </row>
    <row r="4497" spans="1:2" x14ac:dyDescent="0.3">
      <c r="A4497">
        <v>1657</v>
      </c>
      <c r="B4497" s="2" t="s">
        <v>45</v>
      </c>
    </row>
    <row r="4498" spans="1:2" x14ac:dyDescent="0.3">
      <c r="A4498">
        <v>3347</v>
      </c>
      <c r="B4498" s="2" t="s">
        <v>45</v>
      </c>
    </row>
    <row r="4499" spans="1:2" x14ac:dyDescent="0.3">
      <c r="A4499">
        <v>4610</v>
      </c>
      <c r="B4499" s="2" t="s">
        <v>45</v>
      </c>
    </row>
    <row r="4500" spans="1:2" x14ac:dyDescent="0.3">
      <c r="A4500">
        <v>6363</v>
      </c>
      <c r="B4500" s="2" t="s">
        <v>45</v>
      </c>
    </row>
    <row r="4501" spans="1:2" x14ac:dyDescent="0.3">
      <c r="A4501">
        <v>6737</v>
      </c>
      <c r="B4501" s="2" t="s">
        <v>45</v>
      </c>
    </row>
    <row r="4502" spans="1:2" x14ac:dyDescent="0.3">
      <c r="A4502">
        <v>7442</v>
      </c>
      <c r="B4502" s="2" t="s">
        <v>45</v>
      </c>
    </row>
    <row r="4503" spans="1:2" x14ac:dyDescent="0.3">
      <c r="A4503">
        <v>7311</v>
      </c>
      <c r="B4503" s="2" t="s">
        <v>45</v>
      </c>
    </row>
    <row r="4504" spans="1:2" x14ac:dyDescent="0.3">
      <c r="A4504">
        <v>6000</v>
      </c>
      <c r="B4504" s="2" t="s">
        <v>45</v>
      </c>
    </row>
    <row r="4505" spans="1:2" x14ac:dyDescent="0.3">
      <c r="A4505">
        <v>5175</v>
      </c>
      <c r="B4505" s="2" t="s">
        <v>45</v>
      </c>
    </row>
    <row r="4506" spans="1:2" x14ac:dyDescent="0.3">
      <c r="A4506">
        <v>3169</v>
      </c>
      <c r="B4506" s="2" t="s">
        <v>45</v>
      </c>
    </row>
    <row r="4507" spans="1:2" x14ac:dyDescent="0.3">
      <c r="A4507">
        <v>1767</v>
      </c>
      <c r="B4507" s="2" t="s">
        <v>45</v>
      </c>
    </row>
    <row r="4508" spans="1:2" x14ac:dyDescent="0.3">
      <c r="A4508">
        <v>37</v>
      </c>
      <c r="B4508" s="2" t="s">
        <v>45</v>
      </c>
    </row>
    <row r="4509" spans="1:2" x14ac:dyDescent="0.3">
      <c r="A4509">
        <v>0</v>
      </c>
      <c r="B4509" s="2" t="s">
        <v>45</v>
      </c>
    </row>
    <row r="4510" spans="1:2" x14ac:dyDescent="0.3">
      <c r="A4510">
        <v>0</v>
      </c>
      <c r="B4510" s="2" t="s">
        <v>45</v>
      </c>
    </row>
    <row r="4511" spans="1:2" x14ac:dyDescent="0.3">
      <c r="A4511">
        <v>0</v>
      </c>
      <c r="B4511" s="2" t="s">
        <v>45</v>
      </c>
    </row>
    <row r="4512" spans="1:2" x14ac:dyDescent="0.3">
      <c r="A4512">
        <v>0</v>
      </c>
      <c r="B4512" s="2" t="s">
        <v>45</v>
      </c>
    </row>
    <row r="4513" spans="1:2" x14ac:dyDescent="0.3">
      <c r="A4513">
        <v>0</v>
      </c>
      <c r="B4513" s="2" t="s">
        <v>45</v>
      </c>
    </row>
    <row r="4514" spans="1:2" x14ac:dyDescent="0.3">
      <c r="A4514">
        <v>0</v>
      </c>
      <c r="B4514" s="2" t="s">
        <v>45</v>
      </c>
    </row>
    <row r="4515" spans="1:2" x14ac:dyDescent="0.3">
      <c r="A4515">
        <v>0</v>
      </c>
      <c r="B4515" s="2" t="s">
        <v>45</v>
      </c>
    </row>
    <row r="4516" spans="1:2" x14ac:dyDescent="0.3">
      <c r="A4516">
        <v>0</v>
      </c>
      <c r="B4516" s="2" t="s">
        <v>45</v>
      </c>
    </row>
    <row r="4517" spans="1:2" x14ac:dyDescent="0.3">
      <c r="A4517">
        <v>0</v>
      </c>
      <c r="B4517" s="2" t="s">
        <v>45</v>
      </c>
    </row>
    <row r="4518" spans="1:2" x14ac:dyDescent="0.3">
      <c r="A4518">
        <v>0</v>
      </c>
      <c r="B4518" s="2" t="s">
        <v>45</v>
      </c>
    </row>
    <row r="4519" spans="1:2" x14ac:dyDescent="0.3">
      <c r="A4519">
        <v>0</v>
      </c>
      <c r="B4519" s="2" t="s">
        <v>45</v>
      </c>
    </row>
    <row r="4520" spans="1:2" x14ac:dyDescent="0.3">
      <c r="A4520">
        <v>0</v>
      </c>
      <c r="B4520" s="2" t="s">
        <v>45</v>
      </c>
    </row>
    <row r="4521" spans="1:2" x14ac:dyDescent="0.3">
      <c r="A4521">
        <v>2589</v>
      </c>
      <c r="B4521" s="2" t="s">
        <v>45</v>
      </c>
    </row>
    <row r="4522" spans="1:2" x14ac:dyDescent="0.3">
      <c r="A4522">
        <v>5500</v>
      </c>
      <c r="B4522" s="2" t="s">
        <v>45</v>
      </c>
    </row>
    <row r="4523" spans="1:2" x14ac:dyDescent="0.3">
      <c r="A4523">
        <v>7921</v>
      </c>
      <c r="B4523" s="2" t="s">
        <v>45</v>
      </c>
    </row>
    <row r="4524" spans="1:2" x14ac:dyDescent="0.3">
      <c r="A4524">
        <v>9847</v>
      </c>
      <c r="B4524" s="2" t="s">
        <v>45</v>
      </c>
    </row>
    <row r="4525" spans="1:2" x14ac:dyDescent="0.3">
      <c r="A4525">
        <v>11141</v>
      </c>
      <c r="B4525" s="2" t="s">
        <v>45</v>
      </c>
    </row>
    <row r="4526" spans="1:2" x14ac:dyDescent="0.3">
      <c r="A4526">
        <v>11799</v>
      </c>
      <c r="B4526" s="2" t="s">
        <v>45</v>
      </c>
    </row>
    <row r="4527" spans="1:2" x14ac:dyDescent="0.3">
      <c r="A4527">
        <v>11719</v>
      </c>
      <c r="B4527" s="2" t="s">
        <v>45</v>
      </c>
    </row>
    <row r="4528" spans="1:2" x14ac:dyDescent="0.3">
      <c r="A4528">
        <v>10976</v>
      </c>
      <c r="B4528" s="2" t="s">
        <v>45</v>
      </c>
    </row>
    <row r="4529" spans="1:2" x14ac:dyDescent="0.3">
      <c r="A4529">
        <v>9491</v>
      </c>
      <c r="B4529" s="2" t="s">
        <v>45</v>
      </c>
    </row>
    <row r="4530" spans="1:2" x14ac:dyDescent="0.3">
      <c r="A4530">
        <v>7070</v>
      </c>
      <c r="B4530" s="2" t="s">
        <v>45</v>
      </c>
    </row>
    <row r="4531" spans="1:2" x14ac:dyDescent="0.3">
      <c r="A4531">
        <v>4095</v>
      </c>
      <c r="B4531" s="2" t="s">
        <v>45</v>
      </c>
    </row>
    <row r="4532" spans="1:2" x14ac:dyDescent="0.3">
      <c r="A4532">
        <v>186</v>
      </c>
      <c r="B4532" s="2" t="s">
        <v>45</v>
      </c>
    </row>
    <row r="4533" spans="1:2" x14ac:dyDescent="0.3">
      <c r="A4533">
        <v>0</v>
      </c>
      <c r="B4533" s="2" t="s">
        <v>45</v>
      </c>
    </row>
    <row r="4534" spans="1:2" x14ac:dyDescent="0.3">
      <c r="A4534">
        <v>0</v>
      </c>
      <c r="B4534" s="2" t="s">
        <v>45</v>
      </c>
    </row>
    <row r="4535" spans="1:2" x14ac:dyDescent="0.3">
      <c r="A4535">
        <v>0</v>
      </c>
      <c r="B4535" s="2" t="s">
        <v>45</v>
      </c>
    </row>
    <row r="4536" spans="1:2" x14ac:dyDescent="0.3">
      <c r="A4536">
        <v>0</v>
      </c>
      <c r="B4536" s="2" t="s">
        <v>45</v>
      </c>
    </row>
    <row r="4537" spans="1:2" x14ac:dyDescent="0.3">
      <c r="A4537">
        <v>0</v>
      </c>
      <c r="B4537" s="2" t="s">
        <v>45</v>
      </c>
    </row>
    <row r="4538" spans="1:2" x14ac:dyDescent="0.3">
      <c r="A4538">
        <v>0</v>
      </c>
      <c r="B4538" s="2" t="s">
        <v>45</v>
      </c>
    </row>
    <row r="4539" spans="1:2" x14ac:dyDescent="0.3">
      <c r="A4539">
        <v>0</v>
      </c>
      <c r="B4539" s="2" t="s">
        <v>45</v>
      </c>
    </row>
    <row r="4540" spans="1:2" x14ac:dyDescent="0.3">
      <c r="A4540">
        <v>0</v>
      </c>
      <c r="B4540" s="2" t="s">
        <v>45</v>
      </c>
    </row>
    <row r="4541" spans="1:2" x14ac:dyDescent="0.3">
      <c r="A4541">
        <v>0</v>
      </c>
      <c r="B4541" s="2" t="s">
        <v>45</v>
      </c>
    </row>
    <row r="4542" spans="1:2" x14ac:dyDescent="0.3">
      <c r="A4542">
        <v>0</v>
      </c>
      <c r="B4542" s="2" t="s">
        <v>45</v>
      </c>
    </row>
    <row r="4543" spans="1:2" x14ac:dyDescent="0.3">
      <c r="A4543">
        <v>0</v>
      </c>
      <c r="B4543" s="2" t="s">
        <v>45</v>
      </c>
    </row>
    <row r="4544" spans="1:2" x14ac:dyDescent="0.3">
      <c r="A4544">
        <v>0</v>
      </c>
      <c r="B4544" s="2" t="s">
        <v>45</v>
      </c>
    </row>
    <row r="4545" spans="1:2" x14ac:dyDescent="0.3">
      <c r="A4545">
        <v>1927</v>
      </c>
      <c r="B4545" s="2" t="s">
        <v>45</v>
      </c>
    </row>
    <row r="4546" spans="1:2" x14ac:dyDescent="0.3">
      <c r="A4546">
        <v>4164</v>
      </c>
      <c r="B4546" s="2" t="s">
        <v>45</v>
      </c>
    </row>
    <row r="4547" spans="1:2" x14ac:dyDescent="0.3">
      <c r="A4547">
        <v>6105</v>
      </c>
      <c r="B4547" s="2" t="s">
        <v>45</v>
      </c>
    </row>
    <row r="4548" spans="1:2" x14ac:dyDescent="0.3">
      <c r="A4548">
        <v>7515</v>
      </c>
      <c r="B4548" s="2" t="s">
        <v>45</v>
      </c>
    </row>
    <row r="4549" spans="1:2" x14ac:dyDescent="0.3">
      <c r="A4549">
        <v>8487</v>
      </c>
      <c r="B4549" s="2" t="s">
        <v>45</v>
      </c>
    </row>
    <row r="4550" spans="1:2" x14ac:dyDescent="0.3">
      <c r="A4550">
        <v>9222</v>
      </c>
      <c r="B4550" s="2" t="s">
        <v>45</v>
      </c>
    </row>
    <row r="4551" spans="1:2" x14ac:dyDescent="0.3">
      <c r="A4551">
        <v>9126</v>
      </c>
      <c r="B4551" s="2" t="s">
        <v>45</v>
      </c>
    </row>
    <row r="4552" spans="1:2" x14ac:dyDescent="0.3">
      <c r="A4552">
        <v>8462</v>
      </c>
      <c r="B4552" s="2" t="s">
        <v>45</v>
      </c>
    </row>
    <row r="4553" spans="1:2" x14ac:dyDescent="0.3">
      <c r="A4553">
        <v>7126</v>
      </c>
      <c r="B4553" s="2" t="s">
        <v>45</v>
      </c>
    </row>
    <row r="4554" spans="1:2" x14ac:dyDescent="0.3">
      <c r="A4554">
        <v>5106</v>
      </c>
      <c r="B4554" s="2" t="s">
        <v>45</v>
      </c>
    </row>
    <row r="4555" spans="1:2" x14ac:dyDescent="0.3">
      <c r="A4555">
        <v>2979</v>
      </c>
      <c r="B4555" s="2" t="s">
        <v>45</v>
      </c>
    </row>
    <row r="4556" spans="1:2" x14ac:dyDescent="0.3">
      <c r="A4556">
        <v>82</v>
      </c>
      <c r="B4556" s="2" t="s">
        <v>45</v>
      </c>
    </row>
    <row r="4557" spans="1:2" x14ac:dyDescent="0.3">
      <c r="A4557">
        <v>0</v>
      </c>
      <c r="B4557" s="2" t="s">
        <v>45</v>
      </c>
    </row>
    <row r="4558" spans="1:2" x14ac:dyDescent="0.3">
      <c r="A4558">
        <v>0</v>
      </c>
      <c r="B4558" s="2" t="s">
        <v>45</v>
      </c>
    </row>
    <row r="4559" spans="1:2" x14ac:dyDescent="0.3">
      <c r="A4559">
        <v>0</v>
      </c>
      <c r="B4559" s="2" t="s">
        <v>45</v>
      </c>
    </row>
    <row r="4560" spans="1:2" x14ac:dyDescent="0.3">
      <c r="A4560">
        <v>0</v>
      </c>
      <c r="B4560" s="2" t="s">
        <v>45</v>
      </c>
    </row>
    <row r="4561" spans="1:2" x14ac:dyDescent="0.3">
      <c r="A4561">
        <v>0</v>
      </c>
      <c r="B4561" s="2" t="s">
        <v>45</v>
      </c>
    </row>
    <row r="4562" spans="1:2" x14ac:dyDescent="0.3">
      <c r="A4562">
        <v>0</v>
      </c>
      <c r="B4562" s="2" t="s">
        <v>45</v>
      </c>
    </row>
    <row r="4563" spans="1:2" x14ac:dyDescent="0.3">
      <c r="A4563">
        <v>0</v>
      </c>
      <c r="B4563" s="2" t="s">
        <v>45</v>
      </c>
    </row>
    <row r="4564" spans="1:2" x14ac:dyDescent="0.3">
      <c r="A4564">
        <v>0</v>
      </c>
      <c r="B4564" s="2" t="s">
        <v>45</v>
      </c>
    </row>
    <row r="4565" spans="1:2" x14ac:dyDescent="0.3">
      <c r="A4565">
        <v>0</v>
      </c>
      <c r="B4565" s="2" t="s">
        <v>45</v>
      </c>
    </row>
    <row r="4566" spans="1:2" x14ac:dyDescent="0.3">
      <c r="A4566">
        <v>0</v>
      </c>
      <c r="B4566" s="2" t="s">
        <v>45</v>
      </c>
    </row>
    <row r="4567" spans="1:2" x14ac:dyDescent="0.3">
      <c r="A4567">
        <v>0</v>
      </c>
      <c r="B4567" s="2" t="s">
        <v>45</v>
      </c>
    </row>
    <row r="4568" spans="1:2" x14ac:dyDescent="0.3">
      <c r="A4568">
        <v>0</v>
      </c>
      <c r="B4568" s="2" t="s">
        <v>45</v>
      </c>
    </row>
    <row r="4569" spans="1:2" x14ac:dyDescent="0.3">
      <c r="A4569">
        <v>2439</v>
      </c>
      <c r="B4569" s="2" t="s">
        <v>45</v>
      </c>
    </row>
    <row r="4570" spans="1:2" x14ac:dyDescent="0.3">
      <c r="A4570">
        <v>5098</v>
      </c>
      <c r="B4570" s="2" t="s">
        <v>45</v>
      </c>
    </row>
    <row r="4571" spans="1:2" x14ac:dyDescent="0.3">
      <c r="A4571">
        <v>7398</v>
      </c>
      <c r="B4571" s="2" t="s">
        <v>45</v>
      </c>
    </row>
    <row r="4572" spans="1:2" x14ac:dyDescent="0.3">
      <c r="A4572">
        <v>9169</v>
      </c>
      <c r="B4572" s="2" t="s">
        <v>45</v>
      </c>
    </row>
    <row r="4573" spans="1:2" x14ac:dyDescent="0.3">
      <c r="A4573">
        <v>10302</v>
      </c>
      <c r="B4573" s="2" t="s">
        <v>45</v>
      </c>
    </row>
    <row r="4574" spans="1:2" x14ac:dyDescent="0.3">
      <c r="A4574">
        <v>10775</v>
      </c>
      <c r="B4574" s="2" t="s">
        <v>45</v>
      </c>
    </row>
    <row r="4575" spans="1:2" x14ac:dyDescent="0.3">
      <c r="A4575">
        <v>10545</v>
      </c>
      <c r="B4575" s="2" t="s">
        <v>45</v>
      </c>
    </row>
    <row r="4576" spans="1:2" x14ac:dyDescent="0.3">
      <c r="A4576">
        <v>9617</v>
      </c>
      <c r="B4576" s="2" t="s">
        <v>45</v>
      </c>
    </row>
    <row r="4577" spans="1:2" x14ac:dyDescent="0.3">
      <c r="A4577">
        <v>8080</v>
      </c>
      <c r="B4577" s="2" t="s">
        <v>45</v>
      </c>
    </row>
    <row r="4578" spans="1:2" x14ac:dyDescent="0.3">
      <c r="A4578">
        <v>6015</v>
      </c>
      <c r="B4578" s="2" t="s">
        <v>45</v>
      </c>
    </row>
    <row r="4579" spans="1:2" x14ac:dyDescent="0.3">
      <c r="A4579">
        <v>3502</v>
      </c>
      <c r="B4579" s="2" t="s">
        <v>45</v>
      </c>
    </row>
    <row r="4580" spans="1:2" x14ac:dyDescent="0.3">
      <c r="A4580">
        <v>68</v>
      </c>
      <c r="B4580" s="2" t="s">
        <v>45</v>
      </c>
    </row>
    <row r="4581" spans="1:2" x14ac:dyDescent="0.3">
      <c r="A4581">
        <v>0</v>
      </c>
      <c r="B4581" s="2" t="s">
        <v>45</v>
      </c>
    </row>
    <row r="4582" spans="1:2" x14ac:dyDescent="0.3">
      <c r="A4582">
        <v>0</v>
      </c>
      <c r="B4582" s="2" t="s">
        <v>45</v>
      </c>
    </row>
    <row r="4583" spans="1:2" x14ac:dyDescent="0.3">
      <c r="A4583">
        <v>0</v>
      </c>
      <c r="B4583" s="2" t="s">
        <v>45</v>
      </c>
    </row>
    <row r="4584" spans="1:2" x14ac:dyDescent="0.3">
      <c r="A4584">
        <v>0</v>
      </c>
      <c r="B4584" s="2" t="s">
        <v>45</v>
      </c>
    </row>
    <row r="4585" spans="1:2" x14ac:dyDescent="0.3">
      <c r="A4585">
        <v>0</v>
      </c>
      <c r="B4585" s="2" t="s">
        <v>45</v>
      </c>
    </row>
    <row r="4586" spans="1:2" x14ac:dyDescent="0.3">
      <c r="A4586">
        <v>0</v>
      </c>
      <c r="B4586" s="2" t="s">
        <v>45</v>
      </c>
    </row>
    <row r="4587" spans="1:2" x14ac:dyDescent="0.3">
      <c r="A4587">
        <v>0</v>
      </c>
      <c r="B4587" s="2" t="s">
        <v>45</v>
      </c>
    </row>
    <row r="4588" spans="1:2" x14ac:dyDescent="0.3">
      <c r="A4588">
        <v>0</v>
      </c>
      <c r="B4588" s="2" t="s">
        <v>45</v>
      </c>
    </row>
    <row r="4589" spans="1:2" x14ac:dyDescent="0.3">
      <c r="A4589">
        <v>0</v>
      </c>
      <c r="B4589" s="2" t="s">
        <v>45</v>
      </c>
    </row>
    <row r="4590" spans="1:2" x14ac:dyDescent="0.3">
      <c r="A4590">
        <v>0</v>
      </c>
      <c r="B4590" s="2" t="s">
        <v>45</v>
      </c>
    </row>
    <row r="4591" spans="1:2" x14ac:dyDescent="0.3">
      <c r="A4591">
        <v>0</v>
      </c>
      <c r="B4591" s="2" t="s">
        <v>45</v>
      </c>
    </row>
    <row r="4592" spans="1:2" x14ac:dyDescent="0.3">
      <c r="A4592">
        <v>0</v>
      </c>
      <c r="B4592" s="2" t="s">
        <v>45</v>
      </c>
    </row>
    <row r="4593" spans="1:2" x14ac:dyDescent="0.3">
      <c r="A4593">
        <v>2438</v>
      </c>
      <c r="B4593" s="2" t="s">
        <v>45</v>
      </c>
    </row>
    <row r="4594" spans="1:2" x14ac:dyDescent="0.3">
      <c r="A4594">
        <v>5176</v>
      </c>
      <c r="B4594" s="2" t="s">
        <v>45</v>
      </c>
    </row>
    <row r="4595" spans="1:2" x14ac:dyDescent="0.3">
      <c r="A4595">
        <v>7575</v>
      </c>
      <c r="B4595" s="2" t="s">
        <v>45</v>
      </c>
    </row>
    <row r="4596" spans="1:2" x14ac:dyDescent="0.3">
      <c r="A4596">
        <v>9434</v>
      </c>
      <c r="B4596" s="2" t="s">
        <v>45</v>
      </c>
    </row>
    <row r="4597" spans="1:2" x14ac:dyDescent="0.3">
      <c r="A4597">
        <v>10623</v>
      </c>
      <c r="B4597" s="2" t="s">
        <v>45</v>
      </c>
    </row>
    <row r="4598" spans="1:2" x14ac:dyDescent="0.3">
      <c r="A4598">
        <v>11105</v>
      </c>
      <c r="B4598" s="2" t="s">
        <v>45</v>
      </c>
    </row>
    <row r="4599" spans="1:2" x14ac:dyDescent="0.3">
      <c r="A4599">
        <v>10895</v>
      </c>
      <c r="B4599" s="2" t="s">
        <v>45</v>
      </c>
    </row>
    <row r="4600" spans="1:2" x14ac:dyDescent="0.3">
      <c r="A4600">
        <v>9940</v>
      </c>
      <c r="B4600" s="2" t="s">
        <v>45</v>
      </c>
    </row>
    <row r="4601" spans="1:2" x14ac:dyDescent="0.3">
      <c r="A4601">
        <v>8361</v>
      </c>
      <c r="B4601" s="2" t="s">
        <v>45</v>
      </c>
    </row>
    <row r="4602" spans="1:2" x14ac:dyDescent="0.3">
      <c r="A4602">
        <v>6199</v>
      </c>
      <c r="B4602" s="2" t="s">
        <v>45</v>
      </c>
    </row>
    <row r="4603" spans="1:2" x14ac:dyDescent="0.3">
      <c r="A4603">
        <v>3561</v>
      </c>
      <c r="B4603" s="2" t="s">
        <v>45</v>
      </c>
    </row>
    <row r="4604" spans="1:2" x14ac:dyDescent="0.3">
      <c r="A4604">
        <v>75</v>
      </c>
      <c r="B4604" s="2" t="s">
        <v>45</v>
      </c>
    </row>
    <row r="4605" spans="1:2" x14ac:dyDescent="0.3">
      <c r="A4605">
        <v>0</v>
      </c>
      <c r="B4605" s="2" t="s">
        <v>45</v>
      </c>
    </row>
    <row r="4606" spans="1:2" x14ac:dyDescent="0.3">
      <c r="A4606">
        <v>0</v>
      </c>
      <c r="B4606" s="2" t="s">
        <v>45</v>
      </c>
    </row>
    <row r="4607" spans="1:2" x14ac:dyDescent="0.3">
      <c r="A4607">
        <v>0</v>
      </c>
      <c r="B4607" s="2" t="s">
        <v>45</v>
      </c>
    </row>
    <row r="4608" spans="1:2" x14ac:dyDescent="0.3">
      <c r="A4608">
        <v>0</v>
      </c>
      <c r="B4608" s="2" t="s">
        <v>45</v>
      </c>
    </row>
    <row r="4609" spans="1:2" x14ac:dyDescent="0.3">
      <c r="A4609">
        <v>0</v>
      </c>
      <c r="B4609" s="2" t="s">
        <v>45</v>
      </c>
    </row>
    <row r="4610" spans="1:2" x14ac:dyDescent="0.3">
      <c r="A4610">
        <v>0</v>
      </c>
      <c r="B4610" s="2" t="s">
        <v>45</v>
      </c>
    </row>
    <row r="4611" spans="1:2" x14ac:dyDescent="0.3">
      <c r="A4611">
        <v>0</v>
      </c>
      <c r="B4611" s="2" t="s">
        <v>45</v>
      </c>
    </row>
    <row r="4612" spans="1:2" x14ac:dyDescent="0.3">
      <c r="A4612">
        <v>0</v>
      </c>
      <c r="B4612" s="2" t="s">
        <v>45</v>
      </c>
    </row>
    <row r="4613" spans="1:2" x14ac:dyDescent="0.3">
      <c r="A4613">
        <v>0</v>
      </c>
      <c r="B4613" s="2" t="s">
        <v>45</v>
      </c>
    </row>
    <row r="4614" spans="1:2" x14ac:dyDescent="0.3">
      <c r="A4614">
        <v>0</v>
      </c>
      <c r="B4614" s="2" t="s">
        <v>45</v>
      </c>
    </row>
    <row r="4615" spans="1:2" x14ac:dyDescent="0.3">
      <c r="A4615">
        <v>0</v>
      </c>
      <c r="B4615" s="2" t="s">
        <v>45</v>
      </c>
    </row>
    <row r="4616" spans="1:2" x14ac:dyDescent="0.3">
      <c r="A4616">
        <v>0</v>
      </c>
      <c r="B4616" s="2" t="s">
        <v>45</v>
      </c>
    </row>
    <row r="4617" spans="1:2" x14ac:dyDescent="0.3">
      <c r="A4617">
        <v>2369</v>
      </c>
      <c r="B4617" s="2" t="s">
        <v>45</v>
      </c>
    </row>
    <row r="4618" spans="1:2" x14ac:dyDescent="0.3">
      <c r="A4618">
        <v>5029</v>
      </c>
      <c r="B4618" s="2" t="s">
        <v>45</v>
      </c>
    </row>
    <row r="4619" spans="1:2" x14ac:dyDescent="0.3">
      <c r="A4619">
        <v>7368</v>
      </c>
      <c r="B4619" s="2" t="s">
        <v>45</v>
      </c>
    </row>
    <row r="4620" spans="1:2" x14ac:dyDescent="0.3">
      <c r="A4620">
        <v>9178</v>
      </c>
      <c r="B4620" s="2" t="s">
        <v>45</v>
      </c>
    </row>
    <row r="4621" spans="1:2" x14ac:dyDescent="0.3">
      <c r="A4621">
        <v>10348</v>
      </c>
      <c r="B4621" s="2" t="s">
        <v>45</v>
      </c>
    </row>
    <row r="4622" spans="1:2" x14ac:dyDescent="0.3">
      <c r="A4622">
        <v>10838</v>
      </c>
      <c r="B4622" s="2" t="s">
        <v>45</v>
      </c>
    </row>
    <row r="4623" spans="1:2" x14ac:dyDescent="0.3">
      <c r="A4623">
        <v>10620</v>
      </c>
      <c r="B4623" s="2" t="s">
        <v>45</v>
      </c>
    </row>
    <row r="4624" spans="1:2" x14ac:dyDescent="0.3">
      <c r="A4624">
        <v>9735</v>
      </c>
      <c r="B4624" s="2" t="s">
        <v>45</v>
      </c>
    </row>
    <row r="4625" spans="1:2" x14ac:dyDescent="0.3">
      <c r="A4625">
        <v>8207</v>
      </c>
      <c r="B4625" s="2" t="s">
        <v>45</v>
      </c>
    </row>
    <row r="4626" spans="1:2" x14ac:dyDescent="0.3">
      <c r="A4626">
        <v>6065</v>
      </c>
      <c r="B4626" s="2" t="s">
        <v>45</v>
      </c>
    </row>
    <row r="4627" spans="1:2" x14ac:dyDescent="0.3">
      <c r="A4627">
        <v>3500</v>
      </c>
      <c r="B4627" s="2" t="s">
        <v>45</v>
      </c>
    </row>
    <row r="4628" spans="1:2" x14ac:dyDescent="0.3">
      <c r="A4628">
        <v>80</v>
      </c>
      <c r="B4628" s="2" t="s">
        <v>45</v>
      </c>
    </row>
    <row r="4629" spans="1:2" x14ac:dyDescent="0.3">
      <c r="A4629">
        <v>0</v>
      </c>
      <c r="B4629" s="2" t="s">
        <v>45</v>
      </c>
    </row>
    <row r="4630" spans="1:2" x14ac:dyDescent="0.3">
      <c r="A4630">
        <v>0</v>
      </c>
      <c r="B4630" s="2" t="s">
        <v>45</v>
      </c>
    </row>
    <row r="4631" spans="1:2" x14ac:dyDescent="0.3">
      <c r="A4631">
        <v>0</v>
      </c>
      <c r="B4631" s="2" t="s">
        <v>45</v>
      </c>
    </row>
    <row r="4632" spans="1:2" x14ac:dyDescent="0.3">
      <c r="A4632">
        <v>0</v>
      </c>
      <c r="B4632" s="2" t="s">
        <v>45</v>
      </c>
    </row>
    <row r="4633" spans="1:2" x14ac:dyDescent="0.3">
      <c r="A4633">
        <v>0</v>
      </c>
      <c r="B4633" s="2" t="s">
        <v>45</v>
      </c>
    </row>
    <row r="4634" spans="1:2" x14ac:dyDescent="0.3">
      <c r="A4634">
        <v>0</v>
      </c>
      <c r="B4634" s="2" t="s">
        <v>45</v>
      </c>
    </row>
    <row r="4635" spans="1:2" x14ac:dyDescent="0.3">
      <c r="A4635">
        <v>0</v>
      </c>
      <c r="B4635" s="2" t="s">
        <v>45</v>
      </c>
    </row>
    <row r="4636" spans="1:2" x14ac:dyDescent="0.3">
      <c r="A4636">
        <v>0</v>
      </c>
      <c r="B4636" s="2" t="s">
        <v>45</v>
      </c>
    </row>
    <row r="4637" spans="1:2" x14ac:dyDescent="0.3">
      <c r="A4637">
        <v>0</v>
      </c>
      <c r="B4637" s="2" t="s">
        <v>45</v>
      </c>
    </row>
    <row r="4638" spans="1:2" x14ac:dyDescent="0.3">
      <c r="A4638">
        <v>0</v>
      </c>
      <c r="B4638" s="2" t="s">
        <v>45</v>
      </c>
    </row>
    <row r="4639" spans="1:2" x14ac:dyDescent="0.3">
      <c r="A4639">
        <v>0</v>
      </c>
      <c r="B4639" s="2" t="s">
        <v>45</v>
      </c>
    </row>
    <row r="4640" spans="1:2" x14ac:dyDescent="0.3">
      <c r="A4640">
        <v>0</v>
      </c>
      <c r="B4640" s="2" t="s">
        <v>45</v>
      </c>
    </row>
    <row r="4641" spans="1:2" x14ac:dyDescent="0.3">
      <c r="A4641">
        <v>2441</v>
      </c>
      <c r="B4641" s="2" t="s">
        <v>45</v>
      </c>
    </row>
    <row r="4642" spans="1:2" x14ac:dyDescent="0.3">
      <c r="A4642">
        <v>5154</v>
      </c>
      <c r="B4642" s="2" t="s">
        <v>45</v>
      </c>
    </row>
    <row r="4643" spans="1:2" x14ac:dyDescent="0.3">
      <c r="A4643">
        <v>7483</v>
      </c>
      <c r="B4643" s="2" t="s">
        <v>45</v>
      </c>
    </row>
    <row r="4644" spans="1:2" x14ac:dyDescent="0.3">
      <c r="A4644">
        <v>9274</v>
      </c>
      <c r="B4644" s="2" t="s">
        <v>45</v>
      </c>
    </row>
    <row r="4645" spans="1:2" x14ac:dyDescent="0.3">
      <c r="A4645">
        <v>10448</v>
      </c>
      <c r="B4645" s="2" t="s">
        <v>45</v>
      </c>
    </row>
    <row r="4646" spans="1:2" x14ac:dyDescent="0.3">
      <c r="A4646">
        <v>10935</v>
      </c>
      <c r="B4646" s="2" t="s">
        <v>45</v>
      </c>
    </row>
    <row r="4647" spans="1:2" x14ac:dyDescent="0.3">
      <c r="A4647">
        <v>10696</v>
      </c>
      <c r="B4647" s="2" t="s">
        <v>45</v>
      </c>
    </row>
    <row r="4648" spans="1:2" x14ac:dyDescent="0.3">
      <c r="A4648">
        <v>9765</v>
      </c>
      <c r="B4648" s="2" t="s">
        <v>45</v>
      </c>
    </row>
    <row r="4649" spans="1:2" x14ac:dyDescent="0.3">
      <c r="A4649">
        <v>8220</v>
      </c>
      <c r="B4649" s="2" t="s">
        <v>45</v>
      </c>
    </row>
    <row r="4650" spans="1:2" x14ac:dyDescent="0.3">
      <c r="A4650">
        <v>6104</v>
      </c>
      <c r="B4650" s="2" t="s">
        <v>45</v>
      </c>
    </row>
    <row r="4651" spans="1:2" x14ac:dyDescent="0.3">
      <c r="A4651">
        <v>3537</v>
      </c>
      <c r="B4651" s="2" t="s">
        <v>45</v>
      </c>
    </row>
    <row r="4652" spans="1:2" x14ac:dyDescent="0.3">
      <c r="A4652">
        <v>70</v>
      </c>
      <c r="B4652" s="2" t="s">
        <v>45</v>
      </c>
    </row>
    <row r="4653" spans="1:2" x14ac:dyDescent="0.3">
      <c r="A4653">
        <v>0</v>
      </c>
      <c r="B4653" s="2" t="s">
        <v>45</v>
      </c>
    </row>
    <row r="4654" spans="1:2" x14ac:dyDescent="0.3">
      <c r="A4654">
        <v>0</v>
      </c>
      <c r="B4654" s="2" t="s">
        <v>45</v>
      </c>
    </row>
    <row r="4655" spans="1:2" x14ac:dyDescent="0.3">
      <c r="A4655">
        <v>0</v>
      </c>
      <c r="B4655" s="2" t="s">
        <v>45</v>
      </c>
    </row>
    <row r="4656" spans="1:2" x14ac:dyDescent="0.3">
      <c r="A4656">
        <v>0</v>
      </c>
      <c r="B4656" s="2" t="s">
        <v>45</v>
      </c>
    </row>
    <row r="4657" spans="1:2" x14ac:dyDescent="0.3">
      <c r="A4657">
        <v>0</v>
      </c>
      <c r="B4657" s="2" t="s">
        <v>45</v>
      </c>
    </row>
    <row r="4658" spans="1:2" x14ac:dyDescent="0.3">
      <c r="A4658">
        <v>0</v>
      </c>
      <c r="B4658" s="2" t="s">
        <v>45</v>
      </c>
    </row>
    <row r="4659" spans="1:2" x14ac:dyDescent="0.3">
      <c r="A4659">
        <v>0</v>
      </c>
      <c r="B4659" s="2" t="s">
        <v>45</v>
      </c>
    </row>
    <row r="4660" spans="1:2" x14ac:dyDescent="0.3">
      <c r="A4660">
        <v>0</v>
      </c>
      <c r="B4660" s="2" t="s">
        <v>45</v>
      </c>
    </row>
    <row r="4661" spans="1:2" x14ac:dyDescent="0.3">
      <c r="A4661">
        <v>0</v>
      </c>
      <c r="B4661" s="2" t="s">
        <v>45</v>
      </c>
    </row>
    <row r="4662" spans="1:2" x14ac:dyDescent="0.3">
      <c r="A4662">
        <v>0</v>
      </c>
      <c r="B4662" s="2" t="s">
        <v>45</v>
      </c>
    </row>
    <row r="4663" spans="1:2" x14ac:dyDescent="0.3">
      <c r="A4663">
        <v>0</v>
      </c>
      <c r="B4663" s="2" t="s">
        <v>45</v>
      </c>
    </row>
    <row r="4664" spans="1:2" x14ac:dyDescent="0.3">
      <c r="A4664">
        <v>0</v>
      </c>
      <c r="B4664" s="2" t="s">
        <v>45</v>
      </c>
    </row>
    <row r="4665" spans="1:2" x14ac:dyDescent="0.3">
      <c r="A4665">
        <v>2335</v>
      </c>
      <c r="B4665" s="2" t="s">
        <v>45</v>
      </c>
    </row>
    <row r="4666" spans="1:2" x14ac:dyDescent="0.3">
      <c r="A4666">
        <v>4249</v>
      </c>
      <c r="B4666" s="2" t="s">
        <v>45</v>
      </c>
    </row>
    <row r="4667" spans="1:2" x14ac:dyDescent="0.3">
      <c r="A4667">
        <v>5185</v>
      </c>
      <c r="B4667" s="2" t="s">
        <v>45</v>
      </c>
    </row>
    <row r="4668" spans="1:2" x14ac:dyDescent="0.3">
      <c r="A4668">
        <v>7487</v>
      </c>
      <c r="B4668" s="2" t="s">
        <v>45</v>
      </c>
    </row>
    <row r="4669" spans="1:2" x14ac:dyDescent="0.3">
      <c r="A4669">
        <v>10244</v>
      </c>
      <c r="B4669" s="2" t="s">
        <v>45</v>
      </c>
    </row>
    <row r="4670" spans="1:2" x14ac:dyDescent="0.3">
      <c r="A4670">
        <v>11593</v>
      </c>
      <c r="B4670" s="2" t="s">
        <v>45</v>
      </c>
    </row>
    <row r="4671" spans="1:2" x14ac:dyDescent="0.3">
      <c r="A4671">
        <v>11764</v>
      </c>
      <c r="B4671" s="2" t="s">
        <v>45</v>
      </c>
    </row>
    <row r="4672" spans="1:2" x14ac:dyDescent="0.3">
      <c r="A4672">
        <v>10735</v>
      </c>
      <c r="B4672" s="2" t="s">
        <v>45</v>
      </c>
    </row>
    <row r="4673" spans="1:2" x14ac:dyDescent="0.3">
      <c r="A4673">
        <v>7650</v>
      </c>
      <c r="B4673" s="2" t="s">
        <v>45</v>
      </c>
    </row>
    <row r="4674" spans="1:2" x14ac:dyDescent="0.3">
      <c r="A4674">
        <v>5783</v>
      </c>
      <c r="B4674" s="2" t="s">
        <v>45</v>
      </c>
    </row>
    <row r="4675" spans="1:2" x14ac:dyDescent="0.3">
      <c r="A4675">
        <v>3519</v>
      </c>
      <c r="B4675" s="2" t="s">
        <v>45</v>
      </c>
    </row>
    <row r="4676" spans="1:2" x14ac:dyDescent="0.3">
      <c r="A4676">
        <v>145</v>
      </c>
      <c r="B4676" s="2" t="s">
        <v>45</v>
      </c>
    </row>
    <row r="4677" spans="1:2" x14ac:dyDescent="0.3">
      <c r="A4677">
        <v>0</v>
      </c>
      <c r="B4677" s="2" t="s">
        <v>45</v>
      </c>
    </row>
    <row r="4678" spans="1:2" x14ac:dyDescent="0.3">
      <c r="A4678">
        <v>0</v>
      </c>
      <c r="B4678" s="2" t="s">
        <v>45</v>
      </c>
    </row>
    <row r="4679" spans="1:2" x14ac:dyDescent="0.3">
      <c r="A4679">
        <v>0</v>
      </c>
      <c r="B4679" s="2" t="s">
        <v>45</v>
      </c>
    </row>
    <row r="4680" spans="1:2" x14ac:dyDescent="0.3">
      <c r="A4680">
        <v>0</v>
      </c>
      <c r="B4680" s="2" t="s">
        <v>45</v>
      </c>
    </row>
    <row r="4681" spans="1:2" x14ac:dyDescent="0.3">
      <c r="A4681">
        <v>0</v>
      </c>
      <c r="B4681" s="2" t="s">
        <v>45</v>
      </c>
    </row>
    <row r="4682" spans="1:2" x14ac:dyDescent="0.3">
      <c r="A4682">
        <v>0</v>
      </c>
      <c r="B4682" s="2" t="s">
        <v>45</v>
      </c>
    </row>
    <row r="4683" spans="1:2" x14ac:dyDescent="0.3">
      <c r="A4683">
        <v>0</v>
      </c>
      <c r="B4683" s="2" t="s">
        <v>45</v>
      </c>
    </row>
    <row r="4684" spans="1:2" x14ac:dyDescent="0.3">
      <c r="A4684">
        <v>0</v>
      </c>
      <c r="B4684" s="2" t="s">
        <v>45</v>
      </c>
    </row>
    <row r="4685" spans="1:2" x14ac:dyDescent="0.3">
      <c r="A4685">
        <v>0</v>
      </c>
      <c r="B4685" s="2" t="s">
        <v>45</v>
      </c>
    </row>
    <row r="4686" spans="1:2" x14ac:dyDescent="0.3">
      <c r="A4686">
        <v>0</v>
      </c>
      <c r="B4686" s="2" t="s">
        <v>45</v>
      </c>
    </row>
    <row r="4687" spans="1:2" x14ac:dyDescent="0.3">
      <c r="A4687">
        <v>0</v>
      </c>
      <c r="B4687" s="2" t="s">
        <v>45</v>
      </c>
    </row>
    <row r="4688" spans="1:2" x14ac:dyDescent="0.3">
      <c r="A4688">
        <v>0</v>
      </c>
      <c r="B4688" s="2" t="s">
        <v>45</v>
      </c>
    </row>
    <row r="4689" spans="1:2" x14ac:dyDescent="0.3">
      <c r="A4689">
        <v>2414</v>
      </c>
      <c r="B4689" s="2" t="s">
        <v>45</v>
      </c>
    </row>
    <row r="4690" spans="1:2" x14ac:dyDescent="0.3">
      <c r="A4690">
        <v>5227</v>
      </c>
      <c r="B4690" s="2" t="s">
        <v>45</v>
      </c>
    </row>
    <row r="4691" spans="1:2" x14ac:dyDescent="0.3">
      <c r="A4691">
        <v>7733</v>
      </c>
      <c r="B4691" s="2" t="s">
        <v>45</v>
      </c>
    </row>
    <row r="4692" spans="1:2" x14ac:dyDescent="0.3">
      <c r="A4692">
        <v>9654</v>
      </c>
      <c r="B4692" s="2" t="s">
        <v>45</v>
      </c>
    </row>
    <row r="4693" spans="1:2" x14ac:dyDescent="0.3">
      <c r="A4693">
        <v>10880</v>
      </c>
      <c r="B4693" s="2" t="s">
        <v>45</v>
      </c>
    </row>
    <row r="4694" spans="1:2" x14ac:dyDescent="0.3">
      <c r="A4694">
        <v>11400</v>
      </c>
      <c r="B4694" s="2" t="s">
        <v>45</v>
      </c>
    </row>
    <row r="4695" spans="1:2" x14ac:dyDescent="0.3">
      <c r="A4695">
        <v>11197</v>
      </c>
      <c r="B4695" s="2" t="s">
        <v>45</v>
      </c>
    </row>
    <row r="4696" spans="1:2" x14ac:dyDescent="0.3">
      <c r="A4696">
        <v>10238</v>
      </c>
      <c r="B4696" s="2" t="s">
        <v>45</v>
      </c>
    </row>
    <row r="4697" spans="1:2" x14ac:dyDescent="0.3">
      <c r="A4697">
        <v>8593</v>
      </c>
      <c r="B4697" s="2" t="s">
        <v>45</v>
      </c>
    </row>
    <row r="4698" spans="1:2" x14ac:dyDescent="0.3">
      <c r="A4698">
        <v>6350</v>
      </c>
      <c r="B4698" s="2" t="s">
        <v>45</v>
      </c>
    </row>
    <row r="4699" spans="1:2" x14ac:dyDescent="0.3">
      <c r="A4699">
        <v>3636</v>
      </c>
      <c r="B4699" s="2" t="s">
        <v>45</v>
      </c>
    </row>
    <row r="4700" spans="1:2" x14ac:dyDescent="0.3">
      <c r="A4700">
        <v>68</v>
      </c>
      <c r="B4700" s="2" t="s">
        <v>45</v>
      </c>
    </row>
    <row r="4701" spans="1:2" x14ac:dyDescent="0.3">
      <c r="A4701">
        <v>0</v>
      </c>
      <c r="B4701" s="2" t="s">
        <v>45</v>
      </c>
    </row>
    <row r="4702" spans="1:2" x14ac:dyDescent="0.3">
      <c r="A4702">
        <v>0</v>
      </c>
      <c r="B4702" s="2" t="s">
        <v>45</v>
      </c>
    </row>
    <row r="4703" spans="1:2" x14ac:dyDescent="0.3">
      <c r="A4703">
        <v>0</v>
      </c>
      <c r="B4703" s="2" t="s">
        <v>45</v>
      </c>
    </row>
    <row r="4704" spans="1:2" x14ac:dyDescent="0.3">
      <c r="A4704">
        <v>0</v>
      </c>
      <c r="B4704" s="2" t="s">
        <v>45</v>
      </c>
    </row>
    <row r="4705" spans="1:2" x14ac:dyDescent="0.3">
      <c r="A4705">
        <v>0</v>
      </c>
      <c r="B4705" s="2" t="s">
        <v>45</v>
      </c>
    </row>
    <row r="4706" spans="1:2" x14ac:dyDescent="0.3">
      <c r="A4706">
        <v>0</v>
      </c>
      <c r="B4706" s="2" t="s">
        <v>45</v>
      </c>
    </row>
    <row r="4707" spans="1:2" x14ac:dyDescent="0.3">
      <c r="A4707">
        <v>0</v>
      </c>
      <c r="B4707" s="2" t="s">
        <v>45</v>
      </c>
    </row>
    <row r="4708" spans="1:2" x14ac:dyDescent="0.3">
      <c r="A4708">
        <v>0</v>
      </c>
      <c r="B4708" s="2" t="s">
        <v>45</v>
      </c>
    </row>
    <row r="4709" spans="1:2" x14ac:dyDescent="0.3">
      <c r="A4709">
        <v>0</v>
      </c>
      <c r="B4709" s="2" t="s">
        <v>45</v>
      </c>
    </row>
    <row r="4710" spans="1:2" x14ac:dyDescent="0.3">
      <c r="A4710">
        <v>0</v>
      </c>
      <c r="B4710" s="2" t="s">
        <v>45</v>
      </c>
    </row>
    <row r="4711" spans="1:2" x14ac:dyDescent="0.3">
      <c r="A4711">
        <v>0</v>
      </c>
      <c r="B4711" s="2" t="s">
        <v>45</v>
      </c>
    </row>
    <row r="4712" spans="1:2" x14ac:dyDescent="0.3">
      <c r="A4712">
        <v>0</v>
      </c>
      <c r="B4712" s="2" t="s">
        <v>45</v>
      </c>
    </row>
    <row r="4713" spans="1:2" x14ac:dyDescent="0.3">
      <c r="A4713">
        <v>1883</v>
      </c>
      <c r="B4713" s="2" t="s">
        <v>45</v>
      </c>
    </row>
    <row r="4714" spans="1:2" x14ac:dyDescent="0.3">
      <c r="A4714">
        <v>4160</v>
      </c>
      <c r="B4714" s="2" t="s">
        <v>45</v>
      </c>
    </row>
    <row r="4715" spans="1:2" x14ac:dyDescent="0.3">
      <c r="A4715">
        <v>6192</v>
      </c>
      <c r="B4715" s="2" t="s">
        <v>45</v>
      </c>
    </row>
    <row r="4716" spans="1:2" x14ac:dyDescent="0.3">
      <c r="A4716">
        <v>7863</v>
      </c>
      <c r="B4716" s="2" t="s">
        <v>45</v>
      </c>
    </row>
    <row r="4717" spans="1:2" x14ac:dyDescent="0.3">
      <c r="A4717">
        <v>8881</v>
      </c>
      <c r="B4717" s="2" t="s">
        <v>45</v>
      </c>
    </row>
    <row r="4718" spans="1:2" x14ac:dyDescent="0.3">
      <c r="A4718">
        <v>9335</v>
      </c>
      <c r="B4718" s="2" t="s">
        <v>45</v>
      </c>
    </row>
    <row r="4719" spans="1:2" x14ac:dyDescent="0.3">
      <c r="A4719">
        <v>9250</v>
      </c>
      <c r="B4719" s="2" t="s">
        <v>45</v>
      </c>
    </row>
    <row r="4720" spans="1:2" x14ac:dyDescent="0.3">
      <c r="A4720">
        <v>8306</v>
      </c>
      <c r="B4720" s="2" t="s">
        <v>45</v>
      </c>
    </row>
    <row r="4721" spans="1:2" x14ac:dyDescent="0.3">
      <c r="A4721">
        <v>6951</v>
      </c>
      <c r="B4721" s="2" t="s">
        <v>45</v>
      </c>
    </row>
    <row r="4722" spans="1:2" x14ac:dyDescent="0.3">
      <c r="A4722">
        <v>5220</v>
      </c>
      <c r="B4722" s="2" t="s">
        <v>45</v>
      </c>
    </row>
    <row r="4723" spans="1:2" x14ac:dyDescent="0.3">
      <c r="A4723">
        <v>3080</v>
      </c>
      <c r="B4723" s="2" t="s">
        <v>45</v>
      </c>
    </row>
    <row r="4724" spans="1:2" x14ac:dyDescent="0.3">
      <c r="A4724">
        <v>95</v>
      </c>
      <c r="B4724" s="2" t="s">
        <v>45</v>
      </c>
    </row>
    <row r="4725" spans="1:2" x14ac:dyDescent="0.3">
      <c r="A4725">
        <v>0</v>
      </c>
      <c r="B4725" s="2" t="s">
        <v>45</v>
      </c>
    </row>
    <row r="4726" spans="1:2" x14ac:dyDescent="0.3">
      <c r="A4726">
        <v>0</v>
      </c>
      <c r="B4726" s="2" t="s">
        <v>45</v>
      </c>
    </row>
    <row r="4727" spans="1:2" x14ac:dyDescent="0.3">
      <c r="A4727">
        <v>0</v>
      </c>
      <c r="B4727" s="2" t="s">
        <v>45</v>
      </c>
    </row>
    <row r="4728" spans="1:2" x14ac:dyDescent="0.3">
      <c r="A4728">
        <v>0</v>
      </c>
      <c r="B4728" s="2" t="s">
        <v>45</v>
      </c>
    </row>
    <row r="4729" spans="1:2" x14ac:dyDescent="0.3">
      <c r="A4729">
        <v>0</v>
      </c>
      <c r="B4729" s="2" t="s">
        <v>45</v>
      </c>
    </row>
    <row r="4730" spans="1:2" x14ac:dyDescent="0.3">
      <c r="A4730">
        <v>0</v>
      </c>
      <c r="B4730" s="2" t="s">
        <v>45</v>
      </c>
    </row>
    <row r="4731" spans="1:2" x14ac:dyDescent="0.3">
      <c r="A4731">
        <v>0</v>
      </c>
      <c r="B4731" s="2" t="s">
        <v>45</v>
      </c>
    </row>
    <row r="4732" spans="1:2" x14ac:dyDescent="0.3">
      <c r="A4732">
        <v>0</v>
      </c>
      <c r="B4732" s="2" t="s">
        <v>45</v>
      </c>
    </row>
    <row r="4733" spans="1:2" x14ac:dyDescent="0.3">
      <c r="A4733">
        <v>0</v>
      </c>
      <c r="B4733" s="2" t="s">
        <v>45</v>
      </c>
    </row>
    <row r="4734" spans="1:2" x14ac:dyDescent="0.3">
      <c r="A4734">
        <v>0</v>
      </c>
      <c r="B4734" s="2" t="s">
        <v>45</v>
      </c>
    </row>
    <row r="4735" spans="1:2" x14ac:dyDescent="0.3">
      <c r="A4735">
        <v>0</v>
      </c>
      <c r="B4735" s="2" t="s">
        <v>45</v>
      </c>
    </row>
    <row r="4736" spans="1:2" x14ac:dyDescent="0.3">
      <c r="A4736">
        <v>0</v>
      </c>
      <c r="B4736" s="2" t="s">
        <v>45</v>
      </c>
    </row>
    <row r="4737" spans="1:2" x14ac:dyDescent="0.3">
      <c r="A4737">
        <v>2347</v>
      </c>
      <c r="B4737" s="2" t="s">
        <v>45</v>
      </c>
    </row>
    <row r="4738" spans="1:2" x14ac:dyDescent="0.3">
      <c r="A4738">
        <v>5087</v>
      </c>
      <c r="B4738" s="2" t="s">
        <v>45</v>
      </c>
    </row>
    <row r="4739" spans="1:2" x14ac:dyDescent="0.3">
      <c r="A4739">
        <v>7528</v>
      </c>
      <c r="B4739" s="2" t="s">
        <v>45</v>
      </c>
    </row>
    <row r="4740" spans="1:2" x14ac:dyDescent="0.3">
      <c r="A4740">
        <v>9343</v>
      </c>
      <c r="B4740" s="2" t="s">
        <v>45</v>
      </c>
    </row>
    <row r="4741" spans="1:2" x14ac:dyDescent="0.3">
      <c r="A4741">
        <v>10555</v>
      </c>
      <c r="B4741" s="2" t="s">
        <v>45</v>
      </c>
    </row>
    <row r="4742" spans="1:2" x14ac:dyDescent="0.3">
      <c r="A4742">
        <v>11042</v>
      </c>
      <c r="B4742" s="2" t="s">
        <v>45</v>
      </c>
    </row>
    <row r="4743" spans="1:2" x14ac:dyDescent="0.3">
      <c r="A4743">
        <v>10775</v>
      </c>
      <c r="B4743" s="2" t="s">
        <v>45</v>
      </c>
    </row>
    <row r="4744" spans="1:2" x14ac:dyDescent="0.3">
      <c r="A4744">
        <v>9855</v>
      </c>
      <c r="B4744" s="2" t="s">
        <v>45</v>
      </c>
    </row>
    <row r="4745" spans="1:2" x14ac:dyDescent="0.3">
      <c r="A4745">
        <v>8246</v>
      </c>
      <c r="B4745" s="2" t="s">
        <v>45</v>
      </c>
    </row>
    <row r="4746" spans="1:2" x14ac:dyDescent="0.3">
      <c r="A4746">
        <v>6031</v>
      </c>
      <c r="B4746" s="2" t="s">
        <v>45</v>
      </c>
    </row>
    <row r="4747" spans="1:2" x14ac:dyDescent="0.3">
      <c r="A4747">
        <v>3394</v>
      </c>
      <c r="B4747" s="2" t="s">
        <v>45</v>
      </c>
    </row>
    <row r="4748" spans="1:2" x14ac:dyDescent="0.3">
      <c r="A4748">
        <v>68</v>
      </c>
      <c r="B4748" s="2" t="s">
        <v>45</v>
      </c>
    </row>
    <row r="4749" spans="1:2" x14ac:dyDescent="0.3">
      <c r="A4749">
        <v>0</v>
      </c>
      <c r="B4749" s="2" t="s">
        <v>45</v>
      </c>
    </row>
    <row r="4750" spans="1:2" x14ac:dyDescent="0.3">
      <c r="A4750">
        <v>0</v>
      </c>
      <c r="B4750" s="2" t="s">
        <v>45</v>
      </c>
    </row>
    <row r="4751" spans="1:2" x14ac:dyDescent="0.3">
      <c r="A4751">
        <v>0</v>
      </c>
      <c r="B4751" s="2" t="s">
        <v>45</v>
      </c>
    </row>
    <row r="4752" spans="1:2" x14ac:dyDescent="0.3">
      <c r="A4752">
        <v>0</v>
      </c>
      <c r="B4752" s="2" t="s">
        <v>45</v>
      </c>
    </row>
    <row r="4753" spans="1:2" x14ac:dyDescent="0.3">
      <c r="A4753">
        <v>0</v>
      </c>
      <c r="B4753" s="2" t="s">
        <v>45</v>
      </c>
    </row>
    <row r="4754" spans="1:2" x14ac:dyDescent="0.3">
      <c r="A4754">
        <v>0</v>
      </c>
      <c r="B4754" s="2" t="s">
        <v>45</v>
      </c>
    </row>
    <row r="4755" spans="1:2" x14ac:dyDescent="0.3">
      <c r="A4755">
        <v>0</v>
      </c>
      <c r="B4755" s="2" t="s">
        <v>45</v>
      </c>
    </row>
    <row r="4756" spans="1:2" x14ac:dyDescent="0.3">
      <c r="A4756">
        <v>0</v>
      </c>
      <c r="B4756" s="2" t="s">
        <v>45</v>
      </c>
    </row>
    <row r="4757" spans="1:2" x14ac:dyDescent="0.3">
      <c r="A4757">
        <v>0</v>
      </c>
      <c r="B4757" s="2" t="s">
        <v>45</v>
      </c>
    </row>
    <row r="4758" spans="1:2" x14ac:dyDescent="0.3">
      <c r="A4758">
        <v>0</v>
      </c>
      <c r="B4758" s="2" t="s">
        <v>45</v>
      </c>
    </row>
    <row r="4759" spans="1:2" x14ac:dyDescent="0.3">
      <c r="A4759">
        <v>0</v>
      </c>
      <c r="B4759" s="2" t="s">
        <v>45</v>
      </c>
    </row>
    <row r="4760" spans="1:2" x14ac:dyDescent="0.3">
      <c r="A4760">
        <v>0</v>
      </c>
      <c r="B4760" s="2" t="s">
        <v>45</v>
      </c>
    </row>
    <row r="4761" spans="1:2" x14ac:dyDescent="0.3">
      <c r="A4761">
        <v>2153</v>
      </c>
      <c r="B4761" s="2" t="s">
        <v>45</v>
      </c>
    </row>
    <row r="4762" spans="1:2" x14ac:dyDescent="0.3">
      <c r="A4762">
        <v>4735</v>
      </c>
      <c r="B4762" s="2" t="s">
        <v>45</v>
      </c>
    </row>
    <row r="4763" spans="1:2" x14ac:dyDescent="0.3">
      <c r="A4763">
        <v>6986</v>
      </c>
      <c r="B4763" s="2" t="s">
        <v>45</v>
      </c>
    </row>
    <row r="4764" spans="1:2" x14ac:dyDescent="0.3">
      <c r="A4764">
        <v>8677</v>
      </c>
      <c r="B4764" s="2" t="s">
        <v>45</v>
      </c>
    </row>
    <row r="4765" spans="1:2" x14ac:dyDescent="0.3">
      <c r="A4765">
        <v>9813</v>
      </c>
      <c r="B4765" s="2" t="s">
        <v>45</v>
      </c>
    </row>
    <row r="4766" spans="1:2" x14ac:dyDescent="0.3">
      <c r="A4766">
        <v>10270</v>
      </c>
      <c r="B4766" s="2" t="s">
        <v>45</v>
      </c>
    </row>
    <row r="4767" spans="1:2" x14ac:dyDescent="0.3">
      <c r="A4767">
        <v>10061</v>
      </c>
      <c r="B4767" s="2" t="s">
        <v>45</v>
      </c>
    </row>
    <row r="4768" spans="1:2" x14ac:dyDescent="0.3">
      <c r="A4768">
        <v>9187</v>
      </c>
      <c r="B4768" s="2" t="s">
        <v>45</v>
      </c>
    </row>
    <row r="4769" spans="1:2" x14ac:dyDescent="0.3">
      <c r="A4769">
        <v>7703</v>
      </c>
      <c r="B4769" s="2" t="s">
        <v>45</v>
      </c>
    </row>
    <row r="4770" spans="1:2" x14ac:dyDescent="0.3">
      <c r="A4770">
        <v>5685</v>
      </c>
      <c r="B4770" s="2" t="s">
        <v>45</v>
      </c>
    </row>
    <row r="4771" spans="1:2" x14ac:dyDescent="0.3">
      <c r="A4771">
        <v>3269</v>
      </c>
      <c r="B4771" s="2" t="s">
        <v>45</v>
      </c>
    </row>
    <row r="4772" spans="1:2" x14ac:dyDescent="0.3">
      <c r="A4772">
        <v>83</v>
      </c>
      <c r="B4772" s="2" t="s">
        <v>45</v>
      </c>
    </row>
    <row r="4773" spans="1:2" x14ac:dyDescent="0.3">
      <c r="A4773">
        <v>0</v>
      </c>
      <c r="B4773" s="2" t="s">
        <v>45</v>
      </c>
    </row>
    <row r="4774" spans="1:2" x14ac:dyDescent="0.3">
      <c r="A4774">
        <v>0</v>
      </c>
      <c r="B4774" s="2" t="s">
        <v>45</v>
      </c>
    </row>
    <row r="4775" spans="1:2" x14ac:dyDescent="0.3">
      <c r="A4775">
        <v>0</v>
      </c>
      <c r="B4775" s="2" t="s">
        <v>45</v>
      </c>
    </row>
    <row r="4776" spans="1:2" x14ac:dyDescent="0.3">
      <c r="A4776">
        <v>0</v>
      </c>
      <c r="B4776" s="2" t="s">
        <v>45</v>
      </c>
    </row>
    <row r="4777" spans="1:2" x14ac:dyDescent="0.3">
      <c r="A4777">
        <v>0</v>
      </c>
      <c r="B4777" s="2" t="s">
        <v>45</v>
      </c>
    </row>
    <row r="4778" spans="1:2" x14ac:dyDescent="0.3">
      <c r="A4778">
        <v>0</v>
      </c>
      <c r="B4778" s="2" t="s">
        <v>45</v>
      </c>
    </row>
    <row r="4779" spans="1:2" x14ac:dyDescent="0.3">
      <c r="A4779">
        <v>0</v>
      </c>
      <c r="B4779" s="2" t="s">
        <v>45</v>
      </c>
    </row>
    <row r="4780" spans="1:2" x14ac:dyDescent="0.3">
      <c r="A4780">
        <v>0</v>
      </c>
      <c r="B4780" s="2" t="s">
        <v>45</v>
      </c>
    </row>
    <row r="4781" spans="1:2" x14ac:dyDescent="0.3">
      <c r="A4781">
        <v>0</v>
      </c>
      <c r="B4781" s="2" t="s">
        <v>45</v>
      </c>
    </row>
    <row r="4782" spans="1:2" x14ac:dyDescent="0.3">
      <c r="A4782">
        <v>0</v>
      </c>
      <c r="B4782" s="2" t="s">
        <v>45</v>
      </c>
    </row>
    <row r="4783" spans="1:2" x14ac:dyDescent="0.3">
      <c r="A4783">
        <v>0</v>
      </c>
      <c r="B4783" s="2" t="s">
        <v>45</v>
      </c>
    </row>
    <row r="4784" spans="1:2" x14ac:dyDescent="0.3">
      <c r="A4784">
        <v>0</v>
      </c>
      <c r="B4784" s="2" t="s">
        <v>45</v>
      </c>
    </row>
    <row r="4785" spans="1:2" x14ac:dyDescent="0.3">
      <c r="A4785">
        <v>2214</v>
      </c>
      <c r="B4785" s="2" t="s">
        <v>45</v>
      </c>
    </row>
    <row r="4786" spans="1:2" x14ac:dyDescent="0.3">
      <c r="A4786">
        <v>4952</v>
      </c>
      <c r="B4786" s="2" t="s">
        <v>45</v>
      </c>
    </row>
    <row r="4787" spans="1:2" x14ac:dyDescent="0.3">
      <c r="A4787">
        <v>7458</v>
      </c>
      <c r="B4787" s="2" t="s">
        <v>45</v>
      </c>
    </row>
    <row r="4788" spans="1:2" x14ac:dyDescent="0.3">
      <c r="A4788">
        <v>9368</v>
      </c>
      <c r="B4788" s="2" t="s">
        <v>45</v>
      </c>
    </row>
    <row r="4789" spans="1:2" x14ac:dyDescent="0.3">
      <c r="A4789">
        <v>10635</v>
      </c>
      <c r="B4789" s="2" t="s">
        <v>45</v>
      </c>
    </row>
    <row r="4790" spans="1:2" x14ac:dyDescent="0.3">
      <c r="A4790">
        <v>11194</v>
      </c>
      <c r="B4790" s="2" t="s">
        <v>45</v>
      </c>
    </row>
    <row r="4791" spans="1:2" x14ac:dyDescent="0.3">
      <c r="A4791">
        <v>10996</v>
      </c>
      <c r="B4791" s="2" t="s">
        <v>45</v>
      </c>
    </row>
    <row r="4792" spans="1:2" x14ac:dyDescent="0.3">
      <c r="A4792">
        <v>10054</v>
      </c>
      <c r="B4792" s="2" t="s">
        <v>45</v>
      </c>
    </row>
    <row r="4793" spans="1:2" x14ac:dyDescent="0.3">
      <c r="A4793">
        <v>8436</v>
      </c>
      <c r="B4793" s="2" t="s">
        <v>45</v>
      </c>
    </row>
    <row r="4794" spans="1:2" x14ac:dyDescent="0.3">
      <c r="A4794">
        <v>6194</v>
      </c>
      <c r="B4794" s="2" t="s">
        <v>45</v>
      </c>
    </row>
    <row r="4795" spans="1:2" x14ac:dyDescent="0.3">
      <c r="A4795">
        <v>3473</v>
      </c>
      <c r="B4795" s="2" t="s">
        <v>45</v>
      </c>
    </row>
    <row r="4796" spans="1:2" x14ac:dyDescent="0.3">
      <c r="A4796">
        <v>94</v>
      </c>
      <c r="B4796" s="2" t="s">
        <v>45</v>
      </c>
    </row>
    <row r="4797" spans="1:2" x14ac:dyDescent="0.3">
      <c r="A4797">
        <v>0</v>
      </c>
      <c r="B4797" s="2" t="s">
        <v>45</v>
      </c>
    </row>
    <row r="4798" spans="1:2" x14ac:dyDescent="0.3">
      <c r="A4798">
        <v>0</v>
      </c>
      <c r="B4798" s="2" t="s">
        <v>45</v>
      </c>
    </row>
    <row r="4799" spans="1:2" x14ac:dyDescent="0.3">
      <c r="A4799">
        <v>0</v>
      </c>
      <c r="B4799" s="2" t="s">
        <v>45</v>
      </c>
    </row>
    <row r="4800" spans="1:2" x14ac:dyDescent="0.3">
      <c r="A4800">
        <v>0</v>
      </c>
      <c r="B4800" s="2" t="s">
        <v>45</v>
      </c>
    </row>
    <row r="4801" spans="1:2" x14ac:dyDescent="0.3">
      <c r="A4801">
        <v>0</v>
      </c>
      <c r="B4801" s="2" t="s">
        <v>45</v>
      </c>
    </row>
    <row r="4802" spans="1:2" x14ac:dyDescent="0.3">
      <c r="A4802">
        <v>0</v>
      </c>
      <c r="B4802" s="2" t="s">
        <v>45</v>
      </c>
    </row>
    <row r="4803" spans="1:2" x14ac:dyDescent="0.3">
      <c r="A4803">
        <v>0</v>
      </c>
      <c r="B4803" s="2" t="s">
        <v>45</v>
      </c>
    </row>
    <row r="4804" spans="1:2" x14ac:dyDescent="0.3">
      <c r="A4804">
        <v>0</v>
      </c>
      <c r="B4804" s="2" t="s">
        <v>45</v>
      </c>
    </row>
    <row r="4805" spans="1:2" x14ac:dyDescent="0.3">
      <c r="A4805">
        <v>0</v>
      </c>
      <c r="B4805" s="2" t="s">
        <v>45</v>
      </c>
    </row>
    <row r="4806" spans="1:2" x14ac:dyDescent="0.3">
      <c r="A4806">
        <v>0</v>
      </c>
      <c r="B4806" s="2" t="s">
        <v>45</v>
      </c>
    </row>
    <row r="4807" spans="1:2" x14ac:dyDescent="0.3">
      <c r="A4807">
        <v>0</v>
      </c>
      <c r="B4807" s="2" t="s">
        <v>45</v>
      </c>
    </row>
    <row r="4808" spans="1:2" x14ac:dyDescent="0.3">
      <c r="A4808">
        <v>0</v>
      </c>
      <c r="B4808" s="2" t="s">
        <v>45</v>
      </c>
    </row>
    <row r="4809" spans="1:2" x14ac:dyDescent="0.3">
      <c r="A4809">
        <v>2263</v>
      </c>
      <c r="B4809" s="2" t="s">
        <v>45</v>
      </c>
    </row>
    <row r="4810" spans="1:2" x14ac:dyDescent="0.3">
      <c r="A4810">
        <v>4931</v>
      </c>
      <c r="B4810" s="2" t="s">
        <v>45</v>
      </c>
    </row>
    <row r="4811" spans="1:2" x14ac:dyDescent="0.3">
      <c r="A4811">
        <v>7290</v>
      </c>
      <c r="B4811" s="2" t="s">
        <v>45</v>
      </c>
    </row>
    <row r="4812" spans="1:2" x14ac:dyDescent="0.3">
      <c r="A4812">
        <v>9127</v>
      </c>
      <c r="B4812" s="2" t="s">
        <v>45</v>
      </c>
    </row>
    <row r="4813" spans="1:2" x14ac:dyDescent="0.3">
      <c r="A4813">
        <v>10333</v>
      </c>
      <c r="B4813" s="2" t="s">
        <v>45</v>
      </c>
    </row>
    <row r="4814" spans="1:2" x14ac:dyDescent="0.3">
      <c r="A4814">
        <v>10815</v>
      </c>
      <c r="B4814" s="2" t="s">
        <v>45</v>
      </c>
    </row>
    <row r="4815" spans="1:2" x14ac:dyDescent="0.3">
      <c r="A4815">
        <v>10605</v>
      </c>
      <c r="B4815" s="2" t="s">
        <v>45</v>
      </c>
    </row>
    <row r="4816" spans="1:2" x14ac:dyDescent="0.3">
      <c r="A4816">
        <v>9680</v>
      </c>
      <c r="B4816" s="2" t="s">
        <v>45</v>
      </c>
    </row>
    <row r="4817" spans="1:2" x14ac:dyDescent="0.3">
      <c r="A4817">
        <v>8077</v>
      </c>
      <c r="B4817" s="2" t="s">
        <v>45</v>
      </c>
    </row>
    <row r="4818" spans="1:2" x14ac:dyDescent="0.3">
      <c r="A4818">
        <v>5908</v>
      </c>
      <c r="B4818" s="2" t="s">
        <v>45</v>
      </c>
    </row>
    <row r="4819" spans="1:2" x14ac:dyDescent="0.3">
      <c r="A4819">
        <v>3352</v>
      </c>
      <c r="B4819" s="2" t="s">
        <v>45</v>
      </c>
    </row>
    <row r="4820" spans="1:2" x14ac:dyDescent="0.3">
      <c r="A4820">
        <v>80</v>
      </c>
      <c r="B4820" s="2" t="s">
        <v>45</v>
      </c>
    </row>
    <row r="4821" spans="1:2" x14ac:dyDescent="0.3">
      <c r="A4821">
        <v>0</v>
      </c>
      <c r="B4821" s="2" t="s">
        <v>45</v>
      </c>
    </row>
    <row r="4822" spans="1:2" x14ac:dyDescent="0.3">
      <c r="A4822">
        <v>0</v>
      </c>
      <c r="B4822" s="2" t="s">
        <v>45</v>
      </c>
    </row>
    <row r="4823" spans="1:2" x14ac:dyDescent="0.3">
      <c r="A4823">
        <v>0</v>
      </c>
      <c r="B4823" s="2" t="s">
        <v>45</v>
      </c>
    </row>
    <row r="4824" spans="1:2" x14ac:dyDescent="0.3">
      <c r="A4824">
        <v>0</v>
      </c>
      <c r="B4824" s="2" t="s">
        <v>45</v>
      </c>
    </row>
    <row r="4825" spans="1:2" x14ac:dyDescent="0.3">
      <c r="A4825">
        <v>0</v>
      </c>
      <c r="B4825" s="2" t="s">
        <v>45</v>
      </c>
    </row>
    <row r="4826" spans="1:2" x14ac:dyDescent="0.3">
      <c r="A4826">
        <v>0</v>
      </c>
      <c r="B4826" s="2" t="s">
        <v>45</v>
      </c>
    </row>
    <row r="4827" spans="1:2" x14ac:dyDescent="0.3">
      <c r="A4827">
        <v>0</v>
      </c>
      <c r="B4827" s="2" t="s">
        <v>45</v>
      </c>
    </row>
    <row r="4828" spans="1:2" x14ac:dyDescent="0.3">
      <c r="A4828">
        <v>0</v>
      </c>
      <c r="B4828" s="2" t="s">
        <v>45</v>
      </c>
    </row>
    <row r="4829" spans="1:2" x14ac:dyDescent="0.3">
      <c r="A4829">
        <v>0</v>
      </c>
      <c r="B4829" s="2" t="s">
        <v>45</v>
      </c>
    </row>
    <row r="4830" spans="1:2" x14ac:dyDescent="0.3">
      <c r="A4830">
        <v>0</v>
      </c>
      <c r="B4830" s="2" t="s">
        <v>45</v>
      </c>
    </row>
    <row r="4831" spans="1:2" x14ac:dyDescent="0.3">
      <c r="A4831">
        <v>0</v>
      </c>
      <c r="B4831" s="2" t="s">
        <v>45</v>
      </c>
    </row>
    <row r="4832" spans="1:2" x14ac:dyDescent="0.3">
      <c r="A4832">
        <v>0</v>
      </c>
      <c r="B4832" s="2" t="s">
        <v>45</v>
      </c>
    </row>
    <row r="4833" spans="1:2" x14ac:dyDescent="0.3">
      <c r="A4833">
        <v>2287</v>
      </c>
      <c r="B4833" s="2" t="s">
        <v>45</v>
      </c>
    </row>
    <row r="4834" spans="1:2" x14ac:dyDescent="0.3">
      <c r="A4834">
        <v>4902</v>
      </c>
      <c r="B4834" s="2" t="s">
        <v>45</v>
      </c>
    </row>
    <row r="4835" spans="1:2" x14ac:dyDescent="0.3">
      <c r="A4835">
        <v>7209</v>
      </c>
      <c r="B4835" s="2" t="s">
        <v>45</v>
      </c>
    </row>
    <row r="4836" spans="1:2" x14ac:dyDescent="0.3">
      <c r="A4836">
        <v>8961</v>
      </c>
      <c r="B4836" s="2" t="s">
        <v>45</v>
      </c>
    </row>
    <row r="4837" spans="1:2" x14ac:dyDescent="0.3">
      <c r="A4837">
        <v>10128</v>
      </c>
      <c r="B4837" s="2" t="s">
        <v>45</v>
      </c>
    </row>
    <row r="4838" spans="1:2" x14ac:dyDescent="0.3">
      <c r="A4838">
        <v>10661</v>
      </c>
      <c r="B4838" s="2" t="s">
        <v>45</v>
      </c>
    </row>
    <row r="4839" spans="1:2" x14ac:dyDescent="0.3">
      <c r="A4839">
        <v>10470</v>
      </c>
      <c r="B4839" s="2" t="s">
        <v>45</v>
      </c>
    </row>
    <row r="4840" spans="1:2" x14ac:dyDescent="0.3">
      <c r="A4840">
        <v>9602</v>
      </c>
      <c r="B4840" s="2" t="s">
        <v>45</v>
      </c>
    </row>
    <row r="4841" spans="1:2" x14ac:dyDescent="0.3">
      <c r="A4841">
        <v>8118</v>
      </c>
      <c r="B4841" s="2" t="s">
        <v>45</v>
      </c>
    </row>
    <row r="4842" spans="1:2" x14ac:dyDescent="0.3">
      <c r="A4842">
        <v>6045</v>
      </c>
      <c r="B4842" s="2" t="s">
        <v>45</v>
      </c>
    </row>
    <row r="4843" spans="1:2" x14ac:dyDescent="0.3">
      <c r="A4843">
        <v>3500</v>
      </c>
      <c r="B4843" s="2" t="s">
        <v>45</v>
      </c>
    </row>
    <row r="4844" spans="1:2" x14ac:dyDescent="0.3">
      <c r="A4844">
        <v>80</v>
      </c>
      <c r="B4844" s="2" t="s">
        <v>45</v>
      </c>
    </row>
    <row r="4845" spans="1:2" x14ac:dyDescent="0.3">
      <c r="A4845">
        <v>0</v>
      </c>
      <c r="B4845" s="2" t="s">
        <v>45</v>
      </c>
    </row>
    <row r="4846" spans="1:2" x14ac:dyDescent="0.3">
      <c r="A4846">
        <v>0</v>
      </c>
      <c r="B4846" s="2" t="s">
        <v>45</v>
      </c>
    </row>
    <row r="4847" spans="1:2" x14ac:dyDescent="0.3">
      <c r="A4847">
        <v>0</v>
      </c>
      <c r="B4847" s="2" t="s">
        <v>45</v>
      </c>
    </row>
    <row r="4848" spans="1:2" x14ac:dyDescent="0.3">
      <c r="A4848">
        <v>0</v>
      </c>
      <c r="B4848" s="2" t="s">
        <v>45</v>
      </c>
    </row>
    <row r="4849" spans="1:2" x14ac:dyDescent="0.3">
      <c r="A4849">
        <v>0</v>
      </c>
      <c r="B4849" s="2" t="s">
        <v>45</v>
      </c>
    </row>
    <row r="4850" spans="1:2" x14ac:dyDescent="0.3">
      <c r="A4850">
        <v>0</v>
      </c>
      <c r="B4850" s="2" t="s">
        <v>45</v>
      </c>
    </row>
    <row r="4851" spans="1:2" x14ac:dyDescent="0.3">
      <c r="A4851">
        <v>0</v>
      </c>
      <c r="B4851" s="2" t="s">
        <v>45</v>
      </c>
    </row>
    <row r="4852" spans="1:2" x14ac:dyDescent="0.3">
      <c r="A4852">
        <v>0</v>
      </c>
      <c r="B4852" s="2" t="s">
        <v>45</v>
      </c>
    </row>
    <row r="4853" spans="1:2" x14ac:dyDescent="0.3">
      <c r="A4853">
        <v>0</v>
      </c>
      <c r="B4853" s="2" t="s">
        <v>45</v>
      </c>
    </row>
    <row r="4854" spans="1:2" x14ac:dyDescent="0.3">
      <c r="A4854">
        <v>0</v>
      </c>
      <c r="B4854" s="2" t="s">
        <v>45</v>
      </c>
    </row>
    <row r="4855" spans="1:2" x14ac:dyDescent="0.3">
      <c r="A4855">
        <v>0</v>
      </c>
      <c r="B4855" s="2" t="s">
        <v>45</v>
      </c>
    </row>
    <row r="4856" spans="1:2" x14ac:dyDescent="0.3">
      <c r="A4856">
        <v>0</v>
      </c>
      <c r="B4856" s="2" t="s">
        <v>45</v>
      </c>
    </row>
    <row r="4857" spans="1:2" x14ac:dyDescent="0.3">
      <c r="A4857">
        <v>2524</v>
      </c>
      <c r="B4857" s="2" t="s">
        <v>45</v>
      </c>
    </row>
    <row r="4858" spans="1:2" x14ac:dyDescent="0.3">
      <c r="A4858">
        <v>5550</v>
      </c>
      <c r="B4858" s="2" t="s">
        <v>45</v>
      </c>
    </row>
    <row r="4859" spans="1:2" x14ac:dyDescent="0.3">
      <c r="A4859">
        <v>8077</v>
      </c>
      <c r="B4859" s="2" t="s">
        <v>45</v>
      </c>
    </row>
    <row r="4860" spans="1:2" x14ac:dyDescent="0.3">
      <c r="A4860">
        <v>10035</v>
      </c>
      <c r="B4860" s="2" t="s">
        <v>45</v>
      </c>
    </row>
    <row r="4861" spans="1:2" x14ac:dyDescent="0.3">
      <c r="A4861">
        <v>11342</v>
      </c>
      <c r="B4861" s="2" t="s">
        <v>45</v>
      </c>
    </row>
    <row r="4862" spans="1:2" x14ac:dyDescent="0.3">
      <c r="A4862">
        <v>11904</v>
      </c>
      <c r="B4862" s="2" t="s">
        <v>45</v>
      </c>
    </row>
    <row r="4863" spans="1:2" x14ac:dyDescent="0.3">
      <c r="A4863">
        <v>11673</v>
      </c>
      <c r="B4863" s="2" t="s">
        <v>45</v>
      </c>
    </row>
    <row r="4864" spans="1:2" x14ac:dyDescent="0.3">
      <c r="A4864">
        <v>10735</v>
      </c>
      <c r="B4864" s="2" t="s">
        <v>45</v>
      </c>
    </row>
    <row r="4865" spans="1:2" x14ac:dyDescent="0.3">
      <c r="A4865">
        <v>9055</v>
      </c>
      <c r="B4865" s="2" t="s">
        <v>45</v>
      </c>
    </row>
    <row r="4866" spans="1:2" x14ac:dyDescent="0.3">
      <c r="A4866">
        <v>6750</v>
      </c>
      <c r="B4866" s="2" t="s">
        <v>45</v>
      </c>
    </row>
    <row r="4867" spans="1:2" x14ac:dyDescent="0.3">
      <c r="A4867">
        <v>3935</v>
      </c>
      <c r="B4867" s="2" t="s">
        <v>45</v>
      </c>
    </row>
    <row r="4868" spans="1:2" x14ac:dyDescent="0.3">
      <c r="A4868">
        <v>74</v>
      </c>
      <c r="B4868" s="2" t="s">
        <v>45</v>
      </c>
    </row>
    <row r="4869" spans="1:2" x14ac:dyDescent="0.3">
      <c r="A4869">
        <v>0</v>
      </c>
      <c r="B4869" s="2" t="s">
        <v>45</v>
      </c>
    </row>
    <row r="4870" spans="1:2" x14ac:dyDescent="0.3">
      <c r="A4870">
        <v>0</v>
      </c>
      <c r="B4870" s="2" t="s">
        <v>45</v>
      </c>
    </row>
    <row r="4871" spans="1:2" x14ac:dyDescent="0.3">
      <c r="A4871">
        <v>0</v>
      </c>
      <c r="B4871" s="2" t="s">
        <v>45</v>
      </c>
    </row>
    <row r="4872" spans="1:2" x14ac:dyDescent="0.3">
      <c r="A4872">
        <v>0</v>
      </c>
      <c r="B4872" s="2" t="s">
        <v>45</v>
      </c>
    </row>
    <row r="4873" spans="1:2" x14ac:dyDescent="0.3">
      <c r="A4873">
        <v>0</v>
      </c>
      <c r="B4873" s="2" t="s">
        <v>45</v>
      </c>
    </row>
    <row r="4874" spans="1:2" x14ac:dyDescent="0.3">
      <c r="A4874">
        <v>0</v>
      </c>
      <c r="B4874" s="2" t="s">
        <v>45</v>
      </c>
    </row>
    <row r="4875" spans="1:2" x14ac:dyDescent="0.3">
      <c r="A4875">
        <v>0</v>
      </c>
      <c r="B4875" s="2" t="s">
        <v>45</v>
      </c>
    </row>
    <row r="4876" spans="1:2" x14ac:dyDescent="0.3">
      <c r="A4876">
        <v>0</v>
      </c>
      <c r="B4876" s="2" t="s">
        <v>45</v>
      </c>
    </row>
    <row r="4877" spans="1:2" x14ac:dyDescent="0.3">
      <c r="A4877">
        <v>0</v>
      </c>
      <c r="B4877" s="2" t="s">
        <v>45</v>
      </c>
    </row>
    <row r="4878" spans="1:2" x14ac:dyDescent="0.3">
      <c r="A4878">
        <v>0</v>
      </c>
      <c r="B4878" s="2" t="s">
        <v>45</v>
      </c>
    </row>
    <row r="4879" spans="1:2" x14ac:dyDescent="0.3">
      <c r="A4879">
        <v>0</v>
      </c>
      <c r="B4879" s="2" t="s">
        <v>45</v>
      </c>
    </row>
    <row r="4880" spans="1:2" x14ac:dyDescent="0.3">
      <c r="A4880">
        <v>0</v>
      </c>
      <c r="B4880" s="2" t="s">
        <v>45</v>
      </c>
    </row>
    <row r="4881" spans="1:2" x14ac:dyDescent="0.3">
      <c r="A4881">
        <v>2497</v>
      </c>
      <c r="B4881" s="2" t="s">
        <v>45</v>
      </c>
    </row>
    <row r="4882" spans="1:2" x14ac:dyDescent="0.3">
      <c r="A4882">
        <v>5507</v>
      </c>
      <c r="B4882" s="2" t="s">
        <v>45</v>
      </c>
    </row>
    <row r="4883" spans="1:2" x14ac:dyDescent="0.3">
      <c r="A4883">
        <v>8021</v>
      </c>
      <c r="B4883" s="2" t="s">
        <v>45</v>
      </c>
    </row>
    <row r="4884" spans="1:2" x14ac:dyDescent="0.3">
      <c r="A4884">
        <v>9993</v>
      </c>
      <c r="B4884" s="2" t="s">
        <v>45</v>
      </c>
    </row>
    <row r="4885" spans="1:2" x14ac:dyDescent="0.3">
      <c r="A4885">
        <v>11269</v>
      </c>
      <c r="B4885" s="2" t="s">
        <v>45</v>
      </c>
    </row>
    <row r="4886" spans="1:2" x14ac:dyDescent="0.3">
      <c r="A4886">
        <v>11785</v>
      </c>
      <c r="B4886" s="2" t="s">
        <v>45</v>
      </c>
    </row>
    <row r="4887" spans="1:2" x14ac:dyDescent="0.3">
      <c r="A4887">
        <v>11519</v>
      </c>
      <c r="B4887" s="2" t="s">
        <v>45</v>
      </c>
    </row>
    <row r="4888" spans="1:2" x14ac:dyDescent="0.3">
      <c r="A4888">
        <v>10476</v>
      </c>
      <c r="B4888" s="2" t="s">
        <v>45</v>
      </c>
    </row>
    <row r="4889" spans="1:2" x14ac:dyDescent="0.3">
      <c r="A4889">
        <v>8732</v>
      </c>
      <c r="B4889" s="2" t="s">
        <v>45</v>
      </c>
    </row>
    <row r="4890" spans="1:2" x14ac:dyDescent="0.3">
      <c r="A4890">
        <v>6394</v>
      </c>
      <c r="B4890" s="2" t="s">
        <v>45</v>
      </c>
    </row>
    <row r="4891" spans="1:2" x14ac:dyDescent="0.3">
      <c r="A4891">
        <v>3601</v>
      </c>
      <c r="B4891" s="2" t="s">
        <v>45</v>
      </c>
    </row>
    <row r="4892" spans="1:2" x14ac:dyDescent="0.3">
      <c r="A4892">
        <v>52</v>
      </c>
      <c r="B4892" s="2" t="s">
        <v>45</v>
      </c>
    </row>
    <row r="4893" spans="1:2" x14ac:dyDescent="0.3">
      <c r="A4893">
        <v>0</v>
      </c>
      <c r="B4893" s="2" t="s">
        <v>45</v>
      </c>
    </row>
    <row r="4894" spans="1:2" x14ac:dyDescent="0.3">
      <c r="A4894">
        <v>0</v>
      </c>
      <c r="B4894" s="2" t="s">
        <v>45</v>
      </c>
    </row>
    <row r="4895" spans="1:2" x14ac:dyDescent="0.3">
      <c r="A4895">
        <v>0</v>
      </c>
      <c r="B4895" s="2" t="s">
        <v>45</v>
      </c>
    </row>
    <row r="4896" spans="1:2" x14ac:dyDescent="0.3">
      <c r="A4896">
        <v>0</v>
      </c>
      <c r="B4896" s="2" t="s">
        <v>45</v>
      </c>
    </row>
    <row r="4897" spans="1:2" x14ac:dyDescent="0.3">
      <c r="A4897">
        <v>0</v>
      </c>
      <c r="B4897" s="2" t="s">
        <v>45</v>
      </c>
    </row>
    <row r="4898" spans="1:2" x14ac:dyDescent="0.3">
      <c r="A4898">
        <v>0</v>
      </c>
      <c r="B4898" s="2" t="s">
        <v>45</v>
      </c>
    </row>
    <row r="4899" spans="1:2" x14ac:dyDescent="0.3">
      <c r="A4899">
        <v>0</v>
      </c>
      <c r="B4899" s="2" t="s">
        <v>45</v>
      </c>
    </row>
    <row r="4900" spans="1:2" x14ac:dyDescent="0.3">
      <c r="A4900">
        <v>0</v>
      </c>
      <c r="B4900" s="2" t="s">
        <v>45</v>
      </c>
    </row>
    <row r="4901" spans="1:2" x14ac:dyDescent="0.3">
      <c r="A4901">
        <v>0</v>
      </c>
      <c r="B4901" s="2" t="s">
        <v>45</v>
      </c>
    </row>
    <row r="4902" spans="1:2" x14ac:dyDescent="0.3">
      <c r="A4902">
        <v>0</v>
      </c>
      <c r="B4902" s="2" t="s">
        <v>45</v>
      </c>
    </row>
    <row r="4903" spans="1:2" x14ac:dyDescent="0.3">
      <c r="A4903">
        <v>0</v>
      </c>
      <c r="B4903" s="2" t="s">
        <v>45</v>
      </c>
    </row>
    <row r="4904" spans="1:2" x14ac:dyDescent="0.3">
      <c r="A4904">
        <v>0</v>
      </c>
      <c r="B4904" s="2" t="s">
        <v>45</v>
      </c>
    </row>
    <row r="4905" spans="1:2" x14ac:dyDescent="0.3">
      <c r="A4905">
        <v>2111</v>
      </c>
      <c r="B4905" s="2" t="s">
        <v>45</v>
      </c>
    </row>
    <row r="4906" spans="1:2" x14ac:dyDescent="0.3">
      <c r="A4906">
        <v>4639</v>
      </c>
      <c r="B4906" s="2" t="s">
        <v>45</v>
      </c>
    </row>
    <row r="4907" spans="1:2" x14ac:dyDescent="0.3">
      <c r="A4907">
        <v>6858</v>
      </c>
      <c r="B4907" s="2" t="s">
        <v>45</v>
      </c>
    </row>
    <row r="4908" spans="1:2" x14ac:dyDescent="0.3">
      <c r="A4908">
        <v>8527</v>
      </c>
      <c r="B4908" s="2" t="s">
        <v>45</v>
      </c>
    </row>
    <row r="4909" spans="1:2" x14ac:dyDescent="0.3">
      <c r="A4909">
        <v>9619</v>
      </c>
      <c r="B4909" s="2" t="s">
        <v>45</v>
      </c>
    </row>
    <row r="4910" spans="1:2" x14ac:dyDescent="0.3">
      <c r="A4910">
        <v>10056</v>
      </c>
      <c r="B4910" s="2" t="s">
        <v>45</v>
      </c>
    </row>
    <row r="4911" spans="1:2" x14ac:dyDescent="0.3">
      <c r="A4911">
        <v>9931</v>
      </c>
      <c r="B4911" s="2" t="s">
        <v>45</v>
      </c>
    </row>
    <row r="4912" spans="1:2" x14ac:dyDescent="0.3">
      <c r="A4912">
        <v>9095</v>
      </c>
      <c r="B4912" s="2" t="s">
        <v>45</v>
      </c>
    </row>
    <row r="4913" spans="1:2" x14ac:dyDescent="0.3">
      <c r="A4913">
        <v>7691</v>
      </c>
      <c r="B4913" s="2" t="s">
        <v>45</v>
      </c>
    </row>
    <row r="4914" spans="1:2" x14ac:dyDescent="0.3">
      <c r="A4914">
        <v>5749</v>
      </c>
      <c r="B4914" s="2" t="s">
        <v>45</v>
      </c>
    </row>
    <row r="4915" spans="1:2" x14ac:dyDescent="0.3">
      <c r="A4915">
        <v>3371</v>
      </c>
      <c r="B4915" s="2" t="s">
        <v>45</v>
      </c>
    </row>
    <row r="4916" spans="1:2" x14ac:dyDescent="0.3">
      <c r="A4916">
        <v>89</v>
      </c>
      <c r="B4916" s="2" t="s">
        <v>45</v>
      </c>
    </row>
    <row r="4917" spans="1:2" x14ac:dyDescent="0.3">
      <c r="A4917">
        <v>0</v>
      </c>
      <c r="B4917" s="2" t="s">
        <v>45</v>
      </c>
    </row>
    <row r="4918" spans="1:2" x14ac:dyDescent="0.3">
      <c r="A4918">
        <v>0</v>
      </c>
      <c r="B4918" s="2" t="s">
        <v>45</v>
      </c>
    </row>
    <row r="4919" spans="1:2" x14ac:dyDescent="0.3">
      <c r="A4919">
        <v>0</v>
      </c>
      <c r="B4919" s="2" t="s">
        <v>45</v>
      </c>
    </row>
    <row r="4920" spans="1:2" x14ac:dyDescent="0.3">
      <c r="A4920">
        <v>0</v>
      </c>
      <c r="B4920" s="2" t="s">
        <v>45</v>
      </c>
    </row>
    <row r="4921" spans="1:2" x14ac:dyDescent="0.3">
      <c r="A4921">
        <v>0</v>
      </c>
      <c r="B4921" s="2" t="s">
        <v>45</v>
      </c>
    </row>
    <row r="4922" spans="1:2" x14ac:dyDescent="0.3">
      <c r="A4922">
        <v>0</v>
      </c>
      <c r="B4922" s="2" t="s">
        <v>45</v>
      </c>
    </row>
    <row r="4923" spans="1:2" x14ac:dyDescent="0.3">
      <c r="A4923">
        <v>0</v>
      </c>
      <c r="B4923" s="2" t="s">
        <v>45</v>
      </c>
    </row>
    <row r="4924" spans="1:2" x14ac:dyDescent="0.3">
      <c r="A4924">
        <v>0</v>
      </c>
      <c r="B4924" s="2" t="s">
        <v>45</v>
      </c>
    </row>
    <row r="4925" spans="1:2" x14ac:dyDescent="0.3">
      <c r="A4925">
        <v>0</v>
      </c>
      <c r="B4925" s="2" t="s">
        <v>45</v>
      </c>
    </row>
    <row r="4926" spans="1:2" x14ac:dyDescent="0.3">
      <c r="A4926">
        <v>0</v>
      </c>
      <c r="B4926" s="2" t="s">
        <v>45</v>
      </c>
    </row>
    <row r="4927" spans="1:2" x14ac:dyDescent="0.3">
      <c r="A4927">
        <v>0</v>
      </c>
      <c r="B4927" s="2" t="s">
        <v>45</v>
      </c>
    </row>
    <row r="4928" spans="1:2" x14ac:dyDescent="0.3">
      <c r="A4928">
        <v>0</v>
      </c>
      <c r="B4928" s="2" t="s">
        <v>45</v>
      </c>
    </row>
    <row r="4929" spans="1:2" x14ac:dyDescent="0.3">
      <c r="A4929">
        <v>804</v>
      </c>
      <c r="B4929" s="2" t="s">
        <v>45</v>
      </c>
    </row>
    <row r="4930" spans="1:2" x14ac:dyDescent="0.3">
      <c r="A4930">
        <v>1137</v>
      </c>
      <c r="B4930" s="2" t="s">
        <v>45</v>
      </c>
    </row>
    <row r="4931" spans="1:2" x14ac:dyDescent="0.3">
      <c r="A4931">
        <v>4115</v>
      </c>
      <c r="B4931" s="2" t="s">
        <v>45</v>
      </c>
    </row>
    <row r="4932" spans="1:2" x14ac:dyDescent="0.3">
      <c r="A4932">
        <v>5578</v>
      </c>
      <c r="B4932" s="2" t="s">
        <v>45</v>
      </c>
    </row>
    <row r="4933" spans="1:2" x14ac:dyDescent="0.3">
      <c r="A4933">
        <v>7548</v>
      </c>
      <c r="B4933" s="2" t="s">
        <v>45</v>
      </c>
    </row>
    <row r="4934" spans="1:2" x14ac:dyDescent="0.3">
      <c r="A4934">
        <v>9168</v>
      </c>
      <c r="B4934" s="2" t="s">
        <v>45</v>
      </c>
    </row>
    <row r="4935" spans="1:2" x14ac:dyDescent="0.3">
      <c r="A4935">
        <v>6390</v>
      </c>
      <c r="B4935" s="2" t="s">
        <v>45</v>
      </c>
    </row>
    <row r="4936" spans="1:2" x14ac:dyDescent="0.3">
      <c r="A4936">
        <v>5998</v>
      </c>
      <c r="B4936" s="2" t="s">
        <v>45</v>
      </c>
    </row>
    <row r="4937" spans="1:2" x14ac:dyDescent="0.3">
      <c r="A4937">
        <v>5731</v>
      </c>
      <c r="B4937" s="2" t="s">
        <v>45</v>
      </c>
    </row>
    <row r="4938" spans="1:2" x14ac:dyDescent="0.3">
      <c r="A4938">
        <v>4178</v>
      </c>
      <c r="B4938" s="2" t="s">
        <v>45</v>
      </c>
    </row>
    <row r="4939" spans="1:2" x14ac:dyDescent="0.3">
      <c r="A4939">
        <v>1284</v>
      </c>
      <c r="B4939" s="2" t="s">
        <v>45</v>
      </c>
    </row>
    <row r="4940" spans="1:2" x14ac:dyDescent="0.3">
      <c r="A4940">
        <v>80</v>
      </c>
      <c r="B4940" s="2" t="s">
        <v>45</v>
      </c>
    </row>
    <row r="4941" spans="1:2" x14ac:dyDescent="0.3">
      <c r="A4941">
        <v>0</v>
      </c>
      <c r="B4941" s="2" t="s">
        <v>45</v>
      </c>
    </row>
    <row r="4942" spans="1:2" x14ac:dyDescent="0.3">
      <c r="A4942">
        <v>0</v>
      </c>
      <c r="B4942" s="2" t="s">
        <v>45</v>
      </c>
    </row>
    <row r="4943" spans="1:2" x14ac:dyDescent="0.3">
      <c r="A4943">
        <v>0</v>
      </c>
      <c r="B4943" s="2" t="s">
        <v>45</v>
      </c>
    </row>
    <row r="4944" spans="1:2" x14ac:dyDescent="0.3">
      <c r="A4944">
        <v>0</v>
      </c>
      <c r="B4944" s="2" t="s">
        <v>45</v>
      </c>
    </row>
    <row r="4945" spans="1:2" x14ac:dyDescent="0.3">
      <c r="A4945">
        <v>0</v>
      </c>
      <c r="B4945" s="2" t="s">
        <v>45</v>
      </c>
    </row>
    <row r="4946" spans="1:2" x14ac:dyDescent="0.3">
      <c r="A4946">
        <v>0</v>
      </c>
      <c r="B4946" s="2" t="s">
        <v>45</v>
      </c>
    </row>
    <row r="4947" spans="1:2" x14ac:dyDescent="0.3">
      <c r="A4947">
        <v>0</v>
      </c>
      <c r="B4947" s="2" t="s">
        <v>45</v>
      </c>
    </row>
    <row r="4948" spans="1:2" x14ac:dyDescent="0.3">
      <c r="A4948">
        <v>0</v>
      </c>
      <c r="B4948" s="2" t="s">
        <v>45</v>
      </c>
    </row>
    <row r="4949" spans="1:2" x14ac:dyDescent="0.3">
      <c r="A4949">
        <v>0</v>
      </c>
      <c r="B4949" s="2" t="s">
        <v>45</v>
      </c>
    </row>
    <row r="4950" spans="1:2" x14ac:dyDescent="0.3">
      <c r="A4950">
        <v>0</v>
      </c>
      <c r="B4950" s="2" t="s">
        <v>45</v>
      </c>
    </row>
    <row r="4951" spans="1:2" x14ac:dyDescent="0.3">
      <c r="A4951">
        <v>0</v>
      </c>
      <c r="B4951" s="2" t="s">
        <v>45</v>
      </c>
    </row>
    <row r="4952" spans="1:2" x14ac:dyDescent="0.3">
      <c r="A4952">
        <v>0</v>
      </c>
      <c r="B4952" s="2" t="s">
        <v>45</v>
      </c>
    </row>
    <row r="4953" spans="1:2" x14ac:dyDescent="0.3">
      <c r="A4953">
        <v>1570</v>
      </c>
      <c r="B4953" s="2" t="s">
        <v>45</v>
      </c>
    </row>
    <row r="4954" spans="1:2" x14ac:dyDescent="0.3">
      <c r="A4954">
        <v>4182</v>
      </c>
      <c r="B4954" s="2" t="s">
        <v>45</v>
      </c>
    </row>
    <row r="4955" spans="1:2" x14ac:dyDescent="0.3">
      <c r="A4955">
        <v>6330</v>
      </c>
      <c r="B4955" s="2" t="s">
        <v>45</v>
      </c>
    </row>
    <row r="4956" spans="1:2" x14ac:dyDescent="0.3">
      <c r="A4956">
        <v>6745</v>
      </c>
      <c r="B4956" s="2" t="s">
        <v>45</v>
      </c>
    </row>
    <row r="4957" spans="1:2" x14ac:dyDescent="0.3">
      <c r="A4957">
        <v>7226</v>
      </c>
      <c r="B4957" s="2" t="s">
        <v>45</v>
      </c>
    </row>
    <row r="4958" spans="1:2" x14ac:dyDescent="0.3">
      <c r="A4958">
        <v>8840</v>
      </c>
      <c r="B4958" s="2" t="s">
        <v>45</v>
      </c>
    </row>
    <row r="4959" spans="1:2" x14ac:dyDescent="0.3">
      <c r="A4959">
        <v>7613</v>
      </c>
      <c r="B4959" s="2" t="s">
        <v>45</v>
      </c>
    </row>
    <row r="4960" spans="1:2" x14ac:dyDescent="0.3">
      <c r="A4960">
        <v>6655</v>
      </c>
      <c r="B4960" s="2" t="s">
        <v>45</v>
      </c>
    </row>
    <row r="4961" spans="1:2" x14ac:dyDescent="0.3">
      <c r="A4961">
        <v>5039</v>
      </c>
      <c r="B4961" s="2" t="s">
        <v>45</v>
      </c>
    </row>
    <row r="4962" spans="1:2" x14ac:dyDescent="0.3">
      <c r="A4962">
        <v>3161</v>
      </c>
      <c r="B4962" s="2" t="s">
        <v>45</v>
      </c>
    </row>
    <row r="4963" spans="1:2" x14ac:dyDescent="0.3">
      <c r="A4963">
        <v>1552</v>
      </c>
      <c r="B4963" s="2" t="s">
        <v>45</v>
      </c>
    </row>
    <row r="4964" spans="1:2" x14ac:dyDescent="0.3">
      <c r="A4964">
        <v>35</v>
      </c>
      <c r="B4964" s="2" t="s">
        <v>45</v>
      </c>
    </row>
    <row r="4965" spans="1:2" x14ac:dyDescent="0.3">
      <c r="A4965">
        <v>0</v>
      </c>
      <c r="B4965" s="2" t="s">
        <v>45</v>
      </c>
    </row>
    <row r="4966" spans="1:2" x14ac:dyDescent="0.3">
      <c r="A4966">
        <v>0</v>
      </c>
      <c r="B4966" s="2" t="s">
        <v>45</v>
      </c>
    </row>
    <row r="4967" spans="1:2" x14ac:dyDescent="0.3">
      <c r="A4967">
        <v>0</v>
      </c>
      <c r="B4967" s="2" t="s">
        <v>45</v>
      </c>
    </row>
    <row r="4968" spans="1:2" x14ac:dyDescent="0.3">
      <c r="A4968">
        <v>0</v>
      </c>
      <c r="B4968" s="2" t="s">
        <v>45</v>
      </c>
    </row>
    <row r="4969" spans="1:2" x14ac:dyDescent="0.3">
      <c r="A4969">
        <v>0</v>
      </c>
      <c r="B4969" s="2" t="s">
        <v>45</v>
      </c>
    </row>
    <row r="4970" spans="1:2" x14ac:dyDescent="0.3">
      <c r="A4970">
        <v>0</v>
      </c>
      <c r="B4970" s="2" t="s">
        <v>45</v>
      </c>
    </row>
    <row r="4971" spans="1:2" x14ac:dyDescent="0.3">
      <c r="A4971">
        <v>0</v>
      </c>
      <c r="B4971" s="2" t="s">
        <v>45</v>
      </c>
    </row>
    <row r="4972" spans="1:2" x14ac:dyDescent="0.3">
      <c r="A4972">
        <v>0</v>
      </c>
      <c r="B4972" s="2" t="s">
        <v>45</v>
      </c>
    </row>
    <row r="4973" spans="1:2" x14ac:dyDescent="0.3">
      <c r="A4973">
        <v>0</v>
      </c>
      <c r="B4973" s="2" t="s">
        <v>45</v>
      </c>
    </row>
    <row r="4974" spans="1:2" x14ac:dyDescent="0.3">
      <c r="A4974">
        <v>0</v>
      </c>
      <c r="B4974" s="2" t="s">
        <v>45</v>
      </c>
    </row>
    <row r="4975" spans="1:2" x14ac:dyDescent="0.3">
      <c r="A4975">
        <v>0</v>
      </c>
      <c r="B4975" s="2" t="s">
        <v>45</v>
      </c>
    </row>
    <row r="4976" spans="1:2" x14ac:dyDescent="0.3">
      <c r="A4976">
        <v>0</v>
      </c>
      <c r="B4976" s="2" t="s">
        <v>45</v>
      </c>
    </row>
    <row r="4977" spans="1:2" x14ac:dyDescent="0.3">
      <c r="A4977">
        <v>292</v>
      </c>
      <c r="B4977" s="2" t="s">
        <v>45</v>
      </c>
    </row>
    <row r="4978" spans="1:2" x14ac:dyDescent="0.3">
      <c r="A4978">
        <v>316</v>
      </c>
      <c r="B4978" s="2" t="s">
        <v>45</v>
      </c>
    </row>
    <row r="4979" spans="1:2" x14ac:dyDescent="0.3">
      <c r="A4979">
        <v>1795</v>
      </c>
      <c r="B4979" s="2" t="s">
        <v>45</v>
      </c>
    </row>
    <row r="4980" spans="1:2" x14ac:dyDescent="0.3">
      <c r="A4980">
        <v>2215</v>
      </c>
      <c r="B4980" s="2" t="s">
        <v>45</v>
      </c>
    </row>
    <row r="4981" spans="1:2" x14ac:dyDescent="0.3">
      <c r="A4981">
        <v>5195</v>
      </c>
      <c r="B4981" s="2" t="s">
        <v>45</v>
      </c>
    </row>
    <row r="4982" spans="1:2" x14ac:dyDescent="0.3">
      <c r="A4982">
        <v>6169</v>
      </c>
      <c r="B4982" s="2" t="s">
        <v>45</v>
      </c>
    </row>
    <row r="4983" spans="1:2" x14ac:dyDescent="0.3">
      <c r="A4983">
        <v>5968</v>
      </c>
      <c r="B4983" s="2" t="s">
        <v>45</v>
      </c>
    </row>
    <row r="4984" spans="1:2" x14ac:dyDescent="0.3">
      <c r="A4984">
        <v>9646</v>
      </c>
      <c r="B4984" s="2" t="s">
        <v>45</v>
      </c>
    </row>
    <row r="4985" spans="1:2" x14ac:dyDescent="0.3">
      <c r="A4985">
        <v>8516</v>
      </c>
      <c r="B4985" s="2" t="s">
        <v>45</v>
      </c>
    </row>
    <row r="4986" spans="1:2" x14ac:dyDescent="0.3">
      <c r="A4986">
        <v>6907</v>
      </c>
      <c r="B4986" s="2" t="s">
        <v>45</v>
      </c>
    </row>
    <row r="4987" spans="1:2" x14ac:dyDescent="0.3">
      <c r="A4987">
        <v>3768</v>
      </c>
      <c r="B4987" s="2" t="s">
        <v>45</v>
      </c>
    </row>
    <row r="4988" spans="1:2" x14ac:dyDescent="0.3">
      <c r="A4988">
        <v>268</v>
      </c>
      <c r="B4988" s="2" t="s">
        <v>45</v>
      </c>
    </row>
    <row r="4989" spans="1:2" x14ac:dyDescent="0.3">
      <c r="A4989">
        <v>0</v>
      </c>
      <c r="B4989" s="2" t="s">
        <v>45</v>
      </c>
    </row>
    <row r="4990" spans="1:2" x14ac:dyDescent="0.3">
      <c r="A4990">
        <v>0</v>
      </c>
      <c r="B4990" s="2" t="s">
        <v>45</v>
      </c>
    </row>
    <row r="4991" spans="1:2" x14ac:dyDescent="0.3">
      <c r="A4991">
        <v>0</v>
      </c>
      <c r="B4991" s="2" t="s">
        <v>45</v>
      </c>
    </row>
    <row r="4992" spans="1:2" x14ac:dyDescent="0.3">
      <c r="A4992">
        <v>0</v>
      </c>
      <c r="B4992" s="2" t="s">
        <v>45</v>
      </c>
    </row>
    <row r="4993" spans="1:2" x14ac:dyDescent="0.3">
      <c r="A4993">
        <v>0</v>
      </c>
      <c r="B4993" s="2" t="s">
        <v>45</v>
      </c>
    </row>
    <row r="4994" spans="1:2" x14ac:dyDescent="0.3">
      <c r="A4994">
        <v>0</v>
      </c>
      <c r="B4994" s="2" t="s">
        <v>45</v>
      </c>
    </row>
    <row r="4995" spans="1:2" x14ac:dyDescent="0.3">
      <c r="A4995">
        <v>0</v>
      </c>
      <c r="B4995" s="2" t="s">
        <v>45</v>
      </c>
    </row>
    <row r="4996" spans="1:2" x14ac:dyDescent="0.3">
      <c r="A4996">
        <v>0</v>
      </c>
      <c r="B4996" s="2" t="s">
        <v>45</v>
      </c>
    </row>
    <row r="4997" spans="1:2" x14ac:dyDescent="0.3">
      <c r="A4997">
        <v>0</v>
      </c>
      <c r="B4997" s="2" t="s">
        <v>45</v>
      </c>
    </row>
    <row r="4998" spans="1:2" x14ac:dyDescent="0.3">
      <c r="A4998">
        <v>0</v>
      </c>
      <c r="B4998" s="2" t="s">
        <v>45</v>
      </c>
    </row>
    <row r="4999" spans="1:2" x14ac:dyDescent="0.3">
      <c r="A4999">
        <v>0</v>
      </c>
      <c r="B4999" s="2" t="s">
        <v>45</v>
      </c>
    </row>
    <row r="5000" spans="1:2" x14ac:dyDescent="0.3">
      <c r="A5000">
        <v>1</v>
      </c>
      <c r="B5000" s="2" t="s">
        <v>45</v>
      </c>
    </row>
    <row r="5001" spans="1:2" x14ac:dyDescent="0.3">
      <c r="A5001">
        <v>1605</v>
      </c>
      <c r="B5001" s="2" t="s">
        <v>45</v>
      </c>
    </row>
    <row r="5002" spans="1:2" x14ac:dyDescent="0.3">
      <c r="A5002">
        <v>3938</v>
      </c>
      <c r="B5002" s="2" t="s">
        <v>45</v>
      </c>
    </row>
    <row r="5003" spans="1:2" x14ac:dyDescent="0.3">
      <c r="A5003">
        <v>6043</v>
      </c>
      <c r="B5003" s="2" t="s">
        <v>45</v>
      </c>
    </row>
    <row r="5004" spans="1:2" x14ac:dyDescent="0.3">
      <c r="A5004">
        <v>7748</v>
      </c>
      <c r="B5004" s="2" t="s">
        <v>45</v>
      </c>
    </row>
    <row r="5005" spans="1:2" x14ac:dyDescent="0.3">
      <c r="A5005">
        <v>8599</v>
      </c>
      <c r="B5005" s="2" t="s">
        <v>45</v>
      </c>
    </row>
    <row r="5006" spans="1:2" x14ac:dyDescent="0.3">
      <c r="A5006">
        <v>8885</v>
      </c>
      <c r="B5006" s="2" t="s">
        <v>45</v>
      </c>
    </row>
    <row r="5007" spans="1:2" x14ac:dyDescent="0.3">
      <c r="A5007">
        <v>8668</v>
      </c>
      <c r="B5007" s="2" t="s">
        <v>45</v>
      </c>
    </row>
    <row r="5008" spans="1:2" x14ac:dyDescent="0.3">
      <c r="A5008">
        <v>8012</v>
      </c>
      <c r="B5008" s="2" t="s">
        <v>45</v>
      </c>
    </row>
    <row r="5009" spans="1:2" x14ac:dyDescent="0.3">
      <c r="A5009">
        <v>6730</v>
      </c>
      <c r="B5009" s="2" t="s">
        <v>45</v>
      </c>
    </row>
    <row r="5010" spans="1:2" x14ac:dyDescent="0.3">
      <c r="A5010">
        <v>5323</v>
      </c>
      <c r="B5010" s="2" t="s">
        <v>45</v>
      </c>
    </row>
    <row r="5011" spans="1:2" x14ac:dyDescent="0.3">
      <c r="A5011">
        <v>3038</v>
      </c>
      <c r="B5011" s="2" t="s">
        <v>45</v>
      </c>
    </row>
    <row r="5012" spans="1:2" x14ac:dyDescent="0.3">
      <c r="A5012">
        <v>110</v>
      </c>
      <c r="B5012" s="2" t="s">
        <v>45</v>
      </c>
    </row>
    <row r="5013" spans="1:2" x14ac:dyDescent="0.3">
      <c r="A5013">
        <v>0</v>
      </c>
      <c r="B5013" s="2" t="s">
        <v>45</v>
      </c>
    </row>
    <row r="5014" spans="1:2" x14ac:dyDescent="0.3">
      <c r="A5014">
        <v>0</v>
      </c>
      <c r="B5014" s="2" t="s">
        <v>45</v>
      </c>
    </row>
    <row r="5015" spans="1:2" x14ac:dyDescent="0.3">
      <c r="A5015">
        <v>0</v>
      </c>
      <c r="B5015" s="2" t="s">
        <v>45</v>
      </c>
    </row>
    <row r="5016" spans="1:2" x14ac:dyDescent="0.3">
      <c r="A5016">
        <v>0</v>
      </c>
      <c r="B5016" s="2" t="s">
        <v>45</v>
      </c>
    </row>
    <row r="5017" spans="1:2" x14ac:dyDescent="0.3">
      <c r="A5017">
        <v>0</v>
      </c>
      <c r="B5017" s="2" t="s">
        <v>45</v>
      </c>
    </row>
    <row r="5018" spans="1:2" x14ac:dyDescent="0.3">
      <c r="A5018">
        <v>0</v>
      </c>
      <c r="B5018" s="2" t="s">
        <v>45</v>
      </c>
    </row>
    <row r="5019" spans="1:2" x14ac:dyDescent="0.3">
      <c r="A5019">
        <v>0</v>
      </c>
      <c r="B5019" s="2" t="s">
        <v>45</v>
      </c>
    </row>
    <row r="5020" spans="1:2" x14ac:dyDescent="0.3">
      <c r="A5020">
        <v>0</v>
      </c>
      <c r="B5020" s="2" t="s">
        <v>45</v>
      </c>
    </row>
    <row r="5021" spans="1:2" x14ac:dyDescent="0.3">
      <c r="A5021">
        <v>0</v>
      </c>
      <c r="B5021" s="2" t="s">
        <v>45</v>
      </c>
    </row>
    <row r="5022" spans="1:2" x14ac:dyDescent="0.3">
      <c r="A5022">
        <v>0</v>
      </c>
      <c r="B5022" s="2" t="s">
        <v>45</v>
      </c>
    </row>
    <row r="5023" spans="1:2" x14ac:dyDescent="0.3">
      <c r="A5023">
        <v>0</v>
      </c>
      <c r="B5023" s="2" t="s">
        <v>45</v>
      </c>
    </row>
    <row r="5024" spans="1:2" x14ac:dyDescent="0.3">
      <c r="A5024">
        <v>3</v>
      </c>
      <c r="B5024" s="2" t="s">
        <v>45</v>
      </c>
    </row>
    <row r="5025" spans="1:2" x14ac:dyDescent="0.3">
      <c r="A5025">
        <v>2455</v>
      </c>
      <c r="B5025" s="2" t="s">
        <v>45</v>
      </c>
    </row>
    <row r="5026" spans="1:2" x14ac:dyDescent="0.3">
      <c r="A5026">
        <v>5172</v>
      </c>
      <c r="B5026" s="2" t="s">
        <v>45</v>
      </c>
    </row>
    <row r="5027" spans="1:2" x14ac:dyDescent="0.3">
      <c r="A5027">
        <v>5916</v>
      </c>
      <c r="B5027" s="2" t="s">
        <v>45</v>
      </c>
    </row>
    <row r="5028" spans="1:2" x14ac:dyDescent="0.3">
      <c r="A5028">
        <v>4868</v>
      </c>
      <c r="B5028" s="2" t="s">
        <v>45</v>
      </c>
    </row>
    <row r="5029" spans="1:2" x14ac:dyDescent="0.3">
      <c r="A5029">
        <v>4444</v>
      </c>
      <c r="B5029" s="2" t="s">
        <v>45</v>
      </c>
    </row>
    <row r="5030" spans="1:2" x14ac:dyDescent="0.3">
      <c r="A5030">
        <v>6580</v>
      </c>
      <c r="B5030" s="2" t="s">
        <v>45</v>
      </c>
    </row>
    <row r="5031" spans="1:2" x14ac:dyDescent="0.3">
      <c r="A5031">
        <v>6725</v>
      </c>
      <c r="B5031" s="2" t="s">
        <v>45</v>
      </c>
    </row>
    <row r="5032" spans="1:2" x14ac:dyDescent="0.3">
      <c r="A5032">
        <v>5196</v>
      </c>
      <c r="B5032" s="2" t="s">
        <v>45</v>
      </c>
    </row>
    <row r="5033" spans="1:2" x14ac:dyDescent="0.3">
      <c r="A5033">
        <v>3441</v>
      </c>
      <c r="B5033" s="2" t="s">
        <v>45</v>
      </c>
    </row>
    <row r="5034" spans="1:2" x14ac:dyDescent="0.3">
      <c r="A5034">
        <v>5155</v>
      </c>
      <c r="B5034" s="2" t="s">
        <v>45</v>
      </c>
    </row>
    <row r="5035" spans="1:2" x14ac:dyDescent="0.3">
      <c r="A5035">
        <v>3197</v>
      </c>
      <c r="B5035" s="2" t="s">
        <v>45</v>
      </c>
    </row>
    <row r="5036" spans="1:2" x14ac:dyDescent="0.3">
      <c r="A5036">
        <v>228</v>
      </c>
      <c r="B5036" s="2" t="s">
        <v>45</v>
      </c>
    </row>
    <row r="5037" spans="1:2" x14ac:dyDescent="0.3">
      <c r="A5037">
        <v>0</v>
      </c>
      <c r="B5037" s="2" t="s">
        <v>45</v>
      </c>
    </row>
    <row r="5038" spans="1:2" x14ac:dyDescent="0.3">
      <c r="A5038">
        <v>0</v>
      </c>
      <c r="B5038" s="2" t="s">
        <v>45</v>
      </c>
    </row>
    <row r="5039" spans="1:2" x14ac:dyDescent="0.3">
      <c r="A5039">
        <v>0</v>
      </c>
      <c r="B5039" s="2" t="s">
        <v>45</v>
      </c>
    </row>
    <row r="5040" spans="1:2" x14ac:dyDescent="0.3">
      <c r="A5040">
        <v>0</v>
      </c>
      <c r="B5040" s="2" t="s">
        <v>45</v>
      </c>
    </row>
    <row r="5041" spans="1:2" x14ac:dyDescent="0.3">
      <c r="A5041">
        <v>0</v>
      </c>
      <c r="B5041" s="2" t="s">
        <v>45</v>
      </c>
    </row>
    <row r="5042" spans="1:2" x14ac:dyDescent="0.3">
      <c r="A5042">
        <v>0</v>
      </c>
      <c r="B5042" s="2" t="s">
        <v>45</v>
      </c>
    </row>
    <row r="5043" spans="1:2" x14ac:dyDescent="0.3">
      <c r="A5043">
        <v>0</v>
      </c>
      <c r="B5043" s="2" t="s">
        <v>45</v>
      </c>
    </row>
    <row r="5044" spans="1:2" x14ac:dyDescent="0.3">
      <c r="A5044">
        <v>0</v>
      </c>
      <c r="B5044" s="2" t="s">
        <v>45</v>
      </c>
    </row>
    <row r="5045" spans="1:2" x14ac:dyDescent="0.3">
      <c r="A5045">
        <v>0</v>
      </c>
      <c r="B5045" s="2" t="s">
        <v>45</v>
      </c>
    </row>
    <row r="5046" spans="1:2" x14ac:dyDescent="0.3">
      <c r="A5046">
        <v>0</v>
      </c>
      <c r="B5046" s="2" t="s">
        <v>45</v>
      </c>
    </row>
    <row r="5047" spans="1:2" x14ac:dyDescent="0.3">
      <c r="A5047">
        <v>0</v>
      </c>
      <c r="B5047" s="2" t="s">
        <v>45</v>
      </c>
    </row>
    <row r="5048" spans="1:2" x14ac:dyDescent="0.3">
      <c r="A5048">
        <v>1</v>
      </c>
      <c r="B5048" s="2" t="s">
        <v>45</v>
      </c>
    </row>
    <row r="5049" spans="1:2" x14ac:dyDescent="0.3">
      <c r="A5049">
        <v>2325</v>
      </c>
      <c r="B5049" s="2" t="s">
        <v>45</v>
      </c>
    </row>
    <row r="5050" spans="1:2" x14ac:dyDescent="0.3">
      <c r="A5050">
        <v>5343</v>
      </c>
      <c r="B5050" s="2" t="s">
        <v>45</v>
      </c>
    </row>
    <row r="5051" spans="1:2" x14ac:dyDescent="0.3">
      <c r="A5051">
        <v>7716</v>
      </c>
      <c r="B5051" s="2" t="s">
        <v>45</v>
      </c>
    </row>
    <row r="5052" spans="1:2" x14ac:dyDescent="0.3">
      <c r="A5052">
        <v>9698</v>
      </c>
      <c r="B5052" s="2" t="s">
        <v>45</v>
      </c>
    </row>
    <row r="5053" spans="1:2" x14ac:dyDescent="0.3">
      <c r="A5053">
        <v>5391</v>
      </c>
      <c r="B5053" s="2" t="s">
        <v>45</v>
      </c>
    </row>
    <row r="5054" spans="1:2" x14ac:dyDescent="0.3">
      <c r="A5054">
        <v>5995</v>
      </c>
      <c r="B5054" s="2" t="s">
        <v>45</v>
      </c>
    </row>
    <row r="5055" spans="1:2" x14ac:dyDescent="0.3">
      <c r="A5055">
        <v>5808</v>
      </c>
      <c r="B5055" s="2" t="s">
        <v>45</v>
      </c>
    </row>
    <row r="5056" spans="1:2" x14ac:dyDescent="0.3">
      <c r="A5056">
        <v>5479</v>
      </c>
      <c r="B5056" s="2" t="s">
        <v>45</v>
      </c>
    </row>
    <row r="5057" spans="1:2" x14ac:dyDescent="0.3">
      <c r="A5057">
        <v>4345</v>
      </c>
      <c r="B5057" s="2" t="s">
        <v>45</v>
      </c>
    </row>
    <row r="5058" spans="1:2" x14ac:dyDescent="0.3">
      <c r="A5058">
        <v>3061</v>
      </c>
      <c r="B5058" s="2" t="s">
        <v>45</v>
      </c>
    </row>
    <row r="5059" spans="1:2" x14ac:dyDescent="0.3">
      <c r="A5059">
        <v>1690</v>
      </c>
      <c r="B5059" s="2" t="s">
        <v>45</v>
      </c>
    </row>
    <row r="5060" spans="1:2" x14ac:dyDescent="0.3">
      <c r="A5060">
        <v>94</v>
      </c>
      <c r="B5060" s="2" t="s">
        <v>45</v>
      </c>
    </row>
    <row r="5061" spans="1:2" x14ac:dyDescent="0.3">
      <c r="A5061">
        <v>0</v>
      </c>
      <c r="B5061" s="2" t="s">
        <v>45</v>
      </c>
    </row>
    <row r="5062" spans="1:2" x14ac:dyDescent="0.3">
      <c r="A5062">
        <v>0</v>
      </c>
      <c r="B5062" s="2" t="s">
        <v>45</v>
      </c>
    </row>
    <row r="5063" spans="1:2" x14ac:dyDescent="0.3">
      <c r="A5063">
        <v>0</v>
      </c>
      <c r="B5063" s="2" t="s">
        <v>45</v>
      </c>
    </row>
    <row r="5064" spans="1:2" x14ac:dyDescent="0.3">
      <c r="A5064">
        <v>0</v>
      </c>
      <c r="B5064" s="2" t="s">
        <v>45</v>
      </c>
    </row>
    <row r="5065" spans="1:2" x14ac:dyDescent="0.3">
      <c r="A5065">
        <v>0</v>
      </c>
      <c r="B5065" s="2" t="s">
        <v>45</v>
      </c>
    </row>
    <row r="5066" spans="1:2" x14ac:dyDescent="0.3">
      <c r="A5066">
        <v>0</v>
      </c>
      <c r="B5066" s="2" t="s">
        <v>45</v>
      </c>
    </row>
    <row r="5067" spans="1:2" x14ac:dyDescent="0.3">
      <c r="A5067">
        <v>0</v>
      </c>
      <c r="B5067" s="2" t="s">
        <v>45</v>
      </c>
    </row>
    <row r="5068" spans="1:2" x14ac:dyDescent="0.3">
      <c r="A5068">
        <v>0</v>
      </c>
      <c r="B5068" s="2" t="s">
        <v>45</v>
      </c>
    </row>
    <row r="5069" spans="1:2" x14ac:dyDescent="0.3">
      <c r="A5069">
        <v>0</v>
      </c>
      <c r="B5069" s="2" t="s">
        <v>45</v>
      </c>
    </row>
    <row r="5070" spans="1:2" x14ac:dyDescent="0.3">
      <c r="A5070">
        <v>0</v>
      </c>
      <c r="B5070" s="2" t="s">
        <v>45</v>
      </c>
    </row>
    <row r="5071" spans="1:2" x14ac:dyDescent="0.3">
      <c r="A5071">
        <v>0</v>
      </c>
      <c r="B5071" s="2" t="s">
        <v>45</v>
      </c>
    </row>
    <row r="5072" spans="1:2" x14ac:dyDescent="0.3">
      <c r="A5072">
        <v>3</v>
      </c>
      <c r="B5072" s="2" t="s">
        <v>45</v>
      </c>
    </row>
    <row r="5073" spans="1:2" x14ac:dyDescent="0.3">
      <c r="A5073">
        <v>2335</v>
      </c>
      <c r="B5073" s="2" t="s">
        <v>45</v>
      </c>
    </row>
    <row r="5074" spans="1:2" x14ac:dyDescent="0.3">
      <c r="A5074">
        <v>4572</v>
      </c>
      <c r="B5074" s="2" t="s">
        <v>45</v>
      </c>
    </row>
    <row r="5075" spans="1:2" x14ac:dyDescent="0.3">
      <c r="A5075">
        <v>7929</v>
      </c>
      <c r="B5075" s="2" t="s">
        <v>45</v>
      </c>
    </row>
    <row r="5076" spans="1:2" x14ac:dyDescent="0.3">
      <c r="A5076">
        <v>7171</v>
      </c>
      <c r="B5076" s="2" t="s">
        <v>45</v>
      </c>
    </row>
    <row r="5077" spans="1:2" x14ac:dyDescent="0.3">
      <c r="A5077">
        <v>3216</v>
      </c>
      <c r="B5077" s="2" t="s">
        <v>45</v>
      </c>
    </row>
    <row r="5078" spans="1:2" x14ac:dyDescent="0.3">
      <c r="A5078">
        <v>3398</v>
      </c>
      <c r="B5078" s="2" t="s">
        <v>45</v>
      </c>
    </row>
    <row r="5079" spans="1:2" x14ac:dyDescent="0.3">
      <c r="A5079">
        <v>3402</v>
      </c>
      <c r="B5079" s="2" t="s">
        <v>45</v>
      </c>
    </row>
    <row r="5080" spans="1:2" x14ac:dyDescent="0.3">
      <c r="A5080">
        <v>3799</v>
      </c>
      <c r="B5080" s="2" t="s">
        <v>45</v>
      </c>
    </row>
    <row r="5081" spans="1:2" x14ac:dyDescent="0.3">
      <c r="A5081">
        <v>3174</v>
      </c>
      <c r="B5081" s="2" t="s">
        <v>45</v>
      </c>
    </row>
    <row r="5082" spans="1:2" x14ac:dyDescent="0.3">
      <c r="A5082">
        <v>1444</v>
      </c>
      <c r="B5082" s="2" t="s">
        <v>45</v>
      </c>
    </row>
    <row r="5083" spans="1:2" x14ac:dyDescent="0.3">
      <c r="A5083">
        <v>1136</v>
      </c>
      <c r="B5083" s="2" t="s">
        <v>45</v>
      </c>
    </row>
    <row r="5084" spans="1:2" x14ac:dyDescent="0.3">
      <c r="A5084">
        <v>97</v>
      </c>
      <c r="B5084" s="2" t="s">
        <v>45</v>
      </c>
    </row>
    <row r="5085" spans="1:2" x14ac:dyDescent="0.3">
      <c r="A5085">
        <v>0</v>
      </c>
      <c r="B5085" s="2" t="s">
        <v>45</v>
      </c>
    </row>
    <row r="5086" spans="1:2" x14ac:dyDescent="0.3">
      <c r="A5086">
        <v>0</v>
      </c>
      <c r="B5086" s="2" t="s">
        <v>45</v>
      </c>
    </row>
    <row r="5087" spans="1:2" x14ac:dyDescent="0.3">
      <c r="A5087">
        <v>0</v>
      </c>
      <c r="B5087" s="2" t="s">
        <v>45</v>
      </c>
    </row>
    <row r="5088" spans="1:2" x14ac:dyDescent="0.3">
      <c r="A5088">
        <v>0</v>
      </c>
      <c r="B5088" s="2" t="s">
        <v>45</v>
      </c>
    </row>
    <row r="5089" spans="1:2" x14ac:dyDescent="0.3">
      <c r="A5089">
        <v>0</v>
      </c>
      <c r="B5089" s="2" t="s">
        <v>45</v>
      </c>
    </row>
    <row r="5090" spans="1:2" x14ac:dyDescent="0.3">
      <c r="A5090">
        <v>0</v>
      </c>
      <c r="B5090" s="2" t="s">
        <v>45</v>
      </c>
    </row>
    <row r="5091" spans="1:2" x14ac:dyDescent="0.3">
      <c r="A5091">
        <v>0</v>
      </c>
      <c r="B5091" s="2" t="s">
        <v>45</v>
      </c>
    </row>
    <row r="5092" spans="1:2" x14ac:dyDescent="0.3">
      <c r="A5092">
        <v>0</v>
      </c>
      <c r="B5092" s="2" t="s">
        <v>45</v>
      </c>
    </row>
    <row r="5093" spans="1:2" x14ac:dyDescent="0.3">
      <c r="A5093">
        <v>0</v>
      </c>
      <c r="B5093" s="2" t="s">
        <v>45</v>
      </c>
    </row>
    <row r="5094" spans="1:2" x14ac:dyDescent="0.3">
      <c r="A5094">
        <v>0</v>
      </c>
      <c r="B5094" s="2" t="s">
        <v>45</v>
      </c>
    </row>
    <row r="5095" spans="1:2" x14ac:dyDescent="0.3">
      <c r="A5095">
        <v>0</v>
      </c>
      <c r="B5095" s="2" t="s">
        <v>45</v>
      </c>
    </row>
    <row r="5096" spans="1:2" x14ac:dyDescent="0.3">
      <c r="A5096">
        <v>1</v>
      </c>
      <c r="B5096" s="2" t="s">
        <v>45</v>
      </c>
    </row>
    <row r="5097" spans="1:2" x14ac:dyDescent="0.3">
      <c r="A5097">
        <v>2366</v>
      </c>
      <c r="B5097" s="2" t="s">
        <v>45</v>
      </c>
    </row>
    <row r="5098" spans="1:2" x14ac:dyDescent="0.3">
      <c r="A5098">
        <v>5360</v>
      </c>
      <c r="B5098" s="2" t="s">
        <v>45</v>
      </c>
    </row>
    <row r="5099" spans="1:2" x14ac:dyDescent="0.3">
      <c r="A5099">
        <v>7918</v>
      </c>
      <c r="B5099" s="2" t="s">
        <v>45</v>
      </c>
    </row>
    <row r="5100" spans="1:2" x14ac:dyDescent="0.3">
      <c r="A5100">
        <v>9904</v>
      </c>
      <c r="B5100" s="2" t="s">
        <v>45</v>
      </c>
    </row>
    <row r="5101" spans="1:2" x14ac:dyDescent="0.3">
      <c r="A5101">
        <v>11197</v>
      </c>
      <c r="B5101" s="2" t="s">
        <v>45</v>
      </c>
    </row>
    <row r="5102" spans="1:2" x14ac:dyDescent="0.3">
      <c r="A5102">
        <v>11690</v>
      </c>
      <c r="B5102" s="2" t="s">
        <v>45</v>
      </c>
    </row>
    <row r="5103" spans="1:2" x14ac:dyDescent="0.3">
      <c r="A5103">
        <v>11406</v>
      </c>
      <c r="B5103" s="2" t="s">
        <v>45</v>
      </c>
    </row>
    <row r="5104" spans="1:2" x14ac:dyDescent="0.3">
      <c r="A5104">
        <v>10335</v>
      </c>
      <c r="B5104" s="2" t="s">
        <v>45</v>
      </c>
    </row>
    <row r="5105" spans="1:2" x14ac:dyDescent="0.3">
      <c r="A5105">
        <v>8561</v>
      </c>
      <c r="B5105" s="2" t="s">
        <v>45</v>
      </c>
    </row>
    <row r="5106" spans="1:2" x14ac:dyDescent="0.3">
      <c r="A5106">
        <v>6198</v>
      </c>
      <c r="B5106" s="2" t="s">
        <v>45</v>
      </c>
    </row>
    <row r="5107" spans="1:2" x14ac:dyDescent="0.3">
      <c r="A5107">
        <v>3412</v>
      </c>
      <c r="B5107" s="2" t="s">
        <v>45</v>
      </c>
    </row>
    <row r="5108" spans="1:2" x14ac:dyDescent="0.3">
      <c r="A5108">
        <v>42</v>
      </c>
      <c r="B5108" s="2" t="s">
        <v>45</v>
      </c>
    </row>
    <row r="5109" spans="1:2" x14ac:dyDescent="0.3">
      <c r="A5109">
        <v>0</v>
      </c>
      <c r="B5109" s="2" t="s">
        <v>45</v>
      </c>
    </row>
    <row r="5110" spans="1:2" x14ac:dyDescent="0.3">
      <c r="A5110">
        <v>0</v>
      </c>
      <c r="B5110" s="2" t="s">
        <v>45</v>
      </c>
    </row>
    <row r="5111" spans="1:2" x14ac:dyDescent="0.3">
      <c r="A5111">
        <v>0</v>
      </c>
      <c r="B5111" s="2" t="s">
        <v>45</v>
      </c>
    </row>
    <row r="5112" spans="1:2" x14ac:dyDescent="0.3">
      <c r="A5112">
        <v>0</v>
      </c>
      <c r="B5112" s="2" t="s">
        <v>45</v>
      </c>
    </row>
    <row r="5113" spans="1:2" x14ac:dyDescent="0.3">
      <c r="A5113">
        <v>0</v>
      </c>
      <c r="B5113" s="2" t="s">
        <v>45</v>
      </c>
    </row>
    <row r="5114" spans="1:2" x14ac:dyDescent="0.3">
      <c r="A5114">
        <v>0</v>
      </c>
      <c r="B5114" s="2" t="s">
        <v>45</v>
      </c>
    </row>
    <row r="5115" spans="1:2" x14ac:dyDescent="0.3">
      <c r="A5115">
        <v>0</v>
      </c>
      <c r="B5115" s="2" t="s">
        <v>45</v>
      </c>
    </row>
    <row r="5116" spans="1:2" x14ac:dyDescent="0.3">
      <c r="A5116">
        <v>0</v>
      </c>
      <c r="B5116" s="2" t="s">
        <v>45</v>
      </c>
    </row>
    <row r="5117" spans="1:2" x14ac:dyDescent="0.3">
      <c r="A5117">
        <v>0</v>
      </c>
      <c r="B5117" s="2" t="s">
        <v>45</v>
      </c>
    </row>
    <row r="5118" spans="1:2" x14ac:dyDescent="0.3">
      <c r="A5118">
        <v>0</v>
      </c>
      <c r="B5118" s="2" t="s">
        <v>45</v>
      </c>
    </row>
    <row r="5119" spans="1:2" x14ac:dyDescent="0.3">
      <c r="A5119">
        <v>0</v>
      </c>
      <c r="B5119" s="2" t="s">
        <v>45</v>
      </c>
    </row>
    <row r="5120" spans="1:2" x14ac:dyDescent="0.3">
      <c r="A5120">
        <v>1</v>
      </c>
      <c r="B5120" s="2" t="s">
        <v>45</v>
      </c>
    </row>
    <row r="5121" spans="1:2" x14ac:dyDescent="0.3">
      <c r="A5121">
        <v>1910</v>
      </c>
      <c r="B5121" s="2" t="s">
        <v>45</v>
      </c>
    </row>
    <row r="5122" spans="1:2" x14ac:dyDescent="0.3">
      <c r="A5122">
        <v>4393</v>
      </c>
      <c r="B5122" s="2" t="s">
        <v>45</v>
      </c>
    </row>
    <row r="5123" spans="1:2" x14ac:dyDescent="0.3">
      <c r="A5123">
        <v>6565</v>
      </c>
      <c r="B5123" s="2" t="s">
        <v>45</v>
      </c>
    </row>
    <row r="5124" spans="1:2" x14ac:dyDescent="0.3">
      <c r="A5124">
        <v>8257</v>
      </c>
      <c r="B5124" s="2" t="s">
        <v>45</v>
      </c>
    </row>
    <row r="5125" spans="1:2" x14ac:dyDescent="0.3">
      <c r="A5125">
        <v>9418</v>
      </c>
      <c r="B5125" s="2" t="s">
        <v>45</v>
      </c>
    </row>
    <row r="5126" spans="1:2" x14ac:dyDescent="0.3">
      <c r="A5126">
        <v>9943</v>
      </c>
      <c r="B5126" s="2" t="s">
        <v>45</v>
      </c>
    </row>
    <row r="5127" spans="1:2" x14ac:dyDescent="0.3">
      <c r="A5127">
        <v>9750</v>
      </c>
      <c r="B5127" s="2" t="s">
        <v>45</v>
      </c>
    </row>
    <row r="5128" spans="1:2" x14ac:dyDescent="0.3">
      <c r="A5128">
        <v>8918</v>
      </c>
      <c r="B5128" s="2" t="s">
        <v>45</v>
      </c>
    </row>
    <row r="5129" spans="1:2" x14ac:dyDescent="0.3">
      <c r="A5129">
        <v>7467</v>
      </c>
      <c r="B5129" s="2" t="s">
        <v>45</v>
      </c>
    </row>
    <row r="5130" spans="1:2" x14ac:dyDescent="0.3">
      <c r="A5130">
        <v>5448</v>
      </c>
      <c r="B5130" s="2" t="s">
        <v>45</v>
      </c>
    </row>
    <row r="5131" spans="1:2" x14ac:dyDescent="0.3">
      <c r="A5131">
        <v>3104</v>
      </c>
      <c r="B5131" s="2" t="s">
        <v>45</v>
      </c>
    </row>
    <row r="5132" spans="1:2" x14ac:dyDescent="0.3">
      <c r="A5132">
        <v>74</v>
      </c>
      <c r="B5132" s="2" t="s">
        <v>45</v>
      </c>
    </row>
    <row r="5133" spans="1:2" x14ac:dyDescent="0.3">
      <c r="A5133">
        <v>0</v>
      </c>
      <c r="B5133" s="2" t="s">
        <v>45</v>
      </c>
    </row>
    <row r="5134" spans="1:2" x14ac:dyDescent="0.3">
      <c r="A5134">
        <v>0</v>
      </c>
      <c r="B5134" s="2" t="s">
        <v>45</v>
      </c>
    </row>
    <row r="5135" spans="1:2" x14ac:dyDescent="0.3">
      <c r="A5135">
        <v>0</v>
      </c>
      <c r="B5135" s="2" t="s">
        <v>45</v>
      </c>
    </row>
    <row r="5136" spans="1:2" x14ac:dyDescent="0.3">
      <c r="A5136">
        <v>0</v>
      </c>
      <c r="B5136" s="2" t="s">
        <v>45</v>
      </c>
    </row>
    <row r="5137" spans="1:2" x14ac:dyDescent="0.3">
      <c r="A5137">
        <v>0</v>
      </c>
      <c r="B5137" s="2" t="s">
        <v>45</v>
      </c>
    </row>
    <row r="5138" spans="1:2" x14ac:dyDescent="0.3">
      <c r="A5138">
        <v>0</v>
      </c>
      <c r="B5138" s="2" t="s">
        <v>45</v>
      </c>
    </row>
    <row r="5139" spans="1:2" x14ac:dyDescent="0.3">
      <c r="A5139">
        <v>0</v>
      </c>
      <c r="B5139" s="2" t="s">
        <v>45</v>
      </c>
    </row>
    <row r="5140" spans="1:2" x14ac:dyDescent="0.3">
      <c r="A5140">
        <v>0</v>
      </c>
      <c r="B5140" s="2" t="s">
        <v>45</v>
      </c>
    </row>
    <row r="5141" spans="1:2" x14ac:dyDescent="0.3">
      <c r="A5141">
        <v>0</v>
      </c>
      <c r="B5141" s="2" t="s">
        <v>45</v>
      </c>
    </row>
    <row r="5142" spans="1:2" x14ac:dyDescent="0.3">
      <c r="A5142">
        <v>0</v>
      </c>
      <c r="B5142" s="2" t="s">
        <v>45</v>
      </c>
    </row>
    <row r="5143" spans="1:2" x14ac:dyDescent="0.3">
      <c r="A5143">
        <v>0</v>
      </c>
      <c r="B5143" s="2" t="s">
        <v>45</v>
      </c>
    </row>
    <row r="5144" spans="1:2" x14ac:dyDescent="0.3">
      <c r="A5144">
        <v>1</v>
      </c>
      <c r="B5144" s="2" t="s">
        <v>45</v>
      </c>
    </row>
    <row r="5145" spans="1:2" x14ac:dyDescent="0.3">
      <c r="A5145">
        <v>2186</v>
      </c>
      <c r="B5145" s="2" t="s">
        <v>45</v>
      </c>
    </row>
    <row r="5146" spans="1:2" x14ac:dyDescent="0.3">
      <c r="A5146">
        <v>4805</v>
      </c>
      <c r="B5146" s="2" t="s">
        <v>45</v>
      </c>
    </row>
    <row r="5147" spans="1:2" x14ac:dyDescent="0.3">
      <c r="A5147">
        <v>7114</v>
      </c>
      <c r="B5147" s="2" t="s">
        <v>45</v>
      </c>
    </row>
    <row r="5148" spans="1:2" x14ac:dyDescent="0.3">
      <c r="A5148">
        <v>8905</v>
      </c>
      <c r="B5148" s="2" t="s">
        <v>45</v>
      </c>
    </row>
    <row r="5149" spans="1:2" x14ac:dyDescent="0.3">
      <c r="A5149">
        <v>10070</v>
      </c>
      <c r="B5149" s="2" t="s">
        <v>45</v>
      </c>
    </row>
    <row r="5150" spans="1:2" x14ac:dyDescent="0.3">
      <c r="A5150">
        <v>10539</v>
      </c>
      <c r="B5150" s="2" t="s">
        <v>45</v>
      </c>
    </row>
    <row r="5151" spans="1:2" x14ac:dyDescent="0.3">
      <c r="A5151">
        <v>10337</v>
      </c>
      <c r="B5151" s="2" t="s">
        <v>45</v>
      </c>
    </row>
    <row r="5152" spans="1:2" x14ac:dyDescent="0.3">
      <c r="A5152">
        <v>9445</v>
      </c>
      <c r="B5152" s="2" t="s">
        <v>45</v>
      </c>
    </row>
    <row r="5153" spans="1:2" x14ac:dyDescent="0.3">
      <c r="A5153">
        <v>7940</v>
      </c>
      <c r="B5153" s="2" t="s">
        <v>45</v>
      </c>
    </row>
    <row r="5154" spans="1:2" x14ac:dyDescent="0.3">
      <c r="A5154">
        <v>5873</v>
      </c>
      <c r="B5154" s="2" t="s">
        <v>45</v>
      </c>
    </row>
    <row r="5155" spans="1:2" x14ac:dyDescent="0.3">
      <c r="A5155">
        <v>3362</v>
      </c>
      <c r="B5155" s="2" t="s">
        <v>45</v>
      </c>
    </row>
    <row r="5156" spans="1:2" x14ac:dyDescent="0.3">
      <c r="A5156">
        <v>67</v>
      </c>
      <c r="B5156" s="2" t="s">
        <v>45</v>
      </c>
    </row>
    <row r="5157" spans="1:2" x14ac:dyDescent="0.3">
      <c r="A5157">
        <v>0</v>
      </c>
      <c r="B5157" s="2" t="s">
        <v>45</v>
      </c>
    </row>
    <row r="5158" spans="1:2" x14ac:dyDescent="0.3">
      <c r="A5158">
        <v>0</v>
      </c>
      <c r="B5158" s="2" t="s">
        <v>45</v>
      </c>
    </row>
    <row r="5159" spans="1:2" x14ac:dyDescent="0.3">
      <c r="A5159">
        <v>0</v>
      </c>
      <c r="B5159" s="2" t="s">
        <v>45</v>
      </c>
    </row>
    <row r="5160" spans="1:2" x14ac:dyDescent="0.3">
      <c r="A5160">
        <v>0</v>
      </c>
      <c r="B5160" s="2" t="s">
        <v>45</v>
      </c>
    </row>
    <row r="5161" spans="1:2" x14ac:dyDescent="0.3">
      <c r="A5161">
        <v>0</v>
      </c>
      <c r="B5161" s="2" t="s">
        <v>45</v>
      </c>
    </row>
    <row r="5162" spans="1:2" x14ac:dyDescent="0.3">
      <c r="A5162">
        <v>0</v>
      </c>
      <c r="B5162" s="2" t="s">
        <v>45</v>
      </c>
    </row>
    <row r="5163" spans="1:2" x14ac:dyDescent="0.3">
      <c r="A5163">
        <v>0</v>
      </c>
      <c r="B5163" s="2" t="s">
        <v>45</v>
      </c>
    </row>
    <row r="5164" spans="1:2" x14ac:dyDescent="0.3">
      <c r="A5164">
        <v>0</v>
      </c>
      <c r="B5164" s="2" t="s">
        <v>45</v>
      </c>
    </row>
    <row r="5165" spans="1:2" x14ac:dyDescent="0.3">
      <c r="A5165">
        <v>0</v>
      </c>
      <c r="B5165" s="2" t="s">
        <v>45</v>
      </c>
    </row>
    <row r="5166" spans="1:2" x14ac:dyDescent="0.3">
      <c r="A5166">
        <v>0</v>
      </c>
      <c r="B5166" s="2" t="s">
        <v>45</v>
      </c>
    </row>
    <row r="5167" spans="1:2" x14ac:dyDescent="0.3">
      <c r="A5167">
        <v>0</v>
      </c>
      <c r="B5167" s="2" t="s">
        <v>45</v>
      </c>
    </row>
    <row r="5168" spans="1:2" x14ac:dyDescent="0.3">
      <c r="A5168">
        <v>1</v>
      </c>
      <c r="B5168" s="2" t="s">
        <v>45</v>
      </c>
    </row>
    <row r="5169" spans="1:2" x14ac:dyDescent="0.3">
      <c r="A5169">
        <v>2069</v>
      </c>
      <c r="B5169" s="2" t="s">
        <v>45</v>
      </c>
    </row>
    <row r="5170" spans="1:2" x14ac:dyDescent="0.3">
      <c r="A5170">
        <v>4680</v>
      </c>
      <c r="B5170" s="2" t="s">
        <v>45</v>
      </c>
    </row>
    <row r="5171" spans="1:2" x14ac:dyDescent="0.3">
      <c r="A5171">
        <v>6988</v>
      </c>
      <c r="B5171" s="2" t="s">
        <v>45</v>
      </c>
    </row>
    <row r="5172" spans="1:2" x14ac:dyDescent="0.3">
      <c r="A5172">
        <v>8788</v>
      </c>
      <c r="B5172" s="2" t="s">
        <v>45</v>
      </c>
    </row>
    <row r="5173" spans="1:2" x14ac:dyDescent="0.3">
      <c r="A5173">
        <v>9942</v>
      </c>
      <c r="B5173" s="2" t="s">
        <v>45</v>
      </c>
    </row>
    <row r="5174" spans="1:2" x14ac:dyDescent="0.3">
      <c r="A5174">
        <v>10429</v>
      </c>
      <c r="B5174" s="2" t="s">
        <v>45</v>
      </c>
    </row>
    <row r="5175" spans="1:2" x14ac:dyDescent="0.3">
      <c r="A5175">
        <v>10261</v>
      </c>
      <c r="B5175" s="2" t="s">
        <v>45</v>
      </c>
    </row>
    <row r="5176" spans="1:2" x14ac:dyDescent="0.3">
      <c r="A5176">
        <v>9386</v>
      </c>
      <c r="B5176" s="2" t="s">
        <v>45</v>
      </c>
    </row>
    <row r="5177" spans="1:2" x14ac:dyDescent="0.3">
      <c r="A5177">
        <v>7916</v>
      </c>
      <c r="B5177" s="2" t="s">
        <v>45</v>
      </c>
    </row>
    <row r="5178" spans="1:2" x14ac:dyDescent="0.3">
      <c r="A5178">
        <v>5888</v>
      </c>
      <c r="B5178" s="2" t="s">
        <v>45</v>
      </c>
    </row>
    <row r="5179" spans="1:2" x14ac:dyDescent="0.3">
      <c r="A5179">
        <v>3381</v>
      </c>
      <c r="B5179" s="2" t="s">
        <v>45</v>
      </c>
    </row>
    <row r="5180" spans="1:2" x14ac:dyDescent="0.3">
      <c r="A5180">
        <v>91</v>
      </c>
      <c r="B5180" s="2" t="s">
        <v>45</v>
      </c>
    </row>
    <row r="5181" spans="1:2" x14ac:dyDescent="0.3">
      <c r="A5181">
        <v>0</v>
      </c>
      <c r="B5181" s="2" t="s">
        <v>45</v>
      </c>
    </row>
    <row r="5182" spans="1:2" x14ac:dyDescent="0.3">
      <c r="A5182">
        <v>0</v>
      </c>
      <c r="B5182" s="2" t="s">
        <v>45</v>
      </c>
    </row>
    <row r="5183" spans="1:2" x14ac:dyDescent="0.3">
      <c r="A5183">
        <v>0</v>
      </c>
      <c r="B5183" s="2" t="s">
        <v>45</v>
      </c>
    </row>
    <row r="5184" spans="1:2" x14ac:dyDescent="0.3">
      <c r="A5184">
        <v>0</v>
      </c>
      <c r="B5184" s="2" t="s">
        <v>45</v>
      </c>
    </row>
    <row r="5185" spans="1:2" x14ac:dyDescent="0.3">
      <c r="A5185">
        <v>0</v>
      </c>
      <c r="B5185" s="2" t="s">
        <v>45</v>
      </c>
    </row>
    <row r="5186" spans="1:2" x14ac:dyDescent="0.3">
      <c r="A5186">
        <v>0</v>
      </c>
      <c r="B5186" s="2" t="s">
        <v>45</v>
      </c>
    </row>
    <row r="5187" spans="1:2" x14ac:dyDescent="0.3">
      <c r="A5187">
        <v>0</v>
      </c>
      <c r="B5187" s="2" t="s">
        <v>45</v>
      </c>
    </row>
    <row r="5188" spans="1:2" x14ac:dyDescent="0.3">
      <c r="A5188">
        <v>0</v>
      </c>
      <c r="B5188" s="2" t="s">
        <v>45</v>
      </c>
    </row>
    <row r="5189" spans="1:2" x14ac:dyDescent="0.3">
      <c r="A5189">
        <v>0</v>
      </c>
      <c r="B5189" s="2" t="s">
        <v>45</v>
      </c>
    </row>
    <row r="5190" spans="1:2" x14ac:dyDescent="0.3">
      <c r="A5190">
        <v>0</v>
      </c>
      <c r="B5190" s="2" t="s">
        <v>45</v>
      </c>
    </row>
    <row r="5191" spans="1:2" x14ac:dyDescent="0.3">
      <c r="A5191">
        <v>0</v>
      </c>
      <c r="B5191" s="2" t="s">
        <v>45</v>
      </c>
    </row>
    <row r="5192" spans="1:2" x14ac:dyDescent="0.3">
      <c r="A5192">
        <v>1</v>
      </c>
      <c r="B5192" s="2" t="s">
        <v>45</v>
      </c>
    </row>
    <row r="5193" spans="1:2" x14ac:dyDescent="0.3">
      <c r="A5193">
        <v>2185</v>
      </c>
      <c r="B5193" s="2" t="s">
        <v>45</v>
      </c>
    </row>
    <row r="5194" spans="1:2" x14ac:dyDescent="0.3">
      <c r="A5194">
        <v>4882</v>
      </c>
      <c r="B5194" s="2" t="s">
        <v>45</v>
      </c>
    </row>
    <row r="5195" spans="1:2" x14ac:dyDescent="0.3">
      <c r="A5195">
        <v>7282</v>
      </c>
      <c r="B5195" s="2" t="s">
        <v>45</v>
      </c>
    </row>
    <row r="5196" spans="1:2" x14ac:dyDescent="0.3">
      <c r="A5196">
        <v>9132</v>
      </c>
      <c r="B5196" s="2" t="s">
        <v>45</v>
      </c>
    </row>
    <row r="5197" spans="1:2" x14ac:dyDescent="0.3">
      <c r="A5197">
        <v>10313</v>
      </c>
      <c r="B5197" s="2" t="s">
        <v>45</v>
      </c>
    </row>
    <row r="5198" spans="1:2" x14ac:dyDescent="0.3">
      <c r="A5198">
        <v>10804</v>
      </c>
      <c r="B5198" s="2" t="s">
        <v>45</v>
      </c>
    </row>
    <row r="5199" spans="1:2" x14ac:dyDescent="0.3">
      <c r="A5199">
        <v>10536</v>
      </c>
      <c r="B5199" s="2" t="s">
        <v>45</v>
      </c>
    </row>
    <row r="5200" spans="1:2" x14ac:dyDescent="0.3">
      <c r="A5200">
        <v>9600</v>
      </c>
      <c r="B5200" s="2" t="s">
        <v>45</v>
      </c>
    </row>
    <row r="5201" spans="1:2" x14ac:dyDescent="0.3">
      <c r="A5201">
        <v>7998</v>
      </c>
      <c r="B5201" s="2" t="s">
        <v>45</v>
      </c>
    </row>
    <row r="5202" spans="1:2" x14ac:dyDescent="0.3">
      <c r="A5202">
        <v>5815</v>
      </c>
      <c r="B5202" s="2" t="s">
        <v>45</v>
      </c>
    </row>
    <row r="5203" spans="1:2" x14ac:dyDescent="0.3">
      <c r="A5203">
        <v>3211</v>
      </c>
      <c r="B5203" s="2" t="s">
        <v>45</v>
      </c>
    </row>
    <row r="5204" spans="1:2" x14ac:dyDescent="0.3">
      <c r="A5204">
        <v>54</v>
      </c>
      <c r="B5204" s="2" t="s">
        <v>45</v>
      </c>
    </row>
    <row r="5205" spans="1:2" x14ac:dyDescent="0.3">
      <c r="A5205">
        <v>0</v>
      </c>
      <c r="B5205" s="2" t="s">
        <v>45</v>
      </c>
    </row>
    <row r="5206" spans="1:2" x14ac:dyDescent="0.3">
      <c r="A5206">
        <v>0</v>
      </c>
      <c r="B5206" s="2" t="s">
        <v>45</v>
      </c>
    </row>
    <row r="5207" spans="1:2" x14ac:dyDescent="0.3">
      <c r="A5207">
        <v>0</v>
      </c>
      <c r="B5207" s="2" t="s">
        <v>45</v>
      </c>
    </row>
    <row r="5208" spans="1:2" x14ac:dyDescent="0.3">
      <c r="A5208">
        <v>0</v>
      </c>
      <c r="B5208" s="2" t="s">
        <v>45</v>
      </c>
    </row>
    <row r="5209" spans="1:2" x14ac:dyDescent="0.3">
      <c r="A5209">
        <v>0</v>
      </c>
      <c r="B5209" s="2" t="s">
        <v>45</v>
      </c>
    </row>
    <row r="5210" spans="1:2" x14ac:dyDescent="0.3">
      <c r="A5210">
        <v>0</v>
      </c>
      <c r="B5210" s="2" t="s">
        <v>45</v>
      </c>
    </row>
    <row r="5211" spans="1:2" x14ac:dyDescent="0.3">
      <c r="A5211">
        <v>0</v>
      </c>
      <c r="B5211" s="2" t="s">
        <v>45</v>
      </c>
    </row>
    <row r="5212" spans="1:2" x14ac:dyDescent="0.3">
      <c r="A5212">
        <v>0</v>
      </c>
      <c r="B5212" s="2" t="s">
        <v>45</v>
      </c>
    </row>
    <row r="5213" spans="1:2" x14ac:dyDescent="0.3">
      <c r="A5213">
        <v>0</v>
      </c>
      <c r="B5213" s="2" t="s">
        <v>45</v>
      </c>
    </row>
    <row r="5214" spans="1:2" x14ac:dyDescent="0.3">
      <c r="A5214">
        <v>0</v>
      </c>
      <c r="B5214" s="2" t="s">
        <v>45</v>
      </c>
    </row>
    <row r="5215" spans="1:2" x14ac:dyDescent="0.3">
      <c r="A5215">
        <v>0</v>
      </c>
      <c r="B5215" s="2" t="s">
        <v>45</v>
      </c>
    </row>
    <row r="5216" spans="1:2" x14ac:dyDescent="0.3">
      <c r="A5216">
        <v>1</v>
      </c>
      <c r="B5216" s="2" t="s">
        <v>45</v>
      </c>
    </row>
    <row r="5217" spans="1:2" x14ac:dyDescent="0.3">
      <c r="A5217">
        <v>1818</v>
      </c>
      <c r="B5217" s="2" t="s">
        <v>45</v>
      </c>
    </row>
    <row r="5218" spans="1:2" x14ac:dyDescent="0.3">
      <c r="A5218">
        <v>4176</v>
      </c>
      <c r="B5218" s="2" t="s">
        <v>45</v>
      </c>
    </row>
    <row r="5219" spans="1:2" x14ac:dyDescent="0.3">
      <c r="A5219">
        <v>6255</v>
      </c>
      <c r="B5219" s="2" t="s">
        <v>45</v>
      </c>
    </row>
    <row r="5220" spans="1:2" x14ac:dyDescent="0.3">
      <c r="A5220">
        <v>7976</v>
      </c>
      <c r="B5220" s="2" t="s">
        <v>45</v>
      </c>
    </row>
    <row r="5221" spans="1:2" x14ac:dyDescent="0.3">
      <c r="A5221">
        <v>9138</v>
      </c>
      <c r="B5221" s="2" t="s">
        <v>45</v>
      </c>
    </row>
    <row r="5222" spans="1:2" x14ac:dyDescent="0.3">
      <c r="A5222">
        <v>9776</v>
      </c>
      <c r="B5222" s="2" t="s">
        <v>45</v>
      </c>
    </row>
    <row r="5223" spans="1:2" x14ac:dyDescent="0.3">
      <c r="A5223">
        <v>9507</v>
      </c>
      <c r="B5223" s="2" t="s">
        <v>45</v>
      </c>
    </row>
    <row r="5224" spans="1:2" x14ac:dyDescent="0.3">
      <c r="A5224">
        <v>8690</v>
      </c>
      <c r="B5224" s="2" t="s">
        <v>45</v>
      </c>
    </row>
    <row r="5225" spans="1:2" x14ac:dyDescent="0.3">
      <c r="A5225">
        <v>7282</v>
      </c>
      <c r="B5225" s="2" t="s">
        <v>45</v>
      </c>
    </row>
    <row r="5226" spans="1:2" x14ac:dyDescent="0.3">
      <c r="A5226">
        <v>5391</v>
      </c>
      <c r="B5226" s="2" t="s">
        <v>45</v>
      </c>
    </row>
    <row r="5227" spans="1:2" x14ac:dyDescent="0.3">
      <c r="A5227">
        <v>3093</v>
      </c>
      <c r="B5227" s="2" t="s">
        <v>45</v>
      </c>
    </row>
    <row r="5228" spans="1:2" x14ac:dyDescent="0.3">
      <c r="A5228">
        <v>95</v>
      </c>
      <c r="B5228" s="2" t="s">
        <v>45</v>
      </c>
    </row>
    <row r="5229" spans="1:2" x14ac:dyDescent="0.3">
      <c r="A5229">
        <v>0</v>
      </c>
      <c r="B5229" s="2" t="s">
        <v>45</v>
      </c>
    </row>
    <row r="5230" spans="1:2" x14ac:dyDescent="0.3">
      <c r="A5230">
        <v>0</v>
      </c>
      <c r="B5230" s="2" t="s">
        <v>45</v>
      </c>
    </row>
    <row r="5231" spans="1:2" x14ac:dyDescent="0.3">
      <c r="A5231">
        <v>0</v>
      </c>
      <c r="B5231" s="2" t="s">
        <v>45</v>
      </c>
    </row>
    <row r="5232" spans="1:2" x14ac:dyDescent="0.3">
      <c r="A5232">
        <v>0</v>
      </c>
      <c r="B5232" s="2" t="s">
        <v>45</v>
      </c>
    </row>
    <row r="5233" spans="1:2" x14ac:dyDescent="0.3">
      <c r="A5233">
        <v>0</v>
      </c>
      <c r="B5233" s="2" t="s">
        <v>45</v>
      </c>
    </row>
    <row r="5234" spans="1:2" x14ac:dyDescent="0.3">
      <c r="A5234">
        <v>0</v>
      </c>
      <c r="B5234" s="2" t="s">
        <v>45</v>
      </c>
    </row>
    <row r="5235" spans="1:2" x14ac:dyDescent="0.3">
      <c r="A5235">
        <v>0</v>
      </c>
      <c r="B5235" s="2" t="s">
        <v>45</v>
      </c>
    </row>
    <row r="5236" spans="1:2" x14ac:dyDescent="0.3">
      <c r="A5236">
        <v>0</v>
      </c>
      <c r="B5236" s="2" t="s">
        <v>45</v>
      </c>
    </row>
    <row r="5237" spans="1:2" x14ac:dyDescent="0.3">
      <c r="A5237">
        <v>0</v>
      </c>
      <c r="B5237" s="2" t="s">
        <v>45</v>
      </c>
    </row>
    <row r="5238" spans="1:2" x14ac:dyDescent="0.3">
      <c r="A5238">
        <v>0</v>
      </c>
      <c r="B5238" s="2" t="s">
        <v>45</v>
      </c>
    </row>
    <row r="5239" spans="1:2" x14ac:dyDescent="0.3">
      <c r="A5239">
        <v>0</v>
      </c>
      <c r="B5239" s="2" t="s">
        <v>45</v>
      </c>
    </row>
    <row r="5240" spans="1:2" x14ac:dyDescent="0.3">
      <c r="A5240">
        <v>1</v>
      </c>
      <c r="B5240" s="2" t="s">
        <v>45</v>
      </c>
    </row>
    <row r="5241" spans="1:2" x14ac:dyDescent="0.3">
      <c r="A5241">
        <v>1906</v>
      </c>
      <c r="B5241" s="2" t="s">
        <v>45</v>
      </c>
    </row>
    <row r="5242" spans="1:2" x14ac:dyDescent="0.3">
      <c r="A5242">
        <v>4410</v>
      </c>
      <c r="B5242" s="2" t="s">
        <v>45</v>
      </c>
    </row>
    <row r="5243" spans="1:2" x14ac:dyDescent="0.3">
      <c r="A5243">
        <v>6672</v>
      </c>
      <c r="B5243" s="2" t="s">
        <v>45</v>
      </c>
    </row>
    <row r="5244" spans="1:2" x14ac:dyDescent="0.3">
      <c r="A5244">
        <v>8442</v>
      </c>
      <c r="B5244" s="2" t="s">
        <v>45</v>
      </c>
    </row>
    <row r="5245" spans="1:2" x14ac:dyDescent="0.3">
      <c r="A5245">
        <v>9626</v>
      </c>
      <c r="B5245" s="2" t="s">
        <v>45</v>
      </c>
    </row>
    <row r="5246" spans="1:2" x14ac:dyDescent="0.3">
      <c r="A5246">
        <v>10144</v>
      </c>
      <c r="B5246" s="2" t="s">
        <v>45</v>
      </c>
    </row>
    <row r="5247" spans="1:2" x14ac:dyDescent="0.3">
      <c r="A5247">
        <v>9981</v>
      </c>
      <c r="B5247" s="2" t="s">
        <v>45</v>
      </c>
    </row>
    <row r="5248" spans="1:2" x14ac:dyDescent="0.3">
      <c r="A5248">
        <v>9111</v>
      </c>
      <c r="B5248" s="2" t="s">
        <v>45</v>
      </c>
    </row>
    <row r="5249" spans="1:2" x14ac:dyDescent="0.3">
      <c r="A5249">
        <v>7637</v>
      </c>
      <c r="B5249" s="2" t="s">
        <v>45</v>
      </c>
    </row>
    <row r="5250" spans="1:2" x14ac:dyDescent="0.3">
      <c r="A5250">
        <v>5544</v>
      </c>
      <c r="B5250" s="2" t="s">
        <v>45</v>
      </c>
    </row>
    <row r="5251" spans="1:2" x14ac:dyDescent="0.3">
      <c r="A5251">
        <v>3105</v>
      </c>
      <c r="B5251" s="2" t="s">
        <v>45</v>
      </c>
    </row>
    <row r="5252" spans="1:2" x14ac:dyDescent="0.3">
      <c r="A5252">
        <v>76</v>
      </c>
      <c r="B5252" s="2" t="s">
        <v>45</v>
      </c>
    </row>
    <row r="5253" spans="1:2" x14ac:dyDescent="0.3">
      <c r="A5253">
        <v>0</v>
      </c>
      <c r="B5253" s="2" t="s">
        <v>45</v>
      </c>
    </row>
    <row r="5254" spans="1:2" x14ac:dyDescent="0.3">
      <c r="A5254">
        <v>0</v>
      </c>
      <c r="B5254" s="2" t="s">
        <v>45</v>
      </c>
    </row>
    <row r="5255" spans="1:2" x14ac:dyDescent="0.3">
      <c r="A5255">
        <v>0</v>
      </c>
      <c r="B5255" s="2" t="s">
        <v>45</v>
      </c>
    </row>
    <row r="5256" spans="1:2" x14ac:dyDescent="0.3">
      <c r="A5256">
        <v>0</v>
      </c>
      <c r="B5256" s="2" t="s">
        <v>45</v>
      </c>
    </row>
    <row r="5257" spans="1:2" x14ac:dyDescent="0.3">
      <c r="A5257">
        <v>0</v>
      </c>
      <c r="B5257" s="2" t="s">
        <v>45</v>
      </c>
    </row>
    <row r="5258" spans="1:2" x14ac:dyDescent="0.3">
      <c r="A5258">
        <v>0</v>
      </c>
      <c r="B5258" s="2" t="s">
        <v>45</v>
      </c>
    </row>
    <row r="5259" spans="1:2" x14ac:dyDescent="0.3">
      <c r="A5259">
        <v>0</v>
      </c>
      <c r="B5259" s="2" t="s">
        <v>45</v>
      </c>
    </row>
    <row r="5260" spans="1:2" x14ac:dyDescent="0.3">
      <c r="A5260">
        <v>0</v>
      </c>
      <c r="B5260" s="2" t="s">
        <v>45</v>
      </c>
    </row>
    <row r="5261" spans="1:2" x14ac:dyDescent="0.3">
      <c r="A5261">
        <v>0</v>
      </c>
      <c r="B5261" s="2" t="s">
        <v>45</v>
      </c>
    </row>
    <row r="5262" spans="1:2" x14ac:dyDescent="0.3">
      <c r="A5262">
        <v>0</v>
      </c>
      <c r="B5262" s="2" t="s">
        <v>45</v>
      </c>
    </row>
    <row r="5263" spans="1:2" x14ac:dyDescent="0.3">
      <c r="A5263">
        <v>0</v>
      </c>
      <c r="B5263" s="2" t="s">
        <v>45</v>
      </c>
    </row>
    <row r="5264" spans="1:2" x14ac:dyDescent="0.3">
      <c r="A5264">
        <v>1</v>
      </c>
      <c r="B5264" s="2" t="s">
        <v>45</v>
      </c>
    </row>
    <row r="5265" spans="1:2" x14ac:dyDescent="0.3">
      <c r="A5265">
        <v>1945</v>
      </c>
      <c r="B5265" s="2" t="s">
        <v>45</v>
      </c>
    </row>
    <row r="5266" spans="1:2" x14ac:dyDescent="0.3">
      <c r="A5266">
        <v>4367</v>
      </c>
      <c r="B5266" s="2" t="s">
        <v>45</v>
      </c>
    </row>
    <row r="5267" spans="1:2" x14ac:dyDescent="0.3">
      <c r="A5267">
        <v>6569</v>
      </c>
      <c r="B5267" s="2" t="s">
        <v>45</v>
      </c>
    </row>
    <row r="5268" spans="1:2" x14ac:dyDescent="0.3">
      <c r="A5268">
        <v>8322</v>
      </c>
      <c r="B5268" s="2" t="s">
        <v>45</v>
      </c>
    </row>
    <row r="5269" spans="1:2" x14ac:dyDescent="0.3">
      <c r="A5269">
        <v>9393</v>
      </c>
      <c r="B5269" s="2" t="s">
        <v>45</v>
      </c>
    </row>
    <row r="5270" spans="1:2" x14ac:dyDescent="0.3">
      <c r="A5270">
        <v>9885</v>
      </c>
      <c r="B5270" s="2" t="s">
        <v>45</v>
      </c>
    </row>
    <row r="5271" spans="1:2" x14ac:dyDescent="0.3">
      <c r="A5271">
        <v>9687</v>
      </c>
      <c r="B5271" s="2" t="s">
        <v>45</v>
      </c>
    </row>
    <row r="5272" spans="1:2" x14ac:dyDescent="0.3">
      <c r="A5272">
        <v>8831</v>
      </c>
      <c r="B5272" s="2" t="s">
        <v>45</v>
      </c>
    </row>
    <row r="5273" spans="1:2" x14ac:dyDescent="0.3">
      <c r="A5273">
        <v>7408</v>
      </c>
      <c r="B5273" s="2" t="s">
        <v>45</v>
      </c>
    </row>
    <row r="5274" spans="1:2" x14ac:dyDescent="0.3">
      <c r="A5274">
        <v>5426</v>
      </c>
      <c r="B5274" s="2" t="s">
        <v>45</v>
      </c>
    </row>
    <row r="5275" spans="1:2" x14ac:dyDescent="0.3">
      <c r="A5275">
        <v>3091</v>
      </c>
      <c r="B5275" s="2" t="s">
        <v>45</v>
      </c>
    </row>
    <row r="5276" spans="1:2" x14ac:dyDescent="0.3">
      <c r="A5276">
        <v>89</v>
      </c>
      <c r="B5276" s="2" t="s">
        <v>45</v>
      </c>
    </row>
    <row r="5277" spans="1:2" x14ac:dyDescent="0.3">
      <c r="A5277">
        <v>0</v>
      </c>
      <c r="B5277" s="2" t="s">
        <v>45</v>
      </c>
    </row>
    <row r="5278" spans="1:2" x14ac:dyDescent="0.3">
      <c r="A5278">
        <v>0</v>
      </c>
      <c r="B5278" s="2" t="s">
        <v>45</v>
      </c>
    </row>
    <row r="5279" spans="1:2" x14ac:dyDescent="0.3">
      <c r="A5279">
        <v>0</v>
      </c>
      <c r="B5279" s="2" t="s">
        <v>45</v>
      </c>
    </row>
    <row r="5280" spans="1:2" x14ac:dyDescent="0.3">
      <c r="A5280">
        <v>0</v>
      </c>
      <c r="B5280" s="2" t="s">
        <v>45</v>
      </c>
    </row>
    <row r="5281" spans="1:2" x14ac:dyDescent="0.3">
      <c r="A5281">
        <v>0</v>
      </c>
      <c r="B5281" s="2" t="s">
        <v>45</v>
      </c>
    </row>
    <row r="5282" spans="1:2" x14ac:dyDescent="0.3">
      <c r="A5282">
        <v>0</v>
      </c>
      <c r="B5282" s="2" t="s">
        <v>45</v>
      </c>
    </row>
    <row r="5283" spans="1:2" x14ac:dyDescent="0.3">
      <c r="A5283">
        <v>0</v>
      </c>
      <c r="B5283" s="2" t="s">
        <v>45</v>
      </c>
    </row>
    <row r="5284" spans="1:2" x14ac:dyDescent="0.3">
      <c r="A5284">
        <v>0</v>
      </c>
      <c r="B5284" s="2" t="s">
        <v>45</v>
      </c>
    </row>
    <row r="5285" spans="1:2" x14ac:dyDescent="0.3">
      <c r="A5285">
        <v>0</v>
      </c>
      <c r="B5285" s="2" t="s">
        <v>45</v>
      </c>
    </row>
    <row r="5286" spans="1:2" x14ac:dyDescent="0.3">
      <c r="A5286">
        <v>0</v>
      </c>
      <c r="B5286" s="2" t="s">
        <v>45</v>
      </c>
    </row>
    <row r="5287" spans="1:2" x14ac:dyDescent="0.3">
      <c r="A5287">
        <v>0</v>
      </c>
      <c r="B5287" s="2" t="s">
        <v>45</v>
      </c>
    </row>
    <row r="5288" spans="1:2" x14ac:dyDescent="0.3">
      <c r="A5288">
        <v>1</v>
      </c>
      <c r="B5288" s="2" t="s">
        <v>45</v>
      </c>
    </row>
    <row r="5289" spans="1:2" x14ac:dyDescent="0.3">
      <c r="A5289">
        <v>2362</v>
      </c>
      <c r="B5289" s="2" t="s">
        <v>45</v>
      </c>
    </row>
    <row r="5290" spans="1:2" x14ac:dyDescent="0.3">
      <c r="A5290">
        <v>5096</v>
      </c>
      <c r="B5290" s="2" t="s">
        <v>45</v>
      </c>
    </row>
    <row r="5291" spans="1:2" x14ac:dyDescent="0.3">
      <c r="A5291">
        <v>7739</v>
      </c>
      <c r="B5291" s="2" t="s">
        <v>45</v>
      </c>
    </row>
    <row r="5292" spans="1:2" x14ac:dyDescent="0.3">
      <c r="A5292">
        <v>10432</v>
      </c>
      <c r="B5292" s="2" t="s">
        <v>45</v>
      </c>
    </row>
    <row r="5293" spans="1:2" x14ac:dyDescent="0.3">
      <c r="A5293">
        <v>7487</v>
      </c>
      <c r="B5293" s="2" t="s">
        <v>45</v>
      </c>
    </row>
    <row r="5294" spans="1:2" x14ac:dyDescent="0.3">
      <c r="A5294">
        <v>7001</v>
      </c>
      <c r="B5294" s="2" t="s">
        <v>45</v>
      </c>
    </row>
    <row r="5295" spans="1:2" x14ac:dyDescent="0.3">
      <c r="A5295">
        <v>7075</v>
      </c>
      <c r="B5295" s="2" t="s">
        <v>45</v>
      </c>
    </row>
    <row r="5296" spans="1:2" x14ac:dyDescent="0.3">
      <c r="A5296">
        <v>6100</v>
      </c>
      <c r="B5296" s="2" t="s">
        <v>45</v>
      </c>
    </row>
    <row r="5297" spans="1:2" x14ac:dyDescent="0.3">
      <c r="A5297">
        <v>4440</v>
      </c>
      <c r="B5297" s="2" t="s">
        <v>45</v>
      </c>
    </row>
    <row r="5298" spans="1:2" x14ac:dyDescent="0.3">
      <c r="A5298">
        <v>3224</v>
      </c>
      <c r="B5298" s="2" t="s">
        <v>45</v>
      </c>
    </row>
    <row r="5299" spans="1:2" x14ac:dyDescent="0.3">
      <c r="A5299">
        <v>1631</v>
      </c>
      <c r="B5299" s="2" t="s">
        <v>45</v>
      </c>
    </row>
    <row r="5300" spans="1:2" x14ac:dyDescent="0.3">
      <c r="A5300">
        <v>61</v>
      </c>
      <c r="B5300" s="2" t="s">
        <v>45</v>
      </c>
    </row>
    <row r="5301" spans="1:2" x14ac:dyDescent="0.3">
      <c r="A5301">
        <v>0</v>
      </c>
      <c r="B5301" s="2" t="s">
        <v>45</v>
      </c>
    </row>
    <row r="5302" spans="1:2" x14ac:dyDescent="0.3">
      <c r="A5302">
        <v>0</v>
      </c>
      <c r="B5302" s="2" t="s">
        <v>45</v>
      </c>
    </row>
    <row r="5303" spans="1:2" x14ac:dyDescent="0.3">
      <c r="A5303">
        <v>0</v>
      </c>
      <c r="B5303" s="2" t="s">
        <v>45</v>
      </c>
    </row>
    <row r="5304" spans="1:2" x14ac:dyDescent="0.3">
      <c r="A5304">
        <v>0</v>
      </c>
      <c r="B5304" s="2" t="s">
        <v>45</v>
      </c>
    </row>
    <row r="5305" spans="1:2" x14ac:dyDescent="0.3">
      <c r="A5305">
        <v>0</v>
      </c>
      <c r="B5305" s="2" t="s">
        <v>45</v>
      </c>
    </row>
    <row r="5306" spans="1:2" x14ac:dyDescent="0.3">
      <c r="A5306">
        <v>0</v>
      </c>
      <c r="B5306" s="2" t="s">
        <v>45</v>
      </c>
    </row>
    <row r="5307" spans="1:2" x14ac:dyDescent="0.3">
      <c r="A5307">
        <v>0</v>
      </c>
      <c r="B5307" s="2" t="s">
        <v>45</v>
      </c>
    </row>
    <row r="5308" spans="1:2" x14ac:dyDescent="0.3">
      <c r="A5308">
        <v>0</v>
      </c>
      <c r="B5308" s="2" t="s">
        <v>45</v>
      </c>
    </row>
    <row r="5309" spans="1:2" x14ac:dyDescent="0.3">
      <c r="A5309">
        <v>0</v>
      </c>
      <c r="B5309" s="2" t="s">
        <v>45</v>
      </c>
    </row>
    <row r="5310" spans="1:2" x14ac:dyDescent="0.3">
      <c r="A5310">
        <v>0</v>
      </c>
      <c r="B5310" s="2" t="s">
        <v>45</v>
      </c>
    </row>
    <row r="5311" spans="1:2" x14ac:dyDescent="0.3">
      <c r="A5311">
        <v>0</v>
      </c>
      <c r="B5311" s="2" t="s">
        <v>45</v>
      </c>
    </row>
    <row r="5312" spans="1:2" x14ac:dyDescent="0.3">
      <c r="A5312">
        <v>1</v>
      </c>
      <c r="B5312" s="2" t="s">
        <v>45</v>
      </c>
    </row>
    <row r="5313" spans="1:2" x14ac:dyDescent="0.3">
      <c r="A5313">
        <v>1631</v>
      </c>
      <c r="B5313" s="2" t="s">
        <v>45</v>
      </c>
    </row>
    <row r="5314" spans="1:2" x14ac:dyDescent="0.3">
      <c r="A5314">
        <v>3923</v>
      </c>
      <c r="B5314" s="2" t="s">
        <v>45</v>
      </c>
    </row>
    <row r="5315" spans="1:2" x14ac:dyDescent="0.3">
      <c r="A5315">
        <v>5905</v>
      </c>
      <c r="B5315" s="2" t="s">
        <v>45</v>
      </c>
    </row>
    <row r="5316" spans="1:2" x14ac:dyDescent="0.3">
      <c r="A5316">
        <v>7322</v>
      </c>
      <c r="B5316" s="2" t="s">
        <v>45</v>
      </c>
    </row>
    <row r="5317" spans="1:2" x14ac:dyDescent="0.3">
      <c r="A5317">
        <v>8674</v>
      </c>
      <c r="B5317" s="2" t="s">
        <v>45</v>
      </c>
    </row>
    <row r="5318" spans="1:2" x14ac:dyDescent="0.3">
      <c r="A5318">
        <v>9208</v>
      </c>
      <c r="B5318" s="2" t="s">
        <v>45</v>
      </c>
    </row>
    <row r="5319" spans="1:2" x14ac:dyDescent="0.3">
      <c r="A5319">
        <v>8813</v>
      </c>
      <c r="B5319" s="2" t="s">
        <v>45</v>
      </c>
    </row>
    <row r="5320" spans="1:2" x14ac:dyDescent="0.3">
      <c r="A5320">
        <v>7842</v>
      </c>
      <c r="B5320" s="2" t="s">
        <v>45</v>
      </c>
    </row>
    <row r="5321" spans="1:2" x14ac:dyDescent="0.3">
      <c r="A5321">
        <v>5977</v>
      </c>
      <c r="B5321" s="2" t="s">
        <v>45</v>
      </c>
    </row>
    <row r="5322" spans="1:2" x14ac:dyDescent="0.3">
      <c r="A5322">
        <v>4151</v>
      </c>
      <c r="B5322" s="2" t="s">
        <v>45</v>
      </c>
    </row>
    <row r="5323" spans="1:2" x14ac:dyDescent="0.3">
      <c r="A5323">
        <v>1928</v>
      </c>
      <c r="B5323" s="2" t="s">
        <v>45</v>
      </c>
    </row>
    <row r="5324" spans="1:2" x14ac:dyDescent="0.3">
      <c r="A5324">
        <v>34</v>
      </c>
      <c r="B5324" s="2" t="s">
        <v>45</v>
      </c>
    </row>
    <row r="5325" spans="1:2" x14ac:dyDescent="0.3">
      <c r="A5325">
        <v>0</v>
      </c>
      <c r="B5325" s="2" t="s">
        <v>45</v>
      </c>
    </row>
    <row r="5326" spans="1:2" x14ac:dyDescent="0.3">
      <c r="A5326">
        <v>0</v>
      </c>
      <c r="B5326" s="2" t="s">
        <v>45</v>
      </c>
    </row>
    <row r="5327" spans="1:2" x14ac:dyDescent="0.3">
      <c r="A5327">
        <v>0</v>
      </c>
      <c r="B5327" s="2" t="s">
        <v>45</v>
      </c>
    </row>
    <row r="5328" spans="1:2" x14ac:dyDescent="0.3">
      <c r="A5328">
        <v>0</v>
      </c>
      <c r="B5328" s="2" t="s">
        <v>45</v>
      </c>
    </row>
    <row r="5329" spans="1:2" x14ac:dyDescent="0.3">
      <c r="A5329">
        <v>0</v>
      </c>
      <c r="B5329" s="2" t="s">
        <v>45</v>
      </c>
    </row>
    <row r="5330" spans="1:2" x14ac:dyDescent="0.3">
      <c r="A5330">
        <v>0</v>
      </c>
      <c r="B5330" s="2" t="s">
        <v>45</v>
      </c>
    </row>
    <row r="5331" spans="1:2" x14ac:dyDescent="0.3">
      <c r="A5331">
        <v>0</v>
      </c>
      <c r="B5331" s="2" t="s">
        <v>45</v>
      </c>
    </row>
    <row r="5332" spans="1:2" x14ac:dyDescent="0.3">
      <c r="A5332">
        <v>0</v>
      </c>
      <c r="B5332" s="2" t="s">
        <v>45</v>
      </c>
    </row>
    <row r="5333" spans="1:2" x14ac:dyDescent="0.3">
      <c r="A5333">
        <v>0</v>
      </c>
      <c r="B5333" s="2" t="s">
        <v>45</v>
      </c>
    </row>
    <row r="5334" spans="1:2" x14ac:dyDescent="0.3">
      <c r="A5334">
        <v>0</v>
      </c>
      <c r="B5334" s="2" t="s">
        <v>45</v>
      </c>
    </row>
    <row r="5335" spans="1:2" x14ac:dyDescent="0.3">
      <c r="A5335">
        <v>0</v>
      </c>
      <c r="B5335" s="2" t="s">
        <v>45</v>
      </c>
    </row>
    <row r="5336" spans="1:2" x14ac:dyDescent="0.3">
      <c r="A5336">
        <v>1</v>
      </c>
      <c r="B5336" s="2" t="s">
        <v>45</v>
      </c>
    </row>
    <row r="5337" spans="1:2" x14ac:dyDescent="0.3">
      <c r="A5337">
        <v>1909</v>
      </c>
      <c r="B5337" s="2" t="s">
        <v>45</v>
      </c>
    </row>
    <row r="5338" spans="1:2" x14ac:dyDescent="0.3">
      <c r="A5338">
        <v>3089</v>
      </c>
      <c r="B5338" s="2" t="s">
        <v>45</v>
      </c>
    </row>
    <row r="5339" spans="1:2" x14ac:dyDescent="0.3">
      <c r="A5339">
        <v>7567</v>
      </c>
      <c r="B5339" s="2" t="s">
        <v>45</v>
      </c>
    </row>
    <row r="5340" spans="1:2" x14ac:dyDescent="0.3">
      <c r="A5340">
        <v>10048</v>
      </c>
      <c r="B5340" s="2" t="s">
        <v>45</v>
      </c>
    </row>
    <row r="5341" spans="1:2" x14ac:dyDescent="0.3">
      <c r="A5341">
        <v>7931</v>
      </c>
      <c r="B5341" s="2" t="s">
        <v>45</v>
      </c>
    </row>
    <row r="5342" spans="1:2" x14ac:dyDescent="0.3">
      <c r="A5342">
        <v>3924</v>
      </c>
      <c r="B5342" s="2" t="s">
        <v>45</v>
      </c>
    </row>
    <row r="5343" spans="1:2" x14ac:dyDescent="0.3">
      <c r="A5343">
        <v>2519</v>
      </c>
      <c r="B5343" s="2" t="s">
        <v>45</v>
      </c>
    </row>
    <row r="5344" spans="1:2" x14ac:dyDescent="0.3">
      <c r="A5344">
        <v>4437</v>
      </c>
      <c r="B5344" s="2" t="s">
        <v>45</v>
      </c>
    </row>
    <row r="5345" spans="1:2" x14ac:dyDescent="0.3">
      <c r="A5345">
        <v>3350</v>
      </c>
      <c r="B5345" s="2" t="s">
        <v>45</v>
      </c>
    </row>
    <row r="5346" spans="1:2" x14ac:dyDescent="0.3">
      <c r="A5346">
        <v>1523</v>
      </c>
      <c r="B5346" s="2" t="s">
        <v>45</v>
      </c>
    </row>
    <row r="5347" spans="1:2" x14ac:dyDescent="0.3">
      <c r="A5347">
        <v>1994</v>
      </c>
      <c r="B5347" s="2" t="s">
        <v>45</v>
      </c>
    </row>
    <row r="5348" spans="1:2" x14ac:dyDescent="0.3">
      <c r="A5348">
        <v>36</v>
      </c>
      <c r="B5348" s="2" t="s">
        <v>45</v>
      </c>
    </row>
    <row r="5349" spans="1:2" x14ac:dyDescent="0.3">
      <c r="A5349">
        <v>0</v>
      </c>
      <c r="B5349" s="2" t="s">
        <v>45</v>
      </c>
    </row>
    <row r="5350" spans="1:2" x14ac:dyDescent="0.3">
      <c r="A5350">
        <v>0</v>
      </c>
      <c r="B5350" s="2" t="s">
        <v>45</v>
      </c>
    </row>
    <row r="5351" spans="1:2" x14ac:dyDescent="0.3">
      <c r="A5351">
        <v>0</v>
      </c>
      <c r="B5351" s="2" t="s">
        <v>45</v>
      </c>
    </row>
    <row r="5352" spans="1:2" x14ac:dyDescent="0.3">
      <c r="A5352">
        <v>0</v>
      </c>
      <c r="B5352" s="2" t="s">
        <v>45</v>
      </c>
    </row>
    <row r="5353" spans="1:2" x14ac:dyDescent="0.3">
      <c r="A5353">
        <v>0</v>
      </c>
      <c r="B5353" s="2" t="s">
        <v>45</v>
      </c>
    </row>
    <row r="5354" spans="1:2" x14ac:dyDescent="0.3">
      <c r="A5354">
        <v>0</v>
      </c>
      <c r="B5354" s="2" t="s">
        <v>45</v>
      </c>
    </row>
    <row r="5355" spans="1:2" x14ac:dyDescent="0.3">
      <c r="A5355">
        <v>0</v>
      </c>
      <c r="B5355" s="2" t="s">
        <v>45</v>
      </c>
    </row>
    <row r="5356" spans="1:2" x14ac:dyDescent="0.3">
      <c r="A5356">
        <v>0</v>
      </c>
      <c r="B5356" s="2" t="s">
        <v>45</v>
      </c>
    </row>
    <row r="5357" spans="1:2" x14ac:dyDescent="0.3">
      <c r="A5357">
        <v>0</v>
      </c>
      <c r="B5357" s="2" t="s">
        <v>45</v>
      </c>
    </row>
    <row r="5358" spans="1:2" x14ac:dyDescent="0.3">
      <c r="A5358">
        <v>0</v>
      </c>
      <c r="B5358" s="2" t="s">
        <v>45</v>
      </c>
    </row>
    <row r="5359" spans="1:2" x14ac:dyDescent="0.3">
      <c r="A5359">
        <v>0</v>
      </c>
      <c r="B5359" s="2" t="s">
        <v>45</v>
      </c>
    </row>
    <row r="5360" spans="1:2" x14ac:dyDescent="0.3">
      <c r="A5360">
        <v>1</v>
      </c>
      <c r="B5360" s="2" t="s">
        <v>45</v>
      </c>
    </row>
    <row r="5361" spans="1:2" x14ac:dyDescent="0.3">
      <c r="A5361">
        <v>1637</v>
      </c>
      <c r="B5361" s="2" t="s">
        <v>45</v>
      </c>
    </row>
    <row r="5362" spans="1:2" x14ac:dyDescent="0.3">
      <c r="A5362">
        <v>346</v>
      </c>
      <c r="B5362" s="2" t="s">
        <v>45</v>
      </c>
    </row>
    <row r="5363" spans="1:2" x14ac:dyDescent="0.3">
      <c r="A5363">
        <v>3369</v>
      </c>
      <c r="B5363" s="2" t="s">
        <v>45</v>
      </c>
    </row>
    <row r="5364" spans="1:2" x14ac:dyDescent="0.3">
      <c r="A5364">
        <v>6309</v>
      </c>
      <c r="B5364" s="2" t="s">
        <v>45</v>
      </c>
    </row>
    <row r="5365" spans="1:2" x14ac:dyDescent="0.3">
      <c r="A5365">
        <v>9713</v>
      </c>
      <c r="B5365" s="2" t="s">
        <v>45</v>
      </c>
    </row>
    <row r="5366" spans="1:2" x14ac:dyDescent="0.3">
      <c r="A5366">
        <v>6410</v>
      </c>
      <c r="B5366" s="2" t="s">
        <v>45</v>
      </c>
    </row>
    <row r="5367" spans="1:2" x14ac:dyDescent="0.3">
      <c r="A5367">
        <v>2198</v>
      </c>
      <c r="B5367" s="2" t="s">
        <v>45</v>
      </c>
    </row>
    <row r="5368" spans="1:2" x14ac:dyDescent="0.3">
      <c r="A5368">
        <v>1994</v>
      </c>
      <c r="B5368" s="2" t="s">
        <v>45</v>
      </c>
    </row>
    <row r="5369" spans="1:2" x14ac:dyDescent="0.3">
      <c r="A5369">
        <v>992</v>
      </c>
      <c r="B5369" s="2" t="s">
        <v>45</v>
      </c>
    </row>
    <row r="5370" spans="1:2" x14ac:dyDescent="0.3">
      <c r="A5370">
        <v>1497</v>
      </c>
      <c r="B5370" s="2" t="s">
        <v>45</v>
      </c>
    </row>
    <row r="5371" spans="1:2" x14ac:dyDescent="0.3">
      <c r="A5371">
        <v>181</v>
      </c>
      <c r="B5371" s="2" t="s">
        <v>45</v>
      </c>
    </row>
    <row r="5372" spans="1:2" x14ac:dyDescent="0.3">
      <c r="A5372">
        <v>50</v>
      </c>
      <c r="B5372" s="2" t="s">
        <v>45</v>
      </c>
    </row>
    <row r="5373" spans="1:2" x14ac:dyDescent="0.3">
      <c r="A5373">
        <v>0</v>
      </c>
      <c r="B5373" s="2" t="s">
        <v>45</v>
      </c>
    </row>
    <row r="5374" spans="1:2" x14ac:dyDescent="0.3">
      <c r="A5374">
        <v>0</v>
      </c>
      <c r="B5374" s="2" t="s">
        <v>45</v>
      </c>
    </row>
    <row r="5375" spans="1:2" x14ac:dyDescent="0.3">
      <c r="A5375">
        <v>0</v>
      </c>
      <c r="B5375" s="2" t="s">
        <v>45</v>
      </c>
    </row>
    <row r="5376" spans="1:2" x14ac:dyDescent="0.3">
      <c r="A5376">
        <v>0</v>
      </c>
      <c r="B5376" s="2" t="s">
        <v>45</v>
      </c>
    </row>
    <row r="5377" spans="1:2" x14ac:dyDescent="0.3">
      <c r="A5377">
        <v>0</v>
      </c>
      <c r="B5377" s="2" t="s">
        <v>45</v>
      </c>
    </row>
    <row r="5378" spans="1:2" x14ac:dyDescent="0.3">
      <c r="A5378">
        <v>0</v>
      </c>
      <c r="B5378" s="2" t="s">
        <v>45</v>
      </c>
    </row>
    <row r="5379" spans="1:2" x14ac:dyDescent="0.3">
      <c r="A5379">
        <v>0</v>
      </c>
      <c r="B5379" s="2" t="s">
        <v>45</v>
      </c>
    </row>
    <row r="5380" spans="1:2" x14ac:dyDescent="0.3">
      <c r="A5380">
        <v>0</v>
      </c>
      <c r="B5380" s="2" t="s">
        <v>45</v>
      </c>
    </row>
    <row r="5381" spans="1:2" x14ac:dyDescent="0.3">
      <c r="A5381">
        <v>0</v>
      </c>
      <c r="B5381" s="2" t="s">
        <v>45</v>
      </c>
    </row>
    <row r="5382" spans="1:2" x14ac:dyDescent="0.3">
      <c r="A5382">
        <v>0</v>
      </c>
      <c r="B5382" s="2" t="s">
        <v>45</v>
      </c>
    </row>
    <row r="5383" spans="1:2" x14ac:dyDescent="0.3">
      <c r="A5383">
        <v>0</v>
      </c>
      <c r="B5383" s="2" t="s">
        <v>45</v>
      </c>
    </row>
    <row r="5384" spans="1:2" x14ac:dyDescent="0.3">
      <c r="A5384">
        <v>2</v>
      </c>
      <c r="B5384" s="2" t="s">
        <v>45</v>
      </c>
    </row>
    <row r="5385" spans="1:2" x14ac:dyDescent="0.3">
      <c r="A5385">
        <v>612</v>
      </c>
      <c r="B5385" s="2" t="s">
        <v>45</v>
      </c>
    </row>
    <row r="5386" spans="1:2" x14ac:dyDescent="0.3">
      <c r="A5386">
        <v>1753</v>
      </c>
      <c r="B5386" s="2" t="s">
        <v>45</v>
      </c>
    </row>
    <row r="5387" spans="1:2" x14ac:dyDescent="0.3">
      <c r="A5387">
        <v>2945</v>
      </c>
      <c r="B5387" s="2" t="s">
        <v>45</v>
      </c>
    </row>
    <row r="5388" spans="1:2" x14ac:dyDescent="0.3">
      <c r="A5388">
        <v>3697</v>
      </c>
      <c r="B5388" s="2" t="s">
        <v>45</v>
      </c>
    </row>
    <row r="5389" spans="1:2" x14ac:dyDescent="0.3">
      <c r="A5389">
        <v>4406</v>
      </c>
      <c r="B5389" s="2" t="s">
        <v>45</v>
      </c>
    </row>
    <row r="5390" spans="1:2" x14ac:dyDescent="0.3">
      <c r="A5390">
        <v>4900</v>
      </c>
      <c r="B5390" s="2" t="s">
        <v>45</v>
      </c>
    </row>
    <row r="5391" spans="1:2" x14ac:dyDescent="0.3">
      <c r="A5391">
        <v>4551</v>
      </c>
      <c r="B5391" s="2" t="s">
        <v>45</v>
      </c>
    </row>
    <row r="5392" spans="1:2" x14ac:dyDescent="0.3">
      <c r="A5392">
        <v>4265</v>
      </c>
      <c r="B5392" s="2" t="s">
        <v>45</v>
      </c>
    </row>
    <row r="5393" spans="1:2" x14ac:dyDescent="0.3">
      <c r="A5393">
        <v>2859</v>
      </c>
      <c r="B5393" s="2" t="s">
        <v>45</v>
      </c>
    </row>
    <row r="5394" spans="1:2" x14ac:dyDescent="0.3">
      <c r="A5394">
        <v>1983</v>
      </c>
      <c r="B5394" s="2" t="s">
        <v>45</v>
      </c>
    </row>
    <row r="5395" spans="1:2" x14ac:dyDescent="0.3">
      <c r="A5395">
        <v>918</v>
      </c>
      <c r="B5395" s="2" t="s">
        <v>45</v>
      </c>
    </row>
    <row r="5396" spans="1:2" x14ac:dyDescent="0.3">
      <c r="A5396">
        <v>29</v>
      </c>
      <c r="B5396" s="2" t="s">
        <v>45</v>
      </c>
    </row>
    <row r="5397" spans="1:2" x14ac:dyDescent="0.3">
      <c r="A5397">
        <v>0</v>
      </c>
      <c r="B5397" s="2" t="s">
        <v>45</v>
      </c>
    </row>
    <row r="5398" spans="1:2" x14ac:dyDescent="0.3">
      <c r="A5398">
        <v>0</v>
      </c>
      <c r="B5398" s="2" t="s">
        <v>45</v>
      </c>
    </row>
    <row r="5399" spans="1:2" x14ac:dyDescent="0.3">
      <c r="A5399">
        <v>0</v>
      </c>
      <c r="B5399" s="2" t="s">
        <v>45</v>
      </c>
    </row>
    <row r="5400" spans="1:2" x14ac:dyDescent="0.3">
      <c r="A5400">
        <v>0</v>
      </c>
      <c r="B5400" s="2" t="s">
        <v>45</v>
      </c>
    </row>
    <row r="5401" spans="1:2" x14ac:dyDescent="0.3">
      <c r="A5401">
        <v>0</v>
      </c>
      <c r="B5401" s="2" t="s">
        <v>45</v>
      </c>
    </row>
    <row r="5402" spans="1:2" x14ac:dyDescent="0.3">
      <c r="A5402">
        <v>0</v>
      </c>
      <c r="B5402" s="2" t="s">
        <v>45</v>
      </c>
    </row>
    <row r="5403" spans="1:2" x14ac:dyDescent="0.3">
      <c r="A5403">
        <v>0</v>
      </c>
      <c r="B5403" s="2" t="s">
        <v>45</v>
      </c>
    </row>
    <row r="5404" spans="1:2" x14ac:dyDescent="0.3">
      <c r="A5404">
        <v>0</v>
      </c>
      <c r="B5404" s="2" t="s">
        <v>45</v>
      </c>
    </row>
    <row r="5405" spans="1:2" x14ac:dyDescent="0.3">
      <c r="A5405">
        <v>0</v>
      </c>
      <c r="B5405" s="2" t="s">
        <v>45</v>
      </c>
    </row>
    <row r="5406" spans="1:2" x14ac:dyDescent="0.3">
      <c r="A5406">
        <v>0</v>
      </c>
      <c r="B5406" s="2" t="s">
        <v>45</v>
      </c>
    </row>
    <row r="5407" spans="1:2" x14ac:dyDescent="0.3">
      <c r="A5407">
        <v>0</v>
      </c>
      <c r="B5407" s="2" t="s">
        <v>45</v>
      </c>
    </row>
    <row r="5408" spans="1:2" x14ac:dyDescent="0.3">
      <c r="A5408">
        <v>1</v>
      </c>
      <c r="B5408" s="2" t="s">
        <v>45</v>
      </c>
    </row>
    <row r="5409" spans="1:2" x14ac:dyDescent="0.3">
      <c r="A5409">
        <v>1813</v>
      </c>
      <c r="B5409" s="2" t="s">
        <v>45</v>
      </c>
    </row>
    <row r="5410" spans="1:2" x14ac:dyDescent="0.3">
      <c r="A5410">
        <v>4207</v>
      </c>
      <c r="B5410" s="2" t="s">
        <v>45</v>
      </c>
    </row>
    <row r="5411" spans="1:2" x14ac:dyDescent="0.3">
      <c r="A5411">
        <v>6419</v>
      </c>
      <c r="B5411" s="2" t="s">
        <v>45</v>
      </c>
    </row>
    <row r="5412" spans="1:2" x14ac:dyDescent="0.3">
      <c r="A5412">
        <v>8119</v>
      </c>
      <c r="B5412" s="2" t="s">
        <v>45</v>
      </c>
    </row>
    <row r="5413" spans="1:2" x14ac:dyDescent="0.3">
      <c r="A5413">
        <v>9279</v>
      </c>
      <c r="B5413" s="2" t="s">
        <v>45</v>
      </c>
    </row>
    <row r="5414" spans="1:2" x14ac:dyDescent="0.3">
      <c r="A5414">
        <v>9832</v>
      </c>
      <c r="B5414" s="2" t="s">
        <v>45</v>
      </c>
    </row>
    <row r="5415" spans="1:2" x14ac:dyDescent="0.3">
      <c r="A5415">
        <v>9600</v>
      </c>
      <c r="B5415" s="2" t="s">
        <v>45</v>
      </c>
    </row>
    <row r="5416" spans="1:2" x14ac:dyDescent="0.3">
      <c r="A5416">
        <v>8680</v>
      </c>
      <c r="B5416" s="2" t="s">
        <v>45</v>
      </c>
    </row>
    <row r="5417" spans="1:2" x14ac:dyDescent="0.3">
      <c r="A5417">
        <v>7264</v>
      </c>
      <c r="B5417" s="2" t="s">
        <v>45</v>
      </c>
    </row>
    <row r="5418" spans="1:2" x14ac:dyDescent="0.3">
      <c r="A5418">
        <v>5303</v>
      </c>
      <c r="B5418" s="2" t="s">
        <v>45</v>
      </c>
    </row>
    <row r="5419" spans="1:2" x14ac:dyDescent="0.3">
      <c r="A5419">
        <v>2944</v>
      </c>
      <c r="B5419" s="2" t="s">
        <v>45</v>
      </c>
    </row>
    <row r="5420" spans="1:2" x14ac:dyDescent="0.3">
      <c r="A5420">
        <v>84</v>
      </c>
      <c r="B5420" s="2" t="s">
        <v>45</v>
      </c>
    </row>
    <row r="5421" spans="1:2" x14ac:dyDescent="0.3">
      <c r="A5421">
        <v>0</v>
      </c>
      <c r="B5421" s="2" t="s">
        <v>45</v>
      </c>
    </row>
    <row r="5422" spans="1:2" x14ac:dyDescent="0.3">
      <c r="A5422">
        <v>0</v>
      </c>
      <c r="B5422" s="2" t="s">
        <v>45</v>
      </c>
    </row>
    <row r="5423" spans="1:2" x14ac:dyDescent="0.3">
      <c r="A5423">
        <v>0</v>
      </c>
      <c r="B5423" s="2" t="s">
        <v>45</v>
      </c>
    </row>
    <row r="5424" spans="1:2" x14ac:dyDescent="0.3">
      <c r="A5424">
        <v>0</v>
      </c>
      <c r="B5424" s="2" t="s">
        <v>45</v>
      </c>
    </row>
    <row r="5425" spans="1:2" x14ac:dyDescent="0.3">
      <c r="A5425">
        <v>0</v>
      </c>
      <c r="B5425" s="2" t="s">
        <v>45</v>
      </c>
    </row>
    <row r="5426" spans="1:2" x14ac:dyDescent="0.3">
      <c r="A5426">
        <v>0</v>
      </c>
      <c r="B5426" s="2" t="s">
        <v>45</v>
      </c>
    </row>
    <row r="5427" spans="1:2" x14ac:dyDescent="0.3">
      <c r="A5427">
        <v>0</v>
      </c>
      <c r="B5427" s="2" t="s">
        <v>45</v>
      </c>
    </row>
    <row r="5428" spans="1:2" x14ac:dyDescent="0.3">
      <c r="A5428">
        <v>0</v>
      </c>
      <c r="B5428" s="2" t="s">
        <v>45</v>
      </c>
    </row>
    <row r="5429" spans="1:2" x14ac:dyDescent="0.3">
      <c r="A5429">
        <v>0</v>
      </c>
      <c r="B5429" s="2" t="s">
        <v>45</v>
      </c>
    </row>
    <row r="5430" spans="1:2" x14ac:dyDescent="0.3">
      <c r="A5430">
        <v>0</v>
      </c>
      <c r="B5430" s="2" t="s">
        <v>45</v>
      </c>
    </row>
    <row r="5431" spans="1:2" x14ac:dyDescent="0.3">
      <c r="A5431">
        <v>0</v>
      </c>
      <c r="B5431" s="2" t="s">
        <v>45</v>
      </c>
    </row>
    <row r="5432" spans="1:2" x14ac:dyDescent="0.3">
      <c r="A5432">
        <v>1</v>
      </c>
      <c r="B5432" s="2" t="s">
        <v>45</v>
      </c>
    </row>
    <row r="5433" spans="1:2" x14ac:dyDescent="0.3">
      <c r="A5433">
        <v>1949</v>
      </c>
      <c r="B5433" s="2" t="s">
        <v>45</v>
      </c>
    </row>
    <row r="5434" spans="1:2" x14ac:dyDescent="0.3">
      <c r="A5434">
        <v>4435</v>
      </c>
      <c r="B5434" s="2" t="s">
        <v>45</v>
      </c>
    </row>
    <row r="5435" spans="1:2" x14ac:dyDescent="0.3">
      <c r="A5435">
        <v>6650</v>
      </c>
      <c r="B5435" s="2" t="s">
        <v>45</v>
      </c>
    </row>
    <row r="5436" spans="1:2" x14ac:dyDescent="0.3">
      <c r="A5436">
        <v>8378</v>
      </c>
      <c r="B5436" s="2" t="s">
        <v>45</v>
      </c>
    </row>
    <row r="5437" spans="1:2" x14ac:dyDescent="0.3">
      <c r="A5437">
        <v>9450</v>
      </c>
      <c r="B5437" s="2" t="s">
        <v>45</v>
      </c>
    </row>
    <row r="5438" spans="1:2" x14ac:dyDescent="0.3">
      <c r="A5438">
        <v>9965</v>
      </c>
      <c r="B5438" s="2" t="s">
        <v>45</v>
      </c>
    </row>
    <row r="5439" spans="1:2" x14ac:dyDescent="0.3">
      <c r="A5439">
        <v>9761</v>
      </c>
      <c r="B5439" s="2" t="s">
        <v>45</v>
      </c>
    </row>
    <row r="5440" spans="1:2" x14ac:dyDescent="0.3">
      <c r="A5440">
        <v>8935</v>
      </c>
      <c r="B5440" s="2" t="s">
        <v>45</v>
      </c>
    </row>
    <row r="5441" spans="1:2" x14ac:dyDescent="0.3">
      <c r="A5441">
        <v>7382</v>
      </c>
      <c r="B5441" s="2" t="s">
        <v>45</v>
      </c>
    </row>
    <row r="5442" spans="1:2" x14ac:dyDescent="0.3">
      <c r="A5442">
        <v>5328</v>
      </c>
      <c r="B5442" s="2" t="s">
        <v>45</v>
      </c>
    </row>
    <row r="5443" spans="1:2" x14ac:dyDescent="0.3">
      <c r="A5443">
        <v>2907</v>
      </c>
      <c r="B5443" s="2" t="s">
        <v>45</v>
      </c>
    </row>
    <row r="5444" spans="1:2" x14ac:dyDescent="0.3">
      <c r="A5444">
        <v>64</v>
      </c>
      <c r="B5444" s="2" t="s">
        <v>45</v>
      </c>
    </row>
    <row r="5445" spans="1:2" x14ac:dyDescent="0.3">
      <c r="A5445">
        <v>0</v>
      </c>
      <c r="B5445" s="2" t="s">
        <v>45</v>
      </c>
    </row>
    <row r="5446" spans="1:2" x14ac:dyDescent="0.3">
      <c r="A5446">
        <v>0</v>
      </c>
      <c r="B5446" s="2" t="s">
        <v>45</v>
      </c>
    </row>
    <row r="5447" spans="1:2" x14ac:dyDescent="0.3">
      <c r="A5447">
        <v>0</v>
      </c>
      <c r="B5447" s="2" t="s">
        <v>45</v>
      </c>
    </row>
    <row r="5448" spans="1:2" x14ac:dyDescent="0.3">
      <c r="A5448">
        <v>0</v>
      </c>
      <c r="B5448" s="2" t="s">
        <v>45</v>
      </c>
    </row>
    <row r="5449" spans="1:2" x14ac:dyDescent="0.3">
      <c r="A5449">
        <v>0</v>
      </c>
      <c r="B5449" s="2" t="s">
        <v>45</v>
      </c>
    </row>
    <row r="5450" spans="1:2" x14ac:dyDescent="0.3">
      <c r="A5450">
        <v>0</v>
      </c>
      <c r="B5450" s="2" t="s">
        <v>45</v>
      </c>
    </row>
    <row r="5451" spans="1:2" x14ac:dyDescent="0.3">
      <c r="A5451">
        <v>0</v>
      </c>
      <c r="B5451" s="2" t="s">
        <v>45</v>
      </c>
    </row>
    <row r="5452" spans="1:2" x14ac:dyDescent="0.3">
      <c r="A5452">
        <v>0</v>
      </c>
      <c r="B5452" s="2" t="s">
        <v>45</v>
      </c>
    </row>
    <row r="5453" spans="1:2" x14ac:dyDescent="0.3">
      <c r="A5453">
        <v>0</v>
      </c>
      <c r="B5453" s="2" t="s">
        <v>45</v>
      </c>
    </row>
    <row r="5454" spans="1:2" x14ac:dyDescent="0.3">
      <c r="A5454">
        <v>0</v>
      </c>
      <c r="B5454" s="2" t="s">
        <v>45</v>
      </c>
    </row>
    <row r="5455" spans="1:2" x14ac:dyDescent="0.3">
      <c r="A5455">
        <v>0</v>
      </c>
      <c r="B5455" s="2" t="s">
        <v>45</v>
      </c>
    </row>
    <row r="5456" spans="1:2" x14ac:dyDescent="0.3">
      <c r="A5456">
        <v>2</v>
      </c>
      <c r="B5456" s="2" t="s">
        <v>45</v>
      </c>
    </row>
    <row r="5457" spans="1:2" x14ac:dyDescent="0.3">
      <c r="A5457">
        <v>2175</v>
      </c>
      <c r="B5457" s="2" t="s">
        <v>45</v>
      </c>
    </row>
    <row r="5458" spans="1:2" x14ac:dyDescent="0.3">
      <c r="A5458">
        <v>4913</v>
      </c>
      <c r="B5458" s="2" t="s">
        <v>45</v>
      </c>
    </row>
    <row r="5459" spans="1:2" x14ac:dyDescent="0.3">
      <c r="A5459">
        <v>7364</v>
      </c>
      <c r="B5459" s="2" t="s">
        <v>45</v>
      </c>
    </row>
    <row r="5460" spans="1:2" x14ac:dyDescent="0.3">
      <c r="A5460">
        <v>9276</v>
      </c>
      <c r="B5460" s="2" t="s">
        <v>45</v>
      </c>
    </row>
    <row r="5461" spans="1:2" x14ac:dyDescent="0.3">
      <c r="A5461">
        <v>10524</v>
      </c>
      <c r="B5461" s="2" t="s">
        <v>45</v>
      </c>
    </row>
    <row r="5462" spans="1:2" x14ac:dyDescent="0.3">
      <c r="A5462">
        <v>11000</v>
      </c>
      <c r="B5462" s="2" t="s">
        <v>45</v>
      </c>
    </row>
    <row r="5463" spans="1:2" x14ac:dyDescent="0.3">
      <c r="A5463">
        <v>10751</v>
      </c>
      <c r="B5463" s="2" t="s">
        <v>45</v>
      </c>
    </row>
    <row r="5464" spans="1:2" x14ac:dyDescent="0.3">
      <c r="A5464">
        <v>9788</v>
      </c>
      <c r="B5464" s="2" t="s">
        <v>45</v>
      </c>
    </row>
    <row r="5465" spans="1:2" x14ac:dyDescent="0.3">
      <c r="A5465">
        <v>8169</v>
      </c>
      <c r="B5465" s="2" t="s">
        <v>45</v>
      </c>
    </row>
    <row r="5466" spans="1:2" x14ac:dyDescent="0.3">
      <c r="A5466">
        <v>5908</v>
      </c>
      <c r="B5466" s="2" t="s">
        <v>45</v>
      </c>
    </row>
    <row r="5467" spans="1:2" x14ac:dyDescent="0.3">
      <c r="A5467">
        <v>3230</v>
      </c>
      <c r="B5467" s="2" t="s">
        <v>45</v>
      </c>
    </row>
    <row r="5468" spans="1:2" x14ac:dyDescent="0.3">
      <c r="A5468">
        <v>65</v>
      </c>
      <c r="B5468" s="2" t="s">
        <v>45</v>
      </c>
    </row>
    <row r="5469" spans="1:2" x14ac:dyDescent="0.3">
      <c r="A5469">
        <v>0</v>
      </c>
      <c r="B5469" s="2" t="s">
        <v>45</v>
      </c>
    </row>
    <row r="5470" spans="1:2" x14ac:dyDescent="0.3">
      <c r="A5470">
        <v>0</v>
      </c>
      <c r="B5470" s="2" t="s">
        <v>45</v>
      </c>
    </row>
    <row r="5471" spans="1:2" x14ac:dyDescent="0.3">
      <c r="A5471">
        <v>0</v>
      </c>
      <c r="B5471" s="2" t="s">
        <v>45</v>
      </c>
    </row>
    <row r="5472" spans="1:2" x14ac:dyDescent="0.3">
      <c r="A5472">
        <v>0</v>
      </c>
      <c r="B5472" s="2" t="s">
        <v>45</v>
      </c>
    </row>
    <row r="5473" spans="1:2" x14ac:dyDescent="0.3">
      <c r="A5473">
        <v>0</v>
      </c>
      <c r="B5473" s="2" t="s">
        <v>45</v>
      </c>
    </row>
    <row r="5474" spans="1:2" x14ac:dyDescent="0.3">
      <c r="A5474">
        <v>0</v>
      </c>
      <c r="B5474" s="2" t="s">
        <v>45</v>
      </c>
    </row>
    <row r="5475" spans="1:2" x14ac:dyDescent="0.3">
      <c r="A5475">
        <v>0</v>
      </c>
      <c r="B5475" s="2" t="s">
        <v>45</v>
      </c>
    </row>
    <row r="5476" spans="1:2" x14ac:dyDescent="0.3">
      <c r="A5476">
        <v>0</v>
      </c>
      <c r="B5476" s="2" t="s">
        <v>45</v>
      </c>
    </row>
    <row r="5477" spans="1:2" x14ac:dyDescent="0.3">
      <c r="A5477">
        <v>0</v>
      </c>
      <c r="B5477" s="2" t="s">
        <v>45</v>
      </c>
    </row>
    <row r="5478" spans="1:2" x14ac:dyDescent="0.3">
      <c r="A5478">
        <v>0</v>
      </c>
      <c r="B5478" s="2" t="s">
        <v>45</v>
      </c>
    </row>
    <row r="5479" spans="1:2" x14ac:dyDescent="0.3">
      <c r="A5479">
        <v>0</v>
      </c>
      <c r="B5479" s="2" t="s">
        <v>45</v>
      </c>
    </row>
    <row r="5480" spans="1:2" x14ac:dyDescent="0.3">
      <c r="A5480">
        <v>2</v>
      </c>
      <c r="B5480" s="2" t="s">
        <v>45</v>
      </c>
    </row>
    <row r="5481" spans="1:2" x14ac:dyDescent="0.3">
      <c r="A5481">
        <v>2214</v>
      </c>
      <c r="B5481" s="2" t="s">
        <v>45</v>
      </c>
    </row>
    <row r="5482" spans="1:2" x14ac:dyDescent="0.3">
      <c r="A5482">
        <v>4965</v>
      </c>
      <c r="B5482" s="2" t="s">
        <v>45</v>
      </c>
    </row>
    <row r="5483" spans="1:2" x14ac:dyDescent="0.3">
      <c r="A5483">
        <v>7448</v>
      </c>
      <c r="B5483" s="2" t="s">
        <v>45</v>
      </c>
    </row>
    <row r="5484" spans="1:2" x14ac:dyDescent="0.3">
      <c r="A5484">
        <v>9352</v>
      </c>
      <c r="B5484" s="2" t="s">
        <v>45</v>
      </c>
    </row>
    <row r="5485" spans="1:2" x14ac:dyDescent="0.3">
      <c r="A5485">
        <v>10586</v>
      </c>
      <c r="B5485" s="2" t="s">
        <v>45</v>
      </c>
    </row>
    <row r="5486" spans="1:2" x14ac:dyDescent="0.3">
      <c r="A5486">
        <v>11055</v>
      </c>
      <c r="B5486" s="2" t="s">
        <v>45</v>
      </c>
    </row>
    <row r="5487" spans="1:2" x14ac:dyDescent="0.3">
      <c r="A5487">
        <v>10792</v>
      </c>
      <c r="B5487" s="2" t="s">
        <v>45</v>
      </c>
    </row>
    <row r="5488" spans="1:2" x14ac:dyDescent="0.3">
      <c r="A5488">
        <v>9778</v>
      </c>
      <c r="B5488" s="2" t="s">
        <v>45</v>
      </c>
    </row>
    <row r="5489" spans="1:2" x14ac:dyDescent="0.3">
      <c r="A5489">
        <v>8118</v>
      </c>
      <c r="B5489" s="2" t="s">
        <v>45</v>
      </c>
    </row>
    <row r="5490" spans="1:2" x14ac:dyDescent="0.3">
      <c r="A5490">
        <v>5837</v>
      </c>
      <c r="B5490" s="2" t="s">
        <v>45</v>
      </c>
    </row>
    <row r="5491" spans="1:2" x14ac:dyDescent="0.3">
      <c r="A5491">
        <v>3165</v>
      </c>
      <c r="B5491" s="2" t="s">
        <v>45</v>
      </c>
    </row>
    <row r="5492" spans="1:2" x14ac:dyDescent="0.3">
      <c r="A5492">
        <v>65</v>
      </c>
      <c r="B5492" s="2" t="s">
        <v>45</v>
      </c>
    </row>
    <row r="5493" spans="1:2" x14ac:dyDescent="0.3">
      <c r="A5493">
        <v>0</v>
      </c>
      <c r="B5493" s="2" t="s">
        <v>45</v>
      </c>
    </row>
    <row r="5494" spans="1:2" x14ac:dyDescent="0.3">
      <c r="A5494">
        <v>0</v>
      </c>
      <c r="B5494" s="2" t="s">
        <v>45</v>
      </c>
    </row>
    <row r="5495" spans="1:2" x14ac:dyDescent="0.3">
      <c r="A5495">
        <v>0</v>
      </c>
      <c r="B5495" s="2" t="s">
        <v>45</v>
      </c>
    </row>
    <row r="5496" spans="1:2" x14ac:dyDescent="0.3">
      <c r="A5496">
        <v>0</v>
      </c>
      <c r="B5496" s="2" t="s">
        <v>45</v>
      </c>
    </row>
    <row r="5497" spans="1:2" x14ac:dyDescent="0.3">
      <c r="A5497">
        <v>0</v>
      </c>
      <c r="B5497" s="2" t="s">
        <v>45</v>
      </c>
    </row>
    <row r="5498" spans="1:2" x14ac:dyDescent="0.3">
      <c r="A5498">
        <v>0</v>
      </c>
      <c r="B5498" s="2" t="s">
        <v>45</v>
      </c>
    </row>
    <row r="5499" spans="1:2" x14ac:dyDescent="0.3">
      <c r="A5499">
        <v>0</v>
      </c>
      <c r="B5499" s="2" t="s">
        <v>45</v>
      </c>
    </row>
    <row r="5500" spans="1:2" x14ac:dyDescent="0.3">
      <c r="A5500">
        <v>0</v>
      </c>
      <c r="B5500" s="2" t="s">
        <v>45</v>
      </c>
    </row>
    <row r="5501" spans="1:2" x14ac:dyDescent="0.3">
      <c r="A5501">
        <v>0</v>
      </c>
      <c r="B5501" s="2" t="s">
        <v>45</v>
      </c>
    </row>
    <row r="5502" spans="1:2" x14ac:dyDescent="0.3">
      <c r="A5502">
        <v>0</v>
      </c>
      <c r="B5502" s="2" t="s">
        <v>45</v>
      </c>
    </row>
    <row r="5503" spans="1:2" x14ac:dyDescent="0.3">
      <c r="A5503">
        <v>0</v>
      </c>
      <c r="B5503" s="2" t="s">
        <v>45</v>
      </c>
    </row>
    <row r="5504" spans="1:2" x14ac:dyDescent="0.3">
      <c r="A5504">
        <v>3</v>
      </c>
      <c r="B5504" s="2" t="s">
        <v>45</v>
      </c>
    </row>
    <row r="5505" spans="1:2" x14ac:dyDescent="0.3">
      <c r="A5505">
        <v>2335</v>
      </c>
      <c r="B5505" s="2" t="s">
        <v>45</v>
      </c>
    </row>
    <row r="5506" spans="1:2" x14ac:dyDescent="0.3">
      <c r="A5506">
        <v>5159</v>
      </c>
      <c r="B5506" s="2" t="s">
        <v>45</v>
      </c>
    </row>
    <row r="5507" spans="1:2" x14ac:dyDescent="0.3">
      <c r="A5507">
        <v>7660</v>
      </c>
      <c r="B5507" s="2" t="s">
        <v>45</v>
      </c>
    </row>
    <row r="5508" spans="1:2" x14ac:dyDescent="0.3">
      <c r="A5508">
        <v>9581</v>
      </c>
      <c r="B5508" s="2" t="s">
        <v>45</v>
      </c>
    </row>
    <row r="5509" spans="1:2" x14ac:dyDescent="0.3">
      <c r="A5509">
        <v>10835</v>
      </c>
      <c r="B5509" s="2" t="s">
        <v>45</v>
      </c>
    </row>
    <row r="5510" spans="1:2" x14ac:dyDescent="0.3">
      <c r="A5510">
        <v>11323</v>
      </c>
      <c r="B5510" s="2" t="s">
        <v>45</v>
      </c>
    </row>
    <row r="5511" spans="1:2" x14ac:dyDescent="0.3">
      <c r="A5511">
        <v>11060</v>
      </c>
      <c r="B5511" s="2" t="s">
        <v>45</v>
      </c>
    </row>
    <row r="5512" spans="1:2" x14ac:dyDescent="0.3">
      <c r="A5512">
        <v>10047</v>
      </c>
      <c r="B5512" s="2" t="s">
        <v>45</v>
      </c>
    </row>
    <row r="5513" spans="1:2" x14ac:dyDescent="0.3">
      <c r="A5513">
        <v>8363</v>
      </c>
      <c r="B5513" s="2" t="s">
        <v>45</v>
      </c>
    </row>
    <row r="5514" spans="1:2" x14ac:dyDescent="0.3">
      <c r="A5514">
        <v>6071</v>
      </c>
      <c r="B5514" s="2" t="s">
        <v>45</v>
      </c>
    </row>
    <row r="5515" spans="1:2" x14ac:dyDescent="0.3">
      <c r="A5515">
        <v>3366</v>
      </c>
      <c r="B5515" s="2" t="s">
        <v>45</v>
      </c>
    </row>
    <row r="5516" spans="1:2" x14ac:dyDescent="0.3">
      <c r="A5516">
        <v>60</v>
      </c>
      <c r="B5516" s="2" t="s">
        <v>45</v>
      </c>
    </row>
    <row r="5517" spans="1:2" x14ac:dyDescent="0.3">
      <c r="A5517">
        <v>0</v>
      </c>
      <c r="B5517" s="2" t="s">
        <v>45</v>
      </c>
    </row>
    <row r="5518" spans="1:2" x14ac:dyDescent="0.3">
      <c r="A5518">
        <v>0</v>
      </c>
      <c r="B5518" s="2" t="s">
        <v>45</v>
      </c>
    </row>
    <row r="5519" spans="1:2" x14ac:dyDescent="0.3">
      <c r="A5519">
        <v>0</v>
      </c>
      <c r="B5519" s="2" t="s">
        <v>45</v>
      </c>
    </row>
    <row r="5520" spans="1:2" x14ac:dyDescent="0.3">
      <c r="A5520">
        <v>0</v>
      </c>
      <c r="B5520" s="2" t="s">
        <v>45</v>
      </c>
    </row>
    <row r="5521" spans="1:2" x14ac:dyDescent="0.3">
      <c r="A5521">
        <v>0</v>
      </c>
      <c r="B5521" s="2" t="s">
        <v>45</v>
      </c>
    </row>
    <row r="5522" spans="1:2" x14ac:dyDescent="0.3">
      <c r="A5522">
        <v>0</v>
      </c>
      <c r="B5522" s="2" t="s">
        <v>45</v>
      </c>
    </row>
    <row r="5523" spans="1:2" x14ac:dyDescent="0.3">
      <c r="A5523">
        <v>0</v>
      </c>
      <c r="B5523" s="2" t="s">
        <v>45</v>
      </c>
    </row>
    <row r="5524" spans="1:2" x14ac:dyDescent="0.3">
      <c r="A5524">
        <v>0</v>
      </c>
      <c r="B5524" s="2" t="s">
        <v>45</v>
      </c>
    </row>
    <row r="5525" spans="1:2" x14ac:dyDescent="0.3">
      <c r="A5525">
        <v>0</v>
      </c>
      <c r="B5525" s="2" t="s">
        <v>45</v>
      </c>
    </row>
    <row r="5526" spans="1:2" x14ac:dyDescent="0.3">
      <c r="A5526">
        <v>0</v>
      </c>
      <c r="B5526" s="2" t="s">
        <v>45</v>
      </c>
    </row>
    <row r="5527" spans="1:2" x14ac:dyDescent="0.3">
      <c r="A5527">
        <v>0</v>
      </c>
      <c r="B5527" s="2" t="s">
        <v>45</v>
      </c>
    </row>
    <row r="5528" spans="1:2" x14ac:dyDescent="0.3">
      <c r="A5528">
        <v>3</v>
      </c>
      <c r="B5528" s="2" t="s">
        <v>45</v>
      </c>
    </row>
    <row r="5529" spans="1:2" x14ac:dyDescent="0.3">
      <c r="A5529">
        <v>2289</v>
      </c>
      <c r="B5529" s="2" t="s">
        <v>45</v>
      </c>
    </row>
    <row r="5530" spans="1:2" x14ac:dyDescent="0.3">
      <c r="A5530">
        <v>5124</v>
      </c>
      <c r="B5530" s="2" t="s">
        <v>45</v>
      </c>
    </row>
    <row r="5531" spans="1:2" x14ac:dyDescent="0.3">
      <c r="A5531">
        <v>7662</v>
      </c>
      <c r="B5531" s="2" t="s">
        <v>45</v>
      </c>
    </row>
    <row r="5532" spans="1:2" x14ac:dyDescent="0.3">
      <c r="A5532">
        <v>9625</v>
      </c>
      <c r="B5532" s="2" t="s">
        <v>45</v>
      </c>
    </row>
    <row r="5533" spans="1:2" x14ac:dyDescent="0.3">
      <c r="A5533">
        <v>10885</v>
      </c>
      <c r="B5533" s="2" t="s">
        <v>45</v>
      </c>
    </row>
    <row r="5534" spans="1:2" x14ac:dyDescent="0.3">
      <c r="A5534">
        <v>11379</v>
      </c>
      <c r="B5534" s="2" t="s">
        <v>45</v>
      </c>
    </row>
    <row r="5535" spans="1:2" x14ac:dyDescent="0.3">
      <c r="A5535">
        <v>11099</v>
      </c>
      <c r="B5535" s="2" t="s">
        <v>45</v>
      </c>
    </row>
    <row r="5536" spans="1:2" x14ac:dyDescent="0.3">
      <c r="A5536">
        <v>10076</v>
      </c>
      <c r="B5536" s="2" t="s">
        <v>45</v>
      </c>
    </row>
    <row r="5537" spans="1:2" x14ac:dyDescent="0.3">
      <c r="A5537">
        <v>8312</v>
      </c>
      <c r="B5537" s="2" t="s">
        <v>45</v>
      </c>
    </row>
    <row r="5538" spans="1:2" x14ac:dyDescent="0.3">
      <c r="A5538">
        <v>5943</v>
      </c>
      <c r="B5538" s="2" t="s">
        <v>45</v>
      </c>
    </row>
    <row r="5539" spans="1:2" x14ac:dyDescent="0.3">
      <c r="A5539">
        <v>3183</v>
      </c>
      <c r="B5539" s="2" t="s">
        <v>45</v>
      </c>
    </row>
    <row r="5540" spans="1:2" x14ac:dyDescent="0.3">
      <c r="A5540">
        <v>57</v>
      </c>
      <c r="B5540" s="2" t="s">
        <v>45</v>
      </c>
    </row>
    <row r="5541" spans="1:2" x14ac:dyDescent="0.3">
      <c r="A5541">
        <v>0</v>
      </c>
      <c r="B5541" s="2" t="s">
        <v>45</v>
      </c>
    </row>
    <row r="5542" spans="1:2" x14ac:dyDescent="0.3">
      <c r="A5542">
        <v>0</v>
      </c>
      <c r="B5542" s="2" t="s">
        <v>45</v>
      </c>
    </row>
    <row r="5543" spans="1:2" x14ac:dyDescent="0.3">
      <c r="A5543">
        <v>0</v>
      </c>
      <c r="B5543" s="2" t="s">
        <v>45</v>
      </c>
    </row>
    <row r="5544" spans="1:2" x14ac:dyDescent="0.3">
      <c r="A5544">
        <v>0</v>
      </c>
      <c r="B5544" s="2" t="s">
        <v>45</v>
      </c>
    </row>
    <row r="5545" spans="1:2" x14ac:dyDescent="0.3">
      <c r="A5545">
        <v>0</v>
      </c>
      <c r="B5545" s="2" t="s">
        <v>45</v>
      </c>
    </row>
    <row r="5546" spans="1:2" x14ac:dyDescent="0.3">
      <c r="A5546">
        <v>0</v>
      </c>
      <c r="B5546" s="2" t="s">
        <v>45</v>
      </c>
    </row>
    <row r="5547" spans="1:2" x14ac:dyDescent="0.3">
      <c r="A5547">
        <v>0</v>
      </c>
      <c r="B5547" s="2" t="s">
        <v>45</v>
      </c>
    </row>
    <row r="5548" spans="1:2" x14ac:dyDescent="0.3">
      <c r="A5548">
        <v>0</v>
      </c>
      <c r="B5548" s="2" t="s">
        <v>45</v>
      </c>
    </row>
    <row r="5549" spans="1:2" x14ac:dyDescent="0.3">
      <c r="A5549">
        <v>0</v>
      </c>
      <c r="B5549" s="2" t="s">
        <v>45</v>
      </c>
    </row>
    <row r="5550" spans="1:2" x14ac:dyDescent="0.3">
      <c r="A5550">
        <v>0</v>
      </c>
      <c r="B5550" s="2" t="s">
        <v>45</v>
      </c>
    </row>
    <row r="5551" spans="1:2" x14ac:dyDescent="0.3">
      <c r="A5551">
        <v>0</v>
      </c>
      <c r="B5551" s="2" t="s">
        <v>45</v>
      </c>
    </row>
    <row r="5552" spans="1:2" x14ac:dyDescent="0.3">
      <c r="A5552">
        <v>3</v>
      </c>
      <c r="B5552" s="2" t="s">
        <v>45</v>
      </c>
    </row>
    <row r="5553" spans="1:2" x14ac:dyDescent="0.3">
      <c r="A5553">
        <v>2319</v>
      </c>
      <c r="B5553" s="2" t="s">
        <v>45</v>
      </c>
    </row>
    <row r="5554" spans="1:2" x14ac:dyDescent="0.3">
      <c r="A5554">
        <v>5161</v>
      </c>
      <c r="B5554" s="2" t="s">
        <v>45</v>
      </c>
    </row>
    <row r="5555" spans="1:2" x14ac:dyDescent="0.3">
      <c r="A5555">
        <v>7690</v>
      </c>
      <c r="B5555" s="2" t="s">
        <v>45</v>
      </c>
    </row>
    <row r="5556" spans="1:2" x14ac:dyDescent="0.3">
      <c r="A5556">
        <v>9634</v>
      </c>
      <c r="B5556" s="2" t="s">
        <v>45</v>
      </c>
    </row>
    <row r="5557" spans="1:2" x14ac:dyDescent="0.3">
      <c r="A5557">
        <v>10848</v>
      </c>
      <c r="B5557" s="2" t="s">
        <v>45</v>
      </c>
    </row>
    <row r="5558" spans="1:2" x14ac:dyDescent="0.3">
      <c r="A5558">
        <v>11316</v>
      </c>
      <c r="B5558" s="2" t="s">
        <v>45</v>
      </c>
    </row>
    <row r="5559" spans="1:2" x14ac:dyDescent="0.3">
      <c r="A5559">
        <v>10965</v>
      </c>
      <c r="B5559" s="2" t="s">
        <v>45</v>
      </c>
    </row>
    <row r="5560" spans="1:2" x14ac:dyDescent="0.3">
      <c r="A5560">
        <v>9852</v>
      </c>
      <c r="B5560" s="2" t="s">
        <v>45</v>
      </c>
    </row>
    <row r="5561" spans="1:2" x14ac:dyDescent="0.3">
      <c r="A5561">
        <v>8056</v>
      </c>
      <c r="B5561" s="2" t="s">
        <v>45</v>
      </c>
    </row>
    <row r="5562" spans="1:2" x14ac:dyDescent="0.3">
      <c r="A5562">
        <v>5710</v>
      </c>
      <c r="B5562" s="2" t="s">
        <v>45</v>
      </c>
    </row>
    <row r="5563" spans="1:2" x14ac:dyDescent="0.3">
      <c r="A5563">
        <v>3015</v>
      </c>
      <c r="B5563" s="2" t="s">
        <v>45</v>
      </c>
    </row>
    <row r="5564" spans="1:2" x14ac:dyDescent="0.3">
      <c r="A5564">
        <v>36</v>
      </c>
      <c r="B5564" s="2" t="s">
        <v>45</v>
      </c>
    </row>
    <row r="5565" spans="1:2" x14ac:dyDescent="0.3">
      <c r="A5565">
        <v>0</v>
      </c>
      <c r="B5565" s="2" t="s">
        <v>45</v>
      </c>
    </row>
    <row r="5566" spans="1:2" x14ac:dyDescent="0.3">
      <c r="A5566">
        <v>0</v>
      </c>
      <c r="B5566" s="2" t="s">
        <v>45</v>
      </c>
    </row>
    <row r="5567" spans="1:2" x14ac:dyDescent="0.3">
      <c r="A5567">
        <v>0</v>
      </c>
      <c r="B5567" s="2" t="s">
        <v>45</v>
      </c>
    </row>
    <row r="5568" spans="1:2" x14ac:dyDescent="0.3">
      <c r="A5568">
        <v>0</v>
      </c>
      <c r="B5568" s="2" t="s">
        <v>45</v>
      </c>
    </row>
    <row r="5569" spans="1:2" x14ac:dyDescent="0.3">
      <c r="A5569">
        <v>0</v>
      </c>
      <c r="B5569" s="2" t="s">
        <v>45</v>
      </c>
    </row>
    <row r="5570" spans="1:2" x14ac:dyDescent="0.3">
      <c r="A5570">
        <v>0</v>
      </c>
      <c r="B5570" s="2" t="s">
        <v>45</v>
      </c>
    </row>
    <row r="5571" spans="1:2" x14ac:dyDescent="0.3">
      <c r="A5571">
        <v>0</v>
      </c>
      <c r="B5571" s="2" t="s">
        <v>45</v>
      </c>
    </row>
    <row r="5572" spans="1:2" x14ac:dyDescent="0.3">
      <c r="A5572">
        <v>0</v>
      </c>
      <c r="B5572" s="2" t="s">
        <v>45</v>
      </c>
    </row>
    <row r="5573" spans="1:2" x14ac:dyDescent="0.3">
      <c r="A5573">
        <v>0</v>
      </c>
      <c r="B5573" s="2" t="s">
        <v>45</v>
      </c>
    </row>
    <row r="5574" spans="1:2" x14ac:dyDescent="0.3">
      <c r="A5574">
        <v>0</v>
      </c>
      <c r="B5574" s="2" t="s">
        <v>45</v>
      </c>
    </row>
    <row r="5575" spans="1:2" x14ac:dyDescent="0.3">
      <c r="A5575">
        <v>0</v>
      </c>
      <c r="B5575" s="2" t="s">
        <v>45</v>
      </c>
    </row>
    <row r="5576" spans="1:2" x14ac:dyDescent="0.3">
      <c r="A5576">
        <v>3</v>
      </c>
      <c r="B5576" s="2" t="s">
        <v>45</v>
      </c>
    </row>
    <row r="5577" spans="1:2" x14ac:dyDescent="0.3">
      <c r="A5577">
        <v>1875</v>
      </c>
      <c r="B5577" s="2" t="s">
        <v>45</v>
      </c>
    </row>
    <row r="5578" spans="1:2" x14ac:dyDescent="0.3">
      <c r="A5578">
        <v>4298</v>
      </c>
      <c r="B5578" s="2" t="s">
        <v>45</v>
      </c>
    </row>
    <row r="5579" spans="1:2" x14ac:dyDescent="0.3">
      <c r="A5579">
        <v>6495</v>
      </c>
      <c r="B5579" s="2" t="s">
        <v>45</v>
      </c>
    </row>
    <row r="5580" spans="1:2" x14ac:dyDescent="0.3">
      <c r="A5580">
        <v>8139</v>
      </c>
      <c r="B5580" s="2" t="s">
        <v>45</v>
      </c>
    </row>
    <row r="5581" spans="1:2" x14ac:dyDescent="0.3">
      <c r="A5581">
        <v>9230</v>
      </c>
      <c r="B5581" s="2" t="s">
        <v>45</v>
      </c>
    </row>
    <row r="5582" spans="1:2" x14ac:dyDescent="0.3">
      <c r="A5582">
        <v>9618</v>
      </c>
      <c r="B5582" s="2" t="s">
        <v>45</v>
      </c>
    </row>
    <row r="5583" spans="1:2" x14ac:dyDescent="0.3">
      <c r="A5583">
        <v>9375</v>
      </c>
      <c r="B5583" s="2" t="s">
        <v>45</v>
      </c>
    </row>
    <row r="5584" spans="1:2" x14ac:dyDescent="0.3">
      <c r="A5584">
        <v>8374</v>
      </c>
      <c r="B5584" s="2" t="s">
        <v>45</v>
      </c>
    </row>
    <row r="5585" spans="1:2" x14ac:dyDescent="0.3">
      <c r="A5585">
        <v>6993</v>
      </c>
      <c r="B5585" s="2" t="s">
        <v>45</v>
      </c>
    </row>
    <row r="5586" spans="1:2" x14ac:dyDescent="0.3">
      <c r="A5586">
        <v>4971</v>
      </c>
      <c r="B5586" s="2" t="s">
        <v>45</v>
      </c>
    </row>
    <row r="5587" spans="1:2" x14ac:dyDescent="0.3">
      <c r="A5587">
        <v>2589</v>
      </c>
      <c r="B5587" s="2" t="s">
        <v>45</v>
      </c>
    </row>
    <row r="5588" spans="1:2" x14ac:dyDescent="0.3">
      <c r="A5588">
        <v>56</v>
      </c>
      <c r="B5588" s="2" t="s">
        <v>45</v>
      </c>
    </row>
    <row r="5589" spans="1:2" x14ac:dyDescent="0.3">
      <c r="A5589">
        <v>0</v>
      </c>
      <c r="B5589" s="2" t="s">
        <v>45</v>
      </c>
    </row>
    <row r="5590" spans="1:2" x14ac:dyDescent="0.3">
      <c r="A5590">
        <v>0</v>
      </c>
      <c r="B5590" s="2" t="s">
        <v>45</v>
      </c>
    </row>
    <row r="5591" spans="1:2" x14ac:dyDescent="0.3">
      <c r="A5591">
        <v>0</v>
      </c>
      <c r="B5591" s="2" t="s">
        <v>45</v>
      </c>
    </row>
    <row r="5592" spans="1:2" x14ac:dyDescent="0.3">
      <c r="A5592">
        <v>0</v>
      </c>
      <c r="B5592" s="2" t="s">
        <v>45</v>
      </c>
    </row>
    <row r="5593" spans="1:2" x14ac:dyDescent="0.3">
      <c r="A5593">
        <v>0</v>
      </c>
      <c r="B5593" s="2" t="s">
        <v>45</v>
      </c>
    </row>
    <row r="5594" spans="1:2" x14ac:dyDescent="0.3">
      <c r="A5594">
        <v>0</v>
      </c>
      <c r="B5594" s="2" t="s">
        <v>45</v>
      </c>
    </row>
    <row r="5595" spans="1:2" x14ac:dyDescent="0.3">
      <c r="A5595">
        <v>0</v>
      </c>
      <c r="B5595" s="2" t="s">
        <v>45</v>
      </c>
    </row>
    <row r="5596" spans="1:2" x14ac:dyDescent="0.3">
      <c r="A5596">
        <v>0</v>
      </c>
      <c r="B5596" s="2" t="s">
        <v>45</v>
      </c>
    </row>
    <row r="5597" spans="1:2" x14ac:dyDescent="0.3">
      <c r="A5597">
        <v>0</v>
      </c>
      <c r="B5597" s="2" t="s">
        <v>45</v>
      </c>
    </row>
    <row r="5598" spans="1:2" x14ac:dyDescent="0.3">
      <c r="A5598">
        <v>0</v>
      </c>
      <c r="B5598" s="2" t="s">
        <v>45</v>
      </c>
    </row>
    <row r="5599" spans="1:2" x14ac:dyDescent="0.3">
      <c r="A5599">
        <v>0</v>
      </c>
      <c r="B5599" s="2" t="s">
        <v>45</v>
      </c>
    </row>
    <row r="5600" spans="1:2" x14ac:dyDescent="0.3">
      <c r="A5600">
        <v>3</v>
      </c>
      <c r="B5600" s="2" t="s">
        <v>45</v>
      </c>
    </row>
    <row r="5601" spans="1:2" x14ac:dyDescent="0.3">
      <c r="A5601">
        <v>1796</v>
      </c>
      <c r="B5601" s="2" t="s">
        <v>45</v>
      </c>
    </row>
    <row r="5602" spans="1:2" x14ac:dyDescent="0.3">
      <c r="A5602">
        <v>4203</v>
      </c>
      <c r="B5602" s="2" t="s">
        <v>45</v>
      </c>
    </row>
    <row r="5603" spans="1:2" x14ac:dyDescent="0.3">
      <c r="A5603">
        <v>6378</v>
      </c>
      <c r="B5603" s="2" t="s">
        <v>45</v>
      </c>
    </row>
    <row r="5604" spans="1:2" x14ac:dyDescent="0.3">
      <c r="A5604">
        <v>8115</v>
      </c>
      <c r="B5604" s="2" t="s">
        <v>45</v>
      </c>
    </row>
    <row r="5605" spans="1:2" x14ac:dyDescent="0.3">
      <c r="A5605">
        <v>9275</v>
      </c>
      <c r="B5605" s="2" t="s">
        <v>45</v>
      </c>
    </row>
    <row r="5606" spans="1:2" x14ac:dyDescent="0.3">
      <c r="A5606">
        <v>9784</v>
      </c>
      <c r="B5606" s="2" t="s">
        <v>45</v>
      </c>
    </row>
    <row r="5607" spans="1:2" x14ac:dyDescent="0.3">
      <c r="A5607">
        <v>9668</v>
      </c>
      <c r="B5607" s="2" t="s">
        <v>45</v>
      </c>
    </row>
    <row r="5608" spans="1:2" x14ac:dyDescent="0.3">
      <c r="A5608">
        <v>8755</v>
      </c>
      <c r="B5608" s="2" t="s">
        <v>45</v>
      </c>
    </row>
    <row r="5609" spans="1:2" x14ac:dyDescent="0.3">
      <c r="A5609">
        <v>7250</v>
      </c>
      <c r="B5609" s="2" t="s">
        <v>45</v>
      </c>
    </row>
    <row r="5610" spans="1:2" x14ac:dyDescent="0.3">
      <c r="A5610">
        <v>5177</v>
      </c>
      <c r="B5610" s="2" t="s">
        <v>45</v>
      </c>
    </row>
    <row r="5611" spans="1:2" x14ac:dyDescent="0.3">
      <c r="A5611">
        <v>2816</v>
      </c>
      <c r="B5611" s="2" t="s">
        <v>45</v>
      </c>
    </row>
    <row r="5612" spans="1:2" x14ac:dyDescent="0.3">
      <c r="A5612">
        <v>76</v>
      </c>
      <c r="B5612" s="2" t="s">
        <v>45</v>
      </c>
    </row>
    <row r="5613" spans="1:2" x14ac:dyDescent="0.3">
      <c r="A5613">
        <v>0</v>
      </c>
      <c r="B5613" s="2" t="s">
        <v>45</v>
      </c>
    </row>
    <row r="5614" spans="1:2" x14ac:dyDescent="0.3">
      <c r="A5614">
        <v>0</v>
      </c>
      <c r="B5614" s="2" t="s">
        <v>45</v>
      </c>
    </row>
    <row r="5615" spans="1:2" x14ac:dyDescent="0.3">
      <c r="A5615">
        <v>0</v>
      </c>
      <c r="B5615" s="2" t="s">
        <v>45</v>
      </c>
    </row>
    <row r="5616" spans="1:2" x14ac:dyDescent="0.3">
      <c r="A5616">
        <v>0</v>
      </c>
      <c r="B5616" s="2" t="s">
        <v>45</v>
      </c>
    </row>
    <row r="5617" spans="1:2" x14ac:dyDescent="0.3">
      <c r="A5617">
        <v>0</v>
      </c>
      <c r="B5617" s="2" t="s">
        <v>45</v>
      </c>
    </row>
    <row r="5618" spans="1:2" x14ac:dyDescent="0.3">
      <c r="A5618">
        <v>0</v>
      </c>
      <c r="B5618" s="2" t="s">
        <v>45</v>
      </c>
    </row>
    <row r="5619" spans="1:2" x14ac:dyDescent="0.3">
      <c r="A5619">
        <v>0</v>
      </c>
      <c r="B5619" s="2" t="s">
        <v>45</v>
      </c>
    </row>
    <row r="5620" spans="1:2" x14ac:dyDescent="0.3">
      <c r="A5620">
        <v>0</v>
      </c>
      <c r="B5620" s="2" t="s">
        <v>45</v>
      </c>
    </row>
    <row r="5621" spans="1:2" x14ac:dyDescent="0.3">
      <c r="A5621">
        <v>0</v>
      </c>
      <c r="B5621" s="2" t="s">
        <v>45</v>
      </c>
    </row>
    <row r="5622" spans="1:2" x14ac:dyDescent="0.3">
      <c r="A5622">
        <v>0</v>
      </c>
      <c r="B5622" s="2" t="s">
        <v>45</v>
      </c>
    </row>
    <row r="5623" spans="1:2" x14ac:dyDescent="0.3">
      <c r="A5623">
        <v>0</v>
      </c>
      <c r="B5623" s="2" t="s">
        <v>45</v>
      </c>
    </row>
    <row r="5624" spans="1:2" x14ac:dyDescent="0.3">
      <c r="A5624">
        <v>4</v>
      </c>
      <c r="B5624" s="2" t="s">
        <v>45</v>
      </c>
    </row>
    <row r="5625" spans="1:2" x14ac:dyDescent="0.3">
      <c r="A5625">
        <v>1709</v>
      </c>
      <c r="B5625" s="2" t="s">
        <v>45</v>
      </c>
    </row>
    <row r="5626" spans="1:2" x14ac:dyDescent="0.3">
      <c r="A5626">
        <v>4030</v>
      </c>
      <c r="B5626" s="2" t="s">
        <v>45</v>
      </c>
    </row>
    <row r="5627" spans="1:2" x14ac:dyDescent="0.3">
      <c r="A5627">
        <v>6187</v>
      </c>
      <c r="B5627" s="2" t="s">
        <v>45</v>
      </c>
    </row>
    <row r="5628" spans="1:2" x14ac:dyDescent="0.3">
      <c r="A5628">
        <v>7594</v>
      </c>
      <c r="B5628" s="2" t="s">
        <v>45</v>
      </c>
    </row>
    <row r="5629" spans="1:2" x14ac:dyDescent="0.3">
      <c r="A5629">
        <v>8527</v>
      </c>
      <c r="B5629" s="2" t="s">
        <v>45</v>
      </c>
    </row>
    <row r="5630" spans="1:2" x14ac:dyDescent="0.3">
      <c r="A5630">
        <v>9255</v>
      </c>
      <c r="B5630" s="2" t="s">
        <v>45</v>
      </c>
    </row>
    <row r="5631" spans="1:2" x14ac:dyDescent="0.3">
      <c r="A5631">
        <v>8991</v>
      </c>
      <c r="B5631" s="2" t="s">
        <v>45</v>
      </c>
    </row>
    <row r="5632" spans="1:2" x14ac:dyDescent="0.3">
      <c r="A5632">
        <v>8207</v>
      </c>
      <c r="B5632" s="2" t="s">
        <v>45</v>
      </c>
    </row>
    <row r="5633" spans="1:2" x14ac:dyDescent="0.3">
      <c r="A5633">
        <v>6722</v>
      </c>
      <c r="B5633" s="2" t="s">
        <v>45</v>
      </c>
    </row>
    <row r="5634" spans="1:2" x14ac:dyDescent="0.3">
      <c r="A5634">
        <v>4864</v>
      </c>
      <c r="B5634" s="2" t="s">
        <v>45</v>
      </c>
    </row>
    <row r="5635" spans="1:2" x14ac:dyDescent="0.3">
      <c r="A5635">
        <v>2564</v>
      </c>
      <c r="B5635" s="2" t="s">
        <v>45</v>
      </c>
    </row>
    <row r="5636" spans="1:2" x14ac:dyDescent="0.3">
      <c r="A5636">
        <v>64</v>
      </c>
      <c r="B5636" s="2" t="s">
        <v>45</v>
      </c>
    </row>
    <row r="5637" spans="1:2" x14ac:dyDescent="0.3">
      <c r="A5637">
        <v>0</v>
      </c>
      <c r="B5637" s="2" t="s">
        <v>45</v>
      </c>
    </row>
    <row r="5638" spans="1:2" x14ac:dyDescent="0.3">
      <c r="A5638">
        <v>0</v>
      </c>
      <c r="B5638" s="2" t="s">
        <v>45</v>
      </c>
    </row>
    <row r="5639" spans="1:2" x14ac:dyDescent="0.3">
      <c r="A5639">
        <v>0</v>
      </c>
      <c r="B5639" s="2" t="s">
        <v>45</v>
      </c>
    </row>
    <row r="5640" spans="1:2" x14ac:dyDescent="0.3">
      <c r="A5640">
        <v>0</v>
      </c>
      <c r="B5640" s="2" t="s">
        <v>45</v>
      </c>
    </row>
    <row r="5641" spans="1:2" x14ac:dyDescent="0.3">
      <c r="A5641">
        <v>0</v>
      </c>
      <c r="B5641" s="2" t="s">
        <v>45</v>
      </c>
    </row>
    <row r="5642" spans="1:2" x14ac:dyDescent="0.3">
      <c r="A5642">
        <v>0</v>
      </c>
      <c r="B5642" s="2" t="s">
        <v>45</v>
      </c>
    </row>
    <row r="5643" spans="1:2" x14ac:dyDescent="0.3">
      <c r="A5643">
        <v>0</v>
      </c>
      <c r="B5643" s="2" t="s">
        <v>45</v>
      </c>
    </row>
    <row r="5644" spans="1:2" x14ac:dyDescent="0.3">
      <c r="A5644">
        <v>0</v>
      </c>
      <c r="B5644" s="2" t="s">
        <v>45</v>
      </c>
    </row>
    <row r="5645" spans="1:2" x14ac:dyDescent="0.3">
      <c r="A5645">
        <v>0</v>
      </c>
      <c r="B5645" s="2" t="s">
        <v>45</v>
      </c>
    </row>
    <row r="5646" spans="1:2" x14ac:dyDescent="0.3">
      <c r="A5646">
        <v>0</v>
      </c>
      <c r="B5646" s="2" t="s">
        <v>45</v>
      </c>
    </row>
    <row r="5647" spans="1:2" x14ac:dyDescent="0.3">
      <c r="A5647">
        <v>0</v>
      </c>
      <c r="B5647" s="2" t="s">
        <v>45</v>
      </c>
    </row>
    <row r="5648" spans="1:2" x14ac:dyDescent="0.3">
      <c r="A5648">
        <v>6</v>
      </c>
      <c r="B5648" s="2" t="s">
        <v>45</v>
      </c>
    </row>
    <row r="5649" spans="1:2" x14ac:dyDescent="0.3">
      <c r="A5649">
        <v>1662</v>
      </c>
      <c r="B5649" s="2" t="s">
        <v>45</v>
      </c>
    </row>
    <row r="5650" spans="1:2" x14ac:dyDescent="0.3">
      <c r="A5650">
        <v>3881</v>
      </c>
      <c r="B5650" s="2" t="s">
        <v>45</v>
      </c>
    </row>
    <row r="5651" spans="1:2" x14ac:dyDescent="0.3">
      <c r="A5651">
        <v>6297</v>
      </c>
      <c r="B5651" s="2" t="s">
        <v>45</v>
      </c>
    </row>
    <row r="5652" spans="1:2" x14ac:dyDescent="0.3">
      <c r="A5652">
        <v>7373</v>
      </c>
      <c r="B5652" s="2" t="s">
        <v>45</v>
      </c>
    </row>
    <row r="5653" spans="1:2" x14ac:dyDescent="0.3">
      <c r="A5653">
        <v>8032</v>
      </c>
      <c r="B5653" s="2" t="s">
        <v>45</v>
      </c>
    </row>
    <row r="5654" spans="1:2" x14ac:dyDescent="0.3">
      <c r="A5654">
        <v>8514</v>
      </c>
      <c r="B5654" s="2" t="s">
        <v>45</v>
      </c>
    </row>
    <row r="5655" spans="1:2" x14ac:dyDescent="0.3">
      <c r="A5655">
        <v>8506</v>
      </c>
      <c r="B5655" s="2" t="s">
        <v>45</v>
      </c>
    </row>
    <row r="5656" spans="1:2" x14ac:dyDescent="0.3">
      <c r="A5656">
        <v>7154</v>
      </c>
      <c r="B5656" s="2" t="s">
        <v>45</v>
      </c>
    </row>
    <row r="5657" spans="1:2" x14ac:dyDescent="0.3">
      <c r="A5657">
        <v>5661</v>
      </c>
      <c r="B5657" s="2" t="s">
        <v>45</v>
      </c>
    </row>
    <row r="5658" spans="1:2" x14ac:dyDescent="0.3">
      <c r="A5658">
        <v>3624</v>
      </c>
      <c r="B5658" s="2" t="s">
        <v>45</v>
      </c>
    </row>
    <row r="5659" spans="1:2" x14ac:dyDescent="0.3">
      <c r="A5659">
        <v>1698</v>
      </c>
      <c r="B5659" s="2" t="s">
        <v>45</v>
      </c>
    </row>
    <row r="5660" spans="1:2" x14ac:dyDescent="0.3">
      <c r="A5660">
        <v>61</v>
      </c>
      <c r="B5660" s="2" t="s">
        <v>45</v>
      </c>
    </row>
    <row r="5661" spans="1:2" x14ac:dyDescent="0.3">
      <c r="A5661">
        <v>0</v>
      </c>
      <c r="B5661" s="2" t="s">
        <v>45</v>
      </c>
    </row>
    <row r="5662" spans="1:2" x14ac:dyDescent="0.3">
      <c r="A5662">
        <v>0</v>
      </c>
      <c r="B5662" s="2" t="s">
        <v>45</v>
      </c>
    </row>
    <row r="5663" spans="1:2" x14ac:dyDescent="0.3">
      <c r="A5663">
        <v>0</v>
      </c>
      <c r="B5663" s="2" t="s">
        <v>45</v>
      </c>
    </row>
    <row r="5664" spans="1:2" x14ac:dyDescent="0.3">
      <c r="A5664">
        <v>0</v>
      </c>
      <c r="B5664" s="2" t="s">
        <v>45</v>
      </c>
    </row>
    <row r="5665" spans="1:2" x14ac:dyDescent="0.3">
      <c r="A5665">
        <v>0</v>
      </c>
      <c r="B5665" s="2" t="s">
        <v>45</v>
      </c>
    </row>
    <row r="5666" spans="1:2" x14ac:dyDescent="0.3">
      <c r="A5666">
        <v>0</v>
      </c>
      <c r="B5666" s="2" t="s">
        <v>45</v>
      </c>
    </row>
    <row r="5667" spans="1:2" x14ac:dyDescent="0.3">
      <c r="A5667">
        <v>0</v>
      </c>
      <c r="B5667" s="2" t="s">
        <v>45</v>
      </c>
    </row>
    <row r="5668" spans="1:2" x14ac:dyDescent="0.3">
      <c r="A5668">
        <v>0</v>
      </c>
      <c r="B5668" s="2" t="s">
        <v>45</v>
      </c>
    </row>
    <row r="5669" spans="1:2" x14ac:dyDescent="0.3">
      <c r="A5669">
        <v>0</v>
      </c>
      <c r="B5669" s="2" t="s">
        <v>45</v>
      </c>
    </row>
    <row r="5670" spans="1:2" x14ac:dyDescent="0.3">
      <c r="A5670">
        <v>0</v>
      </c>
      <c r="B5670" s="2" t="s">
        <v>45</v>
      </c>
    </row>
    <row r="5671" spans="1:2" x14ac:dyDescent="0.3">
      <c r="A5671">
        <v>0</v>
      </c>
      <c r="B5671" s="2" t="s">
        <v>45</v>
      </c>
    </row>
    <row r="5672" spans="1:2" x14ac:dyDescent="0.3">
      <c r="A5672">
        <v>5</v>
      </c>
      <c r="B5672" s="2" t="s">
        <v>45</v>
      </c>
    </row>
    <row r="5673" spans="1:2" x14ac:dyDescent="0.3">
      <c r="A5673">
        <v>1218</v>
      </c>
      <c r="B5673" s="2" t="s">
        <v>45</v>
      </c>
    </row>
    <row r="5674" spans="1:2" x14ac:dyDescent="0.3">
      <c r="A5674">
        <v>2695</v>
      </c>
      <c r="B5674" s="2" t="s">
        <v>45</v>
      </c>
    </row>
    <row r="5675" spans="1:2" x14ac:dyDescent="0.3">
      <c r="A5675">
        <v>4140</v>
      </c>
      <c r="B5675" s="2" t="s">
        <v>45</v>
      </c>
    </row>
    <row r="5676" spans="1:2" x14ac:dyDescent="0.3">
      <c r="A5676">
        <v>5170</v>
      </c>
      <c r="B5676" s="2" t="s">
        <v>45</v>
      </c>
    </row>
    <row r="5677" spans="1:2" x14ac:dyDescent="0.3">
      <c r="A5677">
        <v>5352</v>
      </c>
      <c r="B5677" s="2" t="s">
        <v>45</v>
      </c>
    </row>
    <row r="5678" spans="1:2" x14ac:dyDescent="0.3">
      <c r="A5678">
        <v>5930</v>
      </c>
      <c r="B5678" s="2" t="s">
        <v>45</v>
      </c>
    </row>
    <row r="5679" spans="1:2" x14ac:dyDescent="0.3">
      <c r="A5679">
        <v>5326</v>
      </c>
      <c r="B5679" s="2" t="s">
        <v>45</v>
      </c>
    </row>
    <row r="5680" spans="1:2" x14ac:dyDescent="0.3">
      <c r="A5680">
        <v>4953</v>
      </c>
      <c r="B5680" s="2" t="s">
        <v>45</v>
      </c>
    </row>
    <row r="5681" spans="1:2" x14ac:dyDescent="0.3">
      <c r="A5681">
        <v>4443</v>
      </c>
      <c r="B5681" s="2" t="s">
        <v>45</v>
      </c>
    </row>
    <row r="5682" spans="1:2" x14ac:dyDescent="0.3">
      <c r="A5682">
        <v>2517</v>
      </c>
      <c r="B5682" s="2" t="s">
        <v>45</v>
      </c>
    </row>
    <row r="5683" spans="1:2" x14ac:dyDescent="0.3">
      <c r="A5683">
        <v>1286</v>
      </c>
      <c r="B5683" s="2" t="s">
        <v>45</v>
      </c>
    </row>
    <row r="5684" spans="1:2" x14ac:dyDescent="0.3">
      <c r="A5684">
        <v>33</v>
      </c>
      <c r="B5684" s="2" t="s">
        <v>45</v>
      </c>
    </row>
    <row r="5685" spans="1:2" x14ac:dyDescent="0.3">
      <c r="A5685">
        <v>0</v>
      </c>
      <c r="B5685" s="2" t="s">
        <v>45</v>
      </c>
    </row>
    <row r="5686" spans="1:2" x14ac:dyDescent="0.3">
      <c r="A5686">
        <v>0</v>
      </c>
      <c r="B5686" s="2" t="s">
        <v>45</v>
      </c>
    </row>
    <row r="5687" spans="1:2" x14ac:dyDescent="0.3">
      <c r="A5687">
        <v>0</v>
      </c>
      <c r="B5687" s="2" t="s">
        <v>45</v>
      </c>
    </row>
    <row r="5688" spans="1:2" x14ac:dyDescent="0.3">
      <c r="A5688">
        <v>0</v>
      </c>
      <c r="B5688" s="2" t="s">
        <v>45</v>
      </c>
    </row>
    <row r="5689" spans="1:2" x14ac:dyDescent="0.3">
      <c r="A5689">
        <v>0</v>
      </c>
      <c r="B5689" s="2" t="s">
        <v>45</v>
      </c>
    </row>
    <row r="5690" spans="1:2" x14ac:dyDescent="0.3">
      <c r="A5690">
        <v>0</v>
      </c>
      <c r="B5690" s="2" t="s">
        <v>45</v>
      </c>
    </row>
    <row r="5691" spans="1:2" x14ac:dyDescent="0.3">
      <c r="A5691">
        <v>0</v>
      </c>
      <c r="B5691" s="2" t="s">
        <v>45</v>
      </c>
    </row>
    <row r="5692" spans="1:2" x14ac:dyDescent="0.3">
      <c r="A5692">
        <v>0</v>
      </c>
      <c r="B5692" s="2" t="s">
        <v>45</v>
      </c>
    </row>
    <row r="5693" spans="1:2" x14ac:dyDescent="0.3">
      <c r="A5693">
        <v>0</v>
      </c>
      <c r="B5693" s="2" t="s">
        <v>45</v>
      </c>
    </row>
    <row r="5694" spans="1:2" x14ac:dyDescent="0.3">
      <c r="A5694">
        <v>0</v>
      </c>
      <c r="B5694" s="2" t="s">
        <v>45</v>
      </c>
    </row>
    <row r="5695" spans="1:2" x14ac:dyDescent="0.3">
      <c r="A5695">
        <v>0</v>
      </c>
      <c r="B5695" s="2" t="s">
        <v>45</v>
      </c>
    </row>
    <row r="5696" spans="1:2" x14ac:dyDescent="0.3">
      <c r="A5696">
        <v>5</v>
      </c>
      <c r="B5696" s="2" t="s">
        <v>45</v>
      </c>
    </row>
    <row r="5697" spans="1:2" x14ac:dyDescent="0.3">
      <c r="A5697">
        <v>2007</v>
      </c>
      <c r="B5697" s="2" t="s">
        <v>45</v>
      </c>
    </row>
    <row r="5698" spans="1:2" x14ac:dyDescent="0.3">
      <c r="A5698">
        <v>4460</v>
      </c>
      <c r="B5698" s="2" t="s">
        <v>45</v>
      </c>
    </row>
    <row r="5699" spans="1:2" x14ac:dyDescent="0.3">
      <c r="A5699">
        <v>6675</v>
      </c>
      <c r="B5699" s="2" t="s">
        <v>45</v>
      </c>
    </row>
    <row r="5700" spans="1:2" x14ac:dyDescent="0.3">
      <c r="A5700">
        <v>8432</v>
      </c>
      <c r="B5700" s="2" t="s">
        <v>45</v>
      </c>
    </row>
    <row r="5701" spans="1:2" x14ac:dyDescent="0.3">
      <c r="A5701">
        <v>9550</v>
      </c>
      <c r="B5701" s="2" t="s">
        <v>45</v>
      </c>
    </row>
    <row r="5702" spans="1:2" x14ac:dyDescent="0.3">
      <c r="A5702">
        <v>9996</v>
      </c>
      <c r="B5702" s="2" t="s">
        <v>45</v>
      </c>
    </row>
    <row r="5703" spans="1:2" x14ac:dyDescent="0.3">
      <c r="A5703">
        <v>9813</v>
      </c>
      <c r="B5703" s="2" t="s">
        <v>45</v>
      </c>
    </row>
    <row r="5704" spans="1:2" x14ac:dyDescent="0.3">
      <c r="A5704">
        <v>8878</v>
      </c>
      <c r="B5704" s="2" t="s">
        <v>45</v>
      </c>
    </row>
    <row r="5705" spans="1:2" x14ac:dyDescent="0.3">
      <c r="A5705">
        <v>7309</v>
      </c>
      <c r="B5705" s="2" t="s">
        <v>45</v>
      </c>
    </row>
    <row r="5706" spans="1:2" x14ac:dyDescent="0.3">
      <c r="A5706">
        <v>5228</v>
      </c>
      <c r="B5706" s="2" t="s">
        <v>45</v>
      </c>
    </row>
    <row r="5707" spans="1:2" x14ac:dyDescent="0.3">
      <c r="A5707">
        <v>2795</v>
      </c>
      <c r="B5707" s="2" t="s">
        <v>45</v>
      </c>
    </row>
    <row r="5708" spans="1:2" x14ac:dyDescent="0.3">
      <c r="A5708">
        <v>65</v>
      </c>
      <c r="B5708" s="2" t="s">
        <v>45</v>
      </c>
    </row>
    <row r="5709" spans="1:2" x14ac:dyDescent="0.3">
      <c r="A5709">
        <v>0</v>
      </c>
      <c r="B5709" s="2" t="s">
        <v>45</v>
      </c>
    </row>
    <row r="5710" spans="1:2" x14ac:dyDescent="0.3">
      <c r="A5710">
        <v>0</v>
      </c>
      <c r="B5710" s="2" t="s">
        <v>45</v>
      </c>
    </row>
    <row r="5711" spans="1:2" x14ac:dyDescent="0.3">
      <c r="A5711">
        <v>0</v>
      </c>
      <c r="B5711" s="2" t="s">
        <v>45</v>
      </c>
    </row>
    <row r="5712" spans="1:2" x14ac:dyDescent="0.3">
      <c r="A5712">
        <v>0</v>
      </c>
      <c r="B5712" s="2" t="s">
        <v>45</v>
      </c>
    </row>
    <row r="5713" spans="1:2" x14ac:dyDescent="0.3">
      <c r="A5713">
        <v>0</v>
      </c>
      <c r="B5713" s="2" t="s">
        <v>45</v>
      </c>
    </row>
    <row r="5714" spans="1:2" x14ac:dyDescent="0.3">
      <c r="A5714">
        <v>0</v>
      </c>
      <c r="B5714" s="2" t="s">
        <v>45</v>
      </c>
    </row>
    <row r="5715" spans="1:2" x14ac:dyDescent="0.3">
      <c r="A5715">
        <v>0</v>
      </c>
      <c r="B5715" s="2" t="s">
        <v>45</v>
      </c>
    </row>
    <row r="5716" spans="1:2" x14ac:dyDescent="0.3">
      <c r="A5716">
        <v>0</v>
      </c>
      <c r="B5716" s="2" t="s">
        <v>45</v>
      </c>
    </row>
    <row r="5717" spans="1:2" x14ac:dyDescent="0.3">
      <c r="A5717">
        <v>0</v>
      </c>
      <c r="B5717" s="2" t="s">
        <v>45</v>
      </c>
    </row>
    <row r="5718" spans="1:2" x14ac:dyDescent="0.3">
      <c r="A5718">
        <v>0</v>
      </c>
      <c r="B5718" s="2" t="s">
        <v>45</v>
      </c>
    </row>
    <row r="5719" spans="1:2" x14ac:dyDescent="0.3">
      <c r="A5719">
        <v>0</v>
      </c>
      <c r="B5719" s="2" t="s">
        <v>45</v>
      </c>
    </row>
    <row r="5720" spans="1:2" x14ac:dyDescent="0.3">
      <c r="A5720">
        <v>5</v>
      </c>
      <c r="B5720" s="2" t="s">
        <v>45</v>
      </c>
    </row>
    <row r="5721" spans="1:2" x14ac:dyDescent="0.3">
      <c r="A5721">
        <v>1812</v>
      </c>
      <c r="B5721" s="2" t="s">
        <v>45</v>
      </c>
    </row>
    <row r="5722" spans="1:2" x14ac:dyDescent="0.3">
      <c r="A5722">
        <v>3940</v>
      </c>
      <c r="B5722" s="2" t="s">
        <v>45</v>
      </c>
    </row>
    <row r="5723" spans="1:2" x14ac:dyDescent="0.3">
      <c r="A5723">
        <v>6051</v>
      </c>
      <c r="B5723" s="2" t="s">
        <v>45</v>
      </c>
    </row>
    <row r="5724" spans="1:2" x14ac:dyDescent="0.3">
      <c r="A5724">
        <v>7406</v>
      </c>
      <c r="B5724" s="2" t="s">
        <v>45</v>
      </c>
    </row>
    <row r="5725" spans="1:2" x14ac:dyDescent="0.3">
      <c r="A5725">
        <v>8793</v>
      </c>
      <c r="B5725" s="2" t="s">
        <v>45</v>
      </c>
    </row>
    <row r="5726" spans="1:2" x14ac:dyDescent="0.3">
      <c r="A5726">
        <v>9333</v>
      </c>
      <c r="B5726" s="2" t="s">
        <v>45</v>
      </c>
    </row>
    <row r="5727" spans="1:2" x14ac:dyDescent="0.3">
      <c r="A5727">
        <v>8955</v>
      </c>
      <c r="B5727" s="2" t="s">
        <v>45</v>
      </c>
    </row>
    <row r="5728" spans="1:2" x14ac:dyDescent="0.3">
      <c r="A5728">
        <v>7791</v>
      </c>
      <c r="B5728" s="2" t="s">
        <v>45</v>
      </c>
    </row>
    <row r="5729" spans="1:2" x14ac:dyDescent="0.3">
      <c r="A5729">
        <v>6177</v>
      </c>
      <c r="B5729" s="2" t="s">
        <v>45</v>
      </c>
    </row>
    <row r="5730" spans="1:2" x14ac:dyDescent="0.3">
      <c r="A5730">
        <v>4283</v>
      </c>
      <c r="B5730" s="2" t="s">
        <v>45</v>
      </c>
    </row>
    <row r="5731" spans="1:2" x14ac:dyDescent="0.3">
      <c r="A5731">
        <v>2013</v>
      </c>
      <c r="B5731" s="2" t="s">
        <v>45</v>
      </c>
    </row>
    <row r="5732" spans="1:2" x14ac:dyDescent="0.3">
      <c r="A5732">
        <v>41</v>
      </c>
      <c r="B5732" s="2" t="s">
        <v>45</v>
      </c>
    </row>
    <row r="5733" spans="1:2" x14ac:dyDescent="0.3">
      <c r="A5733">
        <v>0</v>
      </c>
      <c r="B5733" s="2" t="s">
        <v>45</v>
      </c>
    </row>
    <row r="5734" spans="1:2" x14ac:dyDescent="0.3">
      <c r="A5734">
        <v>0</v>
      </c>
      <c r="B5734" s="2" t="s">
        <v>45</v>
      </c>
    </row>
    <row r="5735" spans="1:2" x14ac:dyDescent="0.3">
      <c r="A5735">
        <v>0</v>
      </c>
      <c r="B5735" s="2" t="s">
        <v>45</v>
      </c>
    </row>
    <row r="5736" spans="1:2" x14ac:dyDescent="0.3">
      <c r="A5736">
        <v>0</v>
      </c>
      <c r="B5736" s="2" t="s">
        <v>45</v>
      </c>
    </row>
    <row r="5737" spans="1:2" x14ac:dyDescent="0.3">
      <c r="A5737">
        <v>0</v>
      </c>
      <c r="B5737" s="2" t="s">
        <v>45</v>
      </c>
    </row>
    <row r="5738" spans="1:2" x14ac:dyDescent="0.3">
      <c r="A5738">
        <v>0</v>
      </c>
      <c r="B5738" s="2" t="s">
        <v>45</v>
      </c>
    </row>
    <row r="5739" spans="1:2" x14ac:dyDescent="0.3">
      <c r="A5739">
        <v>0</v>
      </c>
      <c r="B5739" s="2" t="s">
        <v>45</v>
      </c>
    </row>
    <row r="5740" spans="1:2" x14ac:dyDescent="0.3">
      <c r="A5740">
        <v>0</v>
      </c>
      <c r="B5740" s="2" t="s">
        <v>45</v>
      </c>
    </row>
    <row r="5741" spans="1:2" x14ac:dyDescent="0.3">
      <c r="A5741">
        <v>0</v>
      </c>
      <c r="B5741" s="2" t="s">
        <v>45</v>
      </c>
    </row>
    <row r="5742" spans="1:2" x14ac:dyDescent="0.3">
      <c r="A5742">
        <v>0</v>
      </c>
      <c r="B5742" s="2" t="s">
        <v>45</v>
      </c>
    </row>
    <row r="5743" spans="1:2" x14ac:dyDescent="0.3">
      <c r="A5743">
        <v>0</v>
      </c>
      <c r="B5743" s="2" t="s">
        <v>45</v>
      </c>
    </row>
    <row r="5744" spans="1:2" x14ac:dyDescent="0.3">
      <c r="A5744">
        <v>8</v>
      </c>
      <c r="B5744" s="2" t="s">
        <v>45</v>
      </c>
    </row>
    <row r="5745" spans="1:2" x14ac:dyDescent="0.3">
      <c r="A5745">
        <v>1982</v>
      </c>
      <c r="B5745" s="2" t="s">
        <v>45</v>
      </c>
    </row>
    <row r="5746" spans="1:2" x14ac:dyDescent="0.3">
      <c r="A5746">
        <v>4301</v>
      </c>
      <c r="B5746" s="2" t="s">
        <v>45</v>
      </c>
    </row>
    <row r="5747" spans="1:2" x14ac:dyDescent="0.3">
      <c r="A5747">
        <v>6176</v>
      </c>
      <c r="B5747" s="2" t="s">
        <v>45</v>
      </c>
    </row>
    <row r="5748" spans="1:2" x14ac:dyDescent="0.3">
      <c r="A5748">
        <v>7633</v>
      </c>
      <c r="B5748" s="2" t="s">
        <v>45</v>
      </c>
    </row>
    <row r="5749" spans="1:2" x14ac:dyDescent="0.3">
      <c r="A5749">
        <v>8506</v>
      </c>
      <c r="B5749" s="2" t="s">
        <v>45</v>
      </c>
    </row>
    <row r="5750" spans="1:2" x14ac:dyDescent="0.3">
      <c r="A5750">
        <v>8567</v>
      </c>
      <c r="B5750" s="2" t="s">
        <v>45</v>
      </c>
    </row>
    <row r="5751" spans="1:2" x14ac:dyDescent="0.3">
      <c r="A5751">
        <v>7786</v>
      </c>
      <c r="B5751" s="2" t="s">
        <v>45</v>
      </c>
    </row>
    <row r="5752" spans="1:2" x14ac:dyDescent="0.3">
      <c r="A5752">
        <v>7036</v>
      </c>
      <c r="B5752" s="2" t="s">
        <v>45</v>
      </c>
    </row>
    <row r="5753" spans="1:2" x14ac:dyDescent="0.3">
      <c r="A5753">
        <v>5238</v>
      </c>
      <c r="B5753" s="2" t="s">
        <v>45</v>
      </c>
    </row>
    <row r="5754" spans="1:2" x14ac:dyDescent="0.3">
      <c r="A5754">
        <v>3942</v>
      </c>
      <c r="B5754" s="2" t="s">
        <v>45</v>
      </c>
    </row>
    <row r="5755" spans="1:2" x14ac:dyDescent="0.3">
      <c r="A5755">
        <v>2186</v>
      </c>
      <c r="B5755" s="2" t="s">
        <v>45</v>
      </c>
    </row>
    <row r="5756" spans="1:2" x14ac:dyDescent="0.3">
      <c r="A5756">
        <v>65</v>
      </c>
      <c r="B5756" s="2" t="s">
        <v>45</v>
      </c>
    </row>
    <row r="5757" spans="1:2" x14ac:dyDescent="0.3">
      <c r="A5757">
        <v>0</v>
      </c>
      <c r="B5757" s="2" t="s">
        <v>45</v>
      </c>
    </row>
    <row r="5758" spans="1:2" x14ac:dyDescent="0.3">
      <c r="A5758">
        <v>0</v>
      </c>
      <c r="B5758" s="2" t="s">
        <v>45</v>
      </c>
    </row>
    <row r="5759" spans="1:2" x14ac:dyDescent="0.3">
      <c r="A5759">
        <v>0</v>
      </c>
      <c r="B5759" s="2" t="s">
        <v>45</v>
      </c>
    </row>
    <row r="5760" spans="1:2" x14ac:dyDescent="0.3">
      <c r="A5760">
        <v>0</v>
      </c>
      <c r="B5760" s="2" t="s">
        <v>45</v>
      </c>
    </row>
    <row r="5761" spans="1:2" x14ac:dyDescent="0.3">
      <c r="A5761">
        <v>0</v>
      </c>
      <c r="B5761" s="2" t="s">
        <v>45</v>
      </c>
    </row>
    <row r="5762" spans="1:2" x14ac:dyDescent="0.3">
      <c r="A5762">
        <v>0</v>
      </c>
      <c r="B5762" s="2" t="s">
        <v>45</v>
      </c>
    </row>
    <row r="5763" spans="1:2" x14ac:dyDescent="0.3">
      <c r="A5763">
        <v>0</v>
      </c>
      <c r="B5763" s="2" t="s">
        <v>45</v>
      </c>
    </row>
    <row r="5764" spans="1:2" x14ac:dyDescent="0.3">
      <c r="A5764">
        <v>0</v>
      </c>
      <c r="B5764" s="2" t="s">
        <v>45</v>
      </c>
    </row>
    <row r="5765" spans="1:2" x14ac:dyDescent="0.3">
      <c r="A5765">
        <v>0</v>
      </c>
      <c r="B5765" s="2" t="s">
        <v>45</v>
      </c>
    </row>
    <row r="5766" spans="1:2" x14ac:dyDescent="0.3">
      <c r="A5766">
        <v>0</v>
      </c>
      <c r="B5766" s="2" t="s">
        <v>45</v>
      </c>
    </row>
    <row r="5767" spans="1:2" x14ac:dyDescent="0.3">
      <c r="A5767">
        <v>0</v>
      </c>
      <c r="B5767" s="2" t="s">
        <v>45</v>
      </c>
    </row>
    <row r="5768" spans="1:2" x14ac:dyDescent="0.3">
      <c r="A5768">
        <v>10</v>
      </c>
      <c r="B5768" s="2" t="s">
        <v>45</v>
      </c>
    </row>
    <row r="5769" spans="1:2" x14ac:dyDescent="0.3">
      <c r="A5769">
        <v>2042</v>
      </c>
      <c r="B5769" s="2" t="s">
        <v>45</v>
      </c>
    </row>
    <row r="5770" spans="1:2" x14ac:dyDescent="0.3">
      <c r="A5770">
        <v>4627</v>
      </c>
      <c r="B5770" s="2" t="s">
        <v>45</v>
      </c>
    </row>
    <row r="5771" spans="1:2" x14ac:dyDescent="0.3">
      <c r="A5771">
        <v>6977</v>
      </c>
      <c r="B5771" s="2" t="s">
        <v>45</v>
      </c>
    </row>
    <row r="5772" spans="1:2" x14ac:dyDescent="0.3">
      <c r="A5772">
        <v>8802</v>
      </c>
      <c r="B5772" s="2" t="s">
        <v>45</v>
      </c>
    </row>
    <row r="5773" spans="1:2" x14ac:dyDescent="0.3">
      <c r="A5773">
        <v>9934</v>
      </c>
      <c r="B5773" s="2" t="s">
        <v>45</v>
      </c>
    </row>
    <row r="5774" spans="1:2" x14ac:dyDescent="0.3">
      <c r="A5774">
        <v>10399</v>
      </c>
      <c r="B5774" s="2" t="s">
        <v>45</v>
      </c>
    </row>
    <row r="5775" spans="1:2" x14ac:dyDescent="0.3">
      <c r="A5775">
        <v>10177</v>
      </c>
      <c r="B5775" s="2" t="s">
        <v>45</v>
      </c>
    </row>
    <row r="5776" spans="1:2" x14ac:dyDescent="0.3">
      <c r="A5776">
        <v>9237</v>
      </c>
      <c r="B5776" s="2" t="s">
        <v>45</v>
      </c>
    </row>
    <row r="5777" spans="1:2" x14ac:dyDescent="0.3">
      <c r="A5777">
        <v>7624</v>
      </c>
      <c r="B5777" s="2" t="s">
        <v>45</v>
      </c>
    </row>
    <row r="5778" spans="1:2" x14ac:dyDescent="0.3">
      <c r="A5778">
        <v>5419</v>
      </c>
      <c r="B5778" s="2" t="s">
        <v>45</v>
      </c>
    </row>
    <row r="5779" spans="1:2" x14ac:dyDescent="0.3">
      <c r="A5779">
        <v>2835</v>
      </c>
      <c r="B5779" s="2" t="s">
        <v>45</v>
      </c>
    </row>
    <row r="5780" spans="1:2" x14ac:dyDescent="0.3">
      <c r="A5780">
        <v>65</v>
      </c>
      <c r="B5780" s="2" t="s">
        <v>45</v>
      </c>
    </row>
    <row r="5781" spans="1:2" x14ac:dyDescent="0.3">
      <c r="A5781">
        <v>0</v>
      </c>
      <c r="B5781" s="2" t="s">
        <v>45</v>
      </c>
    </row>
    <row r="5782" spans="1:2" x14ac:dyDescent="0.3">
      <c r="A5782">
        <v>0</v>
      </c>
      <c r="B5782" s="2" t="s">
        <v>45</v>
      </c>
    </row>
    <row r="5783" spans="1:2" x14ac:dyDescent="0.3">
      <c r="A5783">
        <v>0</v>
      </c>
      <c r="B5783" s="2" t="s">
        <v>45</v>
      </c>
    </row>
    <row r="5784" spans="1:2" x14ac:dyDescent="0.3">
      <c r="A5784">
        <v>0</v>
      </c>
      <c r="B5784" s="2" t="s">
        <v>45</v>
      </c>
    </row>
    <row r="5785" spans="1:2" x14ac:dyDescent="0.3">
      <c r="A5785">
        <v>0</v>
      </c>
      <c r="B5785" s="2" t="s">
        <v>45</v>
      </c>
    </row>
    <row r="5786" spans="1:2" x14ac:dyDescent="0.3">
      <c r="A5786">
        <v>0</v>
      </c>
      <c r="B5786" s="2" t="s">
        <v>45</v>
      </c>
    </row>
    <row r="5787" spans="1:2" x14ac:dyDescent="0.3">
      <c r="A5787">
        <v>0</v>
      </c>
      <c r="B5787" s="2" t="s">
        <v>45</v>
      </c>
    </row>
    <row r="5788" spans="1:2" x14ac:dyDescent="0.3">
      <c r="A5788">
        <v>0</v>
      </c>
      <c r="B5788" s="2" t="s">
        <v>45</v>
      </c>
    </row>
    <row r="5789" spans="1:2" x14ac:dyDescent="0.3">
      <c r="A5789">
        <v>0</v>
      </c>
      <c r="B5789" s="2" t="s">
        <v>45</v>
      </c>
    </row>
    <row r="5790" spans="1:2" x14ac:dyDescent="0.3">
      <c r="A5790">
        <v>0</v>
      </c>
      <c r="B5790" s="2" t="s">
        <v>45</v>
      </c>
    </row>
    <row r="5791" spans="1:2" x14ac:dyDescent="0.3">
      <c r="A5791">
        <v>0</v>
      </c>
      <c r="B5791" s="2" t="s">
        <v>45</v>
      </c>
    </row>
    <row r="5792" spans="1:2" x14ac:dyDescent="0.3">
      <c r="A5792">
        <v>10</v>
      </c>
      <c r="B5792" s="2" t="s">
        <v>45</v>
      </c>
    </row>
    <row r="5793" spans="1:2" x14ac:dyDescent="0.3">
      <c r="A5793">
        <v>2269</v>
      </c>
      <c r="B5793" s="2" t="s">
        <v>45</v>
      </c>
    </row>
    <row r="5794" spans="1:2" x14ac:dyDescent="0.3">
      <c r="A5794">
        <v>5047</v>
      </c>
      <c r="B5794" s="2" t="s">
        <v>45</v>
      </c>
    </row>
    <row r="5795" spans="1:2" x14ac:dyDescent="0.3">
      <c r="A5795">
        <v>7523</v>
      </c>
      <c r="B5795" s="2" t="s">
        <v>45</v>
      </c>
    </row>
    <row r="5796" spans="1:2" x14ac:dyDescent="0.3">
      <c r="A5796">
        <v>9410</v>
      </c>
      <c r="B5796" s="2" t="s">
        <v>45</v>
      </c>
    </row>
    <row r="5797" spans="1:2" x14ac:dyDescent="0.3">
      <c r="A5797">
        <v>10604</v>
      </c>
      <c r="B5797" s="2" t="s">
        <v>45</v>
      </c>
    </row>
    <row r="5798" spans="1:2" x14ac:dyDescent="0.3">
      <c r="A5798">
        <v>11051</v>
      </c>
      <c r="B5798" s="2" t="s">
        <v>45</v>
      </c>
    </row>
    <row r="5799" spans="1:2" x14ac:dyDescent="0.3">
      <c r="A5799">
        <v>10741</v>
      </c>
      <c r="B5799" s="2" t="s">
        <v>45</v>
      </c>
    </row>
    <row r="5800" spans="1:2" x14ac:dyDescent="0.3">
      <c r="A5800">
        <v>9700</v>
      </c>
      <c r="B5800" s="2" t="s">
        <v>45</v>
      </c>
    </row>
    <row r="5801" spans="1:2" x14ac:dyDescent="0.3">
      <c r="A5801">
        <v>7942</v>
      </c>
      <c r="B5801" s="2" t="s">
        <v>45</v>
      </c>
    </row>
    <row r="5802" spans="1:2" x14ac:dyDescent="0.3">
      <c r="A5802">
        <v>5590</v>
      </c>
      <c r="B5802" s="2" t="s">
        <v>45</v>
      </c>
    </row>
    <row r="5803" spans="1:2" x14ac:dyDescent="0.3">
      <c r="A5803">
        <v>2887</v>
      </c>
      <c r="B5803" s="2" t="s">
        <v>45</v>
      </c>
    </row>
    <row r="5804" spans="1:2" x14ac:dyDescent="0.3">
      <c r="A5804">
        <v>48</v>
      </c>
      <c r="B5804" s="2" t="s">
        <v>45</v>
      </c>
    </row>
    <row r="5805" spans="1:2" x14ac:dyDescent="0.3">
      <c r="A5805">
        <v>0</v>
      </c>
      <c r="B5805" s="2" t="s">
        <v>45</v>
      </c>
    </row>
    <row r="5806" spans="1:2" x14ac:dyDescent="0.3">
      <c r="A5806">
        <v>0</v>
      </c>
      <c r="B5806" s="2" t="s">
        <v>45</v>
      </c>
    </row>
    <row r="5807" spans="1:2" x14ac:dyDescent="0.3">
      <c r="A5807">
        <v>0</v>
      </c>
      <c r="B5807" s="2" t="s">
        <v>45</v>
      </c>
    </row>
    <row r="5808" spans="1:2" x14ac:dyDescent="0.3">
      <c r="A5808">
        <v>0</v>
      </c>
      <c r="B5808" s="2" t="s">
        <v>45</v>
      </c>
    </row>
    <row r="5809" spans="1:2" x14ac:dyDescent="0.3">
      <c r="A5809">
        <v>0</v>
      </c>
      <c r="B5809" s="2" t="s">
        <v>45</v>
      </c>
    </row>
    <row r="5810" spans="1:2" x14ac:dyDescent="0.3">
      <c r="A5810">
        <v>0</v>
      </c>
      <c r="B5810" s="2" t="s">
        <v>45</v>
      </c>
    </row>
    <row r="5811" spans="1:2" x14ac:dyDescent="0.3">
      <c r="A5811">
        <v>0</v>
      </c>
      <c r="B5811" s="2" t="s">
        <v>45</v>
      </c>
    </row>
    <row r="5812" spans="1:2" x14ac:dyDescent="0.3">
      <c r="A5812">
        <v>0</v>
      </c>
      <c r="B5812" s="2" t="s">
        <v>45</v>
      </c>
    </row>
    <row r="5813" spans="1:2" x14ac:dyDescent="0.3">
      <c r="A5813">
        <v>0</v>
      </c>
      <c r="B5813" s="2" t="s">
        <v>45</v>
      </c>
    </row>
    <row r="5814" spans="1:2" x14ac:dyDescent="0.3">
      <c r="A5814">
        <v>0</v>
      </c>
      <c r="B5814" s="2" t="s">
        <v>45</v>
      </c>
    </row>
    <row r="5815" spans="1:2" x14ac:dyDescent="0.3">
      <c r="A5815">
        <v>0</v>
      </c>
      <c r="B5815" s="2" t="s">
        <v>45</v>
      </c>
    </row>
    <row r="5816" spans="1:2" x14ac:dyDescent="0.3">
      <c r="A5816">
        <v>10</v>
      </c>
      <c r="B5816" s="2" t="s">
        <v>45</v>
      </c>
    </row>
    <row r="5817" spans="1:2" x14ac:dyDescent="0.3">
      <c r="A5817">
        <v>2242</v>
      </c>
      <c r="B5817" s="2" t="s">
        <v>45</v>
      </c>
    </row>
    <row r="5818" spans="1:2" x14ac:dyDescent="0.3">
      <c r="A5818">
        <v>5014</v>
      </c>
      <c r="B5818" s="2" t="s">
        <v>45</v>
      </c>
    </row>
    <row r="5819" spans="1:2" x14ac:dyDescent="0.3">
      <c r="A5819">
        <v>7524</v>
      </c>
      <c r="B5819" s="2" t="s">
        <v>45</v>
      </c>
    </row>
    <row r="5820" spans="1:2" x14ac:dyDescent="0.3">
      <c r="A5820">
        <v>9429</v>
      </c>
      <c r="B5820" s="2" t="s">
        <v>45</v>
      </c>
    </row>
    <row r="5821" spans="1:2" x14ac:dyDescent="0.3">
      <c r="A5821">
        <v>10647</v>
      </c>
      <c r="B5821" s="2" t="s">
        <v>45</v>
      </c>
    </row>
    <row r="5822" spans="1:2" x14ac:dyDescent="0.3">
      <c r="A5822">
        <v>11084</v>
      </c>
      <c r="B5822" s="2" t="s">
        <v>45</v>
      </c>
    </row>
    <row r="5823" spans="1:2" x14ac:dyDescent="0.3">
      <c r="A5823">
        <v>10775</v>
      </c>
      <c r="B5823" s="2" t="s">
        <v>45</v>
      </c>
    </row>
    <row r="5824" spans="1:2" x14ac:dyDescent="0.3">
      <c r="A5824">
        <v>9702</v>
      </c>
      <c r="B5824" s="2" t="s">
        <v>45</v>
      </c>
    </row>
    <row r="5825" spans="1:2" x14ac:dyDescent="0.3">
      <c r="A5825">
        <v>7939</v>
      </c>
      <c r="B5825" s="2" t="s">
        <v>45</v>
      </c>
    </row>
    <row r="5826" spans="1:2" x14ac:dyDescent="0.3">
      <c r="A5826">
        <v>5574</v>
      </c>
      <c r="B5826" s="2" t="s">
        <v>45</v>
      </c>
    </row>
    <row r="5827" spans="1:2" x14ac:dyDescent="0.3">
      <c r="A5827">
        <v>2860</v>
      </c>
      <c r="B5827" s="2" t="s">
        <v>45</v>
      </c>
    </row>
    <row r="5828" spans="1:2" x14ac:dyDescent="0.3">
      <c r="A5828">
        <v>49</v>
      </c>
      <c r="B5828" s="2" t="s">
        <v>45</v>
      </c>
    </row>
    <row r="5829" spans="1:2" x14ac:dyDescent="0.3">
      <c r="A5829">
        <v>0</v>
      </c>
      <c r="B5829" s="2" t="s">
        <v>45</v>
      </c>
    </row>
    <row r="5830" spans="1:2" x14ac:dyDescent="0.3">
      <c r="A5830">
        <v>0</v>
      </c>
      <c r="B5830" s="2" t="s">
        <v>45</v>
      </c>
    </row>
    <row r="5831" spans="1:2" x14ac:dyDescent="0.3">
      <c r="A5831">
        <v>0</v>
      </c>
      <c r="B5831" s="2" t="s">
        <v>45</v>
      </c>
    </row>
    <row r="5832" spans="1:2" x14ac:dyDescent="0.3">
      <c r="A5832">
        <v>0</v>
      </c>
      <c r="B5832" s="2" t="s">
        <v>45</v>
      </c>
    </row>
    <row r="5833" spans="1:2" x14ac:dyDescent="0.3">
      <c r="A5833">
        <v>0</v>
      </c>
      <c r="B5833" s="2" t="s">
        <v>45</v>
      </c>
    </row>
    <row r="5834" spans="1:2" x14ac:dyDescent="0.3">
      <c r="A5834">
        <v>0</v>
      </c>
      <c r="B5834" s="2" t="s">
        <v>45</v>
      </c>
    </row>
    <row r="5835" spans="1:2" x14ac:dyDescent="0.3">
      <c r="A5835">
        <v>0</v>
      </c>
      <c r="B5835" s="2" t="s">
        <v>45</v>
      </c>
    </row>
    <row r="5836" spans="1:2" x14ac:dyDescent="0.3">
      <c r="A5836">
        <v>0</v>
      </c>
      <c r="B5836" s="2" t="s">
        <v>45</v>
      </c>
    </row>
    <row r="5837" spans="1:2" x14ac:dyDescent="0.3">
      <c r="A5837">
        <v>0</v>
      </c>
      <c r="B5837" s="2" t="s">
        <v>45</v>
      </c>
    </row>
    <row r="5838" spans="1:2" x14ac:dyDescent="0.3">
      <c r="A5838">
        <v>0</v>
      </c>
      <c r="B5838" s="2" t="s">
        <v>45</v>
      </c>
    </row>
    <row r="5839" spans="1:2" x14ac:dyDescent="0.3">
      <c r="A5839">
        <v>0</v>
      </c>
      <c r="B5839" s="2" t="s">
        <v>45</v>
      </c>
    </row>
    <row r="5840" spans="1:2" x14ac:dyDescent="0.3">
      <c r="A5840">
        <v>11</v>
      </c>
      <c r="B5840" s="2" t="s">
        <v>45</v>
      </c>
    </row>
    <row r="5841" spans="1:2" x14ac:dyDescent="0.3">
      <c r="A5841">
        <v>2168</v>
      </c>
      <c r="B5841" s="2" t="s">
        <v>45</v>
      </c>
    </row>
    <row r="5842" spans="1:2" x14ac:dyDescent="0.3">
      <c r="A5842">
        <v>4660</v>
      </c>
      <c r="B5842" s="2" t="s">
        <v>45</v>
      </c>
    </row>
    <row r="5843" spans="1:2" x14ac:dyDescent="0.3">
      <c r="A5843">
        <v>6870</v>
      </c>
      <c r="B5843" s="2" t="s">
        <v>45</v>
      </c>
    </row>
    <row r="5844" spans="1:2" x14ac:dyDescent="0.3">
      <c r="A5844">
        <v>8576</v>
      </c>
      <c r="B5844" s="2" t="s">
        <v>45</v>
      </c>
    </row>
    <row r="5845" spans="1:2" x14ac:dyDescent="0.3">
      <c r="A5845">
        <v>9677</v>
      </c>
      <c r="B5845" s="2" t="s">
        <v>45</v>
      </c>
    </row>
    <row r="5846" spans="1:2" x14ac:dyDescent="0.3">
      <c r="A5846">
        <v>10125</v>
      </c>
      <c r="B5846" s="2" t="s">
        <v>45</v>
      </c>
    </row>
    <row r="5847" spans="1:2" x14ac:dyDescent="0.3">
      <c r="A5847">
        <v>9836</v>
      </c>
      <c r="B5847" s="2" t="s">
        <v>45</v>
      </c>
    </row>
    <row r="5848" spans="1:2" x14ac:dyDescent="0.3">
      <c r="A5848">
        <v>8943</v>
      </c>
      <c r="B5848" s="2" t="s">
        <v>45</v>
      </c>
    </row>
    <row r="5849" spans="1:2" x14ac:dyDescent="0.3">
      <c r="A5849">
        <v>7386</v>
      </c>
      <c r="B5849" s="2" t="s">
        <v>45</v>
      </c>
    </row>
    <row r="5850" spans="1:2" x14ac:dyDescent="0.3">
      <c r="A5850">
        <v>5315</v>
      </c>
      <c r="B5850" s="2" t="s">
        <v>45</v>
      </c>
    </row>
    <row r="5851" spans="1:2" x14ac:dyDescent="0.3">
      <c r="A5851">
        <v>2859</v>
      </c>
      <c r="B5851" s="2" t="s">
        <v>45</v>
      </c>
    </row>
    <row r="5852" spans="1:2" x14ac:dyDescent="0.3">
      <c r="A5852">
        <v>70</v>
      </c>
      <c r="B5852" s="2" t="s">
        <v>45</v>
      </c>
    </row>
    <row r="5853" spans="1:2" x14ac:dyDescent="0.3">
      <c r="A5853">
        <v>0</v>
      </c>
      <c r="B5853" s="2" t="s">
        <v>45</v>
      </c>
    </row>
    <row r="5854" spans="1:2" x14ac:dyDescent="0.3">
      <c r="A5854">
        <v>0</v>
      </c>
      <c r="B5854" s="2" t="s">
        <v>45</v>
      </c>
    </row>
    <row r="5855" spans="1:2" x14ac:dyDescent="0.3">
      <c r="A5855">
        <v>0</v>
      </c>
      <c r="B5855" s="2" t="s">
        <v>45</v>
      </c>
    </row>
    <row r="5856" spans="1:2" x14ac:dyDescent="0.3">
      <c r="A5856">
        <v>0</v>
      </c>
      <c r="B5856" s="2" t="s">
        <v>45</v>
      </c>
    </row>
    <row r="5857" spans="1:2" x14ac:dyDescent="0.3">
      <c r="A5857">
        <v>0</v>
      </c>
      <c r="B5857" s="2" t="s">
        <v>45</v>
      </c>
    </row>
    <row r="5858" spans="1:2" x14ac:dyDescent="0.3">
      <c r="A5858">
        <v>0</v>
      </c>
      <c r="B5858" s="2" t="s">
        <v>45</v>
      </c>
    </row>
    <row r="5859" spans="1:2" x14ac:dyDescent="0.3">
      <c r="A5859">
        <v>0</v>
      </c>
      <c r="B5859" s="2" t="s">
        <v>45</v>
      </c>
    </row>
    <row r="5860" spans="1:2" x14ac:dyDescent="0.3">
      <c r="A5860">
        <v>0</v>
      </c>
      <c r="B5860" s="2" t="s">
        <v>45</v>
      </c>
    </row>
    <row r="5861" spans="1:2" x14ac:dyDescent="0.3">
      <c r="A5861">
        <v>0</v>
      </c>
      <c r="B5861" s="2" t="s">
        <v>45</v>
      </c>
    </row>
    <row r="5862" spans="1:2" x14ac:dyDescent="0.3">
      <c r="A5862">
        <v>0</v>
      </c>
      <c r="B5862" s="2" t="s">
        <v>45</v>
      </c>
    </row>
    <row r="5863" spans="1:2" x14ac:dyDescent="0.3">
      <c r="A5863">
        <v>0</v>
      </c>
      <c r="B5863" s="2" t="s">
        <v>45</v>
      </c>
    </row>
    <row r="5864" spans="1:2" x14ac:dyDescent="0.3">
      <c r="A5864">
        <v>18</v>
      </c>
      <c r="B5864" s="2" t="s">
        <v>45</v>
      </c>
    </row>
    <row r="5865" spans="1:2" x14ac:dyDescent="0.3">
      <c r="A5865">
        <v>2615</v>
      </c>
      <c r="B5865" s="2" t="s">
        <v>45</v>
      </c>
    </row>
    <row r="5866" spans="1:2" x14ac:dyDescent="0.3">
      <c r="A5866">
        <v>5824</v>
      </c>
      <c r="B5866" s="2" t="s">
        <v>45</v>
      </c>
    </row>
    <row r="5867" spans="1:2" x14ac:dyDescent="0.3">
      <c r="A5867">
        <v>8666</v>
      </c>
      <c r="B5867" s="2" t="s">
        <v>45</v>
      </c>
    </row>
    <row r="5868" spans="1:2" x14ac:dyDescent="0.3">
      <c r="A5868">
        <v>10686</v>
      </c>
      <c r="B5868" s="2" t="s">
        <v>45</v>
      </c>
    </row>
    <row r="5869" spans="1:2" x14ac:dyDescent="0.3">
      <c r="A5869">
        <v>7069</v>
      </c>
      <c r="B5869" s="2" t="s">
        <v>45</v>
      </c>
    </row>
    <row r="5870" spans="1:2" x14ac:dyDescent="0.3">
      <c r="A5870">
        <v>6663</v>
      </c>
      <c r="B5870" s="2" t="s">
        <v>45</v>
      </c>
    </row>
    <row r="5871" spans="1:2" x14ac:dyDescent="0.3">
      <c r="A5871">
        <v>6362</v>
      </c>
      <c r="B5871" s="2" t="s">
        <v>45</v>
      </c>
    </row>
    <row r="5872" spans="1:2" x14ac:dyDescent="0.3">
      <c r="A5872">
        <v>4560</v>
      </c>
      <c r="B5872" s="2" t="s">
        <v>45</v>
      </c>
    </row>
    <row r="5873" spans="1:2" x14ac:dyDescent="0.3">
      <c r="A5873">
        <v>3213</v>
      </c>
      <c r="B5873" s="2" t="s">
        <v>45</v>
      </c>
    </row>
    <row r="5874" spans="1:2" x14ac:dyDescent="0.3">
      <c r="A5874">
        <v>2371</v>
      </c>
      <c r="B5874" s="2" t="s">
        <v>45</v>
      </c>
    </row>
    <row r="5875" spans="1:2" x14ac:dyDescent="0.3">
      <c r="A5875">
        <v>1221</v>
      </c>
      <c r="B5875" s="2" t="s">
        <v>45</v>
      </c>
    </row>
    <row r="5876" spans="1:2" x14ac:dyDescent="0.3">
      <c r="A5876">
        <v>39</v>
      </c>
      <c r="B5876" s="2" t="s">
        <v>45</v>
      </c>
    </row>
    <row r="5877" spans="1:2" x14ac:dyDescent="0.3">
      <c r="A5877">
        <v>0</v>
      </c>
      <c r="B5877" s="2" t="s">
        <v>45</v>
      </c>
    </row>
    <row r="5878" spans="1:2" x14ac:dyDescent="0.3">
      <c r="A5878">
        <v>0</v>
      </c>
      <c r="B5878" s="2" t="s">
        <v>45</v>
      </c>
    </row>
    <row r="5879" spans="1:2" x14ac:dyDescent="0.3">
      <c r="A5879">
        <v>0</v>
      </c>
      <c r="B5879" s="2" t="s">
        <v>45</v>
      </c>
    </row>
    <row r="5880" spans="1:2" x14ac:dyDescent="0.3">
      <c r="A5880">
        <v>0</v>
      </c>
      <c r="B5880" s="2" t="s">
        <v>45</v>
      </c>
    </row>
    <row r="5881" spans="1:2" x14ac:dyDescent="0.3">
      <c r="A5881">
        <v>0</v>
      </c>
      <c r="B5881" s="2" t="s">
        <v>45</v>
      </c>
    </row>
    <row r="5882" spans="1:2" x14ac:dyDescent="0.3">
      <c r="A5882">
        <v>0</v>
      </c>
      <c r="B5882" s="2" t="s">
        <v>45</v>
      </c>
    </row>
    <row r="5883" spans="1:2" x14ac:dyDescent="0.3">
      <c r="A5883">
        <v>0</v>
      </c>
      <c r="B5883" s="2" t="s">
        <v>45</v>
      </c>
    </row>
    <row r="5884" spans="1:2" x14ac:dyDescent="0.3">
      <c r="A5884">
        <v>0</v>
      </c>
      <c r="B5884" s="2" t="s">
        <v>45</v>
      </c>
    </row>
    <row r="5885" spans="1:2" x14ac:dyDescent="0.3">
      <c r="A5885">
        <v>0</v>
      </c>
      <c r="B5885" s="2" t="s">
        <v>45</v>
      </c>
    </row>
    <row r="5886" spans="1:2" x14ac:dyDescent="0.3">
      <c r="A5886">
        <v>0</v>
      </c>
      <c r="B5886" s="2" t="s">
        <v>45</v>
      </c>
    </row>
    <row r="5887" spans="1:2" x14ac:dyDescent="0.3">
      <c r="A5887">
        <v>0</v>
      </c>
      <c r="B5887" s="2" t="s">
        <v>45</v>
      </c>
    </row>
    <row r="5888" spans="1:2" x14ac:dyDescent="0.3">
      <c r="A5888">
        <v>10</v>
      </c>
      <c r="B5888" s="2" t="s">
        <v>45</v>
      </c>
    </row>
    <row r="5889" spans="1:2" x14ac:dyDescent="0.3">
      <c r="A5889">
        <v>597</v>
      </c>
      <c r="B5889" s="2" t="s">
        <v>45</v>
      </c>
    </row>
    <row r="5890" spans="1:2" x14ac:dyDescent="0.3">
      <c r="A5890">
        <v>372</v>
      </c>
      <c r="B5890" s="2" t="s">
        <v>45</v>
      </c>
    </row>
    <row r="5891" spans="1:2" x14ac:dyDescent="0.3">
      <c r="A5891">
        <v>577</v>
      </c>
      <c r="B5891" s="2" t="s">
        <v>45</v>
      </c>
    </row>
    <row r="5892" spans="1:2" x14ac:dyDescent="0.3">
      <c r="A5892">
        <v>739</v>
      </c>
      <c r="B5892" s="2" t="s">
        <v>45</v>
      </c>
    </row>
    <row r="5893" spans="1:2" x14ac:dyDescent="0.3">
      <c r="A5893">
        <v>4871</v>
      </c>
      <c r="B5893" s="2" t="s">
        <v>45</v>
      </c>
    </row>
    <row r="5894" spans="1:2" x14ac:dyDescent="0.3">
      <c r="A5894">
        <v>2056</v>
      </c>
      <c r="B5894" s="2" t="s">
        <v>45</v>
      </c>
    </row>
    <row r="5895" spans="1:2" x14ac:dyDescent="0.3">
      <c r="A5895">
        <v>1269</v>
      </c>
      <c r="B5895" s="2" t="s">
        <v>45</v>
      </c>
    </row>
    <row r="5896" spans="1:2" x14ac:dyDescent="0.3">
      <c r="A5896">
        <v>8963</v>
      </c>
      <c r="B5896" s="2" t="s">
        <v>45</v>
      </c>
    </row>
    <row r="5897" spans="1:2" x14ac:dyDescent="0.3">
      <c r="A5897">
        <v>9143</v>
      </c>
      <c r="B5897" s="2" t="s">
        <v>45</v>
      </c>
    </row>
    <row r="5898" spans="1:2" x14ac:dyDescent="0.3">
      <c r="A5898">
        <v>4576</v>
      </c>
      <c r="B5898" s="2" t="s">
        <v>45</v>
      </c>
    </row>
    <row r="5899" spans="1:2" x14ac:dyDescent="0.3">
      <c r="A5899">
        <v>1703</v>
      </c>
      <c r="B5899" s="2" t="s">
        <v>45</v>
      </c>
    </row>
    <row r="5900" spans="1:2" x14ac:dyDescent="0.3">
      <c r="A5900">
        <v>120</v>
      </c>
      <c r="B5900" s="2" t="s">
        <v>45</v>
      </c>
    </row>
    <row r="5901" spans="1:2" x14ac:dyDescent="0.3">
      <c r="A5901">
        <v>0</v>
      </c>
      <c r="B5901" s="2" t="s">
        <v>45</v>
      </c>
    </row>
    <row r="5902" spans="1:2" x14ac:dyDescent="0.3">
      <c r="A5902">
        <v>0</v>
      </c>
      <c r="B5902" s="2" t="s">
        <v>45</v>
      </c>
    </row>
    <row r="5903" spans="1:2" x14ac:dyDescent="0.3">
      <c r="A5903">
        <v>0</v>
      </c>
      <c r="B5903" s="2" t="s">
        <v>45</v>
      </c>
    </row>
    <row r="5904" spans="1:2" x14ac:dyDescent="0.3">
      <c r="A5904">
        <v>0</v>
      </c>
      <c r="B5904" s="2" t="s">
        <v>45</v>
      </c>
    </row>
    <row r="5905" spans="1:2" x14ac:dyDescent="0.3">
      <c r="A5905">
        <v>0</v>
      </c>
      <c r="B5905" s="2" t="s">
        <v>45</v>
      </c>
    </row>
    <row r="5906" spans="1:2" x14ac:dyDescent="0.3">
      <c r="A5906">
        <v>0</v>
      </c>
      <c r="B5906" s="2" t="s">
        <v>45</v>
      </c>
    </row>
    <row r="5907" spans="1:2" x14ac:dyDescent="0.3">
      <c r="A5907">
        <v>0</v>
      </c>
      <c r="B5907" s="2" t="s">
        <v>45</v>
      </c>
    </row>
    <row r="5908" spans="1:2" x14ac:dyDescent="0.3">
      <c r="A5908">
        <v>0</v>
      </c>
      <c r="B5908" s="2" t="s">
        <v>45</v>
      </c>
    </row>
    <row r="5909" spans="1:2" x14ac:dyDescent="0.3">
      <c r="A5909">
        <v>0</v>
      </c>
      <c r="B5909" s="2" t="s">
        <v>45</v>
      </c>
    </row>
    <row r="5910" spans="1:2" x14ac:dyDescent="0.3">
      <c r="A5910">
        <v>0</v>
      </c>
      <c r="B5910" s="2" t="s">
        <v>45</v>
      </c>
    </row>
    <row r="5911" spans="1:2" x14ac:dyDescent="0.3">
      <c r="A5911">
        <v>0</v>
      </c>
      <c r="B5911" s="2" t="s">
        <v>45</v>
      </c>
    </row>
    <row r="5912" spans="1:2" x14ac:dyDescent="0.3">
      <c r="A5912">
        <v>18</v>
      </c>
      <c r="B5912" s="2" t="s">
        <v>45</v>
      </c>
    </row>
    <row r="5913" spans="1:2" x14ac:dyDescent="0.3">
      <c r="A5913">
        <v>1797</v>
      </c>
      <c r="B5913" s="2" t="s">
        <v>45</v>
      </c>
    </row>
    <row r="5914" spans="1:2" x14ac:dyDescent="0.3">
      <c r="A5914">
        <v>3889</v>
      </c>
      <c r="B5914" s="2" t="s">
        <v>45</v>
      </c>
    </row>
    <row r="5915" spans="1:2" x14ac:dyDescent="0.3">
      <c r="A5915">
        <v>5685</v>
      </c>
      <c r="B5915" s="2" t="s">
        <v>45</v>
      </c>
    </row>
    <row r="5916" spans="1:2" x14ac:dyDescent="0.3">
      <c r="A5916">
        <v>7293</v>
      </c>
      <c r="B5916" s="2" t="s">
        <v>45</v>
      </c>
    </row>
    <row r="5917" spans="1:2" x14ac:dyDescent="0.3">
      <c r="A5917">
        <v>8409</v>
      </c>
      <c r="B5917" s="2" t="s">
        <v>45</v>
      </c>
    </row>
    <row r="5918" spans="1:2" x14ac:dyDescent="0.3">
      <c r="A5918">
        <v>8923</v>
      </c>
      <c r="B5918" s="2" t="s">
        <v>45</v>
      </c>
    </row>
    <row r="5919" spans="1:2" x14ac:dyDescent="0.3">
      <c r="A5919">
        <v>8604</v>
      </c>
      <c r="B5919" s="2" t="s">
        <v>45</v>
      </c>
    </row>
    <row r="5920" spans="1:2" x14ac:dyDescent="0.3">
      <c r="A5920">
        <v>7809</v>
      </c>
      <c r="B5920" s="2" t="s">
        <v>45</v>
      </c>
    </row>
    <row r="5921" spans="1:2" x14ac:dyDescent="0.3">
      <c r="A5921">
        <v>6369</v>
      </c>
      <c r="B5921" s="2" t="s">
        <v>45</v>
      </c>
    </row>
    <row r="5922" spans="1:2" x14ac:dyDescent="0.3">
      <c r="A5922">
        <v>4544</v>
      </c>
      <c r="B5922" s="2" t="s">
        <v>45</v>
      </c>
    </row>
    <row r="5923" spans="1:2" x14ac:dyDescent="0.3">
      <c r="A5923">
        <v>2221</v>
      </c>
      <c r="B5923" s="2" t="s">
        <v>45</v>
      </c>
    </row>
    <row r="5924" spans="1:2" x14ac:dyDescent="0.3">
      <c r="A5924">
        <v>60</v>
      </c>
      <c r="B5924" s="2" t="s">
        <v>45</v>
      </c>
    </row>
    <row r="5925" spans="1:2" x14ac:dyDescent="0.3">
      <c r="A5925">
        <v>0</v>
      </c>
      <c r="B5925" s="2" t="s">
        <v>45</v>
      </c>
    </row>
    <row r="5926" spans="1:2" x14ac:dyDescent="0.3">
      <c r="A5926">
        <v>0</v>
      </c>
      <c r="B5926" s="2" t="s">
        <v>45</v>
      </c>
    </row>
    <row r="5927" spans="1:2" x14ac:dyDescent="0.3">
      <c r="A5927">
        <v>0</v>
      </c>
      <c r="B5927" s="2" t="s">
        <v>45</v>
      </c>
    </row>
    <row r="5928" spans="1:2" x14ac:dyDescent="0.3">
      <c r="A5928">
        <v>0</v>
      </c>
      <c r="B5928" s="2" t="s">
        <v>45</v>
      </c>
    </row>
    <row r="5929" spans="1:2" x14ac:dyDescent="0.3">
      <c r="A5929">
        <v>0</v>
      </c>
      <c r="B5929" s="2" t="s">
        <v>45</v>
      </c>
    </row>
    <row r="5930" spans="1:2" x14ac:dyDescent="0.3">
      <c r="A5930">
        <v>0</v>
      </c>
      <c r="B5930" s="2" t="s">
        <v>45</v>
      </c>
    </row>
    <row r="5931" spans="1:2" x14ac:dyDescent="0.3">
      <c r="A5931">
        <v>0</v>
      </c>
      <c r="B5931" s="2" t="s">
        <v>45</v>
      </c>
    </row>
    <row r="5932" spans="1:2" x14ac:dyDescent="0.3">
      <c r="A5932">
        <v>0</v>
      </c>
      <c r="B5932" s="2" t="s">
        <v>45</v>
      </c>
    </row>
    <row r="5933" spans="1:2" x14ac:dyDescent="0.3">
      <c r="A5933">
        <v>0</v>
      </c>
      <c r="B5933" s="2" t="s">
        <v>45</v>
      </c>
    </row>
    <row r="5934" spans="1:2" x14ac:dyDescent="0.3">
      <c r="A5934">
        <v>0</v>
      </c>
      <c r="B5934" s="2" t="s">
        <v>45</v>
      </c>
    </row>
    <row r="5935" spans="1:2" x14ac:dyDescent="0.3">
      <c r="A5935">
        <v>0</v>
      </c>
      <c r="B5935" s="2" t="s">
        <v>45</v>
      </c>
    </row>
    <row r="5936" spans="1:2" x14ac:dyDescent="0.3">
      <c r="A5936">
        <v>15</v>
      </c>
      <c r="B5936" s="2" t="s">
        <v>45</v>
      </c>
    </row>
    <row r="5937" spans="1:2" x14ac:dyDescent="0.3">
      <c r="A5937">
        <v>1614</v>
      </c>
      <c r="B5937" s="2" t="s">
        <v>45</v>
      </c>
    </row>
    <row r="5938" spans="1:2" x14ac:dyDescent="0.3">
      <c r="A5938">
        <v>3724</v>
      </c>
      <c r="B5938" s="2" t="s">
        <v>45</v>
      </c>
    </row>
    <row r="5939" spans="1:2" x14ac:dyDescent="0.3">
      <c r="A5939">
        <v>5668</v>
      </c>
      <c r="B5939" s="2" t="s">
        <v>45</v>
      </c>
    </row>
    <row r="5940" spans="1:2" x14ac:dyDescent="0.3">
      <c r="A5940">
        <v>7343</v>
      </c>
      <c r="B5940" s="2" t="s">
        <v>45</v>
      </c>
    </row>
    <row r="5941" spans="1:2" x14ac:dyDescent="0.3">
      <c r="A5941">
        <v>8448</v>
      </c>
      <c r="B5941" s="2" t="s">
        <v>45</v>
      </c>
    </row>
    <row r="5942" spans="1:2" x14ac:dyDescent="0.3">
      <c r="A5942">
        <v>8816</v>
      </c>
      <c r="B5942" s="2" t="s">
        <v>45</v>
      </c>
    </row>
    <row r="5943" spans="1:2" x14ac:dyDescent="0.3">
      <c r="A5943">
        <v>8786</v>
      </c>
      <c r="B5943" s="2" t="s">
        <v>45</v>
      </c>
    </row>
    <row r="5944" spans="1:2" x14ac:dyDescent="0.3">
      <c r="A5944">
        <v>7747</v>
      </c>
      <c r="B5944" s="2" t="s">
        <v>45</v>
      </c>
    </row>
    <row r="5945" spans="1:2" x14ac:dyDescent="0.3">
      <c r="A5945">
        <v>6324</v>
      </c>
      <c r="B5945" s="2" t="s">
        <v>45</v>
      </c>
    </row>
    <row r="5946" spans="1:2" x14ac:dyDescent="0.3">
      <c r="A5946">
        <v>4282</v>
      </c>
      <c r="B5946" s="2" t="s">
        <v>45</v>
      </c>
    </row>
    <row r="5947" spans="1:2" x14ac:dyDescent="0.3">
      <c r="A5947">
        <v>2159</v>
      </c>
      <c r="B5947" s="2" t="s">
        <v>45</v>
      </c>
    </row>
    <row r="5948" spans="1:2" x14ac:dyDescent="0.3">
      <c r="A5948">
        <v>58</v>
      </c>
      <c r="B5948" s="2" t="s">
        <v>45</v>
      </c>
    </row>
    <row r="5949" spans="1:2" x14ac:dyDescent="0.3">
      <c r="A5949">
        <v>0</v>
      </c>
      <c r="B5949" s="2" t="s">
        <v>45</v>
      </c>
    </row>
    <row r="5950" spans="1:2" x14ac:dyDescent="0.3">
      <c r="A5950">
        <v>0</v>
      </c>
      <c r="B5950" s="2" t="s">
        <v>45</v>
      </c>
    </row>
    <row r="5951" spans="1:2" x14ac:dyDescent="0.3">
      <c r="A5951">
        <v>0</v>
      </c>
      <c r="B5951" s="2" t="s">
        <v>45</v>
      </c>
    </row>
    <row r="5952" spans="1:2" x14ac:dyDescent="0.3">
      <c r="A5952">
        <v>0</v>
      </c>
      <c r="B5952" s="2" t="s">
        <v>45</v>
      </c>
    </row>
    <row r="5953" spans="1:2" x14ac:dyDescent="0.3">
      <c r="A5953">
        <v>0</v>
      </c>
      <c r="B5953" s="2" t="s">
        <v>45</v>
      </c>
    </row>
    <row r="5954" spans="1:2" x14ac:dyDescent="0.3">
      <c r="A5954">
        <v>0</v>
      </c>
      <c r="B5954" s="2" t="s">
        <v>45</v>
      </c>
    </row>
    <row r="5955" spans="1:2" x14ac:dyDescent="0.3">
      <c r="A5955">
        <v>0</v>
      </c>
      <c r="B5955" s="2" t="s">
        <v>45</v>
      </c>
    </row>
    <row r="5956" spans="1:2" x14ac:dyDescent="0.3">
      <c r="A5956">
        <v>0</v>
      </c>
      <c r="B5956" s="2" t="s">
        <v>45</v>
      </c>
    </row>
    <row r="5957" spans="1:2" x14ac:dyDescent="0.3">
      <c r="A5957">
        <v>0</v>
      </c>
      <c r="B5957" s="2" t="s">
        <v>45</v>
      </c>
    </row>
    <row r="5958" spans="1:2" x14ac:dyDescent="0.3">
      <c r="A5958">
        <v>0</v>
      </c>
      <c r="B5958" s="2" t="s">
        <v>45</v>
      </c>
    </row>
    <row r="5959" spans="1:2" x14ac:dyDescent="0.3">
      <c r="A5959">
        <v>0</v>
      </c>
      <c r="B5959" s="2" t="s">
        <v>45</v>
      </c>
    </row>
    <row r="5960" spans="1:2" x14ac:dyDescent="0.3">
      <c r="A5960">
        <v>17</v>
      </c>
      <c r="B5960" s="2" t="s">
        <v>45</v>
      </c>
    </row>
    <row r="5961" spans="1:2" x14ac:dyDescent="0.3">
      <c r="A5961">
        <v>2381</v>
      </c>
      <c r="B5961" s="2" t="s">
        <v>45</v>
      </c>
    </row>
    <row r="5962" spans="1:2" x14ac:dyDescent="0.3">
      <c r="A5962">
        <v>5251</v>
      </c>
      <c r="B5962" s="2" t="s">
        <v>45</v>
      </c>
    </row>
    <row r="5963" spans="1:2" x14ac:dyDescent="0.3">
      <c r="A5963">
        <v>7807</v>
      </c>
      <c r="B5963" s="2" t="s">
        <v>45</v>
      </c>
    </row>
    <row r="5964" spans="1:2" x14ac:dyDescent="0.3">
      <c r="A5964">
        <v>9743</v>
      </c>
      <c r="B5964" s="2" t="s">
        <v>45</v>
      </c>
    </row>
    <row r="5965" spans="1:2" x14ac:dyDescent="0.3">
      <c r="A5965">
        <v>10962</v>
      </c>
      <c r="B5965" s="2" t="s">
        <v>45</v>
      </c>
    </row>
    <row r="5966" spans="1:2" x14ac:dyDescent="0.3">
      <c r="A5966">
        <v>11402</v>
      </c>
      <c r="B5966" s="2" t="s">
        <v>45</v>
      </c>
    </row>
    <row r="5967" spans="1:2" x14ac:dyDescent="0.3">
      <c r="A5967">
        <v>11014</v>
      </c>
      <c r="B5967" s="2" t="s">
        <v>45</v>
      </c>
    </row>
    <row r="5968" spans="1:2" x14ac:dyDescent="0.3">
      <c r="A5968">
        <v>9884</v>
      </c>
      <c r="B5968" s="2" t="s">
        <v>45</v>
      </c>
    </row>
    <row r="5969" spans="1:2" x14ac:dyDescent="0.3">
      <c r="A5969">
        <v>7986</v>
      </c>
      <c r="B5969" s="2" t="s">
        <v>45</v>
      </c>
    </row>
    <row r="5970" spans="1:2" x14ac:dyDescent="0.3">
      <c r="A5970">
        <v>5521</v>
      </c>
      <c r="B5970" s="2" t="s">
        <v>45</v>
      </c>
    </row>
    <row r="5971" spans="1:2" x14ac:dyDescent="0.3">
      <c r="A5971">
        <v>2742</v>
      </c>
      <c r="B5971" s="2" t="s">
        <v>45</v>
      </c>
    </row>
    <row r="5972" spans="1:2" x14ac:dyDescent="0.3">
      <c r="A5972">
        <v>40</v>
      </c>
      <c r="B5972" s="2" t="s">
        <v>45</v>
      </c>
    </row>
    <row r="5973" spans="1:2" x14ac:dyDescent="0.3">
      <c r="A5973">
        <v>0</v>
      </c>
      <c r="B5973" s="2" t="s">
        <v>45</v>
      </c>
    </row>
    <row r="5974" spans="1:2" x14ac:dyDescent="0.3">
      <c r="A5974">
        <v>0</v>
      </c>
      <c r="B5974" s="2" t="s">
        <v>45</v>
      </c>
    </row>
    <row r="5975" spans="1:2" x14ac:dyDescent="0.3">
      <c r="A5975">
        <v>0</v>
      </c>
      <c r="B5975" s="2" t="s">
        <v>45</v>
      </c>
    </row>
    <row r="5976" spans="1:2" x14ac:dyDescent="0.3">
      <c r="A5976">
        <v>0</v>
      </c>
      <c r="B5976" s="2" t="s">
        <v>45</v>
      </c>
    </row>
    <row r="5977" spans="1:2" x14ac:dyDescent="0.3">
      <c r="A5977">
        <v>0</v>
      </c>
      <c r="B5977" s="2" t="s">
        <v>45</v>
      </c>
    </row>
    <row r="5978" spans="1:2" x14ac:dyDescent="0.3">
      <c r="A5978">
        <v>0</v>
      </c>
      <c r="B5978" s="2" t="s">
        <v>45</v>
      </c>
    </row>
    <row r="5979" spans="1:2" x14ac:dyDescent="0.3">
      <c r="A5979">
        <v>0</v>
      </c>
      <c r="B5979" s="2" t="s">
        <v>45</v>
      </c>
    </row>
    <row r="5980" spans="1:2" x14ac:dyDescent="0.3">
      <c r="A5980">
        <v>0</v>
      </c>
      <c r="B5980" s="2" t="s">
        <v>45</v>
      </c>
    </row>
    <row r="5981" spans="1:2" x14ac:dyDescent="0.3">
      <c r="A5981">
        <v>0</v>
      </c>
      <c r="B5981" s="2" t="s">
        <v>45</v>
      </c>
    </row>
    <row r="5982" spans="1:2" x14ac:dyDescent="0.3">
      <c r="A5982">
        <v>0</v>
      </c>
      <c r="B5982" s="2" t="s">
        <v>45</v>
      </c>
    </row>
    <row r="5983" spans="1:2" x14ac:dyDescent="0.3">
      <c r="A5983">
        <v>0</v>
      </c>
      <c r="B5983" s="2" t="s">
        <v>45</v>
      </c>
    </row>
    <row r="5984" spans="1:2" x14ac:dyDescent="0.3">
      <c r="A5984">
        <v>15</v>
      </c>
      <c r="B5984" s="2" t="s">
        <v>45</v>
      </c>
    </row>
    <row r="5985" spans="1:2" x14ac:dyDescent="0.3">
      <c r="A5985">
        <v>1194</v>
      </c>
      <c r="B5985" s="2" t="s">
        <v>45</v>
      </c>
    </row>
    <row r="5986" spans="1:2" x14ac:dyDescent="0.3">
      <c r="A5986">
        <v>2508</v>
      </c>
      <c r="B5986" s="2" t="s">
        <v>45</v>
      </c>
    </row>
    <row r="5987" spans="1:2" x14ac:dyDescent="0.3">
      <c r="A5987">
        <v>3662</v>
      </c>
      <c r="B5987" s="2" t="s">
        <v>45</v>
      </c>
    </row>
    <row r="5988" spans="1:2" x14ac:dyDescent="0.3">
      <c r="A5988">
        <v>4392</v>
      </c>
      <c r="B5988" s="2" t="s">
        <v>45</v>
      </c>
    </row>
    <row r="5989" spans="1:2" x14ac:dyDescent="0.3">
      <c r="A5989">
        <v>4997</v>
      </c>
      <c r="B5989" s="2" t="s">
        <v>45</v>
      </c>
    </row>
    <row r="5990" spans="1:2" x14ac:dyDescent="0.3">
      <c r="A5990">
        <v>4930</v>
      </c>
      <c r="B5990" s="2" t="s">
        <v>45</v>
      </c>
    </row>
    <row r="5991" spans="1:2" x14ac:dyDescent="0.3">
      <c r="A5991">
        <v>4706</v>
      </c>
      <c r="B5991" s="2" t="s">
        <v>45</v>
      </c>
    </row>
    <row r="5992" spans="1:2" x14ac:dyDescent="0.3">
      <c r="A5992">
        <v>4586</v>
      </c>
      <c r="B5992" s="2" t="s">
        <v>45</v>
      </c>
    </row>
    <row r="5993" spans="1:2" x14ac:dyDescent="0.3">
      <c r="A5993">
        <v>3924</v>
      </c>
      <c r="B5993" s="2" t="s">
        <v>45</v>
      </c>
    </row>
    <row r="5994" spans="1:2" x14ac:dyDescent="0.3">
      <c r="A5994">
        <v>2252</v>
      </c>
      <c r="B5994" s="2" t="s">
        <v>45</v>
      </c>
    </row>
    <row r="5995" spans="1:2" x14ac:dyDescent="0.3">
      <c r="A5995">
        <v>1006</v>
      </c>
      <c r="B5995" s="2" t="s">
        <v>45</v>
      </c>
    </row>
    <row r="5996" spans="1:2" x14ac:dyDescent="0.3">
      <c r="A5996">
        <v>30</v>
      </c>
      <c r="B5996" s="2" t="s">
        <v>45</v>
      </c>
    </row>
    <row r="5997" spans="1:2" x14ac:dyDescent="0.3">
      <c r="A5997">
        <v>0</v>
      </c>
      <c r="B5997" s="2" t="s">
        <v>45</v>
      </c>
    </row>
    <row r="5998" spans="1:2" x14ac:dyDescent="0.3">
      <c r="A5998">
        <v>0</v>
      </c>
      <c r="B5998" s="2" t="s">
        <v>45</v>
      </c>
    </row>
    <row r="5999" spans="1:2" x14ac:dyDescent="0.3">
      <c r="A5999">
        <v>0</v>
      </c>
      <c r="B5999" s="2" t="s">
        <v>45</v>
      </c>
    </row>
    <row r="6000" spans="1:2" x14ac:dyDescent="0.3">
      <c r="A6000">
        <v>0</v>
      </c>
      <c r="B6000" s="2" t="s">
        <v>45</v>
      </c>
    </row>
    <row r="6001" spans="1:2" x14ac:dyDescent="0.3">
      <c r="A6001">
        <v>0</v>
      </c>
      <c r="B6001" s="2" t="s">
        <v>45</v>
      </c>
    </row>
    <row r="6002" spans="1:2" x14ac:dyDescent="0.3">
      <c r="A6002">
        <v>0</v>
      </c>
      <c r="B6002" s="2" t="s">
        <v>45</v>
      </c>
    </row>
    <row r="6003" spans="1:2" x14ac:dyDescent="0.3">
      <c r="A6003">
        <v>0</v>
      </c>
      <c r="B6003" s="2" t="s">
        <v>45</v>
      </c>
    </row>
    <row r="6004" spans="1:2" x14ac:dyDescent="0.3">
      <c r="A6004">
        <v>0</v>
      </c>
      <c r="B6004" s="2" t="s">
        <v>45</v>
      </c>
    </row>
    <row r="6005" spans="1:2" x14ac:dyDescent="0.3">
      <c r="A6005">
        <v>0</v>
      </c>
      <c r="B6005" s="2" t="s">
        <v>45</v>
      </c>
    </row>
    <row r="6006" spans="1:2" x14ac:dyDescent="0.3">
      <c r="A6006">
        <v>0</v>
      </c>
      <c r="B6006" s="2" t="s">
        <v>45</v>
      </c>
    </row>
    <row r="6007" spans="1:2" x14ac:dyDescent="0.3">
      <c r="A6007">
        <v>0</v>
      </c>
      <c r="B6007" s="2" t="s">
        <v>45</v>
      </c>
    </row>
    <row r="6008" spans="1:2" x14ac:dyDescent="0.3">
      <c r="A6008">
        <v>21</v>
      </c>
      <c r="B6008" s="2" t="s">
        <v>45</v>
      </c>
    </row>
    <row r="6009" spans="1:2" x14ac:dyDescent="0.3">
      <c r="A6009">
        <v>2317</v>
      </c>
      <c r="B6009" s="2" t="s">
        <v>45</v>
      </c>
    </row>
    <row r="6010" spans="1:2" x14ac:dyDescent="0.3">
      <c r="A6010">
        <v>5131</v>
      </c>
      <c r="B6010" s="2" t="s">
        <v>45</v>
      </c>
    </row>
    <row r="6011" spans="1:2" x14ac:dyDescent="0.3">
      <c r="A6011">
        <v>7621</v>
      </c>
      <c r="B6011" s="2" t="s">
        <v>45</v>
      </c>
    </row>
    <row r="6012" spans="1:2" x14ac:dyDescent="0.3">
      <c r="A6012">
        <v>9532</v>
      </c>
      <c r="B6012" s="2" t="s">
        <v>45</v>
      </c>
    </row>
    <row r="6013" spans="1:2" x14ac:dyDescent="0.3">
      <c r="A6013">
        <v>10701</v>
      </c>
      <c r="B6013" s="2" t="s">
        <v>45</v>
      </c>
    </row>
    <row r="6014" spans="1:2" x14ac:dyDescent="0.3">
      <c r="A6014">
        <v>11083</v>
      </c>
      <c r="B6014" s="2" t="s">
        <v>45</v>
      </c>
    </row>
    <row r="6015" spans="1:2" x14ac:dyDescent="0.3">
      <c r="A6015">
        <v>10721</v>
      </c>
      <c r="B6015" s="2" t="s">
        <v>45</v>
      </c>
    </row>
    <row r="6016" spans="1:2" x14ac:dyDescent="0.3">
      <c r="A6016">
        <v>9595</v>
      </c>
      <c r="B6016" s="2" t="s">
        <v>45</v>
      </c>
    </row>
    <row r="6017" spans="1:2" x14ac:dyDescent="0.3">
      <c r="A6017">
        <v>7760</v>
      </c>
      <c r="B6017" s="2" t="s">
        <v>45</v>
      </c>
    </row>
    <row r="6018" spans="1:2" x14ac:dyDescent="0.3">
      <c r="A6018">
        <v>5345</v>
      </c>
      <c r="B6018" s="2" t="s">
        <v>45</v>
      </c>
    </row>
    <row r="6019" spans="1:2" x14ac:dyDescent="0.3">
      <c r="A6019">
        <v>2613</v>
      </c>
      <c r="B6019" s="2" t="s">
        <v>45</v>
      </c>
    </row>
    <row r="6020" spans="1:2" x14ac:dyDescent="0.3">
      <c r="A6020">
        <v>39</v>
      </c>
      <c r="B6020" s="2" t="s">
        <v>45</v>
      </c>
    </row>
    <row r="6021" spans="1:2" x14ac:dyDescent="0.3">
      <c r="A6021">
        <v>0</v>
      </c>
      <c r="B6021" s="2" t="s">
        <v>45</v>
      </c>
    </row>
    <row r="6022" spans="1:2" x14ac:dyDescent="0.3">
      <c r="A6022">
        <v>0</v>
      </c>
      <c r="B6022" s="2" t="s">
        <v>45</v>
      </c>
    </row>
    <row r="6023" spans="1:2" x14ac:dyDescent="0.3">
      <c r="A6023">
        <v>0</v>
      </c>
      <c r="B6023" s="2" t="s">
        <v>45</v>
      </c>
    </row>
    <row r="6024" spans="1:2" x14ac:dyDescent="0.3">
      <c r="A6024">
        <v>0</v>
      </c>
      <c r="B6024" s="2" t="s">
        <v>45</v>
      </c>
    </row>
    <row r="6025" spans="1:2" x14ac:dyDescent="0.3">
      <c r="A6025">
        <v>0</v>
      </c>
      <c r="B6025" s="2" t="s">
        <v>45</v>
      </c>
    </row>
    <row r="6026" spans="1:2" x14ac:dyDescent="0.3">
      <c r="A6026">
        <v>0</v>
      </c>
      <c r="B6026" s="2" t="s">
        <v>45</v>
      </c>
    </row>
    <row r="6027" spans="1:2" x14ac:dyDescent="0.3">
      <c r="A6027">
        <v>0</v>
      </c>
      <c r="B6027" s="2" t="s">
        <v>45</v>
      </c>
    </row>
    <row r="6028" spans="1:2" x14ac:dyDescent="0.3">
      <c r="A6028">
        <v>0</v>
      </c>
      <c r="B6028" s="2" t="s">
        <v>45</v>
      </c>
    </row>
    <row r="6029" spans="1:2" x14ac:dyDescent="0.3">
      <c r="A6029">
        <v>0</v>
      </c>
      <c r="B6029" s="2" t="s">
        <v>45</v>
      </c>
    </row>
    <row r="6030" spans="1:2" x14ac:dyDescent="0.3">
      <c r="A6030">
        <v>0</v>
      </c>
      <c r="B6030" s="2" t="s">
        <v>45</v>
      </c>
    </row>
    <row r="6031" spans="1:2" x14ac:dyDescent="0.3">
      <c r="A6031">
        <v>0</v>
      </c>
      <c r="B6031" s="2" t="s">
        <v>45</v>
      </c>
    </row>
    <row r="6032" spans="1:2" x14ac:dyDescent="0.3">
      <c r="A6032">
        <v>21</v>
      </c>
      <c r="B6032" s="2" t="s">
        <v>45</v>
      </c>
    </row>
    <row r="6033" spans="1:2" x14ac:dyDescent="0.3">
      <c r="A6033">
        <v>2367</v>
      </c>
      <c r="B6033" s="2" t="s">
        <v>45</v>
      </c>
    </row>
    <row r="6034" spans="1:2" x14ac:dyDescent="0.3">
      <c r="A6034">
        <v>5184</v>
      </c>
      <c r="B6034" s="2" t="s">
        <v>45</v>
      </c>
    </row>
    <row r="6035" spans="1:2" x14ac:dyDescent="0.3">
      <c r="A6035">
        <v>7692</v>
      </c>
      <c r="B6035" s="2" t="s">
        <v>45</v>
      </c>
    </row>
    <row r="6036" spans="1:2" x14ac:dyDescent="0.3">
      <c r="A6036">
        <v>9610</v>
      </c>
      <c r="B6036" s="2" t="s">
        <v>45</v>
      </c>
    </row>
    <row r="6037" spans="1:2" x14ac:dyDescent="0.3">
      <c r="A6037">
        <v>10812</v>
      </c>
      <c r="B6037" s="2" t="s">
        <v>45</v>
      </c>
    </row>
    <row r="6038" spans="1:2" x14ac:dyDescent="0.3">
      <c r="A6038">
        <v>11231</v>
      </c>
      <c r="B6038" s="2" t="s">
        <v>45</v>
      </c>
    </row>
    <row r="6039" spans="1:2" x14ac:dyDescent="0.3">
      <c r="A6039">
        <v>10900</v>
      </c>
      <c r="B6039" s="2" t="s">
        <v>45</v>
      </c>
    </row>
    <row r="6040" spans="1:2" x14ac:dyDescent="0.3">
      <c r="A6040">
        <v>9807</v>
      </c>
      <c r="B6040" s="2" t="s">
        <v>45</v>
      </c>
    </row>
    <row r="6041" spans="1:2" x14ac:dyDescent="0.3">
      <c r="A6041">
        <v>7982</v>
      </c>
      <c r="B6041" s="2" t="s">
        <v>45</v>
      </c>
    </row>
    <row r="6042" spans="1:2" x14ac:dyDescent="0.3">
      <c r="A6042">
        <v>5541</v>
      </c>
      <c r="B6042" s="2" t="s">
        <v>45</v>
      </c>
    </row>
    <row r="6043" spans="1:2" x14ac:dyDescent="0.3">
      <c r="A6043">
        <v>2760</v>
      </c>
      <c r="B6043" s="2" t="s">
        <v>45</v>
      </c>
    </row>
    <row r="6044" spans="1:2" x14ac:dyDescent="0.3">
      <c r="A6044">
        <v>47</v>
      </c>
      <c r="B6044" s="2" t="s">
        <v>45</v>
      </c>
    </row>
    <row r="6045" spans="1:2" x14ac:dyDescent="0.3">
      <c r="A6045">
        <v>0</v>
      </c>
      <c r="B6045" s="2" t="s">
        <v>45</v>
      </c>
    </row>
    <row r="6046" spans="1:2" x14ac:dyDescent="0.3">
      <c r="A6046">
        <v>0</v>
      </c>
      <c r="B6046" s="2" t="s">
        <v>45</v>
      </c>
    </row>
    <row r="6047" spans="1:2" x14ac:dyDescent="0.3">
      <c r="A6047">
        <v>0</v>
      </c>
      <c r="B6047" s="2" t="s">
        <v>45</v>
      </c>
    </row>
    <row r="6048" spans="1:2" x14ac:dyDescent="0.3">
      <c r="A6048">
        <v>0</v>
      </c>
      <c r="B6048" s="2" t="s">
        <v>45</v>
      </c>
    </row>
    <row r="6049" spans="1:2" x14ac:dyDescent="0.3">
      <c r="A6049">
        <v>0</v>
      </c>
      <c r="B6049" s="2" t="s">
        <v>45</v>
      </c>
    </row>
    <row r="6050" spans="1:2" x14ac:dyDescent="0.3">
      <c r="A6050">
        <v>0</v>
      </c>
      <c r="B6050" s="2" t="s">
        <v>45</v>
      </c>
    </row>
    <row r="6051" spans="1:2" x14ac:dyDescent="0.3">
      <c r="A6051">
        <v>0</v>
      </c>
      <c r="B6051" s="2" t="s">
        <v>45</v>
      </c>
    </row>
    <row r="6052" spans="1:2" x14ac:dyDescent="0.3">
      <c r="A6052">
        <v>0</v>
      </c>
      <c r="B6052" s="2" t="s">
        <v>45</v>
      </c>
    </row>
    <row r="6053" spans="1:2" x14ac:dyDescent="0.3">
      <c r="A6053">
        <v>0</v>
      </c>
      <c r="B6053" s="2" t="s">
        <v>45</v>
      </c>
    </row>
    <row r="6054" spans="1:2" x14ac:dyDescent="0.3">
      <c r="A6054">
        <v>0</v>
      </c>
      <c r="B6054" s="2" t="s">
        <v>45</v>
      </c>
    </row>
    <row r="6055" spans="1:2" x14ac:dyDescent="0.3">
      <c r="A6055">
        <v>0</v>
      </c>
      <c r="B6055" s="2" t="s">
        <v>45</v>
      </c>
    </row>
    <row r="6056" spans="1:2" x14ac:dyDescent="0.3">
      <c r="A6056">
        <v>23</v>
      </c>
      <c r="B6056" s="2" t="s">
        <v>45</v>
      </c>
    </row>
    <row r="6057" spans="1:2" x14ac:dyDescent="0.3">
      <c r="A6057">
        <v>2078</v>
      </c>
      <c r="B6057" s="2" t="s">
        <v>45</v>
      </c>
    </row>
    <row r="6058" spans="1:2" x14ac:dyDescent="0.3">
      <c r="A6058">
        <v>4467</v>
      </c>
      <c r="B6058" s="2" t="s">
        <v>45</v>
      </c>
    </row>
    <row r="6059" spans="1:2" x14ac:dyDescent="0.3">
      <c r="A6059">
        <v>6609</v>
      </c>
      <c r="B6059" s="2" t="s">
        <v>45</v>
      </c>
    </row>
    <row r="6060" spans="1:2" x14ac:dyDescent="0.3">
      <c r="A6060">
        <v>8259</v>
      </c>
      <c r="B6060" s="2" t="s">
        <v>45</v>
      </c>
    </row>
    <row r="6061" spans="1:2" x14ac:dyDescent="0.3">
      <c r="A6061">
        <v>9329</v>
      </c>
      <c r="B6061" s="2" t="s">
        <v>45</v>
      </c>
    </row>
    <row r="6062" spans="1:2" x14ac:dyDescent="0.3">
      <c r="A6062">
        <v>9786</v>
      </c>
      <c r="B6062" s="2" t="s">
        <v>45</v>
      </c>
    </row>
    <row r="6063" spans="1:2" x14ac:dyDescent="0.3">
      <c r="A6063">
        <v>9494</v>
      </c>
      <c r="B6063" s="2" t="s">
        <v>45</v>
      </c>
    </row>
    <row r="6064" spans="1:2" x14ac:dyDescent="0.3">
      <c r="A6064">
        <v>8496</v>
      </c>
      <c r="B6064" s="2" t="s">
        <v>45</v>
      </c>
    </row>
    <row r="6065" spans="1:2" x14ac:dyDescent="0.3">
      <c r="A6065">
        <v>6946</v>
      </c>
      <c r="B6065" s="2" t="s">
        <v>45</v>
      </c>
    </row>
    <row r="6066" spans="1:2" x14ac:dyDescent="0.3">
      <c r="A6066">
        <v>4898</v>
      </c>
      <c r="B6066" s="2" t="s">
        <v>45</v>
      </c>
    </row>
    <row r="6067" spans="1:2" x14ac:dyDescent="0.3">
      <c r="A6067">
        <v>2503</v>
      </c>
      <c r="B6067" s="2" t="s">
        <v>45</v>
      </c>
    </row>
    <row r="6068" spans="1:2" x14ac:dyDescent="0.3">
      <c r="A6068">
        <v>61</v>
      </c>
      <c r="B6068" s="2" t="s">
        <v>45</v>
      </c>
    </row>
    <row r="6069" spans="1:2" x14ac:dyDescent="0.3">
      <c r="A6069">
        <v>0</v>
      </c>
      <c r="B6069" s="2" t="s">
        <v>45</v>
      </c>
    </row>
    <row r="6070" spans="1:2" x14ac:dyDescent="0.3">
      <c r="A6070">
        <v>0</v>
      </c>
      <c r="B6070" s="2" t="s">
        <v>45</v>
      </c>
    </row>
    <row r="6071" spans="1:2" x14ac:dyDescent="0.3">
      <c r="A6071">
        <v>0</v>
      </c>
      <c r="B6071" s="2" t="s">
        <v>45</v>
      </c>
    </row>
    <row r="6072" spans="1:2" x14ac:dyDescent="0.3">
      <c r="A6072">
        <v>0</v>
      </c>
      <c r="B6072" s="2" t="s">
        <v>45</v>
      </c>
    </row>
    <row r="6073" spans="1:2" x14ac:dyDescent="0.3">
      <c r="A6073">
        <v>0</v>
      </c>
      <c r="B6073" s="2" t="s">
        <v>45</v>
      </c>
    </row>
    <row r="6074" spans="1:2" x14ac:dyDescent="0.3">
      <c r="A6074">
        <v>0</v>
      </c>
      <c r="B6074" s="2" t="s">
        <v>45</v>
      </c>
    </row>
    <row r="6075" spans="1:2" x14ac:dyDescent="0.3">
      <c r="A6075">
        <v>0</v>
      </c>
      <c r="B6075" s="2" t="s">
        <v>45</v>
      </c>
    </row>
    <row r="6076" spans="1:2" x14ac:dyDescent="0.3">
      <c r="A6076">
        <v>0</v>
      </c>
      <c r="B6076" s="2" t="s">
        <v>45</v>
      </c>
    </row>
    <row r="6077" spans="1:2" x14ac:dyDescent="0.3">
      <c r="A6077">
        <v>0</v>
      </c>
      <c r="B6077" s="2" t="s">
        <v>45</v>
      </c>
    </row>
    <row r="6078" spans="1:2" x14ac:dyDescent="0.3">
      <c r="A6078">
        <v>0</v>
      </c>
      <c r="B6078" s="2" t="s">
        <v>45</v>
      </c>
    </row>
    <row r="6079" spans="1:2" x14ac:dyDescent="0.3">
      <c r="A6079">
        <v>0</v>
      </c>
      <c r="B6079" s="2" t="s">
        <v>45</v>
      </c>
    </row>
    <row r="6080" spans="1:2" x14ac:dyDescent="0.3">
      <c r="A6080">
        <v>23</v>
      </c>
      <c r="B6080" s="2" t="s">
        <v>45</v>
      </c>
    </row>
    <row r="6081" spans="1:2" x14ac:dyDescent="0.3">
      <c r="A6081">
        <v>2117</v>
      </c>
      <c r="B6081" s="2" t="s">
        <v>45</v>
      </c>
    </row>
    <row r="6082" spans="1:2" x14ac:dyDescent="0.3">
      <c r="A6082">
        <v>4574</v>
      </c>
      <c r="B6082" s="2" t="s">
        <v>45</v>
      </c>
    </row>
    <row r="6083" spans="1:2" x14ac:dyDescent="0.3">
      <c r="A6083">
        <v>6732</v>
      </c>
      <c r="B6083" s="2" t="s">
        <v>45</v>
      </c>
    </row>
    <row r="6084" spans="1:2" x14ac:dyDescent="0.3">
      <c r="A6084">
        <v>8401</v>
      </c>
      <c r="B6084" s="2" t="s">
        <v>45</v>
      </c>
    </row>
    <row r="6085" spans="1:2" x14ac:dyDescent="0.3">
      <c r="A6085">
        <v>9427</v>
      </c>
      <c r="B6085" s="2" t="s">
        <v>45</v>
      </c>
    </row>
    <row r="6086" spans="1:2" x14ac:dyDescent="0.3">
      <c r="A6086">
        <v>9836</v>
      </c>
      <c r="B6086" s="2" t="s">
        <v>45</v>
      </c>
    </row>
    <row r="6087" spans="1:2" x14ac:dyDescent="0.3">
      <c r="A6087">
        <v>9468</v>
      </c>
      <c r="B6087" s="2" t="s">
        <v>45</v>
      </c>
    </row>
    <row r="6088" spans="1:2" x14ac:dyDescent="0.3">
      <c r="A6088">
        <v>8522</v>
      </c>
      <c r="B6088" s="2" t="s">
        <v>45</v>
      </c>
    </row>
    <row r="6089" spans="1:2" x14ac:dyDescent="0.3">
      <c r="A6089">
        <v>6912</v>
      </c>
      <c r="B6089" s="2" t="s">
        <v>45</v>
      </c>
    </row>
    <row r="6090" spans="1:2" x14ac:dyDescent="0.3">
      <c r="A6090">
        <v>4789</v>
      </c>
      <c r="B6090" s="2" t="s">
        <v>45</v>
      </c>
    </row>
    <row r="6091" spans="1:2" x14ac:dyDescent="0.3">
      <c r="A6091">
        <v>2368</v>
      </c>
      <c r="B6091" s="2" t="s">
        <v>45</v>
      </c>
    </row>
    <row r="6092" spans="1:2" x14ac:dyDescent="0.3">
      <c r="A6092">
        <v>47</v>
      </c>
      <c r="B6092" s="2" t="s">
        <v>45</v>
      </c>
    </row>
    <row r="6093" spans="1:2" x14ac:dyDescent="0.3">
      <c r="A6093">
        <v>0</v>
      </c>
      <c r="B6093" s="2" t="s">
        <v>45</v>
      </c>
    </row>
    <row r="6094" spans="1:2" x14ac:dyDescent="0.3">
      <c r="A6094">
        <v>0</v>
      </c>
      <c r="B6094" s="2" t="s">
        <v>45</v>
      </c>
    </row>
    <row r="6095" spans="1:2" x14ac:dyDescent="0.3">
      <c r="A6095">
        <v>0</v>
      </c>
      <c r="B6095" s="2" t="s">
        <v>45</v>
      </c>
    </row>
    <row r="6096" spans="1:2" x14ac:dyDescent="0.3">
      <c r="A6096">
        <v>0</v>
      </c>
      <c r="B6096" s="2" t="s">
        <v>45</v>
      </c>
    </row>
    <row r="6097" spans="1:2" x14ac:dyDescent="0.3">
      <c r="A6097">
        <v>0</v>
      </c>
      <c r="B6097" s="2" t="s">
        <v>45</v>
      </c>
    </row>
    <row r="6098" spans="1:2" x14ac:dyDescent="0.3">
      <c r="A6098">
        <v>0</v>
      </c>
      <c r="B6098" s="2" t="s">
        <v>45</v>
      </c>
    </row>
    <row r="6099" spans="1:2" x14ac:dyDescent="0.3">
      <c r="A6099">
        <v>0</v>
      </c>
      <c r="B6099" s="2" t="s">
        <v>45</v>
      </c>
    </row>
    <row r="6100" spans="1:2" x14ac:dyDescent="0.3">
      <c r="A6100">
        <v>0</v>
      </c>
      <c r="B6100" s="2" t="s">
        <v>45</v>
      </c>
    </row>
    <row r="6101" spans="1:2" x14ac:dyDescent="0.3">
      <c r="A6101">
        <v>0</v>
      </c>
      <c r="B6101" s="2" t="s">
        <v>45</v>
      </c>
    </row>
    <row r="6102" spans="1:2" x14ac:dyDescent="0.3">
      <c r="A6102">
        <v>0</v>
      </c>
      <c r="B6102" s="2" t="s">
        <v>45</v>
      </c>
    </row>
    <row r="6103" spans="1:2" x14ac:dyDescent="0.3">
      <c r="A6103">
        <v>0</v>
      </c>
      <c r="B6103" s="2" t="s">
        <v>45</v>
      </c>
    </row>
    <row r="6104" spans="1:2" x14ac:dyDescent="0.3">
      <c r="A6104">
        <v>24</v>
      </c>
      <c r="B6104" s="2" t="s">
        <v>45</v>
      </c>
    </row>
    <row r="6105" spans="1:2" x14ac:dyDescent="0.3">
      <c r="A6105">
        <v>2100</v>
      </c>
      <c r="B6105" s="2" t="s">
        <v>45</v>
      </c>
    </row>
    <row r="6106" spans="1:2" x14ac:dyDescent="0.3">
      <c r="A6106">
        <v>4482</v>
      </c>
      <c r="B6106" s="2" t="s">
        <v>45</v>
      </c>
    </row>
    <row r="6107" spans="1:2" x14ac:dyDescent="0.3">
      <c r="A6107">
        <v>6648</v>
      </c>
      <c r="B6107" s="2" t="s">
        <v>45</v>
      </c>
    </row>
    <row r="6108" spans="1:2" x14ac:dyDescent="0.3">
      <c r="A6108">
        <v>8259</v>
      </c>
      <c r="B6108" s="2" t="s">
        <v>45</v>
      </c>
    </row>
    <row r="6109" spans="1:2" x14ac:dyDescent="0.3">
      <c r="A6109">
        <v>9305</v>
      </c>
      <c r="B6109" s="2" t="s">
        <v>45</v>
      </c>
    </row>
    <row r="6110" spans="1:2" x14ac:dyDescent="0.3">
      <c r="A6110">
        <v>9756</v>
      </c>
      <c r="B6110" s="2" t="s">
        <v>45</v>
      </c>
    </row>
    <row r="6111" spans="1:2" x14ac:dyDescent="0.3">
      <c r="A6111">
        <v>9403</v>
      </c>
      <c r="B6111" s="2" t="s">
        <v>45</v>
      </c>
    </row>
    <row r="6112" spans="1:2" x14ac:dyDescent="0.3">
      <c r="A6112">
        <v>8358</v>
      </c>
      <c r="B6112" s="2" t="s">
        <v>45</v>
      </c>
    </row>
    <row r="6113" spans="1:2" x14ac:dyDescent="0.3">
      <c r="A6113">
        <v>6792</v>
      </c>
      <c r="B6113" s="2" t="s">
        <v>45</v>
      </c>
    </row>
    <row r="6114" spans="1:2" x14ac:dyDescent="0.3">
      <c r="A6114">
        <v>4709</v>
      </c>
      <c r="B6114" s="2" t="s">
        <v>45</v>
      </c>
    </row>
    <row r="6115" spans="1:2" x14ac:dyDescent="0.3">
      <c r="A6115">
        <v>2370</v>
      </c>
      <c r="B6115" s="2" t="s">
        <v>45</v>
      </c>
    </row>
    <row r="6116" spans="1:2" x14ac:dyDescent="0.3">
      <c r="A6116">
        <v>48</v>
      </c>
      <c r="B6116" s="2" t="s">
        <v>45</v>
      </c>
    </row>
    <row r="6117" spans="1:2" x14ac:dyDescent="0.3">
      <c r="A6117">
        <v>0</v>
      </c>
      <c r="B6117" s="2" t="s">
        <v>45</v>
      </c>
    </row>
    <row r="6118" spans="1:2" x14ac:dyDescent="0.3">
      <c r="A6118">
        <v>0</v>
      </c>
      <c r="B6118" s="2" t="s">
        <v>45</v>
      </c>
    </row>
    <row r="6119" spans="1:2" x14ac:dyDescent="0.3">
      <c r="A6119">
        <v>0</v>
      </c>
      <c r="B6119" s="2" t="s">
        <v>45</v>
      </c>
    </row>
    <row r="6120" spans="1:2" x14ac:dyDescent="0.3">
      <c r="A6120">
        <v>0</v>
      </c>
      <c r="B6120" s="2" t="s">
        <v>45</v>
      </c>
    </row>
    <row r="6121" spans="1:2" x14ac:dyDescent="0.3">
      <c r="A6121">
        <v>0</v>
      </c>
      <c r="B6121" s="2" t="s">
        <v>45</v>
      </c>
    </row>
    <row r="6122" spans="1:2" x14ac:dyDescent="0.3">
      <c r="A6122">
        <v>0</v>
      </c>
      <c r="B6122" s="2" t="s">
        <v>45</v>
      </c>
    </row>
    <row r="6123" spans="1:2" x14ac:dyDescent="0.3">
      <c r="A6123">
        <v>0</v>
      </c>
      <c r="B6123" s="2" t="s">
        <v>45</v>
      </c>
    </row>
    <row r="6124" spans="1:2" x14ac:dyDescent="0.3">
      <c r="A6124">
        <v>0</v>
      </c>
      <c r="B6124" s="2" t="s">
        <v>45</v>
      </c>
    </row>
    <row r="6125" spans="1:2" x14ac:dyDescent="0.3">
      <c r="A6125">
        <v>0</v>
      </c>
      <c r="B6125" s="2" t="s">
        <v>45</v>
      </c>
    </row>
    <row r="6126" spans="1:2" x14ac:dyDescent="0.3">
      <c r="A6126">
        <v>0</v>
      </c>
      <c r="B6126" s="2" t="s">
        <v>45</v>
      </c>
    </row>
    <row r="6127" spans="1:2" x14ac:dyDescent="0.3">
      <c r="A6127">
        <v>0</v>
      </c>
      <c r="B6127" s="2" t="s">
        <v>45</v>
      </c>
    </row>
    <row r="6128" spans="1:2" x14ac:dyDescent="0.3">
      <c r="A6128">
        <v>25</v>
      </c>
      <c r="B6128" s="2" t="s">
        <v>45</v>
      </c>
    </row>
    <row r="6129" spans="1:2" x14ac:dyDescent="0.3">
      <c r="A6129">
        <v>1311</v>
      </c>
      <c r="B6129" s="2" t="s">
        <v>45</v>
      </c>
    </row>
    <row r="6130" spans="1:2" x14ac:dyDescent="0.3">
      <c r="A6130">
        <v>1446</v>
      </c>
      <c r="B6130" s="2" t="s">
        <v>45</v>
      </c>
    </row>
    <row r="6131" spans="1:2" x14ac:dyDescent="0.3">
      <c r="A6131">
        <v>3180</v>
      </c>
      <c r="B6131" s="2" t="s">
        <v>45</v>
      </c>
    </row>
    <row r="6132" spans="1:2" x14ac:dyDescent="0.3">
      <c r="A6132">
        <v>6315</v>
      </c>
      <c r="B6132" s="2" t="s">
        <v>45</v>
      </c>
    </row>
    <row r="6133" spans="1:2" x14ac:dyDescent="0.3">
      <c r="A6133">
        <v>6363</v>
      </c>
      <c r="B6133" s="2" t="s">
        <v>45</v>
      </c>
    </row>
    <row r="6134" spans="1:2" x14ac:dyDescent="0.3">
      <c r="A6134">
        <v>5936</v>
      </c>
      <c r="B6134" s="2" t="s">
        <v>45</v>
      </c>
    </row>
    <row r="6135" spans="1:2" x14ac:dyDescent="0.3">
      <c r="A6135">
        <v>4543</v>
      </c>
      <c r="B6135" s="2" t="s">
        <v>45</v>
      </c>
    </row>
    <row r="6136" spans="1:2" x14ac:dyDescent="0.3">
      <c r="A6136">
        <v>8198</v>
      </c>
      <c r="B6136" s="2" t="s">
        <v>45</v>
      </c>
    </row>
    <row r="6137" spans="1:2" x14ac:dyDescent="0.3">
      <c r="A6137">
        <v>4719</v>
      </c>
      <c r="B6137" s="2" t="s">
        <v>45</v>
      </c>
    </row>
    <row r="6138" spans="1:2" x14ac:dyDescent="0.3">
      <c r="A6138">
        <v>5084</v>
      </c>
      <c r="B6138" s="2" t="s">
        <v>45</v>
      </c>
    </row>
    <row r="6139" spans="1:2" x14ac:dyDescent="0.3">
      <c r="A6139">
        <v>2844</v>
      </c>
      <c r="B6139" s="2" t="s">
        <v>45</v>
      </c>
    </row>
    <row r="6140" spans="1:2" x14ac:dyDescent="0.3">
      <c r="A6140">
        <v>155</v>
      </c>
      <c r="B6140" s="2" t="s">
        <v>45</v>
      </c>
    </row>
    <row r="6141" spans="1:2" x14ac:dyDescent="0.3">
      <c r="A6141">
        <v>0</v>
      </c>
      <c r="B6141" s="2" t="s">
        <v>45</v>
      </c>
    </row>
    <row r="6142" spans="1:2" x14ac:dyDescent="0.3">
      <c r="A6142">
        <v>0</v>
      </c>
      <c r="B6142" s="2" t="s">
        <v>45</v>
      </c>
    </row>
    <row r="6143" spans="1:2" x14ac:dyDescent="0.3">
      <c r="A6143">
        <v>0</v>
      </c>
      <c r="B6143" s="2" t="s">
        <v>45</v>
      </c>
    </row>
    <row r="6144" spans="1:2" x14ac:dyDescent="0.3">
      <c r="A6144">
        <v>0</v>
      </c>
      <c r="B6144" s="2" t="s">
        <v>45</v>
      </c>
    </row>
    <row r="6145" spans="1:2" x14ac:dyDescent="0.3">
      <c r="A6145">
        <v>0</v>
      </c>
      <c r="B6145" s="2" t="s">
        <v>45</v>
      </c>
    </row>
    <row r="6146" spans="1:2" x14ac:dyDescent="0.3">
      <c r="A6146">
        <v>0</v>
      </c>
      <c r="B6146" s="2" t="s">
        <v>45</v>
      </c>
    </row>
    <row r="6147" spans="1:2" x14ac:dyDescent="0.3">
      <c r="A6147">
        <v>0</v>
      </c>
      <c r="B6147" s="2" t="s">
        <v>45</v>
      </c>
    </row>
    <row r="6148" spans="1:2" x14ac:dyDescent="0.3">
      <c r="A6148">
        <v>0</v>
      </c>
      <c r="B6148" s="2" t="s">
        <v>45</v>
      </c>
    </row>
    <row r="6149" spans="1:2" x14ac:dyDescent="0.3">
      <c r="A6149">
        <v>0</v>
      </c>
      <c r="B6149" s="2" t="s">
        <v>45</v>
      </c>
    </row>
    <row r="6150" spans="1:2" x14ac:dyDescent="0.3">
      <c r="A6150">
        <v>0</v>
      </c>
      <c r="B6150" s="2" t="s">
        <v>45</v>
      </c>
    </row>
    <row r="6151" spans="1:2" x14ac:dyDescent="0.3">
      <c r="A6151">
        <v>0</v>
      </c>
      <c r="B6151" s="2" t="s">
        <v>45</v>
      </c>
    </row>
    <row r="6152" spans="1:2" x14ac:dyDescent="0.3">
      <c r="A6152">
        <v>20</v>
      </c>
      <c r="B6152" s="2" t="s">
        <v>45</v>
      </c>
    </row>
    <row r="6153" spans="1:2" x14ac:dyDescent="0.3">
      <c r="A6153">
        <v>1550</v>
      </c>
      <c r="B6153" s="2" t="s">
        <v>45</v>
      </c>
    </row>
    <row r="6154" spans="1:2" x14ac:dyDescent="0.3">
      <c r="A6154">
        <v>3255</v>
      </c>
      <c r="B6154" s="2" t="s">
        <v>45</v>
      </c>
    </row>
    <row r="6155" spans="1:2" x14ac:dyDescent="0.3">
      <c r="A6155">
        <v>5292</v>
      </c>
      <c r="B6155" s="2" t="s">
        <v>45</v>
      </c>
    </row>
    <row r="6156" spans="1:2" x14ac:dyDescent="0.3">
      <c r="A6156">
        <v>6045</v>
      </c>
      <c r="B6156" s="2" t="s">
        <v>45</v>
      </c>
    </row>
    <row r="6157" spans="1:2" x14ac:dyDescent="0.3">
      <c r="A6157">
        <v>7024</v>
      </c>
      <c r="B6157" s="2" t="s">
        <v>45</v>
      </c>
    </row>
    <row r="6158" spans="1:2" x14ac:dyDescent="0.3">
      <c r="A6158">
        <v>8995</v>
      </c>
      <c r="B6158" s="2" t="s">
        <v>45</v>
      </c>
    </row>
    <row r="6159" spans="1:2" x14ac:dyDescent="0.3">
      <c r="A6159">
        <v>9206</v>
      </c>
      <c r="B6159" s="2" t="s">
        <v>45</v>
      </c>
    </row>
    <row r="6160" spans="1:2" x14ac:dyDescent="0.3">
      <c r="A6160">
        <v>7154</v>
      </c>
      <c r="B6160" s="2" t="s">
        <v>45</v>
      </c>
    </row>
    <row r="6161" spans="1:2" x14ac:dyDescent="0.3">
      <c r="A6161">
        <v>6031</v>
      </c>
      <c r="B6161" s="2" t="s">
        <v>45</v>
      </c>
    </row>
    <row r="6162" spans="1:2" x14ac:dyDescent="0.3">
      <c r="A6162">
        <v>3771</v>
      </c>
      <c r="B6162" s="2" t="s">
        <v>45</v>
      </c>
    </row>
    <row r="6163" spans="1:2" x14ac:dyDescent="0.3">
      <c r="A6163">
        <v>1754</v>
      </c>
      <c r="B6163" s="2" t="s">
        <v>45</v>
      </c>
    </row>
    <row r="6164" spans="1:2" x14ac:dyDescent="0.3">
      <c r="A6164">
        <v>48</v>
      </c>
      <c r="B6164" s="2" t="s">
        <v>45</v>
      </c>
    </row>
    <row r="6165" spans="1:2" x14ac:dyDescent="0.3">
      <c r="A6165">
        <v>0</v>
      </c>
      <c r="B6165" s="2" t="s">
        <v>45</v>
      </c>
    </row>
    <row r="6166" spans="1:2" x14ac:dyDescent="0.3">
      <c r="A6166">
        <v>0</v>
      </c>
      <c r="B6166" s="2" t="s">
        <v>45</v>
      </c>
    </row>
    <row r="6167" spans="1:2" x14ac:dyDescent="0.3">
      <c r="A6167">
        <v>0</v>
      </c>
      <c r="B6167" s="2" t="s">
        <v>45</v>
      </c>
    </row>
    <row r="6168" spans="1:2" x14ac:dyDescent="0.3">
      <c r="A6168">
        <v>0</v>
      </c>
      <c r="B6168" s="2" t="s">
        <v>45</v>
      </c>
    </row>
    <row r="6169" spans="1:2" x14ac:dyDescent="0.3">
      <c r="A6169">
        <v>0</v>
      </c>
      <c r="B6169" s="2" t="s">
        <v>45</v>
      </c>
    </row>
    <row r="6170" spans="1:2" x14ac:dyDescent="0.3">
      <c r="A6170">
        <v>0</v>
      </c>
      <c r="B6170" s="2" t="s">
        <v>45</v>
      </c>
    </row>
    <row r="6171" spans="1:2" x14ac:dyDescent="0.3">
      <c r="A6171">
        <v>0</v>
      </c>
      <c r="B6171" s="2" t="s">
        <v>45</v>
      </c>
    </row>
    <row r="6172" spans="1:2" x14ac:dyDescent="0.3">
      <c r="A6172">
        <v>0</v>
      </c>
      <c r="B6172" s="2" t="s">
        <v>45</v>
      </c>
    </row>
    <row r="6173" spans="1:2" x14ac:dyDescent="0.3">
      <c r="A6173">
        <v>0</v>
      </c>
      <c r="B6173" s="2" t="s">
        <v>45</v>
      </c>
    </row>
    <row r="6174" spans="1:2" x14ac:dyDescent="0.3">
      <c r="A6174">
        <v>0</v>
      </c>
      <c r="B6174" s="2" t="s">
        <v>45</v>
      </c>
    </row>
    <row r="6175" spans="1:2" x14ac:dyDescent="0.3">
      <c r="A6175">
        <v>0</v>
      </c>
      <c r="B6175" s="2" t="s">
        <v>45</v>
      </c>
    </row>
    <row r="6176" spans="1:2" x14ac:dyDescent="0.3">
      <c r="A6176">
        <v>17</v>
      </c>
      <c r="B6176" s="2" t="s">
        <v>45</v>
      </c>
    </row>
    <row r="6177" spans="1:2" x14ac:dyDescent="0.3">
      <c r="A6177">
        <v>1235</v>
      </c>
      <c r="B6177" s="2" t="s">
        <v>45</v>
      </c>
    </row>
    <row r="6178" spans="1:2" x14ac:dyDescent="0.3">
      <c r="A6178">
        <v>2860</v>
      </c>
      <c r="B6178" s="2" t="s">
        <v>45</v>
      </c>
    </row>
    <row r="6179" spans="1:2" x14ac:dyDescent="0.3">
      <c r="A6179">
        <v>4574</v>
      </c>
      <c r="B6179" s="2" t="s">
        <v>45</v>
      </c>
    </row>
    <row r="6180" spans="1:2" x14ac:dyDescent="0.3">
      <c r="A6180">
        <v>5750</v>
      </c>
      <c r="B6180" s="2" t="s">
        <v>45</v>
      </c>
    </row>
    <row r="6181" spans="1:2" x14ac:dyDescent="0.3">
      <c r="A6181">
        <v>6513</v>
      </c>
      <c r="B6181" s="2" t="s">
        <v>45</v>
      </c>
    </row>
    <row r="6182" spans="1:2" x14ac:dyDescent="0.3">
      <c r="A6182">
        <v>6967</v>
      </c>
      <c r="B6182" s="2" t="s">
        <v>45</v>
      </c>
    </row>
    <row r="6183" spans="1:2" x14ac:dyDescent="0.3">
      <c r="A6183">
        <v>6866</v>
      </c>
      <c r="B6183" s="2" t="s">
        <v>45</v>
      </c>
    </row>
    <row r="6184" spans="1:2" x14ac:dyDescent="0.3">
      <c r="A6184">
        <v>6314</v>
      </c>
      <c r="B6184" s="2" t="s">
        <v>45</v>
      </c>
    </row>
    <row r="6185" spans="1:2" x14ac:dyDescent="0.3">
      <c r="A6185">
        <v>4814</v>
      </c>
      <c r="B6185" s="2" t="s">
        <v>45</v>
      </c>
    </row>
    <row r="6186" spans="1:2" x14ac:dyDescent="0.3">
      <c r="A6186">
        <v>3330</v>
      </c>
      <c r="B6186" s="2" t="s">
        <v>45</v>
      </c>
    </row>
    <row r="6187" spans="1:2" x14ac:dyDescent="0.3">
      <c r="A6187">
        <v>1462</v>
      </c>
      <c r="B6187" s="2" t="s">
        <v>45</v>
      </c>
    </row>
    <row r="6188" spans="1:2" x14ac:dyDescent="0.3">
      <c r="A6188">
        <v>40</v>
      </c>
      <c r="B6188" s="2" t="s">
        <v>45</v>
      </c>
    </row>
    <row r="6189" spans="1:2" x14ac:dyDescent="0.3">
      <c r="A6189">
        <v>0</v>
      </c>
      <c r="B6189" s="2" t="s">
        <v>45</v>
      </c>
    </row>
    <row r="6190" spans="1:2" x14ac:dyDescent="0.3">
      <c r="A6190">
        <v>0</v>
      </c>
      <c r="B6190" s="2" t="s">
        <v>45</v>
      </c>
    </row>
    <row r="6191" spans="1:2" x14ac:dyDescent="0.3">
      <c r="A6191">
        <v>0</v>
      </c>
      <c r="B6191" s="2" t="s">
        <v>45</v>
      </c>
    </row>
    <row r="6192" spans="1:2" x14ac:dyDescent="0.3">
      <c r="A6192">
        <v>0</v>
      </c>
      <c r="B6192" s="2" t="s">
        <v>45</v>
      </c>
    </row>
    <row r="6193" spans="1:2" x14ac:dyDescent="0.3">
      <c r="A6193">
        <v>0</v>
      </c>
      <c r="B6193" s="2" t="s">
        <v>45</v>
      </c>
    </row>
    <row r="6194" spans="1:2" x14ac:dyDescent="0.3">
      <c r="A6194">
        <v>0</v>
      </c>
      <c r="B6194" s="2" t="s">
        <v>45</v>
      </c>
    </row>
    <row r="6195" spans="1:2" x14ac:dyDescent="0.3">
      <c r="A6195">
        <v>0</v>
      </c>
      <c r="B6195" s="2" t="s">
        <v>45</v>
      </c>
    </row>
    <row r="6196" spans="1:2" x14ac:dyDescent="0.3">
      <c r="A6196">
        <v>0</v>
      </c>
      <c r="B6196" s="2" t="s">
        <v>45</v>
      </c>
    </row>
    <row r="6197" spans="1:2" x14ac:dyDescent="0.3">
      <c r="A6197">
        <v>0</v>
      </c>
      <c r="B6197" s="2" t="s">
        <v>45</v>
      </c>
    </row>
    <row r="6198" spans="1:2" x14ac:dyDescent="0.3">
      <c r="A6198">
        <v>0</v>
      </c>
      <c r="B6198" s="2" t="s">
        <v>45</v>
      </c>
    </row>
    <row r="6199" spans="1:2" x14ac:dyDescent="0.3">
      <c r="A6199">
        <v>0</v>
      </c>
      <c r="B6199" s="2" t="s">
        <v>45</v>
      </c>
    </row>
    <row r="6200" spans="1:2" x14ac:dyDescent="0.3">
      <c r="A6200">
        <v>32</v>
      </c>
      <c r="B6200" s="2" t="s">
        <v>45</v>
      </c>
    </row>
    <row r="6201" spans="1:2" x14ac:dyDescent="0.3">
      <c r="A6201">
        <v>2342</v>
      </c>
      <c r="B6201" s="2" t="s">
        <v>45</v>
      </c>
    </row>
    <row r="6202" spans="1:2" x14ac:dyDescent="0.3">
      <c r="A6202">
        <v>4965</v>
      </c>
      <c r="B6202" s="2" t="s">
        <v>45</v>
      </c>
    </row>
    <row r="6203" spans="1:2" x14ac:dyDescent="0.3">
      <c r="A6203">
        <v>7267</v>
      </c>
      <c r="B6203" s="2" t="s">
        <v>45</v>
      </c>
    </row>
    <row r="6204" spans="1:2" x14ac:dyDescent="0.3">
      <c r="A6204">
        <v>9021</v>
      </c>
      <c r="B6204" s="2" t="s">
        <v>45</v>
      </c>
    </row>
    <row r="6205" spans="1:2" x14ac:dyDescent="0.3">
      <c r="A6205">
        <v>10141</v>
      </c>
      <c r="B6205" s="2" t="s">
        <v>45</v>
      </c>
    </row>
    <row r="6206" spans="1:2" x14ac:dyDescent="0.3">
      <c r="A6206">
        <v>10506</v>
      </c>
      <c r="B6206" s="2" t="s">
        <v>45</v>
      </c>
    </row>
    <row r="6207" spans="1:2" x14ac:dyDescent="0.3">
      <c r="A6207">
        <v>10116</v>
      </c>
      <c r="B6207" s="2" t="s">
        <v>45</v>
      </c>
    </row>
    <row r="6208" spans="1:2" x14ac:dyDescent="0.3">
      <c r="A6208">
        <v>9078</v>
      </c>
      <c r="B6208" s="2" t="s">
        <v>45</v>
      </c>
    </row>
    <row r="6209" spans="1:2" x14ac:dyDescent="0.3">
      <c r="A6209">
        <v>7353</v>
      </c>
      <c r="B6209" s="2" t="s">
        <v>45</v>
      </c>
    </row>
    <row r="6210" spans="1:2" x14ac:dyDescent="0.3">
      <c r="A6210">
        <v>5058</v>
      </c>
      <c r="B6210" s="2" t="s">
        <v>45</v>
      </c>
    </row>
    <row r="6211" spans="1:2" x14ac:dyDescent="0.3">
      <c r="A6211">
        <v>2466</v>
      </c>
      <c r="B6211" s="2" t="s">
        <v>45</v>
      </c>
    </row>
    <row r="6212" spans="1:2" x14ac:dyDescent="0.3">
      <c r="A6212">
        <v>41</v>
      </c>
      <c r="B6212" s="2" t="s">
        <v>45</v>
      </c>
    </row>
    <row r="6213" spans="1:2" x14ac:dyDescent="0.3">
      <c r="A6213">
        <v>0</v>
      </c>
      <c r="B6213" s="2" t="s">
        <v>45</v>
      </c>
    </row>
    <row r="6214" spans="1:2" x14ac:dyDescent="0.3">
      <c r="A6214">
        <v>0</v>
      </c>
      <c r="B6214" s="2" t="s">
        <v>45</v>
      </c>
    </row>
    <row r="6215" spans="1:2" x14ac:dyDescent="0.3">
      <c r="A6215">
        <v>0</v>
      </c>
      <c r="B6215" s="2" t="s">
        <v>45</v>
      </c>
    </row>
    <row r="6216" spans="1:2" x14ac:dyDescent="0.3">
      <c r="A6216">
        <v>0</v>
      </c>
      <c r="B6216" s="2" t="s">
        <v>45</v>
      </c>
    </row>
    <row r="6217" spans="1:2" x14ac:dyDescent="0.3">
      <c r="A6217">
        <v>0</v>
      </c>
      <c r="B6217" s="2" t="s">
        <v>45</v>
      </c>
    </row>
    <row r="6218" spans="1:2" x14ac:dyDescent="0.3">
      <c r="A6218">
        <v>0</v>
      </c>
      <c r="B6218" s="2" t="s">
        <v>45</v>
      </c>
    </row>
    <row r="6219" spans="1:2" x14ac:dyDescent="0.3">
      <c r="A6219">
        <v>0</v>
      </c>
      <c r="B6219" s="2" t="s">
        <v>45</v>
      </c>
    </row>
    <row r="6220" spans="1:2" x14ac:dyDescent="0.3">
      <c r="A6220">
        <v>0</v>
      </c>
      <c r="B6220" s="2" t="s">
        <v>45</v>
      </c>
    </row>
    <row r="6221" spans="1:2" x14ac:dyDescent="0.3">
      <c r="A6221">
        <v>0</v>
      </c>
      <c r="B6221" s="2" t="s">
        <v>45</v>
      </c>
    </row>
    <row r="6222" spans="1:2" x14ac:dyDescent="0.3">
      <c r="A6222">
        <v>0</v>
      </c>
      <c r="B6222" s="2" t="s">
        <v>45</v>
      </c>
    </row>
    <row r="6223" spans="1:2" x14ac:dyDescent="0.3">
      <c r="A6223">
        <v>0</v>
      </c>
      <c r="B6223" s="2" t="s">
        <v>45</v>
      </c>
    </row>
    <row r="6224" spans="1:2" x14ac:dyDescent="0.3">
      <c r="A6224">
        <v>32</v>
      </c>
      <c r="B6224" s="2" t="s">
        <v>45</v>
      </c>
    </row>
    <row r="6225" spans="1:2" x14ac:dyDescent="0.3">
      <c r="A6225">
        <v>1983</v>
      </c>
      <c r="B6225" s="2" t="s">
        <v>45</v>
      </c>
    </row>
    <row r="6226" spans="1:2" x14ac:dyDescent="0.3">
      <c r="A6226">
        <v>4272</v>
      </c>
      <c r="B6226" s="2" t="s">
        <v>45</v>
      </c>
    </row>
    <row r="6227" spans="1:2" x14ac:dyDescent="0.3">
      <c r="A6227">
        <v>6212</v>
      </c>
      <c r="B6227" s="2" t="s">
        <v>45</v>
      </c>
    </row>
    <row r="6228" spans="1:2" x14ac:dyDescent="0.3">
      <c r="A6228">
        <v>7739</v>
      </c>
      <c r="B6228" s="2" t="s">
        <v>45</v>
      </c>
    </row>
    <row r="6229" spans="1:2" x14ac:dyDescent="0.3">
      <c r="A6229">
        <v>8759</v>
      </c>
      <c r="B6229" s="2" t="s">
        <v>45</v>
      </c>
    </row>
    <row r="6230" spans="1:2" x14ac:dyDescent="0.3">
      <c r="A6230">
        <v>9232</v>
      </c>
      <c r="B6230" s="2" t="s">
        <v>45</v>
      </c>
    </row>
    <row r="6231" spans="1:2" x14ac:dyDescent="0.3">
      <c r="A6231">
        <v>8856</v>
      </c>
      <c r="B6231" s="2" t="s">
        <v>45</v>
      </c>
    </row>
    <row r="6232" spans="1:2" x14ac:dyDescent="0.3">
      <c r="A6232">
        <v>7996</v>
      </c>
      <c r="B6232" s="2" t="s">
        <v>45</v>
      </c>
    </row>
    <row r="6233" spans="1:2" x14ac:dyDescent="0.3">
      <c r="A6233">
        <v>6484</v>
      </c>
      <c r="B6233" s="2" t="s">
        <v>45</v>
      </c>
    </row>
    <row r="6234" spans="1:2" x14ac:dyDescent="0.3">
      <c r="A6234">
        <v>4551</v>
      </c>
      <c r="B6234" s="2" t="s">
        <v>45</v>
      </c>
    </row>
    <row r="6235" spans="1:2" x14ac:dyDescent="0.3">
      <c r="A6235">
        <v>2193</v>
      </c>
      <c r="B6235" s="2" t="s">
        <v>45</v>
      </c>
    </row>
    <row r="6236" spans="1:2" x14ac:dyDescent="0.3">
      <c r="A6236">
        <v>49</v>
      </c>
      <c r="B6236" s="2" t="s">
        <v>45</v>
      </c>
    </row>
    <row r="6237" spans="1:2" x14ac:dyDescent="0.3">
      <c r="A6237">
        <v>0</v>
      </c>
      <c r="B6237" s="2" t="s">
        <v>45</v>
      </c>
    </row>
    <row r="6238" spans="1:2" x14ac:dyDescent="0.3">
      <c r="A6238">
        <v>0</v>
      </c>
      <c r="B6238" s="2" t="s">
        <v>45</v>
      </c>
    </row>
    <row r="6239" spans="1:2" x14ac:dyDescent="0.3">
      <c r="A6239">
        <v>0</v>
      </c>
      <c r="B6239" s="2" t="s">
        <v>45</v>
      </c>
    </row>
    <row r="6240" spans="1:2" x14ac:dyDescent="0.3">
      <c r="A6240">
        <v>0</v>
      </c>
      <c r="B6240" s="2" t="s">
        <v>45</v>
      </c>
    </row>
    <row r="6241" spans="1:2" x14ac:dyDescent="0.3">
      <c r="A6241">
        <v>0</v>
      </c>
      <c r="B6241" s="2" t="s">
        <v>45</v>
      </c>
    </row>
    <row r="6242" spans="1:2" x14ac:dyDescent="0.3">
      <c r="A6242">
        <v>0</v>
      </c>
      <c r="B6242" s="2" t="s">
        <v>45</v>
      </c>
    </row>
    <row r="6243" spans="1:2" x14ac:dyDescent="0.3">
      <c r="A6243">
        <v>0</v>
      </c>
      <c r="B6243" s="2" t="s">
        <v>45</v>
      </c>
    </row>
    <row r="6244" spans="1:2" x14ac:dyDescent="0.3">
      <c r="A6244">
        <v>0</v>
      </c>
      <c r="B6244" s="2" t="s">
        <v>45</v>
      </c>
    </row>
    <row r="6245" spans="1:2" x14ac:dyDescent="0.3">
      <c r="A6245">
        <v>0</v>
      </c>
      <c r="B6245" s="2" t="s">
        <v>45</v>
      </c>
    </row>
    <row r="6246" spans="1:2" x14ac:dyDescent="0.3">
      <c r="A6246">
        <v>0</v>
      </c>
      <c r="B6246" s="2" t="s">
        <v>45</v>
      </c>
    </row>
    <row r="6247" spans="1:2" x14ac:dyDescent="0.3">
      <c r="A6247">
        <v>0</v>
      </c>
      <c r="B6247" s="2" t="s">
        <v>45</v>
      </c>
    </row>
    <row r="6248" spans="1:2" x14ac:dyDescent="0.3">
      <c r="A6248">
        <v>53</v>
      </c>
      <c r="B6248" s="2" t="s">
        <v>45</v>
      </c>
    </row>
    <row r="6249" spans="1:2" x14ac:dyDescent="0.3">
      <c r="A6249">
        <v>1759</v>
      </c>
      <c r="B6249" s="2" t="s">
        <v>45</v>
      </c>
    </row>
    <row r="6250" spans="1:2" x14ac:dyDescent="0.3">
      <c r="A6250">
        <v>3222</v>
      </c>
      <c r="B6250" s="2" t="s">
        <v>45</v>
      </c>
    </row>
    <row r="6251" spans="1:2" x14ac:dyDescent="0.3">
      <c r="A6251">
        <v>4283</v>
      </c>
      <c r="B6251" s="2" t="s">
        <v>45</v>
      </c>
    </row>
    <row r="6252" spans="1:2" x14ac:dyDescent="0.3">
      <c r="A6252">
        <v>7472</v>
      </c>
      <c r="B6252" s="2" t="s">
        <v>45</v>
      </c>
    </row>
    <row r="6253" spans="1:2" x14ac:dyDescent="0.3">
      <c r="A6253">
        <v>4974</v>
      </c>
      <c r="B6253" s="2" t="s">
        <v>45</v>
      </c>
    </row>
    <row r="6254" spans="1:2" x14ac:dyDescent="0.3">
      <c r="A6254">
        <v>6242</v>
      </c>
      <c r="B6254" s="2" t="s">
        <v>45</v>
      </c>
    </row>
    <row r="6255" spans="1:2" x14ac:dyDescent="0.3">
      <c r="A6255">
        <v>7506</v>
      </c>
      <c r="B6255" s="2" t="s">
        <v>45</v>
      </c>
    </row>
    <row r="6256" spans="1:2" x14ac:dyDescent="0.3">
      <c r="A6256">
        <v>4186</v>
      </c>
      <c r="B6256" s="2" t="s">
        <v>45</v>
      </c>
    </row>
    <row r="6257" spans="1:2" x14ac:dyDescent="0.3">
      <c r="A6257">
        <v>3311</v>
      </c>
      <c r="B6257" s="2" t="s">
        <v>45</v>
      </c>
    </row>
    <row r="6258" spans="1:2" x14ac:dyDescent="0.3">
      <c r="A6258">
        <v>386</v>
      </c>
      <c r="B6258" s="2" t="s">
        <v>45</v>
      </c>
    </row>
    <row r="6259" spans="1:2" x14ac:dyDescent="0.3">
      <c r="A6259">
        <v>629</v>
      </c>
      <c r="B6259" s="2" t="s">
        <v>45</v>
      </c>
    </row>
    <row r="6260" spans="1:2" x14ac:dyDescent="0.3">
      <c r="A6260">
        <v>20</v>
      </c>
      <c r="B6260" s="2" t="s">
        <v>45</v>
      </c>
    </row>
    <row r="6261" spans="1:2" x14ac:dyDescent="0.3">
      <c r="A6261">
        <v>0</v>
      </c>
      <c r="B6261" s="2" t="s">
        <v>45</v>
      </c>
    </row>
    <row r="6262" spans="1:2" x14ac:dyDescent="0.3">
      <c r="A6262">
        <v>0</v>
      </c>
      <c r="B6262" s="2" t="s">
        <v>45</v>
      </c>
    </row>
    <row r="6263" spans="1:2" x14ac:dyDescent="0.3">
      <c r="A6263">
        <v>0</v>
      </c>
      <c r="B6263" s="2" t="s">
        <v>45</v>
      </c>
    </row>
    <row r="6264" spans="1:2" x14ac:dyDescent="0.3">
      <c r="A6264">
        <v>0</v>
      </c>
      <c r="B6264" s="2" t="s">
        <v>45</v>
      </c>
    </row>
    <row r="6265" spans="1:2" x14ac:dyDescent="0.3">
      <c r="A6265">
        <v>0</v>
      </c>
      <c r="B6265" s="2" t="s">
        <v>45</v>
      </c>
    </row>
    <row r="6266" spans="1:2" x14ac:dyDescent="0.3">
      <c r="A6266">
        <v>0</v>
      </c>
      <c r="B6266" s="2" t="s">
        <v>45</v>
      </c>
    </row>
    <row r="6267" spans="1:2" x14ac:dyDescent="0.3">
      <c r="A6267">
        <v>0</v>
      </c>
      <c r="B6267" s="2" t="s">
        <v>45</v>
      </c>
    </row>
    <row r="6268" spans="1:2" x14ac:dyDescent="0.3">
      <c r="A6268">
        <v>0</v>
      </c>
      <c r="B6268" s="2" t="s">
        <v>45</v>
      </c>
    </row>
    <row r="6269" spans="1:2" x14ac:dyDescent="0.3">
      <c r="A6269">
        <v>0</v>
      </c>
      <c r="B6269" s="2" t="s">
        <v>45</v>
      </c>
    </row>
    <row r="6270" spans="1:2" x14ac:dyDescent="0.3">
      <c r="A6270">
        <v>0</v>
      </c>
      <c r="B6270" s="2" t="s">
        <v>45</v>
      </c>
    </row>
    <row r="6271" spans="1:2" x14ac:dyDescent="0.3">
      <c r="A6271">
        <v>0</v>
      </c>
      <c r="B6271" s="2" t="s">
        <v>45</v>
      </c>
    </row>
    <row r="6272" spans="1:2" x14ac:dyDescent="0.3">
      <c r="A6272">
        <v>36</v>
      </c>
      <c r="B6272" s="2" t="s">
        <v>45</v>
      </c>
    </row>
    <row r="6273" spans="1:2" x14ac:dyDescent="0.3">
      <c r="A6273">
        <v>2499</v>
      </c>
      <c r="B6273" s="2" t="s">
        <v>45</v>
      </c>
    </row>
    <row r="6274" spans="1:2" x14ac:dyDescent="0.3">
      <c r="A6274">
        <v>5279</v>
      </c>
      <c r="B6274" s="2" t="s">
        <v>45</v>
      </c>
    </row>
    <row r="6275" spans="1:2" x14ac:dyDescent="0.3">
      <c r="A6275">
        <v>7719</v>
      </c>
      <c r="B6275" s="2" t="s">
        <v>45</v>
      </c>
    </row>
    <row r="6276" spans="1:2" x14ac:dyDescent="0.3">
      <c r="A6276">
        <v>9570</v>
      </c>
      <c r="B6276" s="2" t="s">
        <v>45</v>
      </c>
    </row>
    <row r="6277" spans="1:2" x14ac:dyDescent="0.3">
      <c r="A6277">
        <v>10717</v>
      </c>
      <c r="B6277" s="2" t="s">
        <v>45</v>
      </c>
    </row>
    <row r="6278" spans="1:2" x14ac:dyDescent="0.3">
      <c r="A6278">
        <v>11118</v>
      </c>
      <c r="B6278" s="2" t="s">
        <v>45</v>
      </c>
    </row>
    <row r="6279" spans="1:2" x14ac:dyDescent="0.3">
      <c r="A6279">
        <v>10747</v>
      </c>
      <c r="B6279" s="2" t="s">
        <v>45</v>
      </c>
    </row>
    <row r="6280" spans="1:2" x14ac:dyDescent="0.3">
      <c r="A6280">
        <v>9617</v>
      </c>
      <c r="B6280" s="2" t="s">
        <v>45</v>
      </c>
    </row>
    <row r="6281" spans="1:2" x14ac:dyDescent="0.3">
      <c r="A6281">
        <v>7785</v>
      </c>
      <c r="B6281" s="2" t="s">
        <v>45</v>
      </c>
    </row>
    <row r="6282" spans="1:2" x14ac:dyDescent="0.3">
      <c r="A6282">
        <v>5369</v>
      </c>
      <c r="B6282" s="2" t="s">
        <v>45</v>
      </c>
    </row>
    <row r="6283" spans="1:2" x14ac:dyDescent="0.3">
      <c r="A6283">
        <v>2614</v>
      </c>
      <c r="B6283" s="2" t="s">
        <v>45</v>
      </c>
    </row>
    <row r="6284" spans="1:2" x14ac:dyDescent="0.3">
      <c r="A6284">
        <v>41</v>
      </c>
      <c r="B6284" s="2" t="s">
        <v>45</v>
      </c>
    </row>
    <row r="6285" spans="1:2" x14ac:dyDescent="0.3">
      <c r="A6285">
        <v>0</v>
      </c>
      <c r="B6285" s="2" t="s">
        <v>45</v>
      </c>
    </row>
    <row r="6286" spans="1:2" x14ac:dyDescent="0.3">
      <c r="A6286">
        <v>0</v>
      </c>
      <c r="B6286" s="2" t="s">
        <v>45</v>
      </c>
    </row>
    <row r="6287" spans="1:2" x14ac:dyDescent="0.3">
      <c r="A6287">
        <v>0</v>
      </c>
      <c r="B6287" s="2" t="s">
        <v>45</v>
      </c>
    </row>
    <row r="6288" spans="1:2" x14ac:dyDescent="0.3">
      <c r="A6288">
        <v>0</v>
      </c>
      <c r="B6288" s="2" t="s">
        <v>45</v>
      </c>
    </row>
    <row r="6289" spans="1:2" x14ac:dyDescent="0.3">
      <c r="A6289">
        <v>0</v>
      </c>
      <c r="B6289" s="2" t="s">
        <v>45</v>
      </c>
    </row>
    <row r="6290" spans="1:2" x14ac:dyDescent="0.3">
      <c r="A6290">
        <v>0</v>
      </c>
      <c r="B6290" s="2" t="s">
        <v>45</v>
      </c>
    </row>
    <row r="6291" spans="1:2" x14ac:dyDescent="0.3">
      <c r="A6291">
        <v>0</v>
      </c>
      <c r="B6291" s="2" t="s">
        <v>45</v>
      </c>
    </row>
    <row r="6292" spans="1:2" x14ac:dyDescent="0.3">
      <c r="A6292">
        <v>0</v>
      </c>
      <c r="B6292" s="2" t="s">
        <v>45</v>
      </c>
    </row>
    <row r="6293" spans="1:2" x14ac:dyDescent="0.3">
      <c r="A6293">
        <v>0</v>
      </c>
      <c r="B6293" s="2" t="s">
        <v>45</v>
      </c>
    </row>
    <row r="6294" spans="1:2" x14ac:dyDescent="0.3">
      <c r="A6294">
        <v>0</v>
      </c>
      <c r="B6294" s="2" t="s">
        <v>45</v>
      </c>
    </row>
    <row r="6295" spans="1:2" x14ac:dyDescent="0.3">
      <c r="A6295">
        <v>0</v>
      </c>
      <c r="B6295" s="2" t="s">
        <v>45</v>
      </c>
    </row>
    <row r="6296" spans="1:2" x14ac:dyDescent="0.3">
      <c r="A6296">
        <v>39</v>
      </c>
      <c r="B6296" s="2" t="s">
        <v>45</v>
      </c>
    </row>
    <row r="6297" spans="1:2" x14ac:dyDescent="0.3">
      <c r="A6297">
        <v>2426</v>
      </c>
      <c r="B6297" s="2" t="s">
        <v>45</v>
      </c>
    </row>
    <row r="6298" spans="1:2" x14ac:dyDescent="0.3">
      <c r="A6298">
        <v>5105</v>
      </c>
      <c r="B6298" s="2" t="s">
        <v>45</v>
      </c>
    </row>
    <row r="6299" spans="1:2" x14ac:dyDescent="0.3">
      <c r="A6299">
        <v>7455</v>
      </c>
      <c r="B6299" s="2" t="s">
        <v>45</v>
      </c>
    </row>
    <row r="6300" spans="1:2" x14ac:dyDescent="0.3">
      <c r="A6300">
        <v>9265</v>
      </c>
      <c r="B6300" s="2" t="s">
        <v>45</v>
      </c>
    </row>
    <row r="6301" spans="1:2" x14ac:dyDescent="0.3">
      <c r="A6301">
        <v>10396</v>
      </c>
      <c r="B6301" s="2" t="s">
        <v>45</v>
      </c>
    </row>
    <row r="6302" spans="1:2" x14ac:dyDescent="0.3">
      <c r="A6302">
        <v>10775</v>
      </c>
      <c r="B6302" s="2" t="s">
        <v>45</v>
      </c>
    </row>
    <row r="6303" spans="1:2" x14ac:dyDescent="0.3">
      <c r="A6303">
        <v>10417</v>
      </c>
      <c r="B6303" s="2" t="s">
        <v>45</v>
      </c>
    </row>
    <row r="6304" spans="1:2" x14ac:dyDescent="0.3">
      <c r="A6304">
        <v>9356</v>
      </c>
      <c r="B6304" s="2" t="s">
        <v>45</v>
      </c>
    </row>
    <row r="6305" spans="1:2" x14ac:dyDescent="0.3">
      <c r="A6305">
        <v>7589</v>
      </c>
      <c r="B6305" s="2" t="s">
        <v>45</v>
      </c>
    </row>
    <row r="6306" spans="1:2" x14ac:dyDescent="0.3">
      <c r="A6306">
        <v>5247</v>
      </c>
      <c r="B6306" s="2" t="s">
        <v>45</v>
      </c>
    </row>
    <row r="6307" spans="1:2" x14ac:dyDescent="0.3">
      <c r="A6307">
        <v>2552</v>
      </c>
      <c r="B6307" s="2" t="s">
        <v>45</v>
      </c>
    </row>
    <row r="6308" spans="1:2" x14ac:dyDescent="0.3">
      <c r="A6308">
        <v>45</v>
      </c>
      <c r="B6308" s="2" t="s">
        <v>45</v>
      </c>
    </row>
    <row r="6309" spans="1:2" x14ac:dyDescent="0.3">
      <c r="A6309">
        <v>0</v>
      </c>
      <c r="B6309" s="2" t="s">
        <v>45</v>
      </c>
    </row>
    <row r="6310" spans="1:2" x14ac:dyDescent="0.3">
      <c r="A6310">
        <v>0</v>
      </c>
      <c r="B6310" s="2" t="s">
        <v>45</v>
      </c>
    </row>
    <row r="6311" spans="1:2" x14ac:dyDescent="0.3">
      <c r="A6311">
        <v>0</v>
      </c>
      <c r="B6311" s="2" t="s">
        <v>45</v>
      </c>
    </row>
    <row r="6312" spans="1:2" x14ac:dyDescent="0.3">
      <c r="A6312">
        <v>0</v>
      </c>
      <c r="B6312" s="2" t="s">
        <v>45</v>
      </c>
    </row>
    <row r="6313" spans="1:2" x14ac:dyDescent="0.3">
      <c r="A6313">
        <v>0</v>
      </c>
      <c r="B6313" s="2" t="s">
        <v>45</v>
      </c>
    </row>
    <row r="6314" spans="1:2" x14ac:dyDescent="0.3">
      <c r="A6314">
        <v>0</v>
      </c>
      <c r="B6314" s="2" t="s">
        <v>45</v>
      </c>
    </row>
    <row r="6315" spans="1:2" x14ac:dyDescent="0.3">
      <c r="A6315">
        <v>0</v>
      </c>
      <c r="B6315" s="2" t="s">
        <v>45</v>
      </c>
    </row>
    <row r="6316" spans="1:2" x14ac:dyDescent="0.3">
      <c r="A6316">
        <v>0</v>
      </c>
      <c r="B6316" s="2" t="s">
        <v>45</v>
      </c>
    </row>
    <row r="6317" spans="1:2" x14ac:dyDescent="0.3">
      <c r="A6317">
        <v>0</v>
      </c>
      <c r="B6317" s="2" t="s">
        <v>45</v>
      </c>
    </row>
    <row r="6318" spans="1:2" x14ac:dyDescent="0.3">
      <c r="A6318">
        <v>0</v>
      </c>
      <c r="B6318" s="2" t="s">
        <v>45</v>
      </c>
    </row>
    <row r="6319" spans="1:2" x14ac:dyDescent="0.3">
      <c r="A6319">
        <v>0</v>
      </c>
      <c r="B6319" s="2" t="s">
        <v>45</v>
      </c>
    </row>
    <row r="6320" spans="1:2" x14ac:dyDescent="0.3">
      <c r="A6320">
        <v>41</v>
      </c>
      <c r="B6320" s="2" t="s">
        <v>45</v>
      </c>
    </row>
    <row r="6321" spans="1:2" x14ac:dyDescent="0.3">
      <c r="A6321">
        <v>2455</v>
      </c>
      <c r="B6321" s="2" t="s">
        <v>45</v>
      </c>
    </row>
    <row r="6322" spans="1:2" x14ac:dyDescent="0.3">
      <c r="A6322">
        <v>5174</v>
      </c>
      <c r="B6322" s="2" t="s">
        <v>45</v>
      </c>
    </row>
    <row r="6323" spans="1:2" x14ac:dyDescent="0.3">
      <c r="A6323">
        <v>7557</v>
      </c>
      <c r="B6323" s="2" t="s">
        <v>45</v>
      </c>
    </row>
    <row r="6324" spans="1:2" x14ac:dyDescent="0.3">
      <c r="A6324">
        <v>9347</v>
      </c>
      <c r="B6324" s="2" t="s">
        <v>45</v>
      </c>
    </row>
    <row r="6325" spans="1:2" x14ac:dyDescent="0.3">
      <c r="A6325">
        <v>10417</v>
      </c>
      <c r="B6325" s="2" t="s">
        <v>45</v>
      </c>
    </row>
    <row r="6326" spans="1:2" x14ac:dyDescent="0.3">
      <c r="A6326">
        <v>10789</v>
      </c>
      <c r="B6326" s="2" t="s">
        <v>45</v>
      </c>
    </row>
    <row r="6327" spans="1:2" x14ac:dyDescent="0.3">
      <c r="A6327">
        <v>10339</v>
      </c>
      <c r="B6327" s="2" t="s">
        <v>45</v>
      </c>
    </row>
    <row r="6328" spans="1:2" x14ac:dyDescent="0.3">
      <c r="A6328">
        <v>9177</v>
      </c>
      <c r="B6328" s="2" t="s">
        <v>45</v>
      </c>
    </row>
    <row r="6329" spans="1:2" x14ac:dyDescent="0.3">
      <c r="A6329">
        <v>7348</v>
      </c>
      <c r="B6329" s="2" t="s">
        <v>45</v>
      </c>
    </row>
    <row r="6330" spans="1:2" x14ac:dyDescent="0.3">
      <c r="A6330">
        <v>4981</v>
      </c>
      <c r="B6330" s="2" t="s">
        <v>45</v>
      </c>
    </row>
    <row r="6331" spans="1:2" x14ac:dyDescent="0.3">
      <c r="A6331">
        <v>2337</v>
      </c>
      <c r="B6331" s="2" t="s">
        <v>45</v>
      </c>
    </row>
    <row r="6332" spans="1:2" x14ac:dyDescent="0.3">
      <c r="A6332">
        <v>29</v>
      </c>
      <c r="B6332" s="2" t="s">
        <v>45</v>
      </c>
    </row>
    <row r="6333" spans="1:2" x14ac:dyDescent="0.3">
      <c r="A6333">
        <v>0</v>
      </c>
      <c r="B6333" s="2" t="s">
        <v>45</v>
      </c>
    </row>
    <row r="6334" spans="1:2" x14ac:dyDescent="0.3">
      <c r="A6334">
        <v>0</v>
      </c>
      <c r="B6334" s="2" t="s">
        <v>45</v>
      </c>
    </row>
    <row r="6335" spans="1:2" x14ac:dyDescent="0.3">
      <c r="A6335">
        <v>0</v>
      </c>
      <c r="B6335" s="2" t="s">
        <v>45</v>
      </c>
    </row>
    <row r="6336" spans="1:2" x14ac:dyDescent="0.3">
      <c r="A6336">
        <v>0</v>
      </c>
      <c r="B6336" s="2" t="s">
        <v>45</v>
      </c>
    </row>
    <row r="6337" spans="1:2" x14ac:dyDescent="0.3">
      <c r="A6337">
        <v>0</v>
      </c>
      <c r="B6337" s="2" t="s">
        <v>45</v>
      </c>
    </row>
    <row r="6338" spans="1:2" x14ac:dyDescent="0.3">
      <c r="A6338">
        <v>0</v>
      </c>
      <c r="B6338" s="2" t="s">
        <v>45</v>
      </c>
    </row>
    <row r="6339" spans="1:2" x14ac:dyDescent="0.3">
      <c r="A6339">
        <v>0</v>
      </c>
      <c r="B6339" s="2" t="s">
        <v>45</v>
      </c>
    </row>
    <row r="6340" spans="1:2" x14ac:dyDescent="0.3">
      <c r="A6340">
        <v>0</v>
      </c>
      <c r="B6340" s="2" t="s">
        <v>45</v>
      </c>
    </row>
    <row r="6341" spans="1:2" x14ac:dyDescent="0.3">
      <c r="A6341">
        <v>0</v>
      </c>
      <c r="B6341" s="2" t="s">
        <v>45</v>
      </c>
    </row>
    <row r="6342" spans="1:2" x14ac:dyDescent="0.3">
      <c r="A6342">
        <v>0</v>
      </c>
      <c r="B6342" s="2" t="s">
        <v>45</v>
      </c>
    </row>
    <row r="6343" spans="1:2" x14ac:dyDescent="0.3">
      <c r="A6343">
        <v>0</v>
      </c>
      <c r="B6343" s="2" t="s">
        <v>45</v>
      </c>
    </row>
    <row r="6344" spans="1:2" x14ac:dyDescent="0.3">
      <c r="A6344">
        <v>43</v>
      </c>
      <c r="B6344" s="2" t="s">
        <v>45</v>
      </c>
    </row>
    <row r="6345" spans="1:2" x14ac:dyDescent="0.3">
      <c r="A6345">
        <v>2408</v>
      </c>
      <c r="B6345" s="2" t="s">
        <v>45</v>
      </c>
    </row>
    <row r="6346" spans="1:2" x14ac:dyDescent="0.3">
      <c r="A6346">
        <v>5065</v>
      </c>
      <c r="B6346" s="2" t="s">
        <v>45</v>
      </c>
    </row>
    <row r="6347" spans="1:2" x14ac:dyDescent="0.3">
      <c r="A6347">
        <v>7388</v>
      </c>
      <c r="B6347" s="2" t="s">
        <v>45</v>
      </c>
    </row>
    <row r="6348" spans="1:2" x14ac:dyDescent="0.3">
      <c r="A6348">
        <v>9156</v>
      </c>
      <c r="B6348" s="2" t="s">
        <v>45</v>
      </c>
    </row>
    <row r="6349" spans="1:2" x14ac:dyDescent="0.3">
      <c r="A6349">
        <v>10219</v>
      </c>
      <c r="B6349" s="2" t="s">
        <v>45</v>
      </c>
    </row>
    <row r="6350" spans="1:2" x14ac:dyDescent="0.3">
      <c r="A6350">
        <v>10548</v>
      </c>
      <c r="B6350" s="2" t="s">
        <v>45</v>
      </c>
    </row>
    <row r="6351" spans="1:2" x14ac:dyDescent="0.3">
      <c r="A6351">
        <v>10143</v>
      </c>
      <c r="B6351" s="2" t="s">
        <v>45</v>
      </c>
    </row>
    <row r="6352" spans="1:2" x14ac:dyDescent="0.3">
      <c r="A6352">
        <v>9021</v>
      </c>
      <c r="B6352" s="2" t="s">
        <v>45</v>
      </c>
    </row>
    <row r="6353" spans="1:2" x14ac:dyDescent="0.3">
      <c r="A6353">
        <v>7243</v>
      </c>
      <c r="B6353" s="2" t="s">
        <v>45</v>
      </c>
    </row>
    <row r="6354" spans="1:2" x14ac:dyDescent="0.3">
      <c r="A6354">
        <v>4898</v>
      </c>
      <c r="B6354" s="2" t="s">
        <v>45</v>
      </c>
    </row>
    <row r="6355" spans="1:2" x14ac:dyDescent="0.3">
      <c r="A6355">
        <v>2313</v>
      </c>
      <c r="B6355" s="2" t="s">
        <v>45</v>
      </c>
    </row>
    <row r="6356" spans="1:2" x14ac:dyDescent="0.3">
      <c r="A6356">
        <v>32</v>
      </c>
      <c r="B6356" s="2" t="s">
        <v>45</v>
      </c>
    </row>
    <row r="6357" spans="1:2" x14ac:dyDescent="0.3">
      <c r="A6357">
        <v>0</v>
      </c>
      <c r="B6357" s="2" t="s">
        <v>45</v>
      </c>
    </row>
    <row r="6358" spans="1:2" x14ac:dyDescent="0.3">
      <c r="A6358">
        <v>0</v>
      </c>
      <c r="B6358" s="2" t="s">
        <v>45</v>
      </c>
    </row>
    <row r="6359" spans="1:2" x14ac:dyDescent="0.3">
      <c r="A6359">
        <v>0</v>
      </c>
      <c r="B6359" s="2" t="s">
        <v>45</v>
      </c>
    </row>
    <row r="6360" spans="1:2" x14ac:dyDescent="0.3">
      <c r="A6360">
        <v>0</v>
      </c>
      <c r="B6360" s="2" t="s">
        <v>45</v>
      </c>
    </row>
    <row r="6361" spans="1:2" x14ac:dyDescent="0.3">
      <c r="A6361">
        <v>0</v>
      </c>
      <c r="B6361" s="2" t="s">
        <v>45</v>
      </c>
    </row>
    <row r="6362" spans="1:2" x14ac:dyDescent="0.3">
      <c r="A6362">
        <v>0</v>
      </c>
      <c r="B6362" s="2" t="s">
        <v>45</v>
      </c>
    </row>
    <row r="6363" spans="1:2" x14ac:dyDescent="0.3">
      <c r="A6363">
        <v>0</v>
      </c>
      <c r="B6363" s="2" t="s">
        <v>45</v>
      </c>
    </row>
    <row r="6364" spans="1:2" x14ac:dyDescent="0.3">
      <c r="A6364">
        <v>0</v>
      </c>
      <c r="B6364" s="2" t="s">
        <v>45</v>
      </c>
    </row>
    <row r="6365" spans="1:2" x14ac:dyDescent="0.3">
      <c r="A6365">
        <v>0</v>
      </c>
      <c r="B6365" s="2" t="s">
        <v>45</v>
      </c>
    </row>
    <row r="6366" spans="1:2" x14ac:dyDescent="0.3">
      <c r="A6366">
        <v>0</v>
      </c>
      <c r="B6366" s="2" t="s">
        <v>45</v>
      </c>
    </row>
    <row r="6367" spans="1:2" x14ac:dyDescent="0.3">
      <c r="A6367">
        <v>0</v>
      </c>
      <c r="B6367" s="2" t="s">
        <v>45</v>
      </c>
    </row>
    <row r="6368" spans="1:2" x14ac:dyDescent="0.3">
      <c r="A6368">
        <v>44</v>
      </c>
      <c r="B6368" s="2" t="s">
        <v>45</v>
      </c>
    </row>
    <row r="6369" spans="1:2" x14ac:dyDescent="0.3">
      <c r="A6369">
        <v>2523</v>
      </c>
      <c r="B6369" s="2" t="s">
        <v>45</v>
      </c>
    </row>
    <row r="6370" spans="1:2" x14ac:dyDescent="0.3">
      <c r="A6370">
        <v>5317</v>
      </c>
      <c r="B6370" s="2" t="s">
        <v>45</v>
      </c>
    </row>
    <row r="6371" spans="1:2" x14ac:dyDescent="0.3">
      <c r="A6371">
        <v>7782</v>
      </c>
      <c r="B6371" s="2" t="s">
        <v>45</v>
      </c>
    </row>
    <row r="6372" spans="1:2" x14ac:dyDescent="0.3">
      <c r="A6372">
        <v>9677</v>
      </c>
      <c r="B6372" s="2" t="s">
        <v>45</v>
      </c>
    </row>
    <row r="6373" spans="1:2" x14ac:dyDescent="0.3">
      <c r="A6373">
        <v>10865</v>
      </c>
      <c r="B6373" s="2" t="s">
        <v>45</v>
      </c>
    </row>
    <row r="6374" spans="1:2" x14ac:dyDescent="0.3">
      <c r="A6374">
        <v>11332</v>
      </c>
      <c r="B6374" s="2" t="s">
        <v>45</v>
      </c>
    </row>
    <row r="6375" spans="1:2" x14ac:dyDescent="0.3">
      <c r="A6375">
        <v>11072</v>
      </c>
      <c r="B6375" s="2" t="s">
        <v>45</v>
      </c>
    </row>
    <row r="6376" spans="1:2" x14ac:dyDescent="0.3">
      <c r="A6376">
        <v>10052</v>
      </c>
      <c r="B6376" s="2" t="s">
        <v>45</v>
      </c>
    </row>
    <row r="6377" spans="1:2" x14ac:dyDescent="0.3">
      <c r="A6377">
        <v>8338</v>
      </c>
      <c r="B6377" s="2" t="s">
        <v>45</v>
      </c>
    </row>
    <row r="6378" spans="1:2" x14ac:dyDescent="0.3">
      <c r="A6378">
        <v>5735</v>
      </c>
      <c r="B6378" s="2" t="s">
        <v>45</v>
      </c>
    </row>
    <row r="6379" spans="1:2" x14ac:dyDescent="0.3">
      <c r="A6379">
        <v>2700</v>
      </c>
      <c r="B6379" s="2" t="s">
        <v>45</v>
      </c>
    </row>
    <row r="6380" spans="1:2" x14ac:dyDescent="0.3">
      <c r="A6380">
        <v>78</v>
      </c>
      <c r="B6380" s="2" t="s">
        <v>45</v>
      </c>
    </row>
    <row r="6381" spans="1:2" x14ac:dyDescent="0.3">
      <c r="A6381">
        <v>0</v>
      </c>
      <c r="B6381" s="2" t="s">
        <v>45</v>
      </c>
    </row>
    <row r="6382" spans="1:2" x14ac:dyDescent="0.3">
      <c r="A6382">
        <v>0</v>
      </c>
      <c r="B6382" s="2" t="s">
        <v>45</v>
      </c>
    </row>
    <row r="6383" spans="1:2" x14ac:dyDescent="0.3">
      <c r="A6383">
        <v>0</v>
      </c>
      <c r="B6383" s="2" t="s">
        <v>45</v>
      </c>
    </row>
    <row r="6384" spans="1:2" x14ac:dyDescent="0.3">
      <c r="A6384">
        <v>0</v>
      </c>
      <c r="B6384" s="2" t="s">
        <v>45</v>
      </c>
    </row>
    <row r="6385" spans="1:2" x14ac:dyDescent="0.3">
      <c r="A6385">
        <v>0</v>
      </c>
      <c r="B6385" s="2" t="s">
        <v>45</v>
      </c>
    </row>
    <row r="6386" spans="1:2" x14ac:dyDescent="0.3">
      <c r="A6386">
        <v>0</v>
      </c>
      <c r="B6386" s="2" t="s">
        <v>45</v>
      </c>
    </row>
    <row r="6387" spans="1:2" x14ac:dyDescent="0.3">
      <c r="A6387">
        <v>0</v>
      </c>
      <c r="B6387" s="2" t="s">
        <v>45</v>
      </c>
    </row>
    <row r="6388" spans="1:2" x14ac:dyDescent="0.3">
      <c r="A6388">
        <v>0</v>
      </c>
      <c r="B6388" s="2" t="s">
        <v>45</v>
      </c>
    </row>
    <row r="6389" spans="1:2" x14ac:dyDescent="0.3">
      <c r="A6389">
        <v>0</v>
      </c>
      <c r="B6389" s="2" t="s">
        <v>45</v>
      </c>
    </row>
    <row r="6390" spans="1:2" x14ac:dyDescent="0.3">
      <c r="A6390">
        <v>0</v>
      </c>
      <c r="B6390" s="2" t="s">
        <v>45</v>
      </c>
    </row>
    <row r="6391" spans="1:2" x14ac:dyDescent="0.3">
      <c r="A6391">
        <v>0</v>
      </c>
      <c r="B6391" s="2" t="s">
        <v>45</v>
      </c>
    </row>
    <row r="6392" spans="1:2" x14ac:dyDescent="0.3">
      <c r="A6392">
        <v>42</v>
      </c>
      <c r="B6392" s="2" t="s">
        <v>45</v>
      </c>
    </row>
    <row r="6393" spans="1:2" x14ac:dyDescent="0.3">
      <c r="A6393">
        <v>1882</v>
      </c>
      <c r="B6393" s="2" t="s">
        <v>45</v>
      </c>
    </row>
    <row r="6394" spans="1:2" x14ac:dyDescent="0.3">
      <c r="A6394">
        <v>4155</v>
      </c>
      <c r="B6394" s="2" t="s">
        <v>45</v>
      </c>
    </row>
    <row r="6395" spans="1:2" x14ac:dyDescent="0.3">
      <c r="A6395">
        <v>6155</v>
      </c>
      <c r="B6395" s="2" t="s">
        <v>45</v>
      </c>
    </row>
    <row r="6396" spans="1:2" x14ac:dyDescent="0.3">
      <c r="A6396">
        <v>7539</v>
      </c>
      <c r="B6396" s="2" t="s">
        <v>45</v>
      </c>
    </row>
    <row r="6397" spans="1:2" x14ac:dyDescent="0.3">
      <c r="A6397">
        <v>8541</v>
      </c>
      <c r="B6397" s="2" t="s">
        <v>45</v>
      </c>
    </row>
    <row r="6398" spans="1:2" x14ac:dyDescent="0.3">
      <c r="A6398">
        <v>8879</v>
      </c>
      <c r="B6398" s="2" t="s">
        <v>45</v>
      </c>
    </row>
    <row r="6399" spans="1:2" x14ac:dyDescent="0.3">
      <c r="A6399">
        <v>8561</v>
      </c>
      <c r="B6399" s="2" t="s">
        <v>45</v>
      </c>
    </row>
    <row r="6400" spans="1:2" x14ac:dyDescent="0.3">
      <c r="A6400">
        <v>7642</v>
      </c>
      <c r="B6400" s="2" t="s">
        <v>45</v>
      </c>
    </row>
    <row r="6401" spans="1:2" x14ac:dyDescent="0.3">
      <c r="A6401">
        <v>6140</v>
      </c>
      <c r="B6401" s="2" t="s">
        <v>45</v>
      </c>
    </row>
    <row r="6402" spans="1:2" x14ac:dyDescent="0.3">
      <c r="A6402">
        <v>4207</v>
      </c>
      <c r="B6402" s="2" t="s">
        <v>45</v>
      </c>
    </row>
    <row r="6403" spans="1:2" x14ac:dyDescent="0.3">
      <c r="A6403">
        <v>1952</v>
      </c>
      <c r="B6403" s="2" t="s">
        <v>45</v>
      </c>
    </row>
    <row r="6404" spans="1:2" x14ac:dyDescent="0.3">
      <c r="A6404">
        <v>40</v>
      </c>
      <c r="B6404" s="2" t="s">
        <v>45</v>
      </c>
    </row>
    <row r="6405" spans="1:2" x14ac:dyDescent="0.3">
      <c r="A6405">
        <v>0</v>
      </c>
      <c r="B6405" s="2" t="s">
        <v>45</v>
      </c>
    </row>
    <row r="6406" spans="1:2" x14ac:dyDescent="0.3">
      <c r="A6406">
        <v>0</v>
      </c>
      <c r="B6406" s="2" t="s">
        <v>45</v>
      </c>
    </row>
    <row r="6407" spans="1:2" x14ac:dyDescent="0.3">
      <c r="A6407">
        <v>0</v>
      </c>
      <c r="B6407" s="2" t="s">
        <v>45</v>
      </c>
    </row>
    <row r="6408" spans="1:2" x14ac:dyDescent="0.3">
      <c r="A6408">
        <v>0</v>
      </c>
      <c r="B6408" s="2" t="s">
        <v>45</v>
      </c>
    </row>
    <row r="6409" spans="1:2" x14ac:dyDescent="0.3">
      <c r="A6409">
        <v>0</v>
      </c>
      <c r="B6409" s="2" t="s">
        <v>45</v>
      </c>
    </row>
    <row r="6410" spans="1:2" x14ac:dyDescent="0.3">
      <c r="A6410">
        <v>0</v>
      </c>
      <c r="B6410" s="2" t="s">
        <v>45</v>
      </c>
    </row>
    <row r="6411" spans="1:2" x14ac:dyDescent="0.3">
      <c r="A6411">
        <v>0</v>
      </c>
      <c r="B6411" s="2" t="s">
        <v>45</v>
      </c>
    </row>
    <row r="6412" spans="1:2" x14ac:dyDescent="0.3">
      <c r="A6412">
        <v>0</v>
      </c>
      <c r="B6412" s="2" t="s">
        <v>45</v>
      </c>
    </row>
    <row r="6413" spans="1:2" x14ac:dyDescent="0.3">
      <c r="A6413">
        <v>0</v>
      </c>
      <c r="B6413" s="2" t="s">
        <v>45</v>
      </c>
    </row>
    <row r="6414" spans="1:2" x14ac:dyDescent="0.3">
      <c r="A6414">
        <v>0</v>
      </c>
      <c r="B6414" s="2" t="s">
        <v>45</v>
      </c>
    </row>
    <row r="6415" spans="1:2" x14ac:dyDescent="0.3">
      <c r="A6415">
        <v>0</v>
      </c>
      <c r="B6415" s="2" t="s">
        <v>45</v>
      </c>
    </row>
    <row r="6416" spans="1:2" x14ac:dyDescent="0.3">
      <c r="A6416">
        <v>74</v>
      </c>
      <c r="B6416" s="2" t="s">
        <v>45</v>
      </c>
    </row>
    <row r="6417" spans="1:2" x14ac:dyDescent="0.3">
      <c r="A6417">
        <v>267</v>
      </c>
      <c r="B6417" s="2" t="s">
        <v>45</v>
      </c>
    </row>
    <row r="6418" spans="1:2" x14ac:dyDescent="0.3">
      <c r="A6418">
        <v>1533</v>
      </c>
      <c r="B6418" s="2" t="s">
        <v>45</v>
      </c>
    </row>
    <row r="6419" spans="1:2" x14ac:dyDescent="0.3">
      <c r="A6419">
        <v>3273</v>
      </c>
      <c r="B6419" s="2" t="s">
        <v>45</v>
      </c>
    </row>
    <row r="6420" spans="1:2" x14ac:dyDescent="0.3">
      <c r="A6420">
        <v>9732</v>
      </c>
      <c r="B6420" s="2" t="s">
        <v>45</v>
      </c>
    </row>
    <row r="6421" spans="1:2" x14ac:dyDescent="0.3">
      <c r="A6421">
        <v>12155</v>
      </c>
      <c r="B6421" s="2" t="s">
        <v>45</v>
      </c>
    </row>
    <row r="6422" spans="1:2" x14ac:dyDescent="0.3">
      <c r="A6422">
        <v>5794</v>
      </c>
      <c r="B6422" s="2" t="s">
        <v>45</v>
      </c>
    </row>
    <row r="6423" spans="1:2" x14ac:dyDescent="0.3">
      <c r="A6423">
        <v>903</v>
      </c>
      <c r="B6423" s="2" t="s">
        <v>45</v>
      </c>
    </row>
    <row r="6424" spans="1:2" x14ac:dyDescent="0.3">
      <c r="A6424">
        <v>2374</v>
      </c>
      <c r="B6424" s="2" t="s">
        <v>45</v>
      </c>
    </row>
    <row r="6425" spans="1:2" x14ac:dyDescent="0.3">
      <c r="A6425">
        <v>4106</v>
      </c>
      <c r="B6425" s="2" t="s">
        <v>45</v>
      </c>
    </row>
    <row r="6426" spans="1:2" x14ac:dyDescent="0.3">
      <c r="A6426">
        <v>1545</v>
      </c>
      <c r="B6426" s="2" t="s">
        <v>45</v>
      </c>
    </row>
    <row r="6427" spans="1:2" x14ac:dyDescent="0.3">
      <c r="A6427">
        <v>197</v>
      </c>
      <c r="B6427" s="2" t="s">
        <v>45</v>
      </c>
    </row>
    <row r="6428" spans="1:2" x14ac:dyDescent="0.3">
      <c r="A6428">
        <v>20</v>
      </c>
      <c r="B6428" s="2" t="s">
        <v>45</v>
      </c>
    </row>
    <row r="6429" spans="1:2" x14ac:dyDescent="0.3">
      <c r="A6429">
        <v>0</v>
      </c>
      <c r="B6429" s="2" t="s">
        <v>45</v>
      </c>
    </row>
    <row r="6430" spans="1:2" x14ac:dyDescent="0.3">
      <c r="A6430">
        <v>0</v>
      </c>
      <c r="B6430" s="2" t="s">
        <v>45</v>
      </c>
    </row>
    <row r="6431" spans="1:2" x14ac:dyDescent="0.3">
      <c r="A6431">
        <v>0</v>
      </c>
      <c r="B6431" s="2" t="s">
        <v>45</v>
      </c>
    </row>
    <row r="6432" spans="1:2" x14ac:dyDescent="0.3">
      <c r="A6432">
        <v>0</v>
      </c>
      <c r="B6432" s="2" t="s">
        <v>45</v>
      </c>
    </row>
    <row r="6433" spans="1:2" x14ac:dyDescent="0.3">
      <c r="A6433">
        <v>0</v>
      </c>
      <c r="B6433" s="2" t="s">
        <v>45</v>
      </c>
    </row>
    <row r="6434" spans="1:2" x14ac:dyDescent="0.3">
      <c r="A6434">
        <v>0</v>
      </c>
      <c r="B6434" s="2" t="s">
        <v>45</v>
      </c>
    </row>
    <row r="6435" spans="1:2" x14ac:dyDescent="0.3">
      <c r="A6435">
        <v>0</v>
      </c>
      <c r="B6435" s="2" t="s">
        <v>45</v>
      </c>
    </row>
    <row r="6436" spans="1:2" x14ac:dyDescent="0.3">
      <c r="A6436">
        <v>0</v>
      </c>
      <c r="B6436" s="2" t="s">
        <v>45</v>
      </c>
    </row>
    <row r="6437" spans="1:2" x14ac:dyDescent="0.3">
      <c r="A6437">
        <v>0</v>
      </c>
      <c r="B6437" s="2" t="s">
        <v>45</v>
      </c>
    </row>
    <row r="6438" spans="1:2" x14ac:dyDescent="0.3">
      <c r="A6438">
        <v>0</v>
      </c>
      <c r="B6438" s="2" t="s">
        <v>45</v>
      </c>
    </row>
    <row r="6439" spans="1:2" x14ac:dyDescent="0.3">
      <c r="A6439">
        <v>0</v>
      </c>
      <c r="B6439" s="2" t="s">
        <v>45</v>
      </c>
    </row>
    <row r="6440" spans="1:2" x14ac:dyDescent="0.3">
      <c r="A6440">
        <v>44</v>
      </c>
      <c r="B6440" s="2" t="s">
        <v>45</v>
      </c>
    </row>
    <row r="6441" spans="1:2" x14ac:dyDescent="0.3">
      <c r="A6441">
        <v>1536</v>
      </c>
      <c r="B6441" s="2" t="s">
        <v>45</v>
      </c>
    </row>
    <row r="6442" spans="1:2" x14ac:dyDescent="0.3">
      <c r="A6442">
        <v>3225</v>
      </c>
      <c r="B6442" s="2" t="s">
        <v>45</v>
      </c>
    </row>
    <row r="6443" spans="1:2" x14ac:dyDescent="0.3">
      <c r="A6443">
        <v>4716</v>
      </c>
      <c r="B6443" s="2" t="s">
        <v>45</v>
      </c>
    </row>
    <row r="6444" spans="1:2" x14ac:dyDescent="0.3">
      <c r="A6444">
        <v>5989</v>
      </c>
      <c r="B6444" s="2" t="s">
        <v>45</v>
      </c>
    </row>
    <row r="6445" spans="1:2" x14ac:dyDescent="0.3">
      <c r="A6445">
        <v>6802</v>
      </c>
      <c r="B6445" s="2" t="s">
        <v>45</v>
      </c>
    </row>
    <row r="6446" spans="1:2" x14ac:dyDescent="0.3">
      <c r="A6446">
        <v>7050</v>
      </c>
      <c r="B6446" s="2" t="s">
        <v>45</v>
      </c>
    </row>
    <row r="6447" spans="1:2" x14ac:dyDescent="0.3">
      <c r="A6447">
        <v>6704</v>
      </c>
      <c r="B6447" s="2" t="s">
        <v>45</v>
      </c>
    </row>
    <row r="6448" spans="1:2" x14ac:dyDescent="0.3">
      <c r="A6448">
        <v>5798</v>
      </c>
      <c r="B6448" s="2" t="s">
        <v>45</v>
      </c>
    </row>
    <row r="6449" spans="1:2" x14ac:dyDescent="0.3">
      <c r="A6449">
        <v>4527</v>
      </c>
      <c r="B6449" s="2" t="s">
        <v>45</v>
      </c>
    </row>
    <row r="6450" spans="1:2" x14ac:dyDescent="0.3">
      <c r="A6450">
        <v>3023</v>
      </c>
      <c r="B6450" s="2" t="s">
        <v>45</v>
      </c>
    </row>
    <row r="6451" spans="1:2" x14ac:dyDescent="0.3">
      <c r="A6451">
        <v>1347</v>
      </c>
      <c r="B6451" s="2" t="s">
        <v>45</v>
      </c>
    </row>
    <row r="6452" spans="1:2" x14ac:dyDescent="0.3">
      <c r="A6452">
        <v>21</v>
      </c>
      <c r="B6452" s="2" t="s">
        <v>45</v>
      </c>
    </row>
    <row r="6453" spans="1:2" x14ac:dyDescent="0.3">
      <c r="A6453">
        <v>0</v>
      </c>
      <c r="B6453" s="2" t="s">
        <v>45</v>
      </c>
    </row>
    <row r="6454" spans="1:2" x14ac:dyDescent="0.3">
      <c r="A6454">
        <v>0</v>
      </c>
      <c r="B6454" s="2" t="s">
        <v>45</v>
      </c>
    </row>
    <row r="6455" spans="1:2" x14ac:dyDescent="0.3">
      <c r="A6455">
        <v>0</v>
      </c>
      <c r="B6455" s="2" t="s">
        <v>45</v>
      </c>
    </row>
    <row r="6456" spans="1:2" x14ac:dyDescent="0.3">
      <c r="A6456">
        <v>0</v>
      </c>
      <c r="B6456" s="2" t="s">
        <v>45</v>
      </c>
    </row>
    <row r="6457" spans="1:2" x14ac:dyDescent="0.3">
      <c r="A6457">
        <v>0</v>
      </c>
      <c r="B6457" s="2" t="s">
        <v>45</v>
      </c>
    </row>
    <row r="6458" spans="1:2" x14ac:dyDescent="0.3">
      <c r="A6458">
        <v>0</v>
      </c>
      <c r="B6458" s="2" t="s">
        <v>45</v>
      </c>
    </row>
    <row r="6459" spans="1:2" x14ac:dyDescent="0.3">
      <c r="A6459">
        <v>0</v>
      </c>
      <c r="B6459" s="2" t="s">
        <v>45</v>
      </c>
    </row>
    <row r="6460" spans="1:2" x14ac:dyDescent="0.3">
      <c r="A6460">
        <v>0</v>
      </c>
      <c r="B6460" s="2" t="s">
        <v>45</v>
      </c>
    </row>
    <row r="6461" spans="1:2" x14ac:dyDescent="0.3">
      <c r="A6461">
        <v>0</v>
      </c>
      <c r="B6461" s="2" t="s">
        <v>45</v>
      </c>
    </row>
    <row r="6462" spans="1:2" x14ac:dyDescent="0.3">
      <c r="A6462">
        <v>0</v>
      </c>
      <c r="B6462" s="2" t="s">
        <v>45</v>
      </c>
    </row>
    <row r="6463" spans="1:2" x14ac:dyDescent="0.3">
      <c r="A6463">
        <v>0</v>
      </c>
      <c r="B6463" s="2" t="s">
        <v>45</v>
      </c>
    </row>
    <row r="6464" spans="1:2" x14ac:dyDescent="0.3">
      <c r="A6464">
        <v>52</v>
      </c>
      <c r="B6464" s="2" t="s">
        <v>45</v>
      </c>
    </row>
    <row r="6465" spans="1:2" x14ac:dyDescent="0.3">
      <c r="A6465">
        <v>1904</v>
      </c>
      <c r="B6465" s="2" t="s">
        <v>45</v>
      </c>
    </row>
    <row r="6466" spans="1:2" x14ac:dyDescent="0.3">
      <c r="A6466">
        <v>4273</v>
      </c>
      <c r="B6466" s="2" t="s">
        <v>45</v>
      </c>
    </row>
    <row r="6467" spans="1:2" x14ac:dyDescent="0.3">
      <c r="A6467">
        <v>6518</v>
      </c>
      <c r="B6467" s="2" t="s">
        <v>45</v>
      </c>
    </row>
    <row r="6468" spans="1:2" x14ac:dyDescent="0.3">
      <c r="A6468">
        <v>7967</v>
      </c>
      <c r="B6468" s="2" t="s">
        <v>45</v>
      </c>
    </row>
    <row r="6469" spans="1:2" x14ac:dyDescent="0.3">
      <c r="A6469">
        <v>8658</v>
      </c>
      <c r="B6469" s="2" t="s">
        <v>45</v>
      </c>
    </row>
    <row r="6470" spans="1:2" x14ac:dyDescent="0.3">
      <c r="A6470">
        <v>8794</v>
      </c>
      <c r="B6470" s="2" t="s">
        <v>45</v>
      </c>
    </row>
    <row r="6471" spans="1:2" x14ac:dyDescent="0.3">
      <c r="A6471">
        <v>8292</v>
      </c>
      <c r="B6471" s="2" t="s">
        <v>45</v>
      </c>
    </row>
    <row r="6472" spans="1:2" x14ac:dyDescent="0.3">
      <c r="A6472">
        <v>7446</v>
      </c>
      <c r="B6472" s="2" t="s">
        <v>45</v>
      </c>
    </row>
    <row r="6473" spans="1:2" x14ac:dyDescent="0.3">
      <c r="A6473">
        <v>5825</v>
      </c>
      <c r="B6473" s="2" t="s">
        <v>45</v>
      </c>
    </row>
    <row r="6474" spans="1:2" x14ac:dyDescent="0.3">
      <c r="A6474">
        <v>3751</v>
      </c>
      <c r="B6474" s="2" t="s">
        <v>45</v>
      </c>
    </row>
    <row r="6475" spans="1:2" x14ac:dyDescent="0.3">
      <c r="A6475">
        <v>1610</v>
      </c>
      <c r="B6475" s="2" t="s">
        <v>45</v>
      </c>
    </row>
    <row r="6476" spans="1:2" x14ac:dyDescent="0.3">
      <c r="A6476">
        <v>24</v>
      </c>
      <c r="B6476" s="2" t="s">
        <v>45</v>
      </c>
    </row>
    <row r="6477" spans="1:2" x14ac:dyDescent="0.3">
      <c r="A6477">
        <v>0</v>
      </c>
      <c r="B6477" s="2" t="s">
        <v>45</v>
      </c>
    </row>
    <row r="6478" spans="1:2" x14ac:dyDescent="0.3">
      <c r="A6478">
        <v>0</v>
      </c>
      <c r="B6478" s="2" t="s">
        <v>45</v>
      </c>
    </row>
    <row r="6479" spans="1:2" x14ac:dyDescent="0.3">
      <c r="A6479">
        <v>0</v>
      </c>
      <c r="B6479" s="2" t="s">
        <v>45</v>
      </c>
    </row>
    <row r="6480" spans="1:2" x14ac:dyDescent="0.3">
      <c r="A6480">
        <v>0</v>
      </c>
      <c r="B6480" s="2" t="s">
        <v>45</v>
      </c>
    </row>
    <row r="6481" spans="1:2" x14ac:dyDescent="0.3">
      <c r="A6481">
        <v>0</v>
      </c>
      <c r="B6481" s="2" t="s">
        <v>45</v>
      </c>
    </row>
    <row r="6482" spans="1:2" x14ac:dyDescent="0.3">
      <c r="A6482">
        <v>0</v>
      </c>
      <c r="B6482" s="2" t="s">
        <v>45</v>
      </c>
    </row>
    <row r="6483" spans="1:2" x14ac:dyDescent="0.3">
      <c r="A6483">
        <v>0</v>
      </c>
      <c r="B6483" s="2" t="s">
        <v>45</v>
      </c>
    </row>
    <row r="6484" spans="1:2" x14ac:dyDescent="0.3">
      <c r="A6484">
        <v>0</v>
      </c>
      <c r="B6484" s="2" t="s">
        <v>45</v>
      </c>
    </row>
    <row r="6485" spans="1:2" x14ac:dyDescent="0.3">
      <c r="A6485">
        <v>0</v>
      </c>
      <c r="B6485" s="2" t="s">
        <v>45</v>
      </c>
    </row>
    <row r="6486" spans="1:2" x14ac:dyDescent="0.3">
      <c r="A6486">
        <v>0</v>
      </c>
      <c r="B6486" s="2" t="s">
        <v>45</v>
      </c>
    </row>
    <row r="6487" spans="1:2" x14ac:dyDescent="0.3">
      <c r="A6487">
        <v>0</v>
      </c>
      <c r="B6487" s="2" t="s">
        <v>45</v>
      </c>
    </row>
    <row r="6488" spans="1:2" x14ac:dyDescent="0.3">
      <c r="A6488">
        <v>55</v>
      </c>
      <c r="B6488" s="2" t="s">
        <v>45</v>
      </c>
    </row>
    <row r="6489" spans="1:2" x14ac:dyDescent="0.3">
      <c r="A6489">
        <v>2395</v>
      </c>
      <c r="B6489" s="2" t="s">
        <v>45</v>
      </c>
    </row>
    <row r="6490" spans="1:2" x14ac:dyDescent="0.3">
      <c r="A6490">
        <v>5177</v>
      </c>
      <c r="B6490" s="2" t="s">
        <v>45</v>
      </c>
    </row>
    <row r="6491" spans="1:2" x14ac:dyDescent="0.3">
      <c r="A6491">
        <v>7650</v>
      </c>
      <c r="B6491" s="2" t="s">
        <v>45</v>
      </c>
    </row>
    <row r="6492" spans="1:2" x14ac:dyDescent="0.3">
      <c r="A6492">
        <v>9533</v>
      </c>
      <c r="B6492" s="2" t="s">
        <v>45</v>
      </c>
    </row>
    <row r="6493" spans="1:2" x14ac:dyDescent="0.3">
      <c r="A6493">
        <v>10656</v>
      </c>
      <c r="B6493" s="2" t="s">
        <v>45</v>
      </c>
    </row>
    <row r="6494" spans="1:2" x14ac:dyDescent="0.3">
      <c r="A6494">
        <v>11002</v>
      </c>
      <c r="B6494" s="2" t="s">
        <v>45</v>
      </c>
    </row>
    <row r="6495" spans="1:2" x14ac:dyDescent="0.3">
      <c r="A6495">
        <v>10598</v>
      </c>
      <c r="B6495" s="2" t="s">
        <v>45</v>
      </c>
    </row>
    <row r="6496" spans="1:2" x14ac:dyDescent="0.3">
      <c r="A6496">
        <v>9414</v>
      </c>
      <c r="B6496" s="2" t="s">
        <v>45</v>
      </c>
    </row>
    <row r="6497" spans="1:2" x14ac:dyDescent="0.3">
      <c r="A6497">
        <v>7514</v>
      </c>
      <c r="B6497" s="2" t="s">
        <v>45</v>
      </c>
    </row>
    <row r="6498" spans="1:2" x14ac:dyDescent="0.3">
      <c r="A6498">
        <v>4990</v>
      </c>
      <c r="B6498" s="2" t="s">
        <v>45</v>
      </c>
    </row>
    <row r="6499" spans="1:2" x14ac:dyDescent="0.3">
      <c r="A6499">
        <v>2201</v>
      </c>
      <c r="B6499" s="2" t="s">
        <v>45</v>
      </c>
    </row>
    <row r="6500" spans="1:2" x14ac:dyDescent="0.3">
      <c r="A6500">
        <v>33</v>
      </c>
      <c r="B6500" s="2" t="s">
        <v>45</v>
      </c>
    </row>
    <row r="6501" spans="1:2" x14ac:dyDescent="0.3">
      <c r="A6501">
        <v>0</v>
      </c>
      <c r="B6501" s="2" t="s">
        <v>45</v>
      </c>
    </row>
    <row r="6502" spans="1:2" x14ac:dyDescent="0.3">
      <c r="A6502">
        <v>0</v>
      </c>
      <c r="B6502" s="2" t="s">
        <v>45</v>
      </c>
    </row>
    <row r="6503" spans="1:2" x14ac:dyDescent="0.3">
      <c r="A6503">
        <v>0</v>
      </c>
      <c r="B6503" s="2" t="s">
        <v>45</v>
      </c>
    </row>
    <row r="6504" spans="1:2" x14ac:dyDescent="0.3">
      <c r="A6504">
        <v>0</v>
      </c>
      <c r="B6504" s="2" t="s">
        <v>45</v>
      </c>
    </row>
    <row r="6505" spans="1:2" x14ac:dyDescent="0.3">
      <c r="A6505">
        <v>0</v>
      </c>
      <c r="B6505" s="2" t="s">
        <v>45</v>
      </c>
    </row>
    <row r="6506" spans="1:2" x14ac:dyDescent="0.3">
      <c r="A6506">
        <v>0</v>
      </c>
      <c r="B6506" s="2" t="s">
        <v>45</v>
      </c>
    </row>
    <row r="6507" spans="1:2" x14ac:dyDescent="0.3">
      <c r="A6507">
        <v>0</v>
      </c>
      <c r="B6507" s="2" t="s">
        <v>45</v>
      </c>
    </row>
    <row r="6508" spans="1:2" x14ac:dyDescent="0.3">
      <c r="A6508">
        <v>0</v>
      </c>
      <c r="B6508" s="2" t="s">
        <v>45</v>
      </c>
    </row>
    <row r="6509" spans="1:2" x14ac:dyDescent="0.3">
      <c r="A6509">
        <v>0</v>
      </c>
      <c r="B6509" s="2" t="s">
        <v>45</v>
      </c>
    </row>
    <row r="6510" spans="1:2" x14ac:dyDescent="0.3">
      <c r="A6510">
        <v>0</v>
      </c>
      <c r="B6510" s="2" t="s">
        <v>45</v>
      </c>
    </row>
    <row r="6511" spans="1:2" x14ac:dyDescent="0.3">
      <c r="A6511">
        <v>0</v>
      </c>
      <c r="B6511" s="2" t="s">
        <v>45</v>
      </c>
    </row>
    <row r="6512" spans="1:2" x14ac:dyDescent="0.3">
      <c r="A6512">
        <v>57</v>
      </c>
      <c r="B6512" s="2" t="s">
        <v>45</v>
      </c>
    </row>
    <row r="6513" spans="1:2" x14ac:dyDescent="0.3">
      <c r="A6513">
        <v>2318</v>
      </c>
      <c r="B6513" s="2" t="s">
        <v>45</v>
      </c>
    </row>
    <row r="6514" spans="1:2" x14ac:dyDescent="0.3">
      <c r="A6514">
        <v>5004</v>
      </c>
      <c r="B6514" s="2" t="s">
        <v>45</v>
      </c>
    </row>
    <row r="6515" spans="1:2" x14ac:dyDescent="0.3">
      <c r="A6515">
        <v>7383</v>
      </c>
      <c r="B6515" s="2" t="s">
        <v>45</v>
      </c>
    </row>
    <row r="6516" spans="1:2" x14ac:dyDescent="0.3">
      <c r="A6516">
        <v>9135</v>
      </c>
      <c r="B6516" s="2" t="s">
        <v>45</v>
      </c>
    </row>
    <row r="6517" spans="1:2" x14ac:dyDescent="0.3">
      <c r="A6517">
        <v>10219</v>
      </c>
      <c r="B6517" s="2" t="s">
        <v>45</v>
      </c>
    </row>
    <row r="6518" spans="1:2" x14ac:dyDescent="0.3">
      <c r="A6518">
        <v>10537</v>
      </c>
      <c r="B6518" s="2" t="s">
        <v>45</v>
      </c>
    </row>
    <row r="6519" spans="1:2" x14ac:dyDescent="0.3">
      <c r="A6519">
        <v>10113</v>
      </c>
      <c r="B6519" s="2" t="s">
        <v>45</v>
      </c>
    </row>
    <row r="6520" spans="1:2" x14ac:dyDescent="0.3">
      <c r="A6520">
        <v>8957</v>
      </c>
      <c r="B6520" s="2" t="s">
        <v>45</v>
      </c>
    </row>
    <row r="6521" spans="1:2" x14ac:dyDescent="0.3">
      <c r="A6521">
        <v>7084</v>
      </c>
      <c r="B6521" s="2" t="s">
        <v>45</v>
      </c>
    </row>
    <row r="6522" spans="1:2" x14ac:dyDescent="0.3">
      <c r="A6522">
        <v>4689</v>
      </c>
      <c r="B6522" s="2" t="s">
        <v>45</v>
      </c>
    </row>
    <row r="6523" spans="1:2" x14ac:dyDescent="0.3">
      <c r="A6523">
        <v>2036</v>
      </c>
      <c r="B6523" s="2" t="s">
        <v>45</v>
      </c>
    </row>
    <row r="6524" spans="1:2" x14ac:dyDescent="0.3">
      <c r="A6524">
        <v>27</v>
      </c>
      <c r="B6524" s="2" t="s">
        <v>45</v>
      </c>
    </row>
    <row r="6525" spans="1:2" x14ac:dyDescent="0.3">
      <c r="A6525">
        <v>0</v>
      </c>
      <c r="B6525" s="2" t="s">
        <v>45</v>
      </c>
    </row>
    <row r="6526" spans="1:2" x14ac:dyDescent="0.3">
      <c r="A6526">
        <v>0</v>
      </c>
      <c r="B6526" s="2" t="s">
        <v>45</v>
      </c>
    </row>
    <row r="6527" spans="1:2" x14ac:dyDescent="0.3">
      <c r="A6527">
        <v>0</v>
      </c>
      <c r="B6527" s="2" t="s">
        <v>45</v>
      </c>
    </row>
    <row r="6528" spans="1:2" x14ac:dyDescent="0.3">
      <c r="A6528">
        <v>0</v>
      </c>
      <c r="B6528" s="2" t="s">
        <v>45</v>
      </c>
    </row>
    <row r="6529" spans="1:2" x14ac:dyDescent="0.3">
      <c r="A6529">
        <v>0</v>
      </c>
      <c r="B6529" s="2" t="s">
        <v>45</v>
      </c>
    </row>
    <row r="6530" spans="1:2" x14ac:dyDescent="0.3">
      <c r="A6530">
        <v>0</v>
      </c>
      <c r="B6530" s="2" t="s">
        <v>45</v>
      </c>
    </row>
    <row r="6531" spans="1:2" x14ac:dyDescent="0.3">
      <c r="A6531">
        <v>0</v>
      </c>
      <c r="B6531" s="2" t="s">
        <v>45</v>
      </c>
    </row>
    <row r="6532" spans="1:2" x14ac:dyDescent="0.3">
      <c r="A6532">
        <v>0</v>
      </c>
      <c r="B6532" s="2" t="s">
        <v>45</v>
      </c>
    </row>
    <row r="6533" spans="1:2" x14ac:dyDescent="0.3">
      <c r="A6533">
        <v>0</v>
      </c>
      <c r="B6533" s="2" t="s">
        <v>45</v>
      </c>
    </row>
    <row r="6534" spans="1:2" x14ac:dyDescent="0.3">
      <c r="A6534">
        <v>0</v>
      </c>
      <c r="B6534" s="2" t="s">
        <v>45</v>
      </c>
    </row>
    <row r="6535" spans="1:2" x14ac:dyDescent="0.3">
      <c r="A6535">
        <v>0</v>
      </c>
      <c r="B6535" s="2" t="s">
        <v>45</v>
      </c>
    </row>
    <row r="6536" spans="1:2" x14ac:dyDescent="0.3">
      <c r="A6536">
        <v>24</v>
      </c>
      <c r="B6536" s="2" t="s">
        <v>45</v>
      </c>
    </row>
    <row r="6537" spans="1:2" x14ac:dyDescent="0.3">
      <c r="A6537">
        <v>284</v>
      </c>
      <c r="B6537" s="2" t="s">
        <v>45</v>
      </c>
    </row>
    <row r="6538" spans="1:2" x14ac:dyDescent="0.3">
      <c r="A6538">
        <v>5602</v>
      </c>
      <c r="B6538" s="2" t="s">
        <v>45</v>
      </c>
    </row>
    <row r="6539" spans="1:2" x14ac:dyDescent="0.3">
      <c r="A6539">
        <v>5533</v>
      </c>
      <c r="B6539" s="2" t="s">
        <v>45</v>
      </c>
    </row>
    <row r="6540" spans="1:2" x14ac:dyDescent="0.3">
      <c r="A6540">
        <v>10211</v>
      </c>
      <c r="B6540" s="2" t="s">
        <v>45</v>
      </c>
    </row>
    <row r="6541" spans="1:2" x14ac:dyDescent="0.3">
      <c r="A6541">
        <v>11263</v>
      </c>
      <c r="B6541" s="2" t="s">
        <v>45</v>
      </c>
    </row>
    <row r="6542" spans="1:2" x14ac:dyDescent="0.3">
      <c r="A6542">
        <v>11714</v>
      </c>
      <c r="B6542" s="2" t="s">
        <v>45</v>
      </c>
    </row>
    <row r="6543" spans="1:2" x14ac:dyDescent="0.3">
      <c r="A6543">
        <v>9302</v>
      </c>
      <c r="B6543" s="2" t="s">
        <v>45</v>
      </c>
    </row>
    <row r="6544" spans="1:2" x14ac:dyDescent="0.3">
      <c r="A6544">
        <v>10024</v>
      </c>
      <c r="B6544" s="2" t="s">
        <v>45</v>
      </c>
    </row>
    <row r="6545" spans="1:2" x14ac:dyDescent="0.3">
      <c r="A6545">
        <v>7974</v>
      </c>
      <c r="B6545" s="2" t="s">
        <v>45</v>
      </c>
    </row>
    <row r="6546" spans="1:2" x14ac:dyDescent="0.3">
      <c r="A6546">
        <v>5323</v>
      </c>
      <c r="B6546" s="2" t="s">
        <v>45</v>
      </c>
    </row>
    <row r="6547" spans="1:2" x14ac:dyDescent="0.3">
      <c r="A6547">
        <v>2351</v>
      </c>
      <c r="B6547" s="2" t="s">
        <v>45</v>
      </c>
    </row>
    <row r="6548" spans="1:2" x14ac:dyDescent="0.3">
      <c r="A6548">
        <v>204</v>
      </c>
      <c r="B6548" s="2" t="s">
        <v>45</v>
      </c>
    </row>
    <row r="6549" spans="1:2" x14ac:dyDescent="0.3">
      <c r="A6549">
        <v>0</v>
      </c>
      <c r="B6549" s="2" t="s">
        <v>45</v>
      </c>
    </row>
    <row r="6550" spans="1:2" x14ac:dyDescent="0.3">
      <c r="A6550">
        <v>0</v>
      </c>
      <c r="B6550" s="2" t="s">
        <v>45</v>
      </c>
    </row>
    <row r="6551" spans="1:2" x14ac:dyDescent="0.3">
      <c r="A6551">
        <v>0</v>
      </c>
      <c r="B6551" s="2" t="s">
        <v>45</v>
      </c>
    </row>
    <row r="6552" spans="1:2" x14ac:dyDescent="0.3">
      <c r="A6552">
        <v>0</v>
      </c>
      <c r="B6552" s="2" t="s">
        <v>45</v>
      </c>
    </row>
    <row r="6553" spans="1:2" x14ac:dyDescent="0.3">
      <c r="A6553">
        <v>0</v>
      </c>
      <c r="B6553" s="2" t="s">
        <v>45</v>
      </c>
    </row>
    <row r="6554" spans="1:2" x14ac:dyDescent="0.3">
      <c r="A6554">
        <v>0</v>
      </c>
      <c r="B6554" s="2" t="s">
        <v>45</v>
      </c>
    </row>
    <row r="6555" spans="1:2" x14ac:dyDescent="0.3">
      <c r="A6555">
        <v>0</v>
      </c>
      <c r="B6555" s="2" t="s">
        <v>45</v>
      </c>
    </row>
    <row r="6556" spans="1:2" x14ac:dyDescent="0.3">
      <c r="A6556">
        <v>0</v>
      </c>
      <c r="B6556" s="2" t="s">
        <v>45</v>
      </c>
    </row>
    <row r="6557" spans="1:2" x14ac:dyDescent="0.3">
      <c r="A6557">
        <v>0</v>
      </c>
      <c r="B6557" s="2" t="s">
        <v>45</v>
      </c>
    </row>
    <row r="6558" spans="1:2" x14ac:dyDescent="0.3">
      <c r="A6558">
        <v>0</v>
      </c>
      <c r="B6558" s="2" t="s">
        <v>45</v>
      </c>
    </row>
    <row r="6559" spans="1:2" x14ac:dyDescent="0.3">
      <c r="A6559">
        <v>0</v>
      </c>
      <c r="B6559" s="2" t="s">
        <v>45</v>
      </c>
    </row>
    <row r="6560" spans="1:2" x14ac:dyDescent="0.3">
      <c r="A6560">
        <v>64</v>
      </c>
      <c r="B6560" s="2" t="s">
        <v>45</v>
      </c>
    </row>
    <row r="6561" spans="1:2" x14ac:dyDescent="0.3">
      <c r="A6561">
        <v>2485</v>
      </c>
      <c r="B6561" s="2" t="s">
        <v>45</v>
      </c>
    </row>
    <row r="6562" spans="1:2" x14ac:dyDescent="0.3">
      <c r="A6562">
        <v>5348</v>
      </c>
      <c r="B6562" s="2" t="s">
        <v>45</v>
      </c>
    </row>
    <row r="6563" spans="1:2" x14ac:dyDescent="0.3">
      <c r="A6563">
        <v>7869</v>
      </c>
      <c r="B6563" s="2" t="s">
        <v>45</v>
      </c>
    </row>
    <row r="6564" spans="1:2" x14ac:dyDescent="0.3">
      <c r="A6564">
        <v>9736</v>
      </c>
      <c r="B6564" s="2" t="s">
        <v>45</v>
      </c>
    </row>
    <row r="6565" spans="1:2" x14ac:dyDescent="0.3">
      <c r="A6565">
        <v>10831</v>
      </c>
      <c r="B6565" s="2" t="s">
        <v>45</v>
      </c>
    </row>
    <row r="6566" spans="1:2" x14ac:dyDescent="0.3">
      <c r="A6566">
        <v>11119</v>
      </c>
      <c r="B6566" s="2" t="s">
        <v>45</v>
      </c>
    </row>
    <row r="6567" spans="1:2" x14ac:dyDescent="0.3">
      <c r="A6567">
        <v>10650</v>
      </c>
      <c r="B6567" s="2" t="s">
        <v>45</v>
      </c>
    </row>
    <row r="6568" spans="1:2" x14ac:dyDescent="0.3">
      <c r="A6568">
        <v>9361</v>
      </c>
      <c r="B6568" s="2" t="s">
        <v>45</v>
      </c>
    </row>
    <row r="6569" spans="1:2" x14ac:dyDescent="0.3">
      <c r="A6569">
        <v>7343</v>
      </c>
      <c r="B6569" s="2" t="s">
        <v>45</v>
      </c>
    </row>
    <row r="6570" spans="1:2" x14ac:dyDescent="0.3">
      <c r="A6570">
        <v>4761</v>
      </c>
      <c r="B6570" s="2" t="s">
        <v>45</v>
      </c>
    </row>
    <row r="6571" spans="1:2" x14ac:dyDescent="0.3">
      <c r="A6571">
        <v>1991</v>
      </c>
      <c r="B6571" s="2" t="s">
        <v>45</v>
      </c>
    </row>
    <row r="6572" spans="1:2" x14ac:dyDescent="0.3">
      <c r="A6572">
        <v>17</v>
      </c>
      <c r="B6572" s="2" t="s">
        <v>45</v>
      </c>
    </row>
    <row r="6573" spans="1:2" x14ac:dyDescent="0.3">
      <c r="A6573">
        <v>0</v>
      </c>
      <c r="B6573" s="2" t="s">
        <v>45</v>
      </c>
    </row>
    <row r="6574" spans="1:2" x14ac:dyDescent="0.3">
      <c r="A6574">
        <v>0</v>
      </c>
      <c r="B6574" s="2" t="s">
        <v>45</v>
      </c>
    </row>
    <row r="6575" spans="1:2" x14ac:dyDescent="0.3">
      <c r="A6575">
        <v>0</v>
      </c>
      <c r="B6575" s="2" t="s">
        <v>45</v>
      </c>
    </row>
    <row r="6576" spans="1:2" x14ac:dyDescent="0.3">
      <c r="A6576">
        <v>0</v>
      </c>
      <c r="B6576" s="2" t="s">
        <v>45</v>
      </c>
    </row>
    <row r="6577" spans="1:2" x14ac:dyDescent="0.3">
      <c r="A6577">
        <v>0</v>
      </c>
      <c r="B6577" s="2" t="s">
        <v>45</v>
      </c>
    </row>
    <row r="6578" spans="1:2" x14ac:dyDescent="0.3">
      <c r="A6578">
        <v>0</v>
      </c>
      <c r="B6578" s="2" t="s">
        <v>45</v>
      </c>
    </row>
    <row r="6579" spans="1:2" x14ac:dyDescent="0.3">
      <c r="A6579">
        <v>0</v>
      </c>
      <c r="B6579" s="2" t="s">
        <v>45</v>
      </c>
    </row>
    <row r="6580" spans="1:2" x14ac:dyDescent="0.3">
      <c r="A6580">
        <v>0</v>
      </c>
      <c r="B6580" s="2" t="s">
        <v>45</v>
      </c>
    </row>
    <row r="6581" spans="1:2" x14ac:dyDescent="0.3">
      <c r="A6581">
        <v>0</v>
      </c>
      <c r="B6581" s="2" t="s">
        <v>45</v>
      </c>
    </row>
    <row r="6582" spans="1:2" x14ac:dyDescent="0.3">
      <c r="A6582">
        <v>0</v>
      </c>
      <c r="B6582" s="2" t="s">
        <v>45</v>
      </c>
    </row>
    <row r="6583" spans="1:2" x14ac:dyDescent="0.3">
      <c r="A6583">
        <v>0</v>
      </c>
      <c r="B6583" s="2" t="s">
        <v>45</v>
      </c>
    </row>
    <row r="6584" spans="1:2" x14ac:dyDescent="0.3">
      <c r="A6584">
        <v>64</v>
      </c>
      <c r="B6584" s="2" t="s">
        <v>45</v>
      </c>
    </row>
    <row r="6585" spans="1:2" x14ac:dyDescent="0.3">
      <c r="A6585">
        <v>2288</v>
      </c>
      <c r="B6585" s="2" t="s">
        <v>45</v>
      </c>
    </row>
    <row r="6586" spans="1:2" x14ac:dyDescent="0.3">
      <c r="A6586">
        <v>4900</v>
      </c>
      <c r="B6586" s="2" t="s">
        <v>45</v>
      </c>
    </row>
    <row r="6587" spans="1:2" x14ac:dyDescent="0.3">
      <c r="A6587">
        <v>7219</v>
      </c>
      <c r="B6587" s="2" t="s">
        <v>45</v>
      </c>
    </row>
    <row r="6588" spans="1:2" x14ac:dyDescent="0.3">
      <c r="A6588">
        <v>8960</v>
      </c>
      <c r="B6588" s="2" t="s">
        <v>45</v>
      </c>
    </row>
    <row r="6589" spans="1:2" x14ac:dyDescent="0.3">
      <c r="A6589">
        <v>10017</v>
      </c>
      <c r="B6589" s="2" t="s">
        <v>45</v>
      </c>
    </row>
    <row r="6590" spans="1:2" x14ac:dyDescent="0.3">
      <c r="A6590">
        <v>10301</v>
      </c>
      <c r="B6590" s="2" t="s">
        <v>45</v>
      </c>
    </row>
    <row r="6591" spans="1:2" x14ac:dyDescent="0.3">
      <c r="A6591">
        <v>9909</v>
      </c>
      <c r="B6591" s="2" t="s">
        <v>45</v>
      </c>
    </row>
    <row r="6592" spans="1:2" x14ac:dyDescent="0.3">
      <c r="A6592">
        <v>8761</v>
      </c>
      <c r="B6592" s="2" t="s">
        <v>45</v>
      </c>
    </row>
    <row r="6593" spans="1:2" x14ac:dyDescent="0.3">
      <c r="A6593">
        <v>6933</v>
      </c>
      <c r="B6593" s="2" t="s">
        <v>45</v>
      </c>
    </row>
    <row r="6594" spans="1:2" x14ac:dyDescent="0.3">
      <c r="A6594">
        <v>4583</v>
      </c>
      <c r="B6594" s="2" t="s">
        <v>45</v>
      </c>
    </row>
    <row r="6595" spans="1:2" x14ac:dyDescent="0.3">
      <c r="A6595">
        <v>1987</v>
      </c>
      <c r="B6595" s="2" t="s">
        <v>45</v>
      </c>
    </row>
    <row r="6596" spans="1:2" x14ac:dyDescent="0.3">
      <c r="A6596">
        <v>29</v>
      </c>
      <c r="B6596" s="2" t="s">
        <v>45</v>
      </c>
    </row>
    <row r="6597" spans="1:2" x14ac:dyDescent="0.3">
      <c r="A6597">
        <v>0</v>
      </c>
      <c r="B6597" s="2" t="s">
        <v>45</v>
      </c>
    </row>
    <row r="6598" spans="1:2" x14ac:dyDescent="0.3">
      <c r="A6598">
        <v>0</v>
      </c>
      <c r="B6598" s="2" t="s">
        <v>45</v>
      </c>
    </row>
    <row r="6599" spans="1:2" x14ac:dyDescent="0.3">
      <c r="A6599">
        <v>0</v>
      </c>
      <c r="B6599" s="2" t="s">
        <v>45</v>
      </c>
    </row>
    <row r="6600" spans="1:2" x14ac:dyDescent="0.3">
      <c r="A6600">
        <v>0</v>
      </c>
      <c r="B6600" s="2" t="s">
        <v>45</v>
      </c>
    </row>
    <row r="6601" spans="1:2" x14ac:dyDescent="0.3">
      <c r="A6601">
        <v>0</v>
      </c>
      <c r="B6601" s="2" t="s">
        <v>45</v>
      </c>
    </row>
    <row r="6602" spans="1:2" x14ac:dyDescent="0.3">
      <c r="A6602">
        <v>0</v>
      </c>
      <c r="B6602" s="2" t="s">
        <v>45</v>
      </c>
    </row>
    <row r="6603" spans="1:2" x14ac:dyDescent="0.3">
      <c r="A6603">
        <v>0</v>
      </c>
      <c r="B6603" s="2" t="s">
        <v>45</v>
      </c>
    </row>
    <row r="6604" spans="1:2" x14ac:dyDescent="0.3">
      <c r="A6604">
        <v>0</v>
      </c>
      <c r="B6604" s="2" t="s">
        <v>45</v>
      </c>
    </row>
    <row r="6605" spans="1:2" x14ac:dyDescent="0.3">
      <c r="A6605">
        <v>0</v>
      </c>
      <c r="B6605" s="2" t="s">
        <v>45</v>
      </c>
    </row>
    <row r="6606" spans="1:2" x14ac:dyDescent="0.3">
      <c r="A6606">
        <v>0</v>
      </c>
      <c r="B6606" s="2" t="s">
        <v>45</v>
      </c>
    </row>
    <row r="6607" spans="1:2" x14ac:dyDescent="0.3">
      <c r="A6607">
        <v>0</v>
      </c>
      <c r="B6607" s="2" t="s">
        <v>45</v>
      </c>
    </row>
    <row r="6608" spans="1:2" x14ac:dyDescent="0.3">
      <c r="A6608">
        <v>54</v>
      </c>
      <c r="B6608" s="2" t="s">
        <v>45</v>
      </c>
    </row>
    <row r="6609" spans="1:2" x14ac:dyDescent="0.3">
      <c r="A6609">
        <v>1508</v>
      </c>
      <c r="B6609" s="2" t="s">
        <v>45</v>
      </c>
    </row>
    <row r="6610" spans="1:2" x14ac:dyDescent="0.3">
      <c r="A6610">
        <v>3111</v>
      </c>
      <c r="B6610" s="2" t="s">
        <v>45</v>
      </c>
    </row>
    <row r="6611" spans="1:2" x14ac:dyDescent="0.3">
      <c r="A6611">
        <v>4544</v>
      </c>
      <c r="B6611" s="2" t="s">
        <v>45</v>
      </c>
    </row>
    <row r="6612" spans="1:2" x14ac:dyDescent="0.3">
      <c r="A6612">
        <v>5545</v>
      </c>
      <c r="B6612" s="2" t="s">
        <v>45</v>
      </c>
    </row>
    <row r="6613" spans="1:2" x14ac:dyDescent="0.3">
      <c r="A6613">
        <v>5856</v>
      </c>
      <c r="B6613" s="2" t="s">
        <v>45</v>
      </c>
    </row>
    <row r="6614" spans="1:2" x14ac:dyDescent="0.3">
      <c r="A6614">
        <v>5965</v>
      </c>
      <c r="B6614" s="2" t="s">
        <v>45</v>
      </c>
    </row>
    <row r="6615" spans="1:2" x14ac:dyDescent="0.3">
      <c r="A6615">
        <v>5513</v>
      </c>
      <c r="B6615" s="2" t="s">
        <v>45</v>
      </c>
    </row>
    <row r="6616" spans="1:2" x14ac:dyDescent="0.3">
      <c r="A6616">
        <v>4976</v>
      </c>
      <c r="B6616" s="2" t="s">
        <v>45</v>
      </c>
    </row>
    <row r="6617" spans="1:2" x14ac:dyDescent="0.3">
      <c r="A6617">
        <v>4154</v>
      </c>
      <c r="B6617" s="2" t="s">
        <v>45</v>
      </c>
    </row>
    <row r="6618" spans="1:2" x14ac:dyDescent="0.3">
      <c r="A6618">
        <v>2566</v>
      </c>
      <c r="B6618" s="2" t="s">
        <v>45</v>
      </c>
    </row>
    <row r="6619" spans="1:2" x14ac:dyDescent="0.3">
      <c r="A6619">
        <v>1117</v>
      </c>
      <c r="B6619" s="2" t="s">
        <v>45</v>
      </c>
    </row>
    <row r="6620" spans="1:2" x14ac:dyDescent="0.3">
      <c r="A6620">
        <v>17</v>
      </c>
      <c r="B6620" s="2" t="s">
        <v>45</v>
      </c>
    </row>
    <row r="6621" spans="1:2" x14ac:dyDescent="0.3">
      <c r="A6621">
        <v>0</v>
      </c>
      <c r="B6621" s="2" t="s">
        <v>45</v>
      </c>
    </row>
    <row r="6622" spans="1:2" x14ac:dyDescent="0.3">
      <c r="A6622">
        <v>0</v>
      </c>
      <c r="B6622" s="2" t="s">
        <v>45</v>
      </c>
    </row>
    <row r="6623" spans="1:2" x14ac:dyDescent="0.3">
      <c r="A6623">
        <v>0</v>
      </c>
      <c r="B6623" s="2" t="s">
        <v>45</v>
      </c>
    </row>
    <row r="6624" spans="1:2" x14ac:dyDescent="0.3">
      <c r="A6624">
        <v>0</v>
      </c>
      <c r="B6624" s="2" t="s">
        <v>45</v>
      </c>
    </row>
    <row r="6625" spans="1:2" x14ac:dyDescent="0.3">
      <c r="A6625">
        <v>0</v>
      </c>
      <c r="B6625" s="2" t="s">
        <v>45</v>
      </c>
    </row>
    <row r="6626" spans="1:2" x14ac:dyDescent="0.3">
      <c r="A6626">
        <v>0</v>
      </c>
      <c r="B6626" s="2" t="s">
        <v>45</v>
      </c>
    </row>
    <row r="6627" spans="1:2" x14ac:dyDescent="0.3">
      <c r="A6627">
        <v>0</v>
      </c>
      <c r="B6627" s="2" t="s">
        <v>45</v>
      </c>
    </row>
    <row r="6628" spans="1:2" x14ac:dyDescent="0.3">
      <c r="A6628">
        <v>0</v>
      </c>
      <c r="B6628" s="2" t="s">
        <v>45</v>
      </c>
    </row>
    <row r="6629" spans="1:2" x14ac:dyDescent="0.3">
      <c r="A6629">
        <v>0</v>
      </c>
      <c r="B6629" s="2" t="s">
        <v>45</v>
      </c>
    </row>
    <row r="6630" spans="1:2" x14ac:dyDescent="0.3">
      <c r="A6630">
        <v>0</v>
      </c>
      <c r="B6630" s="2" t="s">
        <v>45</v>
      </c>
    </row>
    <row r="6631" spans="1:2" x14ac:dyDescent="0.3">
      <c r="A6631">
        <v>0</v>
      </c>
      <c r="B6631" s="2" t="s">
        <v>45</v>
      </c>
    </row>
    <row r="6632" spans="1:2" x14ac:dyDescent="0.3">
      <c r="A6632">
        <v>57</v>
      </c>
      <c r="B6632" s="2" t="s">
        <v>45</v>
      </c>
    </row>
    <row r="6633" spans="1:2" x14ac:dyDescent="0.3">
      <c r="A6633">
        <v>1389</v>
      </c>
      <c r="B6633" s="2" t="s">
        <v>45</v>
      </c>
    </row>
    <row r="6634" spans="1:2" x14ac:dyDescent="0.3">
      <c r="A6634">
        <v>3032</v>
      </c>
      <c r="B6634" s="2" t="s">
        <v>45</v>
      </c>
    </row>
    <row r="6635" spans="1:2" x14ac:dyDescent="0.3">
      <c r="A6635">
        <v>4617</v>
      </c>
      <c r="B6635" s="2" t="s">
        <v>45</v>
      </c>
    </row>
    <row r="6636" spans="1:2" x14ac:dyDescent="0.3">
      <c r="A6636">
        <v>5569</v>
      </c>
      <c r="B6636" s="2" t="s">
        <v>45</v>
      </c>
    </row>
    <row r="6637" spans="1:2" x14ac:dyDescent="0.3">
      <c r="A6637">
        <v>6298</v>
      </c>
      <c r="B6637" s="2" t="s">
        <v>45</v>
      </c>
    </row>
    <row r="6638" spans="1:2" x14ac:dyDescent="0.3">
      <c r="A6638">
        <v>6339</v>
      </c>
      <c r="B6638" s="2" t="s">
        <v>45</v>
      </c>
    </row>
    <row r="6639" spans="1:2" x14ac:dyDescent="0.3">
      <c r="A6639">
        <v>5655</v>
      </c>
      <c r="B6639" s="2" t="s">
        <v>45</v>
      </c>
    </row>
    <row r="6640" spans="1:2" x14ac:dyDescent="0.3">
      <c r="A6640">
        <v>4739</v>
      </c>
      <c r="B6640" s="2" t="s">
        <v>45</v>
      </c>
    </row>
    <row r="6641" spans="1:2" x14ac:dyDescent="0.3">
      <c r="A6641">
        <v>3890</v>
      </c>
      <c r="B6641" s="2" t="s">
        <v>45</v>
      </c>
    </row>
    <row r="6642" spans="1:2" x14ac:dyDescent="0.3">
      <c r="A6642">
        <v>2477</v>
      </c>
      <c r="B6642" s="2" t="s">
        <v>45</v>
      </c>
    </row>
    <row r="6643" spans="1:2" x14ac:dyDescent="0.3">
      <c r="A6643">
        <v>1126</v>
      </c>
      <c r="B6643" s="2" t="s">
        <v>45</v>
      </c>
    </row>
    <row r="6644" spans="1:2" x14ac:dyDescent="0.3">
      <c r="A6644">
        <v>15</v>
      </c>
      <c r="B6644" s="2" t="s">
        <v>45</v>
      </c>
    </row>
    <row r="6645" spans="1:2" x14ac:dyDescent="0.3">
      <c r="A6645">
        <v>0</v>
      </c>
      <c r="B6645" s="2" t="s">
        <v>45</v>
      </c>
    </row>
    <row r="6646" spans="1:2" x14ac:dyDescent="0.3">
      <c r="A6646">
        <v>0</v>
      </c>
      <c r="B6646" s="2" t="s">
        <v>45</v>
      </c>
    </row>
    <row r="6647" spans="1:2" x14ac:dyDescent="0.3">
      <c r="A6647">
        <v>0</v>
      </c>
      <c r="B6647" s="2" t="s">
        <v>45</v>
      </c>
    </row>
    <row r="6648" spans="1:2" x14ac:dyDescent="0.3">
      <c r="A6648">
        <v>0</v>
      </c>
      <c r="B6648" s="2" t="s">
        <v>45</v>
      </c>
    </row>
    <row r="6649" spans="1:2" x14ac:dyDescent="0.3">
      <c r="A6649">
        <v>0</v>
      </c>
      <c r="B6649" s="2" t="s">
        <v>45</v>
      </c>
    </row>
    <row r="6650" spans="1:2" x14ac:dyDescent="0.3">
      <c r="A6650">
        <v>0</v>
      </c>
      <c r="B6650" s="2" t="s">
        <v>45</v>
      </c>
    </row>
    <row r="6651" spans="1:2" x14ac:dyDescent="0.3">
      <c r="A6651">
        <v>0</v>
      </c>
      <c r="B6651" s="2" t="s">
        <v>45</v>
      </c>
    </row>
    <row r="6652" spans="1:2" x14ac:dyDescent="0.3">
      <c r="A6652">
        <v>0</v>
      </c>
      <c r="B6652" s="2" t="s">
        <v>45</v>
      </c>
    </row>
    <row r="6653" spans="1:2" x14ac:dyDescent="0.3">
      <c r="A6653">
        <v>0</v>
      </c>
      <c r="B6653" s="2" t="s">
        <v>45</v>
      </c>
    </row>
    <row r="6654" spans="1:2" x14ac:dyDescent="0.3">
      <c r="A6654">
        <v>0</v>
      </c>
      <c r="B6654" s="2" t="s">
        <v>45</v>
      </c>
    </row>
    <row r="6655" spans="1:2" x14ac:dyDescent="0.3">
      <c r="A6655">
        <v>0</v>
      </c>
      <c r="B6655" s="2" t="s">
        <v>45</v>
      </c>
    </row>
    <row r="6656" spans="1:2" x14ac:dyDescent="0.3">
      <c r="A6656">
        <v>73</v>
      </c>
      <c r="B6656" s="2" t="s">
        <v>45</v>
      </c>
    </row>
    <row r="6657" spans="1:2" x14ac:dyDescent="0.3">
      <c r="A6657">
        <v>2178</v>
      </c>
      <c r="B6657" s="2" t="s">
        <v>45</v>
      </c>
    </row>
    <row r="6658" spans="1:2" x14ac:dyDescent="0.3">
      <c r="A6658">
        <v>4777</v>
      </c>
      <c r="B6658" s="2" t="s">
        <v>45</v>
      </c>
    </row>
    <row r="6659" spans="1:2" x14ac:dyDescent="0.3">
      <c r="A6659">
        <v>7115</v>
      </c>
      <c r="B6659" s="2" t="s">
        <v>45</v>
      </c>
    </row>
    <row r="6660" spans="1:2" x14ac:dyDescent="0.3">
      <c r="A6660">
        <v>8870</v>
      </c>
      <c r="B6660" s="2" t="s">
        <v>45</v>
      </c>
    </row>
    <row r="6661" spans="1:2" x14ac:dyDescent="0.3">
      <c r="A6661">
        <v>9857</v>
      </c>
      <c r="B6661" s="2" t="s">
        <v>45</v>
      </c>
    </row>
    <row r="6662" spans="1:2" x14ac:dyDescent="0.3">
      <c r="A6662">
        <v>10138</v>
      </c>
      <c r="B6662" s="2" t="s">
        <v>45</v>
      </c>
    </row>
    <row r="6663" spans="1:2" x14ac:dyDescent="0.3">
      <c r="A6663">
        <v>9698</v>
      </c>
      <c r="B6663" s="2" t="s">
        <v>45</v>
      </c>
    </row>
    <row r="6664" spans="1:2" x14ac:dyDescent="0.3">
      <c r="A6664">
        <v>8496</v>
      </c>
      <c r="B6664" s="2" t="s">
        <v>45</v>
      </c>
    </row>
    <row r="6665" spans="1:2" x14ac:dyDescent="0.3">
      <c r="A6665">
        <v>6609</v>
      </c>
      <c r="B6665" s="2" t="s">
        <v>45</v>
      </c>
    </row>
    <row r="6666" spans="1:2" x14ac:dyDescent="0.3">
      <c r="A6666">
        <v>4238</v>
      </c>
      <c r="B6666" s="2" t="s">
        <v>45</v>
      </c>
    </row>
    <row r="6667" spans="1:2" x14ac:dyDescent="0.3">
      <c r="A6667">
        <v>1706</v>
      </c>
      <c r="B6667" s="2" t="s">
        <v>45</v>
      </c>
    </row>
    <row r="6668" spans="1:2" x14ac:dyDescent="0.3">
      <c r="A6668">
        <v>20</v>
      </c>
      <c r="B6668" s="2" t="s">
        <v>45</v>
      </c>
    </row>
    <row r="6669" spans="1:2" x14ac:dyDescent="0.3">
      <c r="A6669">
        <v>0</v>
      </c>
      <c r="B6669" s="2" t="s">
        <v>45</v>
      </c>
    </row>
    <row r="6670" spans="1:2" x14ac:dyDescent="0.3">
      <c r="A6670">
        <v>0</v>
      </c>
      <c r="B6670" s="2" t="s">
        <v>45</v>
      </c>
    </row>
    <row r="6671" spans="1:2" x14ac:dyDescent="0.3">
      <c r="A6671">
        <v>0</v>
      </c>
      <c r="B6671" s="2" t="s">
        <v>45</v>
      </c>
    </row>
    <row r="6672" spans="1:2" x14ac:dyDescent="0.3">
      <c r="A6672">
        <v>0</v>
      </c>
      <c r="B6672" s="2" t="s">
        <v>45</v>
      </c>
    </row>
    <row r="6673" spans="1:2" x14ac:dyDescent="0.3">
      <c r="A6673">
        <v>0</v>
      </c>
      <c r="B6673" s="2" t="s">
        <v>45</v>
      </c>
    </row>
    <row r="6674" spans="1:2" x14ac:dyDescent="0.3">
      <c r="A6674">
        <v>0</v>
      </c>
      <c r="B6674" s="2" t="s">
        <v>45</v>
      </c>
    </row>
    <row r="6675" spans="1:2" x14ac:dyDescent="0.3">
      <c r="A6675">
        <v>0</v>
      </c>
      <c r="B6675" s="2" t="s">
        <v>45</v>
      </c>
    </row>
    <row r="6676" spans="1:2" x14ac:dyDescent="0.3">
      <c r="A6676">
        <v>0</v>
      </c>
      <c r="B6676" s="2" t="s">
        <v>45</v>
      </c>
    </row>
    <row r="6677" spans="1:2" x14ac:dyDescent="0.3">
      <c r="A6677">
        <v>0</v>
      </c>
      <c r="B6677" s="2" t="s">
        <v>45</v>
      </c>
    </row>
    <row r="6678" spans="1:2" x14ac:dyDescent="0.3">
      <c r="A6678">
        <v>0</v>
      </c>
      <c r="B6678" s="2" t="s">
        <v>45</v>
      </c>
    </row>
    <row r="6679" spans="1:2" x14ac:dyDescent="0.3">
      <c r="A6679">
        <v>0</v>
      </c>
      <c r="B6679" s="2" t="s">
        <v>45</v>
      </c>
    </row>
    <row r="6680" spans="1:2" x14ac:dyDescent="0.3">
      <c r="A6680">
        <v>71</v>
      </c>
      <c r="B6680" s="2" t="s">
        <v>45</v>
      </c>
    </row>
    <row r="6681" spans="1:2" x14ac:dyDescent="0.3">
      <c r="A6681">
        <v>1987</v>
      </c>
      <c r="B6681" s="2" t="s">
        <v>45</v>
      </c>
    </row>
    <row r="6682" spans="1:2" x14ac:dyDescent="0.3">
      <c r="A6682">
        <v>4244</v>
      </c>
      <c r="B6682" s="2" t="s">
        <v>45</v>
      </c>
    </row>
    <row r="6683" spans="1:2" x14ac:dyDescent="0.3">
      <c r="A6683">
        <v>6349</v>
      </c>
      <c r="B6683" s="2" t="s">
        <v>45</v>
      </c>
    </row>
    <row r="6684" spans="1:2" x14ac:dyDescent="0.3">
      <c r="A6684">
        <v>8015</v>
      </c>
      <c r="B6684" s="2" t="s">
        <v>45</v>
      </c>
    </row>
    <row r="6685" spans="1:2" x14ac:dyDescent="0.3">
      <c r="A6685">
        <v>9030</v>
      </c>
      <c r="B6685" s="2" t="s">
        <v>45</v>
      </c>
    </row>
    <row r="6686" spans="1:2" x14ac:dyDescent="0.3">
      <c r="A6686">
        <v>9247</v>
      </c>
      <c r="B6686" s="2" t="s">
        <v>45</v>
      </c>
    </row>
    <row r="6687" spans="1:2" x14ac:dyDescent="0.3">
      <c r="A6687">
        <v>8888</v>
      </c>
      <c r="B6687" s="2" t="s">
        <v>45</v>
      </c>
    </row>
    <row r="6688" spans="1:2" x14ac:dyDescent="0.3">
      <c r="A6688">
        <v>7863</v>
      </c>
      <c r="B6688" s="2" t="s">
        <v>45</v>
      </c>
    </row>
    <row r="6689" spans="1:2" x14ac:dyDescent="0.3">
      <c r="A6689">
        <v>6237</v>
      </c>
      <c r="B6689" s="2" t="s">
        <v>45</v>
      </c>
    </row>
    <row r="6690" spans="1:2" x14ac:dyDescent="0.3">
      <c r="A6690">
        <v>4104</v>
      </c>
      <c r="B6690" s="2" t="s">
        <v>45</v>
      </c>
    </row>
    <row r="6691" spans="1:2" x14ac:dyDescent="0.3">
      <c r="A6691">
        <v>1743</v>
      </c>
      <c r="B6691" s="2" t="s">
        <v>45</v>
      </c>
    </row>
    <row r="6692" spans="1:2" x14ac:dyDescent="0.3">
      <c r="A6692">
        <v>32</v>
      </c>
      <c r="B6692" s="2" t="s">
        <v>45</v>
      </c>
    </row>
    <row r="6693" spans="1:2" x14ac:dyDescent="0.3">
      <c r="A6693">
        <v>0</v>
      </c>
      <c r="B6693" s="2" t="s">
        <v>45</v>
      </c>
    </row>
    <row r="6694" spans="1:2" x14ac:dyDescent="0.3">
      <c r="A6694">
        <v>0</v>
      </c>
      <c r="B6694" s="2" t="s">
        <v>45</v>
      </c>
    </row>
    <row r="6695" spans="1:2" x14ac:dyDescent="0.3">
      <c r="A6695">
        <v>0</v>
      </c>
      <c r="B6695" s="2" t="s">
        <v>45</v>
      </c>
    </row>
    <row r="6696" spans="1:2" x14ac:dyDescent="0.3">
      <c r="A6696">
        <v>0</v>
      </c>
      <c r="B6696" s="2" t="s">
        <v>45</v>
      </c>
    </row>
    <row r="6697" spans="1:2" x14ac:dyDescent="0.3">
      <c r="A6697">
        <v>0</v>
      </c>
      <c r="B6697" s="2" t="s">
        <v>45</v>
      </c>
    </row>
    <row r="6698" spans="1:2" x14ac:dyDescent="0.3">
      <c r="A6698">
        <v>0</v>
      </c>
      <c r="B6698" s="2" t="s">
        <v>45</v>
      </c>
    </row>
    <row r="6699" spans="1:2" x14ac:dyDescent="0.3">
      <c r="A6699">
        <v>0</v>
      </c>
      <c r="B6699" s="2" t="s">
        <v>45</v>
      </c>
    </row>
    <row r="6700" spans="1:2" x14ac:dyDescent="0.3">
      <c r="A6700">
        <v>0</v>
      </c>
      <c r="B6700" s="2" t="s">
        <v>45</v>
      </c>
    </row>
    <row r="6701" spans="1:2" x14ac:dyDescent="0.3">
      <c r="A6701">
        <v>0</v>
      </c>
      <c r="B6701" s="2" t="s">
        <v>45</v>
      </c>
    </row>
    <row r="6702" spans="1:2" x14ac:dyDescent="0.3">
      <c r="A6702">
        <v>0</v>
      </c>
      <c r="B6702" s="2" t="s">
        <v>45</v>
      </c>
    </row>
    <row r="6703" spans="1:2" x14ac:dyDescent="0.3">
      <c r="A6703">
        <v>0</v>
      </c>
      <c r="B6703" s="2" t="s">
        <v>45</v>
      </c>
    </row>
    <row r="6704" spans="1:2" x14ac:dyDescent="0.3">
      <c r="A6704">
        <v>75</v>
      </c>
      <c r="B6704" s="2" t="s">
        <v>45</v>
      </c>
    </row>
    <row r="6705" spans="1:2" x14ac:dyDescent="0.3">
      <c r="A6705">
        <v>2463</v>
      </c>
      <c r="B6705" s="2" t="s">
        <v>45</v>
      </c>
    </row>
    <row r="6706" spans="1:2" x14ac:dyDescent="0.3">
      <c r="A6706">
        <v>5177</v>
      </c>
      <c r="B6706" s="2" t="s">
        <v>45</v>
      </c>
    </row>
    <row r="6707" spans="1:2" x14ac:dyDescent="0.3">
      <c r="A6707">
        <v>7545</v>
      </c>
      <c r="B6707" s="2" t="s">
        <v>45</v>
      </c>
    </row>
    <row r="6708" spans="1:2" x14ac:dyDescent="0.3">
      <c r="A6708">
        <v>9346</v>
      </c>
      <c r="B6708" s="2" t="s">
        <v>45</v>
      </c>
    </row>
    <row r="6709" spans="1:2" x14ac:dyDescent="0.3">
      <c r="A6709">
        <v>10412</v>
      </c>
      <c r="B6709" s="2" t="s">
        <v>45</v>
      </c>
    </row>
    <row r="6710" spans="1:2" x14ac:dyDescent="0.3">
      <c r="A6710">
        <v>10704</v>
      </c>
      <c r="B6710" s="2" t="s">
        <v>45</v>
      </c>
    </row>
    <row r="6711" spans="1:2" x14ac:dyDescent="0.3">
      <c r="A6711">
        <v>10267</v>
      </c>
      <c r="B6711" s="2" t="s">
        <v>45</v>
      </c>
    </row>
    <row r="6712" spans="1:2" x14ac:dyDescent="0.3">
      <c r="A6712">
        <v>9082</v>
      </c>
      <c r="B6712" s="2" t="s">
        <v>45</v>
      </c>
    </row>
    <row r="6713" spans="1:2" x14ac:dyDescent="0.3">
      <c r="A6713">
        <v>7203</v>
      </c>
      <c r="B6713" s="2" t="s">
        <v>45</v>
      </c>
    </row>
    <row r="6714" spans="1:2" x14ac:dyDescent="0.3">
      <c r="A6714">
        <v>4750</v>
      </c>
      <c r="B6714" s="2" t="s">
        <v>45</v>
      </c>
    </row>
    <row r="6715" spans="1:2" x14ac:dyDescent="0.3">
      <c r="A6715">
        <v>2014</v>
      </c>
      <c r="B6715" s="2" t="s">
        <v>45</v>
      </c>
    </row>
    <row r="6716" spans="1:2" x14ac:dyDescent="0.3">
      <c r="A6716">
        <v>25</v>
      </c>
      <c r="B6716" s="2" t="s">
        <v>45</v>
      </c>
    </row>
    <row r="6717" spans="1:2" x14ac:dyDescent="0.3">
      <c r="A6717">
        <v>0</v>
      </c>
      <c r="B6717" s="2" t="s">
        <v>45</v>
      </c>
    </row>
    <row r="6718" spans="1:2" x14ac:dyDescent="0.3">
      <c r="A6718">
        <v>0</v>
      </c>
      <c r="B6718" s="2" t="s">
        <v>45</v>
      </c>
    </row>
    <row r="6719" spans="1:2" x14ac:dyDescent="0.3">
      <c r="A6719">
        <v>0</v>
      </c>
      <c r="B6719" s="2" t="s">
        <v>45</v>
      </c>
    </row>
    <row r="6720" spans="1:2" x14ac:dyDescent="0.3">
      <c r="A6720">
        <v>0</v>
      </c>
      <c r="B6720" s="2" t="s">
        <v>45</v>
      </c>
    </row>
    <row r="6721" spans="1:2" x14ac:dyDescent="0.3">
      <c r="A6721">
        <v>0</v>
      </c>
      <c r="B6721" s="2" t="s">
        <v>45</v>
      </c>
    </row>
    <row r="6722" spans="1:2" x14ac:dyDescent="0.3">
      <c r="A6722">
        <v>0</v>
      </c>
      <c r="B6722" s="2" t="s">
        <v>45</v>
      </c>
    </row>
    <row r="6723" spans="1:2" x14ac:dyDescent="0.3">
      <c r="A6723">
        <v>0</v>
      </c>
      <c r="B6723" s="2" t="s">
        <v>45</v>
      </c>
    </row>
    <row r="6724" spans="1:2" x14ac:dyDescent="0.3">
      <c r="A6724">
        <v>0</v>
      </c>
      <c r="B6724" s="2" t="s">
        <v>45</v>
      </c>
    </row>
    <row r="6725" spans="1:2" x14ac:dyDescent="0.3">
      <c r="A6725">
        <v>0</v>
      </c>
      <c r="B6725" s="2" t="s">
        <v>45</v>
      </c>
    </row>
    <row r="6726" spans="1:2" x14ac:dyDescent="0.3">
      <c r="A6726">
        <v>0</v>
      </c>
      <c r="B6726" s="2" t="s">
        <v>45</v>
      </c>
    </row>
    <row r="6727" spans="1:2" x14ac:dyDescent="0.3">
      <c r="A6727">
        <v>0</v>
      </c>
      <c r="B6727" s="2" t="s">
        <v>45</v>
      </c>
    </row>
    <row r="6728" spans="1:2" x14ac:dyDescent="0.3">
      <c r="A6728">
        <v>82</v>
      </c>
      <c r="B6728" s="2" t="s">
        <v>45</v>
      </c>
    </row>
    <row r="6729" spans="1:2" x14ac:dyDescent="0.3">
      <c r="A6729">
        <v>2512</v>
      </c>
      <c r="B6729" s="2" t="s">
        <v>45</v>
      </c>
    </row>
    <row r="6730" spans="1:2" x14ac:dyDescent="0.3">
      <c r="A6730">
        <v>5286</v>
      </c>
      <c r="B6730" s="2" t="s">
        <v>45</v>
      </c>
    </row>
    <row r="6731" spans="1:2" x14ac:dyDescent="0.3">
      <c r="A6731">
        <v>7695</v>
      </c>
      <c r="B6731" s="2" t="s">
        <v>45</v>
      </c>
    </row>
    <row r="6732" spans="1:2" x14ac:dyDescent="0.3">
      <c r="A6732">
        <v>9463</v>
      </c>
      <c r="B6732" s="2" t="s">
        <v>45</v>
      </c>
    </row>
    <row r="6733" spans="1:2" x14ac:dyDescent="0.3">
      <c r="A6733">
        <v>10517</v>
      </c>
      <c r="B6733" s="2" t="s">
        <v>45</v>
      </c>
    </row>
    <row r="6734" spans="1:2" x14ac:dyDescent="0.3">
      <c r="A6734">
        <v>10775</v>
      </c>
      <c r="B6734" s="2" t="s">
        <v>45</v>
      </c>
    </row>
    <row r="6735" spans="1:2" x14ac:dyDescent="0.3">
      <c r="A6735">
        <v>10262</v>
      </c>
      <c r="B6735" s="2" t="s">
        <v>45</v>
      </c>
    </row>
    <row r="6736" spans="1:2" x14ac:dyDescent="0.3">
      <c r="A6736">
        <v>9022</v>
      </c>
      <c r="B6736" s="2" t="s">
        <v>45</v>
      </c>
    </row>
    <row r="6737" spans="1:2" x14ac:dyDescent="0.3">
      <c r="A6737">
        <v>7034</v>
      </c>
      <c r="B6737" s="2" t="s">
        <v>45</v>
      </c>
    </row>
    <row r="6738" spans="1:2" x14ac:dyDescent="0.3">
      <c r="A6738">
        <v>4554</v>
      </c>
      <c r="B6738" s="2" t="s">
        <v>45</v>
      </c>
    </row>
    <row r="6739" spans="1:2" x14ac:dyDescent="0.3">
      <c r="A6739">
        <v>1851</v>
      </c>
      <c r="B6739" s="2" t="s">
        <v>45</v>
      </c>
    </row>
    <row r="6740" spans="1:2" x14ac:dyDescent="0.3">
      <c r="A6740">
        <v>15</v>
      </c>
      <c r="B6740" s="2" t="s">
        <v>45</v>
      </c>
    </row>
    <row r="6741" spans="1:2" x14ac:dyDescent="0.3">
      <c r="A6741">
        <v>0</v>
      </c>
      <c r="B6741" s="2" t="s">
        <v>45</v>
      </c>
    </row>
    <row r="6742" spans="1:2" x14ac:dyDescent="0.3">
      <c r="A6742">
        <v>0</v>
      </c>
      <c r="B6742" s="2" t="s">
        <v>45</v>
      </c>
    </row>
    <row r="6743" spans="1:2" x14ac:dyDescent="0.3">
      <c r="A6743">
        <v>0</v>
      </c>
      <c r="B6743" s="2" t="s">
        <v>45</v>
      </c>
    </row>
    <row r="6744" spans="1:2" x14ac:dyDescent="0.3">
      <c r="A6744">
        <v>0</v>
      </c>
      <c r="B6744" s="2" t="s">
        <v>45</v>
      </c>
    </row>
    <row r="6745" spans="1:2" x14ac:dyDescent="0.3">
      <c r="A6745">
        <v>0</v>
      </c>
      <c r="B6745" s="2" t="s">
        <v>45</v>
      </c>
    </row>
    <row r="6746" spans="1:2" x14ac:dyDescent="0.3">
      <c r="A6746">
        <v>0</v>
      </c>
      <c r="B6746" s="2" t="s">
        <v>45</v>
      </c>
    </row>
    <row r="6747" spans="1:2" x14ac:dyDescent="0.3">
      <c r="A6747">
        <v>0</v>
      </c>
      <c r="B6747" s="2" t="s">
        <v>45</v>
      </c>
    </row>
    <row r="6748" spans="1:2" x14ac:dyDescent="0.3">
      <c r="A6748">
        <v>0</v>
      </c>
      <c r="B6748" s="2" t="s">
        <v>45</v>
      </c>
    </row>
    <row r="6749" spans="1:2" x14ac:dyDescent="0.3">
      <c r="A6749">
        <v>0</v>
      </c>
      <c r="B6749" s="2" t="s">
        <v>45</v>
      </c>
    </row>
    <row r="6750" spans="1:2" x14ac:dyDescent="0.3">
      <c r="A6750">
        <v>0</v>
      </c>
      <c r="B6750" s="2" t="s">
        <v>45</v>
      </c>
    </row>
    <row r="6751" spans="1:2" x14ac:dyDescent="0.3">
      <c r="A6751">
        <v>0</v>
      </c>
      <c r="B6751" s="2" t="s">
        <v>45</v>
      </c>
    </row>
    <row r="6752" spans="1:2" x14ac:dyDescent="0.3">
      <c r="A6752">
        <v>90</v>
      </c>
      <c r="B6752" s="2" t="s">
        <v>45</v>
      </c>
    </row>
    <row r="6753" spans="1:2" x14ac:dyDescent="0.3">
      <c r="A6753">
        <v>2654</v>
      </c>
      <c r="B6753" s="2" t="s">
        <v>45</v>
      </c>
    </row>
    <row r="6754" spans="1:2" x14ac:dyDescent="0.3">
      <c r="A6754">
        <v>5529</v>
      </c>
      <c r="B6754" s="2" t="s">
        <v>45</v>
      </c>
    </row>
    <row r="6755" spans="1:2" x14ac:dyDescent="0.3">
      <c r="A6755">
        <v>7958</v>
      </c>
      <c r="B6755" s="2" t="s">
        <v>45</v>
      </c>
    </row>
    <row r="6756" spans="1:2" x14ac:dyDescent="0.3">
      <c r="A6756">
        <v>9954</v>
      </c>
      <c r="B6756" s="2" t="s">
        <v>45</v>
      </c>
    </row>
    <row r="6757" spans="1:2" x14ac:dyDescent="0.3">
      <c r="A6757">
        <v>4927</v>
      </c>
      <c r="B6757" s="2" t="s">
        <v>45</v>
      </c>
    </row>
    <row r="6758" spans="1:2" x14ac:dyDescent="0.3">
      <c r="A6758">
        <v>4581</v>
      </c>
      <c r="B6758" s="2" t="s">
        <v>45</v>
      </c>
    </row>
    <row r="6759" spans="1:2" x14ac:dyDescent="0.3">
      <c r="A6759">
        <v>4550</v>
      </c>
      <c r="B6759" s="2" t="s">
        <v>45</v>
      </c>
    </row>
    <row r="6760" spans="1:2" x14ac:dyDescent="0.3">
      <c r="A6760">
        <v>4183</v>
      </c>
      <c r="B6760" s="2" t="s">
        <v>45</v>
      </c>
    </row>
    <row r="6761" spans="1:2" x14ac:dyDescent="0.3">
      <c r="A6761">
        <v>3442</v>
      </c>
      <c r="B6761" s="2" t="s">
        <v>45</v>
      </c>
    </row>
    <row r="6762" spans="1:2" x14ac:dyDescent="0.3">
      <c r="A6762">
        <v>2267</v>
      </c>
      <c r="B6762" s="2" t="s">
        <v>45</v>
      </c>
    </row>
    <row r="6763" spans="1:2" x14ac:dyDescent="0.3">
      <c r="A6763">
        <v>1027</v>
      </c>
      <c r="B6763" s="2" t="s">
        <v>45</v>
      </c>
    </row>
    <row r="6764" spans="1:2" x14ac:dyDescent="0.3">
      <c r="A6764">
        <v>22</v>
      </c>
      <c r="B6764" s="2" t="s">
        <v>45</v>
      </c>
    </row>
    <row r="6765" spans="1:2" x14ac:dyDescent="0.3">
      <c r="A6765">
        <v>0</v>
      </c>
      <c r="B6765" s="2" t="s">
        <v>45</v>
      </c>
    </row>
    <row r="6766" spans="1:2" x14ac:dyDescent="0.3">
      <c r="A6766">
        <v>0</v>
      </c>
      <c r="B6766" s="2" t="s">
        <v>45</v>
      </c>
    </row>
    <row r="6767" spans="1:2" x14ac:dyDescent="0.3">
      <c r="A6767">
        <v>0</v>
      </c>
      <c r="B6767" s="2" t="s">
        <v>45</v>
      </c>
    </row>
    <row r="6768" spans="1:2" x14ac:dyDescent="0.3">
      <c r="A6768">
        <v>0</v>
      </c>
      <c r="B6768" s="2" t="s">
        <v>45</v>
      </c>
    </row>
    <row r="6769" spans="1:2" x14ac:dyDescent="0.3">
      <c r="A6769">
        <v>0</v>
      </c>
      <c r="B6769" s="2" t="s">
        <v>45</v>
      </c>
    </row>
    <row r="6770" spans="1:2" x14ac:dyDescent="0.3">
      <c r="A6770">
        <v>0</v>
      </c>
      <c r="B6770" s="2" t="s">
        <v>45</v>
      </c>
    </row>
    <row r="6771" spans="1:2" x14ac:dyDescent="0.3">
      <c r="A6771">
        <v>0</v>
      </c>
      <c r="B6771" s="2" t="s">
        <v>45</v>
      </c>
    </row>
    <row r="6772" spans="1:2" x14ac:dyDescent="0.3">
      <c r="A6772">
        <v>0</v>
      </c>
      <c r="B6772" s="2" t="s">
        <v>45</v>
      </c>
    </row>
    <row r="6773" spans="1:2" x14ac:dyDescent="0.3">
      <c r="A6773">
        <v>0</v>
      </c>
      <c r="B6773" s="2" t="s">
        <v>45</v>
      </c>
    </row>
    <row r="6774" spans="1:2" x14ac:dyDescent="0.3">
      <c r="A6774">
        <v>0</v>
      </c>
      <c r="B6774" s="2" t="s">
        <v>45</v>
      </c>
    </row>
    <row r="6775" spans="1:2" x14ac:dyDescent="0.3">
      <c r="A6775">
        <v>0</v>
      </c>
      <c r="B6775" s="2" t="s">
        <v>45</v>
      </c>
    </row>
    <row r="6776" spans="1:2" x14ac:dyDescent="0.3">
      <c r="A6776">
        <v>47</v>
      </c>
      <c r="B6776" s="2" t="s">
        <v>45</v>
      </c>
    </row>
    <row r="6777" spans="1:2" x14ac:dyDescent="0.3">
      <c r="A6777">
        <v>425</v>
      </c>
      <c r="B6777" s="2" t="s">
        <v>45</v>
      </c>
    </row>
    <row r="6778" spans="1:2" x14ac:dyDescent="0.3">
      <c r="A6778">
        <v>887</v>
      </c>
      <c r="B6778" s="2" t="s">
        <v>45</v>
      </c>
    </row>
    <row r="6779" spans="1:2" x14ac:dyDescent="0.3">
      <c r="A6779">
        <v>4725</v>
      </c>
      <c r="B6779" s="2" t="s">
        <v>45</v>
      </c>
    </row>
    <row r="6780" spans="1:2" x14ac:dyDescent="0.3">
      <c r="A6780">
        <v>10563</v>
      </c>
      <c r="B6780" s="2" t="s">
        <v>45</v>
      </c>
    </row>
    <row r="6781" spans="1:2" x14ac:dyDescent="0.3">
      <c r="A6781">
        <v>920</v>
      </c>
      <c r="B6781" s="2" t="s">
        <v>45</v>
      </c>
    </row>
    <row r="6782" spans="1:2" x14ac:dyDescent="0.3">
      <c r="A6782">
        <v>3759</v>
      </c>
      <c r="B6782" s="2" t="s">
        <v>45</v>
      </c>
    </row>
    <row r="6783" spans="1:2" x14ac:dyDescent="0.3">
      <c r="A6783">
        <v>11583</v>
      </c>
      <c r="B6783" s="2" t="s">
        <v>45</v>
      </c>
    </row>
    <row r="6784" spans="1:2" x14ac:dyDescent="0.3">
      <c r="A6784">
        <v>10160</v>
      </c>
      <c r="B6784" s="2" t="s">
        <v>45</v>
      </c>
    </row>
    <row r="6785" spans="1:2" x14ac:dyDescent="0.3">
      <c r="A6785">
        <v>8003</v>
      </c>
      <c r="B6785" s="2" t="s">
        <v>45</v>
      </c>
    </row>
    <row r="6786" spans="1:2" x14ac:dyDescent="0.3">
      <c r="A6786">
        <v>5185</v>
      </c>
      <c r="B6786" s="2" t="s">
        <v>45</v>
      </c>
    </row>
    <row r="6787" spans="1:2" x14ac:dyDescent="0.3">
      <c r="A6787">
        <v>2111</v>
      </c>
      <c r="B6787" s="2" t="s">
        <v>45</v>
      </c>
    </row>
    <row r="6788" spans="1:2" x14ac:dyDescent="0.3">
      <c r="A6788">
        <v>146</v>
      </c>
      <c r="B6788" s="2" t="s">
        <v>45</v>
      </c>
    </row>
    <row r="6789" spans="1:2" x14ac:dyDescent="0.3">
      <c r="A6789">
        <v>0</v>
      </c>
      <c r="B6789" s="2" t="s">
        <v>45</v>
      </c>
    </row>
    <row r="6790" spans="1:2" x14ac:dyDescent="0.3">
      <c r="A6790">
        <v>0</v>
      </c>
      <c r="B6790" s="2" t="s">
        <v>45</v>
      </c>
    </row>
    <row r="6791" spans="1:2" x14ac:dyDescent="0.3">
      <c r="A6791">
        <v>0</v>
      </c>
      <c r="B6791" s="2" t="s">
        <v>45</v>
      </c>
    </row>
    <row r="6792" spans="1:2" x14ac:dyDescent="0.3">
      <c r="A6792">
        <v>0</v>
      </c>
      <c r="B6792" s="2" t="s">
        <v>45</v>
      </c>
    </row>
    <row r="6793" spans="1:2" x14ac:dyDescent="0.3">
      <c r="A6793">
        <v>0</v>
      </c>
      <c r="B6793" s="2" t="s">
        <v>45</v>
      </c>
    </row>
    <row r="6794" spans="1:2" x14ac:dyDescent="0.3">
      <c r="A6794">
        <v>0</v>
      </c>
      <c r="B6794" s="2" t="s">
        <v>45</v>
      </c>
    </row>
    <row r="6795" spans="1:2" x14ac:dyDescent="0.3">
      <c r="A6795">
        <v>0</v>
      </c>
      <c r="B6795" s="2" t="s">
        <v>45</v>
      </c>
    </row>
    <row r="6796" spans="1:2" x14ac:dyDescent="0.3">
      <c r="A6796">
        <v>0</v>
      </c>
      <c r="B6796" s="2" t="s">
        <v>45</v>
      </c>
    </row>
    <row r="6797" spans="1:2" x14ac:dyDescent="0.3">
      <c r="A6797">
        <v>0</v>
      </c>
      <c r="B6797" s="2" t="s">
        <v>45</v>
      </c>
    </row>
    <row r="6798" spans="1:2" x14ac:dyDescent="0.3">
      <c r="A6798">
        <v>0</v>
      </c>
      <c r="B6798" s="2" t="s">
        <v>45</v>
      </c>
    </row>
    <row r="6799" spans="1:2" x14ac:dyDescent="0.3">
      <c r="A6799">
        <v>0</v>
      </c>
      <c r="B6799" s="2" t="s">
        <v>45</v>
      </c>
    </row>
    <row r="6800" spans="1:2" x14ac:dyDescent="0.3">
      <c r="A6800">
        <v>83</v>
      </c>
      <c r="B6800" s="2" t="s">
        <v>45</v>
      </c>
    </row>
    <row r="6801" spans="1:2" x14ac:dyDescent="0.3">
      <c r="A6801">
        <v>2149</v>
      </c>
      <c r="B6801" s="2" t="s">
        <v>45</v>
      </c>
    </row>
    <row r="6802" spans="1:2" x14ac:dyDescent="0.3">
      <c r="A6802">
        <v>4639</v>
      </c>
      <c r="B6802" s="2" t="s">
        <v>45</v>
      </c>
    </row>
    <row r="6803" spans="1:2" x14ac:dyDescent="0.3">
      <c r="A6803">
        <v>6866</v>
      </c>
      <c r="B6803" s="2" t="s">
        <v>45</v>
      </c>
    </row>
    <row r="6804" spans="1:2" x14ac:dyDescent="0.3">
      <c r="A6804">
        <v>8529</v>
      </c>
      <c r="B6804" s="2" t="s">
        <v>45</v>
      </c>
    </row>
    <row r="6805" spans="1:2" x14ac:dyDescent="0.3">
      <c r="A6805">
        <v>9506</v>
      </c>
      <c r="B6805" s="2" t="s">
        <v>45</v>
      </c>
    </row>
    <row r="6806" spans="1:2" x14ac:dyDescent="0.3">
      <c r="A6806">
        <v>9785</v>
      </c>
      <c r="B6806" s="2" t="s">
        <v>45</v>
      </c>
    </row>
    <row r="6807" spans="1:2" x14ac:dyDescent="0.3">
      <c r="A6807">
        <v>9389</v>
      </c>
      <c r="B6807" s="2" t="s">
        <v>45</v>
      </c>
    </row>
    <row r="6808" spans="1:2" x14ac:dyDescent="0.3">
      <c r="A6808">
        <v>8248</v>
      </c>
      <c r="B6808" s="2" t="s">
        <v>45</v>
      </c>
    </row>
    <row r="6809" spans="1:2" x14ac:dyDescent="0.3">
      <c r="A6809">
        <v>6459</v>
      </c>
      <c r="B6809" s="2" t="s">
        <v>45</v>
      </c>
    </row>
    <row r="6810" spans="1:2" x14ac:dyDescent="0.3">
      <c r="A6810">
        <v>4157</v>
      </c>
      <c r="B6810" s="2" t="s">
        <v>45</v>
      </c>
    </row>
    <row r="6811" spans="1:2" x14ac:dyDescent="0.3">
      <c r="A6811">
        <v>1652</v>
      </c>
      <c r="B6811" s="2" t="s">
        <v>45</v>
      </c>
    </row>
    <row r="6812" spans="1:2" x14ac:dyDescent="0.3">
      <c r="A6812">
        <v>23</v>
      </c>
      <c r="B6812" s="2" t="s">
        <v>45</v>
      </c>
    </row>
    <row r="6813" spans="1:2" x14ac:dyDescent="0.3">
      <c r="A6813">
        <v>0</v>
      </c>
      <c r="B6813" s="2" t="s">
        <v>45</v>
      </c>
    </row>
    <row r="6814" spans="1:2" x14ac:dyDescent="0.3">
      <c r="A6814">
        <v>0</v>
      </c>
      <c r="B6814" s="2" t="s">
        <v>45</v>
      </c>
    </row>
    <row r="6815" spans="1:2" x14ac:dyDescent="0.3">
      <c r="A6815">
        <v>0</v>
      </c>
      <c r="B6815" s="2" t="s">
        <v>45</v>
      </c>
    </row>
    <row r="6816" spans="1:2" x14ac:dyDescent="0.3">
      <c r="A6816">
        <v>0</v>
      </c>
      <c r="B6816" s="2" t="s">
        <v>45</v>
      </c>
    </row>
    <row r="6817" spans="1:2" x14ac:dyDescent="0.3">
      <c r="A6817">
        <v>0</v>
      </c>
      <c r="B6817" s="2" t="s">
        <v>45</v>
      </c>
    </row>
    <row r="6818" spans="1:2" x14ac:dyDescent="0.3">
      <c r="A6818">
        <v>0</v>
      </c>
      <c r="B6818" s="2" t="s">
        <v>45</v>
      </c>
    </row>
    <row r="6819" spans="1:2" x14ac:dyDescent="0.3">
      <c r="A6819">
        <v>0</v>
      </c>
      <c r="B6819" s="2" t="s">
        <v>45</v>
      </c>
    </row>
    <row r="6820" spans="1:2" x14ac:dyDescent="0.3">
      <c r="A6820">
        <v>0</v>
      </c>
      <c r="B6820" s="2" t="s">
        <v>45</v>
      </c>
    </row>
    <row r="6821" spans="1:2" x14ac:dyDescent="0.3">
      <c r="A6821">
        <v>0</v>
      </c>
      <c r="B6821" s="2" t="s">
        <v>45</v>
      </c>
    </row>
    <row r="6822" spans="1:2" x14ac:dyDescent="0.3">
      <c r="A6822">
        <v>0</v>
      </c>
      <c r="B6822" s="2" t="s">
        <v>45</v>
      </c>
    </row>
    <row r="6823" spans="1:2" x14ac:dyDescent="0.3">
      <c r="A6823">
        <v>0</v>
      </c>
      <c r="B6823" s="2" t="s">
        <v>45</v>
      </c>
    </row>
    <row r="6824" spans="1:2" x14ac:dyDescent="0.3">
      <c r="A6824">
        <v>86</v>
      </c>
      <c r="B6824" s="2" t="s">
        <v>45</v>
      </c>
    </row>
    <row r="6825" spans="1:2" x14ac:dyDescent="0.3">
      <c r="A6825">
        <v>2245</v>
      </c>
      <c r="B6825" s="2" t="s">
        <v>45</v>
      </c>
    </row>
    <row r="6826" spans="1:2" x14ac:dyDescent="0.3">
      <c r="A6826">
        <v>4927</v>
      </c>
      <c r="B6826" s="2" t="s">
        <v>45</v>
      </c>
    </row>
    <row r="6827" spans="1:2" x14ac:dyDescent="0.3">
      <c r="A6827">
        <v>7315</v>
      </c>
      <c r="B6827" s="2" t="s">
        <v>45</v>
      </c>
    </row>
    <row r="6828" spans="1:2" x14ac:dyDescent="0.3">
      <c r="A6828">
        <v>9104</v>
      </c>
      <c r="B6828" s="2" t="s">
        <v>45</v>
      </c>
    </row>
    <row r="6829" spans="1:2" x14ac:dyDescent="0.3">
      <c r="A6829">
        <v>10115</v>
      </c>
      <c r="B6829" s="2" t="s">
        <v>45</v>
      </c>
    </row>
    <row r="6830" spans="1:2" x14ac:dyDescent="0.3">
      <c r="A6830">
        <v>10402</v>
      </c>
      <c r="B6830" s="2" t="s">
        <v>45</v>
      </c>
    </row>
    <row r="6831" spans="1:2" x14ac:dyDescent="0.3">
      <c r="A6831">
        <v>9944</v>
      </c>
      <c r="B6831" s="2" t="s">
        <v>45</v>
      </c>
    </row>
    <row r="6832" spans="1:2" x14ac:dyDescent="0.3">
      <c r="A6832">
        <v>8704</v>
      </c>
      <c r="B6832" s="2" t="s">
        <v>45</v>
      </c>
    </row>
    <row r="6833" spans="1:2" x14ac:dyDescent="0.3">
      <c r="A6833">
        <v>6750</v>
      </c>
      <c r="B6833" s="2" t="s">
        <v>45</v>
      </c>
    </row>
    <row r="6834" spans="1:2" x14ac:dyDescent="0.3">
      <c r="A6834">
        <v>4290</v>
      </c>
      <c r="B6834" s="2" t="s">
        <v>45</v>
      </c>
    </row>
    <row r="6835" spans="1:2" x14ac:dyDescent="0.3">
      <c r="A6835">
        <v>1656</v>
      </c>
      <c r="B6835" s="2" t="s">
        <v>45</v>
      </c>
    </row>
    <row r="6836" spans="1:2" x14ac:dyDescent="0.3">
      <c r="A6836">
        <v>22</v>
      </c>
      <c r="B6836" s="2" t="s">
        <v>45</v>
      </c>
    </row>
    <row r="6837" spans="1:2" x14ac:dyDescent="0.3">
      <c r="A6837">
        <v>0</v>
      </c>
      <c r="B6837" s="2" t="s">
        <v>45</v>
      </c>
    </row>
    <row r="6838" spans="1:2" x14ac:dyDescent="0.3">
      <c r="A6838">
        <v>0</v>
      </c>
      <c r="B6838" s="2" t="s">
        <v>45</v>
      </c>
    </row>
    <row r="6839" spans="1:2" x14ac:dyDescent="0.3">
      <c r="A6839">
        <v>0</v>
      </c>
      <c r="B6839" s="2" t="s">
        <v>45</v>
      </c>
    </row>
    <row r="6840" spans="1:2" x14ac:dyDescent="0.3">
      <c r="A6840">
        <v>0</v>
      </c>
      <c r="B6840" s="2" t="s">
        <v>45</v>
      </c>
    </row>
    <row r="6841" spans="1:2" x14ac:dyDescent="0.3">
      <c r="A6841">
        <v>0</v>
      </c>
      <c r="B6841" s="2" t="s">
        <v>45</v>
      </c>
    </row>
    <row r="6842" spans="1:2" x14ac:dyDescent="0.3">
      <c r="A6842">
        <v>0</v>
      </c>
      <c r="B6842" s="2" t="s">
        <v>45</v>
      </c>
    </row>
    <row r="6843" spans="1:2" x14ac:dyDescent="0.3">
      <c r="A6843">
        <v>0</v>
      </c>
      <c r="B6843" s="2" t="s">
        <v>45</v>
      </c>
    </row>
    <row r="6844" spans="1:2" x14ac:dyDescent="0.3">
      <c r="A6844">
        <v>0</v>
      </c>
      <c r="B6844" s="2" t="s">
        <v>45</v>
      </c>
    </row>
    <row r="6845" spans="1:2" x14ac:dyDescent="0.3">
      <c r="A6845">
        <v>0</v>
      </c>
      <c r="B6845" s="2" t="s">
        <v>45</v>
      </c>
    </row>
    <row r="6846" spans="1:2" x14ac:dyDescent="0.3">
      <c r="A6846">
        <v>0</v>
      </c>
      <c r="B6846" s="2" t="s">
        <v>45</v>
      </c>
    </row>
    <row r="6847" spans="1:2" x14ac:dyDescent="0.3">
      <c r="A6847">
        <v>0</v>
      </c>
      <c r="B6847" s="2" t="s">
        <v>45</v>
      </c>
    </row>
    <row r="6848" spans="1:2" x14ac:dyDescent="0.3">
      <c r="A6848">
        <v>54</v>
      </c>
      <c r="B6848" s="2" t="s">
        <v>45</v>
      </c>
    </row>
    <row r="6849" spans="1:2" x14ac:dyDescent="0.3">
      <c r="A6849">
        <v>1102</v>
      </c>
      <c r="B6849" s="2" t="s">
        <v>45</v>
      </c>
    </row>
    <row r="6850" spans="1:2" x14ac:dyDescent="0.3">
      <c r="A6850">
        <v>2657</v>
      </c>
      <c r="B6850" s="2" t="s">
        <v>45</v>
      </c>
    </row>
    <row r="6851" spans="1:2" x14ac:dyDescent="0.3">
      <c r="A6851">
        <v>3645</v>
      </c>
      <c r="B6851" s="2" t="s">
        <v>45</v>
      </c>
    </row>
    <row r="6852" spans="1:2" x14ac:dyDescent="0.3">
      <c r="A6852">
        <v>4497</v>
      </c>
      <c r="B6852" s="2" t="s">
        <v>45</v>
      </c>
    </row>
    <row r="6853" spans="1:2" x14ac:dyDescent="0.3">
      <c r="A6853">
        <v>5108</v>
      </c>
      <c r="B6853" s="2" t="s">
        <v>45</v>
      </c>
    </row>
    <row r="6854" spans="1:2" x14ac:dyDescent="0.3">
      <c r="A6854">
        <v>5242</v>
      </c>
      <c r="B6854" s="2" t="s">
        <v>45</v>
      </c>
    </row>
    <row r="6855" spans="1:2" x14ac:dyDescent="0.3">
      <c r="A6855">
        <v>5040</v>
      </c>
      <c r="B6855" s="2" t="s">
        <v>45</v>
      </c>
    </row>
    <row r="6856" spans="1:2" x14ac:dyDescent="0.3">
      <c r="A6856">
        <v>3795</v>
      </c>
      <c r="B6856" s="2" t="s">
        <v>45</v>
      </c>
    </row>
    <row r="6857" spans="1:2" x14ac:dyDescent="0.3">
      <c r="A6857">
        <v>3009</v>
      </c>
      <c r="B6857" s="2" t="s">
        <v>45</v>
      </c>
    </row>
    <row r="6858" spans="1:2" x14ac:dyDescent="0.3">
      <c r="A6858">
        <v>1651</v>
      </c>
      <c r="B6858" s="2" t="s">
        <v>45</v>
      </c>
    </row>
    <row r="6859" spans="1:2" x14ac:dyDescent="0.3">
      <c r="A6859">
        <v>703</v>
      </c>
      <c r="B6859" s="2" t="s">
        <v>45</v>
      </c>
    </row>
    <row r="6860" spans="1:2" x14ac:dyDescent="0.3">
      <c r="A6860">
        <v>14</v>
      </c>
      <c r="B6860" s="2" t="s">
        <v>45</v>
      </c>
    </row>
    <row r="6861" spans="1:2" x14ac:dyDescent="0.3">
      <c r="A6861">
        <v>0</v>
      </c>
      <c r="B6861" s="2" t="s">
        <v>45</v>
      </c>
    </row>
    <row r="6862" spans="1:2" x14ac:dyDescent="0.3">
      <c r="A6862">
        <v>0</v>
      </c>
      <c r="B6862" s="2" t="s">
        <v>45</v>
      </c>
    </row>
    <row r="6863" spans="1:2" x14ac:dyDescent="0.3">
      <c r="A6863">
        <v>0</v>
      </c>
      <c r="B6863" s="2" t="s">
        <v>45</v>
      </c>
    </row>
    <row r="6864" spans="1:2" x14ac:dyDescent="0.3">
      <c r="A6864">
        <v>0</v>
      </c>
      <c r="B6864" s="2" t="s">
        <v>45</v>
      </c>
    </row>
    <row r="6865" spans="1:2" x14ac:dyDescent="0.3">
      <c r="A6865">
        <v>0</v>
      </c>
      <c r="B6865" s="2" t="s">
        <v>45</v>
      </c>
    </row>
    <row r="6866" spans="1:2" x14ac:dyDescent="0.3">
      <c r="A6866">
        <v>0</v>
      </c>
      <c r="B6866" s="2" t="s">
        <v>45</v>
      </c>
    </row>
    <row r="6867" spans="1:2" x14ac:dyDescent="0.3">
      <c r="A6867">
        <v>0</v>
      </c>
      <c r="B6867" s="2" t="s">
        <v>45</v>
      </c>
    </row>
    <row r="6868" spans="1:2" x14ac:dyDescent="0.3">
      <c r="A6868">
        <v>0</v>
      </c>
      <c r="B6868" s="2" t="s">
        <v>45</v>
      </c>
    </row>
    <row r="6869" spans="1:2" x14ac:dyDescent="0.3">
      <c r="A6869">
        <v>0</v>
      </c>
      <c r="B6869" s="2" t="s">
        <v>45</v>
      </c>
    </row>
    <row r="6870" spans="1:2" x14ac:dyDescent="0.3">
      <c r="A6870">
        <v>0</v>
      </c>
      <c r="B6870" s="2" t="s">
        <v>45</v>
      </c>
    </row>
    <row r="6871" spans="1:2" x14ac:dyDescent="0.3">
      <c r="A6871">
        <v>0</v>
      </c>
      <c r="B6871" s="2" t="s">
        <v>45</v>
      </c>
    </row>
    <row r="6872" spans="1:2" x14ac:dyDescent="0.3">
      <c r="A6872">
        <v>93</v>
      </c>
      <c r="B6872" s="2" t="s">
        <v>45</v>
      </c>
    </row>
    <row r="6873" spans="1:2" x14ac:dyDescent="0.3">
      <c r="A6873">
        <v>2062</v>
      </c>
      <c r="B6873" s="2" t="s">
        <v>45</v>
      </c>
    </row>
    <row r="6874" spans="1:2" x14ac:dyDescent="0.3">
      <c r="A6874">
        <v>4290</v>
      </c>
      <c r="B6874" s="2" t="s">
        <v>45</v>
      </c>
    </row>
    <row r="6875" spans="1:2" x14ac:dyDescent="0.3">
      <c r="A6875">
        <v>6380</v>
      </c>
      <c r="B6875" s="2" t="s">
        <v>45</v>
      </c>
    </row>
    <row r="6876" spans="1:2" x14ac:dyDescent="0.3">
      <c r="A6876">
        <v>7953</v>
      </c>
      <c r="B6876" s="2" t="s">
        <v>45</v>
      </c>
    </row>
    <row r="6877" spans="1:2" x14ac:dyDescent="0.3">
      <c r="A6877">
        <v>8849</v>
      </c>
      <c r="B6877" s="2" t="s">
        <v>45</v>
      </c>
    </row>
    <row r="6878" spans="1:2" x14ac:dyDescent="0.3">
      <c r="A6878">
        <v>9088</v>
      </c>
      <c r="B6878" s="2" t="s">
        <v>45</v>
      </c>
    </row>
    <row r="6879" spans="1:2" x14ac:dyDescent="0.3">
      <c r="A6879">
        <v>8678</v>
      </c>
      <c r="B6879" s="2" t="s">
        <v>45</v>
      </c>
    </row>
    <row r="6880" spans="1:2" x14ac:dyDescent="0.3">
      <c r="A6880">
        <v>7611</v>
      </c>
      <c r="B6880" s="2" t="s">
        <v>45</v>
      </c>
    </row>
    <row r="6881" spans="1:2" x14ac:dyDescent="0.3">
      <c r="A6881">
        <v>5903</v>
      </c>
      <c r="B6881" s="2" t="s">
        <v>45</v>
      </c>
    </row>
    <row r="6882" spans="1:2" x14ac:dyDescent="0.3">
      <c r="A6882">
        <v>3758</v>
      </c>
      <c r="B6882" s="2" t="s">
        <v>45</v>
      </c>
    </row>
    <row r="6883" spans="1:2" x14ac:dyDescent="0.3">
      <c r="A6883">
        <v>1447</v>
      </c>
      <c r="B6883" s="2" t="s">
        <v>45</v>
      </c>
    </row>
    <row r="6884" spans="1:2" x14ac:dyDescent="0.3">
      <c r="A6884">
        <v>23</v>
      </c>
      <c r="B6884" s="2" t="s">
        <v>45</v>
      </c>
    </row>
    <row r="6885" spans="1:2" x14ac:dyDescent="0.3">
      <c r="A6885">
        <v>0</v>
      </c>
      <c r="B6885" s="2" t="s">
        <v>45</v>
      </c>
    </row>
    <row r="6886" spans="1:2" x14ac:dyDescent="0.3">
      <c r="A6886">
        <v>0</v>
      </c>
      <c r="B6886" s="2" t="s">
        <v>45</v>
      </c>
    </row>
    <row r="6887" spans="1:2" x14ac:dyDescent="0.3">
      <c r="A6887">
        <v>0</v>
      </c>
      <c r="B6887" s="2" t="s">
        <v>45</v>
      </c>
    </row>
    <row r="6888" spans="1:2" x14ac:dyDescent="0.3">
      <c r="A6888">
        <v>0</v>
      </c>
      <c r="B6888" s="2" t="s">
        <v>45</v>
      </c>
    </row>
    <row r="6889" spans="1:2" x14ac:dyDescent="0.3">
      <c r="A6889">
        <v>0</v>
      </c>
      <c r="B6889" s="2" t="s">
        <v>45</v>
      </c>
    </row>
    <row r="6890" spans="1:2" x14ac:dyDescent="0.3">
      <c r="A6890">
        <v>0</v>
      </c>
      <c r="B6890" s="2" t="s">
        <v>45</v>
      </c>
    </row>
    <row r="6891" spans="1:2" x14ac:dyDescent="0.3">
      <c r="A6891">
        <v>0</v>
      </c>
      <c r="B6891" s="2" t="s">
        <v>45</v>
      </c>
    </row>
    <row r="6892" spans="1:2" x14ac:dyDescent="0.3">
      <c r="A6892">
        <v>0</v>
      </c>
      <c r="B6892" s="2" t="s">
        <v>45</v>
      </c>
    </row>
    <row r="6893" spans="1:2" x14ac:dyDescent="0.3">
      <c r="A6893">
        <v>0</v>
      </c>
      <c r="B6893" s="2" t="s">
        <v>45</v>
      </c>
    </row>
    <row r="6894" spans="1:2" x14ac:dyDescent="0.3">
      <c r="A6894">
        <v>0</v>
      </c>
      <c r="B6894" s="2" t="s">
        <v>45</v>
      </c>
    </row>
    <row r="6895" spans="1:2" x14ac:dyDescent="0.3">
      <c r="A6895">
        <v>0</v>
      </c>
      <c r="B6895" s="2" t="s">
        <v>45</v>
      </c>
    </row>
    <row r="6896" spans="1:2" x14ac:dyDescent="0.3">
      <c r="A6896">
        <v>90</v>
      </c>
      <c r="B6896" s="2" t="s">
        <v>45</v>
      </c>
    </row>
    <row r="6897" spans="1:2" x14ac:dyDescent="0.3">
      <c r="A6897">
        <v>2031</v>
      </c>
      <c r="B6897" s="2" t="s">
        <v>45</v>
      </c>
    </row>
    <row r="6898" spans="1:2" x14ac:dyDescent="0.3">
      <c r="A6898">
        <v>4205</v>
      </c>
      <c r="B6898" s="2" t="s">
        <v>45</v>
      </c>
    </row>
    <row r="6899" spans="1:2" x14ac:dyDescent="0.3">
      <c r="A6899">
        <v>6232</v>
      </c>
      <c r="B6899" s="2" t="s">
        <v>45</v>
      </c>
    </row>
    <row r="6900" spans="1:2" x14ac:dyDescent="0.3">
      <c r="A6900">
        <v>7708</v>
      </c>
      <c r="B6900" s="2" t="s">
        <v>45</v>
      </c>
    </row>
    <row r="6901" spans="1:2" x14ac:dyDescent="0.3">
      <c r="A6901">
        <v>8650</v>
      </c>
      <c r="B6901" s="2" t="s">
        <v>45</v>
      </c>
    </row>
    <row r="6902" spans="1:2" x14ac:dyDescent="0.3">
      <c r="A6902">
        <v>8932</v>
      </c>
      <c r="B6902" s="2" t="s">
        <v>45</v>
      </c>
    </row>
    <row r="6903" spans="1:2" x14ac:dyDescent="0.3">
      <c r="A6903">
        <v>8545</v>
      </c>
      <c r="B6903" s="2" t="s">
        <v>45</v>
      </c>
    </row>
    <row r="6904" spans="1:2" x14ac:dyDescent="0.3">
      <c r="A6904">
        <v>7495</v>
      </c>
      <c r="B6904" s="2" t="s">
        <v>45</v>
      </c>
    </row>
    <row r="6905" spans="1:2" x14ac:dyDescent="0.3">
      <c r="A6905">
        <v>5873</v>
      </c>
      <c r="B6905" s="2" t="s">
        <v>45</v>
      </c>
    </row>
    <row r="6906" spans="1:2" x14ac:dyDescent="0.3">
      <c r="A6906">
        <v>3751</v>
      </c>
      <c r="B6906" s="2" t="s">
        <v>45</v>
      </c>
    </row>
    <row r="6907" spans="1:2" x14ac:dyDescent="0.3">
      <c r="A6907">
        <v>1445</v>
      </c>
      <c r="B6907" s="2" t="s">
        <v>45</v>
      </c>
    </row>
    <row r="6908" spans="1:2" x14ac:dyDescent="0.3">
      <c r="A6908">
        <v>27</v>
      </c>
      <c r="B6908" s="2" t="s">
        <v>45</v>
      </c>
    </row>
    <row r="6909" spans="1:2" x14ac:dyDescent="0.3">
      <c r="A6909">
        <v>0</v>
      </c>
      <c r="B6909" s="2" t="s">
        <v>45</v>
      </c>
    </row>
    <row r="6910" spans="1:2" x14ac:dyDescent="0.3">
      <c r="A6910">
        <v>0</v>
      </c>
      <c r="B6910" s="2" t="s">
        <v>45</v>
      </c>
    </row>
    <row r="6911" spans="1:2" x14ac:dyDescent="0.3">
      <c r="A6911">
        <v>0</v>
      </c>
      <c r="B6911" s="2" t="s">
        <v>45</v>
      </c>
    </row>
    <row r="6912" spans="1:2" x14ac:dyDescent="0.3">
      <c r="A6912">
        <v>0</v>
      </c>
      <c r="B6912" s="2" t="s">
        <v>45</v>
      </c>
    </row>
    <row r="6913" spans="1:2" x14ac:dyDescent="0.3">
      <c r="A6913">
        <v>0</v>
      </c>
      <c r="B6913" s="2" t="s">
        <v>45</v>
      </c>
    </row>
    <row r="6914" spans="1:2" x14ac:dyDescent="0.3">
      <c r="A6914">
        <v>0</v>
      </c>
      <c r="B6914" s="2" t="s">
        <v>45</v>
      </c>
    </row>
    <row r="6915" spans="1:2" x14ac:dyDescent="0.3">
      <c r="A6915">
        <v>0</v>
      </c>
      <c r="B6915" s="2" t="s">
        <v>45</v>
      </c>
    </row>
    <row r="6916" spans="1:2" x14ac:dyDescent="0.3">
      <c r="A6916">
        <v>0</v>
      </c>
      <c r="B6916" s="2" t="s">
        <v>45</v>
      </c>
    </row>
    <row r="6917" spans="1:2" x14ac:dyDescent="0.3">
      <c r="A6917">
        <v>0</v>
      </c>
      <c r="B6917" s="2" t="s">
        <v>45</v>
      </c>
    </row>
    <row r="6918" spans="1:2" x14ac:dyDescent="0.3">
      <c r="A6918">
        <v>0</v>
      </c>
      <c r="B6918" s="2" t="s">
        <v>45</v>
      </c>
    </row>
    <row r="6919" spans="1:2" x14ac:dyDescent="0.3">
      <c r="A6919">
        <v>0</v>
      </c>
      <c r="B6919" s="2" t="s">
        <v>45</v>
      </c>
    </row>
    <row r="6920" spans="1:2" x14ac:dyDescent="0.3">
      <c r="A6920">
        <v>101</v>
      </c>
      <c r="B6920" s="2" t="s">
        <v>45</v>
      </c>
    </row>
    <row r="6921" spans="1:2" x14ac:dyDescent="0.3">
      <c r="A6921">
        <v>2250</v>
      </c>
      <c r="B6921" s="2" t="s">
        <v>45</v>
      </c>
    </row>
    <row r="6922" spans="1:2" x14ac:dyDescent="0.3">
      <c r="A6922">
        <v>4749</v>
      </c>
      <c r="B6922" s="2" t="s">
        <v>45</v>
      </c>
    </row>
    <row r="6923" spans="1:2" x14ac:dyDescent="0.3">
      <c r="A6923">
        <v>7085</v>
      </c>
      <c r="B6923" s="2" t="s">
        <v>45</v>
      </c>
    </row>
    <row r="6924" spans="1:2" x14ac:dyDescent="0.3">
      <c r="A6924">
        <v>8851</v>
      </c>
      <c r="B6924" s="2" t="s">
        <v>45</v>
      </c>
    </row>
    <row r="6925" spans="1:2" x14ac:dyDescent="0.3">
      <c r="A6925">
        <v>9868</v>
      </c>
      <c r="B6925" s="2" t="s">
        <v>45</v>
      </c>
    </row>
    <row r="6926" spans="1:2" x14ac:dyDescent="0.3">
      <c r="A6926">
        <v>10122</v>
      </c>
      <c r="B6926" s="2" t="s">
        <v>45</v>
      </c>
    </row>
    <row r="6927" spans="1:2" x14ac:dyDescent="0.3">
      <c r="A6927">
        <v>9614</v>
      </c>
      <c r="B6927" s="2" t="s">
        <v>45</v>
      </c>
    </row>
    <row r="6928" spans="1:2" x14ac:dyDescent="0.3">
      <c r="A6928">
        <v>8365</v>
      </c>
      <c r="B6928" s="2" t="s">
        <v>45</v>
      </c>
    </row>
    <row r="6929" spans="1:2" x14ac:dyDescent="0.3">
      <c r="A6929">
        <v>6428</v>
      </c>
      <c r="B6929" s="2" t="s">
        <v>45</v>
      </c>
    </row>
    <row r="6930" spans="1:2" x14ac:dyDescent="0.3">
      <c r="A6930">
        <v>4027</v>
      </c>
      <c r="B6930" s="2" t="s">
        <v>45</v>
      </c>
    </row>
    <row r="6931" spans="1:2" x14ac:dyDescent="0.3">
      <c r="A6931">
        <v>1463</v>
      </c>
      <c r="B6931" s="2" t="s">
        <v>45</v>
      </c>
    </row>
    <row r="6932" spans="1:2" x14ac:dyDescent="0.3">
      <c r="A6932">
        <v>19</v>
      </c>
      <c r="B6932" s="2" t="s">
        <v>45</v>
      </c>
    </row>
    <row r="6933" spans="1:2" x14ac:dyDescent="0.3">
      <c r="A6933">
        <v>0</v>
      </c>
      <c r="B6933" s="2" t="s">
        <v>45</v>
      </c>
    </row>
    <row r="6934" spans="1:2" x14ac:dyDescent="0.3">
      <c r="A6934">
        <v>0</v>
      </c>
      <c r="B6934" s="2" t="s">
        <v>45</v>
      </c>
    </row>
    <row r="6935" spans="1:2" x14ac:dyDescent="0.3">
      <c r="A6935">
        <v>0</v>
      </c>
      <c r="B6935" s="2" t="s">
        <v>45</v>
      </c>
    </row>
    <row r="6936" spans="1:2" x14ac:dyDescent="0.3">
      <c r="A6936">
        <v>0</v>
      </c>
      <c r="B6936" s="2" t="s">
        <v>45</v>
      </c>
    </row>
    <row r="6937" spans="1:2" x14ac:dyDescent="0.3">
      <c r="A6937">
        <v>0</v>
      </c>
      <c r="B6937" s="2" t="s">
        <v>45</v>
      </c>
    </row>
    <row r="6938" spans="1:2" x14ac:dyDescent="0.3">
      <c r="A6938">
        <v>0</v>
      </c>
      <c r="B6938" s="2" t="s">
        <v>45</v>
      </c>
    </row>
    <row r="6939" spans="1:2" x14ac:dyDescent="0.3">
      <c r="A6939">
        <v>0</v>
      </c>
      <c r="B6939" s="2" t="s">
        <v>45</v>
      </c>
    </row>
    <row r="6940" spans="1:2" x14ac:dyDescent="0.3">
      <c r="A6940">
        <v>0</v>
      </c>
      <c r="B6940" s="2" t="s">
        <v>45</v>
      </c>
    </row>
    <row r="6941" spans="1:2" x14ac:dyDescent="0.3">
      <c r="A6941">
        <v>0</v>
      </c>
      <c r="B6941" s="2" t="s">
        <v>45</v>
      </c>
    </row>
    <row r="6942" spans="1:2" x14ac:dyDescent="0.3">
      <c r="A6942">
        <v>0</v>
      </c>
      <c r="B6942" s="2" t="s">
        <v>45</v>
      </c>
    </row>
    <row r="6943" spans="1:2" x14ac:dyDescent="0.3">
      <c r="A6943">
        <v>0</v>
      </c>
      <c r="B6943" s="2" t="s">
        <v>45</v>
      </c>
    </row>
    <row r="6944" spans="1:2" x14ac:dyDescent="0.3">
      <c r="A6944">
        <v>80</v>
      </c>
      <c r="B6944" s="2" t="s">
        <v>45</v>
      </c>
    </row>
    <row r="6945" spans="1:2" x14ac:dyDescent="0.3">
      <c r="A6945">
        <v>1148</v>
      </c>
      <c r="B6945" s="2" t="s">
        <v>45</v>
      </c>
    </row>
    <row r="6946" spans="1:2" x14ac:dyDescent="0.3">
      <c r="A6946">
        <v>2532</v>
      </c>
      <c r="B6946" s="2" t="s">
        <v>45</v>
      </c>
    </row>
    <row r="6947" spans="1:2" x14ac:dyDescent="0.3">
      <c r="A6947">
        <v>3631</v>
      </c>
      <c r="B6947" s="2" t="s">
        <v>45</v>
      </c>
    </row>
    <row r="6948" spans="1:2" x14ac:dyDescent="0.3">
      <c r="A6948">
        <v>4221</v>
      </c>
      <c r="B6948" s="2" t="s">
        <v>45</v>
      </c>
    </row>
    <row r="6949" spans="1:2" x14ac:dyDescent="0.3">
      <c r="A6949">
        <v>4719</v>
      </c>
      <c r="B6949" s="2" t="s">
        <v>45</v>
      </c>
    </row>
    <row r="6950" spans="1:2" x14ac:dyDescent="0.3">
      <c r="A6950">
        <v>4451</v>
      </c>
      <c r="B6950" s="2" t="s">
        <v>45</v>
      </c>
    </row>
    <row r="6951" spans="1:2" x14ac:dyDescent="0.3">
      <c r="A6951">
        <v>4873</v>
      </c>
      <c r="B6951" s="2" t="s">
        <v>45</v>
      </c>
    </row>
    <row r="6952" spans="1:2" x14ac:dyDescent="0.3">
      <c r="A6952">
        <v>3945</v>
      </c>
      <c r="B6952" s="2" t="s">
        <v>45</v>
      </c>
    </row>
    <row r="6953" spans="1:2" x14ac:dyDescent="0.3">
      <c r="A6953">
        <v>3100</v>
      </c>
      <c r="B6953" s="2" t="s">
        <v>45</v>
      </c>
    </row>
    <row r="6954" spans="1:2" x14ac:dyDescent="0.3">
      <c r="A6954">
        <v>1825</v>
      </c>
      <c r="B6954" s="2" t="s">
        <v>45</v>
      </c>
    </row>
    <row r="6955" spans="1:2" x14ac:dyDescent="0.3">
      <c r="A6955">
        <v>731</v>
      </c>
      <c r="B6955" s="2" t="s">
        <v>45</v>
      </c>
    </row>
    <row r="6956" spans="1:2" x14ac:dyDescent="0.3">
      <c r="A6956">
        <v>12</v>
      </c>
      <c r="B6956" s="2" t="s">
        <v>45</v>
      </c>
    </row>
    <row r="6957" spans="1:2" x14ac:dyDescent="0.3">
      <c r="A6957">
        <v>0</v>
      </c>
      <c r="B6957" s="2" t="s">
        <v>45</v>
      </c>
    </row>
    <row r="6958" spans="1:2" x14ac:dyDescent="0.3">
      <c r="A6958">
        <v>0</v>
      </c>
      <c r="B6958" s="2" t="s">
        <v>45</v>
      </c>
    </row>
    <row r="6959" spans="1:2" x14ac:dyDescent="0.3">
      <c r="A6959">
        <v>0</v>
      </c>
      <c r="B6959" s="2" t="s">
        <v>45</v>
      </c>
    </row>
    <row r="6960" spans="1:2" x14ac:dyDescent="0.3">
      <c r="A6960">
        <v>0</v>
      </c>
      <c r="B6960" s="2" t="s">
        <v>45</v>
      </c>
    </row>
    <row r="6961" spans="1:2" x14ac:dyDescent="0.3">
      <c r="A6961">
        <v>0</v>
      </c>
      <c r="B6961" s="2" t="s">
        <v>45</v>
      </c>
    </row>
    <row r="6962" spans="1:2" x14ac:dyDescent="0.3">
      <c r="A6962">
        <v>0</v>
      </c>
      <c r="B6962" s="2" t="s">
        <v>45</v>
      </c>
    </row>
    <row r="6963" spans="1:2" x14ac:dyDescent="0.3">
      <c r="A6963">
        <v>0</v>
      </c>
      <c r="B6963" s="2" t="s">
        <v>45</v>
      </c>
    </row>
    <row r="6964" spans="1:2" x14ac:dyDescent="0.3">
      <c r="A6964">
        <v>0</v>
      </c>
      <c r="B6964" s="2" t="s">
        <v>45</v>
      </c>
    </row>
    <row r="6965" spans="1:2" x14ac:dyDescent="0.3">
      <c r="A6965">
        <v>0</v>
      </c>
      <c r="B6965" s="2" t="s">
        <v>45</v>
      </c>
    </row>
    <row r="6966" spans="1:2" x14ac:dyDescent="0.3">
      <c r="A6966">
        <v>0</v>
      </c>
      <c r="B6966" s="2" t="s">
        <v>45</v>
      </c>
    </row>
    <row r="6967" spans="1:2" x14ac:dyDescent="0.3">
      <c r="A6967">
        <v>0</v>
      </c>
      <c r="B6967" s="2" t="s">
        <v>45</v>
      </c>
    </row>
    <row r="6968" spans="1:2" x14ac:dyDescent="0.3">
      <c r="A6968">
        <v>114</v>
      </c>
      <c r="B6968" s="2" t="s">
        <v>45</v>
      </c>
    </row>
    <row r="6969" spans="1:2" x14ac:dyDescent="0.3">
      <c r="A6969">
        <v>953</v>
      </c>
      <c r="B6969" s="2" t="s">
        <v>45</v>
      </c>
    </row>
    <row r="6970" spans="1:2" x14ac:dyDescent="0.3">
      <c r="A6970">
        <v>1825</v>
      </c>
      <c r="B6970" s="2" t="s">
        <v>45</v>
      </c>
    </row>
    <row r="6971" spans="1:2" x14ac:dyDescent="0.3">
      <c r="A6971">
        <v>2077</v>
      </c>
      <c r="B6971" s="2" t="s">
        <v>45</v>
      </c>
    </row>
    <row r="6972" spans="1:2" x14ac:dyDescent="0.3">
      <c r="A6972">
        <v>4213</v>
      </c>
      <c r="B6972" s="2" t="s">
        <v>45</v>
      </c>
    </row>
    <row r="6973" spans="1:2" x14ac:dyDescent="0.3">
      <c r="A6973">
        <v>6770</v>
      </c>
      <c r="B6973" s="2" t="s">
        <v>45</v>
      </c>
    </row>
    <row r="6974" spans="1:2" x14ac:dyDescent="0.3">
      <c r="A6974">
        <v>5120</v>
      </c>
      <c r="B6974" s="2" t="s">
        <v>45</v>
      </c>
    </row>
    <row r="6975" spans="1:2" x14ac:dyDescent="0.3">
      <c r="A6975">
        <v>4887</v>
      </c>
      <c r="B6975" s="2" t="s">
        <v>45</v>
      </c>
    </row>
    <row r="6976" spans="1:2" x14ac:dyDescent="0.3">
      <c r="A6976">
        <v>4644</v>
      </c>
      <c r="B6976" s="2" t="s">
        <v>45</v>
      </c>
    </row>
    <row r="6977" spans="1:2" x14ac:dyDescent="0.3">
      <c r="A6977">
        <v>4968</v>
      </c>
      <c r="B6977" s="2" t="s">
        <v>45</v>
      </c>
    </row>
    <row r="6978" spans="1:2" x14ac:dyDescent="0.3">
      <c r="A6978">
        <v>3685</v>
      </c>
      <c r="B6978" s="2" t="s">
        <v>45</v>
      </c>
    </row>
    <row r="6979" spans="1:2" x14ac:dyDescent="0.3">
      <c r="A6979">
        <v>1664</v>
      </c>
      <c r="B6979" s="2" t="s">
        <v>45</v>
      </c>
    </row>
    <row r="6980" spans="1:2" x14ac:dyDescent="0.3">
      <c r="A6980">
        <v>52</v>
      </c>
      <c r="B6980" s="2" t="s">
        <v>45</v>
      </c>
    </row>
    <row r="6981" spans="1:2" x14ac:dyDescent="0.3">
      <c r="A6981">
        <v>0</v>
      </c>
      <c r="B6981" s="2" t="s">
        <v>45</v>
      </c>
    </row>
    <row r="6982" spans="1:2" x14ac:dyDescent="0.3">
      <c r="A6982">
        <v>0</v>
      </c>
      <c r="B6982" s="2" t="s">
        <v>45</v>
      </c>
    </row>
    <row r="6983" spans="1:2" x14ac:dyDescent="0.3">
      <c r="A6983">
        <v>0</v>
      </c>
      <c r="B6983" s="2" t="s">
        <v>45</v>
      </c>
    </row>
    <row r="6984" spans="1:2" x14ac:dyDescent="0.3">
      <c r="A6984">
        <v>0</v>
      </c>
      <c r="B6984" s="2" t="s">
        <v>45</v>
      </c>
    </row>
    <row r="6985" spans="1:2" x14ac:dyDescent="0.3">
      <c r="A6985">
        <v>0</v>
      </c>
      <c r="B6985" s="2" t="s">
        <v>45</v>
      </c>
    </row>
    <row r="6986" spans="1:2" x14ac:dyDescent="0.3">
      <c r="A6986">
        <v>0</v>
      </c>
      <c r="B6986" s="2" t="s">
        <v>45</v>
      </c>
    </row>
    <row r="6987" spans="1:2" x14ac:dyDescent="0.3">
      <c r="A6987">
        <v>0</v>
      </c>
      <c r="B6987" s="2" t="s">
        <v>45</v>
      </c>
    </row>
    <row r="6988" spans="1:2" x14ac:dyDescent="0.3">
      <c r="A6988">
        <v>0</v>
      </c>
      <c r="B6988" s="2" t="s">
        <v>45</v>
      </c>
    </row>
    <row r="6989" spans="1:2" x14ac:dyDescent="0.3">
      <c r="A6989">
        <v>0</v>
      </c>
      <c r="B6989" s="2" t="s">
        <v>45</v>
      </c>
    </row>
    <row r="6990" spans="1:2" x14ac:dyDescent="0.3">
      <c r="A6990">
        <v>0</v>
      </c>
      <c r="B6990" s="2" t="s">
        <v>45</v>
      </c>
    </row>
    <row r="6991" spans="1:2" x14ac:dyDescent="0.3">
      <c r="A6991">
        <v>0</v>
      </c>
      <c r="B6991" s="2" t="s">
        <v>45</v>
      </c>
    </row>
    <row r="6992" spans="1:2" x14ac:dyDescent="0.3">
      <c r="A6992">
        <v>71</v>
      </c>
      <c r="B6992" s="2" t="s">
        <v>45</v>
      </c>
    </row>
    <row r="6993" spans="1:2" x14ac:dyDescent="0.3">
      <c r="A6993">
        <v>2187</v>
      </c>
      <c r="B6993" s="2" t="s">
        <v>45</v>
      </c>
    </row>
    <row r="6994" spans="1:2" x14ac:dyDescent="0.3">
      <c r="A6994">
        <v>4950</v>
      </c>
      <c r="B6994" s="2" t="s">
        <v>45</v>
      </c>
    </row>
    <row r="6995" spans="1:2" x14ac:dyDescent="0.3">
      <c r="A6995">
        <v>7443</v>
      </c>
      <c r="B6995" s="2" t="s">
        <v>45</v>
      </c>
    </row>
    <row r="6996" spans="1:2" x14ac:dyDescent="0.3">
      <c r="A6996">
        <v>9334</v>
      </c>
      <c r="B6996" s="2" t="s">
        <v>45</v>
      </c>
    </row>
    <row r="6997" spans="1:2" x14ac:dyDescent="0.3">
      <c r="A6997">
        <v>6064</v>
      </c>
      <c r="B6997" s="2" t="s">
        <v>45</v>
      </c>
    </row>
    <row r="6998" spans="1:2" x14ac:dyDescent="0.3">
      <c r="A6998">
        <v>5670</v>
      </c>
      <c r="B6998" s="2" t="s">
        <v>45</v>
      </c>
    </row>
    <row r="6999" spans="1:2" x14ac:dyDescent="0.3">
      <c r="A6999">
        <v>5543</v>
      </c>
      <c r="B6999" s="2" t="s">
        <v>45</v>
      </c>
    </row>
    <row r="7000" spans="1:2" x14ac:dyDescent="0.3">
      <c r="A7000">
        <v>5396</v>
      </c>
      <c r="B7000" s="2" t="s">
        <v>45</v>
      </c>
    </row>
    <row r="7001" spans="1:2" x14ac:dyDescent="0.3">
      <c r="A7001">
        <v>4469</v>
      </c>
      <c r="B7001" s="2" t="s">
        <v>45</v>
      </c>
    </row>
    <row r="7002" spans="1:2" x14ac:dyDescent="0.3">
      <c r="A7002">
        <v>2934</v>
      </c>
      <c r="B7002" s="2" t="s">
        <v>45</v>
      </c>
    </row>
    <row r="7003" spans="1:2" x14ac:dyDescent="0.3">
      <c r="A7003">
        <v>1156</v>
      </c>
      <c r="B7003" s="2" t="s">
        <v>45</v>
      </c>
    </row>
    <row r="7004" spans="1:2" x14ac:dyDescent="0.3">
      <c r="A7004">
        <v>23</v>
      </c>
      <c r="B7004" s="2" t="s">
        <v>45</v>
      </c>
    </row>
    <row r="7005" spans="1:2" x14ac:dyDescent="0.3">
      <c r="A7005">
        <v>0</v>
      </c>
      <c r="B7005" s="2" t="s">
        <v>45</v>
      </c>
    </row>
    <row r="7006" spans="1:2" x14ac:dyDescent="0.3">
      <c r="A7006">
        <v>0</v>
      </c>
      <c r="B7006" s="2" t="s">
        <v>45</v>
      </c>
    </row>
    <row r="7007" spans="1:2" x14ac:dyDescent="0.3">
      <c r="A7007">
        <v>0</v>
      </c>
      <c r="B7007" s="2" t="s">
        <v>45</v>
      </c>
    </row>
    <row r="7008" spans="1:2" x14ac:dyDescent="0.3">
      <c r="A7008">
        <v>0</v>
      </c>
      <c r="B7008" s="2" t="s">
        <v>45</v>
      </c>
    </row>
    <row r="7009" spans="1:2" x14ac:dyDescent="0.3">
      <c r="A7009">
        <v>0</v>
      </c>
      <c r="B7009" s="2" t="s">
        <v>45</v>
      </c>
    </row>
    <row r="7010" spans="1:2" x14ac:dyDescent="0.3">
      <c r="A7010">
        <v>0</v>
      </c>
      <c r="B7010" s="2" t="s">
        <v>45</v>
      </c>
    </row>
    <row r="7011" spans="1:2" x14ac:dyDescent="0.3">
      <c r="A7011">
        <v>0</v>
      </c>
      <c r="B7011" s="2" t="s">
        <v>45</v>
      </c>
    </row>
    <row r="7012" spans="1:2" x14ac:dyDescent="0.3">
      <c r="A7012">
        <v>0</v>
      </c>
      <c r="B7012" s="2" t="s">
        <v>45</v>
      </c>
    </row>
    <row r="7013" spans="1:2" x14ac:dyDescent="0.3">
      <c r="A7013">
        <v>0</v>
      </c>
      <c r="B7013" s="2" t="s">
        <v>45</v>
      </c>
    </row>
    <row r="7014" spans="1:2" x14ac:dyDescent="0.3">
      <c r="A7014">
        <v>0</v>
      </c>
      <c r="B7014" s="2" t="s">
        <v>45</v>
      </c>
    </row>
    <row r="7015" spans="1:2" x14ac:dyDescent="0.3">
      <c r="A7015">
        <v>0</v>
      </c>
      <c r="B7015" s="2" t="s">
        <v>45</v>
      </c>
    </row>
    <row r="7016" spans="1:2" x14ac:dyDescent="0.3">
      <c r="A7016">
        <v>163</v>
      </c>
      <c r="B7016" s="2" t="s">
        <v>45</v>
      </c>
    </row>
    <row r="7017" spans="1:2" x14ac:dyDescent="0.3">
      <c r="A7017">
        <v>2458</v>
      </c>
      <c r="B7017" s="2" t="s">
        <v>45</v>
      </c>
    </row>
    <row r="7018" spans="1:2" x14ac:dyDescent="0.3">
      <c r="A7018">
        <v>4186</v>
      </c>
      <c r="B7018" s="2" t="s">
        <v>45</v>
      </c>
    </row>
    <row r="7019" spans="1:2" x14ac:dyDescent="0.3">
      <c r="A7019">
        <v>7899</v>
      </c>
      <c r="B7019" s="2" t="s">
        <v>45</v>
      </c>
    </row>
    <row r="7020" spans="1:2" x14ac:dyDescent="0.3">
      <c r="A7020">
        <v>8341</v>
      </c>
      <c r="B7020" s="2" t="s">
        <v>45</v>
      </c>
    </row>
    <row r="7021" spans="1:2" x14ac:dyDescent="0.3">
      <c r="A7021">
        <v>1150</v>
      </c>
      <c r="B7021" s="2" t="s">
        <v>45</v>
      </c>
    </row>
    <row r="7022" spans="1:2" x14ac:dyDescent="0.3">
      <c r="A7022">
        <v>2659</v>
      </c>
      <c r="B7022" s="2" t="s">
        <v>45</v>
      </c>
    </row>
    <row r="7023" spans="1:2" x14ac:dyDescent="0.3">
      <c r="A7023">
        <v>5262</v>
      </c>
      <c r="B7023" s="2" t="s">
        <v>45</v>
      </c>
    </row>
    <row r="7024" spans="1:2" x14ac:dyDescent="0.3">
      <c r="A7024">
        <v>4566</v>
      </c>
      <c r="B7024" s="2" t="s">
        <v>45</v>
      </c>
    </row>
    <row r="7025" spans="1:2" x14ac:dyDescent="0.3">
      <c r="A7025">
        <v>5342</v>
      </c>
      <c r="B7025" s="2" t="s">
        <v>45</v>
      </c>
    </row>
    <row r="7026" spans="1:2" x14ac:dyDescent="0.3">
      <c r="A7026">
        <v>3823</v>
      </c>
      <c r="B7026" s="2" t="s">
        <v>45</v>
      </c>
    </row>
    <row r="7027" spans="1:2" x14ac:dyDescent="0.3">
      <c r="A7027">
        <v>1571</v>
      </c>
      <c r="B7027" s="2" t="s">
        <v>45</v>
      </c>
    </row>
    <row r="7028" spans="1:2" x14ac:dyDescent="0.3">
      <c r="A7028">
        <v>43</v>
      </c>
      <c r="B7028" s="2" t="s">
        <v>45</v>
      </c>
    </row>
    <row r="7029" spans="1:2" x14ac:dyDescent="0.3">
      <c r="A7029">
        <v>0</v>
      </c>
      <c r="B7029" s="2" t="s">
        <v>45</v>
      </c>
    </row>
    <row r="7030" spans="1:2" x14ac:dyDescent="0.3">
      <c r="A7030">
        <v>0</v>
      </c>
      <c r="B7030" s="2" t="s">
        <v>45</v>
      </c>
    </row>
    <row r="7031" spans="1:2" x14ac:dyDescent="0.3">
      <c r="A7031">
        <v>0</v>
      </c>
      <c r="B7031" s="2" t="s">
        <v>45</v>
      </c>
    </row>
    <row r="7032" spans="1:2" x14ac:dyDescent="0.3">
      <c r="A7032">
        <v>0</v>
      </c>
      <c r="B7032" s="2" t="s">
        <v>45</v>
      </c>
    </row>
    <row r="7033" spans="1:2" x14ac:dyDescent="0.3">
      <c r="A7033">
        <v>0</v>
      </c>
      <c r="B7033" s="2" t="s">
        <v>45</v>
      </c>
    </row>
    <row r="7034" spans="1:2" x14ac:dyDescent="0.3">
      <c r="A7034">
        <v>0</v>
      </c>
      <c r="B7034" s="2" t="s">
        <v>45</v>
      </c>
    </row>
    <row r="7035" spans="1:2" x14ac:dyDescent="0.3">
      <c r="A7035">
        <v>0</v>
      </c>
      <c r="B7035" s="2" t="s">
        <v>45</v>
      </c>
    </row>
    <row r="7036" spans="1:2" x14ac:dyDescent="0.3">
      <c r="A7036">
        <v>0</v>
      </c>
      <c r="B7036" s="2" t="s">
        <v>45</v>
      </c>
    </row>
    <row r="7037" spans="1:2" x14ac:dyDescent="0.3">
      <c r="A7037">
        <v>0</v>
      </c>
      <c r="B7037" s="2" t="s">
        <v>45</v>
      </c>
    </row>
    <row r="7038" spans="1:2" x14ac:dyDescent="0.3">
      <c r="A7038">
        <v>0</v>
      </c>
      <c r="B7038" s="2" t="s">
        <v>45</v>
      </c>
    </row>
    <row r="7039" spans="1:2" x14ac:dyDescent="0.3">
      <c r="A7039">
        <v>0</v>
      </c>
      <c r="B7039" s="2" t="s">
        <v>45</v>
      </c>
    </row>
    <row r="7040" spans="1:2" x14ac:dyDescent="0.3">
      <c r="A7040">
        <v>112</v>
      </c>
      <c r="B7040" s="2" t="s">
        <v>45</v>
      </c>
    </row>
    <row r="7041" spans="1:2" x14ac:dyDescent="0.3">
      <c r="A7041">
        <v>2267</v>
      </c>
      <c r="B7041" s="2" t="s">
        <v>45</v>
      </c>
    </row>
    <row r="7042" spans="1:2" x14ac:dyDescent="0.3">
      <c r="A7042">
        <v>4702</v>
      </c>
      <c r="B7042" s="2" t="s">
        <v>45</v>
      </c>
    </row>
    <row r="7043" spans="1:2" x14ac:dyDescent="0.3">
      <c r="A7043">
        <v>7013</v>
      </c>
      <c r="B7043" s="2" t="s">
        <v>45</v>
      </c>
    </row>
    <row r="7044" spans="1:2" x14ac:dyDescent="0.3">
      <c r="A7044">
        <v>8716</v>
      </c>
      <c r="B7044" s="2" t="s">
        <v>45</v>
      </c>
    </row>
    <row r="7045" spans="1:2" x14ac:dyDescent="0.3">
      <c r="A7045">
        <v>9723</v>
      </c>
      <c r="B7045" s="2" t="s">
        <v>45</v>
      </c>
    </row>
    <row r="7046" spans="1:2" x14ac:dyDescent="0.3">
      <c r="A7046">
        <v>9960</v>
      </c>
      <c r="B7046" s="2" t="s">
        <v>45</v>
      </c>
    </row>
    <row r="7047" spans="1:2" x14ac:dyDescent="0.3">
      <c r="A7047">
        <v>9441</v>
      </c>
      <c r="B7047" s="2" t="s">
        <v>45</v>
      </c>
    </row>
    <row r="7048" spans="1:2" x14ac:dyDescent="0.3">
      <c r="A7048">
        <v>8182</v>
      </c>
      <c r="B7048" s="2" t="s">
        <v>45</v>
      </c>
    </row>
    <row r="7049" spans="1:2" x14ac:dyDescent="0.3">
      <c r="A7049">
        <v>6251</v>
      </c>
      <c r="B7049" s="2" t="s">
        <v>45</v>
      </c>
    </row>
    <row r="7050" spans="1:2" x14ac:dyDescent="0.3">
      <c r="A7050">
        <v>3836</v>
      </c>
      <c r="B7050" s="2" t="s">
        <v>45</v>
      </c>
    </row>
    <row r="7051" spans="1:2" x14ac:dyDescent="0.3">
      <c r="A7051">
        <v>1340</v>
      </c>
      <c r="B7051" s="2" t="s">
        <v>45</v>
      </c>
    </row>
    <row r="7052" spans="1:2" x14ac:dyDescent="0.3">
      <c r="A7052">
        <v>18</v>
      </c>
      <c r="B7052" s="2" t="s">
        <v>45</v>
      </c>
    </row>
    <row r="7053" spans="1:2" x14ac:dyDescent="0.3">
      <c r="A7053">
        <v>0</v>
      </c>
      <c r="B7053" s="2" t="s">
        <v>45</v>
      </c>
    </row>
    <row r="7054" spans="1:2" x14ac:dyDescent="0.3">
      <c r="A7054">
        <v>0</v>
      </c>
      <c r="B7054" s="2" t="s">
        <v>45</v>
      </c>
    </row>
    <row r="7055" spans="1:2" x14ac:dyDescent="0.3">
      <c r="A7055">
        <v>0</v>
      </c>
      <c r="B7055" s="2" t="s">
        <v>45</v>
      </c>
    </row>
    <row r="7056" spans="1:2" x14ac:dyDescent="0.3">
      <c r="A7056">
        <v>0</v>
      </c>
      <c r="B7056" s="2" t="s">
        <v>45</v>
      </c>
    </row>
    <row r="7057" spans="1:2" x14ac:dyDescent="0.3">
      <c r="A7057">
        <v>0</v>
      </c>
      <c r="B7057" s="2" t="s">
        <v>45</v>
      </c>
    </row>
    <row r="7058" spans="1:2" x14ac:dyDescent="0.3">
      <c r="A7058">
        <v>0</v>
      </c>
      <c r="B7058" s="2" t="s">
        <v>45</v>
      </c>
    </row>
    <row r="7059" spans="1:2" x14ac:dyDescent="0.3">
      <c r="A7059">
        <v>0</v>
      </c>
      <c r="B7059" s="2" t="s">
        <v>45</v>
      </c>
    </row>
    <row r="7060" spans="1:2" x14ac:dyDescent="0.3">
      <c r="A7060">
        <v>0</v>
      </c>
      <c r="B7060" s="2" t="s">
        <v>45</v>
      </c>
    </row>
    <row r="7061" spans="1:2" x14ac:dyDescent="0.3">
      <c r="A7061">
        <v>0</v>
      </c>
      <c r="B7061" s="2" t="s">
        <v>45</v>
      </c>
    </row>
    <row r="7062" spans="1:2" x14ac:dyDescent="0.3">
      <c r="A7062">
        <v>0</v>
      </c>
      <c r="B7062" s="2" t="s">
        <v>45</v>
      </c>
    </row>
    <row r="7063" spans="1:2" x14ac:dyDescent="0.3">
      <c r="A7063">
        <v>0</v>
      </c>
      <c r="B7063" s="2" t="s">
        <v>45</v>
      </c>
    </row>
    <row r="7064" spans="1:2" x14ac:dyDescent="0.3">
      <c r="A7064">
        <v>117</v>
      </c>
      <c r="B7064" s="2" t="s">
        <v>45</v>
      </c>
    </row>
    <row r="7065" spans="1:2" x14ac:dyDescent="0.3">
      <c r="A7065">
        <v>2016</v>
      </c>
      <c r="B7065" s="2" t="s">
        <v>45</v>
      </c>
    </row>
    <row r="7066" spans="1:2" x14ac:dyDescent="0.3">
      <c r="A7066">
        <v>4224</v>
      </c>
      <c r="B7066" s="2" t="s">
        <v>45</v>
      </c>
    </row>
    <row r="7067" spans="1:2" x14ac:dyDescent="0.3">
      <c r="A7067">
        <v>6256</v>
      </c>
      <c r="B7067" s="2" t="s">
        <v>45</v>
      </c>
    </row>
    <row r="7068" spans="1:2" x14ac:dyDescent="0.3">
      <c r="A7068">
        <v>7756</v>
      </c>
      <c r="B7068" s="2" t="s">
        <v>45</v>
      </c>
    </row>
    <row r="7069" spans="1:2" x14ac:dyDescent="0.3">
      <c r="A7069">
        <v>8635</v>
      </c>
      <c r="B7069" s="2" t="s">
        <v>45</v>
      </c>
    </row>
    <row r="7070" spans="1:2" x14ac:dyDescent="0.3">
      <c r="A7070">
        <v>8843</v>
      </c>
      <c r="B7070" s="2" t="s">
        <v>45</v>
      </c>
    </row>
    <row r="7071" spans="1:2" x14ac:dyDescent="0.3">
      <c r="A7071">
        <v>8402</v>
      </c>
      <c r="B7071" s="2" t="s">
        <v>45</v>
      </c>
    </row>
    <row r="7072" spans="1:2" x14ac:dyDescent="0.3">
      <c r="A7072">
        <v>7293</v>
      </c>
      <c r="B7072" s="2" t="s">
        <v>45</v>
      </c>
    </row>
    <row r="7073" spans="1:2" x14ac:dyDescent="0.3">
      <c r="A7073">
        <v>5602</v>
      </c>
      <c r="B7073" s="2" t="s">
        <v>45</v>
      </c>
    </row>
    <row r="7074" spans="1:2" x14ac:dyDescent="0.3">
      <c r="A7074">
        <v>3456</v>
      </c>
      <c r="B7074" s="2" t="s">
        <v>45</v>
      </c>
    </row>
    <row r="7075" spans="1:2" x14ac:dyDescent="0.3">
      <c r="A7075">
        <v>1228</v>
      </c>
      <c r="B7075" s="2" t="s">
        <v>45</v>
      </c>
    </row>
    <row r="7076" spans="1:2" x14ac:dyDescent="0.3">
      <c r="A7076">
        <v>21</v>
      </c>
      <c r="B7076" s="2" t="s">
        <v>45</v>
      </c>
    </row>
    <row r="7077" spans="1:2" x14ac:dyDescent="0.3">
      <c r="A7077">
        <v>0</v>
      </c>
      <c r="B7077" s="2" t="s">
        <v>45</v>
      </c>
    </row>
    <row r="7078" spans="1:2" x14ac:dyDescent="0.3">
      <c r="A7078">
        <v>0</v>
      </c>
      <c r="B7078" s="2" t="s">
        <v>45</v>
      </c>
    </row>
    <row r="7079" spans="1:2" x14ac:dyDescent="0.3">
      <c r="A7079">
        <v>0</v>
      </c>
      <c r="B7079" s="2" t="s">
        <v>45</v>
      </c>
    </row>
    <row r="7080" spans="1:2" x14ac:dyDescent="0.3">
      <c r="A7080">
        <v>0</v>
      </c>
      <c r="B7080" s="2" t="s">
        <v>45</v>
      </c>
    </row>
    <row r="7081" spans="1:2" x14ac:dyDescent="0.3">
      <c r="A7081">
        <v>0</v>
      </c>
      <c r="B7081" s="2" t="s">
        <v>45</v>
      </c>
    </row>
    <row r="7082" spans="1:2" x14ac:dyDescent="0.3">
      <c r="A7082">
        <v>0</v>
      </c>
      <c r="B7082" s="2" t="s">
        <v>45</v>
      </c>
    </row>
    <row r="7083" spans="1:2" x14ac:dyDescent="0.3">
      <c r="A7083">
        <v>0</v>
      </c>
      <c r="B7083" s="2" t="s">
        <v>45</v>
      </c>
    </row>
    <row r="7084" spans="1:2" x14ac:dyDescent="0.3">
      <c r="A7084">
        <v>0</v>
      </c>
      <c r="B7084" s="2" t="s">
        <v>45</v>
      </c>
    </row>
    <row r="7085" spans="1:2" x14ac:dyDescent="0.3">
      <c r="A7085">
        <v>0</v>
      </c>
      <c r="B7085" s="2" t="s">
        <v>45</v>
      </c>
    </row>
    <row r="7086" spans="1:2" x14ac:dyDescent="0.3">
      <c r="A7086">
        <v>0</v>
      </c>
      <c r="B7086" s="2" t="s">
        <v>45</v>
      </c>
    </row>
    <row r="7087" spans="1:2" x14ac:dyDescent="0.3">
      <c r="A7087">
        <v>0</v>
      </c>
      <c r="B7087" s="2" t="s">
        <v>45</v>
      </c>
    </row>
    <row r="7088" spans="1:2" x14ac:dyDescent="0.3">
      <c r="A7088">
        <v>111</v>
      </c>
      <c r="B7088" s="2" t="s">
        <v>45</v>
      </c>
    </row>
    <row r="7089" spans="1:2" x14ac:dyDescent="0.3">
      <c r="A7089">
        <v>1710</v>
      </c>
      <c r="B7089" s="2" t="s">
        <v>45</v>
      </c>
    </row>
    <row r="7090" spans="1:2" x14ac:dyDescent="0.3">
      <c r="A7090">
        <v>3590</v>
      </c>
      <c r="B7090" s="2" t="s">
        <v>45</v>
      </c>
    </row>
    <row r="7091" spans="1:2" x14ac:dyDescent="0.3">
      <c r="A7091">
        <v>5340</v>
      </c>
      <c r="B7091" s="2" t="s">
        <v>45</v>
      </c>
    </row>
    <row r="7092" spans="1:2" x14ac:dyDescent="0.3">
      <c r="A7092">
        <v>6604</v>
      </c>
      <c r="B7092" s="2" t="s">
        <v>45</v>
      </c>
    </row>
    <row r="7093" spans="1:2" x14ac:dyDescent="0.3">
      <c r="A7093">
        <v>7593</v>
      </c>
      <c r="B7093" s="2" t="s">
        <v>45</v>
      </c>
    </row>
    <row r="7094" spans="1:2" x14ac:dyDescent="0.3">
      <c r="A7094">
        <v>8079</v>
      </c>
      <c r="B7094" s="2" t="s">
        <v>45</v>
      </c>
    </row>
    <row r="7095" spans="1:2" x14ac:dyDescent="0.3">
      <c r="A7095">
        <v>7733</v>
      </c>
      <c r="B7095" s="2" t="s">
        <v>45</v>
      </c>
    </row>
    <row r="7096" spans="1:2" x14ac:dyDescent="0.3">
      <c r="A7096">
        <v>6994</v>
      </c>
      <c r="B7096" s="2" t="s">
        <v>45</v>
      </c>
    </row>
    <row r="7097" spans="1:2" x14ac:dyDescent="0.3">
      <c r="A7097">
        <v>5155</v>
      </c>
      <c r="B7097" s="2" t="s">
        <v>45</v>
      </c>
    </row>
    <row r="7098" spans="1:2" x14ac:dyDescent="0.3">
      <c r="A7098">
        <v>3075</v>
      </c>
      <c r="B7098" s="2" t="s">
        <v>45</v>
      </c>
    </row>
    <row r="7099" spans="1:2" x14ac:dyDescent="0.3">
      <c r="A7099">
        <v>1136</v>
      </c>
      <c r="B7099" s="2" t="s">
        <v>45</v>
      </c>
    </row>
    <row r="7100" spans="1:2" x14ac:dyDescent="0.3">
      <c r="A7100">
        <v>23</v>
      </c>
      <c r="B7100" s="2" t="s">
        <v>45</v>
      </c>
    </row>
    <row r="7101" spans="1:2" x14ac:dyDescent="0.3">
      <c r="A7101">
        <v>0</v>
      </c>
      <c r="B7101" s="2" t="s">
        <v>45</v>
      </c>
    </row>
    <row r="7102" spans="1:2" x14ac:dyDescent="0.3">
      <c r="A7102">
        <v>0</v>
      </c>
      <c r="B7102" s="2" t="s">
        <v>45</v>
      </c>
    </row>
    <row r="7103" spans="1:2" x14ac:dyDescent="0.3">
      <c r="A7103">
        <v>0</v>
      </c>
      <c r="B7103" s="2" t="s">
        <v>45</v>
      </c>
    </row>
    <row r="7104" spans="1:2" x14ac:dyDescent="0.3">
      <c r="A7104">
        <v>0</v>
      </c>
      <c r="B7104" s="2" t="s">
        <v>45</v>
      </c>
    </row>
    <row r="7105" spans="1:2" x14ac:dyDescent="0.3">
      <c r="A7105">
        <v>0</v>
      </c>
      <c r="B7105" s="2" t="s">
        <v>45</v>
      </c>
    </row>
    <row r="7106" spans="1:2" x14ac:dyDescent="0.3">
      <c r="A7106">
        <v>0</v>
      </c>
      <c r="B7106" s="2" t="s">
        <v>45</v>
      </c>
    </row>
    <row r="7107" spans="1:2" x14ac:dyDescent="0.3">
      <c r="A7107">
        <v>0</v>
      </c>
      <c r="B7107" s="2" t="s">
        <v>45</v>
      </c>
    </row>
    <row r="7108" spans="1:2" x14ac:dyDescent="0.3">
      <c r="A7108">
        <v>0</v>
      </c>
      <c r="B7108" s="2" t="s">
        <v>45</v>
      </c>
    </row>
    <row r="7109" spans="1:2" x14ac:dyDescent="0.3">
      <c r="A7109">
        <v>0</v>
      </c>
      <c r="B7109" s="2" t="s">
        <v>45</v>
      </c>
    </row>
    <row r="7110" spans="1:2" x14ac:dyDescent="0.3">
      <c r="A7110">
        <v>0</v>
      </c>
      <c r="B7110" s="2" t="s">
        <v>45</v>
      </c>
    </row>
    <row r="7111" spans="1:2" x14ac:dyDescent="0.3">
      <c r="A7111">
        <v>0</v>
      </c>
      <c r="B7111" s="2" t="s">
        <v>45</v>
      </c>
    </row>
    <row r="7112" spans="1:2" x14ac:dyDescent="0.3">
      <c r="A7112">
        <v>100</v>
      </c>
      <c r="B7112" s="2" t="s">
        <v>45</v>
      </c>
    </row>
    <row r="7113" spans="1:2" x14ac:dyDescent="0.3">
      <c r="A7113">
        <v>1711</v>
      </c>
      <c r="B7113" s="2" t="s">
        <v>45</v>
      </c>
    </row>
    <row r="7114" spans="1:2" x14ac:dyDescent="0.3">
      <c r="A7114">
        <v>3646</v>
      </c>
      <c r="B7114" s="2" t="s">
        <v>45</v>
      </c>
    </row>
    <row r="7115" spans="1:2" x14ac:dyDescent="0.3">
      <c r="A7115">
        <v>5186</v>
      </c>
      <c r="B7115" s="2" t="s">
        <v>45</v>
      </c>
    </row>
    <row r="7116" spans="1:2" x14ac:dyDescent="0.3">
      <c r="A7116">
        <v>6305</v>
      </c>
      <c r="B7116" s="2" t="s">
        <v>45</v>
      </c>
    </row>
    <row r="7117" spans="1:2" x14ac:dyDescent="0.3">
      <c r="A7117">
        <v>7355</v>
      </c>
      <c r="B7117" s="2" t="s">
        <v>45</v>
      </c>
    </row>
    <row r="7118" spans="1:2" x14ac:dyDescent="0.3">
      <c r="A7118">
        <v>6863</v>
      </c>
      <c r="B7118" s="2" t="s">
        <v>45</v>
      </c>
    </row>
    <row r="7119" spans="1:2" x14ac:dyDescent="0.3">
      <c r="A7119">
        <v>6074</v>
      </c>
      <c r="B7119" s="2" t="s">
        <v>45</v>
      </c>
    </row>
    <row r="7120" spans="1:2" x14ac:dyDescent="0.3">
      <c r="A7120">
        <v>5714</v>
      </c>
      <c r="B7120" s="2" t="s">
        <v>45</v>
      </c>
    </row>
    <row r="7121" spans="1:2" x14ac:dyDescent="0.3">
      <c r="A7121">
        <v>4548</v>
      </c>
      <c r="B7121" s="2" t="s">
        <v>45</v>
      </c>
    </row>
    <row r="7122" spans="1:2" x14ac:dyDescent="0.3">
      <c r="A7122">
        <v>2730</v>
      </c>
      <c r="B7122" s="2" t="s">
        <v>45</v>
      </c>
    </row>
    <row r="7123" spans="1:2" x14ac:dyDescent="0.3">
      <c r="A7123">
        <v>1004</v>
      </c>
      <c r="B7123" s="2" t="s">
        <v>45</v>
      </c>
    </row>
    <row r="7124" spans="1:2" x14ac:dyDescent="0.3">
      <c r="A7124">
        <v>13</v>
      </c>
      <c r="B7124" s="2" t="s">
        <v>45</v>
      </c>
    </row>
    <row r="7125" spans="1:2" x14ac:dyDescent="0.3">
      <c r="A7125">
        <v>0</v>
      </c>
      <c r="B7125" s="2" t="s">
        <v>45</v>
      </c>
    </row>
    <row r="7126" spans="1:2" x14ac:dyDescent="0.3">
      <c r="A7126">
        <v>0</v>
      </c>
      <c r="B7126" s="2" t="s">
        <v>45</v>
      </c>
    </row>
    <row r="7127" spans="1:2" x14ac:dyDescent="0.3">
      <c r="A7127">
        <v>0</v>
      </c>
      <c r="B7127" s="2" t="s">
        <v>45</v>
      </c>
    </row>
    <row r="7128" spans="1:2" x14ac:dyDescent="0.3">
      <c r="A7128">
        <v>0</v>
      </c>
      <c r="B7128" s="2" t="s">
        <v>45</v>
      </c>
    </row>
    <row r="7129" spans="1:2" x14ac:dyDescent="0.3">
      <c r="A7129">
        <v>0</v>
      </c>
      <c r="B7129" s="2" t="s">
        <v>45</v>
      </c>
    </row>
    <row r="7130" spans="1:2" x14ac:dyDescent="0.3">
      <c r="A7130">
        <v>0</v>
      </c>
      <c r="B7130" s="2" t="s">
        <v>45</v>
      </c>
    </row>
    <row r="7131" spans="1:2" x14ac:dyDescent="0.3">
      <c r="A7131">
        <v>0</v>
      </c>
      <c r="B7131" s="2" t="s">
        <v>45</v>
      </c>
    </row>
    <row r="7132" spans="1:2" x14ac:dyDescent="0.3">
      <c r="A7132">
        <v>0</v>
      </c>
      <c r="B7132" s="2" t="s">
        <v>45</v>
      </c>
    </row>
    <row r="7133" spans="1:2" x14ac:dyDescent="0.3">
      <c r="A7133">
        <v>0</v>
      </c>
      <c r="B7133" s="2" t="s">
        <v>45</v>
      </c>
    </row>
    <row r="7134" spans="1:2" x14ac:dyDescent="0.3">
      <c r="A7134">
        <v>0</v>
      </c>
      <c r="B7134" s="2" t="s">
        <v>45</v>
      </c>
    </row>
    <row r="7135" spans="1:2" x14ac:dyDescent="0.3">
      <c r="A7135">
        <v>0</v>
      </c>
      <c r="B7135" s="2" t="s">
        <v>45</v>
      </c>
    </row>
    <row r="7136" spans="1:2" x14ac:dyDescent="0.3">
      <c r="A7136">
        <v>108</v>
      </c>
      <c r="B7136" s="2" t="s">
        <v>45</v>
      </c>
    </row>
    <row r="7137" spans="1:2" x14ac:dyDescent="0.3">
      <c r="A7137">
        <v>1624</v>
      </c>
      <c r="B7137" s="2" t="s">
        <v>45</v>
      </c>
    </row>
    <row r="7138" spans="1:2" x14ac:dyDescent="0.3">
      <c r="A7138">
        <v>3203</v>
      </c>
      <c r="B7138" s="2" t="s">
        <v>45</v>
      </c>
    </row>
    <row r="7139" spans="1:2" x14ac:dyDescent="0.3">
      <c r="A7139">
        <v>4972</v>
      </c>
      <c r="B7139" s="2" t="s">
        <v>45</v>
      </c>
    </row>
    <row r="7140" spans="1:2" x14ac:dyDescent="0.3">
      <c r="A7140">
        <v>5973</v>
      </c>
      <c r="B7140" s="2" t="s">
        <v>45</v>
      </c>
    </row>
    <row r="7141" spans="1:2" x14ac:dyDescent="0.3">
      <c r="A7141">
        <v>6262</v>
      </c>
      <c r="B7141" s="2" t="s">
        <v>45</v>
      </c>
    </row>
    <row r="7142" spans="1:2" x14ac:dyDescent="0.3">
      <c r="A7142">
        <v>6341</v>
      </c>
      <c r="B7142" s="2" t="s">
        <v>45</v>
      </c>
    </row>
    <row r="7143" spans="1:2" x14ac:dyDescent="0.3">
      <c r="A7143">
        <v>5853</v>
      </c>
      <c r="B7143" s="2" t="s">
        <v>45</v>
      </c>
    </row>
    <row r="7144" spans="1:2" x14ac:dyDescent="0.3">
      <c r="A7144">
        <v>5541</v>
      </c>
      <c r="B7144" s="2" t="s">
        <v>45</v>
      </c>
    </row>
    <row r="7145" spans="1:2" x14ac:dyDescent="0.3">
      <c r="A7145">
        <v>4018</v>
      </c>
      <c r="B7145" s="2" t="s">
        <v>45</v>
      </c>
    </row>
    <row r="7146" spans="1:2" x14ac:dyDescent="0.3">
      <c r="A7146">
        <v>2849</v>
      </c>
      <c r="B7146" s="2" t="s">
        <v>45</v>
      </c>
    </row>
    <row r="7147" spans="1:2" x14ac:dyDescent="0.3">
      <c r="A7147">
        <v>1067</v>
      </c>
      <c r="B7147" s="2" t="s">
        <v>45</v>
      </c>
    </row>
    <row r="7148" spans="1:2" x14ac:dyDescent="0.3">
      <c r="A7148">
        <v>15</v>
      </c>
      <c r="B7148" s="2" t="s">
        <v>45</v>
      </c>
    </row>
    <row r="7149" spans="1:2" x14ac:dyDescent="0.3">
      <c r="A7149">
        <v>0</v>
      </c>
      <c r="B7149" s="2" t="s">
        <v>45</v>
      </c>
    </row>
    <row r="7150" spans="1:2" x14ac:dyDescent="0.3">
      <c r="A7150">
        <v>0</v>
      </c>
      <c r="B7150" s="2" t="s">
        <v>45</v>
      </c>
    </row>
    <row r="7151" spans="1:2" x14ac:dyDescent="0.3">
      <c r="A7151">
        <v>0</v>
      </c>
      <c r="B7151" s="2" t="s">
        <v>45</v>
      </c>
    </row>
    <row r="7152" spans="1:2" x14ac:dyDescent="0.3">
      <c r="A7152">
        <v>0</v>
      </c>
      <c r="B7152" s="2" t="s">
        <v>45</v>
      </c>
    </row>
    <row r="7153" spans="1:2" x14ac:dyDescent="0.3">
      <c r="A7153">
        <v>0</v>
      </c>
      <c r="B7153" s="2" t="s">
        <v>45</v>
      </c>
    </row>
    <row r="7154" spans="1:2" x14ac:dyDescent="0.3">
      <c r="A7154">
        <v>0</v>
      </c>
      <c r="B7154" s="2" t="s">
        <v>45</v>
      </c>
    </row>
    <row r="7155" spans="1:2" x14ac:dyDescent="0.3">
      <c r="A7155">
        <v>0</v>
      </c>
      <c r="B7155" s="2" t="s">
        <v>45</v>
      </c>
    </row>
    <row r="7156" spans="1:2" x14ac:dyDescent="0.3">
      <c r="A7156">
        <v>0</v>
      </c>
      <c r="B7156" s="2" t="s">
        <v>45</v>
      </c>
    </row>
    <row r="7157" spans="1:2" x14ac:dyDescent="0.3">
      <c r="A7157">
        <v>0</v>
      </c>
      <c r="B7157" s="2" t="s">
        <v>45</v>
      </c>
    </row>
    <row r="7158" spans="1:2" x14ac:dyDescent="0.3">
      <c r="A7158">
        <v>0</v>
      </c>
      <c r="B7158" s="2" t="s">
        <v>45</v>
      </c>
    </row>
    <row r="7159" spans="1:2" x14ac:dyDescent="0.3">
      <c r="A7159">
        <v>0</v>
      </c>
      <c r="B7159" s="2" t="s">
        <v>45</v>
      </c>
    </row>
    <row r="7160" spans="1:2" x14ac:dyDescent="0.3">
      <c r="A7160">
        <v>120</v>
      </c>
      <c r="B7160" s="2" t="s">
        <v>45</v>
      </c>
    </row>
    <row r="7161" spans="1:2" x14ac:dyDescent="0.3">
      <c r="A7161">
        <v>1914</v>
      </c>
      <c r="B7161" s="2" t="s">
        <v>45</v>
      </c>
    </row>
    <row r="7162" spans="1:2" x14ac:dyDescent="0.3">
      <c r="A7162">
        <v>4011</v>
      </c>
      <c r="B7162" s="2" t="s">
        <v>45</v>
      </c>
    </row>
    <row r="7163" spans="1:2" x14ac:dyDescent="0.3">
      <c r="A7163">
        <v>6034</v>
      </c>
      <c r="B7163" s="2" t="s">
        <v>45</v>
      </c>
    </row>
    <row r="7164" spans="1:2" x14ac:dyDescent="0.3">
      <c r="A7164">
        <v>7573</v>
      </c>
      <c r="B7164" s="2" t="s">
        <v>45</v>
      </c>
    </row>
    <row r="7165" spans="1:2" x14ac:dyDescent="0.3">
      <c r="A7165">
        <v>8480</v>
      </c>
      <c r="B7165" s="2" t="s">
        <v>45</v>
      </c>
    </row>
    <row r="7166" spans="1:2" x14ac:dyDescent="0.3">
      <c r="A7166">
        <v>8739</v>
      </c>
      <c r="B7166" s="2" t="s">
        <v>45</v>
      </c>
    </row>
    <row r="7167" spans="1:2" x14ac:dyDescent="0.3">
      <c r="A7167">
        <v>8335</v>
      </c>
      <c r="B7167" s="2" t="s">
        <v>45</v>
      </c>
    </row>
    <row r="7168" spans="1:2" x14ac:dyDescent="0.3">
      <c r="A7168">
        <v>7264</v>
      </c>
      <c r="B7168" s="2" t="s">
        <v>45</v>
      </c>
    </row>
    <row r="7169" spans="1:2" x14ac:dyDescent="0.3">
      <c r="A7169">
        <v>5597</v>
      </c>
      <c r="B7169" s="2" t="s">
        <v>45</v>
      </c>
    </row>
    <row r="7170" spans="1:2" x14ac:dyDescent="0.3">
      <c r="A7170">
        <v>3479</v>
      </c>
      <c r="B7170" s="2" t="s">
        <v>45</v>
      </c>
    </row>
    <row r="7171" spans="1:2" x14ac:dyDescent="0.3">
      <c r="A7171">
        <v>1211</v>
      </c>
      <c r="B7171" s="2" t="s">
        <v>45</v>
      </c>
    </row>
    <row r="7172" spans="1:2" x14ac:dyDescent="0.3">
      <c r="A7172">
        <v>31</v>
      </c>
      <c r="B7172" s="2" t="s">
        <v>45</v>
      </c>
    </row>
    <row r="7173" spans="1:2" x14ac:dyDescent="0.3">
      <c r="A7173">
        <v>0</v>
      </c>
      <c r="B7173" s="2" t="s">
        <v>45</v>
      </c>
    </row>
    <row r="7174" spans="1:2" x14ac:dyDescent="0.3">
      <c r="A7174">
        <v>0</v>
      </c>
      <c r="B7174" s="2" t="s">
        <v>45</v>
      </c>
    </row>
    <row r="7175" spans="1:2" x14ac:dyDescent="0.3">
      <c r="A7175">
        <v>0</v>
      </c>
      <c r="B7175" s="2" t="s">
        <v>45</v>
      </c>
    </row>
    <row r="7176" spans="1:2" x14ac:dyDescent="0.3">
      <c r="A7176">
        <v>0</v>
      </c>
      <c r="B7176" s="2" t="s">
        <v>45</v>
      </c>
    </row>
    <row r="7177" spans="1:2" x14ac:dyDescent="0.3">
      <c r="A7177">
        <v>0</v>
      </c>
      <c r="B7177" s="2" t="s">
        <v>45</v>
      </c>
    </row>
    <row r="7178" spans="1:2" x14ac:dyDescent="0.3">
      <c r="A7178">
        <v>0</v>
      </c>
      <c r="B7178" s="2" t="s">
        <v>45</v>
      </c>
    </row>
    <row r="7179" spans="1:2" x14ac:dyDescent="0.3">
      <c r="A7179">
        <v>0</v>
      </c>
      <c r="B7179" s="2" t="s">
        <v>45</v>
      </c>
    </row>
    <row r="7180" spans="1:2" x14ac:dyDescent="0.3">
      <c r="A7180">
        <v>0</v>
      </c>
      <c r="B7180" s="2" t="s">
        <v>45</v>
      </c>
    </row>
    <row r="7181" spans="1:2" x14ac:dyDescent="0.3">
      <c r="A7181">
        <v>0</v>
      </c>
      <c r="B7181" s="2" t="s">
        <v>45</v>
      </c>
    </row>
    <row r="7182" spans="1:2" x14ac:dyDescent="0.3">
      <c r="A7182">
        <v>0</v>
      </c>
      <c r="B7182" s="2" t="s">
        <v>45</v>
      </c>
    </row>
    <row r="7183" spans="1:2" x14ac:dyDescent="0.3">
      <c r="A7183">
        <v>0</v>
      </c>
      <c r="B7183" s="2" t="s">
        <v>45</v>
      </c>
    </row>
    <row r="7184" spans="1:2" x14ac:dyDescent="0.3">
      <c r="A7184">
        <v>124</v>
      </c>
      <c r="B7184" s="2" t="s">
        <v>45</v>
      </c>
    </row>
    <row r="7185" spans="1:2" x14ac:dyDescent="0.3">
      <c r="A7185">
        <v>2114</v>
      </c>
      <c r="B7185" s="2" t="s">
        <v>45</v>
      </c>
    </row>
    <row r="7186" spans="1:2" x14ac:dyDescent="0.3">
      <c r="A7186">
        <v>4333</v>
      </c>
      <c r="B7186" s="2" t="s">
        <v>45</v>
      </c>
    </row>
    <row r="7187" spans="1:2" x14ac:dyDescent="0.3">
      <c r="A7187">
        <v>6479</v>
      </c>
      <c r="B7187" s="2" t="s">
        <v>45</v>
      </c>
    </row>
    <row r="7188" spans="1:2" x14ac:dyDescent="0.3">
      <c r="A7188">
        <v>8093</v>
      </c>
      <c r="B7188" s="2" t="s">
        <v>45</v>
      </c>
    </row>
    <row r="7189" spans="1:2" x14ac:dyDescent="0.3">
      <c r="A7189">
        <v>9031</v>
      </c>
      <c r="B7189" s="2" t="s">
        <v>45</v>
      </c>
    </row>
    <row r="7190" spans="1:2" x14ac:dyDescent="0.3">
      <c r="A7190">
        <v>9265</v>
      </c>
      <c r="B7190" s="2" t="s">
        <v>45</v>
      </c>
    </row>
    <row r="7191" spans="1:2" x14ac:dyDescent="0.3">
      <c r="A7191">
        <v>8855</v>
      </c>
      <c r="B7191" s="2" t="s">
        <v>45</v>
      </c>
    </row>
    <row r="7192" spans="1:2" x14ac:dyDescent="0.3">
      <c r="A7192">
        <v>7703</v>
      </c>
      <c r="B7192" s="2" t="s">
        <v>45</v>
      </c>
    </row>
    <row r="7193" spans="1:2" x14ac:dyDescent="0.3">
      <c r="A7193">
        <v>5923</v>
      </c>
      <c r="B7193" s="2" t="s">
        <v>45</v>
      </c>
    </row>
    <row r="7194" spans="1:2" x14ac:dyDescent="0.3">
      <c r="A7194">
        <v>3651</v>
      </c>
      <c r="B7194" s="2" t="s">
        <v>45</v>
      </c>
    </row>
    <row r="7195" spans="1:2" x14ac:dyDescent="0.3">
      <c r="A7195">
        <v>1279</v>
      </c>
      <c r="B7195" s="2" t="s">
        <v>45</v>
      </c>
    </row>
    <row r="7196" spans="1:2" x14ac:dyDescent="0.3">
      <c r="A7196">
        <v>27</v>
      </c>
      <c r="B7196" s="2" t="s">
        <v>45</v>
      </c>
    </row>
    <row r="7197" spans="1:2" x14ac:dyDescent="0.3">
      <c r="A7197">
        <v>0</v>
      </c>
      <c r="B7197" s="2" t="s">
        <v>45</v>
      </c>
    </row>
    <row r="7198" spans="1:2" x14ac:dyDescent="0.3">
      <c r="A7198">
        <v>0</v>
      </c>
      <c r="B7198" s="2" t="s">
        <v>45</v>
      </c>
    </row>
    <row r="7199" spans="1:2" x14ac:dyDescent="0.3">
      <c r="A7199">
        <v>0</v>
      </c>
      <c r="B7199" s="2" t="s">
        <v>45</v>
      </c>
    </row>
    <row r="7200" spans="1:2" x14ac:dyDescent="0.3">
      <c r="A7200">
        <v>0</v>
      </c>
      <c r="B7200" s="2" t="s">
        <v>45</v>
      </c>
    </row>
    <row r="7201" spans="1:2" x14ac:dyDescent="0.3">
      <c r="A7201">
        <v>0</v>
      </c>
      <c r="B7201" s="2" t="s">
        <v>45</v>
      </c>
    </row>
    <row r="7202" spans="1:2" x14ac:dyDescent="0.3">
      <c r="A7202">
        <v>0</v>
      </c>
      <c r="B7202" s="2" t="s">
        <v>45</v>
      </c>
    </row>
    <row r="7203" spans="1:2" x14ac:dyDescent="0.3">
      <c r="A7203">
        <v>0</v>
      </c>
      <c r="B7203" s="2" t="s">
        <v>45</v>
      </c>
    </row>
    <row r="7204" spans="1:2" x14ac:dyDescent="0.3">
      <c r="A7204">
        <v>0</v>
      </c>
      <c r="B7204" s="2" t="s">
        <v>45</v>
      </c>
    </row>
    <row r="7205" spans="1:2" x14ac:dyDescent="0.3">
      <c r="A7205">
        <v>0</v>
      </c>
      <c r="B7205" s="2" t="s">
        <v>45</v>
      </c>
    </row>
    <row r="7206" spans="1:2" x14ac:dyDescent="0.3">
      <c r="A7206">
        <v>0</v>
      </c>
      <c r="B7206" s="2" t="s">
        <v>45</v>
      </c>
    </row>
    <row r="7207" spans="1:2" x14ac:dyDescent="0.3">
      <c r="A7207">
        <v>0</v>
      </c>
      <c r="B7207" s="2" t="s">
        <v>45</v>
      </c>
    </row>
    <row r="7208" spans="1:2" x14ac:dyDescent="0.3">
      <c r="A7208">
        <v>113</v>
      </c>
      <c r="B7208" s="2" t="s">
        <v>45</v>
      </c>
    </row>
    <row r="7209" spans="1:2" x14ac:dyDescent="0.3">
      <c r="A7209">
        <v>2272</v>
      </c>
      <c r="B7209" s="2" t="s">
        <v>45</v>
      </c>
    </row>
    <row r="7210" spans="1:2" x14ac:dyDescent="0.3">
      <c r="A7210">
        <v>4632</v>
      </c>
      <c r="B7210" s="2" t="s">
        <v>45</v>
      </c>
    </row>
    <row r="7211" spans="1:2" x14ac:dyDescent="0.3">
      <c r="A7211">
        <v>7592</v>
      </c>
      <c r="B7211" s="2" t="s">
        <v>45</v>
      </c>
    </row>
    <row r="7212" spans="1:2" x14ac:dyDescent="0.3">
      <c r="A7212">
        <v>9233</v>
      </c>
      <c r="B7212" s="2" t="s">
        <v>45</v>
      </c>
    </row>
    <row r="7213" spans="1:2" x14ac:dyDescent="0.3">
      <c r="A7213">
        <v>5238</v>
      </c>
      <c r="B7213" s="2" t="s">
        <v>45</v>
      </c>
    </row>
    <row r="7214" spans="1:2" x14ac:dyDescent="0.3">
      <c r="A7214">
        <v>5497</v>
      </c>
      <c r="B7214" s="2" t="s">
        <v>45</v>
      </c>
    </row>
    <row r="7215" spans="1:2" x14ac:dyDescent="0.3">
      <c r="A7215">
        <v>5748</v>
      </c>
      <c r="B7215" s="2" t="s">
        <v>45</v>
      </c>
    </row>
    <row r="7216" spans="1:2" x14ac:dyDescent="0.3">
      <c r="A7216">
        <v>5131</v>
      </c>
      <c r="B7216" s="2" t="s">
        <v>45</v>
      </c>
    </row>
    <row r="7217" spans="1:2" x14ac:dyDescent="0.3">
      <c r="A7217">
        <v>3980</v>
      </c>
      <c r="B7217" s="2" t="s">
        <v>45</v>
      </c>
    </row>
    <row r="7218" spans="1:2" x14ac:dyDescent="0.3">
      <c r="A7218">
        <v>2781</v>
      </c>
      <c r="B7218" s="2" t="s">
        <v>45</v>
      </c>
    </row>
    <row r="7219" spans="1:2" x14ac:dyDescent="0.3">
      <c r="A7219">
        <v>1026</v>
      </c>
      <c r="B7219" s="2" t="s">
        <v>45</v>
      </c>
    </row>
    <row r="7220" spans="1:2" x14ac:dyDescent="0.3">
      <c r="A7220">
        <v>26</v>
      </c>
      <c r="B7220" s="2" t="s">
        <v>45</v>
      </c>
    </row>
    <row r="7221" spans="1:2" x14ac:dyDescent="0.3">
      <c r="A7221">
        <v>0</v>
      </c>
      <c r="B7221" s="2" t="s">
        <v>45</v>
      </c>
    </row>
    <row r="7222" spans="1:2" x14ac:dyDescent="0.3">
      <c r="A7222">
        <v>0</v>
      </c>
      <c r="B7222" s="2" t="s">
        <v>45</v>
      </c>
    </row>
    <row r="7223" spans="1:2" x14ac:dyDescent="0.3">
      <c r="A7223">
        <v>0</v>
      </c>
      <c r="B7223" s="2" t="s">
        <v>45</v>
      </c>
    </row>
    <row r="7224" spans="1:2" x14ac:dyDescent="0.3">
      <c r="A7224">
        <v>0</v>
      </c>
      <c r="B7224" s="2" t="s">
        <v>45</v>
      </c>
    </row>
    <row r="7225" spans="1:2" x14ac:dyDescent="0.3">
      <c r="A7225">
        <v>0</v>
      </c>
      <c r="B7225" s="2" t="s">
        <v>45</v>
      </c>
    </row>
    <row r="7226" spans="1:2" x14ac:dyDescent="0.3">
      <c r="A7226">
        <v>0</v>
      </c>
      <c r="B7226" s="2" t="s">
        <v>45</v>
      </c>
    </row>
    <row r="7227" spans="1:2" x14ac:dyDescent="0.3">
      <c r="A7227">
        <v>0</v>
      </c>
      <c r="B7227" s="2" t="s">
        <v>45</v>
      </c>
    </row>
    <row r="7228" spans="1:2" x14ac:dyDescent="0.3">
      <c r="A7228">
        <v>0</v>
      </c>
      <c r="B7228" s="2" t="s">
        <v>45</v>
      </c>
    </row>
    <row r="7229" spans="1:2" x14ac:dyDescent="0.3">
      <c r="A7229">
        <v>0</v>
      </c>
      <c r="B7229" s="2" t="s">
        <v>45</v>
      </c>
    </row>
    <row r="7230" spans="1:2" x14ac:dyDescent="0.3">
      <c r="A7230">
        <v>0</v>
      </c>
      <c r="B7230" s="2" t="s">
        <v>45</v>
      </c>
    </row>
    <row r="7231" spans="1:2" x14ac:dyDescent="0.3">
      <c r="A7231">
        <v>0</v>
      </c>
      <c r="B7231" s="2" t="s">
        <v>45</v>
      </c>
    </row>
    <row r="7232" spans="1:2" x14ac:dyDescent="0.3">
      <c r="A7232">
        <v>135</v>
      </c>
      <c r="B7232" s="2" t="s">
        <v>45</v>
      </c>
    </row>
    <row r="7233" spans="1:2" x14ac:dyDescent="0.3">
      <c r="A7233">
        <v>1718</v>
      </c>
      <c r="B7233" s="2" t="s">
        <v>45</v>
      </c>
    </row>
    <row r="7234" spans="1:2" x14ac:dyDescent="0.3">
      <c r="A7234">
        <v>3758</v>
      </c>
      <c r="B7234" s="2" t="s">
        <v>45</v>
      </c>
    </row>
    <row r="7235" spans="1:2" x14ac:dyDescent="0.3">
      <c r="A7235">
        <v>5734</v>
      </c>
      <c r="B7235" s="2" t="s">
        <v>45</v>
      </c>
    </row>
    <row r="7236" spans="1:2" x14ac:dyDescent="0.3">
      <c r="A7236">
        <v>7050</v>
      </c>
      <c r="B7236" s="2" t="s">
        <v>45</v>
      </c>
    </row>
    <row r="7237" spans="1:2" x14ac:dyDescent="0.3">
      <c r="A7237">
        <v>7798</v>
      </c>
      <c r="B7237" s="2" t="s">
        <v>45</v>
      </c>
    </row>
    <row r="7238" spans="1:2" x14ac:dyDescent="0.3">
      <c r="A7238">
        <v>8045</v>
      </c>
      <c r="B7238" s="2" t="s">
        <v>45</v>
      </c>
    </row>
    <row r="7239" spans="1:2" x14ac:dyDescent="0.3">
      <c r="A7239">
        <v>7345</v>
      </c>
      <c r="B7239" s="2" t="s">
        <v>45</v>
      </c>
    </row>
    <row r="7240" spans="1:2" x14ac:dyDescent="0.3">
      <c r="A7240">
        <v>6292</v>
      </c>
      <c r="B7240" s="2" t="s">
        <v>45</v>
      </c>
    </row>
    <row r="7241" spans="1:2" x14ac:dyDescent="0.3">
      <c r="A7241">
        <v>4862</v>
      </c>
      <c r="B7241" s="2" t="s">
        <v>45</v>
      </c>
    </row>
    <row r="7242" spans="1:2" x14ac:dyDescent="0.3">
      <c r="A7242">
        <v>3169</v>
      </c>
      <c r="B7242" s="2" t="s">
        <v>45</v>
      </c>
    </row>
    <row r="7243" spans="1:2" x14ac:dyDescent="0.3">
      <c r="A7243">
        <v>1041</v>
      </c>
      <c r="B7243" s="2" t="s">
        <v>45</v>
      </c>
    </row>
    <row r="7244" spans="1:2" x14ac:dyDescent="0.3">
      <c r="A7244">
        <v>27</v>
      </c>
      <c r="B7244" s="2" t="s">
        <v>45</v>
      </c>
    </row>
    <row r="7245" spans="1:2" x14ac:dyDescent="0.3">
      <c r="A7245">
        <v>0</v>
      </c>
      <c r="B7245" s="2" t="s">
        <v>45</v>
      </c>
    </row>
    <row r="7246" spans="1:2" x14ac:dyDescent="0.3">
      <c r="A7246">
        <v>0</v>
      </c>
      <c r="B7246" s="2" t="s">
        <v>45</v>
      </c>
    </row>
    <row r="7247" spans="1:2" x14ac:dyDescent="0.3">
      <c r="A7247">
        <v>0</v>
      </c>
      <c r="B7247" s="2" t="s">
        <v>45</v>
      </c>
    </row>
    <row r="7248" spans="1:2" x14ac:dyDescent="0.3">
      <c r="A7248">
        <v>0</v>
      </c>
      <c r="B7248" s="2" t="s">
        <v>45</v>
      </c>
    </row>
    <row r="7249" spans="1:2" x14ac:dyDescent="0.3">
      <c r="A7249">
        <v>0</v>
      </c>
      <c r="B7249" s="2" t="s">
        <v>45</v>
      </c>
    </row>
    <row r="7250" spans="1:2" x14ac:dyDescent="0.3">
      <c r="A7250">
        <v>0</v>
      </c>
      <c r="B7250" s="2" t="s">
        <v>45</v>
      </c>
    </row>
    <row r="7251" spans="1:2" x14ac:dyDescent="0.3">
      <c r="A7251">
        <v>0</v>
      </c>
      <c r="B7251" s="2" t="s">
        <v>45</v>
      </c>
    </row>
    <row r="7252" spans="1:2" x14ac:dyDescent="0.3">
      <c r="A7252">
        <v>0</v>
      </c>
      <c r="B7252" s="2" t="s">
        <v>45</v>
      </c>
    </row>
    <row r="7253" spans="1:2" x14ac:dyDescent="0.3">
      <c r="A7253">
        <v>0</v>
      </c>
      <c r="B7253" s="2" t="s">
        <v>45</v>
      </c>
    </row>
    <row r="7254" spans="1:2" x14ac:dyDescent="0.3">
      <c r="A7254">
        <v>0</v>
      </c>
      <c r="B7254" s="2" t="s">
        <v>45</v>
      </c>
    </row>
    <row r="7255" spans="1:2" x14ac:dyDescent="0.3">
      <c r="A7255">
        <v>0</v>
      </c>
      <c r="B7255" s="2" t="s">
        <v>45</v>
      </c>
    </row>
    <row r="7256" spans="1:2" x14ac:dyDescent="0.3">
      <c r="A7256">
        <v>127</v>
      </c>
      <c r="B7256" s="2" t="s">
        <v>45</v>
      </c>
    </row>
    <row r="7257" spans="1:2" x14ac:dyDescent="0.3">
      <c r="A7257">
        <v>1862</v>
      </c>
      <c r="B7257" s="2" t="s">
        <v>45</v>
      </c>
    </row>
    <row r="7258" spans="1:2" x14ac:dyDescent="0.3">
      <c r="A7258">
        <v>3974</v>
      </c>
      <c r="B7258" s="2" t="s">
        <v>45</v>
      </c>
    </row>
    <row r="7259" spans="1:2" x14ac:dyDescent="0.3">
      <c r="A7259">
        <v>6020</v>
      </c>
      <c r="B7259" s="2" t="s">
        <v>45</v>
      </c>
    </row>
    <row r="7260" spans="1:2" x14ac:dyDescent="0.3">
      <c r="A7260">
        <v>7533</v>
      </c>
      <c r="B7260" s="2" t="s">
        <v>45</v>
      </c>
    </row>
    <row r="7261" spans="1:2" x14ac:dyDescent="0.3">
      <c r="A7261">
        <v>8452</v>
      </c>
      <c r="B7261" s="2" t="s">
        <v>45</v>
      </c>
    </row>
    <row r="7262" spans="1:2" x14ac:dyDescent="0.3">
      <c r="A7262">
        <v>8723</v>
      </c>
      <c r="B7262" s="2" t="s">
        <v>45</v>
      </c>
    </row>
    <row r="7263" spans="1:2" x14ac:dyDescent="0.3">
      <c r="A7263">
        <v>8314</v>
      </c>
      <c r="B7263" s="2" t="s">
        <v>45</v>
      </c>
    </row>
    <row r="7264" spans="1:2" x14ac:dyDescent="0.3">
      <c r="A7264">
        <v>7170</v>
      </c>
      <c r="B7264" s="2" t="s">
        <v>45</v>
      </c>
    </row>
    <row r="7265" spans="1:2" x14ac:dyDescent="0.3">
      <c r="A7265">
        <v>5420</v>
      </c>
      <c r="B7265" s="2" t="s">
        <v>45</v>
      </c>
    </row>
    <row r="7266" spans="1:2" x14ac:dyDescent="0.3">
      <c r="A7266">
        <v>3316</v>
      </c>
      <c r="B7266" s="2" t="s">
        <v>45</v>
      </c>
    </row>
    <row r="7267" spans="1:2" x14ac:dyDescent="0.3">
      <c r="A7267">
        <v>1079</v>
      </c>
      <c r="B7267" s="2" t="s">
        <v>45</v>
      </c>
    </row>
    <row r="7268" spans="1:2" x14ac:dyDescent="0.3">
      <c r="A7268">
        <v>26</v>
      </c>
      <c r="B7268" s="2" t="s">
        <v>45</v>
      </c>
    </row>
    <row r="7269" spans="1:2" x14ac:dyDescent="0.3">
      <c r="A7269">
        <v>0</v>
      </c>
      <c r="B7269" s="2" t="s">
        <v>45</v>
      </c>
    </row>
    <row r="7270" spans="1:2" x14ac:dyDescent="0.3">
      <c r="A7270">
        <v>0</v>
      </c>
      <c r="B7270" s="2" t="s">
        <v>45</v>
      </c>
    </row>
    <row r="7271" spans="1:2" x14ac:dyDescent="0.3">
      <c r="A7271">
        <v>0</v>
      </c>
      <c r="B7271" s="2" t="s">
        <v>45</v>
      </c>
    </row>
    <row r="7272" spans="1:2" x14ac:dyDescent="0.3">
      <c r="A7272">
        <v>0</v>
      </c>
      <c r="B7272" s="2" t="s">
        <v>45</v>
      </c>
    </row>
    <row r="7273" spans="1:2" x14ac:dyDescent="0.3">
      <c r="A7273">
        <v>0</v>
      </c>
      <c r="B7273" s="2" t="s">
        <v>45</v>
      </c>
    </row>
    <row r="7274" spans="1:2" x14ac:dyDescent="0.3">
      <c r="A7274">
        <v>0</v>
      </c>
      <c r="B7274" s="2" t="s">
        <v>45</v>
      </c>
    </row>
    <row r="7275" spans="1:2" x14ac:dyDescent="0.3">
      <c r="A7275">
        <v>0</v>
      </c>
      <c r="B7275" s="2" t="s">
        <v>45</v>
      </c>
    </row>
    <row r="7276" spans="1:2" x14ac:dyDescent="0.3">
      <c r="A7276">
        <v>0</v>
      </c>
      <c r="B7276" s="2" t="s">
        <v>45</v>
      </c>
    </row>
    <row r="7277" spans="1:2" x14ac:dyDescent="0.3">
      <c r="A7277">
        <v>0</v>
      </c>
      <c r="B7277" s="2" t="s">
        <v>45</v>
      </c>
    </row>
    <row r="7278" spans="1:2" x14ac:dyDescent="0.3">
      <c r="A7278">
        <v>0</v>
      </c>
      <c r="B7278" s="2" t="s">
        <v>45</v>
      </c>
    </row>
    <row r="7279" spans="1:2" x14ac:dyDescent="0.3">
      <c r="A7279">
        <v>0</v>
      </c>
      <c r="B7279" s="2" t="s">
        <v>45</v>
      </c>
    </row>
    <row r="7280" spans="1:2" x14ac:dyDescent="0.3">
      <c r="A7280">
        <v>133</v>
      </c>
      <c r="B7280" s="2" t="s">
        <v>45</v>
      </c>
    </row>
    <row r="7281" spans="1:2" x14ac:dyDescent="0.3">
      <c r="A7281">
        <v>1999</v>
      </c>
      <c r="B7281" s="2" t="s">
        <v>45</v>
      </c>
    </row>
    <row r="7282" spans="1:2" x14ac:dyDescent="0.3">
      <c r="A7282">
        <v>4276</v>
      </c>
      <c r="B7282" s="2" t="s">
        <v>45</v>
      </c>
    </row>
    <row r="7283" spans="1:2" x14ac:dyDescent="0.3">
      <c r="A7283">
        <v>6433</v>
      </c>
      <c r="B7283" s="2" t="s">
        <v>45</v>
      </c>
    </row>
    <row r="7284" spans="1:2" x14ac:dyDescent="0.3">
      <c r="A7284">
        <v>8065</v>
      </c>
      <c r="B7284" s="2" t="s">
        <v>45</v>
      </c>
    </row>
    <row r="7285" spans="1:2" x14ac:dyDescent="0.3">
      <c r="A7285">
        <v>9010</v>
      </c>
      <c r="B7285" s="2" t="s">
        <v>45</v>
      </c>
    </row>
    <row r="7286" spans="1:2" x14ac:dyDescent="0.3">
      <c r="A7286">
        <v>9205</v>
      </c>
      <c r="B7286" s="2" t="s">
        <v>45</v>
      </c>
    </row>
    <row r="7287" spans="1:2" x14ac:dyDescent="0.3">
      <c r="A7287">
        <v>8741</v>
      </c>
      <c r="B7287" s="2" t="s">
        <v>45</v>
      </c>
    </row>
    <row r="7288" spans="1:2" x14ac:dyDescent="0.3">
      <c r="A7288">
        <v>7565</v>
      </c>
      <c r="B7288" s="2" t="s">
        <v>45</v>
      </c>
    </row>
    <row r="7289" spans="1:2" x14ac:dyDescent="0.3">
      <c r="A7289">
        <v>5765</v>
      </c>
      <c r="B7289" s="2" t="s">
        <v>45</v>
      </c>
    </row>
    <row r="7290" spans="1:2" x14ac:dyDescent="0.3">
      <c r="A7290">
        <v>3490</v>
      </c>
      <c r="B7290" s="2" t="s">
        <v>45</v>
      </c>
    </row>
    <row r="7291" spans="1:2" x14ac:dyDescent="0.3">
      <c r="A7291">
        <v>1132</v>
      </c>
      <c r="B7291" s="2" t="s">
        <v>45</v>
      </c>
    </row>
    <row r="7292" spans="1:2" x14ac:dyDescent="0.3">
      <c r="A7292">
        <v>25</v>
      </c>
      <c r="B7292" s="2" t="s">
        <v>45</v>
      </c>
    </row>
    <row r="7293" spans="1:2" x14ac:dyDescent="0.3">
      <c r="A7293">
        <v>0</v>
      </c>
      <c r="B7293" s="2" t="s">
        <v>45</v>
      </c>
    </row>
    <row r="7294" spans="1:2" x14ac:dyDescent="0.3">
      <c r="A7294">
        <v>0</v>
      </c>
      <c r="B7294" s="2" t="s">
        <v>45</v>
      </c>
    </row>
    <row r="7295" spans="1:2" x14ac:dyDescent="0.3">
      <c r="A7295">
        <v>0</v>
      </c>
      <c r="B7295" s="2" t="s">
        <v>45</v>
      </c>
    </row>
    <row r="7296" spans="1:2" x14ac:dyDescent="0.3">
      <c r="A7296">
        <v>0</v>
      </c>
      <c r="B7296" s="2" t="s">
        <v>45</v>
      </c>
    </row>
    <row r="7297" spans="1:2" x14ac:dyDescent="0.3">
      <c r="A7297">
        <v>0</v>
      </c>
      <c r="B7297" s="2" t="s">
        <v>45</v>
      </c>
    </row>
    <row r="7298" spans="1:2" x14ac:dyDescent="0.3">
      <c r="A7298">
        <v>0</v>
      </c>
      <c r="B7298" s="2" t="s">
        <v>45</v>
      </c>
    </row>
    <row r="7299" spans="1:2" x14ac:dyDescent="0.3">
      <c r="A7299">
        <v>0</v>
      </c>
      <c r="B7299" s="2" t="s">
        <v>45</v>
      </c>
    </row>
    <row r="7300" spans="1:2" x14ac:dyDescent="0.3">
      <c r="A7300">
        <v>0</v>
      </c>
      <c r="B7300" s="2" t="s">
        <v>45</v>
      </c>
    </row>
    <row r="7301" spans="1:2" x14ac:dyDescent="0.3">
      <c r="A7301">
        <v>0</v>
      </c>
      <c r="B7301" s="2" t="s">
        <v>45</v>
      </c>
    </row>
    <row r="7302" spans="1:2" x14ac:dyDescent="0.3">
      <c r="A7302">
        <v>0</v>
      </c>
      <c r="B7302" s="2" t="s">
        <v>45</v>
      </c>
    </row>
    <row r="7303" spans="1:2" x14ac:dyDescent="0.3">
      <c r="A7303">
        <v>0</v>
      </c>
      <c r="B7303" s="2" t="s">
        <v>45</v>
      </c>
    </row>
    <row r="7304" spans="1:2" x14ac:dyDescent="0.3">
      <c r="A7304">
        <v>148</v>
      </c>
      <c r="B7304" s="2" t="s">
        <v>45</v>
      </c>
    </row>
    <row r="7305" spans="1:2" x14ac:dyDescent="0.3">
      <c r="A7305">
        <v>2346</v>
      </c>
      <c r="B7305" s="2" t="s">
        <v>45</v>
      </c>
    </row>
    <row r="7306" spans="1:2" x14ac:dyDescent="0.3">
      <c r="A7306">
        <v>4462</v>
      </c>
      <c r="B7306" s="2" t="s">
        <v>45</v>
      </c>
    </row>
    <row r="7307" spans="1:2" x14ac:dyDescent="0.3">
      <c r="A7307">
        <v>6764</v>
      </c>
      <c r="B7307" s="2" t="s">
        <v>45</v>
      </c>
    </row>
    <row r="7308" spans="1:2" x14ac:dyDescent="0.3">
      <c r="A7308">
        <v>8558</v>
      </c>
      <c r="B7308" s="2" t="s">
        <v>45</v>
      </c>
    </row>
    <row r="7309" spans="1:2" x14ac:dyDescent="0.3">
      <c r="A7309">
        <v>5524</v>
      </c>
      <c r="B7309" s="2" t="s">
        <v>45</v>
      </c>
    </row>
    <row r="7310" spans="1:2" x14ac:dyDescent="0.3">
      <c r="A7310">
        <v>6870</v>
      </c>
      <c r="B7310" s="2" t="s">
        <v>45</v>
      </c>
    </row>
    <row r="7311" spans="1:2" x14ac:dyDescent="0.3">
      <c r="A7311">
        <v>5860</v>
      </c>
      <c r="B7311" s="2" t="s">
        <v>45</v>
      </c>
    </row>
    <row r="7312" spans="1:2" x14ac:dyDescent="0.3">
      <c r="A7312">
        <v>4198</v>
      </c>
      <c r="B7312" s="2" t="s">
        <v>45</v>
      </c>
    </row>
    <row r="7313" spans="1:2" x14ac:dyDescent="0.3">
      <c r="A7313">
        <v>2976</v>
      </c>
      <c r="B7313" s="2" t="s">
        <v>45</v>
      </c>
    </row>
    <row r="7314" spans="1:2" x14ac:dyDescent="0.3">
      <c r="A7314">
        <v>2245</v>
      </c>
      <c r="B7314" s="2" t="s">
        <v>45</v>
      </c>
    </row>
    <row r="7315" spans="1:2" x14ac:dyDescent="0.3">
      <c r="A7315">
        <v>961</v>
      </c>
      <c r="B7315" s="2" t="s">
        <v>45</v>
      </c>
    </row>
    <row r="7316" spans="1:2" x14ac:dyDescent="0.3">
      <c r="A7316">
        <v>27</v>
      </c>
      <c r="B7316" s="2" t="s">
        <v>45</v>
      </c>
    </row>
    <row r="7317" spans="1:2" x14ac:dyDescent="0.3">
      <c r="A7317">
        <v>0</v>
      </c>
      <c r="B7317" s="2" t="s">
        <v>45</v>
      </c>
    </row>
    <row r="7318" spans="1:2" x14ac:dyDescent="0.3">
      <c r="A7318">
        <v>0</v>
      </c>
      <c r="B7318" s="2" t="s">
        <v>45</v>
      </c>
    </row>
    <row r="7319" spans="1:2" x14ac:dyDescent="0.3">
      <c r="A7319">
        <v>0</v>
      </c>
      <c r="B7319" s="2" t="s">
        <v>45</v>
      </c>
    </row>
    <row r="7320" spans="1:2" x14ac:dyDescent="0.3">
      <c r="A7320">
        <v>0</v>
      </c>
      <c r="B7320" s="2" t="s">
        <v>45</v>
      </c>
    </row>
    <row r="7321" spans="1:2" x14ac:dyDescent="0.3">
      <c r="A7321">
        <v>0</v>
      </c>
      <c r="B7321" s="2" t="s">
        <v>45</v>
      </c>
    </row>
    <row r="7322" spans="1:2" x14ac:dyDescent="0.3">
      <c r="A7322">
        <v>0</v>
      </c>
      <c r="B7322" s="2" t="s">
        <v>45</v>
      </c>
    </row>
    <row r="7323" spans="1:2" x14ac:dyDescent="0.3">
      <c r="A7323">
        <v>0</v>
      </c>
      <c r="B7323" s="2" t="s">
        <v>45</v>
      </c>
    </row>
    <row r="7324" spans="1:2" x14ac:dyDescent="0.3">
      <c r="A7324">
        <v>0</v>
      </c>
      <c r="B7324" s="2" t="s">
        <v>45</v>
      </c>
    </row>
    <row r="7325" spans="1:2" x14ac:dyDescent="0.3">
      <c r="A7325">
        <v>0</v>
      </c>
      <c r="B7325" s="2" t="s">
        <v>45</v>
      </c>
    </row>
    <row r="7326" spans="1:2" x14ac:dyDescent="0.3">
      <c r="A7326">
        <v>0</v>
      </c>
      <c r="B7326" s="2" t="s">
        <v>45</v>
      </c>
    </row>
    <row r="7327" spans="1:2" x14ac:dyDescent="0.3">
      <c r="A7327">
        <v>0</v>
      </c>
      <c r="B7327" s="2" t="s">
        <v>45</v>
      </c>
    </row>
    <row r="7328" spans="1:2" x14ac:dyDescent="0.3">
      <c r="A7328">
        <v>152</v>
      </c>
      <c r="B7328" s="2" t="s">
        <v>45</v>
      </c>
    </row>
    <row r="7329" spans="1:2" x14ac:dyDescent="0.3">
      <c r="A7329">
        <v>1755</v>
      </c>
      <c r="B7329" s="2" t="s">
        <v>45</v>
      </c>
    </row>
    <row r="7330" spans="1:2" x14ac:dyDescent="0.3">
      <c r="A7330">
        <v>3791</v>
      </c>
      <c r="B7330" s="2" t="s">
        <v>45</v>
      </c>
    </row>
    <row r="7331" spans="1:2" x14ac:dyDescent="0.3">
      <c r="A7331">
        <v>5824</v>
      </c>
      <c r="B7331" s="2" t="s">
        <v>45</v>
      </c>
    </row>
    <row r="7332" spans="1:2" x14ac:dyDescent="0.3">
      <c r="A7332">
        <v>7100</v>
      </c>
      <c r="B7332" s="2" t="s">
        <v>45</v>
      </c>
    </row>
    <row r="7333" spans="1:2" x14ac:dyDescent="0.3">
      <c r="A7333">
        <v>7701</v>
      </c>
      <c r="B7333" s="2" t="s">
        <v>45</v>
      </c>
    </row>
    <row r="7334" spans="1:2" x14ac:dyDescent="0.3">
      <c r="A7334">
        <v>7608</v>
      </c>
      <c r="B7334" s="2" t="s">
        <v>45</v>
      </c>
    </row>
    <row r="7335" spans="1:2" x14ac:dyDescent="0.3">
      <c r="A7335">
        <v>7234</v>
      </c>
      <c r="B7335" s="2" t="s">
        <v>45</v>
      </c>
    </row>
    <row r="7336" spans="1:2" x14ac:dyDescent="0.3">
      <c r="A7336">
        <v>6269</v>
      </c>
      <c r="B7336" s="2" t="s">
        <v>45</v>
      </c>
    </row>
    <row r="7337" spans="1:2" x14ac:dyDescent="0.3">
      <c r="A7337">
        <v>4786</v>
      </c>
      <c r="B7337" s="2" t="s">
        <v>45</v>
      </c>
    </row>
    <row r="7338" spans="1:2" x14ac:dyDescent="0.3">
      <c r="A7338">
        <v>2961</v>
      </c>
      <c r="B7338" s="2" t="s">
        <v>45</v>
      </c>
    </row>
    <row r="7339" spans="1:2" x14ac:dyDescent="0.3">
      <c r="A7339">
        <v>1020</v>
      </c>
      <c r="B7339" s="2" t="s">
        <v>45</v>
      </c>
    </row>
    <row r="7340" spans="1:2" x14ac:dyDescent="0.3">
      <c r="A7340">
        <v>20</v>
      </c>
      <c r="B7340" s="2" t="s">
        <v>45</v>
      </c>
    </row>
    <row r="7341" spans="1:2" x14ac:dyDescent="0.3">
      <c r="A7341">
        <v>0</v>
      </c>
      <c r="B7341" s="2" t="s">
        <v>45</v>
      </c>
    </row>
    <row r="7342" spans="1:2" x14ac:dyDescent="0.3">
      <c r="A7342">
        <v>0</v>
      </c>
      <c r="B7342" s="2" t="s">
        <v>45</v>
      </c>
    </row>
    <row r="7343" spans="1:2" x14ac:dyDescent="0.3">
      <c r="A7343">
        <v>0</v>
      </c>
      <c r="B7343" s="2" t="s">
        <v>45</v>
      </c>
    </row>
    <row r="7344" spans="1:2" x14ac:dyDescent="0.3">
      <c r="A7344">
        <v>0</v>
      </c>
      <c r="B7344" s="2" t="s">
        <v>45</v>
      </c>
    </row>
    <row r="7345" spans="1:2" x14ac:dyDescent="0.3">
      <c r="A7345">
        <v>0</v>
      </c>
      <c r="B7345" s="2" t="s">
        <v>45</v>
      </c>
    </row>
    <row r="7346" spans="1:2" x14ac:dyDescent="0.3">
      <c r="A7346">
        <v>0</v>
      </c>
      <c r="B7346" s="2" t="s">
        <v>45</v>
      </c>
    </row>
    <row r="7347" spans="1:2" x14ac:dyDescent="0.3">
      <c r="A7347">
        <v>0</v>
      </c>
      <c r="B7347" s="2" t="s">
        <v>45</v>
      </c>
    </row>
    <row r="7348" spans="1:2" x14ac:dyDescent="0.3">
      <c r="A7348">
        <v>0</v>
      </c>
      <c r="B7348" s="2" t="s">
        <v>45</v>
      </c>
    </row>
    <row r="7349" spans="1:2" x14ac:dyDescent="0.3">
      <c r="A7349">
        <v>0</v>
      </c>
      <c r="B7349" s="2" t="s">
        <v>45</v>
      </c>
    </row>
    <row r="7350" spans="1:2" x14ac:dyDescent="0.3">
      <c r="A7350">
        <v>0</v>
      </c>
      <c r="B7350" s="2" t="s">
        <v>45</v>
      </c>
    </row>
    <row r="7351" spans="1:2" x14ac:dyDescent="0.3">
      <c r="A7351">
        <v>0</v>
      </c>
      <c r="B7351" s="2" t="s">
        <v>45</v>
      </c>
    </row>
    <row r="7352" spans="1:2" x14ac:dyDescent="0.3">
      <c r="A7352">
        <v>121</v>
      </c>
      <c r="B7352" s="2" t="s">
        <v>45</v>
      </c>
    </row>
    <row r="7353" spans="1:2" x14ac:dyDescent="0.3">
      <c r="A7353">
        <v>1285</v>
      </c>
      <c r="B7353" s="2" t="s">
        <v>45</v>
      </c>
    </row>
    <row r="7354" spans="1:2" x14ac:dyDescent="0.3">
      <c r="A7354">
        <v>3214</v>
      </c>
      <c r="B7354" s="2" t="s">
        <v>45</v>
      </c>
    </row>
    <row r="7355" spans="1:2" x14ac:dyDescent="0.3">
      <c r="A7355">
        <v>4783</v>
      </c>
      <c r="B7355" s="2" t="s">
        <v>45</v>
      </c>
    </row>
    <row r="7356" spans="1:2" x14ac:dyDescent="0.3">
      <c r="A7356">
        <v>5999</v>
      </c>
      <c r="B7356" s="2" t="s">
        <v>45</v>
      </c>
    </row>
    <row r="7357" spans="1:2" x14ac:dyDescent="0.3">
      <c r="A7357">
        <v>7105</v>
      </c>
      <c r="B7357" s="2" t="s">
        <v>45</v>
      </c>
    </row>
    <row r="7358" spans="1:2" x14ac:dyDescent="0.3">
      <c r="A7358">
        <v>7223</v>
      </c>
      <c r="B7358" s="2" t="s">
        <v>45</v>
      </c>
    </row>
    <row r="7359" spans="1:2" x14ac:dyDescent="0.3">
      <c r="A7359">
        <v>7472</v>
      </c>
      <c r="B7359" s="2" t="s">
        <v>45</v>
      </c>
    </row>
    <row r="7360" spans="1:2" x14ac:dyDescent="0.3">
      <c r="A7360">
        <v>6104</v>
      </c>
      <c r="B7360" s="2" t="s">
        <v>45</v>
      </c>
    </row>
    <row r="7361" spans="1:2" x14ac:dyDescent="0.3">
      <c r="A7361">
        <v>4745</v>
      </c>
      <c r="B7361" s="2" t="s">
        <v>45</v>
      </c>
    </row>
    <row r="7362" spans="1:2" x14ac:dyDescent="0.3">
      <c r="A7362">
        <v>2698</v>
      </c>
      <c r="B7362" s="2" t="s">
        <v>45</v>
      </c>
    </row>
    <row r="7363" spans="1:2" x14ac:dyDescent="0.3">
      <c r="A7363">
        <v>1021</v>
      </c>
      <c r="B7363" s="2" t="s">
        <v>45</v>
      </c>
    </row>
    <row r="7364" spans="1:2" x14ac:dyDescent="0.3">
      <c r="A7364">
        <v>34</v>
      </c>
      <c r="B7364" s="2" t="s">
        <v>45</v>
      </c>
    </row>
    <row r="7365" spans="1:2" x14ac:dyDescent="0.3">
      <c r="A7365">
        <v>0</v>
      </c>
      <c r="B7365" s="2" t="s">
        <v>45</v>
      </c>
    </row>
    <row r="7366" spans="1:2" x14ac:dyDescent="0.3">
      <c r="A7366">
        <v>0</v>
      </c>
      <c r="B7366" s="2" t="s">
        <v>45</v>
      </c>
    </row>
    <row r="7367" spans="1:2" x14ac:dyDescent="0.3">
      <c r="A7367">
        <v>0</v>
      </c>
      <c r="B7367" s="2" t="s">
        <v>45</v>
      </c>
    </row>
    <row r="7368" spans="1:2" x14ac:dyDescent="0.3">
      <c r="A7368">
        <v>0</v>
      </c>
      <c r="B7368" s="2" t="s">
        <v>45</v>
      </c>
    </row>
    <row r="7369" spans="1:2" x14ac:dyDescent="0.3">
      <c r="A7369">
        <v>0</v>
      </c>
      <c r="B7369" s="2" t="s">
        <v>45</v>
      </c>
    </row>
    <row r="7370" spans="1:2" x14ac:dyDescent="0.3">
      <c r="A7370">
        <v>0</v>
      </c>
      <c r="B7370" s="2" t="s">
        <v>45</v>
      </c>
    </row>
    <row r="7371" spans="1:2" x14ac:dyDescent="0.3">
      <c r="A7371">
        <v>0</v>
      </c>
      <c r="B7371" s="2" t="s">
        <v>45</v>
      </c>
    </row>
    <row r="7372" spans="1:2" x14ac:dyDescent="0.3">
      <c r="A7372">
        <v>0</v>
      </c>
      <c r="B7372" s="2" t="s">
        <v>45</v>
      </c>
    </row>
    <row r="7373" spans="1:2" x14ac:dyDescent="0.3">
      <c r="A7373">
        <v>0</v>
      </c>
      <c r="B7373" s="2" t="s">
        <v>45</v>
      </c>
    </row>
    <row r="7374" spans="1:2" x14ac:dyDescent="0.3">
      <c r="A7374">
        <v>0</v>
      </c>
      <c r="B7374" s="2" t="s">
        <v>45</v>
      </c>
    </row>
    <row r="7375" spans="1:2" x14ac:dyDescent="0.3">
      <c r="A7375">
        <v>0</v>
      </c>
      <c r="B7375" s="2" t="s">
        <v>45</v>
      </c>
    </row>
    <row r="7376" spans="1:2" x14ac:dyDescent="0.3">
      <c r="A7376">
        <v>160</v>
      </c>
      <c r="B7376" s="2" t="s">
        <v>45</v>
      </c>
    </row>
    <row r="7377" spans="1:2" x14ac:dyDescent="0.3">
      <c r="A7377">
        <v>1681</v>
      </c>
      <c r="B7377" s="2" t="s">
        <v>45</v>
      </c>
    </row>
    <row r="7378" spans="1:2" x14ac:dyDescent="0.3">
      <c r="A7378">
        <v>3419</v>
      </c>
      <c r="B7378" s="2" t="s">
        <v>45</v>
      </c>
    </row>
    <row r="7379" spans="1:2" x14ac:dyDescent="0.3">
      <c r="A7379">
        <v>4890</v>
      </c>
      <c r="B7379" s="2" t="s">
        <v>45</v>
      </c>
    </row>
    <row r="7380" spans="1:2" x14ac:dyDescent="0.3">
      <c r="A7380">
        <v>5768</v>
      </c>
      <c r="B7380" s="2" t="s">
        <v>45</v>
      </c>
    </row>
    <row r="7381" spans="1:2" x14ac:dyDescent="0.3">
      <c r="A7381">
        <v>6869</v>
      </c>
      <c r="B7381" s="2" t="s">
        <v>45</v>
      </c>
    </row>
    <row r="7382" spans="1:2" x14ac:dyDescent="0.3">
      <c r="A7382">
        <v>7291</v>
      </c>
      <c r="B7382" s="2" t="s">
        <v>45</v>
      </c>
    </row>
    <row r="7383" spans="1:2" x14ac:dyDescent="0.3">
      <c r="A7383">
        <v>7055</v>
      </c>
      <c r="B7383" s="2" t="s">
        <v>45</v>
      </c>
    </row>
    <row r="7384" spans="1:2" x14ac:dyDescent="0.3">
      <c r="A7384">
        <v>6367</v>
      </c>
      <c r="B7384" s="2" t="s">
        <v>45</v>
      </c>
    </row>
    <row r="7385" spans="1:2" x14ac:dyDescent="0.3">
      <c r="A7385">
        <v>5038</v>
      </c>
      <c r="B7385" s="2" t="s">
        <v>45</v>
      </c>
    </row>
    <row r="7386" spans="1:2" x14ac:dyDescent="0.3">
      <c r="A7386">
        <v>3143</v>
      </c>
      <c r="B7386" s="2" t="s">
        <v>45</v>
      </c>
    </row>
    <row r="7387" spans="1:2" x14ac:dyDescent="0.3">
      <c r="A7387">
        <v>967</v>
      </c>
      <c r="B7387" s="2" t="s">
        <v>45</v>
      </c>
    </row>
    <row r="7388" spans="1:2" x14ac:dyDescent="0.3">
      <c r="A7388">
        <v>32</v>
      </c>
      <c r="B7388" s="2" t="s">
        <v>45</v>
      </c>
    </row>
    <row r="7389" spans="1:2" x14ac:dyDescent="0.3">
      <c r="A7389">
        <v>0</v>
      </c>
      <c r="B7389" s="2" t="s">
        <v>45</v>
      </c>
    </row>
    <row r="7390" spans="1:2" x14ac:dyDescent="0.3">
      <c r="A7390">
        <v>0</v>
      </c>
      <c r="B7390" s="2" t="s">
        <v>45</v>
      </c>
    </row>
    <row r="7391" spans="1:2" x14ac:dyDescent="0.3">
      <c r="A7391">
        <v>0</v>
      </c>
      <c r="B7391" s="2" t="s">
        <v>45</v>
      </c>
    </row>
    <row r="7392" spans="1:2" x14ac:dyDescent="0.3">
      <c r="A7392">
        <v>0</v>
      </c>
      <c r="B7392" s="2" t="s">
        <v>45</v>
      </c>
    </row>
    <row r="7393" spans="1:2" x14ac:dyDescent="0.3">
      <c r="A7393">
        <v>0</v>
      </c>
      <c r="B7393" s="2" t="s">
        <v>45</v>
      </c>
    </row>
    <row r="7394" spans="1:2" x14ac:dyDescent="0.3">
      <c r="A7394">
        <v>0</v>
      </c>
      <c r="B7394" s="2" t="s">
        <v>45</v>
      </c>
    </row>
    <row r="7395" spans="1:2" x14ac:dyDescent="0.3">
      <c r="A7395">
        <v>0</v>
      </c>
      <c r="B7395" s="2" t="s">
        <v>45</v>
      </c>
    </row>
    <row r="7396" spans="1:2" x14ac:dyDescent="0.3">
      <c r="A7396">
        <v>0</v>
      </c>
      <c r="B7396" s="2" t="s">
        <v>45</v>
      </c>
    </row>
    <row r="7397" spans="1:2" x14ac:dyDescent="0.3">
      <c r="A7397">
        <v>0</v>
      </c>
      <c r="B7397" s="2" t="s">
        <v>45</v>
      </c>
    </row>
    <row r="7398" spans="1:2" x14ac:dyDescent="0.3">
      <c r="A7398">
        <v>0</v>
      </c>
      <c r="B7398" s="2" t="s">
        <v>45</v>
      </c>
    </row>
    <row r="7399" spans="1:2" x14ac:dyDescent="0.3">
      <c r="A7399">
        <v>0</v>
      </c>
      <c r="B7399" s="2" t="s">
        <v>45</v>
      </c>
    </row>
    <row r="7400" spans="1:2" x14ac:dyDescent="0.3">
      <c r="A7400">
        <v>137</v>
      </c>
      <c r="B7400" s="2" t="s">
        <v>45</v>
      </c>
    </row>
    <row r="7401" spans="1:2" x14ac:dyDescent="0.3">
      <c r="A7401">
        <v>1840</v>
      </c>
      <c r="B7401" s="2" t="s">
        <v>45</v>
      </c>
    </row>
    <row r="7402" spans="1:2" x14ac:dyDescent="0.3">
      <c r="A7402">
        <v>3941</v>
      </c>
      <c r="B7402" s="2" t="s">
        <v>45</v>
      </c>
    </row>
    <row r="7403" spans="1:2" x14ac:dyDescent="0.3">
      <c r="A7403">
        <v>5932</v>
      </c>
      <c r="B7403" s="2" t="s">
        <v>45</v>
      </c>
    </row>
    <row r="7404" spans="1:2" x14ac:dyDescent="0.3">
      <c r="A7404">
        <v>7403</v>
      </c>
      <c r="B7404" s="2" t="s">
        <v>45</v>
      </c>
    </row>
    <row r="7405" spans="1:2" x14ac:dyDescent="0.3">
      <c r="A7405">
        <v>8275</v>
      </c>
      <c r="B7405" s="2" t="s">
        <v>45</v>
      </c>
    </row>
    <row r="7406" spans="1:2" x14ac:dyDescent="0.3">
      <c r="A7406">
        <v>8498</v>
      </c>
      <c r="B7406" s="2" t="s">
        <v>45</v>
      </c>
    </row>
    <row r="7407" spans="1:2" x14ac:dyDescent="0.3">
      <c r="A7407">
        <v>8054</v>
      </c>
      <c r="B7407" s="2" t="s">
        <v>45</v>
      </c>
    </row>
    <row r="7408" spans="1:2" x14ac:dyDescent="0.3">
      <c r="A7408">
        <v>6961</v>
      </c>
      <c r="B7408" s="2" t="s">
        <v>45</v>
      </c>
    </row>
    <row r="7409" spans="1:2" x14ac:dyDescent="0.3">
      <c r="A7409">
        <v>5307</v>
      </c>
      <c r="B7409" s="2" t="s">
        <v>45</v>
      </c>
    </row>
    <row r="7410" spans="1:2" x14ac:dyDescent="0.3">
      <c r="A7410">
        <v>3241</v>
      </c>
      <c r="B7410" s="2" t="s">
        <v>45</v>
      </c>
    </row>
    <row r="7411" spans="1:2" x14ac:dyDescent="0.3">
      <c r="A7411">
        <v>1031</v>
      </c>
      <c r="B7411" s="2" t="s">
        <v>45</v>
      </c>
    </row>
    <row r="7412" spans="1:2" x14ac:dyDescent="0.3">
      <c r="A7412">
        <v>29</v>
      </c>
      <c r="B7412" s="2" t="s">
        <v>45</v>
      </c>
    </row>
    <row r="7413" spans="1:2" x14ac:dyDescent="0.3">
      <c r="A7413">
        <v>0</v>
      </c>
      <c r="B7413" s="2" t="s">
        <v>45</v>
      </c>
    </row>
    <row r="7414" spans="1:2" x14ac:dyDescent="0.3">
      <c r="A7414">
        <v>0</v>
      </c>
      <c r="B7414" s="2" t="s">
        <v>45</v>
      </c>
    </row>
    <row r="7415" spans="1:2" x14ac:dyDescent="0.3">
      <c r="A7415">
        <v>0</v>
      </c>
      <c r="B7415" s="2" t="s">
        <v>45</v>
      </c>
    </row>
    <row r="7416" spans="1:2" x14ac:dyDescent="0.3">
      <c r="A7416">
        <v>0</v>
      </c>
      <c r="B7416" s="2" t="s">
        <v>45</v>
      </c>
    </row>
    <row r="7417" spans="1:2" x14ac:dyDescent="0.3">
      <c r="A7417">
        <v>0</v>
      </c>
      <c r="B7417" s="2" t="s">
        <v>45</v>
      </c>
    </row>
    <row r="7418" spans="1:2" x14ac:dyDescent="0.3">
      <c r="A7418">
        <v>0</v>
      </c>
      <c r="B7418" s="2" t="s">
        <v>45</v>
      </c>
    </row>
    <row r="7419" spans="1:2" x14ac:dyDescent="0.3">
      <c r="A7419">
        <v>0</v>
      </c>
      <c r="B7419" s="2" t="s">
        <v>45</v>
      </c>
    </row>
    <row r="7420" spans="1:2" x14ac:dyDescent="0.3">
      <c r="A7420">
        <v>0</v>
      </c>
      <c r="B7420" s="2" t="s">
        <v>45</v>
      </c>
    </row>
    <row r="7421" spans="1:2" x14ac:dyDescent="0.3">
      <c r="A7421">
        <v>0</v>
      </c>
      <c r="B7421" s="2" t="s">
        <v>45</v>
      </c>
    </row>
    <row r="7422" spans="1:2" x14ac:dyDescent="0.3">
      <c r="A7422">
        <v>0</v>
      </c>
      <c r="B7422" s="2" t="s">
        <v>45</v>
      </c>
    </row>
    <row r="7423" spans="1:2" x14ac:dyDescent="0.3">
      <c r="A7423">
        <v>0</v>
      </c>
      <c r="B7423" s="2" t="s">
        <v>45</v>
      </c>
    </row>
    <row r="7424" spans="1:2" x14ac:dyDescent="0.3">
      <c r="A7424">
        <v>144</v>
      </c>
      <c r="B7424" s="2" t="s">
        <v>45</v>
      </c>
    </row>
    <row r="7425" spans="1:2" x14ac:dyDescent="0.3">
      <c r="A7425">
        <v>2261</v>
      </c>
      <c r="B7425" s="2" t="s">
        <v>45</v>
      </c>
    </row>
    <row r="7426" spans="1:2" x14ac:dyDescent="0.3">
      <c r="A7426">
        <v>4655</v>
      </c>
      <c r="B7426" s="2" t="s">
        <v>45</v>
      </c>
    </row>
    <row r="7427" spans="1:2" x14ac:dyDescent="0.3">
      <c r="A7427">
        <v>6940</v>
      </c>
      <c r="B7427" s="2" t="s">
        <v>45</v>
      </c>
    </row>
    <row r="7428" spans="1:2" x14ac:dyDescent="0.3">
      <c r="A7428">
        <v>8599</v>
      </c>
      <c r="B7428" s="2" t="s">
        <v>45</v>
      </c>
    </row>
    <row r="7429" spans="1:2" x14ac:dyDescent="0.3">
      <c r="A7429">
        <v>9557</v>
      </c>
      <c r="B7429" s="2" t="s">
        <v>45</v>
      </c>
    </row>
    <row r="7430" spans="1:2" x14ac:dyDescent="0.3">
      <c r="A7430">
        <v>9731</v>
      </c>
      <c r="B7430" s="2" t="s">
        <v>45</v>
      </c>
    </row>
    <row r="7431" spans="1:2" x14ac:dyDescent="0.3">
      <c r="A7431">
        <v>9179</v>
      </c>
      <c r="B7431" s="2" t="s">
        <v>45</v>
      </c>
    </row>
    <row r="7432" spans="1:2" x14ac:dyDescent="0.3">
      <c r="A7432">
        <v>7864</v>
      </c>
      <c r="B7432" s="2" t="s">
        <v>45</v>
      </c>
    </row>
    <row r="7433" spans="1:2" x14ac:dyDescent="0.3">
      <c r="A7433">
        <v>5890</v>
      </c>
      <c r="B7433" s="2" t="s">
        <v>45</v>
      </c>
    </row>
    <row r="7434" spans="1:2" x14ac:dyDescent="0.3">
      <c r="A7434">
        <v>3526</v>
      </c>
      <c r="B7434" s="2" t="s">
        <v>45</v>
      </c>
    </row>
    <row r="7435" spans="1:2" x14ac:dyDescent="0.3">
      <c r="A7435">
        <v>1050</v>
      </c>
      <c r="B7435" s="2" t="s">
        <v>45</v>
      </c>
    </row>
    <row r="7436" spans="1:2" x14ac:dyDescent="0.3">
      <c r="A7436">
        <v>17</v>
      </c>
      <c r="B7436" s="2" t="s">
        <v>45</v>
      </c>
    </row>
    <row r="7437" spans="1:2" x14ac:dyDescent="0.3">
      <c r="A7437">
        <v>0</v>
      </c>
      <c r="B7437" s="2" t="s">
        <v>45</v>
      </c>
    </row>
    <row r="7438" spans="1:2" x14ac:dyDescent="0.3">
      <c r="A7438">
        <v>0</v>
      </c>
      <c r="B7438" s="2" t="s">
        <v>45</v>
      </c>
    </row>
    <row r="7439" spans="1:2" x14ac:dyDescent="0.3">
      <c r="A7439">
        <v>0</v>
      </c>
      <c r="B7439" s="2" t="s">
        <v>45</v>
      </c>
    </row>
    <row r="7440" spans="1:2" x14ac:dyDescent="0.3">
      <c r="A7440">
        <v>0</v>
      </c>
      <c r="B7440" s="2" t="s">
        <v>45</v>
      </c>
    </row>
    <row r="7441" spans="1:2" x14ac:dyDescent="0.3">
      <c r="A7441">
        <v>0</v>
      </c>
      <c r="B7441" s="2" t="s">
        <v>45</v>
      </c>
    </row>
    <row r="7442" spans="1:2" x14ac:dyDescent="0.3">
      <c r="A7442">
        <v>0</v>
      </c>
      <c r="B7442" s="2" t="s">
        <v>45</v>
      </c>
    </row>
    <row r="7443" spans="1:2" x14ac:dyDescent="0.3">
      <c r="A7443">
        <v>0</v>
      </c>
      <c r="B7443" s="2" t="s">
        <v>45</v>
      </c>
    </row>
    <row r="7444" spans="1:2" x14ac:dyDescent="0.3">
      <c r="A7444">
        <v>0</v>
      </c>
      <c r="B7444" s="2" t="s">
        <v>45</v>
      </c>
    </row>
    <row r="7445" spans="1:2" x14ac:dyDescent="0.3">
      <c r="A7445">
        <v>0</v>
      </c>
      <c r="B7445" s="2" t="s">
        <v>45</v>
      </c>
    </row>
    <row r="7446" spans="1:2" x14ac:dyDescent="0.3">
      <c r="A7446">
        <v>0</v>
      </c>
      <c r="B7446" s="2" t="s">
        <v>45</v>
      </c>
    </row>
    <row r="7447" spans="1:2" x14ac:dyDescent="0.3">
      <c r="A7447">
        <v>0</v>
      </c>
      <c r="B7447" s="2" t="s">
        <v>45</v>
      </c>
    </row>
    <row r="7448" spans="1:2" x14ac:dyDescent="0.3">
      <c r="A7448">
        <v>118</v>
      </c>
      <c r="B7448" s="2" t="s">
        <v>45</v>
      </c>
    </row>
    <row r="7449" spans="1:2" x14ac:dyDescent="0.3">
      <c r="A7449">
        <v>1312</v>
      </c>
      <c r="B7449" s="2" t="s">
        <v>45</v>
      </c>
    </row>
    <row r="7450" spans="1:2" x14ac:dyDescent="0.3">
      <c r="A7450">
        <v>2521</v>
      </c>
      <c r="B7450" s="2" t="s">
        <v>45</v>
      </c>
    </row>
    <row r="7451" spans="1:2" x14ac:dyDescent="0.3">
      <c r="A7451">
        <v>3657</v>
      </c>
      <c r="B7451" s="2" t="s">
        <v>45</v>
      </c>
    </row>
    <row r="7452" spans="1:2" x14ac:dyDescent="0.3">
      <c r="A7452">
        <v>4279</v>
      </c>
      <c r="B7452" s="2" t="s">
        <v>45</v>
      </c>
    </row>
    <row r="7453" spans="1:2" x14ac:dyDescent="0.3">
      <c r="A7453">
        <v>4666</v>
      </c>
      <c r="B7453" s="2" t="s">
        <v>45</v>
      </c>
    </row>
    <row r="7454" spans="1:2" x14ac:dyDescent="0.3">
      <c r="A7454">
        <v>5119</v>
      </c>
      <c r="B7454" s="2" t="s">
        <v>45</v>
      </c>
    </row>
    <row r="7455" spans="1:2" x14ac:dyDescent="0.3">
      <c r="A7455">
        <v>4939</v>
      </c>
      <c r="B7455" s="2" t="s">
        <v>45</v>
      </c>
    </row>
    <row r="7456" spans="1:2" x14ac:dyDescent="0.3">
      <c r="A7456">
        <v>4216</v>
      </c>
      <c r="B7456" s="2" t="s">
        <v>45</v>
      </c>
    </row>
    <row r="7457" spans="1:2" x14ac:dyDescent="0.3">
      <c r="A7457">
        <v>3312</v>
      </c>
      <c r="B7457" s="2" t="s">
        <v>45</v>
      </c>
    </row>
    <row r="7458" spans="1:2" x14ac:dyDescent="0.3">
      <c r="A7458">
        <v>2098</v>
      </c>
      <c r="B7458" s="2" t="s">
        <v>45</v>
      </c>
    </row>
    <row r="7459" spans="1:2" x14ac:dyDescent="0.3">
      <c r="A7459">
        <v>857</v>
      </c>
      <c r="B7459" s="2" t="s">
        <v>45</v>
      </c>
    </row>
    <row r="7460" spans="1:2" x14ac:dyDescent="0.3">
      <c r="A7460">
        <v>18</v>
      </c>
      <c r="B7460" s="2" t="s">
        <v>45</v>
      </c>
    </row>
    <row r="7461" spans="1:2" x14ac:dyDescent="0.3">
      <c r="A7461">
        <v>0</v>
      </c>
      <c r="B7461" s="2" t="s">
        <v>45</v>
      </c>
    </row>
    <row r="7462" spans="1:2" x14ac:dyDescent="0.3">
      <c r="A7462">
        <v>0</v>
      </c>
      <c r="B7462" s="2" t="s">
        <v>45</v>
      </c>
    </row>
    <row r="7463" spans="1:2" x14ac:dyDescent="0.3">
      <c r="A7463">
        <v>0</v>
      </c>
      <c r="B7463" s="2" t="s">
        <v>45</v>
      </c>
    </row>
    <row r="7464" spans="1:2" x14ac:dyDescent="0.3">
      <c r="A7464">
        <v>0</v>
      </c>
      <c r="B7464" s="2" t="s">
        <v>45</v>
      </c>
    </row>
    <row r="7465" spans="1:2" x14ac:dyDescent="0.3">
      <c r="A7465">
        <v>0</v>
      </c>
      <c r="B7465" s="2" t="s">
        <v>45</v>
      </c>
    </row>
    <row r="7466" spans="1:2" x14ac:dyDescent="0.3">
      <c r="A7466">
        <v>0</v>
      </c>
      <c r="B7466" s="2" t="s">
        <v>45</v>
      </c>
    </row>
    <row r="7467" spans="1:2" x14ac:dyDescent="0.3">
      <c r="A7467">
        <v>0</v>
      </c>
      <c r="B7467" s="2" t="s">
        <v>45</v>
      </c>
    </row>
    <row r="7468" spans="1:2" x14ac:dyDescent="0.3">
      <c r="A7468">
        <v>0</v>
      </c>
      <c r="B7468" s="2" t="s">
        <v>45</v>
      </c>
    </row>
    <row r="7469" spans="1:2" x14ac:dyDescent="0.3">
      <c r="A7469">
        <v>0</v>
      </c>
      <c r="B7469" s="2" t="s">
        <v>45</v>
      </c>
    </row>
    <row r="7470" spans="1:2" x14ac:dyDescent="0.3">
      <c r="A7470">
        <v>0</v>
      </c>
      <c r="B7470" s="2" t="s">
        <v>45</v>
      </c>
    </row>
    <row r="7471" spans="1:2" x14ac:dyDescent="0.3">
      <c r="A7471">
        <v>0</v>
      </c>
      <c r="B7471" s="2" t="s">
        <v>45</v>
      </c>
    </row>
    <row r="7472" spans="1:2" x14ac:dyDescent="0.3">
      <c r="A7472">
        <v>47</v>
      </c>
      <c r="B7472" s="2" t="s">
        <v>45</v>
      </c>
    </row>
    <row r="7473" spans="1:2" x14ac:dyDescent="0.3">
      <c r="A7473">
        <v>871</v>
      </c>
      <c r="B7473" s="2" t="s">
        <v>45</v>
      </c>
    </row>
    <row r="7474" spans="1:2" x14ac:dyDescent="0.3">
      <c r="A7474">
        <v>1898</v>
      </c>
      <c r="B7474" s="2" t="s">
        <v>45</v>
      </c>
    </row>
    <row r="7475" spans="1:2" x14ac:dyDescent="0.3">
      <c r="A7475">
        <v>3108</v>
      </c>
      <c r="B7475" s="2" t="s">
        <v>45</v>
      </c>
    </row>
    <row r="7476" spans="1:2" x14ac:dyDescent="0.3">
      <c r="A7476">
        <v>4316</v>
      </c>
      <c r="B7476" s="2" t="s">
        <v>45</v>
      </c>
    </row>
    <row r="7477" spans="1:2" x14ac:dyDescent="0.3">
      <c r="A7477">
        <v>3739</v>
      </c>
      <c r="B7477" s="2" t="s">
        <v>45</v>
      </c>
    </row>
    <row r="7478" spans="1:2" x14ac:dyDescent="0.3">
      <c r="A7478">
        <v>3688</v>
      </c>
      <c r="B7478" s="2" t="s">
        <v>45</v>
      </c>
    </row>
    <row r="7479" spans="1:2" x14ac:dyDescent="0.3">
      <c r="A7479">
        <v>2591</v>
      </c>
      <c r="B7479" s="2" t="s">
        <v>45</v>
      </c>
    </row>
    <row r="7480" spans="1:2" x14ac:dyDescent="0.3">
      <c r="A7480">
        <v>1595</v>
      </c>
      <c r="B7480" s="2" t="s">
        <v>45</v>
      </c>
    </row>
    <row r="7481" spans="1:2" x14ac:dyDescent="0.3">
      <c r="A7481">
        <v>1183</v>
      </c>
      <c r="B7481" s="2" t="s">
        <v>45</v>
      </c>
    </row>
    <row r="7482" spans="1:2" x14ac:dyDescent="0.3">
      <c r="A7482">
        <v>614</v>
      </c>
      <c r="B7482" s="2" t="s">
        <v>45</v>
      </c>
    </row>
    <row r="7483" spans="1:2" x14ac:dyDescent="0.3">
      <c r="A7483">
        <v>322</v>
      </c>
      <c r="B7483" s="2" t="s">
        <v>45</v>
      </c>
    </row>
    <row r="7484" spans="1:2" x14ac:dyDescent="0.3">
      <c r="A7484">
        <v>11</v>
      </c>
      <c r="B7484" s="2" t="s">
        <v>45</v>
      </c>
    </row>
    <row r="7485" spans="1:2" x14ac:dyDescent="0.3">
      <c r="A7485">
        <v>0</v>
      </c>
      <c r="B7485" s="2" t="s">
        <v>45</v>
      </c>
    </row>
    <row r="7486" spans="1:2" x14ac:dyDescent="0.3">
      <c r="A7486">
        <v>0</v>
      </c>
      <c r="B7486" s="2" t="s">
        <v>45</v>
      </c>
    </row>
    <row r="7487" spans="1:2" x14ac:dyDescent="0.3">
      <c r="A7487">
        <v>0</v>
      </c>
      <c r="B7487" s="2" t="s">
        <v>45</v>
      </c>
    </row>
    <row r="7488" spans="1:2" x14ac:dyDescent="0.3">
      <c r="A7488">
        <v>0</v>
      </c>
      <c r="B7488" s="2" t="s">
        <v>45</v>
      </c>
    </row>
    <row r="7489" spans="1:2" x14ac:dyDescent="0.3">
      <c r="A7489">
        <v>0</v>
      </c>
      <c r="B7489" s="2" t="s">
        <v>45</v>
      </c>
    </row>
    <row r="7490" spans="1:2" x14ac:dyDescent="0.3">
      <c r="A7490">
        <v>0</v>
      </c>
      <c r="B7490" s="2" t="s">
        <v>45</v>
      </c>
    </row>
    <row r="7491" spans="1:2" x14ac:dyDescent="0.3">
      <c r="A7491">
        <v>0</v>
      </c>
      <c r="B7491" s="2" t="s">
        <v>45</v>
      </c>
    </row>
    <row r="7492" spans="1:2" x14ac:dyDescent="0.3">
      <c r="A7492">
        <v>0</v>
      </c>
      <c r="B7492" s="2" t="s">
        <v>45</v>
      </c>
    </row>
    <row r="7493" spans="1:2" x14ac:dyDescent="0.3">
      <c r="A7493">
        <v>0</v>
      </c>
      <c r="B7493" s="2" t="s">
        <v>45</v>
      </c>
    </row>
    <row r="7494" spans="1:2" x14ac:dyDescent="0.3">
      <c r="A7494">
        <v>0</v>
      </c>
      <c r="B7494" s="2" t="s">
        <v>45</v>
      </c>
    </row>
    <row r="7495" spans="1:2" x14ac:dyDescent="0.3">
      <c r="A7495">
        <v>0</v>
      </c>
      <c r="B7495" s="2" t="s">
        <v>45</v>
      </c>
    </row>
    <row r="7496" spans="1:2" x14ac:dyDescent="0.3">
      <c r="A7496">
        <v>140</v>
      </c>
      <c r="B7496" s="2" t="s">
        <v>45</v>
      </c>
    </row>
    <row r="7497" spans="1:2" x14ac:dyDescent="0.3">
      <c r="A7497">
        <v>1844</v>
      </c>
      <c r="B7497" s="2" t="s">
        <v>45</v>
      </c>
    </row>
    <row r="7498" spans="1:2" x14ac:dyDescent="0.3">
      <c r="A7498">
        <v>3984</v>
      </c>
      <c r="B7498" s="2" t="s">
        <v>45</v>
      </c>
    </row>
    <row r="7499" spans="1:2" x14ac:dyDescent="0.3">
      <c r="A7499">
        <v>6083</v>
      </c>
      <c r="B7499" s="2" t="s">
        <v>45</v>
      </c>
    </row>
    <row r="7500" spans="1:2" x14ac:dyDescent="0.3">
      <c r="A7500">
        <v>7643</v>
      </c>
      <c r="B7500" s="2" t="s">
        <v>45</v>
      </c>
    </row>
    <row r="7501" spans="1:2" x14ac:dyDescent="0.3">
      <c r="A7501">
        <v>8537</v>
      </c>
      <c r="B7501" s="2" t="s">
        <v>45</v>
      </c>
    </row>
    <row r="7502" spans="1:2" x14ac:dyDescent="0.3">
      <c r="A7502">
        <v>8801</v>
      </c>
      <c r="B7502" s="2" t="s">
        <v>45</v>
      </c>
    </row>
    <row r="7503" spans="1:2" x14ac:dyDescent="0.3">
      <c r="A7503">
        <v>8380</v>
      </c>
      <c r="B7503" s="2" t="s">
        <v>45</v>
      </c>
    </row>
    <row r="7504" spans="1:2" x14ac:dyDescent="0.3">
      <c r="A7504">
        <v>7278</v>
      </c>
      <c r="B7504" s="2" t="s">
        <v>45</v>
      </c>
    </row>
    <row r="7505" spans="1:2" x14ac:dyDescent="0.3">
      <c r="A7505">
        <v>5528</v>
      </c>
      <c r="B7505" s="2" t="s">
        <v>45</v>
      </c>
    </row>
    <row r="7506" spans="1:2" x14ac:dyDescent="0.3">
      <c r="A7506">
        <v>3322</v>
      </c>
      <c r="B7506" s="2" t="s">
        <v>45</v>
      </c>
    </row>
    <row r="7507" spans="1:2" x14ac:dyDescent="0.3">
      <c r="A7507">
        <v>1021</v>
      </c>
      <c r="B7507" s="2" t="s">
        <v>45</v>
      </c>
    </row>
    <row r="7508" spans="1:2" x14ac:dyDescent="0.3">
      <c r="A7508">
        <v>31</v>
      </c>
      <c r="B7508" s="2" t="s">
        <v>45</v>
      </c>
    </row>
    <row r="7509" spans="1:2" x14ac:dyDescent="0.3">
      <c r="A7509">
        <v>0</v>
      </c>
      <c r="B7509" s="2" t="s">
        <v>45</v>
      </c>
    </row>
    <row r="7510" spans="1:2" x14ac:dyDescent="0.3">
      <c r="A7510">
        <v>0</v>
      </c>
      <c r="B7510" s="2" t="s">
        <v>45</v>
      </c>
    </row>
    <row r="7511" spans="1:2" x14ac:dyDescent="0.3">
      <c r="A7511">
        <v>0</v>
      </c>
      <c r="B7511" s="2" t="s">
        <v>45</v>
      </c>
    </row>
    <row r="7512" spans="1:2" x14ac:dyDescent="0.3">
      <c r="A7512">
        <v>0</v>
      </c>
      <c r="B7512" s="2" t="s">
        <v>45</v>
      </c>
    </row>
    <row r="7513" spans="1:2" x14ac:dyDescent="0.3">
      <c r="A7513">
        <v>0</v>
      </c>
      <c r="B7513" s="2" t="s">
        <v>45</v>
      </c>
    </row>
    <row r="7514" spans="1:2" x14ac:dyDescent="0.3">
      <c r="A7514">
        <v>0</v>
      </c>
      <c r="B7514" s="2" t="s">
        <v>45</v>
      </c>
    </row>
    <row r="7515" spans="1:2" x14ac:dyDescent="0.3">
      <c r="A7515">
        <v>0</v>
      </c>
      <c r="B7515" s="2" t="s">
        <v>45</v>
      </c>
    </row>
    <row r="7516" spans="1:2" x14ac:dyDescent="0.3">
      <c r="A7516">
        <v>0</v>
      </c>
      <c r="B7516" s="2" t="s">
        <v>45</v>
      </c>
    </row>
    <row r="7517" spans="1:2" x14ac:dyDescent="0.3">
      <c r="A7517">
        <v>0</v>
      </c>
      <c r="B7517" s="2" t="s">
        <v>45</v>
      </c>
    </row>
    <row r="7518" spans="1:2" x14ac:dyDescent="0.3">
      <c r="A7518">
        <v>0</v>
      </c>
      <c r="B7518" s="2" t="s">
        <v>45</v>
      </c>
    </row>
    <row r="7519" spans="1:2" x14ac:dyDescent="0.3">
      <c r="A7519">
        <v>0</v>
      </c>
      <c r="B7519" s="2" t="s">
        <v>45</v>
      </c>
    </row>
    <row r="7520" spans="1:2" x14ac:dyDescent="0.3">
      <c r="A7520">
        <v>141</v>
      </c>
      <c r="B7520" s="2" t="s">
        <v>45</v>
      </c>
    </row>
    <row r="7521" spans="1:2" x14ac:dyDescent="0.3">
      <c r="A7521">
        <v>1967</v>
      </c>
      <c r="B7521" s="2" t="s">
        <v>45</v>
      </c>
    </row>
    <row r="7522" spans="1:2" x14ac:dyDescent="0.3">
      <c r="A7522">
        <v>4097</v>
      </c>
      <c r="B7522" s="2" t="s">
        <v>45</v>
      </c>
    </row>
    <row r="7523" spans="1:2" x14ac:dyDescent="0.3">
      <c r="A7523">
        <v>6214</v>
      </c>
      <c r="B7523" s="2" t="s">
        <v>45</v>
      </c>
    </row>
    <row r="7524" spans="1:2" x14ac:dyDescent="0.3">
      <c r="A7524">
        <v>7822</v>
      </c>
      <c r="B7524" s="2" t="s">
        <v>45</v>
      </c>
    </row>
    <row r="7525" spans="1:2" x14ac:dyDescent="0.3">
      <c r="A7525">
        <v>8777</v>
      </c>
      <c r="B7525" s="2" t="s">
        <v>45</v>
      </c>
    </row>
    <row r="7526" spans="1:2" x14ac:dyDescent="0.3">
      <c r="A7526">
        <v>9009</v>
      </c>
      <c r="B7526" s="2" t="s">
        <v>45</v>
      </c>
    </row>
    <row r="7527" spans="1:2" x14ac:dyDescent="0.3">
      <c r="A7527">
        <v>8560</v>
      </c>
      <c r="B7527" s="2" t="s">
        <v>45</v>
      </c>
    </row>
    <row r="7528" spans="1:2" x14ac:dyDescent="0.3">
      <c r="A7528">
        <v>7412</v>
      </c>
      <c r="B7528" s="2" t="s">
        <v>45</v>
      </c>
    </row>
    <row r="7529" spans="1:2" x14ac:dyDescent="0.3">
      <c r="A7529">
        <v>5620</v>
      </c>
      <c r="B7529" s="2" t="s">
        <v>45</v>
      </c>
    </row>
    <row r="7530" spans="1:2" x14ac:dyDescent="0.3">
      <c r="A7530">
        <v>3392</v>
      </c>
      <c r="B7530" s="2" t="s">
        <v>45</v>
      </c>
    </row>
    <row r="7531" spans="1:2" x14ac:dyDescent="0.3">
      <c r="A7531">
        <v>1051</v>
      </c>
      <c r="B7531" s="2" t="s">
        <v>45</v>
      </c>
    </row>
    <row r="7532" spans="1:2" x14ac:dyDescent="0.3">
      <c r="A7532">
        <v>31</v>
      </c>
      <c r="B7532" s="2" t="s">
        <v>45</v>
      </c>
    </row>
    <row r="7533" spans="1:2" x14ac:dyDescent="0.3">
      <c r="A7533">
        <v>0</v>
      </c>
      <c r="B7533" s="2" t="s">
        <v>45</v>
      </c>
    </row>
    <row r="7534" spans="1:2" x14ac:dyDescent="0.3">
      <c r="A7534">
        <v>0</v>
      </c>
      <c r="B7534" s="2" t="s">
        <v>45</v>
      </c>
    </row>
    <row r="7535" spans="1:2" x14ac:dyDescent="0.3">
      <c r="A7535">
        <v>0</v>
      </c>
      <c r="B7535" s="2" t="s">
        <v>45</v>
      </c>
    </row>
    <row r="7536" spans="1:2" x14ac:dyDescent="0.3">
      <c r="A7536">
        <v>0</v>
      </c>
      <c r="B7536" s="2" t="s">
        <v>45</v>
      </c>
    </row>
    <row r="7537" spans="1:2" x14ac:dyDescent="0.3">
      <c r="A7537">
        <v>0</v>
      </c>
      <c r="B7537" s="2" t="s">
        <v>45</v>
      </c>
    </row>
    <row r="7538" spans="1:2" x14ac:dyDescent="0.3">
      <c r="A7538">
        <v>0</v>
      </c>
      <c r="B7538" s="2" t="s">
        <v>45</v>
      </c>
    </row>
    <row r="7539" spans="1:2" x14ac:dyDescent="0.3">
      <c r="A7539">
        <v>0</v>
      </c>
      <c r="B7539" s="2" t="s">
        <v>45</v>
      </c>
    </row>
    <row r="7540" spans="1:2" x14ac:dyDescent="0.3">
      <c r="A7540">
        <v>0</v>
      </c>
      <c r="B7540" s="2" t="s">
        <v>45</v>
      </c>
    </row>
    <row r="7541" spans="1:2" x14ac:dyDescent="0.3">
      <c r="A7541">
        <v>0</v>
      </c>
      <c r="B7541" s="2" t="s">
        <v>45</v>
      </c>
    </row>
    <row r="7542" spans="1:2" x14ac:dyDescent="0.3">
      <c r="A7542">
        <v>0</v>
      </c>
      <c r="B7542" s="2" t="s">
        <v>45</v>
      </c>
    </row>
    <row r="7543" spans="1:2" x14ac:dyDescent="0.3">
      <c r="A7543">
        <v>0</v>
      </c>
      <c r="B7543" s="2" t="s">
        <v>45</v>
      </c>
    </row>
    <row r="7544" spans="1:2" x14ac:dyDescent="0.3">
      <c r="A7544">
        <v>149</v>
      </c>
      <c r="B7544" s="2" t="s">
        <v>45</v>
      </c>
    </row>
    <row r="7545" spans="1:2" x14ac:dyDescent="0.3">
      <c r="A7545">
        <v>2298</v>
      </c>
      <c r="B7545" s="2" t="s">
        <v>45</v>
      </c>
    </row>
    <row r="7546" spans="1:2" x14ac:dyDescent="0.3">
      <c r="A7546">
        <v>4895</v>
      </c>
      <c r="B7546" s="2" t="s">
        <v>45</v>
      </c>
    </row>
    <row r="7547" spans="1:2" x14ac:dyDescent="0.3">
      <c r="A7547">
        <v>7437</v>
      </c>
      <c r="B7547" s="2" t="s">
        <v>45</v>
      </c>
    </row>
    <row r="7548" spans="1:2" x14ac:dyDescent="0.3">
      <c r="A7548">
        <v>9005</v>
      </c>
      <c r="B7548" s="2" t="s">
        <v>45</v>
      </c>
    </row>
    <row r="7549" spans="1:2" x14ac:dyDescent="0.3">
      <c r="A7549">
        <v>6595</v>
      </c>
      <c r="B7549" s="2" t="s">
        <v>45</v>
      </c>
    </row>
    <row r="7550" spans="1:2" x14ac:dyDescent="0.3">
      <c r="A7550">
        <v>6350</v>
      </c>
      <c r="B7550" s="2" t="s">
        <v>45</v>
      </c>
    </row>
    <row r="7551" spans="1:2" x14ac:dyDescent="0.3">
      <c r="A7551">
        <v>5894</v>
      </c>
      <c r="B7551" s="2" t="s">
        <v>45</v>
      </c>
    </row>
    <row r="7552" spans="1:2" x14ac:dyDescent="0.3">
      <c r="A7552">
        <v>4888</v>
      </c>
      <c r="B7552" s="2" t="s">
        <v>45</v>
      </c>
    </row>
    <row r="7553" spans="1:2" x14ac:dyDescent="0.3">
      <c r="A7553">
        <v>3504</v>
      </c>
      <c r="B7553" s="2" t="s">
        <v>45</v>
      </c>
    </row>
    <row r="7554" spans="1:2" x14ac:dyDescent="0.3">
      <c r="A7554">
        <v>2066</v>
      </c>
      <c r="B7554" s="2" t="s">
        <v>45</v>
      </c>
    </row>
    <row r="7555" spans="1:2" x14ac:dyDescent="0.3">
      <c r="A7555">
        <v>858</v>
      </c>
      <c r="B7555" s="2" t="s">
        <v>45</v>
      </c>
    </row>
    <row r="7556" spans="1:2" x14ac:dyDescent="0.3">
      <c r="A7556">
        <v>18</v>
      </c>
      <c r="B7556" s="2" t="s">
        <v>45</v>
      </c>
    </row>
    <row r="7557" spans="1:2" x14ac:dyDescent="0.3">
      <c r="A7557">
        <v>0</v>
      </c>
      <c r="B7557" s="2" t="s">
        <v>45</v>
      </c>
    </row>
    <row r="7558" spans="1:2" x14ac:dyDescent="0.3">
      <c r="A7558">
        <v>0</v>
      </c>
      <c r="B7558" s="2" t="s">
        <v>45</v>
      </c>
    </row>
    <row r="7559" spans="1:2" x14ac:dyDescent="0.3">
      <c r="A7559">
        <v>0</v>
      </c>
      <c r="B7559" s="2" t="s">
        <v>45</v>
      </c>
    </row>
    <row r="7560" spans="1:2" x14ac:dyDescent="0.3">
      <c r="A7560">
        <v>0</v>
      </c>
      <c r="B7560" s="2" t="s">
        <v>45</v>
      </c>
    </row>
    <row r="7561" spans="1:2" x14ac:dyDescent="0.3">
      <c r="A7561">
        <v>0</v>
      </c>
      <c r="B7561" s="2" t="s">
        <v>45</v>
      </c>
    </row>
    <row r="7562" spans="1:2" x14ac:dyDescent="0.3">
      <c r="A7562">
        <v>0</v>
      </c>
      <c r="B7562" s="2" t="s">
        <v>45</v>
      </c>
    </row>
    <row r="7563" spans="1:2" x14ac:dyDescent="0.3">
      <c r="A7563">
        <v>0</v>
      </c>
      <c r="B7563" s="2" t="s">
        <v>45</v>
      </c>
    </row>
    <row r="7564" spans="1:2" x14ac:dyDescent="0.3">
      <c r="A7564">
        <v>0</v>
      </c>
      <c r="B7564" s="2" t="s">
        <v>45</v>
      </c>
    </row>
    <row r="7565" spans="1:2" x14ac:dyDescent="0.3">
      <c r="A7565">
        <v>0</v>
      </c>
      <c r="B7565" s="2" t="s">
        <v>45</v>
      </c>
    </row>
    <row r="7566" spans="1:2" x14ac:dyDescent="0.3">
      <c r="A7566">
        <v>0</v>
      </c>
      <c r="B7566" s="2" t="s">
        <v>45</v>
      </c>
    </row>
    <row r="7567" spans="1:2" x14ac:dyDescent="0.3">
      <c r="A7567">
        <v>0</v>
      </c>
      <c r="B7567" s="2" t="s">
        <v>45</v>
      </c>
    </row>
    <row r="7568" spans="1:2" x14ac:dyDescent="0.3">
      <c r="A7568">
        <v>140</v>
      </c>
      <c r="B7568" s="2" t="s">
        <v>45</v>
      </c>
    </row>
    <row r="7569" spans="1:2" x14ac:dyDescent="0.3">
      <c r="A7569">
        <v>1569</v>
      </c>
      <c r="B7569" s="2" t="s">
        <v>45</v>
      </c>
    </row>
    <row r="7570" spans="1:2" x14ac:dyDescent="0.3">
      <c r="A7570">
        <v>3521</v>
      </c>
      <c r="B7570" s="2" t="s">
        <v>45</v>
      </c>
    </row>
    <row r="7571" spans="1:2" x14ac:dyDescent="0.3">
      <c r="A7571">
        <v>5314</v>
      </c>
      <c r="B7571" s="2" t="s">
        <v>45</v>
      </c>
    </row>
    <row r="7572" spans="1:2" x14ac:dyDescent="0.3">
      <c r="A7572">
        <v>6595</v>
      </c>
      <c r="B7572" s="2" t="s">
        <v>45</v>
      </c>
    </row>
    <row r="7573" spans="1:2" x14ac:dyDescent="0.3">
      <c r="A7573">
        <v>7346</v>
      </c>
      <c r="B7573" s="2" t="s">
        <v>45</v>
      </c>
    </row>
    <row r="7574" spans="1:2" x14ac:dyDescent="0.3">
      <c r="A7574">
        <v>7732</v>
      </c>
      <c r="B7574" s="2" t="s">
        <v>45</v>
      </c>
    </row>
    <row r="7575" spans="1:2" x14ac:dyDescent="0.3">
      <c r="A7575">
        <v>7251</v>
      </c>
      <c r="B7575" s="2" t="s">
        <v>45</v>
      </c>
    </row>
    <row r="7576" spans="1:2" x14ac:dyDescent="0.3">
      <c r="A7576">
        <v>6527</v>
      </c>
      <c r="B7576" s="2" t="s">
        <v>45</v>
      </c>
    </row>
    <row r="7577" spans="1:2" x14ac:dyDescent="0.3">
      <c r="A7577">
        <v>4854</v>
      </c>
      <c r="B7577" s="2" t="s">
        <v>45</v>
      </c>
    </row>
    <row r="7578" spans="1:2" x14ac:dyDescent="0.3">
      <c r="A7578">
        <v>2928</v>
      </c>
      <c r="B7578" s="2" t="s">
        <v>45</v>
      </c>
    </row>
    <row r="7579" spans="1:2" x14ac:dyDescent="0.3">
      <c r="A7579">
        <v>950</v>
      </c>
      <c r="B7579" s="2" t="s">
        <v>45</v>
      </c>
    </row>
    <row r="7580" spans="1:2" x14ac:dyDescent="0.3">
      <c r="A7580">
        <v>32</v>
      </c>
      <c r="B7580" s="2" t="s">
        <v>45</v>
      </c>
    </row>
    <row r="7581" spans="1:2" x14ac:dyDescent="0.3">
      <c r="A7581">
        <v>0</v>
      </c>
      <c r="B7581" s="2" t="s">
        <v>45</v>
      </c>
    </row>
    <row r="7582" spans="1:2" x14ac:dyDescent="0.3">
      <c r="A7582">
        <v>0</v>
      </c>
      <c r="B7582" s="2" t="s">
        <v>45</v>
      </c>
    </row>
    <row r="7583" spans="1:2" x14ac:dyDescent="0.3">
      <c r="A7583">
        <v>0</v>
      </c>
      <c r="B7583" s="2" t="s">
        <v>45</v>
      </c>
    </row>
    <row r="7584" spans="1:2" x14ac:dyDescent="0.3">
      <c r="A7584">
        <v>0</v>
      </c>
      <c r="B7584" s="2" t="s">
        <v>45</v>
      </c>
    </row>
    <row r="7585" spans="1:2" x14ac:dyDescent="0.3">
      <c r="A7585">
        <v>0</v>
      </c>
      <c r="B7585" s="2" t="s">
        <v>45</v>
      </c>
    </row>
    <row r="7586" spans="1:2" x14ac:dyDescent="0.3">
      <c r="A7586">
        <v>0</v>
      </c>
      <c r="B7586" s="2" t="s">
        <v>45</v>
      </c>
    </row>
    <row r="7587" spans="1:2" x14ac:dyDescent="0.3">
      <c r="A7587">
        <v>0</v>
      </c>
      <c r="B7587" s="2" t="s">
        <v>45</v>
      </c>
    </row>
    <row r="7588" spans="1:2" x14ac:dyDescent="0.3">
      <c r="A7588">
        <v>0</v>
      </c>
      <c r="B7588" s="2" t="s">
        <v>45</v>
      </c>
    </row>
    <row r="7589" spans="1:2" x14ac:dyDescent="0.3">
      <c r="A7589">
        <v>0</v>
      </c>
      <c r="B7589" s="2" t="s">
        <v>45</v>
      </c>
    </row>
    <row r="7590" spans="1:2" x14ac:dyDescent="0.3">
      <c r="A7590">
        <v>0</v>
      </c>
      <c r="B7590" s="2" t="s">
        <v>45</v>
      </c>
    </row>
    <row r="7591" spans="1:2" x14ac:dyDescent="0.3">
      <c r="A7591">
        <v>0</v>
      </c>
      <c r="B7591" s="2" t="s">
        <v>45</v>
      </c>
    </row>
    <row r="7592" spans="1:2" x14ac:dyDescent="0.3">
      <c r="A7592">
        <v>140</v>
      </c>
      <c r="B7592" s="2" t="s">
        <v>45</v>
      </c>
    </row>
    <row r="7593" spans="1:2" x14ac:dyDescent="0.3">
      <c r="A7593">
        <v>1889</v>
      </c>
      <c r="B7593" s="2" t="s">
        <v>45</v>
      </c>
    </row>
    <row r="7594" spans="1:2" x14ac:dyDescent="0.3">
      <c r="A7594">
        <v>3947</v>
      </c>
      <c r="B7594" s="2" t="s">
        <v>45</v>
      </c>
    </row>
    <row r="7595" spans="1:2" x14ac:dyDescent="0.3">
      <c r="A7595">
        <v>6027</v>
      </c>
      <c r="B7595" s="2" t="s">
        <v>45</v>
      </c>
    </row>
    <row r="7596" spans="1:2" x14ac:dyDescent="0.3">
      <c r="A7596">
        <v>7608</v>
      </c>
      <c r="B7596" s="2" t="s">
        <v>45</v>
      </c>
    </row>
    <row r="7597" spans="1:2" x14ac:dyDescent="0.3">
      <c r="A7597">
        <v>8520</v>
      </c>
      <c r="B7597" s="2" t="s">
        <v>45</v>
      </c>
    </row>
    <row r="7598" spans="1:2" x14ac:dyDescent="0.3">
      <c r="A7598">
        <v>8771</v>
      </c>
      <c r="B7598" s="2" t="s">
        <v>45</v>
      </c>
    </row>
    <row r="7599" spans="1:2" x14ac:dyDescent="0.3">
      <c r="A7599">
        <v>8319</v>
      </c>
      <c r="B7599" s="2" t="s">
        <v>45</v>
      </c>
    </row>
    <row r="7600" spans="1:2" x14ac:dyDescent="0.3">
      <c r="A7600">
        <v>7232</v>
      </c>
      <c r="B7600" s="2" t="s">
        <v>45</v>
      </c>
    </row>
    <row r="7601" spans="1:2" x14ac:dyDescent="0.3">
      <c r="A7601">
        <v>5485</v>
      </c>
      <c r="B7601" s="2" t="s">
        <v>45</v>
      </c>
    </row>
    <row r="7602" spans="1:2" x14ac:dyDescent="0.3">
      <c r="A7602">
        <v>3310</v>
      </c>
      <c r="B7602" s="2" t="s">
        <v>45</v>
      </c>
    </row>
    <row r="7603" spans="1:2" x14ac:dyDescent="0.3">
      <c r="A7603">
        <v>1038</v>
      </c>
      <c r="B7603" s="2" t="s">
        <v>45</v>
      </c>
    </row>
    <row r="7604" spans="1:2" x14ac:dyDescent="0.3">
      <c r="A7604">
        <v>35</v>
      </c>
      <c r="B7604" s="2" t="s">
        <v>45</v>
      </c>
    </row>
    <row r="7605" spans="1:2" x14ac:dyDescent="0.3">
      <c r="A7605">
        <v>0</v>
      </c>
      <c r="B7605" s="2" t="s">
        <v>45</v>
      </c>
    </row>
    <row r="7606" spans="1:2" x14ac:dyDescent="0.3">
      <c r="A7606">
        <v>0</v>
      </c>
      <c r="B7606" s="2" t="s">
        <v>45</v>
      </c>
    </row>
    <row r="7607" spans="1:2" x14ac:dyDescent="0.3">
      <c r="A7607">
        <v>0</v>
      </c>
      <c r="B7607" s="2" t="s">
        <v>45</v>
      </c>
    </row>
    <row r="7608" spans="1:2" x14ac:dyDescent="0.3">
      <c r="A7608">
        <v>0</v>
      </c>
      <c r="B7608" s="2" t="s">
        <v>45</v>
      </c>
    </row>
    <row r="7609" spans="1:2" x14ac:dyDescent="0.3">
      <c r="A7609">
        <v>0</v>
      </c>
      <c r="B7609" s="2" t="s">
        <v>45</v>
      </c>
    </row>
    <row r="7610" spans="1:2" x14ac:dyDescent="0.3">
      <c r="A7610">
        <v>0</v>
      </c>
      <c r="B7610" s="2" t="s">
        <v>45</v>
      </c>
    </row>
    <row r="7611" spans="1:2" x14ac:dyDescent="0.3">
      <c r="A7611">
        <v>0</v>
      </c>
      <c r="B7611" s="2" t="s">
        <v>45</v>
      </c>
    </row>
    <row r="7612" spans="1:2" x14ac:dyDescent="0.3">
      <c r="A7612">
        <v>0</v>
      </c>
      <c r="B7612" s="2" t="s">
        <v>45</v>
      </c>
    </row>
    <row r="7613" spans="1:2" x14ac:dyDescent="0.3">
      <c r="A7613">
        <v>0</v>
      </c>
      <c r="B7613" s="2" t="s">
        <v>45</v>
      </c>
    </row>
    <row r="7614" spans="1:2" x14ac:dyDescent="0.3">
      <c r="A7614">
        <v>0</v>
      </c>
      <c r="B7614" s="2" t="s">
        <v>45</v>
      </c>
    </row>
    <row r="7615" spans="1:2" x14ac:dyDescent="0.3">
      <c r="A7615">
        <v>0</v>
      </c>
      <c r="B7615" s="2" t="s">
        <v>45</v>
      </c>
    </row>
    <row r="7616" spans="1:2" x14ac:dyDescent="0.3">
      <c r="A7616">
        <v>141</v>
      </c>
      <c r="B7616" s="2" t="s">
        <v>45</v>
      </c>
    </row>
    <row r="7617" spans="1:2" x14ac:dyDescent="0.3">
      <c r="A7617">
        <v>1666</v>
      </c>
      <c r="B7617" s="2" t="s">
        <v>45</v>
      </c>
    </row>
    <row r="7618" spans="1:2" x14ac:dyDescent="0.3">
      <c r="A7618">
        <v>3617</v>
      </c>
      <c r="B7618" s="2" t="s">
        <v>45</v>
      </c>
    </row>
    <row r="7619" spans="1:2" x14ac:dyDescent="0.3">
      <c r="A7619">
        <v>5589</v>
      </c>
      <c r="B7619" s="2" t="s">
        <v>45</v>
      </c>
    </row>
    <row r="7620" spans="1:2" x14ac:dyDescent="0.3">
      <c r="A7620">
        <v>7047</v>
      </c>
      <c r="B7620" s="2" t="s">
        <v>45</v>
      </c>
    </row>
    <row r="7621" spans="1:2" x14ac:dyDescent="0.3">
      <c r="A7621">
        <v>7885</v>
      </c>
      <c r="B7621" s="2" t="s">
        <v>45</v>
      </c>
    </row>
    <row r="7622" spans="1:2" x14ac:dyDescent="0.3">
      <c r="A7622">
        <v>8078</v>
      </c>
      <c r="B7622" s="2" t="s">
        <v>45</v>
      </c>
    </row>
    <row r="7623" spans="1:2" x14ac:dyDescent="0.3">
      <c r="A7623">
        <v>7728</v>
      </c>
      <c r="B7623" s="2" t="s">
        <v>45</v>
      </c>
    </row>
    <row r="7624" spans="1:2" x14ac:dyDescent="0.3">
      <c r="A7624">
        <v>6656</v>
      </c>
      <c r="B7624" s="2" t="s">
        <v>45</v>
      </c>
    </row>
    <row r="7625" spans="1:2" x14ac:dyDescent="0.3">
      <c r="A7625">
        <v>5073</v>
      </c>
      <c r="B7625" s="2" t="s">
        <v>45</v>
      </c>
    </row>
    <row r="7626" spans="1:2" x14ac:dyDescent="0.3">
      <c r="A7626">
        <v>3048</v>
      </c>
      <c r="B7626" s="2" t="s">
        <v>45</v>
      </c>
    </row>
    <row r="7627" spans="1:2" x14ac:dyDescent="0.3">
      <c r="A7627">
        <v>924</v>
      </c>
      <c r="B7627" s="2" t="s">
        <v>45</v>
      </c>
    </row>
    <row r="7628" spans="1:2" x14ac:dyDescent="0.3">
      <c r="A7628">
        <v>37</v>
      </c>
      <c r="B7628" s="2" t="s">
        <v>45</v>
      </c>
    </row>
    <row r="7629" spans="1:2" x14ac:dyDescent="0.3">
      <c r="A7629">
        <v>0</v>
      </c>
      <c r="B7629" s="2" t="s">
        <v>45</v>
      </c>
    </row>
    <row r="7630" spans="1:2" x14ac:dyDescent="0.3">
      <c r="A7630">
        <v>0</v>
      </c>
      <c r="B7630" s="2" t="s">
        <v>45</v>
      </c>
    </row>
    <row r="7631" spans="1:2" x14ac:dyDescent="0.3">
      <c r="A7631">
        <v>0</v>
      </c>
      <c r="B7631" s="2" t="s">
        <v>45</v>
      </c>
    </row>
    <row r="7632" spans="1:2" x14ac:dyDescent="0.3">
      <c r="A7632">
        <v>0</v>
      </c>
      <c r="B7632" s="2" t="s">
        <v>45</v>
      </c>
    </row>
    <row r="7633" spans="1:2" x14ac:dyDescent="0.3">
      <c r="A7633">
        <v>0</v>
      </c>
      <c r="B7633" s="2" t="s">
        <v>45</v>
      </c>
    </row>
    <row r="7634" spans="1:2" x14ac:dyDescent="0.3">
      <c r="A7634">
        <v>0</v>
      </c>
      <c r="B7634" s="2" t="s">
        <v>45</v>
      </c>
    </row>
    <row r="7635" spans="1:2" x14ac:dyDescent="0.3">
      <c r="A7635">
        <v>0</v>
      </c>
      <c r="B7635" s="2" t="s">
        <v>45</v>
      </c>
    </row>
    <row r="7636" spans="1:2" x14ac:dyDescent="0.3">
      <c r="A7636">
        <v>0</v>
      </c>
      <c r="B7636" s="2" t="s">
        <v>45</v>
      </c>
    </row>
    <row r="7637" spans="1:2" x14ac:dyDescent="0.3">
      <c r="A7637">
        <v>0</v>
      </c>
      <c r="B7637" s="2" t="s">
        <v>45</v>
      </c>
    </row>
    <row r="7638" spans="1:2" x14ac:dyDescent="0.3">
      <c r="A7638">
        <v>0</v>
      </c>
      <c r="B7638" s="2" t="s">
        <v>45</v>
      </c>
    </row>
    <row r="7639" spans="1:2" x14ac:dyDescent="0.3">
      <c r="A7639">
        <v>0</v>
      </c>
      <c r="B7639" s="2" t="s">
        <v>45</v>
      </c>
    </row>
    <row r="7640" spans="1:2" x14ac:dyDescent="0.3">
      <c r="A7640">
        <v>141</v>
      </c>
      <c r="B7640" s="2" t="s">
        <v>45</v>
      </c>
    </row>
    <row r="7641" spans="1:2" x14ac:dyDescent="0.3">
      <c r="A7641">
        <v>1306</v>
      </c>
      <c r="B7641" s="2" t="s">
        <v>45</v>
      </c>
    </row>
    <row r="7642" spans="1:2" x14ac:dyDescent="0.3">
      <c r="A7642">
        <v>3010</v>
      </c>
      <c r="B7642" s="2" t="s">
        <v>45</v>
      </c>
    </row>
    <row r="7643" spans="1:2" x14ac:dyDescent="0.3">
      <c r="A7643">
        <v>4290</v>
      </c>
      <c r="B7643" s="2" t="s">
        <v>45</v>
      </c>
    </row>
    <row r="7644" spans="1:2" x14ac:dyDescent="0.3">
      <c r="A7644">
        <v>5399</v>
      </c>
      <c r="B7644" s="2" t="s">
        <v>45</v>
      </c>
    </row>
    <row r="7645" spans="1:2" x14ac:dyDescent="0.3">
      <c r="A7645">
        <v>4958</v>
      </c>
      <c r="B7645" s="2" t="s">
        <v>45</v>
      </c>
    </row>
    <row r="7646" spans="1:2" x14ac:dyDescent="0.3">
      <c r="A7646">
        <v>6607</v>
      </c>
      <c r="B7646" s="2" t="s">
        <v>45</v>
      </c>
    </row>
    <row r="7647" spans="1:2" x14ac:dyDescent="0.3">
      <c r="A7647">
        <v>6048</v>
      </c>
      <c r="B7647" s="2" t="s">
        <v>45</v>
      </c>
    </row>
    <row r="7648" spans="1:2" x14ac:dyDescent="0.3">
      <c r="A7648">
        <v>5077</v>
      </c>
      <c r="B7648" s="2" t="s">
        <v>45</v>
      </c>
    </row>
    <row r="7649" spans="1:2" x14ac:dyDescent="0.3">
      <c r="A7649">
        <v>5138</v>
      </c>
      <c r="B7649" s="2" t="s">
        <v>45</v>
      </c>
    </row>
    <row r="7650" spans="1:2" x14ac:dyDescent="0.3">
      <c r="A7650">
        <v>3138</v>
      </c>
      <c r="B7650" s="2" t="s">
        <v>45</v>
      </c>
    </row>
    <row r="7651" spans="1:2" x14ac:dyDescent="0.3">
      <c r="A7651">
        <v>932</v>
      </c>
      <c r="B7651" s="2" t="s">
        <v>45</v>
      </c>
    </row>
    <row r="7652" spans="1:2" x14ac:dyDescent="0.3">
      <c r="A7652">
        <v>78</v>
      </c>
      <c r="B7652" s="2" t="s">
        <v>45</v>
      </c>
    </row>
    <row r="7653" spans="1:2" x14ac:dyDescent="0.3">
      <c r="A7653">
        <v>0</v>
      </c>
      <c r="B7653" s="2" t="s">
        <v>45</v>
      </c>
    </row>
    <row r="7654" spans="1:2" x14ac:dyDescent="0.3">
      <c r="A7654">
        <v>0</v>
      </c>
      <c r="B7654" s="2" t="s">
        <v>45</v>
      </c>
    </row>
    <row r="7655" spans="1:2" x14ac:dyDescent="0.3">
      <c r="A7655">
        <v>0</v>
      </c>
      <c r="B7655" s="2" t="s">
        <v>45</v>
      </c>
    </row>
    <row r="7656" spans="1:2" x14ac:dyDescent="0.3">
      <c r="A7656">
        <v>0</v>
      </c>
      <c r="B7656" s="2" t="s">
        <v>45</v>
      </c>
    </row>
    <row r="7657" spans="1:2" x14ac:dyDescent="0.3">
      <c r="A7657">
        <v>0</v>
      </c>
      <c r="B7657" s="2" t="s">
        <v>45</v>
      </c>
    </row>
    <row r="7658" spans="1:2" x14ac:dyDescent="0.3">
      <c r="A7658">
        <v>0</v>
      </c>
      <c r="B7658" s="2" t="s">
        <v>45</v>
      </c>
    </row>
    <row r="7659" spans="1:2" x14ac:dyDescent="0.3">
      <c r="A7659">
        <v>0</v>
      </c>
      <c r="B7659" s="2" t="s">
        <v>45</v>
      </c>
    </row>
    <row r="7660" spans="1:2" x14ac:dyDescent="0.3">
      <c r="A7660">
        <v>0</v>
      </c>
      <c r="B7660" s="2" t="s">
        <v>45</v>
      </c>
    </row>
    <row r="7661" spans="1:2" x14ac:dyDescent="0.3">
      <c r="A7661">
        <v>0</v>
      </c>
      <c r="B7661" s="2" t="s">
        <v>45</v>
      </c>
    </row>
    <row r="7662" spans="1:2" x14ac:dyDescent="0.3">
      <c r="A7662">
        <v>0</v>
      </c>
      <c r="B7662" s="2" t="s">
        <v>45</v>
      </c>
    </row>
    <row r="7663" spans="1:2" x14ac:dyDescent="0.3">
      <c r="A7663">
        <v>0</v>
      </c>
      <c r="B7663" s="2" t="s">
        <v>45</v>
      </c>
    </row>
    <row r="7664" spans="1:2" x14ac:dyDescent="0.3">
      <c r="A7664">
        <v>103</v>
      </c>
      <c r="B7664" s="2" t="s">
        <v>45</v>
      </c>
    </row>
    <row r="7665" spans="1:2" x14ac:dyDescent="0.3">
      <c r="A7665">
        <v>586</v>
      </c>
      <c r="B7665" s="2" t="s">
        <v>45</v>
      </c>
    </row>
    <row r="7666" spans="1:2" x14ac:dyDescent="0.3">
      <c r="A7666">
        <v>606</v>
      </c>
      <c r="B7666" s="2" t="s">
        <v>45</v>
      </c>
    </row>
    <row r="7667" spans="1:2" x14ac:dyDescent="0.3">
      <c r="A7667">
        <v>688</v>
      </c>
      <c r="B7667" s="2" t="s">
        <v>45</v>
      </c>
    </row>
    <row r="7668" spans="1:2" x14ac:dyDescent="0.3">
      <c r="A7668">
        <v>4656</v>
      </c>
      <c r="B7668" s="2" t="s">
        <v>45</v>
      </c>
    </row>
    <row r="7669" spans="1:2" x14ac:dyDescent="0.3">
      <c r="A7669">
        <v>5654</v>
      </c>
      <c r="B7669" s="2" t="s">
        <v>45</v>
      </c>
    </row>
    <row r="7670" spans="1:2" x14ac:dyDescent="0.3">
      <c r="A7670">
        <v>5281</v>
      </c>
      <c r="B7670" s="2" t="s">
        <v>45</v>
      </c>
    </row>
    <row r="7671" spans="1:2" x14ac:dyDescent="0.3">
      <c r="A7671">
        <v>6384</v>
      </c>
      <c r="B7671" s="2" t="s">
        <v>45</v>
      </c>
    </row>
    <row r="7672" spans="1:2" x14ac:dyDescent="0.3">
      <c r="A7672">
        <v>4834</v>
      </c>
      <c r="B7672" s="2" t="s">
        <v>45</v>
      </c>
    </row>
    <row r="7673" spans="1:2" x14ac:dyDescent="0.3">
      <c r="A7673">
        <v>4645</v>
      </c>
      <c r="B7673" s="2" t="s">
        <v>45</v>
      </c>
    </row>
    <row r="7674" spans="1:2" x14ac:dyDescent="0.3">
      <c r="A7674">
        <v>3108</v>
      </c>
      <c r="B7674" s="2" t="s">
        <v>45</v>
      </c>
    </row>
    <row r="7675" spans="1:2" x14ac:dyDescent="0.3">
      <c r="A7675">
        <v>867</v>
      </c>
      <c r="B7675" s="2" t="s">
        <v>45</v>
      </c>
    </row>
    <row r="7676" spans="1:2" x14ac:dyDescent="0.3">
      <c r="A7676">
        <v>53</v>
      </c>
      <c r="B7676" s="2" t="s">
        <v>45</v>
      </c>
    </row>
    <row r="7677" spans="1:2" x14ac:dyDescent="0.3">
      <c r="A7677">
        <v>0</v>
      </c>
      <c r="B7677" s="2" t="s">
        <v>45</v>
      </c>
    </row>
    <row r="7678" spans="1:2" x14ac:dyDescent="0.3">
      <c r="A7678">
        <v>0</v>
      </c>
      <c r="B7678" s="2" t="s">
        <v>45</v>
      </c>
    </row>
    <row r="7679" spans="1:2" x14ac:dyDescent="0.3">
      <c r="A7679">
        <v>0</v>
      </c>
      <c r="B7679" s="2" t="s">
        <v>45</v>
      </c>
    </row>
    <row r="7680" spans="1:2" x14ac:dyDescent="0.3">
      <c r="A7680">
        <v>0</v>
      </c>
      <c r="B7680" s="2" t="s">
        <v>45</v>
      </c>
    </row>
    <row r="7681" spans="1:2" x14ac:dyDescent="0.3">
      <c r="A7681">
        <v>0</v>
      </c>
      <c r="B7681" s="2" t="s">
        <v>45</v>
      </c>
    </row>
    <row r="7682" spans="1:2" x14ac:dyDescent="0.3">
      <c r="A7682">
        <v>0</v>
      </c>
      <c r="B7682" s="2" t="s">
        <v>45</v>
      </c>
    </row>
    <row r="7683" spans="1:2" x14ac:dyDescent="0.3">
      <c r="A7683">
        <v>0</v>
      </c>
      <c r="B7683" s="2" t="s">
        <v>45</v>
      </c>
    </row>
    <row r="7684" spans="1:2" x14ac:dyDescent="0.3">
      <c r="A7684">
        <v>0</v>
      </c>
      <c r="B7684" s="2" t="s">
        <v>45</v>
      </c>
    </row>
    <row r="7685" spans="1:2" x14ac:dyDescent="0.3">
      <c r="A7685">
        <v>0</v>
      </c>
      <c r="B7685" s="2" t="s">
        <v>45</v>
      </c>
    </row>
    <row r="7686" spans="1:2" x14ac:dyDescent="0.3">
      <c r="A7686">
        <v>0</v>
      </c>
      <c r="B7686" s="2" t="s">
        <v>45</v>
      </c>
    </row>
    <row r="7687" spans="1:2" x14ac:dyDescent="0.3">
      <c r="A7687">
        <v>0</v>
      </c>
      <c r="B7687" s="2" t="s">
        <v>45</v>
      </c>
    </row>
    <row r="7688" spans="1:2" x14ac:dyDescent="0.3">
      <c r="A7688">
        <v>235</v>
      </c>
      <c r="B7688" s="2" t="s">
        <v>45</v>
      </c>
    </row>
    <row r="7689" spans="1:2" x14ac:dyDescent="0.3">
      <c r="A7689">
        <v>1466</v>
      </c>
      <c r="B7689" s="2" t="s">
        <v>45</v>
      </c>
    </row>
    <row r="7690" spans="1:2" x14ac:dyDescent="0.3">
      <c r="A7690">
        <v>4851</v>
      </c>
      <c r="B7690" s="2" t="s">
        <v>45</v>
      </c>
    </row>
    <row r="7691" spans="1:2" x14ac:dyDescent="0.3">
      <c r="A7691">
        <v>6411</v>
      </c>
      <c r="B7691" s="2" t="s">
        <v>45</v>
      </c>
    </row>
    <row r="7692" spans="1:2" x14ac:dyDescent="0.3">
      <c r="A7692">
        <v>5352</v>
      </c>
      <c r="B7692" s="2" t="s">
        <v>45</v>
      </c>
    </row>
    <row r="7693" spans="1:2" x14ac:dyDescent="0.3">
      <c r="A7693">
        <v>3257</v>
      </c>
      <c r="B7693" s="2" t="s">
        <v>45</v>
      </c>
    </row>
    <row r="7694" spans="1:2" x14ac:dyDescent="0.3">
      <c r="A7694">
        <v>2099</v>
      </c>
      <c r="B7694" s="2" t="s">
        <v>45</v>
      </c>
    </row>
    <row r="7695" spans="1:2" x14ac:dyDescent="0.3">
      <c r="A7695">
        <v>6020</v>
      </c>
      <c r="B7695" s="2" t="s">
        <v>45</v>
      </c>
    </row>
    <row r="7696" spans="1:2" x14ac:dyDescent="0.3">
      <c r="A7696">
        <v>5051</v>
      </c>
      <c r="B7696" s="2" t="s">
        <v>45</v>
      </c>
    </row>
    <row r="7697" spans="1:2" x14ac:dyDescent="0.3">
      <c r="A7697">
        <v>1927</v>
      </c>
      <c r="B7697" s="2" t="s">
        <v>45</v>
      </c>
    </row>
    <row r="7698" spans="1:2" x14ac:dyDescent="0.3">
      <c r="A7698">
        <v>384</v>
      </c>
      <c r="B7698" s="2" t="s">
        <v>45</v>
      </c>
    </row>
    <row r="7699" spans="1:2" x14ac:dyDescent="0.3">
      <c r="A7699">
        <v>177</v>
      </c>
      <c r="B7699" s="2" t="s">
        <v>45</v>
      </c>
    </row>
    <row r="7700" spans="1:2" x14ac:dyDescent="0.3">
      <c r="A7700">
        <v>19</v>
      </c>
      <c r="B7700" s="2" t="s">
        <v>45</v>
      </c>
    </row>
    <row r="7701" spans="1:2" x14ac:dyDescent="0.3">
      <c r="A7701">
        <v>0</v>
      </c>
      <c r="B7701" s="2" t="s">
        <v>45</v>
      </c>
    </row>
    <row r="7702" spans="1:2" x14ac:dyDescent="0.3">
      <c r="A7702">
        <v>0</v>
      </c>
      <c r="B7702" s="2" t="s">
        <v>45</v>
      </c>
    </row>
    <row r="7703" spans="1:2" x14ac:dyDescent="0.3">
      <c r="A7703">
        <v>0</v>
      </c>
      <c r="B7703" s="2" t="s">
        <v>45</v>
      </c>
    </row>
    <row r="7704" spans="1:2" x14ac:dyDescent="0.3">
      <c r="A7704">
        <v>0</v>
      </c>
      <c r="B7704" s="2" t="s">
        <v>45</v>
      </c>
    </row>
    <row r="7705" spans="1:2" x14ac:dyDescent="0.3">
      <c r="A7705">
        <v>0</v>
      </c>
      <c r="B7705" s="2" t="s">
        <v>45</v>
      </c>
    </row>
    <row r="7706" spans="1:2" x14ac:dyDescent="0.3">
      <c r="A7706">
        <v>0</v>
      </c>
      <c r="B7706" s="2" t="s">
        <v>45</v>
      </c>
    </row>
    <row r="7707" spans="1:2" x14ac:dyDescent="0.3">
      <c r="A7707">
        <v>0</v>
      </c>
      <c r="B7707" s="2" t="s">
        <v>45</v>
      </c>
    </row>
    <row r="7708" spans="1:2" x14ac:dyDescent="0.3">
      <c r="A7708">
        <v>0</v>
      </c>
      <c r="B7708" s="2" t="s">
        <v>45</v>
      </c>
    </row>
    <row r="7709" spans="1:2" x14ac:dyDescent="0.3">
      <c r="A7709">
        <v>0</v>
      </c>
      <c r="B7709" s="2" t="s">
        <v>45</v>
      </c>
    </row>
    <row r="7710" spans="1:2" x14ac:dyDescent="0.3">
      <c r="A7710">
        <v>0</v>
      </c>
      <c r="B7710" s="2" t="s">
        <v>45</v>
      </c>
    </row>
    <row r="7711" spans="1:2" x14ac:dyDescent="0.3">
      <c r="A7711">
        <v>0</v>
      </c>
      <c r="B7711" s="2" t="s">
        <v>45</v>
      </c>
    </row>
    <row r="7712" spans="1:2" x14ac:dyDescent="0.3">
      <c r="A7712">
        <v>143</v>
      </c>
      <c r="B7712" s="2" t="s">
        <v>45</v>
      </c>
    </row>
    <row r="7713" spans="1:2" x14ac:dyDescent="0.3">
      <c r="A7713">
        <v>1476</v>
      </c>
      <c r="B7713" s="2" t="s">
        <v>45</v>
      </c>
    </row>
    <row r="7714" spans="1:2" x14ac:dyDescent="0.3">
      <c r="A7714">
        <v>3311</v>
      </c>
      <c r="B7714" s="2" t="s">
        <v>45</v>
      </c>
    </row>
    <row r="7715" spans="1:2" x14ac:dyDescent="0.3">
      <c r="A7715">
        <v>5211</v>
      </c>
      <c r="B7715" s="2" t="s">
        <v>45</v>
      </c>
    </row>
    <row r="7716" spans="1:2" x14ac:dyDescent="0.3">
      <c r="A7716">
        <v>6683</v>
      </c>
      <c r="B7716" s="2" t="s">
        <v>45</v>
      </c>
    </row>
    <row r="7717" spans="1:2" x14ac:dyDescent="0.3">
      <c r="A7717">
        <v>7270</v>
      </c>
      <c r="B7717" s="2" t="s">
        <v>45</v>
      </c>
    </row>
    <row r="7718" spans="1:2" x14ac:dyDescent="0.3">
      <c r="A7718">
        <v>7587</v>
      </c>
      <c r="B7718" s="2" t="s">
        <v>45</v>
      </c>
    </row>
    <row r="7719" spans="1:2" x14ac:dyDescent="0.3">
      <c r="A7719">
        <v>7297</v>
      </c>
      <c r="B7719" s="2" t="s">
        <v>45</v>
      </c>
    </row>
    <row r="7720" spans="1:2" x14ac:dyDescent="0.3">
      <c r="A7720">
        <v>6315</v>
      </c>
      <c r="B7720" s="2" t="s">
        <v>45</v>
      </c>
    </row>
    <row r="7721" spans="1:2" x14ac:dyDescent="0.3">
      <c r="A7721">
        <v>4833</v>
      </c>
      <c r="B7721" s="2" t="s">
        <v>45</v>
      </c>
    </row>
    <row r="7722" spans="1:2" x14ac:dyDescent="0.3">
      <c r="A7722">
        <v>2841</v>
      </c>
      <c r="B7722" s="2" t="s">
        <v>45</v>
      </c>
    </row>
    <row r="7723" spans="1:2" x14ac:dyDescent="0.3">
      <c r="A7723">
        <v>875</v>
      </c>
      <c r="B7723" s="2" t="s">
        <v>45</v>
      </c>
    </row>
    <row r="7724" spans="1:2" x14ac:dyDescent="0.3">
      <c r="A7724">
        <v>54</v>
      </c>
      <c r="B7724" s="2" t="s">
        <v>45</v>
      </c>
    </row>
    <row r="7725" spans="1:2" x14ac:dyDescent="0.3">
      <c r="A7725">
        <v>0</v>
      </c>
      <c r="B7725" s="2" t="s">
        <v>45</v>
      </c>
    </row>
    <row r="7726" spans="1:2" x14ac:dyDescent="0.3">
      <c r="A7726">
        <v>0</v>
      </c>
      <c r="B7726" s="2" t="s">
        <v>45</v>
      </c>
    </row>
    <row r="7727" spans="1:2" x14ac:dyDescent="0.3">
      <c r="A7727">
        <v>0</v>
      </c>
      <c r="B7727" s="2" t="s">
        <v>45</v>
      </c>
    </row>
    <row r="7728" spans="1:2" x14ac:dyDescent="0.3">
      <c r="A7728">
        <v>0</v>
      </c>
      <c r="B7728" s="2" t="s">
        <v>45</v>
      </c>
    </row>
    <row r="7729" spans="1:2" x14ac:dyDescent="0.3">
      <c r="A7729">
        <v>0</v>
      </c>
      <c r="B7729" s="2" t="s">
        <v>45</v>
      </c>
    </row>
    <row r="7730" spans="1:2" x14ac:dyDescent="0.3">
      <c r="A7730">
        <v>0</v>
      </c>
      <c r="B7730" s="2" t="s">
        <v>45</v>
      </c>
    </row>
    <row r="7731" spans="1:2" x14ac:dyDescent="0.3">
      <c r="A7731">
        <v>0</v>
      </c>
      <c r="B7731" s="2" t="s">
        <v>45</v>
      </c>
    </row>
    <row r="7732" spans="1:2" x14ac:dyDescent="0.3">
      <c r="A7732">
        <v>0</v>
      </c>
      <c r="B7732" s="2" t="s">
        <v>45</v>
      </c>
    </row>
    <row r="7733" spans="1:2" x14ac:dyDescent="0.3">
      <c r="A7733">
        <v>0</v>
      </c>
      <c r="B7733" s="2" t="s">
        <v>45</v>
      </c>
    </row>
    <row r="7734" spans="1:2" x14ac:dyDescent="0.3">
      <c r="A7734">
        <v>0</v>
      </c>
      <c r="B7734" s="2" t="s">
        <v>45</v>
      </c>
    </row>
    <row r="7735" spans="1:2" x14ac:dyDescent="0.3">
      <c r="A7735">
        <v>0</v>
      </c>
      <c r="B7735" s="2" t="s">
        <v>45</v>
      </c>
    </row>
    <row r="7736" spans="1:2" x14ac:dyDescent="0.3">
      <c r="A7736">
        <v>90</v>
      </c>
      <c r="B7736" s="2" t="s">
        <v>45</v>
      </c>
    </row>
    <row r="7737" spans="1:2" x14ac:dyDescent="0.3">
      <c r="A7737">
        <v>1194</v>
      </c>
      <c r="B7737" s="2" t="s">
        <v>45</v>
      </c>
    </row>
    <row r="7738" spans="1:2" x14ac:dyDescent="0.3">
      <c r="A7738">
        <v>2481</v>
      </c>
      <c r="B7738" s="2" t="s">
        <v>45</v>
      </c>
    </row>
    <row r="7739" spans="1:2" x14ac:dyDescent="0.3">
      <c r="A7739">
        <v>3816</v>
      </c>
      <c r="B7739" s="2" t="s">
        <v>45</v>
      </c>
    </row>
    <row r="7740" spans="1:2" x14ac:dyDescent="0.3">
      <c r="A7740">
        <v>4730</v>
      </c>
      <c r="B7740" s="2" t="s">
        <v>45</v>
      </c>
    </row>
    <row r="7741" spans="1:2" x14ac:dyDescent="0.3">
      <c r="A7741">
        <v>5313</v>
      </c>
      <c r="B7741" s="2" t="s">
        <v>45</v>
      </c>
    </row>
    <row r="7742" spans="1:2" x14ac:dyDescent="0.3">
      <c r="A7742">
        <v>5332</v>
      </c>
      <c r="B7742" s="2" t="s">
        <v>45</v>
      </c>
    </row>
    <row r="7743" spans="1:2" x14ac:dyDescent="0.3">
      <c r="A7743">
        <v>5057</v>
      </c>
      <c r="B7743" s="2" t="s">
        <v>45</v>
      </c>
    </row>
    <row r="7744" spans="1:2" x14ac:dyDescent="0.3">
      <c r="A7744">
        <v>4252</v>
      </c>
      <c r="B7744" s="2" t="s">
        <v>45</v>
      </c>
    </row>
    <row r="7745" spans="1:2" x14ac:dyDescent="0.3">
      <c r="A7745">
        <v>3420</v>
      </c>
      <c r="B7745" s="2" t="s">
        <v>45</v>
      </c>
    </row>
    <row r="7746" spans="1:2" x14ac:dyDescent="0.3">
      <c r="A7746">
        <v>2196</v>
      </c>
      <c r="B7746" s="2" t="s">
        <v>45</v>
      </c>
    </row>
    <row r="7747" spans="1:2" x14ac:dyDescent="0.3">
      <c r="A7747">
        <v>877</v>
      </c>
      <c r="B7747" s="2" t="s">
        <v>45</v>
      </c>
    </row>
    <row r="7748" spans="1:2" x14ac:dyDescent="0.3">
      <c r="A7748">
        <v>20</v>
      </c>
      <c r="B7748" s="2" t="s">
        <v>45</v>
      </c>
    </row>
    <row r="7749" spans="1:2" x14ac:dyDescent="0.3">
      <c r="A7749">
        <v>0</v>
      </c>
      <c r="B7749" s="2" t="s">
        <v>45</v>
      </c>
    </row>
    <row r="7750" spans="1:2" x14ac:dyDescent="0.3">
      <c r="A7750">
        <v>0</v>
      </c>
      <c r="B7750" s="2" t="s">
        <v>45</v>
      </c>
    </row>
    <row r="7751" spans="1:2" x14ac:dyDescent="0.3">
      <c r="A7751">
        <v>0</v>
      </c>
      <c r="B7751" s="2" t="s">
        <v>45</v>
      </c>
    </row>
    <row r="7752" spans="1:2" x14ac:dyDescent="0.3">
      <c r="A7752">
        <v>0</v>
      </c>
      <c r="B7752" s="2" t="s">
        <v>45</v>
      </c>
    </row>
    <row r="7753" spans="1:2" x14ac:dyDescent="0.3">
      <c r="A7753">
        <v>0</v>
      </c>
      <c r="B7753" s="2" t="s">
        <v>45</v>
      </c>
    </row>
    <row r="7754" spans="1:2" x14ac:dyDescent="0.3">
      <c r="A7754">
        <v>0</v>
      </c>
      <c r="B7754" s="2" t="s">
        <v>45</v>
      </c>
    </row>
    <row r="7755" spans="1:2" x14ac:dyDescent="0.3">
      <c r="A7755">
        <v>0</v>
      </c>
      <c r="B7755" s="2" t="s">
        <v>45</v>
      </c>
    </row>
    <row r="7756" spans="1:2" x14ac:dyDescent="0.3">
      <c r="A7756">
        <v>0</v>
      </c>
      <c r="B7756" s="2" t="s">
        <v>45</v>
      </c>
    </row>
    <row r="7757" spans="1:2" x14ac:dyDescent="0.3">
      <c r="A7757">
        <v>0</v>
      </c>
      <c r="B7757" s="2" t="s">
        <v>45</v>
      </c>
    </row>
    <row r="7758" spans="1:2" x14ac:dyDescent="0.3">
      <c r="A7758">
        <v>0</v>
      </c>
      <c r="B7758" s="2" t="s">
        <v>45</v>
      </c>
    </row>
    <row r="7759" spans="1:2" x14ac:dyDescent="0.3">
      <c r="A7759">
        <v>0</v>
      </c>
      <c r="B7759" s="2" t="s">
        <v>45</v>
      </c>
    </row>
    <row r="7760" spans="1:2" x14ac:dyDescent="0.3">
      <c r="A7760">
        <v>137</v>
      </c>
      <c r="B7760" s="2" t="s">
        <v>45</v>
      </c>
    </row>
    <row r="7761" spans="1:2" x14ac:dyDescent="0.3">
      <c r="A7761">
        <v>1509</v>
      </c>
      <c r="B7761" s="2" t="s">
        <v>45</v>
      </c>
    </row>
    <row r="7762" spans="1:2" x14ac:dyDescent="0.3">
      <c r="A7762">
        <v>3461</v>
      </c>
      <c r="B7762" s="2" t="s">
        <v>45</v>
      </c>
    </row>
    <row r="7763" spans="1:2" x14ac:dyDescent="0.3">
      <c r="A7763">
        <v>5452</v>
      </c>
      <c r="B7763" s="2" t="s">
        <v>45</v>
      </c>
    </row>
    <row r="7764" spans="1:2" x14ac:dyDescent="0.3">
      <c r="A7764">
        <v>6957</v>
      </c>
      <c r="B7764" s="2" t="s">
        <v>45</v>
      </c>
    </row>
    <row r="7765" spans="1:2" x14ac:dyDescent="0.3">
      <c r="A7765">
        <v>7868</v>
      </c>
      <c r="B7765" s="2" t="s">
        <v>45</v>
      </c>
    </row>
    <row r="7766" spans="1:2" x14ac:dyDescent="0.3">
      <c r="A7766">
        <v>8101</v>
      </c>
      <c r="B7766" s="2" t="s">
        <v>45</v>
      </c>
    </row>
    <row r="7767" spans="1:2" x14ac:dyDescent="0.3">
      <c r="A7767">
        <v>7701</v>
      </c>
      <c r="B7767" s="2" t="s">
        <v>45</v>
      </c>
    </row>
    <row r="7768" spans="1:2" x14ac:dyDescent="0.3">
      <c r="A7768">
        <v>6668</v>
      </c>
      <c r="B7768" s="2" t="s">
        <v>45</v>
      </c>
    </row>
    <row r="7769" spans="1:2" x14ac:dyDescent="0.3">
      <c r="A7769">
        <v>4997</v>
      </c>
      <c r="B7769" s="2" t="s">
        <v>45</v>
      </c>
    </row>
    <row r="7770" spans="1:2" x14ac:dyDescent="0.3">
      <c r="A7770">
        <v>2947</v>
      </c>
      <c r="B7770" s="2" t="s">
        <v>45</v>
      </c>
    </row>
    <row r="7771" spans="1:2" x14ac:dyDescent="0.3">
      <c r="A7771">
        <v>875</v>
      </c>
      <c r="B7771" s="2" t="s">
        <v>45</v>
      </c>
    </row>
    <row r="7772" spans="1:2" x14ac:dyDescent="0.3">
      <c r="A7772">
        <v>42</v>
      </c>
      <c r="B7772" s="2" t="s">
        <v>45</v>
      </c>
    </row>
    <row r="7773" spans="1:2" x14ac:dyDescent="0.3">
      <c r="A7773">
        <v>0</v>
      </c>
      <c r="B7773" s="2" t="s">
        <v>45</v>
      </c>
    </row>
    <row r="7774" spans="1:2" x14ac:dyDescent="0.3">
      <c r="A7774">
        <v>0</v>
      </c>
      <c r="B7774" s="2" t="s">
        <v>45</v>
      </c>
    </row>
    <row r="7775" spans="1:2" x14ac:dyDescent="0.3">
      <c r="A7775">
        <v>0</v>
      </c>
      <c r="B7775" s="2" t="s">
        <v>45</v>
      </c>
    </row>
    <row r="7776" spans="1:2" x14ac:dyDescent="0.3">
      <c r="A7776">
        <v>0</v>
      </c>
      <c r="B7776" s="2" t="s">
        <v>45</v>
      </c>
    </row>
    <row r="7777" spans="1:2" x14ac:dyDescent="0.3">
      <c r="A7777">
        <v>0</v>
      </c>
      <c r="B7777" s="2" t="s">
        <v>45</v>
      </c>
    </row>
    <row r="7778" spans="1:2" x14ac:dyDescent="0.3">
      <c r="A7778">
        <v>0</v>
      </c>
      <c r="B7778" s="2" t="s">
        <v>45</v>
      </c>
    </row>
    <row r="7779" spans="1:2" x14ac:dyDescent="0.3">
      <c r="A7779">
        <v>0</v>
      </c>
      <c r="B7779" s="2" t="s">
        <v>45</v>
      </c>
    </row>
    <row r="7780" spans="1:2" x14ac:dyDescent="0.3">
      <c r="A7780">
        <v>0</v>
      </c>
      <c r="B7780" s="2" t="s">
        <v>45</v>
      </c>
    </row>
    <row r="7781" spans="1:2" x14ac:dyDescent="0.3">
      <c r="A7781">
        <v>0</v>
      </c>
      <c r="B7781" s="2" t="s">
        <v>45</v>
      </c>
    </row>
    <row r="7782" spans="1:2" x14ac:dyDescent="0.3">
      <c r="A7782">
        <v>0</v>
      </c>
      <c r="B7782" s="2" t="s">
        <v>45</v>
      </c>
    </row>
    <row r="7783" spans="1:2" x14ac:dyDescent="0.3">
      <c r="A7783">
        <v>0</v>
      </c>
      <c r="B7783" s="2" t="s">
        <v>45</v>
      </c>
    </row>
    <row r="7784" spans="1:2" x14ac:dyDescent="0.3">
      <c r="A7784">
        <v>146</v>
      </c>
      <c r="B7784" s="2" t="s">
        <v>45</v>
      </c>
    </row>
    <row r="7785" spans="1:2" x14ac:dyDescent="0.3">
      <c r="A7785">
        <v>1905</v>
      </c>
      <c r="B7785" s="2" t="s">
        <v>45</v>
      </c>
    </row>
    <row r="7786" spans="1:2" x14ac:dyDescent="0.3">
      <c r="A7786">
        <v>4323</v>
      </c>
      <c r="B7786" s="2" t="s">
        <v>45</v>
      </c>
    </row>
    <row r="7787" spans="1:2" x14ac:dyDescent="0.3">
      <c r="A7787">
        <v>6550</v>
      </c>
      <c r="B7787" s="2" t="s">
        <v>45</v>
      </c>
    </row>
    <row r="7788" spans="1:2" x14ac:dyDescent="0.3">
      <c r="A7788">
        <v>8359</v>
      </c>
      <c r="B7788" s="2" t="s">
        <v>45</v>
      </c>
    </row>
    <row r="7789" spans="1:2" x14ac:dyDescent="0.3">
      <c r="A7789">
        <v>4768</v>
      </c>
      <c r="B7789" s="2" t="s">
        <v>45</v>
      </c>
    </row>
    <row r="7790" spans="1:2" x14ac:dyDescent="0.3">
      <c r="A7790">
        <v>4829</v>
      </c>
      <c r="B7790" s="2" t="s">
        <v>45</v>
      </c>
    </row>
    <row r="7791" spans="1:2" x14ac:dyDescent="0.3">
      <c r="A7791">
        <v>4072</v>
      </c>
      <c r="B7791" s="2" t="s">
        <v>45</v>
      </c>
    </row>
    <row r="7792" spans="1:2" x14ac:dyDescent="0.3">
      <c r="A7792">
        <v>4178</v>
      </c>
      <c r="B7792" s="2" t="s">
        <v>45</v>
      </c>
    </row>
    <row r="7793" spans="1:2" x14ac:dyDescent="0.3">
      <c r="A7793">
        <v>3313</v>
      </c>
      <c r="B7793" s="2" t="s">
        <v>45</v>
      </c>
    </row>
    <row r="7794" spans="1:2" x14ac:dyDescent="0.3">
      <c r="A7794">
        <v>1999</v>
      </c>
      <c r="B7794" s="2" t="s">
        <v>45</v>
      </c>
    </row>
    <row r="7795" spans="1:2" x14ac:dyDescent="0.3">
      <c r="A7795">
        <v>868</v>
      </c>
      <c r="B7795" s="2" t="s">
        <v>45</v>
      </c>
    </row>
    <row r="7796" spans="1:2" x14ac:dyDescent="0.3">
      <c r="A7796">
        <v>37</v>
      </c>
      <c r="B7796" s="2" t="s">
        <v>45</v>
      </c>
    </row>
    <row r="7797" spans="1:2" x14ac:dyDescent="0.3">
      <c r="A7797">
        <v>0</v>
      </c>
      <c r="B7797" s="2" t="s">
        <v>45</v>
      </c>
    </row>
    <row r="7798" spans="1:2" x14ac:dyDescent="0.3">
      <c r="A7798">
        <v>0</v>
      </c>
      <c r="B7798" s="2" t="s">
        <v>45</v>
      </c>
    </row>
    <row r="7799" spans="1:2" x14ac:dyDescent="0.3">
      <c r="A7799">
        <v>0</v>
      </c>
      <c r="B7799" s="2" t="s">
        <v>45</v>
      </c>
    </row>
    <row r="7800" spans="1:2" x14ac:dyDescent="0.3">
      <c r="A7800">
        <v>0</v>
      </c>
      <c r="B7800" s="2" t="s">
        <v>45</v>
      </c>
    </row>
    <row r="7801" spans="1:2" x14ac:dyDescent="0.3">
      <c r="A7801">
        <v>0</v>
      </c>
      <c r="B7801" s="2" t="s">
        <v>45</v>
      </c>
    </row>
    <row r="7802" spans="1:2" x14ac:dyDescent="0.3">
      <c r="A7802">
        <v>0</v>
      </c>
      <c r="B7802" s="2" t="s">
        <v>45</v>
      </c>
    </row>
    <row r="7803" spans="1:2" x14ac:dyDescent="0.3">
      <c r="A7803">
        <v>0</v>
      </c>
      <c r="B7803" s="2" t="s">
        <v>45</v>
      </c>
    </row>
    <row r="7804" spans="1:2" x14ac:dyDescent="0.3">
      <c r="A7804">
        <v>0</v>
      </c>
      <c r="B7804" s="2" t="s">
        <v>45</v>
      </c>
    </row>
    <row r="7805" spans="1:2" x14ac:dyDescent="0.3">
      <c r="A7805">
        <v>0</v>
      </c>
      <c r="B7805" s="2" t="s">
        <v>45</v>
      </c>
    </row>
    <row r="7806" spans="1:2" x14ac:dyDescent="0.3">
      <c r="A7806">
        <v>0</v>
      </c>
      <c r="B7806" s="2" t="s">
        <v>45</v>
      </c>
    </row>
    <row r="7807" spans="1:2" x14ac:dyDescent="0.3">
      <c r="A7807">
        <v>0</v>
      </c>
      <c r="B7807" s="2" t="s">
        <v>45</v>
      </c>
    </row>
    <row r="7808" spans="1:2" x14ac:dyDescent="0.3">
      <c r="A7808">
        <v>202</v>
      </c>
      <c r="B7808" s="2" t="s">
        <v>45</v>
      </c>
    </row>
    <row r="7809" spans="1:2" x14ac:dyDescent="0.3">
      <c r="A7809">
        <v>1595</v>
      </c>
      <c r="B7809" s="2" t="s">
        <v>45</v>
      </c>
    </row>
    <row r="7810" spans="1:2" x14ac:dyDescent="0.3">
      <c r="A7810">
        <v>4355</v>
      </c>
      <c r="B7810" s="2" t="s">
        <v>45</v>
      </c>
    </row>
    <row r="7811" spans="1:2" x14ac:dyDescent="0.3">
      <c r="A7811">
        <v>5871</v>
      </c>
      <c r="B7811" s="2" t="s">
        <v>45</v>
      </c>
    </row>
    <row r="7812" spans="1:2" x14ac:dyDescent="0.3">
      <c r="A7812">
        <v>6851</v>
      </c>
      <c r="B7812" s="2" t="s">
        <v>45</v>
      </c>
    </row>
    <row r="7813" spans="1:2" x14ac:dyDescent="0.3">
      <c r="A7813">
        <v>5381</v>
      </c>
      <c r="B7813" s="2" t="s">
        <v>45</v>
      </c>
    </row>
    <row r="7814" spans="1:2" x14ac:dyDescent="0.3">
      <c r="A7814">
        <v>2303</v>
      </c>
      <c r="B7814" s="2" t="s">
        <v>45</v>
      </c>
    </row>
    <row r="7815" spans="1:2" x14ac:dyDescent="0.3">
      <c r="A7815">
        <v>2625</v>
      </c>
      <c r="B7815" s="2" t="s">
        <v>45</v>
      </c>
    </row>
    <row r="7816" spans="1:2" x14ac:dyDescent="0.3">
      <c r="A7816">
        <v>1433</v>
      </c>
      <c r="B7816" s="2" t="s">
        <v>45</v>
      </c>
    </row>
    <row r="7817" spans="1:2" x14ac:dyDescent="0.3">
      <c r="A7817">
        <v>2682</v>
      </c>
      <c r="B7817" s="2" t="s">
        <v>45</v>
      </c>
    </row>
    <row r="7818" spans="1:2" x14ac:dyDescent="0.3">
      <c r="A7818">
        <v>2513</v>
      </c>
      <c r="B7818" s="2" t="s">
        <v>45</v>
      </c>
    </row>
    <row r="7819" spans="1:2" x14ac:dyDescent="0.3">
      <c r="A7819">
        <v>868</v>
      </c>
      <c r="B7819" s="2" t="s">
        <v>45</v>
      </c>
    </row>
    <row r="7820" spans="1:2" x14ac:dyDescent="0.3">
      <c r="A7820">
        <v>20</v>
      </c>
      <c r="B7820" s="2" t="s">
        <v>45</v>
      </c>
    </row>
    <row r="7821" spans="1:2" x14ac:dyDescent="0.3">
      <c r="A7821">
        <v>0</v>
      </c>
      <c r="B7821" s="2" t="s">
        <v>45</v>
      </c>
    </row>
    <row r="7822" spans="1:2" x14ac:dyDescent="0.3">
      <c r="A7822">
        <v>0</v>
      </c>
      <c r="B7822" s="2" t="s">
        <v>45</v>
      </c>
    </row>
    <row r="7823" spans="1:2" x14ac:dyDescent="0.3">
      <c r="A7823">
        <v>0</v>
      </c>
      <c r="B7823" s="2" t="s">
        <v>45</v>
      </c>
    </row>
    <row r="7824" spans="1:2" x14ac:dyDescent="0.3">
      <c r="A7824">
        <v>0</v>
      </c>
      <c r="B7824" s="2" t="s">
        <v>45</v>
      </c>
    </row>
    <row r="7825" spans="1:2" x14ac:dyDescent="0.3">
      <c r="A7825">
        <v>0</v>
      </c>
      <c r="B7825" s="2" t="s">
        <v>45</v>
      </c>
    </row>
    <row r="7826" spans="1:2" x14ac:dyDescent="0.3">
      <c r="A7826">
        <v>0</v>
      </c>
      <c r="B7826" s="2" t="s">
        <v>45</v>
      </c>
    </row>
    <row r="7827" spans="1:2" x14ac:dyDescent="0.3">
      <c r="A7827">
        <v>0</v>
      </c>
      <c r="B7827" s="2" t="s">
        <v>45</v>
      </c>
    </row>
    <row r="7828" spans="1:2" x14ac:dyDescent="0.3">
      <c r="A7828">
        <v>0</v>
      </c>
      <c r="B7828" s="2" t="s">
        <v>45</v>
      </c>
    </row>
    <row r="7829" spans="1:2" x14ac:dyDescent="0.3">
      <c r="A7829">
        <v>0</v>
      </c>
      <c r="B7829" s="2" t="s">
        <v>45</v>
      </c>
    </row>
    <row r="7830" spans="1:2" x14ac:dyDescent="0.3">
      <c r="A7830">
        <v>0</v>
      </c>
      <c r="B7830" s="2" t="s">
        <v>45</v>
      </c>
    </row>
    <row r="7831" spans="1:2" x14ac:dyDescent="0.3">
      <c r="A7831">
        <v>0</v>
      </c>
      <c r="B7831" s="2" t="s">
        <v>45</v>
      </c>
    </row>
    <row r="7832" spans="1:2" x14ac:dyDescent="0.3">
      <c r="A7832">
        <v>134</v>
      </c>
      <c r="B7832" s="2" t="s">
        <v>45</v>
      </c>
    </row>
    <row r="7833" spans="1:2" x14ac:dyDescent="0.3">
      <c r="A7833">
        <v>1507</v>
      </c>
      <c r="B7833" s="2" t="s">
        <v>45</v>
      </c>
    </row>
    <row r="7834" spans="1:2" x14ac:dyDescent="0.3">
      <c r="A7834">
        <v>3564</v>
      </c>
      <c r="B7834" s="2" t="s">
        <v>45</v>
      </c>
    </row>
    <row r="7835" spans="1:2" x14ac:dyDescent="0.3">
      <c r="A7835">
        <v>5641</v>
      </c>
      <c r="B7835" s="2" t="s">
        <v>45</v>
      </c>
    </row>
    <row r="7836" spans="1:2" x14ac:dyDescent="0.3">
      <c r="A7836">
        <v>7224</v>
      </c>
      <c r="B7836" s="2" t="s">
        <v>45</v>
      </c>
    </row>
    <row r="7837" spans="1:2" x14ac:dyDescent="0.3">
      <c r="A7837">
        <v>8202</v>
      </c>
      <c r="B7837" s="2" t="s">
        <v>45</v>
      </c>
    </row>
    <row r="7838" spans="1:2" x14ac:dyDescent="0.3">
      <c r="A7838">
        <v>8487</v>
      </c>
      <c r="B7838" s="2" t="s">
        <v>45</v>
      </c>
    </row>
    <row r="7839" spans="1:2" x14ac:dyDescent="0.3">
      <c r="A7839">
        <v>8076</v>
      </c>
      <c r="B7839" s="2" t="s">
        <v>45</v>
      </c>
    </row>
    <row r="7840" spans="1:2" x14ac:dyDescent="0.3">
      <c r="A7840">
        <v>6995</v>
      </c>
      <c r="B7840" s="2" t="s">
        <v>45</v>
      </c>
    </row>
    <row r="7841" spans="1:2" x14ac:dyDescent="0.3">
      <c r="A7841">
        <v>5292</v>
      </c>
      <c r="B7841" s="2" t="s">
        <v>45</v>
      </c>
    </row>
    <row r="7842" spans="1:2" x14ac:dyDescent="0.3">
      <c r="A7842">
        <v>3148</v>
      </c>
      <c r="B7842" s="2" t="s">
        <v>45</v>
      </c>
    </row>
    <row r="7843" spans="1:2" x14ac:dyDescent="0.3">
      <c r="A7843">
        <v>904</v>
      </c>
      <c r="B7843" s="2" t="s">
        <v>45</v>
      </c>
    </row>
    <row r="7844" spans="1:2" x14ac:dyDescent="0.3">
      <c r="A7844">
        <v>54</v>
      </c>
      <c r="B7844" s="2" t="s">
        <v>45</v>
      </c>
    </row>
    <row r="7845" spans="1:2" x14ac:dyDescent="0.3">
      <c r="A7845">
        <v>0</v>
      </c>
      <c r="B7845" s="2" t="s">
        <v>45</v>
      </c>
    </row>
    <row r="7846" spans="1:2" x14ac:dyDescent="0.3">
      <c r="A7846">
        <v>0</v>
      </c>
      <c r="B7846" s="2" t="s">
        <v>45</v>
      </c>
    </row>
    <row r="7847" spans="1:2" x14ac:dyDescent="0.3">
      <c r="A7847">
        <v>0</v>
      </c>
      <c r="B7847" s="2" t="s">
        <v>45</v>
      </c>
    </row>
    <row r="7848" spans="1:2" x14ac:dyDescent="0.3">
      <c r="A7848">
        <v>0</v>
      </c>
      <c r="B7848" s="2" t="s">
        <v>45</v>
      </c>
    </row>
    <row r="7849" spans="1:2" x14ac:dyDescent="0.3">
      <c r="A7849">
        <v>0</v>
      </c>
      <c r="B7849" s="2" t="s">
        <v>45</v>
      </c>
    </row>
    <row r="7850" spans="1:2" x14ac:dyDescent="0.3">
      <c r="A7850">
        <v>0</v>
      </c>
      <c r="B7850" s="2" t="s">
        <v>45</v>
      </c>
    </row>
    <row r="7851" spans="1:2" x14ac:dyDescent="0.3">
      <c r="A7851">
        <v>0</v>
      </c>
      <c r="B7851" s="2" t="s">
        <v>45</v>
      </c>
    </row>
    <row r="7852" spans="1:2" x14ac:dyDescent="0.3">
      <c r="A7852">
        <v>0</v>
      </c>
      <c r="B7852" s="2" t="s">
        <v>45</v>
      </c>
    </row>
    <row r="7853" spans="1:2" x14ac:dyDescent="0.3">
      <c r="A7853">
        <v>0</v>
      </c>
      <c r="B7853" s="2" t="s">
        <v>45</v>
      </c>
    </row>
    <row r="7854" spans="1:2" x14ac:dyDescent="0.3">
      <c r="A7854">
        <v>0</v>
      </c>
      <c r="B7854" s="2" t="s">
        <v>45</v>
      </c>
    </row>
    <row r="7855" spans="1:2" x14ac:dyDescent="0.3">
      <c r="A7855">
        <v>0</v>
      </c>
      <c r="B7855" s="2" t="s">
        <v>45</v>
      </c>
    </row>
    <row r="7856" spans="1:2" x14ac:dyDescent="0.3">
      <c r="A7856">
        <v>139</v>
      </c>
      <c r="B7856" s="2" t="s">
        <v>45</v>
      </c>
    </row>
    <row r="7857" spans="1:2" x14ac:dyDescent="0.3">
      <c r="A7857">
        <v>1514</v>
      </c>
      <c r="B7857" s="2" t="s">
        <v>45</v>
      </c>
    </row>
    <row r="7858" spans="1:2" x14ac:dyDescent="0.3">
      <c r="A7858">
        <v>3510</v>
      </c>
      <c r="B7858" s="2" t="s">
        <v>45</v>
      </c>
    </row>
    <row r="7859" spans="1:2" x14ac:dyDescent="0.3">
      <c r="A7859">
        <v>5478</v>
      </c>
      <c r="B7859" s="2" t="s">
        <v>45</v>
      </c>
    </row>
    <row r="7860" spans="1:2" x14ac:dyDescent="0.3">
      <c r="A7860">
        <v>6973</v>
      </c>
      <c r="B7860" s="2" t="s">
        <v>45</v>
      </c>
    </row>
    <row r="7861" spans="1:2" x14ac:dyDescent="0.3">
      <c r="A7861">
        <v>7827</v>
      </c>
      <c r="B7861" s="2" t="s">
        <v>45</v>
      </c>
    </row>
    <row r="7862" spans="1:2" x14ac:dyDescent="0.3">
      <c r="A7862">
        <v>8014</v>
      </c>
      <c r="B7862" s="2" t="s">
        <v>45</v>
      </c>
    </row>
    <row r="7863" spans="1:2" x14ac:dyDescent="0.3">
      <c r="A7863">
        <v>7607</v>
      </c>
      <c r="B7863" s="2" t="s">
        <v>45</v>
      </c>
    </row>
    <row r="7864" spans="1:2" x14ac:dyDescent="0.3">
      <c r="A7864">
        <v>6588</v>
      </c>
      <c r="B7864" s="2" t="s">
        <v>45</v>
      </c>
    </row>
    <row r="7865" spans="1:2" x14ac:dyDescent="0.3">
      <c r="A7865">
        <v>4960</v>
      </c>
      <c r="B7865" s="2" t="s">
        <v>45</v>
      </c>
    </row>
    <row r="7866" spans="1:2" x14ac:dyDescent="0.3">
      <c r="A7866">
        <v>2936</v>
      </c>
      <c r="B7866" s="2" t="s">
        <v>45</v>
      </c>
    </row>
    <row r="7867" spans="1:2" x14ac:dyDescent="0.3">
      <c r="A7867">
        <v>850</v>
      </c>
      <c r="B7867" s="2" t="s">
        <v>45</v>
      </c>
    </row>
    <row r="7868" spans="1:2" x14ac:dyDescent="0.3">
      <c r="A7868">
        <v>48</v>
      </c>
      <c r="B7868" s="2" t="s">
        <v>45</v>
      </c>
    </row>
    <row r="7869" spans="1:2" x14ac:dyDescent="0.3">
      <c r="A7869">
        <v>0</v>
      </c>
      <c r="B7869" s="2" t="s">
        <v>45</v>
      </c>
    </row>
    <row r="7870" spans="1:2" x14ac:dyDescent="0.3">
      <c r="A7870">
        <v>0</v>
      </c>
      <c r="B7870" s="2" t="s">
        <v>45</v>
      </c>
    </row>
    <row r="7871" spans="1:2" x14ac:dyDescent="0.3">
      <c r="A7871">
        <v>0</v>
      </c>
      <c r="B7871" s="2" t="s">
        <v>45</v>
      </c>
    </row>
    <row r="7872" spans="1:2" x14ac:dyDescent="0.3">
      <c r="A7872">
        <v>0</v>
      </c>
      <c r="B7872" s="2" t="s">
        <v>45</v>
      </c>
    </row>
    <row r="7873" spans="1:2" x14ac:dyDescent="0.3">
      <c r="A7873">
        <v>0</v>
      </c>
      <c r="B7873" s="2" t="s">
        <v>45</v>
      </c>
    </row>
    <row r="7874" spans="1:2" x14ac:dyDescent="0.3">
      <c r="A7874">
        <v>0</v>
      </c>
      <c r="B7874" s="2" t="s">
        <v>45</v>
      </c>
    </row>
    <row r="7875" spans="1:2" x14ac:dyDescent="0.3">
      <c r="A7875">
        <v>0</v>
      </c>
      <c r="B7875" s="2" t="s">
        <v>45</v>
      </c>
    </row>
    <row r="7876" spans="1:2" x14ac:dyDescent="0.3">
      <c r="A7876">
        <v>0</v>
      </c>
      <c r="B7876" s="2" t="s">
        <v>45</v>
      </c>
    </row>
    <row r="7877" spans="1:2" x14ac:dyDescent="0.3">
      <c r="A7877">
        <v>0</v>
      </c>
      <c r="B7877" s="2" t="s">
        <v>45</v>
      </c>
    </row>
    <row r="7878" spans="1:2" x14ac:dyDescent="0.3">
      <c r="A7878">
        <v>0</v>
      </c>
      <c r="B7878" s="2" t="s">
        <v>45</v>
      </c>
    </row>
    <row r="7879" spans="1:2" x14ac:dyDescent="0.3">
      <c r="A7879">
        <v>0</v>
      </c>
      <c r="B7879" s="2" t="s">
        <v>45</v>
      </c>
    </row>
    <row r="7880" spans="1:2" x14ac:dyDescent="0.3">
      <c r="A7880">
        <v>131</v>
      </c>
      <c r="B7880" s="2" t="s">
        <v>45</v>
      </c>
    </row>
    <row r="7881" spans="1:2" x14ac:dyDescent="0.3">
      <c r="A7881">
        <v>1818</v>
      </c>
      <c r="B7881" s="2" t="s">
        <v>45</v>
      </c>
    </row>
    <row r="7882" spans="1:2" x14ac:dyDescent="0.3">
      <c r="A7882">
        <v>3919</v>
      </c>
      <c r="B7882" s="2" t="s">
        <v>45</v>
      </c>
    </row>
    <row r="7883" spans="1:2" x14ac:dyDescent="0.3">
      <c r="A7883">
        <v>6096</v>
      </c>
      <c r="B7883" s="2" t="s">
        <v>45</v>
      </c>
    </row>
    <row r="7884" spans="1:2" x14ac:dyDescent="0.3">
      <c r="A7884">
        <v>7744</v>
      </c>
      <c r="B7884" s="2" t="s">
        <v>45</v>
      </c>
    </row>
    <row r="7885" spans="1:2" x14ac:dyDescent="0.3">
      <c r="A7885">
        <v>8748</v>
      </c>
      <c r="B7885" s="2" t="s">
        <v>45</v>
      </c>
    </row>
    <row r="7886" spans="1:2" x14ac:dyDescent="0.3">
      <c r="A7886">
        <v>9031</v>
      </c>
      <c r="B7886" s="2" t="s">
        <v>45</v>
      </c>
    </row>
    <row r="7887" spans="1:2" x14ac:dyDescent="0.3">
      <c r="A7887">
        <v>8590</v>
      </c>
      <c r="B7887" s="2" t="s">
        <v>45</v>
      </c>
    </row>
    <row r="7888" spans="1:2" x14ac:dyDescent="0.3">
      <c r="A7888">
        <v>7480</v>
      </c>
      <c r="B7888" s="2" t="s">
        <v>45</v>
      </c>
    </row>
    <row r="7889" spans="1:2" x14ac:dyDescent="0.3">
      <c r="A7889">
        <v>5696</v>
      </c>
      <c r="B7889" s="2" t="s">
        <v>45</v>
      </c>
    </row>
    <row r="7890" spans="1:2" x14ac:dyDescent="0.3">
      <c r="A7890">
        <v>3470</v>
      </c>
      <c r="B7890" s="2" t="s">
        <v>45</v>
      </c>
    </row>
    <row r="7891" spans="1:2" x14ac:dyDescent="0.3">
      <c r="A7891">
        <v>1062</v>
      </c>
      <c r="B7891" s="2" t="s">
        <v>45</v>
      </c>
    </row>
    <row r="7892" spans="1:2" x14ac:dyDescent="0.3">
      <c r="A7892">
        <v>58</v>
      </c>
      <c r="B7892" s="2" t="s">
        <v>45</v>
      </c>
    </row>
    <row r="7893" spans="1:2" x14ac:dyDescent="0.3">
      <c r="A7893">
        <v>0</v>
      </c>
      <c r="B7893" s="2" t="s">
        <v>45</v>
      </c>
    </row>
    <row r="7894" spans="1:2" x14ac:dyDescent="0.3">
      <c r="A7894">
        <v>0</v>
      </c>
      <c r="B7894" s="2" t="s">
        <v>45</v>
      </c>
    </row>
    <row r="7895" spans="1:2" x14ac:dyDescent="0.3">
      <c r="A7895">
        <v>0</v>
      </c>
      <c r="B7895" s="2" t="s">
        <v>45</v>
      </c>
    </row>
    <row r="7896" spans="1:2" x14ac:dyDescent="0.3">
      <c r="A7896">
        <v>0</v>
      </c>
      <c r="B7896" s="2" t="s">
        <v>45</v>
      </c>
    </row>
    <row r="7897" spans="1:2" x14ac:dyDescent="0.3">
      <c r="A7897">
        <v>0</v>
      </c>
      <c r="B7897" s="2" t="s">
        <v>45</v>
      </c>
    </row>
    <row r="7898" spans="1:2" x14ac:dyDescent="0.3">
      <c r="A7898">
        <v>0</v>
      </c>
      <c r="B7898" s="2" t="s">
        <v>45</v>
      </c>
    </row>
    <row r="7899" spans="1:2" x14ac:dyDescent="0.3">
      <c r="A7899">
        <v>0</v>
      </c>
      <c r="B7899" s="2" t="s">
        <v>45</v>
      </c>
    </row>
    <row r="7900" spans="1:2" x14ac:dyDescent="0.3">
      <c r="A7900">
        <v>0</v>
      </c>
      <c r="B7900" s="2" t="s">
        <v>45</v>
      </c>
    </row>
    <row r="7901" spans="1:2" x14ac:dyDescent="0.3">
      <c r="A7901">
        <v>0</v>
      </c>
      <c r="B7901" s="2" t="s">
        <v>45</v>
      </c>
    </row>
    <row r="7902" spans="1:2" x14ac:dyDescent="0.3">
      <c r="A7902">
        <v>0</v>
      </c>
      <c r="B7902" s="2" t="s">
        <v>45</v>
      </c>
    </row>
    <row r="7903" spans="1:2" x14ac:dyDescent="0.3">
      <c r="A7903">
        <v>0</v>
      </c>
      <c r="B7903" s="2" t="s">
        <v>45</v>
      </c>
    </row>
    <row r="7904" spans="1:2" x14ac:dyDescent="0.3">
      <c r="A7904">
        <v>130</v>
      </c>
      <c r="B7904" s="2" t="s">
        <v>45</v>
      </c>
    </row>
    <row r="7905" spans="1:2" x14ac:dyDescent="0.3">
      <c r="A7905">
        <v>1805</v>
      </c>
      <c r="B7905" s="2" t="s">
        <v>45</v>
      </c>
    </row>
    <row r="7906" spans="1:2" x14ac:dyDescent="0.3">
      <c r="A7906">
        <v>3917</v>
      </c>
      <c r="B7906" s="2" t="s">
        <v>45</v>
      </c>
    </row>
    <row r="7907" spans="1:2" x14ac:dyDescent="0.3">
      <c r="A7907">
        <v>6097</v>
      </c>
      <c r="B7907" s="2" t="s">
        <v>45</v>
      </c>
    </row>
    <row r="7908" spans="1:2" x14ac:dyDescent="0.3">
      <c r="A7908">
        <v>7781</v>
      </c>
      <c r="B7908" s="2" t="s">
        <v>45</v>
      </c>
    </row>
    <row r="7909" spans="1:2" x14ac:dyDescent="0.3">
      <c r="A7909">
        <v>8776</v>
      </c>
      <c r="B7909" s="2" t="s">
        <v>45</v>
      </c>
    </row>
    <row r="7910" spans="1:2" x14ac:dyDescent="0.3">
      <c r="A7910">
        <v>9060</v>
      </c>
      <c r="B7910" s="2" t="s">
        <v>45</v>
      </c>
    </row>
    <row r="7911" spans="1:2" x14ac:dyDescent="0.3">
      <c r="A7911">
        <v>8634</v>
      </c>
      <c r="B7911" s="2" t="s">
        <v>45</v>
      </c>
    </row>
    <row r="7912" spans="1:2" x14ac:dyDescent="0.3">
      <c r="A7912">
        <v>7514</v>
      </c>
      <c r="B7912" s="2" t="s">
        <v>45</v>
      </c>
    </row>
    <row r="7913" spans="1:2" x14ac:dyDescent="0.3">
      <c r="A7913">
        <v>5736</v>
      </c>
      <c r="B7913" s="2" t="s">
        <v>45</v>
      </c>
    </row>
    <row r="7914" spans="1:2" x14ac:dyDescent="0.3">
      <c r="A7914">
        <v>3491</v>
      </c>
      <c r="B7914" s="2" t="s">
        <v>45</v>
      </c>
    </row>
    <row r="7915" spans="1:2" x14ac:dyDescent="0.3">
      <c r="A7915">
        <v>1070</v>
      </c>
      <c r="B7915" s="2" t="s">
        <v>45</v>
      </c>
    </row>
    <row r="7916" spans="1:2" x14ac:dyDescent="0.3">
      <c r="A7916">
        <v>59</v>
      </c>
      <c r="B7916" s="2" t="s">
        <v>45</v>
      </c>
    </row>
    <row r="7917" spans="1:2" x14ac:dyDescent="0.3">
      <c r="A7917">
        <v>0</v>
      </c>
      <c r="B7917" s="2" t="s">
        <v>45</v>
      </c>
    </row>
    <row r="7918" spans="1:2" x14ac:dyDescent="0.3">
      <c r="A7918">
        <v>0</v>
      </c>
      <c r="B7918" s="2" t="s">
        <v>45</v>
      </c>
    </row>
    <row r="7919" spans="1:2" x14ac:dyDescent="0.3">
      <c r="A7919">
        <v>0</v>
      </c>
      <c r="B7919" s="2" t="s">
        <v>45</v>
      </c>
    </row>
    <row r="7920" spans="1:2" x14ac:dyDescent="0.3">
      <c r="A7920">
        <v>0</v>
      </c>
      <c r="B7920" s="2" t="s">
        <v>45</v>
      </c>
    </row>
    <row r="7921" spans="1:2" x14ac:dyDescent="0.3">
      <c r="A7921">
        <v>0</v>
      </c>
      <c r="B7921" s="2" t="s">
        <v>45</v>
      </c>
    </row>
    <row r="7922" spans="1:2" x14ac:dyDescent="0.3">
      <c r="A7922">
        <v>0</v>
      </c>
      <c r="B7922" s="2" t="s">
        <v>45</v>
      </c>
    </row>
    <row r="7923" spans="1:2" x14ac:dyDescent="0.3">
      <c r="A7923">
        <v>0</v>
      </c>
      <c r="B7923" s="2" t="s">
        <v>45</v>
      </c>
    </row>
    <row r="7924" spans="1:2" x14ac:dyDescent="0.3">
      <c r="A7924">
        <v>0</v>
      </c>
      <c r="B7924" s="2" t="s">
        <v>45</v>
      </c>
    </row>
    <row r="7925" spans="1:2" x14ac:dyDescent="0.3">
      <c r="A7925">
        <v>0</v>
      </c>
      <c r="B7925" s="2" t="s">
        <v>45</v>
      </c>
    </row>
    <row r="7926" spans="1:2" x14ac:dyDescent="0.3">
      <c r="A7926">
        <v>0</v>
      </c>
      <c r="B7926" s="2" t="s">
        <v>45</v>
      </c>
    </row>
    <row r="7927" spans="1:2" x14ac:dyDescent="0.3">
      <c r="A7927">
        <v>0</v>
      </c>
      <c r="B7927" s="2" t="s">
        <v>45</v>
      </c>
    </row>
    <row r="7928" spans="1:2" x14ac:dyDescent="0.3">
      <c r="A7928">
        <v>128</v>
      </c>
      <c r="B7928" s="2" t="s">
        <v>45</v>
      </c>
    </row>
    <row r="7929" spans="1:2" x14ac:dyDescent="0.3">
      <c r="A7929">
        <v>1692</v>
      </c>
      <c r="B7929" s="2" t="s">
        <v>45</v>
      </c>
    </row>
    <row r="7930" spans="1:2" x14ac:dyDescent="0.3">
      <c r="A7930">
        <v>3697</v>
      </c>
      <c r="B7930" s="2" t="s">
        <v>45</v>
      </c>
    </row>
    <row r="7931" spans="1:2" x14ac:dyDescent="0.3">
      <c r="A7931">
        <v>5798</v>
      </c>
      <c r="B7931" s="2" t="s">
        <v>45</v>
      </c>
    </row>
    <row r="7932" spans="1:2" x14ac:dyDescent="0.3">
      <c r="A7932">
        <v>7388</v>
      </c>
      <c r="B7932" s="2" t="s">
        <v>45</v>
      </c>
    </row>
    <row r="7933" spans="1:2" x14ac:dyDescent="0.3">
      <c r="A7933">
        <v>8371</v>
      </c>
      <c r="B7933" s="2" t="s">
        <v>45</v>
      </c>
    </row>
    <row r="7934" spans="1:2" x14ac:dyDescent="0.3">
      <c r="A7934">
        <v>8666</v>
      </c>
      <c r="B7934" s="2" t="s">
        <v>45</v>
      </c>
    </row>
    <row r="7935" spans="1:2" x14ac:dyDescent="0.3">
      <c r="A7935">
        <v>8245</v>
      </c>
      <c r="B7935" s="2" t="s">
        <v>45</v>
      </c>
    </row>
    <row r="7936" spans="1:2" x14ac:dyDescent="0.3">
      <c r="A7936">
        <v>7147</v>
      </c>
      <c r="B7936" s="2" t="s">
        <v>45</v>
      </c>
    </row>
    <row r="7937" spans="1:2" x14ac:dyDescent="0.3">
      <c r="A7937">
        <v>5448</v>
      </c>
      <c r="B7937" s="2" t="s">
        <v>45</v>
      </c>
    </row>
    <row r="7938" spans="1:2" x14ac:dyDescent="0.3">
      <c r="A7938">
        <v>3282</v>
      </c>
      <c r="B7938" s="2" t="s">
        <v>45</v>
      </c>
    </row>
    <row r="7939" spans="1:2" x14ac:dyDescent="0.3">
      <c r="A7939">
        <v>1007</v>
      </c>
      <c r="B7939" s="2" t="s">
        <v>45</v>
      </c>
    </row>
    <row r="7940" spans="1:2" x14ac:dyDescent="0.3">
      <c r="A7940">
        <v>53</v>
      </c>
      <c r="B7940" s="2" t="s">
        <v>45</v>
      </c>
    </row>
    <row r="7941" spans="1:2" x14ac:dyDescent="0.3">
      <c r="A7941">
        <v>0</v>
      </c>
      <c r="B7941" s="2" t="s">
        <v>45</v>
      </c>
    </row>
    <row r="7942" spans="1:2" x14ac:dyDescent="0.3">
      <c r="A7942">
        <v>0</v>
      </c>
      <c r="B7942" s="2" t="s">
        <v>45</v>
      </c>
    </row>
    <row r="7943" spans="1:2" x14ac:dyDescent="0.3">
      <c r="A7943">
        <v>0</v>
      </c>
      <c r="B7943" s="2" t="s">
        <v>45</v>
      </c>
    </row>
    <row r="7944" spans="1:2" x14ac:dyDescent="0.3">
      <c r="A7944">
        <v>0</v>
      </c>
      <c r="B7944" s="2" t="s">
        <v>45</v>
      </c>
    </row>
    <row r="7945" spans="1:2" x14ac:dyDescent="0.3">
      <c r="A7945">
        <v>0</v>
      </c>
      <c r="B7945" s="2" t="s">
        <v>45</v>
      </c>
    </row>
    <row r="7946" spans="1:2" x14ac:dyDescent="0.3">
      <c r="A7946">
        <v>0</v>
      </c>
      <c r="B7946" s="2" t="s">
        <v>45</v>
      </c>
    </row>
    <row r="7947" spans="1:2" x14ac:dyDescent="0.3">
      <c r="A7947">
        <v>0</v>
      </c>
      <c r="B7947" s="2" t="s">
        <v>45</v>
      </c>
    </row>
    <row r="7948" spans="1:2" x14ac:dyDescent="0.3">
      <c r="A7948">
        <v>0</v>
      </c>
      <c r="B7948" s="2" t="s">
        <v>45</v>
      </c>
    </row>
    <row r="7949" spans="1:2" x14ac:dyDescent="0.3">
      <c r="A7949">
        <v>0</v>
      </c>
      <c r="B7949" s="2" t="s">
        <v>45</v>
      </c>
    </row>
    <row r="7950" spans="1:2" x14ac:dyDescent="0.3">
      <c r="A7950">
        <v>0</v>
      </c>
      <c r="B7950" s="2" t="s">
        <v>45</v>
      </c>
    </row>
    <row r="7951" spans="1:2" x14ac:dyDescent="0.3">
      <c r="A7951">
        <v>0</v>
      </c>
      <c r="B7951" s="2" t="s">
        <v>45</v>
      </c>
    </row>
    <row r="7952" spans="1:2" x14ac:dyDescent="0.3">
      <c r="A7952">
        <v>123</v>
      </c>
      <c r="B7952" s="2" t="s">
        <v>45</v>
      </c>
    </row>
    <row r="7953" spans="1:2" x14ac:dyDescent="0.3">
      <c r="A7953">
        <v>1707</v>
      </c>
      <c r="B7953" s="2" t="s">
        <v>45</v>
      </c>
    </row>
    <row r="7954" spans="1:2" x14ac:dyDescent="0.3">
      <c r="A7954">
        <v>3932</v>
      </c>
      <c r="B7954" s="2" t="s">
        <v>45</v>
      </c>
    </row>
    <row r="7955" spans="1:2" x14ac:dyDescent="0.3">
      <c r="A7955">
        <v>6325</v>
      </c>
      <c r="B7955" s="2" t="s">
        <v>45</v>
      </c>
    </row>
    <row r="7956" spans="1:2" x14ac:dyDescent="0.3">
      <c r="A7956">
        <v>8261</v>
      </c>
      <c r="B7956" s="2" t="s">
        <v>45</v>
      </c>
    </row>
    <row r="7957" spans="1:2" x14ac:dyDescent="0.3">
      <c r="A7957">
        <v>5662</v>
      </c>
      <c r="B7957" s="2" t="s">
        <v>45</v>
      </c>
    </row>
    <row r="7958" spans="1:2" x14ac:dyDescent="0.3">
      <c r="A7958">
        <v>6294</v>
      </c>
      <c r="B7958" s="2" t="s">
        <v>45</v>
      </c>
    </row>
    <row r="7959" spans="1:2" x14ac:dyDescent="0.3">
      <c r="A7959">
        <v>5911</v>
      </c>
      <c r="B7959" s="2" t="s">
        <v>45</v>
      </c>
    </row>
    <row r="7960" spans="1:2" x14ac:dyDescent="0.3">
      <c r="A7960">
        <v>5333</v>
      </c>
      <c r="B7960" s="2" t="s">
        <v>45</v>
      </c>
    </row>
    <row r="7961" spans="1:2" x14ac:dyDescent="0.3">
      <c r="A7961">
        <v>4154</v>
      </c>
      <c r="B7961" s="2" t="s">
        <v>45</v>
      </c>
    </row>
    <row r="7962" spans="1:2" x14ac:dyDescent="0.3">
      <c r="A7962">
        <v>2622</v>
      </c>
      <c r="B7962" s="2" t="s">
        <v>45</v>
      </c>
    </row>
    <row r="7963" spans="1:2" x14ac:dyDescent="0.3">
      <c r="A7963">
        <v>866</v>
      </c>
      <c r="B7963" s="2" t="s">
        <v>45</v>
      </c>
    </row>
    <row r="7964" spans="1:2" x14ac:dyDescent="0.3">
      <c r="A7964">
        <v>87</v>
      </c>
      <c r="B7964" s="2" t="s">
        <v>45</v>
      </c>
    </row>
    <row r="7965" spans="1:2" x14ac:dyDescent="0.3">
      <c r="A7965">
        <v>0</v>
      </c>
      <c r="B7965" s="2" t="s">
        <v>45</v>
      </c>
    </row>
    <row r="7966" spans="1:2" x14ac:dyDescent="0.3">
      <c r="A7966">
        <v>0</v>
      </c>
      <c r="B7966" s="2" t="s">
        <v>45</v>
      </c>
    </row>
    <row r="7967" spans="1:2" x14ac:dyDescent="0.3">
      <c r="A7967">
        <v>0</v>
      </c>
      <c r="B7967" s="2" t="s">
        <v>45</v>
      </c>
    </row>
    <row r="7968" spans="1:2" x14ac:dyDescent="0.3">
      <c r="A7968">
        <v>0</v>
      </c>
      <c r="B7968" s="2" t="s">
        <v>45</v>
      </c>
    </row>
    <row r="7969" spans="1:2" x14ac:dyDescent="0.3">
      <c r="A7969">
        <v>0</v>
      </c>
      <c r="B7969" s="2" t="s">
        <v>45</v>
      </c>
    </row>
    <row r="7970" spans="1:2" x14ac:dyDescent="0.3">
      <c r="A7970">
        <v>0</v>
      </c>
      <c r="B7970" s="2" t="s">
        <v>45</v>
      </c>
    </row>
    <row r="7971" spans="1:2" x14ac:dyDescent="0.3">
      <c r="A7971">
        <v>0</v>
      </c>
      <c r="B7971" s="2" t="s">
        <v>45</v>
      </c>
    </row>
    <row r="7972" spans="1:2" x14ac:dyDescent="0.3">
      <c r="A7972">
        <v>0</v>
      </c>
      <c r="B7972" s="2" t="s">
        <v>45</v>
      </c>
    </row>
    <row r="7973" spans="1:2" x14ac:dyDescent="0.3">
      <c r="A7973">
        <v>0</v>
      </c>
      <c r="B7973" s="2" t="s">
        <v>45</v>
      </c>
    </row>
    <row r="7974" spans="1:2" x14ac:dyDescent="0.3">
      <c r="A7974">
        <v>0</v>
      </c>
      <c r="B7974" s="2" t="s">
        <v>45</v>
      </c>
    </row>
    <row r="7975" spans="1:2" x14ac:dyDescent="0.3">
      <c r="A7975">
        <v>0</v>
      </c>
      <c r="B7975" s="2" t="s">
        <v>45</v>
      </c>
    </row>
    <row r="7976" spans="1:2" x14ac:dyDescent="0.3">
      <c r="A7976">
        <v>57</v>
      </c>
      <c r="B7976" s="2" t="s">
        <v>45</v>
      </c>
    </row>
    <row r="7977" spans="1:2" x14ac:dyDescent="0.3">
      <c r="A7977">
        <v>755</v>
      </c>
      <c r="B7977" s="2" t="s">
        <v>45</v>
      </c>
    </row>
    <row r="7978" spans="1:2" x14ac:dyDescent="0.3">
      <c r="A7978">
        <v>1519</v>
      </c>
      <c r="B7978" s="2" t="s">
        <v>45</v>
      </c>
    </row>
    <row r="7979" spans="1:2" x14ac:dyDescent="0.3">
      <c r="A7979">
        <v>2254</v>
      </c>
      <c r="B7979" s="2" t="s">
        <v>45</v>
      </c>
    </row>
    <row r="7980" spans="1:2" x14ac:dyDescent="0.3">
      <c r="A7980">
        <v>2834</v>
      </c>
      <c r="B7980" s="2" t="s">
        <v>45</v>
      </c>
    </row>
    <row r="7981" spans="1:2" x14ac:dyDescent="0.3">
      <c r="A7981">
        <v>3440</v>
      </c>
      <c r="B7981" s="2" t="s">
        <v>45</v>
      </c>
    </row>
    <row r="7982" spans="1:2" x14ac:dyDescent="0.3">
      <c r="A7982">
        <v>3337</v>
      </c>
      <c r="B7982" s="2" t="s">
        <v>45</v>
      </c>
    </row>
    <row r="7983" spans="1:2" x14ac:dyDescent="0.3">
      <c r="A7983">
        <v>2998</v>
      </c>
      <c r="B7983" s="2" t="s">
        <v>45</v>
      </c>
    </row>
    <row r="7984" spans="1:2" x14ac:dyDescent="0.3">
      <c r="A7984">
        <v>2676</v>
      </c>
      <c r="B7984" s="2" t="s">
        <v>45</v>
      </c>
    </row>
    <row r="7985" spans="1:2" x14ac:dyDescent="0.3">
      <c r="A7985">
        <v>2087</v>
      </c>
      <c r="B7985" s="2" t="s">
        <v>45</v>
      </c>
    </row>
    <row r="7986" spans="1:2" x14ac:dyDescent="0.3">
      <c r="A7986">
        <v>1391</v>
      </c>
      <c r="B7986" s="2" t="s">
        <v>45</v>
      </c>
    </row>
    <row r="7987" spans="1:2" x14ac:dyDescent="0.3">
      <c r="A7987">
        <v>652</v>
      </c>
      <c r="B7987" s="2" t="s">
        <v>45</v>
      </c>
    </row>
    <row r="7988" spans="1:2" x14ac:dyDescent="0.3">
      <c r="A7988">
        <v>27</v>
      </c>
      <c r="B7988" s="2" t="s">
        <v>45</v>
      </c>
    </row>
    <row r="7989" spans="1:2" x14ac:dyDescent="0.3">
      <c r="A7989">
        <v>0</v>
      </c>
      <c r="B7989" s="2" t="s">
        <v>45</v>
      </c>
    </row>
    <row r="7990" spans="1:2" x14ac:dyDescent="0.3">
      <c r="A7990">
        <v>0</v>
      </c>
      <c r="B7990" s="2" t="s">
        <v>45</v>
      </c>
    </row>
    <row r="7991" spans="1:2" x14ac:dyDescent="0.3">
      <c r="A7991">
        <v>0</v>
      </c>
      <c r="B7991" s="2" t="s">
        <v>45</v>
      </c>
    </row>
    <row r="7992" spans="1:2" x14ac:dyDescent="0.3">
      <c r="A7992">
        <v>0</v>
      </c>
      <c r="B7992" s="2" t="s">
        <v>45</v>
      </c>
    </row>
    <row r="7993" spans="1:2" x14ac:dyDescent="0.3">
      <c r="A7993">
        <v>0</v>
      </c>
      <c r="B7993" s="2" t="s">
        <v>45</v>
      </c>
    </row>
    <row r="7994" spans="1:2" x14ac:dyDescent="0.3">
      <c r="A7994">
        <v>0</v>
      </c>
      <c r="B7994" s="2" t="s">
        <v>45</v>
      </c>
    </row>
    <row r="7995" spans="1:2" x14ac:dyDescent="0.3">
      <c r="A7995">
        <v>0</v>
      </c>
      <c r="B7995" s="2" t="s">
        <v>45</v>
      </c>
    </row>
    <row r="7996" spans="1:2" x14ac:dyDescent="0.3">
      <c r="A7996">
        <v>0</v>
      </c>
      <c r="B7996" s="2" t="s">
        <v>45</v>
      </c>
    </row>
    <row r="7997" spans="1:2" x14ac:dyDescent="0.3">
      <c r="A7997">
        <v>0</v>
      </c>
      <c r="B7997" s="2" t="s">
        <v>45</v>
      </c>
    </row>
    <row r="7998" spans="1:2" x14ac:dyDescent="0.3">
      <c r="A7998">
        <v>0</v>
      </c>
      <c r="B7998" s="2" t="s">
        <v>45</v>
      </c>
    </row>
    <row r="7999" spans="1:2" x14ac:dyDescent="0.3">
      <c r="A7999">
        <v>0</v>
      </c>
      <c r="B7999" s="2" t="s">
        <v>45</v>
      </c>
    </row>
    <row r="8000" spans="1:2" x14ac:dyDescent="0.3">
      <c r="A8000">
        <v>59</v>
      </c>
      <c r="B8000" s="2" t="s">
        <v>45</v>
      </c>
    </row>
    <row r="8001" spans="1:2" x14ac:dyDescent="0.3">
      <c r="A8001">
        <v>794</v>
      </c>
      <c r="B8001" s="2" t="s">
        <v>45</v>
      </c>
    </row>
    <row r="8002" spans="1:2" x14ac:dyDescent="0.3">
      <c r="A8002">
        <v>1571</v>
      </c>
      <c r="B8002" s="2" t="s">
        <v>45</v>
      </c>
    </row>
    <row r="8003" spans="1:2" x14ac:dyDescent="0.3">
      <c r="A8003">
        <v>2338</v>
      </c>
      <c r="B8003" s="2" t="s">
        <v>45</v>
      </c>
    </row>
    <row r="8004" spans="1:2" x14ac:dyDescent="0.3">
      <c r="A8004">
        <v>2807</v>
      </c>
      <c r="B8004" s="2" t="s">
        <v>45</v>
      </c>
    </row>
    <row r="8005" spans="1:2" x14ac:dyDescent="0.3">
      <c r="A8005">
        <v>3137</v>
      </c>
      <c r="B8005" s="2" t="s">
        <v>45</v>
      </c>
    </row>
    <row r="8006" spans="1:2" x14ac:dyDescent="0.3">
      <c r="A8006">
        <v>3262</v>
      </c>
      <c r="B8006" s="2" t="s">
        <v>45</v>
      </c>
    </row>
    <row r="8007" spans="1:2" x14ac:dyDescent="0.3">
      <c r="A8007">
        <v>3134</v>
      </c>
      <c r="B8007" s="2" t="s">
        <v>45</v>
      </c>
    </row>
    <row r="8008" spans="1:2" x14ac:dyDescent="0.3">
      <c r="A8008">
        <v>2530</v>
      </c>
      <c r="B8008" s="2" t="s">
        <v>45</v>
      </c>
    </row>
    <row r="8009" spans="1:2" x14ac:dyDescent="0.3">
      <c r="A8009">
        <v>2017</v>
      </c>
      <c r="B8009" s="2" t="s">
        <v>45</v>
      </c>
    </row>
    <row r="8010" spans="1:2" x14ac:dyDescent="0.3">
      <c r="A8010">
        <v>1343</v>
      </c>
      <c r="B8010" s="2" t="s">
        <v>45</v>
      </c>
    </row>
    <row r="8011" spans="1:2" x14ac:dyDescent="0.3">
      <c r="A8011">
        <v>611</v>
      </c>
      <c r="B8011" s="2" t="s">
        <v>45</v>
      </c>
    </row>
    <row r="8012" spans="1:2" x14ac:dyDescent="0.3">
      <c r="A8012">
        <v>27</v>
      </c>
      <c r="B8012" s="2" t="s">
        <v>45</v>
      </c>
    </row>
    <row r="8013" spans="1:2" x14ac:dyDescent="0.3">
      <c r="A8013">
        <v>0</v>
      </c>
      <c r="B8013" s="2" t="s">
        <v>45</v>
      </c>
    </row>
    <row r="8014" spans="1:2" x14ac:dyDescent="0.3">
      <c r="A8014">
        <v>0</v>
      </c>
      <c r="B8014" s="2" t="s">
        <v>45</v>
      </c>
    </row>
    <row r="8015" spans="1:2" x14ac:dyDescent="0.3">
      <c r="A8015">
        <v>0</v>
      </c>
      <c r="B8015" s="2" t="s">
        <v>45</v>
      </c>
    </row>
    <row r="8016" spans="1:2" x14ac:dyDescent="0.3">
      <c r="A8016">
        <v>0</v>
      </c>
      <c r="B8016" s="2" t="s">
        <v>45</v>
      </c>
    </row>
    <row r="8017" spans="1:2" x14ac:dyDescent="0.3">
      <c r="A8017">
        <v>0</v>
      </c>
      <c r="B8017" s="2" t="s">
        <v>45</v>
      </c>
    </row>
    <row r="8018" spans="1:2" x14ac:dyDescent="0.3">
      <c r="A8018">
        <v>0</v>
      </c>
      <c r="B8018" s="2" t="s">
        <v>45</v>
      </c>
    </row>
    <row r="8019" spans="1:2" x14ac:dyDescent="0.3">
      <c r="A8019">
        <v>0</v>
      </c>
      <c r="B8019" s="2" t="s">
        <v>45</v>
      </c>
    </row>
    <row r="8020" spans="1:2" x14ac:dyDescent="0.3">
      <c r="A8020">
        <v>0</v>
      </c>
      <c r="B8020" s="2" t="s">
        <v>45</v>
      </c>
    </row>
    <row r="8021" spans="1:2" x14ac:dyDescent="0.3">
      <c r="A8021">
        <v>0</v>
      </c>
      <c r="B8021" s="2" t="s">
        <v>45</v>
      </c>
    </row>
    <row r="8022" spans="1:2" x14ac:dyDescent="0.3">
      <c r="A8022">
        <v>0</v>
      </c>
      <c r="B8022" s="2" t="s">
        <v>45</v>
      </c>
    </row>
    <row r="8023" spans="1:2" x14ac:dyDescent="0.3">
      <c r="A8023">
        <v>0</v>
      </c>
      <c r="B8023" s="2" t="s">
        <v>45</v>
      </c>
    </row>
    <row r="8024" spans="1:2" x14ac:dyDescent="0.3">
      <c r="A8024">
        <v>75</v>
      </c>
      <c r="B8024" s="2" t="s">
        <v>45</v>
      </c>
    </row>
    <row r="8025" spans="1:2" x14ac:dyDescent="0.3">
      <c r="A8025">
        <v>902</v>
      </c>
      <c r="B8025" s="2" t="s">
        <v>45</v>
      </c>
    </row>
    <row r="8026" spans="1:2" x14ac:dyDescent="0.3">
      <c r="A8026">
        <v>1855</v>
      </c>
      <c r="B8026" s="2" t="s">
        <v>45</v>
      </c>
    </row>
    <row r="8027" spans="1:2" x14ac:dyDescent="0.3">
      <c r="A8027">
        <v>2488</v>
      </c>
      <c r="B8027" s="2" t="s">
        <v>45</v>
      </c>
    </row>
    <row r="8028" spans="1:2" x14ac:dyDescent="0.3">
      <c r="A8028">
        <v>3049</v>
      </c>
      <c r="B8028" s="2" t="s">
        <v>45</v>
      </c>
    </row>
    <row r="8029" spans="1:2" x14ac:dyDescent="0.3">
      <c r="A8029">
        <v>3439</v>
      </c>
      <c r="B8029" s="2" t="s">
        <v>45</v>
      </c>
    </row>
    <row r="8030" spans="1:2" x14ac:dyDescent="0.3">
      <c r="A8030">
        <v>3633</v>
      </c>
      <c r="B8030" s="2" t="s">
        <v>45</v>
      </c>
    </row>
    <row r="8031" spans="1:2" x14ac:dyDescent="0.3">
      <c r="A8031">
        <v>3307</v>
      </c>
      <c r="B8031" s="2" t="s">
        <v>45</v>
      </c>
    </row>
    <row r="8032" spans="1:2" x14ac:dyDescent="0.3">
      <c r="A8032">
        <v>3339</v>
      </c>
      <c r="B8032" s="2" t="s">
        <v>45</v>
      </c>
    </row>
    <row r="8033" spans="1:2" x14ac:dyDescent="0.3">
      <c r="A8033">
        <v>2504</v>
      </c>
      <c r="B8033" s="2" t="s">
        <v>45</v>
      </c>
    </row>
    <row r="8034" spans="1:2" x14ac:dyDescent="0.3">
      <c r="A8034">
        <v>1723</v>
      </c>
      <c r="B8034" s="2" t="s">
        <v>45</v>
      </c>
    </row>
    <row r="8035" spans="1:2" x14ac:dyDescent="0.3">
      <c r="A8035">
        <v>846</v>
      </c>
      <c r="B8035" s="2" t="s">
        <v>45</v>
      </c>
    </row>
    <row r="8036" spans="1:2" x14ac:dyDescent="0.3">
      <c r="A8036">
        <v>34</v>
      </c>
      <c r="B8036" s="2" t="s">
        <v>45</v>
      </c>
    </row>
    <row r="8037" spans="1:2" x14ac:dyDescent="0.3">
      <c r="A8037">
        <v>0</v>
      </c>
      <c r="B8037" s="2" t="s">
        <v>45</v>
      </c>
    </row>
    <row r="8038" spans="1:2" x14ac:dyDescent="0.3">
      <c r="A8038">
        <v>0</v>
      </c>
      <c r="B8038" s="2" t="s">
        <v>45</v>
      </c>
    </row>
    <row r="8039" spans="1:2" x14ac:dyDescent="0.3">
      <c r="A8039">
        <v>0</v>
      </c>
      <c r="B8039" s="2" t="s">
        <v>45</v>
      </c>
    </row>
    <row r="8040" spans="1:2" x14ac:dyDescent="0.3">
      <c r="A8040">
        <v>0</v>
      </c>
      <c r="B8040" s="2" t="s">
        <v>45</v>
      </c>
    </row>
    <row r="8041" spans="1:2" x14ac:dyDescent="0.3">
      <c r="A8041">
        <v>0</v>
      </c>
      <c r="B8041" s="2" t="s">
        <v>45</v>
      </c>
    </row>
    <row r="8042" spans="1:2" x14ac:dyDescent="0.3">
      <c r="A8042">
        <v>0</v>
      </c>
      <c r="B8042" s="2" t="s">
        <v>45</v>
      </c>
    </row>
    <row r="8043" spans="1:2" x14ac:dyDescent="0.3">
      <c r="A8043">
        <v>0</v>
      </c>
      <c r="B8043" s="2" t="s">
        <v>45</v>
      </c>
    </row>
    <row r="8044" spans="1:2" x14ac:dyDescent="0.3">
      <c r="A8044">
        <v>0</v>
      </c>
      <c r="B8044" s="2" t="s">
        <v>45</v>
      </c>
    </row>
    <row r="8045" spans="1:2" x14ac:dyDescent="0.3">
      <c r="A8045">
        <v>0</v>
      </c>
      <c r="B8045" s="2" t="s">
        <v>45</v>
      </c>
    </row>
    <row r="8046" spans="1:2" x14ac:dyDescent="0.3">
      <c r="A8046">
        <v>0</v>
      </c>
      <c r="B8046" s="2" t="s">
        <v>45</v>
      </c>
    </row>
    <row r="8047" spans="1:2" x14ac:dyDescent="0.3">
      <c r="A8047">
        <v>0</v>
      </c>
      <c r="B8047" s="2" t="s">
        <v>45</v>
      </c>
    </row>
    <row r="8048" spans="1:2" x14ac:dyDescent="0.3">
      <c r="A8048">
        <v>111</v>
      </c>
      <c r="B8048" s="2" t="s">
        <v>45</v>
      </c>
    </row>
    <row r="8049" spans="1:2" x14ac:dyDescent="0.3">
      <c r="A8049">
        <v>1115</v>
      </c>
      <c r="B8049" s="2" t="s">
        <v>45</v>
      </c>
    </row>
    <row r="8050" spans="1:2" x14ac:dyDescent="0.3">
      <c r="A8050">
        <v>2605</v>
      </c>
      <c r="B8050" s="2" t="s">
        <v>45</v>
      </c>
    </row>
    <row r="8051" spans="1:2" x14ac:dyDescent="0.3">
      <c r="A8051">
        <v>3860</v>
      </c>
      <c r="B8051" s="2" t="s">
        <v>45</v>
      </c>
    </row>
    <row r="8052" spans="1:2" x14ac:dyDescent="0.3">
      <c r="A8052">
        <v>4522</v>
      </c>
      <c r="B8052" s="2" t="s">
        <v>45</v>
      </c>
    </row>
    <row r="8053" spans="1:2" x14ac:dyDescent="0.3">
      <c r="A8053">
        <v>4953</v>
      </c>
      <c r="B8053" s="2" t="s">
        <v>45</v>
      </c>
    </row>
    <row r="8054" spans="1:2" x14ac:dyDescent="0.3">
      <c r="A8054">
        <v>5475</v>
      </c>
      <c r="B8054" s="2" t="s">
        <v>45</v>
      </c>
    </row>
    <row r="8055" spans="1:2" x14ac:dyDescent="0.3">
      <c r="A8055">
        <v>5111</v>
      </c>
      <c r="B8055" s="2" t="s">
        <v>45</v>
      </c>
    </row>
    <row r="8056" spans="1:2" x14ac:dyDescent="0.3">
      <c r="A8056">
        <v>4367</v>
      </c>
      <c r="B8056" s="2" t="s">
        <v>45</v>
      </c>
    </row>
    <row r="8057" spans="1:2" x14ac:dyDescent="0.3">
      <c r="A8057">
        <v>2490</v>
      </c>
      <c r="B8057" s="2" t="s">
        <v>45</v>
      </c>
    </row>
    <row r="8058" spans="1:2" x14ac:dyDescent="0.3">
      <c r="A8058">
        <v>1758</v>
      </c>
      <c r="B8058" s="2" t="s">
        <v>45</v>
      </c>
    </row>
    <row r="8059" spans="1:2" x14ac:dyDescent="0.3">
      <c r="A8059">
        <v>906</v>
      </c>
      <c r="B8059" s="2" t="s">
        <v>45</v>
      </c>
    </row>
    <row r="8060" spans="1:2" x14ac:dyDescent="0.3">
      <c r="A8060">
        <v>31</v>
      </c>
      <c r="B8060" s="2" t="s">
        <v>45</v>
      </c>
    </row>
    <row r="8061" spans="1:2" x14ac:dyDescent="0.3">
      <c r="A8061">
        <v>0</v>
      </c>
      <c r="B8061" s="2" t="s">
        <v>45</v>
      </c>
    </row>
    <row r="8062" spans="1:2" x14ac:dyDescent="0.3">
      <c r="A8062">
        <v>0</v>
      </c>
      <c r="B8062" s="2" t="s">
        <v>45</v>
      </c>
    </row>
    <row r="8063" spans="1:2" x14ac:dyDescent="0.3">
      <c r="A8063">
        <v>0</v>
      </c>
      <c r="B8063" s="2" t="s">
        <v>45</v>
      </c>
    </row>
    <row r="8064" spans="1:2" x14ac:dyDescent="0.3">
      <c r="A8064">
        <v>0</v>
      </c>
      <c r="B8064" s="2" t="s">
        <v>45</v>
      </c>
    </row>
    <row r="8065" spans="1:2" x14ac:dyDescent="0.3">
      <c r="A8065">
        <v>0</v>
      </c>
      <c r="B8065" s="2" t="s">
        <v>45</v>
      </c>
    </row>
    <row r="8066" spans="1:2" x14ac:dyDescent="0.3">
      <c r="A8066">
        <v>0</v>
      </c>
      <c r="B8066" s="2" t="s">
        <v>45</v>
      </c>
    </row>
    <row r="8067" spans="1:2" x14ac:dyDescent="0.3">
      <c r="A8067">
        <v>0</v>
      </c>
      <c r="B8067" s="2" t="s">
        <v>45</v>
      </c>
    </row>
    <row r="8068" spans="1:2" x14ac:dyDescent="0.3">
      <c r="A8068">
        <v>0</v>
      </c>
      <c r="B8068" s="2" t="s">
        <v>45</v>
      </c>
    </row>
    <row r="8069" spans="1:2" x14ac:dyDescent="0.3">
      <c r="A8069">
        <v>0</v>
      </c>
      <c r="B8069" s="2" t="s">
        <v>45</v>
      </c>
    </row>
    <row r="8070" spans="1:2" x14ac:dyDescent="0.3">
      <c r="A8070">
        <v>0</v>
      </c>
      <c r="B8070" s="2" t="s">
        <v>45</v>
      </c>
    </row>
    <row r="8071" spans="1:2" x14ac:dyDescent="0.3">
      <c r="A8071">
        <v>0</v>
      </c>
      <c r="B8071" s="2" t="s">
        <v>45</v>
      </c>
    </row>
    <row r="8072" spans="1:2" x14ac:dyDescent="0.3">
      <c r="A8072">
        <v>118</v>
      </c>
      <c r="B8072" s="2" t="s">
        <v>45</v>
      </c>
    </row>
    <row r="8073" spans="1:2" x14ac:dyDescent="0.3">
      <c r="A8073">
        <v>1293</v>
      </c>
      <c r="B8073" s="2" t="s">
        <v>45</v>
      </c>
    </row>
    <row r="8074" spans="1:2" x14ac:dyDescent="0.3">
      <c r="A8074">
        <v>3218</v>
      </c>
      <c r="B8074" s="2" t="s">
        <v>45</v>
      </c>
    </row>
    <row r="8075" spans="1:2" x14ac:dyDescent="0.3">
      <c r="A8075">
        <v>5201</v>
      </c>
      <c r="B8075" s="2" t="s">
        <v>45</v>
      </c>
    </row>
    <row r="8076" spans="1:2" x14ac:dyDescent="0.3">
      <c r="A8076">
        <v>6714</v>
      </c>
      <c r="B8076" s="2" t="s">
        <v>45</v>
      </c>
    </row>
    <row r="8077" spans="1:2" x14ac:dyDescent="0.3">
      <c r="A8077">
        <v>7624</v>
      </c>
      <c r="B8077" s="2" t="s">
        <v>45</v>
      </c>
    </row>
    <row r="8078" spans="1:2" x14ac:dyDescent="0.3">
      <c r="A8078">
        <v>7905</v>
      </c>
      <c r="B8078" s="2" t="s">
        <v>45</v>
      </c>
    </row>
    <row r="8079" spans="1:2" x14ac:dyDescent="0.3">
      <c r="A8079">
        <v>7583</v>
      </c>
      <c r="B8079" s="2" t="s">
        <v>45</v>
      </c>
    </row>
    <row r="8080" spans="1:2" x14ac:dyDescent="0.3">
      <c r="A8080">
        <v>6581</v>
      </c>
      <c r="B8080" s="2" t="s">
        <v>45</v>
      </c>
    </row>
    <row r="8081" spans="1:2" x14ac:dyDescent="0.3">
      <c r="A8081">
        <v>5028</v>
      </c>
      <c r="B8081" s="2" t="s">
        <v>45</v>
      </c>
    </row>
    <row r="8082" spans="1:2" x14ac:dyDescent="0.3">
      <c r="A8082">
        <v>3024</v>
      </c>
      <c r="B8082" s="2" t="s">
        <v>45</v>
      </c>
    </row>
    <row r="8083" spans="1:2" x14ac:dyDescent="0.3">
      <c r="A8083">
        <v>873</v>
      </c>
      <c r="B8083" s="2" t="s">
        <v>45</v>
      </c>
    </row>
    <row r="8084" spans="1:2" x14ac:dyDescent="0.3">
      <c r="A8084">
        <v>79</v>
      </c>
      <c r="B8084" s="2" t="s">
        <v>45</v>
      </c>
    </row>
    <row r="8085" spans="1:2" x14ac:dyDescent="0.3">
      <c r="A8085">
        <v>0</v>
      </c>
      <c r="B8085" s="2" t="s">
        <v>45</v>
      </c>
    </row>
    <row r="8086" spans="1:2" x14ac:dyDescent="0.3">
      <c r="A8086">
        <v>0</v>
      </c>
      <c r="B8086" s="2" t="s">
        <v>45</v>
      </c>
    </row>
    <row r="8087" spans="1:2" x14ac:dyDescent="0.3">
      <c r="A8087">
        <v>0</v>
      </c>
      <c r="B8087" s="2" t="s">
        <v>45</v>
      </c>
    </row>
    <row r="8088" spans="1:2" x14ac:dyDescent="0.3">
      <c r="A8088">
        <v>0</v>
      </c>
      <c r="B8088" s="2" t="s">
        <v>45</v>
      </c>
    </row>
    <row r="8089" spans="1:2" x14ac:dyDescent="0.3">
      <c r="A8089">
        <v>0</v>
      </c>
      <c r="B8089" s="2" t="s">
        <v>45</v>
      </c>
    </row>
    <row r="8090" spans="1:2" x14ac:dyDescent="0.3">
      <c r="A8090">
        <v>0</v>
      </c>
      <c r="B8090" s="2" t="s">
        <v>45</v>
      </c>
    </row>
    <row r="8091" spans="1:2" x14ac:dyDescent="0.3">
      <c r="A8091">
        <v>0</v>
      </c>
      <c r="B8091" s="2" t="s">
        <v>45</v>
      </c>
    </row>
    <row r="8092" spans="1:2" x14ac:dyDescent="0.3">
      <c r="A8092">
        <v>0</v>
      </c>
      <c r="B8092" s="2" t="s">
        <v>45</v>
      </c>
    </row>
    <row r="8093" spans="1:2" x14ac:dyDescent="0.3">
      <c r="A8093">
        <v>0</v>
      </c>
      <c r="B8093" s="2" t="s">
        <v>45</v>
      </c>
    </row>
    <row r="8094" spans="1:2" x14ac:dyDescent="0.3">
      <c r="A8094">
        <v>0</v>
      </c>
      <c r="B8094" s="2" t="s">
        <v>45</v>
      </c>
    </row>
    <row r="8095" spans="1:2" x14ac:dyDescent="0.3">
      <c r="A8095">
        <v>0</v>
      </c>
      <c r="B8095" s="2" t="s">
        <v>45</v>
      </c>
    </row>
    <row r="8096" spans="1:2" x14ac:dyDescent="0.3">
      <c r="A8096">
        <v>94</v>
      </c>
      <c r="B8096" s="2" t="s">
        <v>45</v>
      </c>
    </row>
    <row r="8097" spans="1:2" x14ac:dyDescent="0.3">
      <c r="A8097">
        <v>1287</v>
      </c>
      <c r="B8097" s="2" t="s">
        <v>45</v>
      </c>
    </row>
    <row r="8098" spans="1:2" x14ac:dyDescent="0.3">
      <c r="A8098">
        <v>1473</v>
      </c>
      <c r="B8098" s="2" t="s">
        <v>45</v>
      </c>
    </row>
    <row r="8099" spans="1:2" x14ac:dyDescent="0.3">
      <c r="A8099">
        <v>1167</v>
      </c>
      <c r="B8099" s="2" t="s">
        <v>45</v>
      </c>
    </row>
    <row r="8100" spans="1:2" x14ac:dyDescent="0.3">
      <c r="A8100">
        <v>4862</v>
      </c>
      <c r="B8100" s="2" t="s">
        <v>45</v>
      </c>
    </row>
    <row r="8101" spans="1:2" x14ac:dyDescent="0.3">
      <c r="A8101">
        <v>9070</v>
      </c>
      <c r="B8101" s="2" t="s">
        <v>45</v>
      </c>
    </row>
    <row r="8102" spans="1:2" x14ac:dyDescent="0.3">
      <c r="A8102">
        <v>7612</v>
      </c>
      <c r="B8102" s="2" t="s">
        <v>45</v>
      </c>
    </row>
    <row r="8103" spans="1:2" x14ac:dyDescent="0.3">
      <c r="A8103">
        <v>7713</v>
      </c>
      <c r="B8103" s="2" t="s">
        <v>45</v>
      </c>
    </row>
    <row r="8104" spans="1:2" x14ac:dyDescent="0.3">
      <c r="A8104">
        <v>5181</v>
      </c>
      <c r="B8104" s="2" t="s">
        <v>45</v>
      </c>
    </row>
    <row r="8105" spans="1:2" x14ac:dyDescent="0.3">
      <c r="A8105">
        <v>1737</v>
      </c>
      <c r="B8105" s="2" t="s">
        <v>45</v>
      </c>
    </row>
    <row r="8106" spans="1:2" x14ac:dyDescent="0.3">
      <c r="A8106">
        <v>368</v>
      </c>
      <c r="B8106" s="2" t="s">
        <v>45</v>
      </c>
    </row>
    <row r="8107" spans="1:2" x14ac:dyDescent="0.3">
      <c r="A8107">
        <v>177</v>
      </c>
      <c r="B8107" s="2" t="s">
        <v>45</v>
      </c>
    </row>
    <row r="8108" spans="1:2" x14ac:dyDescent="0.3">
      <c r="A8108">
        <v>27</v>
      </c>
      <c r="B8108" s="2" t="s">
        <v>45</v>
      </c>
    </row>
    <row r="8109" spans="1:2" x14ac:dyDescent="0.3">
      <c r="A8109">
        <v>0</v>
      </c>
      <c r="B8109" s="2" t="s">
        <v>45</v>
      </c>
    </row>
    <row r="8110" spans="1:2" x14ac:dyDescent="0.3">
      <c r="A8110">
        <v>0</v>
      </c>
      <c r="B8110" s="2" t="s">
        <v>45</v>
      </c>
    </row>
    <row r="8111" spans="1:2" x14ac:dyDescent="0.3">
      <c r="A8111">
        <v>0</v>
      </c>
      <c r="B8111" s="2" t="s">
        <v>45</v>
      </c>
    </row>
    <row r="8112" spans="1:2" x14ac:dyDescent="0.3">
      <c r="A8112">
        <v>0</v>
      </c>
      <c r="B8112" s="2" t="s">
        <v>45</v>
      </c>
    </row>
    <row r="8113" spans="1:2" x14ac:dyDescent="0.3">
      <c r="A8113">
        <v>0</v>
      </c>
      <c r="B8113" s="2" t="s">
        <v>45</v>
      </c>
    </row>
    <row r="8114" spans="1:2" x14ac:dyDescent="0.3">
      <c r="A8114">
        <v>0</v>
      </c>
      <c r="B8114" s="2" t="s">
        <v>45</v>
      </c>
    </row>
    <row r="8115" spans="1:2" x14ac:dyDescent="0.3">
      <c r="A8115">
        <v>0</v>
      </c>
      <c r="B8115" s="2" t="s">
        <v>45</v>
      </c>
    </row>
    <row r="8116" spans="1:2" x14ac:dyDescent="0.3">
      <c r="A8116">
        <v>0</v>
      </c>
      <c r="B8116" s="2" t="s">
        <v>45</v>
      </c>
    </row>
    <row r="8117" spans="1:2" x14ac:dyDescent="0.3">
      <c r="A8117">
        <v>0</v>
      </c>
      <c r="B8117" s="2" t="s">
        <v>45</v>
      </c>
    </row>
    <row r="8118" spans="1:2" x14ac:dyDescent="0.3">
      <c r="A8118">
        <v>0</v>
      </c>
      <c r="B8118" s="2" t="s">
        <v>45</v>
      </c>
    </row>
    <row r="8119" spans="1:2" x14ac:dyDescent="0.3">
      <c r="A8119">
        <v>0</v>
      </c>
      <c r="B8119" s="2" t="s">
        <v>45</v>
      </c>
    </row>
    <row r="8120" spans="1:2" x14ac:dyDescent="0.3">
      <c r="A8120">
        <v>117</v>
      </c>
      <c r="B8120" s="2" t="s">
        <v>45</v>
      </c>
    </row>
    <row r="8121" spans="1:2" x14ac:dyDescent="0.3">
      <c r="A8121">
        <v>1171</v>
      </c>
      <c r="B8121" s="2" t="s">
        <v>45</v>
      </c>
    </row>
    <row r="8122" spans="1:2" x14ac:dyDescent="0.3">
      <c r="A8122">
        <v>2751</v>
      </c>
      <c r="B8122" s="2" t="s">
        <v>45</v>
      </c>
    </row>
    <row r="8123" spans="1:2" x14ac:dyDescent="0.3">
      <c r="A8123">
        <v>4490</v>
      </c>
      <c r="B8123" s="2" t="s">
        <v>45</v>
      </c>
    </row>
    <row r="8124" spans="1:2" x14ac:dyDescent="0.3">
      <c r="A8124">
        <v>5603</v>
      </c>
      <c r="B8124" s="2" t="s">
        <v>45</v>
      </c>
    </row>
    <row r="8125" spans="1:2" x14ac:dyDescent="0.3">
      <c r="A8125">
        <v>6831</v>
      </c>
      <c r="B8125" s="2" t="s">
        <v>45</v>
      </c>
    </row>
    <row r="8126" spans="1:2" x14ac:dyDescent="0.3">
      <c r="A8126">
        <v>6548</v>
      </c>
      <c r="B8126" s="2" t="s">
        <v>45</v>
      </c>
    </row>
    <row r="8127" spans="1:2" x14ac:dyDescent="0.3">
      <c r="A8127">
        <v>7353</v>
      </c>
      <c r="B8127" s="2" t="s">
        <v>45</v>
      </c>
    </row>
    <row r="8128" spans="1:2" x14ac:dyDescent="0.3">
      <c r="A8128">
        <v>5574</v>
      </c>
      <c r="B8128" s="2" t="s">
        <v>45</v>
      </c>
    </row>
    <row r="8129" spans="1:2" x14ac:dyDescent="0.3">
      <c r="A8129">
        <v>4232</v>
      </c>
      <c r="B8129" s="2" t="s">
        <v>45</v>
      </c>
    </row>
    <row r="8130" spans="1:2" x14ac:dyDescent="0.3">
      <c r="A8130">
        <v>2842</v>
      </c>
      <c r="B8130" s="2" t="s">
        <v>45</v>
      </c>
    </row>
    <row r="8131" spans="1:2" x14ac:dyDescent="0.3">
      <c r="A8131">
        <v>971</v>
      </c>
      <c r="B8131" s="2" t="s">
        <v>45</v>
      </c>
    </row>
    <row r="8132" spans="1:2" x14ac:dyDescent="0.3">
      <c r="A8132">
        <v>82</v>
      </c>
      <c r="B8132" s="2" t="s">
        <v>45</v>
      </c>
    </row>
    <row r="8133" spans="1:2" x14ac:dyDescent="0.3">
      <c r="A8133">
        <v>0</v>
      </c>
      <c r="B8133" s="2" t="s">
        <v>45</v>
      </c>
    </row>
    <row r="8134" spans="1:2" x14ac:dyDescent="0.3">
      <c r="A8134">
        <v>0</v>
      </c>
      <c r="B8134" s="2" t="s">
        <v>45</v>
      </c>
    </row>
    <row r="8135" spans="1:2" x14ac:dyDescent="0.3">
      <c r="A8135">
        <v>0</v>
      </c>
      <c r="B8135" s="2" t="s">
        <v>45</v>
      </c>
    </row>
    <row r="8136" spans="1:2" x14ac:dyDescent="0.3">
      <c r="A8136">
        <v>0</v>
      </c>
      <c r="B8136" s="2" t="s">
        <v>45</v>
      </c>
    </row>
    <row r="8137" spans="1:2" x14ac:dyDescent="0.3">
      <c r="A8137">
        <v>0</v>
      </c>
      <c r="B8137" s="2" t="s">
        <v>45</v>
      </c>
    </row>
    <row r="8138" spans="1:2" x14ac:dyDescent="0.3">
      <c r="A8138">
        <v>0</v>
      </c>
      <c r="B8138" s="2" t="s">
        <v>45</v>
      </c>
    </row>
    <row r="8139" spans="1:2" x14ac:dyDescent="0.3">
      <c r="A8139">
        <v>0</v>
      </c>
      <c r="B8139" s="2" t="s">
        <v>45</v>
      </c>
    </row>
    <row r="8140" spans="1:2" x14ac:dyDescent="0.3">
      <c r="A8140">
        <v>0</v>
      </c>
      <c r="B8140" s="2" t="s">
        <v>45</v>
      </c>
    </row>
    <row r="8141" spans="1:2" x14ac:dyDescent="0.3">
      <c r="A8141">
        <v>0</v>
      </c>
      <c r="B8141" s="2" t="s">
        <v>45</v>
      </c>
    </row>
    <row r="8142" spans="1:2" x14ac:dyDescent="0.3">
      <c r="A8142">
        <v>0</v>
      </c>
      <c r="B8142" s="2" t="s">
        <v>45</v>
      </c>
    </row>
    <row r="8143" spans="1:2" x14ac:dyDescent="0.3">
      <c r="A8143">
        <v>0</v>
      </c>
      <c r="B8143" s="2" t="s">
        <v>45</v>
      </c>
    </row>
    <row r="8144" spans="1:2" x14ac:dyDescent="0.3">
      <c r="A8144">
        <v>125</v>
      </c>
      <c r="B8144" s="2" t="s">
        <v>45</v>
      </c>
    </row>
    <row r="8145" spans="1:2" x14ac:dyDescent="0.3">
      <c r="A8145">
        <v>1272</v>
      </c>
      <c r="B8145" s="2" t="s">
        <v>45</v>
      </c>
    </row>
    <row r="8146" spans="1:2" x14ac:dyDescent="0.3">
      <c r="A8146">
        <v>2638</v>
      </c>
      <c r="B8146" s="2" t="s">
        <v>45</v>
      </c>
    </row>
    <row r="8147" spans="1:2" x14ac:dyDescent="0.3">
      <c r="A8147">
        <v>4142</v>
      </c>
      <c r="B8147" s="2" t="s">
        <v>45</v>
      </c>
    </row>
    <row r="8148" spans="1:2" x14ac:dyDescent="0.3">
      <c r="A8148">
        <v>5495</v>
      </c>
      <c r="B8148" s="2" t="s">
        <v>45</v>
      </c>
    </row>
    <row r="8149" spans="1:2" x14ac:dyDescent="0.3">
      <c r="A8149">
        <v>6241</v>
      </c>
      <c r="B8149" s="2" t="s">
        <v>45</v>
      </c>
    </row>
    <row r="8150" spans="1:2" x14ac:dyDescent="0.3">
      <c r="A8150">
        <v>6682</v>
      </c>
      <c r="B8150" s="2" t="s">
        <v>45</v>
      </c>
    </row>
    <row r="8151" spans="1:2" x14ac:dyDescent="0.3">
      <c r="A8151">
        <v>6657</v>
      </c>
      <c r="B8151" s="2" t="s">
        <v>45</v>
      </c>
    </row>
    <row r="8152" spans="1:2" x14ac:dyDescent="0.3">
      <c r="A8152">
        <v>6075</v>
      </c>
      <c r="B8152" s="2" t="s">
        <v>45</v>
      </c>
    </row>
    <row r="8153" spans="1:2" x14ac:dyDescent="0.3">
      <c r="A8153">
        <v>4806</v>
      </c>
      <c r="B8153" s="2" t="s">
        <v>45</v>
      </c>
    </row>
    <row r="8154" spans="1:2" x14ac:dyDescent="0.3">
      <c r="A8154">
        <v>2921</v>
      </c>
      <c r="B8154" s="2" t="s">
        <v>45</v>
      </c>
    </row>
    <row r="8155" spans="1:2" x14ac:dyDescent="0.3">
      <c r="A8155">
        <v>960</v>
      </c>
      <c r="B8155" s="2" t="s">
        <v>45</v>
      </c>
    </row>
    <row r="8156" spans="1:2" x14ac:dyDescent="0.3">
      <c r="A8156">
        <v>90</v>
      </c>
      <c r="B8156" s="2" t="s">
        <v>45</v>
      </c>
    </row>
    <row r="8157" spans="1:2" x14ac:dyDescent="0.3">
      <c r="A8157">
        <v>0</v>
      </c>
      <c r="B8157" s="2" t="s">
        <v>45</v>
      </c>
    </row>
    <row r="8158" spans="1:2" x14ac:dyDescent="0.3">
      <c r="A8158">
        <v>0</v>
      </c>
      <c r="B8158" s="2" t="s">
        <v>45</v>
      </c>
    </row>
    <row r="8159" spans="1:2" x14ac:dyDescent="0.3">
      <c r="A8159">
        <v>0</v>
      </c>
      <c r="B8159" s="2" t="s">
        <v>45</v>
      </c>
    </row>
    <row r="8160" spans="1:2" x14ac:dyDescent="0.3">
      <c r="A8160">
        <v>0</v>
      </c>
      <c r="B8160" s="2" t="s">
        <v>45</v>
      </c>
    </row>
    <row r="8161" spans="1:2" x14ac:dyDescent="0.3">
      <c r="A8161">
        <v>0</v>
      </c>
      <c r="B8161" s="2" t="s">
        <v>45</v>
      </c>
    </row>
    <row r="8162" spans="1:2" x14ac:dyDescent="0.3">
      <c r="A8162">
        <v>0</v>
      </c>
      <c r="B8162" s="2" t="s">
        <v>45</v>
      </c>
    </row>
    <row r="8163" spans="1:2" x14ac:dyDescent="0.3">
      <c r="A8163">
        <v>0</v>
      </c>
      <c r="B8163" s="2" t="s">
        <v>45</v>
      </c>
    </row>
    <row r="8164" spans="1:2" x14ac:dyDescent="0.3">
      <c r="A8164">
        <v>0</v>
      </c>
      <c r="B8164" s="2" t="s">
        <v>45</v>
      </c>
    </row>
    <row r="8165" spans="1:2" x14ac:dyDescent="0.3">
      <c r="A8165">
        <v>0</v>
      </c>
      <c r="B8165" s="2" t="s">
        <v>45</v>
      </c>
    </row>
    <row r="8166" spans="1:2" x14ac:dyDescent="0.3">
      <c r="A8166">
        <v>0</v>
      </c>
      <c r="B8166" s="2" t="s">
        <v>45</v>
      </c>
    </row>
    <row r="8167" spans="1:2" x14ac:dyDescent="0.3">
      <c r="A8167">
        <v>0</v>
      </c>
      <c r="B8167" s="2" t="s">
        <v>45</v>
      </c>
    </row>
    <row r="8168" spans="1:2" x14ac:dyDescent="0.3">
      <c r="A8168">
        <v>110</v>
      </c>
      <c r="B8168" s="2" t="s">
        <v>45</v>
      </c>
    </row>
    <row r="8169" spans="1:2" x14ac:dyDescent="0.3">
      <c r="A8169">
        <v>1222</v>
      </c>
      <c r="B8169" s="2" t="s">
        <v>45</v>
      </c>
    </row>
    <row r="8170" spans="1:2" x14ac:dyDescent="0.3">
      <c r="A8170">
        <v>3129</v>
      </c>
      <c r="B8170" s="2" t="s">
        <v>45</v>
      </c>
    </row>
    <row r="8171" spans="1:2" x14ac:dyDescent="0.3">
      <c r="A8171">
        <v>5051</v>
      </c>
      <c r="B8171" s="2" t="s">
        <v>45</v>
      </c>
    </row>
    <row r="8172" spans="1:2" x14ac:dyDescent="0.3">
      <c r="A8172">
        <v>6554</v>
      </c>
      <c r="B8172" s="2" t="s">
        <v>45</v>
      </c>
    </row>
    <row r="8173" spans="1:2" x14ac:dyDescent="0.3">
      <c r="A8173">
        <v>7439</v>
      </c>
      <c r="B8173" s="2" t="s">
        <v>45</v>
      </c>
    </row>
    <row r="8174" spans="1:2" x14ac:dyDescent="0.3">
      <c r="A8174">
        <v>7734</v>
      </c>
      <c r="B8174" s="2" t="s">
        <v>45</v>
      </c>
    </row>
    <row r="8175" spans="1:2" x14ac:dyDescent="0.3">
      <c r="A8175">
        <v>7423</v>
      </c>
      <c r="B8175" s="2" t="s">
        <v>45</v>
      </c>
    </row>
    <row r="8176" spans="1:2" x14ac:dyDescent="0.3">
      <c r="A8176">
        <v>6452</v>
      </c>
      <c r="B8176" s="2" t="s">
        <v>45</v>
      </c>
    </row>
    <row r="8177" spans="1:2" x14ac:dyDescent="0.3">
      <c r="A8177">
        <v>4958</v>
      </c>
      <c r="B8177" s="2" t="s">
        <v>45</v>
      </c>
    </row>
    <row r="8178" spans="1:2" x14ac:dyDescent="0.3">
      <c r="A8178">
        <v>3055</v>
      </c>
      <c r="B8178" s="2" t="s">
        <v>45</v>
      </c>
    </row>
    <row r="8179" spans="1:2" x14ac:dyDescent="0.3">
      <c r="A8179">
        <v>924</v>
      </c>
      <c r="B8179" s="2" t="s">
        <v>45</v>
      </c>
    </row>
    <row r="8180" spans="1:2" x14ac:dyDescent="0.3">
      <c r="A8180">
        <v>94</v>
      </c>
      <c r="B8180" s="2" t="s">
        <v>45</v>
      </c>
    </row>
    <row r="8181" spans="1:2" x14ac:dyDescent="0.3">
      <c r="A8181">
        <v>0</v>
      </c>
      <c r="B8181" s="2" t="s">
        <v>45</v>
      </c>
    </row>
    <row r="8182" spans="1:2" x14ac:dyDescent="0.3">
      <c r="A8182">
        <v>0</v>
      </c>
      <c r="B8182" s="2" t="s">
        <v>45</v>
      </c>
    </row>
    <row r="8183" spans="1:2" x14ac:dyDescent="0.3">
      <c r="A8183">
        <v>0</v>
      </c>
      <c r="B8183" s="2" t="s">
        <v>45</v>
      </c>
    </row>
    <row r="8184" spans="1:2" x14ac:dyDescent="0.3">
      <c r="A8184">
        <v>0</v>
      </c>
      <c r="B8184" s="2" t="s">
        <v>45</v>
      </c>
    </row>
    <row r="8185" spans="1:2" x14ac:dyDescent="0.3">
      <c r="A8185">
        <v>0</v>
      </c>
      <c r="B8185" s="2" t="s">
        <v>45</v>
      </c>
    </row>
    <row r="8186" spans="1:2" x14ac:dyDescent="0.3">
      <c r="A8186">
        <v>0</v>
      </c>
      <c r="B8186" s="2" t="s">
        <v>45</v>
      </c>
    </row>
    <row r="8187" spans="1:2" x14ac:dyDescent="0.3">
      <c r="A8187">
        <v>0</v>
      </c>
      <c r="B8187" s="2" t="s">
        <v>45</v>
      </c>
    </row>
    <row r="8188" spans="1:2" x14ac:dyDescent="0.3">
      <c r="A8188">
        <v>0</v>
      </c>
      <c r="B8188" s="2" t="s">
        <v>45</v>
      </c>
    </row>
    <row r="8189" spans="1:2" x14ac:dyDescent="0.3">
      <c r="A8189">
        <v>0</v>
      </c>
      <c r="B8189" s="2" t="s">
        <v>45</v>
      </c>
    </row>
    <row r="8190" spans="1:2" x14ac:dyDescent="0.3">
      <c r="A8190">
        <v>0</v>
      </c>
      <c r="B8190" s="2" t="s">
        <v>45</v>
      </c>
    </row>
    <row r="8191" spans="1:2" x14ac:dyDescent="0.3">
      <c r="A8191">
        <v>0</v>
      </c>
      <c r="B8191" s="2" t="s">
        <v>45</v>
      </c>
    </row>
    <row r="8192" spans="1:2" x14ac:dyDescent="0.3">
      <c r="A8192">
        <v>50</v>
      </c>
      <c r="B8192" s="2" t="s">
        <v>45</v>
      </c>
    </row>
    <row r="8193" spans="1:2" x14ac:dyDescent="0.3">
      <c r="A8193">
        <v>756</v>
      </c>
      <c r="B8193" s="2" t="s">
        <v>45</v>
      </c>
    </row>
    <row r="8194" spans="1:2" x14ac:dyDescent="0.3">
      <c r="A8194">
        <v>1535</v>
      </c>
      <c r="B8194" s="2" t="s">
        <v>45</v>
      </c>
    </row>
    <row r="8195" spans="1:2" x14ac:dyDescent="0.3">
      <c r="A8195">
        <v>2289</v>
      </c>
      <c r="B8195" s="2" t="s">
        <v>45</v>
      </c>
    </row>
    <row r="8196" spans="1:2" x14ac:dyDescent="0.3">
      <c r="A8196">
        <v>2659</v>
      </c>
      <c r="B8196" s="2" t="s">
        <v>45</v>
      </c>
    </row>
    <row r="8197" spans="1:2" x14ac:dyDescent="0.3">
      <c r="A8197">
        <v>3024</v>
      </c>
      <c r="B8197" s="2" t="s">
        <v>45</v>
      </c>
    </row>
    <row r="8198" spans="1:2" x14ac:dyDescent="0.3">
      <c r="A8198">
        <v>3020</v>
      </c>
      <c r="B8198" s="2" t="s">
        <v>45</v>
      </c>
    </row>
    <row r="8199" spans="1:2" x14ac:dyDescent="0.3">
      <c r="A8199">
        <v>3012</v>
      </c>
      <c r="B8199" s="2" t="s">
        <v>45</v>
      </c>
    </row>
    <row r="8200" spans="1:2" x14ac:dyDescent="0.3">
      <c r="A8200">
        <v>2736</v>
      </c>
      <c r="B8200" s="2" t="s">
        <v>45</v>
      </c>
    </row>
    <row r="8201" spans="1:2" x14ac:dyDescent="0.3">
      <c r="A8201">
        <v>2014</v>
      </c>
      <c r="B8201" s="2" t="s">
        <v>45</v>
      </c>
    </row>
    <row r="8202" spans="1:2" x14ac:dyDescent="0.3">
      <c r="A8202">
        <v>1391</v>
      </c>
      <c r="B8202" s="2" t="s">
        <v>45</v>
      </c>
    </row>
    <row r="8203" spans="1:2" x14ac:dyDescent="0.3">
      <c r="A8203">
        <v>680</v>
      </c>
      <c r="B8203" s="2" t="s">
        <v>45</v>
      </c>
    </row>
    <row r="8204" spans="1:2" x14ac:dyDescent="0.3">
      <c r="A8204">
        <v>37</v>
      </c>
      <c r="B8204" s="2" t="s">
        <v>45</v>
      </c>
    </row>
    <row r="8205" spans="1:2" x14ac:dyDescent="0.3">
      <c r="A8205">
        <v>0</v>
      </c>
      <c r="B8205" s="2" t="s">
        <v>45</v>
      </c>
    </row>
    <row r="8206" spans="1:2" x14ac:dyDescent="0.3">
      <c r="A8206">
        <v>0</v>
      </c>
      <c r="B8206" s="2" t="s">
        <v>45</v>
      </c>
    </row>
    <row r="8207" spans="1:2" x14ac:dyDescent="0.3">
      <c r="A8207">
        <v>0</v>
      </c>
      <c r="B8207" s="2" t="s">
        <v>45</v>
      </c>
    </row>
    <row r="8208" spans="1:2" x14ac:dyDescent="0.3">
      <c r="A8208">
        <v>0</v>
      </c>
      <c r="B8208" s="2" t="s">
        <v>45</v>
      </c>
    </row>
    <row r="8209" spans="1:2" x14ac:dyDescent="0.3">
      <c r="A8209">
        <v>0</v>
      </c>
      <c r="B8209" s="2" t="s">
        <v>45</v>
      </c>
    </row>
    <row r="8210" spans="1:2" x14ac:dyDescent="0.3">
      <c r="A8210">
        <v>0</v>
      </c>
      <c r="B8210" s="2" t="s">
        <v>45</v>
      </c>
    </row>
    <row r="8211" spans="1:2" x14ac:dyDescent="0.3">
      <c r="A8211">
        <v>0</v>
      </c>
      <c r="B8211" s="2" t="s">
        <v>45</v>
      </c>
    </row>
    <row r="8212" spans="1:2" x14ac:dyDescent="0.3">
      <c r="A8212">
        <v>0</v>
      </c>
      <c r="B8212" s="2" t="s">
        <v>45</v>
      </c>
    </row>
    <row r="8213" spans="1:2" x14ac:dyDescent="0.3">
      <c r="A8213">
        <v>0</v>
      </c>
      <c r="B8213" s="2" t="s">
        <v>45</v>
      </c>
    </row>
    <row r="8214" spans="1:2" x14ac:dyDescent="0.3">
      <c r="A8214">
        <v>0</v>
      </c>
      <c r="B8214" s="2" t="s">
        <v>45</v>
      </c>
    </row>
    <row r="8215" spans="1:2" x14ac:dyDescent="0.3">
      <c r="A8215">
        <v>0</v>
      </c>
      <c r="B8215" s="2" t="s">
        <v>45</v>
      </c>
    </row>
    <row r="8216" spans="1:2" x14ac:dyDescent="0.3">
      <c r="A8216">
        <v>72</v>
      </c>
      <c r="B8216" s="2" t="s">
        <v>45</v>
      </c>
    </row>
    <row r="8217" spans="1:2" x14ac:dyDescent="0.3">
      <c r="A8217">
        <v>1031</v>
      </c>
      <c r="B8217" s="2" t="s">
        <v>45</v>
      </c>
    </row>
    <row r="8218" spans="1:2" x14ac:dyDescent="0.3">
      <c r="A8218">
        <v>2361</v>
      </c>
      <c r="B8218" s="2" t="s">
        <v>45</v>
      </c>
    </row>
    <row r="8219" spans="1:2" x14ac:dyDescent="0.3">
      <c r="A8219">
        <v>3066</v>
      </c>
      <c r="B8219" s="2" t="s">
        <v>45</v>
      </c>
    </row>
    <row r="8220" spans="1:2" x14ac:dyDescent="0.3">
      <c r="A8220">
        <v>4176</v>
      </c>
      <c r="B8220" s="2" t="s">
        <v>45</v>
      </c>
    </row>
    <row r="8221" spans="1:2" x14ac:dyDescent="0.3">
      <c r="A8221">
        <v>4043</v>
      </c>
      <c r="B8221" s="2" t="s">
        <v>45</v>
      </c>
    </row>
    <row r="8222" spans="1:2" x14ac:dyDescent="0.3">
      <c r="A8222">
        <v>4697</v>
      </c>
      <c r="B8222" s="2" t="s">
        <v>45</v>
      </c>
    </row>
    <row r="8223" spans="1:2" x14ac:dyDescent="0.3">
      <c r="A8223">
        <v>4687</v>
      </c>
      <c r="B8223" s="2" t="s">
        <v>45</v>
      </c>
    </row>
    <row r="8224" spans="1:2" x14ac:dyDescent="0.3">
      <c r="A8224">
        <v>4189</v>
      </c>
      <c r="B8224" s="2" t="s">
        <v>45</v>
      </c>
    </row>
    <row r="8225" spans="1:2" x14ac:dyDescent="0.3">
      <c r="A8225">
        <v>3010</v>
      </c>
      <c r="B8225" s="2" t="s">
        <v>45</v>
      </c>
    </row>
    <row r="8226" spans="1:2" x14ac:dyDescent="0.3">
      <c r="A8226">
        <v>1755</v>
      </c>
      <c r="B8226" s="2" t="s">
        <v>45</v>
      </c>
    </row>
    <row r="8227" spans="1:2" x14ac:dyDescent="0.3">
      <c r="A8227">
        <v>774</v>
      </c>
      <c r="B8227" s="2" t="s">
        <v>45</v>
      </c>
    </row>
    <row r="8228" spans="1:2" x14ac:dyDescent="0.3">
      <c r="A8228">
        <v>36</v>
      </c>
      <c r="B8228" s="2" t="s">
        <v>45</v>
      </c>
    </row>
    <row r="8229" spans="1:2" x14ac:dyDescent="0.3">
      <c r="A8229">
        <v>0</v>
      </c>
      <c r="B8229" s="2" t="s">
        <v>45</v>
      </c>
    </row>
    <row r="8230" spans="1:2" x14ac:dyDescent="0.3">
      <c r="A8230">
        <v>0</v>
      </c>
      <c r="B8230" s="2" t="s">
        <v>45</v>
      </c>
    </row>
    <row r="8231" spans="1:2" x14ac:dyDescent="0.3">
      <c r="A8231">
        <v>0</v>
      </c>
      <c r="B8231" s="2" t="s">
        <v>45</v>
      </c>
    </row>
    <row r="8232" spans="1:2" x14ac:dyDescent="0.3">
      <c r="A8232">
        <v>0</v>
      </c>
      <c r="B8232" s="2" t="s">
        <v>45</v>
      </c>
    </row>
    <row r="8233" spans="1:2" x14ac:dyDescent="0.3">
      <c r="A8233">
        <v>0</v>
      </c>
      <c r="B8233" s="2" t="s">
        <v>45</v>
      </c>
    </row>
    <row r="8234" spans="1:2" x14ac:dyDescent="0.3">
      <c r="A8234">
        <v>0</v>
      </c>
      <c r="B8234" s="2" t="s">
        <v>45</v>
      </c>
    </row>
    <row r="8235" spans="1:2" x14ac:dyDescent="0.3">
      <c r="A8235">
        <v>0</v>
      </c>
      <c r="B8235" s="2" t="s">
        <v>45</v>
      </c>
    </row>
    <row r="8236" spans="1:2" x14ac:dyDescent="0.3">
      <c r="A8236">
        <v>0</v>
      </c>
      <c r="B8236" s="2" t="s">
        <v>45</v>
      </c>
    </row>
    <row r="8237" spans="1:2" x14ac:dyDescent="0.3">
      <c r="A8237">
        <v>0</v>
      </c>
      <c r="B8237" s="2" t="s">
        <v>45</v>
      </c>
    </row>
    <row r="8238" spans="1:2" x14ac:dyDescent="0.3">
      <c r="A8238">
        <v>0</v>
      </c>
      <c r="B8238" s="2" t="s">
        <v>45</v>
      </c>
    </row>
    <row r="8239" spans="1:2" x14ac:dyDescent="0.3">
      <c r="A8239">
        <v>0</v>
      </c>
      <c r="B8239" s="2" t="s">
        <v>45</v>
      </c>
    </row>
    <row r="8240" spans="1:2" x14ac:dyDescent="0.3">
      <c r="A8240">
        <v>94</v>
      </c>
      <c r="B8240" s="2" t="s">
        <v>45</v>
      </c>
    </row>
    <row r="8241" spans="1:2" x14ac:dyDescent="0.3">
      <c r="A8241">
        <v>1012</v>
      </c>
      <c r="B8241" s="2" t="s">
        <v>45</v>
      </c>
    </row>
    <row r="8242" spans="1:2" x14ac:dyDescent="0.3">
      <c r="A8242">
        <v>2868</v>
      </c>
      <c r="B8242" s="2" t="s">
        <v>45</v>
      </c>
    </row>
    <row r="8243" spans="1:2" x14ac:dyDescent="0.3">
      <c r="A8243">
        <v>4591</v>
      </c>
      <c r="B8243" s="2" t="s">
        <v>45</v>
      </c>
    </row>
    <row r="8244" spans="1:2" x14ac:dyDescent="0.3">
      <c r="A8244">
        <v>6179</v>
      </c>
      <c r="B8244" s="2" t="s">
        <v>45</v>
      </c>
    </row>
    <row r="8245" spans="1:2" x14ac:dyDescent="0.3">
      <c r="A8245">
        <v>6979</v>
      </c>
      <c r="B8245" s="2" t="s">
        <v>45</v>
      </c>
    </row>
    <row r="8246" spans="1:2" x14ac:dyDescent="0.3">
      <c r="A8246">
        <v>7302</v>
      </c>
      <c r="B8246" s="2" t="s">
        <v>45</v>
      </c>
    </row>
    <row r="8247" spans="1:2" x14ac:dyDescent="0.3">
      <c r="A8247">
        <v>6961</v>
      </c>
      <c r="B8247" s="2" t="s">
        <v>45</v>
      </c>
    </row>
    <row r="8248" spans="1:2" x14ac:dyDescent="0.3">
      <c r="A8248">
        <v>6171</v>
      </c>
      <c r="B8248" s="2" t="s">
        <v>45</v>
      </c>
    </row>
    <row r="8249" spans="1:2" x14ac:dyDescent="0.3">
      <c r="A8249">
        <v>4678</v>
      </c>
      <c r="B8249" s="2" t="s">
        <v>45</v>
      </c>
    </row>
    <row r="8250" spans="1:2" x14ac:dyDescent="0.3">
      <c r="A8250">
        <v>2843</v>
      </c>
      <c r="B8250" s="2" t="s">
        <v>45</v>
      </c>
    </row>
    <row r="8251" spans="1:2" x14ac:dyDescent="0.3">
      <c r="A8251">
        <v>935</v>
      </c>
      <c r="B8251" s="2" t="s">
        <v>45</v>
      </c>
    </row>
    <row r="8252" spans="1:2" x14ac:dyDescent="0.3">
      <c r="A8252">
        <v>105</v>
      </c>
      <c r="B8252" s="2" t="s">
        <v>45</v>
      </c>
    </row>
    <row r="8253" spans="1:2" x14ac:dyDescent="0.3">
      <c r="A8253">
        <v>0</v>
      </c>
      <c r="B8253" s="2" t="s">
        <v>45</v>
      </c>
    </row>
    <row r="8254" spans="1:2" x14ac:dyDescent="0.3">
      <c r="A8254">
        <v>0</v>
      </c>
      <c r="B8254" s="2" t="s">
        <v>45</v>
      </c>
    </row>
    <row r="8255" spans="1:2" x14ac:dyDescent="0.3">
      <c r="A8255">
        <v>0</v>
      </c>
      <c r="B8255" s="2" t="s">
        <v>45</v>
      </c>
    </row>
    <row r="8256" spans="1:2" x14ac:dyDescent="0.3">
      <c r="A8256">
        <v>0</v>
      </c>
      <c r="B8256" s="2" t="s">
        <v>45</v>
      </c>
    </row>
    <row r="8257" spans="1:2" x14ac:dyDescent="0.3">
      <c r="A8257">
        <v>0</v>
      </c>
      <c r="B8257" s="2" t="s">
        <v>45</v>
      </c>
    </row>
    <row r="8258" spans="1:2" x14ac:dyDescent="0.3">
      <c r="A8258">
        <v>0</v>
      </c>
      <c r="B8258" s="2" t="s">
        <v>45</v>
      </c>
    </row>
    <row r="8259" spans="1:2" x14ac:dyDescent="0.3">
      <c r="A8259">
        <v>0</v>
      </c>
      <c r="B8259" s="2" t="s">
        <v>45</v>
      </c>
    </row>
    <row r="8260" spans="1:2" x14ac:dyDescent="0.3">
      <c r="A8260">
        <v>0</v>
      </c>
      <c r="B8260" s="2" t="s">
        <v>45</v>
      </c>
    </row>
    <row r="8261" spans="1:2" x14ac:dyDescent="0.3">
      <c r="A8261">
        <v>0</v>
      </c>
      <c r="B8261" s="2" t="s">
        <v>45</v>
      </c>
    </row>
    <row r="8262" spans="1:2" x14ac:dyDescent="0.3">
      <c r="A8262">
        <v>0</v>
      </c>
      <c r="B8262" s="2" t="s">
        <v>45</v>
      </c>
    </row>
    <row r="8263" spans="1:2" x14ac:dyDescent="0.3">
      <c r="A8263">
        <v>0</v>
      </c>
      <c r="B8263" s="2" t="s">
        <v>45</v>
      </c>
    </row>
    <row r="8264" spans="1:2" x14ac:dyDescent="0.3">
      <c r="A8264">
        <v>44</v>
      </c>
      <c r="B8264" s="2" t="s">
        <v>45</v>
      </c>
    </row>
    <row r="8265" spans="1:2" x14ac:dyDescent="0.3">
      <c r="A8265">
        <v>566</v>
      </c>
      <c r="B8265" s="2" t="s">
        <v>45</v>
      </c>
    </row>
    <row r="8266" spans="1:2" x14ac:dyDescent="0.3">
      <c r="A8266">
        <v>1066</v>
      </c>
      <c r="B8266" s="2" t="s">
        <v>45</v>
      </c>
    </row>
    <row r="8267" spans="1:2" x14ac:dyDescent="0.3">
      <c r="A8267">
        <v>931</v>
      </c>
      <c r="B8267" s="2" t="s">
        <v>45</v>
      </c>
    </row>
    <row r="8268" spans="1:2" x14ac:dyDescent="0.3">
      <c r="A8268">
        <v>1247</v>
      </c>
      <c r="B8268" s="2" t="s">
        <v>45</v>
      </c>
    </row>
    <row r="8269" spans="1:2" x14ac:dyDescent="0.3">
      <c r="A8269">
        <v>1078</v>
      </c>
      <c r="B8269" s="2" t="s">
        <v>45</v>
      </c>
    </row>
    <row r="8270" spans="1:2" x14ac:dyDescent="0.3">
      <c r="A8270">
        <v>2523</v>
      </c>
      <c r="B8270" s="2" t="s">
        <v>45</v>
      </c>
    </row>
    <row r="8271" spans="1:2" x14ac:dyDescent="0.3">
      <c r="A8271">
        <v>2864</v>
      </c>
      <c r="B8271" s="2" t="s">
        <v>45</v>
      </c>
    </row>
    <row r="8272" spans="1:2" x14ac:dyDescent="0.3">
      <c r="A8272">
        <v>2714</v>
      </c>
      <c r="B8272" s="2" t="s">
        <v>45</v>
      </c>
    </row>
    <row r="8273" spans="1:2" x14ac:dyDescent="0.3">
      <c r="A8273">
        <v>3052</v>
      </c>
      <c r="B8273" s="2" t="s">
        <v>45</v>
      </c>
    </row>
    <row r="8274" spans="1:2" x14ac:dyDescent="0.3">
      <c r="A8274">
        <v>2437</v>
      </c>
      <c r="B8274" s="2" t="s">
        <v>45</v>
      </c>
    </row>
    <row r="8275" spans="1:2" x14ac:dyDescent="0.3">
      <c r="A8275">
        <v>1010</v>
      </c>
      <c r="B8275" s="2" t="s">
        <v>45</v>
      </c>
    </row>
    <row r="8276" spans="1:2" x14ac:dyDescent="0.3">
      <c r="A8276">
        <v>88</v>
      </c>
      <c r="B8276" s="2" t="s">
        <v>45</v>
      </c>
    </row>
    <row r="8277" spans="1:2" x14ac:dyDescent="0.3">
      <c r="A8277">
        <v>0</v>
      </c>
      <c r="B8277" s="2" t="s">
        <v>45</v>
      </c>
    </row>
    <row r="8278" spans="1:2" x14ac:dyDescent="0.3">
      <c r="A8278">
        <v>0</v>
      </c>
      <c r="B8278" s="2" t="s">
        <v>45</v>
      </c>
    </row>
    <row r="8279" spans="1:2" x14ac:dyDescent="0.3">
      <c r="A8279">
        <v>0</v>
      </c>
      <c r="B8279" s="2" t="s">
        <v>45</v>
      </c>
    </row>
    <row r="8280" spans="1:2" x14ac:dyDescent="0.3">
      <c r="A8280">
        <v>0</v>
      </c>
      <c r="B8280" s="2" t="s">
        <v>45</v>
      </c>
    </row>
    <row r="8281" spans="1:2" x14ac:dyDescent="0.3">
      <c r="A8281">
        <v>0</v>
      </c>
      <c r="B8281" s="2" t="s">
        <v>45</v>
      </c>
    </row>
    <row r="8282" spans="1:2" x14ac:dyDescent="0.3">
      <c r="A8282">
        <v>0</v>
      </c>
      <c r="B8282" s="2" t="s">
        <v>45</v>
      </c>
    </row>
    <row r="8283" spans="1:2" x14ac:dyDescent="0.3">
      <c r="A8283">
        <v>0</v>
      </c>
      <c r="B8283" s="2" t="s">
        <v>45</v>
      </c>
    </row>
    <row r="8284" spans="1:2" x14ac:dyDescent="0.3">
      <c r="A8284">
        <v>0</v>
      </c>
      <c r="B8284" s="2" t="s">
        <v>45</v>
      </c>
    </row>
    <row r="8285" spans="1:2" x14ac:dyDescent="0.3">
      <c r="A8285">
        <v>0</v>
      </c>
      <c r="B8285" s="2" t="s">
        <v>45</v>
      </c>
    </row>
    <row r="8286" spans="1:2" x14ac:dyDescent="0.3">
      <c r="A8286">
        <v>0</v>
      </c>
      <c r="B8286" s="2" t="s">
        <v>45</v>
      </c>
    </row>
    <row r="8287" spans="1:2" x14ac:dyDescent="0.3">
      <c r="A8287">
        <v>0</v>
      </c>
      <c r="B8287" s="2" t="s">
        <v>45</v>
      </c>
    </row>
    <row r="8288" spans="1:2" x14ac:dyDescent="0.3">
      <c r="A8288">
        <v>78</v>
      </c>
      <c r="B8288" s="2" t="s">
        <v>45</v>
      </c>
    </row>
    <row r="8289" spans="1:2" x14ac:dyDescent="0.3">
      <c r="A8289">
        <v>957</v>
      </c>
      <c r="B8289" s="2" t="s">
        <v>45</v>
      </c>
    </row>
    <row r="8290" spans="1:2" x14ac:dyDescent="0.3">
      <c r="A8290">
        <v>1463</v>
      </c>
      <c r="B8290" s="2" t="s">
        <v>45</v>
      </c>
    </row>
    <row r="8291" spans="1:2" x14ac:dyDescent="0.3">
      <c r="A8291">
        <v>3658</v>
      </c>
      <c r="B8291" s="2" t="s">
        <v>45</v>
      </c>
    </row>
    <row r="8292" spans="1:2" x14ac:dyDescent="0.3">
      <c r="A8292">
        <v>5050</v>
      </c>
      <c r="B8292" s="2" t="s">
        <v>45</v>
      </c>
    </row>
    <row r="8293" spans="1:2" x14ac:dyDescent="0.3">
      <c r="A8293">
        <v>5484</v>
      </c>
      <c r="B8293" s="2" t="s">
        <v>45</v>
      </c>
    </row>
    <row r="8294" spans="1:2" x14ac:dyDescent="0.3">
      <c r="A8294">
        <v>6029</v>
      </c>
      <c r="B8294" s="2" t="s">
        <v>45</v>
      </c>
    </row>
    <row r="8295" spans="1:2" x14ac:dyDescent="0.3">
      <c r="A8295">
        <v>4584</v>
      </c>
      <c r="B8295" s="2" t="s">
        <v>45</v>
      </c>
    </row>
    <row r="8296" spans="1:2" x14ac:dyDescent="0.3">
      <c r="A8296">
        <v>4862</v>
      </c>
      <c r="B8296" s="2" t="s">
        <v>45</v>
      </c>
    </row>
    <row r="8297" spans="1:2" x14ac:dyDescent="0.3">
      <c r="A8297">
        <v>3267</v>
      </c>
      <c r="B8297" s="2" t="s">
        <v>45</v>
      </c>
    </row>
    <row r="8298" spans="1:2" x14ac:dyDescent="0.3">
      <c r="A8298">
        <v>3080</v>
      </c>
      <c r="B8298" s="2" t="s">
        <v>45</v>
      </c>
    </row>
    <row r="8299" spans="1:2" x14ac:dyDescent="0.3">
      <c r="A8299">
        <v>1360</v>
      </c>
      <c r="B8299" s="2" t="s">
        <v>45</v>
      </c>
    </row>
    <row r="8300" spans="1:2" x14ac:dyDescent="0.3">
      <c r="A8300">
        <v>222</v>
      </c>
      <c r="B8300" s="2" t="s">
        <v>45</v>
      </c>
    </row>
    <row r="8301" spans="1:2" x14ac:dyDescent="0.3">
      <c r="A8301">
        <v>0</v>
      </c>
      <c r="B8301" s="2" t="s">
        <v>45</v>
      </c>
    </row>
    <row r="8302" spans="1:2" x14ac:dyDescent="0.3">
      <c r="A8302">
        <v>0</v>
      </c>
      <c r="B8302" s="2" t="s">
        <v>45</v>
      </c>
    </row>
    <row r="8303" spans="1:2" x14ac:dyDescent="0.3">
      <c r="A8303">
        <v>0</v>
      </c>
      <c r="B8303" s="2" t="s">
        <v>45</v>
      </c>
    </row>
    <row r="8304" spans="1:2" x14ac:dyDescent="0.3">
      <c r="A8304">
        <v>0</v>
      </c>
      <c r="B8304" s="2" t="s">
        <v>45</v>
      </c>
    </row>
    <row r="8305" spans="1:2" x14ac:dyDescent="0.3">
      <c r="A8305">
        <v>0</v>
      </c>
      <c r="B8305" s="2" t="s">
        <v>45</v>
      </c>
    </row>
    <row r="8306" spans="1:2" x14ac:dyDescent="0.3">
      <c r="A8306">
        <v>0</v>
      </c>
      <c r="B8306" s="2" t="s">
        <v>45</v>
      </c>
    </row>
    <row r="8307" spans="1:2" x14ac:dyDescent="0.3">
      <c r="A8307">
        <v>0</v>
      </c>
      <c r="B8307" s="2" t="s">
        <v>45</v>
      </c>
    </row>
    <row r="8308" spans="1:2" x14ac:dyDescent="0.3">
      <c r="A8308">
        <v>0</v>
      </c>
      <c r="B8308" s="2" t="s">
        <v>45</v>
      </c>
    </row>
    <row r="8309" spans="1:2" x14ac:dyDescent="0.3">
      <c r="A8309">
        <v>0</v>
      </c>
      <c r="B8309" s="2" t="s">
        <v>45</v>
      </c>
    </row>
    <row r="8310" spans="1:2" x14ac:dyDescent="0.3">
      <c r="A8310">
        <v>0</v>
      </c>
      <c r="B8310" s="2" t="s">
        <v>45</v>
      </c>
    </row>
    <row r="8311" spans="1:2" x14ac:dyDescent="0.3">
      <c r="A8311">
        <v>0</v>
      </c>
      <c r="B8311" s="2" t="s">
        <v>45</v>
      </c>
    </row>
    <row r="8312" spans="1:2" x14ac:dyDescent="0.3">
      <c r="A8312">
        <v>94</v>
      </c>
      <c r="B8312" s="2" t="s">
        <v>45</v>
      </c>
    </row>
    <row r="8313" spans="1:2" x14ac:dyDescent="0.3">
      <c r="A8313">
        <v>885</v>
      </c>
      <c r="B8313" s="2" t="s">
        <v>45</v>
      </c>
    </row>
    <row r="8314" spans="1:2" x14ac:dyDescent="0.3">
      <c r="A8314">
        <v>2824</v>
      </c>
      <c r="B8314" s="2" t="s">
        <v>45</v>
      </c>
    </row>
    <row r="8315" spans="1:2" x14ac:dyDescent="0.3">
      <c r="A8315">
        <v>4567</v>
      </c>
      <c r="B8315" s="2" t="s">
        <v>45</v>
      </c>
    </row>
    <row r="8316" spans="1:2" x14ac:dyDescent="0.3">
      <c r="A8316">
        <v>6088</v>
      </c>
      <c r="B8316" s="2" t="s">
        <v>45</v>
      </c>
    </row>
    <row r="8317" spans="1:2" x14ac:dyDescent="0.3">
      <c r="A8317">
        <v>7171</v>
      </c>
      <c r="B8317" s="2" t="s">
        <v>45</v>
      </c>
    </row>
    <row r="8318" spans="1:2" x14ac:dyDescent="0.3">
      <c r="A8318">
        <v>7443</v>
      </c>
      <c r="B8318" s="2" t="s">
        <v>45</v>
      </c>
    </row>
    <row r="8319" spans="1:2" x14ac:dyDescent="0.3">
      <c r="A8319">
        <v>6992</v>
      </c>
      <c r="B8319" s="2" t="s">
        <v>45</v>
      </c>
    </row>
    <row r="8320" spans="1:2" x14ac:dyDescent="0.3">
      <c r="A8320">
        <v>6053</v>
      </c>
      <c r="B8320" s="2" t="s">
        <v>45</v>
      </c>
    </row>
    <row r="8321" spans="1:2" x14ac:dyDescent="0.3">
      <c r="A8321">
        <v>4681</v>
      </c>
      <c r="B8321" s="2" t="s">
        <v>45</v>
      </c>
    </row>
    <row r="8322" spans="1:2" x14ac:dyDescent="0.3">
      <c r="A8322">
        <v>2930</v>
      </c>
      <c r="B8322" s="2" t="s">
        <v>45</v>
      </c>
    </row>
    <row r="8323" spans="1:2" x14ac:dyDescent="0.3">
      <c r="A8323">
        <v>1118</v>
      </c>
      <c r="B8323" s="2" t="s">
        <v>45</v>
      </c>
    </row>
    <row r="8324" spans="1:2" x14ac:dyDescent="0.3">
      <c r="A8324">
        <v>113</v>
      </c>
      <c r="B8324" s="2" t="s">
        <v>45</v>
      </c>
    </row>
    <row r="8325" spans="1:2" x14ac:dyDescent="0.3">
      <c r="A8325">
        <v>0</v>
      </c>
      <c r="B8325" s="2" t="s">
        <v>45</v>
      </c>
    </row>
    <row r="8326" spans="1:2" x14ac:dyDescent="0.3">
      <c r="A8326">
        <v>0</v>
      </c>
      <c r="B8326" s="2" t="s">
        <v>45</v>
      </c>
    </row>
    <row r="8327" spans="1:2" x14ac:dyDescent="0.3">
      <c r="A8327">
        <v>0</v>
      </c>
      <c r="B8327" s="2" t="s">
        <v>45</v>
      </c>
    </row>
    <row r="8328" spans="1:2" x14ac:dyDescent="0.3">
      <c r="A8328">
        <v>0</v>
      </c>
      <c r="B8328" s="2" t="s">
        <v>45</v>
      </c>
    </row>
    <row r="8329" spans="1:2" x14ac:dyDescent="0.3">
      <c r="A8329">
        <v>0</v>
      </c>
      <c r="B8329" s="2" t="s">
        <v>45</v>
      </c>
    </row>
    <row r="8330" spans="1:2" x14ac:dyDescent="0.3">
      <c r="A8330">
        <v>0</v>
      </c>
      <c r="B8330" s="2" t="s">
        <v>45</v>
      </c>
    </row>
    <row r="8331" spans="1:2" x14ac:dyDescent="0.3">
      <c r="A8331">
        <v>0</v>
      </c>
      <c r="B8331" s="2" t="s">
        <v>45</v>
      </c>
    </row>
    <row r="8332" spans="1:2" x14ac:dyDescent="0.3">
      <c r="A8332">
        <v>0</v>
      </c>
      <c r="B8332" s="2" t="s">
        <v>45</v>
      </c>
    </row>
    <row r="8333" spans="1:2" x14ac:dyDescent="0.3">
      <c r="A8333">
        <v>0</v>
      </c>
      <c r="B8333" s="2" t="s">
        <v>45</v>
      </c>
    </row>
    <row r="8334" spans="1:2" x14ac:dyDescent="0.3">
      <c r="A8334">
        <v>0</v>
      </c>
      <c r="B8334" s="2" t="s">
        <v>45</v>
      </c>
    </row>
    <row r="8335" spans="1:2" x14ac:dyDescent="0.3">
      <c r="A8335">
        <v>0</v>
      </c>
      <c r="B8335" s="2" t="s">
        <v>45</v>
      </c>
    </row>
    <row r="8336" spans="1:2" x14ac:dyDescent="0.3">
      <c r="A8336">
        <v>169</v>
      </c>
      <c r="B8336" s="2" t="s">
        <v>45</v>
      </c>
    </row>
    <row r="8337" spans="1:2" x14ac:dyDescent="0.3">
      <c r="A8337">
        <v>1305</v>
      </c>
      <c r="B8337" s="2" t="s">
        <v>45</v>
      </c>
    </row>
    <row r="8338" spans="1:2" x14ac:dyDescent="0.3">
      <c r="A8338">
        <v>3150</v>
      </c>
      <c r="B8338" s="2" t="s">
        <v>45</v>
      </c>
    </row>
    <row r="8339" spans="1:2" x14ac:dyDescent="0.3">
      <c r="A8339">
        <v>6505</v>
      </c>
      <c r="B8339" s="2" t="s">
        <v>45</v>
      </c>
    </row>
    <row r="8340" spans="1:2" x14ac:dyDescent="0.3">
      <c r="A8340">
        <v>8370</v>
      </c>
      <c r="B8340" s="2" t="s">
        <v>45</v>
      </c>
    </row>
    <row r="8341" spans="1:2" x14ac:dyDescent="0.3">
      <c r="A8341">
        <v>7651</v>
      </c>
      <c r="B8341" s="2" t="s">
        <v>45</v>
      </c>
    </row>
    <row r="8342" spans="1:2" x14ac:dyDescent="0.3">
      <c r="A8342">
        <v>2700</v>
      </c>
      <c r="B8342" s="2" t="s">
        <v>45</v>
      </c>
    </row>
    <row r="8343" spans="1:2" x14ac:dyDescent="0.3">
      <c r="A8343">
        <v>1331</v>
      </c>
      <c r="B8343" s="2" t="s">
        <v>45</v>
      </c>
    </row>
    <row r="8344" spans="1:2" x14ac:dyDescent="0.3">
      <c r="A8344">
        <v>977</v>
      </c>
      <c r="B8344" s="2" t="s">
        <v>45</v>
      </c>
    </row>
    <row r="8345" spans="1:2" x14ac:dyDescent="0.3">
      <c r="A8345">
        <v>641</v>
      </c>
      <c r="B8345" s="2" t="s">
        <v>45</v>
      </c>
    </row>
    <row r="8346" spans="1:2" x14ac:dyDescent="0.3">
      <c r="A8346">
        <v>448</v>
      </c>
      <c r="B8346" s="2" t="s">
        <v>45</v>
      </c>
    </row>
    <row r="8347" spans="1:2" x14ac:dyDescent="0.3">
      <c r="A8347">
        <v>510</v>
      </c>
      <c r="B8347" s="2" t="s">
        <v>45</v>
      </c>
    </row>
    <row r="8348" spans="1:2" x14ac:dyDescent="0.3">
      <c r="A8348">
        <v>118</v>
      </c>
      <c r="B8348" s="2" t="s">
        <v>45</v>
      </c>
    </row>
    <row r="8349" spans="1:2" x14ac:dyDescent="0.3">
      <c r="A8349">
        <v>0</v>
      </c>
      <c r="B8349" s="2" t="s">
        <v>45</v>
      </c>
    </row>
    <row r="8350" spans="1:2" x14ac:dyDescent="0.3">
      <c r="A8350">
        <v>0</v>
      </c>
      <c r="B8350" s="2" t="s">
        <v>45</v>
      </c>
    </row>
    <row r="8351" spans="1:2" x14ac:dyDescent="0.3">
      <c r="A8351">
        <v>0</v>
      </c>
      <c r="B8351" s="2" t="s">
        <v>45</v>
      </c>
    </row>
    <row r="8352" spans="1:2" x14ac:dyDescent="0.3">
      <c r="A8352">
        <v>0</v>
      </c>
      <c r="B8352" s="2" t="s">
        <v>45</v>
      </c>
    </row>
    <row r="8353" spans="1:2" x14ac:dyDescent="0.3">
      <c r="A8353">
        <v>0</v>
      </c>
      <c r="B8353" s="2" t="s">
        <v>45</v>
      </c>
    </row>
    <row r="8354" spans="1:2" x14ac:dyDescent="0.3">
      <c r="A8354">
        <v>0</v>
      </c>
      <c r="B8354" s="2" t="s">
        <v>45</v>
      </c>
    </row>
    <row r="8355" spans="1:2" x14ac:dyDescent="0.3">
      <c r="A8355">
        <v>0</v>
      </c>
      <c r="B8355" s="2" t="s">
        <v>45</v>
      </c>
    </row>
    <row r="8356" spans="1:2" x14ac:dyDescent="0.3">
      <c r="A8356">
        <v>0</v>
      </c>
      <c r="B8356" s="2" t="s">
        <v>45</v>
      </c>
    </row>
    <row r="8357" spans="1:2" x14ac:dyDescent="0.3">
      <c r="A8357">
        <v>0</v>
      </c>
      <c r="B8357" s="2" t="s">
        <v>45</v>
      </c>
    </row>
    <row r="8358" spans="1:2" x14ac:dyDescent="0.3">
      <c r="A8358">
        <v>0</v>
      </c>
      <c r="B8358" s="2" t="s">
        <v>45</v>
      </c>
    </row>
    <row r="8359" spans="1:2" x14ac:dyDescent="0.3">
      <c r="A8359">
        <v>0</v>
      </c>
      <c r="B8359" s="2" t="s">
        <v>45</v>
      </c>
    </row>
    <row r="8360" spans="1:2" x14ac:dyDescent="0.3">
      <c r="A8360">
        <v>92</v>
      </c>
      <c r="B8360" s="2" t="s">
        <v>45</v>
      </c>
    </row>
    <row r="8361" spans="1:2" x14ac:dyDescent="0.3">
      <c r="A8361">
        <v>847</v>
      </c>
      <c r="B8361" s="2" t="s">
        <v>45</v>
      </c>
    </row>
    <row r="8362" spans="1:2" x14ac:dyDescent="0.3">
      <c r="A8362">
        <v>2879</v>
      </c>
      <c r="B8362" s="2" t="s">
        <v>45</v>
      </c>
    </row>
    <row r="8363" spans="1:2" x14ac:dyDescent="0.3">
      <c r="A8363">
        <v>4866</v>
      </c>
      <c r="B8363" s="2" t="s">
        <v>45</v>
      </c>
    </row>
    <row r="8364" spans="1:2" x14ac:dyDescent="0.3">
      <c r="A8364">
        <v>6453</v>
      </c>
      <c r="B8364" s="2" t="s">
        <v>45</v>
      </c>
    </row>
    <row r="8365" spans="1:2" x14ac:dyDescent="0.3">
      <c r="A8365">
        <v>7377</v>
      </c>
      <c r="B8365" s="2" t="s">
        <v>45</v>
      </c>
    </row>
    <row r="8366" spans="1:2" x14ac:dyDescent="0.3">
      <c r="A8366">
        <v>7708</v>
      </c>
      <c r="B8366" s="2" t="s">
        <v>45</v>
      </c>
    </row>
    <row r="8367" spans="1:2" x14ac:dyDescent="0.3">
      <c r="A8367">
        <v>7390</v>
      </c>
      <c r="B8367" s="2" t="s">
        <v>45</v>
      </c>
    </row>
    <row r="8368" spans="1:2" x14ac:dyDescent="0.3">
      <c r="A8368">
        <v>6459</v>
      </c>
      <c r="B8368" s="2" t="s">
        <v>45</v>
      </c>
    </row>
    <row r="8369" spans="1:2" x14ac:dyDescent="0.3">
      <c r="A8369">
        <v>4965</v>
      </c>
      <c r="B8369" s="2" t="s">
        <v>45</v>
      </c>
    </row>
    <row r="8370" spans="1:2" x14ac:dyDescent="0.3">
      <c r="A8370">
        <v>3008</v>
      </c>
      <c r="B8370" s="2" t="s">
        <v>45</v>
      </c>
    </row>
    <row r="8371" spans="1:2" x14ac:dyDescent="0.3">
      <c r="A8371">
        <v>1199</v>
      </c>
      <c r="B8371" s="2" t="s">
        <v>45</v>
      </c>
    </row>
    <row r="8372" spans="1:2" x14ac:dyDescent="0.3">
      <c r="A8372">
        <v>116</v>
      </c>
      <c r="B8372" s="2" t="s">
        <v>45</v>
      </c>
    </row>
    <row r="8373" spans="1:2" x14ac:dyDescent="0.3">
      <c r="A8373">
        <v>0</v>
      </c>
      <c r="B8373" s="2" t="s">
        <v>45</v>
      </c>
    </row>
    <row r="8374" spans="1:2" x14ac:dyDescent="0.3">
      <c r="A8374">
        <v>0</v>
      </c>
      <c r="B8374" s="2" t="s">
        <v>45</v>
      </c>
    </row>
    <row r="8375" spans="1:2" x14ac:dyDescent="0.3">
      <c r="A8375">
        <v>0</v>
      </c>
      <c r="B8375" s="2" t="s">
        <v>45</v>
      </c>
    </row>
    <row r="8376" spans="1:2" x14ac:dyDescent="0.3">
      <c r="A8376">
        <v>0</v>
      </c>
      <c r="B8376" s="2" t="s">
        <v>45</v>
      </c>
    </row>
    <row r="8377" spans="1:2" x14ac:dyDescent="0.3">
      <c r="A8377">
        <v>0</v>
      </c>
      <c r="B8377" s="2" t="s">
        <v>45</v>
      </c>
    </row>
    <row r="8378" spans="1:2" x14ac:dyDescent="0.3">
      <c r="A8378">
        <v>0</v>
      </c>
      <c r="B8378" s="2" t="s">
        <v>45</v>
      </c>
    </row>
    <row r="8379" spans="1:2" x14ac:dyDescent="0.3">
      <c r="A8379">
        <v>0</v>
      </c>
      <c r="B8379" s="2" t="s">
        <v>45</v>
      </c>
    </row>
    <row r="8380" spans="1:2" x14ac:dyDescent="0.3">
      <c r="A8380">
        <v>0</v>
      </c>
      <c r="B8380" s="2" t="s">
        <v>45</v>
      </c>
    </row>
    <row r="8381" spans="1:2" x14ac:dyDescent="0.3">
      <c r="A8381">
        <v>0</v>
      </c>
      <c r="B8381" s="2" t="s">
        <v>45</v>
      </c>
    </row>
    <row r="8382" spans="1:2" x14ac:dyDescent="0.3">
      <c r="A8382">
        <v>0</v>
      </c>
      <c r="B8382" s="2" t="s">
        <v>45</v>
      </c>
    </row>
    <row r="8383" spans="1:2" x14ac:dyDescent="0.3">
      <c r="A8383">
        <v>0</v>
      </c>
      <c r="B8383" s="2" t="s">
        <v>45</v>
      </c>
    </row>
    <row r="8384" spans="1:2" x14ac:dyDescent="0.3">
      <c r="A8384">
        <v>29</v>
      </c>
      <c r="B8384" s="2" t="s">
        <v>45</v>
      </c>
    </row>
    <row r="8385" spans="1:2" x14ac:dyDescent="0.3">
      <c r="A8385">
        <v>764</v>
      </c>
      <c r="B8385" s="2" t="s">
        <v>45</v>
      </c>
    </row>
    <row r="8386" spans="1:2" x14ac:dyDescent="0.3">
      <c r="A8386">
        <v>465</v>
      </c>
      <c r="B8386" s="2" t="s">
        <v>45</v>
      </c>
    </row>
    <row r="8387" spans="1:2" x14ac:dyDescent="0.3">
      <c r="A8387">
        <v>600</v>
      </c>
      <c r="B8387" s="2" t="s">
        <v>45</v>
      </c>
    </row>
    <row r="8388" spans="1:2" x14ac:dyDescent="0.3">
      <c r="A8388">
        <v>750</v>
      </c>
      <c r="B8388" s="2" t="s">
        <v>45</v>
      </c>
    </row>
    <row r="8389" spans="1:2" x14ac:dyDescent="0.3">
      <c r="A8389">
        <v>3483</v>
      </c>
      <c r="B8389" s="2" t="s">
        <v>45</v>
      </c>
    </row>
    <row r="8390" spans="1:2" x14ac:dyDescent="0.3">
      <c r="A8390">
        <v>5559</v>
      </c>
      <c r="B8390" s="2" t="s">
        <v>45</v>
      </c>
    </row>
    <row r="8391" spans="1:2" x14ac:dyDescent="0.3">
      <c r="A8391">
        <v>5490</v>
      </c>
      <c r="B8391" s="2" t="s">
        <v>45</v>
      </c>
    </row>
    <row r="8392" spans="1:2" x14ac:dyDescent="0.3">
      <c r="A8392">
        <v>6218</v>
      </c>
      <c r="B8392" s="2" t="s">
        <v>45</v>
      </c>
    </row>
    <row r="8393" spans="1:2" x14ac:dyDescent="0.3">
      <c r="A8393">
        <v>4764</v>
      </c>
      <c r="B8393" s="2" t="s">
        <v>45</v>
      </c>
    </row>
    <row r="8394" spans="1:2" x14ac:dyDescent="0.3">
      <c r="A8394">
        <v>4114</v>
      </c>
      <c r="B8394" s="2" t="s">
        <v>45</v>
      </c>
    </row>
    <row r="8395" spans="1:2" x14ac:dyDescent="0.3">
      <c r="A8395">
        <v>1472</v>
      </c>
      <c r="B8395" s="2" t="s">
        <v>45</v>
      </c>
    </row>
    <row r="8396" spans="1:2" x14ac:dyDescent="0.3">
      <c r="A8396">
        <v>225</v>
      </c>
      <c r="B8396" s="2" t="s">
        <v>45</v>
      </c>
    </row>
    <row r="8397" spans="1:2" x14ac:dyDescent="0.3">
      <c r="A8397">
        <v>0</v>
      </c>
      <c r="B8397" s="2" t="s">
        <v>45</v>
      </c>
    </row>
    <row r="8398" spans="1:2" x14ac:dyDescent="0.3">
      <c r="A8398">
        <v>0</v>
      </c>
      <c r="B8398" s="2" t="s">
        <v>45</v>
      </c>
    </row>
    <row r="8399" spans="1:2" x14ac:dyDescent="0.3">
      <c r="A8399">
        <v>0</v>
      </c>
      <c r="B8399" s="2" t="s">
        <v>45</v>
      </c>
    </row>
    <row r="8400" spans="1:2" x14ac:dyDescent="0.3">
      <c r="A8400">
        <v>0</v>
      </c>
      <c r="B8400" s="2" t="s">
        <v>45</v>
      </c>
    </row>
    <row r="8401" spans="1:2" x14ac:dyDescent="0.3">
      <c r="A8401">
        <v>0</v>
      </c>
      <c r="B8401" s="2" t="s">
        <v>45</v>
      </c>
    </row>
    <row r="8402" spans="1:2" x14ac:dyDescent="0.3">
      <c r="A8402">
        <v>0</v>
      </c>
      <c r="B8402" s="2" t="s">
        <v>45</v>
      </c>
    </row>
    <row r="8403" spans="1:2" x14ac:dyDescent="0.3">
      <c r="A8403">
        <v>0</v>
      </c>
      <c r="B8403" s="2" t="s">
        <v>45</v>
      </c>
    </row>
    <row r="8404" spans="1:2" x14ac:dyDescent="0.3">
      <c r="A8404">
        <v>0</v>
      </c>
      <c r="B8404" s="2" t="s">
        <v>45</v>
      </c>
    </row>
    <row r="8405" spans="1:2" x14ac:dyDescent="0.3">
      <c r="A8405">
        <v>0</v>
      </c>
      <c r="B8405" s="2" t="s">
        <v>45</v>
      </c>
    </row>
    <row r="8406" spans="1:2" x14ac:dyDescent="0.3">
      <c r="A8406">
        <v>0</v>
      </c>
      <c r="B8406" s="2" t="s">
        <v>45</v>
      </c>
    </row>
    <row r="8407" spans="1:2" x14ac:dyDescent="0.3">
      <c r="A8407">
        <v>0</v>
      </c>
      <c r="B8407" s="2" t="s">
        <v>45</v>
      </c>
    </row>
    <row r="8408" spans="1:2" x14ac:dyDescent="0.3">
      <c r="A8408">
        <v>85</v>
      </c>
      <c r="B8408" s="2" t="s">
        <v>45</v>
      </c>
    </row>
    <row r="8409" spans="1:2" x14ac:dyDescent="0.3">
      <c r="A8409">
        <v>818</v>
      </c>
      <c r="B8409" s="2" t="s">
        <v>45</v>
      </c>
    </row>
    <row r="8410" spans="1:2" x14ac:dyDescent="0.3">
      <c r="A8410">
        <v>2828</v>
      </c>
      <c r="B8410" s="2" t="s">
        <v>45</v>
      </c>
    </row>
    <row r="8411" spans="1:2" x14ac:dyDescent="0.3">
      <c r="A8411">
        <v>4780</v>
      </c>
      <c r="B8411" s="2" t="s">
        <v>45</v>
      </c>
    </row>
    <row r="8412" spans="1:2" x14ac:dyDescent="0.3">
      <c r="A8412">
        <v>6311</v>
      </c>
      <c r="B8412" s="2" t="s">
        <v>45</v>
      </c>
    </row>
    <row r="8413" spans="1:2" x14ac:dyDescent="0.3">
      <c r="A8413">
        <v>7327</v>
      </c>
      <c r="B8413" s="2" t="s">
        <v>45</v>
      </c>
    </row>
    <row r="8414" spans="1:2" x14ac:dyDescent="0.3">
      <c r="A8414">
        <v>7674</v>
      </c>
      <c r="B8414" s="2" t="s">
        <v>45</v>
      </c>
    </row>
    <row r="8415" spans="1:2" x14ac:dyDescent="0.3">
      <c r="A8415">
        <v>7432</v>
      </c>
      <c r="B8415" s="2" t="s">
        <v>45</v>
      </c>
    </row>
    <row r="8416" spans="1:2" x14ac:dyDescent="0.3">
      <c r="A8416">
        <v>6503</v>
      </c>
      <c r="B8416" s="2" t="s">
        <v>45</v>
      </c>
    </row>
    <row r="8417" spans="1:2" x14ac:dyDescent="0.3">
      <c r="A8417">
        <v>5047</v>
      </c>
      <c r="B8417" s="2" t="s">
        <v>45</v>
      </c>
    </row>
    <row r="8418" spans="1:2" x14ac:dyDescent="0.3">
      <c r="A8418">
        <v>3142</v>
      </c>
      <c r="B8418" s="2" t="s">
        <v>45</v>
      </c>
    </row>
    <row r="8419" spans="1:2" x14ac:dyDescent="0.3">
      <c r="A8419">
        <v>1248</v>
      </c>
      <c r="B8419" s="2" t="s">
        <v>45</v>
      </c>
    </row>
    <row r="8420" spans="1:2" x14ac:dyDescent="0.3">
      <c r="A8420">
        <v>140</v>
      </c>
      <c r="B8420" s="2" t="s">
        <v>45</v>
      </c>
    </row>
    <row r="8421" spans="1:2" x14ac:dyDescent="0.3">
      <c r="A8421">
        <v>0</v>
      </c>
      <c r="B8421" s="2" t="s">
        <v>45</v>
      </c>
    </row>
    <row r="8422" spans="1:2" x14ac:dyDescent="0.3">
      <c r="A8422">
        <v>0</v>
      </c>
      <c r="B8422" s="2" t="s">
        <v>45</v>
      </c>
    </row>
    <row r="8423" spans="1:2" x14ac:dyDescent="0.3">
      <c r="A8423">
        <v>0</v>
      </c>
      <c r="B8423" s="2" t="s">
        <v>45</v>
      </c>
    </row>
    <row r="8424" spans="1:2" x14ac:dyDescent="0.3">
      <c r="A8424">
        <v>0</v>
      </c>
      <c r="B8424" s="2" t="s">
        <v>45</v>
      </c>
    </row>
    <row r="8425" spans="1:2" x14ac:dyDescent="0.3">
      <c r="A8425">
        <v>0</v>
      </c>
      <c r="B8425" s="2" t="s">
        <v>45</v>
      </c>
    </row>
    <row r="8426" spans="1:2" x14ac:dyDescent="0.3">
      <c r="A8426">
        <v>0</v>
      </c>
      <c r="B8426" s="2" t="s">
        <v>45</v>
      </c>
    </row>
    <row r="8427" spans="1:2" x14ac:dyDescent="0.3">
      <c r="A8427">
        <v>0</v>
      </c>
      <c r="B8427" s="2" t="s">
        <v>45</v>
      </c>
    </row>
    <row r="8428" spans="1:2" x14ac:dyDescent="0.3">
      <c r="A8428">
        <v>0</v>
      </c>
      <c r="B8428" s="2" t="s">
        <v>45</v>
      </c>
    </row>
    <row r="8429" spans="1:2" x14ac:dyDescent="0.3">
      <c r="A8429">
        <v>0</v>
      </c>
      <c r="B8429" s="2" t="s">
        <v>45</v>
      </c>
    </row>
    <row r="8430" spans="1:2" x14ac:dyDescent="0.3">
      <c r="A8430">
        <v>0</v>
      </c>
      <c r="B8430" s="2" t="s">
        <v>45</v>
      </c>
    </row>
    <row r="8431" spans="1:2" x14ac:dyDescent="0.3">
      <c r="A8431">
        <v>0</v>
      </c>
      <c r="B8431" s="2" t="s">
        <v>45</v>
      </c>
    </row>
    <row r="8432" spans="1:2" x14ac:dyDescent="0.3">
      <c r="A8432">
        <v>67</v>
      </c>
      <c r="B8432" s="2" t="s">
        <v>45</v>
      </c>
    </row>
    <row r="8433" spans="1:2" x14ac:dyDescent="0.3">
      <c r="A8433">
        <v>921</v>
      </c>
      <c r="B8433" s="2" t="s">
        <v>45</v>
      </c>
    </row>
    <row r="8434" spans="1:2" x14ac:dyDescent="0.3">
      <c r="A8434">
        <v>3422</v>
      </c>
      <c r="B8434" s="2" t="s">
        <v>45</v>
      </c>
    </row>
    <row r="8435" spans="1:2" x14ac:dyDescent="0.3">
      <c r="A8435">
        <v>5785</v>
      </c>
      <c r="B8435" s="2" t="s">
        <v>45</v>
      </c>
    </row>
    <row r="8436" spans="1:2" x14ac:dyDescent="0.3">
      <c r="A8436">
        <v>7630</v>
      </c>
      <c r="B8436" s="2" t="s">
        <v>45</v>
      </c>
    </row>
    <row r="8437" spans="1:2" x14ac:dyDescent="0.3">
      <c r="A8437">
        <v>8784</v>
      </c>
      <c r="B8437" s="2" t="s">
        <v>45</v>
      </c>
    </row>
    <row r="8438" spans="1:2" x14ac:dyDescent="0.3">
      <c r="A8438">
        <v>9203</v>
      </c>
      <c r="B8438" s="2" t="s">
        <v>45</v>
      </c>
    </row>
    <row r="8439" spans="1:2" x14ac:dyDescent="0.3">
      <c r="A8439">
        <v>9121</v>
      </c>
      <c r="B8439" s="2" t="s">
        <v>45</v>
      </c>
    </row>
    <row r="8440" spans="1:2" x14ac:dyDescent="0.3">
      <c r="A8440">
        <v>748</v>
      </c>
      <c r="B8440" s="2" t="s">
        <v>45</v>
      </c>
    </row>
    <row r="8441" spans="1:2" x14ac:dyDescent="0.3">
      <c r="A8441">
        <v>6426</v>
      </c>
      <c r="B8441" s="2" t="s">
        <v>45</v>
      </c>
    </row>
    <row r="8442" spans="1:2" x14ac:dyDescent="0.3">
      <c r="A8442">
        <v>3337</v>
      </c>
      <c r="B8442" s="2" t="s">
        <v>45</v>
      </c>
    </row>
    <row r="8443" spans="1:2" x14ac:dyDescent="0.3">
      <c r="A8443">
        <v>1619</v>
      </c>
      <c r="B8443" s="2" t="s">
        <v>45</v>
      </c>
    </row>
    <row r="8444" spans="1:2" x14ac:dyDescent="0.3">
      <c r="A8444">
        <v>115</v>
      </c>
      <c r="B8444" s="2" t="s">
        <v>45</v>
      </c>
    </row>
    <row r="8445" spans="1:2" x14ac:dyDescent="0.3">
      <c r="A8445">
        <v>0</v>
      </c>
      <c r="B8445" s="2" t="s">
        <v>45</v>
      </c>
    </row>
    <row r="8446" spans="1:2" x14ac:dyDescent="0.3">
      <c r="A8446">
        <v>0</v>
      </c>
      <c r="B8446" s="2" t="s">
        <v>45</v>
      </c>
    </row>
    <row r="8447" spans="1:2" x14ac:dyDescent="0.3">
      <c r="A8447">
        <v>0</v>
      </c>
      <c r="B8447" s="2" t="s">
        <v>45</v>
      </c>
    </row>
    <row r="8448" spans="1:2" x14ac:dyDescent="0.3">
      <c r="A8448">
        <v>0</v>
      </c>
      <c r="B8448" s="2" t="s">
        <v>45</v>
      </c>
    </row>
    <row r="8449" spans="1:2" x14ac:dyDescent="0.3">
      <c r="A8449">
        <v>0</v>
      </c>
      <c r="B8449" s="2" t="s">
        <v>45</v>
      </c>
    </row>
    <row r="8450" spans="1:2" x14ac:dyDescent="0.3">
      <c r="A8450">
        <v>0</v>
      </c>
      <c r="B8450" s="2" t="s">
        <v>45</v>
      </c>
    </row>
    <row r="8451" spans="1:2" x14ac:dyDescent="0.3">
      <c r="A8451">
        <v>0</v>
      </c>
      <c r="B8451" s="2" t="s">
        <v>45</v>
      </c>
    </row>
    <row r="8452" spans="1:2" x14ac:dyDescent="0.3">
      <c r="A8452">
        <v>0</v>
      </c>
      <c r="B8452" s="2" t="s">
        <v>45</v>
      </c>
    </row>
    <row r="8453" spans="1:2" x14ac:dyDescent="0.3">
      <c r="A8453">
        <v>0</v>
      </c>
      <c r="B8453" s="2" t="s">
        <v>45</v>
      </c>
    </row>
    <row r="8454" spans="1:2" x14ac:dyDescent="0.3">
      <c r="A8454">
        <v>0</v>
      </c>
      <c r="B8454" s="2" t="s">
        <v>45</v>
      </c>
    </row>
    <row r="8455" spans="1:2" x14ac:dyDescent="0.3">
      <c r="A8455">
        <v>0</v>
      </c>
      <c r="B8455" s="2" t="s">
        <v>45</v>
      </c>
    </row>
    <row r="8456" spans="1:2" x14ac:dyDescent="0.3">
      <c r="A8456">
        <v>77</v>
      </c>
      <c r="B8456" s="2" t="s">
        <v>45</v>
      </c>
    </row>
    <row r="8457" spans="1:2" x14ac:dyDescent="0.3">
      <c r="A8457">
        <v>793</v>
      </c>
      <c r="B8457" s="2" t="s">
        <v>45</v>
      </c>
    </row>
    <row r="8458" spans="1:2" x14ac:dyDescent="0.3">
      <c r="A8458">
        <v>2783</v>
      </c>
      <c r="B8458" s="2" t="s">
        <v>45</v>
      </c>
    </row>
    <row r="8459" spans="1:2" x14ac:dyDescent="0.3">
      <c r="A8459">
        <v>4743</v>
      </c>
      <c r="B8459" s="2" t="s">
        <v>45</v>
      </c>
    </row>
    <row r="8460" spans="1:2" x14ac:dyDescent="0.3">
      <c r="A8460">
        <v>6222</v>
      </c>
      <c r="B8460" s="2" t="s">
        <v>45</v>
      </c>
    </row>
    <row r="8461" spans="1:2" x14ac:dyDescent="0.3">
      <c r="A8461">
        <v>7212</v>
      </c>
      <c r="B8461" s="2" t="s">
        <v>45</v>
      </c>
    </row>
    <row r="8462" spans="1:2" x14ac:dyDescent="0.3">
      <c r="A8462">
        <v>7589</v>
      </c>
      <c r="B8462" s="2" t="s">
        <v>45</v>
      </c>
    </row>
    <row r="8463" spans="1:2" x14ac:dyDescent="0.3">
      <c r="A8463">
        <v>7399</v>
      </c>
      <c r="B8463" s="2" t="s">
        <v>45</v>
      </c>
    </row>
    <row r="8464" spans="1:2" x14ac:dyDescent="0.3">
      <c r="A8464">
        <v>6529</v>
      </c>
      <c r="B8464" s="2" t="s">
        <v>45</v>
      </c>
    </row>
    <row r="8465" spans="1:2" x14ac:dyDescent="0.3">
      <c r="A8465">
        <v>5118</v>
      </c>
      <c r="B8465" s="2" t="s">
        <v>45</v>
      </c>
    </row>
    <row r="8466" spans="1:2" x14ac:dyDescent="0.3">
      <c r="A8466">
        <v>3173</v>
      </c>
      <c r="B8466" s="2" t="s">
        <v>45</v>
      </c>
    </row>
    <row r="8467" spans="1:2" x14ac:dyDescent="0.3">
      <c r="A8467">
        <v>1275</v>
      </c>
      <c r="B8467" s="2" t="s">
        <v>45</v>
      </c>
    </row>
    <row r="8468" spans="1:2" x14ac:dyDescent="0.3">
      <c r="A8468">
        <v>145</v>
      </c>
      <c r="B8468" s="2" t="s">
        <v>45</v>
      </c>
    </row>
    <row r="8469" spans="1:2" x14ac:dyDescent="0.3">
      <c r="A8469">
        <v>0</v>
      </c>
      <c r="B8469" s="2" t="s">
        <v>45</v>
      </c>
    </row>
    <row r="8470" spans="1:2" x14ac:dyDescent="0.3">
      <c r="A8470">
        <v>0</v>
      </c>
      <c r="B8470" s="2" t="s">
        <v>45</v>
      </c>
    </row>
    <row r="8471" spans="1:2" x14ac:dyDescent="0.3">
      <c r="A8471">
        <v>0</v>
      </c>
      <c r="B8471" s="2" t="s">
        <v>45</v>
      </c>
    </row>
    <row r="8472" spans="1:2" x14ac:dyDescent="0.3">
      <c r="A8472">
        <v>0</v>
      </c>
      <c r="B8472" s="2" t="s">
        <v>45</v>
      </c>
    </row>
    <row r="8473" spans="1:2" x14ac:dyDescent="0.3">
      <c r="A8473">
        <v>0</v>
      </c>
      <c r="B8473" s="2" t="s">
        <v>45</v>
      </c>
    </row>
    <row r="8474" spans="1:2" x14ac:dyDescent="0.3">
      <c r="A8474">
        <v>0</v>
      </c>
      <c r="B8474" s="2" t="s">
        <v>45</v>
      </c>
    </row>
    <row r="8475" spans="1:2" x14ac:dyDescent="0.3">
      <c r="A8475">
        <v>0</v>
      </c>
      <c r="B8475" s="2" t="s">
        <v>45</v>
      </c>
    </row>
    <row r="8476" spans="1:2" x14ac:dyDescent="0.3">
      <c r="A8476">
        <v>0</v>
      </c>
      <c r="B8476" s="2" t="s">
        <v>45</v>
      </c>
    </row>
    <row r="8477" spans="1:2" x14ac:dyDescent="0.3">
      <c r="A8477">
        <v>0</v>
      </c>
      <c r="B8477" s="2" t="s">
        <v>45</v>
      </c>
    </row>
    <row r="8478" spans="1:2" x14ac:dyDescent="0.3">
      <c r="A8478">
        <v>0</v>
      </c>
      <c r="B8478" s="2" t="s">
        <v>45</v>
      </c>
    </row>
    <row r="8479" spans="1:2" x14ac:dyDescent="0.3">
      <c r="A8479">
        <v>0</v>
      </c>
      <c r="B8479" s="2" t="s">
        <v>45</v>
      </c>
    </row>
    <row r="8480" spans="1:2" x14ac:dyDescent="0.3">
      <c r="A8480">
        <v>79</v>
      </c>
      <c r="B8480" s="2" t="s">
        <v>45</v>
      </c>
    </row>
    <row r="8481" spans="1:2" x14ac:dyDescent="0.3">
      <c r="A8481">
        <v>914</v>
      </c>
      <c r="B8481" s="2" t="s">
        <v>45</v>
      </c>
    </row>
    <row r="8482" spans="1:2" x14ac:dyDescent="0.3">
      <c r="A8482">
        <v>3602</v>
      </c>
      <c r="B8482" s="2" t="s">
        <v>45</v>
      </c>
    </row>
    <row r="8483" spans="1:2" x14ac:dyDescent="0.3">
      <c r="A8483">
        <v>5939</v>
      </c>
      <c r="B8483" s="2" t="s">
        <v>45</v>
      </c>
    </row>
    <row r="8484" spans="1:2" x14ac:dyDescent="0.3">
      <c r="A8484">
        <v>8157</v>
      </c>
      <c r="B8484" s="2" t="s">
        <v>45</v>
      </c>
    </row>
    <row r="8485" spans="1:2" x14ac:dyDescent="0.3">
      <c r="A8485">
        <v>5849</v>
      </c>
      <c r="B8485" s="2" t="s">
        <v>45</v>
      </c>
    </row>
    <row r="8486" spans="1:2" x14ac:dyDescent="0.3">
      <c r="A8486">
        <v>5620</v>
      </c>
      <c r="B8486" s="2" t="s">
        <v>45</v>
      </c>
    </row>
    <row r="8487" spans="1:2" x14ac:dyDescent="0.3">
      <c r="A8487">
        <v>5587</v>
      </c>
      <c r="B8487" s="2" t="s">
        <v>45</v>
      </c>
    </row>
    <row r="8488" spans="1:2" x14ac:dyDescent="0.3">
      <c r="A8488">
        <v>4903</v>
      </c>
      <c r="B8488" s="2" t="s">
        <v>45</v>
      </c>
    </row>
    <row r="8489" spans="1:2" x14ac:dyDescent="0.3">
      <c r="A8489">
        <v>3702</v>
      </c>
      <c r="B8489" s="2" t="s">
        <v>45</v>
      </c>
    </row>
    <row r="8490" spans="1:2" x14ac:dyDescent="0.3">
      <c r="A8490">
        <v>2444</v>
      </c>
      <c r="B8490" s="2" t="s">
        <v>45</v>
      </c>
    </row>
    <row r="8491" spans="1:2" x14ac:dyDescent="0.3">
      <c r="A8491">
        <v>1100</v>
      </c>
      <c r="B8491" s="2" t="s">
        <v>45</v>
      </c>
    </row>
    <row r="8492" spans="1:2" x14ac:dyDescent="0.3">
      <c r="A8492">
        <v>126</v>
      </c>
      <c r="B8492" s="2" t="s">
        <v>45</v>
      </c>
    </row>
    <row r="8493" spans="1:2" x14ac:dyDescent="0.3">
      <c r="A8493">
        <v>0</v>
      </c>
      <c r="B8493" s="2" t="s">
        <v>45</v>
      </c>
    </row>
    <row r="8494" spans="1:2" x14ac:dyDescent="0.3">
      <c r="A8494">
        <v>0</v>
      </c>
      <c r="B8494" s="2" t="s">
        <v>45</v>
      </c>
    </row>
    <row r="8495" spans="1:2" x14ac:dyDescent="0.3">
      <c r="A8495">
        <v>0</v>
      </c>
      <c r="B8495" s="2" t="s">
        <v>45</v>
      </c>
    </row>
    <row r="8496" spans="1:2" x14ac:dyDescent="0.3">
      <c r="A8496">
        <v>0</v>
      </c>
      <c r="B8496" s="2" t="s">
        <v>45</v>
      </c>
    </row>
    <row r="8497" spans="1:2" x14ac:dyDescent="0.3">
      <c r="A8497">
        <v>0</v>
      </c>
      <c r="B8497" s="2" t="s">
        <v>45</v>
      </c>
    </row>
    <row r="8498" spans="1:2" x14ac:dyDescent="0.3">
      <c r="A8498">
        <v>0</v>
      </c>
      <c r="B8498" s="2" t="s">
        <v>45</v>
      </c>
    </row>
    <row r="8499" spans="1:2" x14ac:dyDescent="0.3">
      <c r="A8499">
        <v>0</v>
      </c>
      <c r="B8499" s="2" t="s">
        <v>45</v>
      </c>
    </row>
    <row r="8500" spans="1:2" x14ac:dyDescent="0.3">
      <c r="A8500">
        <v>0</v>
      </c>
      <c r="B8500" s="2" t="s">
        <v>45</v>
      </c>
    </row>
    <row r="8501" spans="1:2" x14ac:dyDescent="0.3">
      <c r="A8501">
        <v>0</v>
      </c>
      <c r="B8501" s="2" t="s">
        <v>45</v>
      </c>
    </row>
    <row r="8502" spans="1:2" x14ac:dyDescent="0.3">
      <c r="A8502">
        <v>0</v>
      </c>
      <c r="B8502" s="2" t="s">
        <v>45</v>
      </c>
    </row>
    <row r="8503" spans="1:2" x14ac:dyDescent="0.3">
      <c r="A8503">
        <v>0</v>
      </c>
      <c r="B8503" s="2" t="s">
        <v>45</v>
      </c>
    </row>
    <row r="8504" spans="1:2" x14ac:dyDescent="0.3">
      <c r="A8504">
        <v>74</v>
      </c>
      <c r="B8504" s="2" t="s">
        <v>45</v>
      </c>
    </row>
    <row r="8505" spans="1:2" x14ac:dyDescent="0.3">
      <c r="A8505">
        <v>762</v>
      </c>
      <c r="B8505" s="2" t="s">
        <v>45</v>
      </c>
    </row>
    <row r="8506" spans="1:2" x14ac:dyDescent="0.3">
      <c r="A8506">
        <v>2935</v>
      </c>
      <c r="B8506" s="2" t="s">
        <v>45</v>
      </c>
    </row>
    <row r="8507" spans="1:2" x14ac:dyDescent="0.3">
      <c r="A8507">
        <v>5041</v>
      </c>
      <c r="B8507" s="2" t="s">
        <v>45</v>
      </c>
    </row>
    <row r="8508" spans="1:2" x14ac:dyDescent="0.3">
      <c r="A8508">
        <v>6706</v>
      </c>
      <c r="B8508" s="2" t="s">
        <v>45</v>
      </c>
    </row>
    <row r="8509" spans="1:2" x14ac:dyDescent="0.3">
      <c r="A8509">
        <v>7752</v>
      </c>
      <c r="B8509" s="2" t="s">
        <v>45</v>
      </c>
    </row>
    <row r="8510" spans="1:2" x14ac:dyDescent="0.3">
      <c r="A8510">
        <v>8123</v>
      </c>
      <c r="B8510" s="2" t="s">
        <v>45</v>
      </c>
    </row>
    <row r="8511" spans="1:2" x14ac:dyDescent="0.3">
      <c r="A8511">
        <v>7837</v>
      </c>
      <c r="B8511" s="2" t="s">
        <v>45</v>
      </c>
    </row>
    <row r="8512" spans="1:2" x14ac:dyDescent="0.3">
      <c r="A8512">
        <v>6885</v>
      </c>
      <c r="B8512" s="2" t="s">
        <v>45</v>
      </c>
    </row>
    <row r="8513" spans="1:2" x14ac:dyDescent="0.3">
      <c r="A8513">
        <v>5322</v>
      </c>
      <c r="B8513" s="2" t="s">
        <v>45</v>
      </c>
    </row>
    <row r="8514" spans="1:2" x14ac:dyDescent="0.3">
      <c r="A8514">
        <v>3280</v>
      </c>
      <c r="B8514" s="2" t="s">
        <v>45</v>
      </c>
    </row>
    <row r="8515" spans="1:2" x14ac:dyDescent="0.3">
      <c r="A8515">
        <v>1329</v>
      </c>
      <c r="B8515" s="2" t="s">
        <v>45</v>
      </c>
    </row>
    <row r="8516" spans="1:2" x14ac:dyDescent="0.3">
      <c r="A8516">
        <v>138</v>
      </c>
      <c r="B8516" s="2" t="s">
        <v>45</v>
      </c>
    </row>
    <row r="8517" spans="1:2" x14ac:dyDescent="0.3">
      <c r="A8517">
        <v>0</v>
      </c>
      <c r="B8517" s="2" t="s">
        <v>45</v>
      </c>
    </row>
    <row r="8518" spans="1:2" x14ac:dyDescent="0.3">
      <c r="A8518">
        <v>0</v>
      </c>
      <c r="B8518" s="2" t="s">
        <v>45</v>
      </c>
    </row>
    <row r="8519" spans="1:2" x14ac:dyDescent="0.3">
      <c r="A8519">
        <v>0</v>
      </c>
      <c r="B8519" s="2" t="s">
        <v>45</v>
      </c>
    </row>
    <row r="8520" spans="1:2" x14ac:dyDescent="0.3">
      <c r="A8520">
        <v>0</v>
      </c>
      <c r="B8520" s="2" t="s">
        <v>45</v>
      </c>
    </row>
    <row r="8521" spans="1:2" x14ac:dyDescent="0.3">
      <c r="A8521">
        <v>0</v>
      </c>
      <c r="B8521" s="2" t="s">
        <v>45</v>
      </c>
    </row>
    <row r="8522" spans="1:2" x14ac:dyDescent="0.3">
      <c r="A8522">
        <v>0</v>
      </c>
      <c r="B8522" s="2" t="s">
        <v>45</v>
      </c>
    </row>
    <row r="8523" spans="1:2" x14ac:dyDescent="0.3">
      <c r="A8523">
        <v>0</v>
      </c>
      <c r="B8523" s="2" t="s">
        <v>45</v>
      </c>
    </row>
    <row r="8524" spans="1:2" x14ac:dyDescent="0.3">
      <c r="A8524">
        <v>0</v>
      </c>
      <c r="B8524" s="2" t="s">
        <v>45</v>
      </c>
    </row>
    <row r="8525" spans="1:2" x14ac:dyDescent="0.3">
      <c r="A8525">
        <v>0</v>
      </c>
      <c r="B8525" s="2" t="s">
        <v>45</v>
      </c>
    </row>
    <row r="8526" spans="1:2" x14ac:dyDescent="0.3">
      <c r="A8526">
        <v>0</v>
      </c>
      <c r="B8526" s="2" t="s">
        <v>45</v>
      </c>
    </row>
    <row r="8527" spans="1:2" x14ac:dyDescent="0.3">
      <c r="A8527">
        <v>0</v>
      </c>
      <c r="B8527" s="2" t="s">
        <v>45</v>
      </c>
    </row>
    <row r="8528" spans="1:2" x14ac:dyDescent="0.3">
      <c r="A8528">
        <v>72</v>
      </c>
      <c r="B8528" s="2" t="s">
        <v>45</v>
      </c>
    </row>
    <row r="8529" spans="1:2" x14ac:dyDescent="0.3">
      <c r="A8529">
        <v>844</v>
      </c>
      <c r="B8529" s="2" t="s">
        <v>45</v>
      </c>
    </row>
    <row r="8530" spans="1:2" x14ac:dyDescent="0.3">
      <c r="A8530">
        <v>3277</v>
      </c>
      <c r="B8530" s="2" t="s">
        <v>45</v>
      </c>
    </row>
    <row r="8531" spans="1:2" x14ac:dyDescent="0.3">
      <c r="A8531">
        <v>5574</v>
      </c>
      <c r="B8531" s="2" t="s">
        <v>45</v>
      </c>
    </row>
    <row r="8532" spans="1:2" x14ac:dyDescent="0.3">
      <c r="A8532">
        <v>7367</v>
      </c>
      <c r="B8532" s="2" t="s">
        <v>45</v>
      </c>
    </row>
    <row r="8533" spans="1:2" x14ac:dyDescent="0.3">
      <c r="A8533">
        <v>8513</v>
      </c>
      <c r="B8533" s="2" t="s">
        <v>45</v>
      </c>
    </row>
    <row r="8534" spans="1:2" x14ac:dyDescent="0.3">
      <c r="A8534">
        <v>8942</v>
      </c>
      <c r="B8534" s="2" t="s">
        <v>45</v>
      </c>
    </row>
    <row r="8535" spans="1:2" x14ac:dyDescent="0.3">
      <c r="A8535">
        <v>8650</v>
      </c>
      <c r="B8535" s="2" t="s">
        <v>45</v>
      </c>
    </row>
    <row r="8536" spans="1:2" x14ac:dyDescent="0.3">
      <c r="A8536">
        <v>7645</v>
      </c>
      <c r="B8536" s="2" t="s">
        <v>45</v>
      </c>
    </row>
    <row r="8537" spans="1:2" x14ac:dyDescent="0.3">
      <c r="A8537">
        <v>5960</v>
      </c>
      <c r="B8537" s="2" t="s">
        <v>45</v>
      </c>
    </row>
    <row r="8538" spans="1:2" x14ac:dyDescent="0.3">
      <c r="A8538">
        <v>3744</v>
      </c>
      <c r="B8538" s="2" t="s">
        <v>45</v>
      </c>
    </row>
    <row r="8539" spans="1:2" x14ac:dyDescent="0.3">
      <c r="A8539">
        <v>1663</v>
      </c>
      <c r="B8539" s="2" t="s">
        <v>45</v>
      </c>
    </row>
    <row r="8540" spans="1:2" x14ac:dyDescent="0.3">
      <c r="A8540">
        <v>141</v>
      </c>
      <c r="B8540" s="2" t="s">
        <v>45</v>
      </c>
    </row>
    <row r="8541" spans="1:2" x14ac:dyDescent="0.3">
      <c r="A8541">
        <v>0</v>
      </c>
      <c r="B8541" s="2" t="s">
        <v>45</v>
      </c>
    </row>
    <row r="8542" spans="1:2" x14ac:dyDescent="0.3">
      <c r="A8542">
        <v>0</v>
      </c>
      <c r="B8542" s="2" t="s">
        <v>45</v>
      </c>
    </row>
    <row r="8543" spans="1:2" x14ac:dyDescent="0.3">
      <c r="A8543">
        <v>0</v>
      </c>
      <c r="B8543" s="2" t="s">
        <v>45</v>
      </c>
    </row>
    <row r="8544" spans="1:2" x14ac:dyDescent="0.3">
      <c r="A8544">
        <v>0</v>
      </c>
      <c r="B8544" s="2" t="s">
        <v>45</v>
      </c>
    </row>
    <row r="8545" spans="1:2" x14ac:dyDescent="0.3">
      <c r="A8545">
        <v>0</v>
      </c>
      <c r="B8545" s="2" t="s">
        <v>45</v>
      </c>
    </row>
    <row r="8546" spans="1:2" x14ac:dyDescent="0.3">
      <c r="A8546">
        <v>0</v>
      </c>
      <c r="B8546" s="2" t="s">
        <v>45</v>
      </c>
    </row>
    <row r="8547" spans="1:2" x14ac:dyDescent="0.3">
      <c r="A8547">
        <v>0</v>
      </c>
      <c r="B8547" s="2" t="s">
        <v>45</v>
      </c>
    </row>
    <row r="8548" spans="1:2" x14ac:dyDescent="0.3">
      <c r="A8548">
        <v>0</v>
      </c>
      <c r="B8548" s="2" t="s">
        <v>45</v>
      </c>
    </row>
    <row r="8549" spans="1:2" x14ac:dyDescent="0.3">
      <c r="A8549">
        <v>0</v>
      </c>
      <c r="B8549" s="2" t="s">
        <v>45</v>
      </c>
    </row>
    <row r="8550" spans="1:2" x14ac:dyDescent="0.3">
      <c r="A8550">
        <v>0</v>
      </c>
      <c r="B8550" s="2" t="s">
        <v>45</v>
      </c>
    </row>
    <row r="8551" spans="1:2" x14ac:dyDescent="0.3">
      <c r="A8551">
        <v>0</v>
      </c>
      <c r="B8551" s="2" t="s">
        <v>45</v>
      </c>
    </row>
    <row r="8552" spans="1:2" x14ac:dyDescent="0.3">
      <c r="A8552">
        <v>63</v>
      </c>
      <c r="B8552" s="2" t="s">
        <v>45</v>
      </c>
    </row>
    <row r="8553" spans="1:2" x14ac:dyDescent="0.3">
      <c r="A8553">
        <v>881</v>
      </c>
      <c r="B8553" s="2" t="s">
        <v>45</v>
      </c>
    </row>
    <row r="8554" spans="1:2" x14ac:dyDescent="0.3">
      <c r="A8554">
        <v>2452</v>
      </c>
      <c r="B8554" s="2" t="s">
        <v>45</v>
      </c>
    </row>
    <row r="8555" spans="1:2" x14ac:dyDescent="0.3">
      <c r="A8555">
        <v>3910</v>
      </c>
      <c r="B8555" s="2" t="s">
        <v>45</v>
      </c>
    </row>
    <row r="8556" spans="1:2" x14ac:dyDescent="0.3">
      <c r="A8556">
        <v>5276</v>
      </c>
      <c r="B8556" s="2" t="s">
        <v>45</v>
      </c>
    </row>
    <row r="8557" spans="1:2" x14ac:dyDescent="0.3">
      <c r="A8557">
        <v>7247</v>
      </c>
      <c r="B8557" s="2" t="s">
        <v>45</v>
      </c>
    </row>
    <row r="8558" spans="1:2" x14ac:dyDescent="0.3">
      <c r="A8558">
        <v>6577</v>
      </c>
      <c r="B8558" s="2" t="s">
        <v>45</v>
      </c>
    </row>
    <row r="8559" spans="1:2" x14ac:dyDescent="0.3">
      <c r="A8559">
        <v>5657</v>
      </c>
      <c r="B8559" s="2" t="s">
        <v>45</v>
      </c>
    </row>
    <row r="8560" spans="1:2" x14ac:dyDescent="0.3">
      <c r="A8560">
        <v>4982</v>
      </c>
      <c r="B8560" s="2" t="s">
        <v>45</v>
      </c>
    </row>
    <row r="8561" spans="1:2" x14ac:dyDescent="0.3">
      <c r="A8561">
        <v>4747</v>
      </c>
      <c r="B8561" s="2" t="s">
        <v>45</v>
      </c>
    </row>
    <row r="8562" spans="1:2" x14ac:dyDescent="0.3">
      <c r="A8562">
        <v>2967</v>
      </c>
      <c r="B8562" s="2" t="s">
        <v>45</v>
      </c>
    </row>
    <row r="8563" spans="1:2" x14ac:dyDescent="0.3">
      <c r="A8563">
        <v>1254</v>
      </c>
      <c r="B8563" s="2" t="s">
        <v>45</v>
      </c>
    </row>
    <row r="8564" spans="1:2" x14ac:dyDescent="0.3">
      <c r="A8564">
        <v>133</v>
      </c>
      <c r="B8564" s="2" t="s">
        <v>45</v>
      </c>
    </row>
    <row r="8565" spans="1:2" x14ac:dyDescent="0.3">
      <c r="A8565">
        <v>0</v>
      </c>
      <c r="B8565" s="2" t="s">
        <v>45</v>
      </c>
    </row>
    <row r="8566" spans="1:2" x14ac:dyDescent="0.3">
      <c r="A8566">
        <v>0</v>
      </c>
      <c r="B8566" s="2" t="s">
        <v>45</v>
      </c>
    </row>
    <row r="8567" spans="1:2" x14ac:dyDescent="0.3">
      <c r="A8567">
        <v>0</v>
      </c>
      <c r="B8567" s="2" t="s">
        <v>45</v>
      </c>
    </row>
    <row r="8568" spans="1:2" x14ac:dyDescent="0.3">
      <c r="A8568">
        <v>0</v>
      </c>
      <c r="B8568" s="2" t="s">
        <v>45</v>
      </c>
    </row>
    <row r="8569" spans="1:2" x14ac:dyDescent="0.3">
      <c r="A8569">
        <v>0</v>
      </c>
      <c r="B8569" s="2" t="s">
        <v>45</v>
      </c>
    </row>
    <row r="8570" spans="1:2" x14ac:dyDescent="0.3">
      <c r="A8570">
        <v>0</v>
      </c>
      <c r="B8570" s="2" t="s">
        <v>45</v>
      </c>
    </row>
    <row r="8571" spans="1:2" x14ac:dyDescent="0.3">
      <c r="A8571">
        <v>0</v>
      </c>
      <c r="B8571" s="2" t="s">
        <v>45</v>
      </c>
    </row>
    <row r="8572" spans="1:2" x14ac:dyDescent="0.3">
      <c r="A8572">
        <v>0</v>
      </c>
      <c r="B8572" s="2" t="s">
        <v>45</v>
      </c>
    </row>
    <row r="8573" spans="1:2" x14ac:dyDescent="0.3">
      <c r="A8573">
        <v>0</v>
      </c>
      <c r="B8573" s="2" t="s">
        <v>45</v>
      </c>
    </row>
    <row r="8574" spans="1:2" x14ac:dyDescent="0.3">
      <c r="A8574">
        <v>0</v>
      </c>
      <c r="B8574" s="2" t="s">
        <v>45</v>
      </c>
    </row>
    <row r="8575" spans="1:2" x14ac:dyDescent="0.3">
      <c r="A8575">
        <v>0</v>
      </c>
      <c r="B8575" s="2" t="s">
        <v>45</v>
      </c>
    </row>
    <row r="8576" spans="1:2" x14ac:dyDescent="0.3">
      <c r="A8576">
        <v>68</v>
      </c>
      <c r="B8576" s="2" t="s">
        <v>45</v>
      </c>
    </row>
    <row r="8577" spans="1:2" x14ac:dyDescent="0.3">
      <c r="A8577">
        <v>796</v>
      </c>
      <c r="B8577" s="2" t="s">
        <v>45</v>
      </c>
    </row>
    <row r="8578" spans="1:2" x14ac:dyDescent="0.3">
      <c r="A8578">
        <v>3194</v>
      </c>
      <c r="B8578" s="2" t="s">
        <v>45</v>
      </c>
    </row>
    <row r="8579" spans="1:2" x14ac:dyDescent="0.3">
      <c r="A8579">
        <v>5457</v>
      </c>
      <c r="B8579" s="2" t="s">
        <v>45</v>
      </c>
    </row>
    <row r="8580" spans="1:2" x14ac:dyDescent="0.3">
      <c r="A8580">
        <v>7216</v>
      </c>
      <c r="B8580" s="2" t="s">
        <v>45</v>
      </c>
    </row>
    <row r="8581" spans="1:2" x14ac:dyDescent="0.3">
      <c r="A8581">
        <v>8336</v>
      </c>
      <c r="B8581" s="2" t="s">
        <v>45</v>
      </c>
    </row>
    <row r="8582" spans="1:2" x14ac:dyDescent="0.3">
      <c r="A8582">
        <v>8731</v>
      </c>
      <c r="B8582" s="2" t="s">
        <v>45</v>
      </c>
    </row>
    <row r="8583" spans="1:2" x14ac:dyDescent="0.3">
      <c r="A8583">
        <v>8410</v>
      </c>
      <c r="B8583" s="2" t="s">
        <v>45</v>
      </c>
    </row>
    <row r="8584" spans="1:2" x14ac:dyDescent="0.3">
      <c r="A8584">
        <v>7385</v>
      </c>
      <c r="B8584" s="2" t="s">
        <v>45</v>
      </c>
    </row>
    <row r="8585" spans="1:2" x14ac:dyDescent="0.3">
      <c r="A8585">
        <v>5675</v>
      </c>
      <c r="B8585" s="2" t="s">
        <v>45</v>
      </c>
    </row>
    <row r="8586" spans="1:2" x14ac:dyDescent="0.3">
      <c r="A8586">
        <v>3509</v>
      </c>
      <c r="B8586" s="2" t="s">
        <v>45</v>
      </c>
    </row>
    <row r="8587" spans="1:2" x14ac:dyDescent="0.3">
      <c r="A8587">
        <v>1542</v>
      </c>
      <c r="B8587" s="2" t="s">
        <v>45</v>
      </c>
    </row>
    <row r="8588" spans="1:2" x14ac:dyDescent="0.3">
      <c r="A8588">
        <v>130</v>
      </c>
      <c r="B8588" s="2" t="s">
        <v>45</v>
      </c>
    </row>
    <row r="8589" spans="1:2" x14ac:dyDescent="0.3">
      <c r="A8589">
        <v>0</v>
      </c>
      <c r="B8589" s="2" t="s">
        <v>45</v>
      </c>
    </row>
    <row r="8590" spans="1:2" x14ac:dyDescent="0.3">
      <c r="A8590">
        <v>0</v>
      </c>
      <c r="B8590" s="2" t="s">
        <v>45</v>
      </c>
    </row>
    <row r="8591" spans="1:2" x14ac:dyDescent="0.3">
      <c r="A8591">
        <v>0</v>
      </c>
      <c r="B8591" s="2" t="s">
        <v>45</v>
      </c>
    </row>
    <row r="8592" spans="1:2" x14ac:dyDescent="0.3">
      <c r="A8592">
        <v>0</v>
      </c>
      <c r="B8592" s="2" t="s">
        <v>45</v>
      </c>
    </row>
    <row r="8593" spans="1:2" x14ac:dyDescent="0.3">
      <c r="A8593">
        <v>0</v>
      </c>
      <c r="B8593" s="2" t="s">
        <v>45</v>
      </c>
    </row>
    <row r="8594" spans="1:2" x14ac:dyDescent="0.3">
      <c r="A8594">
        <v>0</v>
      </c>
      <c r="B8594" s="2" t="s">
        <v>45</v>
      </c>
    </row>
    <row r="8595" spans="1:2" x14ac:dyDescent="0.3">
      <c r="A8595">
        <v>0</v>
      </c>
      <c r="B8595" s="2" t="s">
        <v>45</v>
      </c>
    </row>
    <row r="8596" spans="1:2" x14ac:dyDescent="0.3">
      <c r="A8596">
        <v>0</v>
      </c>
      <c r="B8596" s="2" t="s">
        <v>45</v>
      </c>
    </row>
    <row r="8597" spans="1:2" x14ac:dyDescent="0.3">
      <c r="A8597">
        <v>0</v>
      </c>
      <c r="B8597" s="2" t="s">
        <v>45</v>
      </c>
    </row>
    <row r="8598" spans="1:2" x14ac:dyDescent="0.3">
      <c r="A8598">
        <v>0</v>
      </c>
      <c r="B8598" s="2" t="s">
        <v>45</v>
      </c>
    </row>
    <row r="8599" spans="1:2" x14ac:dyDescent="0.3">
      <c r="A8599">
        <v>0</v>
      </c>
      <c r="B8599" s="2" t="s">
        <v>45</v>
      </c>
    </row>
    <row r="8600" spans="1:2" x14ac:dyDescent="0.3">
      <c r="A8600">
        <v>25</v>
      </c>
      <c r="B8600" s="2" t="s">
        <v>45</v>
      </c>
    </row>
    <row r="8601" spans="1:2" x14ac:dyDescent="0.3">
      <c r="A8601">
        <v>567</v>
      </c>
      <c r="B8601" s="2" t="s">
        <v>45</v>
      </c>
    </row>
    <row r="8602" spans="1:2" x14ac:dyDescent="0.3">
      <c r="A8602">
        <v>1390</v>
      </c>
      <c r="B8602" s="2" t="s">
        <v>45</v>
      </c>
    </row>
    <row r="8603" spans="1:2" x14ac:dyDescent="0.3">
      <c r="A8603">
        <v>1982</v>
      </c>
      <c r="B8603" s="2" t="s">
        <v>45</v>
      </c>
    </row>
    <row r="8604" spans="1:2" x14ac:dyDescent="0.3">
      <c r="A8604">
        <v>2613</v>
      </c>
      <c r="B8604" s="2" t="s">
        <v>45</v>
      </c>
    </row>
    <row r="8605" spans="1:2" x14ac:dyDescent="0.3">
      <c r="A8605">
        <v>3038</v>
      </c>
      <c r="B8605" s="2" t="s">
        <v>45</v>
      </c>
    </row>
    <row r="8606" spans="1:2" x14ac:dyDescent="0.3">
      <c r="A8606">
        <v>3231</v>
      </c>
      <c r="B8606" s="2" t="s">
        <v>45</v>
      </c>
    </row>
    <row r="8607" spans="1:2" x14ac:dyDescent="0.3">
      <c r="A8607">
        <v>2895</v>
      </c>
      <c r="B8607" s="2" t="s">
        <v>45</v>
      </c>
    </row>
    <row r="8608" spans="1:2" x14ac:dyDescent="0.3">
      <c r="A8608">
        <v>2697</v>
      </c>
      <c r="B8608" s="2" t="s">
        <v>45</v>
      </c>
    </row>
    <row r="8609" spans="1:2" x14ac:dyDescent="0.3">
      <c r="A8609">
        <v>1987</v>
      </c>
      <c r="B8609" s="2" t="s">
        <v>45</v>
      </c>
    </row>
    <row r="8610" spans="1:2" x14ac:dyDescent="0.3">
      <c r="A8610">
        <v>1416</v>
      </c>
      <c r="B8610" s="2" t="s">
        <v>45</v>
      </c>
    </row>
    <row r="8611" spans="1:2" x14ac:dyDescent="0.3">
      <c r="A8611">
        <v>673</v>
      </c>
      <c r="B8611" s="2" t="s">
        <v>45</v>
      </c>
    </row>
    <row r="8612" spans="1:2" x14ac:dyDescent="0.3">
      <c r="A8612">
        <v>47</v>
      </c>
      <c r="B8612" s="2" t="s">
        <v>45</v>
      </c>
    </row>
    <row r="8613" spans="1:2" x14ac:dyDescent="0.3">
      <c r="A8613">
        <v>0</v>
      </c>
      <c r="B8613" s="2" t="s">
        <v>45</v>
      </c>
    </row>
    <row r="8614" spans="1:2" x14ac:dyDescent="0.3">
      <c r="A8614">
        <v>0</v>
      </c>
      <c r="B8614" s="2" t="s">
        <v>45</v>
      </c>
    </row>
    <row r="8615" spans="1:2" x14ac:dyDescent="0.3">
      <c r="A8615">
        <v>0</v>
      </c>
      <c r="B8615" s="2" t="s">
        <v>45</v>
      </c>
    </row>
    <row r="8616" spans="1:2" x14ac:dyDescent="0.3">
      <c r="A8616">
        <v>0</v>
      </c>
      <c r="B8616" s="2" t="s">
        <v>45</v>
      </c>
    </row>
    <row r="8617" spans="1:2" x14ac:dyDescent="0.3">
      <c r="A8617">
        <v>0</v>
      </c>
      <c r="B8617" s="2" t="s">
        <v>45</v>
      </c>
    </row>
    <row r="8618" spans="1:2" x14ac:dyDescent="0.3">
      <c r="A8618">
        <v>0</v>
      </c>
      <c r="B8618" s="2" t="s">
        <v>45</v>
      </c>
    </row>
    <row r="8619" spans="1:2" x14ac:dyDescent="0.3">
      <c r="A8619">
        <v>0</v>
      </c>
      <c r="B8619" s="2" t="s">
        <v>45</v>
      </c>
    </row>
    <row r="8620" spans="1:2" x14ac:dyDescent="0.3">
      <c r="A8620">
        <v>0</v>
      </c>
      <c r="B8620" s="2" t="s">
        <v>45</v>
      </c>
    </row>
    <row r="8621" spans="1:2" x14ac:dyDescent="0.3">
      <c r="A8621">
        <v>0</v>
      </c>
      <c r="B8621" s="2" t="s">
        <v>45</v>
      </c>
    </row>
    <row r="8622" spans="1:2" x14ac:dyDescent="0.3">
      <c r="A8622">
        <v>0</v>
      </c>
      <c r="B8622" s="2" t="s">
        <v>45</v>
      </c>
    </row>
    <row r="8623" spans="1:2" x14ac:dyDescent="0.3">
      <c r="A8623">
        <v>0</v>
      </c>
      <c r="B8623" s="2" t="s">
        <v>45</v>
      </c>
    </row>
    <row r="8624" spans="1:2" x14ac:dyDescent="0.3">
      <c r="A8624">
        <v>62</v>
      </c>
      <c r="B8624" s="2" t="s">
        <v>45</v>
      </c>
    </row>
    <row r="8625" spans="1:2" x14ac:dyDescent="0.3">
      <c r="A8625">
        <v>695</v>
      </c>
      <c r="B8625" s="2" t="s">
        <v>45</v>
      </c>
    </row>
    <row r="8626" spans="1:2" x14ac:dyDescent="0.3">
      <c r="A8626">
        <v>2888</v>
      </c>
      <c r="B8626" s="2" t="s">
        <v>45</v>
      </c>
    </row>
    <row r="8627" spans="1:2" x14ac:dyDescent="0.3">
      <c r="A8627">
        <v>5011</v>
      </c>
      <c r="B8627" s="2" t="s">
        <v>45</v>
      </c>
    </row>
    <row r="8628" spans="1:2" x14ac:dyDescent="0.3">
      <c r="A8628">
        <v>6697</v>
      </c>
      <c r="B8628" s="2" t="s">
        <v>45</v>
      </c>
    </row>
    <row r="8629" spans="1:2" x14ac:dyDescent="0.3">
      <c r="A8629">
        <v>7764</v>
      </c>
      <c r="B8629" s="2" t="s">
        <v>45</v>
      </c>
    </row>
    <row r="8630" spans="1:2" x14ac:dyDescent="0.3">
      <c r="A8630">
        <v>8172</v>
      </c>
      <c r="B8630" s="2" t="s">
        <v>45</v>
      </c>
    </row>
    <row r="8631" spans="1:2" x14ac:dyDescent="0.3">
      <c r="A8631">
        <v>7928</v>
      </c>
      <c r="B8631" s="2" t="s">
        <v>45</v>
      </c>
    </row>
    <row r="8632" spans="1:2" x14ac:dyDescent="0.3">
      <c r="A8632">
        <v>7007</v>
      </c>
      <c r="B8632" s="2" t="s">
        <v>45</v>
      </c>
    </row>
    <row r="8633" spans="1:2" x14ac:dyDescent="0.3">
      <c r="A8633">
        <v>5440</v>
      </c>
      <c r="B8633" s="2" t="s">
        <v>45</v>
      </c>
    </row>
    <row r="8634" spans="1:2" x14ac:dyDescent="0.3">
      <c r="A8634">
        <v>3401</v>
      </c>
      <c r="B8634" s="2" t="s">
        <v>45</v>
      </c>
    </row>
    <row r="8635" spans="1:2" x14ac:dyDescent="0.3">
      <c r="A8635">
        <v>1433</v>
      </c>
      <c r="B8635" s="2" t="s">
        <v>45</v>
      </c>
    </row>
    <row r="8636" spans="1:2" x14ac:dyDescent="0.3">
      <c r="A8636">
        <v>155</v>
      </c>
      <c r="B8636" s="2" t="s">
        <v>45</v>
      </c>
    </row>
    <row r="8637" spans="1:2" x14ac:dyDescent="0.3">
      <c r="A8637">
        <v>0</v>
      </c>
      <c r="B8637" s="2" t="s">
        <v>45</v>
      </c>
    </row>
    <row r="8638" spans="1:2" x14ac:dyDescent="0.3">
      <c r="A8638">
        <v>0</v>
      </c>
      <c r="B8638" s="2" t="s">
        <v>45</v>
      </c>
    </row>
    <row r="8639" spans="1:2" x14ac:dyDescent="0.3">
      <c r="A8639">
        <v>0</v>
      </c>
      <c r="B8639" s="2" t="s">
        <v>45</v>
      </c>
    </row>
    <row r="8640" spans="1:2" x14ac:dyDescent="0.3">
      <c r="A8640">
        <v>0</v>
      </c>
      <c r="B8640" s="2" t="s">
        <v>45</v>
      </c>
    </row>
    <row r="8641" spans="1:2" x14ac:dyDescent="0.3">
      <c r="A8641">
        <v>0</v>
      </c>
      <c r="B8641" s="2" t="s">
        <v>45</v>
      </c>
    </row>
    <row r="8642" spans="1:2" x14ac:dyDescent="0.3">
      <c r="A8642">
        <v>0</v>
      </c>
      <c r="B8642" s="2" t="s">
        <v>45</v>
      </c>
    </row>
    <row r="8643" spans="1:2" x14ac:dyDescent="0.3">
      <c r="A8643">
        <v>0</v>
      </c>
      <c r="B8643" s="2" t="s">
        <v>45</v>
      </c>
    </row>
    <row r="8644" spans="1:2" x14ac:dyDescent="0.3">
      <c r="A8644">
        <v>0</v>
      </c>
      <c r="B8644" s="2" t="s">
        <v>45</v>
      </c>
    </row>
    <row r="8645" spans="1:2" x14ac:dyDescent="0.3">
      <c r="A8645">
        <v>0</v>
      </c>
      <c r="B8645" s="2" t="s">
        <v>45</v>
      </c>
    </row>
    <row r="8646" spans="1:2" x14ac:dyDescent="0.3">
      <c r="A8646">
        <v>0</v>
      </c>
      <c r="B8646" s="2" t="s">
        <v>45</v>
      </c>
    </row>
    <row r="8647" spans="1:2" x14ac:dyDescent="0.3">
      <c r="A8647">
        <v>0</v>
      </c>
      <c r="B8647" s="2" t="s">
        <v>45</v>
      </c>
    </row>
    <row r="8648" spans="1:2" x14ac:dyDescent="0.3">
      <c r="A8648">
        <v>44</v>
      </c>
      <c r="B8648" s="2" t="s">
        <v>45</v>
      </c>
    </row>
    <row r="8649" spans="1:2" x14ac:dyDescent="0.3">
      <c r="A8649">
        <v>500</v>
      </c>
      <c r="B8649" s="2" t="s">
        <v>45</v>
      </c>
    </row>
    <row r="8650" spans="1:2" x14ac:dyDescent="0.3">
      <c r="A8650">
        <v>1216</v>
      </c>
      <c r="B8650" s="2" t="s">
        <v>45</v>
      </c>
    </row>
    <row r="8651" spans="1:2" x14ac:dyDescent="0.3">
      <c r="A8651">
        <v>2375</v>
      </c>
      <c r="B8651" s="2" t="s">
        <v>45</v>
      </c>
    </row>
    <row r="8652" spans="1:2" x14ac:dyDescent="0.3">
      <c r="A8652">
        <v>4404</v>
      </c>
      <c r="B8652" s="2" t="s">
        <v>45</v>
      </c>
    </row>
    <row r="8653" spans="1:2" x14ac:dyDescent="0.3">
      <c r="A8653">
        <v>3622</v>
      </c>
      <c r="B8653" s="2" t="s">
        <v>45</v>
      </c>
    </row>
    <row r="8654" spans="1:2" x14ac:dyDescent="0.3">
      <c r="A8654">
        <v>2718</v>
      </c>
      <c r="B8654" s="2" t="s">
        <v>45</v>
      </c>
    </row>
    <row r="8655" spans="1:2" x14ac:dyDescent="0.3">
      <c r="A8655">
        <v>2876</v>
      </c>
      <c r="B8655" s="2" t="s">
        <v>45</v>
      </c>
    </row>
    <row r="8656" spans="1:2" x14ac:dyDescent="0.3">
      <c r="A8656">
        <v>3576</v>
      </c>
      <c r="B8656" s="2" t="s">
        <v>45</v>
      </c>
    </row>
    <row r="8657" spans="1:2" x14ac:dyDescent="0.3">
      <c r="A8657">
        <v>4789</v>
      </c>
      <c r="B8657" s="2" t="s">
        <v>45</v>
      </c>
    </row>
    <row r="8658" spans="1:2" x14ac:dyDescent="0.3">
      <c r="A8658">
        <v>4466</v>
      </c>
      <c r="B8658" s="2" t="s">
        <v>45</v>
      </c>
    </row>
    <row r="8659" spans="1:2" x14ac:dyDescent="0.3">
      <c r="A8659">
        <v>1443</v>
      </c>
      <c r="B8659" s="2" t="s">
        <v>45</v>
      </c>
    </row>
    <row r="8660" spans="1:2" x14ac:dyDescent="0.3">
      <c r="A8660">
        <v>257</v>
      </c>
      <c r="B8660" s="2" t="s">
        <v>45</v>
      </c>
    </row>
    <row r="8661" spans="1:2" x14ac:dyDescent="0.3">
      <c r="A8661">
        <v>0</v>
      </c>
      <c r="B8661" s="2" t="s">
        <v>45</v>
      </c>
    </row>
    <row r="8662" spans="1:2" x14ac:dyDescent="0.3">
      <c r="A8662">
        <v>0</v>
      </c>
      <c r="B8662" s="2" t="s">
        <v>45</v>
      </c>
    </row>
    <row r="8663" spans="1:2" x14ac:dyDescent="0.3">
      <c r="A8663">
        <v>0</v>
      </c>
      <c r="B8663" s="2" t="s">
        <v>45</v>
      </c>
    </row>
    <row r="8664" spans="1:2" x14ac:dyDescent="0.3">
      <c r="A8664">
        <v>0</v>
      </c>
      <c r="B8664" s="2" t="s">
        <v>45</v>
      </c>
    </row>
    <row r="8665" spans="1:2" x14ac:dyDescent="0.3">
      <c r="A8665">
        <v>0</v>
      </c>
      <c r="B8665" s="2" t="s">
        <v>45</v>
      </c>
    </row>
    <row r="8666" spans="1:2" x14ac:dyDescent="0.3">
      <c r="A8666">
        <v>0</v>
      </c>
      <c r="B8666" s="2" t="s">
        <v>45</v>
      </c>
    </row>
    <row r="8667" spans="1:2" x14ac:dyDescent="0.3">
      <c r="A8667">
        <v>0</v>
      </c>
      <c r="B8667" s="2" t="s">
        <v>45</v>
      </c>
    </row>
    <row r="8668" spans="1:2" x14ac:dyDescent="0.3">
      <c r="A8668">
        <v>0</v>
      </c>
      <c r="B8668" s="2" t="s">
        <v>45</v>
      </c>
    </row>
    <row r="8669" spans="1:2" x14ac:dyDescent="0.3">
      <c r="A8669">
        <v>0</v>
      </c>
      <c r="B8669" s="2" t="s">
        <v>45</v>
      </c>
    </row>
    <row r="8670" spans="1:2" x14ac:dyDescent="0.3">
      <c r="A8670">
        <v>0</v>
      </c>
      <c r="B8670" s="2" t="s">
        <v>45</v>
      </c>
    </row>
    <row r="8671" spans="1:2" x14ac:dyDescent="0.3">
      <c r="A8671">
        <v>0</v>
      </c>
      <c r="B8671" s="2" t="s">
        <v>45</v>
      </c>
    </row>
    <row r="8672" spans="1:2" x14ac:dyDescent="0.3">
      <c r="A8672">
        <v>53</v>
      </c>
      <c r="B8672" s="2" t="s">
        <v>45</v>
      </c>
    </row>
    <row r="8673" spans="1:2" x14ac:dyDescent="0.3">
      <c r="A8673">
        <v>823</v>
      </c>
      <c r="B8673" s="2" t="s">
        <v>45</v>
      </c>
    </row>
    <row r="8674" spans="1:2" x14ac:dyDescent="0.3">
      <c r="A8674">
        <v>1367</v>
      </c>
      <c r="B8674" s="2" t="s">
        <v>45</v>
      </c>
    </row>
    <row r="8675" spans="1:2" x14ac:dyDescent="0.3">
      <c r="A8675">
        <v>1282</v>
      </c>
      <c r="B8675" s="2" t="s">
        <v>45</v>
      </c>
    </row>
    <row r="8676" spans="1:2" x14ac:dyDescent="0.3">
      <c r="A8676">
        <v>1210</v>
      </c>
      <c r="B8676" s="2" t="s">
        <v>45</v>
      </c>
    </row>
    <row r="8677" spans="1:2" x14ac:dyDescent="0.3">
      <c r="A8677">
        <v>3081</v>
      </c>
      <c r="B8677" s="2" t="s">
        <v>45</v>
      </c>
    </row>
    <row r="8678" spans="1:2" x14ac:dyDescent="0.3">
      <c r="A8678">
        <v>4712</v>
      </c>
      <c r="B8678" s="2" t="s">
        <v>45</v>
      </c>
    </row>
    <row r="8679" spans="1:2" x14ac:dyDescent="0.3">
      <c r="A8679">
        <v>6298</v>
      </c>
      <c r="B8679" s="2" t="s">
        <v>45</v>
      </c>
    </row>
    <row r="8680" spans="1:2" x14ac:dyDescent="0.3">
      <c r="A8680">
        <v>6227</v>
      </c>
      <c r="B8680" s="2" t="s">
        <v>45</v>
      </c>
    </row>
    <row r="8681" spans="1:2" x14ac:dyDescent="0.3">
      <c r="A8681">
        <v>5055</v>
      </c>
      <c r="B8681" s="2" t="s">
        <v>45</v>
      </c>
    </row>
    <row r="8682" spans="1:2" x14ac:dyDescent="0.3">
      <c r="A8682">
        <v>3762</v>
      </c>
      <c r="B8682" s="2" t="s">
        <v>45</v>
      </c>
    </row>
    <row r="8683" spans="1:2" x14ac:dyDescent="0.3">
      <c r="A8683">
        <v>1768</v>
      </c>
      <c r="B8683" s="2" t="s">
        <v>45</v>
      </c>
    </row>
    <row r="8684" spans="1:2" x14ac:dyDescent="0.3">
      <c r="A8684">
        <v>268</v>
      </c>
      <c r="B8684" s="2" t="s">
        <v>45</v>
      </c>
    </row>
    <row r="8685" spans="1:2" x14ac:dyDescent="0.3">
      <c r="A8685">
        <v>0</v>
      </c>
      <c r="B8685" s="2" t="s">
        <v>45</v>
      </c>
    </row>
    <row r="8686" spans="1:2" x14ac:dyDescent="0.3">
      <c r="A8686">
        <v>0</v>
      </c>
      <c r="B8686" s="2" t="s">
        <v>45</v>
      </c>
    </row>
    <row r="8687" spans="1:2" x14ac:dyDescent="0.3">
      <c r="A8687">
        <v>0</v>
      </c>
      <c r="B8687" s="2" t="s">
        <v>45</v>
      </c>
    </row>
    <row r="8688" spans="1:2" x14ac:dyDescent="0.3">
      <c r="A8688">
        <v>0</v>
      </c>
      <c r="B8688" s="2" t="s">
        <v>45</v>
      </c>
    </row>
    <row r="8689" spans="1:2" x14ac:dyDescent="0.3">
      <c r="A8689">
        <v>0</v>
      </c>
      <c r="B8689" s="2" t="s">
        <v>45</v>
      </c>
    </row>
    <row r="8690" spans="1:2" x14ac:dyDescent="0.3">
      <c r="A8690">
        <v>0</v>
      </c>
      <c r="B8690" s="2" t="s">
        <v>45</v>
      </c>
    </row>
    <row r="8691" spans="1:2" x14ac:dyDescent="0.3">
      <c r="A8691">
        <v>0</v>
      </c>
      <c r="B8691" s="2" t="s">
        <v>45</v>
      </c>
    </row>
    <row r="8692" spans="1:2" x14ac:dyDescent="0.3">
      <c r="A8692">
        <v>0</v>
      </c>
      <c r="B8692" s="2" t="s">
        <v>45</v>
      </c>
    </row>
    <row r="8693" spans="1:2" x14ac:dyDescent="0.3">
      <c r="A8693">
        <v>0</v>
      </c>
      <c r="B8693" s="2" t="s">
        <v>45</v>
      </c>
    </row>
    <row r="8694" spans="1:2" x14ac:dyDescent="0.3">
      <c r="A8694">
        <v>0</v>
      </c>
      <c r="B8694" s="2" t="s">
        <v>45</v>
      </c>
    </row>
    <row r="8695" spans="1:2" x14ac:dyDescent="0.3">
      <c r="A8695">
        <v>0</v>
      </c>
      <c r="B8695" s="2" t="s">
        <v>45</v>
      </c>
    </row>
    <row r="8696" spans="1:2" x14ac:dyDescent="0.3">
      <c r="A8696">
        <v>18</v>
      </c>
      <c r="B8696" s="2" t="s">
        <v>45</v>
      </c>
    </row>
    <row r="8697" spans="1:2" x14ac:dyDescent="0.3">
      <c r="A8697">
        <v>364</v>
      </c>
      <c r="B8697" s="2" t="s">
        <v>45</v>
      </c>
    </row>
    <row r="8698" spans="1:2" x14ac:dyDescent="0.3">
      <c r="A8698">
        <v>380</v>
      </c>
      <c r="B8698" s="2" t="s">
        <v>45</v>
      </c>
    </row>
    <row r="8699" spans="1:2" x14ac:dyDescent="0.3">
      <c r="A8699">
        <v>1231</v>
      </c>
      <c r="B8699" s="2" t="s">
        <v>45</v>
      </c>
    </row>
    <row r="8700" spans="1:2" x14ac:dyDescent="0.3">
      <c r="A8700">
        <v>2818</v>
      </c>
      <c r="B8700" s="2" t="s">
        <v>45</v>
      </c>
    </row>
    <row r="8701" spans="1:2" x14ac:dyDescent="0.3">
      <c r="A8701">
        <v>5129</v>
      </c>
      <c r="B8701" s="2" t="s">
        <v>45</v>
      </c>
    </row>
    <row r="8702" spans="1:2" x14ac:dyDescent="0.3">
      <c r="A8702">
        <v>5885</v>
      </c>
      <c r="B8702" s="2" t="s">
        <v>45</v>
      </c>
    </row>
    <row r="8703" spans="1:2" x14ac:dyDescent="0.3">
      <c r="A8703">
        <v>5560</v>
      </c>
      <c r="B8703" s="2" t="s">
        <v>45</v>
      </c>
    </row>
    <row r="8704" spans="1:2" x14ac:dyDescent="0.3">
      <c r="A8704">
        <v>4822</v>
      </c>
      <c r="B8704" s="2" t="s">
        <v>45</v>
      </c>
    </row>
    <row r="8705" spans="1:2" x14ac:dyDescent="0.3">
      <c r="A8705">
        <v>4207</v>
      </c>
      <c r="B8705" s="2" t="s">
        <v>45</v>
      </c>
    </row>
    <row r="8706" spans="1:2" x14ac:dyDescent="0.3">
      <c r="A8706">
        <v>2165</v>
      </c>
      <c r="B8706" s="2" t="s">
        <v>45</v>
      </c>
    </row>
    <row r="8707" spans="1:2" x14ac:dyDescent="0.3">
      <c r="A8707">
        <v>1055</v>
      </c>
      <c r="B8707" s="2" t="s">
        <v>45</v>
      </c>
    </row>
    <row r="8708" spans="1:2" x14ac:dyDescent="0.3">
      <c r="A8708">
        <v>62</v>
      </c>
      <c r="B8708" s="2" t="s">
        <v>45</v>
      </c>
    </row>
    <row r="8709" spans="1:2" x14ac:dyDescent="0.3">
      <c r="A8709">
        <v>0</v>
      </c>
      <c r="B8709" s="2" t="s">
        <v>45</v>
      </c>
    </row>
    <row r="8710" spans="1:2" x14ac:dyDescent="0.3">
      <c r="A8710">
        <v>0</v>
      </c>
      <c r="B8710" s="2" t="s">
        <v>45</v>
      </c>
    </row>
    <row r="8711" spans="1:2" x14ac:dyDescent="0.3">
      <c r="A8711">
        <v>0</v>
      </c>
      <c r="B8711" s="2" t="s">
        <v>45</v>
      </c>
    </row>
    <row r="8712" spans="1:2" x14ac:dyDescent="0.3">
      <c r="A8712">
        <v>0</v>
      </c>
      <c r="B8712" s="2" t="s">
        <v>45</v>
      </c>
    </row>
    <row r="8713" spans="1:2" x14ac:dyDescent="0.3">
      <c r="A8713">
        <v>0</v>
      </c>
      <c r="B8713" s="2" t="s">
        <v>45</v>
      </c>
    </row>
    <row r="8714" spans="1:2" x14ac:dyDescent="0.3">
      <c r="A8714">
        <v>0</v>
      </c>
      <c r="B8714" s="2" t="s">
        <v>45</v>
      </c>
    </row>
    <row r="8715" spans="1:2" x14ac:dyDescent="0.3">
      <c r="A8715">
        <v>0</v>
      </c>
      <c r="B8715" s="2" t="s">
        <v>45</v>
      </c>
    </row>
    <row r="8716" spans="1:2" x14ac:dyDescent="0.3">
      <c r="A8716">
        <v>0</v>
      </c>
      <c r="B8716" s="2" t="s">
        <v>45</v>
      </c>
    </row>
    <row r="8717" spans="1:2" x14ac:dyDescent="0.3">
      <c r="A8717">
        <v>0</v>
      </c>
      <c r="B8717" s="2" t="s">
        <v>45</v>
      </c>
    </row>
    <row r="8718" spans="1:2" x14ac:dyDescent="0.3">
      <c r="A8718">
        <v>0</v>
      </c>
      <c r="B8718" s="2" t="s">
        <v>45</v>
      </c>
    </row>
    <row r="8719" spans="1:2" x14ac:dyDescent="0.3">
      <c r="A8719">
        <v>0</v>
      </c>
      <c r="B8719" s="2" t="s">
        <v>45</v>
      </c>
    </row>
    <row r="8720" spans="1:2" x14ac:dyDescent="0.3">
      <c r="A8720">
        <v>44</v>
      </c>
      <c r="B8720" s="2" t="s">
        <v>45</v>
      </c>
    </row>
    <row r="8721" spans="1:2" x14ac:dyDescent="0.3">
      <c r="A8721">
        <v>1067</v>
      </c>
      <c r="B8721" s="2" t="s">
        <v>45</v>
      </c>
    </row>
    <row r="8722" spans="1:2" x14ac:dyDescent="0.3">
      <c r="A8722">
        <v>2697</v>
      </c>
      <c r="B8722" s="2" t="s">
        <v>45</v>
      </c>
    </row>
    <row r="8723" spans="1:2" x14ac:dyDescent="0.3">
      <c r="A8723">
        <v>2529</v>
      </c>
      <c r="B8723" s="2" t="s">
        <v>45</v>
      </c>
    </row>
    <row r="8724" spans="1:2" x14ac:dyDescent="0.3">
      <c r="A8724">
        <v>684</v>
      </c>
      <c r="B8724" s="2" t="s">
        <v>45</v>
      </c>
    </row>
    <row r="8725" spans="1:2" x14ac:dyDescent="0.3">
      <c r="A8725">
        <v>777</v>
      </c>
      <c r="B8725" s="2" t="s">
        <v>45</v>
      </c>
    </row>
    <row r="8726" spans="1:2" x14ac:dyDescent="0.3">
      <c r="A8726">
        <v>4688</v>
      </c>
      <c r="B8726" s="2" t="s">
        <v>45</v>
      </c>
    </row>
    <row r="8727" spans="1:2" x14ac:dyDescent="0.3">
      <c r="A8727">
        <v>5126</v>
      </c>
      <c r="B8727" s="2" t="s">
        <v>45</v>
      </c>
    </row>
    <row r="8728" spans="1:2" x14ac:dyDescent="0.3">
      <c r="A8728">
        <v>5009</v>
      </c>
      <c r="B8728" s="2" t="s">
        <v>45</v>
      </c>
    </row>
    <row r="8729" spans="1:2" x14ac:dyDescent="0.3">
      <c r="A8729">
        <v>2254</v>
      </c>
      <c r="B8729" s="2" t="s">
        <v>45</v>
      </c>
    </row>
    <row r="8730" spans="1:2" x14ac:dyDescent="0.3">
      <c r="A8730">
        <v>2710</v>
      </c>
      <c r="B8730" s="2" t="s">
        <v>45</v>
      </c>
    </row>
    <row r="8731" spans="1:2" x14ac:dyDescent="0.3">
      <c r="A8731">
        <v>1184</v>
      </c>
      <c r="B8731" s="2" t="s">
        <v>45</v>
      </c>
    </row>
    <row r="8732" spans="1:2" x14ac:dyDescent="0.3">
      <c r="A8732">
        <v>93</v>
      </c>
      <c r="B8732" s="2" t="s">
        <v>45</v>
      </c>
    </row>
    <row r="8733" spans="1:2" x14ac:dyDescent="0.3">
      <c r="A8733">
        <v>0</v>
      </c>
      <c r="B8733" s="2" t="s">
        <v>45</v>
      </c>
    </row>
    <row r="8734" spans="1:2" x14ac:dyDescent="0.3">
      <c r="A8734">
        <v>0</v>
      </c>
      <c r="B8734" s="2" t="s">
        <v>45</v>
      </c>
    </row>
    <row r="8735" spans="1:2" x14ac:dyDescent="0.3">
      <c r="A8735">
        <v>0</v>
      </c>
      <c r="B8735" s="2" t="s">
        <v>45</v>
      </c>
    </row>
    <row r="8736" spans="1:2" x14ac:dyDescent="0.3">
      <c r="A8736">
        <v>0</v>
      </c>
      <c r="B8736" s="2" t="s">
        <v>45</v>
      </c>
    </row>
    <row r="8737" spans="1:2" x14ac:dyDescent="0.3">
      <c r="A8737">
        <v>0</v>
      </c>
      <c r="B8737" s="2" t="s">
        <v>45</v>
      </c>
    </row>
    <row r="8738" spans="1:2" x14ac:dyDescent="0.3">
      <c r="A8738">
        <v>0</v>
      </c>
      <c r="B8738" s="2" t="s">
        <v>45</v>
      </c>
    </row>
    <row r="8739" spans="1:2" x14ac:dyDescent="0.3">
      <c r="A8739">
        <v>0</v>
      </c>
      <c r="B8739" s="2" t="s">
        <v>45</v>
      </c>
    </row>
    <row r="8740" spans="1:2" x14ac:dyDescent="0.3">
      <c r="A8740">
        <v>0</v>
      </c>
      <c r="B8740" s="2" t="s">
        <v>45</v>
      </c>
    </row>
    <row r="8741" spans="1:2" x14ac:dyDescent="0.3">
      <c r="A8741">
        <v>0</v>
      </c>
      <c r="B8741" s="2" t="s">
        <v>45</v>
      </c>
    </row>
    <row r="8742" spans="1:2" x14ac:dyDescent="0.3">
      <c r="A8742">
        <v>0</v>
      </c>
      <c r="B8742" s="2" t="s">
        <v>45</v>
      </c>
    </row>
    <row r="8743" spans="1:2" x14ac:dyDescent="0.3">
      <c r="A8743">
        <v>0</v>
      </c>
      <c r="B8743" s="2" t="s">
        <v>45</v>
      </c>
    </row>
    <row r="8744" spans="1:2" x14ac:dyDescent="0.3">
      <c r="A8744">
        <v>56</v>
      </c>
      <c r="B8744" s="2" t="s">
        <v>45</v>
      </c>
    </row>
    <row r="8745" spans="1:2" x14ac:dyDescent="0.3">
      <c r="A8745">
        <v>820</v>
      </c>
      <c r="B8745" s="2" t="s">
        <v>45</v>
      </c>
    </row>
    <row r="8746" spans="1:2" x14ac:dyDescent="0.3">
      <c r="A8746">
        <v>3391</v>
      </c>
      <c r="B8746" s="2" t="s">
        <v>45</v>
      </c>
    </row>
    <row r="8747" spans="1:2" x14ac:dyDescent="0.3">
      <c r="A8747">
        <v>5936</v>
      </c>
      <c r="B8747" s="2" t="s">
        <v>45</v>
      </c>
    </row>
    <row r="8748" spans="1:2" x14ac:dyDescent="0.3">
      <c r="A8748">
        <v>8054</v>
      </c>
      <c r="B8748" s="2" t="s">
        <v>45</v>
      </c>
    </row>
    <row r="8749" spans="1:2" x14ac:dyDescent="0.3">
      <c r="A8749">
        <v>5494</v>
      </c>
      <c r="B8749" s="2" t="s">
        <v>45</v>
      </c>
    </row>
    <row r="8750" spans="1:2" x14ac:dyDescent="0.3">
      <c r="A8750">
        <v>5794</v>
      </c>
      <c r="B8750" s="2" t="s">
        <v>45</v>
      </c>
    </row>
    <row r="8751" spans="1:2" x14ac:dyDescent="0.3">
      <c r="A8751">
        <v>5473</v>
      </c>
      <c r="B8751" s="2" t="s">
        <v>45</v>
      </c>
    </row>
    <row r="8752" spans="1:2" x14ac:dyDescent="0.3">
      <c r="A8752">
        <v>4975</v>
      </c>
      <c r="B8752" s="2" t="s">
        <v>45</v>
      </c>
    </row>
    <row r="8753" spans="1:2" x14ac:dyDescent="0.3">
      <c r="A8753">
        <v>4036</v>
      </c>
      <c r="B8753" s="2" t="s">
        <v>45</v>
      </c>
    </row>
    <row r="8754" spans="1:2" x14ac:dyDescent="0.3">
      <c r="A8754">
        <v>2692</v>
      </c>
      <c r="B8754" s="2" t="s">
        <v>45</v>
      </c>
    </row>
    <row r="8755" spans="1:2" x14ac:dyDescent="0.3">
      <c r="A8755">
        <v>1241</v>
      </c>
      <c r="B8755" s="2" t="s">
        <v>45</v>
      </c>
    </row>
    <row r="8756" spans="1:2" x14ac:dyDescent="0.3">
      <c r="A8756">
        <v>149</v>
      </c>
      <c r="B8756" s="2" t="s">
        <v>45</v>
      </c>
    </row>
    <row r="8757" spans="1:2" x14ac:dyDescent="0.3">
      <c r="A8757">
        <v>0</v>
      </c>
      <c r="B8757" s="2" t="s">
        <v>45</v>
      </c>
    </row>
    <row r="8758" spans="1:2" x14ac:dyDescent="0.3">
      <c r="A8758">
        <v>0</v>
      </c>
      <c r="B8758" s="2" t="s">
        <v>45</v>
      </c>
    </row>
    <row r="8759" spans="1:2" x14ac:dyDescent="0.3">
      <c r="A8759">
        <v>0</v>
      </c>
      <c r="B8759" s="2" t="s">
        <v>45</v>
      </c>
    </row>
    <row r="8760" spans="1:2" x14ac:dyDescent="0.3">
      <c r="A8760">
        <v>0</v>
      </c>
      <c r="B8760" s="2" t="s">
        <v>45</v>
      </c>
    </row>
    <row r="8761" spans="1:2" x14ac:dyDescent="0.3">
      <c r="A8761">
        <v>0</v>
      </c>
      <c r="B8761" s="2" t="s">
        <v>45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7EE5-5A48-432C-8F29-B2E67169D473}">
  <dimension ref="A1:G8761"/>
  <sheetViews>
    <sheetView workbookViewId="0">
      <selection activeCell="D1" sqref="D1:D1048576"/>
    </sheetView>
  </sheetViews>
  <sheetFormatPr defaultRowHeight="14.4" x14ac:dyDescent="0.3"/>
  <cols>
    <col min="1" max="2" width="14.5546875" customWidth="1"/>
    <col min="3" max="3" width="23.44140625" customWidth="1"/>
  </cols>
  <sheetData>
    <row r="1" spans="1:7" ht="43.8" thickBot="1" x14ac:dyDescent="0.35">
      <c r="A1" s="9" t="s">
        <v>40</v>
      </c>
      <c r="B1" s="9" t="s">
        <v>39</v>
      </c>
      <c r="C1" s="18" t="s">
        <v>41</v>
      </c>
      <c r="D1" s="1" t="s">
        <v>1</v>
      </c>
    </row>
    <row r="2" spans="1:7" x14ac:dyDescent="0.3">
      <c r="A2" s="10">
        <v>0.94000000000000006</v>
      </c>
      <c r="B2" s="11">
        <v>29.30645584747192</v>
      </c>
      <c r="C2" s="5">
        <f>SUM(A2:B2)</f>
        <v>30.246455847471921</v>
      </c>
      <c r="D2" t="s">
        <v>10</v>
      </c>
    </row>
    <row r="3" spans="1:7" x14ac:dyDescent="0.3">
      <c r="A3" s="12">
        <v>0.94000000000000006</v>
      </c>
      <c r="B3" s="13">
        <v>27.209118141213224</v>
      </c>
      <c r="C3" s="5">
        <f t="shared" ref="C3:C66" si="0">SUM(A3:B3)</f>
        <v>28.149118141213226</v>
      </c>
      <c r="D3" t="s">
        <v>10</v>
      </c>
    </row>
    <row r="4" spans="1:7" x14ac:dyDescent="0.3">
      <c r="A4" s="12">
        <v>0.94000000000000006</v>
      </c>
      <c r="B4" s="13">
        <v>24.270696892881542</v>
      </c>
      <c r="C4" s="5">
        <f t="shared" si="0"/>
        <v>25.210696892881543</v>
      </c>
      <c r="D4" t="s">
        <v>10</v>
      </c>
    </row>
    <row r="5" spans="1:7" x14ac:dyDescent="0.3">
      <c r="A5" s="12">
        <v>0.94000000000000006</v>
      </c>
      <c r="B5" s="13">
        <v>20.501654275040437</v>
      </c>
      <c r="C5" s="5">
        <f t="shared" si="0"/>
        <v>21.441654275040438</v>
      </c>
      <c r="D5" t="s">
        <v>10</v>
      </c>
      <c r="G5" s="5"/>
    </row>
    <row r="6" spans="1:7" x14ac:dyDescent="0.3">
      <c r="A6" s="12">
        <v>0.94000000000000006</v>
      </c>
      <c r="B6" s="13">
        <v>16.578839650440027</v>
      </c>
      <c r="C6" s="5">
        <f t="shared" si="0"/>
        <v>17.518839650440029</v>
      </c>
      <c r="D6" t="s">
        <v>10</v>
      </c>
    </row>
    <row r="7" spans="1:7" x14ac:dyDescent="0.3">
      <c r="A7" s="12">
        <v>0.94000000000000006</v>
      </c>
      <c r="B7" s="13">
        <v>13.401369828430429</v>
      </c>
      <c r="C7" s="5">
        <f t="shared" si="0"/>
        <v>14.341369828430429</v>
      </c>
      <c r="D7" t="s">
        <v>10</v>
      </c>
    </row>
    <row r="8" spans="1:7" x14ac:dyDescent="0.3">
      <c r="A8" s="12">
        <v>0.94000000000000006</v>
      </c>
      <c r="B8" s="13">
        <v>10.727261990410534</v>
      </c>
      <c r="C8" s="5">
        <f t="shared" si="0"/>
        <v>11.667261990410534</v>
      </c>
      <c r="D8" t="s">
        <v>10</v>
      </c>
    </row>
    <row r="9" spans="1:7" x14ac:dyDescent="0.3">
      <c r="A9" s="12">
        <v>0.94000000000000006</v>
      </c>
      <c r="B9" s="13">
        <v>8.2269603542291403</v>
      </c>
      <c r="C9" s="5">
        <f t="shared" si="0"/>
        <v>9.1669603542291398</v>
      </c>
      <c r="D9" t="s">
        <v>10</v>
      </c>
    </row>
    <row r="10" spans="1:7" x14ac:dyDescent="0.3">
      <c r="A10" s="12">
        <v>0.94000000000000006</v>
      </c>
      <c r="B10" s="13">
        <v>6.2562184140255912</v>
      </c>
      <c r="C10" s="5">
        <f t="shared" si="0"/>
        <v>7.1962184140255916</v>
      </c>
      <c r="D10" t="s">
        <v>10</v>
      </c>
    </row>
    <row r="11" spans="1:7" x14ac:dyDescent="0.3">
      <c r="A11" s="12">
        <v>0.94000000000000006</v>
      </c>
      <c r="B11" s="13">
        <v>5.0900031509444821</v>
      </c>
      <c r="C11" s="5">
        <f t="shared" si="0"/>
        <v>6.0300031509444825</v>
      </c>
      <c r="D11" t="s">
        <v>10</v>
      </c>
    </row>
    <row r="12" spans="1:7" x14ac:dyDescent="0.3">
      <c r="A12" s="12">
        <v>0.94000000000000006</v>
      </c>
      <c r="B12" s="13">
        <v>5.1244618285953205</v>
      </c>
      <c r="C12" s="5">
        <f t="shared" si="0"/>
        <v>6.0644618285953209</v>
      </c>
      <c r="D12" t="s">
        <v>10</v>
      </c>
    </row>
    <row r="13" spans="1:7" x14ac:dyDescent="0.3">
      <c r="A13" s="12">
        <v>0.94000000000000006</v>
      </c>
      <c r="B13" s="13">
        <v>6.0221968814835289</v>
      </c>
      <c r="C13" s="5">
        <f t="shared" si="0"/>
        <v>6.9621968814835293</v>
      </c>
      <c r="D13" t="s">
        <v>10</v>
      </c>
    </row>
    <row r="14" spans="1:7" x14ac:dyDescent="0.3">
      <c r="A14" s="12">
        <v>0.94000000000000006</v>
      </c>
      <c r="B14" s="13">
        <v>8.2704311157523112</v>
      </c>
      <c r="C14" s="5">
        <f t="shared" si="0"/>
        <v>9.2104311157523107</v>
      </c>
      <c r="D14" t="s">
        <v>10</v>
      </c>
    </row>
    <row r="15" spans="1:7" x14ac:dyDescent="0.3">
      <c r="A15" s="12">
        <v>0.94000000000000006</v>
      </c>
      <c r="B15" s="13">
        <v>11.280231596315655</v>
      </c>
      <c r="C15" s="5">
        <f t="shared" si="0"/>
        <v>12.220231596315655</v>
      </c>
      <c r="D15" t="s">
        <v>10</v>
      </c>
    </row>
    <row r="16" spans="1:7" x14ac:dyDescent="0.3">
      <c r="A16" s="12">
        <v>0.94000000000000006</v>
      </c>
      <c r="B16" s="13">
        <v>14.454930878215668</v>
      </c>
      <c r="C16" s="5">
        <f t="shared" si="0"/>
        <v>15.394930878215668</v>
      </c>
      <c r="D16" t="s">
        <v>10</v>
      </c>
    </row>
    <row r="17" spans="1:4" x14ac:dyDescent="0.3">
      <c r="A17" s="12">
        <v>0.94000000000000006</v>
      </c>
      <c r="B17" s="13">
        <v>17.736088893156293</v>
      </c>
      <c r="C17" s="5">
        <f t="shared" si="0"/>
        <v>18.676088893156294</v>
      </c>
      <c r="D17" t="s">
        <v>10</v>
      </c>
    </row>
    <row r="18" spans="1:4" x14ac:dyDescent="0.3">
      <c r="A18" s="12">
        <v>0.94000000000000006</v>
      </c>
      <c r="B18" s="13">
        <v>21.19912284189256</v>
      </c>
      <c r="C18" s="5">
        <f t="shared" si="0"/>
        <v>22.139122841892561</v>
      </c>
      <c r="D18" t="s">
        <v>10</v>
      </c>
    </row>
    <row r="19" spans="1:4" x14ac:dyDescent="0.3">
      <c r="A19" s="12">
        <v>0.94000000000000006</v>
      </c>
      <c r="B19" s="13">
        <v>25.119128388430532</v>
      </c>
      <c r="C19" s="5">
        <f t="shared" si="0"/>
        <v>26.059128388430533</v>
      </c>
      <c r="D19" t="s">
        <v>10</v>
      </c>
    </row>
    <row r="20" spans="1:4" x14ac:dyDescent="0.3">
      <c r="A20" s="12">
        <v>0.94000000000000006</v>
      </c>
      <c r="B20" s="13">
        <v>28.887831888257956</v>
      </c>
      <c r="C20" s="5">
        <f t="shared" si="0"/>
        <v>29.827831888257958</v>
      </c>
      <c r="D20" t="s">
        <v>10</v>
      </c>
    </row>
    <row r="21" spans="1:4" x14ac:dyDescent="0.3">
      <c r="A21" s="12">
        <v>0.94000000000000006</v>
      </c>
      <c r="B21" s="13">
        <v>31.406473561578796</v>
      </c>
      <c r="C21" s="5">
        <f t="shared" si="0"/>
        <v>32.346473561578797</v>
      </c>
      <c r="D21" t="s">
        <v>10</v>
      </c>
    </row>
    <row r="22" spans="1:4" x14ac:dyDescent="0.3">
      <c r="A22" s="12">
        <v>0.94000000000000006</v>
      </c>
      <c r="B22" s="13">
        <v>32.710708508051312</v>
      </c>
      <c r="C22" s="5">
        <f t="shared" si="0"/>
        <v>33.650708508051309</v>
      </c>
      <c r="D22" t="s">
        <v>10</v>
      </c>
    </row>
    <row r="23" spans="1:4" x14ac:dyDescent="0.3">
      <c r="A23" s="12">
        <v>0.94000000000000006</v>
      </c>
      <c r="B23" s="13">
        <v>33.14819860996019</v>
      </c>
      <c r="C23" s="5">
        <f t="shared" si="0"/>
        <v>34.088198609960187</v>
      </c>
      <c r="D23" t="s">
        <v>10</v>
      </c>
    </row>
    <row r="24" spans="1:4" x14ac:dyDescent="0.3">
      <c r="A24" s="12">
        <v>0.94000000000000006</v>
      </c>
      <c r="B24" s="13">
        <v>32.560965344823074</v>
      </c>
      <c r="C24" s="5">
        <f t="shared" si="0"/>
        <v>33.500965344823072</v>
      </c>
      <c r="D24" t="s">
        <v>10</v>
      </c>
    </row>
    <row r="25" spans="1:4" x14ac:dyDescent="0.3">
      <c r="A25" s="12">
        <v>0.94000000000000006</v>
      </c>
      <c r="B25" s="13">
        <v>31.206501520035097</v>
      </c>
      <c r="C25" s="5">
        <f t="shared" si="0"/>
        <v>32.146501520035095</v>
      </c>
      <c r="D25" t="s">
        <v>10</v>
      </c>
    </row>
    <row r="26" spans="1:4" x14ac:dyDescent="0.3">
      <c r="A26" s="12">
        <v>0.94000000000000006</v>
      </c>
      <c r="B26" s="13">
        <v>29.30645584747192</v>
      </c>
      <c r="C26" s="5">
        <f t="shared" si="0"/>
        <v>30.246455847471921</v>
      </c>
      <c r="D26" t="s">
        <v>10</v>
      </c>
    </row>
    <row r="27" spans="1:4" x14ac:dyDescent="0.3">
      <c r="A27" s="12">
        <v>0.94000000000000006</v>
      </c>
      <c r="B27" s="13">
        <v>27.209118141213224</v>
      </c>
      <c r="C27" s="5">
        <f t="shared" si="0"/>
        <v>28.149118141213226</v>
      </c>
      <c r="D27" t="s">
        <v>10</v>
      </c>
    </row>
    <row r="28" spans="1:4" x14ac:dyDescent="0.3">
      <c r="A28" s="12">
        <v>0.94000000000000006</v>
      </c>
      <c r="B28" s="13">
        <v>24.270696892881542</v>
      </c>
      <c r="C28" s="5">
        <f t="shared" si="0"/>
        <v>25.210696892881543</v>
      </c>
      <c r="D28" t="s">
        <v>10</v>
      </c>
    </row>
    <row r="29" spans="1:4" x14ac:dyDescent="0.3">
      <c r="A29" s="12">
        <v>0.94000000000000006</v>
      </c>
      <c r="B29" s="13">
        <v>20.501654275040437</v>
      </c>
      <c r="C29" s="5">
        <f t="shared" si="0"/>
        <v>21.441654275040438</v>
      </c>
      <c r="D29" t="s">
        <v>10</v>
      </c>
    </row>
    <row r="30" spans="1:4" x14ac:dyDescent="0.3">
      <c r="A30" s="12">
        <v>0.94000000000000006</v>
      </c>
      <c r="B30" s="13">
        <v>16.578839650440027</v>
      </c>
      <c r="C30" s="5">
        <f t="shared" si="0"/>
        <v>17.518839650440029</v>
      </c>
      <c r="D30" t="s">
        <v>10</v>
      </c>
    </row>
    <row r="31" spans="1:4" x14ac:dyDescent="0.3">
      <c r="A31" s="12">
        <v>0.94000000000000006</v>
      </c>
      <c r="B31" s="13">
        <v>13.401369828430429</v>
      </c>
      <c r="C31" s="5">
        <f t="shared" si="0"/>
        <v>14.341369828430429</v>
      </c>
      <c r="D31" t="s">
        <v>10</v>
      </c>
    </row>
    <row r="32" spans="1:4" x14ac:dyDescent="0.3">
      <c r="A32" s="12">
        <v>0.94000000000000006</v>
      </c>
      <c r="B32" s="13">
        <v>10.727261990410534</v>
      </c>
      <c r="C32" s="5">
        <f t="shared" si="0"/>
        <v>11.667261990410534</v>
      </c>
      <c r="D32" t="s">
        <v>10</v>
      </c>
    </row>
    <row r="33" spans="1:4" x14ac:dyDescent="0.3">
      <c r="A33" s="12">
        <v>0.94000000000000006</v>
      </c>
      <c r="B33" s="13">
        <v>8.2269603542291403</v>
      </c>
      <c r="C33" s="5">
        <f t="shared" si="0"/>
        <v>9.1669603542291398</v>
      </c>
      <c r="D33" t="s">
        <v>10</v>
      </c>
    </row>
    <row r="34" spans="1:4" x14ac:dyDescent="0.3">
      <c r="A34" s="12">
        <v>0.94000000000000006</v>
      </c>
      <c r="B34" s="13">
        <v>6.2562184140255912</v>
      </c>
      <c r="C34" s="5">
        <f t="shared" si="0"/>
        <v>7.1962184140255916</v>
      </c>
      <c r="D34" t="s">
        <v>10</v>
      </c>
    </row>
    <row r="35" spans="1:4" x14ac:dyDescent="0.3">
      <c r="A35" s="12">
        <v>0.94000000000000006</v>
      </c>
      <c r="B35" s="13">
        <v>5.0900031509444821</v>
      </c>
      <c r="C35" s="5">
        <f t="shared" si="0"/>
        <v>6.0300031509444825</v>
      </c>
      <c r="D35" t="s">
        <v>10</v>
      </c>
    </row>
    <row r="36" spans="1:4" x14ac:dyDescent="0.3">
      <c r="A36" s="12">
        <v>0.94000000000000006</v>
      </c>
      <c r="B36" s="13">
        <v>5.1244618285953205</v>
      </c>
      <c r="C36" s="5">
        <f t="shared" si="0"/>
        <v>6.0644618285953209</v>
      </c>
      <c r="D36" t="s">
        <v>10</v>
      </c>
    </row>
    <row r="37" spans="1:4" x14ac:dyDescent="0.3">
      <c r="A37" s="12">
        <v>0.94000000000000006</v>
      </c>
      <c r="B37" s="13">
        <v>6.0221968814835289</v>
      </c>
      <c r="C37" s="5">
        <f t="shared" si="0"/>
        <v>6.9621968814835293</v>
      </c>
      <c r="D37" t="s">
        <v>10</v>
      </c>
    </row>
    <row r="38" spans="1:4" x14ac:dyDescent="0.3">
      <c r="A38" s="12">
        <v>0.94000000000000006</v>
      </c>
      <c r="B38" s="13">
        <v>8.2704311157523112</v>
      </c>
      <c r="C38" s="5">
        <f t="shared" si="0"/>
        <v>9.2104311157523107</v>
      </c>
      <c r="D38" t="s">
        <v>10</v>
      </c>
    </row>
    <row r="39" spans="1:4" x14ac:dyDescent="0.3">
      <c r="A39" s="12">
        <v>0.94000000000000006</v>
      </c>
      <c r="B39" s="13">
        <v>11.280231596315655</v>
      </c>
      <c r="C39" s="5">
        <f t="shared" si="0"/>
        <v>12.220231596315655</v>
      </c>
      <c r="D39" t="s">
        <v>10</v>
      </c>
    </row>
    <row r="40" spans="1:4" x14ac:dyDescent="0.3">
      <c r="A40" s="12">
        <v>0.94000000000000006</v>
      </c>
      <c r="B40" s="13">
        <v>14.454930878215668</v>
      </c>
      <c r="C40" s="5">
        <f t="shared" si="0"/>
        <v>15.394930878215668</v>
      </c>
      <c r="D40" t="s">
        <v>10</v>
      </c>
    </row>
    <row r="41" spans="1:4" x14ac:dyDescent="0.3">
      <c r="A41" s="12">
        <v>0.94000000000000006</v>
      </c>
      <c r="B41" s="13">
        <v>17.736088893156293</v>
      </c>
      <c r="C41" s="5">
        <f t="shared" si="0"/>
        <v>18.676088893156294</v>
      </c>
      <c r="D41" t="s">
        <v>10</v>
      </c>
    </row>
    <row r="42" spans="1:4" x14ac:dyDescent="0.3">
      <c r="A42" s="12">
        <v>0.94000000000000006</v>
      </c>
      <c r="B42" s="13">
        <v>21.19912284189256</v>
      </c>
      <c r="C42" s="5">
        <f t="shared" si="0"/>
        <v>22.139122841892561</v>
      </c>
      <c r="D42" t="s">
        <v>10</v>
      </c>
    </row>
    <row r="43" spans="1:4" x14ac:dyDescent="0.3">
      <c r="A43" s="12">
        <v>0.94000000000000006</v>
      </c>
      <c r="B43" s="13">
        <v>25.119128388430532</v>
      </c>
      <c r="C43" s="5">
        <f t="shared" si="0"/>
        <v>26.059128388430533</v>
      </c>
      <c r="D43" t="s">
        <v>10</v>
      </c>
    </row>
    <row r="44" spans="1:4" x14ac:dyDescent="0.3">
      <c r="A44" s="12">
        <v>0.94000000000000006</v>
      </c>
      <c r="B44" s="13">
        <v>28.887831888257956</v>
      </c>
      <c r="C44" s="5">
        <f t="shared" si="0"/>
        <v>29.827831888257958</v>
      </c>
      <c r="D44" t="s">
        <v>10</v>
      </c>
    </row>
    <row r="45" spans="1:4" x14ac:dyDescent="0.3">
      <c r="A45" s="12">
        <v>0.94000000000000006</v>
      </c>
      <c r="B45" s="13">
        <v>31.406473561578796</v>
      </c>
      <c r="C45" s="5">
        <f t="shared" si="0"/>
        <v>32.346473561578797</v>
      </c>
      <c r="D45" t="s">
        <v>10</v>
      </c>
    </row>
    <row r="46" spans="1:4" x14ac:dyDescent="0.3">
      <c r="A46" s="12">
        <v>0.94000000000000006</v>
      </c>
      <c r="B46" s="13">
        <v>32.710708508051312</v>
      </c>
      <c r="C46" s="5">
        <f t="shared" si="0"/>
        <v>33.650708508051309</v>
      </c>
      <c r="D46" t="s">
        <v>10</v>
      </c>
    </row>
    <row r="47" spans="1:4" x14ac:dyDescent="0.3">
      <c r="A47" s="12">
        <v>0.94000000000000006</v>
      </c>
      <c r="B47" s="13">
        <v>33.14819860996019</v>
      </c>
      <c r="C47" s="5">
        <f t="shared" si="0"/>
        <v>34.088198609960187</v>
      </c>
      <c r="D47" t="s">
        <v>10</v>
      </c>
    </row>
    <row r="48" spans="1:4" x14ac:dyDescent="0.3">
      <c r="A48" s="12">
        <v>0.94000000000000006</v>
      </c>
      <c r="B48" s="13">
        <v>32.560965344823074</v>
      </c>
      <c r="C48" s="5">
        <f t="shared" si="0"/>
        <v>33.500965344823072</v>
      </c>
      <c r="D48" t="s">
        <v>10</v>
      </c>
    </row>
    <row r="49" spans="1:4" x14ac:dyDescent="0.3">
      <c r="A49" s="12">
        <v>0.94000000000000006</v>
      </c>
      <c r="B49" s="13">
        <v>31.206501520035097</v>
      </c>
      <c r="C49" s="5">
        <f t="shared" si="0"/>
        <v>32.146501520035095</v>
      </c>
      <c r="D49" t="s">
        <v>10</v>
      </c>
    </row>
    <row r="50" spans="1:4" x14ac:dyDescent="0.3">
      <c r="A50" s="14">
        <v>0.94000000000000028</v>
      </c>
      <c r="B50" s="15">
        <v>23.146082161956141</v>
      </c>
      <c r="C50" s="5">
        <f t="shared" si="0"/>
        <v>24.086082161956142</v>
      </c>
      <c r="D50" t="s">
        <v>10</v>
      </c>
    </row>
    <row r="51" spans="1:4" x14ac:dyDescent="0.3">
      <c r="A51" s="14">
        <v>0.94000000000000028</v>
      </c>
      <c r="B51" s="15">
        <v>21.689392077029439</v>
      </c>
      <c r="C51" s="5">
        <f t="shared" si="0"/>
        <v>22.62939207702944</v>
      </c>
      <c r="D51" t="s">
        <v>10</v>
      </c>
    </row>
    <row r="52" spans="1:4" x14ac:dyDescent="0.3">
      <c r="A52" s="14">
        <v>0.94000000000000028</v>
      </c>
      <c r="B52" s="15">
        <v>19.935767698938587</v>
      </c>
      <c r="C52" s="5">
        <f t="shared" si="0"/>
        <v>20.875767698938589</v>
      </c>
      <c r="D52" t="s">
        <v>10</v>
      </c>
    </row>
    <row r="53" spans="1:4" x14ac:dyDescent="0.3">
      <c r="A53" s="14">
        <v>0.94000000000000028</v>
      </c>
      <c r="B53" s="15">
        <v>17.994510806614969</v>
      </c>
      <c r="C53" s="5">
        <f t="shared" si="0"/>
        <v>18.93451080661497</v>
      </c>
      <c r="D53" t="s">
        <v>10</v>
      </c>
    </row>
    <row r="54" spans="1:4" x14ac:dyDescent="0.3">
      <c r="A54" s="14">
        <v>0.94000000000000028</v>
      </c>
      <c r="B54" s="15">
        <v>14.474426545557332</v>
      </c>
      <c r="C54" s="5">
        <f t="shared" si="0"/>
        <v>15.414426545557331</v>
      </c>
      <c r="D54" t="s">
        <v>10</v>
      </c>
    </row>
    <row r="55" spans="1:4" x14ac:dyDescent="0.3">
      <c r="A55" s="14">
        <v>0.94000000000000028</v>
      </c>
      <c r="B55" s="15">
        <v>10.797629818305179</v>
      </c>
      <c r="C55" s="5">
        <f t="shared" si="0"/>
        <v>11.737629818305178</v>
      </c>
      <c r="D55" t="s">
        <v>10</v>
      </c>
    </row>
    <row r="56" spans="1:4" x14ac:dyDescent="0.3">
      <c r="A56" s="14">
        <v>7.391758241758243</v>
      </c>
      <c r="B56" s="15">
        <v>8.7139917367270527</v>
      </c>
      <c r="C56" s="5">
        <f t="shared" si="0"/>
        <v>16.105749978485296</v>
      </c>
      <c r="D56" t="s">
        <v>10</v>
      </c>
    </row>
    <row r="57" spans="1:4" x14ac:dyDescent="0.3">
      <c r="A57" s="14">
        <v>11.826813186813187</v>
      </c>
      <c r="B57" s="15">
        <v>8.1235623343986596</v>
      </c>
      <c r="C57" s="5">
        <f t="shared" si="0"/>
        <v>19.950375521211846</v>
      </c>
      <c r="D57" t="s">
        <v>10</v>
      </c>
    </row>
    <row r="58" spans="1:4" x14ac:dyDescent="0.3">
      <c r="A58" s="14">
        <v>16.26186813186813</v>
      </c>
      <c r="B58" s="15">
        <v>10.038653761103056</v>
      </c>
      <c r="C58" s="5">
        <f t="shared" si="0"/>
        <v>26.300521892971187</v>
      </c>
      <c r="D58" t="s">
        <v>10</v>
      </c>
    </row>
    <row r="59" spans="1:4" x14ac:dyDescent="0.3">
      <c r="A59" s="14">
        <v>16.26186813186813</v>
      </c>
      <c r="B59" s="15">
        <v>14.809417197204601</v>
      </c>
      <c r="C59" s="5">
        <f t="shared" si="0"/>
        <v>31.07128532907273</v>
      </c>
      <c r="D59" t="s">
        <v>10</v>
      </c>
    </row>
    <row r="60" spans="1:4" x14ac:dyDescent="0.3">
      <c r="A60" s="14">
        <v>16.26186813186813</v>
      </c>
      <c r="B60" s="15">
        <v>16.981672880368407</v>
      </c>
      <c r="C60" s="5">
        <f t="shared" si="0"/>
        <v>33.243541012236534</v>
      </c>
      <c r="D60" t="s">
        <v>10</v>
      </c>
    </row>
    <row r="61" spans="1:4" x14ac:dyDescent="0.3">
      <c r="A61" s="14">
        <v>15.522692307692306</v>
      </c>
      <c r="B61" s="15">
        <v>18.403738565042929</v>
      </c>
      <c r="C61" s="5">
        <f t="shared" si="0"/>
        <v>33.926430872735239</v>
      </c>
      <c r="D61" t="s">
        <v>10</v>
      </c>
    </row>
    <row r="62" spans="1:4" x14ac:dyDescent="0.3">
      <c r="A62" s="14">
        <v>15.522692307692306</v>
      </c>
      <c r="B62" s="15">
        <v>19.84608467184712</v>
      </c>
      <c r="C62" s="5">
        <f t="shared" si="0"/>
        <v>35.368776979539426</v>
      </c>
      <c r="D62" t="s">
        <v>10</v>
      </c>
    </row>
    <row r="63" spans="1:4" x14ac:dyDescent="0.3">
      <c r="A63" s="14">
        <v>12.565989010989011</v>
      </c>
      <c r="B63" s="15">
        <v>21.602551668661654</v>
      </c>
      <c r="C63" s="5">
        <f t="shared" si="0"/>
        <v>34.168540679650661</v>
      </c>
      <c r="D63" t="s">
        <v>10</v>
      </c>
    </row>
    <row r="64" spans="1:4" x14ac:dyDescent="0.3">
      <c r="A64" s="14">
        <v>11.826813186813187</v>
      </c>
      <c r="B64" s="15">
        <v>23.289087305627287</v>
      </c>
      <c r="C64" s="5">
        <f t="shared" si="0"/>
        <v>35.115900492440474</v>
      </c>
      <c r="D64" t="s">
        <v>10</v>
      </c>
    </row>
    <row r="65" spans="1:4" x14ac:dyDescent="0.3">
      <c r="A65" s="14">
        <v>15.522692307692306</v>
      </c>
      <c r="B65" s="15">
        <v>24.971143166228984</v>
      </c>
      <c r="C65" s="5">
        <f t="shared" si="0"/>
        <v>40.493835473921294</v>
      </c>
      <c r="D65" t="s">
        <v>10</v>
      </c>
    </row>
    <row r="66" spans="1:4" x14ac:dyDescent="0.3">
      <c r="A66" s="14">
        <v>19.957747252747254</v>
      </c>
      <c r="B66" s="15">
        <v>26.331926144279191</v>
      </c>
      <c r="C66" s="5">
        <f t="shared" si="0"/>
        <v>46.289673397026448</v>
      </c>
      <c r="D66" t="s">
        <v>10</v>
      </c>
    </row>
    <row r="67" spans="1:4" x14ac:dyDescent="0.3">
      <c r="A67" s="14">
        <v>19.957747252747254</v>
      </c>
      <c r="B67" s="15">
        <v>26.81002418188309</v>
      </c>
      <c r="C67" s="5">
        <f t="shared" ref="C67:C130" si="1">SUM(A67:B67)</f>
        <v>46.767771434630347</v>
      </c>
      <c r="D67" t="s">
        <v>10</v>
      </c>
    </row>
    <row r="68" spans="1:4" x14ac:dyDescent="0.3">
      <c r="A68" s="14">
        <v>14.783516483516486</v>
      </c>
      <c r="B68" s="15">
        <v>26.335167001269703</v>
      </c>
      <c r="C68" s="5">
        <f t="shared" si="1"/>
        <v>41.118683484786189</v>
      </c>
      <c r="D68" t="s">
        <v>10</v>
      </c>
    </row>
    <row r="69" spans="1:4" x14ac:dyDescent="0.3">
      <c r="A69" s="14">
        <v>7.391758241758243</v>
      </c>
      <c r="B69" s="15">
        <v>23.278994242983725</v>
      </c>
      <c r="C69" s="5">
        <f t="shared" si="1"/>
        <v>30.670752484741968</v>
      </c>
      <c r="D69" t="s">
        <v>10</v>
      </c>
    </row>
    <row r="70" spans="1:4" x14ac:dyDescent="0.3">
      <c r="A70" s="14">
        <v>0.94000000000000028</v>
      </c>
      <c r="B70" s="15">
        <v>22.42153500293869</v>
      </c>
      <c r="C70" s="5">
        <f t="shared" si="1"/>
        <v>23.361535002938691</v>
      </c>
      <c r="D70" t="s">
        <v>10</v>
      </c>
    </row>
    <row r="71" spans="1:4" x14ac:dyDescent="0.3">
      <c r="A71" s="14">
        <v>0.94000000000000028</v>
      </c>
      <c r="B71" s="15">
        <v>22.75412479597453</v>
      </c>
      <c r="C71" s="5">
        <f t="shared" si="1"/>
        <v>23.694124795974531</v>
      </c>
      <c r="D71" t="s">
        <v>10</v>
      </c>
    </row>
    <row r="72" spans="1:4" x14ac:dyDescent="0.3">
      <c r="A72" s="14">
        <v>0.94000000000000028</v>
      </c>
      <c r="B72" s="15">
        <v>23.336849185561981</v>
      </c>
      <c r="C72" s="5">
        <f t="shared" si="1"/>
        <v>24.276849185561982</v>
      </c>
      <c r="D72" t="s">
        <v>10</v>
      </c>
    </row>
    <row r="73" spans="1:4" x14ac:dyDescent="0.3">
      <c r="A73" s="14">
        <v>0.94000000000000028</v>
      </c>
      <c r="B73" s="15">
        <v>23.616155241846801</v>
      </c>
      <c r="C73" s="5">
        <f t="shared" si="1"/>
        <v>24.556155241846803</v>
      </c>
      <c r="D73" t="s">
        <v>10</v>
      </c>
    </row>
    <row r="74" spans="1:4" x14ac:dyDescent="0.3">
      <c r="A74" s="14">
        <v>0.94000000000000028</v>
      </c>
      <c r="B74" s="15">
        <v>23.146082161956141</v>
      </c>
      <c r="C74" s="5">
        <f t="shared" si="1"/>
        <v>24.086082161956142</v>
      </c>
      <c r="D74" t="s">
        <v>10</v>
      </c>
    </row>
    <row r="75" spans="1:4" x14ac:dyDescent="0.3">
      <c r="A75" s="14">
        <v>0.94000000000000028</v>
      </c>
      <c r="B75" s="15">
        <v>21.689392077029439</v>
      </c>
      <c r="C75" s="5">
        <f t="shared" si="1"/>
        <v>22.62939207702944</v>
      </c>
      <c r="D75" t="s">
        <v>10</v>
      </c>
    </row>
    <row r="76" spans="1:4" x14ac:dyDescent="0.3">
      <c r="A76" s="14">
        <v>0.94000000000000028</v>
      </c>
      <c r="B76" s="15">
        <v>19.935767698938587</v>
      </c>
      <c r="C76" s="5">
        <f t="shared" si="1"/>
        <v>20.875767698938589</v>
      </c>
      <c r="D76" t="s">
        <v>10</v>
      </c>
    </row>
    <row r="77" spans="1:4" x14ac:dyDescent="0.3">
      <c r="A77" s="14">
        <v>0.94000000000000028</v>
      </c>
      <c r="B77" s="15">
        <v>17.994510806614969</v>
      </c>
      <c r="C77" s="5">
        <f t="shared" si="1"/>
        <v>18.93451080661497</v>
      </c>
      <c r="D77" t="s">
        <v>10</v>
      </c>
    </row>
    <row r="78" spans="1:4" x14ac:dyDescent="0.3">
      <c r="A78" s="14">
        <v>0.94000000000000028</v>
      </c>
      <c r="B78" s="15">
        <v>14.474426545557332</v>
      </c>
      <c r="C78" s="5">
        <f t="shared" si="1"/>
        <v>15.414426545557331</v>
      </c>
      <c r="D78" t="s">
        <v>10</v>
      </c>
    </row>
    <row r="79" spans="1:4" x14ac:dyDescent="0.3">
      <c r="A79" s="14">
        <v>0.94000000000000028</v>
      </c>
      <c r="B79" s="15">
        <v>10.797629818305179</v>
      </c>
      <c r="C79" s="5">
        <f t="shared" si="1"/>
        <v>11.737629818305178</v>
      </c>
      <c r="D79" t="s">
        <v>10</v>
      </c>
    </row>
    <row r="80" spans="1:4" x14ac:dyDescent="0.3">
      <c r="A80" s="14">
        <v>7.391758241758243</v>
      </c>
      <c r="B80" s="15">
        <v>8.7139917367270527</v>
      </c>
      <c r="C80" s="5">
        <f t="shared" si="1"/>
        <v>16.105749978485296</v>
      </c>
      <c r="D80" t="s">
        <v>10</v>
      </c>
    </row>
    <row r="81" spans="1:4" x14ac:dyDescent="0.3">
      <c r="A81" s="14">
        <v>11.826813186813187</v>
      </c>
      <c r="B81" s="15">
        <v>8.1235623343986596</v>
      </c>
      <c r="C81" s="5">
        <f t="shared" si="1"/>
        <v>19.950375521211846</v>
      </c>
      <c r="D81" t="s">
        <v>10</v>
      </c>
    </row>
    <row r="82" spans="1:4" x14ac:dyDescent="0.3">
      <c r="A82" s="14">
        <v>16.26186813186813</v>
      </c>
      <c r="B82" s="15">
        <v>10.038653761103056</v>
      </c>
      <c r="C82" s="5">
        <f t="shared" si="1"/>
        <v>26.300521892971187</v>
      </c>
      <c r="D82" t="s">
        <v>10</v>
      </c>
    </row>
    <row r="83" spans="1:4" x14ac:dyDescent="0.3">
      <c r="A83" s="14">
        <v>16.26186813186813</v>
      </c>
      <c r="B83" s="15">
        <v>14.809417197204601</v>
      </c>
      <c r="C83" s="5">
        <f t="shared" si="1"/>
        <v>31.07128532907273</v>
      </c>
      <c r="D83" t="s">
        <v>10</v>
      </c>
    </row>
    <row r="84" spans="1:4" x14ac:dyDescent="0.3">
      <c r="A84" s="14">
        <v>16.26186813186813</v>
      </c>
      <c r="B84" s="15">
        <v>16.981672880368407</v>
      </c>
      <c r="C84" s="5">
        <f t="shared" si="1"/>
        <v>33.243541012236534</v>
      </c>
      <c r="D84" t="s">
        <v>10</v>
      </c>
    </row>
    <row r="85" spans="1:4" x14ac:dyDescent="0.3">
      <c r="A85" s="14">
        <v>15.522692307692306</v>
      </c>
      <c r="B85" s="15">
        <v>18.403738565042929</v>
      </c>
      <c r="C85" s="5">
        <f t="shared" si="1"/>
        <v>33.926430872735239</v>
      </c>
      <c r="D85" t="s">
        <v>10</v>
      </c>
    </row>
    <row r="86" spans="1:4" x14ac:dyDescent="0.3">
      <c r="A86" s="14">
        <v>15.522692307692306</v>
      </c>
      <c r="B86" s="15">
        <v>19.84608467184712</v>
      </c>
      <c r="C86" s="5">
        <f t="shared" si="1"/>
        <v>35.368776979539426</v>
      </c>
      <c r="D86" t="s">
        <v>10</v>
      </c>
    </row>
    <row r="87" spans="1:4" x14ac:dyDescent="0.3">
      <c r="A87" s="14">
        <v>12.565989010989011</v>
      </c>
      <c r="B87" s="15">
        <v>21.602551668661654</v>
      </c>
      <c r="C87" s="5">
        <f t="shared" si="1"/>
        <v>34.168540679650661</v>
      </c>
      <c r="D87" t="s">
        <v>10</v>
      </c>
    </row>
    <row r="88" spans="1:4" x14ac:dyDescent="0.3">
      <c r="A88" s="14">
        <v>11.826813186813187</v>
      </c>
      <c r="B88" s="15">
        <v>23.289087305627287</v>
      </c>
      <c r="C88" s="5">
        <f t="shared" si="1"/>
        <v>35.115900492440474</v>
      </c>
      <c r="D88" t="s">
        <v>10</v>
      </c>
    </row>
    <row r="89" spans="1:4" x14ac:dyDescent="0.3">
      <c r="A89" s="14">
        <v>15.522692307692306</v>
      </c>
      <c r="B89" s="15">
        <v>24.971143166228984</v>
      </c>
      <c r="C89" s="5">
        <f t="shared" si="1"/>
        <v>40.493835473921294</v>
      </c>
      <c r="D89" t="s">
        <v>10</v>
      </c>
    </row>
    <row r="90" spans="1:4" x14ac:dyDescent="0.3">
      <c r="A90" s="14">
        <v>19.957747252747254</v>
      </c>
      <c r="B90" s="15">
        <v>26.331926144279191</v>
      </c>
      <c r="C90" s="5">
        <f t="shared" si="1"/>
        <v>46.289673397026448</v>
      </c>
      <c r="D90" t="s">
        <v>10</v>
      </c>
    </row>
    <row r="91" spans="1:4" x14ac:dyDescent="0.3">
      <c r="A91" s="14">
        <v>19.957747252747254</v>
      </c>
      <c r="B91" s="15">
        <v>26.81002418188309</v>
      </c>
      <c r="C91" s="5">
        <f t="shared" si="1"/>
        <v>46.767771434630347</v>
      </c>
      <c r="D91" t="s">
        <v>10</v>
      </c>
    </row>
    <row r="92" spans="1:4" x14ac:dyDescent="0.3">
      <c r="A92" s="14">
        <v>14.783516483516486</v>
      </c>
      <c r="B92" s="15">
        <v>26.335167001269703</v>
      </c>
      <c r="C92" s="5">
        <f t="shared" si="1"/>
        <v>41.118683484786189</v>
      </c>
      <c r="D92" t="s">
        <v>10</v>
      </c>
    </row>
    <row r="93" spans="1:4" x14ac:dyDescent="0.3">
      <c r="A93" s="14">
        <v>7.391758241758243</v>
      </c>
      <c r="B93" s="15">
        <v>23.278994242983725</v>
      </c>
      <c r="C93" s="5">
        <f t="shared" si="1"/>
        <v>30.670752484741968</v>
      </c>
      <c r="D93" t="s">
        <v>10</v>
      </c>
    </row>
    <row r="94" spans="1:4" x14ac:dyDescent="0.3">
      <c r="A94" s="14">
        <v>0.94000000000000028</v>
      </c>
      <c r="B94" s="15">
        <v>22.42153500293869</v>
      </c>
      <c r="C94" s="5">
        <f t="shared" si="1"/>
        <v>23.361535002938691</v>
      </c>
      <c r="D94" t="s">
        <v>10</v>
      </c>
    </row>
    <row r="95" spans="1:4" x14ac:dyDescent="0.3">
      <c r="A95" s="14">
        <v>0.94000000000000028</v>
      </c>
      <c r="B95" s="15">
        <v>22.75412479597453</v>
      </c>
      <c r="C95" s="5">
        <f t="shared" si="1"/>
        <v>23.694124795974531</v>
      </c>
      <c r="D95" t="s">
        <v>10</v>
      </c>
    </row>
    <row r="96" spans="1:4" x14ac:dyDescent="0.3">
      <c r="A96" s="14">
        <v>0.94000000000000028</v>
      </c>
      <c r="B96" s="15">
        <v>23.336849185561981</v>
      </c>
      <c r="C96" s="5">
        <f t="shared" si="1"/>
        <v>24.276849185561982</v>
      </c>
      <c r="D96" t="s">
        <v>10</v>
      </c>
    </row>
    <row r="97" spans="1:4" x14ac:dyDescent="0.3">
      <c r="A97" s="14">
        <v>0.94000000000000028</v>
      </c>
      <c r="B97" s="15">
        <v>23.616155241846801</v>
      </c>
      <c r="C97" s="5">
        <f t="shared" si="1"/>
        <v>24.556155241846803</v>
      </c>
      <c r="D97" t="s">
        <v>10</v>
      </c>
    </row>
    <row r="98" spans="1:4" x14ac:dyDescent="0.3">
      <c r="A98" s="14">
        <v>0.94000000000000028</v>
      </c>
      <c r="B98" s="15">
        <v>23.146082161956141</v>
      </c>
      <c r="C98" s="5">
        <f t="shared" si="1"/>
        <v>24.086082161956142</v>
      </c>
      <c r="D98" t="s">
        <v>10</v>
      </c>
    </row>
    <row r="99" spans="1:4" x14ac:dyDescent="0.3">
      <c r="A99" s="14">
        <v>0.94000000000000028</v>
      </c>
      <c r="B99" s="15">
        <v>21.689392077029439</v>
      </c>
      <c r="C99" s="5">
        <f t="shared" si="1"/>
        <v>22.62939207702944</v>
      </c>
      <c r="D99" t="s">
        <v>10</v>
      </c>
    </row>
    <row r="100" spans="1:4" x14ac:dyDescent="0.3">
      <c r="A100" s="14">
        <v>0.94000000000000028</v>
      </c>
      <c r="B100" s="15">
        <v>19.935767698938587</v>
      </c>
      <c r="C100" s="5">
        <f t="shared" si="1"/>
        <v>20.875767698938589</v>
      </c>
      <c r="D100" t="s">
        <v>10</v>
      </c>
    </row>
    <row r="101" spans="1:4" x14ac:dyDescent="0.3">
      <c r="A101" s="14">
        <v>0.94000000000000028</v>
      </c>
      <c r="B101" s="15">
        <v>17.994510806614969</v>
      </c>
      <c r="C101" s="5">
        <f t="shared" si="1"/>
        <v>18.93451080661497</v>
      </c>
      <c r="D101" t="s">
        <v>10</v>
      </c>
    </row>
    <row r="102" spans="1:4" x14ac:dyDescent="0.3">
      <c r="A102" s="14">
        <v>0.94000000000000028</v>
      </c>
      <c r="B102" s="15">
        <v>14.474426545557332</v>
      </c>
      <c r="C102" s="5">
        <f t="shared" si="1"/>
        <v>15.414426545557331</v>
      </c>
      <c r="D102" t="s">
        <v>10</v>
      </c>
    </row>
    <row r="103" spans="1:4" x14ac:dyDescent="0.3">
      <c r="A103" s="14">
        <v>0.94000000000000028</v>
      </c>
      <c r="B103" s="15">
        <v>10.797629818305179</v>
      </c>
      <c r="C103" s="5">
        <f t="shared" si="1"/>
        <v>11.737629818305178</v>
      </c>
      <c r="D103" t="s">
        <v>10</v>
      </c>
    </row>
    <row r="104" spans="1:4" x14ac:dyDescent="0.3">
      <c r="A104" s="14">
        <v>7.391758241758243</v>
      </c>
      <c r="B104" s="15">
        <v>8.7139917367270527</v>
      </c>
      <c r="C104" s="5">
        <f t="shared" si="1"/>
        <v>16.105749978485296</v>
      </c>
      <c r="D104" t="s">
        <v>10</v>
      </c>
    </row>
    <row r="105" spans="1:4" x14ac:dyDescent="0.3">
      <c r="A105" s="14">
        <v>11.826813186813187</v>
      </c>
      <c r="B105" s="15">
        <v>8.1235623343986596</v>
      </c>
      <c r="C105" s="5">
        <f t="shared" si="1"/>
        <v>19.950375521211846</v>
      </c>
      <c r="D105" t="s">
        <v>10</v>
      </c>
    </row>
    <row r="106" spans="1:4" x14ac:dyDescent="0.3">
      <c r="A106" s="14">
        <v>16.26186813186813</v>
      </c>
      <c r="B106" s="15">
        <v>10.038653761103056</v>
      </c>
      <c r="C106" s="5">
        <f t="shared" si="1"/>
        <v>26.300521892971187</v>
      </c>
      <c r="D106" t="s">
        <v>10</v>
      </c>
    </row>
    <row r="107" spans="1:4" x14ac:dyDescent="0.3">
      <c r="A107" s="14">
        <v>16.26186813186813</v>
      </c>
      <c r="B107" s="15">
        <v>14.809417197204601</v>
      </c>
      <c r="C107" s="5">
        <f t="shared" si="1"/>
        <v>31.07128532907273</v>
      </c>
      <c r="D107" t="s">
        <v>10</v>
      </c>
    </row>
    <row r="108" spans="1:4" x14ac:dyDescent="0.3">
      <c r="A108" s="14">
        <v>16.26186813186813</v>
      </c>
      <c r="B108" s="15">
        <v>16.981672880368407</v>
      </c>
      <c r="C108" s="5">
        <f t="shared" si="1"/>
        <v>33.243541012236534</v>
      </c>
      <c r="D108" t="s">
        <v>10</v>
      </c>
    </row>
    <row r="109" spans="1:4" x14ac:dyDescent="0.3">
      <c r="A109" s="14">
        <v>15.522692307692306</v>
      </c>
      <c r="B109" s="15">
        <v>18.403738565042929</v>
      </c>
      <c r="C109" s="5">
        <f t="shared" si="1"/>
        <v>33.926430872735239</v>
      </c>
      <c r="D109" t="s">
        <v>10</v>
      </c>
    </row>
    <row r="110" spans="1:4" x14ac:dyDescent="0.3">
      <c r="A110" s="14">
        <v>15.522692307692306</v>
      </c>
      <c r="B110" s="15">
        <v>19.84608467184712</v>
      </c>
      <c r="C110" s="5">
        <f t="shared" si="1"/>
        <v>35.368776979539426</v>
      </c>
      <c r="D110" t="s">
        <v>10</v>
      </c>
    </row>
    <row r="111" spans="1:4" x14ac:dyDescent="0.3">
      <c r="A111" s="14">
        <v>12.565989010989011</v>
      </c>
      <c r="B111" s="15">
        <v>21.602551668661654</v>
      </c>
      <c r="C111" s="5">
        <f t="shared" si="1"/>
        <v>34.168540679650661</v>
      </c>
      <c r="D111" t="s">
        <v>10</v>
      </c>
    </row>
    <row r="112" spans="1:4" x14ac:dyDescent="0.3">
      <c r="A112" s="14">
        <v>11.826813186813187</v>
      </c>
      <c r="B112" s="15">
        <v>23.289087305627287</v>
      </c>
      <c r="C112" s="5">
        <f t="shared" si="1"/>
        <v>35.115900492440474</v>
      </c>
      <c r="D112" t="s">
        <v>10</v>
      </c>
    </row>
    <row r="113" spans="1:4" x14ac:dyDescent="0.3">
      <c r="A113" s="14">
        <v>15.522692307692306</v>
      </c>
      <c r="B113" s="15">
        <v>24.971143166228984</v>
      </c>
      <c r="C113" s="5">
        <f t="shared" si="1"/>
        <v>40.493835473921294</v>
      </c>
      <c r="D113" t="s">
        <v>10</v>
      </c>
    </row>
    <row r="114" spans="1:4" x14ac:dyDescent="0.3">
      <c r="A114" s="14">
        <v>19.957747252747254</v>
      </c>
      <c r="B114" s="15">
        <v>26.331926144279191</v>
      </c>
      <c r="C114" s="5">
        <f t="shared" si="1"/>
        <v>46.289673397026448</v>
      </c>
      <c r="D114" t="s">
        <v>10</v>
      </c>
    </row>
    <row r="115" spans="1:4" x14ac:dyDescent="0.3">
      <c r="A115" s="14">
        <v>19.957747252747254</v>
      </c>
      <c r="B115" s="15">
        <v>26.81002418188309</v>
      </c>
      <c r="C115" s="5">
        <f t="shared" si="1"/>
        <v>46.767771434630347</v>
      </c>
      <c r="D115" t="s">
        <v>10</v>
      </c>
    </row>
    <row r="116" spans="1:4" x14ac:dyDescent="0.3">
      <c r="A116" s="14">
        <v>14.783516483516486</v>
      </c>
      <c r="B116" s="15">
        <v>26.335167001269703</v>
      </c>
      <c r="C116" s="5">
        <f t="shared" si="1"/>
        <v>41.118683484786189</v>
      </c>
      <c r="D116" t="s">
        <v>10</v>
      </c>
    </row>
    <row r="117" spans="1:4" x14ac:dyDescent="0.3">
      <c r="A117" s="14">
        <v>7.391758241758243</v>
      </c>
      <c r="B117" s="15">
        <v>23.278994242983725</v>
      </c>
      <c r="C117" s="5">
        <f t="shared" si="1"/>
        <v>30.670752484741968</v>
      </c>
      <c r="D117" t="s">
        <v>10</v>
      </c>
    </row>
    <row r="118" spans="1:4" x14ac:dyDescent="0.3">
      <c r="A118" s="14">
        <v>0.94000000000000028</v>
      </c>
      <c r="B118" s="15">
        <v>22.42153500293869</v>
      </c>
      <c r="C118" s="5">
        <f t="shared" si="1"/>
        <v>23.361535002938691</v>
      </c>
      <c r="D118" t="s">
        <v>10</v>
      </c>
    </row>
    <row r="119" spans="1:4" x14ac:dyDescent="0.3">
      <c r="A119" s="14">
        <v>0.94000000000000028</v>
      </c>
      <c r="B119" s="15">
        <v>22.75412479597453</v>
      </c>
      <c r="C119" s="5">
        <f t="shared" si="1"/>
        <v>23.694124795974531</v>
      </c>
      <c r="D119" t="s">
        <v>10</v>
      </c>
    </row>
    <row r="120" spans="1:4" x14ac:dyDescent="0.3">
      <c r="A120" s="14">
        <v>0.94000000000000028</v>
      </c>
      <c r="B120" s="15">
        <v>23.336849185561981</v>
      </c>
      <c r="C120" s="5">
        <f t="shared" si="1"/>
        <v>24.276849185561982</v>
      </c>
      <c r="D120" t="s">
        <v>10</v>
      </c>
    </row>
    <row r="121" spans="1:4" x14ac:dyDescent="0.3">
      <c r="A121" s="14">
        <v>0.94000000000000028</v>
      </c>
      <c r="B121" s="15">
        <v>23.616155241846801</v>
      </c>
      <c r="C121" s="5">
        <f t="shared" si="1"/>
        <v>24.556155241846803</v>
      </c>
      <c r="D121" t="s">
        <v>10</v>
      </c>
    </row>
    <row r="122" spans="1:4" x14ac:dyDescent="0.3">
      <c r="A122" s="14">
        <v>0.94000000000000028</v>
      </c>
      <c r="B122" s="15">
        <v>23.146082161956141</v>
      </c>
      <c r="C122" s="5">
        <f t="shared" si="1"/>
        <v>24.086082161956142</v>
      </c>
      <c r="D122" t="s">
        <v>10</v>
      </c>
    </row>
    <row r="123" spans="1:4" x14ac:dyDescent="0.3">
      <c r="A123" s="14">
        <v>0.94000000000000028</v>
      </c>
      <c r="B123" s="15">
        <v>21.689392077029439</v>
      </c>
      <c r="C123" s="5">
        <f t="shared" si="1"/>
        <v>22.62939207702944</v>
      </c>
      <c r="D123" t="s">
        <v>10</v>
      </c>
    </row>
    <row r="124" spans="1:4" x14ac:dyDescent="0.3">
      <c r="A124" s="14">
        <v>0.94000000000000028</v>
      </c>
      <c r="B124" s="15">
        <v>19.935767698938587</v>
      </c>
      <c r="C124" s="5">
        <f t="shared" si="1"/>
        <v>20.875767698938589</v>
      </c>
      <c r="D124" t="s">
        <v>10</v>
      </c>
    </row>
    <row r="125" spans="1:4" x14ac:dyDescent="0.3">
      <c r="A125" s="14">
        <v>0.94000000000000028</v>
      </c>
      <c r="B125" s="15">
        <v>17.994510806614969</v>
      </c>
      <c r="C125" s="5">
        <f t="shared" si="1"/>
        <v>18.93451080661497</v>
      </c>
      <c r="D125" t="s">
        <v>10</v>
      </c>
    </row>
    <row r="126" spans="1:4" x14ac:dyDescent="0.3">
      <c r="A126" s="14">
        <v>0.94000000000000028</v>
      </c>
      <c r="B126" s="15">
        <v>14.474426545557332</v>
      </c>
      <c r="C126" s="5">
        <f t="shared" si="1"/>
        <v>15.414426545557331</v>
      </c>
      <c r="D126" t="s">
        <v>10</v>
      </c>
    </row>
    <row r="127" spans="1:4" x14ac:dyDescent="0.3">
      <c r="A127" s="14">
        <v>0.94000000000000028</v>
      </c>
      <c r="B127" s="15">
        <v>10.797629818305179</v>
      </c>
      <c r="C127" s="5">
        <f t="shared" si="1"/>
        <v>11.737629818305178</v>
      </c>
      <c r="D127" t="s">
        <v>10</v>
      </c>
    </row>
    <row r="128" spans="1:4" x14ac:dyDescent="0.3">
      <c r="A128" s="14">
        <v>7.391758241758243</v>
      </c>
      <c r="B128" s="15">
        <v>8.7139917367270527</v>
      </c>
      <c r="C128" s="5">
        <f t="shared" si="1"/>
        <v>16.105749978485296</v>
      </c>
      <c r="D128" t="s">
        <v>10</v>
      </c>
    </row>
    <row r="129" spans="1:4" x14ac:dyDescent="0.3">
      <c r="A129" s="14">
        <v>11.826813186813187</v>
      </c>
      <c r="B129" s="15">
        <v>8.1235623343986596</v>
      </c>
      <c r="C129" s="5">
        <f t="shared" si="1"/>
        <v>19.950375521211846</v>
      </c>
      <c r="D129" t="s">
        <v>10</v>
      </c>
    </row>
    <row r="130" spans="1:4" x14ac:dyDescent="0.3">
      <c r="A130" s="14">
        <v>16.26186813186813</v>
      </c>
      <c r="B130" s="15">
        <v>10.038653761103056</v>
      </c>
      <c r="C130" s="5">
        <f t="shared" si="1"/>
        <v>26.300521892971187</v>
      </c>
      <c r="D130" t="s">
        <v>10</v>
      </c>
    </row>
    <row r="131" spans="1:4" x14ac:dyDescent="0.3">
      <c r="A131" s="14">
        <v>16.26186813186813</v>
      </c>
      <c r="B131" s="15">
        <v>14.809417197204601</v>
      </c>
      <c r="C131" s="5">
        <f t="shared" ref="C131:C194" si="2">SUM(A131:B131)</f>
        <v>31.07128532907273</v>
      </c>
      <c r="D131" t="s">
        <v>10</v>
      </c>
    </row>
    <row r="132" spans="1:4" x14ac:dyDescent="0.3">
      <c r="A132" s="14">
        <v>16.26186813186813</v>
      </c>
      <c r="B132" s="15">
        <v>16.981672880368407</v>
      </c>
      <c r="C132" s="5">
        <f t="shared" si="2"/>
        <v>33.243541012236534</v>
      </c>
      <c r="D132" t="s">
        <v>10</v>
      </c>
    </row>
    <row r="133" spans="1:4" x14ac:dyDescent="0.3">
      <c r="A133" s="14">
        <v>15.522692307692306</v>
      </c>
      <c r="B133" s="15">
        <v>18.403738565042929</v>
      </c>
      <c r="C133" s="5">
        <f t="shared" si="2"/>
        <v>33.926430872735239</v>
      </c>
      <c r="D133" t="s">
        <v>10</v>
      </c>
    </row>
    <row r="134" spans="1:4" x14ac:dyDescent="0.3">
      <c r="A134" s="14">
        <v>15.522692307692306</v>
      </c>
      <c r="B134" s="15">
        <v>19.84608467184712</v>
      </c>
      <c r="C134" s="5">
        <f t="shared" si="2"/>
        <v>35.368776979539426</v>
      </c>
      <c r="D134" t="s">
        <v>10</v>
      </c>
    </row>
    <row r="135" spans="1:4" x14ac:dyDescent="0.3">
      <c r="A135" s="14">
        <v>12.565989010989011</v>
      </c>
      <c r="B135" s="15">
        <v>21.602551668661654</v>
      </c>
      <c r="C135" s="5">
        <f t="shared" si="2"/>
        <v>34.168540679650661</v>
      </c>
      <c r="D135" t="s">
        <v>10</v>
      </c>
    </row>
    <row r="136" spans="1:4" x14ac:dyDescent="0.3">
      <c r="A136" s="14">
        <v>11.826813186813187</v>
      </c>
      <c r="B136" s="15">
        <v>23.289087305627287</v>
      </c>
      <c r="C136" s="5">
        <f t="shared" si="2"/>
        <v>35.115900492440474</v>
      </c>
      <c r="D136" t="s">
        <v>10</v>
      </c>
    </row>
    <row r="137" spans="1:4" x14ac:dyDescent="0.3">
      <c r="A137" s="14">
        <v>15.522692307692306</v>
      </c>
      <c r="B137" s="15">
        <v>24.971143166228984</v>
      </c>
      <c r="C137" s="5">
        <f t="shared" si="2"/>
        <v>40.493835473921294</v>
      </c>
      <c r="D137" t="s">
        <v>10</v>
      </c>
    </row>
    <row r="138" spans="1:4" x14ac:dyDescent="0.3">
      <c r="A138" s="14">
        <v>19.957747252747254</v>
      </c>
      <c r="B138" s="15">
        <v>26.331926144279191</v>
      </c>
      <c r="C138" s="5">
        <f t="shared" si="2"/>
        <v>46.289673397026448</v>
      </c>
      <c r="D138" t="s">
        <v>10</v>
      </c>
    </row>
    <row r="139" spans="1:4" x14ac:dyDescent="0.3">
      <c r="A139" s="14">
        <v>19.957747252747254</v>
      </c>
      <c r="B139" s="15">
        <v>26.81002418188309</v>
      </c>
      <c r="C139" s="5">
        <f t="shared" si="2"/>
        <v>46.767771434630347</v>
      </c>
      <c r="D139" t="s">
        <v>10</v>
      </c>
    </row>
    <row r="140" spans="1:4" x14ac:dyDescent="0.3">
      <c r="A140" s="14">
        <v>14.783516483516486</v>
      </c>
      <c r="B140" s="15">
        <v>26.335167001269703</v>
      </c>
      <c r="C140" s="5">
        <f t="shared" si="2"/>
        <v>41.118683484786189</v>
      </c>
      <c r="D140" t="s">
        <v>10</v>
      </c>
    </row>
    <row r="141" spans="1:4" x14ac:dyDescent="0.3">
      <c r="A141" s="14">
        <v>7.391758241758243</v>
      </c>
      <c r="B141" s="15">
        <v>23.278994242983725</v>
      </c>
      <c r="C141" s="5">
        <f t="shared" si="2"/>
        <v>30.670752484741968</v>
      </c>
      <c r="D141" t="s">
        <v>10</v>
      </c>
    </row>
    <row r="142" spans="1:4" x14ac:dyDescent="0.3">
      <c r="A142" s="14">
        <v>0.94000000000000028</v>
      </c>
      <c r="B142" s="15">
        <v>22.42153500293869</v>
      </c>
      <c r="C142" s="5">
        <f t="shared" si="2"/>
        <v>23.361535002938691</v>
      </c>
      <c r="D142" t="s">
        <v>10</v>
      </c>
    </row>
    <row r="143" spans="1:4" x14ac:dyDescent="0.3">
      <c r="A143" s="14">
        <v>0.94000000000000028</v>
      </c>
      <c r="B143" s="15">
        <v>22.75412479597453</v>
      </c>
      <c r="C143" s="5">
        <f t="shared" si="2"/>
        <v>23.694124795974531</v>
      </c>
      <c r="D143" t="s">
        <v>10</v>
      </c>
    </row>
    <row r="144" spans="1:4" x14ac:dyDescent="0.3">
      <c r="A144" s="14">
        <v>0.94000000000000028</v>
      </c>
      <c r="B144" s="15">
        <v>23.336849185561981</v>
      </c>
      <c r="C144" s="5">
        <f t="shared" si="2"/>
        <v>24.276849185561982</v>
      </c>
      <c r="D144" t="s">
        <v>10</v>
      </c>
    </row>
    <row r="145" spans="1:4" x14ac:dyDescent="0.3">
      <c r="A145" s="14">
        <v>0.94000000000000028</v>
      </c>
      <c r="B145" s="15">
        <v>23.616155241846801</v>
      </c>
      <c r="C145" s="5">
        <f t="shared" si="2"/>
        <v>24.556155241846803</v>
      </c>
      <c r="D145" t="s">
        <v>10</v>
      </c>
    </row>
    <row r="146" spans="1:4" x14ac:dyDescent="0.3">
      <c r="A146" s="14">
        <v>0.94000000000000028</v>
      </c>
      <c r="B146" s="15">
        <v>23.146082161956141</v>
      </c>
      <c r="C146" s="5">
        <f t="shared" si="2"/>
        <v>24.086082161956142</v>
      </c>
      <c r="D146" t="s">
        <v>10</v>
      </c>
    </row>
    <row r="147" spans="1:4" x14ac:dyDescent="0.3">
      <c r="A147" s="14">
        <v>0.94000000000000028</v>
      </c>
      <c r="B147" s="15">
        <v>21.689392077029439</v>
      </c>
      <c r="C147" s="5">
        <f t="shared" si="2"/>
        <v>22.62939207702944</v>
      </c>
      <c r="D147" t="s">
        <v>10</v>
      </c>
    </row>
    <row r="148" spans="1:4" x14ac:dyDescent="0.3">
      <c r="A148" s="14">
        <v>0.94000000000000028</v>
      </c>
      <c r="B148" s="15">
        <v>19.935767698938587</v>
      </c>
      <c r="C148" s="5">
        <f t="shared" si="2"/>
        <v>20.875767698938589</v>
      </c>
      <c r="D148" t="s">
        <v>10</v>
      </c>
    </row>
    <row r="149" spans="1:4" x14ac:dyDescent="0.3">
      <c r="A149" s="14">
        <v>0.94000000000000028</v>
      </c>
      <c r="B149" s="15">
        <v>17.994510806614969</v>
      </c>
      <c r="C149" s="5">
        <f t="shared" si="2"/>
        <v>18.93451080661497</v>
      </c>
      <c r="D149" t="s">
        <v>10</v>
      </c>
    </row>
    <row r="150" spans="1:4" x14ac:dyDescent="0.3">
      <c r="A150" s="14">
        <v>0.94000000000000028</v>
      </c>
      <c r="B150" s="15">
        <v>14.474426545557332</v>
      </c>
      <c r="C150" s="5">
        <f t="shared" si="2"/>
        <v>15.414426545557331</v>
      </c>
      <c r="D150" t="s">
        <v>10</v>
      </c>
    </row>
    <row r="151" spans="1:4" x14ac:dyDescent="0.3">
      <c r="A151" s="14">
        <v>0.94000000000000028</v>
      </c>
      <c r="B151" s="15">
        <v>10.797629818305179</v>
      </c>
      <c r="C151" s="5">
        <f t="shared" si="2"/>
        <v>11.737629818305178</v>
      </c>
      <c r="D151" t="s">
        <v>10</v>
      </c>
    </row>
    <row r="152" spans="1:4" x14ac:dyDescent="0.3">
      <c r="A152" s="14">
        <v>7.391758241758243</v>
      </c>
      <c r="B152" s="15">
        <v>8.7139917367270527</v>
      </c>
      <c r="C152" s="5">
        <f t="shared" si="2"/>
        <v>16.105749978485296</v>
      </c>
      <c r="D152" t="s">
        <v>10</v>
      </c>
    </row>
    <row r="153" spans="1:4" x14ac:dyDescent="0.3">
      <c r="A153" s="14">
        <v>11.826813186813187</v>
      </c>
      <c r="B153" s="15">
        <v>8.1235623343986596</v>
      </c>
      <c r="C153" s="5">
        <f t="shared" si="2"/>
        <v>19.950375521211846</v>
      </c>
      <c r="D153" t="s">
        <v>10</v>
      </c>
    </row>
    <row r="154" spans="1:4" x14ac:dyDescent="0.3">
      <c r="A154" s="14">
        <v>16.26186813186813</v>
      </c>
      <c r="B154" s="15">
        <v>10.038653761103056</v>
      </c>
      <c r="C154" s="5">
        <f t="shared" si="2"/>
        <v>26.300521892971187</v>
      </c>
      <c r="D154" t="s">
        <v>10</v>
      </c>
    </row>
    <row r="155" spans="1:4" x14ac:dyDescent="0.3">
      <c r="A155" s="14">
        <v>16.26186813186813</v>
      </c>
      <c r="B155" s="15">
        <v>14.809417197204601</v>
      </c>
      <c r="C155" s="5">
        <f t="shared" si="2"/>
        <v>31.07128532907273</v>
      </c>
      <c r="D155" t="s">
        <v>10</v>
      </c>
    </row>
    <row r="156" spans="1:4" x14ac:dyDescent="0.3">
      <c r="A156" s="14">
        <v>16.26186813186813</v>
      </c>
      <c r="B156" s="15">
        <v>16.981672880368407</v>
      </c>
      <c r="C156" s="5">
        <f t="shared" si="2"/>
        <v>33.243541012236534</v>
      </c>
      <c r="D156" t="s">
        <v>10</v>
      </c>
    </row>
    <row r="157" spans="1:4" x14ac:dyDescent="0.3">
      <c r="A157" s="14">
        <v>15.522692307692306</v>
      </c>
      <c r="B157" s="15">
        <v>18.403738565042929</v>
      </c>
      <c r="C157" s="5">
        <f t="shared" si="2"/>
        <v>33.926430872735239</v>
      </c>
      <c r="D157" t="s">
        <v>10</v>
      </c>
    </row>
    <row r="158" spans="1:4" x14ac:dyDescent="0.3">
      <c r="A158" s="14">
        <v>15.522692307692306</v>
      </c>
      <c r="B158" s="15">
        <v>19.84608467184712</v>
      </c>
      <c r="C158" s="5">
        <f t="shared" si="2"/>
        <v>35.368776979539426</v>
      </c>
      <c r="D158" t="s">
        <v>10</v>
      </c>
    </row>
    <row r="159" spans="1:4" x14ac:dyDescent="0.3">
      <c r="A159" s="14">
        <v>12.565989010989011</v>
      </c>
      <c r="B159" s="15">
        <v>21.602551668661654</v>
      </c>
      <c r="C159" s="5">
        <f t="shared" si="2"/>
        <v>34.168540679650661</v>
      </c>
      <c r="D159" t="s">
        <v>10</v>
      </c>
    </row>
    <row r="160" spans="1:4" x14ac:dyDescent="0.3">
      <c r="A160" s="14">
        <v>11.826813186813187</v>
      </c>
      <c r="B160" s="15">
        <v>23.289087305627287</v>
      </c>
      <c r="C160" s="5">
        <f t="shared" si="2"/>
        <v>35.115900492440474</v>
      </c>
      <c r="D160" t="s">
        <v>10</v>
      </c>
    </row>
    <row r="161" spans="1:4" x14ac:dyDescent="0.3">
      <c r="A161" s="14">
        <v>15.522692307692306</v>
      </c>
      <c r="B161" s="15">
        <v>24.971143166228984</v>
      </c>
      <c r="C161" s="5">
        <f t="shared" si="2"/>
        <v>40.493835473921294</v>
      </c>
      <c r="D161" t="s">
        <v>10</v>
      </c>
    </row>
    <row r="162" spans="1:4" x14ac:dyDescent="0.3">
      <c r="A162" s="14">
        <v>19.957747252747254</v>
      </c>
      <c r="B162" s="15">
        <v>26.331926144279191</v>
      </c>
      <c r="C162" s="5">
        <f t="shared" si="2"/>
        <v>46.289673397026448</v>
      </c>
      <c r="D162" t="s">
        <v>10</v>
      </c>
    </row>
    <row r="163" spans="1:4" x14ac:dyDescent="0.3">
      <c r="A163" s="14">
        <v>19.957747252747254</v>
      </c>
      <c r="B163" s="15">
        <v>26.81002418188309</v>
      </c>
      <c r="C163" s="5">
        <f t="shared" si="2"/>
        <v>46.767771434630347</v>
      </c>
      <c r="D163" t="s">
        <v>10</v>
      </c>
    </row>
    <row r="164" spans="1:4" x14ac:dyDescent="0.3">
      <c r="A164" s="14">
        <v>14.783516483516486</v>
      </c>
      <c r="B164" s="15">
        <v>26.335167001269703</v>
      </c>
      <c r="C164" s="5">
        <f t="shared" si="2"/>
        <v>41.118683484786189</v>
      </c>
      <c r="D164" t="s">
        <v>10</v>
      </c>
    </row>
    <row r="165" spans="1:4" x14ac:dyDescent="0.3">
      <c r="A165" s="14">
        <v>7.391758241758243</v>
      </c>
      <c r="B165" s="15">
        <v>23.278994242983725</v>
      </c>
      <c r="C165" s="5">
        <f t="shared" si="2"/>
        <v>30.670752484741968</v>
      </c>
      <c r="D165" t="s">
        <v>10</v>
      </c>
    </row>
    <row r="166" spans="1:4" x14ac:dyDescent="0.3">
      <c r="A166" s="14">
        <v>0.94000000000000028</v>
      </c>
      <c r="B166" s="15">
        <v>22.42153500293869</v>
      </c>
      <c r="C166" s="5">
        <f t="shared" si="2"/>
        <v>23.361535002938691</v>
      </c>
      <c r="D166" t="s">
        <v>10</v>
      </c>
    </row>
    <row r="167" spans="1:4" x14ac:dyDescent="0.3">
      <c r="A167" s="14">
        <v>0.94000000000000028</v>
      </c>
      <c r="B167" s="15">
        <v>22.75412479597453</v>
      </c>
      <c r="C167" s="5">
        <f t="shared" si="2"/>
        <v>23.694124795974531</v>
      </c>
      <c r="D167" t="s">
        <v>10</v>
      </c>
    </row>
    <row r="168" spans="1:4" x14ac:dyDescent="0.3">
      <c r="A168" s="14">
        <v>0.94000000000000028</v>
      </c>
      <c r="B168" s="15">
        <v>23.336849185561981</v>
      </c>
      <c r="C168" s="5">
        <f t="shared" si="2"/>
        <v>24.276849185561982</v>
      </c>
      <c r="D168" t="s">
        <v>10</v>
      </c>
    </row>
    <row r="169" spans="1:4" x14ac:dyDescent="0.3">
      <c r="A169" s="14">
        <v>0.94000000000000028</v>
      </c>
      <c r="B169" s="15">
        <v>23.616155241846801</v>
      </c>
      <c r="C169" s="5">
        <f t="shared" si="2"/>
        <v>24.556155241846803</v>
      </c>
      <c r="D169" t="s">
        <v>10</v>
      </c>
    </row>
    <row r="170" spans="1:4" x14ac:dyDescent="0.3">
      <c r="A170" s="12">
        <v>0.94000000000000006</v>
      </c>
      <c r="B170" s="13">
        <v>29.30645584747192</v>
      </c>
      <c r="C170" s="5">
        <f t="shared" si="2"/>
        <v>30.246455847471921</v>
      </c>
      <c r="D170" t="s">
        <v>10</v>
      </c>
    </row>
    <row r="171" spans="1:4" x14ac:dyDescent="0.3">
      <c r="A171" s="12">
        <v>0.94000000000000006</v>
      </c>
      <c r="B171" s="13">
        <v>27.209118141213224</v>
      </c>
      <c r="C171" s="5">
        <f t="shared" si="2"/>
        <v>28.149118141213226</v>
      </c>
      <c r="D171" t="s">
        <v>10</v>
      </c>
    </row>
    <row r="172" spans="1:4" x14ac:dyDescent="0.3">
      <c r="A172" s="12">
        <v>0.94000000000000006</v>
      </c>
      <c r="B172" s="13">
        <v>24.270696892881542</v>
      </c>
      <c r="C172" s="5">
        <f t="shared" si="2"/>
        <v>25.210696892881543</v>
      </c>
      <c r="D172" t="s">
        <v>10</v>
      </c>
    </row>
    <row r="173" spans="1:4" x14ac:dyDescent="0.3">
      <c r="A173" s="12">
        <v>0.94000000000000006</v>
      </c>
      <c r="B173" s="13">
        <v>20.501654275040437</v>
      </c>
      <c r="C173" s="5">
        <f t="shared" si="2"/>
        <v>21.441654275040438</v>
      </c>
      <c r="D173" t="s">
        <v>10</v>
      </c>
    </row>
    <row r="174" spans="1:4" x14ac:dyDescent="0.3">
      <c r="A174" s="12">
        <v>0.94000000000000006</v>
      </c>
      <c r="B174" s="13">
        <v>16.578839650440027</v>
      </c>
      <c r="C174" s="5">
        <f t="shared" si="2"/>
        <v>17.518839650440029</v>
      </c>
      <c r="D174" t="s">
        <v>10</v>
      </c>
    </row>
    <row r="175" spans="1:4" x14ac:dyDescent="0.3">
      <c r="A175" s="12">
        <v>0.94000000000000006</v>
      </c>
      <c r="B175" s="13">
        <v>13.401369828430429</v>
      </c>
      <c r="C175" s="5">
        <f t="shared" si="2"/>
        <v>14.341369828430429</v>
      </c>
      <c r="D175" t="s">
        <v>10</v>
      </c>
    </row>
    <row r="176" spans="1:4" x14ac:dyDescent="0.3">
      <c r="A176" s="12">
        <v>0.94000000000000006</v>
      </c>
      <c r="B176" s="13">
        <v>10.727261990410534</v>
      </c>
      <c r="C176" s="5">
        <f t="shared" si="2"/>
        <v>11.667261990410534</v>
      </c>
      <c r="D176" t="s">
        <v>10</v>
      </c>
    </row>
    <row r="177" spans="1:4" x14ac:dyDescent="0.3">
      <c r="A177" s="12">
        <v>0.94000000000000006</v>
      </c>
      <c r="B177" s="13">
        <v>8.2269603542291403</v>
      </c>
      <c r="C177" s="5">
        <f t="shared" si="2"/>
        <v>9.1669603542291398</v>
      </c>
      <c r="D177" t="s">
        <v>10</v>
      </c>
    </row>
    <row r="178" spans="1:4" x14ac:dyDescent="0.3">
      <c r="A178" s="12">
        <v>0.94000000000000006</v>
      </c>
      <c r="B178" s="13">
        <v>6.2562184140255912</v>
      </c>
      <c r="C178" s="5">
        <f t="shared" si="2"/>
        <v>7.1962184140255916</v>
      </c>
      <c r="D178" t="s">
        <v>10</v>
      </c>
    </row>
    <row r="179" spans="1:4" x14ac:dyDescent="0.3">
      <c r="A179" s="12">
        <v>0.94000000000000006</v>
      </c>
      <c r="B179" s="13">
        <v>5.0900031509444821</v>
      </c>
      <c r="C179" s="5">
        <f t="shared" si="2"/>
        <v>6.0300031509444825</v>
      </c>
      <c r="D179" t="s">
        <v>10</v>
      </c>
    </row>
    <row r="180" spans="1:4" x14ac:dyDescent="0.3">
      <c r="A180" s="12">
        <v>0.94000000000000006</v>
      </c>
      <c r="B180" s="13">
        <v>5.1244618285953205</v>
      </c>
      <c r="C180" s="5">
        <f t="shared" si="2"/>
        <v>6.0644618285953209</v>
      </c>
      <c r="D180" t="s">
        <v>10</v>
      </c>
    </row>
    <row r="181" spans="1:4" x14ac:dyDescent="0.3">
      <c r="A181" s="12">
        <v>0.94000000000000006</v>
      </c>
      <c r="B181" s="13">
        <v>6.0221968814835289</v>
      </c>
      <c r="C181" s="5">
        <f t="shared" si="2"/>
        <v>6.9621968814835293</v>
      </c>
      <c r="D181" t="s">
        <v>10</v>
      </c>
    </row>
    <row r="182" spans="1:4" x14ac:dyDescent="0.3">
      <c r="A182" s="12">
        <v>0.94000000000000006</v>
      </c>
      <c r="B182" s="13">
        <v>8.2704311157523112</v>
      </c>
      <c r="C182" s="5">
        <f t="shared" si="2"/>
        <v>9.2104311157523107</v>
      </c>
      <c r="D182" t="s">
        <v>10</v>
      </c>
    </row>
    <row r="183" spans="1:4" x14ac:dyDescent="0.3">
      <c r="A183" s="12">
        <v>0.94000000000000006</v>
      </c>
      <c r="B183" s="13">
        <v>11.280231596315655</v>
      </c>
      <c r="C183" s="5">
        <f t="shared" si="2"/>
        <v>12.220231596315655</v>
      </c>
      <c r="D183" t="s">
        <v>10</v>
      </c>
    </row>
    <row r="184" spans="1:4" x14ac:dyDescent="0.3">
      <c r="A184" s="12">
        <v>0.94000000000000006</v>
      </c>
      <c r="B184" s="13">
        <v>14.454930878215668</v>
      </c>
      <c r="C184" s="5">
        <f t="shared" si="2"/>
        <v>15.394930878215668</v>
      </c>
      <c r="D184" t="s">
        <v>10</v>
      </c>
    </row>
    <row r="185" spans="1:4" x14ac:dyDescent="0.3">
      <c r="A185" s="12">
        <v>0.94000000000000006</v>
      </c>
      <c r="B185" s="13">
        <v>17.736088893156293</v>
      </c>
      <c r="C185" s="5">
        <f t="shared" si="2"/>
        <v>18.676088893156294</v>
      </c>
      <c r="D185" t="s">
        <v>10</v>
      </c>
    </row>
    <row r="186" spans="1:4" x14ac:dyDescent="0.3">
      <c r="A186" s="12">
        <v>0.94000000000000006</v>
      </c>
      <c r="B186" s="13">
        <v>21.19912284189256</v>
      </c>
      <c r="C186" s="5">
        <f t="shared" si="2"/>
        <v>22.139122841892561</v>
      </c>
      <c r="D186" t="s">
        <v>10</v>
      </c>
    </row>
    <row r="187" spans="1:4" x14ac:dyDescent="0.3">
      <c r="A187" s="12">
        <v>0.94000000000000006</v>
      </c>
      <c r="B187" s="13">
        <v>25.119128388430532</v>
      </c>
      <c r="C187" s="5">
        <f t="shared" si="2"/>
        <v>26.059128388430533</v>
      </c>
      <c r="D187" t="s">
        <v>10</v>
      </c>
    </row>
    <row r="188" spans="1:4" x14ac:dyDescent="0.3">
      <c r="A188" s="12">
        <v>0.94000000000000006</v>
      </c>
      <c r="B188" s="13">
        <v>28.887831888257956</v>
      </c>
      <c r="C188" s="5">
        <f t="shared" si="2"/>
        <v>29.827831888257958</v>
      </c>
      <c r="D188" t="s">
        <v>10</v>
      </c>
    </row>
    <row r="189" spans="1:4" x14ac:dyDescent="0.3">
      <c r="A189" s="12">
        <v>0.94000000000000006</v>
      </c>
      <c r="B189" s="13">
        <v>31.406473561578796</v>
      </c>
      <c r="C189" s="5">
        <f t="shared" si="2"/>
        <v>32.346473561578797</v>
      </c>
      <c r="D189" t="s">
        <v>10</v>
      </c>
    </row>
    <row r="190" spans="1:4" x14ac:dyDescent="0.3">
      <c r="A190" s="12">
        <v>0.94000000000000006</v>
      </c>
      <c r="B190" s="13">
        <v>32.710708508051312</v>
      </c>
      <c r="C190" s="5">
        <f t="shared" si="2"/>
        <v>33.650708508051309</v>
      </c>
      <c r="D190" t="s">
        <v>10</v>
      </c>
    </row>
    <row r="191" spans="1:4" x14ac:dyDescent="0.3">
      <c r="A191" s="12">
        <v>0.94000000000000006</v>
      </c>
      <c r="B191" s="13">
        <v>33.14819860996019</v>
      </c>
      <c r="C191" s="5">
        <f t="shared" si="2"/>
        <v>34.088198609960187</v>
      </c>
      <c r="D191" t="s">
        <v>10</v>
      </c>
    </row>
    <row r="192" spans="1:4" x14ac:dyDescent="0.3">
      <c r="A192" s="12">
        <v>0.94000000000000006</v>
      </c>
      <c r="B192" s="13">
        <v>32.560965344823074</v>
      </c>
      <c r="C192" s="5">
        <f t="shared" si="2"/>
        <v>33.500965344823072</v>
      </c>
      <c r="D192" t="s">
        <v>10</v>
      </c>
    </row>
    <row r="193" spans="1:4" x14ac:dyDescent="0.3">
      <c r="A193" s="12">
        <v>0.94000000000000006</v>
      </c>
      <c r="B193" s="13">
        <v>31.206501520035097</v>
      </c>
      <c r="C193" s="5">
        <f t="shared" si="2"/>
        <v>32.146501520035095</v>
      </c>
      <c r="D193" t="s">
        <v>10</v>
      </c>
    </row>
    <row r="194" spans="1:4" x14ac:dyDescent="0.3">
      <c r="A194" s="12">
        <v>0.94000000000000006</v>
      </c>
      <c r="B194" s="13">
        <v>29.30645584747192</v>
      </c>
      <c r="C194" s="5">
        <f t="shared" si="2"/>
        <v>30.246455847471921</v>
      </c>
      <c r="D194" t="s">
        <v>10</v>
      </c>
    </row>
    <row r="195" spans="1:4" x14ac:dyDescent="0.3">
      <c r="A195" s="12">
        <v>0.94000000000000006</v>
      </c>
      <c r="B195" s="13">
        <v>27.209118141213224</v>
      </c>
      <c r="C195" s="5">
        <f t="shared" ref="C195:C258" si="3">SUM(A195:B195)</f>
        <v>28.149118141213226</v>
      </c>
      <c r="D195" t="s">
        <v>10</v>
      </c>
    </row>
    <row r="196" spans="1:4" x14ac:dyDescent="0.3">
      <c r="A196" s="12">
        <v>0.94000000000000006</v>
      </c>
      <c r="B196" s="13">
        <v>24.270696892881542</v>
      </c>
      <c r="C196" s="5">
        <f t="shared" si="3"/>
        <v>25.210696892881543</v>
      </c>
      <c r="D196" t="s">
        <v>10</v>
      </c>
    </row>
    <row r="197" spans="1:4" x14ac:dyDescent="0.3">
      <c r="A197" s="12">
        <v>0.94000000000000006</v>
      </c>
      <c r="B197" s="13">
        <v>20.501654275040437</v>
      </c>
      <c r="C197" s="5">
        <f t="shared" si="3"/>
        <v>21.441654275040438</v>
      </c>
      <c r="D197" t="s">
        <v>10</v>
      </c>
    </row>
    <row r="198" spans="1:4" x14ac:dyDescent="0.3">
      <c r="A198" s="12">
        <v>0.94000000000000006</v>
      </c>
      <c r="B198" s="13">
        <v>16.578839650440027</v>
      </c>
      <c r="C198" s="5">
        <f t="shared" si="3"/>
        <v>17.518839650440029</v>
      </c>
      <c r="D198" t="s">
        <v>10</v>
      </c>
    </row>
    <row r="199" spans="1:4" x14ac:dyDescent="0.3">
      <c r="A199" s="12">
        <v>0.94000000000000006</v>
      </c>
      <c r="B199" s="13">
        <v>13.401369828430429</v>
      </c>
      <c r="C199" s="5">
        <f t="shared" si="3"/>
        <v>14.341369828430429</v>
      </c>
      <c r="D199" t="s">
        <v>10</v>
      </c>
    </row>
    <row r="200" spans="1:4" x14ac:dyDescent="0.3">
      <c r="A200" s="12">
        <v>0.94000000000000006</v>
      </c>
      <c r="B200" s="13">
        <v>10.727261990410534</v>
      </c>
      <c r="C200" s="5">
        <f t="shared" si="3"/>
        <v>11.667261990410534</v>
      </c>
      <c r="D200" t="s">
        <v>10</v>
      </c>
    </row>
    <row r="201" spans="1:4" x14ac:dyDescent="0.3">
      <c r="A201" s="12">
        <v>0.94000000000000006</v>
      </c>
      <c r="B201" s="13">
        <v>8.2269603542291403</v>
      </c>
      <c r="C201" s="5">
        <f t="shared" si="3"/>
        <v>9.1669603542291398</v>
      </c>
      <c r="D201" t="s">
        <v>10</v>
      </c>
    </row>
    <row r="202" spans="1:4" x14ac:dyDescent="0.3">
      <c r="A202" s="12">
        <v>0.94000000000000006</v>
      </c>
      <c r="B202" s="13">
        <v>6.2562184140255912</v>
      </c>
      <c r="C202" s="5">
        <f t="shared" si="3"/>
        <v>7.1962184140255916</v>
      </c>
      <c r="D202" t="s">
        <v>10</v>
      </c>
    </row>
    <row r="203" spans="1:4" x14ac:dyDescent="0.3">
      <c r="A203" s="12">
        <v>0.94000000000000006</v>
      </c>
      <c r="B203" s="13">
        <v>5.0900031509444821</v>
      </c>
      <c r="C203" s="5">
        <f t="shared" si="3"/>
        <v>6.0300031509444825</v>
      </c>
      <c r="D203" t="s">
        <v>10</v>
      </c>
    </row>
    <row r="204" spans="1:4" x14ac:dyDescent="0.3">
      <c r="A204" s="12">
        <v>0.94000000000000006</v>
      </c>
      <c r="B204" s="13">
        <v>5.1244618285953205</v>
      </c>
      <c r="C204" s="5">
        <f t="shared" si="3"/>
        <v>6.0644618285953209</v>
      </c>
      <c r="D204" t="s">
        <v>10</v>
      </c>
    </row>
    <row r="205" spans="1:4" x14ac:dyDescent="0.3">
      <c r="A205" s="12">
        <v>0.94000000000000006</v>
      </c>
      <c r="B205" s="13">
        <v>6.0221968814835289</v>
      </c>
      <c r="C205" s="5">
        <f t="shared" si="3"/>
        <v>6.9621968814835293</v>
      </c>
      <c r="D205" t="s">
        <v>10</v>
      </c>
    </row>
    <row r="206" spans="1:4" x14ac:dyDescent="0.3">
      <c r="A206" s="12">
        <v>0.94000000000000006</v>
      </c>
      <c r="B206" s="13">
        <v>8.2704311157523112</v>
      </c>
      <c r="C206" s="5">
        <f t="shared" si="3"/>
        <v>9.2104311157523107</v>
      </c>
      <c r="D206" t="s">
        <v>10</v>
      </c>
    </row>
    <row r="207" spans="1:4" x14ac:dyDescent="0.3">
      <c r="A207" s="12">
        <v>0.94000000000000006</v>
      </c>
      <c r="B207" s="13">
        <v>11.280231596315655</v>
      </c>
      <c r="C207" s="5">
        <f t="shared" si="3"/>
        <v>12.220231596315655</v>
      </c>
      <c r="D207" t="s">
        <v>10</v>
      </c>
    </row>
    <row r="208" spans="1:4" x14ac:dyDescent="0.3">
      <c r="A208" s="12">
        <v>0.94000000000000006</v>
      </c>
      <c r="B208" s="13">
        <v>14.454930878215668</v>
      </c>
      <c r="C208" s="5">
        <f t="shared" si="3"/>
        <v>15.394930878215668</v>
      </c>
      <c r="D208" t="s">
        <v>10</v>
      </c>
    </row>
    <row r="209" spans="1:4" x14ac:dyDescent="0.3">
      <c r="A209" s="12">
        <v>0.94000000000000006</v>
      </c>
      <c r="B209" s="13">
        <v>17.736088893156293</v>
      </c>
      <c r="C209" s="5">
        <f t="shared" si="3"/>
        <v>18.676088893156294</v>
      </c>
      <c r="D209" t="s">
        <v>10</v>
      </c>
    </row>
    <row r="210" spans="1:4" x14ac:dyDescent="0.3">
      <c r="A210" s="12">
        <v>0.94000000000000006</v>
      </c>
      <c r="B210" s="13">
        <v>21.19912284189256</v>
      </c>
      <c r="C210" s="5">
        <f t="shared" si="3"/>
        <v>22.139122841892561</v>
      </c>
      <c r="D210" t="s">
        <v>10</v>
      </c>
    </row>
    <row r="211" spans="1:4" x14ac:dyDescent="0.3">
      <c r="A211" s="12">
        <v>0.94000000000000006</v>
      </c>
      <c r="B211" s="13">
        <v>25.119128388430532</v>
      </c>
      <c r="C211" s="5">
        <f t="shared" si="3"/>
        <v>26.059128388430533</v>
      </c>
      <c r="D211" t="s">
        <v>10</v>
      </c>
    </row>
    <row r="212" spans="1:4" x14ac:dyDescent="0.3">
      <c r="A212" s="12">
        <v>0.94000000000000006</v>
      </c>
      <c r="B212" s="13">
        <v>28.887831888257956</v>
      </c>
      <c r="C212" s="5">
        <f t="shared" si="3"/>
        <v>29.827831888257958</v>
      </c>
      <c r="D212" t="s">
        <v>10</v>
      </c>
    </row>
    <row r="213" spans="1:4" x14ac:dyDescent="0.3">
      <c r="A213" s="12">
        <v>0.94000000000000006</v>
      </c>
      <c r="B213" s="13">
        <v>31.406473561578796</v>
      </c>
      <c r="C213" s="5">
        <f t="shared" si="3"/>
        <v>32.346473561578797</v>
      </c>
      <c r="D213" t="s">
        <v>10</v>
      </c>
    </row>
    <row r="214" spans="1:4" x14ac:dyDescent="0.3">
      <c r="A214" s="12">
        <v>0.94000000000000006</v>
      </c>
      <c r="B214" s="13">
        <v>32.710708508051312</v>
      </c>
      <c r="C214" s="5">
        <f t="shared" si="3"/>
        <v>33.650708508051309</v>
      </c>
      <c r="D214" t="s">
        <v>10</v>
      </c>
    </row>
    <row r="215" spans="1:4" x14ac:dyDescent="0.3">
      <c r="A215" s="12">
        <v>0.94000000000000006</v>
      </c>
      <c r="B215" s="13">
        <v>33.14819860996019</v>
      </c>
      <c r="C215" s="5">
        <f t="shared" si="3"/>
        <v>34.088198609960187</v>
      </c>
      <c r="D215" t="s">
        <v>10</v>
      </c>
    </row>
    <row r="216" spans="1:4" x14ac:dyDescent="0.3">
      <c r="A216" s="12">
        <v>0.94000000000000006</v>
      </c>
      <c r="B216" s="13">
        <v>32.560965344823074</v>
      </c>
      <c r="C216" s="5">
        <f t="shared" si="3"/>
        <v>33.500965344823072</v>
      </c>
      <c r="D216" t="s">
        <v>10</v>
      </c>
    </row>
    <row r="217" spans="1:4" x14ac:dyDescent="0.3">
      <c r="A217" s="12">
        <v>0.94000000000000006</v>
      </c>
      <c r="B217" s="13">
        <v>31.206501520035097</v>
      </c>
      <c r="C217" s="5">
        <f t="shared" si="3"/>
        <v>32.146501520035095</v>
      </c>
      <c r="D217" t="s">
        <v>10</v>
      </c>
    </row>
    <row r="218" spans="1:4" x14ac:dyDescent="0.3">
      <c r="A218" s="14">
        <v>0.94000000000000028</v>
      </c>
      <c r="B218" s="15">
        <v>23.146082161956141</v>
      </c>
      <c r="C218" s="5">
        <f t="shared" si="3"/>
        <v>24.086082161956142</v>
      </c>
      <c r="D218" t="s">
        <v>10</v>
      </c>
    </row>
    <row r="219" spans="1:4" x14ac:dyDescent="0.3">
      <c r="A219" s="14">
        <v>0.94000000000000028</v>
      </c>
      <c r="B219" s="15">
        <v>21.689392077029439</v>
      </c>
      <c r="C219" s="5">
        <f t="shared" si="3"/>
        <v>22.62939207702944</v>
      </c>
      <c r="D219" t="s">
        <v>10</v>
      </c>
    </row>
    <row r="220" spans="1:4" x14ac:dyDescent="0.3">
      <c r="A220" s="14">
        <v>0.94000000000000028</v>
      </c>
      <c r="B220" s="15">
        <v>19.935767698938587</v>
      </c>
      <c r="C220" s="5">
        <f t="shared" si="3"/>
        <v>20.875767698938589</v>
      </c>
      <c r="D220" t="s">
        <v>10</v>
      </c>
    </row>
    <row r="221" spans="1:4" x14ac:dyDescent="0.3">
      <c r="A221" s="14">
        <v>0.94000000000000028</v>
      </c>
      <c r="B221" s="15">
        <v>17.994510806614969</v>
      </c>
      <c r="C221" s="5">
        <f t="shared" si="3"/>
        <v>18.93451080661497</v>
      </c>
      <c r="D221" t="s">
        <v>10</v>
      </c>
    </row>
    <row r="222" spans="1:4" x14ac:dyDescent="0.3">
      <c r="A222" s="14">
        <v>0.94000000000000028</v>
      </c>
      <c r="B222" s="15">
        <v>14.474426545557332</v>
      </c>
      <c r="C222" s="5">
        <f t="shared" si="3"/>
        <v>15.414426545557331</v>
      </c>
      <c r="D222" t="s">
        <v>10</v>
      </c>
    </row>
    <row r="223" spans="1:4" x14ac:dyDescent="0.3">
      <c r="A223" s="14">
        <v>0.94000000000000028</v>
      </c>
      <c r="B223" s="15">
        <v>10.797629818305179</v>
      </c>
      <c r="C223" s="5">
        <f t="shared" si="3"/>
        <v>11.737629818305178</v>
      </c>
      <c r="D223" t="s">
        <v>10</v>
      </c>
    </row>
    <row r="224" spans="1:4" x14ac:dyDescent="0.3">
      <c r="A224" s="14">
        <v>7.391758241758243</v>
      </c>
      <c r="B224" s="15">
        <v>8.7139917367270527</v>
      </c>
      <c r="C224" s="5">
        <f t="shared" si="3"/>
        <v>16.105749978485296</v>
      </c>
      <c r="D224" t="s">
        <v>10</v>
      </c>
    </row>
    <row r="225" spans="1:4" x14ac:dyDescent="0.3">
      <c r="A225" s="14">
        <v>11.826813186813187</v>
      </c>
      <c r="B225" s="15">
        <v>8.1235623343986596</v>
      </c>
      <c r="C225" s="5">
        <f t="shared" si="3"/>
        <v>19.950375521211846</v>
      </c>
      <c r="D225" t="s">
        <v>10</v>
      </c>
    </row>
    <row r="226" spans="1:4" x14ac:dyDescent="0.3">
      <c r="A226" s="14">
        <v>16.26186813186813</v>
      </c>
      <c r="B226" s="15">
        <v>10.038653761103056</v>
      </c>
      <c r="C226" s="5">
        <f t="shared" si="3"/>
        <v>26.300521892971187</v>
      </c>
      <c r="D226" t="s">
        <v>10</v>
      </c>
    </row>
    <row r="227" spans="1:4" x14ac:dyDescent="0.3">
      <c r="A227" s="14">
        <v>16.26186813186813</v>
      </c>
      <c r="B227" s="15">
        <v>14.809417197204601</v>
      </c>
      <c r="C227" s="5">
        <f t="shared" si="3"/>
        <v>31.07128532907273</v>
      </c>
      <c r="D227" t="s">
        <v>10</v>
      </c>
    </row>
    <row r="228" spans="1:4" x14ac:dyDescent="0.3">
      <c r="A228" s="14">
        <v>16.26186813186813</v>
      </c>
      <c r="B228" s="15">
        <v>16.981672880368407</v>
      </c>
      <c r="C228" s="5">
        <f t="shared" si="3"/>
        <v>33.243541012236534</v>
      </c>
      <c r="D228" t="s">
        <v>10</v>
      </c>
    </row>
    <row r="229" spans="1:4" x14ac:dyDescent="0.3">
      <c r="A229" s="14">
        <v>15.522692307692306</v>
      </c>
      <c r="B229" s="15">
        <v>18.403738565042929</v>
      </c>
      <c r="C229" s="5">
        <f t="shared" si="3"/>
        <v>33.926430872735239</v>
      </c>
      <c r="D229" t="s">
        <v>10</v>
      </c>
    </row>
    <row r="230" spans="1:4" x14ac:dyDescent="0.3">
      <c r="A230" s="14">
        <v>15.522692307692306</v>
      </c>
      <c r="B230" s="15">
        <v>19.84608467184712</v>
      </c>
      <c r="C230" s="5">
        <f t="shared" si="3"/>
        <v>35.368776979539426</v>
      </c>
      <c r="D230" t="s">
        <v>10</v>
      </c>
    </row>
    <row r="231" spans="1:4" x14ac:dyDescent="0.3">
      <c r="A231" s="14">
        <v>12.565989010989011</v>
      </c>
      <c r="B231" s="15">
        <v>21.602551668661654</v>
      </c>
      <c r="C231" s="5">
        <f t="shared" si="3"/>
        <v>34.168540679650661</v>
      </c>
      <c r="D231" t="s">
        <v>10</v>
      </c>
    </row>
    <row r="232" spans="1:4" x14ac:dyDescent="0.3">
      <c r="A232" s="14">
        <v>11.826813186813187</v>
      </c>
      <c r="B232" s="15">
        <v>23.289087305627287</v>
      </c>
      <c r="C232" s="5">
        <f t="shared" si="3"/>
        <v>35.115900492440474</v>
      </c>
      <c r="D232" t="s">
        <v>10</v>
      </c>
    </row>
    <row r="233" spans="1:4" x14ac:dyDescent="0.3">
      <c r="A233" s="14">
        <v>15.522692307692306</v>
      </c>
      <c r="B233" s="15">
        <v>24.971143166228984</v>
      </c>
      <c r="C233" s="5">
        <f t="shared" si="3"/>
        <v>40.493835473921294</v>
      </c>
      <c r="D233" t="s">
        <v>10</v>
      </c>
    </row>
    <row r="234" spans="1:4" x14ac:dyDescent="0.3">
      <c r="A234" s="14">
        <v>19.957747252747254</v>
      </c>
      <c r="B234" s="15">
        <v>26.331926144279191</v>
      </c>
      <c r="C234" s="5">
        <f t="shared" si="3"/>
        <v>46.289673397026448</v>
      </c>
      <c r="D234" t="s">
        <v>10</v>
      </c>
    </row>
    <row r="235" spans="1:4" x14ac:dyDescent="0.3">
      <c r="A235" s="14">
        <v>19.957747252747254</v>
      </c>
      <c r="B235" s="15">
        <v>26.81002418188309</v>
      </c>
      <c r="C235" s="5">
        <f t="shared" si="3"/>
        <v>46.767771434630347</v>
      </c>
      <c r="D235" t="s">
        <v>10</v>
      </c>
    </row>
    <row r="236" spans="1:4" x14ac:dyDescent="0.3">
      <c r="A236" s="14">
        <v>14.783516483516486</v>
      </c>
      <c r="B236" s="15">
        <v>26.335167001269703</v>
      </c>
      <c r="C236" s="5">
        <f t="shared" si="3"/>
        <v>41.118683484786189</v>
      </c>
      <c r="D236" t="s">
        <v>10</v>
      </c>
    </row>
    <row r="237" spans="1:4" x14ac:dyDescent="0.3">
      <c r="A237" s="14">
        <v>7.391758241758243</v>
      </c>
      <c r="B237" s="15">
        <v>23.278994242983725</v>
      </c>
      <c r="C237" s="5">
        <f t="shared" si="3"/>
        <v>30.670752484741968</v>
      </c>
      <c r="D237" t="s">
        <v>10</v>
      </c>
    </row>
    <row r="238" spans="1:4" x14ac:dyDescent="0.3">
      <c r="A238" s="14">
        <v>0.94000000000000028</v>
      </c>
      <c r="B238" s="15">
        <v>22.42153500293869</v>
      </c>
      <c r="C238" s="5">
        <f t="shared" si="3"/>
        <v>23.361535002938691</v>
      </c>
      <c r="D238" t="s">
        <v>10</v>
      </c>
    </row>
    <row r="239" spans="1:4" x14ac:dyDescent="0.3">
      <c r="A239" s="14">
        <v>0.94000000000000028</v>
      </c>
      <c r="B239" s="15">
        <v>22.75412479597453</v>
      </c>
      <c r="C239" s="5">
        <f t="shared" si="3"/>
        <v>23.694124795974531</v>
      </c>
      <c r="D239" t="s">
        <v>10</v>
      </c>
    </row>
    <row r="240" spans="1:4" x14ac:dyDescent="0.3">
      <c r="A240" s="14">
        <v>0.94000000000000028</v>
      </c>
      <c r="B240" s="15">
        <v>23.336849185561981</v>
      </c>
      <c r="C240" s="5">
        <f t="shared" si="3"/>
        <v>24.276849185561982</v>
      </c>
      <c r="D240" t="s">
        <v>10</v>
      </c>
    </row>
    <row r="241" spans="1:4" x14ac:dyDescent="0.3">
      <c r="A241" s="14">
        <v>0.94000000000000028</v>
      </c>
      <c r="B241" s="15">
        <v>23.616155241846801</v>
      </c>
      <c r="C241" s="5">
        <f t="shared" si="3"/>
        <v>24.556155241846803</v>
      </c>
      <c r="D241" t="s">
        <v>10</v>
      </c>
    </row>
    <row r="242" spans="1:4" x14ac:dyDescent="0.3">
      <c r="A242" s="14">
        <v>0.94000000000000028</v>
      </c>
      <c r="B242" s="15">
        <v>23.146082161956141</v>
      </c>
      <c r="C242" s="5">
        <f t="shared" si="3"/>
        <v>24.086082161956142</v>
      </c>
      <c r="D242" t="s">
        <v>10</v>
      </c>
    </row>
    <row r="243" spans="1:4" x14ac:dyDescent="0.3">
      <c r="A243" s="14">
        <v>0.94000000000000028</v>
      </c>
      <c r="B243" s="15">
        <v>21.689392077029439</v>
      </c>
      <c r="C243" s="5">
        <f t="shared" si="3"/>
        <v>22.62939207702944</v>
      </c>
      <c r="D243" t="s">
        <v>10</v>
      </c>
    </row>
    <row r="244" spans="1:4" x14ac:dyDescent="0.3">
      <c r="A244" s="14">
        <v>0.94000000000000028</v>
      </c>
      <c r="B244" s="15">
        <v>19.935767698938587</v>
      </c>
      <c r="C244" s="5">
        <f t="shared" si="3"/>
        <v>20.875767698938589</v>
      </c>
      <c r="D244" t="s">
        <v>10</v>
      </c>
    </row>
    <row r="245" spans="1:4" x14ac:dyDescent="0.3">
      <c r="A245" s="14">
        <v>0.94000000000000028</v>
      </c>
      <c r="B245" s="15">
        <v>17.994510806614969</v>
      </c>
      <c r="C245" s="5">
        <f t="shared" si="3"/>
        <v>18.93451080661497</v>
      </c>
      <c r="D245" t="s">
        <v>10</v>
      </c>
    </row>
    <row r="246" spans="1:4" x14ac:dyDescent="0.3">
      <c r="A246" s="14">
        <v>0.94000000000000028</v>
      </c>
      <c r="B246" s="15">
        <v>14.474426545557332</v>
      </c>
      <c r="C246" s="5">
        <f t="shared" si="3"/>
        <v>15.414426545557331</v>
      </c>
      <c r="D246" t="s">
        <v>10</v>
      </c>
    </row>
    <row r="247" spans="1:4" x14ac:dyDescent="0.3">
      <c r="A247" s="14">
        <v>0.94000000000000028</v>
      </c>
      <c r="B247" s="15">
        <v>10.797629818305179</v>
      </c>
      <c r="C247" s="5">
        <f t="shared" si="3"/>
        <v>11.737629818305178</v>
      </c>
      <c r="D247" t="s">
        <v>10</v>
      </c>
    </row>
    <row r="248" spans="1:4" x14ac:dyDescent="0.3">
      <c r="A248" s="14">
        <v>7.391758241758243</v>
      </c>
      <c r="B248" s="15">
        <v>8.7139917367270527</v>
      </c>
      <c r="C248" s="5">
        <f t="shared" si="3"/>
        <v>16.105749978485296</v>
      </c>
      <c r="D248" t="s">
        <v>10</v>
      </c>
    </row>
    <row r="249" spans="1:4" x14ac:dyDescent="0.3">
      <c r="A249" s="14">
        <v>11.826813186813187</v>
      </c>
      <c r="B249" s="15">
        <v>8.1235623343986596</v>
      </c>
      <c r="C249" s="5">
        <f t="shared" si="3"/>
        <v>19.950375521211846</v>
      </c>
      <c r="D249" t="s">
        <v>10</v>
      </c>
    </row>
    <row r="250" spans="1:4" x14ac:dyDescent="0.3">
      <c r="A250" s="14">
        <v>16.26186813186813</v>
      </c>
      <c r="B250" s="15">
        <v>10.038653761103056</v>
      </c>
      <c r="C250" s="5">
        <f t="shared" si="3"/>
        <v>26.300521892971187</v>
      </c>
      <c r="D250" t="s">
        <v>10</v>
      </c>
    </row>
    <row r="251" spans="1:4" x14ac:dyDescent="0.3">
      <c r="A251" s="14">
        <v>16.26186813186813</v>
      </c>
      <c r="B251" s="15">
        <v>14.809417197204601</v>
      </c>
      <c r="C251" s="5">
        <f t="shared" si="3"/>
        <v>31.07128532907273</v>
      </c>
      <c r="D251" t="s">
        <v>10</v>
      </c>
    </row>
    <row r="252" spans="1:4" x14ac:dyDescent="0.3">
      <c r="A252" s="14">
        <v>16.26186813186813</v>
      </c>
      <c r="B252" s="15">
        <v>16.981672880368407</v>
      </c>
      <c r="C252" s="5">
        <f t="shared" si="3"/>
        <v>33.243541012236534</v>
      </c>
      <c r="D252" t="s">
        <v>10</v>
      </c>
    </row>
    <row r="253" spans="1:4" x14ac:dyDescent="0.3">
      <c r="A253" s="14">
        <v>15.522692307692306</v>
      </c>
      <c r="B253" s="15">
        <v>18.403738565042929</v>
      </c>
      <c r="C253" s="5">
        <f t="shared" si="3"/>
        <v>33.926430872735239</v>
      </c>
      <c r="D253" t="s">
        <v>10</v>
      </c>
    </row>
    <row r="254" spans="1:4" x14ac:dyDescent="0.3">
      <c r="A254" s="14">
        <v>15.522692307692306</v>
      </c>
      <c r="B254" s="15">
        <v>19.84608467184712</v>
      </c>
      <c r="C254" s="5">
        <f t="shared" si="3"/>
        <v>35.368776979539426</v>
      </c>
      <c r="D254" t="s">
        <v>10</v>
      </c>
    </row>
    <row r="255" spans="1:4" x14ac:dyDescent="0.3">
      <c r="A255" s="14">
        <v>12.565989010989011</v>
      </c>
      <c r="B255" s="15">
        <v>21.602551668661654</v>
      </c>
      <c r="C255" s="5">
        <f t="shared" si="3"/>
        <v>34.168540679650661</v>
      </c>
      <c r="D255" t="s">
        <v>10</v>
      </c>
    </row>
    <row r="256" spans="1:4" x14ac:dyDescent="0.3">
      <c r="A256" s="14">
        <v>11.826813186813187</v>
      </c>
      <c r="B256" s="15">
        <v>23.289087305627287</v>
      </c>
      <c r="C256" s="5">
        <f t="shared" si="3"/>
        <v>35.115900492440474</v>
      </c>
      <c r="D256" t="s">
        <v>10</v>
      </c>
    </row>
    <row r="257" spans="1:4" x14ac:dyDescent="0.3">
      <c r="A257" s="14">
        <v>15.522692307692306</v>
      </c>
      <c r="B257" s="15">
        <v>24.971143166228984</v>
      </c>
      <c r="C257" s="5">
        <f t="shared" si="3"/>
        <v>40.493835473921294</v>
      </c>
      <c r="D257" t="s">
        <v>10</v>
      </c>
    </row>
    <row r="258" spans="1:4" x14ac:dyDescent="0.3">
      <c r="A258" s="14">
        <v>19.957747252747254</v>
      </c>
      <c r="B258" s="15">
        <v>26.331926144279191</v>
      </c>
      <c r="C258" s="5">
        <f t="shared" si="3"/>
        <v>46.289673397026448</v>
      </c>
      <c r="D258" t="s">
        <v>10</v>
      </c>
    </row>
    <row r="259" spans="1:4" x14ac:dyDescent="0.3">
      <c r="A259" s="14">
        <v>19.957747252747254</v>
      </c>
      <c r="B259" s="15">
        <v>26.81002418188309</v>
      </c>
      <c r="C259" s="5">
        <f t="shared" ref="C259:C322" si="4">SUM(A259:B259)</f>
        <v>46.767771434630347</v>
      </c>
      <c r="D259" t="s">
        <v>10</v>
      </c>
    </row>
    <row r="260" spans="1:4" x14ac:dyDescent="0.3">
      <c r="A260" s="14">
        <v>14.783516483516486</v>
      </c>
      <c r="B260" s="15">
        <v>26.335167001269703</v>
      </c>
      <c r="C260" s="5">
        <f t="shared" si="4"/>
        <v>41.118683484786189</v>
      </c>
      <c r="D260" t="s">
        <v>10</v>
      </c>
    </row>
    <row r="261" spans="1:4" x14ac:dyDescent="0.3">
      <c r="A261" s="14">
        <v>7.391758241758243</v>
      </c>
      <c r="B261" s="15">
        <v>23.278994242983725</v>
      </c>
      <c r="C261" s="5">
        <f t="shared" si="4"/>
        <v>30.670752484741968</v>
      </c>
      <c r="D261" t="s">
        <v>10</v>
      </c>
    </row>
    <row r="262" spans="1:4" x14ac:dyDescent="0.3">
      <c r="A262" s="14">
        <v>0.94000000000000028</v>
      </c>
      <c r="B262" s="15">
        <v>22.42153500293869</v>
      </c>
      <c r="C262" s="5">
        <f t="shared" si="4"/>
        <v>23.361535002938691</v>
      </c>
      <c r="D262" t="s">
        <v>10</v>
      </c>
    </row>
    <row r="263" spans="1:4" x14ac:dyDescent="0.3">
      <c r="A263" s="14">
        <v>0.94000000000000028</v>
      </c>
      <c r="B263" s="15">
        <v>22.75412479597453</v>
      </c>
      <c r="C263" s="5">
        <f t="shared" si="4"/>
        <v>23.694124795974531</v>
      </c>
      <c r="D263" t="s">
        <v>10</v>
      </c>
    </row>
    <row r="264" spans="1:4" x14ac:dyDescent="0.3">
      <c r="A264" s="14">
        <v>0.94000000000000028</v>
      </c>
      <c r="B264" s="15">
        <v>23.336849185561981</v>
      </c>
      <c r="C264" s="5">
        <f t="shared" si="4"/>
        <v>24.276849185561982</v>
      </c>
      <c r="D264" t="s">
        <v>10</v>
      </c>
    </row>
    <row r="265" spans="1:4" x14ac:dyDescent="0.3">
      <c r="A265" s="14">
        <v>0.94000000000000028</v>
      </c>
      <c r="B265" s="15">
        <v>23.616155241846801</v>
      </c>
      <c r="C265" s="5">
        <f t="shared" si="4"/>
        <v>24.556155241846803</v>
      </c>
      <c r="D265" t="s">
        <v>10</v>
      </c>
    </row>
    <row r="266" spans="1:4" x14ac:dyDescent="0.3">
      <c r="A266" s="14">
        <v>0.94000000000000028</v>
      </c>
      <c r="B266" s="15">
        <v>23.146082161956141</v>
      </c>
      <c r="C266" s="5">
        <f t="shared" si="4"/>
        <v>24.086082161956142</v>
      </c>
      <c r="D266" t="s">
        <v>10</v>
      </c>
    </row>
    <row r="267" spans="1:4" x14ac:dyDescent="0.3">
      <c r="A267" s="14">
        <v>0.94000000000000028</v>
      </c>
      <c r="B267" s="15">
        <v>21.689392077029439</v>
      </c>
      <c r="C267" s="5">
        <f t="shared" si="4"/>
        <v>22.62939207702944</v>
      </c>
      <c r="D267" t="s">
        <v>10</v>
      </c>
    </row>
    <row r="268" spans="1:4" x14ac:dyDescent="0.3">
      <c r="A268" s="14">
        <v>0.94000000000000028</v>
      </c>
      <c r="B268" s="15">
        <v>19.935767698938587</v>
      </c>
      <c r="C268" s="5">
        <f t="shared" si="4"/>
        <v>20.875767698938589</v>
      </c>
      <c r="D268" t="s">
        <v>10</v>
      </c>
    </row>
    <row r="269" spans="1:4" x14ac:dyDescent="0.3">
      <c r="A269" s="14">
        <v>0.94000000000000028</v>
      </c>
      <c r="B269" s="15">
        <v>17.994510806614969</v>
      </c>
      <c r="C269" s="5">
        <f t="shared" si="4"/>
        <v>18.93451080661497</v>
      </c>
      <c r="D269" t="s">
        <v>10</v>
      </c>
    </row>
    <row r="270" spans="1:4" x14ac:dyDescent="0.3">
      <c r="A270" s="14">
        <v>0.94000000000000028</v>
      </c>
      <c r="B270" s="15">
        <v>14.474426545557332</v>
      </c>
      <c r="C270" s="5">
        <f t="shared" si="4"/>
        <v>15.414426545557331</v>
      </c>
      <c r="D270" t="s">
        <v>10</v>
      </c>
    </row>
    <row r="271" spans="1:4" x14ac:dyDescent="0.3">
      <c r="A271" s="14">
        <v>0.94000000000000028</v>
      </c>
      <c r="B271" s="15">
        <v>10.797629818305179</v>
      </c>
      <c r="C271" s="5">
        <f t="shared" si="4"/>
        <v>11.737629818305178</v>
      </c>
      <c r="D271" t="s">
        <v>10</v>
      </c>
    </row>
    <row r="272" spans="1:4" x14ac:dyDescent="0.3">
      <c r="A272" s="14">
        <v>7.391758241758243</v>
      </c>
      <c r="B272" s="15">
        <v>8.7139917367270527</v>
      </c>
      <c r="C272" s="5">
        <f t="shared" si="4"/>
        <v>16.105749978485296</v>
      </c>
      <c r="D272" t="s">
        <v>10</v>
      </c>
    </row>
    <row r="273" spans="1:4" x14ac:dyDescent="0.3">
      <c r="A273" s="14">
        <v>11.826813186813187</v>
      </c>
      <c r="B273" s="15">
        <v>8.1235623343986596</v>
      </c>
      <c r="C273" s="5">
        <f t="shared" si="4"/>
        <v>19.950375521211846</v>
      </c>
      <c r="D273" t="s">
        <v>10</v>
      </c>
    </row>
    <row r="274" spans="1:4" x14ac:dyDescent="0.3">
      <c r="A274" s="14">
        <v>16.26186813186813</v>
      </c>
      <c r="B274" s="15">
        <v>10.038653761103056</v>
      </c>
      <c r="C274" s="5">
        <f t="shared" si="4"/>
        <v>26.300521892971187</v>
      </c>
      <c r="D274" t="s">
        <v>10</v>
      </c>
    </row>
    <row r="275" spans="1:4" x14ac:dyDescent="0.3">
      <c r="A275" s="14">
        <v>16.26186813186813</v>
      </c>
      <c r="B275" s="15">
        <v>14.809417197204601</v>
      </c>
      <c r="C275" s="5">
        <f t="shared" si="4"/>
        <v>31.07128532907273</v>
      </c>
      <c r="D275" t="s">
        <v>10</v>
      </c>
    </row>
    <row r="276" spans="1:4" x14ac:dyDescent="0.3">
      <c r="A276" s="14">
        <v>16.26186813186813</v>
      </c>
      <c r="B276" s="15">
        <v>16.981672880368407</v>
      </c>
      <c r="C276" s="5">
        <f t="shared" si="4"/>
        <v>33.243541012236534</v>
      </c>
      <c r="D276" t="s">
        <v>10</v>
      </c>
    </row>
    <row r="277" spans="1:4" x14ac:dyDescent="0.3">
      <c r="A277" s="14">
        <v>15.522692307692306</v>
      </c>
      <c r="B277" s="15">
        <v>18.403738565042929</v>
      </c>
      <c r="C277" s="5">
        <f t="shared" si="4"/>
        <v>33.926430872735239</v>
      </c>
      <c r="D277" t="s">
        <v>10</v>
      </c>
    </row>
    <row r="278" spans="1:4" x14ac:dyDescent="0.3">
      <c r="A278" s="14">
        <v>15.522692307692306</v>
      </c>
      <c r="B278" s="15">
        <v>19.84608467184712</v>
      </c>
      <c r="C278" s="5">
        <f t="shared" si="4"/>
        <v>35.368776979539426</v>
      </c>
      <c r="D278" t="s">
        <v>10</v>
      </c>
    </row>
    <row r="279" spans="1:4" x14ac:dyDescent="0.3">
      <c r="A279" s="14">
        <v>12.565989010989011</v>
      </c>
      <c r="B279" s="15">
        <v>21.602551668661654</v>
      </c>
      <c r="C279" s="5">
        <f t="shared" si="4"/>
        <v>34.168540679650661</v>
      </c>
      <c r="D279" t="s">
        <v>10</v>
      </c>
    </row>
    <row r="280" spans="1:4" x14ac:dyDescent="0.3">
      <c r="A280" s="14">
        <v>11.826813186813187</v>
      </c>
      <c r="B280" s="15">
        <v>23.289087305627287</v>
      </c>
      <c r="C280" s="5">
        <f t="shared" si="4"/>
        <v>35.115900492440474</v>
      </c>
      <c r="D280" t="s">
        <v>10</v>
      </c>
    </row>
    <row r="281" spans="1:4" x14ac:dyDescent="0.3">
      <c r="A281" s="14">
        <v>15.522692307692306</v>
      </c>
      <c r="B281" s="15">
        <v>24.971143166228984</v>
      </c>
      <c r="C281" s="5">
        <f t="shared" si="4"/>
        <v>40.493835473921294</v>
      </c>
      <c r="D281" t="s">
        <v>10</v>
      </c>
    </row>
    <row r="282" spans="1:4" x14ac:dyDescent="0.3">
      <c r="A282" s="14">
        <v>19.957747252747254</v>
      </c>
      <c r="B282" s="15">
        <v>26.331926144279191</v>
      </c>
      <c r="C282" s="5">
        <f t="shared" si="4"/>
        <v>46.289673397026448</v>
      </c>
      <c r="D282" t="s">
        <v>10</v>
      </c>
    </row>
    <row r="283" spans="1:4" x14ac:dyDescent="0.3">
      <c r="A283" s="14">
        <v>19.957747252747254</v>
      </c>
      <c r="B283" s="15">
        <v>26.81002418188309</v>
      </c>
      <c r="C283" s="5">
        <f t="shared" si="4"/>
        <v>46.767771434630347</v>
      </c>
      <c r="D283" t="s">
        <v>10</v>
      </c>
    </row>
    <row r="284" spans="1:4" x14ac:dyDescent="0.3">
      <c r="A284" s="14">
        <v>14.783516483516486</v>
      </c>
      <c r="B284" s="15">
        <v>26.335167001269703</v>
      </c>
      <c r="C284" s="5">
        <f t="shared" si="4"/>
        <v>41.118683484786189</v>
      </c>
      <c r="D284" t="s">
        <v>10</v>
      </c>
    </row>
    <row r="285" spans="1:4" x14ac:dyDescent="0.3">
      <c r="A285" s="14">
        <v>7.391758241758243</v>
      </c>
      <c r="B285" s="15">
        <v>23.278994242983725</v>
      </c>
      <c r="C285" s="5">
        <f t="shared" si="4"/>
        <v>30.670752484741968</v>
      </c>
      <c r="D285" t="s">
        <v>10</v>
      </c>
    </row>
    <row r="286" spans="1:4" x14ac:dyDescent="0.3">
      <c r="A286" s="14">
        <v>0.94000000000000028</v>
      </c>
      <c r="B286" s="15">
        <v>22.42153500293869</v>
      </c>
      <c r="C286" s="5">
        <f t="shared" si="4"/>
        <v>23.361535002938691</v>
      </c>
      <c r="D286" t="s">
        <v>10</v>
      </c>
    </row>
    <row r="287" spans="1:4" x14ac:dyDescent="0.3">
      <c r="A287" s="14">
        <v>0.94000000000000028</v>
      </c>
      <c r="B287" s="15">
        <v>22.75412479597453</v>
      </c>
      <c r="C287" s="5">
        <f t="shared" si="4"/>
        <v>23.694124795974531</v>
      </c>
      <c r="D287" t="s">
        <v>10</v>
      </c>
    </row>
    <row r="288" spans="1:4" x14ac:dyDescent="0.3">
      <c r="A288" s="14">
        <v>0.94000000000000028</v>
      </c>
      <c r="B288" s="15">
        <v>23.336849185561981</v>
      </c>
      <c r="C288" s="5">
        <f t="shared" si="4"/>
        <v>24.276849185561982</v>
      </c>
      <c r="D288" t="s">
        <v>10</v>
      </c>
    </row>
    <row r="289" spans="1:4" x14ac:dyDescent="0.3">
      <c r="A289" s="14">
        <v>0.94000000000000028</v>
      </c>
      <c r="B289" s="15">
        <v>23.616155241846801</v>
      </c>
      <c r="C289" s="5">
        <f t="shared" si="4"/>
        <v>24.556155241846803</v>
      </c>
      <c r="D289" t="s">
        <v>10</v>
      </c>
    </row>
    <row r="290" spans="1:4" x14ac:dyDescent="0.3">
      <c r="A290" s="14">
        <v>0.94000000000000028</v>
      </c>
      <c r="B290" s="15">
        <v>23.146082161956141</v>
      </c>
      <c r="C290" s="5">
        <f t="shared" si="4"/>
        <v>24.086082161956142</v>
      </c>
      <c r="D290" t="s">
        <v>10</v>
      </c>
    </row>
    <row r="291" spans="1:4" x14ac:dyDescent="0.3">
      <c r="A291" s="14">
        <v>0.94000000000000028</v>
      </c>
      <c r="B291" s="15">
        <v>21.689392077029439</v>
      </c>
      <c r="C291" s="5">
        <f t="shared" si="4"/>
        <v>22.62939207702944</v>
      </c>
      <c r="D291" t="s">
        <v>10</v>
      </c>
    </row>
    <row r="292" spans="1:4" x14ac:dyDescent="0.3">
      <c r="A292" s="14">
        <v>0.94000000000000028</v>
      </c>
      <c r="B292" s="15">
        <v>19.935767698938587</v>
      </c>
      <c r="C292" s="5">
        <f t="shared" si="4"/>
        <v>20.875767698938589</v>
      </c>
      <c r="D292" t="s">
        <v>10</v>
      </c>
    </row>
    <row r="293" spans="1:4" x14ac:dyDescent="0.3">
      <c r="A293" s="14">
        <v>0.94000000000000028</v>
      </c>
      <c r="B293" s="15">
        <v>17.994510806614969</v>
      </c>
      <c r="C293" s="5">
        <f t="shared" si="4"/>
        <v>18.93451080661497</v>
      </c>
      <c r="D293" t="s">
        <v>10</v>
      </c>
    </row>
    <row r="294" spans="1:4" x14ac:dyDescent="0.3">
      <c r="A294" s="14">
        <v>0.94000000000000028</v>
      </c>
      <c r="B294" s="15">
        <v>14.474426545557332</v>
      </c>
      <c r="C294" s="5">
        <f t="shared" si="4"/>
        <v>15.414426545557331</v>
      </c>
      <c r="D294" t="s">
        <v>10</v>
      </c>
    </row>
    <row r="295" spans="1:4" x14ac:dyDescent="0.3">
      <c r="A295" s="14">
        <v>0.94000000000000028</v>
      </c>
      <c r="B295" s="15">
        <v>10.797629818305179</v>
      </c>
      <c r="C295" s="5">
        <f t="shared" si="4"/>
        <v>11.737629818305178</v>
      </c>
      <c r="D295" t="s">
        <v>10</v>
      </c>
    </row>
    <row r="296" spans="1:4" x14ac:dyDescent="0.3">
      <c r="A296" s="14">
        <v>7.391758241758243</v>
      </c>
      <c r="B296" s="15">
        <v>8.7139917367270527</v>
      </c>
      <c r="C296" s="5">
        <f t="shared" si="4"/>
        <v>16.105749978485296</v>
      </c>
      <c r="D296" t="s">
        <v>10</v>
      </c>
    </row>
    <row r="297" spans="1:4" x14ac:dyDescent="0.3">
      <c r="A297" s="14">
        <v>11.826813186813187</v>
      </c>
      <c r="B297" s="15">
        <v>8.1235623343986596</v>
      </c>
      <c r="C297" s="5">
        <f t="shared" si="4"/>
        <v>19.950375521211846</v>
      </c>
      <c r="D297" t="s">
        <v>10</v>
      </c>
    </row>
    <row r="298" spans="1:4" x14ac:dyDescent="0.3">
      <c r="A298" s="14">
        <v>16.26186813186813</v>
      </c>
      <c r="B298" s="15">
        <v>10.038653761103056</v>
      </c>
      <c r="C298" s="5">
        <f t="shared" si="4"/>
        <v>26.300521892971187</v>
      </c>
      <c r="D298" t="s">
        <v>10</v>
      </c>
    </row>
    <row r="299" spans="1:4" x14ac:dyDescent="0.3">
      <c r="A299" s="14">
        <v>16.26186813186813</v>
      </c>
      <c r="B299" s="15">
        <v>14.809417197204601</v>
      </c>
      <c r="C299" s="5">
        <f t="shared" si="4"/>
        <v>31.07128532907273</v>
      </c>
      <c r="D299" t="s">
        <v>10</v>
      </c>
    </row>
    <row r="300" spans="1:4" x14ac:dyDescent="0.3">
      <c r="A300" s="14">
        <v>16.26186813186813</v>
      </c>
      <c r="B300" s="15">
        <v>16.981672880368407</v>
      </c>
      <c r="C300" s="5">
        <f t="shared" si="4"/>
        <v>33.243541012236534</v>
      </c>
      <c r="D300" t="s">
        <v>10</v>
      </c>
    </row>
    <row r="301" spans="1:4" x14ac:dyDescent="0.3">
      <c r="A301" s="14">
        <v>15.522692307692306</v>
      </c>
      <c r="B301" s="15">
        <v>18.403738565042929</v>
      </c>
      <c r="C301" s="5">
        <f t="shared" si="4"/>
        <v>33.926430872735239</v>
      </c>
      <c r="D301" t="s">
        <v>10</v>
      </c>
    </row>
    <row r="302" spans="1:4" x14ac:dyDescent="0.3">
      <c r="A302" s="14">
        <v>15.522692307692306</v>
      </c>
      <c r="B302" s="15">
        <v>19.84608467184712</v>
      </c>
      <c r="C302" s="5">
        <f t="shared" si="4"/>
        <v>35.368776979539426</v>
      </c>
      <c r="D302" t="s">
        <v>10</v>
      </c>
    </row>
    <row r="303" spans="1:4" x14ac:dyDescent="0.3">
      <c r="A303" s="14">
        <v>12.565989010989011</v>
      </c>
      <c r="B303" s="15">
        <v>21.602551668661654</v>
      </c>
      <c r="C303" s="5">
        <f t="shared" si="4"/>
        <v>34.168540679650661</v>
      </c>
      <c r="D303" t="s">
        <v>10</v>
      </c>
    </row>
    <row r="304" spans="1:4" x14ac:dyDescent="0.3">
      <c r="A304" s="14">
        <v>11.826813186813187</v>
      </c>
      <c r="B304" s="15">
        <v>23.289087305627287</v>
      </c>
      <c r="C304" s="5">
        <f t="shared" si="4"/>
        <v>35.115900492440474</v>
      </c>
      <c r="D304" t="s">
        <v>10</v>
      </c>
    </row>
    <row r="305" spans="1:4" x14ac:dyDescent="0.3">
      <c r="A305" s="14">
        <v>15.522692307692306</v>
      </c>
      <c r="B305" s="15">
        <v>24.971143166228984</v>
      </c>
      <c r="C305" s="5">
        <f t="shared" si="4"/>
        <v>40.493835473921294</v>
      </c>
      <c r="D305" t="s">
        <v>10</v>
      </c>
    </row>
    <row r="306" spans="1:4" x14ac:dyDescent="0.3">
      <c r="A306" s="14">
        <v>19.957747252747254</v>
      </c>
      <c r="B306" s="15">
        <v>26.331926144279191</v>
      </c>
      <c r="C306" s="5">
        <f t="shared" si="4"/>
        <v>46.289673397026448</v>
      </c>
      <c r="D306" t="s">
        <v>10</v>
      </c>
    </row>
    <row r="307" spans="1:4" x14ac:dyDescent="0.3">
      <c r="A307" s="14">
        <v>19.957747252747254</v>
      </c>
      <c r="B307" s="15">
        <v>26.81002418188309</v>
      </c>
      <c r="C307" s="5">
        <f t="shared" si="4"/>
        <v>46.767771434630347</v>
      </c>
      <c r="D307" t="s">
        <v>10</v>
      </c>
    </row>
    <row r="308" spans="1:4" x14ac:dyDescent="0.3">
      <c r="A308" s="14">
        <v>14.783516483516486</v>
      </c>
      <c r="B308" s="15">
        <v>26.335167001269703</v>
      </c>
      <c r="C308" s="5">
        <f t="shared" si="4"/>
        <v>41.118683484786189</v>
      </c>
      <c r="D308" t="s">
        <v>10</v>
      </c>
    </row>
    <row r="309" spans="1:4" x14ac:dyDescent="0.3">
      <c r="A309" s="14">
        <v>7.391758241758243</v>
      </c>
      <c r="B309" s="15">
        <v>23.278994242983725</v>
      </c>
      <c r="C309" s="5">
        <f t="shared" si="4"/>
        <v>30.670752484741968</v>
      </c>
      <c r="D309" t="s">
        <v>10</v>
      </c>
    </row>
    <row r="310" spans="1:4" x14ac:dyDescent="0.3">
      <c r="A310" s="14">
        <v>0.94000000000000028</v>
      </c>
      <c r="B310" s="15">
        <v>22.42153500293869</v>
      </c>
      <c r="C310" s="5">
        <f t="shared" si="4"/>
        <v>23.361535002938691</v>
      </c>
      <c r="D310" t="s">
        <v>10</v>
      </c>
    </row>
    <row r="311" spans="1:4" x14ac:dyDescent="0.3">
      <c r="A311" s="14">
        <v>0.94000000000000028</v>
      </c>
      <c r="B311" s="15">
        <v>22.75412479597453</v>
      </c>
      <c r="C311" s="5">
        <f t="shared" si="4"/>
        <v>23.694124795974531</v>
      </c>
      <c r="D311" t="s">
        <v>10</v>
      </c>
    </row>
    <row r="312" spans="1:4" x14ac:dyDescent="0.3">
      <c r="A312" s="14">
        <v>0.94000000000000028</v>
      </c>
      <c r="B312" s="15">
        <v>23.336849185561981</v>
      </c>
      <c r="C312" s="5">
        <f t="shared" si="4"/>
        <v>24.276849185561982</v>
      </c>
      <c r="D312" t="s">
        <v>10</v>
      </c>
    </row>
    <row r="313" spans="1:4" x14ac:dyDescent="0.3">
      <c r="A313" s="14">
        <v>0.94000000000000028</v>
      </c>
      <c r="B313" s="15">
        <v>23.616155241846801</v>
      </c>
      <c r="C313" s="5">
        <f t="shared" si="4"/>
        <v>24.556155241846803</v>
      </c>
      <c r="D313" t="s">
        <v>10</v>
      </c>
    </row>
    <row r="314" spans="1:4" x14ac:dyDescent="0.3">
      <c r="A314" s="14">
        <v>0.94000000000000028</v>
      </c>
      <c r="B314" s="15">
        <v>23.146082161956141</v>
      </c>
      <c r="C314" s="5">
        <f t="shared" si="4"/>
        <v>24.086082161956142</v>
      </c>
      <c r="D314" t="s">
        <v>10</v>
      </c>
    </row>
    <row r="315" spans="1:4" x14ac:dyDescent="0.3">
      <c r="A315" s="14">
        <v>0.94000000000000028</v>
      </c>
      <c r="B315" s="15">
        <v>21.689392077029439</v>
      </c>
      <c r="C315" s="5">
        <f t="shared" si="4"/>
        <v>22.62939207702944</v>
      </c>
      <c r="D315" t="s">
        <v>10</v>
      </c>
    </row>
    <row r="316" spans="1:4" x14ac:dyDescent="0.3">
      <c r="A316" s="14">
        <v>0.94000000000000028</v>
      </c>
      <c r="B316" s="15">
        <v>19.935767698938587</v>
      </c>
      <c r="C316" s="5">
        <f t="shared" si="4"/>
        <v>20.875767698938589</v>
      </c>
      <c r="D316" t="s">
        <v>10</v>
      </c>
    </row>
    <row r="317" spans="1:4" x14ac:dyDescent="0.3">
      <c r="A317" s="14">
        <v>0.94000000000000028</v>
      </c>
      <c r="B317" s="15">
        <v>17.994510806614969</v>
      </c>
      <c r="C317" s="5">
        <f t="shared" si="4"/>
        <v>18.93451080661497</v>
      </c>
      <c r="D317" t="s">
        <v>10</v>
      </c>
    </row>
    <row r="318" spans="1:4" x14ac:dyDescent="0.3">
      <c r="A318" s="14">
        <v>0.94000000000000028</v>
      </c>
      <c r="B318" s="15">
        <v>14.474426545557332</v>
      </c>
      <c r="C318" s="5">
        <f t="shared" si="4"/>
        <v>15.414426545557331</v>
      </c>
      <c r="D318" t="s">
        <v>10</v>
      </c>
    </row>
    <row r="319" spans="1:4" x14ac:dyDescent="0.3">
      <c r="A319" s="14">
        <v>0.94000000000000028</v>
      </c>
      <c r="B319" s="15">
        <v>10.797629818305179</v>
      </c>
      <c r="C319" s="5">
        <f t="shared" si="4"/>
        <v>11.737629818305178</v>
      </c>
      <c r="D319" t="s">
        <v>10</v>
      </c>
    </row>
    <row r="320" spans="1:4" x14ac:dyDescent="0.3">
      <c r="A320" s="14">
        <v>7.391758241758243</v>
      </c>
      <c r="B320" s="15">
        <v>8.7139917367270527</v>
      </c>
      <c r="C320" s="5">
        <f t="shared" si="4"/>
        <v>16.105749978485296</v>
      </c>
      <c r="D320" t="s">
        <v>10</v>
      </c>
    </row>
    <row r="321" spans="1:4" x14ac:dyDescent="0.3">
      <c r="A321" s="14">
        <v>11.826813186813187</v>
      </c>
      <c r="B321" s="15">
        <v>8.1235623343986596</v>
      </c>
      <c r="C321" s="5">
        <f t="shared" si="4"/>
        <v>19.950375521211846</v>
      </c>
      <c r="D321" t="s">
        <v>10</v>
      </c>
    </row>
    <row r="322" spans="1:4" x14ac:dyDescent="0.3">
      <c r="A322" s="14">
        <v>16.26186813186813</v>
      </c>
      <c r="B322" s="15">
        <v>10.038653761103056</v>
      </c>
      <c r="C322" s="5">
        <f t="shared" si="4"/>
        <v>26.300521892971187</v>
      </c>
      <c r="D322" t="s">
        <v>10</v>
      </c>
    </row>
    <row r="323" spans="1:4" x14ac:dyDescent="0.3">
      <c r="A323" s="14">
        <v>16.26186813186813</v>
      </c>
      <c r="B323" s="15">
        <v>14.809417197204601</v>
      </c>
      <c r="C323" s="5">
        <f t="shared" ref="C323:C386" si="5">SUM(A323:B323)</f>
        <v>31.07128532907273</v>
      </c>
      <c r="D323" t="s">
        <v>10</v>
      </c>
    </row>
    <row r="324" spans="1:4" x14ac:dyDescent="0.3">
      <c r="A324" s="14">
        <v>16.26186813186813</v>
      </c>
      <c r="B324" s="15">
        <v>16.981672880368407</v>
      </c>
      <c r="C324" s="5">
        <f t="shared" si="5"/>
        <v>33.243541012236534</v>
      </c>
      <c r="D324" t="s">
        <v>10</v>
      </c>
    </row>
    <row r="325" spans="1:4" x14ac:dyDescent="0.3">
      <c r="A325" s="14">
        <v>15.522692307692306</v>
      </c>
      <c r="B325" s="15">
        <v>18.403738565042929</v>
      </c>
      <c r="C325" s="5">
        <f t="shared" si="5"/>
        <v>33.926430872735239</v>
      </c>
      <c r="D325" t="s">
        <v>10</v>
      </c>
    </row>
    <row r="326" spans="1:4" x14ac:dyDescent="0.3">
      <c r="A326" s="14">
        <v>15.522692307692306</v>
      </c>
      <c r="B326" s="15">
        <v>19.84608467184712</v>
      </c>
      <c r="C326" s="5">
        <f t="shared" si="5"/>
        <v>35.368776979539426</v>
      </c>
      <c r="D326" t="s">
        <v>10</v>
      </c>
    </row>
    <row r="327" spans="1:4" x14ac:dyDescent="0.3">
      <c r="A327" s="14">
        <v>12.565989010989011</v>
      </c>
      <c r="B327" s="15">
        <v>21.602551668661654</v>
      </c>
      <c r="C327" s="5">
        <f t="shared" si="5"/>
        <v>34.168540679650661</v>
      </c>
      <c r="D327" t="s">
        <v>10</v>
      </c>
    </row>
    <row r="328" spans="1:4" x14ac:dyDescent="0.3">
      <c r="A328" s="14">
        <v>11.826813186813187</v>
      </c>
      <c r="B328" s="15">
        <v>23.289087305627287</v>
      </c>
      <c r="C328" s="5">
        <f t="shared" si="5"/>
        <v>35.115900492440474</v>
      </c>
      <c r="D328" t="s">
        <v>10</v>
      </c>
    </row>
    <row r="329" spans="1:4" x14ac:dyDescent="0.3">
      <c r="A329" s="14">
        <v>15.522692307692306</v>
      </c>
      <c r="B329" s="15">
        <v>24.971143166228984</v>
      </c>
      <c r="C329" s="5">
        <f t="shared" si="5"/>
        <v>40.493835473921294</v>
      </c>
      <c r="D329" t="s">
        <v>10</v>
      </c>
    </row>
    <row r="330" spans="1:4" x14ac:dyDescent="0.3">
      <c r="A330" s="14">
        <v>19.957747252747254</v>
      </c>
      <c r="B330" s="15">
        <v>26.331926144279191</v>
      </c>
      <c r="C330" s="5">
        <f t="shared" si="5"/>
        <v>46.289673397026448</v>
      </c>
      <c r="D330" t="s">
        <v>10</v>
      </c>
    </row>
    <row r="331" spans="1:4" x14ac:dyDescent="0.3">
      <c r="A331" s="14">
        <v>19.957747252747254</v>
      </c>
      <c r="B331" s="15">
        <v>26.81002418188309</v>
      </c>
      <c r="C331" s="5">
        <f t="shared" si="5"/>
        <v>46.767771434630347</v>
      </c>
      <c r="D331" t="s">
        <v>10</v>
      </c>
    </row>
    <row r="332" spans="1:4" x14ac:dyDescent="0.3">
      <c r="A332" s="14">
        <v>14.783516483516486</v>
      </c>
      <c r="B332" s="15">
        <v>26.335167001269703</v>
      </c>
      <c r="C332" s="5">
        <f t="shared" si="5"/>
        <v>41.118683484786189</v>
      </c>
      <c r="D332" t="s">
        <v>10</v>
      </c>
    </row>
    <row r="333" spans="1:4" x14ac:dyDescent="0.3">
      <c r="A333" s="14">
        <v>7.391758241758243</v>
      </c>
      <c r="B333" s="15">
        <v>23.278994242983725</v>
      </c>
      <c r="C333" s="5">
        <f t="shared" si="5"/>
        <v>30.670752484741968</v>
      </c>
      <c r="D333" t="s">
        <v>10</v>
      </c>
    </row>
    <row r="334" spans="1:4" x14ac:dyDescent="0.3">
      <c r="A334" s="14">
        <v>0.94000000000000028</v>
      </c>
      <c r="B334" s="15">
        <v>22.42153500293869</v>
      </c>
      <c r="C334" s="5">
        <f t="shared" si="5"/>
        <v>23.361535002938691</v>
      </c>
      <c r="D334" t="s">
        <v>10</v>
      </c>
    </row>
    <row r="335" spans="1:4" x14ac:dyDescent="0.3">
      <c r="A335" s="14">
        <v>0.94000000000000028</v>
      </c>
      <c r="B335" s="15">
        <v>22.75412479597453</v>
      </c>
      <c r="C335" s="5">
        <f t="shared" si="5"/>
        <v>23.694124795974531</v>
      </c>
      <c r="D335" t="s">
        <v>10</v>
      </c>
    </row>
    <row r="336" spans="1:4" x14ac:dyDescent="0.3">
      <c r="A336" s="14">
        <v>0.94000000000000028</v>
      </c>
      <c r="B336" s="15">
        <v>23.336849185561981</v>
      </c>
      <c r="C336" s="5">
        <f t="shared" si="5"/>
        <v>24.276849185561982</v>
      </c>
      <c r="D336" t="s">
        <v>10</v>
      </c>
    </row>
    <row r="337" spans="1:4" x14ac:dyDescent="0.3">
      <c r="A337" s="14">
        <v>0.94000000000000028</v>
      </c>
      <c r="B337" s="15">
        <v>23.616155241846801</v>
      </c>
      <c r="C337" s="5">
        <f t="shared" si="5"/>
        <v>24.556155241846803</v>
      </c>
      <c r="D337" t="s">
        <v>10</v>
      </c>
    </row>
    <row r="338" spans="1:4" x14ac:dyDescent="0.3">
      <c r="A338" s="12">
        <v>0.94000000000000006</v>
      </c>
      <c r="B338" s="13">
        <v>29.30645584747192</v>
      </c>
      <c r="C338" s="5">
        <f t="shared" si="5"/>
        <v>30.246455847471921</v>
      </c>
      <c r="D338" t="s">
        <v>10</v>
      </c>
    </row>
    <row r="339" spans="1:4" x14ac:dyDescent="0.3">
      <c r="A339" s="12">
        <v>0.94000000000000006</v>
      </c>
      <c r="B339" s="13">
        <v>27.209118141213224</v>
      </c>
      <c r="C339" s="5">
        <f t="shared" si="5"/>
        <v>28.149118141213226</v>
      </c>
      <c r="D339" t="s">
        <v>10</v>
      </c>
    </row>
    <row r="340" spans="1:4" x14ac:dyDescent="0.3">
      <c r="A340" s="12">
        <v>0.94000000000000006</v>
      </c>
      <c r="B340" s="13">
        <v>24.270696892881542</v>
      </c>
      <c r="C340" s="5">
        <f t="shared" si="5"/>
        <v>25.210696892881543</v>
      </c>
      <c r="D340" t="s">
        <v>10</v>
      </c>
    </row>
    <row r="341" spans="1:4" x14ac:dyDescent="0.3">
      <c r="A341" s="12">
        <v>0.94000000000000006</v>
      </c>
      <c r="B341" s="13">
        <v>20.501654275040437</v>
      </c>
      <c r="C341" s="5">
        <f t="shared" si="5"/>
        <v>21.441654275040438</v>
      </c>
      <c r="D341" t="s">
        <v>10</v>
      </c>
    </row>
    <row r="342" spans="1:4" x14ac:dyDescent="0.3">
      <c r="A342" s="12">
        <v>0.94000000000000006</v>
      </c>
      <c r="B342" s="13">
        <v>16.578839650440027</v>
      </c>
      <c r="C342" s="5">
        <f t="shared" si="5"/>
        <v>17.518839650440029</v>
      </c>
      <c r="D342" t="s">
        <v>10</v>
      </c>
    </row>
    <row r="343" spans="1:4" x14ac:dyDescent="0.3">
      <c r="A343" s="12">
        <v>0.94000000000000006</v>
      </c>
      <c r="B343" s="13">
        <v>13.401369828430429</v>
      </c>
      <c r="C343" s="5">
        <f t="shared" si="5"/>
        <v>14.341369828430429</v>
      </c>
      <c r="D343" t="s">
        <v>10</v>
      </c>
    </row>
    <row r="344" spans="1:4" x14ac:dyDescent="0.3">
      <c r="A344" s="12">
        <v>0.94000000000000006</v>
      </c>
      <c r="B344" s="13">
        <v>10.727261990410534</v>
      </c>
      <c r="C344" s="5">
        <f t="shared" si="5"/>
        <v>11.667261990410534</v>
      </c>
      <c r="D344" t="s">
        <v>10</v>
      </c>
    </row>
    <row r="345" spans="1:4" x14ac:dyDescent="0.3">
      <c r="A345" s="12">
        <v>0.94000000000000006</v>
      </c>
      <c r="B345" s="13">
        <v>8.2269603542291403</v>
      </c>
      <c r="C345" s="5">
        <f t="shared" si="5"/>
        <v>9.1669603542291398</v>
      </c>
      <c r="D345" t="s">
        <v>10</v>
      </c>
    </row>
    <row r="346" spans="1:4" x14ac:dyDescent="0.3">
      <c r="A346" s="12">
        <v>0.94000000000000006</v>
      </c>
      <c r="B346" s="13">
        <v>6.2562184140255912</v>
      </c>
      <c r="C346" s="5">
        <f t="shared" si="5"/>
        <v>7.1962184140255916</v>
      </c>
      <c r="D346" t="s">
        <v>10</v>
      </c>
    </row>
    <row r="347" spans="1:4" x14ac:dyDescent="0.3">
      <c r="A347" s="12">
        <v>0.94000000000000006</v>
      </c>
      <c r="B347" s="13">
        <v>5.0900031509444821</v>
      </c>
      <c r="C347" s="5">
        <f t="shared" si="5"/>
        <v>6.0300031509444825</v>
      </c>
      <c r="D347" t="s">
        <v>10</v>
      </c>
    </row>
    <row r="348" spans="1:4" x14ac:dyDescent="0.3">
      <c r="A348" s="12">
        <v>0.94000000000000006</v>
      </c>
      <c r="B348" s="13">
        <v>5.1244618285953205</v>
      </c>
      <c r="C348" s="5">
        <f t="shared" si="5"/>
        <v>6.0644618285953209</v>
      </c>
      <c r="D348" t="s">
        <v>10</v>
      </c>
    </row>
    <row r="349" spans="1:4" x14ac:dyDescent="0.3">
      <c r="A349" s="12">
        <v>0.94000000000000006</v>
      </c>
      <c r="B349" s="13">
        <v>6.0221968814835289</v>
      </c>
      <c r="C349" s="5">
        <f t="shared" si="5"/>
        <v>6.9621968814835293</v>
      </c>
      <c r="D349" t="s">
        <v>10</v>
      </c>
    </row>
    <row r="350" spans="1:4" x14ac:dyDescent="0.3">
      <c r="A350" s="12">
        <v>0.94000000000000006</v>
      </c>
      <c r="B350" s="13">
        <v>8.2704311157523112</v>
      </c>
      <c r="C350" s="5">
        <f t="shared" si="5"/>
        <v>9.2104311157523107</v>
      </c>
      <c r="D350" t="s">
        <v>10</v>
      </c>
    </row>
    <row r="351" spans="1:4" x14ac:dyDescent="0.3">
      <c r="A351" s="12">
        <v>0.94000000000000006</v>
      </c>
      <c r="B351" s="13">
        <v>11.280231596315655</v>
      </c>
      <c r="C351" s="5">
        <f t="shared" si="5"/>
        <v>12.220231596315655</v>
      </c>
      <c r="D351" t="s">
        <v>10</v>
      </c>
    </row>
    <row r="352" spans="1:4" x14ac:dyDescent="0.3">
      <c r="A352" s="12">
        <v>0.94000000000000006</v>
      </c>
      <c r="B352" s="13">
        <v>14.454930878215668</v>
      </c>
      <c r="C352" s="5">
        <f t="shared" si="5"/>
        <v>15.394930878215668</v>
      </c>
      <c r="D352" t="s">
        <v>10</v>
      </c>
    </row>
    <row r="353" spans="1:4" x14ac:dyDescent="0.3">
      <c r="A353" s="12">
        <v>0.94000000000000006</v>
      </c>
      <c r="B353" s="13">
        <v>17.736088893156293</v>
      </c>
      <c r="C353" s="5">
        <f t="shared" si="5"/>
        <v>18.676088893156294</v>
      </c>
      <c r="D353" t="s">
        <v>10</v>
      </c>
    </row>
    <row r="354" spans="1:4" x14ac:dyDescent="0.3">
      <c r="A354" s="12">
        <v>0.94000000000000006</v>
      </c>
      <c r="B354" s="13">
        <v>21.19912284189256</v>
      </c>
      <c r="C354" s="5">
        <f t="shared" si="5"/>
        <v>22.139122841892561</v>
      </c>
      <c r="D354" t="s">
        <v>10</v>
      </c>
    </row>
    <row r="355" spans="1:4" x14ac:dyDescent="0.3">
      <c r="A355" s="12">
        <v>0.94000000000000006</v>
      </c>
      <c r="B355" s="13">
        <v>25.119128388430532</v>
      </c>
      <c r="C355" s="5">
        <f t="shared" si="5"/>
        <v>26.059128388430533</v>
      </c>
      <c r="D355" t="s">
        <v>10</v>
      </c>
    </row>
    <row r="356" spans="1:4" x14ac:dyDescent="0.3">
      <c r="A356" s="12">
        <v>0.94000000000000006</v>
      </c>
      <c r="B356" s="13">
        <v>28.887831888257956</v>
      </c>
      <c r="C356" s="5">
        <f t="shared" si="5"/>
        <v>29.827831888257958</v>
      </c>
      <c r="D356" t="s">
        <v>10</v>
      </c>
    </row>
    <row r="357" spans="1:4" x14ac:dyDescent="0.3">
      <c r="A357" s="12">
        <v>0.94000000000000006</v>
      </c>
      <c r="B357" s="13">
        <v>31.406473561578796</v>
      </c>
      <c r="C357" s="5">
        <f t="shared" si="5"/>
        <v>32.346473561578797</v>
      </c>
      <c r="D357" t="s">
        <v>10</v>
      </c>
    </row>
    <row r="358" spans="1:4" x14ac:dyDescent="0.3">
      <c r="A358" s="12">
        <v>0.94000000000000006</v>
      </c>
      <c r="B358" s="13">
        <v>32.710708508051312</v>
      </c>
      <c r="C358" s="5">
        <f t="shared" si="5"/>
        <v>33.650708508051309</v>
      </c>
      <c r="D358" t="s">
        <v>10</v>
      </c>
    </row>
    <row r="359" spans="1:4" x14ac:dyDescent="0.3">
      <c r="A359" s="12">
        <v>0.94000000000000006</v>
      </c>
      <c r="B359" s="13">
        <v>33.14819860996019</v>
      </c>
      <c r="C359" s="5">
        <f t="shared" si="5"/>
        <v>34.088198609960187</v>
      </c>
      <c r="D359" t="s">
        <v>10</v>
      </c>
    </row>
    <row r="360" spans="1:4" x14ac:dyDescent="0.3">
      <c r="A360" s="12">
        <v>0.94000000000000006</v>
      </c>
      <c r="B360" s="13">
        <v>32.560965344823074</v>
      </c>
      <c r="C360" s="5">
        <f t="shared" si="5"/>
        <v>33.500965344823072</v>
      </c>
      <c r="D360" t="s">
        <v>10</v>
      </c>
    </row>
    <row r="361" spans="1:4" x14ac:dyDescent="0.3">
      <c r="A361" s="12">
        <v>0.94000000000000006</v>
      </c>
      <c r="B361" s="13">
        <v>31.206501520035097</v>
      </c>
      <c r="C361" s="5">
        <f t="shared" si="5"/>
        <v>32.146501520035095</v>
      </c>
      <c r="D361" t="s">
        <v>10</v>
      </c>
    </row>
    <row r="362" spans="1:4" x14ac:dyDescent="0.3">
      <c r="A362" s="12">
        <v>0.94000000000000006</v>
      </c>
      <c r="B362" s="13">
        <v>29.30645584747192</v>
      </c>
      <c r="C362" s="5">
        <f t="shared" si="5"/>
        <v>30.246455847471921</v>
      </c>
      <c r="D362" t="s">
        <v>10</v>
      </c>
    </row>
    <row r="363" spans="1:4" x14ac:dyDescent="0.3">
      <c r="A363" s="12">
        <v>0.94000000000000006</v>
      </c>
      <c r="B363" s="13">
        <v>27.209118141213224</v>
      </c>
      <c r="C363" s="5">
        <f t="shared" si="5"/>
        <v>28.149118141213226</v>
      </c>
      <c r="D363" t="s">
        <v>10</v>
      </c>
    </row>
    <row r="364" spans="1:4" x14ac:dyDescent="0.3">
      <c r="A364" s="12">
        <v>0.94000000000000006</v>
      </c>
      <c r="B364" s="13">
        <v>24.270696892881542</v>
      </c>
      <c r="C364" s="5">
        <f t="shared" si="5"/>
        <v>25.210696892881543</v>
      </c>
      <c r="D364" t="s">
        <v>10</v>
      </c>
    </row>
    <row r="365" spans="1:4" x14ac:dyDescent="0.3">
      <c r="A365" s="12">
        <v>0.94000000000000006</v>
      </c>
      <c r="B365" s="13">
        <v>20.501654275040437</v>
      </c>
      <c r="C365" s="5">
        <f t="shared" si="5"/>
        <v>21.441654275040438</v>
      </c>
      <c r="D365" t="s">
        <v>10</v>
      </c>
    </row>
    <row r="366" spans="1:4" x14ac:dyDescent="0.3">
      <c r="A366" s="12">
        <v>0.94000000000000006</v>
      </c>
      <c r="B366" s="13">
        <v>16.578839650440027</v>
      </c>
      <c r="C366" s="5">
        <f t="shared" si="5"/>
        <v>17.518839650440029</v>
      </c>
      <c r="D366" t="s">
        <v>10</v>
      </c>
    </row>
    <row r="367" spans="1:4" x14ac:dyDescent="0.3">
      <c r="A367" s="12">
        <v>0.94000000000000006</v>
      </c>
      <c r="B367" s="13">
        <v>13.401369828430429</v>
      </c>
      <c r="C367" s="5">
        <f t="shared" si="5"/>
        <v>14.341369828430429</v>
      </c>
      <c r="D367" t="s">
        <v>10</v>
      </c>
    </row>
    <row r="368" spans="1:4" x14ac:dyDescent="0.3">
      <c r="A368" s="12">
        <v>0.94000000000000006</v>
      </c>
      <c r="B368" s="13">
        <v>10.727261990410534</v>
      </c>
      <c r="C368" s="5">
        <f t="shared" si="5"/>
        <v>11.667261990410534</v>
      </c>
      <c r="D368" t="s">
        <v>10</v>
      </c>
    </row>
    <row r="369" spans="1:4" x14ac:dyDescent="0.3">
      <c r="A369" s="12">
        <v>0.94000000000000006</v>
      </c>
      <c r="B369" s="13">
        <v>8.2269603542291403</v>
      </c>
      <c r="C369" s="5">
        <f t="shared" si="5"/>
        <v>9.1669603542291398</v>
      </c>
      <c r="D369" t="s">
        <v>10</v>
      </c>
    </row>
    <row r="370" spans="1:4" x14ac:dyDescent="0.3">
      <c r="A370" s="12">
        <v>0.94000000000000006</v>
      </c>
      <c r="B370" s="13">
        <v>6.2562184140255912</v>
      </c>
      <c r="C370" s="5">
        <f t="shared" si="5"/>
        <v>7.1962184140255916</v>
      </c>
      <c r="D370" t="s">
        <v>10</v>
      </c>
    </row>
    <row r="371" spans="1:4" x14ac:dyDescent="0.3">
      <c r="A371" s="12">
        <v>0.94000000000000006</v>
      </c>
      <c r="B371" s="13">
        <v>5.0900031509444821</v>
      </c>
      <c r="C371" s="5">
        <f t="shared" si="5"/>
        <v>6.0300031509444825</v>
      </c>
      <c r="D371" t="s">
        <v>10</v>
      </c>
    </row>
    <row r="372" spans="1:4" x14ac:dyDescent="0.3">
      <c r="A372" s="12">
        <v>0.94000000000000006</v>
      </c>
      <c r="B372" s="13">
        <v>5.1244618285953205</v>
      </c>
      <c r="C372" s="5">
        <f t="shared" si="5"/>
        <v>6.0644618285953209</v>
      </c>
      <c r="D372" t="s">
        <v>10</v>
      </c>
    </row>
    <row r="373" spans="1:4" x14ac:dyDescent="0.3">
      <c r="A373" s="12">
        <v>0.94000000000000006</v>
      </c>
      <c r="B373" s="13">
        <v>6.0221968814835289</v>
      </c>
      <c r="C373" s="5">
        <f t="shared" si="5"/>
        <v>6.9621968814835293</v>
      </c>
      <c r="D373" t="s">
        <v>10</v>
      </c>
    </row>
    <row r="374" spans="1:4" x14ac:dyDescent="0.3">
      <c r="A374" s="12">
        <v>0.94000000000000006</v>
      </c>
      <c r="B374" s="13">
        <v>8.2704311157523112</v>
      </c>
      <c r="C374" s="5">
        <f t="shared" si="5"/>
        <v>9.2104311157523107</v>
      </c>
      <c r="D374" t="s">
        <v>10</v>
      </c>
    </row>
    <row r="375" spans="1:4" x14ac:dyDescent="0.3">
      <c r="A375" s="12">
        <v>0.94000000000000006</v>
      </c>
      <c r="B375" s="13">
        <v>11.280231596315655</v>
      </c>
      <c r="C375" s="5">
        <f t="shared" si="5"/>
        <v>12.220231596315655</v>
      </c>
      <c r="D375" t="s">
        <v>10</v>
      </c>
    </row>
    <row r="376" spans="1:4" x14ac:dyDescent="0.3">
      <c r="A376" s="12">
        <v>0.94000000000000006</v>
      </c>
      <c r="B376" s="13">
        <v>14.454930878215668</v>
      </c>
      <c r="C376" s="5">
        <f t="shared" si="5"/>
        <v>15.394930878215668</v>
      </c>
      <c r="D376" t="s">
        <v>10</v>
      </c>
    </row>
    <row r="377" spans="1:4" x14ac:dyDescent="0.3">
      <c r="A377" s="12">
        <v>0.94000000000000006</v>
      </c>
      <c r="B377" s="13">
        <v>17.736088893156293</v>
      </c>
      <c r="C377" s="5">
        <f t="shared" si="5"/>
        <v>18.676088893156294</v>
      </c>
      <c r="D377" t="s">
        <v>10</v>
      </c>
    </row>
    <row r="378" spans="1:4" x14ac:dyDescent="0.3">
      <c r="A378" s="12">
        <v>0.94000000000000006</v>
      </c>
      <c r="B378" s="13">
        <v>21.19912284189256</v>
      </c>
      <c r="C378" s="5">
        <f t="shared" si="5"/>
        <v>22.139122841892561</v>
      </c>
      <c r="D378" t="s">
        <v>10</v>
      </c>
    </row>
    <row r="379" spans="1:4" x14ac:dyDescent="0.3">
      <c r="A379" s="12">
        <v>0.94000000000000006</v>
      </c>
      <c r="B379" s="13">
        <v>25.119128388430532</v>
      </c>
      <c r="C379" s="5">
        <f t="shared" si="5"/>
        <v>26.059128388430533</v>
      </c>
      <c r="D379" t="s">
        <v>10</v>
      </c>
    </row>
    <row r="380" spans="1:4" x14ac:dyDescent="0.3">
      <c r="A380" s="12">
        <v>0.94000000000000006</v>
      </c>
      <c r="B380" s="13">
        <v>28.887831888257956</v>
      </c>
      <c r="C380" s="5">
        <f t="shared" si="5"/>
        <v>29.827831888257958</v>
      </c>
      <c r="D380" t="s">
        <v>10</v>
      </c>
    </row>
    <row r="381" spans="1:4" x14ac:dyDescent="0.3">
      <c r="A381" s="12">
        <v>0.94000000000000006</v>
      </c>
      <c r="B381" s="13">
        <v>31.406473561578796</v>
      </c>
      <c r="C381" s="5">
        <f t="shared" si="5"/>
        <v>32.346473561578797</v>
      </c>
      <c r="D381" t="s">
        <v>10</v>
      </c>
    </row>
    <row r="382" spans="1:4" x14ac:dyDescent="0.3">
      <c r="A382" s="12">
        <v>0.94000000000000006</v>
      </c>
      <c r="B382" s="13">
        <v>32.710708508051312</v>
      </c>
      <c r="C382" s="5">
        <f t="shared" si="5"/>
        <v>33.650708508051309</v>
      </c>
      <c r="D382" t="s">
        <v>10</v>
      </c>
    </row>
    <row r="383" spans="1:4" x14ac:dyDescent="0.3">
      <c r="A383" s="12">
        <v>0.94000000000000006</v>
      </c>
      <c r="B383" s="13">
        <v>33.14819860996019</v>
      </c>
      <c r="C383" s="5">
        <f t="shared" si="5"/>
        <v>34.088198609960187</v>
      </c>
      <c r="D383" t="s">
        <v>10</v>
      </c>
    </row>
    <row r="384" spans="1:4" x14ac:dyDescent="0.3">
      <c r="A384" s="12">
        <v>0.94000000000000006</v>
      </c>
      <c r="B384" s="13">
        <v>32.560965344823074</v>
      </c>
      <c r="C384" s="5">
        <f t="shared" si="5"/>
        <v>33.500965344823072</v>
      </c>
      <c r="D384" t="s">
        <v>10</v>
      </c>
    </row>
    <row r="385" spans="1:4" x14ac:dyDescent="0.3">
      <c r="A385" s="12">
        <v>0.94000000000000006</v>
      </c>
      <c r="B385" s="13">
        <v>31.206501520035097</v>
      </c>
      <c r="C385" s="5">
        <f t="shared" si="5"/>
        <v>32.146501520035095</v>
      </c>
      <c r="D385" t="s">
        <v>10</v>
      </c>
    </row>
    <row r="386" spans="1:4" x14ac:dyDescent="0.3">
      <c r="A386" s="14">
        <v>0.94000000000000028</v>
      </c>
      <c r="B386" s="15">
        <v>23.146082161956141</v>
      </c>
      <c r="C386" s="5">
        <f t="shared" si="5"/>
        <v>24.086082161956142</v>
      </c>
      <c r="D386" t="s">
        <v>10</v>
      </c>
    </row>
    <row r="387" spans="1:4" x14ac:dyDescent="0.3">
      <c r="A387" s="14">
        <v>0.94000000000000028</v>
      </c>
      <c r="B387" s="15">
        <v>21.689392077029439</v>
      </c>
      <c r="C387" s="5">
        <f t="shared" ref="C387:C450" si="6">SUM(A387:B387)</f>
        <v>22.62939207702944</v>
      </c>
      <c r="D387" t="s">
        <v>10</v>
      </c>
    </row>
    <row r="388" spans="1:4" x14ac:dyDescent="0.3">
      <c r="A388" s="14">
        <v>0.94000000000000028</v>
      </c>
      <c r="B388" s="15">
        <v>19.935767698938587</v>
      </c>
      <c r="C388" s="5">
        <f t="shared" si="6"/>
        <v>20.875767698938589</v>
      </c>
      <c r="D388" t="s">
        <v>10</v>
      </c>
    </row>
    <row r="389" spans="1:4" x14ac:dyDescent="0.3">
      <c r="A389" s="14">
        <v>0.94000000000000028</v>
      </c>
      <c r="B389" s="15">
        <v>17.994510806614969</v>
      </c>
      <c r="C389" s="5">
        <f t="shared" si="6"/>
        <v>18.93451080661497</v>
      </c>
      <c r="D389" t="s">
        <v>10</v>
      </c>
    </row>
    <row r="390" spans="1:4" x14ac:dyDescent="0.3">
      <c r="A390" s="14">
        <v>0.94000000000000028</v>
      </c>
      <c r="B390" s="15">
        <v>14.474426545557332</v>
      </c>
      <c r="C390" s="5">
        <f t="shared" si="6"/>
        <v>15.414426545557331</v>
      </c>
      <c r="D390" t="s">
        <v>10</v>
      </c>
    </row>
    <row r="391" spans="1:4" x14ac:dyDescent="0.3">
      <c r="A391" s="14">
        <v>0.94000000000000028</v>
      </c>
      <c r="B391" s="15">
        <v>10.797629818305179</v>
      </c>
      <c r="C391" s="5">
        <f t="shared" si="6"/>
        <v>11.737629818305178</v>
      </c>
      <c r="D391" t="s">
        <v>10</v>
      </c>
    </row>
    <row r="392" spans="1:4" x14ac:dyDescent="0.3">
      <c r="A392" s="14">
        <v>7.391758241758243</v>
      </c>
      <c r="B392" s="15">
        <v>8.7139917367270527</v>
      </c>
      <c r="C392" s="5">
        <f t="shared" si="6"/>
        <v>16.105749978485296</v>
      </c>
      <c r="D392" t="s">
        <v>10</v>
      </c>
    </row>
    <row r="393" spans="1:4" x14ac:dyDescent="0.3">
      <c r="A393" s="14">
        <v>11.826813186813187</v>
      </c>
      <c r="B393" s="15">
        <v>8.1235623343986596</v>
      </c>
      <c r="C393" s="5">
        <f t="shared" si="6"/>
        <v>19.950375521211846</v>
      </c>
      <c r="D393" t="s">
        <v>10</v>
      </c>
    </row>
    <row r="394" spans="1:4" x14ac:dyDescent="0.3">
      <c r="A394" s="14">
        <v>16.26186813186813</v>
      </c>
      <c r="B394" s="15">
        <v>10.038653761103056</v>
      </c>
      <c r="C394" s="5">
        <f t="shared" si="6"/>
        <v>26.300521892971187</v>
      </c>
      <c r="D394" t="s">
        <v>10</v>
      </c>
    </row>
    <row r="395" spans="1:4" x14ac:dyDescent="0.3">
      <c r="A395" s="14">
        <v>16.26186813186813</v>
      </c>
      <c r="B395" s="15">
        <v>14.809417197204601</v>
      </c>
      <c r="C395" s="5">
        <f t="shared" si="6"/>
        <v>31.07128532907273</v>
      </c>
      <c r="D395" t="s">
        <v>10</v>
      </c>
    </row>
    <row r="396" spans="1:4" x14ac:dyDescent="0.3">
      <c r="A396" s="14">
        <v>16.26186813186813</v>
      </c>
      <c r="B396" s="15">
        <v>16.981672880368407</v>
      </c>
      <c r="C396" s="5">
        <f t="shared" si="6"/>
        <v>33.243541012236534</v>
      </c>
      <c r="D396" t="s">
        <v>10</v>
      </c>
    </row>
    <row r="397" spans="1:4" x14ac:dyDescent="0.3">
      <c r="A397" s="14">
        <v>15.522692307692306</v>
      </c>
      <c r="B397" s="15">
        <v>18.403738565042929</v>
      </c>
      <c r="C397" s="5">
        <f t="shared" si="6"/>
        <v>33.926430872735239</v>
      </c>
      <c r="D397" t="s">
        <v>10</v>
      </c>
    </row>
    <row r="398" spans="1:4" x14ac:dyDescent="0.3">
      <c r="A398" s="14">
        <v>15.522692307692306</v>
      </c>
      <c r="B398" s="15">
        <v>19.84608467184712</v>
      </c>
      <c r="C398" s="5">
        <f t="shared" si="6"/>
        <v>35.368776979539426</v>
      </c>
      <c r="D398" t="s">
        <v>10</v>
      </c>
    </row>
    <row r="399" spans="1:4" x14ac:dyDescent="0.3">
      <c r="A399" s="14">
        <v>12.565989010989011</v>
      </c>
      <c r="B399" s="15">
        <v>21.602551668661654</v>
      </c>
      <c r="C399" s="5">
        <f t="shared" si="6"/>
        <v>34.168540679650661</v>
      </c>
      <c r="D399" t="s">
        <v>10</v>
      </c>
    </row>
    <row r="400" spans="1:4" x14ac:dyDescent="0.3">
      <c r="A400" s="14">
        <v>11.826813186813187</v>
      </c>
      <c r="B400" s="15">
        <v>23.289087305627287</v>
      </c>
      <c r="C400" s="5">
        <f t="shared" si="6"/>
        <v>35.115900492440474</v>
      </c>
      <c r="D400" t="s">
        <v>10</v>
      </c>
    </row>
    <row r="401" spans="1:4" x14ac:dyDescent="0.3">
      <c r="A401" s="14">
        <v>15.522692307692306</v>
      </c>
      <c r="B401" s="15">
        <v>24.971143166228984</v>
      </c>
      <c r="C401" s="5">
        <f t="shared" si="6"/>
        <v>40.493835473921294</v>
      </c>
      <c r="D401" t="s">
        <v>10</v>
      </c>
    </row>
    <row r="402" spans="1:4" x14ac:dyDescent="0.3">
      <c r="A402" s="14">
        <v>19.957747252747254</v>
      </c>
      <c r="B402" s="15">
        <v>26.331926144279191</v>
      </c>
      <c r="C402" s="5">
        <f t="shared" si="6"/>
        <v>46.289673397026448</v>
      </c>
      <c r="D402" t="s">
        <v>10</v>
      </c>
    </row>
    <row r="403" spans="1:4" x14ac:dyDescent="0.3">
      <c r="A403" s="14">
        <v>19.957747252747254</v>
      </c>
      <c r="B403" s="15">
        <v>26.81002418188309</v>
      </c>
      <c r="C403" s="5">
        <f t="shared" si="6"/>
        <v>46.767771434630347</v>
      </c>
      <c r="D403" t="s">
        <v>10</v>
      </c>
    </row>
    <row r="404" spans="1:4" x14ac:dyDescent="0.3">
      <c r="A404" s="14">
        <v>14.783516483516486</v>
      </c>
      <c r="B404" s="15">
        <v>26.335167001269703</v>
      </c>
      <c r="C404" s="5">
        <f t="shared" si="6"/>
        <v>41.118683484786189</v>
      </c>
      <c r="D404" t="s">
        <v>10</v>
      </c>
    </row>
    <row r="405" spans="1:4" x14ac:dyDescent="0.3">
      <c r="A405" s="14">
        <v>7.391758241758243</v>
      </c>
      <c r="B405" s="15">
        <v>23.278994242983725</v>
      </c>
      <c r="C405" s="5">
        <f t="shared" si="6"/>
        <v>30.670752484741968</v>
      </c>
      <c r="D405" t="s">
        <v>10</v>
      </c>
    </row>
    <row r="406" spans="1:4" x14ac:dyDescent="0.3">
      <c r="A406" s="14">
        <v>0.94000000000000028</v>
      </c>
      <c r="B406" s="15">
        <v>22.42153500293869</v>
      </c>
      <c r="C406" s="5">
        <f t="shared" si="6"/>
        <v>23.361535002938691</v>
      </c>
      <c r="D406" t="s">
        <v>10</v>
      </c>
    </row>
    <row r="407" spans="1:4" x14ac:dyDescent="0.3">
      <c r="A407" s="14">
        <v>0.94000000000000028</v>
      </c>
      <c r="B407" s="15">
        <v>22.75412479597453</v>
      </c>
      <c r="C407" s="5">
        <f t="shared" si="6"/>
        <v>23.694124795974531</v>
      </c>
      <c r="D407" t="s">
        <v>10</v>
      </c>
    </row>
    <row r="408" spans="1:4" x14ac:dyDescent="0.3">
      <c r="A408" s="14">
        <v>0.94000000000000028</v>
      </c>
      <c r="B408" s="15">
        <v>23.336849185561981</v>
      </c>
      <c r="C408" s="5">
        <f t="shared" si="6"/>
        <v>24.276849185561982</v>
      </c>
      <c r="D408" t="s">
        <v>10</v>
      </c>
    </row>
    <row r="409" spans="1:4" x14ac:dyDescent="0.3">
      <c r="A409" s="14">
        <v>0.94000000000000028</v>
      </c>
      <c r="B409" s="15">
        <v>23.616155241846801</v>
      </c>
      <c r="C409" s="5">
        <f t="shared" si="6"/>
        <v>24.556155241846803</v>
      </c>
      <c r="D409" t="s">
        <v>10</v>
      </c>
    </row>
    <row r="410" spans="1:4" x14ac:dyDescent="0.3">
      <c r="A410" s="14">
        <v>0.94000000000000028</v>
      </c>
      <c r="B410" s="15">
        <v>23.146082161956141</v>
      </c>
      <c r="C410" s="5">
        <f t="shared" si="6"/>
        <v>24.086082161956142</v>
      </c>
      <c r="D410" t="s">
        <v>10</v>
      </c>
    </row>
    <row r="411" spans="1:4" x14ac:dyDescent="0.3">
      <c r="A411" s="14">
        <v>0.94000000000000028</v>
      </c>
      <c r="B411" s="15">
        <v>21.689392077029439</v>
      </c>
      <c r="C411" s="5">
        <f t="shared" si="6"/>
        <v>22.62939207702944</v>
      </c>
      <c r="D411" t="s">
        <v>10</v>
      </c>
    </row>
    <row r="412" spans="1:4" x14ac:dyDescent="0.3">
      <c r="A412" s="14">
        <v>0.94000000000000028</v>
      </c>
      <c r="B412" s="15">
        <v>19.935767698938587</v>
      </c>
      <c r="C412" s="5">
        <f t="shared" si="6"/>
        <v>20.875767698938589</v>
      </c>
      <c r="D412" t="s">
        <v>10</v>
      </c>
    </row>
    <row r="413" spans="1:4" x14ac:dyDescent="0.3">
      <c r="A413" s="14">
        <v>0.94000000000000028</v>
      </c>
      <c r="B413" s="15">
        <v>17.994510806614969</v>
      </c>
      <c r="C413" s="5">
        <f t="shared" si="6"/>
        <v>18.93451080661497</v>
      </c>
      <c r="D413" t="s">
        <v>10</v>
      </c>
    </row>
    <row r="414" spans="1:4" x14ac:dyDescent="0.3">
      <c r="A414" s="14">
        <v>0.94000000000000028</v>
      </c>
      <c r="B414" s="15">
        <v>14.474426545557332</v>
      </c>
      <c r="C414" s="5">
        <f t="shared" si="6"/>
        <v>15.414426545557331</v>
      </c>
      <c r="D414" t="s">
        <v>10</v>
      </c>
    </row>
    <row r="415" spans="1:4" x14ac:dyDescent="0.3">
      <c r="A415" s="14">
        <v>0.94000000000000028</v>
      </c>
      <c r="B415" s="15">
        <v>10.797629818305179</v>
      </c>
      <c r="C415" s="5">
        <f t="shared" si="6"/>
        <v>11.737629818305178</v>
      </c>
      <c r="D415" t="s">
        <v>10</v>
      </c>
    </row>
    <row r="416" spans="1:4" x14ac:dyDescent="0.3">
      <c r="A416" s="14">
        <v>7.391758241758243</v>
      </c>
      <c r="B416" s="15">
        <v>8.7139917367270527</v>
      </c>
      <c r="C416" s="5">
        <f t="shared" si="6"/>
        <v>16.105749978485296</v>
      </c>
      <c r="D416" t="s">
        <v>10</v>
      </c>
    </row>
    <row r="417" spans="1:4" x14ac:dyDescent="0.3">
      <c r="A417" s="14">
        <v>11.826813186813187</v>
      </c>
      <c r="B417" s="15">
        <v>8.1235623343986596</v>
      </c>
      <c r="C417" s="5">
        <f t="shared" si="6"/>
        <v>19.950375521211846</v>
      </c>
      <c r="D417" t="s">
        <v>10</v>
      </c>
    </row>
    <row r="418" spans="1:4" x14ac:dyDescent="0.3">
      <c r="A418" s="14">
        <v>16.26186813186813</v>
      </c>
      <c r="B418" s="15">
        <v>10.038653761103056</v>
      </c>
      <c r="C418" s="5">
        <f t="shared" si="6"/>
        <v>26.300521892971187</v>
      </c>
      <c r="D418" t="s">
        <v>10</v>
      </c>
    </row>
    <row r="419" spans="1:4" x14ac:dyDescent="0.3">
      <c r="A419" s="14">
        <v>16.26186813186813</v>
      </c>
      <c r="B419" s="15">
        <v>14.809417197204601</v>
      </c>
      <c r="C419" s="5">
        <f t="shared" si="6"/>
        <v>31.07128532907273</v>
      </c>
      <c r="D419" t="s">
        <v>10</v>
      </c>
    </row>
    <row r="420" spans="1:4" x14ac:dyDescent="0.3">
      <c r="A420" s="14">
        <v>16.26186813186813</v>
      </c>
      <c r="B420" s="15">
        <v>16.981672880368407</v>
      </c>
      <c r="C420" s="5">
        <f t="shared" si="6"/>
        <v>33.243541012236534</v>
      </c>
      <c r="D420" t="s">
        <v>10</v>
      </c>
    </row>
    <row r="421" spans="1:4" x14ac:dyDescent="0.3">
      <c r="A421" s="14">
        <v>15.522692307692306</v>
      </c>
      <c r="B421" s="15">
        <v>18.403738565042929</v>
      </c>
      <c r="C421" s="5">
        <f t="shared" si="6"/>
        <v>33.926430872735239</v>
      </c>
      <c r="D421" t="s">
        <v>10</v>
      </c>
    </row>
    <row r="422" spans="1:4" x14ac:dyDescent="0.3">
      <c r="A422" s="14">
        <v>15.522692307692306</v>
      </c>
      <c r="B422" s="15">
        <v>19.84608467184712</v>
      </c>
      <c r="C422" s="5">
        <f t="shared" si="6"/>
        <v>35.368776979539426</v>
      </c>
      <c r="D422" t="s">
        <v>10</v>
      </c>
    </row>
    <row r="423" spans="1:4" x14ac:dyDescent="0.3">
      <c r="A423" s="14">
        <v>12.565989010989011</v>
      </c>
      <c r="B423" s="15">
        <v>21.602551668661654</v>
      </c>
      <c r="C423" s="5">
        <f t="shared" si="6"/>
        <v>34.168540679650661</v>
      </c>
      <c r="D423" t="s">
        <v>10</v>
      </c>
    </row>
    <row r="424" spans="1:4" x14ac:dyDescent="0.3">
      <c r="A424" s="14">
        <v>11.826813186813187</v>
      </c>
      <c r="B424" s="15">
        <v>23.289087305627287</v>
      </c>
      <c r="C424" s="5">
        <f t="shared" si="6"/>
        <v>35.115900492440474</v>
      </c>
      <c r="D424" t="s">
        <v>10</v>
      </c>
    </row>
    <row r="425" spans="1:4" x14ac:dyDescent="0.3">
      <c r="A425" s="14">
        <v>15.522692307692306</v>
      </c>
      <c r="B425" s="15">
        <v>24.971143166228984</v>
      </c>
      <c r="C425" s="5">
        <f t="shared" si="6"/>
        <v>40.493835473921294</v>
      </c>
      <c r="D425" t="s">
        <v>10</v>
      </c>
    </row>
    <row r="426" spans="1:4" x14ac:dyDescent="0.3">
      <c r="A426" s="14">
        <v>19.957747252747254</v>
      </c>
      <c r="B426" s="15">
        <v>26.331926144279191</v>
      </c>
      <c r="C426" s="5">
        <f t="shared" si="6"/>
        <v>46.289673397026448</v>
      </c>
      <c r="D426" t="s">
        <v>10</v>
      </c>
    </row>
    <row r="427" spans="1:4" x14ac:dyDescent="0.3">
      <c r="A427" s="14">
        <v>19.957747252747254</v>
      </c>
      <c r="B427" s="15">
        <v>26.81002418188309</v>
      </c>
      <c r="C427" s="5">
        <f t="shared" si="6"/>
        <v>46.767771434630347</v>
      </c>
      <c r="D427" t="s">
        <v>10</v>
      </c>
    </row>
    <row r="428" spans="1:4" x14ac:dyDescent="0.3">
      <c r="A428" s="14">
        <v>14.783516483516486</v>
      </c>
      <c r="B428" s="15">
        <v>26.335167001269703</v>
      </c>
      <c r="C428" s="5">
        <f t="shared" si="6"/>
        <v>41.118683484786189</v>
      </c>
      <c r="D428" t="s">
        <v>10</v>
      </c>
    </row>
    <row r="429" spans="1:4" x14ac:dyDescent="0.3">
      <c r="A429" s="14">
        <v>7.391758241758243</v>
      </c>
      <c r="B429" s="15">
        <v>23.278994242983725</v>
      </c>
      <c r="C429" s="5">
        <f t="shared" si="6"/>
        <v>30.670752484741968</v>
      </c>
      <c r="D429" t="s">
        <v>10</v>
      </c>
    </row>
    <row r="430" spans="1:4" x14ac:dyDescent="0.3">
      <c r="A430" s="14">
        <v>0.94000000000000028</v>
      </c>
      <c r="B430" s="15">
        <v>22.42153500293869</v>
      </c>
      <c r="C430" s="5">
        <f t="shared" si="6"/>
        <v>23.361535002938691</v>
      </c>
      <c r="D430" t="s">
        <v>10</v>
      </c>
    </row>
    <row r="431" spans="1:4" x14ac:dyDescent="0.3">
      <c r="A431" s="14">
        <v>0.94000000000000028</v>
      </c>
      <c r="B431" s="15">
        <v>22.75412479597453</v>
      </c>
      <c r="C431" s="5">
        <f t="shared" si="6"/>
        <v>23.694124795974531</v>
      </c>
      <c r="D431" t="s">
        <v>10</v>
      </c>
    </row>
    <row r="432" spans="1:4" x14ac:dyDescent="0.3">
      <c r="A432" s="14">
        <v>0.94000000000000028</v>
      </c>
      <c r="B432" s="15">
        <v>23.336849185561981</v>
      </c>
      <c r="C432" s="5">
        <f t="shared" si="6"/>
        <v>24.276849185561982</v>
      </c>
      <c r="D432" t="s">
        <v>10</v>
      </c>
    </row>
    <row r="433" spans="1:4" x14ac:dyDescent="0.3">
      <c r="A433" s="14">
        <v>0.94000000000000028</v>
      </c>
      <c r="B433" s="15">
        <v>23.616155241846801</v>
      </c>
      <c r="C433" s="5">
        <f t="shared" si="6"/>
        <v>24.556155241846803</v>
      </c>
      <c r="D433" t="s">
        <v>10</v>
      </c>
    </row>
    <row r="434" spans="1:4" x14ac:dyDescent="0.3">
      <c r="A434" s="14">
        <v>0.94000000000000028</v>
      </c>
      <c r="B434" s="15">
        <v>23.146082161956141</v>
      </c>
      <c r="C434" s="5">
        <f t="shared" si="6"/>
        <v>24.086082161956142</v>
      </c>
      <c r="D434" t="s">
        <v>10</v>
      </c>
    </row>
    <row r="435" spans="1:4" x14ac:dyDescent="0.3">
      <c r="A435" s="14">
        <v>0.94000000000000028</v>
      </c>
      <c r="B435" s="15">
        <v>21.689392077029439</v>
      </c>
      <c r="C435" s="5">
        <f t="shared" si="6"/>
        <v>22.62939207702944</v>
      </c>
      <c r="D435" t="s">
        <v>10</v>
      </c>
    </row>
    <row r="436" spans="1:4" x14ac:dyDescent="0.3">
      <c r="A436" s="14">
        <v>0.94000000000000028</v>
      </c>
      <c r="B436" s="15">
        <v>19.935767698938587</v>
      </c>
      <c r="C436" s="5">
        <f t="shared" si="6"/>
        <v>20.875767698938589</v>
      </c>
      <c r="D436" t="s">
        <v>10</v>
      </c>
    </row>
    <row r="437" spans="1:4" x14ac:dyDescent="0.3">
      <c r="A437" s="14">
        <v>0.94000000000000028</v>
      </c>
      <c r="B437" s="15">
        <v>17.994510806614969</v>
      </c>
      <c r="C437" s="5">
        <f t="shared" si="6"/>
        <v>18.93451080661497</v>
      </c>
      <c r="D437" t="s">
        <v>10</v>
      </c>
    </row>
    <row r="438" spans="1:4" x14ac:dyDescent="0.3">
      <c r="A438" s="14">
        <v>0.94000000000000028</v>
      </c>
      <c r="B438" s="15">
        <v>14.474426545557332</v>
      </c>
      <c r="C438" s="5">
        <f t="shared" si="6"/>
        <v>15.414426545557331</v>
      </c>
      <c r="D438" t="s">
        <v>10</v>
      </c>
    </row>
    <row r="439" spans="1:4" x14ac:dyDescent="0.3">
      <c r="A439" s="14">
        <v>0.94000000000000028</v>
      </c>
      <c r="B439" s="15">
        <v>10.797629818305179</v>
      </c>
      <c r="C439" s="5">
        <f t="shared" si="6"/>
        <v>11.737629818305178</v>
      </c>
      <c r="D439" t="s">
        <v>10</v>
      </c>
    </row>
    <row r="440" spans="1:4" x14ac:dyDescent="0.3">
      <c r="A440" s="14">
        <v>7.391758241758243</v>
      </c>
      <c r="B440" s="15">
        <v>8.7139917367270527</v>
      </c>
      <c r="C440" s="5">
        <f t="shared" si="6"/>
        <v>16.105749978485296</v>
      </c>
      <c r="D440" t="s">
        <v>10</v>
      </c>
    </row>
    <row r="441" spans="1:4" x14ac:dyDescent="0.3">
      <c r="A441" s="14">
        <v>11.826813186813187</v>
      </c>
      <c r="B441" s="15">
        <v>8.1235623343986596</v>
      </c>
      <c r="C441" s="5">
        <f t="shared" si="6"/>
        <v>19.950375521211846</v>
      </c>
      <c r="D441" t="s">
        <v>10</v>
      </c>
    </row>
    <row r="442" spans="1:4" x14ac:dyDescent="0.3">
      <c r="A442" s="14">
        <v>16.26186813186813</v>
      </c>
      <c r="B442" s="15">
        <v>10.038653761103056</v>
      </c>
      <c r="C442" s="5">
        <f t="shared" si="6"/>
        <v>26.300521892971187</v>
      </c>
      <c r="D442" t="s">
        <v>10</v>
      </c>
    </row>
    <row r="443" spans="1:4" x14ac:dyDescent="0.3">
      <c r="A443" s="14">
        <v>16.26186813186813</v>
      </c>
      <c r="B443" s="15">
        <v>14.809417197204601</v>
      </c>
      <c r="C443" s="5">
        <f t="shared" si="6"/>
        <v>31.07128532907273</v>
      </c>
      <c r="D443" t="s">
        <v>10</v>
      </c>
    </row>
    <row r="444" spans="1:4" x14ac:dyDescent="0.3">
      <c r="A444" s="14">
        <v>16.26186813186813</v>
      </c>
      <c r="B444" s="15">
        <v>16.981672880368407</v>
      </c>
      <c r="C444" s="5">
        <f t="shared" si="6"/>
        <v>33.243541012236534</v>
      </c>
      <c r="D444" t="s">
        <v>10</v>
      </c>
    </row>
    <row r="445" spans="1:4" x14ac:dyDescent="0.3">
      <c r="A445" s="14">
        <v>15.522692307692306</v>
      </c>
      <c r="B445" s="15">
        <v>18.403738565042929</v>
      </c>
      <c r="C445" s="5">
        <f t="shared" si="6"/>
        <v>33.926430872735239</v>
      </c>
      <c r="D445" t="s">
        <v>10</v>
      </c>
    </row>
    <row r="446" spans="1:4" x14ac:dyDescent="0.3">
      <c r="A446" s="14">
        <v>15.522692307692306</v>
      </c>
      <c r="B446" s="15">
        <v>19.84608467184712</v>
      </c>
      <c r="C446" s="5">
        <f t="shared" si="6"/>
        <v>35.368776979539426</v>
      </c>
      <c r="D446" t="s">
        <v>10</v>
      </c>
    </row>
    <row r="447" spans="1:4" x14ac:dyDescent="0.3">
      <c r="A447" s="14">
        <v>12.565989010989011</v>
      </c>
      <c r="B447" s="15">
        <v>21.602551668661654</v>
      </c>
      <c r="C447" s="5">
        <f t="shared" si="6"/>
        <v>34.168540679650661</v>
      </c>
      <c r="D447" t="s">
        <v>10</v>
      </c>
    </row>
    <row r="448" spans="1:4" x14ac:dyDescent="0.3">
      <c r="A448" s="14">
        <v>11.826813186813187</v>
      </c>
      <c r="B448" s="15">
        <v>23.289087305627287</v>
      </c>
      <c r="C448" s="5">
        <f t="shared" si="6"/>
        <v>35.115900492440474</v>
      </c>
      <c r="D448" t="s">
        <v>10</v>
      </c>
    </row>
    <row r="449" spans="1:4" x14ac:dyDescent="0.3">
      <c r="A449" s="14">
        <v>15.522692307692306</v>
      </c>
      <c r="B449" s="15">
        <v>24.971143166228984</v>
      </c>
      <c r="C449" s="5">
        <f t="shared" si="6"/>
        <v>40.493835473921294</v>
      </c>
      <c r="D449" t="s">
        <v>10</v>
      </c>
    </row>
    <row r="450" spans="1:4" x14ac:dyDescent="0.3">
      <c r="A450" s="14">
        <v>19.957747252747254</v>
      </c>
      <c r="B450" s="15">
        <v>26.331926144279191</v>
      </c>
      <c r="C450" s="5">
        <f t="shared" si="6"/>
        <v>46.289673397026448</v>
      </c>
      <c r="D450" t="s">
        <v>10</v>
      </c>
    </row>
    <row r="451" spans="1:4" x14ac:dyDescent="0.3">
      <c r="A451" s="14">
        <v>19.957747252747254</v>
      </c>
      <c r="B451" s="15">
        <v>26.81002418188309</v>
      </c>
      <c r="C451" s="5">
        <f t="shared" ref="C451:C514" si="7">SUM(A451:B451)</f>
        <v>46.767771434630347</v>
      </c>
      <c r="D451" t="s">
        <v>10</v>
      </c>
    </row>
    <row r="452" spans="1:4" x14ac:dyDescent="0.3">
      <c r="A452" s="14">
        <v>14.783516483516486</v>
      </c>
      <c r="B452" s="15">
        <v>26.335167001269703</v>
      </c>
      <c r="C452" s="5">
        <f t="shared" si="7"/>
        <v>41.118683484786189</v>
      </c>
      <c r="D452" t="s">
        <v>10</v>
      </c>
    </row>
    <row r="453" spans="1:4" x14ac:dyDescent="0.3">
      <c r="A453" s="14">
        <v>7.391758241758243</v>
      </c>
      <c r="B453" s="15">
        <v>23.278994242983725</v>
      </c>
      <c r="C453" s="5">
        <f t="shared" si="7"/>
        <v>30.670752484741968</v>
      </c>
      <c r="D453" t="s">
        <v>10</v>
      </c>
    </row>
    <row r="454" spans="1:4" x14ac:dyDescent="0.3">
      <c r="A454" s="14">
        <v>0.94000000000000028</v>
      </c>
      <c r="B454" s="15">
        <v>22.42153500293869</v>
      </c>
      <c r="C454" s="5">
        <f t="shared" si="7"/>
        <v>23.361535002938691</v>
      </c>
      <c r="D454" t="s">
        <v>10</v>
      </c>
    </row>
    <row r="455" spans="1:4" x14ac:dyDescent="0.3">
      <c r="A455" s="14">
        <v>0.94000000000000028</v>
      </c>
      <c r="B455" s="15">
        <v>22.75412479597453</v>
      </c>
      <c r="C455" s="5">
        <f t="shared" si="7"/>
        <v>23.694124795974531</v>
      </c>
      <c r="D455" t="s">
        <v>10</v>
      </c>
    </row>
    <row r="456" spans="1:4" x14ac:dyDescent="0.3">
      <c r="A456" s="14">
        <v>0.94000000000000028</v>
      </c>
      <c r="B456" s="15">
        <v>23.336849185561981</v>
      </c>
      <c r="C456" s="5">
        <f t="shared" si="7"/>
        <v>24.276849185561982</v>
      </c>
      <c r="D456" t="s">
        <v>10</v>
      </c>
    </row>
    <row r="457" spans="1:4" x14ac:dyDescent="0.3">
      <c r="A457" s="14">
        <v>0.94000000000000028</v>
      </c>
      <c r="B457" s="15">
        <v>23.616155241846801</v>
      </c>
      <c r="C457" s="5">
        <f t="shared" si="7"/>
        <v>24.556155241846803</v>
      </c>
      <c r="D457" t="s">
        <v>10</v>
      </c>
    </row>
    <row r="458" spans="1:4" x14ac:dyDescent="0.3">
      <c r="A458" s="14">
        <v>0.94000000000000028</v>
      </c>
      <c r="B458" s="15">
        <v>23.146082161956141</v>
      </c>
      <c r="C458" s="5">
        <f t="shared" si="7"/>
        <v>24.086082161956142</v>
      </c>
      <c r="D458" t="s">
        <v>10</v>
      </c>
    </row>
    <row r="459" spans="1:4" x14ac:dyDescent="0.3">
      <c r="A459" s="14">
        <v>0.94000000000000028</v>
      </c>
      <c r="B459" s="15">
        <v>21.689392077029439</v>
      </c>
      <c r="C459" s="5">
        <f t="shared" si="7"/>
        <v>22.62939207702944</v>
      </c>
      <c r="D459" t="s">
        <v>10</v>
      </c>
    </row>
    <row r="460" spans="1:4" x14ac:dyDescent="0.3">
      <c r="A460" s="14">
        <v>0.94000000000000028</v>
      </c>
      <c r="B460" s="15">
        <v>19.935767698938587</v>
      </c>
      <c r="C460" s="5">
        <f t="shared" si="7"/>
        <v>20.875767698938589</v>
      </c>
      <c r="D460" t="s">
        <v>10</v>
      </c>
    </row>
    <row r="461" spans="1:4" x14ac:dyDescent="0.3">
      <c r="A461" s="14">
        <v>0.94000000000000028</v>
      </c>
      <c r="B461" s="15">
        <v>17.994510806614969</v>
      </c>
      <c r="C461" s="5">
        <f t="shared" si="7"/>
        <v>18.93451080661497</v>
      </c>
      <c r="D461" t="s">
        <v>10</v>
      </c>
    </row>
    <row r="462" spans="1:4" x14ac:dyDescent="0.3">
      <c r="A462" s="14">
        <v>0.94000000000000028</v>
      </c>
      <c r="B462" s="15">
        <v>14.474426545557332</v>
      </c>
      <c r="C462" s="5">
        <f t="shared" si="7"/>
        <v>15.414426545557331</v>
      </c>
      <c r="D462" t="s">
        <v>10</v>
      </c>
    </row>
    <row r="463" spans="1:4" x14ac:dyDescent="0.3">
      <c r="A463" s="14">
        <v>0.94000000000000028</v>
      </c>
      <c r="B463" s="15">
        <v>10.797629818305179</v>
      </c>
      <c r="C463" s="5">
        <f t="shared" si="7"/>
        <v>11.737629818305178</v>
      </c>
      <c r="D463" t="s">
        <v>10</v>
      </c>
    </row>
    <row r="464" spans="1:4" x14ac:dyDescent="0.3">
      <c r="A464" s="14">
        <v>7.391758241758243</v>
      </c>
      <c r="B464" s="15">
        <v>8.7139917367270527</v>
      </c>
      <c r="C464" s="5">
        <f t="shared" si="7"/>
        <v>16.105749978485296</v>
      </c>
      <c r="D464" t="s">
        <v>10</v>
      </c>
    </row>
    <row r="465" spans="1:4" x14ac:dyDescent="0.3">
      <c r="A465" s="14">
        <v>11.826813186813187</v>
      </c>
      <c r="B465" s="15">
        <v>8.1235623343986596</v>
      </c>
      <c r="C465" s="5">
        <f t="shared" si="7"/>
        <v>19.950375521211846</v>
      </c>
      <c r="D465" t="s">
        <v>10</v>
      </c>
    </row>
    <row r="466" spans="1:4" x14ac:dyDescent="0.3">
      <c r="A466" s="14">
        <v>16.26186813186813</v>
      </c>
      <c r="B466" s="15">
        <v>10.038653761103056</v>
      </c>
      <c r="C466" s="5">
        <f t="shared" si="7"/>
        <v>26.300521892971187</v>
      </c>
      <c r="D466" t="s">
        <v>10</v>
      </c>
    </row>
    <row r="467" spans="1:4" x14ac:dyDescent="0.3">
      <c r="A467" s="14">
        <v>16.26186813186813</v>
      </c>
      <c r="B467" s="15">
        <v>14.809417197204601</v>
      </c>
      <c r="C467" s="5">
        <f t="shared" si="7"/>
        <v>31.07128532907273</v>
      </c>
      <c r="D467" t="s">
        <v>10</v>
      </c>
    </row>
    <row r="468" spans="1:4" x14ac:dyDescent="0.3">
      <c r="A468" s="14">
        <v>16.26186813186813</v>
      </c>
      <c r="B468" s="15">
        <v>16.981672880368407</v>
      </c>
      <c r="C468" s="5">
        <f t="shared" si="7"/>
        <v>33.243541012236534</v>
      </c>
      <c r="D468" t="s">
        <v>10</v>
      </c>
    </row>
    <row r="469" spans="1:4" x14ac:dyDescent="0.3">
      <c r="A469" s="14">
        <v>15.522692307692306</v>
      </c>
      <c r="B469" s="15">
        <v>18.403738565042929</v>
      </c>
      <c r="C469" s="5">
        <f t="shared" si="7"/>
        <v>33.926430872735239</v>
      </c>
      <c r="D469" t="s">
        <v>10</v>
      </c>
    </row>
    <row r="470" spans="1:4" x14ac:dyDescent="0.3">
      <c r="A470" s="14">
        <v>15.522692307692306</v>
      </c>
      <c r="B470" s="15">
        <v>19.84608467184712</v>
      </c>
      <c r="C470" s="5">
        <f t="shared" si="7"/>
        <v>35.368776979539426</v>
      </c>
      <c r="D470" t="s">
        <v>10</v>
      </c>
    </row>
    <row r="471" spans="1:4" x14ac:dyDescent="0.3">
      <c r="A471" s="14">
        <v>12.565989010989011</v>
      </c>
      <c r="B471" s="15">
        <v>21.602551668661654</v>
      </c>
      <c r="C471" s="5">
        <f t="shared" si="7"/>
        <v>34.168540679650661</v>
      </c>
      <c r="D471" t="s">
        <v>10</v>
      </c>
    </row>
    <row r="472" spans="1:4" x14ac:dyDescent="0.3">
      <c r="A472" s="14">
        <v>11.826813186813187</v>
      </c>
      <c r="B472" s="15">
        <v>23.289087305627287</v>
      </c>
      <c r="C472" s="5">
        <f t="shared" si="7"/>
        <v>35.115900492440474</v>
      </c>
      <c r="D472" t="s">
        <v>10</v>
      </c>
    </row>
    <row r="473" spans="1:4" x14ac:dyDescent="0.3">
      <c r="A473" s="14">
        <v>15.522692307692306</v>
      </c>
      <c r="B473" s="15">
        <v>24.971143166228984</v>
      </c>
      <c r="C473" s="5">
        <f t="shared" si="7"/>
        <v>40.493835473921294</v>
      </c>
      <c r="D473" t="s">
        <v>10</v>
      </c>
    </row>
    <row r="474" spans="1:4" x14ac:dyDescent="0.3">
      <c r="A474" s="14">
        <v>19.957747252747254</v>
      </c>
      <c r="B474" s="15">
        <v>26.331926144279191</v>
      </c>
      <c r="C474" s="5">
        <f t="shared" si="7"/>
        <v>46.289673397026448</v>
      </c>
      <c r="D474" t="s">
        <v>10</v>
      </c>
    </row>
    <row r="475" spans="1:4" x14ac:dyDescent="0.3">
      <c r="A475" s="14">
        <v>19.957747252747254</v>
      </c>
      <c r="B475" s="15">
        <v>26.81002418188309</v>
      </c>
      <c r="C475" s="5">
        <f t="shared" si="7"/>
        <v>46.767771434630347</v>
      </c>
      <c r="D475" t="s">
        <v>10</v>
      </c>
    </row>
    <row r="476" spans="1:4" x14ac:dyDescent="0.3">
      <c r="A476" s="14">
        <v>14.783516483516486</v>
      </c>
      <c r="B476" s="15">
        <v>26.335167001269703</v>
      </c>
      <c r="C476" s="5">
        <f t="shared" si="7"/>
        <v>41.118683484786189</v>
      </c>
      <c r="D476" t="s">
        <v>10</v>
      </c>
    </row>
    <row r="477" spans="1:4" x14ac:dyDescent="0.3">
      <c r="A477" s="14">
        <v>7.391758241758243</v>
      </c>
      <c r="B477" s="15">
        <v>23.278994242983725</v>
      </c>
      <c r="C477" s="5">
        <f t="shared" si="7"/>
        <v>30.670752484741968</v>
      </c>
      <c r="D477" t="s">
        <v>10</v>
      </c>
    </row>
    <row r="478" spans="1:4" x14ac:dyDescent="0.3">
      <c r="A478" s="14">
        <v>0.94000000000000028</v>
      </c>
      <c r="B478" s="15">
        <v>22.42153500293869</v>
      </c>
      <c r="C478" s="5">
        <f t="shared" si="7"/>
        <v>23.361535002938691</v>
      </c>
      <c r="D478" t="s">
        <v>10</v>
      </c>
    </row>
    <row r="479" spans="1:4" x14ac:dyDescent="0.3">
      <c r="A479" s="14">
        <v>0.94000000000000028</v>
      </c>
      <c r="B479" s="15">
        <v>22.75412479597453</v>
      </c>
      <c r="C479" s="5">
        <f t="shared" si="7"/>
        <v>23.694124795974531</v>
      </c>
      <c r="D479" t="s">
        <v>10</v>
      </c>
    </row>
    <row r="480" spans="1:4" x14ac:dyDescent="0.3">
      <c r="A480" s="14">
        <v>0.94000000000000028</v>
      </c>
      <c r="B480" s="15">
        <v>23.336849185561981</v>
      </c>
      <c r="C480" s="5">
        <f t="shared" si="7"/>
        <v>24.276849185561982</v>
      </c>
      <c r="D480" t="s">
        <v>10</v>
      </c>
    </row>
    <row r="481" spans="1:4" x14ac:dyDescent="0.3">
      <c r="A481" s="14">
        <v>0.94000000000000028</v>
      </c>
      <c r="B481" s="15">
        <v>23.616155241846801</v>
      </c>
      <c r="C481" s="5">
        <f t="shared" si="7"/>
        <v>24.556155241846803</v>
      </c>
      <c r="D481" t="s">
        <v>10</v>
      </c>
    </row>
    <row r="482" spans="1:4" x14ac:dyDescent="0.3">
      <c r="A482" s="14">
        <v>0.94000000000000028</v>
      </c>
      <c r="B482" s="15">
        <v>23.146082161956141</v>
      </c>
      <c r="C482" s="5">
        <f t="shared" si="7"/>
        <v>24.086082161956142</v>
      </c>
      <c r="D482" t="s">
        <v>10</v>
      </c>
    </row>
    <row r="483" spans="1:4" x14ac:dyDescent="0.3">
      <c r="A483" s="14">
        <v>0.94000000000000028</v>
      </c>
      <c r="B483" s="15">
        <v>21.689392077029439</v>
      </c>
      <c r="C483" s="5">
        <f t="shared" si="7"/>
        <v>22.62939207702944</v>
      </c>
      <c r="D483" t="s">
        <v>10</v>
      </c>
    </row>
    <row r="484" spans="1:4" x14ac:dyDescent="0.3">
      <c r="A484" s="14">
        <v>0.94000000000000028</v>
      </c>
      <c r="B484" s="15">
        <v>19.935767698938587</v>
      </c>
      <c r="C484" s="5">
        <f t="shared" si="7"/>
        <v>20.875767698938589</v>
      </c>
      <c r="D484" t="s">
        <v>10</v>
      </c>
    </row>
    <row r="485" spans="1:4" x14ac:dyDescent="0.3">
      <c r="A485" s="14">
        <v>0.94000000000000028</v>
      </c>
      <c r="B485" s="15">
        <v>17.994510806614969</v>
      </c>
      <c r="C485" s="5">
        <f t="shared" si="7"/>
        <v>18.93451080661497</v>
      </c>
      <c r="D485" t="s">
        <v>10</v>
      </c>
    </row>
    <row r="486" spans="1:4" x14ac:dyDescent="0.3">
      <c r="A486" s="14">
        <v>0.94000000000000028</v>
      </c>
      <c r="B486" s="15">
        <v>14.474426545557332</v>
      </c>
      <c r="C486" s="5">
        <f t="shared" si="7"/>
        <v>15.414426545557331</v>
      </c>
      <c r="D486" t="s">
        <v>10</v>
      </c>
    </row>
    <row r="487" spans="1:4" x14ac:dyDescent="0.3">
      <c r="A487" s="14">
        <v>0.94000000000000028</v>
      </c>
      <c r="B487" s="15">
        <v>10.797629818305179</v>
      </c>
      <c r="C487" s="5">
        <f t="shared" si="7"/>
        <v>11.737629818305178</v>
      </c>
      <c r="D487" t="s">
        <v>10</v>
      </c>
    </row>
    <row r="488" spans="1:4" x14ac:dyDescent="0.3">
      <c r="A488" s="14">
        <v>7.391758241758243</v>
      </c>
      <c r="B488" s="15">
        <v>8.7139917367270527</v>
      </c>
      <c r="C488" s="5">
        <f t="shared" si="7"/>
        <v>16.105749978485296</v>
      </c>
      <c r="D488" t="s">
        <v>10</v>
      </c>
    </row>
    <row r="489" spans="1:4" x14ac:dyDescent="0.3">
      <c r="A489" s="14">
        <v>11.826813186813187</v>
      </c>
      <c r="B489" s="15">
        <v>8.1235623343986596</v>
      </c>
      <c r="C489" s="5">
        <f t="shared" si="7"/>
        <v>19.950375521211846</v>
      </c>
      <c r="D489" t="s">
        <v>10</v>
      </c>
    </row>
    <row r="490" spans="1:4" x14ac:dyDescent="0.3">
      <c r="A490" s="14">
        <v>16.26186813186813</v>
      </c>
      <c r="B490" s="15">
        <v>10.038653761103056</v>
      </c>
      <c r="C490" s="5">
        <f t="shared" si="7"/>
        <v>26.300521892971187</v>
      </c>
      <c r="D490" t="s">
        <v>10</v>
      </c>
    </row>
    <row r="491" spans="1:4" x14ac:dyDescent="0.3">
      <c r="A491" s="14">
        <v>16.26186813186813</v>
      </c>
      <c r="B491" s="15">
        <v>14.809417197204601</v>
      </c>
      <c r="C491" s="5">
        <f t="shared" si="7"/>
        <v>31.07128532907273</v>
      </c>
      <c r="D491" t="s">
        <v>10</v>
      </c>
    </row>
    <row r="492" spans="1:4" x14ac:dyDescent="0.3">
      <c r="A492" s="14">
        <v>16.26186813186813</v>
      </c>
      <c r="B492" s="15">
        <v>16.981672880368407</v>
      </c>
      <c r="C492" s="5">
        <f t="shared" si="7"/>
        <v>33.243541012236534</v>
      </c>
      <c r="D492" t="s">
        <v>10</v>
      </c>
    </row>
    <row r="493" spans="1:4" x14ac:dyDescent="0.3">
      <c r="A493" s="14">
        <v>15.522692307692306</v>
      </c>
      <c r="B493" s="15">
        <v>18.403738565042929</v>
      </c>
      <c r="C493" s="5">
        <f t="shared" si="7"/>
        <v>33.926430872735239</v>
      </c>
      <c r="D493" t="s">
        <v>10</v>
      </c>
    </row>
    <row r="494" spans="1:4" x14ac:dyDescent="0.3">
      <c r="A494" s="14">
        <v>15.522692307692306</v>
      </c>
      <c r="B494" s="15">
        <v>19.84608467184712</v>
      </c>
      <c r="C494" s="5">
        <f t="shared" si="7"/>
        <v>35.368776979539426</v>
      </c>
      <c r="D494" t="s">
        <v>10</v>
      </c>
    </row>
    <row r="495" spans="1:4" x14ac:dyDescent="0.3">
      <c r="A495" s="14">
        <v>12.565989010989011</v>
      </c>
      <c r="B495" s="15">
        <v>21.602551668661654</v>
      </c>
      <c r="C495" s="5">
        <f t="shared" si="7"/>
        <v>34.168540679650661</v>
      </c>
      <c r="D495" t="s">
        <v>10</v>
      </c>
    </row>
    <row r="496" spans="1:4" x14ac:dyDescent="0.3">
      <c r="A496" s="14">
        <v>11.826813186813187</v>
      </c>
      <c r="B496" s="15">
        <v>23.289087305627287</v>
      </c>
      <c r="C496" s="5">
        <f t="shared" si="7"/>
        <v>35.115900492440474</v>
      </c>
      <c r="D496" t="s">
        <v>10</v>
      </c>
    </row>
    <row r="497" spans="1:4" x14ac:dyDescent="0.3">
      <c r="A497" s="14">
        <v>15.522692307692306</v>
      </c>
      <c r="B497" s="15">
        <v>24.971143166228984</v>
      </c>
      <c r="C497" s="5">
        <f t="shared" si="7"/>
        <v>40.493835473921294</v>
      </c>
      <c r="D497" t="s">
        <v>10</v>
      </c>
    </row>
    <row r="498" spans="1:4" x14ac:dyDescent="0.3">
      <c r="A498" s="14">
        <v>19.957747252747254</v>
      </c>
      <c r="B498" s="15">
        <v>26.331926144279191</v>
      </c>
      <c r="C498" s="5">
        <f t="shared" si="7"/>
        <v>46.289673397026448</v>
      </c>
      <c r="D498" t="s">
        <v>10</v>
      </c>
    </row>
    <row r="499" spans="1:4" x14ac:dyDescent="0.3">
      <c r="A499" s="14">
        <v>19.957747252747254</v>
      </c>
      <c r="B499" s="15">
        <v>26.81002418188309</v>
      </c>
      <c r="C499" s="5">
        <f t="shared" si="7"/>
        <v>46.767771434630347</v>
      </c>
      <c r="D499" t="s">
        <v>10</v>
      </c>
    </row>
    <row r="500" spans="1:4" x14ac:dyDescent="0.3">
      <c r="A500" s="14">
        <v>14.783516483516486</v>
      </c>
      <c r="B500" s="15">
        <v>26.335167001269703</v>
      </c>
      <c r="C500" s="5">
        <f t="shared" si="7"/>
        <v>41.118683484786189</v>
      </c>
      <c r="D500" t="s">
        <v>10</v>
      </c>
    </row>
    <row r="501" spans="1:4" x14ac:dyDescent="0.3">
      <c r="A501" s="14">
        <v>7.391758241758243</v>
      </c>
      <c r="B501" s="15">
        <v>23.278994242983725</v>
      </c>
      <c r="C501" s="5">
        <f t="shared" si="7"/>
        <v>30.670752484741968</v>
      </c>
      <c r="D501" t="s">
        <v>10</v>
      </c>
    </row>
    <row r="502" spans="1:4" x14ac:dyDescent="0.3">
      <c r="A502" s="14">
        <v>0.94000000000000028</v>
      </c>
      <c r="B502" s="15">
        <v>22.42153500293869</v>
      </c>
      <c r="C502" s="5">
        <f t="shared" si="7"/>
        <v>23.361535002938691</v>
      </c>
      <c r="D502" t="s">
        <v>10</v>
      </c>
    </row>
    <row r="503" spans="1:4" x14ac:dyDescent="0.3">
      <c r="A503" s="14">
        <v>0.94000000000000028</v>
      </c>
      <c r="B503" s="15">
        <v>22.75412479597453</v>
      </c>
      <c r="C503" s="5">
        <f t="shared" si="7"/>
        <v>23.694124795974531</v>
      </c>
      <c r="D503" t="s">
        <v>10</v>
      </c>
    </row>
    <row r="504" spans="1:4" x14ac:dyDescent="0.3">
      <c r="A504" s="14">
        <v>0.94000000000000028</v>
      </c>
      <c r="B504" s="15">
        <v>23.336849185561981</v>
      </c>
      <c r="C504" s="5">
        <f t="shared" si="7"/>
        <v>24.276849185561982</v>
      </c>
      <c r="D504" t="s">
        <v>10</v>
      </c>
    </row>
    <row r="505" spans="1:4" x14ac:dyDescent="0.3">
      <c r="A505" s="14">
        <v>0.94000000000000028</v>
      </c>
      <c r="B505" s="15">
        <v>23.616155241846801</v>
      </c>
      <c r="C505" s="5">
        <f t="shared" si="7"/>
        <v>24.556155241846803</v>
      </c>
      <c r="D505" t="s">
        <v>10</v>
      </c>
    </row>
    <row r="506" spans="1:4" x14ac:dyDescent="0.3">
      <c r="A506" s="12">
        <v>0.94000000000000006</v>
      </c>
      <c r="B506" s="13">
        <v>29.30645584747192</v>
      </c>
      <c r="C506" s="5">
        <f t="shared" si="7"/>
        <v>30.246455847471921</v>
      </c>
      <c r="D506" t="s">
        <v>10</v>
      </c>
    </row>
    <row r="507" spans="1:4" x14ac:dyDescent="0.3">
      <c r="A507" s="12">
        <v>0.94000000000000006</v>
      </c>
      <c r="B507" s="13">
        <v>27.209118141213224</v>
      </c>
      <c r="C507" s="5">
        <f t="shared" si="7"/>
        <v>28.149118141213226</v>
      </c>
      <c r="D507" t="s">
        <v>10</v>
      </c>
    </row>
    <row r="508" spans="1:4" x14ac:dyDescent="0.3">
      <c r="A508" s="12">
        <v>0.94000000000000006</v>
      </c>
      <c r="B508" s="13">
        <v>24.270696892881542</v>
      </c>
      <c r="C508" s="5">
        <f t="shared" si="7"/>
        <v>25.210696892881543</v>
      </c>
      <c r="D508" t="s">
        <v>10</v>
      </c>
    </row>
    <row r="509" spans="1:4" x14ac:dyDescent="0.3">
      <c r="A509" s="12">
        <v>0.94000000000000006</v>
      </c>
      <c r="B509" s="13">
        <v>20.501654275040437</v>
      </c>
      <c r="C509" s="5">
        <f t="shared" si="7"/>
        <v>21.441654275040438</v>
      </c>
      <c r="D509" t="s">
        <v>10</v>
      </c>
    </row>
    <row r="510" spans="1:4" x14ac:dyDescent="0.3">
      <c r="A510" s="12">
        <v>0.94000000000000006</v>
      </c>
      <c r="B510" s="13">
        <v>16.578839650440027</v>
      </c>
      <c r="C510" s="5">
        <f t="shared" si="7"/>
        <v>17.518839650440029</v>
      </c>
      <c r="D510" t="s">
        <v>10</v>
      </c>
    </row>
    <row r="511" spans="1:4" x14ac:dyDescent="0.3">
      <c r="A511" s="12">
        <v>0.94000000000000006</v>
      </c>
      <c r="B511" s="13">
        <v>13.401369828430429</v>
      </c>
      <c r="C511" s="5">
        <f t="shared" si="7"/>
        <v>14.341369828430429</v>
      </c>
      <c r="D511" t="s">
        <v>10</v>
      </c>
    </row>
    <row r="512" spans="1:4" x14ac:dyDescent="0.3">
      <c r="A512" s="12">
        <v>0.94000000000000006</v>
      </c>
      <c r="B512" s="13">
        <v>10.727261990410534</v>
      </c>
      <c r="C512" s="5">
        <f t="shared" si="7"/>
        <v>11.667261990410534</v>
      </c>
      <c r="D512" t="s">
        <v>10</v>
      </c>
    </row>
    <row r="513" spans="1:4" x14ac:dyDescent="0.3">
      <c r="A513" s="12">
        <v>0.94000000000000006</v>
      </c>
      <c r="B513" s="13">
        <v>8.2269603542291403</v>
      </c>
      <c r="C513" s="5">
        <f t="shared" si="7"/>
        <v>9.1669603542291398</v>
      </c>
      <c r="D513" t="s">
        <v>10</v>
      </c>
    </row>
    <row r="514" spans="1:4" x14ac:dyDescent="0.3">
      <c r="A514" s="12">
        <v>0.94000000000000006</v>
      </c>
      <c r="B514" s="13">
        <v>6.2562184140255912</v>
      </c>
      <c r="C514" s="5">
        <f t="shared" si="7"/>
        <v>7.1962184140255916</v>
      </c>
      <c r="D514" t="s">
        <v>10</v>
      </c>
    </row>
    <row r="515" spans="1:4" x14ac:dyDescent="0.3">
      <c r="A515" s="12">
        <v>0.94000000000000006</v>
      </c>
      <c r="B515" s="13">
        <v>5.0900031509444821</v>
      </c>
      <c r="C515" s="5">
        <f t="shared" ref="C515:C578" si="8">SUM(A515:B515)</f>
        <v>6.0300031509444825</v>
      </c>
      <c r="D515" t="s">
        <v>10</v>
      </c>
    </row>
    <row r="516" spans="1:4" x14ac:dyDescent="0.3">
      <c r="A516" s="12">
        <v>0.94000000000000006</v>
      </c>
      <c r="B516" s="13">
        <v>5.1244618285953205</v>
      </c>
      <c r="C516" s="5">
        <f t="shared" si="8"/>
        <v>6.0644618285953209</v>
      </c>
      <c r="D516" t="s">
        <v>10</v>
      </c>
    </row>
    <row r="517" spans="1:4" x14ac:dyDescent="0.3">
      <c r="A517" s="12">
        <v>0.94000000000000006</v>
      </c>
      <c r="B517" s="13">
        <v>6.0221968814835289</v>
      </c>
      <c r="C517" s="5">
        <f t="shared" si="8"/>
        <v>6.9621968814835293</v>
      </c>
      <c r="D517" t="s">
        <v>10</v>
      </c>
    </row>
    <row r="518" spans="1:4" x14ac:dyDescent="0.3">
      <c r="A518" s="12">
        <v>0.94000000000000006</v>
      </c>
      <c r="B518" s="13">
        <v>8.2704311157523112</v>
      </c>
      <c r="C518" s="5">
        <f t="shared" si="8"/>
        <v>9.2104311157523107</v>
      </c>
      <c r="D518" t="s">
        <v>10</v>
      </c>
    </row>
    <row r="519" spans="1:4" x14ac:dyDescent="0.3">
      <c r="A519" s="12">
        <v>0.94000000000000006</v>
      </c>
      <c r="B519" s="13">
        <v>11.280231596315655</v>
      </c>
      <c r="C519" s="5">
        <f t="shared" si="8"/>
        <v>12.220231596315655</v>
      </c>
      <c r="D519" t="s">
        <v>10</v>
      </c>
    </row>
    <row r="520" spans="1:4" x14ac:dyDescent="0.3">
      <c r="A520" s="12">
        <v>0.94000000000000006</v>
      </c>
      <c r="B520" s="13">
        <v>14.454930878215668</v>
      </c>
      <c r="C520" s="5">
        <f t="shared" si="8"/>
        <v>15.394930878215668</v>
      </c>
      <c r="D520" t="s">
        <v>10</v>
      </c>
    </row>
    <row r="521" spans="1:4" x14ac:dyDescent="0.3">
      <c r="A521" s="12">
        <v>0.94000000000000006</v>
      </c>
      <c r="B521" s="13">
        <v>17.736088893156293</v>
      </c>
      <c r="C521" s="5">
        <f t="shared" si="8"/>
        <v>18.676088893156294</v>
      </c>
      <c r="D521" t="s">
        <v>10</v>
      </c>
    </row>
    <row r="522" spans="1:4" x14ac:dyDescent="0.3">
      <c r="A522" s="12">
        <v>0.94000000000000006</v>
      </c>
      <c r="B522" s="13">
        <v>21.19912284189256</v>
      </c>
      <c r="C522" s="5">
        <f t="shared" si="8"/>
        <v>22.139122841892561</v>
      </c>
      <c r="D522" t="s">
        <v>10</v>
      </c>
    </row>
    <row r="523" spans="1:4" x14ac:dyDescent="0.3">
      <c r="A523" s="12">
        <v>0.94000000000000006</v>
      </c>
      <c r="B523" s="13">
        <v>25.119128388430532</v>
      </c>
      <c r="C523" s="5">
        <f t="shared" si="8"/>
        <v>26.059128388430533</v>
      </c>
      <c r="D523" t="s">
        <v>10</v>
      </c>
    </row>
    <row r="524" spans="1:4" x14ac:dyDescent="0.3">
      <c r="A524" s="12">
        <v>0.94000000000000006</v>
      </c>
      <c r="B524" s="13">
        <v>28.887831888257956</v>
      </c>
      <c r="C524" s="5">
        <f t="shared" si="8"/>
        <v>29.827831888257958</v>
      </c>
      <c r="D524" t="s">
        <v>10</v>
      </c>
    </row>
    <row r="525" spans="1:4" x14ac:dyDescent="0.3">
      <c r="A525" s="12">
        <v>0.94000000000000006</v>
      </c>
      <c r="B525" s="13">
        <v>31.406473561578796</v>
      </c>
      <c r="C525" s="5">
        <f t="shared" si="8"/>
        <v>32.346473561578797</v>
      </c>
      <c r="D525" t="s">
        <v>10</v>
      </c>
    </row>
    <row r="526" spans="1:4" x14ac:dyDescent="0.3">
      <c r="A526" s="12">
        <v>0.94000000000000006</v>
      </c>
      <c r="B526" s="13">
        <v>32.710708508051312</v>
      </c>
      <c r="C526" s="5">
        <f t="shared" si="8"/>
        <v>33.650708508051309</v>
      </c>
      <c r="D526" t="s">
        <v>10</v>
      </c>
    </row>
    <row r="527" spans="1:4" x14ac:dyDescent="0.3">
      <c r="A527" s="12">
        <v>0.94000000000000006</v>
      </c>
      <c r="B527" s="13">
        <v>33.14819860996019</v>
      </c>
      <c r="C527" s="5">
        <f t="shared" si="8"/>
        <v>34.088198609960187</v>
      </c>
      <c r="D527" t="s">
        <v>10</v>
      </c>
    </row>
    <row r="528" spans="1:4" x14ac:dyDescent="0.3">
      <c r="A528" s="12">
        <v>0.94000000000000006</v>
      </c>
      <c r="B528" s="13">
        <v>32.560965344823074</v>
      </c>
      <c r="C528" s="5">
        <f t="shared" si="8"/>
        <v>33.500965344823072</v>
      </c>
      <c r="D528" t="s">
        <v>10</v>
      </c>
    </row>
    <row r="529" spans="1:4" x14ac:dyDescent="0.3">
      <c r="A529" s="12">
        <v>0.94000000000000006</v>
      </c>
      <c r="B529" s="13">
        <v>31.206501520035097</v>
      </c>
      <c r="C529" s="5">
        <f t="shared" si="8"/>
        <v>32.146501520035095</v>
      </c>
      <c r="D529" t="s">
        <v>10</v>
      </c>
    </row>
    <row r="530" spans="1:4" x14ac:dyDescent="0.3">
      <c r="A530" s="12">
        <v>0.94000000000000006</v>
      </c>
      <c r="B530" s="13">
        <v>29.30645584747192</v>
      </c>
      <c r="C530" s="5">
        <f t="shared" si="8"/>
        <v>30.246455847471921</v>
      </c>
      <c r="D530" t="s">
        <v>10</v>
      </c>
    </row>
    <row r="531" spans="1:4" x14ac:dyDescent="0.3">
      <c r="A531" s="12">
        <v>0.94000000000000006</v>
      </c>
      <c r="B531" s="13">
        <v>27.209118141213224</v>
      </c>
      <c r="C531" s="5">
        <f t="shared" si="8"/>
        <v>28.149118141213226</v>
      </c>
      <c r="D531" t="s">
        <v>10</v>
      </c>
    </row>
    <row r="532" spans="1:4" x14ac:dyDescent="0.3">
      <c r="A532" s="12">
        <v>0.94000000000000006</v>
      </c>
      <c r="B532" s="13">
        <v>24.270696892881542</v>
      </c>
      <c r="C532" s="5">
        <f t="shared" si="8"/>
        <v>25.210696892881543</v>
      </c>
      <c r="D532" t="s">
        <v>10</v>
      </c>
    </row>
    <row r="533" spans="1:4" x14ac:dyDescent="0.3">
      <c r="A533" s="12">
        <v>0.94000000000000006</v>
      </c>
      <c r="B533" s="13">
        <v>20.501654275040437</v>
      </c>
      <c r="C533" s="5">
        <f t="shared" si="8"/>
        <v>21.441654275040438</v>
      </c>
      <c r="D533" t="s">
        <v>10</v>
      </c>
    </row>
    <row r="534" spans="1:4" x14ac:dyDescent="0.3">
      <c r="A534" s="12">
        <v>0.94000000000000006</v>
      </c>
      <c r="B534" s="13">
        <v>16.578839650440027</v>
      </c>
      <c r="C534" s="5">
        <f t="shared" si="8"/>
        <v>17.518839650440029</v>
      </c>
      <c r="D534" t="s">
        <v>10</v>
      </c>
    </row>
    <row r="535" spans="1:4" x14ac:dyDescent="0.3">
      <c r="A535" s="12">
        <v>0.94000000000000006</v>
      </c>
      <c r="B535" s="13">
        <v>13.401369828430429</v>
      </c>
      <c r="C535" s="5">
        <f t="shared" si="8"/>
        <v>14.341369828430429</v>
      </c>
      <c r="D535" t="s">
        <v>10</v>
      </c>
    </row>
    <row r="536" spans="1:4" x14ac:dyDescent="0.3">
      <c r="A536" s="12">
        <v>0.94000000000000006</v>
      </c>
      <c r="B536" s="13">
        <v>10.727261990410534</v>
      </c>
      <c r="C536" s="5">
        <f t="shared" si="8"/>
        <v>11.667261990410534</v>
      </c>
      <c r="D536" t="s">
        <v>10</v>
      </c>
    </row>
    <row r="537" spans="1:4" x14ac:dyDescent="0.3">
      <c r="A537" s="12">
        <v>0.94000000000000006</v>
      </c>
      <c r="B537" s="13">
        <v>8.2269603542291403</v>
      </c>
      <c r="C537" s="5">
        <f t="shared" si="8"/>
        <v>9.1669603542291398</v>
      </c>
      <c r="D537" t="s">
        <v>10</v>
      </c>
    </row>
    <row r="538" spans="1:4" x14ac:dyDescent="0.3">
      <c r="A538" s="12">
        <v>0.94000000000000006</v>
      </c>
      <c r="B538" s="13">
        <v>6.2562184140255912</v>
      </c>
      <c r="C538" s="5">
        <f t="shared" si="8"/>
        <v>7.1962184140255916</v>
      </c>
      <c r="D538" t="s">
        <v>10</v>
      </c>
    </row>
    <row r="539" spans="1:4" x14ac:dyDescent="0.3">
      <c r="A539" s="12">
        <v>0.94000000000000006</v>
      </c>
      <c r="B539" s="13">
        <v>5.0900031509444821</v>
      </c>
      <c r="C539" s="5">
        <f t="shared" si="8"/>
        <v>6.0300031509444825</v>
      </c>
      <c r="D539" t="s">
        <v>10</v>
      </c>
    </row>
    <row r="540" spans="1:4" x14ac:dyDescent="0.3">
      <c r="A540" s="12">
        <v>0.94000000000000006</v>
      </c>
      <c r="B540" s="13">
        <v>5.1244618285953205</v>
      </c>
      <c r="C540" s="5">
        <f t="shared" si="8"/>
        <v>6.0644618285953209</v>
      </c>
      <c r="D540" t="s">
        <v>10</v>
      </c>
    </row>
    <row r="541" spans="1:4" x14ac:dyDescent="0.3">
      <c r="A541" s="12">
        <v>0.94000000000000006</v>
      </c>
      <c r="B541" s="13">
        <v>6.0221968814835289</v>
      </c>
      <c r="C541" s="5">
        <f t="shared" si="8"/>
        <v>6.9621968814835293</v>
      </c>
      <c r="D541" t="s">
        <v>10</v>
      </c>
    </row>
    <row r="542" spans="1:4" x14ac:dyDescent="0.3">
      <c r="A542" s="12">
        <v>0.94000000000000006</v>
      </c>
      <c r="B542" s="13">
        <v>8.2704311157523112</v>
      </c>
      <c r="C542" s="5">
        <f t="shared" si="8"/>
        <v>9.2104311157523107</v>
      </c>
      <c r="D542" t="s">
        <v>10</v>
      </c>
    </row>
    <row r="543" spans="1:4" x14ac:dyDescent="0.3">
      <c r="A543" s="12">
        <v>0.94000000000000006</v>
      </c>
      <c r="B543" s="13">
        <v>11.280231596315655</v>
      </c>
      <c r="C543" s="5">
        <f t="shared" si="8"/>
        <v>12.220231596315655</v>
      </c>
      <c r="D543" t="s">
        <v>10</v>
      </c>
    </row>
    <row r="544" spans="1:4" x14ac:dyDescent="0.3">
      <c r="A544" s="12">
        <v>0.94000000000000006</v>
      </c>
      <c r="B544" s="13">
        <v>14.454930878215668</v>
      </c>
      <c r="C544" s="5">
        <f t="shared" si="8"/>
        <v>15.394930878215668</v>
      </c>
      <c r="D544" t="s">
        <v>10</v>
      </c>
    </row>
    <row r="545" spans="1:4" x14ac:dyDescent="0.3">
      <c r="A545" s="12">
        <v>0.94000000000000006</v>
      </c>
      <c r="B545" s="13">
        <v>17.736088893156293</v>
      </c>
      <c r="C545" s="5">
        <f t="shared" si="8"/>
        <v>18.676088893156294</v>
      </c>
      <c r="D545" t="s">
        <v>10</v>
      </c>
    </row>
    <row r="546" spans="1:4" x14ac:dyDescent="0.3">
      <c r="A546" s="12">
        <v>0.94000000000000006</v>
      </c>
      <c r="B546" s="13">
        <v>21.19912284189256</v>
      </c>
      <c r="C546" s="5">
        <f t="shared" si="8"/>
        <v>22.139122841892561</v>
      </c>
      <c r="D546" t="s">
        <v>10</v>
      </c>
    </row>
    <row r="547" spans="1:4" x14ac:dyDescent="0.3">
      <c r="A547" s="12">
        <v>0.94000000000000006</v>
      </c>
      <c r="B547" s="13">
        <v>25.119128388430532</v>
      </c>
      <c r="C547" s="5">
        <f t="shared" si="8"/>
        <v>26.059128388430533</v>
      </c>
      <c r="D547" t="s">
        <v>10</v>
      </c>
    </row>
    <row r="548" spans="1:4" x14ac:dyDescent="0.3">
      <c r="A548" s="12">
        <v>0.94000000000000006</v>
      </c>
      <c r="B548" s="13">
        <v>28.887831888257956</v>
      </c>
      <c r="C548" s="5">
        <f t="shared" si="8"/>
        <v>29.827831888257958</v>
      </c>
      <c r="D548" t="s">
        <v>10</v>
      </c>
    </row>
    <row r="549" spans="1:4" x14ac:dyDescent="0.3">
      <c r="A549" s="12">
        <v>0.94000000000000006</v>
      </c>
      <c r="B549" s="13">
        <v>31.406473561578796</v>
      </c>
      <c r="C549" s="5">
        <f t="shared" si="8"/>
        <v>32.346473561578797</v>
      </c>
      <c r="D549" t="s">
        <v>10</v>
      </c>
    </row>
    <row r="550" spans="1:4" x14ac:dyDescent="0.3">
      <c r="A550" s="12">
        <v>0.94000000000000006</v>
      </c>
      <c r="B550" s="13">
        <v>32.710708508051312</v>
      </c>
      <c r="C550" s="5">
        <f t="shared" si="8"/>
        <v>33.650708508051309</v>
      </c>
      <c r="D550" t="s">
        <v>10</v>
      </c>
    </row>
    <row r="551" spans="1:4" x14ac:dyDescent="0.3">
      <c r="A551" s="12">
        <v>0.94000000000000006</v>
      </c>
      <c r="B551" s="13">
        <v>33.14819860996019</v>
      </c>
      <c r="C551" s="5">
        <f t="shared" si="8"/>
        <v>34.088198609960187</v>
      </c>
      <c r="D551" t="s">
        <v>10</v>
      </c>
    </row>
    <row r="552" spans="1:4" x14ac:dyDescent="0.3">
      <c r="A552" s="12">
        <v>0.94000000000000006</v>
      </c>
      <c r="B552" s="13">
        <v>32.560965344823074</v>
      </c>
      <c r="C552" s="5">
        <f t="shared" si="8"/>
        <v>33.500965344823072</v>
      </c>
      <c r="D552" t="s">
        <v>10</v>
      </c>
    </row>
    <row r="553" spans="1:4" x14ac:dyDescent="0.3">
      <c r="A553" s="12">
        <v>0.94000000000000006</v>
      </c>
      <c r="B553" s="13">
        <v>31.206501520035097</v>
      </c>
      <c r="C553" s="5">
        <f t="shared" si="8"/>
        <v>32.146501520035095</v>
      </c>
      <c r="D553" t="s">
        <v>10</v>
      </c>
    </row>
    <row r="554" spans="1:4" x14ac:dyDescent="0.3">
      <c r="A554" s="14">
        <v>0.94000000000000028</v>
      </c>
      <c r="B554" s="15">
        <v>23.146082161956141</v>
      </c>
      <c r="C554" s="5">
        <f t="shared" si="8"/>
        <v>24.086082161956142</v>
      </c>
      <c r="D554" t="s">
        <v>10</v>
      </c>
    </row>
    <row r="555" spans="1:4" x14ac:dyDescent="0.3">
      <c r="A555" s="14">
        <v>0.94000000000000028</v>
      </c>
      <c r="B555" s="15">
        <v>21.689392077029439</v>
      </c>
      <c r="C555" s="5">
        <f t="shared" si="8"/>
        <v>22.62939207702944</v>
      </c>
      <c r="D555" t="s">
        <v>10</v>
      </c>
    </row>
    <row r="556" spans="1:4" x14ac:dyDescent="0.3">
      <c r="A556" s="14">
        <v>0.94000000000000028</v>
      </c>
      <c r="B556" s="15">
        <v>19.935767698938587</v>
      </c>
      <c r="C556" s="5">
        <f t="shared" si="8"/>
        <v>20.875767698938589</v>
      </c>
      <c r="D556" t="s">
        <v>10</v>
      </c>
    </row>
    <row r="557" spans="1:4" x14ac:dyDescent="0.3">
      <c r="A557" s="14">
        <v>0.94000000000000028</v>
      </c>
      <c r="B557" s="15">
        <v>17.994510806614969</v>
      </c>
      <c r="C557" s="5">
        <f t="shared" si="8"/>
        <v>18.93451080661497</v>
      </c>
      <c r="D557" t="s">
        <v>10</v>
      </c>
    </row>
    <row r="558" spans="1:4" x14ac:dyDescent="0.3">
      <c r="A558" s="14">
        <v>0.94000000000000028</v>
      </c>
      <c r="B558" s="15">
        <v>14.474426545557332</v>
      </c>
      <c r="C558" s="5">
        <f t="shared" si="8"/>
        <v>15.414426545557331</v>
      </c>
      <c r="D558" t="s">
        <v>10</v>
      </c>
    </row>
    <row r="559" spans="1:4" x14ac:dyDescent="0.3">
      <c r="A559" s="14">
        <v>0.94000000000000028</v>
      </c>
      <c r="B559" s="15">
        <v>10.797629818305179</v>
      </c>
      <c r="C559" s="5">
        <f t="shared" si="8"/>
        <v>11.737629818305178</v>
      </c>
      <c r="D559" t="s">
        <v>10</v>
      </c>
    </row>
    <row r="560" spans="1:4" x14ac:dyDescent="0.3">
      <c r="A560" s="14">
        <v>7.391758241758243</v>
      </c>
      <c r="B560" s="15">
        <v>8.7139917367270527</v>
      </c>
      <c r="C560" s="5">
        <f t="shared" si="8"/>
        <v>16.105749978485296</v>
      </c>
      <c r="D560" t="s">
        <v>10</v>
      </c>
    </row>
    <row r="561" spans="1:4" x14ac:dyDescent="0.3">
      <c r="A561" s="14">
        <v>11.826813186813187</v>
      </c>
      <c r="B561" s="15">
        <v>8.1235623343986596</v>
      </c>
      <c r="C561" s="5">
        <f t="shared" si="8"/>
        <v>19.950375521211846</v>
      </c>
      <c r="D561" t="s">
        <v>10</v>
      </c>
    </row>
    <row r="562" spans="1:4" x14ac:dyDescent="0.3">
      <c r="A562" s="14">
        <v>16.26186813186813</v>
      </c>
      <c r="B562" s="15">
        <v>10.038653761103056</v>
      </c>
      <c r="C562" s="5">
        <f t="shared" si="8"/>
        <v>26.300521892971187</v>
      </c>
      <c r="D562" t="s">
        <v>10</v>
      </c>
    </row>
    <row r="563" spans="1:4" x14ac:dyDescent="0.3">
      <c r="A563" s="14">
        <v>16.26186813186813</v>
      </c>
      <c r="B563" s="15">
        <v>14.809417197204601</v>
      </c>
      <c r="C563" s="5">
        <f t="shared" si="8"/>
        <v>31.07128532907273</v>
      </c>
      <c r="D563" t="s">
        <v>10</v>
      </c>
    </row>
    <row r="564" spans="1:4" x14ac:dyDescent="0.3">
      <c r="A564" s="14">
        <v>16.26186813186813</v>
      </c>
      <c r="B564" s="15">
        <v>16.981672880368407</v>
      </c>
      <c r="C564" s="5">
        <f t="shared" si="8"/>
        <v>33.243541012236534</v>
      </c>
      <c r="D564" t="s">
        <v>10</v>
      </c>
    </row>
    <row r="565" spans="1:4" x14ac:dyDescent="0.3">
      <c r="A565" s="14">
        <v>15.522692307692306</v>
      </c>
      <c r="B565" s="15">
        <v>18.403738565042929</v>
      </c>
      <c r="C565" s="5">
        <f t="shared" si="8"/>
        <v>33.926430872735239</v>
      </c>
      <c r="D565" t="s">
        <v>10</v>
      </c>
    </row>
    <row r="566" spans="1:4" x14ac:dyDescent="0.3">
      <c r="A566" s="14">
        <v>15.522692307692306</v>
      </c>
      <c r="B566" s="15">
        <v>19.84608467184712</v>
      </c>
      <c r="C566" s="5">
        <f t="shared" si="8"/>
        <v>35.368776979539426</v>
      </c>
      <c r="D566" t="s">
        <v>10</v>
      </c>
    </row>
    <row r="567" spans="1:4" x14ac:dyDescent="0.3">
      <c r="A567" s="14">
        <v>12.565989010989011</v>
      </c>
      <c r="B567" s="15">
        <v>21.602551668661654</v>
      </c>
      <c r="C567" s="5">
        <f t="shared" si="8"/>
        <v>34.168540679650661</v>
      </c>
      <c r="D567" t="s">
        <v>10</v>
      </c>
    </row>
    <row r="568" spans="1:4" x14ac:dyDescent="0.3">
      <c r="A568" s="14">
        <v>11.826813186813187</v>
      </c>
      <c r="B568" s="15">
        <v>23.289087305627287</v>
      </c>
      <c r="C568" s="5">
        <f t="shared" si="8"/>
        <v>35.115900492440474</v>
      </c>
      <c r="D568" t="s">
        <v>10</v>
      </c>
    </row>
    <row r="569" spans="1:4" x14ac:dyDescent="0.3">
      <c r="A569" s="14">
        <v>15.522692307692306</v>
      </c>
      <c r="B569" s="15">
        <v>24.971143166228984</v>
      </c>
      <c r="C569" s="5">
        <f t="shared" si="8"/>
        <v>40.493835473921294</v>
      </c>
      <c r="D569" t="s">
        <v>10</v>
      </c>
    </row>
    <row r="570" spans="1:4" x14ac:dyDescent="0.3">
      <c r="A570" s="14">
        <v>19.957747252747254</v>
      </c>
      <c r="B570" s="15">
        <v>26.331926144279191</v>
      </c>
      <c r="C570" s="5">
        <f t="shared" si="8"/>
        <v>46.289673397026448</v>
      </c>
      <c r="D570" t="s">
        <v>10</v>
      </c>
    </row>
    <row r="571" spans="1:4" x14ac:dyDescent="0.3">
      <c r="A571" s="14">
        <v>19.957747252747254</v>
      </c>
      <c r="B571" s="15">
        <v>26.81002418188309</v>
      </c>
      <c r="C571" s="5">
        <f t="shared" si="8"/>
        <v>46.767771434630347</v>
      </c>
      <c r="D571" t="s">
        <v>10</v>
      </c>
    </row>
    <row r="572" spans="1:4" x14ac:dyDescent="0.3">
      <c r="A572" s="14">
        <v>14.783516483516486</v>
      </c>
      <c r="B572" s="15">
        <v>26.335167001269703</v>
      </c>
      <c r="C572" s="5">
        <f t="shared" si="8"/>
        <v>41.118683484786189</v>
      </c>
      <c r="D572" t="s">
        <v>10</v>
      </c>
    </row>
    <row r="573" spans="1:4" x14ac:dyDescent="0.3">
      <c r="A573" s="14">
        <v>7.391758241758243</v>
      </c>
      <c r="B573" s="15">
        <v>23.278994242983725</v>
      </c>
      <c r="C573" s="5">
        <f t="shared" si="8"/>
        <v>30.670752484741968</v>
      </c>
      <c r="D573" t="s">
        <v>10</v>
      </c>
    </row>
    <row r="574" spans="1:4" x14ac:dyDescent="0.3">
      <c r="A574" s="14">
        <v>0.94000000000000028</v>
      </c>
      <c r="B574" s="15">
        <v>22.42153500293869</v>
      </c>
      <c r="C574" s="5">
        <f t="shared" si="8"/>
        <v>23.361535002938691</v>
      </c>
      <c r="D574" t="s">
        <v>10</v>
      </c>
    </row>
    <row r="575" spans="1:4" x14ac:dyDescent="0.3">
      <c r="A575" s="14">
        <v>0.94000000000000028</v>
      </c>
      <c r="B575" s="15">
        <v>22.75412479597453</v>
      </c>
      <c r="C575" s="5">
        <f t="shared" si="8"/>
        <v>23.694124795974531</v>
      </c>
      <c r="D575" t="s">
        <v>10</v>
      </c>
    </row>
    <row r="576" spans="1:4" x14ac:dyDescent="0.3">
      <c r="A576" s="14">
        <v>0.94000000000000028</v>
      </c>
      <c r="B576" s="15">
        <v>23.336849185561981</v>
      </c>
      <c r="C576" s="5">
        <f t="shared" si="8"/>
        <v>24.276849185561982</v>
      </c>
      <c r="D576" t="s">
        <v>10</v>
      </c>
    </row>
    <row r="577" spans="1:4" x14ac:dyDescent="0.3">
      <c r="A577" s="14">
        <v>0.94000000000000028</v>
      </c>
      <c r="B577" s="15">
        <v>23.616155241846801</v>
      </c>
      <c r="C577" s="5">
        <f t="shared" si="8"/>
        <v>24.556155241846803</v>
      </c>
      <c r="D577" t="s">
        <v>10</v>
      </c>
    </row>
    <row r="578" spans="1:4" x14ac:dyDescent="0.3">
      <c r="A578" s="14">
        <v>0.94000000000000028</v>
      </c>
      <c r="B578" s="15">
        <v>23.146082161956141</v>
      </c>
      <c r="C578" s="5">
        <f t="shared" si="8"/>
        <v>24.086082161956142</v>
      </c>
      <c r="D578" t="s">
        <v>10</v>
      </c>
    </row>
    <row r="579" spans="1:4" x14ac:dyDescent="0.3">
      <c r="A579" s="14">
        <v>0.94000000000000028</v>
      </c>
      <c r="B579" s="15">
        <v>21.689392077029439</v>
      </c>
      <c r="C579" s="5">
        <f t="shared" ref="C579:C642" si="9">SUM(A579:B579)</f>
        <v>22.62939207702944</v>
      </c>
      <c r="D579" t="s">
        <v>10</v>
      </c>
    </row>
    <row r="580" spans="1:4" x14ac:dyDescent="0.3">
      <c r="A580" s="14">
        <v>0.94000000000000028</v>
      </c>
      <c r="B580" s="15">
        <v>19.935767698938587</v>
      </c>
      <c r="C580" s="5">
        <f t="shared" si="9"/>
        <v>20.875767698938589</v>
      </c>
      <c r="D580" t="s">
        <v>10</v>
      </c>
    </row>
    <row r="581" spans="1:4" x14ac:dyDescent="0.3">
      <c r="A581" s="14">
        <v>0.94000000000000028</v>
      </c>
      <c r="B581" s="15">
        <v>17.994510806614969</v>
      </c>
      <c r="C581" s="5">
        <f t="shared" si="9"/>
        <v>18.93451080661497</v>
      </c>
      <c r="D581" t="s">
        <v>10</v>
      </c>
    </row>
    <row r="582" spans="1:4" x14ac:dyDescent="0.3">
      <c r="A582" s="14">
        <v>0.94000000000000028</v>
      </c>
      <c r="B582" s="15">
        <v>14.474426545557332</v>
      </c>
      <c r="C582" s="5">
        <f t="shared" si="9"/>
        <v>15.414426545557331</v>
      </c>
      <c r="D582" t="s">
        <v>10</v>
      </c>
    </row>
    <row r="583" spans="1:4" x14ac:dyDescent="0.3">
      <c r="A583" s="14">
        <v>0.94000000000000028</v>
      </c>
      <c r="B583" s="15">
        <v>10.797629818305179</v>
      </c>
      <c r="C583" s="5">
        <f t="shared" si="9"/>
        <v>11.737629818305178</v>
      </c>
      <c r="D583" t="s">
        <v>10</v>
      </c>
    </row>
    <row r="584" spans="1:4" x14ac:dyDescent="0.3">
      <c r="A584" s="14">
        <v>7.391758241758243</v>
      </c>
      <c r="B584" s="15">
        <v>8.7139917367270527</v>
      </c>
      <c r="C584" s="5">
        <f t="shared" si="9"/>
        <v>16.105749978485296</v>
      </c>
      <c r="D584" t="s">
        <v>10</v>
      </c>
    </row>
    <row r="585" spans="1:4" x14ac:dyDescent="0.3">
      <c r="A585" s="14">
        <v>11.826813186813187</v>
      </c>
      <c r="B585" s="15">
        <v>8.1235623343986596</v>
      </c>
      <c r="C585" s="5">
        <f t="shared" si="9"/>
        <v>19.950375521211846</v>
      </c>
      <c r="D585" t="s">
        <v>10</v>
      </c>
    </row>
    <row r="586" spans="1:4" x14ac:dyDescent="0.3">
      <c r="A586" s="14">
        <v>16.26186813186813</v>
      </c>
      <c r="B586" s="15">
        <v>10.038653761103056</v>
      </c>
      <c r="C586" s="5">
        <f t="shared" si="9"/>
        <v>26.300521892971187</v>
      </c>
      <c r="D586" t="s">
        <v>10</v>
      </c>
    </row>
    <row r="587" spans="1:4" x14ac:dyDescent="0.3">
      <c r="A587" s="14">
        <v>16.26186813186813</v>
      </c>
      <c r="B587" s="15">
        <v>14.809417197204601</v>
      </c>
      <c r="C587" s="5">
        <f t="shared" si="9"/>
        <v>31.07128532907273</v>
      </c>
      <c r="D587" t="s">
        <v>10</v>
      </c>
    </row>
    <row r="588" spans="1:4" x14ac:dyDescent="0.3">
      <c r="A588" s="14">
        <v>16.26186813186813</v>
      </c>
      <c r="B588" s="15">
        <v>16.981672880368407</v>
      </c>
      <c r="C588" s="5">
        <f t="shared" si="9"/>
        <v>33.243541012236534</v>
      </c>
      <c r="D588" t="s">
        <v>10</v>
      </c>
    </row>
    <row r="589" spans="1:4" x14ac:dyDescent="0.3">
      <c r="A589" s="14">
        <v>15.522692307692306</v>
      </c>
      <c r="B589" s="15">
        <v>18.403738565042929</v>
      </c>
      <c r="C589" s="5">
        <f t="shared" si="9"/>
        <v>33.926430872735239</v>
      </c>
      <c r="D589" t="s">
        <v>10</v>
      </c>
    </row>
    <row r="590" spans="1:4" x14ac:dyDescent="0.3">
      <c r="A590" s="14">
        <v>15.522692307692306</v>
      </c>
      <c r="B590" s="15">
        <v>19.84608467184712</v>
      </c>
      <c r="C590" s="5">
        <f t="shared" si="9"/>
        <v>35.368776979539426</v>
      </c>
      <c r="D590" t="s">
        <v>10</v>
      </c>
    </row>
    <row r="591" spans="1:4" x14ac:dyDescent="0.3">
      <c r="A591" s="14">
        <v>12.565989010989011</v>
      </c>
      <c r="B591" s="15">
        <v>21.602551668661654</v>
      </c>
      <c r="C591" s="5">
        <f t="shared" si="9"/>
        <v>34.168540679650661</v>
      </c>
      <c r="D591" t="s">
        <v>10</v>
      </c>
    </row>
    <row r="592" spans="1:4" x14ac:dyDescent="0.3">
      <c r="A592" s="14">
        <v>11.826813186813187</v>
      </c>
      <c r="B592" s="15">
        <v>23.289087305627287</v>
      </c>
      <c r="C592" s="5">
        <f t="shared" si="9"/>
        <v>35.115900492440474</v>
      </c>
      <c r="D592" t="s">
        <v>10</v>
      </c>
    </row>
    <row r="593" spans="1:4" x14ac:dyDescent="0.3">
      <c r="A593" s="14">
        <v>15.522692307692306</v>
      </c>
      <c r="B593" s="15">
        <v>24.971143166228984</v>
      </c>
      <c r="C593" s="5">
        <f t="shared" si="9"/>
        <v>40.493835473921294</v>
      </c>
      <c r="D593" t="s">
        <v>10</v>
      </c>
    </row>
    <row r="594" spans="1:4" x14ac:dyDescent="0.3">
      <c r="A594" s="14">
        <v>19.957747252747254</v>
      </c>
      <c r="B594" s="15">
        <v>26.331926144279191</v>
      </c>
      <c r="C594" s="5">
        <f t="shared" si="9"/>
        <v>46.289673397026448</v>
      </c>
      <c r="D594" t="s">
        <v>10</v>
      </c>
    </row>
    <row r="595" spans="1:4" x14ac:dyDescent="0.3">
      <c r="A595" s="14">
        <v>19.957747252747254</v>
      </c>
      <c r="B595" s="15">
        <v>26.81002418188309</v>
      </c>
      <c r="C595" s="5">
        <f t="shared" si="9"/>
        <v>46.767771434630347</v>
      </c>
      <c r="D595" t="s">
        <v>10</v>
      </c>
    </row>
    <row r="596" spans="1:4" x14ac:dyDescent="0.3">
      <c r="A596" s="14">
        <v>14.783516483516486</v>
      </c>
      <c r="B596" s="15">
        <v>26.335167001269703</v>
      </c>
      <c r="C596" s="5">
        <f t="shared" si="9"/>
        <v>41.118683484786189</v>
      </c>
      <c r="D596" t="s">
        <v>10</v>
      </c>
    </row>
    <row r="597" spans="1:4" x14ac:dyDescent="0.3">
      <c r="A597" s="14">
        <v>7.391758241758243</v>
      </c>
      <c r="B597" s="15">
        <v>23.278994242983725</v>
      </c>
      <c r="C597" s="5">
        <f t="shared" si="9"/>
        <v>30.670752484741968</v>
      </c>
      <c r="D597" t="s">
        <v>10</v>
      </c>
    </row>
    <row r="598" spans="1:4" x14ac:dyDescent="0.3">
      <c r="A598" s="14">
        <v>0.94000000000000028</v>
      </c>
      <c r="B598" s="15">
        <v>22.42153500293869</v>
      </c>
      <c r="C598" s="5">
        <f t="shared" si="9"/>
        <v>23.361535002938691</v>
      </c>
      <c r="D598" t="s">
        <v>10</v>
      </c>
    </row>
    <row r="599" spans="1:4" x14ac:dyDescent="0.3">
      <c r="A599" s="14">
        <v>0.94000000000000028</v>
      </c>
      <c r="B599" s="15">
        <v>22.75412479597453</v>
      </c>
      <c r="C599" s="5">
        <f t="shared" si="9"/>
        <v>23.694124795974531</v>
      </c>
      <c r="D599" t="s">
        <v>10</v>
      </c>
    </row>
    <row r="600" spans="1:4" x14ac:dyDescent="0.3">
      <c r="A600" s="14">
        <v>0.94000000000000028</v>
      </c>
      <c r="B600" s="15">
        <v>23.336849185561981</v>
      </c>
      <c r="C600" s="5">
        <f t="shared" si="9"/>
        <v>24.276849185561982</v>
      </c>
      <c r="D600" t="s">
        <v>10</v>
      </c>
    </row>
    <row r="601" spans="1:4" x14ac:dyDescent="0.3">
      <c r="A601" s="14">
        <v>0.94000000000000028</v>
      </c>
      <c r="B601" s="15">
        <v>23.616155241846801</v>
      </c>
      <c r="C601" s="5">
        <f t="shared" si="9"/>
        <v>24.556155241846803</v>
      </c>
      <c r="D601" t="s">
        <v>10</v>
      </c>
    </row>
    <row r="602" spans="1:4" x14ac:dyDescent="0.3">
      <c r="A602" s="14">
        <v>0.94000000000000028</v>
      </c>
      <c r="B602" s="15">
        <v>23.146082161956141</v>
      </c>
      <c r="C602" s="5">
        <f t="shared" si="9"/>
        <v>24.086082161956142</v>
      </c>
      <c r="D602" t="s">
        <v>10</v>
      </c>
    </row>
    <row r="603" spans="1:4" x14ac:dyDescent="0.3">
      <c r="A603" s="14">
        <v>0.94000000000000028</v>
      </c>
      <c r="B603" s="15">
        <v>21.689392077029439</v>
      </c>
      <c r="C603" s="5">
        <f t="shared" si="9"/>
        <v>22.62939207702944</v>
      </c>
      <c r="D603" t="s">
        <v>10</v>
      </c>
    </row>
    <row r="604" spans="1:4" x14ac:dyDescent="0.3">
      <c r="A604" s="14">
        <v>0.94000000000000028</v>
      </c>
      <c r="B604" s="15">
        <v>19.935767698938587</v>
      </c>
      <c r="C604" s="5">
        <f t="shared" si="9"/>
        <v>20.875767698938589</v>
      </c>
      <c r="D604" t="s">
        <v>10</v>
      </c>
    </row>
    <row r="605" spans="1:4" x14ac:dyDescent="0.3">
      <c r="A605" s="14">
        <v>0.94000000000000028</v>
      </c>
      <c r="B605" s="15">
        <v>17.994510806614969</v>
      </c>
      <c r="C605" s="5">
        <f t="shared" si="9"/>
        <v>18.93451080661497</v>
      </c>
      <c r="D605" t="s">
        <v>10</v>
      </c>
    </row>
    <row r="606" spans="1:4" x14ac:dyDescent="0.3">
      <c r="A606" s="14">
        <v>0.94000000000000028</v>
      </c>
      <c r="B606" s="15">
        <v>14.474426545557332</v>
      </c>
      <c r="C606" s="5">
        <f t="shared" si="9"/>
        <v>15.414426545557331</v>
      </c>
      <c r="D606" t="s">
        <v>10</v>
      </c>
    </row>
    <row r="607" spans="1:4" x14ac:dyDescent="0.3">
      <c r="A607" s="14">
        <v>0.94000000000000028</v>
      </c>
      <c r="B607" s="15">
        <v>10.797629818305179</v>
      </c>
      <c r="C607" s="5">
        <f t="shared" si="9"/>
        <v>11.737629818305178</v>
      </c>
      <c r="D607" t="s">
        <v>10</v>
      </c>
    </row>
    <row r="608" spans="1:4" x14ac:dyDescent="0.3">
      <c r="A608" s="14">
        <v>7.391758241758243</v>
      </c>
      <c r="B608" s="15">
        <v>8.7139917367270527</v>
      </c>
      <c r="C608" s="5">
        <f t="shared" si="9"/>
        <v>16.105749978485296</v>
      </c>
      <c r="D608" t="s">
        <v>10</v>
      </c>
    </row>
    <row r="609" spans="1:4" x14ac:dyDescent="0.3">
      <c r="A609" s="14">
        <v>11.826813186813187</v>
      </c>
      <c r="B609" s="15">
        <v>8.1235623343986596</v>
      </c>
      <c r="C609" s="5">
        <f t="shared" si="9"/>
        <v>19.950375521211846</v>
      </c>
      <c r="D609" t="s">
        <v>10</v>
      </c>
    </row>
    <row r="610" spans="1:4" x14ac:dyDescent="0.3">
      <c r="A610" s="14">
        <v>16.26186813186813</v>
      </c>
      <c r="B610" s="15">
        <v>10.038653761103056</v>
      </c>
      <c r="C610" s="5">
        <f t="shared" si="9"/>
        <v>26.300521892971187</v>
      </c>
      <c r="D610" t="s">
        <v>10</v>
      </c>
    </row>
    <row r="611" spans="1:4" x14ac:dyDescent="0.3">
      <c r="A611" s="14">
        <v>16.26186813186813</v>
      </c>
      <c r="B611" s="15">
        <v>14.809417197204601</v>
      </c>
      <c r="C611" s="5">
        <f t="shared" si="9"/>
        <v>31.07128532907273</v>
      </c>
      <c r="D611" t="s">
        <v>10</v>
      </c>
    </row>
    <row r="612" spans="1:4" x14ac:dyDescent="0.3">
      <c r="A612" s="14">
        <v>16.26186813186813</v>
      </c>
      <c r="B612" s="15">
        <v>16.981672880368407</v>
      </c>
      <c r="C612" s="5">
        <f t="shared" si="9"/>
        <v>33.243541012236534</v>
      </c>
      <c r="D612" t="s">
        <v>10</v>
      </c>
    </row>
    <row r="613" spans="1:4" x14ac:dyDescent="0.3">
      <c r="A613" s="14">
        <v>15.522692307692306</v>
      </c>
      <c r="B613" s="15">
        <v>18.403738565042929</v>
      </c>
      <c r="C613" s="5">
        <f t="shared" si="9"/>
        <v>33.926430872735239</v>
      </c>
      <c r="D613" t="s">
        <v>10</v>
      </c>
    </row>
    <row r="614" spans="1:4" x14ac:dyDescent="0.3">
      <c r="A614" s="14">
        <v>15.522692307692306</v>
      </c>
      <c r="B614" s="15">
        <v>19.84608467184712</v>
      </c>
      <c r="C614" s="5">
        <f t="shared" si="9"/>
        <v>35.368776979539426</v>
      </c>
      <c r="D614" t="s">
        <v>10</v>
      </c>
    </row>
    <row r="615" spans="1:4" x14ac:dyDescent="0.3">
      <c r="A615" s="14">
        <v>12.565989010989011</v>
      </c>
      <c r="B615" s="15">
        <v>21.602551668661654</v>
      </c>
      <c r="C615" s="5">
        <f t="shared" si="9"/>
        <v>34.168540679650661</v>
      </c>
      <c r="D615" t="s">
        <v>10</v>
      </c>
    </row>
    <row r="616" spans="1:4" x14ac:dyDescent="0.3">
      <c r="A616" s="14">
        <v>11.826813186813187</v>
      </c>
      <c r="B616" s="15">
        <v>23.289087305627287</v>
      </c>
      <c r="C616" s="5">
        <f t="shared" si="9"/>
        <v>35.115900492440474</v>
      </c>
      <c r="D616" t="s">
        <v>10</v>
      </c>
    </row>
    <row r="617" spans="1:4" x14ac:dyDescent="0.3">
      <c r="A617" s="14">
        <v>15.522692307692306</v>
      </c>
      <c r="B617" s="15">
        <v>24.971143166228984</v>
      </c>
      <c r="C617" s="5">
        <f t="shared" si="9"/>
        <v>40.493835473921294</v>
      </c>
      <c r="D617" t="s">
        <v>10</v>
      </c>
    </row>
    <row r="618" spans="1:4" x14ac:dyDescent="0.3">
      <c r="A618" s="14">
        <v>19.957747252747254</v>
      </c>
      <c r="B618" s="15">
        <v>26.331926144279191</v>
      </c>
      <c r="C618" s="5">
        <f t="shared" si="9"/>
        <v>46.289673397026448</v>
      </c>
      <c r="D618" t="s">
        <v>10</v>
      </c>
    </row>
    <row r="619" spans="1:4" x14ac:dyDescent="0.3">
      <c r="A619" s="14">
        <v>19.957747252747254</v>
      </c>
      <c r="B619" s="15">
        <v>26.81002418188309</v>
      </c>
      <c r="C619" s="5">
        <f t="shared" si="9"/>
        <v>46.767771434630347</v>
      </c>
      <c r="D619" t="s">
        <v>10</v>
      </c>
    </row>
    <row r="620" spans="1:4" x14ac:dyDescent="0.3">
      <c r="A620" s="14">
        <v>14.783516483516486</v>
      </c>
      <c r="B620" s="15">
        <v>26.335167001269703</v>
      </c>
      <c r="C620" s="5">
        <f t="shared" si="9"/>
        <v>41.118683484786189</v>
      </c>
      <c r="D620" t="s">
        <v>10</v>
      </c>
    </row>
    <row r="621" spans="1:4" x14ac:dyDescent="0.3">
      <c r="A621" s="14">
        <v>7.391758241758243</v>
      </c>
      <c r="B621" s="15">
        <v>23.278994242983725</v>
      </c>
      <c r="C621" s="5">
        <f t="shared" si="9"/>
        <v>30.670752484741968</v>
      </c>
      <c r="D621" t="s">
        <v>10</v>
      </c>
    </row>
    <row r="622" spans="1:4" x14ac:dyDescent="0.3">
      <c r="A622" s="14">
        <v>0.94000000000000028</v>
      </c>
      <c r="B622" s="15">
        <v>22.42153500293869</v>
      </c>
      <c r="C622" s="5">
        <f t="shared" si="9"/>
        <v>23.361535002938691</v>
      </c>
      <c r="D622" t="s">
        <v>10</v>
      </c>
    </row>
    <row r="623" spans="1:4" x14ac:dyDescent="0.3">
      <c r="A623" s="14">
        <v>0.94000000000000028</v>
      </c>
      <c r="B623" s="15">
        <v>22.75412479597453</v>
      </c>
      <c r="C623" s="5">
        <f t="shared" si="9"/>
        <v>23.694124795974531</v>
      </c>
      <c r="D623" t="s">
        <v>10</v>
      </c>
    </row>
    <row r="624" spans="1:4" x14ac:dyDescent="0.3">
      <c r="A624" s="14">
        <v>0.94000000000000028</v>
      </c>
      <c r="B624" s="15">
        <v>23.336849185561981</v>
      </c>
      <c r="C624" s="5">
        <f t="shared" si="9"/>
        <v>24.276849185561982</v>
      </c>
      <c r="D624" t="s">
        <v>10</v>
      </c>
    </row>
    <row r="625" spans="1:4" x14ac:dyDescent="0.3">
      <c r="A625" s="14">
        <v>0.94000000000000028</v>
      </c>
      <c r="B625" s="15">
        <v>23.616155241846801</v>
      </c>
      <c r="C625" s="5">
        <f t="shared" si="9"/>
        <v>24.556155241846803</v>
      </c>
      <c r="D625" t="s">
        <v>10</v>
      </c>
    </row>
    <row r="626" spans="1:4" x14ac:dyDescent="0.3">
      <c r="A626" s="14">
        <v>0.94000000000000028</v>
      </c>
      <c r="B626" s="15">
        <v>23.146082161956141</v>
      </c>
      <c r="C626" s="5">
        <f t="shared" si="9"/>
        <v>24.086082161956142</v>
      </c>
      <c r="D626" t="s">
        <v>10</v>
      </c>
    </row>
    <row r="627" spans="1:4" x14ac:dyDescent="0.3">
      <c r="A627" s="14">
        <v>0.94000000000000028</v>
      </c>
      <c r="B627" s="15">
        <v>21.689392077029439</v>
      </c>
      <c r="C627" s="5">
        <f t="shared" si="9"/>
        <v>22.62939207702944</v>
      </c>
      <c r="D627" t="s">
        <v>10</v>
      </c>
    </row>
    <row r="628" spans="1:4" x14ac:dyDescent="0.3">
      <c r="A628" s="14">
        <v>0.94000000000000028</v>
      </c>
      <c r="B628" s="15">
        <v>19.935767698938587</v>
      </c>
      <c r="C628" s="5">
        <f t="shared" si="9"/>
        <v>20.875767698938589</v>
      </c>
      <c r="D628" t="s">
        <v>10</v>
      </c>
    </row>
    <row r="629" spans="1:4" x14ac:dyDescent="0.3">
      <c r="A629" s="14">
        <v>0.94000000000000028</v>
      </c>
      <c r="B629" s="15">
        <v>17.994510806614969</v>
      </c>
      <c r="C629" s="5">
        <f t="shared" si="9"/>
        <v>18.93451080661497</v>
      </c>
      <c r="D629" t="s">
        <v>10</v>
      </c>
    </row>
    <row r="630" spans="1:4" x14ac:dyDescent="0.3">
      <c r="A630" s="14">
        <v>0.94000000000000028</v>
      </c>
      <c r="B630" s="15">
        <v>14.474426545557332</v>
      </c>
      <c r="C630" s="5">
        <f t="shared" si="9"/>
        <v>15.414426545557331</v>
      </c>
      <c r="D630" t="s">
        <v>10</v>
      </c>
    </row>
    <row r="631" spans="1:4" x14ac:dyDescent="0.3">
      <c r="A631" s="14">
        <v>0.94000000000000028</v>
      </c>
      <c r="B631" s="15">
        <v>10.797629818305179</v>
      </c>
      <c r="C631" s="5">
        <f t="shared" si="9"/>
        <v>11.737629818305178</v>
      </c>
      <c r="D631" t="s">
        <v>10</v>
      </c>
    </row>
    <row r="632" spans="1:4" x14ac:dyDescent="0.3">
      <c r="A632" s="14">
        <v>7.391758241758243</v>
      </c>
      <c r="B632" s="15">
        <v>8.7139917367270527</v>
      </c>
      <c r="C632" s="5">
        <f t="shared" si="9"/>
        <v>16.105749978485296</v>
      </c>
      <c r="D632" t="s">
        <v>10</v>
      </c>
    </row>
    <row r="633" spans="1:4" x14ac:dyDescent="0.3">
      <c r="A633" s="14">
        <v>11.826813186813187</v>
      </c>
      <c r="B633" s="15">
        <v>8.1235623343986596</v>
      </c>
      <c r="C633" s="5">
        <f t="shared" si="9"/>
        <v>19.950375521211846</v>
      </c>
      <c r="D633" t="s">
        <v>10</v>
      </c>
    </row>
    <row r="634" spans="1:4" x14ac:dyDescent="0.3">
      <c r="A634" s="14">
        <v>16.26186813186813</v>
      </c>
      <c r="B634" s="15">
        <v>10.038653761103056</v>
      </c>
      <c r="C634" s="5">
        <f t="shared" si="9"/>
        <v>26.300521892971187</v>
      </c>
      <c r="D634" t="s">
        <v>10</v>
      </c>
    </row>
    <row r="635" spans="1:4" x14ac:dyDescent="0.3">
      <c r="A635" s="14">
        <v>16.26186813186813</v>
      </c>
      <c r="B635" s="15">
        <v>14.809417197204601</v>
      </c>
      <c r="C635" s="5">
        <f t="shared" si="9"/>
        <v>31.07128532907273</v>
      </c>
      <c r="D635" t="s">
        <v>10</v>
      </c>
    </row>
    <row r="636" spans="1:4" x14ac:dyDescent="0.3">
      <c r="A636" s="14">
        <v>16.26186813186813</v>
      </c>
      <c r="B636" s="15">
        <v>16.981672880368407</v>
      </c>
      <c r="C636" s="5">
        <f t="shared" si="9"/>
        <v>33.243541012236534</v>
      </c>
      <c r="D636" t="s">
        <v>10</v>
      </c>
    </row>
    <row r="637" spans="1:4" x14ac:dyDescent="0.3">
      <c r="A637" s="14">
        <v>15.522692307692306</v>
      </c>
      <c r="B637" s="15">
        <v>18.403738565042929</v>
      </c>
      <c r="C637" s="5">
        <f t="shared" si="9"/>
        <v>33.926430872735239</v>
      </c>
      <c r="D637" t="s">
        <v>10</v>
      </c>
    </row>
    <row r="638" spans="1:4" x14ac:dyDescent="0.3">
      <c r="A638" s="14">
        <v>15.522692307692306</v>
      </c>
      <c r="B638" s="15">
        <v>19.84608467184712</v>
      </c>
      <c r="C638" s="5">
        <f t="shared" si="9"/>
        <v>35.368776979539426</v>
      </c>
      <c r="D638" t="s">
        <v>10</v>
      </c>
    </row>
    <row r="639" spans="1:4" x14ac:dyDescent="0.3">
      <c r="A639" s="14">
        <v>12.565989010989011</v>
      </c>
      <c r="B639" s="15">
        <v>21.602551668661654</v>
      </c>
      <c r="C639" s="5">
        <f t="shared" si="9"/>
        <v>34.168540679650661</v>
      </c>
      <c r="D639" t="s">
        <v>10</v>
      </c>
    </row>
    <row r="640" spans="1:4" x14ac:dyDescent="0.3">
      <c r="A640" s="14">
        <v>11.826813186813187</v>
      </c>
      <c r="B640" s="15">
        <v>23.289087305627287</v>
      </c>
      <c r="C640" s="5">
        <f t="shared" si="9"/>
        <v>35.115900492440474</v>
      </c>
      <c r="D640" t="s">
        <v>10</v>
      </c>
    </row>
    <row r="641" spans="1:4" x14ac:dyDescent="0.3">
      <c r="A641" s="14">
        <v>15.522692307692306</v>
      </c>
      <c r="B641" s="15">
        <v>24.971143166228984</v>
      </c>
      <c r="C641" s="5">
        <f t="shared" si="9"/>
        <v>40.493835473921294</v>
      </c>
      <c r="D641" t="s">
        <v>10</v>
      </c>
    </row>
    <row r="642" spans="1:4" x14ac:dyDescent="0.3">
      <c r="A642" s="14">
        <v>19.957747252747254</v>
      </c>
      <c r="B642" s="15">
        <v>26.331926144279191</v>
      </c>
      <c r="C642" s="5">
        <f t="shared" si="9"/>
        <v>46.289673397026448</v>
      </c>
      <c r="D642" t="s">
        <v>10</v>
      </c>
    </row>
    <row r="643" spans="1:4" x14ac:dyDescent="0.3">
      <c r="A643" s="14">
        <v>19.957747252747254</v>
      </c>
      <c r="B643" s="15">
        <v>26.81002418188309</v>
      </c>
      <c r="C643" s="5">
        <f t="shared" ref="C643:C706" si="10">SUM(A643:B643)</f>
        <v>46.767771434630347</v>
      </c>
      <c r="D643" t="s">
        <v>10</v>
      </c>
    </row>
    <row r="644" spans="1:4" x14ac:dyDescent="0.3">
      <c r="A644" s="14">
        <v>14.783516483516486</v>
      </c>
      <c r="B644" s="15">
        <v>26.335167001269703</v>
      </c>
      <c r="C644" s="5">
        <f t="shared" si="10"/>
        <v>41.118683484786189</v>
      </c>
      <c r="D644" t="s">
        <v>10</v>
      </c>
    </row>
    <row r="645" spans="1:4" x14ac:dyDescent="0.3">
      <c r="A645" s="14">
        <v>7.391758241758243</v>
      </c>
      <c r="B645" s="15">
        <v>23.278994242983725</v>
      </c>
      <c r="C645" s="5">
        <f t="shared" si="10"/>
        <v>30.670752484741968</v>
      </c>
      <c r="D645" t="s">
        <v>10</v>
      </c>
    </row>
    <row r="646" spans="1:4" x14ac:dyDescent="0.3">
      <c r="A646" s="14">
        <v>0.94000000000000028</v>
      </c>
      <c r="B646" s="15">
        <v>22.42153500293869</v>
      </c>
      <c r="C646" s="5">
        <f t="shared" si="10"/>
        <v>23.361535002938691</v>
      </c>
      <c r="D646" t="s">
        <v>10</v>
      </c>
    </row>
    <row r="647" spans="1:4" x14ac:dyDescent="0.3">
      <c r="A647" s="14">
        <v>0.94000000000000028</v>
      </c>
      <c r="B647" s="15">
        <v>22.75412479597453</v>
      </c>
      <c r="C647" s="5">
        <f t="shared" si="10"/>
        <v>23.694124795974531</v>
      </c>
      <c r="D647" t="s">
        <v>10</v>
      </c>
    </row>
    <row r="648" spans="1:4" x14ac:dyDescent="0.3">
      <c r="A648" s="14">
        <v>0.94000000000000028</v>
      </c>
      <c r="B648" s="15">
        <v>23.336849185561981</v>
      </c>
      <c r="C648" s="5">
        <f t="shared" si="10"/>
        <v>24.276849185561982</v>
      </c>
      <c r="D648" t="s">
        <v>10</v>
      </c>
    </row>
    <row r="649" spans="1:4" x14ac:dyDescent="0.3">
      <c r="A649" s="14">
        <v>0.94000000000000028</v>
      </c>
      <c r="B649" s="15">
        <v>23.616155241846801</v>
      </c>
      <c r="C649" s="5">
        <f t="shared" si="10"/>
        <v>24.556155241846803</v>
      </c>
      <c r="D649" t="s">
        <v>10</v>
      </c>
    </row>
    <row r="650" spans="1:4" x14ac:dyDescent="0.3">
      <c r="A650" s="14">
        <v>0.94000000000000028</v>
      </c>
      <c r="B650" s="15">
        <v>23.146082161956141</v>
      </c>
      <c r="C650" s="5">
        <f t="shared" si="10"/>
        <v>24.086082161956142</v>
      </c>
      <c r="D650" t="s">
        <v>10</v>
      </c>
    </row>
    <row r="651" spans="1:4" x14ac:dyDescent="0.3">
      <c r="A651" s="14">
        <v>0.94000000000000028</v>
      </c>
      <c r="B651" s="15">
        <v>21.689392077029439</v>
      </c>
      <c r="C651" s="5">
        <f t="shared" si="10"/>
        <v>22.62939207702944</v>
      </c>
      <c r="D651" t="s">
        <v>10</v>
      </c>
    </row>
    <row r="652" spans="1:4" x14ac:dyDescent="0.3">
      <c r="A652" s="14">
        <v>0.94000000000000028</v>
      </c>
      <c r="B652" s="15">
        <v>19.935767698938587</v>
      </c>
      <c r="C652" s="5">
        <f t="shared" si="10"/>
        <v>20.875767698938589</v>
      </c>
      <c r="D652" t="s">
        <v>10</v>
      </c>
    </row>
    <row r="653" spans="1:4" x14ac:dyDescent="0.3">
      <c r="A653" s="14">
        <v>0.94000000000000028</v>
      </c>
      <c r="B653" s="15">
        <v>17.994510806614969</v>
      </c>
      <c r="C653" s="5">
        <f t="shared" si="10"/>
        <v>18.93451080661497</v>
      </c>
      <c r="D653" t="s">
        <v>10</v>
      </c>
    </row>
    <row r="654" spans="1:4" x14ac:dyDescent="0.3">
      <c r="A654" s="14">
        <v>0.94000000000000028</v>
      </c>
      <c r="B654" s="15">
        <v>14.474426545557332</v>
      </c>
      <c r="C654" s="5">
        <f t="shared" si="10"/>
        <v>15.414426545557331</v>
      </c>
      <c r="D654" t="s">
        <v>10</v>
      </c>
    </row>
    <row r="655" spans="1:4" x14ac:dyDescent="0.3">
      <c r="A655" s="14">
        <v>0.94000000000000028</v>
      </c>
      <c r="B655" s="15">
        <v>10.797629818305179</v>
      </c>
      <c r="C655" s="5">
        <f t="shared" si="10"/>
        <v>11.737629818305178</v>
      </c>
      <c r="D655" t="s">
        <v>10</v>
      </c>
    </row>
    <row r="656" spans="1:4" x14ac:dyDescent="0.3">
      <c r="A656" s="14">
        <v>7.391758241758243</v>
      </c>
      <c r="B656" s="15">
        <v>8.7139917367270527</v>
      </c>
      <c r="C656" s="5">
        <f t="shared" si="10"/>
        <v>16.105749978485296</v>
      </c>
      <c r="D656" t="s">
        <v>10</v>
      </c>
    </row>
    <row r="657" spans="1:4" x14ac:dyDescent="0.3">
      <c r="A657" s="14">
        <v>11.826813186813187</v>
      </c>
      <c r="B657" s="15">
        <v>8.1235623343986596</v>
      </c>
      <c r="C657" s="5">
        <f t="shared" si="10"/>
        <v>19.950375521211846</v>
      </c>
      <c r="D657" t="s">
        <v>10</v>
      </c>
    </row>
    <row r="658" spans="1:4" x14ac:dyDescent="0.3">
      <c r="A658" s="14">
        <v>16.26186813186813</v>
      </c>
      <c r="B658" s="15">
        <v>10.038653761103056</v>
      </c>
      <c r="C658" s="5">
        <f t="shared" si="10"/>
        <v>26.300521892971187</v>
      </c>
      <c r="D658" t="s">
        <v>10</v>
      </c>
    </row>
    <row r="659" spans="1:4" x14ac:dyDescent="0.3">
      <c r="A659" s="14">
        <v>16.26186813186813</v>
      </c>
      <c r="B659" s="15">
        <v>14.809417197204601</v>
      </c>
      <c r="C659" s="5">
        <f t="shared" si="10"/>
        <v>31.07128532907273</v>
      </c>
      <c r="D659" t="s">
        <v>10</v>
      </c>
    </row>
    <row r="660" spans="1:4" x14ac:dyDescent="0.3">
      <c r="A660" s="14">
        <v>16.26186813186813</v>
      </c>
      <c r="B660" s="15">
        <v>16.981672880368407</v>
      </c>
      <c r="C660" s="5">
        <f t="shared" si="10"/>
        <v>33.243541012236534</v>
      </c>
      <c r="D660" t="s">
        <v>10</v>
      </c>
    </row>
    <row r="661" spans="1:4" x14ac:dyDescent="0.3">
      <c r="A661" s="14">
        <v>15.522692307692306</v>
      </c>
      <c r="B661" s="15">
        <v>18.403738565042929</v>
      </c>
      <c r="C661" s="5">
        <f t="shared" si="10"/>
        <v>33.926430872735239</v>
      </c>
      <c r="D661" t="s">
        <v>10</v>
      </c>
    </row>
    <row r="662" spans="1:4" x14ac:dyDescent="0.3">
      <c r="A662" s="14">
        <v>15.522692307692306</v>
      </c>
      <c r="B662" s="15">
        <v>19.84608467184712</v>
      </c>
      <c r="C662" s="5">
        <f t="shared" si="10"/>
        <v>35.368776979539426</v>
      </c>
      <c r="D662" t="s">
        <v>10</v>
      </c>
    </row>
    <row r="663" spans="1:4" x14ac:dyDescent="0.3">
      <c r="A663" s="14">
        <v>12.565989010989011</v>
      </c>
      <c r="B663" s="15">
        <v>21.602551668661654</v>
      </c>
      <c r="C663" s="5">
        <f t="shared" si="10"/>
        <v>34.168540679650661</v>
      </c>
      <c r="D663" t="s">
        <v>10</v>
      </c>
    </row>
    <row r="664" spans="1:4" x14ac:dyDescent="0.3">
      <c r="A664" s="14">
        <v>11.826813186813187</v>
      </c>
      <c r="B664" s="15">
        <v>23.289087305627287</v>
      </c>
      <c r="C664" s="5">
        <f t="shared" si="10"/>
        <v>35.115900492440474</v>
      </c>
      <c r="D664" t="s">
        <v>10</v>
      </c>
    </row>
    <row r="665" spans="1:4" x14ac:dyDescent="0.3">
      <c r="A665" s="14">
        <v>15.522692307692306</v>
      </c>
      <c r="B665" s="15">
        <v>24.971143166228984</v>
      </c>
      <c r="C665" s="5">
        <f t="shared" si="10"/>
        <v>40.493835473921294</v>
      </c>
      <c r="D665" t="s">
        <v>10</v>
      </c>
    </row>
    <row r="666" spans="1:4" x14ac:dyDescent="0.3">
      <c r="A666" s="14">
        <v>19.957747252747254</v>
      </c>
      <c r="B666" s="15">
        <v>26.331926144279191</v>
      </c>
      <c r="C666" s="5">
        <f t="shared" si="10"/>
        <v>46.289673397026448</v>
      </c>
      <c r="D666" t="s">
        <v>10</v>
      </c>
    </row>
    <row r="667" spans="1:4" x14ac:dyDescent="0.3">
      <c r="A667" s="14">
        <v>19.957747252747254</v>
      </c>
      <c r="B667" s="15">
        <v>26.81002418188309</v>
      </c>
      <c r="C667" s="5">
        <f t="shared" si="10"/>
        <v>46.767771434630347</v>
      </c>
      <c r="D667" t="s">
        <v>10</v>
      </c>
    </row>
    <row r="668" spans="1:4" x14ac:dyDescent="0.3">
      <c r="A668" s="14">
        <v>14.783516483516486</v>
      </c>
      <c r="B668" s="15">
        <v>26.335167001269703</v>
      </c>
      <c r="C668" s="5">
        <f t="shared" si="10"/>
        <v>41.118683484786189</v>
      </c>
      <c r="D668" t="s">
        <v>10</v>
      </c>
    </row>
    <row r="669" spans="1:4" x14ac:dyDescent="0.3">
      <c r="A669" s="14">
        <v>7.391758241758243</v>
      </c>
      <c r="B669" s="15">
        <v>23.278994242983725</v>
      </c>
      <c r="C669" s="5">
        <f t="shared" si="10"/>
        <v>30.670752484741968</v>
      </c>
      <c r="D669" t="s">
        <v>10</v>
      </c>
    </row>
    <row r="670" spans="1:4" x14ac:dyDescent="0.3">
      <c r="A670" s="14">
        <v>0.94000000000000028</v>
      </c>
      <c r="B670" s="15">
        <v>22.42153500293869</v>
      </c>
      <c r="C670" s="5">
        <f t="shared" si="10"/>
        <v>23.361535002938691</v>
      </c>
      <c r="D670" t="s">
        <v>10</v>
      </c>
    </row>
    <row r="671" spans="1:4" x14ac:dyDescent="0.3">
      <c r="A671" s="14">
        <v>0.94000000000000028</v>
      </c>
      <c r="B671" s="15">
        <v>22.75412479597453</v>
      </c>
      <c r="C671" s="5">
        <f t="shared" si="10"/>
        <v>23.694124795974531</v>
      </c>
      <c r="D671" t="s">
        <v>10</v>
      </c>
    </row>
    <row r="672" spans="1:4" x14ac:dyDescent="0.3">
      <c r="A672" s="14">
        <v>0.94000000000000028</v>
      </c>
      <c r="B672" s="15">
        <v>23.336849185561981</v>
      </c>
      <c r="C672" s="5">
        <f t="shared" si="10"/>
        <v>24.276849185561982</v>
      </c>
      <c r="D672" t="s">
        <v>10</v>
      </c>
    </row>
    <row r="673" spans="1:4" x14ac:dyDescent="0.3">
      <c r="A673" s="14">
        <v>0.94000000000000028</v>
      </c>
      <c r="B673" s="15">
        <v>23.616155241846801</v>
      </c>
      <c r="C673" s="5">
        <f t="shared" si="10"/>
        <v>24.556155241846803</v>
      </c>
      <c r="D673" t="s">
        <v>10</v>
      </c>
    </row>
    <row r="674" spans="1:4" x14ac:dyDescent="0.3">
      <c r="A674" s="12">
        <v>0.94000000000000006</v>
      </c>
      <c r="B674" s="13">
        <v>29.30645584747192</v>
      </c>
      <c r="C674" s="5">
        <f t="shared" si="10"/>
        <v>30.246455847471921</v>
      </c>
      <c r="D674" t="s">
        <v>10</v>
      </c>
    </row>
    <row r="675" spans="1:4" x14ac:dyDescent="0.3">
      <c r="A675" s="12">
        <v>0.94000000000000006</v>
      </c>
      <c r="B675" s="13">
        <v>27.209118141213224</v>
      </c>
      <c r="C675" s="5">
        <f t="shared" si="10"/>
        <v>28.149118141213226</v>
      </c>
      <c r="D675" t="s">
        <v>10</v>
      </c>
    </row>
    <row r="676" spans="1:4" x14ac:dyDescent="0.3">
      <c r="A676" s="12">
        <v>0.94000000000000006</v>
      </c>
      <c r="B676" s="13">
        <v>24.270696892881542</v>
      </c>
      <c r="C676" s="5">
        <f t="shared" si="10"/>
        <v>25.210696892881543</v>
      </c>
      <c r="D676" t="s">
        <v>10</v>
      </c>
    </row>
    <row r="677" spans="1:4" x14ac:dyDescent="0.3">
      <c r="A677" s="12">
        <v>0.94000000000000006</v>
      </c>
      <c r="B677" s="13">
        <v>20.501654275040437</v>
      </c>
      <c r="C677" s="5">
        <f t="shared" si="10"/>
        <v>21.441654275040438</v>
      </c>
      <c r="D677" t="s">
        <v>10</v>
      </c>
    </row>
    <row r="678" spans="1:4" x14ac:dyDescent="0.3">
      <c r="A678" s="12">
        <v>0.94000000000000006</v>
      </c>
      <c r="B678" s="13">
        <v>16.578839650440027</v>
      </c>
      <c r="C678" s="5">
        <f t="shared" si="10"/>
        <v>17.518839650440029</v>
      </c>
      <c r="D678" t="s">
        <v>10</v>
      </c>
    </row>
    <row r="679" spans="1:4" x14ac:dyDescent="0.3">
      <c r="A679" s="12">
        <v>0.94000000000000006</v>
      </c>
      <c r="B679" s="13">
        <v>13.401369828430429</v>
      </c>
      <c r="C679" s="5">
        <f t="shared" si="10"/>
        <v>14.341369828430429</v>
      </c>
      <c r="D679" t="s">
        <v>10</v>
      </c>
    </row>
    <row r="680" spans="1:4" x14ac:dyDescent="0.3">
      <c r="A680" s="12">
        <v>0.94000000000000006</v>
      </c>
      <c r="B680" s="13">
        <v>10.727261990410534</v>
      </c>
      <c r="C680" s="5">
        <f t="shared" si="10"/>
        <v>11.667261990410534</v>
      </c>
      <c r="D680" t="s">
        <v>10</v>
      </c>
    </row>
    <row r="681" spans="1:4" x14ac:dyDescent="0.3">
      <c r="A681" s="12">
        <v>0.94000000000000006</v>
      </c>
      <c r="B681" s="13">
        <v>8.2269603542291403</v>
      </c>
      <c r="C681" s="5">
        <f t="shared" si="10"/>
        <v>9.1669603542291398</v>
      </c>
      <c r="D681" t="s">
        <v>10</v>
      </c>
    </row>
    <row r="682" spans="1:4" x14ac:dyDescent="0.3">
      <c r="A682" s="12">
        <v>0.94000000000000006</v>
      </c>
      <c r="B682" s="13">
        <v>6.2562184140255912</v>
      </c>
      <c r="C682" s="5">
        <f t="shared" si="10"/>
        <v>7.1962184140255916</v>
      </c>
      <c r="D682" t="s">
        <v>10</v>
      </c>
    </row>
    <row r="683" spans="1:4" x14ac:dyDescent="0.3">
      <c r="A683" s="12">
        <v>0.94000000000000006</v>
      </c>
      <c r="B683" s="13">
        <v>5.0900031509444821</v>
      </c>
      <c r="C683" s="5">
        <f t="shared" si="10"/>
        <v>6.0300031509444825</v>
      </c>
      <c r="D683" t="s">
        <v>10</v>
      </c>
    </row>
    <row r="684" spans="1:4" x14ac:dyDescent="0.3">
      <c r="A684" s="12">
        <v>0.94000000000000006</v>
      </c>
      <c r="B684" s="13">
        <v>5.1244618285953205</v>
      </c>
      <c r="C684" s="5">
        <f t="shared" si="10"/>
        <v>6.0644618285953209</v>
      </c>
      <c r="D684" t="s">
        <v>10</v>
      </c>
    </row>
    <row r="685" spans="1:4" x14ac:dyDescent="0.3">
      <c r="A685" s="12">
        <v>0.94000000000000006</v>
      </c>
      <c r="B685" s="13">
        <v>6.0221968814835289</v>
      </c>
      <c r="C685" s="5">
        <f t="shared" si="10"/>
        <v>6.9621968814835293</v>
      </c>
      <c r="D685" t="s">
        <v>10</v>
      </c>
    </row>
    <row r="686" spans="1:4" x14ac:dyDescent="0.3">
      <c r="A686" s="12">
        <v>0.94000000000000006</v>
      </c>
      <c r="B686" s="13">
        <v>8.2704311157523112</v>
      </c>
      <c r="C686" s="5">
        <f t="shared" si="10"/>
        <v>9.2104311157523107</v>
      </c>
      <c r="D686" t="s">
        <v>10</v>
      </c>
    </row>
    <row r="687" spans="1:4" x14ac:dyDescent="0.3">
      <c r="A687" s="12">
        <v>0.94000000000000006</v>
      </c>
      <c r="B687" s="13">
        <v>11.280231596315655</v>
      </c>
      <c r="C687" s="5">
        <f t="shared" si="10"/>
        <v>12.220231596315655</v>
      </c>
      <c r="D687" t="s">
        <v>10</v>
      </c>
    </row>
    <row r="688" spans="1:4" x14ac:dyDescent="0.3">
      <c r="A688" s="12">
        <v>0.94000000000000006</v>
      </c>
      <c r="B688" s="13">
        <v>14.454930878215668</v>
      </c>
      <c r="C688" s="5">
        <f t="shared" si="10"/>
        <v>15.394930878215668</v>
      </c>
      <c r="D688" t="s">
        <v>10</v>
      </c>
    </row>
    <row r="689" spans="1:4" x14ac:dyDescent="0.3">
      <c r="A689" s="12">
        <v>0.94000000000000006</v>
      </c>
      <c r="B689" s="13">
        <v>17.736088893156293</v>
      </c>
      <c r="C689" s="5">
        <f t="shared" si="10"/>
        <v>18.676088893156294</v>
      </c>
      <c r="D689" t="s">
        <v>10</v>
      </c>
    </row>
    <row r="690" spans="1:4" x14ac:dyDescent="0.3">
      <c r="A690" s="12">
        <v>0.94000000000000006</v>
      </c>
      <c r="B690" s="13">
        <v>21.19912284189256</v>
      </c>
      <c r="C690" s="5">
        <f t="shared" si="10"/>
        <v>22.139122841892561</v>
      </c>
      <c r="D690" t="s">
        <v>10</v>
      </c>
    </row>
    <row r="691" spans="1:4" x14ac:dyDescent="0.3">
      <c r="A691" s="12">
        <v>0.94000000000000006</v>
      </c>
      <c r="B691" s="13">
        <v>25.119128388430532</v>
      </c>
      <c r="C691" s="5">
        <f t="shared" si="10"/>
        <v>26.059128388430533</v>
      </c>
      <c r="D691" t="s">
        <v>10</v>
      </c>
    </row>
    <row r="692" spans="1:4" x14ac:dyDescent="0.3">
      <c r="A692" s="12">
        <v>0.94000000000000006</v>
      </c>
      <c r="B692" s="13">
        <v>28.887831888257956</v>
      </c>
      <c r="C692" s="5">
        <f t="shared" si="10"/>
        <v>29.827831888257958</v>
      </c>
      <c r="D692" t="s">
        <v>10</v>
      </c>
    </row>
    <row r="693" spans="1:4" x14ac:dyDescent="0.3">
      <c r="A693" s="12">
        <v>0.94000000000000006</v>
      </c>
      <c r="B693" s="13">
        <v>31.406473561578796</v>
      </c>
      <c r="C693" s="5">
        <f t="shared" si="10"/>
        <v>32.346473561578797</v>
      </c>
      <c r="D693" t="s">
        <v>10</v>
      </c>
    </row>
    <row r="694" spans="1:4" x14ac:dyDescent="0.3">
      <c r="A694" s="12">
        <v>0.94000000000000006</v>
      </c>
      <c r="B694" s="13">
        <v>32.710708508051312</v>
      </c>
      <c r="C694" s="5">
        <f t="shared" si="10"/>
        <v>33.650708508051309</v>
      </c>
      <c r="D694" t="s">
        <v>10</v>
      </c>
    </row>
    <row r="695" spans="1:4" x14ac:dyDescent="0.3">
      <c r="A695" s="12">
        <v>0.94000000000000006</v>
      </c>
      <c r="B695" s="13">
        <v>33.14819860996019</v>
      </c>
      <c r="C695" s="5">
        <f t="shared" si="10"/>
        <v>34.088198609960187</v>
      </c>
      <c r="D695" t="s">
        <v>10</v>
      </c>
    </row>
    <row r="696" spans="1:4" x14ac:dyDescent="0.3">
      <c r="A696" s="12">
        <v>0.94000000000000006</v>
      </c>
      <c r="B696" s="13">
        <v>32.560965344823074</v>
      </c>
      <c r="C696" s="5">
        <f t="shared" si="10"/>
        <v>33.500965344823072</v>
      </c>
      <c r="D696" t="s">
        <v>10</v>
      </c>
    </row>
    <row r="697" spans="1:4" x14ac:dyDescent="0.3">
      <c r="A697" s="12">
        <v>0.94000000000000006</v>
      </c>
      <c r="B697" s="13">
        <v>31.206501520035097</v>
      </c>
      <c r="C697" s="5">
        <f t="shared" si="10"/>
        <v>32.146501520035095</v>
      </c>
      <c r="D697" t="s">
        <v>10</v>
      </c>
    </row>
    <row r="698" spans="1:4" x14ac:dyDescent="0.3">
      <c r="A698" s="12">
        <v>0.94000000000000006</v>
      </c>
      <c r="B698" s="13">
        <v>29.30645584747192</v>
      </c>
      <c r="C698" s="5">
        <f t="shared" si="10"/>
        <v>30.246455847471921</v>
      </c>
      <c r="D698" t="s">
        <v>10</v>
      </c>
    </row>
    <row r="699" spans="1:4" x14ac:dyDescent="0.3">
      <c r="A699" s="12">
        <v>0.94000000000000006</v>
      </c>
      <c r="B699" s="13">
        <v>27.209118141213224</v>
      </c>
      <c r="C699" s="5">
        <f t="shared" si="10"/>
        <v>28.149118141213226</v>
      </c>
      <c r="D699" t="s">
        <v>10</v>
      </c>
    </row>
    <row r="700" spans="1:4" x14ac:dyDescent="0.3">
      <c r="A700" s="12">
        <v>0.94000000000000006</v>
      </c>
      <c r="B700" s="13">
        <v>24.270696892881542</v>
      </c>
      <c r="C700" s="5">
        <f t="shared" si="10"/>
        <v>25.210696892881543</v>
      </c>
      <c r="D700" t="s">
        <v>10</v>
      </c>
    </row>
    <row r="701" spans="1:4" x14ac:dyDescent="0.3">
      <c r="A701" s="12">
        <v>0.94000000000000006</v>
      </c>
      <c r="B701" s="13">
        <v>20.501654275040437</v>
      </c>
      <c r="C701" s="5">
        <f t="shared" si="10"/>
        <v>21.441654275040438</v>
      </c>
      <c r="D701" t="s">
        <v>10</v>
      </c>
    </row>
    <row r="702" spans="1:4" x14ac:dyDescent="0.3">
      <c r="A702" s="12">
        <v>0.94000000000000006</v>
      </c>
      <c r="B702" s="13">
        <v>16.578839650440027</v>
      </c>
      <c r="C702" s="5">
        <f t="shared" si="10"/>
        <v>17.518839650440029</v>
      </c>
      <c r="D702" t="s">
        <v>10</v>
      </c>
    </row>
    <row r="703" spans="1:4" x14ac:dyDescent="0.3">
      <c r="A703" s="12">
        <v>0.94000000000000006</v>
      </c>
      <c r="B703" s="13">
        <v>13.401369828430429</v>
      </c>
      <c r="C703" s="5">
        <f t="shared" si="10"/>
        <v>14.341369828430429</v>
      </c>
      <c r="D703" t="s">
        <v>10</v>
      </c>
    </row>
    <row r="704" spans="1:4" x14ac:dyDescent="0.3">
      <c r="A704" s="12">
        <v>0.94000000000000006</v>
      </c>
      <c r="B704" s="13">
        <v>10.727261990410534</v>
      </c>
      <c r="C704" s="5">
        <f t="shared" si="10"/>
        <v>11.667261990410534</v>
      </c>
      <c r="D704" t="s">
        <v>10</v>
      </c>
    </row>
    <row r="705" spans="1:4" x14ac:dyDescent="0.3">
      <c r="A705" s="12">
        <v>0.94000000000000006</v>
      </c>
      <c r="B705" s="13">
        <v>8.2269603542291403</v>
      </c>
      <c r="C705" s="5">
        <f t="shared" si="10"/>
        <v>9.1669603542291398</v>
      </c>
      <c r="D705" t="s">
        <v>10</v>
      </c>
    </row>
    <row r="706" spans="1:4" x14ac:dyDescent="0.3">
      <c r="A706" s="12">
        <v>0.94000000000000006</v>
      </c>
      <c r="B706" s="13">
        <v>6.2562184140255912</v>
      </c>
      <c r="C706" s="5">
        <f t="shared" si="10"/>
        <v>7.1962184140255916</v>
      </c>
      <c r="D706" t="s">
        <v>10</v>
      </c>
    </row>
    <row r="707" spans="1:4" x14ac:dyDescent="0.3">
      <c r="A707" s="12">
        <v>0.94000000000000006</v>
      </c>
      <c r="B707" s="13">
        <v>5.0900031509444821</v>
      </c>
      <c r="C707" s="5">
        <f t="shared" ref="C707:C770" si="11">SUM(A707:B707)</f>
        <v>6.0300031509444825</v>
      </c>
      <c r="D707" t="s">
        <v>10</v>
      </c>
    </row>
    <row r="708" spans="1:4" x14ac:dyDescent="0.3">
      <c r="A708" s="12">
        <v>0.94000000000000006</v>
      </c>
      <c r="B708" s="13">
        <v>5.1244618285953205</v>
      </c>
      <c r="C708" s="5">
        <f t="shared" si="11"/>
        <v>6.0644618285953209</v>
      </c>
      <c r="D708" t="s">
        <v>10</v>
      </c>
    </row>
    <row r="709" spans="1:4" x14ac:dyDescent="0.3">
      <c r="A709" s="12">
        <v>0.94000000000000006</v>
      </c>
      <c r="B709" s="13">
        <v>6.0221968814835289</v>
      </c>
      <c r="C709" s="5">
        <f t="shared" si="11"/>
        <v>6.9621968814835293</v>
      </c>
      <c r="D709" t="s">
        <v>10</v>
      </c>
    </row>
    <row r="710" spans="1:4" x14ac:dyDescent="0.3">
      <c r="A710" s="12">
        <v>0.94000000000000006</v>
      </c>
      <c r="B710" s="13">
        <v>8.2704311157523112</v>
      </c>
      <c r="C710" s="5">
        <f t="shared" si="11"/>
        <v>9.2104311157523107</v>
      </c>
      <c r="D710" t="s">
        <v>10</v>
      </c>
    </row>
    <row r="711" spans="1:4" x14ac:dyDescent="0.3">
      <c r="A711" s="12">
        <v>0.94000000000000006</v>
      </c>
      <c r="B711" s="13">
        <v>11.280231596315655</v>
      </c>
      <c r="C711" s="5">
        <f t="shared" si="11"/>
        <v>12.220231596315655</v>
      </c>
      <c r="D711" t="s">
        <v>10</v>
      </c>
    </row>
    <row r="712" spans="1:4" x14ac:dyDescent="0.3">
      <c r="A712" s="12">
        <v>0.94000000000000006</v>
      </c>
      <c r="B712" s="13">
        <v>14.454930878215668</v>
      </c>
      <c r="C712" s="5">
        <f t="shared" si="11"/>
        <v>15.394930878215668</v>
      </c>
      <c r="D712" t="s">
        <v>10</v>
      </c>
    </row>
    <row r="713" spans="1:4" x14ac:dyDescent="0.3">
      <c r="A713" s="12">
        <v>0.94000000000000006</v>
      </c>
      <c r="B713" s="13">
        <v>17.736088893156293</v>
      </c>
      <c r="C713" s="5">
        <f t="shared" si="11"/>
        <v>18.676088893156294</v>
      </c>
      <c r="D713" t="s">
        <v>10</v>
      </c>
    </row>
    <row r="714" spans="1:4" x14ac:dyDescent="0.3">
      <c r="A714" s="12">
        <v>0.94000000000000006</v>
      </c>
      <c r="B714" s="13">
        <v>21.19912284189256</v>
      </c>
      <c r="C714" s="5">
        <f t="shared" si="11"/>
        <v>22.139122841892561</v>
      </c>
      <c r="D714" t="s">
        <v>10</v>
      </c>
    </row>
    <row r="715" spans="1:4" x14ac:dyDescent="0.3">
      <c r="A715" s="12">
        <v>0.94000000000000006</v>
      </c>
      <c r="B715" s="13">
        <v>25.119128388430532</v>
      </c>
      <c r="C715" s="5">
        <f t="shared" si="11"/>
        <v>26.059128388430533</v>
      </c>
      <c r="D715" t="s">
        <v>10</v>
      </c>
    </row>
    <row r="716" spans="1:4" x14ac:dyDescent="0.3">
      <c r="A716" s="12">
        <v>0.94000000000000006</v>
      </c>
      <c r="B716" s="13">
        <v>28.887831888257956</v>
      </c>
      <c r="C716" s="5">
        <f t="shared" si="11"/>
        <v>29.827831888257958</v>
      </c>
      <c r="D716" t="s">
        <v>10</v>
      </c>
    </row>
    <row r="717" spans="1:4" x14ac:dyDescent="0.3">
      <c r="A717" s="12">
        <v>0.94000000000000006</v>
      </c>
      <c r="B717" s="13">
        <v>31.406473561578796</v>
      </c>
      <c r="C717" s="5">
        <f t="shared" si="11"/>
        <v>32.346473561578797</v>
      </c>
      <c r="D717" t="s">
        <v>10</v>
      </c>
    </row>
    <row r="718" spans="1:4" x14ac:dyDescent="0.3">
      <c r="A718" s="12">
        <v>0.94000000000000006</v>
      </c>
      <c r="B718" s="13">
        <v>32.710708508051312</v>
      </c>
      <c r="C718" s="5">
        <f t="shared" si="11"/>
        <v>33.650708508051309</v>
      </c>
      <c r="D718" t="s">
        <v>10</v>
      </c>
    </row>
    <row r="719" spans="1:4" x14ac:dyDescent="0.3">
      <c r="A719" s="12">
        <v>0.94000000000000006</v>
      </c>
      <c r="B719" s="13">
        <v>33.14819860996019</v>
      </c>
      <c r="C719" s="5">
        <f t="shared" si="11"/>
        <v>34.088198609960187</v>
      </c>
      <c r="D719" t="s">
        <v>10</v>
      </c>
    </row>
    <row r="720" spans="1:4" x14ac:dyDescent="0.3">
      <c r="A720" s="12">
        <v>0.94000000000000006</v>
      </c>
      <c r="B720" s="13">
        <v>32.560965344823074</v>
      </c>
      <c r="C720" s="5">
        <f t="shared" si="11"/>
        <v>33.500965344823072</v>
      </c>
      <c r="D720" t="s">
        <v>10</v>
      </c>
    </row>
    <row r="721" spans="1:4" x14ac:dyDescent="0.3">
      <c r="A721" s="12">
        <v>0.94000000000000006</v>
      </c>
      <c r="B721" s="13">
        <v>31.206501520035097</v>
      </c>
      <c r="C721" s="5">
        <f t="shared" si="11"/>
        <v>32.146501520035095</v>
      </c>
      <c r="D721" t="s">
        <v>10</v>
      </c>
    </row>
    <row r="722" spans="1:4" x14ac:dyDescent="0.3">
      <c r="A722" s="14">
        <v>0.94000000000000028</v>
      </c>
      <c r="B722" s="15">
        <v>23.146082161956141</v>
      </c>
      <c r="C722" s="5">
        <f t="shared" si="11"/>
        <v>24.086082161956142</v>
      </c>
      <c r="D722" t="s">
        <v>10</v>
      </c>
    </row>
    <row r="723" spans="1:4" x14ac:dyDescent="0.3">
      <c r="A723" s="14">
        <v>0.94000000000000028</v>
      </c>
      <c r="B723" s="15">
        <v>21.689392077029439</v>
      </c>
      <c r="C723" s="5">
        <f t="shared" si="11"/>
        <v>22.62939207702944</v>
      </c>
      <c r="D723" t="s">
        <v>10</v>
      </c>
    </row>
    <row r="724" spans="1:4" x14ac:dyDescent="0.3">
      <c r="A724" s="14">
        <v>0.94000000000000028</v>
      </c>
      <c r="B724" s="15">
        <v>19.935767698938587</v>
      </c>
      <c r="C724" s="5">
        <f t="shared" si="11"/>
        <v>20.875767698938589</v>
      </c>
      <c r="D724" t="s">
        <v>10</v>
      </c>
    </row>
    <row r="725" spans="1:4" x14ac:dyDescent="0.3">
      <c r="A725" s="14">
        <v>0.94000000000000028</v>
      </c>
      <c r="B725" s="15">
        <v>17.994510806614969</v>
      </c>
      <c r="C725" s="5">
        <f t="shared" si="11"/>
        <v>18.93451080661497</v>
      </c>
      <c r="D725" t="s">
        <v>10</v>
      </c>
    </row>
    <row r="726" spans="1:4" x14ac:dyDescent="0.3">
      <c r="A726" s="14">
        <v>0.94000000000000028</v>
      </c>
      <c r="B726" s="15">
        <v>14.474426545557332</v>
      </c>
      <c r="C726" s="5">
        <f t="shared" si="11"/>
        <v>15.414426545557331</v>
      </c>
      <c r="D726" t="s">
        <v>10</v>
      </c>
    </row>
    <row r="727" spans="1:4" x14ac:dyDescent="0.3">
      <c r="A727" s="14">
        <v>0.94000000000000028</v>
      </c>
      <c r="B727" s="15">
        <v>10.797629818305179</v>
      </c>
      <c r="C727" s="5">
        <f t="shared" si="11"/>
        <v>11.737629818305178</v>
      </c>
      <c r="D727" t="s">
        <v>10</v>
      </c>
    </row>
    <row r="728" spans="1:4" x14ac:dyDescent="0.3">
      <c r="A728" s="14">
        <v>7.391758241758243</v>
      </c>
      <c r="B728" s="15">
        <v>8.7139917367270527</v>
      </c>
      <c r="C728" s="5">
        <f t="shared" si="11"/>
        <v>16.105749978485296</v>
      </c>
      <c r="D728" t="s">
        <v>10</v>
      </c>
    </row>
    <row r="729" spans="1:4" x14ac:dyDescent="0.3">
      <c r="A729" s="14">
        <v>11.826813186813187</v>
      </c>
      <c r="B729" s="15">
        <v>8.1235623343986596</v>
      </c>
      <c r="C729" s="5">
        <f t="shared" si="11"/>
        <v>19.950375521211846</v>
      </c>
      <c r="D729" t="s">
        <v>10</v>
      </c>
    </row>
    <row r="730" spans="1:4" x14ac:dyDescent="0.3">
      <c r="A730" s="14">
        <v>16.26186813186813</v>
      </c>
      <c r="B730" s="15">
        <v>10.038653761103056</v>
      </c>
      <c r="C730" s="5">
        <f t="shared" si="11"/>
        <v>26.300521892971187</v>
      </c>
      <c r="D730" t="s">
        <v>10</v>
      </c>
    </row>
    <row r="731" spans="1:4" x14ac:dyDescent="0.3">
      <c r="A731" s="14">
        <v>16.26186813186813</v>
      </c>
      <c r="B731" s="15">
        <v>14.809417197204601</v>
      </c>
      <c r="C731" s="5">
        <f t="shared" si="11"/>
        <v>31.07128532907273</v>
      </c>
      <c r="D731" t="s">
        <v>10</v>
      </c>
    </row>
    <row r="732" spans="1:4" x14ac:dyDescent="0.3">
      <c r="A732" s="14">
        <v>16.26186813186813</v>
      </c>
      <c r="B732" s="15">
        <v>16.981672880368407</v>
      </c>
      <c r="C732" s="5">
        <f t="shared" si="11"/>
        <v>33.243541012236534</v>
      </c>
      <c r="D732" t="s">
        <v>10</v>
      </c>
    </row>
    <row r="733" spans="1:4" x14ac:dyDescent="0.3">
      <c r="A733" s="14">
        <v>15.522692307692306</v>
      </c>
      <c r="B733" s="15">
        <v>18.403738565042929</v>
      </c>
      <c r="C733" s="5">
        <f t="shared" si="11"/>
        <v>33.926430872735239</v>
      </c>
      <c r="D733" t="s">
        <v>10</v>
      </c>
    </row>
    <row r="734" spans="1:4" x14ac:dyDescent="0.3">
      <c r="A734" s="14">
        <v>15.522692307692306</v>
      </c>
      <c r="B734" s="15">
        <v>19.84608467184712</v>
      </c>
      <c r="C734" s="5">
        <f t="shared" si="11"/>
        <v>35.368776979539426</v>
      </c>
      <c r="D734" t="s">
        <v>10</v>
      </c>
    </row>
    <row r="735" spans="1:4" x14ac:dyDescent="0.3">
      <c r="A735" s="14">
        <v>12.565989010989011</v>
      </c>
      <c r="B735" s="15">
        <v>21.602551668661654</v>
      </c>
      <c r="C735" s="5">
        <f t="shared" si="11"/>
        <v>34.168540679650661</v>
      </c>
      <c r="D735" t="s">
        <v>10</v>
      </c>
    </row>
    <row r="736" spans="1:4" x14ac:dyDescent="0.3">
      <c r="A736" s="14">
        <v>11.826813186813187</v>
      </c>
      <c r="B736" s="15">
        <v>23.289087305627287</v>
      </c>
      <c r="C736" s="5">
        <f t="shared" si="11"/>
        <v>35.115900492440474</v>
      </c>
      <c r="D736" t="s">
        <v>10</v>
      </c>
    </row>
    <row r="737" spans="1:4" x14ac:dyDescent="0.3">
      <c r="A737" s="14">
        <v>15.522692307692306</v>
      </c>
      <c r="B737" s="15">
        <v>24.971143166228984</v>
      </c>
      <c r="C737" s="5">
        <f t="shared" si="11"/>
        <v>40.493835473921294</v>
      </c>
      <c r="D737" t="s">
        <v>10</v>
      </c>
    </row>
    <row r="738" spans="1:4" x14ac:dyDescent="0.3">
      <c r="A738" s="14">
        <v>19.957747252747254</v>
      </c>
      <c r="B738" s="15">
        <v>26.331926144279191</v>
      </c>
      <c r="C738" s="5">
        <f t="shared" si="11"/>
        <v>46.289673397026448</v>
      </c>
      <c r="D738" t="s">
        <v>10</v>
      </c>
    </row>
    <row r="739" spans="1:4" x14ac:dyDescent="0.3">
      <c r="A739" s="14">
        <v>19.957747252747254</v>
      </c>
      <c r="B739" s="15">
        <v>26.81002418188309</v>
      </c>
      <c r="C739" s="5">
        <f t="shared" si="11"/>
        <v>46.767771434630347</v>
      </c>
      <c r="D739" t="s">
        <v>10</v>
      </c>
    </row>
    <row r="740" spans="1:4" x14ac:dyDescent="0.3">
      <c r="A740" s="14">
        <v>14.783516483516486</v>
      </c>
      <c r="B740" s="15">
        <v>26.335167001269703</v>
      </c>
      <c r="C740" s="5">
        <f t="shared" si="11"/>
        <v>41.118683484786189</v>
      </c>
      <c r="D740" t="s">
        <v>10</v>
      </c>
    </row>
    <row r="741" spans="1:4" x14ac:dyDescent="0.3">
      <c r="A741" s="14">
        <v>7.391758241758243</v>
      </c>
      <c r="B741" s="15">
        <v>23.278994242983725</v>
      </c>
      <c r="C741" s="5">
        <f t="shared" si="11"/>
        <v>30.670752484741968</v>
      </c>
      <c r="D741" t="s">
        <v>10</v>
      </c>
    </row>
    <row r="742" spans="1:4" x14ac:dyDescent="0.3">
      <c r="A742" s="14">
        <v>0.94000000000000028</v>
      </c>
      <c r="B742" s="15">
        <v>22.42153500293869</v>
      </c>
      <c r="C742" s="5">
        <f t="shared" si="11"/>
        <v>23.361535002938691</v>
      </c>
      <c r="D742" t="s">
        <v>10</v>
      </c>
    </row>
    <row r="743" spans="1:4" x14ac:dyDescent="0.3">
      <c r="A743" s="14">
        <v>0.94000000000000028</v>
      </c>
      <c r="B743" s="15">
        <v>22.75412479597453</v>
      </c>
      <c r="C743" s="5">
        <f t="shared" si="11"/>
        <v>23.694124795974531</v>
      </c>
      <c r="D743" t="s">
        <v>10</v>
      </c>
    </row>
    <row r="744" spans="1:4" x14ac:dyDescent="0.3">
      <c r="A744" s="14">
        <v>0.94000000000000028</v>
      </c>
      <c r="B744" s="15">
        <v>23.336849185561981</v>
      </c>
      <c r="C744" s="5">
        <f t="shared" si="11"/>
        <v>24.276849185561982</v>
      </c>
      <c r="D744" t="s">
        <v>10</v>
      </c>
    </row>
    <row r="745" spans="1:4" x14ac:dyDescent="0.3">
      <c r="A745" s="14">
        <v>0.94000000000000028</v>
      </c>
      <c r="B745" s="15">
        <v>23.616155241846801</v>
      </c>
      <c r="C745" s="5">
        <f t="shared" si="11"/>
        <v>24.556155241846803</v>
      </c>
      <c r="D745" t="s">
        <v>10</v>
      </c>
    </row>
    <row r="746" spans="1:4" x14ac:dyDescent="0.3">
      <c r="A746" s="14">
        <v>0.94000000000000028</v>
      </c>
      <c r="B746" s="15">
        <v>23.146082161956141</v>
      </c>
      <c r="C746" s="5">
        <f t="shared" si="11"/>
        <v>24.086082161956142</v>
      </c>
      <c r="D746" t="s">
        <v>10</v>
      </c>
    </row>
    <row r="747" spans="1:4" x14ac:dyDescent="0.3">
      <c r="A747" s="14">
        <v>0.94000000000000028</v>
      </c>
      <c r="B747" s="15">
        <v>21.689392077029439</v>
      </c>
      <c r="C747" s="5">
        <f t="shared" si="11"/>
        <v>22.62939207702944</v>
      </c>
      <c r="D747" t="s">
        <v>10</v>
      </c>
    </row>
    <row r="748" spans="1:4" x14ac:dyDescent="0.3">
      <c r="A748" s="14">
        <v>0.94000000000000028</v>
      </c>
      <c r="B748" s="15">
        <v>19.935767698938587</v>
      </c>
      <c r="C748" s="5">
        <f t="shared" si="11"/>
        <v>20.875767698938589</v>
      </c>
      <c r="D748" t="s">
        <v>10</v>
      </c>
    </row>
    <row r="749" spans="1:4" x14ac:dyDescent="0.3">
      <c r="A749" s="14">
        <v>0.94000000000000028</v>
      </c>
      <c r="B749" s="15">
        <v>17.994510806614969</v>
      </c>
      <c r="C749" s="5">
        <f t="shared" si="11"/>
        <v>18.93451080661497</v>
      </c>
      <c r="D749" t="s">
        <v>10</v>
      </c>
    </row>
    <row r="750" spans="1:4" x14ac:dyDescent="0.3">
      <c r="A750" s="14">
        <v>0.94000000000000028</v>
      </c>
      <c r="B750" s="15">
        <v>14.474426545557332</v>
      </c>
      <c r="C750" s="5">
        <f t="shared" si="11"/>
        <v>15.414426545557331</v>
      </c>
      <c r="D750" t="s">
        <v>10</v>
      </c>
    </row>
    <row r="751" spans="1:4" x14ac:dyDescent="0.3">
      <c r="A751" s="14">
        <v>0.94000000000000028</v>
      </c>
      <c r="B751" s="15">
        <v>10.797629818305179</v>
      </c>
      <c r="C751" s="5">
        <f t="shared" si="11"/>
        <v>11.737629818305178</v>
      </c>
      <c r="D751" t="s">
        <v>10</v>
      </c>
    </row>
    <row r="752" spans="1:4" x14ac:dyDescent="0.3">
      <c r="A752" s="14">
        <v>7.391758241758243</v>
      </c>
      <c r="B752" s="15">
        <v>8.7139917367270527</v>
      </c>
      <c r="C752" s="5">
        <f t="shared" si="11"/>
        <v>16.105749978485296</v>
      </c>
      <c r="D752" t="s">
        <v>10</v>
      </c>
    </row>
    <row r="753" spans="1:4" x14ac:dyDescent="0.3">
      <c r="A753" s="14">
        <v>11.826813186813187</v>
      </c>
      <c r="B753" s="15">
        <v>8.1235623343986596</v>
      </c>
      <c r="C753" s="5">
        <f t="shared" si="11"/>
        <v>19.950375521211846</v>
      </c>
      <c r="D753" t="s">
        <v>10</v>
      </c>
    </row>
    <row r="754" spans="1:4" x14ac:dyDescent="0.3">
      <c r="A754" s="14">
        <v>16.26186813186813</v>
      </c>
      <c r="B754" s="15">
        <v>10.038653761103056</v>
      </c>
      <c r="C754" s="5">
        <f t="shared" si="11"/>
        <v>26.300521892971187</v>
      </c>
      <c r="D754" t="s">
        <v>10</v>
      </c>
    </row>
    <row r="755" spans="1:4" x14ac:dyDescent="0.3">
      <c r="A755" s="14">
        <v>16.26186813186813</v>
      </c>
      <c r="B755" s="15">
        <v>14.809417197204601</v>
      </c>
      <c r="C755" s="5">
        <f t="shared" si="11"/>
        <v>31.07128532907273</v>
      </c>
      <c r="D755" t="s">
        <v>10</v>
      </c>
    </row>
    <row r="756" spans="1:4" x14ac:dyDescent="0.3">
      <c r="A756" s="14">
        <v>16.26186813186813</v>
      </c>
      <c r="B756" s="15">
        <v>16.981672880368407</v>
      </c>
      <c r="C756" s="5">
        <f t="shared" si="11"/>
        <v>33.243541012236534</v>
      </c>
      <c r="D756" t="s">
        <v>10</v>
      </c>
    </row>
    <row r="757" spans="1:4" x14ac:dyDescent="0.3">
      <c r="A757" s="14">
        <v>15.522692307692306</v>
      </c>
      <c r="B757" s="15">
        <v>18.403738565042929</v>
      </c>
      <c r="C757" s="5">
        <f t="shared" si="11"/>
        <v>33.926430872735239</v>
      </c>
      <c r="D757" t="s">
        <v>10</v>
      </c>
    </row>
    <row r="758" spans="1:4" x14ac:dyDescent="0.3">
      <c r="A758" s="14">
        <v>15.522692307692306</v>
      </c>
      <c r="B758" s="15">
        <v>19.84608467184712</v>
      </c>
      <c r="C758" s="5">
        <f t="shared" si="11"/>
        <v>35.368776979539426</v>
      </c>
      <c r="D758" t="s">
        <v>10</v>
      </c>
    </row>
    <row r="759" spans="1:4" x14ac:dyDescent="0.3">
      <c r="A759" s="14">
        <v>12.565989010989011</v>
      </c>
      <c r="B759" s="15">
        <v>21.602551668661654</v>
      </c>
      <c r="C759" s="5">
        <f t="shared" si="11"/>
        <v>34.168540679650661</v>
      </c>
      <c r="D759" t="s">
        <v>10</v>
      </c>
    </row>
    <row r="760" spans="1:4" x14ac:dyDescent="0.3">
      <c r="A760" s="14">
        <v>11.826813186813187</v>
      </c>
      <c r="B760" s="15">
        <v>23.289087305627287</v>
      </c>
      <c r="C760" s="5">
        <f t="shared" si="11"/>
        <v>35.115900492440474</v>
      </c>
      <c r="D760" t="s">
        <v>10</v>
      </c>
    </row>
    <row r="761" spans="1:4" x14ac:dyDescent="0.3">
      <c r="A761" s="14">
        <v>15.522692307692306</v>
      </c>
      <c r="B761" s="15">
        <v>24.971143166228984</v>
      </c>
      <c r="C761" s="5">
        <f t="shared" si="11"/>
        <v>40.493835473921294</v>
      </c>
      <c r="D761" t="s">
        <v>10</v>
      </c>
    </row>
    <row r="762" spans="1:4" x14ac:dyDescent="0.3">
      <c r="A762" s="14">
        <v>19.957747252747254</v>
      </c>
      <c r="B762" s="15">
        <v>26.331926144279191</v>
      </c>
      <c r="C762" s="5">
        <f t="shared" si="11"/>
        <v>46.289673397026448</v>
      </c>
      <c r="D762" t="s">
        <v>10</v>
      </c>
    </row>
    <row r="763" spans="1:4" x14ac:dyDescent="0.3">
      <c r="A763" s="14">
        <v>19.957747252747254</v>
      </c>
      <c r="B763" s="15">
        <v>26.81002418188309</v>
      </c>
      <c r="C763" s="5">
        <f t="shared" si="11"/>
        <v>46.767771434630347</v>
      </c>
      <c r="D763" t="s">
        <v>10</v>
      </c>
    </row>
    <row r="764" spans="1:4" x14ac:dyDescent="0.3">
      <c r="A764" s="14">
        <v>14.783516483516486</v>
      </c>
      <c r="B764" s="15">
        <v>26.335167001269703</v>
      </c>
      <c r="C764" s="5">
        <f t="shared" si="11"/>
        <v>41.118683484786189</v>
      </c>
      <c r="D764" t="s">
        <v>10</v>
      </c>
    </row>
    <row r="765" spans="1:4" x14ac:dyDescent="0.3">
      <c r="A765" s="14">
        <v>7.391758241758243</v>
      </c>
      <c r="B765" s="15">
        <v>23.278994242983725</v>
      </c>
      <c r="C765" s="5">
        <f t="shared" si="11"/>
        <v>30.670752484741968</v>
      </c>
      <c r="D765" t="s">
        <v>10</v>
      </c>
    </row>
    <row r="766" spans="1:4" x14ac:dyDescent="0.3">
      <c r="A766" s="14">
        <v>0.94000000000000028</v>
      </c>
      <c r="B766" s="15">
        <v>22.42153500293869</v>
      </c>
      <c r="C766" s="5">
        <f t="shared" si="11"/>
        <v>23.361535002938691</v>
      </c>
      <c r="D766" t="s">
        <v>10</v>
      </c>
    </row>
    <row r="767" spans="1:4" x14ac:dyDescent="0.3">
      <c r="A767" s="14">
        <v>0.94000000000000028</v>
      </c>
      <c r="B767" s="15">
        <v>22.75412479597453</v>
      </c>
      <c r="C767" s="5">
        <f t="shared" si="11"/>
        <v>23.694124795974531</v>
      </c>
      <c r="D767" t="s">
        <v>10</v>
      </c>
    </row>
    <row r="768" spans="1:4" x14ac:dyDescent="0.3">
      <c r="A768" s="14">
        <v>0.94000000000000028</v>
      </c>
      <c r="B768" s="15">
        <v>23.336849185561981</v>
      </c>
      <c r="C768" s="5">
        <f t="shared" si="11"/>
        <v>24.276849185561982</v>
      </c>
      <c r="D768" t="s">
        <v>10</v>
      </c>
    </row>
    <row r="769" spans="1:4" x14ac:dyDescent="0.3">
      <c r="A769" s="14">
        <v>0.94000000000000028</v>
      </c>
      <c r="B769" s="15">
        <v>23.616155241846801</v>
      </c>
      <c r="C769" s="5">
        <f t="shared" si="11"/>
        <v>24.556155241846803</v>
      </c>
      <c r="D769" t="s">
        <v>10</v>
      </c>
    </row>
    <row r="770" spans="1:4" x14ac:dyDescent="0.3">
      <c r="A770" s="14">
        <v>0.94000000000000028</v>
      </c>
      <c r="B770" s="15">
        <v>23.146082161956141</v>
      </c>
      <c r="C770" s="5">
        <f t="shared" si="11"/>
        <v>24.086082161956142</v>
      </c>
      <c r="D770" t="s">
        <v>10</v>
      </c>
    </row>
    <row r="771" spans="1:4" x14ac:dyDescent="0.3">
      <c r="A771" s="14">
        <v>0.94000000000000028</v>
      </c>
      <c r="B771" s="15">
        <v>21.689392077029439</v>
      </c>
      <c r="C771" s="5">
        <f t="shared" ref="C771:C834" si="12">SUM(A771:B771)</f>
        <v>22.62939207702944</v>
      </c>
      <c r="D771" t="s">
        <v>10</v>
      </c>
    </row>
    <row r="772" spans="1:4" x14ac:dyDescent="0.3">
      <c r="A772" s="14">
        <v>0.94000000000000028</v>
      </c>
      <c r="B772" s="15">
        <v>19.935767698938587</v>
      </c>
      <c r="C772" s="5">
        <f t="shared" si="12"/>
        <v>20.875767698938589</v>
      </c>
      <c r="D772" t="s">
        <v>10</v>
      </c>
    </row>
    <row r="773" spans="1:4" x14ac:dyDescent="0.3">
      <c r="A773" s="14">
        <v>0.94000000000000028</v>
      </c>
      <c r="B773" s="15">
        <v>17.994510806614969</v>
      </c>
      <c r="C773" s="5">
        <f t="shared" si="12"/>
        <v>18.93451080661497</v>
      </c>
      <c r="D773" t="s">
        <v>10</v>
      </c>
    </row>
    <row r="774" spans="1:4" x14ac:dyDescent="0.3">
      <c r="A774" s="14">
        <v>0.94000000000000028</v>
      </c>
      <c r="B774" s="15">
        <v>14.474426545557332</v>
      </c>
      <c r="C774" s="5">
        <f t="shared" si="12"/>
        <v>15.414426545557331</v>
      </c>
      <c r="D774" t="s">
        <v>10</v>
      </c>
    </row>
    <row r="775" spans="1:4" x14ac:dyDescent="0.3">
      <c r="A775" s="14">
        <v>0.94000000000000028</v>
      </c>
      <c r="B775" s="15">
        <v>10.797629818305179</v>
      </c>
      <c r="C775" s="5">
        <f t="shared" si="12"/>
        <v>11.737629818305178</v>
      </c>
      <c r="D775" t="s">
        <v>10</v>
      </c>
    </row>
    <row r="776" spans="1:4" x14ac:dyDescent="0.3">
      <c r="A776" s="14">
        <v>7.391758241758243</v>
      </c>
      <c r="B776" s="15">
        <v>8.7139917367270527</v>
      </c>
      <c r="C776" s="5">
        <f t="shared" si="12"/>
        <v>16.105749978485296</v>
      </c>
      <c r="D776" t="s">
        <v>10</v>
      </c>
    </row>
    <row r="777" spans="1:4" x14ac:dyDescent="0.3">
      <c r="A777" s="14">
        <v>11.826813186813187</v>
      </c>
      <c r="B777" s="15">
        <v>8.1235623343986596</v>
      </c>
      <c r="C777" s="5">
        <f t="shared" si="12"/>
        <v>19.950375521211846</v>
      </c>
      <c r="D777" t="s">
        <v>10</v>
      </c>
    </row>
    <row r="778" spans="1:4" x14ac:dyDescent="0.3">
      <c r="A778" s="14">
        <v>16.26186813186813</v>
      </c>
      <c r="B778" s="15">
        <v>10.038653761103056</v>
      </c>
      <c r="C778" s="5">
        <f t="shared" si="12"/>
        <v>26.300521892971187</v>
      </c>
      <c r="D778" t="s">
        <v>10</v>
      </c>
    </row>
    <row r="779" spans="1:4" x14ac:dyDescent="0.3">
      <c r="A779" s="14">
        <v>16.26186813186813</v>
      </c>
      <c r="B779" s="15">
        <v>14.809417197204601</v>
      </c>
      <c r="C779" s="5">
        <f t="shared" si="12"/>
        <v>31.07128532907273</v>
      </c>
      <c r="D779" t="s">
        <v>10</v>
      </c>
    </row>
    <row r="780" spans="1:4" x14ac:dyDescent="0.3">
      <c r="A780" s="14">
        <v>16.26186813186813</v>
      </c>
      <c r="B780" s="15">
        <v>16.981672880368407</v>
      </c>
      <c r="C780" s="5">
        <f t="shared" si="12"/>
        <v>33.243541012236534</v>
      </c>
      <c r="D780" t="s">
        <v>10</v>
      </c>
    </row>
    <row r="781" spans="1:4" x14ac:dyDescent="0.3">
      <c r="A781" s="14">
        <v>15.522692307692306</v>
      </c>
      <c r="B781" s="15">
        <v>18.403738565042929</v>
      </c>
      <c r="C781" s="5">
        <f t="shared" si="12"/>
        <v>33.926430872735239</v>
      </c>
      <c r="D781" t="s">
        <v>10</v>
      </c>
    </row>
    <row r="782" spans="1:4" x14ac:dyDescent="0.3">
      <c r="A782" s="14">
        <v>15.522692307692306</v>
      </c>
      <c r="B782" s="15">
        <v>19.84608467184712</v>
      </c>
      <c r="C782" s="5">
        <f t="shared" si="12"/>
        <v>35.368776979539426</v>
      </c>
      <c r="D782" t="s">
        <v>10</v>
      </c>
    </row>
    <row r="783" spans="1:4" x14ac:dyDescent="0.3">
      <c r="A783" s="14">
        <v>12.565989010989011</v>
      </c>
      <c r="B783" s="15">
        <v>21.602551668661654</v>
      </c>
      <c r="C783" s="5">
        <f t="shared" si="12"/>
        <v>34.168540679650661</v>
      </c>
      <c r="D783" t="s">
        <v>10</v>
      </c>
    </row>
    <row r="784" spans="1:4" x14ac:dyDescent="0.3">
      <c r="A784" s="14">
        <v>11.826813186813187</v>
      </c>
      <c r="B784" s="15">
        <v>23.289087305627287</v>
      </c>
      <c r="C784" s="5">
        <f t="shared" si="12"/>
        <v>35.115900492440474</v>
      </c>
      <c r="D784" t="s">
        <v>10</v>
      </c>
    </row>
    <row r="785" spans="1:4" x14ac:dyDescent="0.3">
      <c r="A785" s="14">
        <v>15.522692307692306</v>
      </c>
      <c r="B785" s="15">
        <v>24.971143166228984</v>
      </c>
      <c r="C785" s="5">
        <f t="shared" si="12"/>
        <v>40.493835473921294</v>
      </c>
      <c r="D785" t="s">
        <v>10</v>
      </c>
    </row>
    <row r="786" spans="1:4" x14ac:dyDescent="0.3">
      <c r="A786" s="14">
        <v>19.957747252747254</v>
      </c>
      <c r="B786" s="15">
        <v>26.331926144279191</v>
      </c>
      <c r="C786" s="5">
        <f t="shared" si="12"/>
        <v>46.289673397026448</v>
      </c>
      <c r="D786" t="s">
        <v>10</v>
      </c>
    </row>
    <row r="787" spans="1:4" x14ac:dyDescent="0.3">
      <c r="A787" s="14">
        <v>19.957747252747254</v>
      </c>
      <c r="B787" s="15">
        <v>26.81002418188309</v>
      </c>
      <c r="C787" s="5">
        <f t="shared" si="12"/>
        <v>46.767771434630347</v>
      </c>
      <c r="D787" t="s">
        <v>10</v>
      </c>
    </row>
    <row r="788" spans="1:4" x14ac:dyDescent="0.3">
      <c r="A788" s="14">
        <v>14.783516483516486</v>
      </c>
      <c r="B788" s="15">
        <v>26.335167001269703</v>
      </c>
      <c r="C788" s="5">
        <f t="shared" si="12"/>
        <v>41.118683484786189</v>
      </c>
      <c r="D788" t="s">
        <v>10</v>
      </c>
    </row>
    <row r="789" spans="1:4" x14ac:dyDescent="0.3">
      <c r="A789" s="14">
        <v>7.391758241758243</v>
      </c>
      <c r="B789" s="15">
        <v>23.278994242983725</v>
      </c>
      <c r="C789" s="5">
        <f t="shared" si="12"/>
        <v>30.670752484741968</v>
      </c>
      <c r="D789" t="s">
        <v>10</v>
      </c>
    </row>
    <row r="790" spans="1:4" x14ac:dyDescent="0.3">
      <c r="A790" s="14">
        <v>0.94000000000000028</v>
      </c>
      <c r="B790" s="15">
        <v>22.42153500293869</v>
      </c>
      <c r="C790" s="5">
        <f t="shared" si="12"/>
        <v>23.361535002938691</v>
      </c>
      <c r="D790" t="s">
        <v>10</v>
      </c>
    </row>
    <row r="791" spans="1:4" x14ac:dyDescent="0.3">
      <c r="A791" s="14">
        <v>0.94000000000000028</v>
      </c>
      <c r="B791" s="15">
        <v>22.75412479597453</v>
      </c>
      <c r="C791" s="5">
        <f t="shared" si="12"/>
        <v>23.694124795974531</v>
      </c>
      <c r="D791" t="s">
        <v>10</v>
      </c>
    </row>
    <row r="792" spans="1:4" x14ac:dyDescent="0.3">
      <c r="A792" s="14">
        <v>0.94000000000000028</v>
      </c>
      <c r="B792" s="15">
        <v>23.336849185561981</v>
      </c>
      <c r="C792" s="5">
        <f t="shared" si="12"/>
        <v>24.276849185561982</v>
      </c>
      <c r="D792" t="s">
        <v>10</v>
      </c>
    </row>
    <row r="793" spans="1:4" x14ac:dyDescent="0.3">
      <c r="A793" s="14">
        <v>0.94000000000000028</v>
      </c>
      <c r="B793" s="15">
        <v>23.616155241846801</v>
      </c>
      <c r="C793" s="5">
        <f t="shared" si="12"/>
        <v>24.556155241846803</v>
      </c>
      <c r="D793" t="s">
        <v>10</v>
      </c>
    </row>
    <row r="794" spans="1:4" x14ac:dyDescent="0.3">
      <c r="A794" s="14">
        <v>0.94000000000000028</v>
      </c>
      <c r="B794" s="15">
        <v>23.146082161956141</v>
      </c>
      <c r="C794" s="5">
        <f t="shared" si="12"/>
        <v>24.086082161956142</v>
      </c>
      <c r="D794" t="s">
        <v>10</v>
      </c>
    </row>
    <row r="795" spans="1:4" x14ac:dyDescent="0.3">
      <c r="A795" s="14">
        <v>0.94000000000000028</v>
      </c>
      <c r="B795" s="15">
        <v>21.689392077029439</v>
      </c>
      <c r="C795" s="5">
        <f t="shared" si="12"/>
        <v>22.62939207702944</v>
      </c>
      <c r="D795" t="s">
        <v>10</v>
      </c>
    </row>
    <row r="796" spans="1:4" x14ac:dyDescent="0.3">
      <c r="A796" s="14">
        <v>0.94000000000000028</v>
      </c>
      <c r="B796" s="15">
        <v>19.935767698938587</v>
      </c>
      <c r="C796" s="5">
        <f t="shared" si="12"/>
        <v>20.875767698938589</v>
      </c>
      <c r="D796" t="s">
        <v>10</v>
      </c>
    </row>
    <row r="797" spans="1:4" x14ac:dyDescent="0.3">
      <c r="A797" s="14">
        <v>0.94000000000000028</v>
      </c>
      <c r="B797" s="15">
        <v>17.994510806614969</v>
      </c>
      <c r="C797" s="5">
        <f t="shared" si="12"/>
        <v>18.93451080661497</v>
      </c>
      <c r="D797" t="s">
        <v>10</v>
      </c>
    </row>
    <row r="798" spans="1:4" x14ac:dyDescent="0.3">
      <c r="A798" s="14">
        <v>0.94000000000000028</v>
      </c>
      <c r="B798" s="15">
        <v>14.474426545557332</v>
      </c>
      <c r="C798" s="5">
        <f t="shared" si="12"/>
        <v>15.414426545557331</v>
      </c>
      <c r="D798" t="s">
        <v>10</v>
      </c>
    </row>
    <row r="799" spans="1:4" x14ac:dyDescent="0.3">
      <c r="A799" s="14">
        <v>0.94000000000000028</v>
      </c>
      <c r="B799" s="15">
        <v>10.797629818305179</v>
      </c>
      <c r="C799" s="5">
        <f t="shared" si="12"/>
        <v>11.737629818305178</v>
      </c>
      <c r="D799" t="s">
        <v>10</v>
      </c>
    </row>
    <row r="800" spans="1:4" x14ac:dyDescent="0.3">
      <c r="A800" s="14">
        <v>7.391758241758243</v>
      </c>
      <c r="B800" s="15">
        <v>8.7139917367270527</v>
      </c>
      <c r="C800" s="5">
        <f t="shared" si="12"/>
        <v>16.105749978485296</v>
      </c>
      <c r="D800" t="s">
        <v>10</v>
      </c>
    </row>
    <row r="801" spans="1:4" x14ac:dyDescent="0.3">
      <c r="A801" s="14">
        <v>11.826813186813187</v>
      </c>
      <c r="B801" s="15">
        <v>8.1235623343986596</v>
      </c>
      <c r="C801" s="5">
        <f t="shared" si="12"/>
        <v>19.950375521211846</v>
      </c>
      <c r="D801" t="s">
        <v>10</v>
      </c>
    </row>
    <row r="802" spans="1:4" x14ac:dyDescent="0.3">
      <c r="A802" s="14">
        <v>16.26186813186813</v>
      </c>
      <c r="B802" s="15">
        <v>10.038653761103056</v>
      </c>
      <c r="C802" s="5">
        <f t="shared" si="12"/>
        <v>26.300521892971187</v>
      </c>
      <c r="D802" t="s">
        <v>10</v>
      </c>
    </row>
    <row r="803" spans="1:4" x14ac:dyDescent="0.3">
      <c r="A803" s="14">
        <v>16.26186813186813</v>
      </c>
      <c r="B803" s="15">
        <v>14.809417197204601</v>
      </c>
      <c r="C803" s="5">
        <f t="shared" si="12"/>
        <v>31.07128532907273</v>
      </c>
      <c r="D803" t="s">
        <v>10</v>
      </c>
    </row>
    <row r="804" spans="1:4" x14ac:dyDescent="0.3">
      <c r="A804" s="14">
        <v>16.26186813186813</v>
      </c>
      <c r="B804" s="15">
        <v>16.981672880368407</v>
      </c>
      <c r="C804" s="5">
        <f t="shared" si="12"/>
        <v>33.243541012236534</v>
      </c>
      <c r="D804" t="s">
        <v>10</v>
      </c>
    </row>
    <row r="805" spans="1:4" x14ac:dyDescent="0.3">
      <c r="A805" s="14">
        <v>15.522692307692306</v>
      </c>
      <c r="B805" s="15">
        <v>18.403738565042929</v>
      </c>
      <c r="C805" s="5">
        <f t="shared" si="12"/>
        <v>33.926430872735239</v>
      </c>
      <c r="D805" t="s">
        <v>10</v>
      </c>
    </row>
    <row r="806" spans="1:4" x14ac:dyDescent="0.3">
      <c r="A806" s="14">
        <v>15.522692307692306</v>
      </c>
      <c r="B806" s="15">
        <v>19.84608467184712</v>
      </c>
      <c r="C806" s="5">
        <f t="shared" si="12"/>
        <v>35.368776979539426</v>
      </c>
      <c r="D806" t="s">
        <v>10</v>
      </c>
    </row>
    <row r="807" spans="1:4" x14ac:dyDescent="0.3">
      <c r="A807" s="14">
        <v>12.565989010989011</v>
      </c>
      <c r="B807" s="15">
        <v>21.602551668661654</v>
      </c>
      <c r="C807" s="5">
        <f t="shared" si="12"/>
        <v>34.168540679650661</v>
      </c>
      <c r="D807" t="s">
        <v>10</v>
      </c>
    </row>
    <row r="808" spans="1:4" x14ac:dyDescent="0.3">
      <c r="A808" s="14">
        <v>11.826813186813187</v>
      </c>
      <c r="B808" s="15">
        <v>23.289087305627287</v>
      </c>
      <c r="C808" s="5">
        <f t="shared" si="12"/>
        <v>35.115900492440474</v>
      </c>
      <c r="D808" t="s">
        <v>10</v>
      </c>
    </row>
    <row r="809" spans="1:4" x14ac:dyDescent="0.3">
      <c r="A809" s="14">
        <v>15.522692307692306</v>
      </c>
      <c r="B809" s="15">
        <v>24.971143166228984</v>
      </c>
      <c r="C809" s="5">
        <f t="shared" si="12"/>
        <v>40.493835473921294</v>
      </c>
      <c r="D809" t="s">
        <v>10</v>
      </c>
    </row>
    <row r="810" spans="1:4" x14ac:dyDescent="0.3">
      <c r="A810" s="14">
        <v>19.957747252747254</v>
      </c>
      <c r="B810" s="15">
        <v>26.331926144279191</v>
      </c>
      <c r="C810" s="5">
        <f t="shared" si="12"/>
        <v>46.289673397026448</v>
      </c>
      <c r="D810" t="s">
        <v>10</v>
      </c>
    </row>
    <row r="811" spans="1:4" x14ac:dyDescent="0.3">
      <c r="A811" s="14">
        <v>19.957747252747254</v>
      </c>
      <c r="B811" s="15">
        <v>26.81002418188309</v>
      </c>
      <c r="C811" s="5">
        <f t="shared" si="12"/>
        <v>46.767771434630347</v>
      </c>
      <c r="D811" t="s">
        <v>10</v>
      </c>
    </row>
    <row r="812" spans="1:4" x14ac:dyDescent="0.3">
      <c r="A812" s="14">
        <v>14.783516483516486</v>
      </c>
      <c r="B812" s="15">
        <v>26.335167001269703</v>
      </c>
      <c r="C812" s="5">
        <f t="shared" si="12"/>
        <v>41.118683484786189</v>
      </c>
      <c r="D812" t="s">
        <v>10</v>
      </c>
    </row>
    <row r="813" spans="1:4" x14ac:dyDescent="0.3">
      <c r="A813" s="14">
        <v>7.391758241758243</v>
      </c>
      <c r="B813" s="15">
        <v>23.278994242983725</v>
      </c>
      <c r="C813" s="5">
        <f t="shared" si="12"/>
        <v>30.670752484741968</v>
      </c>
      <c r="D813" t="s">
        <v>10</v>
      </c>
    </row>
    <row r="814" spans="1:4" x14ac:dyDescent="0.3">
      <c r="A814" s="14">
        <v>0.94000000000000028</v>
      </c>
      <c r="B814" s="15">
        <v>22.42153500293869</v>
      </c>
      <c r="C814" s="5">
        <f t="shared" si="12"/>
        <v>23.361535002938691</v>
      </c>
      <c r="D814" t="s">
        <v>10</v>
      </c>
    </row>
    <row r="815" spans="1:4" x14ac:dyDescent="0.3">
      <c r="A815" s="14">
        <v>0.94000000000000028</v>
      </c>
      <c r="B815" s="15">
        <v>22.75412479597453</v>
      </c>
      <c r="C815" s="5">
        <f t="shared" si="12"/>
        <v>23.694124795974531</v>
      </c>
      <c r="D815" t="s">
        <v>10</v>
      </c>
    </row>
    <row r="816" spans="1:4" x14ac:dyDescent="0.3">
      <c r="A816" s="14">
        <v>0.94000000000000028</v>
      </c>
      <c r="B816" s="15">
        <v>23.336849185561981</v>
      </c>
      <c r="C816" s="5">
        <f t="shared" si="12"/>
        <v>24.276849185561982</v>
      </c>
      <c r="D816" t="s">
        <v>10</v>
      </c>
    </row>
    <row r="817" spans="1:4" x14ac:dyDescent="0.3">
      <c r="A817" s="14">
        <v>0.94000000000000028</v>
      </c>
      <c r="B817" s="15">
        <v>23.616155241846801</v>
      </c>
      <c r="C817" s="5">
        <f t="shared" si="12"/>
        <v>24.556155241846803</v>
      </c>
      <c r="D817" t="s">
        <v>10</v>
      </c>
    </row>
    <row r="818" spans="1:4" x14ac:dyDescent="0.3">
      <c r="A818" s="14">
        <v>0.94000000000000028</v>
      </c>
      <c r="B818" s="15">
        <v>23.146082161956141</v>
      </c>
      <c r="C818" s="5">
        <f t="shared" si="12"/>
        <v>24.086082161956142</v>
      </c>
      <c r="D818" t="s">
        <v>10</v>
      </c>
    </row>
    <row r="819" spans="1:4" x14ac:dyDescent="0.3">
      <c r="A819" s="14">
        <v>0.94000000000000028</v>
      </c>
      <c r="B819" s="15">
        <v>21.689392077029439</v>
      </c>
      <c r="C819" s="5">
        <f t="shared" si="12"/>
        <v>22.62939207702944</v>
      </c>
      <c r="D819" t="s">
        <v>10</v>
      </c>
    </row>
    <row r="820" spans="1:4" x14ac:dyDescent="0.3">
      <c r="A820" s="14">
        <v>0.94000000000000028</v>
      </c>
      <c r="B820" s="15">
        <v>19.935767698938587</v>
      </c>
      <c r="C820" s="5">
        <f t="shared" si="12"/>
        <v>20.875767698938589</v>
      </c>
      <c r="D820" t="s">
        <v>10</v>
      </c>
    </row>
    <row r="821" spans="1:4" x14ac:dyDescent="0.3">
      <c r="A821" s="14">
        <v>0.94000000000000028</v>
      </c>
      <c r="B821" s="15">
        <v>17.994510806614969</v>
      </c>
      <c r="C821" s="5">
        <f t="shared" si="12"/>
        <v>18.93451080661497</v>
      </c>
      <c r="D821" t="s">
        <v>10</v>
      </c>
    </row>
    <row r="822" spans="1:4" x14ac:dyDescent="0.3">
      <c r="A822" s="14">
        <v>0.94000000000000028</v>
      </c>
      <c r="B822" s="15">
        <v>14.474426545557332</v>
      </c>
      <c r="C822" s="5">
        <f t="shared" si="12"/>
        <v>15.414426545557331</v>
      </c>
      <c r="D822" t="s">
        <v>10</v>
      </c>
    </row>
    <row r="823" spans="1:4" x14ac:dyDescent="0.3">
      <c r="A823" s="14">
        <v>0.94000000000000028</v>
      </c>
      <c r="B823" s="15">
        <v>10.797629818305179</v>
      </c>
      <c r="C823" s="5">
        <f t="shared" si="12"/>
        <v>11.737629818305178</v>
      </c>
      <c r="D823" t="s">
        <v>10</v>
      </c>
    </row>
    <row r="824" spans="1:4" x14ac:dyDescent="0.3">
      <c r="A824" s="14">
        <v>7.391758241758243</v>
      </c>
      <c r="B824" s="15">
        <v>8.7139917367270527</v>
      </c>
      <c r="C824" s="5">
        <f t="shared" si="12"/>
        <v>16.105749978485296</v>
      </c>
      <c r="D824" t="s">
        <v>10</v>
      </c>
    </row>
    <row r="825" spans="1:4" x14ac:dyDescent="0.3">
      <c r="A825" s="14">
        <v>11.826813186813187</v>
      </c>
      <c r="B825" s="15">
        <v>8.1235623343986596</v>
      </c>
      <c r="C825" s="5">
        <f t="shared" si="12"/>
        <v>19.950375521211846</v>
      </c>
      <c r="D825" t="s">
        <v>10</v>
      </c>
    </row>
    <row r="826" spans="1:4" x14ac:dyDescent="0.3">
      <c r="A826" s="14">
        <v>16.26186813186813</v>
      </c>
      <c r="B826" s="15">
        <v>10.038653761103056</v>
      </c>
      <c r="C826" s="5">
        <f t="shared" si="12"/>
        <v>26.300521892971187</v>
      </c>
      <c r="D826" t="s">
        <v>10</v>
      </c>
    </row>
    <row r="827" spans="1:4" x14ac:dyDescent="0.3">
      <c r="A827" s="14">
        <v>16.26186813186813</v>
      </c>
      <c r="B827" s="15">
        <v>14.809417197204601</v>
      </c>
      <c r="C827" s="5">
        <f t="shared" si="12"/>
        <v>31.07128532907273</v>
      </c>
      <c r="D827" t="s">
        <v>10</v>
      </c>
    </row>
    <row r="828" spans="1:4" x14ac:dyDescent="0.3">
      <c r="A828" s="14">
        <v>16.26186813186813</v>
      </c>
      <c r="B828" s="15">
        <v>16.981672880368407</v>
      </c>
      <c r="C828" s="5">
        <f t="shared" si="12"/>
        <v>33.243541012236534</v>
      </c>
      <c r="D828" t="s">
        <v>10</v>
      </c>
    </row>
    <row r="829" spans="1:4" x14ac:dyDescent="0.3">
      <c r="A829" s="14">
        <v>15.522692307692306</v>
      </c>
      <c r="B829" s="15">
        <v>18.403738565042929</v>
      </c>
      <c r="C829" s="5">
        <f t="shared" si="12"/>
        <v>33.926430872735239</v>
      </c>
      <c r="D829" t="s">
        <v>10</v>
      </c>
    </row>
    <row r="830" spans="1:4" x14ac:dyDescent="0.3">
      <c r="A830" s="14">
        <v>15.522692307692306</v>
      </c>
      <c r="B830" s="15">
        <v>19.84608467184712</v>
      </c>
      <c r="C830" s="5">
        <f t="shared" si="12"/>
        <v>35.368776979539426</v>
      </c>
      <c r="D830" t="s">
        <v>10</v>
      </c>
    </row>
    <row r="831" spans="1:4" x14ac:dyDescent="0.3">
      <c r="A831" s="14">
        <v>12.565989010989011</v>
      </c>
      <c r="B831" s="15">
        <v>21.602551668661654</v>
      </c>
      <c r="C831" s="5">
        <f t="shared" si="12"/>
        <v>34.168540679650661</v>
      </c>
      <c r="D831" t="s">
        <v>10</v>
      </c>
    </row>
    <row r="832" spans="1:4" x14ac:dyDescent="0.3">
      <c r="A832" s="14">
        <v>11.826813186813187</v>
      </c>
      <c r="B832" s="15">
        <v>23.289087305627287</v>
      </c>
      <c r="C832" s="5">
        <f t="shared" si="12"/>
        <v>35.115900492440474</v>
      </c>
      <c r="D832" t="s">
        <v>10</v>
      </c>
    </row>
    <row r="833" spans="1:4" x14ac:dyDescent="0.3">
      <c r="A833" s="14">
        <v>15.522692307692306</v>
      </c>
      <c r="B833" s="15">
        <v>24.971143166228984</v>
      </c>
      <c r="C833" s="5">
        <f t="shared" si="12"/>
        <v>40.493835473921294</v>
      </c>
      <c r="D833" t="s">
        <v>10</v>
      </c>
    </row>
    <row r="834" spans="1:4" x14ac:dyDescent="0.3">
      <c r="A834" s="14">
        <v>19.957747252747254</v>
      </c>
      <c r="B834" s="15">
        <v>26.331926144279191</v>
      </c>
      <c r="C834" s="5">
        <f t="shared" si="12"/>
        <v>46.289673397026448</v>
      </c>
      <c r="D834" t="s">
        <v>10</v>
      </c>
    </row>
    <row r="835" spans="1:4" x14ac:dyDescent="0.3">
      <c r="A835" s="14">
        <v>19.957747252747254</v>
      </c>
      <c r="B835" s="15">
        <v>26.81002418188309</v>
      </c>
      <c r="C835" s="5">
        <f t="shared" ref="C835:C898" si="13">SUM(A835:B835)</f>
        <v>46.767771434630347</v>
      </c>
      <c r="D835" t="s">
        <v>10</v>
      </c>
    </row>
    <row r="836" spans="1:4" x14ac:dyDescent="0.3">
      <c r="A836" s="14">
        <v>14.783516483516486</v>
      </c>
      <c r="B836" s="15">
        <v>26.335167001269703</v>
      </c>
      <c r="C836" s="5">
        <f t="shared" si="13"/>
        <v>41.118683484786189</v>
      </c>
      <c r="D836" t="s">
        <v>10</v>
      </c>
    </row>
    <row r="837" spans="1:4" x14ac:dyDescent="0.3">
      <c r="A837" s="14">
        <v>7.391758241758243</v>
      </c>
      <c r="B837" s="15">
        <v>23.278994242983725</v>
      </c>
      <c r="C837" s="5">
        <f t="shared" si="13"/>
        <v>30.670752484741968</v>
      </c>
      <c r="D837" t="s">
        <v>10</v>
      </c>
    </row>
    <row r="838" spans="1:4" x14ac:dyDescent="0.3">
      <c r="A838" s="14">
        <v>0.94000000000000028</v>
      </c>
      <c r="B838" s="15">
        <v>22.42153500293869</v>
      </c>
      <c r="C838" s="5">
        <f t="shared" si="13"/>
        <v>23.361535002938691</v>
      </c>
      <c r="D838" t="s">
        <v>10</v>
      </c>
    </row>
    <row r="839" spans="1:4" x14ac:dyDescent="0.3">
      <c r="A839" s="14">
        <v>0.94000000000000028</v>
      </c>
      <c r="B839" s="15">
        <v>22.75412479597453</v>
      </c>
      <c r="C839" s="5">
        <f t="shared" si="13"/>
        <v>23.694124795974531</v>
      </c>
      <c r="D839" t="s">
        <v>10</v>
      </c>
    </row>
    <row r="840" spans="1:4" x14ac:dyDescent="0.3">
      <c r="A840" s="14">
        <v>0.94000000000000028</v>
      </c>
      <c r="B840" s="15">
        <v>23.336849185561981</v>
      </c>
      <c r="C840" s="5">
        <f t="shared" si="13"/>
        <v>24.276849185561982</v>
      </c>
      <c r="D840" t="s">
        <v>10</v>
      </c>
    </row>
    <row r="841" spans="1:4" x14ac:dyDescent="0.3">
      <c r="A841" s="14">
        <v>0.94000000000000028</v>
      </c>
      <c r="B841" s="15">
        <v>23.616155241846801</v>
      </c>
      <c r="C841" s="5">
        <f t="shared" si="13"/>
        <v>24.556155241846803</v>
      </c>
      <c r="D841" t="s">
        <v>10</v>
      </c>
    </row>
    <row r="842" spans="1:4" x14ac:dyDescent="0.3">
      <c r="A842" s="12">
        <v>0.94000000000000006</v>
      </c>
      <c r="B842" s="13">
        <v>29.30645584747192</v>
      </c>
      <c r="C842" s="5">
        <f t="shared" si="13"/>
        <v>30.246455847471921</v>
      </c>
      <c r="D842" t="s">
        <v>10</v>
      </c>
    </row>
    <row r="843" spans="1:4" x14ac:dyDescent="0.3">
      <c r="A843" s="12">
        <v>0.94000000000000006</v>
      </c>
      <c r="B843" s="13">
        <v>27.209118141213224</v>
      </c>
      <c r="C843" s="5">
        <f t="shared" si="13"/>
        <v>28.149118141213226</v>
      </c>
      <c r="D843" t="s">
        <v>10</v>
      </c>
    </row>
    <row r="844" spans="1:4" x14ac:dyDescent="0.3">
      <c r="A844" s="12">
        <v>0.94000000000000006</v>
      </c>
      <c r="B844" s="13">
        <v>24.270696892881542</v>
      </c>
      <c r="C844" s="5">
        <f t="shared" si="13"/>
        <v>25.210696892881543</v>
      </c>
      <c r="D844" t="s">
        <v>10</v>
      </c>
    </row>
    <row r="845" spans="1:4" x14ac:dyDescent="0.3">
      <c r="A845" s="12">
        <v>0.94000000000000006</v>
      </c>
      <c r="B845" s="13">
        <v>20.501654275040437</v>
      </c>
      <c r="C845" s="5">
        <f t="shared" si="13"/>
        <v>21.441654275040438</v>
      </c>
      <c r="D845" t="s">
        <v>10</v>
      </c>
    </row>
    <row r="846" spans="1:4" x14ac:dyDescent="0.3">
      <c r="A846" s="12">
        <v>0.94000000000000006</v>
      </c>
      <c r="B846" s="13">
        <v>16.578839650440027</v>
      </c>
      <c r="C846" s="5">
        <f t="shared" si="13"/>
        <v>17.518839650440029</v>
      </c>
      <c r="D846" t="s">
        <v>10</v>
      </c>
    </row>
    <row r="847" spans="1:4" x14ac:dyDescent="0.3">
      <c r="A847" s="12">
        <v>0.94000000000000006</v>
      </c>
      <c r="B847" s="13">
        <v>13.401369828430429</v>
      </c>
      <c r="C847" s="5">
        <f t="shared" si="13"/>
        <v>14.341369828430429</v>
      </c>
      <c r="D847" t="s">
        <v>10</v>
      </c>
    </row>
    <row r="848" spans="1:4" x14ac:dyDescent="0.3">
      <c r="A848" s="12">
        <v>0.94000000000000006</v>
      </c>
      <c r="B848" s="13">
        <v>10.727261990410534</v>
      </c>
      <c r="C848" s="5">
        <f t="shared" si="13"/>
        <v>11.667261990410534</v>
      </c>
      <c r="D848" t="s">
        <v>10</v>
      </c>
    </row>
    <row r="849" spans="1:4" x14ac:dyDescent="0.3">
      <c r="A849" s="12">
        <v>0.94000000000000006</v>
      </c>
      <c r="B849" s="13">
        <v>8.2269603542291403</v>
      </c>
      <c r="C849" s="5">
        <f t="shared" si="13"/>
        <v>9.1669603542291398</v>
      </c>
      <c r="D849" t="s">
        <v>10</v>
      </c>
    </row>
    <row r="850" spans="1:4" x14ac:dyDescent="0.3">
      <c r="A850" s="12">
        <v>0.94000000000000006</v>
      </c>
      <c r="B850" s="13">
        <v>6.2562184140255912</v>
      </c>
      <c r="C850" s="5">
        <f t="shared" si="13"/>
        <v>7.1962184140255916</v>
      </c>
      <c r="D850" t="s">
        <v>10</v>
      </c>
    </row>
    <row r="851" spans="1:4" x14ac:dyDescent="0.3">
      <c r="A851" s="12">
        <v>0.94000000000000006</v>
      </c>
      <c r="B851" s="13">
        <v>5.0900031509444821</v>
      </c>
      <c r="C851" s="5">
        <f t="shared" si="13"/>
        <v>6.0300031509444825</v>
      </c>
      <c r="D851" t="s">
        <v>10</v>
      </c>
    </row>
    <row r="852" spans="1:4" x14ac:dyDescent="0.3">
      <c r="A852" s="12">
        <v>0.94000000000000006</v>
      </c>
      <c r="B852" s="13">
        <v>5.1244618285953205</v>
      </c>
      <c r="C852" s="5">
        <f t="shared" si="13"/>
        <v>6.0644618285953209</v>
      </c>
      <c r="D852" t="s">
        <v>10</v>
      </c>
    </row>
    <row r="853" spans="1:4" x14ac:dyDescent="0.3">
      <c r="A853" s="12">
        <v>0.94000000000000006</v>
      </c>
      <c r="B853" s="13">
        <v>6.0221968814835289</v>
      </c>
      <c r="C853" s="5">
        <f t="shared" si="13"/>
        <v>6.9621968814835293</v>
      </c>
      <c r="D853" t="s">
        <v>10</v>
      </c>
    </row>
    <row r="854" spans="1:4" x14ac:dyDescent="0.3">
      <c r="A854" s="12">
        <v>0.94000000000000006</v>
      </c>
      <c r="B854" s="13">
        <v>8.2704311157523112</v>
      </c>
      <c r="C854" s="5">
        <f t="shared" si="13"/>
        <v>9.2104311157523107</v>
      </c>
      <c r="D854" t="s">
        <v>10</v>
      </c>
    </row>
    <row r="855" spans="1:4" x14ac:dyDescent="0.3">
      <c r="A855" s="12">
        <v>0.94000000000000006</v>
      </c>
      <c r="B855" s="13">
        <v>11.280231596315655</v>
      </c>
      <c r="C855" s="5">
        <f t="shared" si="13"/>
        <v>12.220231596315655</v>
      </c>
      <c r="D855" t="s">
        <v>10</v>
      </c>
    </row>
    <row r="856" spans="1:4" x14ac:dyDescent="0.3">
      <c r="A856" s="12">
        <v>0.94000000000000006</v>
      </c>
      <c r="B856" s="13">
        <v>14.454930878215668</v>
      </c>
      <c r="C856" s="5">
        <f t="shared" si="13"/>
        <v>15.394930878215668</v>
      </c>
      <c r="D856" t="s">
        <v>10</v>
      </c>
    </row>
    <row r="857" spans="1:4" x14ac:dyDescent="0.3">
      <c r="A857" s="12">
        <v>0.94000000000000006</v>
      </c>
      <c r="B857" s="13">
        <v>17.736088893156293</v>
      </c>
      <c r="C857" s="5">
        <f t="shared" si="13"/>
        <v>18.676088893156294</v>
      </c>
      <c r="D857" t="s">
        <v>10</v>
      </c>
    </row>
    <row r="858" spans="1:4" x14ac:dyDescent="0.3">
      <c r="A858" s="12">
        <v>0.94000000000000006</v>
      </c>
      <c r="B858" s="13">
        <v>21.19912284189256</v>
      </c>
      <c r="C858" s="5">
        <f t="shared" si="13"/>
        <v>22.139122841892561</v>
      </c>
      <c r="D858" t="s">
        <v>10</v>
      </c>
    </row>
    <row r="859" spans="1:4" x14ac:dyDescent="0.3">
      <c r="A859" s="12">
        <v>0.94000000000000006</v>
      </c>
      <c r="B859" s="13">
        <v>25.119128388430532</v>
      </c>
      <c r="C859" s="5">
        <f t="shared" si="13"/>
        <v>26.059128388430533</v>
      </c>
      <c r="D859" t="s">
        <v>10</v>
      </c>
    </row>
    <row r="860" spans="1:4" x14ac:dyDescent="0.3">
      <c r="A860" s="12">
        <v>0.94000000000000006</v>
      </c>
      <c r="B860" s="13">
        <v>28.887831888257956</v>
      </c>
      <c r="C860" s="5">
        <f t="shared" si="13"/>
        <v>29.827831888257958</v>
      </c>
      <c r="D860" t="s">
        <v>10</v>
      </c>
    </row>
    <row r="861" spans="1:4" x14ac:dyDescent="0.3">
      <c r="A861" s="12">
        <v>0.94000000000000006</v>
      </c>
      <c r="B861" s="13">
        <v>31.406473561578796</v>
      </c>
      <c r="C861" s="5">
        <f t="shared" si="13"/>
        <v>32.346473561578797</v>
      </c>
      <c r="D861" t="s">
        <v>10</v>
      </c>
    </row>
    <row r="862" spans="1:4" x14ac:dyDescent="0.3">
      <c r="A862" s="12">
        <v>0.94000000000000006</v>
      </c>
      <c r="B862" s="13">
        <v>32.710708508051312</v>
      </c>
      <c r="C862" s="5">
        <f t="shared" si="13"/>
        <v>33.650708508051309</v>
      </c>
      <c r="D862" t="s">
        <v>10</v>
      </c>
    </row>
    <row r="863" spans="1:4" x14ac:dyDescent="0.3">
      <c r="A863" s="12">
        <v>0.94000000000000006</v>
      </c>
      <c r="B863" s="13">
        <v>33.14819860996019</v>
      </c>
      <c r="C863" s="5">
        <f t="shared" si="13"/>
        <v>34.088198609960187</v>
      </c>
      <c r="D863" t="s">
        <v>10</v>
      </c>
    </row>
    <row r="864" spans="1:4" x14ac:dyDescent="0.3">
      <c r="A864" s="12">
        <v>0.94000000000000006</v>
      </c>
      <c r="B864" s="13">
        <v>32.560965344823074</v>
      </c>
      <c r="C864" s="5">
        <f t="shared" si="13"/>
        <v>33.500965344823072</v>
      </c>
      <c r="D864" t="s">
        <v>10</v>
      </c>
    </row>
    <row r="865" spans="1:4" x14ac:dyDescent="0.3">
      <c r="A865" s="12">
        <v>0.94000000000000006</v>
      </c>
      <c r="B865" s="13">
        <v>31.206501520035097</v>
      </c>
      <c r="C865" s="5">
        <f t="shared" si="13"/>
        <v>32.146501520035095</v>
      </c>
      <c r="D865" t="s">
        <v>10</v>
      </c>
    </row>
    <row r="866" spans="1:4" x14ac:dyDescent="0.3">
      <c r="A866" s="12">
        <v>0.94000000000000006</v>
      </c>
      <c r="B866" s="13">
        <v>29.30645584747192</v>
      </c>
      <c r="C866" s="5">
        <f t="shared" si="13"/>
        <v>30.246455847471921</v>
      </c>
      <c r="D866" t="s">
        <v>10</v>
      </c>
    </row>
    <row r="867" spans="1:4" x14ac:dyDescent="0.3">
      <c r="A867" s="12">
        <v>0.94000000000000006</v>
      </c>
      <c r="B867" s="13">
        <v>27.209118141213224</v>
      </c>
      <c r="C867" s="5">
        <f t="shared" si="13"/>
        <v>28.149118141213226</v>
      </c>
      <c r="D867" t="s">
        <v>10</v>
      </c>
    </row>
    <row r="868" spans="1:4" x14ac:dyDescent="0.3">
      <c r="A868" s="12">
        <v>0.94000000000000006</v>
      </c>
      <c r="B868" s="13">
        <v>24.270696892881542</v>
      </c>
      <c r="C868" s="5">
        <f t="shared" si="13"/>
        <v>25.210696892881543</v>
      </c>
      <c r="D868" t="s">
        <v>10</v>
      </c>
    </row>
    <row r="869" spans="1:4" x14ac:dyDescent="0.3">
      <c r="A869" s="12">
        <v>0.94000000000000006</v>
      </c>
      <c r="B869" s="13">
        <v>20.501654275040437</v>
      </c>
      <c r="C869" s="5">
        <f t="shared" si="13"/>
        <v>21.441654275040438</v>
      </c>
      <c r="D869" t="s">
        <v>10</v>
      </c>
    </row>
    <row r="870" spans="1:4" x14ac:dyDescent="0.3">
      <c r="A870" s="12">
        <v>0.94000000000000006</v>
      </c>
      <c r="B870" s="13">
        <v>16.578839650440027</v>
      </c>
      <c r="C870" s="5">
        <f t="shared" si="13"/>
        <v>17.518839650440029</v>
      </c>
      <c r="D870" t="s">
        <v>10</v>
      </c>
    </row>
    <row r="871" spans="1:4" x14ac:dyDescent="0.3">
      <c r="A871" s="12">
        <v>0.94000000000000006</v>
      </c>
      <c r="B871" s="13">
        <v>13.401369828430429</v>
      </c>
      <c r="C871" s="5">
        <f t="shared" si="13"/>
        <v>14.341369828430429</v>
      </c>
      <c r="D871" t="s">
        <v>10</v>
      </c>
    </row>
    <row r="872" spans="1:4" x14ac:dyDescent="0.3">
      <c r="A872" s="12">
        <v>0.94000000000000006</v>
      </c>
      <c r="B872" s="13">
        <v>10.727261990410534</v>
      </c>
      <c r="C872" s="5">
        <f t="shared" si="13"/>
        <v>11.667261990410534</v>
      </c>
      <c r="D872" t="s">
        <v>10</v>
      </c>
    </row>
    <row r="873" spans="1:4" x14ac:dyDescent="0.3">
      <c r="A873" s="12">
        <v>0.94000000000000006</v>
      </c>
      <c r="B873" s="13">
        <v>8.2269603542291403</v>
      </c>
      <c r="C873" s="5">
        <f t="shared" si="13"/>
        <v>9.1669603542291398</v>
      </c>
      <c r="D873" t="s">
        <v>10</v>
      </c>
    </row>
    <row r="874" spans="1:4" x14ac:dyDescent="0.3">
      <c r="A874" s="12">
        <v>0.94000000000000006</v>
      </c>
      <c r="B874" s="13">
        <v>6.2562184140255912</v>
      </c>
      <c r="C874" s="5">
        <f t="shared" si="13"/>
        <v>7.1962184140255916</v>
      </c>
      <c r="D874" t="s">
        <v>10</v>
      </c>
    </row>
    <row r="875" spans="1:4" x14ac:dyDescent="0.3">
      <c r="A875" s="12">
        <v>0.94000000000000006</v>
      </c>
      <c r="B875" s="13">
        <v>5.0900031509444821</v>
      </c>
      <c r="C875" s="5">
        <f t="shared" si="13"/>
        <v>6.0300031509444825</v>
      </c>
      <c r="D875" t="s">
        <v>10</v>
      </c>
    </row>
    <row r="876" spans="1:4" x14ac:dyDescent="0.3">
      <c r="A876" s="12">
        <v>0.94000000000000006</v>
      </c>
      <c r="B876" s="13">
        <v>5.1244618285953205</v>
      </c>
      <c r="C876" s="5">
        <f t="shared" si="13"/>
        <v>6.0644618285953209</v>
      </c>
      <c r="D876" t="s">
        <v>10</v>
      </c>
    </row>
    <row r="877" spans="1:4" x14ac:dyDescent="0.3">
      <c r="A877" s="12">
        <v>0.94000000000000006</v>
      </c>
      <c r="B877" s="13">
        <v>6.0221968814835289</v>
      </c>
      <c r="C877" s="5">
        <f t="shared" si="13"/>
        <v>6.9621968814835293</v>
      </c>
      <c r="D877" t="s">
        <v>10</v>
      </c>
    </row>
    <row r="878" spans="1:4" x14ac:dyDescent="0.3">
      <c r="A878" s="12">
        <v>0.94000000000000006</v>
      </c>
      <c r="B878" s="13">
        <v>8.2704311157523112</v>
      </c>
      <c r="C878" s="5">
        <f t="shared" si="13"/>
        <v>9.2104311157523107</v>
      </c>
      <c r="D878" t="s">
        <v>10</v>
      </c>
    </row>
    <row r="879" spans="1:4" x14ac:dyDescent="0.3">
      <c r="A879" s="12">
        <v>0.94000000000000006</v>
      </c>
      <c r="B879" s="13">
        <v>11.280231596315655</v>
      </c>
      <c r="C879" s="5">
        <f t="shared" si="13"/>
        <v>12.220231596315655</v>
      </c>
      <c r="D879" t="s">
        <v>10</v>
      </c>
    </row>
    <row r="880" spans="1:4" x14ac:dyDescent="0.3">
      <c r="A880" s="12">
        <v>0.94000000000000006</v>
      </c>
      <c r="B880" s="13">
        <v>14.454930878215668</v>
      </c>
      <c r="C880" s="5">
        <f t="shared" si="13"/>
        <v>15.394930878215668</v>
      </c>
      <c r="D880" t="s">
        <v>10</v>
      </c>
    </row>
    <row r="881" spans="1:4" x14ac:dyDescent="0.3">
      <c r="A881" s="12">
        <v>0.94000000000000006</v>
      </c>
      <c r="B881" s="13">
        <v>17.736088893156293</v>
      </c>
      <c r="C881" s="5">
        <f t="shared" si="13"/>
        <v>18.676088893156294</v>
      </c>
      <c r="D881" t="s">
        <v>10</v>
      </c>
    </row>
    <row r="882" spans="1:4" x14ac:dyDescent="0.3">
      <c r="A882" s="12">
        <v>0.94000000000000006</v>
      </c>
      <c r="B882" s="13">
        <v>21.19912284189256</v>
      </c>
      <c r="C882" s="5">
        <f t="shared" si="13"/>
        <v>22.139122841892561</v>
      </c>
      <c r="D882" t="s">
        <v>10</v>
      </c>
    </row>
    <row r="883" spans="1:4" x14ac:dyDescent="0.3">
      <c r="A883" s="12">
        <v>0.94000000000000006</v>
      </c>
      <c r="B883" s="13">
        <v>25.119128388430532</v>
      </c>
      <c r="C883" s="5">
        <f t="shared" si="13"/>
        <v>26.059128388430533</v>
      </c>
      <c r="D883" t="s">
        <v>10</v>
      </c>
    </row>
    <row r="884" spans="1:4" x14ac:dyDescent="0.3">
      <c r="A884" s="12">
        <v>0.94000000000000006</v>
      </c>
      <c r="B884" s="13">
        <v>28.887831888257956</v>
      </c>
      <c r="C884" s="5">
        <f t="shared" si="13"/>
        <v>29.827831888257958</v>
      </c>
      <c r="D884" t="s">
        <v>10</v>
      </c>
    </row>
    <row r="885" spans="1:4" x14ac:dyDescent="0.3">
      <c r="A885" s="12">
        <v>0.94000000000000006</v>
      </c>
      <c r="B885" s="13">
        <v>31.406473561578796</v>
      </c>
      <c r="C885" s="5">
        <f t="shared" si="13"/>
        <v>32.346473561578797</v>
      </c>
      <c r="D885" t="s">
        <v>10</v>
      </c>
    </row>
    <row r="886" spans="1:4" x14ac:dyDescent="0.3">
      <c r="A886" s="12">
        <v>0.94000000000000006</v>
      </c>
      <c r="B886" s="13">
        <v>32.710708508051312</v>
      </c>
      <c r="C886" s="5">
        <f t="shared" si="13"/>
        <v>33.650708508051309</v>
      </c>
      <c r="D886" t="s">
        <v>10</v>
      </c>
    </row>
    <row r="887" spans="1:4" x14ac:dyDescent="0.3">
      <c r="A887" s="12">
        <v>0.94000000000000006</v>
      </c>
      <c r="B887" s="13">
        <v>33.14819860996019</v>
      </c>
      <c r="C887" s="5">
        <f t="shared" si="13"/>
        <v>34.088198609960187</v>
      </c>
      <c r="D887" t="s">
        <v>10</v>
      </c>
    </row>
    <row r="888" spans="1:4" x14ac:dyDescent="0.3">
      <c r="A888" s="12">
        <v>0.94000000000000006</v>
      </c>
      <c r="B888" s="13">
        <v>32.560965344823074</v>
      </c>
      <c r="C888" s="5">
        <f t="shared" si="13"/>
        <v>33.500965344823072</v>
      </c>
      <c r="D888" t="s">
        <v>10</v>
      </c>
    </row>
    <row r="889" spans="1:4" x14ac:dyDescent="0.3">
      <c r="A889" s="12">
        <v>0.94000000000000006</v>
      </c>
      <c r="B889" s="13">
        <v>31.206501520035097</v>
      </c>
      <c r="C889" s="5">
        <f t="shared" si="13"/>
        <v>32.146501520035095</v>
      </c>
      <c r="D889" t="s">
        <v>10</v>
      </c>
    </row>
    <row r="890" spans="1:4" x14ac:dyDescent="0.3">
      <c r="A890" s="14">
        <v>0.94000000000000028</v>
      </c>
      <c r="B890" s="15">
        <v>23.146082161956141</v>
      </c>
      <c r="C890" s="5">
        <f t="shared" si="13"/>
        <v>24.086082161956142</v>
      </c>
      <c r="D890" t="s">
        <v>10</v>
      </c>
    </row>
    <row r="891" spans="1:4" x14ac:dyDescent="0.3">
      <c r="A891" s="14">
        <v>0.94000000000000028</v>
      </c>
      <c r="B891" s="15">
        <v>21.689392077029439</v>
      </c>
      <c r="C891" s="5">
        <f t="shared" si="13"/>
        <v>22.62939207702944</v>
      </c>
      <c r="D891" t="s">
        <v>10</v>
      </c>
    </row>
    <row r="892" spans="1:4" x14ac:dyDescent="0.3">
      <c r="A892" s="14">
        <v>0.94000000000000028</v>
      </c>
      <c r="B892" s="15">
        <v>19.935767698938587</v>
      </c>
      <c r="C892" s="5">
        <f t="shared" si="13"/>
        <v>20.875767698938589</v>
      </c>
      <c r="D892" t="s">
        <v>10</v>
      </c>
    </row>
    <row r="893" spans="1:4" x14ac:dyDescent="0.3">
      <c r="A893" s="14">
        <v>0.94000000000000028</v>
      </c>
      <c r="B893" s="15">
        <v>17.994510806614969</v>
      </c>
      <c r="C893" s="5">
        <f t="shared" si="13"/>
        <v>18.93451080661497</v>
      </c>
      <c r="D893" t="s">
        <v>10</v>
      </c>
    </row>
    <row r="894" spans="1:4" x14ac:dyDescent="0.3">
      <c r="A894" s="14">
        <v>0.94000000000000028</v>
      </c>
      <c r="B894" s="15">
        <v>14.474426545557332</v>
      </c>
      <c r="C894" s="5">
        <f t="shared" si="13"/>
        <v>15.414426545557331</v>
      </c>
      <c r="D894" t="s">
        <v>10</v>
      </c>
    </row>
    <row r="895" spans="1:4" x14ac:dyDescent="0.3">
      <c r="A895" s="14">
        <v>0.94000000000000028</v>
      </c>
      <c r="B895" s="15">
        <v>10.797629818305179</v>
      </c>
      <c r="C895" s="5">
        <f t="shared" si="13"/>
        <v>11.737629818305178</v>
      </c>
      <c r="D895" t="s">
        <v>10</v>
      </c>
    </row>
    <row r="896" spans="1:4" x14ac:dyDescent="0.3">
      <c r="A896" s="14">
        <v>7.391758241758243</v>
      </c>
      <c r="B896" s="15">
        <v>8.7139917367270527</v>
      </c>
      <c r="C896" s="5">
        <f t="shared" si="13"/>
        <v>16.105749978485296</v>
      </c>
      <c r="D896" t="s">
        <v>10</v>
      </c>
    </row>
    <row r="897" spans="1:4" x14ac:dyDescent="0.3">
      <c r="A897" s="14">
        <v>11.826813186813187</v>
      </c>
      <c r="B897" s="15">
        <v>8.1235623343986596</v>
      </c>
      <c r="C897" s="5">
        <f t="shared" si="13"/>
        <v>19.950375521211846</v>
      </c>
      <c r="D897" t="s">
        <v>10</v>
      </c>
    </row>
    <row r="898" spans="1:4" x14ac:dyDescent="0.3">
      <c r="A898" s="14">
        <v>16.26186813186813</v>
      </c>
      <c r="B898" s="15">
        <v>10.038653761103056</v>
      </c>
      <c r="C898" s="5">
        <f t="shared" si="13"/>
        <v>26.300521892971187</v>
      </c>
      <c r="D898" t="s">
        <v>10</v>
      </c>
    </row>
    <row r="899" spans="1:4" x14ac:dyDescent="0.3">
      <c r="A899" s="14">
        <v>16.26186813186813</v>
      </c>
      <c r="B899" s="15">
        <v>14.809417197204601</v>
      </c>
      <c r="C899" s="5">
        <f t="shared" ref="C899:C962" si="14">SUM(A899:B899)</f>
        <v>31.07128532907273</v>
      </c>
      <c r="D899" t="s">
        <v>10</v>
      </c>
    </row>
    <row r="900" spans="1:4" x14ac:dyDescent="0.3">
      <c r="A900" s="14">
        <v>16.26186813186813</v>
      </c>
      <c r="B900" s="15">
        <v>16.981672880368407</v>
      </c>
      <c r="C900" s="5">
        <f t="shared" si="14"/>
        <v>33.243541012236534</v>
      </c>
      <c r="D900" t="s">
        <v>10</v>
      </c>
    </row>
    <row r="901" spans="1:4" x14ac:dyDescent="0.3">
      <c r="A901" s="14">
        <v>15.522692307692306</v>
      </c>
      <c r="B901" s="15">
        <v>18.403738565042929</v>
      </c>
      <c r="C901" s="5">
        <f t="shared" si="14"/>
        <v>33.926430872735239</v>
      </c>
      <c r="D901" t="s">
        <v>10</v>
      </c>
    </row>
    <row r="902" spans="1:4" x14ac:dyDescent="0.3">
      <c r="A902" s="14">
        <v>15.522692307692306</v>
      </c>
      <c r="B902" s="15">
        <v>19.84608467184712</v>
      </c>
      <c r="C902" s="5">
        <f t="shared" si="14"/>
        <v>35.368776979539426</v>
      </c>
      <c r="D902" t="s">
        <v>10</v>
      </c>
    </row>
    <row r="903" spans="1:4" x14ac:dyDescent="0.3">
      <c r="A903" s="14">
        <v>12.565989010989011</v>
      </c>
      <c r="B903" s="15">
        <v>21.602551668661654</v>
      </c>
      <c r="C903" s="5">
        <f t="shared" si="14"/>
        <v>34.168540679650661</v>
      </c>
      <c r="D903" t="s">
        <v>10</v>
      </c>
    </row>
    <row r="904" spans="1:4" x14ac:dyDescent="0.3">
      <c r="A904" s="14">
        <v>11.826813186813187</v>
      </c>
      <c r="B904" s="15">
        <v>23.289087305627287</v>
      </c>
      <c r="C904" s="5">
        <f t="shared" si="14"/>
        <v>35.115900492440474</v>
      </c>
      <c r="D904" t="s">
        <v>10</v>
      </c>
    </row>
    <row r="905" spans="1:4" x14ac:dyDescent="0.3">
      <c r="A905" s="14">
        <v>15.522692307692306</v>
      </c>
      <c r="B905" s="15">
        <v>24.971143166228984</v>
      </c>
      <c r="C905" s="5">
        <f t="shared" si="14"/>
        <v>40.493835473921294</v>
      </c>
      <c r="D905" t="s">
        <v>10</v>
      </c>
    </row>
    <row r="906" spans="1:4" x14ac:dyDescent="0.3">
      <c r="A906" s="14">
        <v>19.957747252747254</v>
      </c>
      <c r="B906" s="15">
        <v>26.331926144279191</v>
      </c>
      <c r="C906" s="5">
        <f t="shared" si="14"/>
        <v>46.289673397026448</v>
      </c>
      <c r="D906" t="s">
        <v>10</v>
      </c>
    </row>
    <row r="907" spans="1:4" x14ac:dyDescent="0.3">
      <c r="A907" s="14">
        <v>19.957747252747254</v>
      </c>
      <c r="B907" s="15">
        <v>26.81002418188309</v>
      </c>
      <c r="C907" s="5">
        <f t="shared" si="14"/>
        <v>46.767771434630347</v>
      </c>
      <c r="D907" t="s">
        <v>10</v>
      </c>
    </row>
    <row r="908" spans="1:4" x14ac:dyDescent="0.3">
      <c r="A908" s="14">
        <v>14.783516483516486</v>
      </c>
      <c r="B908" s="15">
        <v>26.335167001269703</v>
      </c>
      <c r="C908" s="5">
        <f t="shared" si="14"/>
        <v>41.118683484786189</v>
      </c>
      <c r="D908" t="s">
        <v>10</v>
      </c>
    </row>
    <row r="909" spans="1:4" x14ac:dyDescent="0.3">
      <c r="A909" s="14">
        <v>7.391758241758243</v>
      </c>
      <c r="B909" s="15">
        <v>23.278994242983725</v>
      </c>
      <c r="C909" s="5">
        <f t="shared" si="14"/>
        <v>30.670752484741968</v>
      </c>
      <c r="D909" t="s">
        <v>10</v>
      </c>
    </row>
    <row r="910" spans="1:4" x14ac:dyDescent="0.3">
      <c r="A910" s="14">
        <v>0.94000000000000028</v>
      </c>
      <c r="B910" s="15">
        <v>22.42153500293869</v>
      </c>
      <c r="C910" s="5">
        <f t="shared" si="14"/>
        <v>23.361535002938691</v>
      </c>
      <c r="D910" t="s">
        <v>10</v>
      </c>
    </row>
    <row r="911" spans="1:4" x14ac:dyDescent="0.3">
      <c r="A911" s="14">
        <v>0.94000000000000028</v>
      </c>
      <c r="B911" s="15">
        <v>22.75412479597453</v>
      </c>
      <c r="C911" s="5">
        <f t="shared" si="14"/>
        <v>23.694124795974531</v>
      </c>
      <c r="D911" t="s">
        <v>10</v>
      </c>
    </row>
    <row r="912" spans="1:4" x14ac:dyDescent="0.3">
      <c r="A912" s="14">
        <v>0.94000000000000028</v>
      </c>
      <c r="B912" s="15">
        <v>23.336849185561981</v>
      </c>
      <c r="C912" s="5">
        <f t="shared" si="14"/>
        <v>24.276849185561982</v>
      </c>
      <c r="D912" t="s">
        <v>10</v>
      </c>
    </row>
    <row r="913" spans="1:4" x14ac:dyDescent="0.3">
      <c r="A913" s="14">
        <v>0.94000000000000028</v>
      </c>
      <c r="B913" s="15">
        <v>23.616155241846801</v>
      </c>
      <c r="C913" s="5">
        <f t="shared" si="14"/>
        <v>24.556155241846803</v>
      </c>
      <c r="D913" t="s">
        <v>10</v>
      </c>
    </row>
    <row r="914" spans="1:4" x14ac:dyDescent="0.3">
      <c r="A914" s="14">
        <v>0.94000000000000028</v>
      </c>
      <c r="B914" s="15">
        <v>23.146082161956141</v>
      </c>
      <c r="C914" s="5">
        <f t="shared" si="14"/>
        <v>24.086082161956142</v>
      </c>
      <c r="D914" t="s">
        <v>10</v>
      </c>
    </row>
    <row r="915" spans="1:4" x14ac:dyDescent="0.3">
      <c r="A915" s="14">
        <v>0.94000000000000028</v>
      </c>
      <c r="B915" s="15">
        <v>21.689392077029439</v>
      </c>
      <c r="C915" s="5">
        <f t="shared" si="14"/>
        <v>22.62939207702944</v>
      </c>
      <c r="D915" t="s">
        <v>10</v>
      </c>
    </row>
    <row r="916" spans="1:4" x14ac:dyDescent="0.3">
      <c r="A916" s="14">
        <v>0.94000000000000028</v>
      </c>
      <c r="B916" s="15">
        <v>19.935767698938587</v>
      </c>
      <c r="C916" s="5">
        <f t="shared" si="14"/>
        <v>20.875767698938589</v>
      </c>
      <c r="D916" t="s">
        <v>10</v>
      </c>
    </row>
    <row r="917" spans="1:4" x14ac:dyDescent="0.3">
      <c r="A917" s="14">
        <v>0.94000000000000028</v>
      </c>
      <c r="B917" s="15">
        <v>17.994510806614969</v>
      </c>
      <c r="C917" s="5">
        <f t="shared" si="14"/>
        <v>18.93451080661497</v>
      </c>
      <c r="D917" t="s">
        <v>10</v>
      </c>
    </row>
    <row r="918" spans="1:4" x14ac:dyDescent="0.3">
      <c r="A918" s="14">
        <v>0.94000000000000028</v>
      </c>
      <c r="B918" s="15">
        <v>14.474426545557332</v>
      </c>
      <c r="C918" s="5">
        <f t="shared" si="14"/>
        <v>15.414426545557331</v>
      </c>
      <c r="D918" t="s">
        <v>10</v>
      </c>
    </row>
    <row r="919" spans="1:4" x14ac:dyDescent="0.3">
      <c r="A919" s="14">
        <v>0.94000000000000028</v>
      </c>
      <c r="B919" s="15">
        <v>10.797629818305179</v>
      </c>
      <c r="C919" s="5">
        <f t="shared" si="14"/>
        <v>11.737629818305178</v>
      </c>
      <c r="D919" t="s">
        <v>10</v>
      </c>
    </row>
    <row r="920" spans="1:4" x14ac:dyDescent="0.3">
      <c r="A920" s="14">
        <v>7.391758241758243</v>
      </c>
      <c r="B920" s="15">
        <v>8.7139917367270527</v>
      </c>
      <c r="C920" s="5">
        <f t="shared" si="14"/>
        <v>16.105749978485296</v>
      </c>
      <c r="D920" t="s">
        <v>10</v>
      </c>
    </row>
    <row r="921" spans="1:4" x14ac:dyDescent="0.3">
      <c r="A921" s="14">
        <v>11.826813186813187</v>
      </c>
      <c r="B921" s="15">
        <v>8.1235623343986596</v>
      </c>
      <c r="C921" s="5">
        <f t="shared" si="14"/>
        <v>19.950375521211846</v>
      </c>
      <c r="D921" t="s">
        <v>10</v>
      </c>
    </row>
    <row r="922" spans="1:4" x14ac:dyDescent="0.3">
      <c r="A922" s="14">
        <v>16.26186813186813</v>
      </c>
      <c r="B922" s="15">
        <v>10.038653761103056</v>
      </c>
      <c r="C922" s="5">
        <f t="shared" si="14"/>
        <v>26.300521892971187</v>
      </c>
      <c r="D922" t="s">
        <v>10</v>
      </c>
    </row>
    <row r="923" spans="1:4" x14ac:dyDescent="0.3">
      <c r="A923" s="14">
        <v>16.26186813186813</v>
      </c>
      <c r="B923" s="15">
        <v>14.809417197204601</v>
      </c>
      <c r="C923" s="5">
        <f t="shared" si="14"/>
        <v>31.07128532907273</v>
      </c>
      <c r="D923" t="s">
        <v>10</v>
      </c>
    </row>
    <row r="924" spans="1:4" x14ac:dyDescent="0.3">
      <c r="A924" s="14">
        <v>16.26186813186813</v>
      </c>
      <c r="B924" s="15">
        <v>16.981672880368407</v>
      </c>
      <c r="C924" s="5">
        <f t="shared" si="14"/>
        <v>33.243541012236534</v>
      </c>
      <c r="D924" t="s">
        <v>10</v>
      </c>
    </row>
    <row r="925" spans="1:4" x14ac:dyDescent="0.3">
      <c r="A925" s="14">
        <v>15.522692307692306</v>
      </c>
      <c r="B925" s="15">
        <v>18.403738565042929</v>
      </c>
      <c r="C925" s="5">
        <f t="shared" si="14"/>
        <v>33.926430872735239</v>
      </c>
      <c r="D925" t="s">
        <v>10</v>
      </c>
    </row>
    <row r="926" spans="1:4" x14ac:dyDescent="0.3">
      <c r="A926" s="14">
        <v>15.522692307692306</v>
      </c>
      <c r="B926" s="15">
        <v>19.84608467184712</v>
      </c>
      <c r="C926" s="5">
        <f t="shared" si="14"/>
        <v>35.368776979539426</v>
      </c>
      <c r="D926" t="s">
        <v>10</v>
      </c>
    </row>
    <row r="927" spans="1:4" x14ac:dyDescent="0.3">
      <c r="A927" s="14">
        <v>12.565989010989011</v>
      </c>
      <c r="B927" s="15">
        <v>21.602551668661654</v>
      </c>
      <c r="C927" s="5">
        <f t="shared" si="14"/>
        <v>34.168540679650661</v>
      </c>
      <c r="D927" t="s">
        <v>10</v>
      </c>
    </row>
    <row r="928" spans="1:4" x14ac:dyDescent="0.3">
      <c r="A928" s="14">
        <v>11.826813186813187</v>
      </c>
      <c r="B928" s="15">
        <v>23.289087305627287</v>
      </c>
      <c r="C928" s="5">
        <f t="shared" si="14"/>
        <v>35.115900492440474</v>
      </c>
      <c r="D928" t="s">
        <v>10</v>
      </c>
    </row>
    <row r="929" spans="1:4" x14ac:dyDescent="0.3">
      <c r="A929" s="14">
        <v>15.522692307692306</v>
      </c>
      <c r="B929" s="15">
        <v>24.971143166228984</v>
      </c>
      <c r="C929" s="5">
        <f t="shared" si="14"/>
        <v>40.493835473921294</v>
      </c>
      <c r="D929" t="s">
        <v>10</v>
      </c>
    </row>
    <row r="930" spans="1:4" x14ac:dyDescent="0.3">
      <c r="A930" s="14">
        <v>19.957747252747254</v>
      </c>
      <c r="B930" s="15">
        <v>26.331926144279191</v>
      </c>
      <c r="C930" s="5">
        <f t="shared" si="14"/>
        <v>46.289673397026448</v>
      </c>
      <c r="D930" t="s">
        <v>10</v>
      </c>
    </row>
    <row r="931" spans="1:4" x14ac:dyDescent="0.3">
      <c r="A931" s="14">
        <v>19.957747252747254</v>
      </c>
      <c r="B931" s="15">
        <v>26.81002418188309</v>
      </c>
      <c r="C931" s="5">
        <f t="shared" si="14"/>
        <v>46.767771434630347</v>
      </c>
      <c r="D931" t="s">
        <v>10</v>
      </c>
    </row>
    <row r="932" spans="1:4" x14ac:dyDescent="0.3">
      <c r="A932" s="14">
        <v>14.783516483516486</v>
      </c>
      <c r="B932" s="15">
        <v>26.335167001269703</v>
      </c>
      <c r="C932" s="5">
        <f t="shared" si="14"/>
        <v>41.118683484786189</v>
      </c>
      <c r="D932" t="s">
        <v>10</v>
      </c>
    </row>
    <row r="933" spans="1:4" x14ac:dyDescent="0.3">
      <c r="A933" s="14">
        <v>7.391758241758243</v>
      </c>
      <c r="B933" s="15">
        <v>23.278994242983725</v>
      </c>
      <c r="C933" s="5">
        <f t="shared" si="14"/>
        <v>30.670752484741968</v>
      </c>
      <c r="D933" t="s">
        <v>10</v>
      </c>
    </row>
    <row r="934" spans="1:4" x14ac:dyDescent="0.3">
      <c r="A934" s="14">
        <v>0.94000000000000028</v>
      </c>
      <c r="B934" s="15">
        <v>22.42153500293869</v>
      </c>
      <c r="C934" s="5">
        <f t="shared" si="14"/>
        <v>23.361535002938691</v>
      </c>
      <c r="D934" t="s">
        <v>10</v>
      </c>
    </row>
    <row r="935" spans="1:4" x14ac:dyDescent="0.3">
      <c r="A935" s="14">
        <v>0.94000000000000028</v>
      </c>
      <c r="B935" s="15">
        <v>22.75412479597453</v>
      </c>
      <c r="C935" s="5">
        <f t="shared" si="14"/>
        <v>23.694124795974531</v>
      </c>
      <c r="D935" t="s">
        <v>10</v>
      </c>
    </row>
    <row r="936" spans="1:4" x14ac:dyDescent="0.3">
      <c r="A936" s="14">
        <v>0.94000000000000028</v>
      </c>
      <c r="B936" s="15">
        <v>23.336849185561981</v>
      </c>
      <c r="C936" s="5">
        <f t="shared" si="14"/>
        <v>24.276849185561982</v>
      </c>
      <c r="D936" t="s">
        <v>10</v>
      </c>
    </row>
    <row r="937" spans="1:4" x14ac:dyDescent="0.3">
      <c r="A937" s="14">
        <v>0.94000000000000028</v>
      </c>
      <c r="B937" s="15">
        <v>23.616155241846801</v>
      </c>
      <c r="C937" s="5">
        <f t="shared" si="14"/>
        <v>24.556155241846803</v>
      </c>
      <c r="D937" t="s">
        <v>10</v>
      </c>
    </row>
    <row r="938" spans="1:4" x14ac:dyDescent="0.3">
      <c r="A938" s="14">
        <v>0.94000000000000028</v>
      </c>
      <c r="B938" s="15">
        <v>23.146082161956141</v>
      </c>
      <c r="C938" s="5">
        <f t="shared" si="14"/>
        <v>24.086082161956142</v>
      </c>
      <c r="D938" t="s">
        <v>10</v>
      </c>
    </row>
    <row r="939" spans="1:4" x14ac:dyDescent="0.3">
      <c r="A939" s="14">
        <v>0.94000000000000028</v>
      </c>
      <c r="B939" s="15">
        <v>21.689392077029439</v>
      </c>
      <c r="C939" s="5">
        <f t="shared" si="14"/>
        <v>22.62939207702944</v>
      </c>
      <c r="D939" t="s">
        <v>10</v>
      </c>
    </row>
    <row r="940" spans="1:4" x14ac:dyDescent="0.3">
      <c r="A940" s="14">
        <v>0.94000000000000028</v>
      </c>
      <c r="B940" s="15">
        <v>19.935767698938587</v>
      </c>
      <c r="C940" s="5">
        <f t="shared" si="14"/>
        <v>20.875767698938589</v>
      </c>
      <c r="D940" t="s">
        <v>10</v>
      </c>
    </row>
    <row r="941" spans="1:4" x14ac:dyDescent="0.3">
      <c r="A941" s="14">
        <v>0.94000000000000028</v>
      </c>
      <c r="B941" s="15">
        <v>17.994510806614969</v>
      </c>
      <c r="C941" s="5">
        <f t="shared" si="14"/>
        <v>18.93451080661497</v>
      </c>
      <c r="D941" t="s">
        <v>10</v>
      </c>
    </row>
    <row r="942" spans="1:4" x14ac:dyDescent="0.3">
      <c r="A942" s="14">
        <v>0.94000000000000028</v>
      </c>
      <c r="B942" s="15">
        <v>14.474426545557332</v>
      </c>
      <c r="C942" s="5">
        <f t="shared" si="14"/>
        <v>15.414426545557331</v>
      </c>
      <c r="D942" t="s">
        <v>10</v>
      </c>
    </row>
    <row r="943" spans="1:4" x14ac:dyDescent="0.3">
      <c r="A943" s="14">
        <v>0.94000000000000028</v>
      </c>
      <c r="B943" s="15">
        <v>10.797629818305179</v>
      </c>
      <c r="C943" s="5">
        <f t="shared" si="14"/>
        <v>11.737629818305178</v>
      </c>
      <c r="D943" t="s">
        <v>10</v>
      </c>
    </row>
    <row r="944" spans="1:4" x14ac:dyDescent="0.3">
      <c r="A944" s="14">
        <v>7.391758241758243</v>
      </c>
      <c r="B944" s="15">
        <v>8.7139917367270527</v>
      </c>
      <c r="C944" s="5">
        <f t="shared" si="14"/>
        <v>16.105749978485296</v>
      </c>
      <c r="D944" t="s">
        <v>10</v>
      </c>
    </row>
    <row r="945" spans="1:4" x14ac:dyDescent="0.3">
      <c r="A945" s="14">
        <v>11.826813186813187</v>
      </c>
      <c r="B945" s="15">
        <v>8.1235623343986596</v>
      </c>
      <c r="C945" s="5">
        <f t="shared" si="14"/>
        <v>19.950375521211846</v>
      </c>
      <c r="D945" t="s">
        <v>10</v>
      </c>
    </row>
    <row r="946" spans="1:4" x14ac:dyDescent="0.3">
      <c r="A946" s="14">
        <v>16.26186813186813</v>
      </c>
      <c r="B946" s="15">
        <v>10.038653761103056</v>
      </c>
      <c r="C946" s="5">
        <f t="shared" si="14"/>
        <v>26.300521892971187</v>
      </c>
      <c r="D946" t="s">
        <v>10</v>
      </c>
    </row>
    <row r="947" spans="1:4" x14ac:dyDescent="0.3">
      <c r="A947" s="14">
        <v>16.26186813186813</v>
      </c>
      <c r="B947" s="15">
        <v>14.809417197204601</v>
      </c>
      <c r="C947" s="5">
        <f t="shared" si="14"/>
        <v>31.07128532907273</v>
      </c>
      <c r="D947" t="s">
        <v>10</v>
      </c>
    </row>
    <row r="948" spans="1:4" x14ac:dyDescent="0.3">
      <c r="A948" s="14">
        <v>16.26186813186813</v>
      </c>
      <c r="B948" s="15">
        <v>16.981672880368407</v>
      </c>
      <c r="C948" s="5">
        <f t="shared" si="14"/>
        <v>33.243541012236534</v>
      </c>
      <c r="D948" t="s">
        <v>10</v>
      </c>
    </row>
    <row r="949" spans="1:4" x14ac:dyDescent="0.3">
      <c r="A949" s="14">
        <v>15.522692307692306</v>
      </c>
      <c r="B949" s="15">
        <v>18.403738565042929</v>
      </c>
      <c r="C949" s="5">
        <f t="shared" si="14"/>
        <v>33.926430872735239</v>
      </c>
      <c r="D949" t="s">
        <v>10</v>
      </c>
    </row>
    <row r="950" spans="1:4" x14ac:dyDescent="0.3">
      <c r="A950" s="14">
        <v>15.522692307692306</v>
      </c>
      <c r="B950" s="15">
        <v>19.84608467184712</v>
      </c>
      <c r="C950" s="5">
        <f t="shared" si="14"/>
        <v>35.368776979539426</v>
      </c>
      <c r="D950" t="s">
        <v>10</v>
      </c>
    </row>
    <row r="951" spans="1:4" x14ac:dyDescent="0.3">
      <c r="A951" s="14">
        <v>12.565989010989011</v>
      </c>
      <c r="B951" s="15">
        <v>21.602551668661654</v>
      </c>
      <c r="C951" s="5">
        <f t="shared" si="14"/>
        <v>34.168540679650661</v>
      </c>
      <c r="D951" t="s">
        <v>10</v>
      </c>
    </row>
    <row r="952" spans="1:4" x14ac:dyDescent="0.3">
      <c r="A952" s="14">
        <v>11.826813186813187</v>
      </c>
      <c r="B952" s="15">
        <v>23.289087305627287</v>
      </c>
      <c r="C952" s="5">
        <f t="shared" si="14"/>
        <v>35.115900492440474</v>
      </c>
      <c r="D952" t="s">
        <v>10</v>
      </c>
    </row>
    <row r="953" spans="1:4" x14ac:dyDescent="0.3">
      <c r="A953" s="14">
        <v>15.522692307692306</v>
      </c>
      <c r="B953" s="15">
        <v>24.971143166228984</v>
      </c>
      <c r="C953" s="5">
        <f t="shared" si="14"/>
        <v>40.493835473921294</v>
      </c>
      <c r="D953" t="s">
        <v>10</v>
      </c>
    </row>
    <row r="954" spans="1:4" x14ac:dyDescent="0.3">
      <c r="A954" s="14">
        <v>19.957747252747254</v>
      </c>
      <c r="B954" s="15">
        <v>26.331926144279191</v>
      </c>
      <c r="C954" s="5">
        <f t="shared" si="14"/>
        <v>46.289673397026448</v>
      </c>
      <c r="D954" t="s">
        <v>10</v>
      </c>
    </row>
    <row r="955" spans="1:4" x14ac:dyDescent="0.3">
      <c r="A955" s="14">
        <v>19.957747252747254</v>
      </c>
      <c r="B955" s="15">
        <v>26.81002418188309</v>
      </c>
      <c r="C955" s="5">
        <f t="shared" si="14"/>
        <v>46.767771434630347</v>
      </c>
      <c r="D955" t="s">
        <v>10</v>
      </c>
    </row>
    <row r="956" spans="1:4" x14ac:dyDescent="0.3">
      <c r="A956" s="14">
        <v>14.783516483516486</v>
      </c>
      <c r="B956" s="15">
        <v>26.335167001269703</v>
      </c>
      <c r="C956" s="5">
        <f t="shared" si="14"/>
        <v>41.118683484786189</v>
      </c>
      <c r="D956" t="s">
        <v>10</v>
      </c>
    </row>
    <row r="957" spans="1:4" x14ac:dyDescent="0.3">
      <c r="A957" s="14">
        <v>7.391758241758243</v>
      </c>
      <c r="B957" s="15">
        <v>23.278994242983725</v>
      </c>
      <c r="C957" s="5">
        <f t="shared" si="14"/>
        <v>30.670752484741968</v>
      </c>
      <c r="D957" t="s">
        <v>10</v>
      </c>
    </row>
    <row r="958" spans="1:4" x14ac:dyDescent="0.3">
      <c r="A958" s="14">
        <v>0.94000000000000028</v>
      </c>
      <c r="B958" s="15">
        <v>22.42153500293869</v>
      </c>
      <c r="C958" s="5">
        <f t="shared" si="14"/>
        <v>23.361535002938691</v>
      </c>
      <c r="D958" t="s">
        <v>10</v>
      </c>
    </row>
    <row r="959" spans="1:4" x14ac:dyDescent="0.3">
      <c r="A959" s="14">
        <v>0.94000000000000028</v>
      </c>
      <c r="B959" s="15">
        <v>22.75412479597453</v>
      </c>
      <c r="C959" s="5">
        <f t="shared" si="14"/>
        <v>23.694124795974531</v>
      </c>
      <c r="D959" t="s">
        <v>10</v>
      </c>
    </row>
    <row r="960" spans="1:4" x14ac:dyDescent="0.3">
      <c r="A960" s="14">
        <v>0.94000000000000028</v>
      </c>
      <c r="B960" s="15">
        <v>23.336849185561981</v>
      </c>
      <c r="C960" s="5">
        <f t="shared" si="14"/>
        <v>24.276849185561982</v>
      </c>
      <c r="D960" t="s">
        <v>10</v>
      </c>
    </row>
    <row r="961" spans="1:4" x14ac:dyDescent="0.3">
      <c r="A961" s="14">
        <v>0.94000000000000028</v>
      </c>
      <c r="B961" s="15">
        <v>23.616155241846801</v>
      </c>
      <c r="C961" s="5">
        <f t="shared" si="14"/>
        <v>24.556155241846803</v>
      </c>
      <c r="D961" t="s">
        <v>10</v>
      </c>
    </row>
    <row r="962" spans="1:4" x14ac:dyDescent="0.3">
      <c r="A962" s="14">
        <v>0.94000000000000028</v>
      </c>
      <c r="B962" s="15">
        <v>23.146082161956141</v>
      </c>
      <c r="C962" s="5">
        <f t="shared" si="14"/>
        <v>24.086082161956142</v>
      </c>
      <c r="D962" t="s">
        <v>10</v>
      </c>
    </row>
    <row r="963" spans="1:4" x14ac:dyDescent="0.3">
      <c r="A963" s="14">
        <v>0.94000000000000028</v>
      </c>
      <c r="B963" s="15">
        <v>21.689392077029439</v>
      </c>
      <c r="C963" s="5">
        <f t="shared" ref="C963:C1026" si="15">SUM(A963:B963)</f>
        <v>22.62939207702944</v>
      </c>
      <c r="D963" t="s">
        <v>10</v>
      </c>
    </row>
    <row r="964" spans="1:4" x14ac:dyDescent="0.3">
      <c r="A964" s="14">
        <v>0.94000000000000028</v>
      </c>
      <c r="B964" s="15">
        <v>19.935767698938587</v>
      </c>
      <c r="C964" s="5">
        <f t="shared" si="15"/>
        <v>20.875767698938589</v>
      </c>
      <c r="D964" t="s">
        <v>10</v>
      </c>
    </row>
    <row r="965" spans="1:4" x14ac:dyDescent="0.3">
      <c r="A965" s="14">
        <v>0.94000000000000028</v>
      </c>
      <c r="B965" s="15">
        <v>17.994510806614969</v>
      </c>
      <c r="C965" s="5">
        <f t="shared" si="15"/>
        <v>18.93451080661497</v>
      </c>
      <c r="D965" t="s">
        <v>10</v>
      </c>
    </row>
    <row r="966" spans="1:4" x14ac:dyDescent="0.3">
      <c r="A966" s="14">
        <v>0.94000000000000028</v>
      </c>
      <c r="B966" s="15">
        <v>14.474426545557332</v>
      </c>
      <c r="C966" s="5">
        <f t="shared" si="15"/>
        <v>15.414426545557331</v>
      </c>
      <c r="D966" t="s">
        <v>10</v>
      </c>
    </row>
    <row r="967" spans="1:4" x14ac:dyDescent="0.3">
      <c r="A967" s="14">
        <v>0.94000000000000028</v>
      </c>
      <c r="B967" s="15">
        <v>10.797629818305179</v>
      </c>
      <c r="C967" s="5">
        <f t="shared" si="15"/>
        <v>11.737629818305178</v>
      </c>
      <c r="D967" t="s">
        <v>10</v>
      </c>
    </row>
    <row r="968" spans="1:4" x14ac:dyDescent="0.3">
      <c r="A968" s="14">
        <v>7.391758241758243</v>
      </c>
      <c r="B968" s="15">
        <v>8.7139917367270527</v>
      </c>
      <c r="C968" s="5">
        <f t="shared" si="15"/>
        <v>16.105749978485296</v>
      </c>
      <c r="D968" t="s">
        <v>10</v>
      </c>
    </row>
    <row r="969" spans="1:4" x14ac:dyDescent="0.3">
      <c r="A969" s="14">
        <v>11.826813186813187</v>
      </c>
      <c r="B969" s="15">
        <v>8.1235623343986596</v>
      </c>
      <c r="C969" s="5">
        <f t="shared" si="15"/>
        <v>19.950375521211846</v>
      </c>
      <c r="D969" t="s">
        <v>10</v>
      </c>
    </row>
    <row r="970" spans="1:4" x14ac:dyDescent="0.3">
      <c r="A970" s="14">
        <v>16.26186813186813</v>
      </c>
      <c r="B970" s="15">
        <v>10.038653761103056</v>
      </c>
      <c r="C970" s="5">
        <f t="shared" si="15"/>
        <v>26.300521892971187</v>
      </c>
      <c r="D970" t="s">
        <v>10</v>
      </c>
    </row>
    <row r="971" spans="1:4" x14ac:dyDescent="0.3">
      <c r="A971" s="14">
        <v>16.26186813186813</v>
      </c>
      <c r="B971" s="15">
        <v>14.809417197204601</v>
      </c>
      <c r="C971" s="5">
        <f t="shared" si="15"/>
        <v>31.07128532907273</v>
      </c>
      <c r="D971" t="s">
        <v>10</v>
      </c>
    </row>
    <row r="972" spans="1:4" x14ac:dyDescent="0.3">
      <c r="A972" s="14">
        <v>16.26186813186813</v>
      </c>
      <c r="B972" s="15">
        <v>16.981672880368407</v>
      </c>
      <c r="C972" s="5">
        <f t="shared" si="15"/>
        <v>33.243541012236534</v>
      </c>
      <c r="D972" t="s">
        <v>10</v>
      </c>
    </row>
    <row r="973" spans="1:4" x14ac:dyDescent="0.3">
      <c r="A973" s="14">
        <v>15.522692307692306</v>
      </c>
      <c r="B973" s="15">
        <v>18.403738565042929</v>
      </c>
      <c r="C973" s="5">
        <f t="shared" si="15"/>
        <v>33.926430872735239</v>
      </c>
      <c r="D973" t="s">
        <v>10</v>
      </c>
    </row>
    <row r="974" spans="1:4" x14ac:dyDescent="0.3">
      <c r="A974" s="14">
        <v>15.522692307692306</v>
      </c>
      <c r="B974" s="15">
        <v>19.84608467184712</v>
      </c>
      <c r="C974" s="5">
        <f t="shared" si="15"/>
        <v>35.368776979539426</v>
      </c>
      <c r="D974" t="s">
        <v>10</v>
      </c>
    </row>
    <row r="975" spans="1:4" x14ac:dyDescent="0.3">
      <c r="A975" s="14">
        <v>12.565989010989011</v>
      </c>
      <c r="B975" s="15">
        <v>21.602551668661654</v>
      </c>
      <c r="C975" s="5">
        <f t="shared" si="15"/>
        <v>34.168540679650661</v>
      </c>
      <c r="D975" t="s">
        <v>10</v>
      </c>
    </row>
    <row r="976" spans="1:4" x14ac:dyDescent="0.3">
      <c r="A976" s="14">
        <v>11.826813186813187</v>
      </c>
      <c r="B976" s="15">
        <v>23.289087305627287</v>
      </c>
      <c r="C976" s="5">
        <f t="shared" si="15"/>
        <v>35.115900492440474</v>
      </c>
      <c r="D976" t="s">
        <v>10</v>
      </c>
    </row>
    <row r="977" spans="1:4" x14ac:dyDescent="0.3">
      <c r="A977" s="14">
        <v>15.522692307692306</v>
      </c>
      <c r="B977" s="15">
        <v>24.971143166228984</v>
      </c>
      <c r="C977" s="5">
        <f t="shared" si="15"/>
        <v>40.493835473921294</v>
      </c>
      <c r="D977" t="s">
        <v>10</v>
      </c>
    </row>
    <row r="978" spans="1:4" x14ac:dyDescent="0.3">
      <c r="A978" s="14">
        <v>19.957747252747254</v>
      </c>
      <c r="B978" s="15">
        <v>26.331926144279191</v>
      </c>
      <c r="C978" s="5">
        <f t="shared" si="15"/>
        <v>46.289673397026448</v>
      </c>
      <c r="D978" t="s">
        <v>10</v>
      </c>
    </row>
    <row r="979" spans="1:4" x14ac:dyDescent="0.3">
      <c r="A979" s="14">
        <v>19.957747252747254</v>
      </c>
      <c r="B979" s="15">
        <v>26.81002418188309</v>
      </c>
      <c r="C979" s="5">
        <f t="shared" si="15"/>
        <v>46.767771434630347</v>
      </c>
      <c r="D979" t="s">
        <v>10</v>
      </c>
    </row>
    <row r="980" spans="1:4" x14ac:dyDescent="0.3">
      <c r="A980" s="14">
        <v>14.783516483516486</v>
      </c>
      <c r="B980" s="15">
        <v>26.335167001269703</v>
      </c>
      <c r="C980" s="5">
        <f t="shared" si="15"/>
        <v>41.118683484786189</v>
      </c>
      <c r="D980" t="s">
        <v>10</v>
      </c>
    </row>
    <row r="981" spans="1:4" x14ac:dyDescent="0.3">
      <c r="A981" s="14">
        <v>7.391758241758243</v>
      </c>
      <c r="B981" s="15">
        <v>23.278994242983725</v>
      </c>
      <c r="C981" s="5">
        <f t="shared" si="15"/>
        <v>30.670752484741968</v>
      </c>
      <c r="D981" t="s">
        <v>10</v>
      </c>
    </row>
    <row r="982" spans="1:4" x14ac:dyDescent="0.3">
      <c r="A982" s="14">
        <v>0.94000000000000028</v>
      </c>
      <c r="B982" s="15">
        <v>22.42153500293869</v>
      </c>
      <c r="C982" s="5">
        <f t="shared" si="15"/>
        <v>23.361535002938691</v>
      </c>
      <c r="D982" t="s">
        <v>10</v>
      </c>
    </row>
    <row r="983" spans="1:4" x14ac:dyDescent="0.3">
      <c r="A983" s="14">
        <v>0.94000000000000028</v>
      </c>
      <c r="B983" s="15">
        <v>22.75412479597453</v>
      </c>
      <c r="C983" s="5">
        <f t="shared" si="15"/>
        <v>23.694124795974531</v>
      </c>
      <c r="D983" t="s">
        <v>10</v>
      </c>
    </row>
    <row r="984" spans="1:4" x14ac:dyDescent="0.3">
      <c r="A984" s="14">
        <v>0.94000000000000028</v>
      </c>
      <c r="B984" s="15">
        <v>23.336849185561981</v>
      </c>
      <c r="C984" s="5">
        <f t="shared" si="15"/>
        <v>24.276849185561982</v>
      </c>
      <c r="D984" t="s">
        <v>10</v>
      </c>
    </row>
    <row r="985" spans="1:4" x14ac:dyDescent="0.3">
      <c r="A985" s="14">
        <v>0.94000000000000028</v>
      </c>
      <c r="B985" s="15">
        <v>23.616155241846801</v>
      </c>
      <c r="C985" s="5">
        <f t="shared" si="15"/>
        <v>24.556155241846803</v>
      </c>
      <c r="D985" t="s">
        <v>10</v>
      </c>
    </row>
    <row r="986" spans="1:4" x14ac:dyDescent="0.3">
      <c r="A986" s="14">
        <v>0.94000000000000028</v>
      </c>
      <c r="B986" s="15">
        <v>23.146082161956141</v>
      </c>
      <c r="C986" s="5">
        <f t="shared" si="15"/>
        <v>24.086082161956142</v>
      </c>
      <c r="D986" t="s">
        <v>10</v>
      </c>
    </row>
    <row r="987" spans="1:4" x14ac:dyDescent="0.3">
      <c r="A987" s="14">
        <v>0.94000000000000028</v>
      </c>
      <c r="B987" s="15">
        <v>21.689392077029439</v>
      </c>
      <c r="C987" s="5">
        <f t="shared" si="15"/>
        <v>22.62939207702944</v>
      </c>
      <c r="D987" t="s">
        <v>10</v>
      </c>
    </row>
    <row r="988" spans="1:4" x14ac:dyDescent="0.3">
      <c r="A988" s="14">
        <v>0.94000000000000028</v>
      </c>
      <c r="B988" s="15">
        <v>19.935767698938587</v>
      </c>
      <c r="C988" s="5">
        <f t="shared" si="15"/>
        <v>20.875767698938589</v>
      </c>
      <c r="D988" t="s">
        <v>10</v>
      </c>
    </row>
    <row r="989" spans="1:4" x14ac:dyDescent="0.3">
      <c r="A989" s="14">
        <v>0.94000000000000028</v>
      </c>
      <c r="B989" s="15">
        <v>17.994510806614969</v>
      </c>
      <c r="C989" s="5">
        <f t="shared" si="15"/>
        <v>18.93451080661497</v>
      </c>
      <c r="D989" t="s">
        <v>10</v>
      </c>
    </row>
    <row r="990" spans="1:4" x14ac:dyDescent="0.3">
      <c r="A990" s="14">
        <v>0.94000000000000028</v>
      </c>
      <c r="B990" s="15">
        <v>14.474426545557332</v>
      </c>
      <c r="C990" s="5">
        <f t="shared" si="15"/>
        <v>15.414426545557331</v>
      </c>
      <c r="D990" t="s">
        <v>10</v>
      </c>
    </row>
    <row r="991" spans="1:4" x14ac:dyDescent="0.3">
      <c r="A991" s="14">
        <v>0.94000000000000028</v>
      </c>
      <c r="B991" s="15">
        <v>10.797629818305179</v>
      </c>
      <c r="C991" s="5">
        <f t="shared" si="15"/>
        <v>11.737629818305178</v>
      </c>
      <c r="D991" t="s">
        <v>10</v>
      </c>
    </row>
    <row r="992" spans="1:4" x14ac:dyDescent="0.3">
      <c r="A992" s="14">
        <v>7.391758241758243</v>
      </c>
      <c r="B992" s="15">
        <v>8.7139917367270527</v>
      </c>
      <c r="C992" s="5">
        <f t="shared" si="15"/>
        <v>16.105749978485296</v>
      </c>
      <c r="D992" t="s">
        <v>10</v>
      </c>
    </row>
    <row r="993" spans="1:4" x14ac:dyDescent="0.3">
      <c r="A993" s="14">
        <v>11.826813186813187</v>
      </c>
      <c r="B993" s="15">
        <v>8.1235623343986596</v>
      </c>
      <c r="C993" s="5">
        <f t="shared" si="15"/>
        <v>19.950375521211846</v>
      </c>
      <c r="D993" t="s">
        <v>10</v>
      </c>
    </row>
    <row r="994" spans="1:4" x14ac:dyDescent="0.3">
      <c r="A994" s="14">
        <v>16.26186813186813</v>
      </c>
      <c r="B994" s="15">
        <v>10.038653761103056</v>
      </c>
      <c r="C994" s="5">
        <f t="shared" si="15"/>
        <v>26.300521892971187</v>
      </c>
      <c r="D994" t="s">
        <v>10</v>
      </c>
    </row>
    <row r="995" spans="1:4" x14ac:dyDescent="0.3">
      <c r="A995" s="14">
        <v>16.26186813186813</v>
      </c>
      <c r="B995" s="15">
        <v>14.809417197204601</v>
      </c>
      <c r="C995" s="5">
        <f t="shared" si="15"/>
        <v>31.07128532907273</v>
      </c>
      <c r="D995" t="s">
        <v>10</v>
      </c>
    </row>
    <row r="996" spans="1:4" x14ac:dyDescent="0.3">
      <c r="A996" s="14">
        <v>16.26186813186813</v>
      </c>
      <c r="B996" s="15">
        <v>16.981672880368407</v>
      </c>
      <c r="C996" s="5">
        <f t="shared" si="15"/>
        <v>33.243541012236534</v>
      </c>
      <c r="D996" t="s">
        <v>10</v>
      </c>
    </row>
    <row r="997" spans="1:4" x14ac:dyDescent="0.3">
      <c r="A997" s="14">
        <v>15.522692307692306</v>
      </c>
      <c r="B997" s="15">
        <v>18.403738565042929</v>
      </c>
      <c r="C997" s="5">
        <f t="shared" si="15"/>
        <v>33.926430872735239</v>
      </c>
      <c r="D997" t="s">
        <v>10</v>
      </c>
    </row>
    <row r="998" spans="1:4" x14ac:dyDescent="0.3">
      <c r="A998" s="14">
        <v>15.522692307692306</v>
      </c>
      <c r="B998" s="15">
        <v>19.84608467184712</v>
      </c>
      <c r="C998" s="5">
        <f t="shared" si="15"/>
        <v>35.368776979539426</v>
      </c>
      <c r="D998" t="s">
        <v>10</v>
      </c>
    </row>
    <row r="999" spans="1:4" x14ac:dyDescent="0.3">
      <c r="A999" s="14">
        <v>12.565989010989011</v>
      </c>
      <c r="B999" s="15">
        <v>21.602551668661654</v>
      </c>
      <c r="C999" s="5">
        <f t="shared" si="15"/>
        <v>34.168540679650661</v>
      </c>
      <c r="D999" t="s">
        <v>10</v>
      </c>
    </row>
    <row r="1000" spans="1:4" x14ac:dyDescent="0.3">
      <c r="A1000" s="14">
        <v>11.826813186813187</v>
      </c>
      <c r="B1000" s="15">
        <v>23.289087305627287</v>
      </c>
      <c r="C1000" s="5">
        <f t="shared" si="15"/>
        <v>35.115900492440474</v>
      </c>
      <c r="D1000" t="s">
        <v>10</v>
      </c>
    </row>
    <row r="1001" spans="1:4" x14ac:dyDescent="0.3">
      <c r="A1001" s="14">
        <v>15.522692307692306</v>
      </c>
      <c r="B1001" s="15">
        <v>24.971143166228984</v>
      </c>
      <c r="C1001" s="5">
        <f t="shared" si="15"/>
        <v>40.493835473921294</v>
      </c>
      <c r="D1001" t="s">
        <v>10</v>
      </c>
    </row>
    <row r="1002" spans="1:4" x14ac:dyDescent="0.3">
      <c r="A1002" s="14">
        <v>19.957747252747254</v>
      </c>
      <c r="B1002" s="15">
        <v>26.331926144279191</v>
      </c>
      <c r="C1002" s="5">
        <f t="shared" si="15"/>
        <v>46.289673397026448</v>
      </c>
      <c r="D1002" t="s">
        <v>10</v>
      </c>
    </row>
    <row r="1003" spans="1:4" x14ac:dyDescent="0.3">
      <c r="A1003" s="14">
        <v>19.957747252747254</v>
      </c>
      <c r="B1003" s="15">
        <v>26.81002418188309</v>
      </c>
      <c r="C1003" s="5">
        <f t="shared" si="15"/>
        <v>46.767771434630347</v>
      </c>
      <c r="D1003" t="s">
        <v>10</v>
      </c>
    </row>
    <row r="1004" spans="1:4" x14ac:dyDescent="0.3">
      <c r="A1004" s="14">
        <v>14.783516483516486</v>
      </c>
      <c r="B1004" s="15">
        <v>26.335167001269703</v>
      </c>
      <c r="C1004" s="5">
        <f t="shared" si="15"/>
        <v>41.118683484786189</v>
      </c>
      <c r="D1004" t="s">
        <v>10</v>
      </c>
    </row>
    <row r="1005" spans="1:4" x14ac:dyDescent="0.3">
      <c r="A1005" s="14">
        <v>7.391758241758243</v>
      </c>
      <c r="B1005" s="15">
        <v>23.278994242983725</v>
      </c>
      <c r="C1005" s="5">
        <f t="shared" si="15"/>
        <v>30.670752484741968</v>
      </c>
      <c r="D1005" t="s">
        <v>10</v>
      </c>
    </row>
    <row r="1006" spans="1:4" x14ac:dyDescent="0.3">
      <c r="A1006" s="14">
        <v>0.94000000000000028</v>
      </c>
      <c r="B1006" s="15">
        <v>22.42153500293869</v>
      </c>
      <c r="C1006" s="5">
        <f t="shared" si="15"/>
        <v>23.361535002938691</v>
      </c>
      <c r="D1006" t="s">
        <v>10</v>
      </c>
    </row>
    <row r="1007" spans="1:4" x14ac:dyDescent="0.3">
      <c r="A1007" s="14">
        <v>0.94000000000000028</v>
      </c>
      <c r="B1007" s="15">
        <v>22.75412479597453</v>
      </c>
      <c r="C1007" s="5">
        <f t="shared" si="15"/>
        <v>23.694124795974531</v>
      </c>
      <c r="D1007" t="s">
        <v>10</v>
      </c>
    </row>
    <row r="1008" spans="1:4" x14ac:dyDescent="0.3">
      <c r="A1008" s="14">
        <v>0.94000000000000028</v>
      </c>
      <c r="B1008" s="15">
        <v>23.336849185561981</v>
      </c>
      <c r="C1008" s="5">
        <f t="shared" si="15"/>
        <v>24.276849185561982</v>
      </c>
      <c r="D1008" t="s">
        <v>10</v>
      </c>
    </row>
    <row r="1009" spans="1:4" x14ac:dyDescent="0.3">
      <c r="A1009" s="14">
        <v>0.94000000000000028</v>
      </c>
      <c r="B1009" s="15">
        <v>23.616155241846801</v>
      </c>
      <c r="C1009" s="5">
        <f t="shared" si="15"/>
        <v>24.556155241846803</v>
      </c>
      <c r="D1009" t="s">
        <v>10</v>
      </c>
    </row>
    <row r="1010" spans="1:4" x14ac:dyDescent="0.3">
      <c r="A1010" s="12">
        <v>0.94000000000000006</v>
      </c>
      <c r="B1010" s="13">
        <v>29.30645584747192</v>
      </c>
      <c r="C1010" s="5">
        <f t="shared" si="15"/>
        <v>30.246455847471921</v>
      </c>
      <c r="D1010" t="s">
        <v>10</v>
      </c>
    </row>
    <row r="1011" spans="1:4" x14ac:dyDescent="0.3">
      <c r="A1011" s="12">
        <v>0.94000000000000006</v>
      </c>
      <c r="B1011" s="13">
        <v>27.209118141213224</v>
      </c>
      <c r="C1011" s="5">
        <f t="shared" si="15"/>
        <v>28.149118141213226</v>
      </c>
      <c r="D1011" t="s">
        <v>10</v>
      </c>
    </row>
    <row r="1012" spans="1:4" x14ac:dyDescent="0.3">
      <c r="A1012" s="12">
        <v>0.94000000000000006</v>
      </c>
      <c r="B1012" s="13">
        <v>24.270696892881542</v>
      </c>
      <c r="C1012" s="5">
        <f t="shared" si="15"/>
        <v>25.210696892881543</v>
      </c>
      <c r="D1012" t="s">
        <v>10</v>
      </c>
    </row>
    <row r="1013" spans="1:4" x14ac:dyDescent="0.3">
      <c r="A1013" s="12">
        <v>0.94000000000000006</v>
      </c>
      <c r="B1013" s="13">
        <v>20.501654275040437</v>
      </c>
      <c r="C1013" s="5">
        <f t="shared" si="15"/>
        <v>21.441654275040438</v>
      </c>
      <c r="D1013" t="s">
        <v>10</v>
      </c>
    </row>
    <row r="1014" spans="1:4" x14ac:dyDescent="0.3">
      <c r="A1014" s="12">
        <v>0.94000000000000006</v>
      </c>
      <c r="B1014" s="13">
        <v>16.578839650440027</v>
      </c>
      <c r="C1014" s="5">
        <f t="shared" si="15"/>
        <v>17.518839650440029</v>
      </c>
      <c r="D1014" t="s">
        <v>10</v>
      </c>
    </row>
    <row r="1015" spans="1:4" x14ac:dyDescent="0.3">
      <c r="A1015" s="12">
        <v>0.94000000000000006</v>
      </c>
      <c r="B1015" s="13">
        <v>13.401369828430429</v>
      </c>
      <c r="C1015" s="5">
        <f t="shared" si="15"/>
        <v>14.341369828430429</v>
      </c>
      <c r="D1015" t="s">
        <v>10</v>
      </c>
    </row>
    <row r="1016" spans="1:4" x14ac:dyDescent="0.3">
      <c r="A1016" s="12">
        <v>0.94000000000000006</v>
      </c>
      <c r="B1016" s="13">
        <v>10.727261990410534</v>
      </c>
      <c r="C1016" s="5">
        <f t="shared" si="15"/>
        <v>11.667261990410534</v>
      </c>
      <c r="D1016" t="s">
        <v>10</v>
      </c>
    </row>
    <row r="1017" spans="1:4" x14ac:dyDescent="0.3">
      <c r="A1017" s="12">
        <v>0.94000000000000006</v>
      </c>
      <c r="B1017" s="13">
        <v>8.2269603542291403</v>
      </c>
      <c r="C1017" s="5">
        <f t="shared" si="15"/>
        <v>9.1669603542291398</v>
      </c>
      <c r="D1017" t="s">
        <v>10</v>
      </c>
    </row>
    <row r="1018" spans="1:4" x14ac:dyDescent="0.3">
      <c r="A1018" s="12">
        <v>0.94000000000000006</v>
      </c>
      <c r="B1018" s="13">
        <v>6.2562184140255912</v>
      </c>
      <c r="C1018" s="5">
        <f t="shared" si="15"/>
        <v>7.1962184140255916</v>
      </c>
      <c r="D1018" t="s">
        <v>10</v>
      </c>
    </row>
    <row r="1019" spans="1:4" x14ac:dyDescent="0.3">
      <c r="A1019" s="12">
        <v>0.94000000000000006</v>
      </c>
      <c r="B1019" s="13">
        <v>5.0900031509444821</v>
      </c>
      <c r="C1019" s="5">
        <f t="shared" si="15"/>
        <v>6.0300031509444825</v>
      </c>
      <c r="D1019" t="s">
        <v>10</v>
      </c>
    </row>
    <row r="1020" spans="1:4" x14ac:dyDescent="0.3">
      <c r="A1020" s="12">
        <v>0.94000000000000006</v>
      </c>
      <c r="B1020" s="13">
        <v>5.1244618285953205</v>
      </c>
      <c r="C1020" s="5">
        <f t="shared" si="15"/>
        <v>6.0644618285953209</v>
      </c>
      <c r="D1020" t="s">
        <v>10</v>
      </c>
    </row>
    <row r="1021" spans="1:4" x14ac:dyDescent="0.3">
      <c r="A1021" s="12">
        <v>0.94000000000000006</v>
      </c>
      <c r="B1021" s="13">
        <v>6.0221968814835289</v>
      </c>
      <c r="C1021" s="5">
        <f t="shared" si="15"/>
        <v>6.9621968814835293</v>
      </c>
      <c r="D1021" t="s">
        <v>10</v>
      </c>
    </row>
    <row r="1022" spans="1:4" x14ac:dyDescent="0.3">
      <c r="A1022" s="12">
        <v>0.94000000000000006</v>
      </c>
      <c r="B1022" s="13">
        <v>8.2704311157523112</v>
      </c>
      <c r="C1022" s="5">
        <f t="shared" si="15"/>
        <v>9.2104311157523107</v>
      </c>
      <c r="D1022" t="s">
        <v>10</v>
      </c>
    </row>
    <row r="1023" spans="1:4" x14ac:dyDescent="0.3">
      <c r="A1023" s="12">
        <v>0.94000000000000006</v>
      </c>
      <c r="B1023" s="13">
        <v>11.280231596315655</v>
      </c>
      <c r="C1023" s="5">
        <f t="shared" si="15"/>
        <v>12.220231596315655</v>
      </c>
      <c r="D1023" t="s">
        <v>10</v>
      </c>
    </row>
    <row r="1024" spans="1:4" x14ac:dyDescent="0.3">
      <c r="A1024" s="12">
        <v>0.94000000000000006</v>
      </c>
      <c r="B1024" s="13">
        <v>14.454930878215668</v>
      </c>
      <c r="C1024" s="5">
        <f t="shared" si="15"/>
        <v>15.394930878215668</v>
      </c>
      <c r="D1024" t="s">
        <v>10</v>
      </c>
    </row>
    <row r="1025" spans="1:4" x14ac:dyDescent="0.3">
      <c r="A1025" s="12">
        <v>0.94000000000000006</v>
      </c>
      <c r="B1025" s="13">
        <v>17.736088893156293</v>
      </c>
      <c r="C1025" s="5">
        <f t="shared" si="15"/>
        <v>18.676088893156294</v>
      </c>
      <c r="D1025" t="s">
        <v>10</v>
      </c>
    </row>
    <row r="1026" spans="1:4" x14ac:dyDescent="0.3">
      <c r="A1026" s="12">
        <v>0.94000000000000006</v>
      </c>
      <c r="B1026" s="13">
        <v>21.19912284189256</v>
      </c>
      <c r="C1026" s="5">
        <f t="shared" si="15"/>
        <v>22.139122841892561</v>
      </c>
      <c r="D1026" t="s">
        <v>10</v>
      </c>
    </row>
    <row r="1027" spans="1:4" x14ac:dyDescent="0.3">
      <c r="A1027" s="12">
        <v>0.94000000000000006</v>
      </c>
      <c r="B1027" s="13">
        <v>25.119128388430532</v>
      </c>
      <c r="C1027" s="5">
        <f t="shared" ref="C1027:C1090" si="16">SUM(A1027:B1027)</f>
        <v>26.059128388430533</v>
      </c>
      <c r="D1027" t="s">
        <v>10</v>
      </c>
    </row>
    <row r="1028" spans="1:4" x14ac:dyDescent="0.3">
      <c r="A1028" s="12">
        <v>0.94000000000000006</v>
      </c>
      <c r="B1028" s="13">
        <v>28.887831888257956</v>
      </c>
      <c r="C1028" s="5">
        <f t="shared" si="16"/>
        <v>29.827831888257958</v>
      </c>
      <c r="D1028" t="s">
        <v>10</v>
      </c>
    </row>
    <row r="1029" spans="1:4" x14ac:dyDescent="0.3">
      <c r="A1029" s="12">
        <v>0.94000000000000006</v>
      </c>
      <c r="B1029" s="13">
        <v>31.406473561578796</v>
      </c>
      <c r="C1029" s="5">
        <f t="shared" si="16"/>
        <v>32.346473561578797</v>
      </c>
      <c r="D1029" t="s">
        <v>10</v>
      </c>
    </row>
    <row r="1030" spans="1:4" x14ac:dyDescent="0.3">
      <c r="A1030" s="12">
        <v>0.94000000000000006</v>
      </c>
      <c r="B1030" s="13">
        <v>32.710708508051312</v>
      </c>
      <c r="C1030" s="5">
        <f t="shared" si="16"/>
        <v>33.650708508051309</v>
      </c>
      <c r="D1030" t="s">
        <v>10</v>
      </c>
    </row>
    <row r="1031" spans="1:4" x14ac:dyDescent="0.3">
      <c r="A1031" s="12">
        <v>0.94000000000000006</v>
      </c>
      <c r="B1031" s="13">
        <v>33.14819860996019</v>
      </c>
      <c r="C1031" s="5">
        <f t="shared" si="16"/>
        <v>34.088198609960187</v>
      </c>
      <c r="D1031" t="s">
        <v>10</v>
      </c>
    </row>
    <row r="1032" spans="1:4" x14ac:dyDescent="0.3">
      <c r="A1032" s="12">
        <v>0.94000000000000006</v>
      </c>
      <c r="B1032" s="13">
        <v>32.560965344823074</v>
      </c>
      <c r="C1032" s="5">
        <f t="shared" si="16"/>
        <v>33.500965344823072</v>
      </c>
      <c r="D1032" t="s">
        <v>10</v>
      </c>
    </row>
    <row r="1033" spans="1:4" x14ac:dyDescent="0.3">
      <c r="A1033" s="12">
        <v>0.94000000000000006</v>
      </c>
      <c r="B1033" s="13">
        <v>31.206501520035097</v>
      </c>
      <c r="C1033" s="5">
        <f t="shared" si="16"/>
        <v>32.146501520035095</v>
      </c>
      <c r="D1033" t="s">
        <v>10</v>
      </c>
    </row>
    <row r="1034" spans="1:4" x14ac:dyDescent="0.3">
      <c r="A1034" s="12">
        <v>0.94000000000000006</v>
      </c>
      <c r="B1034" s="13">
        <v>29.30645584747192</v>
      </c>
      <c r="C1034" s="5">
        <f t="shared" si="16"/>
        <v>30.246455847471921</v>
      </c>
      <c r="D1034" t="s">
        <v>10</v>
      </c>
    </row>
    <row r="1035" spans="1:4" x14ac:dyDescent="0.3">
      <c r="A1035" s="12">
        <v>0.94000000000000006</v>
      </c>
      <c r="B1035" s="13">
        <v>27.209118141213224</v>
      </c>
      <c r="C1035" s="5">
        <f t="shared" si="16"/>
        <v>28.149118141213226</v>
      </c>
      <c r="D1035" t="s">
        <v>10</v>
      </c>
    </row>
    <row r="1036" spans="1:4" x14ac:dyDescent="0.3">
      <c r="A1036" s="12">
        <v>0.94000000000000006</v>
      </c>
      <c r="B1036" s="13">
        <v>24.270696892881542</v>
      </c>
      <c r="C1036" s="5">
        <f t="shared" si="16"/>
        <v>25.210696892881543</v>
      </c>
      <c r="D1036" t="s">
        <v>10</v>
      </c>
    </row>
    <row r="1037" spans="1:4" x14ac:dyDescent="0.3">
      <c r="A1037" s="12">
        <v>0.94000000000000006</v>
      </c>
      <c r="B1037" s="13">
        <v>20.501654275040437</v>
      </c>
      <c r="C1037" s="5">
        <f t="shared" si="16"/>
        <v>21.441654275040438</v>
      </c>
      <c r="D1037" t="s">
        <v>10</v>
      </c>
    </row>
    <row r="1038" spans="1:4" x14ac:dyDescent="0.3">
      <c r="A1038" s="12">
        <v>0.94000000000000006</v>
      </c>
      <c r="B1038" s="13">
        <v>16.578839650440027</v>
      </c>
      <c r="C1038" s="5">
        <f t="shared" si="16"/>
        <v>17.518839650440029</v>
      </c>
      <c r="D1038" t="s">
        <v>10</v>
      </c>
    </row>
    <row r="1039" spans="1:4" x14ac:dyDescent="0.3">
      <c r="A1039" s="12">
        <v>0.94000000000000006</v>
      </c>
      <c r="B1039" s="13">
        <v>13.401369828430429</v>
      </c>
      <c r="C1039" s="5">
        <f t="shared" si="16"/>
        <v>14.341369828430429</v>
      </c>
      <c r="D1039" t="s">
        <v>10</v>
      </c>
    </row>
    <row r="1040" spans="1:4" x14ac:dyDescent="0.3">
      <c r="A1040" s="12">
        <v>0.94000000000000006</v>
      </c>
      <c r="B1040" s="13">
        <v>10.727261990410534</v>
      </c>
      <c r="C1040" s="5">
        <f t="shared" si="16"/>
        <v>11.667261990410534</v>
      </c>
      <c r="D1040" t="s">
        <v>10</v>
      </c>
    </row>
    <row r="1041" spans="1:4" x14ac:dyDescent="0.3">
      <c r="A1041" s="12">
        <v>0.94000000000000006</v>
      </c>
      <c r="B1041" s="13">
        <v>8.2269603542291403</v>
      </c>
      <c r="C1041" s="5">
        <f t="shared" si="16"/>
        <v>9.1669603542291398</v>
      </c>
      <c r="D1041" t="s">
        <v>10</v>
      </c>
    </row>
    <row r="1042" spans="1:4" x14ac:dyDescent="0.3">
      <c r="A1042" s="12">
        <v>0.94000000000000006</v>
      </c>
      <c r="B1042" s="13">
        <v>6.2562184140255912</v>
      </c>
      <c r="C1042" s="5">
        <f t="shared" si="16"/>
        <v>7.1962184140255916</v>
      </c>
      <c r="D1042" t="s">
        <v>10</v>
      </c>
    </row>
    <row r="1043" spans="1:4" x14ac:dyDescent="0.3">
      <c r="A1043" s="12">
        <v>0.94000000000000006</v>
      </c>
      <c r="B1043" s="13">
        <v>5.0900031509444821</v>
      </c>
      <c r="C1043" s="5">
        <f t="shared" si="16"/>
        <v>6.0300031509444825</v>
      </c>
      <c r="D1043" t="s">
        <v>10</v>
      </c>
    </row>
    <row r="1044" spans="1:4" x14ac:dyDescent="0.3">
      <c r="A1044" s="12">
        <v>0.94000000000000006</v>
      </c>
      <c r="B1044" s="13">
        <v>5.1244618285953205</v>
      </c>
      <c r="C1044" s="5">
        <f t="shared" si="16"/>
        <v>6.0644618285953209</v>
      </c>
      <c r="D1044" t="s">
        <v>10</v>
      </c>
    </row>
    <row r="1045" spans="1:4" x14ac:dyDescent="0.3">
      <c r="A1045" s="12">
        <v>0.94000000000000006</v>
      </c>
      <c r="B1045" s="13">
        <v>6.0221968814835289</v>
      </c>
      <c r="C1045" s="5">
        <f t="shared" si="16"/>
        <v>6.9621968814835293</v>
      </c>
      <c r="D1045" t="s">
        <v>10</v>
      </c>
    </row>
    <row r="1046" spans="1:4" x14ac:dyDescent="0.3">
      <c r="A1046" s="12">
        <v>0.94000000000000006</v>
      </c>
      <c r="B1046" s="13">
        <v>8.2704311157523112</v>
      </c>
      <c r="C1046" s="5">
        <f t="shared" si="16"/>
        <v>9.2104311157523107</v>
      </c>
      <c r="D1046" t="s">
        <v>10</v>
      </c>
    </row>
    <row r="1047" spans="1:4" x14ac:dyDescent="0.3">
      <c r="A1047" s="12">
        <v>0.94000000000000006</v>
      </c>
      <c r="B1047" s="13">
        <v>11.280231596315655</v>
      </c>
      <c r="C1047" s="5">
        <f t="shared" si="16"/>
        <v>12.220231596315655</v>
      </c>
      <c r="D1047" t="s">
        <v>10</v>
      </c>
    </row>
    <row r="1048" spans="1:4" x14ac:dyDescent="0.3">
      <c r="A1048" s="12">
        <v>0.94000000000000006</v>
      </c>
      <c r="B1048" s="13">
        <v>14.454930878215668</v>
      </c>
      <c r="C1048" s="5">
        <f t="shared" si="16"/>
        <v>15.394930878215668</v>
      </c>
      <c r="D1048" t="s">
        <v>10</v>
      </c>
    </row>
    <row r="1049" spans="1:4" x14ac:dyDescent="0.3">
      <c r="A1049" s="12">
        <v>0.94000000000000006</v>
      </c>
      <c r="B1049" s="13">
        <v>17.736088893156293</v>
      </c>
      <c r="C1049" s="5">
        <f t="shared" si="16"/>
        <v>18.676088893156294</v>
      </c>
      <c r="D1049" t="s">
        <v>10</v>
      </c>
    </row>
    <row r="1050" spans="1:4" x14ac:dyDescent="0.3">
      <c r="A1050" s="12">
        <v>0.94000000000000006</v>
      </c>
      <c r="B1050" s="13">
        <v>21.19912284189256</v>
      </c>
      <c r="C1050" s="5">
        <f t="shared" si="16"/>
        <v>22.139122841892561</v>
      </c>
      <c r="D1050" t="s">
        <v>10</v>
      </c>
    </row>
    <row r="1051" spans="1:4" x14ac:dyDescent="0.3">
      <c r="A1051" s="12">
        <v>0.94000000000000006</v>
      </c>
      <c r="B1051" s="13">
        <v>25.119128388430532</v>
      </c>
      <c r="C1051" s="5">
        <f t="shared" si="16"/>
        <v>26.059128388430533</v>
      </c>
      <c r="D1051" t="s">
        <v>10</v>
      </c>
    </row>
    <row r="1052" spans="1:4" x14ac:dyDescent="0.3">
      <c r="A1052" s="12">
        <v>0.94000000000000006</v>
      </c>
      <c r="B1052" s="13">
        <v>28.887831888257956</v>
      </c>
      <c r="C1052" s="5">
        <f t="shared" si="16"/>
        <v>29.827831888257958</v>
      </c>
      <c r="D1052" t="s">
        <v>10</v>
      </c>
    </row>
    <row r="1053" spans="1:4" x14ac:dyDescent="0.3">
      <c r="A1053" s="12">
        <v>0.94000000000000006</v>
      </c>
      <c r="B1053" s="13">
        <v>31.406473561578796</v>
      </c>
      <c r="C1053" s="5">
        <f t="shared" si="16"/>
        <v>32.346473561578797</v>
      </c>
      <c r="D1053" t="s">
        <v>10</v>
      </c>
    </row>
    <row r="1054" spans="1:4" x14ac:dyDescent="0.3">
      <c r="A1054" s="12">
        <v>0.94000000000000006</v>
      </c>
      <c r="B1054" s="13">
        <v>32.710708508051312</v>
      </c>
      <c r="C1054" s="5">
        <f t="shared" si="16"/>
        <v>33.650708508051309</v>
      </c>
      <c r="D1054" t="s">
        <v>10</v>
      </c>
    </row>
    <row r="1055" spans="1:4" x14ac:dyDescent="0.3">
      <c r="A1055" s="12">
        <v>0.94000000000000006</v>
      </c>
      <c r="B1055" s="13">
        <v>33.14819860996019</v>
      </c>
      <c r="C1055" s="5">
        <f t="shared" si="16"/>
        <v>34.088198609960187</v>
      </c>
      <c r="D1055" t="s">
        <v>10</v>
      </c>
    </row>
    <row r="1056" spans="1:4" x14ac:dyDescent="0.3">
      <c r="A1056" s="12">
        <v>0.94000000000000006</v>
      </c>
      <c r="B1056" s="13">
        <v>32.560965344823074</v>
      </c>
      <c r="C1056" s="5">
        <f t="shared" si="16"/>
        <v>33.500965344823072</v>
      </c>
      <c r="D1056" t="s">
        <v>10</v>
      </c>
    </row>
    <row r="1057" spans="1:4" x14ac:dyDescent="0.3">
      <c r="A1057" s="12">
        <v>0.94000000000000006</v>
      </c>
      <c r="B1057" s="13">
        <v>31.206501520035097</v>
      </c>
      <c r="C1057" s="5">
        <f t="shared" si="16"/>
        <v>32.146501520035095</v>
      </c>
      <c r="D1057" t="s">
        <v>10</v>
      </c>
    </row>
    <row r="1058" spans="1:4" x14ac:dyDescent="0.3">
      <c r="A1058" s="14">
        <v>0.94000000000000028</v>
      </c>
      <c r="B1058" s="15">
        <v>23.146082161956141</v>
      </c>
      <c r="C1058" s="5">
        <f t="shared" si="16"/>
        <v>24.086082161956142</v>
      </c>
      <c r="D1058" t="s">
        <v>10</v>
      </c>
    </row>
    <row r="1059" spans="1:4" x14ac:dyDescent="0.3">
      <c r="A1059" s="14">
        <v>0.94000000000000028</v>
      </c>
      <c r="B1059" s="15">
        <v>21.689392077029439</v>
      </c>
      <c r="C1059" s="5">
        <f t="shared" si="16"/>
        <v>22.62939207702944</v>
      </c>
      <c r="D1059" t="s">
        <v>10</v>
      </c>
    </row>
    <row r="1060" spans="1:4" x14ac:dyDescent="0.3">
      <c r="A1060" s="14">
        <v>0.94000000000000028</v>
      </c>
      <c r="B1060" s="15">
        <v>19.935767698938587</v>
      </c>
      <c r="C1060" s="5">
        <f t="shared" si="16"/>
        <v>20.875767698938589</v>
      </c>
      <c r="D1060" t="s">
        <v>10</v>
      </c>
    </row>
    <row r="1061" spans="1:4" x14ac:dyDescent="0.3">
      <c r="A1061" s="14">
        <v>0.94000000000000028</v>
      </c>
      <c r="B1061" s="15">
        <v>17.994510806614969</v>
      </c>
      <c r="C1061" s="5">
        <f t="shared" si="16"/>
        <v>18.93451080661497</v>
      </c>
      <c r="D1061" t="s">
        <v>10</v>
      </c>
    </row>
    <row r="1062" spans="1:4" x14ac:dyDescent="0.3">
      <c r="A1062" s="14">
        <v>0.94000000000000028</v>
      </c>
      <c r="B1062" s="15">
        <v>14.474426545557332</v>
      </c>
      <c r="C1062" s="5">
        <f t="shared" si="16"/>
        <v>15.414426545557331</v>
      </c>
      <c r="D1062" t="s">
        <v>10</v>
      </c>
    </row>
    <row r="1063" spans="1:4" x14ac:dyDescent="0.3">
      <c r="A1063" s="14">
        <v>0.94000000000000028</v>
      </c>
      <c r="B1063" s="15">
        <v>10.797629818305179</v>
      </c>
      <c r="C1063" s="5">
        <f t="shared" si="16"/>
        <v>11.737629818305178</v>
      </c>
      <c r="D1063" t="s">
        <v>10</v>
      </c>
    </row>
    <row r="1064" spans="1:4" x14ac:dyDescent="0.3">
      <c r="A1064" s="14">
        <v>7.391758241758243</v>
      </c>
      <c r="B1064" s="15">
        <v>8.7139917367270527</v>
      </c>
      <c r="C1064" s="5">
        <f t="shared" si="16"/>
        <v>16.105749978485296</v>
      </c>
      <c r="D1064" t="s">
        <v>10</v>
      </c>
    </row>
    <row r="1065" spans="1:4" x14ac:dyDescent="0.3">
      <c r="A1065" s="14">
        <v>11.826813186813187</v>
      </c>
      <c r="B1065" s="15">
        <v>8.1235623343986596</v>
      </c>
      <c r="C1065" s="5">
        <f t="shared" si="16"/>
        <v>19.950375521211846</v>
      </c>
      <c r="D1065" t="s">
        <v>10</v>
      </c>
    </row>
    <row r="1066" spans="1:4" x14ac:dyDescent="0.3">
      <c r="A1066" s="14">
        <v>16.26186813186813</v>
      </c>
      <c r="B1066" s="15">
        <v>10.038653761103056</v>
      </c>
      <c r="C1066" s="5">
        <f t="shared" si="16"/>
        <v>26.300521892971187</v>
      </c>
      <c r="D1066" t="s">
        <v>10</v>
      </c>
    </row>
    <row r="1067" spans="1:4" x14ac:dyDescent="0.3">
      <c r="A1067" s="14">
        <v>16.26186813186813</v>
      </c>
      <c r="B1067" s="15">
        <v>14.809417197204601</v>
      </c>
      <c r="C1067" s="5">
        <f t="shared" si="16"/>
        <v>31.07128532907273</v>
      </c>
      <c r="D1067" t="s">
        <v>10</v>
      </c>
    </row>
    <row r="1068" spans="1:4" x14ac:dyDescent="0.3">
      <c r="A1068" s="14">
        <v>16.26186813186813</v>
      </c>
      <c r="B1068" s="15">
        <v>16.981672880368407</v>
      </c>
      <c r="C1068" s="5">
        <f t="shared" si="16"/>
        <v>33.243541012236534</v>
      </c>
      <c r="D1068" t="s">
        <v>10</v>
      </c>
    </row>
    <row r="1069" spans="1:4" x14ac:dyDescent="0.3">
      <c r="A1069" s="14">
        <v>15.522692307692306</v>
      </c>
      <c r="B1069" s="15">
        <v>18.403738565042929</v>
      </c>
      <c r="C1069" s="5">
        <f t="shared" si="16"/>
        <v>33.926430872735239</v>
      </c>
      <c r="D1069" t="s">
        <v>10</v>
      </c>
    </row>
    <row r="1070" spans="1:4" x14ac:dyDescent="0.3">
      <c r="A1070" s="14">
        <v>15.522692307692306</v>
      </c>
      <c r="B1070" s="15">
        <v>19.84608467184712</v>
      </c>
      <c r="C1070" s="5">
        <f t="shared" si="16"/>
        <v>35.368776979539426</v>
      </c>
      <c r="D1070" t="s">
        <v>10</v>
      </c>
    </row>
    <row r="1071" spans="1:4" x14ac:dyDescent="0.3">
      <c r="A1071" s="14">
        <v>12.565989010989011</v>
      </c>
      <c r="B1071" s="15">
        <v>21.602551668661654</v>
      </c>
      <c r="C1071" s="5">
        <f t="shared" si="16"/>
        <v>34.168540679650661</v>
      </c>
      <c r="D1071" t="s">
        <v>10</v>
      </c>
    </row>
    <row r="1072" spans="1:4" x14ac:dyDescent="0.3">
      <c r="A1072" s="14">
        <v>11.826813186813187</v>
      </c>
      <c r="B1072" s="15">
        <v>23.289087305627287</v>
      </c>
      <c r="C1072" s="5">
        <f t="shared" si="16"/>
        <v>35.115900492440474</v>
      </c>
      <c r="D1072" t="s">
        <v>10</v>
      </c>
    </row>
    <row r="1073" spans="1:4" x14ac:dyDescent="0.3">
      <c r="A1073" s="14">
        <v>15.522692307692306</v>
      </c>
      <c r="B1073" s="15">
        <v>24.971143166228984</v>
      </c>
      <c r="C1073" s="5">
        <f t="shared" si="16"/>
        <v>40.493835473921294</v>
      </c>
      <c r="D1073" t="s">
        <v>10</v>
      </c>
    </row>
    <row r="1074" spans="1:4" x14ac:dyDescent="0.3">
      <c r="A1074" s="14">
        <v>19.957747252747254</v>
      </c>
      <c r="B1074" s="15">
        <v>26.331926144279191</v>
      </c>
      <c r="C1074" s="5">
        <f t="shared" si="16"/>
        <v>46.289673397026448</v>
      </c>
      <c r="D1074" t="s">
        <v>10</v>
      </c>
    </row>
    <row r="1075" spans="1:4" x14ac:dyDescent="0.3">
      <c r="A1075" s="14">
        <v>19.957747252747254</v>
      </c>
      <c r="B1075" s="15">
        <v>26.81002418188309</v>
      </c>
      <c r="C1075" s="5">
        <f t="shared" si="16"/>
        <v>46.767771434630347</v>
      </c>
      <c r="D1075" t="s">
        <v>10</v>
      </c>
    </row>
    <row r="1076" spans="1:4" x14ac:dyDescent="0.3">
      <c r="A1076" s="14">
        <v>14.783516483516486</v>
      </c>
      <c r="B1076" s="15">
        <v>26.335167001269703</v>
      </c>
      <c r="C1076" s="5">
        <f t="shared" si="16"/>
        <v>41.118683484786189</v>
      </c>
      <c r="D1076" t="s">
        <v>10</v>
      </c>
    </row>
    <row r="1077" spans="1:4" x14ac:dyDescent="0.3">
      <c r="A1077" s="14">
        <v>7.391758241758243</v>
      </c>
      <c r="B1077" s="15">
        <v>23.278994242983725</v>
      </c>
      <c r="C1077" s="5">
        <f t="shared" si="16"/>
        <v>30.670752484741968</v>
      </c>
      <c r="D1077" t="s">
        <v>10</v>
      </c>
    </row>
    <row r="1078" spans="1:4" x14ac:dyDescent="0.3">
      <c r="A1078" s="14">
        <v>0.94000000000000028</v>
      </c>
      <c r="B1078" s="15">
        <v>22.42153500293869</v>
      </c>
      <c r="C1078" s="5">
        <f t="shared" si="16"/>
        <v>23.361535002938691</v>
      </c>
      <c r="D1078" t="s">
        <v>10</v>
      </c>
    </row>
    <row r="1079" spans="1:4" x14ac:dyDescent="0.3">
      <c r="A1079" s="14">
        <v>0.94000000000000028</v>
      </c>
      <c r="B1079" s="15">
        <v>22.75412479597453</v>
      </c>
      <c r="C1079" s="5">
        <f t="shared" si="16"/>
        <v>23.694124795974531</v>
      </c>
      <c r="D1079" t="s">
        <v>10</v>
      </c>
    </row>
    <row r="1080" spans="1:4" x14ac:dyDescent="0.3">
      <c r="A1080" s="14">
        <v>0.94000000000000028</v>
      </c>
      <c r="B1080" s="15">
        <v>23.336849185561981</v>
      </c>
      <c r="C1080" s="5">
        <f t="shared" si="16"/>
        <v>24.276849185561982</v>
      </c>
      <c r="D1080" t="s">
        <v>10</v>
      </c>
    </row>
    <row r="1081" spans="1:4" x14ac:dyDescent="0.3">
      <c r="A1081" s="14">
        <v>0.94000000000000028</v>
      </c>
      <c r="B1081" s="15">
        <v>23.616155241846801</v>
      </c>
      <c r="C1081" s="5">
        <f t="shared" si="16"/>
        <v>24.556155241846803</v>
      </c>
      <c r="D1081" t="s">
        <v>10</v>
      </c>
    </row>
    <row r="1082" spans="1:4" x14ac:dyDescent="0.3">
      <c r="A1082" s="14">
        <v>0.94000000000000028</v>
      </c>
      <c r="B1082" s="15">
        <v>23.146082161956141</v>
      </c>
      <c r="C1082" s="5">
        <f t="shared" si="16"/>
        <v>24.086082161956142</v>
      </c>
      <c r="D1082" t="s">
        <v>10</v>
      </c>
    </row>
    <row r="1083" spans="1:4" x14ac:dyDescent="0.3">
      <c r="A1083" s="14">
        <v>0.94000000000000028</v>
      </c>
      <c r="B1083" s="15">
        <v>21.689392077029439</v>
      </c>
      <c r="C1083" s="5">
        <f t="shared" si="16"/>
        <v>22.62939207702944</v>
      </c>
      <c r="D1083" t="s">
        <v>10</v>
      </c>
    </row>
    <row r="1084" spans="1:4" x14ac:dyDescent="0.3">
      <c r="A1084" s="14">
        <v>0.94000000000000028</v>
      </c>
      <c r="B1084" s="15">
        <v>19.935767698938587</v>
      </c>
      <c r="C1084" s="5">
        <f t="shared" si="16"/>
        <v>20.875767698938589</v>
      </c>
      <c r="D1084" t="s">
        <v>10</v>
      </c>
    </row>
    <row r="1085" spans="1:4" x14ac:dyDescent="0.3">
      <c r="A1085" s="14">
        <v>0.94000000000000028</v>
      </c>
      <c r="B1085" s="15">
        <v>17.994510806614969</v>
      </c>
      <c r="C1085" s="5">
        <f t="shared" si="16"/>
        <v>18.93451080661497</v>
      </c>
      <c r="D1085" t="s">
        <v>10</v>
      </c>
    </row>
    <row r="1086" spans="1:4" x14ac:dyDescent="0.3">
      <c r="A1086" s="14">
        <v>0.94000000000000028</v>
      </c>
      <c r="B1086" s="15">
        <v>14.474426545557332</v>
      </c>
      <c r="C1086" s="5">
        <f t="shared" si="16"/>
        <v>15.414426545557331</v>
      </c>
      <c r="D1086" t="s">
        <v>10</v>
      </c>
    </row>
    <row r="1087" spans="1:4" x14ac:dyDescent="0.3">
      <c r="A1087" s="14">
        <v>0.94000000000000028</v>
      </c>
      <c r="B1087" s="15">
        <v>10.797629818305179</v>
      </c>
      <c r="C1087" s="5">
        <f t="shared" si="16"/>
        <v>11.737629818305178</v>
      </c>
      <c r="D1087" t="s">
        <v>10</v>
      </c>
    </row>
    <row r="1088" spans="1:4" x14ac:dyDescent="0.3">
      <c r="A1088" s="14">
        <v>7.391758241758243</v>
      </c>
      <c r="B1088" s="15">
        <v>8.7139917367270527</v>
      </c>
      <c r="C1088" s="5">
        <f t="shared" si="16"/>
        <v>16.105749978485296</v>
      </c>
      <c r="D1088" t="s">
        <v>10</v>
      </c>
    </row>
    <row r="1089" spans="1:4" x14ac:dyDescent="0.3">
      <c r="A1089" s="14">
        <v>11.826813186813187</v>
      </c>
      <c r="B1089" s="15">
        <v>8.1235623343986596</v>
      </c>
      <c r="C1089" s="5">
        <f t="shared" si="16"/>
        <v>19.950375521211846</v>
      </c>
      <c r="D1089" t="s">
        <v>10</v>
      </c>
    </row>
    <row r="1090" spans="1:4" x14ac:dyDescent="0.3">
      <c r="A1090" s="14">
        <v>16.26186813186813</v>
      </c>
      <c r="B1090" s="15">
        <v>10.038653761103056</v>
      </c>
      <c r="C1090" s="5">
        <f t="shared" si="16"/>
        <v>26.300521892971187</v>
      </c>
      <c r="D1090" t="s">
        <v>10</v>
      </c>
    </row>
    <row r="1091" spans="1:4" x14ac:dyDescent="0.3">
      <c r="A1091" s="14">
        <v>16.26186813186813</v>
      </c>
      <c r="B1091" s="15">
        <v>14.809417197204601</v>
      </c>
      <c r="C1091" s="5">
        <f t="shared" ref="C1091:C1154" si="17">SUM(A1091:B1091)</f>
        <v>31.07128532907273</v>
      </c>
      <c r="D1091" t="s">
        <v>10</v>
      </c>
    </row>
    <row r="1092" spans="1:4" x14ac:dyDescent="0.3">
      <c r="A1092" s="14">
        <v>16.26186813186813</v>
      </c>
      <c r="B1092" s="15">
        <v>16.981672880368407</v>
      </c>
      <c r="C1092" s="5">
        <f t="shared" si="17"/>
        <v>33.243541012236534</v>
      </c>
      <c r="D1092" t="s">
        <v>10</v>
      </c>
    </row>
    <row r="1093" spans="1:4" x14ac:dyDescent="0.3">
      <c r="A1093" s="14">
        <v>15.522692307692306</v>
      </c>
      <c r="B1093" s="15">
        <v>18.403738565042929</v>
      </c>
      <c r="C1093" s="5">
        <f t="shared" si="17"/>
        <v>33.926430872735239</v>
      </c>
      <c r="D1093" t="s">
        <v>10</v>
      </c>
    </row>
    <row r="1094" spans="1:4" x14ac:dyDescent="0.3">
      <c r="A1094" s="14">
        <v>15.522692307692306</v>
      </c>
      <c r="B1094" s="15">
        <v>19.84608467184712</v>
      </c>
      <c r="C1094" s="5">
        <f t="shared" si="17"/>
        <v>35.368776979539426</v>
      </c>
      <c r="D1094" t="s">
        <v>10</v>
      </c>
    </row>
    <row r="1095" spans="1:4" x14ac:dyDescent="0.3">
      <c r="A1095" s="14">
        <v>12.565989010989011</v>
      </c>
      <c r="B1095" s="15">
        <v>21.602551668661654</v>
      </c>
      <c r="C1095" s="5">
        <f t="shared" si="17"/>
        <v>34.168540679650661</v>
      </c>
      <c r="D1095" t="s">
        <v>10</v>
      </c>
    </row>
    <row r="1096" spans="1:4" x14ac:dyDescent="0.3">
      <c r="A1096" s="14">
        <v>11.826813186813187</v>
      </c>
      <c r="B1096" s="15">
        <v>23.289087305627287</v>
      </c>
      <c r="C1096" s="5">
        <f t="shared" si="17"/>
        <v>35.115900492440474</v>
      </c>
      <c r="D1096" t="s">
        <v>10</v>
      </c>
    </row>
    <row r="1097" spans="1:4" x14ac:dyDescent="0.3">
      <c r="A1097" s="14">
        <v>15.522692307692306</v>
      </c>
      <c r="B1097" s="15">
        <v>24.971143166228984</v>
      </c>
      <c r="C1097" s="5">
        <f t="shared" si="17"/>
        <v>40.493835473921294</v>
      </c>
      <c r="D1097" t="s">
        <v>10</v>
      </c>
    </row>
    <row r="1098" spans="1:4" x14ac:dyDescent="0.3">
      <c r="A1098" s="14">
        <v>19.957747252747254</v>
      </c>
      <c r="B1098" s="15">
        <v>26.331926144279191</v>
      </c>
      <c r="C1098" s="5">
        <f t="shared" si="17"/>
        <v>46.289673397026448</v>
      </c>
      <c r="D1098" t="s">
        <v>10</v>
      </c>
    </row>
    <row r="1099" spans="1:4" x14ac:dyDescent="0.3">
      <c r="A1099" s="14">
        <v>19.957747252747254</v>
      </c>
      <c r="B1099" s="15">
        <v>26.81002418188309</v>
      </c>
      <c r="C1099" s="5">
        <f t="shared" si="17"/>
        <v>46.767771434630347</v>
      </c>
      <c r="D1099" t="s">
        <v>10</v>
      </c>
    </row>
    <row r="1100" spans="1:4" x14ac:dyDescent="0.3">
      <c r="A1100" s="14">
        <v>14.783516483516486</v>
      </c>
      <c r="B1100" s="15">
        <v>26.335167001269703</v>
      </c>
      <c r="C1100" s="5">
        <f t="shared" si="17"/>
        <v>41.118683484786189</v>
      </c>
      <c r="D1100" t="s">
        <v>10</v>
      </c>
    </row>
    <row r="1101" spans="1:4" x14ac:dyDescent="0.3">
      <c r="A1101" s="14">
        <v>7.391758241758243</v>
      </c>
      <c r="B1101" s="15">
        <v>23.278994242983725</v>
      </c>
      <c r="C1101" s="5">
        <f t="shared" si="17"/>
        <v>30.670752484741968</v>
      </c>
      <c r="D1101" t="s">
        <v>10</v>
      </c>
    </row>
    <row r="1102" spans="1:4" x14ac:dyDescent="0.3">
      <c r="A1102" s="14">
        <v>0.94000000000000028</v>
      </c>
      <c r="B1102" s="15">
        <v>22.42153500293869</v>
      </c>
      <c r="C1102" s="5">
        <f t="shared" si="17"/>
        <v>23.361535002938691</v>
      </c>
      <c r="D1102" t="s">
        <v>10</v>
      </c>
    </row>
    <row r="1103" spans="1:4" x14ac:dyDescent="0.3">
      <c r="A1103" s="14">
        <v>0.94000000000000028</v>
      </c>
      <c r="B1103" s="15">
        <v>22.75412479597453</v>
      </c>
      <c r="C1103" s="5">
        <f t="shared" si="17"/>
        <v>23.694124795974531</v>
      </c>
      <c r="D1103" t="s">
        <v>10</v>
      </c>
    </row>
    <row r="1104" spans="1:4" x14ac:dyDescent="0.3">
      <c r="A1104" s="14">
        <v>0.94000000000000028</v>
      </c>
      <c r="B1104" s="15">
        <v>23.336849185561981</v>
      </c>
      <c r="C1104" s="5">
        <f t="shared" si="17"/>
        <v>24.276849185561982</v>
      </c>
      <c r="D1104" t="s">
        <v>10</v>
      </c>
    </row>
    <row r="1105" spans="1:4" x14ac:dyDescent="0.3">
      <c r="A1105" s="14">
        <v>0.94000000000000028</v>
      </c>
      <c r="B1105" s="15">
        <v>23.616155241846801</v>
      </c>
      <c r="C1105" s="5">
        <f t="shared" si="17"/>
        <v>24.556155241846803</v>
      </c>
      <c r="D1105" t="s">
        <v>10</v>
      </c>
    </row>
    <row r="1106" spans="1:4" x14ac:dyDescent="0.3">
      <c r="A1106" s="14">
        <v>0.94000000000000028</v>
      </c>
      <c r="B1106" s="15">
        <v>23.146082161956141</v>
      </c>
      <c r="C1106" s="5">
        <f t="shared" si="17"/>
        <v>24.086082161956142</v>
      </c>
      <c r="D1106" t="s">
        <v>10</v>
      </c>
    </row>
    <row r="1107" spans="1:4" x14ac:dyDescent="0.3">
      <c r="A1107" s="14">
        <v>0.94000000000000028</v>
      </c>
      <c r="B1107" s="15">
        <v>21.689392077029439</v>
      </c>
      <c r="C1107" s="5">
        <f t="shared" si="17"/>
        <v>22.62939207702944</v>
      </c>
      <c r="D1107" t="s">
        <v>10</v>
      </c>
    </row>
    <row r="1108" spans="1:4" x14ac:dyDescent="0.3">
      <c r="A1108" s="14">
        <v>0.94000000000000028</v>
      </c>
      <c r="B1108" s="15">
        <v>19.935767698938587</v>
      </c>
      <c r="C1108" s="5">
        <f t="shared" si="17"/>
        <v>20.875767698938589</v>
      </c>
      <c r="D1108" t="s">
        <v>10</v>
      </c>
    </row>
    <row r="1109" spans="1:4" x14ac:dyDescent="0.3">
      <c r="A1109" s="14">
        <v>0.94000000000000028</v>
      </c>
      <c r="B1109" s="15">
        <v>17.994510806614969</v>
      </c>
      <c r="C1109" s="5">
        <f t="shared" si="17"/>
        <v>18.93451080661497</v>
      </c>
      <c r="D1109" t="s">
        <v>10</v>
      </c>
    </row>
    <row r="1110" spans="1:4" x14ac:dyDescent="0.3">
      <c r="A1110" s="14">
        <v>0.94000000000000028</v>
      </c>
      <c r="B1110" s="15">
        <v>14.474426545557332</v>
      </c>
      <c r="C1110" s="5">
        <f t="shared" si="17"/>
        <v>15.414426545557331</v>
      </c>
      <c r="D1110" t="s">
        <v>10</v>
      </c>
    </row>
    <row r="1111" spans="1:4" x14ac:dyDescent="0.3">
      <c r="A1111" s="14">
        <v>0.94000000000000028</v>
      </c>
      <c r="B1111" s="15">
        <v>10.797629818305179</v>
      </c>
      <c r="C1111" s="5">
        <f t="shared" si="17"/>
        <v>11.737629818305178</v>
      </c>
      <c r="D1111" t="s">
        <v>10</v>
      </c>
    </row>
    <row r="1112" spans="1:4" x14ac:dyDescent="0.3">
      <c r="A1112" s="14">
        <v>7.391758241758243</v>
      </c>
      <c r="B1112" s="15">
        <v>8.7139917367270527</v>
      </c>
      <c r="C1112" s="5">
        <f t="shared" si="17"/>
        <v>16.105749978485296</v>
      </c>
      <c r="D1112" t="s">
        <v>10</v>
      </c>
    </row>
    <row r="1113" spans="1:4" x14ac:dyDescent="0.3">
      <c r="A1113" s="14">
        <v>11.826813186813187</v>
      </c>
      <c r="B1113" s="15">
        <v>8.1235623343986596</v>
      </c>
      <c r="C1113" s="5">
        <f t="shared" si="17"/>
        <v>19.950375521211846</v>
      </c>
      <c r="D1113" t="s">
        <v>10</v>
      </c>
    </row>
    <row r="1114" spans="1:4" x14ac:dyDescent="0.3">
      <c r="A1114" s="14">
        <v>16.26186813186813</v>
      </c>
      <c r="B1114" s="15">
        <v>10.038653761103056</v>
      </c>
      <c r="C1114" s="5">
        <f t="shared" si="17"/>
        <v>26.300521892971187</v>
      </c>
      <c r="D1114" t="s">
        <v>10</v>
      </c>
    </row>
    <row r="1115" spans="1:4" x14ac:dyDescent="0.3">
      <c r="A1115" s="14">
        <v>16.26186813186813</v>
      </c>
      <c r="B1115" s="15">
        <v>14.809417197204601</v>
      </c>
      <c r="C1115" s="5">
        <f t="shared" si="17"/>
        <v>31.07128532907273</v>
      </c>
      <c r="D1115" t="s">
        <v>10</v>
      </c>
    </row>
    <row r="1116" spans="1:4" x14ac:dyDescent="0.3">
      <c r="A1116" s="14">
        <v>16.26186813186813</v>
      </c>
      <c r="B1116" s="15">
        <v>16.981672880368407</v>
      </c>
      <c r="C1116" s="5">
        <f t="shared" si="17"/>
        <v>33.243541012236534</v>
      </c>
      <c r="D1116" t="s">
        <v>10</v>
      </c>
    </row>
    <row r="1117" spans="1:4" x14ac:dyDescent="0.3">
      <c r="A1117" s="14">
        <v>15.522692307692306</v>
      </c>
      <c r="B1117" s="15">
        <v>18.403738565042929</v>
      </c>
      <c r="C1117" s="5">
        <f t="shared" si="17"/>
        <v>33.926430872735239</v>
      </c>
      <c r="D1117" t="s">
        <v>10</v>
      </c>
    </row>
    <row r="1118" spans="1:4" x14ac:dyDescent="0.3">
      <c r="A1118" s="14">
        <v>15.522692307692306</v>
      </c>
      <c r="B1118" s="15">
        <v>19.84608467184712</v>
      </c>
      <c r="C1118" s="5">
        <f t="shared" si="17"/>
        <v>35.368776979539426</v>
      </c>
      <c r="D1118" t="s">
        <v>10</v>
      </c>
    </row>
    <row r="1119" spans="1:4" x14ac:dyDescent="0.3">
      <c r="A1119" s="14">
        <v>12.565989010989011</v>
      </c>
      <c r="B1119" s="15">
        <v>21.602551668661654</v>
      </c>
      <c r="C1119" s="5">
        <f t="shared" si="17"/>
        <v>34.168540679650661</v>
      </c>
      <c r="D1119" t="s">
        <v>10</v>
      </c>
    </row>
    <row r="1120" spans="1:4" x14ac:dyDescent="0.3">
      <c r="A1120" s="14">
        <v>11.826813186813187</v>
      </c>
      <c r="B1120" s="15">
        <v>23.289087305627287</v>
      </c>
      <c r="C1120" s="5">
        <f t="shared" si="17"/>
        <v>35.115900492440474</v>
      </c>
      <c r="D1120" t="s">
        <v>10</v>
      </c>
    </row>
    <row r="1121" spans="1:4" x14ac:dyDescent="0.3">
      <c r="A1121" s="14">
        <v>15.522692307692306</v>
      </c>
      <c r="B1121" s="15">
        <v>24.971143166228984</v>
      </c>
      <c r="C1121" s="5">
        <f t="shared" si="17"/>
        <v>40.493835473921294</v>
      </c>
      <c r="D1121" t="s">
        <v>10</v>
      </c>
    </row>
    <row r="1122" spans="1:4" x14ac:dyDescent="0.3">
      <c r="A1122" s="14">
        <v>19.957747252747254</v>
      </c>
      <c r="B1122" s="15">
        <v>26.331926144279191</v>
      </c>
      <c r="C1122" s="5">
        <f t="shared" si="17"/>
        <v>46.289673397026448</v>
      </c>
      <c r="D1122" t="s">
        <v>10</v>
      </c>
    </row>
    <row r="1123" spans="1:4" x14ac:dyDescent="0.3">
      <c r="A1123" s="14">
        <v>19.957747252747254</v>
      </c>
      <c r="B1123" s="15">
        <v>26.81002418188309</v>
      </c>
      <c r="C1123" s="5">
        <f t="shared" si="17"/>
        <v>46.767771434630347</v>
      </c>
      <c r="D1123" t="s">
        <v>10</v>
      </c>
    </row>
    <row r="1124" spans="1:4" x14ac:dyDescent="0.3">
      <c r="A1124" s="14">
        <v>14.783516483516486</v>
      </c>
      <c r="B1124" s="15">
        <v>26.335167001269703</v>
      </c>
      <c r="C1124" s="5">
        <f t="shared" si="17"/>
        <v>41.118683484786189</v>
      </c>
      <c r="D1124" t="s">
        <v>10</v>
      </c>
    </row>
    <row r="1125" spans="1:4" x14ac:dyDescent="0.3">
      <c r="A1125" s="14">
        <v>7.391758241758243</v>
      </c>
      <c r="B1125" s="15">
        <v>23.278994242983725</v>
      </c>
      <c r="C1125" s="5">
        <f t="shared" si="17"/>
        <v>30.670752484741968</v>
      </c>
      <c r="D1125" t="s">
        <v>10</v>
      </c>
    </row>
    <row r="1126" spans="1:4" x14ac:dyDescent="0.3">
      <c r="A1126" s="14">
        <v>0.94000000000000028</v>
      </c>
      <c r="B1126" s="15">
        <v>22.42153500293869</v>
      </c>
      <c r="C1126" s="5">
        <f t="shared" si="17"/>
        <v>23.361535002938691</v>
      </c>
      <c r="D1126" t="s">
        <v>10</v>
      </c>
    </row>
    <row r="1127" spans="1:4" x14ac:dyDescent="0.3">
      <c r="A1127" s="14">
        <v>0.94000000000000028</v>
      </c>
      <c r="B1127" s="15">
        <v>22.75412479597453</v>
      </c>
      <c r="C1127" s="5">
        <f t="shared" si="17"/>
        <v>23.694124795974531</v>
      </c>
      <c r="D1127" t="s">
        <v>10</v>
      </c>
    </row>
    <row r="1128" spans="1:4" x14ac:dyDescent="0.3">
      <c r="A1128" s="14">
        <v>0.94000000000000028</v>
      </c>
      <c r="B1128" s="15">
        <v>23.336849185561981</v>
      </c>
      <c r="C1128" s="5">
        <f t="shared" si="17"/>
        <v>24.276849185561982</v>
      </c>
      <c r="D1128" t="s">
        <v>10</v>
      </c>
    </row>
    <row r="1129" spans="1:4" x14ac:dyDescent="0.3">
      <c r="A1129" s="14">
        <v>0.94000000000000028</v>
      </c>
      <c r="B1129" s="15">
        <v>23.616155241846801</v>
      </c>
      <c r="C1129" s="5">
        <f t="shared" si="17"/>
        <v>24.556155241846803</v>
      </c>
      <c r="D1129" t="s">
        <v>10</v>
      </c>
    </row>
    <row r="1130" spans="1:4" x14ac:dyDescent="0.3">
      <c r="A1130" s="14">
        <v>0.94000000000000028</v>
      </c>
      <c r="B1130" s="15">
        <v>23.146082161956141</v>
      </c>
      <c r="C1130" s="5">
        <f t="shared" si="17"/>
        <v>24.086082161956142</v>
      </c>
      <c r="D1130" t="s">
        <v>10</v>
      </c>
    </row>
    <row r="1131" spans="1:4" x14ac:dyDescent="0.3">
      <c r="A1131" s="14">
        <v>0.94000000000000028</v>
      </c>
      <c r="B1131" s="15">
        <v>21.689392077029439</v>
      </c>
      <c r="C1131" s="5">
        <f t="shared" si="17"/>
        <v>22.62939207702944</v>
      </c>
      <c r="D1131" t="s">
        <v>10</v>
      </c>
    </row>
    <row r="1132" spans="1:4" x14ac:dyDescent="0.3">
      <c r="A1132" s="14">
        <v>0.94000000000000028</v>
      </c>
      <c r="B1132" s="15">
        <v>19.935767698938587</v>
      </c>
      <c r="C1132" s="5">
        <f t="shared" si="17"/>
        <v>20.875767698938589</v>
      </c>
      <c r="D1132" t="s">
        <v>10</v>
      </c>
    </row>
    <row r="1133" spans="1:4" x14ac:dyDescent="0.3">
      <c r="A1133" s="14">
        <v>0.94000000000000028</v>
      </c>
      <c r="B1133" s="15">
        <v>17.994510806614969</v>
      </c>
      <c r="C1133" s="5">
        <f t="shared" si="17"/>
        <v>18.93451080661497</v>
      </c>
      <c r="D1133" t="s">
        <v>10</v>
      </c>
    </row>
    <row r="1134" spans="1:4" x14ac:dyDescent="0.3">
      <c r="A1134" s="14">
        <v>0.94000000000000028</v>
      </c>
      <c r="B1134" s="15">
        <v>14.474426545557332</v>
      </c>
      <c r="C1134" s="5">
        <f t="shared" si="17"/>
        <v>15.414426545557331</v>
      </c>
      <c r="D1134" t="s">
        <v>10</v>
      </c>
    </row>
    <row r="1135" spans="1:4" x14ac:dyDescent="0.3">
      <c r="A1135" s="14">
        <v>0.94000000000000028</v>
      </c>
      <c r="B1135" s="15">
        <v>10.797629818305179</v>
      </c>
      <c r="C1135" s="5">
        <f t="shared" si="17"/>
        <v>11.737629818305178</v>
      </c>
      <c r="D1135" t="s">
        <v>10</v>
      </c>
    </row>
    <row r="1136" spans="1:4" x14ac:dyDescent="0.3">
      <c r="A1136" s="14">
        <v>7.391758241758243</v>
      </c>
      <c r="B1136" s="15">
        <v>8.7139917367270527</v>
      </c>
      <c r="C1136" s="5">
        <f t="shared" si="17"/>
        <v>16.105749978485296</v>
      </c>
      <c r="D1136" t="s">
        <v>10</v>
      </c>
    </row>
    <row r="1137" spans="1:4" x14ac:dyDescent="0.3">
      <c r="A1137" s="14">
        <v>11.826813186813187</v>
      </c>
      <c r="B1137" s="15">
        <v>8.1235623343986596</v>
      </c>
      <c r="C1137" s="5">
        <f t="shared" si="17"/>
        <v>19.950375521211846</v>
      </c>
      <c r="D1137" t="s">
        <v>10</v>
      </c>
    </row>
    <row r="1138" spans="1:4" x14ac:dyDescent="0.3">
      <c r="A1138" s="14">
        <v>16.26186813186813</v>
      </c>
      <c r="B1138" s="15">
        <v>10.038653761103056</v>
      </c>
      <c r="C1138" s="5">
        <f t="shared" si="17"/>
        <v>26.300521892971187</v>
      </c>
      <c r="D1138" t="s">
        <v>10</v>
      </c>
    </row>
    <row r="1139" spans="1:4" x14ac:dyDescent="0.3">
      <c r="A1139" s="14">
        <v>16.26186813186813</v>
      </c>
      <c r="B1139" s="15">
        <v>14.809417197204601</v>
      </c>
      <c r="C1139" s="5">
        <f t="shared" si="17"/>
        <v>31.07128532907273</v>
      </c>
      <c r="D1139" t="s">
        <v>10</v>
      </c>
    </row>
    <row r="1140" spans="1:4" x14ac:dyDescent="0.3">
      <c r="A1140" s="14">
        <v>16.26186813186813</v>
      </c>
      <c r="B1140" s="15">
        <v>16.981672880368407</v>
      </c>
      <c r="C1140" s="5">
        <f t="shared" si="17"/>
        <v>33.243541012236534</v>
      </c>
      <c r="D1140" t="s">
        <v>10</v>
      </c>
    </row>
    <row r="1141" spans="1:4" x14ac:dyDescent="0.3">
      <c r="A1141" s="14">
        <v>15.522692307692306</v>
      </c>
      <c r="B1141" s="15">
        <v>18.403738565042929</v>
      </c>
      <c r="C1141" s="5">
        <f t="shared" si="17"/>
        <v>33.926430872735239</v>
      </c>
      <c r="D1141" t="s">
        <v>10</v>
      </c>
    </row>
    <row r="1142" spans="1:4" x14ac:dyDescent="0.3">
      <c r="A1142" s="14">
        <v>15.522692307692306</v>
      </c>
      <c r="B1142" s="15">
        <v>19.84608467184712</v>
      </c>
      <c r="C1142" s="5">
        <f t="shared" si="17"/>
        <v>35.368776979539426</v>
      </c>
      <c r="D1142" t="s">
        <v>10</v>
      </c>
    </row>
    <row r="1143" spans="1:4" x14ac:dyDescent="0.3">
      <c r="A1143" s="14">
        <v>12.565989010989011</v>
      </c>
      <c r="B1143" s="15">
        <v>21.602551668661654</v>
      </c>
      <c r="C1143" s="5">
        <f t="shared" si="17"/>
        <v>34.168540679650661</v>
      </c>
      <c r="D1143" t="s">
        <v>10</v>
      </c>
    </row>
    <row r="1144" spans="1:4" x14ac:dyDescent="0.3">
      <c r="A1144" s="14">
        <v>11.826813186813187</v>
      </c>
      <c r="B1144" s="15">
        <v>23.289087305627287</v>
      </c>
      <c r="C1144" s="5">
        <f t="shared" si="17"/>
        <v>35.115900492440474</v>
      </c>
      <c r="D1144" t="s">
        <v>10</v>
      </c>
    </row>
    <row r="1145" spans="1:4" x14ac:dyDescent="0.3">
      <c r="A1145" s="14">
        <v>15.522692307692306</v>
      </c>
      <c r="B1145" s="15">
        <v>24.971143166228984</v>
      </c>
      <c r="C1145" s="5">
        <f t="shared" si="17"/>
        <v>40.493835473921294</v>
      </c>
      <c r="D1145" t="s">
        <v>10</v>
      </c>
    </row>
    <row r="1146" spans="1:4" x14ac:dyDescent="0.3">
      <c r="A1146" s="14">
        <v>19.957747252747254</v>
      </c>
      <c r="B1146" s="15">
        <v>26.331926144279191</v>
      </c>
      <c r="C1146" s="5">
        <f t="shared" si="17"/>
        <v>46.289673397026448</v>
      </c>
      <c r="D1146" t="s">
        <v>10</v>
      </c>
    </row>
    <row r="1147" spans="1:4" x14ac:dyDescent="0.3">
      <c r="A1147" s="14">
        <v>19.957747252747254</v>
      </c>
      <c r="B1147" s="15">
        <v>26.81002418188309</v>
      </c>
      <c r="C1147" s="5">
        <f t="shared" si="17"/>
        <v>46.767771434630347</v>
      </c>
      <c r="D1147" t="s">
        <v>10</v>
      </c>
    </row>
    <row r="1148" spans="1:4" x14ac:dyDescent="0.3">
      <c r="A1148" s="14">
        <v>14.783516483516486</v>
      </c>
      <c r="B1148" s="15">
        <v>26.335167001269703</v>
      </c>
      <c r="C1148" s="5">
        <f t="shared" si="17"/>
        <v>41.118683484786189</v>
      </c>
      <c r="D1148" t="s">
        <v>10</v>
      </c>
    </row>
    <row r="1149" spans="1:4" x14ac:dyDescent="0.3">
      <c r="A1149" s="14">
        <v>7.391758241758243</v>
      </c>
      <c r="B1149" s="15">
        <v>23.278994242983725</v>
      </c>
      <c r="C1149" s="5">
        <f t="shared" si="17"/>
        <v>30.670752484741968</v>
      </c>
      <c r="D1149" t="s">
        <v>10</v>
      </c>
    </row>
    <row r="1150" spans="1:4" x14ac:dyDescent="0.3">
      <c r="A1150" s="14">
        <v>0.94000000000000028</v>
      </c>
      <c r="B1150" s="15">
        <v>22.42153500293869</v>
      </c>
      <c r="C1150" s="5">
        <f t="shared" si="17"/>
        <v>23.361535002938691</v>
      </c>
      <c r="D1150" t="s">
        <v>10</v>
      </c>
    </row>
    <row r="1151" spans="1:4" x14ac:dyDescent="0.3">
      <c r="A1151" s="14">
        <v>0.94000000000000028</v>
      </c>
      <c r="B1151" s="15">
        <v>22.75412479597453</v>
      </c>
      <c r="C1151" s="5">
        <f t="shared" si="17"/>
        <v>23.694124795974531</v>
      </c>
      <c r="D1151" t="s">
        <v>10</v>
      </c>
    </row>
    <row r="1152" spans="1:4" x14ac:dyDescent="0.3">
      <c r="A1152" s="14">
        <v>0.94000000000000028</v>
      </c>
      <c r="B1152" s="15">
        <v>23.336849185561981</v>
      </c>
      <c r="C1152" s="5">
        <f t="shared" si="17"/>
        <v>24.276849185561982</v>
      </c>
      <c r="D1152" t="s">
        <v>10</v>
      </c>
    </row>
    <row r="1153" spans="1:4" x14ac:dyDescent="0.3">
      <c r="A1153" s="14">
        <v>0.94000000000000028</v>
      </c>
      <c r="B1153" s="15">
        <v>23.616155241846801</v>
      </c>
      <c r="C1153" s="5">
        <f t="shared" si="17"/>
        <v>24.556155241846803</v>
      </c>
      <c r="D1153" t="s">
        <v>10</v>
      </c>
    </row>
    <row r="1154" spans="1:4" x14ac:dyDescent="0.3">
      <c r="A1154" s="14">
        <v>0.94000000000000028</v>
      </c>
      <c r="B1154" s="15">
        <v>23.146082161956141</v>
      </c>
      <c r="C1154" s="5">
        <f t="shared" si="17"/>
        <v>24.086082161956142</v>
      </c>
      <c r="D1154" t="s">
        <v>10</v>
      </c>
    </row>
    <row r="1155" spans="1:4" x14ac:dyDescent="0.3">
      <c r="A1155" s="14">
        <v>0.94000000000000028</v>
      </c>
      <c r="B1155" s="15">
        <v>21.689392077029439</v>
      </c>
      <c r="C1155" s="5">
        <f t="shared" ref="C1155:C1218" si="18">SUM(A1155:B1155)</f>
        <v>22.62939207702944</v>
      </c>
      <c r="D1155" t="s">
        <v>10</v>
      </c>
    </row>
    <row r="1156" spans="1:4" x14ac:dyDescent="0.3">
      <c r="A1156" s="14">
        <v>0.94000000000000028</v>
      </c>
      <c r="B1156" s="15">
        <v>19.935767698938587</v>
      </c>
      <c r="C1156" s="5">
        <f t="shared" si="18"/>
        <v>20.875767698938589</v>
      </c>
      <c r="D1156" t="s">
        <v>10</v>
      </c>
    </row>
    <row r="1157" spans="1:4" x14ac:dyDescent="0.3">
      <c r="A1157" s="14">
        <v>0.94000000000000028</v>
      </c>
      <c r="B1157" s="15">
        <v>17.994510806614969</v>
      </c>
      <c r="C1157" s="5">
        <f t="shared" si="18"/>
        <v>18.93451080661497</v>
      </c>
      <c r="D1157" t="s">
        <v>10</v>
      </c>
    </row>
    <row r="1158" spans="1:4" x14ac:dyDescent="0.3">
      <c r="A1158" s="14">
        <v>0.94000000000000028</v>
      </c>
      <c r="B1158" s="15">
        <v>14.474426545557332</v>
      </c>
      <c r="C1158" s="5">
        <f t="shared" si="18"/>
        <v>15.414426545557331</v>
      </c>
      <c r="D1158" t="s">
        <v>10</v>
      </c>
    </row>
    <row r="1159" spans="1:4" x14ac:dyDescent="0.3">
      <c r="A1159" s="14">
        <v>0.94000000000000028</v>
      </c>
      <c r="B1159" s="15">
        <v>10.797629818305179</v>
      </c>
      <c r="C1159" s="5">
        <f t="shared" si="18"/>
        <v>11.737629818305178</v>
      </c>
      <c r="D1159" t="s">
        <v>10</v>
      </c>
    </row>
    <row r="1160" spans="1:4" x14ac:dyDescent="0.3">
      <c r="A1160" s="14">
        <v>7.391758241758243</v>
      </c>
      <c r="B1160" s="15">
        <v>8.7139917367270527</v>
      </c>
      <c r="C1160" s="5">
        <f t="shared" si="18"/>
        <v>16.105749978485296</v>
      </c>
      <c r="D1160" t="s">
        <v>10</v>
      </c>
    </row>
    <row r="1161" spans="1:4" x14ac:dyDescent="0.3">
      <c r="A1161" s="14">
        <v>11.826813186813187</v>
      </c>
      <c r="B1161" s="15">
        <v>8.1235623343986596</v>
      </c>
      <c r="C1161" s="5">
        <f t="shared" si="18"/>
        <v>19.950375521211846</v>
      </c>
      <c r="D1161" t="s">
        <v>10</v>
      </c>
    </row>
    <row r="1162" spans="1:4" x14ac:dyDescent="0.3">
      <c r="A1162" s="14">
        <v>16.26186813186813</v>
      </c>
      <c r="B1162" s="15">
        <v>10.038653761103056</v>
      </c>
      <c r="C1162" s="5">
        <f t="shared" si="18"/>
        <v>26.300521892971187</v>
      </c>
      <c r="D1162" t="s">
        <v>10</v>
      </c>
    </row>
    <row r="1163" spans="1:4" x14ac:dyDescent="0.3">
      <c r="A1163" s="14">
        <v>16.26186813186813</v>
      </c>
      <c r="B1163" s="15">
        <v>14.809417197204601</v>
      </c>
      <c r="C1163" s="5">
        <f t="shared" si="18"/>
        <v>31.07128532907273</v>
      </c>
      <c r="D1163" t="s">
        <v>10</v>
      </c>
    </row>
    <row r="1164" spans="1:4" x14ac:dyDescent="0.3">
      <c r="A1164" s="14">
        <v>16.26186813186813</v>
      </c>
      <c r="B1164" s="15">
        <v>16.981672880368407</v>
      </c>
      <c r="C1164" s="5">
        <f t="shared" si="18"/>
        <v>33.243541012236534</v>
      </c>
      <c r="D1164" t="s">
        <v>10</v>
      </c>
    </row>
    <row r="1165" spans="1:4" x14ac:dyDescent="0.3">
      <c r="A1165" s="14">
        <v>15.522692307692306</v>
      </c>
      <c r="B1165" s="15">
        <v>18.403738565042929</v>
      </c>
      <c r="C1165" s="5">
        <f t="shared" si="18"/>
        <v>33.926430872735239</v>
      </c>
      <c r="D1165" t="s">
        <v>10</v>
      </c>
    </row>
    <row r="1166" spans="1:4" x14ac:dyDescent="0.3">
      <c r="A1166" s="14">
        <v>15.522692307692306</v>
      </c>
      <c r="B1166" s="15">
        <v>19.84608467184712</v>
      </c>
      <c r="C1166" s="5">
        <f t="shared" si="18"/>
        <v>35.368776979539426</v>
      </c>
      <c r="D1166" t="s">
        <v>10</v>
      </c>
    </row>
    <row r="1167" spans="1:4" x14ac:dyDescent="0.3">
      <c r="A1167" s="14">
        <v>12.565989010989011</v>
      </c>
      <c r="B1167" s="15">
        <v>21.602551668661654</v>
      </c>
      <c r="C1167" s="5">
        <f t="shared" si="18"/>
        <v>34.168540679650661</v>
      </c>
      <c r="D1167" t="s">
        <v>10</v>
      </c>
    </row>
    <row r="1168" spans="1:4" x14ac:dyDescent="0.3">
      <c r="A1168" s="14">
        <v>11.826813186813187</v>
      </c>
      <c r="B1168" s="15">
        <v>23.289087305627287</v>
      </c>
      <c r="C1168" s="5">
        <f t="shared" si="18"/>
        <v>35.115900492440474</v>
      </c>
      <c r="D1168" t="s">
        <v>10</v>
      </c>
    </row>
    <row r="1169" spans="1:4" x14ac:dyDescent="0.3">
      <c r="A1169" s="14">
        <v>15.522692307692306</v>
      </c>
      <c r="B1169" s="15">
        <v>24.971143166228984</v>
      </c>
      <c r="C1169" s="5">
        <f t="shared" si="18"/>
        <v>40.493835473921294</v>
      </c>
      <c r="D1169" t="s">
        <v>10</v>
      </c>
    </row>
    <row r="1170" spans="1:4" x14ac:dyDescent="0.3">
      <c r="A1170" s="14">
        <v>19.957747252747254</v>
      </c>
      <c r="B1170" s="15">
        <v>26.331926144279191</v>
      </c>
      <c r="C1170" s="5">
        <f t="shared" si="18"/>
        <v>46.289673397026448</v>
      </c>
      <c r="D1170" t="s">
        <v>10</v>
      </c>
    </row>
    <row r="1171" spans="1:4" x14ac:dyDescent="0.3">
      <c r="A1171" s="14">
        <v>19.957747252747254</v>
      </c>
      <c r="B1171" s="15">
        <v>26.81002418188309</v>
      </c>
      <c r="C1171" s="5">
        <f t="shared" si="18"/>
        <v>46.767771434630347</v>
      </c>
      <c r="D1171" t="s">
        <v>10</v>
      </c>
    </row>
    <row r="1172" spans="1:4" x14ac:dyDescent="0.3">
      <c r="A1172" s="14">
        <v>14.783516483516486</v>
      </c>
      <c r="B1172" s="15">
        <v>26.335167001269703</v>
      </c>
      <c r="C1172" s="5">
        <f t="shared" si="18"/>
        <v>41.118683484786189</v>
      </c>
      <c r="D1172" t="s">
        <v>10</v>
      </c>
    </row>
    <row r="1173" spans="1:4" x14ac:dyDescent="0.3">
      <c r="A1173" s="14">
        <v>7.391758241758243</v>
      </c>
      <c r="B1173" s="15">
        <v>23.278994242983725</v>
      </c>
      <c r="C1173" s="5">
        <f t="shared" si="18"/>
        <v>30.670752484741968</v>
      </c>
      <c r="D1173" t="s">
        <v>10</v>
      </c>
    </row>
    <row r="1174" spans="1:4" x14ac:dyDescent="0.3">
      <c r="A1174" s="14">
        <v>0.94000000000000028</v>
      </c>
      <c r="B1174" s="15">
        <v>22.42153500293869</v>
      </c>
      <c r="C1174" s="5">
        <f t="shared" si="18"/>
        <v>23.361535002938691</v>
      </c>
      <c r="D1174" t="s">
        <v>10</v>
      </c>
    </row>
    <row r="1175" spans="1:4" x14ac:dyDescent="0.3">
      <c r="A1175" s="14">
        <v>0.94000000000000028</v>
      </c>
      <c r="B1175" s="15">
        <v>22.75412479597453</v>
      </c>
      <c r="C1175" s="5">
        <f t="shared" si="18"/>
        <v>23.694124795974531</v>
      </c>
      <c r="D1175" t="s">
        <v>10</v>
      </c>
    </row>
    <row r="1176" spans="1:4" x14ac:dyDescent="0.3">
      <c r="A1176" s="14">
        <v>0.94000000000000028</v>
      </c>
      <c r="B1176" s="15">
        <v>23.336849185561981</v>
      </c>
      <c r="C1176" s="5">
        <f t="shared" si="18"/>
        <v>24.276849185561982</v>
      </c>
      <c r="D1176" t="s">
        <v>10</v>
      </c>
    </row>
    <row r="1177" spans="1:4" x14ac:dyDescent="0.3">
      <c r="A1177" s="14">
        <v>0.94000000000000028</v>
      </c>
      <c r="B1177" s="15">
        <v>23.616155241846801</v>
      </c>
      <c r="C1177" s="5">
        <f t="shared" si="18"/>
        <v>24.556155241846803</v>
      </c>
      <c r="D1177" t="s">
        <v>10</v>
      </c>
    </row>
    <row r="1178" spans="1:4" x14ac:dyDescent="0.3">
      <c r="A1178" s="12">
        <v>0.94000000000000006</v>
      </c>
      <c r="B1178" s="13">
        <v>29.30645584747192</v>
      </c>
      <c r="C1178" s="5">
        <f t="shared" si="18"/>
        <v>30.246455847471921</v>
      </c>
      <c r="D1178" t="s">
        <v>10</v>
      </c>
    </row>
    <row r="1179" spans="1:4" x14ac:dyDescent="0.3">
      <c r="A1179" s="12">
        <v>0.94000000000000006</v>
      </c>
      <c r="B1179" s="13">
        <v>27.209118141213224</v>
      </c>
      <c r="C1179" s="5">
        <f t="shared" si="18"/>
        <v>28.149118141213226</v>
      </c>
      <c r="D1179" t="s">
        <v>10</v>
      </c>
    </row>
    <row r="1180" spans="1:4" x14ac:dyDescent="0.3">
      <c r="A1180" s="12">
        <v>0.94000000000000006</v>
      </c>
      <c r="B1180" s="13">
        <v>24.270696892881542</v>
      </c>
      <c r="C1180" s="5">
        <f t="shared" si="18"/>
        <v>25.210696892881543</v>
      </c>
      <c r="D1180" t="s">
        <v>10</v>
      </c>
    </row>
    <row r="1181" spans="1:4" x14ac:dyDescent="0.3">
      <c r="A1181" s="12">
        <v>0.94000000000000006</v>
      </c>
      <c r="B1181" s="13">
        <v>20.501654275040437</v>
      </c>
      <c r="C1181" s="5">
        <f t="shared" si="18"/>
        <v>21.441654275040438</v>
      </c>
      <c r="D1181" t="s">
        <v>10</v>
      </c>
    </row>
    <row r="1182" spans="1:4" x14ac:dyDescent="0.3">
      <c r="A1182" s="12">
        <v>0.94000000000000006</v>
      </c>
      <c r="B1182" s="13">
        <v>16.578839650440027</v>
      </c>
      <c r="C1182" s="5">
        <f t="shared" si="18"/>
        <v>17.518839650440029</v>
      </c>
      <c r="D1182" t="s">
        <v>10</v>
      </c>
    </row>
    <row r="1183" spans="1:4" x14ac:dyDescent="0.3">
      <c r="A1183" s="12">
        <v>0.94000000000000006</v>
      </c>
      <c r="B1183" s="13">
        <v>13.401369828430429</v>
      </c>
      <c r="C1183" s="5">
        <f t="shared" si="18"/>
        <v>14.341369828430429</v>
      </c>
      <c r="D1183" t="s">
        <v>10</v>
      </c>
    </row>
    <row r="1184" spans="1:4" x14ac:dyDescent="0.3">
      <c r="A1184" s="12">
        <v>0.94000000000000006</v>
      </c>
      <c r="B1184" s="13">
        <v>10.727261990410534</v>
      </c>
      <c r="C1184" s="5">
        <f t="shared" si="18"/>
        <v>11.667261990410534</v>
      </c>
      <c r="D1184" t="s">
        <v>10</v>
      </c>
    </row>
    <row r="1185" spans="1:4" x14ac:dyDescent="0.3">
      <c r="A1185" s="12">
        <v>0.94000000000000006</v>
      </c>
      <c r="B1185" s="13">
        <v>8.2269603542291403</v>
      </c>
      <c r="C1185" s="5">
        <f t="shared" si="18"/>
        <v>9.1669603542291398</v>
      </c>
      <c r="D1185" t="s">
        <v>10</v>
      </c>
    </row>
    <row r="1186" spans="1:4" x14ac:dyDescent="0.3">
      <c r="A1186" s="12">
        <v>0.94000000000000006</v>
      </c>
      <c r="B1186" s="13">
        <v>6.2562184140255912</v>
      </c>
      <c r="C1186" s="5">
        <f t="shared" si="18"/>
        <v>7.1962184140255916</v>
      </c>
      <c r="D1186" t="s">
        <v>10</v>
      </c>
    </row>
    <row r="1187" spans="1:4" x14ac:dyDescent="0.3">
      <c r="A1187" s="12">
        <v>0.94000000000000006</v>
      </c>
      <c r="B1187" s="13">
        <v>5.0900031509444821</v>
      </c>
      <c r="C1187" s="5">
        <f t="shared" si="18"/>
        <v>6.0300031509444825</v>
      </c>
      <c r="D1187" t="s">
        <v>10</v>
      </c>
    </row>
    <row r="1188" spans="1:4" x14ac:dyDescent="0.3">
      <c r="A1188" s="12">
        <v>0.94000000000000006</v>
      </c>
      <c r="B1188" s="13">
        <v>5.1244618285953205</v>
      </c>
      <c r="C1188" s="5">
        <f t="shared" si="18"/>
        <v>6.0644618285953209</v>
      </c>
      <c r="D1188" t="s">
        <v>10</v>
      </c>
    </row>
    <row r="1189" spans="1:4" x14ac:dyDescent="0.3">
      <c r="A1189" s="12">
        <v>0.94000000000000006</v>
      </c>
      <c r="B1189" s="13">
        <v>6.0221968814835289</v>
      </c>
      <c r="C1189" s="5">
        <f t="shared" si="18"/>
        <v>6.9621968814835293</v>
      </c>
      <c r="D1189" t="s">
        <v>10</v>
      </c>
    </row>
    <row r="1190" spans="1:4" x14ac:dyDescent="0.3">
      <c r="A1190" s="12">
        <v>0.94000000000000006</v>
      </c>
      <c r="B1190" s="13">
        <v>8.2704311157523112</v>
      </c>
      <c r="C1190" s="5">
        <f t="shared" si="18"/>
        <v>9.2104311157523107</v>
      </c>
      <c r="D1190" t="s">
        <v>10</v>
      </c>
    </row>
    <row r="1191" spans="1:4" x14ac:dyDescent="0.3">
      <c r="A1191" s="12">
        <v>0.94000000000000006</v>
      </c>
      <c r="B1191" s="13">
        <v>11.280231596315655</v>
      </c>
      <c r="C1191" s="5">
        <f t="shared" si="18"/>
        <v>12.220231596315655</v>
      </c>
      <c r="D1191" t="s">
        <v>10</v>
      </c>
    </row>
    <row r="1192" spans="1:4" x14ac:dyDescent="0.3">
      <c r="A1192" s="12">
        <v>0.94000000000000006</v>
      </c>
      <c r="B1192" s="13">
        <v>14.454930878215668</v>
      </c>
      <c r="C1192" s="5">
        <f t="shared" si="18"/>
        <v>15.394930878215668</v>
      </c>
      <c r="D1192" t="s">
        <v>10</v>
      </c>
    </row>
    <row r="1193" spans="1:4" x14ac:dyDescent="0.3">
      <c r="A1193" s="12">
        <v>0.94000000000000006</v>
      </c>
      <c r="B1193" s="13">
        <v>17.736088893156293</v>
      </c>
      <c r="C1193" s="5">
        <f t="shared" si="18"/>
        <v>18.676088893156294</v>
      </c>
      <c r="D1193" t="s">
        <v>10</v>
      </c>
    </row>
    <row r="1194" spans="1:4" x14ac:dyDescent="0.3">
      <c r="A1194" s="12">
        <v>0.94000000000000006</v>
      </c>
      <c r="B1194" s="13">
        <v>21.19912284189256</v>
      </c>
      <c r="C1194" s="5">
        <f t="shared" si="18"/>
        <v>22.139122841892561</v>
      </c>
      <c r="D1194" t="s">
        <v>10</v>
      </c>
    </row>
    <row r="1195" spans="1:4" x14ac:dyDescent="0.3">
      <c r="A1195" s="12">
        <v>0.94000000000000006</v>
      </c>
      <c r="B1195" s="13">
        <v>25.119128388430532</v>
      </c>
      <c r="C1195" s="5">
        <f t="shared" si="18"/>
        <v>26.059128388430533</v>
      </c>
      <c r="D1195" t="s">
        <v>10</v>
      </c>
    </row>
    <row r="1196" spans="1:4" x14ac:dyDescent="0.3">
      <c r="A1196" s="12">
        <v>0.94000000000000006</v>
      </c>
      <c r="B1196" s="13">
        <v>28.887831888257956</v>
      </c>
      <c r="C1196" s="5">
        <f t="shared" si="18"/>
        <v>29.827831888257958</v>
      </c>
      <c r="D1196" t="s">
        <v>10</v>
      </c>
    </row>
    <row r="1197" spans="1:4" x14ac:dyDescent="0.3">
      <c r="A1197" s="12">
        <v>0.94000000000000006</v>
      </c>
      <c r="B1197" s="13">
        <v>31.406473561578796</v>
      </c>
      <c r="C1197" s="5">
        <f t="shared" si="18"/>
        <v>32.346473561578797</v>
      </c>
      <c r="D1197" t="s">
        <v>10</v>
      </c>
    </row>
    <row r="1198" spans="1:4" x14ac:dyDescent="0.3">
      <c r="A1198" s="12">
        <v>0.94000000000000006</v>
      </c>
      <c r="B1198" s="13">
        <v>32.710708508051312</v>
      </c>
      <c r="C1198" s="5">
        <f t="shared" si="18"/>
        <v>33.650708508051309</v>
      </c>
      <c r="D1198" t="s">
        <v>10</v>
      </c>
    </row>
    <row r="1199" spans="1:4" x14ac:dyDescent="0.3">
      <c r="A1199" s="12">
        <v>0.94000000000000006</v>
      </c>
      <c r="B1199" s="13">
        <v>33.14819860996019</v>
      </c>
      <c r="C1199" s="5">
        <f t="shared" si="18"/>
        <v>34.088198609960187</v>
      </c>
      <c r="D1199" t="s">
        <v>10</v>
      </c>
    </row>
    <row r="1200" spans="1:4" x14ac:dyDescent="0.3">
      <c r="A1200" s="12">
        <v>0.94000000000000006</v>
      </c>
      <c r="B1200" s="13">
        <v>32.560965344823074</v>
      </c>
      <c r="C1200" s="5">
        <f t="shared" si="18"/>
        <v>33.500965344823072</v>
      </c>
      <c r="D1200" t="s">
        <v>10</v>
      </c>
    </row>
    <row r="1201" spans="1:4" x14ac:dyDescent="0.3">
      <c r="A1201" s="12">
        <v>0.94000000000000006</v>
      </c>
      <c r="B1201" s="13">
        <v>31.206501520035097</v>
      </c>
      <c r="C1201" s="5">
        <f t="shared" si="18"/>
        <v>32.146501520035095</v>
      </c>
      <c r="D1201" t="s">
        <v>10</v>
      </c>
    </row>
    <row r="1202" spans="1:4" x14ac:dyDescent="0.3">
      <c r="A1202" s="12">
        <v>0.94000000000000006</v>
      </c>
      <c r="B1202" s="13">
        <v>29.30645584747192</v>
      </c>
      <c r="C1202" s="5">
        <f t="shared" si="18"/>
        <v>30.246455847471921</v>
      </c>
      <c r="D1202" t="s">
        <v>10</v>
      </c>
    </row>
    <row r="1203" spans="1:4" x14ac:dyDescent="0.3">
      <c r="A1203" s="12">
        <v>0.94000000000000006</v>
      </c>
      <c r="B1203" s="13">
        <v>27.209118141213224</v>
      </c>
      <c r="C1203" s="5">
        <f t="shared" si="18"/>
        <v>28.149118141213226</v>
      </c>
      <c r="D1203" t="s">
        <v>10</v>
      </c>
    </row>
    <row r="1204" spans="1:4" x14ac:dyDescent="0.3">
      <c r="A1204" s="12">
        <v>0.94000000000000006</v>
      </c>
      <c r="B1204" s="13">
        <v>24.270696892881542</v>
      </c>
      <c r="C1204" s="5">
        <f t="shared" si="18"/>
        <v>25.210696892881543</v>
      </c>
      <c r="D1204" t="s">
        <v>10</v>
      </c>
    </row>
    <row r="1205" spans="1:4" x14ac:dyDescent="0.3">
      <c r="A1205" s="12">
        <v>0.94000000000000006</v>
      </c>
      <c r="B1205" s="13">
        <v>20.501654275040437</v>
      </c>
      <c r="C1205" s="5">
        <f t="shared" si="18"/>
        <v>21.441654275040438</v>
      </c>
      <c r="D1205" t="s">
        <v>10</v>
      </c>
    </row>
    <row r="1206" spans="1:4" x14ac:dyDescent="0.3">
      <c r="A1206" s="12">
        <v>0.94000000000000006</v>
      </c>
      <c r="B1206" s="13">
        <v>16.578839650440027</v>
      </c>
      <c r="C1206" s="5">
        <f t="shared" si="18"/>
        <v>17.518839650440029</v>
      </c>
      <c r="D1206" t="s">
        <v>10</v>
      </c>
    </row>
    <row r="1207" spans="1:4" x14ac:dyDescent="0.3">
      <c r="A1207" s="12">
        <v>0.94000000000000006</v>
      </c>
      <c r="B1207" s="13">
        <v>13.401369828430429</v>
      </c>
      <c r="C1207" s="5">
        <f t="shared" si="18"/>
        <v>14.341369828430429</v>
      </c>
      <c r="D1207" t="s">
        <v>10</v>
      </c>
    </row>
    <row r="1208" spans="1:4" x14ac:dyDescent="0.3">
      <c r="A1208" s="12">
        <v>0.94000000000000006</v>
      </c>
      <c r="B1208" s="13">
        <v>10.727261990410534</v>
      </c>
      <c r="C1208" s="5">
        <f t="shared" si="18"/>
        <v>11.667261990410534</v>
      </c>
      <c r="D1208" t="s">
        <v>10</v>
      </c>
    </row>
    <row r="1209" spans="1:4" x14ac:dyDescent="0.3">
      <c r="A1209" s="12">
        <v>0.94000000000000006</v>
      </c>
      <c r="B1209" s="13">
        <v>8.2269603542291403</v>
      </c>
      <c r="C1209" s="5">
        <f t="shared" si="18"/>
        <v>9.1669603542291398</v>
      </c>
      <c r="D1209" t="s">
        <v>10</v>
      </c>
    </row>
    <row r="1210" spans="1:4" x14ac:dyDescent="0.3">
      <c r="A1210" s="12">
        <v>0.94000000000000006</v>
      </c>
      <c r="B1210" s="13">
        <v>6.2562184140255912</v>
      </c>
      <c r="C1210" s="5">
        <f t="shared" si="18"/>
        <v>7.1962184140255916</v>
      </c>
      <c r="D1210" t="s">
        <v>10</v>
      </c>
    </row>
    <row r="1211" spans="1:4" x14ac:dyDescent="0.3">
      <c r="A1211" s="12">
        <v>0.94000000000000006</v>
      </c>
      <c r="B1211" s="13">
        <v>5.0900031509444821</v>
      </c>
      <c r="C1211" s="5">
        <f t="shared" si="18"/>
        <v>6.0300031509444825</v>
      </c>
      <c r="D1211" t="s">
        <v>10</v>
      </c>
    </row>
    <row r="1212" spans="1:4" x14ac:dyDescent="0.3">
      <c r="A1212" s="12">
        <v>0.94000000000000006</v>
      </c>
      <c r="B1212" s="13">
        <v>5.1244618285953205</v>
      </c>
      <c r="C1212" s="5">
        <f t="shared" si="18"/>
        <v>6.0644618285953209</v>
      </c>
      <c r="D1212" t="s">
        <v>10</v>
      </c>
    </row>
    <row r="1213" spans="1:4" x14ac:dyDescent="0.3">
      <c r="A1213" s="12">
        <v>0.94000000000000006</v>
      </c>
      <c r="B1213" s="13">
        <v>6.0221968814835289</v>
      </c>
      <c r="C1213" s="5">
        <f t="shared" si="18"/>
        <v>6.9621968814835293</v>
      </c>
      <c r="D1213" t="s">
        <v>10</v>
      </c>
    </row>
    <row r="1214" spans="1:4" x14ac:dyDescent="0.3">
      <c r="A1214" s="12">
        <v>0.94000000000000006</v>
      </c>
      <c r="B1214" s="13">
        <v>8.2704311157523112</v>
      </c>
      <c r="C1214" s="5">
        <f t="shared" si="18"/>
        <v>9.2104311157523107</v>
      </c>
      <c r="D1214" t="s">
        <v>10</v>
      </c>
    </row>
    <row r="1215" spans="1:4" x14ac:dyDescent="0.3">
      <c r="A1215" s="12">
        <v>0.94000000000000006</v>
      </c>
      <c r="B1215" s="13">
        <v>11.280231596315655</v>
      </c>
      <c r="C1215" s="5">
        <f t="shared" si="18"/>
        <v>12.220231596315655</v>
      </c>
      <c r="D1215" t="s">
        <v>10</v>
      </c>
    </row>
    <row r="1216" spans="1:4" x14ac:dyDescent="0.3">
      <c r="A1216" s="12">
        <v>0.94000000000000006</v>
      </c>
      <c r="B1216" s="13">
        <v>14.454930878215668</v>
      </c>
      <c r="C1216" s="5">
        <f t="shared" si="18"/>
        <v>15.394930878215668</v>
      </c>
      <c r="D1216" t="s">
        <v>10</v>
      </c>
    </row>
    <row r="1217" spans="1:4" x14ac:dyDescent="0.3">
      <c r="A1217" s="12">
        <v>0.94000000000000006</v>
      </c>
      <c r="B1217" s="13">
        <v>17.736088893156293</v>
      </c>
      <c r="C1217" s="5">
        <f t="shared" si="18"/>
        <v>18.676088893156294</v>
      </c>
      <c r="D1217" t="s">
        <v>10</v>
      </c>
    </row>
    <row r="1218" spans="1:4" x14ac:dyDescent="0.3">
      <c r="A1218" s="12">
        <v>0.94000000000000006</v>
      </c>
      <c r="B1218" s="13">
        <v>21.19912284189256</v>
      </c>
      <c r="C1218" s="5">
        <f t="shared" si="18"/>
        <v>22.139122841892561</v>
      </c>
      <c r="D1218" t="s">
        <v>10</v>
      </c>
    </row>
    <row r="1219" spans="1:4" x14ac:dyDescent="0.3">
      <c r="A1219" s="12">
        <v>0.94000000000000006</v>
      </c>
      <c r="B1219" s="13">
        <v>25.119128388430532</v>
      </c>
      <c r="C1219" s="5">
        <f t="shared" ref="C1219:C1282" si="19">SUM(A1219:B1219)</f>
        <v>26.059128388430533</v>
      </c>
      <c r="D1219" t="s">
        <v>10</v>
      </c>
    </row>
    <row r="1220" spans="1:4" x14ac:dyDescent="0.3">
      <c r="A1220" s="12">
        <v>0.94000000000000006</v>
      </c>
      <c r="B1220" s="13">
        <v>28.887831888257956</v>
      </c>
      <c r="C1220" s="5">
        <f t="shared" si="19"/>
        <v>29.827831888257958</v>
      </c>
      <c r="D1220" t="s">
        <v>10</v>
      </c>
    </row>
    <row r="1221" spans="1:4" x14ac:dyDescent="0.3">
      <c r="A1221" s="12">
        <v>0.94000000000000006</v>
      </c>
      <c r="B1221" s="13">
        <v>31.406473561578796</v>
      </c>
      <c r="C1221" s="5">
        <f t="shared" si="19"/>
        <v>32.346473561578797</v>
      </c>
      <c r="D1221" t="s">
        <v>10</v>
      </c>
    </row>
    <row r="1222" spans="1:4" x14ac:dyDescent="0.3">
      <c r="A1222" s="12">
        <v>0.94000000000000006</v>
      </c>
      <c r="B1222" s="13">
        <v>32.710708508051312</v>
      </c>
      <c r="C1222" s="5">
        <f t="shared" si="19"/>
        <v>33.650708508051309</v>
      </c>
      <c r="D1222" t="s">
        <v>10</v>
      </c>
    </row>
    <row r="1223" spans="1:4" x14ac:dyDescent="0.3">
      <c r="A1223" s="12">
        <v>0.94000000000000006</v>
      </c>
      <c r="B1223" s="13">
        <v>33.14819860996019</v>
      </c>
      <c r="C1223" s="5">
        <f t="shared" si="19"/>
        <v>34.088198609960187</v>
      </c>
      <c r="D1223" t="s">
        <v>10</v>
      </c>
    </row>
    <row r="1224" spans="1:4" x14ac:dyDescent="0.3">
      <c r="A1224" s="12">
        <v>0.94000000000000006</v>
      </c>
      <c r="B1224" s="13">
        <v>32.560965344823074</v>
      </c>
      <c r="C1224" s="5">
        <f t="shared" si="19"/>
        <v>33.500965344823072</v>
      </c>
      <c r="D1224" t="s">
        <v>10</v>
      </c>
    </row>
    <row r="1225" spans="1:4" x14ac:dyDescent="0.3">
      <c r="A1225" s="12">
        <v>0.94000000000000006</v>
      </c>
      <c r="B1225" s="13">
        <v>31.206501520035097</v>
      </c>
      <c r="C1225" s="5">
        <f t="shared" si="19"/>
        <v>32.146501520035095</v>
      </c>
      <c r="D1225" t="s">
        <v>10</v>
      </c>
    </row>
    <row r="1226" spans="1:4" x14ac:dyDescent="0.3">
      <c r="A1226" s="14">
        <v>0.94000000000000028</v>
      </c>
      <c r="B1226" s="15">
        <v>23.146082161956141</v>
      </c>
      <c r="C1226" s="5">
        <f t="shared" si="19"/>
        <v>24.086082161956142</v>
      </c>
      <c r="D1226" t="s">
        <v>10</v>
      </c>
    </row>
    <row r="1227" spans="1:4" x14ac:dyDescent="0.3">
      <c r="A1227" s="14">
        <v>0.94000000000000028</v>
      </c>
      <c r="B1227" s="15">
        <v>21.689392077029439</v>
      </c>
      <c r="C1227" s="5">
        <f t="shared" si="19"/>
        <v>22.62939207702944</v>
      </c>
      <c r="D1227" t="s">
        <v>10</v>
      </c>
    </row>
    <row r="1228" spans="1:4" x14ac:dyDescent="0.3">
      <c r="A1228" s="14">
        <v>0.94000000000000028</v>
      </c>
      <c r="B1228" s="15">
        <v>19.935767698938587</v>
      </c>
      <c r="C1228" s="5">
        <f t="shared" si="19"/>
        <v>20.875767698938589</v>
      </c>
      <c r="D1228" t="s">
        <v>10</v>
      </c>
    </row>
    <row r="1229" spans="1:4" x14ac:dyDescent="0.3">
      <c r="A1229" s="14">
        <v>0.94000000000000028</v>
      </c>
      <c r="B1229" s="15">
        <v>17.994510806614969</v>
      </c>
      <c r="C1229" s="5">
        <f t="shared" si="19"/>
        <v>18.93451080661497</v>
      </c>
      <c r="D1229" t="s">
        <v>10</v>
      </c>
    </row>
    <row r="1230" spans="1:4" x14ac:dyDescent="0.3">
      <c r="A1230" s="14">
        <v>0.94000000000000028</v>
      </c>
      <c r="B1230" s="15">
        <v>14.474426545557332</v>
      </c>
      <c r="C1230" s="5">
        <f t="shared" si="19"/>
        <v>15.414426545557331</v>
      </c>
      <c r="D1230" t="s">
        <v>10</v>
      </c>
    </row>
    <row r="1231" spans="1:4" x14ac:dyDescent="0.3">
      <c r="A1231" s="14">
        <v>0.94000000000000028</v>
      </c>
      <c r="B1231" s="15">
        <v>10.797629818305179</v>
      </c>
      <c r="C1231" s="5">
        <f t="shared" si="19"/>
        <v>11.737629818305178</v>
      </c>
      <c r="D1231" t="s">
        <v>10</v>
      </c>
    </row>
    <row r="1232" spans="1:4" x14ac:dyDescent="0.3">
      <c r="A1232" s="14">
        <v>7.391758241758243</v>
      </c>
      <c r="B1232" s="15">
        <v>8.7139917367270527</v>
      </c>
      <c r="C1232" s="5">
        <f t="shared" si="19"/>
        <v>16.105749978485296</v>
      </c>
      <c r="D1232" t="s">
        <v>10</v>
      </c>
    </row>
    <row r="1233" spans="1:4" x14ac:dyDescent="0.3">
      <c r="A1233" s="14">
        <v>11.826813186813187</v>
      </c>
      <c r="B1233" s="15">
        <v>8.1235623343986596</v>
      </c>
      <c r="C1233" s="5">
        <f t="shared" si="19"/>
        <v>19.950375521211846</v>
      </c>
      <c r="D1233" t="s">
        <v>10</v>
      </c>
    </row>
    <row r="1234" spans="1:4" x14ac:dyDescent="0.3">
      <c r="A1234" s="14">
        <v>16.26186813186813</v>
      </c>
      <c r="B1234" s="15">
        <v>10.038653761103056</v>
      </c>
      <c r="C1234" s="5">
        <f t="shared" si="19"/>
        <v>26.300521892971187</v>
      </c>
      <c r="D1234" t="s">
        <v>10</v>
      </c>
    </row>
    <row r="1235" spans="1:4" x14ac:dyDescent="0.3">
      <c r="A1235" s="14">
        <v>16.26186813186813</v>
      </c>
      <c r="B1235" s="15">
        <v>14.809417197204601</v>
      </c>
      <c r="C1235" s="5">
        <f t="shared" si="19"/>
        <v>31.07128532907273</v>
      </c>
      <c r="D1235" t="s">
        <v>10</v>
      </c>
    </row>
    <row r="1236" spans="1:4" x14ac:dyDescent="0.3">
      <c r="A1236" s="14">
        <v>16.26186813186813</v>
      </c>
      <c r="B1236" s="15">
        <v>16.981672880368407</v>
      </c>
      <c r="C1236" s="5">
        <f t="shared" si="19"/>
        <v>33.243541012236534</v>
      </c>
      <c r="D1236" t="s">
        <v>10</v>
      </c>
    </row>
    <row r="1237" spans="1:4" x14ac:dyDescent="0.3">
      <c r="A1237" s="14">
        <v>15.522692307692306</v>
      </c>
      <c r="B1237" s="15">
        <v>18.403738565042929</v>
      </c>
      <c r="C1237" s="5">
        <f t="shared" si="19"/>
        <v>33.926430872735239</v>
      </c>
      <c r="D1237" t="s">
        <v>10</v>
      </c>
    </row>
    <row r="1238" spans="1:4" x14ac:dyDescent="0.3">
      <c r="A1238" s="14">
        <v>15.522692307692306</v>
      </c>
      <c r="B1238" s="15">
        <v>19.84608467184712</v>
      </c>
      <c r="C1238" s="5">
        <f t="shared" si="19"/>
        <v>35.368776979539426</v>
      </c>
      <c r="D1238" t="s">
        <v>10</v>
      </c>
    </row>
    <row r="1239" spans="1:4" x14ac:dyDescent="0.3">
      <c r="A1239" s="14">
        <v>12.565989010989011</v>
      </c>
      <c r="B1239" s="15">
        <v>21.602551668661654</v>
      </c>
      <c r="C1239" s="5">
        <f t="shared" si="19"/>
        <v>34.168540679650661</v>
      </c>
      <c r="D1239" t="s">
        <v>10</v>
      </c>
    </row>
    <row r="1240" spans="1:4" x14ac:dyDescent="0.3">
      <c r="A1240" s="14">
        <v>11.826813186813187</v>
      </c>
      <c r="B1240" s="15">
        <v>23.289087305627287</v>
      </c>
      <c r="C1240" s="5">
        <f t="shared" si="19"/>
        <v>35.115900492440474</v>
      </c>
      <c r="D1240" t="s">
        <v>10</v>
      </c>
    </row>
    <row r="1241" spans="1:4" x14ac:dyDescent="0.3">
      <c r="A1241" s="14">
        <v>15.522692307692306</v>
      </c>
      <c r="B1241" s="15">
        <v>24.971143166228984</v>
      </c>
      <c r="C1241" s="5">
        <f t="shared" si="19"/>
        <v>40.493835473921294</v>
      </c>
      <c r="D1241" t="s">
        <v>10</v>
      </c>
    </row>
    <row r="1242" spans="1:4" x14ac:dyDescent="0.3">
      <c r="A1242" s="14">
        <v>19.957747252747254</v>
      </c>
      <c r="B1242" s="15">
        <v>26.331926144279191</v>
      </c>
      <c r="C1242" s="5">
        <f t="shared" si="19"/>
        <v>46.289673397026448</v>
      </c>
      <c r="D1242" t="s">
        <v>10</v>
      </c>
    </row>
    <row r="1243" spans="1:4" x14ac:dyDescent="0.3">
      <c r="A1243" s="14">
        <v>19.957747252747254</v>
      </c>
      <c r="B1243" s="15">
        <v>26.81002418188309</v>
      </c>
      <c r="C1243" s="5">
        <f t="shared" si="19"/>
        <v>46.767771434630347</v>
      </c>
      <c r="D1243" t="s">
        <v>10</v>
      </c>
    </row>
    <row r="1244" spans="1:4" x14ac:dyDescent="0.3">
      <c r="A1244" s="14">
        <v>14.783516483516486</v>
      </c>
      <c r="B1244" s="15">
        <v>26.335167001269703</v>
      </c>
      <c r="C1244" s="5">
        <f t="shared" si="19"/>
        <v>41.118683484786189</v>
      </c>
      <c r="D1244" t="s">
        <v>10</v>
      </c>
    </row>
    <row r="1245" spans="1:4" x14ac:dyDescent="0.3">
      <c r="A1245" s="14">
        <v>7.391758241758243</v>
      </c>
      <c r="B1245" s="15">
        <v>23.278994242983725</v>
      </c>
      <c r="C1245" s="5">
        <f t="shared" si="19"/>
        <v>30.670752484741968</v>
      </c>
      <c r="D1245" t="s">
        <v>10</v>
      </c>
    </row>
    <row r="1246" spans="1:4" x14ac:dyDescent="0.3">
      <c r="A1246" s="14">
        <v>0.94000000000000028</v>
      </c>
      <c r="B1246" s="15">
        <v>22.42153500293869</v>
      </c>
      <c r="C1246" s="5">
        <f t="shared" si="19"/>
        <v>23.361535002938691</v>
      </c>
      <c r="D1246" t="s">
        <v>10</v>
      </c>
    </row>
    <row r="1247" spans="1:4" x14ac:dyDescent="0.3">
      <c r="A1247" s="14">
        <v>0.94000000000000028</v>
      </c>
      <c r="B1247" s="15">
        <v>22.75412479597453</v>
      </c>
      <c r="C1247" s="5">
        <f t="shared" si="19"/>
        <v>23.694124795974531</v>
      </c>
      <c r="D1247" t="s">
        <v>10</v>
      </c>
    </row>
    <row r="1248" spans="1:4" x14ac:dyDescent="0.3">
      <c r="A1248" s="14">
        <v>0.94000000000000028</v>
      </c>
      <c r="B1248" s="15">
        <v>23.336849185561981</v>
      </c>
      <c r="C1248" s="5">
        <f t="shared" si="19"/>
        <v>24.276849185561982</v>
      </c>
      <c r="D1248" t="s">
        <v>10</v>
      </c>
    </row>
    <row r="1249" spans="1:4" x14ac:dyDescent="0.3">
      <c r="A1249" s="14">
        <v>0.94000000000000028</v>
      </c>
      <c r="B1249" s="15">
        <v>23.616155241846801</v>
      </c>
      <c r="C1249" s="5">
        <f t="shared" si="19"/>
        <v>24.556155241846803</v>
      </c>
      <c r="D1249" t="s">
        <v>10</v>
      </c>
    </row>
    <row r="1250" spans="1:4" x14ac:dyDescent="0.3">
      <c r="A1250" s="14">
        <v>0.94000000000000028</v>
      </c>
      <c r="B1250" s="15">
        <v>23.146082161956141</v>
      </c>
      <c r="C1250" s="5">
        <f t="shared" si="19"/>
        <v>24.086082161956142</v>
      </c>
      <c r="D1250" t="s">
        <v>10</v>
      </c>
    </row>
    <row r="1251" spans="1:4" x14ac:dyDescent="0.3">
      <c r="A1251" s="14">
        <v>0.94000000000000028</v>
      </c>
      <c r="B1251" s="15">
        <v>21.689392077029439</v>
      </c>
      <c r="C1251" s="5">
        <f t="shared" si="19"/>
        <v>22.62939207702944</v>
      </c>
      <c r="D1251" t="s">
        <v>10</v>
      </c>
    </row>
    <row r="1252" spans="1:4" x14ac:dyDescent="0.3">
      <c r="A1252" s="14">
        <v>0.94000000000000028</v>
      </c>
      <c r="B1252" s="15">
        <v>19.935767698938587</v>
      </c>
      <c r="C1252" s="5">
        <f t="shared" si="19"/>
        <v>20.875767698938589</v>
      </c>
      <c r="D1252" t="s">
        <v>10</v>
      </c>
    </row>
    <row r="1253" spans="1:4" x14ac:dyDescent="0.3">
      <c r="A1253" s="14">
        <v>0.94000000000000028</v>
      </c>
      <c r="B1253" s="15">
        <v>17.994510806614969</v>
      </c>
      <c r="C1253" s="5">
        <f t="shared" si="19"/>
        <v>18.93451080661497</v>
      </c>
      <c r="D1253" t="s">
        <v>10</v>
      </c>
    </row>
    <row r="1254" spans="1:4" x14ac:dyDescent="0.3">
      <c r="A1254" s="14">
        <v>0.94000000000000028</v>
      </c>
      <c r="B1254" s="15">
        <v>14.474426545557332</v>
      </c>
      <c r="C1254" s="5">
        <f t="shared" si="19"/>
        <v>15.414426545557331</v>
      </c>
      <c r="D1254" t="s">
        <v>10</v>
      </c>
    </row>
    <row r="1255" spans="1:4" x14ac:dyDescent="0.3">
      <c r="A1255" s="14">
        <v>0.94000000000000028</v>
      </c>
      <c r="B1255" s="15">
        <v>10.797629818305179</v>
      </c>
      <c r="C1255" s="5">
        <f t="shared" si="19"/>
        <v>11.737629818305178</v>
      </c>
      <c r="D1255" t="s">
        <v>10</v>
      </c>
    </row>
    <row r="1256" spans="1:4" x14ac:dyDescent="0.3">
      <c r="A1256" s="14">
        <v>7.391758241758243</v>
      </c>
      <c r="B1256" s="15">
        <v>8.7139917367270527</v>
      </c>
      <c r="C1256" s="5">
        <f t="shared" si="19"/>
        <v>16.105749978485296</v>
      </c>
      <c r="D1256" t="s">
        <v>10</v>
      </c>
    </row>
    <row r="1257" spans="1:4" x14ac:dyDescent="0.3">
      <c r="A1257" s="14">
        <v>11.826813186813187</v>
      </c>
      <c r="B1257" s="15">
        <v>8.1235623343986596</v>
      </c>
      <c r="C1257" s="5">
        <f t="shared" si="19"/>
        <v>19.950375521211846</v>
      </c>
      <c r="D1257" t="s">
        <v>10</v>
      </c>
    </row>
    <row r="1258" spans="1:4" x14ac:dyDescent="0.3">
      <c r="A1258" s="14">
        <v>16.26186813186813</v>
      </c>
      <c r="B1258" s="15">
        <v>10.038653761103056</v>
      </c>
      <c r="C1258" s="5">
        <f t="shared" si="19"/>
        <v>26.300521892971187</v>
      </c>
      <c r="D1258" t="s">
        <v>10</v>
      </c>
    </row>
    <row r="1259" spans="1:4" x14ac:dyDescent="0.3">
      <c r="A1259" s="14">
        <v>16.26186813186813</v>
      </c>
      <c r="B1259" s="15">
        <v>14.809417197204601</v>
      </c>
      <c r="C1259" s="5">
        <f t="shared" si="19"/>
        <v>31.07128532907273</v>
      </c>
      <c r="D1259" t="s">
        <v>10</v>
      </c>
    </row>
    <row r="1260" spans="1:4" x14ac:dyDescent="0.3">
      <c r="A1260" s="14">
        <v>16.26186813186813</v>
      </c>
      <c r="B1260" s="15">
        <v>16.981672880368407</v>
      </c>
      <c r="C1260" s="5">
        <f t="shared" si="19"/>
        <v>33.243541012236534</v>
      </c>
      <c r="D1260" t="s">
        <v>10</v>
      </c>
    </row>
    <row r="1261" spans="1:4" x14ac:dyDescent="0.3">
      <c r="A1261" s="14">
        <v>15.522692307692306</v>
      </c>
      <c r="B1261" s="15">
        <v>18.403738565042929</v>
      </c>
      <c r="C1261" s="5">
        <f t="shared" si="19"/>
        <v>33.926430872735239</v>
      </c>
      <c r="D1261" t="s">
        <v>10</v>
      </c>
    </row>
    <row r="1262" spans="1:4" x14ac:dyDescent="0.3">
      <c r="A1262" s="14">
        <v>15.522692307692306</v>
      </c>
      <c r="B1262" s="15">
        <v>19.84608467184712</v>
      </c>
      <c r="C1262" s="5">
        <f t="shared" si="19"/>
        <v>35.368776979539426</v>
      </c>
      <c r="D1262" t="s">
        <v>10</v>
      </c>
    </row>
    <row r="1263" spans="1:4" x14ac:dyDescent="0.3">
      <c r="A1263" s="14">
        <v>12.565989010989011</v>
      </c>
      <c r="B1263" s="15">
        <v>21.602551668661654</v>
      </c>
      <c r="C1263" s="5">
        <f t="shared" si="19"/>
        <v>34.168540679650661</v>
      </c>
      <c r="D1263" t="s">
        <v>10</v>
      </c>
    </row>
    <row r="1264" spans="1:4" x14ac:dyDescent="0.3">
      <c r="A1264" s="14">
        <v>11.826813186813187</v>
      </c>
      <c r="B1264" s="15">
        <v>23.289087305627287</v>
      </c>
      <c r="C1264" s="5">
        <f t="shared" si="19"/>
        <v>35.115900492440474</v>
      </c>
      <c r="D1264" t="s">
        <v>10</v>
      </c>
    </row>
    <row r="1265" spans="1:4" x14ac:dyDescent="0.3">
      <c r="A1265" s="14">
        <v>15.522692307692306</v>
      </c>
      <c r="B1265" s="15">
        <v>24.971143166228984</v>
      </c>
      <c r="C1265" s="5">
        <f t="shared" si="19"/>
        <v>40.493835473921294</v>
      </c>
      <c r="D1265" t="s">
        <v>10</v>
      </c>
    </row>
    <row r="1266" spans="1:4" x14ac:dyDescent="0.3">
      <c r="A1266" s="14">
        <v>19.957747252747254</v>
      </c>
      <c r="B1266" s="15">
        <v>26.331926144279191</v>
      </c>
      <c r="C1266" s="5">
        <f t="shared" si="19"/>
        <v>46.289673397026448</v>
      </c>
      <c r="D1266" t="s">
        <v>10</v>
      </c>
    </row>
    <row r="1267" spans="1:4" x14ac:dyDescent="0.3">
      <c r="A1267" s="14">
        <v>19.957747252747254</v>
      </c>
      <c r="B1267" s="15">
        <v>26.81002418188309</v>
      </c>
      <c r="C1267" s="5">
        <f t="shared" si="19"/>
        <v>46.767771434630347</v>
      </c>
      <c r="D1267" t="s">
        <v>10</v>
      </c>
    </row>
    <row r="1268" spans="1:4" x14ac:dyDescent="0.3">
      <c r="A1268" s="14">
        <v>14.783516483516486</v>
      </c>
      <c r="B1268" s="15">
        <v>26.335167001269703</v>
      </c>
      <c r="C1268" s="5">
        <f t="shared" si="19"/>
        <v>41.118683484786189</v>
      </c>
      <c r="D1268" t="s">
        <v>10</v>
      </c>
    </row>
    <row r="1269" spans="1:4" x14ac:dyDescent="0.3">
      <c r="A1269" s="14">
        <v>7.391758241758243</v>
      </c>
      <c r="B1269" s="15">
        <v>23.278994242983725</v>
      </c>
      <c r="C1269" s="5">
        <f t="shared" si="19"/>
        <v>30.670752484741968</v>
      </c>
      <c r="D1269" t="s">
        <v>10</v>
      </c>
    </row>
    <row r="1270" spans="1:4" x14ac:dyDescent="0.3">
      <c r="A1270" s="14">
        <v>0.94000000000000028</v>
      </c>
      <c r="B1270" s="15">
        <v>22.42153500293869</v>
      </c>
      <c r="C1270" s="5">
        <f t="shared" si="19"/>
        <v>23.361535002938691</v>
      </c>
      <c r="D1270" t="s">
        <v>10</v>
      </c>
    </row>
    <row r="1271" spans="1:4" x14ac:dyDescent="0.3">
      <c r="A1271" s="14">
        <v>0.94000000000000028</v>
      </c>
      <c r="B1271" s="15">
        <v>22.75412479597453</v>
      </c>
      <c r="C1271" s="5">
        <f t="shared" si="19"/>
        <v>23.694124795974531</v>
      </c>
      <c r="D1271" t="s">
        <v>10</v>
      </c>
    </row>
    <row r="1272" spans="1:4" x14ac:dyDescent="0.3">
      <c r="A1272" s="14">
        <v>0.94000000000000028</v>
      </c>
      <c r="B1272" s="15">
        <v>23.336849185561981</v>
      </c>
      <c r="C1272" s="5">
        <f t="shared" si="19"/>
        <v>24.276849185561982</v>
      </c>
      <c r="D1272" t="s">
        <v>10</v>
      </c>
    </row>
    <row r="1273" spans="1:4" x14ac:dyDescent="0.3">
      <c r="A1273" s="14">
        <v>0.94000000000000028</v>
      </c>
      <c r="B1273" s="15">
        <v>23.616155241846801</v>
      </c>
      <c r="C1273" s="5">
        <f t="shared" si="19"/>
        <v>24.556155241846803</v>
      </c>
      <c r="D1273" t="s">
        <v>10</v>
      </c>
    </row>
    <row r="1274" spans="1:4" x14ac:dyDescent="0.3">
      <c r="A1274" s="14">
        <v>0.94000000000000028</v>
      </c>
      <c r="B1274" s="15">
        <v>23.146082161956141</v>
      </c>
      <c r="C1274" s="5">
        <f t="shared" si="19"/>
        <v>24.086082161956142</v>
      </c>
      <c r="D1274" t="s">
        <v>10</v>
      </c>
    </row>
    <row r="1275" spans="1:4" x14ac:dyDescent="0.3">
      <c r="A1275" s="14">
        <v>0.94000000000000028</v>
      </c>
      <c r="B1275" s="15">
        <v>21.689392077029439</v>
      </c>
      <c r="C1275" s="5">
        <f t="shared" si="19"/>
        <v>22.62939207702944</v>
      </c>
      <c r="D1275" t="s">
        <v>10</v>
      </c>
    </row>
    <row r="1276" spans="1:4" x14ac:dyDescent="0.3">
      <c r="A1276" s="14">
        <v>0.94000000000000028</v>
      </c>
      <c r="B1276" s="15">
        <v>19.935767698938587</v>
      </c>
      <c r="C1276" s="5">
        <f t="shared" si="19"/>
        <v>20.875767698938589</v>
      </c>
      <c r="D1276" t="s">
        <v>10</v>
      </c>
    </row>
    <row r="1277" spans="1:4" x14ac:dyDescent="0.3">
      <c r="A1277" s="14">
        <v>0.94000000000000028</v>
      </c>
      <c r="B1277" s="15">
        <v>17.994510806614969</v>
      </c>
      <c r="C1277" s="5">
        <f t="shared" si="19"/>
        <v>18.93451080661497</v>
      </c>
      <c r="D1277" t="s">
        <v>10</v>
      </c>
    </row>
    <row r="1278" spans="1:4" x14ac:dyDescent="0.3">
      <c r="A1278" s="14">
        <v>0.94000000000000028</v>
      </c>
      <c r="B1278" s="15">
        <v>14.474426545557332</v>
      </c>
      <c r="C1278" s="5">
        <f t="shared" si="19"/>
        <v>15.414426545557331</v>
      </c>
      <c r="D1278" t="s">
        <v>10</v>
      </c>
    </row>
    <row r="1279" spans="1:4" x14ac:dyDescent="0.3">
      <c r="A1279" s="14">
        <v>0.94000000000000028</v>
      </c>
      <c r="B1279" s="15">
        <v>10.797629818305179</v>
      </c>
      <c r="C1279" s="5">
        <f t="shared" si="19"/>
        <v>11.737629818305178</v>
      </c>
      <c r="D1279" t="s">
        <v>10</v>
      </c>
    </row>
    <row r="1280" spans="1:4" x14ac:dyDescent="0.3">
      <c r="A1280" s="14">
        <v>7.391758241758243</v>
      </c>
      <c r="B1280" s="15">
        <v>8.7139917367270527</v>
      </c>
      <c r="C1280" s="5">
        <f t="shared" si="19"/>
        <v>16.105749978485296</v>
      </c>
      <c r="D1280" t="s">
        <v>10</v>
      </c>
    </row>
    <row r="1281" spans="1:4" x14ac:dyDescent="0.3">
      <c r="A1281" s="14">
        <v>11.826813186813187</v>
      </c>
      <c r="B1281" s="15">
        <v>8.1235623343986596</v>
      </c>
      <c r="C1281" s="5">
        <f t="shared" si="19"/>
        <v>19.950375521211846</v>
      </c>
      <c r="D1281" t="s">
        <v>10</v>
      </c>
    </row>
    <row r="1282" spans="1:4" x14ac:dyDescent="0.3">
      <c r="A1282" s="14">
        <v>16.26186813186813</v>
      </c>
      <c r="B1282" s="15">
        <v>10.038653761103056</v>
      </c>
      <c r="C1282" s="5">
        <f t="shared" si="19"/>
        <v>26.300521892971187</v>
      </c>
      <c r="D1282" t="s">
        <v>10</v>
      </c>
    </row>
    <row r="1283" spans="1:4" x14ac:dyDescent="0.3">
      <c r="A1283" s="14">
        <v>16.26186813186813</v>
      </c>
      <c r="B1283" s="15">
        <v>14.809417197204601</v>
      </c>
      <c r="C1283" s="5">
        <f t="shared" ref="C1283:C1346" si="20">SUM(A1283:B1283)</f>
        <v>31.07128532907273</v>
      </c>
      <c r="D1283" t="s">
        <v>10</v>
      </c>
    </row>
    <row r="1284" spans="1:4" x14ac:dyDescent="0.3">
      <c r="A1284" s="14">
        <v>16.26186813186813</v>
      </c>
      <c r="B1284" s="15">
        <v>16.981672880368407</v>
      </c>
      <c r="C1284" s="5">
        <f t="shared" si="20"/>
        <v>33.243541012236534</v>
      </c>
      <c r="D1284" t="s">
        <v>10</v>
      </c>
    </row>
    <row r="1285" spans="1:4" x14ac:dyDescent="0.3">
      <c r="A1285" s="14">
        <v>15.522692307692306</v>
      </c>
      <c r="B1285" s="15">
        <v>18.403738565042929</v>
      </c>
      <c r="C1285" s="5">
        <f t="shared" si="20"/>
        <v>33.926430872735239</v>
      </c>
      <c r="D1285" t="s">
        <v>10</v>
      </c>
    </row>
    <row r="1286" spans="1:4" x14ac:dyDescent="0.3">
      <c r="A1286" s="14">
        <v>15.522692307692306</v>
      </c>
      <c r="B1286" s="15">
        <v>19.84608467184712</v>
      </c>
      <c r="C1286" s="5">
        <f t="shared" si="20"/>
        <v>35.368776979539426</v>
      </c>
      <c r="D1286" t="s">
        <v>10</v>
      </c>
    </row>
    <row r="1287" spans="1:4" x14ac:dyDescent="0.3">
      <c r="A1287" s="14">
        <v>12.565989010989011</v>
      </c>
      <c r="B1287" s="15">
        <v>21.602551668661654</v>
      </c>
      <c r="C1287" s="5">
        <f t="shared" si="20"/>
        <v>34.168540679650661</v>
      </c>
      <c r="D1287" t="s">
        <v>10</v>
      </c>
    </row>
    <row r="1288" spans="1:4" x14ac:dyDescent="0.3">
      <c r="A1288" s="14">
        <v>11.826813186813187</v>
      </c>
      <c r="B1288" s="15">
        <v>23.289087305627287</v>
      </c>
      <c r="C1288" s="5">
        <f t="shared" si="20"/>
        <v>35.115900492440474</v>
      </c>
      <c r="D1288" t="s">
        <v>10</v>
      </c>
    </row>
    <row r="1289" spans="1:4" x14ac:dyDescent="0.3">
      <c r="A1289" s="14">
        <v>15.522692307692306</v>
      </c>
      <c r="B1289" s="15">
        <v>24.971143166228984</v>
      </c>
      <c r="C1289" s="5">
        <f t="shared" si="20"/>
        <v>40.493835473921294</v>
      </c>
      <c r="D1289" t="s">
        <v>10</v>
      </c>
    </row>
    <row r="1290" spans="1:4" x14ac:dyDescent="0.3">
      <c r="A1290" s="14">
        <v>19.957747252747254</v>
      </c>
      <c r="B1290" s="15">
        <v>26.331926144279191</v>
      </c>
      <c r="C1290" s="5">
        <f t="shared" si="20"/>
        <v>46.289673397026448</v>
      </c>
      <c r="D1290" t="s">
        <v>10</v>
      </c>
    </row>
    <row r="1291" spans="1:4" x14ac:dyDescent="0.3">
      <c r="A1291" s="14">
        <v>19.957747252747254</v>
      </c>
      <c r="B1291" s="15">
        <v>26.81002418188309</v>
      </c>
      <c r="C1291" s="5">
        <f t="shared" si="20"/>
        <v>46.767771434630347</v>
      </c>
      <c r="D1291" t="s">
        <v>10</v>
      </c>
    </row>
    <row r="1292" spans="1:4" x14ac:dyDescent="0.3">
      <c r="A1292" s="14">
        <v>14.783516483516486</v>
      </c>
      <c r="B1292" s="15">
        <v>26.335167001269703</v>
      </c>
      <c r="C1292" s="5">
        <f t="shared" si="20"/>
        <v>41.118683484786189</v>
      </c>
      <c r="D1292" t="s">
        <v>10</v>
      </c>
    </row>
    <row r="1293" spans="1:4" x14ac:dyDescent="0.3">
      <c r="A1293" s="14">
        <v>7.391758241758243</v>
      </c>
      <c r="B1293" s="15">
        <v>23.278994242983725</v>
      </c>
      <c r="C1293" s="5">
        <f t="shared" si="20"/>
        <v>30.670752484741968</v>
      </c>
      <c r="D1293" t="s">
        <v>10</v>
      </c>
    </row>
    <row r="1294" spans="1:4" x14ac:dyDescent="0.3">
      <c r="A1294" s="14">
        <v>0.94000000000000028</v>
      </c>
      <c r="B1294" s="15">
        <v>22.42153500293869</v>
      </c>
      <c r="C1294" s="5">
        <f t="shared" si="20"/>
        <v>23.361535002938691</v>
      </c>
      <c r="D1294" t="s">
        <v>10</v>
      </c>
    </row>
    <row r="1295" spans="1:4" x14ac:dyDescent="0.3">
      <c r="A1295" s="14">
        <v>0.94000000000000028</v>
      </c>
      <c r="B1295" s="15">
        <v>22.75412479597453</v>
      </c>
      <c r="C1295" s="5">
        <f t="shared" si="20"/>
        <v>23.694124795974531</v>
      </c>
      <c r="D1295" t="s">
        <v>10</v>
      </c>
    </row>
    <row r="1296" spans="1:4" x14ac:dyDescent="0.3">
      <c r="A1296" s="14">
        <v>0.94000000000000028</v>
      </c>
      <c r="B1296" s="15">
        <v>23.336849185561981</v>
      </c>
      <c r="C1296" s="5">
        <f t="shared" si="20"/>
        <v>24.276849185561982</v>
      </c>
      <c r="D1296" t="s">
        <v>10</v>
      </c>
    </row>
    <row r="1297" spans="1:4" x14ac:dyDescent="0.3">
      <c r="A1297" s="14">
        <v>0.94000000000000028</v>
      </c>
      <c r="B1297" s="15">
        <v>23.616155241846801</v>
      </c>
      <c r="C1297" s="5">
        <f t="shared" si="20"/>
        <v>24.556155241846803</v>
      </c>
      <c r="D1297" t="s">
        <v>10</v>
      </c>
    </row>
    <row r="1298" spans="1:4" x14ac:dyDescent="0.3">
      <c r="A1298" s="14">
        <v>0.94000000000000028</v>
      </c>
      <c r="B1298" s="15">
        <v>23.146082161956141</v>
      </c>
      <c r="C1298" s="5">
        <f t="shared" si="20"/>
        <v>24.086082161956142</v>
      </c>
      <c r="D1298" t="s">
        <v>10</v>
      </c>
    </row>
    <row r="1299" spans="1:4" x14ac:dyDescent="0.3">
      <c r="A1299" s="14">
        <v>0.94000000000000028</v>
      </c>
      <c r="B1299" s="15">
        <v>21.689392077029439</v>
      </c>
      <c r="C1299" s="5">
        <f t="shared" si="20"/>
        <v>22.62939207702944</v>
      </c>
      <c r="D1299" t="s">
        <v>10</v>
      </c>
    </row>
    <row r="1300" spans="1:4" x14ac:dyDescent="0.3">
      <c r="A1300" s="14">
        <v>0.94000000000000028</v>
      </c>
      <c r="B1300" s="15">
        <v>19.935767698938587</v>
      </c>
      <c r="C1300" s="5">
        <f t="shared" si="20"/>
        <v>20.875767698938589</v>
      </c>
      <c r="D1300" t="s">
        <v>10</v>
      </c>
    </row>
    <row r="1301" spans="1:4" x14ac:dyDescent="0.3">
      <c r="A1301" s="14">
        <v>0.94000000000000028</v>
      </c>
      <c r="B1301" s="15">
        <v>17.994510806614969</v>
      </c>
      <c r="C1301" s="5">
        <f t="shared" si="20"/>
        <v>18.93451080661497</v>
      </c>
      <c r="D1301" t="s">
        <v>10</v>
      </c>
    </row>
    <row r="1302" spans="1:4" x14ac:dyDescent="0.3">
      <c r="A1302" s="14">
        <v>0.94000000000000028</v>
      </c>
      <c r="B1302" s="15">
        <v>14.474426545557332</v>
      </c>
      <c r="C1302" s="5">
        <f t="shared" si="20"/>
        <v>15.414426545557331</v>
      </c>
      <c r="D1302" t="s">
        <v>10</v>
      </c>
    </row>
    <row r="1303" spans="1:4" x14ac:dyDescent="0.3">
      <c r="A1303" s="14">
        <v>0.94000000000000028</v>
      </c>
      <c r="B1303" s="15">
        <v>10.797629818305179</v>
      </c>
      <c r="C1303" s="5">
        <f t="shared" si="20"/>
        <v>11.737629818305178</v>
      </c>
      <c r="D1303" t="s">
        <v>10</v>
      </c>
    </row>
    <row r="1304" spans="1:4" x14ac:dyDescent="0.3">
      <c r="A1304" s="14">
        <v>7.391758241758243</v>
      </c>
      <c r="B1304" s="15">
        <v>8.7139917367270527</v>
      </c>
      <c r="C1304" s="5">
        <f t="shared" si="20"/>
        <v>16.105749978485296</v>
      </c>
      <c r="D1304" t="s">
        <v>10</v>
      </c>
    </row>
    <row r="1305" spans="1:4" x14ac:dyDescent="0.3">
      <c r="A1305" s="14">
        <v>11.826813186813187</v>
      </c>
      <c r="B1305" s="15">
        <v>8.1235623343986596</v>
      </c>
      <c r="C1305" s="5">
        <f t="shared" si="20"/>
        <v>19.950375521211846</v>
      </c>
      <c r="D1305" t="s">
        <v>10</v>
      </c>
    </row>
    <row r="1306" spans="1:4" x14ac:dyDescent="0.3">
      <c r="A1306" s="14">
        <v>16.26186813186813</v>
      </c>
      <c r="B1306" s="15">
        <v>10.038653761103056</v>
      </c>
      <c r="C1306" s="5">
        <f t="shared" si="20"/>
        <v>26.300521892971187</v>
      </c>
      <c r="D1306" t="s">
        <v>10</v>
      </c>
    </row>
    <row r="1307" spans="1:4" x14ac:dyDescent="0.3">
      <c r="A1307" s="14">
        <v>16.26186813186813</v>
      </c>
      <c r="B1307" s="15">
        <v>14.809417197204601</v>
      </c>
      <c r="C1307" s="5">
        <f t="shared" si="20"/>
        <v>31.07128532907273</v>
      </c>
      <c r="D1307" t="s">
        <v>10</v>
      </c>
    </row>
    <row r="1308" spans="1:4" x14ac:dyDescent="0.3">
      <c r="A1308" s="14">
        <v>16.26186813186813</v>
      </c>
      <c r="B1308" s="15">
        <v>16.981672880368407</v>
      </c>
      <c r="C1308" s="5">
        <f t="shared" si="20"/>
        <v>33.243541012236534</v>
      </c>
      <c r="D1308" t="s">
        <v>10</v>
      </c>
    </row>
    <row r="1309" spans="1:4" x14ac:dyDescent="0.3">
      <c r="A1309" s="14">
        <v>15.522692307692306</v>
      </c>
      <c r="B1309" s="15">
        <v>18.403738565042929</v>
      </c>
      <c r="C1309" s="5">
        <f t="shared" si="20"/>
        <v>33.926430872735239</v>
      </c>
      <c r="D1309" t="s">
        <v>10</v>
      </c>
    </row>
    <row r="1310" spans="1:4" x14ac:dyDescent="0.3">
      <c r="A1310" s="14">
        <v>15.522692307692306</v>
      </c>
      <c r="B1310" s="15">
        <v>19.84608467184712</v>
      </c>
      <c r="C1310" s="5">
        <f t="shared" si="20"/>
        <v>35.368776979539426</v>
      </c>
      <c r="D1310" t="s">
        <v>10</v>
      </c>
    </row>
    <row r="1311" spans="1:4" x14ac:dyDescent="0.3">
      <c r="A1311" s="14">
        <v>12.565989010989011</v>
      </c>
      <c r="B1311" s="15">
        <v>21.602551668661654</v>
      </c>
      <c r="C1311" s="5">
        <f t="shared" si="20"/>
        <v>34.168540679650661</v>
      </c>
      <c r="D1311" t="s">
        <v>10</v>
      </c>
    </row>
    <row r="1312" spans="1:4" x14ac:dyDescent="0.3">
      <c r="A1312" s="14">
        <v>11.826813186813187</v>
      </c>
      <c r="B1312" s="15">
        <v>23.289087305627287</v>
      </c>
      <c r="C1312" s="5">
        <f t="shared" si="20"/>
        <v>35.115900492440474</v>
      </c>
      <c r="D1312" t="s">
        <v>10</v>
      </c>
    </row>
    <row r="1313" spans="1:4" x14ac:dyDescent="0.3">
      <c r="A1313" s="14">
        <v>15.522692307692306</v>
      </c>
      <c r="B1313" s="15">
        <v>24.971143166228984</v>
      </c>
      <c r="C1313" s="5">
        <f t="shared" si="20"/>
        <v>40.493835473921294</v>
      </c>
      <c r="D1313" t="s">
        <v>10</v>
      </c>
    </row>
    <row r="1314" spans="1:4" x14ac:dyDescent="0.3">
      <c r="A1314" s="14">
        <v>19.957747252747254</v>
      </c>
      <c r="B1314" s="15">
        <v>26.331926144279191</v>
      </c>
      <c r="C1314" s="5">
        <f t="shared" si="20"/>
        <v>46.289673397026448</v>
      </c>
      <c r="D1314" t="s">
        <v>10</v>
      </c>
    </row>
    <row r="1315" spans="1:4" x14ac:dyDescent="0.3">
      <c r="A1315" s="14">
        <v>19.957747252747254</v>
      </c>
      <c r="B1315" s="15">
        <v>26.81002418188309</v>
      </c>
      <c r="C1315" s="5">
        <f t="shared" si="20"/>
        <v>46.767771434630347</v>
      </c>
      <c r="D1315" t="s">
        <v>10</v>
      </c>
    </row>
    <row r="1316" spans="1:4" x14ac:dyDescent="0.3">
      <c r="A1316" s="14">
        <v>14.783516483516486</v>
      </c>
      <c r="B1316" s="15">
        <v>26.335167001269703</v>
      </c>
      <c r="C1316" s="5">
        <f t="shared" si="20"/>
        <v>41.118683484786189</v>
      </c>
      <c r="D1316" t="s">
        <v>10</v>
      </c>
    </row>
    <row r="1317" spans="1:4" x14ac:dyDescent="0.3">
      <c r="A1317" s="14">
        <v>7.391758241758243</v>
      </c>
      <c r="B1317" s="15">
        <v>23.278994242983725</v>
      </c>
      <c r="C1317" s="5">
        <f t="shared" si="20"/>
        <v>30.670752484741968</v>
      </c>
      <c r="D1317" t="s">
        <v>10</v>
      </c>
    </row>
    <row r="1318" spans="1:4" x14ac:dyDescent="0.3">
      <c r="A1318" s="14">
        <v>0.94000000000000028</v>
      </c>
      <c r="B1318" s="15">
        <v>22.42153500293869</v>
      </c>
      <c r="C1318" s="5">
        <f t="shared" si="20"/>
        <v>23.361535002938691</v>
      </c>
      <c r="D1318" t="s">
        <v>10</v>
      </c>
    </row>
    <row r="1319" spans="1:4" x14ac:dyDescent="0.3">
      <c r="A1319" s="14">
        <v>0.94000000000000028</v>
      </c>
      <c r="B1319" s="15">
        <v>22.75412479597453</v>
      </c>
      <c r="C1319" s="5">
        <f t="shared" si="20"/>
        <v>23.694124795974531</v>
      </c>
      <c r="D1319" t="s">
        <v>10</v>
      </c>
    </row>
    <row r="1320" spans="1:4" x14ac:dyDescent="0.3">
      <c r="A1320" s="14">
        <v>0.94000000000000028</v>
      </c>
      <c r="B1320" s="15">
        <v>23.336849185561981</v>
      </c>
      <c r="C1320" s="5">
        <f t="shared" si="20"/>
        <v>24.276849185561982</v>
      </c>
      <c r="D1320" t="s">
        <v>10</v>
      </c>
    </row>
    <row r="1321" spans="1:4" x14ac:dyDescent="0.3">
      <c r="A1321" s="14">
        <v>0.94000000000000028</v>
      </c>
      <c r="B1321" s="15">
        <v>23.616155241846801</v>
      </c>
      <c r="C1321" s="5">
        <f t="shared" si="20"/>
        <v>24.556155241846803</v>
      </c>
      <c r="D1321" t="s">
        <v>10</v>
      </c>
    </row>
    <row r="1322" spans="1:4" x14ac:dyDescent="0.3">
      <c r="A1322" s="14">
        <v>0.94000000000000028</v>
      </c>
      <c r="B1322" s="15">
        <v>23.146082161956141</v>
      </c>
      <c r="C1322" s="5">
        <f t="shared" si="20"/>
        <v>24.086082161956142</v>
      </c>
      <c r="D1322" t="s">
        <v>10</v>
      </c>
    </row>
    <row r="1323" spans="1:4" x14ac:dyDescent="0.3">
      <c r="A1323" s="14">
        <v>0.94000000000000028</v>
      </c>
      <c r="B1323" s="15">
        <v>21.689392077029439</v>
      </c>
      <c r="C1323" s="5">
        <f t="shared" si="20"/>
        <v>22.62939207702944</v>
      </c>
      <c r="D1323" t="s">
        <v>10</v>
      </c>
    </row>
    <row r="1324" spans="1:4" x14ac:dyDescent="0.3">
      <c r="A1324" s="14">
        <v>0.94000000000000028</v>
      </c>
      <c r="B1324" s="15">
        <v>19.935767698938587</v>
      </c>
      <c r="C1324" s="5">
        <f t="shared" si="20"/>
        <v>20.875767698938589</v>
      </c>
      <c r="D1324" t="s">
        <v>10</v>
      </c>
    </row>
    <row r="1325" spans="1:4" x14ac:dyDescent="0.3">
      <c r="A1325" s="14">
        <v>0.94000000000000028</v>
      </c>
      <c r="B1325" s="15">
        <v>17.994510806614969</v>
      </c>
      <c r="C1325" s="5">
        <f t="shared" si="20"/>
        <v>18.93451080661497</v>
      </c>
      <c r="D1325" t="s">
        <v>10</v>
      </c>
    </row>
    <row r="1326" spans="1:4" x14ac:dyDescent="0.3">
      <c r="A1326" s="14">
        <v>0.94000000000000028</v>
      </c>
      <c r="B1326" s="15">
        <v>14.474426545557332</v>
      </c>
      <c r="C1326" s="5">
        <f t="shared" si="20"/>
        <v>15.414426545557331</v>
      </c>
      <c r="D1326" t="s">
        <v>10</v>
      </c>
    </row>
    <row r="1327" spans="1:4" x14ac:dyDescent="0.3">
      <c r="A1327" s="14">
        <v>0.94000000000000028</v>
      </c>
      <c r="B1327" s="15">
        <v>10.797629818305179</v>
      </c>
      <c r="C1327" s="5">
        <f t="shared" si="20"/>
        <v>11.737629818305178</v>
      </c>
      <c r="D1327" t="s">
        <v>10</v>
      </c>
    </row>
    <row r="1328" spans="1:4" x14ac:dyDescent="0.3">
      <c r="A1328" s="14">
        <v>7.391758241758243</v>
      </c>
      <c r="B1328" s="15">
        <v>8.7139917367270527</v>
      </c>
      <c r="C1328" s="5">
        <f t="shared" si="20"/>
        <v>16.105749978485296</v>
      </c>
      <c r="D1328" t="s">
        <v>10</v>
      </c>
    </row>
    <row r="1329" spans="1:4" x14ac:dyDescent="0.3">
      <c r="A1329" s="14">
        <v>11.826813186813187</v>
      </c>
      <c r="B1329" s="15">
        <v>8.1235623343986596</v>
      </c>
      <c r="C1329" s="5">
        <f t="shared" si="20"/>
        <v>19.950375521211846</v>
      </c>
      <c r="D1329" t="s">
        <v>10</v>
      </c>
    </row>
    <row r="1330" spans="1:4" x14ac:dyDescent="0.3">
      <c r="A1330" s="14">
        <v>16.26186813186813</v>
      </c>
      <c r="B1330" s="15">
        <v>10.038653761103056</v>
      </c>
      <c r="C1330" s="5">
        <f t="shared" si="20"/>
        <v>26.300521892971187</v>
      </c>
      <c r="D1330" t="s">
        <v>10</v>
      </c>
    </row>
    <row r="1331" spans="1:4" x14ac:dyDescent="0.3">
      <c r="A1331" s="14">
        <v>16.26186813186813</v>
      </c>
      <c r="B1331" s="15">
        <v>14.809417197204601</v>
      </c>
      <c r="C1331" s="5">
        <f t="shared" si="20"/>
        <v>31.07128532907273</v>
      </c>
      <c r="D1331" t="s">
        <v>10</v>
      </c>
    </row>
    <row r="1332" spans="1:4" x14ac:dyDescent="0.3">
      <c r="A1332" s="14">
        <v>16.26186813186813</v>
      </c>
      <c r="B1332" s="15">
        <v>16.981672880368407</v>
      </c>
      <c r="C1332" s="5">
        <f t="shared" si="20"/>
        <v>33.243541012236534</v>
      </c>
      <c r="D1332" t="s">
        <v>10</v>
      </c>
    </row>
    <row r="1333" spans="1:4" x14ac:dyDescent="0.3">
      <c r="A1333" s="14">
        <v>15.522692307692306</v>
      </c>
      <c r="B1333" s="15">
        <v>18.403738565042929</v>
      </c>
      <c r="C1333" s="5">
        <f t="shared" si="20"/>
        <v>33.926430872735239</v>
      </c>
      <c r="D1333" t="s">
        <v>10</v>
      </c>
    </row>
    <row r="1334" spans="1:4" x14ac:dyDescent="0.3">
      <c r="A1334" s="14">
        <v>15.522692307692306</v>
      </c>
      <c r="B1334" s="15">
        <v>19.84608467184712</v>
      </c>
      <c r="C1334" s="5">
        <f t="shared" si="20"/>
        <v>35.368776979539426</v>
      </c>
      <c r="D1334" t="s">
        <v>10</v>
      </c>
    </row>
    <row r="1335" spans="1:4" x14ac:dyDescent="0.3">
      <c r="A1335" s="14">
        <v>12.565989010989011</v>
      </c>
      <c r="B1335" s="15">
        <v>21.602551668661654</v>
      </c>
      <c r="C1335" s="5">
        <f t="shared" si="20"/>
        <v>34.168540679650661</v>
      </c>
      <c r="D1335" t="s">
        <v>10</v>
      </c>
    </row>
    <row r="1336" spans="1:4" x14ac:dyDescent="0.3">
      <c r="A1336" s="14">
        <v>11.826813186813187</v>
      </c>
      <c r="B1336" s="15">
        <v>23.289087305627287</v>
      </c>
      <c r="C1336" s="5">
        <f t="shared" si="20"/>
        <v>35.115900492440474</v>
      </c>
      <c r="D1336" t="s">
        <v>10</v>
      </c>
    </row>
    <row r="1337" spans="1:4" x14ac:dyDescent="0.3">
      <c r="A1337" s="14">
        <v>15.522692307692306</v>
      </c>
      <c r="B1337" s="15">
        <v>24.971143166228984</v>
      </c>
      <c r="C1337" s="5">
        <f t="shared" si="20"/>
        <v>40.493835473921294</v>
      </c>
      <c r="D1337" t="s">
        <v>10</v>
      </c>
    </row>
    <row r="1338" spans="1:4" x14ac:dyDescent="0.3">
      <c r="A1338" s="14">
        <v>19.957747252747254</v>
      </c>
      <c r="B1338" s="15">
        <v>26.331926144279191</v>
      </c>
      <c r="C1338" s="5">
        <f t="shared" si="20"/>
        <v>46.289673397026448</v>
      </c>
      <c r="D1338" t="s">
        <v>10</v>
      </c>
    </row>
    <row r="1339" spans="1:4" x14ac:dyDescent="0.3">
      <c r="A1339" s="14">
        <v>19.957747252747254</v>
      </c>
      <c r="B1339" s="15">
        <v>26.81002418188309</v>
      </c>
      <c r="C1339" s="5">
        <f t="shared" si="20"/>
        <v>46.767771434630347</v>
      </c>
      <c r="D1339" t="s">
        <v>10</v>
      </c>
    </row>
    <row r="1340" spans="1:4" x14ac:dyDescent="0.3">
      <c r="A1340" s="14">
        <v>14.783516483516486</v>
      </c>
      <c r="B1340" s="15">
        <v>26.335167001269703</v>
      </c>
      <c r="C1340" s="5">
        <f t="shared" si="20"/>
        <v>41.118683484786189</v>
      </c>
      <c r="D1340" t="s">
        <v>10</v>
      </c>
    </row>
    <row r="1341" spans="1:4" x14ac:dyDescent="0.3">
      <c r="A1341" s="14">
        <v>7.391758241758243</v>
      </c>
      <c r="B1341" s="15">
        <v>23.278994242983725</v>
      </c>
      <c r="C1341" s="5">
        <f t="shared" si="20"/>
        <v>30.670752484741968</v>
      </c>
      <c r="D1341" t="s">
        <v>10</v>
      </c>
    </row>
    <row r="1342" spans="1:4" x14ac:dyDescent="0.3">
      <c r="A1342" s="14">
        <v>0.94000000000000028</v>
      </c>
      <c r="B1342" s="15">
        <v>22.42153500293869</v>
      </c>
      <c r="C1342" s="5">
        <f t="shared" si="20"/>
        <v>23.361535002938691</v>
      </c>
      <c r="D1342" t="s">
        <v>10</v>
      </c>
    </row>
    <row r="1343" spans="1:4" x14ac:dyDescent="0.3">
      <c r="A1343" s="14">
        <v>0.94000000000000028</v>
      </c>
      <c r="B1343" s="15">
        <v>22.75412479597453</v>
      </c>
      <c r="C1343" s="5">
        <f t="shared" si="20"/>
        <v>23.694124795974531</v>
      </c>
      <c r="D1343" t="s">
        <v>10</v>
      </c>
    </row>
    <row r="1344" spans="1:4" x14ac:dyDescent="0.3">
      <c r="A1344" s="14">
        <v>0.94000000000000028</v>
      </c>
      <c r="B1344" s="15">
        <v>23.336849185561981</v>
      </c>
      <c r="C1344" s="5">
        <f t="shared" si="20"/>
        <v>24.276849185561982</v>
      </c>
      <c r="D1344" t="s">
        <v>10</v>
      </c>
    </row>
    <row r="1345" spans="1:4" x14ac:dyDescent="0.3">
      <c r="A1345" s="14">
        <v>0.94000000000000028</v>
      </c>
      <c r="B1345" s="15">
        <v>23.616155241846801</v>
      </c>
      <c r="C1345" s="5">
        <f t="shared" si="20"/>
        <v>24.556155241846803</v>
      </c>
      <c r="D1345" t="s">
        <v>10</v>
      </c>
    </row>
    <row r="1346" spans="1:4" x14ac:dyDescent="0.3">
      <c r="A1346" s="12">
        <v>0.94000000000000006</v>
      </c>
      <c r="B1346" s="13">
        <v>29.30645584747192</v>
      </c>
      <c r="C1346" s="5">
        <f t="shared" si="20"/>
        <v>30.246455847471921</v>
      </c>
      <c r="D1346" t="s">
        <v>10</v>
      </c>
    </row>
    <row r="1347" spans="1:4" x14ac:dyDescent="0.3">
      <c r="A1347" s="12">
        <v>0.94000000000000006</v>
      </c>
      <c r="B1347" s="13">
        <v>27.209118141213224</v>
      </c>
      <c r="C1347" s="5">
        <f t="shared" ref="C1347:C1410" si="21">SUM(A1347:B1347)</f>
        <v>28.149118141213226</v>
      </c>
      <c r="D1347" t="s">
        <v>10</v>
      </c>
    </row>
    <row r="1348" spans="1:4" x14ac:dyDescent="0.3">
      <c r="A1348" s="12">
        <v>0.94000000000000006</v>
      </c>
      <c r="B1348" s="13">
        <v>24.270696892881542</v>
      </c>
      <c r="C1348" s="5">
        <f t="shared" si="21"/>
        <v>25.210696892881543</v>
      </c>
      <c r="D1348" t="s">
        <v>10</v>
      </c>
    </row>
    <row r="1349" spans="1:4" x14ac:dyDescent="0.3">
      <c r="A1349" s="12">
        <v>0.94000000000000006</v>
      </c>
      <c r="B1349" s="13">
        <v>20.501654275040437</v>
      </c>
      <c r="C1349" s="5">
        <f t="shared" si="21"/>
        <v>21.441654275040438</v>
      </c>
      <c r="D1349" t="s">
        <v>10</v>
      </c>
    </row>
    <row r="1350" spans="1:4" x14ac:dyDescent="0.3">
      <c r="A1350" s="12">
        <v>0.94000000000000006</v>
      </c>
      <c r="B1350" s="13">
        <v>16.578839650440027</v>
      </c>
      <c r="C1350" s="5">
        <f t="shared" si="21"/>
        <v>17.518839650440029</v>
      </c>
      <c r="D1350" t="s">
        <v>10</v>
      </c>
    </row>
    <row r="1351" spans="1:4" x14ac:dyDescent="0.3">
      <c r="A1351" s="12">
        <v>0.94000000000000006</v>
      </c>
      <c r="B1351" s="13">
        <v>13.401369828430429</v>
      </c>
      <c r="C1351" s="5">
        <f t="shared" si="21"/>
        <v>14.341369828430429</v>
      </c>
      <c r="D1351" t="s">
        <v>10</v>
      </c>
    </row>
    <row r="1352" spans="1:4" x14ac:dyDescent="0.3">
      <c r="A1352" s="12">
        <v>0.94000000000000006</v>
      </c>
      <c r="B1352" s="13">
        <v>10.727261990410534</v>
      </c>
      <c r="C1352" s="5">
        <f t="shared" si="21"/>
        <v>11.667261990410534</v>
      </c>
      <c r="D1352" t="s">
        <v>10</v>
      </c>
    </row>
    <row r="1353" spans="1:4" x14ac:dyDescent="0.3">
      <c r="A1353" s="12">
        <v>0.94000000000000006</v>
      </c>
      <c r="B1353" s="13">
        <v>8.2269603542291403</v>
      </c>
      <c r="C1353" s="5">
        <f t="shared" si="21"/>
        <v>9.1669603542291398</v>
      </c>
      <c r="D1353" t="s">
        <v>10</v>
      </c>
    </row>
    <row r="1354" spans="1:4" x14ac:dyDescent="0.3">
      <c r="A1354" s="12">
        <v>0.94000000000000006</v>
      </c>
      <c r="B1354" s="13">
        <v>6.2562184140255912</v>
      </c>
      <c r="C1354" s="5">
        <f t="shared" si="21"/>
        <v>7.1962184140255916</v>
      </c>
      <c r="D1354" t="s">
        <v>10</v>
      </c>
    </row>
    <row r="1355" spans="1:4" x14ac:dyDescent="0.3">
      <c r="A1355" s="12">
        <v>0.94000000000000006</v>
      </c>
      <c r="B1355" s="13">
        <v>5.0900031509444821</v>
      </c>
      <c r="C1355" s="5">
        <f t="shared" si="21"/>
        <v>6.0300031509444825</v>
      </c>
      <c r="D1355" t="s">
        <v>10</v>
      </c>
    </row>
    <row r="1356" spans="1:4" x14ac:dyDescent="0.3">
      <c r="A1356" s="12">
        <v>0.94000000000000006</v>
      </c>
      <c r="B1356" s="13">
        <v>5.1244618285953205</v>
      </c>
      <c r="C1356" s="5">
        <f t="shared" si="21"/>
        <v>6.0644618285953209</v>
      </c>
      <c r="D1356" t="s">
        <v>10</v>
      </c>
    </row>
    <row r="1357" spans="1:4" x14ac:dyDescent="0.3">
      <c r="A1357" s="12">
        <v>0.94000000000000006</v>
      </c>
      <c r="B1357" s="13">
        <v>6.0221968814835289</v>
      </c>
      <c r="C1357" s="5">
        <f t="shared" si="21"/>
        <v>6.9621968814835293</v>
      </c>
      <c r="D1357" t="s">
        <v>10</v>
      </c>
    </row>
    <row r="1358" spans="1:4" x14ac:dyDescent="0.3">
      <c r="A1358" s="12">
        <v>0.94000000000000006</v>
      </c>
      <c r="B1358" s="13">
        <v>8.2704311157523112</v>
      </c>
      <c r="C1358" s="5">
        <f t="shared" si="21"/>
        <v>9.2104311157523107</v>
      </c>
      <c r="D1358" t="s">
        <v>10</v>
      </c>
    </row>
    <row r="1359" spans="1:4" x14ac:dyDescent="0.3">
      <c r="A1359" s="12">
        <v>0.94000000000000006</v>
      </c>
      <c r="B1359" s="13">
        <v>11.280231596315655</v>
      </c>
      <c r="C1359" s="5">
        <f t="shared" si="21"/>
        <v>12.220231596315655</v>
      </c>
      <c r="D1359" t="s">
        <v>10</v>
      </c>
    </row>
    <row r="1360" spans="1:4" x14ac:dyDescent="0.3">
      <c r="A1360" s="12">
        <v>0.94000000000000006</v>
      </c>
      <c r="B1360" s="13">
        <v>14.454930878215668</v>
      </c>
      <c r="C1360" s="5">
        <f t="shared" si="21"/>
        <v>15.394930878215668</v>
      </c>
      <c r="D1360" t="s">
        <v>10</v>
      </c>
    </row>
    <row r="1361" spans="1:4" x14ac:dyDescent="0.3">
      <c r="A1361" s="12">
        <v>0.94000000000000006</v>
      </c>
      <c r="B1361" s="13">
        <v>17.736088893156293</v>
      </c>
      <c r="C1361" s="5">
        <f t="shared" si="21"/>
        <v>18.676088893156294</v>
      </c>
      <c r="D1361" t="s">
        <v>10</v>
      </c>
    </row>
    <row r="1362" spans="1:4" x14ac:dyDescent="0.3">
      <c r="A1362" s="12">
        <v>0.94000000000000006</v>
      </c>
      <c r="B1362" s="13">
        <v>21.19912284189256</v>
      </c>
      <c r="C1362" s="5">
        <f t="shared" si="21"/>
        <v>22.139122841892561</v>
      </c>
      <c r="D1362" t="s">
        <v>10</v>
      </c>
    </row>
    <row r="1363" spans="1:4" x14ac:dyDescent="0.3">
      <c r="A1363" s="12">
        <v>0.94000000000000006</v>
      </c>
      <c r="B1363" s="13">
        <v>25.119128388430532</v>
      </c>
      <c r="C1363" s="5">
        <f t="shared" si="21"/>
        <v>26.059128388430533</v>
      </c>
      <c r="D1363" t="s">
        <v>10</v>
      </c>
    </row>
    <row r="1364" spans="1:4" x14ac:dyDescent="0.3">
      <c r="A1364" s="12">
        <v>0.94000000000000006</v>
      </c>
      <c r="B1364" s="13">
        <v>28.887831888257956</v>
      </c>
      <c r="C1364" s="5">
        <f t="shared" si="21"/>
        <v>29.827831888257958</v>
      </c>
      <c r="D1364" t="s">
        <v>10</v>
      </c>
    </row>
    <row r="1365" spans="1:4" x14ac:dyDescent="0.3">
      <c r="A1365" s="12">
        <v>0.94000000000000006</v>
      </c>
      <c r="B1365" s="13">
        <v>31.406473561578796</v>
      </c>
      <c r="C1365" s="5">
        <f t="shared" si="21"/>
        <v>32.346473561578797</v>
      </c>
      <c r="D1365" t="s">
        <v>10</v>
      </c>
    </row>
    <row r="1366" spans="1:4" x14ac:dyDescent="0.3">
      <c r="A1366" s="12">
        <v>0.94000000000000006</v>
      </c>
      <c r="B1366" s="13">
        <v>32.710708508051312</v>
      </c>
      <c r="C1366" s="5">
        <f t="shared" si="21"/>
        <v>33.650708508051309</v>
      </c>
      <c r="D1366" t="s">
        <v>10</v>
      </c>
    </row>
    <row r="1367" spans="1:4" x14ac:dyDescent="0.3">
      <c r="A1367" s="12">
        <v>0.94000000000000006</v>
      </c>
      <c r="B1367" s="13">
        <v>33.14819860996019</v>
      </c>
      <c r="C1367" s="5">
        <f t="shared" si="21"/>
        <v>34.088198609960187</v>
      </c>
      <c r="D1367" t="s">
        <v>10</v>
      </c>
    </row>
    <row r="1368" spans="1:4" x14ac:dyDescent="0.3">
      <c r="A1368" s="12">
        <v>0.94000000000000006</v>
      </c>
      <c r="B1368" s="13">
        <v>32.560965344823074</v>
      </c>
      <c r="C1368" s="5">
        <f t="shared" si="21"/>
        <v>33.500965344823072</v>
      </c>
      <c r="D1368" t="s">
        <v>10</v>
      </c>
    </row>
    <row r="1369" spans="1:4" x14ac:dyDescent="0.3">
      <c r="A1369" s="12">
        <v>0.94000000000000006</v>
      </c>
      <c r="B1369" s="13">
        <v>31.206501520035097</v>
      </c>
      <c r="C1369" s="5">
        <f t="shared" si="21"/>
        <v>32.146501520035095</v>
      </c>
      <c r="D1369" t="s">
        <v>10</v>
      </c>
    </row>
    <row r="1370" spans="1:4" x14ac:dyDescent="0.3">
      <c r="A1370" s="12">
        <v>0.94000000000000006</v>
      </c>
      <c r="B1370" s="13">
        <v>29.30645584747192</v>
      </c>
      <c r="C1370" s="5">
        <f t="shared" si="21"/>
        <v>30.246455847471921</v>
      </c>
      <c r="D1370" t="s">
        <v>10</v>
      </c>
    </row>
    <row r="1371" spans="1:4" x14ac:dyDescent="0.3">
      <c r="A1371" s="12">
        <v>0.94000000000000006</v>
      </c>
      <c r="B1371" s="13">
        <v>27.209118141213224</v>
      </c>
      <c r="C1371" s="5">
        <f t="shared" si="21"/>
        <v>28.149118141213226</v>
      </c>
      <c r="D1371" t="s">
        <v>10</v>
      </c>
    </row>
    <row r="1372" spans="1:4" x14ac:dyDescent="0.3">
      <c r="A1372" s="12">
        <v>0.94000000000000006</v>
      </c>
      <c r="B1372" s="13">
        <v>24.270696892881542</v>
      </c>
      <c r="C1372" s="5">
        <f t="shared" si="21"/>
        <v>25.210696892881543</v>
      </c>
      <c r="D1372" t="s">
        <v>10</v>
      </c>
    </row>
    <row r="1373" spans="1:4" x14ac:dyDescent="0.3">
      <c r="A1373" s="12">
        <v>0.94000000000000006</v>
      </c>
      <c r="B1373" s="13">
        <v>20.501654275040437</v>
      </c>
      <c r="C1373" s="5">
        <f t="shared" si="21"/>
        <v>21.441654275040438</v>
      </c>
      <c r="D1373" t="s">
        <v>10</v>
      </c>
    </row>
    <row r="1374" spans="1:4" x14ac:dyDescent="0.3">
      <c r="A1374" s="12">
        <v>0.94000000000000006</v>
      </c>
      <c r="B1374" s="13">
        <v>16.578839650440027</v>
      </c>
      <c r="C1374" s="5">
        <f t="shared" si="21"/>
        <v>17.518839650440029</v>
      </c>
      <c r="D1374" t="s">
        <v>10</v>
      </c>
    </row>
    <row r="1375" spans="1:4" x14ac:dyDescent="0.3">
      <c r="A1375" s="12">
        <v>0.94000000000000006</v>
      </c>
      <c r="B1375" s="13">
        <v>13.401369828430429</v>
      </c>
      <c r="C1375" s="5">
        <f t="shared" si="21"/>
        <v>14.341369828430429</v>
      </c>
      <c r="D1375" t="s">
        <v>10</v>
      </c>
    </row>
    <row r="1376" spans="1:4" x14ac:dyDescent="0.3">
      <c r="A1376" s="12">
        <v>0.94000000000000006</v>
      </c>
      <c r="B1376" s="13">
        <v>10.727261990410534</v>
      </c>
      <c r="C1376" s="5">
        <f t="shared" si="21"/>
        <v>11.667261990410534</v>
      </c>
      <c r="D1376" t="s">
        <v>10</v>
      </c>
    </row>
    <row r="1377" spans="1:4" x14ac:dyDescent="0.3">
      <c r="A1377" s="12">
        <v>0.94000000000000006</v>
      </c>
      <c r="B1377" s="13">
        <v>8.2269603542291403</v>
      </c>
      <c r="C1377" s="5">
        <f t="shared" si="21"/>
        <v>9.1669603542291398</v>
      </c>
      <c r="D1377" t="s">
        <v>10</v>
      </c>
    </row>
    <row r="1378" spans="1:4" x14ac:dyDescent="0.3">
      <c r="A1378" s="12">
        <v>0.94000000000000006</v>
      </c>
      <c r="B1378" s="13">
        <v>6.2562184140255912</v>
      </c>
      <c r="C1378" s="5">
        <f t="shared" si="21"/>
        <v>7.1962184140255916</v>
      </c>
      <c r="D1378" t="s">
        <v>10</v>
      </c>
    </row>
    <row r="1379" spans="1:4" x14ac:dyDescent="0.3">
      <c r="A1379" s="12">
        <v>0.94000000000000006</v>
      </c>
      <c r="B1379" s="13">
        <v>5.0900031509444821</v>
      </c>
      <c r="C1379" s="5">
        <f t="shared" si="21"/>
        <v>6.0300031509444825</v>
      </c>
      <c r="D1379" t="s">
        <v>10</v>
      </c>
    </row>
    <row r="1380" spans="1:4" x14ac:dyDescent="0.3">
      <c r="A1380" s="12">
        <v>0.94000000000000006</v>
      </c>
      <c r="B1380" s="13">
        <v>5.1244618285953205</v>
      </c>
      <c r="C1380" s="5">
        <f t="shared" si="21"/>
        <v>6.0644618285953209</v>
      </c>
      <c r="D1380" t="s">
        <v>10</v>
      </c>
    </row>
    <row r="1381" spans="1:4" x14ac:dyDescent="0.3">
      <c r="A1381" s="12">
        <v>0.94000000000000006</v>
      </c>
      <c r="B1381" s="13">
        <v>6.0221968814835289</v>
      </c>
      <c r="C1381" s="5">
        <f t="shared" si="21"/>
        <v>6.9621968814835293</v>
      </c>
      <c r="D1381" t="s">
        <v>10</v>
      </c>
    </row>
    <row r="1382" spans="1:4" x14ac:dyDescent="0.3">
      <c r="A1382" s="12">
        <v>0.94000000000000006</v>
      </c>
      <c r="B1382" s="13">
        <v>8.2704311157523112</v>
      </c>
      <c r="C1382" s="5">
        <f t="shared" si="21"/>
        <v>9.2104311157523107</v>
      </c>
      <c r="D1382" t="s">
        <v>10</v>
      </c>
    </row>
    <row r="1383" spans="1:4" x14ac:dyDescent="0.3">
      <c r="A1383" s="12">
        <v>0.94000000000000006</v>
      </c>
      <c r="B1383" s="13">
        <v>11.280231596315655</v>
      </c>
      <c r="C1383" s="5">
        <f t="shared" si="21"/>
        <v>12.220231596315655</v>
      </c>
      <c r="D1383" t="s">
        <v>10</v>
      </c>
    </row>
    <row r="1384" spans="1:4" x14ac:dyDescent="0.3">
      <c r="A1384" s="12">
        <v>0.94000000000000006</v>
      </c>
      <c r="B1384" s="13">
        <v>14.454930878215668</v>
      </c>
      <c r="C1384" s="5">
        <f t="shared" si="21"/>
        <v>15.394930878215668</v>
      </c>
      <c r="D1384" t="s">
        <v>10</v>
      </c>
    </row>
    <row r="1385" spans="1:4" x14ac:dyDescent="0.3">
      <c r="A1385" s="12">
        <v>0.94000000000000006</v>
      </c>
      <c r="B1385" s="13">
        <v>17.736088893156293</v>
      </c>
      <c r="C1385" s="5">
        <f t="shared" si="21"/>
        <v>18.676088893156294</v>
      </c>
      <c r="D1385" t="s">
        <v>10</v>
      </c>
    </row>
    <row r="1386" spans="1:4" x14ac:dyDescent="0.3">
      <c r="A1386" s="12">
        <v>0.94000000000000006</v>
      </c>
      <c r="B1386" s="13">
        <v>21.19912284189256</v>
      </c>
      <c r="C1386" s="5">
        <f t="shared" si="21"/>
        <v>22.139122841892561</v>
      </c>
      <c r="D1386" t="s">
        <v>10</v>
      </c>
    </row>
    <row r="1387" spans="1:4" x14ac:dyDescent="0.3">
      <c r="A1387" s="12">
        <v>0.94000000000000006</v>
      </c>
      <c r="B1387" s="13">
        <v>25.119128388430532</v>
      </c>
      <c r="C1387" s="5">
        <f t="shared" si="21"/>
        <v>26.059128388430533</v>
      </c>
      <c r="D1387" t="s">
        <v>10</v>
      </c>
    </row>
    <row r="1388" spans="1:4" x14ac:dyDescent="0.3">
      <c r="A1388" s="12">
        <v>0.94000000000000006</v>
      </c>
      <c r="B1388" s="13">
        <v>28.887831888257956</v>
      </c>
      <c r="C1388" s="5">
        <f t="shared" si="21"/>
        <v>29.827831888257958</v>
      </c>
      <c r="D1388" t="s">
        <v>10</v>
      </c>
    </row>
    <row r="1389" spans="1:4" x14ac:dyDescent="0.3">
      <c r="A1389" s="12">
        <v>0.94000000000000006</v>
      </c>
      <c r="B1389" s="13">
        <v>31.406473561578796</v>
      </c>
      <c r="C1389" s="5">
        <f t="shared" si="21"/>
        <v>32.346473561578797</v>
      </c>
      <c r="D1389" t="s">
        <v>10</v>
      </c>
    </row>
    <row r="1390" spans="1:4" x14ac:dyDescent="0.3">
      <c r="A1390" s="12">
        <v>0.94000000000000006</v>
      </c>
      <c r="B1390" s="13">
        <v>32.710708508051312</v>
      </c>
      <c r="C1390" s="5">
        <f t="shared" si="21"/>
        <v>33.650708508051309</v>
      </c>
      <c r="D1390" t="s">
        <v>10</v>
      </c>
    </row>
    <row r="1391" spans="1:4" x14ac:dyDescent="0.3">
      <c r="A1391" s="12">
        <v>0.94000000000000006</v>
      </c>
      <c r="B1391" s="13">
        <v>33.14819860996019</v>
      </c>
      <c r="C1391" s="5">
        <f t="shared" si="21"/>
        <v>34.088198609960187</v>
      </c>
      <c r="D1391" t="s">
        <v>10</v>
      </c>
    </row>
    <row r="1392" spans="1:4" x14ac:dyDescent="0.3">
      <c r="A1392" s="12">
        <v>0.94000000000000006</v>
      </c>
      <c r="B1392" s="13">
        <v>32.560965344823074</v>
      </c>
      <c r="C1392" s="5">
        <f t="shared" si="21"/>
        <v>33.500965344823072</v>
      </c>
      <c r="D1392" t="s">
        <v>10</v>
      </c>
    </row>
    <row r="1393" spans="1:4" x14ac:dyDescent="0.3">
      <c r="A1393" s="12">
        <v>0.94000000000000006</v>
      </c>
      <c r="B1393" s="13">
        <v>31.206501520035097</v>
      </c>
      <c r="C1393" s="5">
        <f t="shared" si="21"/>
        <v>32.146501520035095</v>
      </c>
      <c r="D1393" t="s">
        <v>10</v>
      </c>
    </row>
    <row r="1394" spans="1:4" x14ac:dyDescent="0.3">
      <c r="A1394" s="14">
        <v>0.94000000000000028</v>
      </c>
      <c r="B1394" s="15">
        <v>23.146082161956141</v>
      </c>
      <c r="C1394" s="5">
        <f t="shared" si="21"/>
        <v>24.086082161956142</v>
      </c>
      <c r="D1394" t="s">
        <v>10</v>
      </c>
    </row>
    <row r="1395" spans="1:4" x14ac:dyDescent="0.3">
      <c r="A1395" s="14">
        <v>0.94000000000000028</v>
      </c>
      <c r="B1395" s="15">
        <v>21.689392077029439</v>
      </c>
      <c r="C1395" s="5">
        <f t="shared" si="21"/>
        <v>22.62939207702944</v>
      </c>
      <c r="D1395" t="s">
        <v>10</v>
      </c>
    </row>
    <row r="1396" spans="1:4" x14ac:dyDescent="0.3">
      <c r="A1396" s="14">
        <v>0.94000000000000028</v>
      </c>
      <c r="B1396" s="15">
        <v>19.935767698938587</v>
      </c>
      <c r="C1396" s="5">
        <f t="shared" si="21"/>
        <v>20.875767698938589</v>
      </c>
      <c r="D1396" t="s">
        <v>10</v>
      </c>
    </row>
    <row r="1397" spans="1:4" x14ac:dyDescent="0.3">
      <c r="A1397" s="14">
        <v>0.94000000000000028</v>
      </c>
      <c r="B1397" s="15">
        <v>17.994510806614969</v>
      </c>
      <c r="C1397" s="5">
        <f t="shared" si="21"/>
        <v>18.93451080661497</v>
      </c>
      <c r="D1397" t="s">
        <v>10</v>
      </c>
    </row>
    <row r="1398" spans="1:4" x14ac:dyDescent="0.3">
      <c r="A1398" s="14">
        <v>0.94000000000000028</v>
      </c>
      <c r="B1398" s="15">
        <v>14.474426545557332</v>
      </c>
      <c r="C1398" s="5">
        <f t="shared" si="21"/>
        <v>15.414426545557331</v>
      </c>
      <c r="D1398" t="s">
        <v>10</v>
      </c>
    </row>
    <row r="1399" spans="1:4" x14ac:dyDescent="0.3">
      <c r="A1399" s="14">
        <v>0.94000000000000028</v>
      </c>
      <c r="B1399" s="15">
        <v>10.797629818305179</v>
      </c>
      <c r="C1399" s="5">
        <f t="shared" si="21"/>
        <v>11.737629818305178</v>
      </c>
      <c r="D1399" t="s">
        <v>10</v>
      </c>
    </row>
    <row r="1400" spans="1:4" x14ac:dyDescent="0.3">
      <c r="A1400" s="14">
        <v>7.391758241758243</v>
      </c>
      <c r="B1400" s="15">
        <v>8.7139917367270527</v>
      </c>
      <c r="C1400" s="5">
        <f t="shared" si="21"/>
        <v>16.105749978485296</v>
      </c>
      <c r="D1400" t="s">
        <v>10</v>
      </c>
    </row>
    <row r="1401" spans="1:4" x14ac:dyDescent="0.3">
      <c r="A1401" s="14">
        <v>11.826813186813187</v>
      </c>
      <c r="B1401" s="15">
        <v>8.1235623343986596</v>
      </c>
      <c r="C1401" s="5">
        <f t="shared" si="21"/>
        <v>19.950375521211846</v>
      </c>
      <c r="D1401" t="s">
        <v>10</v>
      </c>
    </row>
    <row r="1402" spans="1:4" x14ac:dyDescent="0.3">
      <c r="A1402" s="14">
        <v>16.26186813186813</v>
      </c>
      <c r="B1402" s="15">
        <v>10.038653761103056</v>
      </c>
      <c r="C1402" s="5">
        <f t="shared" si="21"/>
        <v>26.300521892971187</v>
      </c>
      <c r="D1402" t="s">
        <v>10</v>
      </c>
    </row>
    <row r="1403" spans="1:4" x14ac:dyDescent="0.3">
      <c r="A1403" s="14">
        <v>16.26186813186813</v>
      </c>
      <c r="B1403" s="15">
        <v>14.809417197204601</v>
      </c>
      <c r="C1403" s="5">
        <f t="shared" si="21"/>
        <v>31.07128532907273</v>
      </c>
      <c r="D1403" t="s">
        <v>10</v>
      </c>
    </row>
    <row r="1404" spans="1:4" x14ac:dyDescent="0.3">
      <c r="A1404" s="14">
        <v>16.26186813186813</v>
      </c>
      <c r="B1404" s="15">
        <v>16.981672880368407</v>
      </c>
      <c r="C1404" s="5">
        <f t="shared" si="21"/>
        <v>33.243541012236534</v>
      </c>
      <c r="D1404" t="s">
        <v>10</v>
      </c>
    </row>
    <row r="1405" spans="1:4" x14ac:dyDescent="0.3">
      <c r="A1405" s="14">
        <v>15.522692307692306</v>
      </c>
      <c r="B1405" s="15">
        <v>18.403738565042929</v>
      </c>
      <c r="C1405" s="5">
        <f t="shared" si="21"/>
        <v>33.926430872735239</v>
      </c>
      <c r="D1405" t="s">
        <v>10</v>
      </c>
    </row>
    <row r="1406" spans="1:4" x14ac:dyDescent="0.3">
      <c r="A1406" s="14">
        <v>15.522692307692306</v>
      </c>
      <c r="B1406" s="15">
        <v>19.84608467184712</v>
      </c>
      <c r="C1406" s="5">
        <f t="shared" si="21"/>
        <v>35.368776979539426</v>
      </c>
      <c r="D1406" t="s">
        <v>10</v>
      </c>
    </row>
    <row r="1407" spans="1:4" x14ac:dyDescent="0.3">
      <c r="A1407" s="14">
        <v>12.565989010989011</v>
      </c>
      <c r="B1407" s="15">
        <v>21.602551668661654</v>
      </c>
      <c r="C1407" s="5">
        <f t="shared" si="21"/>
        <v>34.168540679650661</v>
      </c>
      <c r="D1407" t="s">
        <v>10</v>
      </c>
    </row>
    <row r="1408" spans="1:4" x14ac:dyDescent="0.3">
      <c r="A1408" s="14">
        <v>11.826813186813187</v>
      </c>
      <c r="B1408" s="15">
        <v>23.289087305627287</v>
      </c>
      <c r="C1408" s="5">
        <f t="shared" si="21"/>
        <v>35.115900492440474</v>
      </c>
      <c r="D1408" t="s">
        <v>10</v>
      </c>
    </row>
    <row r="1409" spans="1:4" x14ac:dyDescent="0.3">
      <c r="A1409" s="14">
        <v>15.522692307692306</v>
      </c>
      <c r="B1409" s="15">
        <v>24.971143166228984</v>
      </c>
      <c r="C1409" s="5">
        <f t="shared" si="21"/>
        <v>40.493835473921294</v>
      </c>
      <c r="D1409" t="s">
        <v>10</v>
      </c>
    </row>
    <row r="1410" spans="1:4" x14ac:dyDescent="0.3">
      <c r="A1410" s="14">
        <v>19.957747252747254</v>
      </c>
      <c r="B1410" s="15">
        <v>26.331926144279191</v>
      </c>
      <c r="C1410" s="5">
        <f t="shared" si="21"/>
        <v>46.289673397026448</v>
      </c>
      <c r="D1410" t="s">
        <v>10</v>
      </c>
    </row>
    <row r="1411" spans="1:4" x14ac:dyDescent="0.3">
      <c r="A1411" s="14">
        <v>19.957747252747254</v>
      </c>
      <c r="B1411" s="15">
        <v>26.81002418188309</v>
      </c>
      <c r="C1411" s="5">
        <f t="shared" ref="C1411:C1474" si="22">SUM(A1411:B1411)</f>
        <v>46.767771434630347</v>
      </c>
      <c r="D1411" t="s">
        <v>10</v>
      </c>
    </row>
    <row r="1412" spans="1:4" x14ac:dyDescent="0.3">
      <c r="A1412" s="14">
        <v>14.783516483516486</v>
      </c>
      <c r="B1412" s="15">
        <v>26.335167001269703</v>
      </c>
      <c r="C1412" s="5">
        <f t="shared" si="22"/>
        <v>41.118683484786189</v>
      </c>
      <c r="D1412" t="s">
        <v>10</v>
      </c>
    </row>
    <row r="1413" spans="1:4" x14ac:dyDescent="0.3">
      <c r="A1413" s="14">
        <v>7.391758241758243</v>
      </c>
      <c r="B1413" s="15">
        <v>23.278994242983725</v>
      </c>
      <c r="C1413" s="5">
        <f t="shared" si="22"/>
        <v>30.670752484741968</v>
      </c>
      <c r="D1413" t="s">
        <v>10</v>
      </c>
    </row>
    <row r="1414" spans="1:4" x14ac:dyDescent="0.3">
      <c r="A1414" s="14">
        <v>0.94000000000000028</v>
      </c>
      <c r="B1414" s="15">
        <v>22.42153500293869</v>
      </c>
      <c r="C1414" s="5">
        <f t="shared" si="22"/>
        <v>23.361535002938691</v>
      </c>
      <c r="D1414" t="s">
        <v>10</v>
      </c>
    </row>
    <row r="1415" spans="1:4" x14ac:dyDescent="0.3">
      <c r="A1415" s="14">
        <v>0.94000000000000028</v>
      </c>
      <c r="B1415" s="15">
        <v>22.75412479597453</v>
      </c>
      <c r="C1415" s="5">
        <f t="shared" si="22"/>
        <v>23.694124795974531</v>
      </c>
      <c r="D1415" t="s">
        <v>10</v>
      </c>
    </row>
    <row r="1416" spans="1:4" x14ac:dyDescent="0.3">
      <c r="A1416" s="14">
        <v>0.94000000000000028</v>
      </c>
      <c r="B1416" s="15">
        <v>23.336849185561981</v>
      </c>
      <c r="C1416" s="5">
        <f t="shared" si="22"/>
        <v>24.276849185561982</v>
      </c>
      <c r="D1416" t="s">
        <v>10</v>
      </c>
    </row>
    <row r="1417" spans="1:4" x14ac:dyDescent="0.3">
      <c r="A1417" s="14">
        <v>0.94000000000000028</v>
      </c>
      <c r="B1417" s="15">
        <v>23.616155241846801</v>
      </c>
      <c r="C1417" s="5">
        <f t="shared" si="22"/>
        <v>24.556155241846803</v>
      </c>
      <c r="D1417" t="s">
        <v>10</v>
      </c>
    </row>
    <row r="1418" spans="1:4" x14ac:dyDescent="0.3">
      <c r="A1418" s="14">
        <v>0.94000000000000028</v>
      </c>
      <c r="B1418" s="15">
        <v>23.146082161956141</v>
      </c>
      <c r="C1418" s="5">
        <f t="shared" si="22"/>
        <v>24.086082161956142</v>
      </c>
      <c r="D1418" t="s">
        <v>10</v>
      </c>
    </row>
    <row r="1419" spans="1:4" x14ac:dyDescent="0.3">
      <c r="A1419" s="14">
        <v>0.94000000000000028</v>
      </c>
      <c r="B1419" s="15">
        <v>21.689392077029439</v>
      </c>
      <c r="C1419" s="5">
        <f t="shared" si="22"/>
        <v>22.62939207702944</v>
      </c>
      <c r="D1419" t="s">
        <v>10</v>
      </c>
    </row>
    <row r="1420" spans="1:4" x14ac:dyDescent="0.3">
      <c r="A1420" s="14">
        <v>0.94000000000000028</v>
      </c>
      <c r="B1420" s="15">
        <v>19.935767698938587</v>
      </c>
      <c r="C1420" s="5">
        <f t="shared" si="22"/>
        <v>20.875767698938589</v>
      </c>
      <c r="D1420" t="s">
        <v>10</v>
      </c>
    </row>
    <row r="1421" spans="1:4" x14ac:dyDescent="0.3">
      <c r="A1421" s="14">
        <v>0.94000000000000028</v>
      </c>
      <c r="B1421" s="15">
        <v>17.994510806614969</v>
      </c>
      <c r="C1421" s="5">
        <f t="shared" si="22"/>
        <v>18.93451080661497</v>
      </c>
      <c r="D1421" t="s">
        <v>10</v>
      </c>
    </row>
    <row r="1422" spans="1:4" x14ac:dyDescent="0.3">
      <c r="A1422" s="14">
        <v>0.94000000000000028</v>
      </c>
      <c r="B1422" s="15">
        <v>14.474426545557332</v>
      </c>
      <c r="C1422" s="5">
        <f t="shared" si="22"/>
        <v>15.414426545557331</v>
      </c>
      <c r="D1422" t="s">
        <v>10</v>
      </c>
    </row>
    <row r="1423" spans="1:4" x14ac:dyDescent="0.3">
      <c r="A1423" s="14">
        <v>0.94000000000000028</v>
      </c>
      <c r="B1423" s="15">
        <v>10.797629818305179</v>
      </c>
      <c r="C1423" s="5">
        <f t="shared" si="22"/>
        <v>11.737629818305178</v>
      </c>
      <c r="D1423" t="s">
        <v>10</v>
      </c>
    </row>
    <row r="1424" spans="1:4" x14ac:dyDescent="0.3">
      <c r="A1424" s="14">
        <v>7.391758241758243</v>
      </c>
      <c r="B1424" s="15">
        <v>8.7139917367270527</v>
      </c>
      <c r="C1424" s="5">
        <f t="shared" si="22"/>
        <v>16.105749978485296</v>
      </c>
      <c r="D1424" t="s">
        <v>10</v>
      </c>
    </row>
    <row r="1425" spans="1:4" x14ac:dyDescent="0.3">
      <c r="A1425" s="14">
        <v>11.826813186813187</v>
      </c>
      <c r="B1425" s="15">
        <v>8.1235623343986596</v>
      </c>
      <c r="C1425" s="5">
        <f t="shared" si="22"/>
        <v>19.950375521211846</v>
      </c>
      <c r="D1425" t="s">
        <v>10</v>
      </c>
    </row>
    <row r="1426" spans="1:4" x14ac:dyDescent="0.3">
      <c r="A1426" s="14">
        <v>16.26186813186813</v>
      </c>
      <c r="B1426" s="15">
        <v>10.038653761103056</v>
      </c>
      <c r="C1426" s="5">
        <f t="shared" si="22"/>
        <v>26.300521892971187</v>
      </c>
      <c r="D1426" t="s">
        <v>10</v>
      </c>
    </row>
    <row r="1427" spans="1:4" x14ac:dyDescent="0.3">
      <c r="A1427" s="14">
        <v>16.26186813186813</v>
      </c>
      <c r="B1427" s="15">
        <v>14.809417197204601</v>
      </c>
      <c r="C1427" s="5">
        <f t="shared" si="22"/>
        <v>31.07128532907273</v>
      </c>
      <c r="D1427" t="s">
        <v>10</v>
      </c>
    </row>
    <row r="1428" spans="1:4" x14ac:dyDescent="0.3">
      <c r="A1428" s="14">
        <v>16.26186813186813</v>
      </c>
      <c r="B1428" s="15">
        <v>16.981672880368407</v>
      </c>
      <c r="C1428" s="5">
        <f t="shared" si="22"/>
        <v>33.243541012236534</v>
      </c>
      <c r="D1428" t="s">
        <v>10</v>
      </c>
    </row>
    <row r="1429" spans="1:4" x14ac:dyDescent="0.3">
      <c r="A1429" s="14">
        <v>15.522692307692306</v>
      </c>
      <c r="B1429" s="15">
        <v>18.403738565042929</v>
      </c>
      <c r="C1429" s="5">
        <f t="shared" si="22"/>
        <v>33.926430872735239</v>
      </c>
      <c r="D1429" t="s">
        <v>10</v>
      </c>
    </row>
    <row r="1430" spans="1:4" x14ac:dyDescent="0.3">
      <c r="A1430" s="14">
        <v>15.522692307692306</v>
      </c>
      <c r="B1430" s="15">
        <v>19.84608467184712</v>
      </c>
      <c r="C1430" s="5">
        <f t="shared" si="22"/>
        <v>35.368776979539426</v>
      </c>
      <c r="D1430" t="s">
        <v>10</v>
      </c>
    </row>
    <row r="1431" spans="1:4" x14ac:dyDescent="0.3">
      <c r="A1431" s="14">
        <v>12.565989010989011</v>
      </c>
      <c r="B1431" s="15">
        <v>21.602551668661654</v>
      </c>
      <c r="C1431" s="5">
        <f t="shared" si="22"/>
        <v>34.168540679650661</v>
      </c>
      <c r="D1431" t="s">
        <v>10</v>
      </c>
    </row>
    <row r="1432" spans="1:4" x14ac:dyDescent="0.3">
      <c r="A1432" s="14">
        <v>11.826813186813187</v>
      </c>
      <c r="B1432" s="15">
        <v>23.289087305627287</v>
      </c>
      <c r="C1432" s="5">
        <f t="shared" si="22"/>
        <v>35.115900492440474</v>
      </c>
      <c r="D1432" t="s">
        <v>10</v>
      </c>
    </row>
    <row r="1433" spans="1:4" x14ac:dyDescent="0.3">
      <c r="A1433" s="14">
        <v>15.522692307692306</v>
      </c>
      <c r="B1433" s="15">
        <v>24.971143166228984</v>
      </c>
      <c r="C1433" s="5">
        <f t="shared" si="22"/>
        <v>40.493835473921294</v>
      </c>
      <c r="D1433" t="s">
        <v>10</v>
      </c>
    </row>
    <row r="1434" spans="1:4" x14ac:dyDescent="0.3">
      <c r="A1434" s="14">
        <v>19.957747252747254</v>
      </c>
      <c r="B1434" s="15">
        <v>26.331926144279191</v>
      </c>
      <c r="C1434" s="5">
        <f t="shared" si="22"/>
        <v>46.289673397026448</v>
      </c>
      <c r="D1434" t="s">
        <v>10</v>
      </c>
    </row>
    <row r="1435" spans="1:4" x14ac:dyDescent="0.3">
      <c r="A1435" s="14">
        <v>19.957747252747254</v>
      </c>
      <c r="B1435" s="15">
        <v>26.81002418188309</v>
      </c>
      <c r="C1435" s="5">
        <f t="shared" si="22"/>
        <v>46.767771434630347</v>
      </c>
      <c r="D1435" t="s">
        <v>10</v>
      </c>
    </row>
    <row r="1436" spans="1:4" x14ac:dyDescent="0.3">
      <c r="A1436" s="14">
        <v>14.783516483516486</v>
      </c>
      <c r="B1436" s="15">
        <v>26.335167001269703</v>
      </c>
      <c r="C1436" s="5">
        <f t="shared" si="22"/>
        <v>41.118683484786189</v>
      </c>
      <c r="D1436" t="s">
        <v>10</v>
      </c>
    </row>
    <row r="1437" spans="1:4" x14ac:dyDescent="0.3">
      <c r="A1437" s="14">
        <v>7.391758241758243</v>
      </c>
      <c r="B1437" s="15">
        <v>23.278994242983725</v>
      </c>
      <c r="C1437" s="5">
        <f t="shared" si="22"/>
        <v>30.670752484741968</v>
      </c>
      <c r="D1437" t="s">
        <v>10</v>
      </c>
    </row>
    <row r="1438" spans="1:4" x14ac:dyDescent="0.3">
      <c r="A1438" s="14">
        <v>0.94000000000000028</v>
      </c>
      <c r="B1438" s="15">
        <v>22.42153500293869</v>
      </c>
      <c r="C1438" s="5">
        <f t="shared" si="22"/>
        <v>23.361535002938691</v>
      </c>
      <c r="D1438" t="s">
        <v>10</v>
      </c>
    </row>
    <row r="1439" spans="1:4" x14ac:dyDescent="0.3">
      <c r="A1439" s="14">
        <v>0.94000000000000028</v>
      </c>
      <c r="B1439" s="15">
        <v>22.75412479597453</v>
      </c>
      <c r="C1439" s="5">
        <f t="shared" si="22"/>
        <v>23.694124795974531</v>
      </c>
      <c r="D1439" t="s">
        <v>10</v>
      </c>
    </row>
    <row r="1440" spans="1:4" x14ac:dyDescent="0.3">
      <c r="A1440" s="14">
        <v>0.94000000000000028</v>
      </c>
      <c r="B1440" s="15">
        <v>23.336849185561981</v>
      </c>
      <c r="C1440" s="5">
        <f t="shared" si="22"/>
        <v>24.276849185561982</v>
      </c>
      <c r="D1440" t="s">
        <v>10</v>
      </c>
    </row>
    <row r="1441" spans="1:4" x14ac:dyDescent="0.3">
      <c r="A1441" s="14">
        <v>0.94000000000000028</v>
      </c>
      <c r="B1441" s="15">
        <v>23.616155241846801</v>
      </c>
      <c r="C1441" s="5">
        <f t="shared" si="22"/>
        <v>24.556155241846803</v>
      </c>
      <c r="D1441" t="s">
        <v>10</v>
      </c>
    </row>
    <row r="1442" spans="1:4" x14ac:dyDescent="0.3">
      <c r="A1442" s="14">
        <v>0.94000000000000028</v>
      </c>
      <c r="B1442" s="15">
        <v>23.146082161956141</v>
      </c>
      <c r="C1442" s="5">
        <f t="shared" si="22"/>
        <v>24.086082161956142</v>
      </c>
      <c r="D1442" t="s">
        <v>10</v>
      </c>
    </row>
    <row r="1443" spans="1:4" x14ac:dyDescent="0.3">
      <c r="A1443" s="14">
        <v>0.94000000000000028</v>
      </c>
      <c r="B1443" s="15">
        <v>21.689392077029439</v>
      </c>
      <c r="C1443" s="5">
        <f t="shared" si="22"/>
        <v>22.62939207702944</v>
      </c>
      <c r="D1443" t="s">
        <v>10</v>
      </c>
    </row>
    <row r="1444" spans="1:4" x14ac:dyDescent="0.3">
      <c r="A1444" s="14">
        <v>0.94000000000000028</v>
      </c>
      <c r="B1444" s="15">
        <v>19.935767698938587</v>
      </c>
      <c r="C1444" s="5">
        <f t="shared" si="22"/>
        <v>20.875767698938589</v>
      </c>
      <c r="D1444" t="s">
        <v>10</v>
      </c>
    </row>
    <row r="1445" spans="1:4" x14ac:dyDescent="0.3">
      <c r="A1445" s="14">
        <v>0.94000000000000028</v>
      </c>
      <c r="B1445" s="15">
        <v>17.994510806614969</v>
      </c>
      <c r="C1445" s="5">
        <f t="shared" si="22"/>
        <v>18.93451080661497</v>
      </c>
      <c r="D1445" t="s">
        <v>10</v>
      </c>
    </row>
    <row r="1446" spans="1:4" x14ac:dyDescent="0.3">
      <c r="A1446" s="14">
        <v>0.94000000000000028</v>
      </c>
      <c r="B1446" s="15">
        <v>14.474426545557332</v>
      </c>
      <c r="C1446" s="5">
        <f t="shared" si="22"/>
        <v>15.414426545557331</v>
      </c>
      <c r="D1446" t="s">
        <v>10</v>
      </c>
    </row>
    <row r="1447" spans="1:4" x14ac:dyDescent="0.3">
      <c r="A1447" s="14">
        <v>0.94000000000000028</v>
      </c>
      <c r="B1447" s="15">
        <v>10.797629818305179</v>
      </c>
      <c r="C1447" s="5">
        <f t="shared" si="22"/>
        <v>11.737629818305178</v>
      </c>
      <c r="D1447" t="s">
        <v>10</v>
      </c>
    </row>
    <row r="1448" spans="1:4" x14ac:dyDescent="0.3">
      <c r="A1448" s="14">
        <v>7.391758241758243</v>
      </c>
      <c r="B1448" s="15">
        <v>8.7139917367270527</v>
      </c>
      <c r="C1448" s="5">
        <f t="shared" si="22"/>
        <v>16.105749978485296</v>
      </c>
      <c r="D1448" t="s">
        <v>10</v>
      </c>
    </row>
    <row r="1449" spans="1:4" x14ac:dyDescent="0.3">
      <c r="A1449" s="14">
        <v>11.826813186813187</v>
      </c>
      <c r="B1449" s="15">
        <v>8.1235623343986596</v>
      </c>
      <c r="C1449" s="5">
        <f t="shared" si="22"/>
        <v>19.950375521211846</v>
      </c>
      <c r="D1449" t="s">
        <v>10</v>
      </c>
    </row>
    <row r="1450" spans="1:4" x14ac:dyDescent="0.3">
      <c r="A1450" s="14">
        <v>16.26186813186813</v>
      </c>
      <c r="B1450" s="15">
        <v>10.038653761103056</v>
      </c>
      <c r="C1450" s="5">
        <f t="shared" si="22"/>
        <v>26.300521892971187</v>
      </c>
      <c r="D1450" t="s">
        <v>10</v>
      </c>
    </row>
    <row r="1451" spans="1:4" x14ac:dyDescent="0.3">
      <c r="A1451" s="14">
        <v>16.26186813186813</v>
      </c>
      <c r="B1451" s="15">
        <v>14.809417197204601</v>
      </c>
      <c r="C1451" s="5">
        <f t="shared" si="22"/>
        <v>31.07128532907273</v>
      </c>
      <c r="D1451" t="s">
        <v>10</v>
      </c>
    </row>
    <row r="1452" spans="1:4" x14ac:dyDescent="0.3">
      <c r="A1452" s="14">
        <v>16.26186813186813</v>
      </c>
      <c r="B1452" s="15">
        <v>16.981672880368407</v>
      </c>
      <c r="C1452" s="5">
        <f t="shared" si="22"/>
        <v>33.243541012236534</v>
      </c>
      <c r="D1452" t="s">
        <v>10</v>
      </c>
    </row>
    <row r="1453" spans="1:4" x14ac:dyDescent="0.3">
      <c r="A1453" s="14">
        <v>15.522692307692306</v>
      </c>
      <c r="B1453" s="15">
        <v>18.403738565042929</v>
      </c>
      <c r="C1453" s="5">
        <f t="shared" si="22"/>
        <v>33.926430872735239</v>
      </c>
      <c r="D1453" t="s">
        <v>10</v>
      </c>
    </row>
    <row r="1454" spans="1:4" x14ac:dyDescent="0.3">
      <c r="A1454" s="14">
        <v>15.522692307692306</v>
      </c>
      <c r="B1454" s="15">
        <v>19.84608467184712</v>
      </c>
      <c r="C1454" s="5">
        <f t="shared" si="22"/>
        <v>35.368776979539426</v>
      </c>
      <c r="D1454" t="s">
        <v>10</v>
      </c>
    </row>
    <row r="1455" spans="1:4" x14ac:dyDescent="0.3">
      <c r="A1455" s="14">
        <v>12.565989010989011</v>
      </c>
      <c r="B1455" s="15">
        <v>21.602551668661654</v>
      </c>
      <c r="C1455" s="5">
        <f t="shared" si="22"/>
        <v>34.168540679650661</v>
      </c>
      <c r="D1455" t="s">
        <v>10</v>
      </c>
    </row>
    <row r="1456" spans="1:4" x14ac:dyDescent="0.3">
      <c r="A1456" s="14">
        <v>11.826813186813187</v>
      </c>
      <c r="B1456" s="15">
        <v>23.289087305627287</v>
      </c>
      <c r="C1456" s="5">
        <f t="shared" si="22"/>
        <v>35.115900492440474</v>
      </c>
      <c r="D1456" t="s">
        <v>10</v>
      </c>
    </row>
    <row r="1457" spans="1:4" x14ac:dyDescent="0.3">
      <c r="A1457" s="14">
        <v>15.522692307692306</v>
      </c>
      <c r="B1457" s="15">
        <v>24.971143166228984</v>
      </c>
      <c r="C1457" s="5">
        <f t="shared" si="22"/>
        <v>40.493835473921294</v>
      </c>
      <c r="D1457" t="s">
        <v>10</v>
      </c>
    </row>
    <row r="1458" spans="1:4" x14ac:dyDescent="0.3">
      <c r="A1458" s="14">
        <v>19.957747252747254</v>
      </c>
      <c r="B1458" s="15">
        <v>26.331926144279191</v>
      </c>
      <c r="C1458" s="5">
        <f t="shared" si="22"/>
        <v>46.289673397026448</v>
      </c>
      <c r="D1458" t="s">
        <v>10</v>
      </c>
    </row>
    <row r="1459" spans="1:4" x14ac:dyDescent="0.3">
      <c r="A1459" s="14">
        <v>19.957747252747254</v>
      </c>
      <c r="B1459" s="15">
        <v>26.81002418188309</v>
      </c>
      <c r="C1459" s="5">
        <f t="shared" si="22"/>
        <v>46.767771434630347</v>
      </c>
      <c r="D1459" t="s">
        <v>10</v>
      </c>
    </row>
    <row r="1460" spans="1:4" x14ac:dyDescent="0.3">
      <c r="A1460" s="14">
        <v>14.783516483516486</v>
      </c>
      <c r="B1460" s="15">
        <v>26.335167001269703</v>
      </c>
      <c r="C1460" s="5">
        <f t="shared" si="22"/>
        <v>41.118683484786189</v>
      </c>
      <c r="D1460" t="s">
        <v>10</v>
      </c>
    </row>
    <row r="1461" spans="1:4" x14ac:dyDescent="0.3">
      <c r="A1461" s="14">
        <v>7.391758241758243</v>
      </c>
      <c r="B1461" s="15">
        <v>23.278994242983725</v>
      </c>
      <c r="C1461" s="5">
        <f t="shared" si="22"/>
        <v>30.670752484741968</v>
      </c>
      <c r="D1461" t="s">
        <v>10</v>
      </c>
    </row>
    <row r="1462" spans="1:4" x14ac:dyDescent="0.3">
      <c r="A1462" s="14">
        <v>0.94000000000000028</v>
      </c>
      <c r="B1462" s="15">
        <v>22.42153500293869</v>
      </c>
      <c r="C1462" s="5">
        <f t="shared" si="22"/>
        <v>23.361535002938691</v>
      </c>
      <c r="D1462" t="s">
        <v>10</v>
      </c>
    </row>
    <row r="1463" spans="1:4" x14ac:dyDescent="0.3">
      <c r="A1463" s="14">
        <v>0.94000000000000028</v>
      </c>
      <c r="B1463" s="15">
        <v>22.75412479597453</v>
      </c>
      <c r="C1463" s="5">
        <f t="shared" si="22"/>
        <v>23.694124795974531</v>
      </c>
      <c r="D1463" t="s">
        <v>10</v>
      </c>
    </row>
    <row r="1464" spans="1:4" x14ac:dyDescent="0.3">
      <c r="A1464" s="14">
        <v>0.94000000000000028</v>
      </c>
      <c r="B1464" s="15">
        <v>23.336849185561981</v>
      </c>
      <c r="C1464" s="5">
        <f t="shared" si="22"/>
        <v>24.276849185561982</v>
      </c>
      <c r="D1464" t="s">
        <v>10</v>
      </c>
    </row>
    <row r="1465" spans="1:4" x14ac:dyDescent="0.3">
      <c r="A1465" s="14">
        <v>0.94000000000000028</v>
      </c>
      <c r="B1465" s="15">
        <v>23.616155241846801</v>
      </c>
      <c r="C1465" s="5">
        <f t="shared" si="22"/>
        <v>24.556155241846803</v>
      </c>
      <c r="D1465" t="s">
        <v>10</v>
      </c>
    </row>
    <row r="1466" spans="1:4" x14ac:dyDescent="0.3">
      <c r="A1466" s="14">
        <v>0.94000000000000028</v>
      </c>
      <c r="B1466" s="15">
        <v>23.146082161956141</v>
      </c>
      <c r="C1466" s="5">
        <f t="shared" si="22"/>
        <v>24.086082161956142</v>
      </c>
      <c r="D1466" t="s">
        <v>10</v>
      </c>
    </row>
    <row r="1467" spans="1:4" x14ac:dyDescent="0.3">
      <c r="A1467" s="14">
        <v>0.94000000000000028</v>
      </c>
      <c r="B1467" s="15">
        <v>21.689392077029439</v>
      </c>
      <c r="C1467" s="5">
        <f t="shared" si="22"/>
        <v>22.62939207702944</v>
      </c>
      <c r="D1467" t="s">
        <v>10</v>
      </c>
    </row>
    <row r="1468" spans="1:4" x14ac:dyDescent="0.3">
      <c r="A1468" s="14">
        <v>0.94000000000000028</v>
      </c>
      <c r="B1468" s="15">
        <v>19.935767698938587</v>
      </c>
      <c r="C1468" s="5">
        <f t="shared" si="22"/>
        <v>20.875767698938589</v>
      </c>
      <c r="D1468" t="s">
        <v>10</v>
      </c>
    </row>
    <row r="1469" spans="1:4" x14ac:dyDescent="0.3">
      <c r="A1469" s="14">
        <v>0.94000000000000028</v>
      </c>
      <c r="B1469" s="15">
        <v>17.994510806614969</v>
      </c>
      <c r="C1469" s="5">
        <f t="shared" si="22"/>
        <v>18.93451080661497</v>
      </c>
      <c r="D1469" t="s">
        <v>10</v>
      </c>
    </row>
    <row r="1470" spans="1:4" x14ac:dyDescent="0.3">
      <c r="A1470" s="14">
        <v>0.94000000000000028</v>
      </c>
      <c r="B1470" s="15">
        <v>14.474426545557332</v>
      </c>
      <c r="C1470" s="5">
        <f t="shared" si="22"/>
        <v>15.414426545557331</v>
      </c>
      <c r="D1470" t="s">
        <v>10</v>
      </c>
    </row>
    <row r="1471" spans="1:4" x14ac:dyDescent="0.3">
      <c r="A1471" s="14">
        <v>0.94000000000000028</v>
      </c>
      <c r="B1471" s="15">
        <v>10.797629818305179</v>
      </c>
      <c r="C1471" s="5">
        <f t="shared" si="22"/>
        <v>11.737629818305178</v>
      </c>
      <c r="D1471" t="s">
        <v>10</v>
      </c>
    </row>
    <row r="1472" spans="1:4" x14ac:dyDescent="0.3">
      <c r="A1472" s="14">
        <v>7.391758241758243</v>
      </c>
      <c r="B1472" s="15">
        <v>8.7139917367270527</v>
      </c>
      <c r="C1472" s="5">
        <f t="shared" si="22"/>
        <v>16.105749978485296</v>
      </c>
      <c r="D1472" t="s">
        <v>10</v>
      </c>
    </row>
    <row r="1473" spans="1:4" x14ac:dyDescent="0.3">
      <c r="A1473" s="14">
        <v>11.826813186813187</v>
      </c>
      <c r="B1473" s="15">
        <v>8.1235623343986596</v>
      </c>
      <c r="C1473" s="5">
        <f t="shared" si="22"/>
        <v>19.950375521211846</v>
      </c>
      <c r="D1473" t="s">
        <v>10</v>
      </c>
    </row>
    <row r="1474" spans="1:4" x14ac:dyDescent="0.3">
      <c r="A1474" s="14">
        <v>16.26186813186813</v>
      </c>
      <c r="B1474" s="15">
        <v>10.038653761103056</v>
      </c>
      <c r="C1474" s="5">
        <f t="shared" si="22"/>
        <v>26.300521892971187</v>
      </c>
      <c r="D1474" t="s">
        <v>10</v>
      </c>
    </row>
    <row r="1475" spans="1:4" x14ac:dyDescent="0.3">
      <c r="A1475" s="14">
        <v>16.26186813186813</v>
      </c>
      <c r="B1475" s="15">
        <v>14.809417197204601</v>
      </c>
      <c r="C1475" s="5">
        <f t="shared" ref="C1475:C1538" si="23">SUM(A1475:B1475)</f>
        <v>31.07128532907273</v>
      </c>
      <c r="D1475" t="s">
        <v>10</v>
      </c>
    </row>
    <row r="1476" spans="1:4" x14ac:dyDescent="0.3">
      <c r="A1476" s="14">
        <v>16.26186813186813</v>
      </c>
      <c r="B1476" s="15">
        <v>16.981672880368407</v>
      </c>
      <c r="C1476" s="5">
        <f t="shared" si="23"/>
        <v>33.243541012236534</v>
      </c>
      <c r="D1476" t="s">
        <v>10</v>
      </c>
    </row>
    <row r="1477" spans="1:4" x14ac:dyDescent="0.3">
      <c r="A1477" s="14">
        <v>15.522692307692306</v>
      </c>
      <c r="B1477" s="15">
        <v>18.403738565042929</v>
      </c>
      <c r="C1477" s="5">
        <f t="shared" si="23"/>
        <v>33.926430872735239</v>
      </c>
      <c r="D1477" t="s">
        <v>10</v>
      </c>
    </row>
    <row r="1478" spans="1:4" x14ac:dyDescent="0.3">
      <c r="A1478" s="14">
        <v>15.522692307692306</v>
      </c>
      <c r="B1478" s="15">
        <v>19.84608467184712</v>
      </c>
      <c r="C1478" s="5">
        <f t="shared" si="23"/>
        <v>35.368776979539426</v>
      </c>
      <c r="D1478" t="s">
        <v>10</v>
      </c>
    </row>
    <row r="1479" spans="1:4" x14ac:dyDescent="0.3">
      <c r="A1479" s="14">
        <v>12.565989010989011</v>
      </c>
      <c r="B1479" s="15">
        <v>21.602551668661654</v>
      </c>
      <c r="C1479" s="5">
        <f t="shared" si="23"/>
        <v>34.168540679650661</v>
      </c>
      <c r="D1479" t="s">
        <v>10</v>
      </c>
    </row>
    <row r="1480" spans="1:4" x14ac:dyDescent="0.3">
      <c r="A1480" s="14">
        <v>11.826813186813187</v>
      </c>
      <c r="B1480" s="15">
        <v>23.289087305627287</v>
      </c>
      <c r="C1480" s="5">
        <f t="shared" si="23"/>
        <v>35.115900492440474</v>
      </c>
      <c r="D1480" t="s">
        <v>10</v>
      </c>
    </row>
    <row r="1481" spans="1:4" x14ac:dyDescent="0.3">
      <c r="A1481" s="14">
        <v>15.522692307692306</v>
      </c>
      <c r="B1481" s="15">
        <v>24.971143166228984</v>
      </c>
      <c r="C1481" s="5">
        <f t="shared" si="23"/>
        <v>40.493835473921294</v>
      </c>
      <c r="D1481" t="s">
        <v>10</v>
      </c>
    </row>
    <row r="1482" spans="1:4" x14ac:dyDescent="0.3">
      <c r="A1482" s="14">
        <v>19.957747252747254</v>
      </c>
      <c r="B1482" s="15">
        <v>26.331926144279191</v>
      </c>
      <c r="C1482" s="5">
        <f t="shared" si="23"/>
        <v>46.289673397026448</v>
      </c>
      <c r="D1482" t="s">
        <v>10</v>
      </c>
    </row>
    <row r="1483" spans="1:4" x14ac:dyDescent="0.3">
      <c r="A1483" s="14">
        <v>19.957747252747254</v>
      </c>
      <c r="B1483" s="15">
        <v>26.81002418188309</v>
      </c>
      <c r="C1483" s="5">
        <f t="shared" si="23"/>
        <v>46.767771434630347</v>
      </c>
      <c r="D1483" t="s">
        <v>10</v>
      </c>
    </row>
    <row r="1484" spans="1:4" x14ac:dyDescent="0.3">
      <c r="A1484" s="14">
        <v>14.783516483516486</v>
      </c>
      <c r="B1484" s="15">
        <v>26.335167001269703</v>
      </c>
      <c r="C1484" s="5">
        <f t="shared" si="23"/>
        <v>41.118683484786189</v>
      </c>
      <c r="D1484" t="s">
        <v>10</v>
      </c>
    </row>
    <row r="1485" spans="1:4" x14ac:dyDescent="0.3">
      <c r="A1485" s="14">
        <v>7.391758241758243</v>
      </c>
      <c r="B1485" s="15">
        <v>23.278994242983725</v>
      </c>
      <c r="C1485" s="5">
        <f t="shared" si="23"/>
        <v>30.670752484741968</v>
      </c>
      <c r="D1485" t="s">
        <v>10</v>
      </c>
    </row>
    <row r="1486" spans="1:4" x14ac:dyDescent="0.3">
      <c r="A1486" s="14">
        <v>0.94000000000000028</v>
      </c>
      <c r="B1486" s="15">
        <v>22.42153500293869</v>
      </c>
      <c r="C1486" s="5">
        <f t="shared" si="23"/>
        <v>23.361535002938691</v>
      </c>
      <c r="D1486" t="s">
        <v>10</v>
      </c>
    </row>
    <row r="1487" spans="1:4" x14ac:dyDescent="0.3">
      <c r="A1487" s="14">
        <v>0.94000000000000028</v>
      </c>
      <c r="B1487" s="15">
        <v>22.75412479597453</v>
      </c>
      <c r="C1487" s="5">
        <f t="shared" si="23"/>
        <v>23.694124795974531</v>
      </c>
      <c r="D1487" t="s">
        <v>10</v>
      </c>
    </row>
    <row r="1488" spans="1:4" x14ac:dyDescent="0.3">
      <c r="A1488" s="14">
        <v>0.94000000000000028</v>
      </c>
      <c r="B1488" s="15">
        <v>23.336849185561981</v>
      </c>
      <c r="C1488" s="5">
        <f t="shared" si="23"/>
        <v>24.276849185561982</v>
      </c>
      <c r="D1488" t="s">
        <v>10</v>
      </c>
    </row>
    <row r="1489" spans="1:4" x14ac:dyDescent="0.3">
      <c r="A1489" s="14">
        <v>0.94000000000000028</v>
      </c>
      <c r="B1489" s="15">
        <v>23.616155241846801</v>
      </c>
      <c r="C1489" s="5">
        <f t="shared" si="23"/>
        <v>24.556155241846803</v>
      </c>
      <c r="D1489" t="s">
        <v>10</v>
      </c>
    </row>
    <row r="1490" spans="1:4" x14ac:dyDescent="0.3">
      <c r="A1490" s="14">
        <v>0.94000000000000028</v>
      </c>
      <c r="B1490" s="15">
        <v>23.146082161956141</v>
      </c>
      <c r="C1490" s="5">
        <f t="shared" si="23"/>
        <v>24.086082161956142</v>
      </c>
      <c r="D1490" t="s">
        <v>10</v>
      </c>
    </row>
    <row r="1491" spans="1:4" x14ac:dyDescent="0.3">
      <c r="A1491" s="14">
        <v>0.94000000000000028</v>
      </c>
      <c r="B1491" s="15">
        <v>21.689392077029439</v>
      </c>
      <c r="C1491" s="5">
        <f t="shared" si="23"/>
        <v>22.62939207702944</v>
      </c>
      <c r="D1491" t="s">
        <v>10</v>
      </c>
    </row>
    <row r="1492" spans="1:4" x14ac:dyDescent="0.3">
      <c r="A1492" s="14">
        <v>0.94000000000000028</v>
      </c>
      <c r="B1492" s="15">
        <v>19.935767698938587</v>
      </c>
      <c r="C1492" s="5">
        <f t="shared" si="23"/>
        <v>20.875767698938589</v>
      </c>
      <c r="D1492" t="s">
        <v>10</v>
      </c>
    </row>
    <row r="1493" spans="1:4" x14ac:dyDescent="0.3">
      <c r="A1493" s="14">
        <v>0.94000000000000028</v>
      </c>
      <c r="B1493" s="15">
        <v>17.994510806614969</v>
      </c>
      <c r="C1493" s="5">
        <f t="shared" si="23"/>
        <v>18.93451080661497</v>
      </c>
      <c r="D1493" t="s">
        <v>10</v>
      </c>
    </row>
    <row r="1494" spans="1:4" x14ac:dyDescent="0.3">
      <c r="A1494" s="14">
        <v>0.94000000000000028</v>
      </c>
      <c r="B1494" s="15">
        <v>14.474426545557332</v>
      </c>
      <c r="C1494" s="5">
        <f t="shared" si="23"/>
        <v>15.414426545557331</v>
      </c>
      <c r="D1494" t="s">
        <v>10</v>
      </c>
    </row>
    <row r="1495" spans="1:4" x14ac:dyDescent="0.3">
      <c r="A1495" s="14">
        <v>0.94000000000000028</v>
      </c>
      <c r="B1495" s="15">
        <v>10.797629818305179</v>
      </c>
      <c r="C1495" s="5">
        <f t="shared" si="23"/>
        <v>11.737629818305178</v>
      </c>
      <c r="D1495" t="s">
        <v>10</v>
      </c>
    </row>
    <row r="1496" spans="1:4" x14ac:dyDescent="0.3">
      <c r="A1496" s="14">
        <v>7.391758241758243</v>
      </c>
      <c r="B1496" s="15">
        <v>8.7139917367270527</v>
      </c>
      <c r="C1496" s="5">
        <f t="shared" si="23"/>
        <v>16.105749978485296</v>
      </c>
      <c r="D1496" t="s">
        <v>10</v>
      </c>
    </row>
    <row r="1497" spans="1:4" x14ac:dyDescent="0.3">
      <c r="A1497" s="14">
        <v>11.826813186813187</v>
      </c>
      <c r="B1497" s="15">
        <v>8.1235623343986596</v>
      </c>
      <c r="C1497" s="5">
        <f t="shared" si="23"/>
        <v>19.950375521211846</v>
      </c>
      <c r="D1497" t="s">
        <v>10</v>
      </c>
    </row>
    <row r="1498" spans="1:4" x14ac:dyDescent="0.3">
      <c r="A1498" s="14">
        <v>16.26186813186813</v>
      </c>
      <c r="B1498" s="15">
        <v>10.038653761103056</v>
      </c>
      <c r="C1498" s="5">
        <f t="shared" si="23"/>
        <v>26.300521892971187</v>
      </c>
      <c r="D1498" t="s">
        <v>10</v>
      </c>
    </row>
    <row r="1499" spans="1:4" x14ac:dyDescent="0.3">
      <c r="A1499" s="14">
        <v>16.26186813186813</v>
      </c>
      <c r="B1499" s="15">
        <v>14.809417197204601</v>
      </c>
      <c r="C1499" s="5">
        <f t="shared" si="23"/>
        <v>31.07128532907273</v>
      </c>
      <c r="D1499" t="s">
        <v>10</v>
      </c>
    </row>
    <row r="1500" spans="1:4" x14ac:dyDescent="0.3">
      <c r="A1500" s="14">
        <v>16.26186813186813</v>
      </c>
      <c r="B1500" s="15">
        <v>16.981672880368407</v>
      </c>
      <c r="C1500" s="5">
        <f t="shared" si="23"/>
        <v>33.243541012236534</v>
      </c>
      <c r="D1500" t="s">
        <v>10</v>
      </c>
    </row>
    <row r="1501" spans="1:4" x14ac:dyDescent="0.3">
      <c r="A1501" s="14">
        <v>15.522692307692306</v>
      </c>
      <c r="B1501" s="15">
        <v>18.403738565042929</v>
      </c>
      <c r="C1501" s="5">
        <f t="shared" si="23"/>
        <v>33.926430872735239</v>
      </c>
      <c r="D1501" t="s">
        <v>10</v>
      </c>
    </row>
    <row r="1502" spans="1:4" x14ac:dyDescent="0.3">
      <c r="A1502" s="14">
        <v>15.522692307692306</v>
      </c>
      <c r="B1502" s="15">
        <v>19.84608467184712</v>
      </c>
      <c r="C1502" s="5">
        <f t="shared" si="23"/>
        <v>35.368776979539426</v>
      </c>
      <c r="D1502" t="s">
        <v>10</v>
      </c>
    </row>
    <row r="1503" spans="1:4" x14ac:dyDescent="0.3">
      <c r="A1503" s="14">
        <v>12.565989010989011</v>
      </c>
      <c r="B1503" s="15">
        <v>21.602551668661654</v>
      </c>
      <c r="C1503" s="5">
        <f t="shared" si="23"/>
        <v>34.168540679650661</v>
      </c>
      <c r="D1503" t="s">
        <v>10</v>
      </c>
    </row>
    <row r="1504" spans="1:4" x14ac:dyDescent="0.3">
      <c r="A1504" s="14">
        <v>11.826813186813187</v>
      </c>
      <c r="B1504" s="15">
        <v>23.289087305627287</v>
      </c>
      <c r="C1504" s="5">
        <f t="shared" si="23"/>
        <v>35.115900492440474</v>
      </c>
      <c r="D1504" t="s">
        <v>10</v>
      </c>
    </row>
    <row r="1505" spans="1:4" x14ac:dyDescent="0.3">
      <c r="A1505" s="14">
        <v>15.522692307692306</v>
      </c>
      <c r="B1505" s="15">
        <v>24.971143166228984</v>
      </c>
      <c r="C1505" s="5">
        <f t="shared" si="23"/>
        <v>40.493835473921294</v>
      </c>
      <c r="D1505" t="s">
        <v>10</v>
      </c>
    </row>
    <row r="1506" spans="1:4" x14ac:dyDescent="0.3">
      <c r="A1506" s="14">
        <v>19.957747252747254</v>
      </c>
      <c r="B1506" s="15">
        <v>26.331926144279191</v>
      </c>
      <c r="C1506" s="5">
        <f t="shared" si="23"/>
        <v>46.289673397026448</v>
      </c>
      <c r="D1506" t="s">
        <v>10</v>
      </c>
    </row>
    <row r="1507" spans="1:4" x14ac:dyDescent="0.3">
      <c r="A1507" s="14">
        <v>19.957747252747254</v>
      </c>
      <c r="B1507" s="15">
        <v>26.81002418188309</v>
      </c>
      <c r="C1507" s="5">
        <f t="shared" si="23"/>
        <v>46.767771434630347</v>
      </c>
      <c r="D1507" t="s">
        <v>10</v>
      </c>
    </row>
    <row r="1508" spans="1:4" x14ac:dyDescent="0.3">
      <c r="A1508" s="14">
        <v>14.783516483516486</v>
      </c>
      <c r="B1508" s="15">
        <v>26.335167001269703</v>
      </c>
      <c r="C1508" s="5">
        <f t="shared" si="23"/>
        <v>41.118683484786189</v>
      </c>
      <c r="D1508" t="s">
        <v>10</v>
      </c>
    </row>
    <row r="1509" spans="1:4" x14ac:dyDescent="0.3">
      <c r="A1509" s="14">
        <v>7.391758241758243</v>
      </c>
      <c r="B1509" s="15">
        <v>23.278994242983725</v>
      </c>
      <c r="C1509" s="5">
        <f t="shared" si="23"/>
        <v>30.670752484741968</v>
      </c>
      <c r="D1509" t="s">
        <v>10</v>
      </c>
    </row>
    <row r="1510" spans="1:4" x14ac:dyDescent="0.3">
      <c r="A1510" s="14">
        <v>0.94000000000000028</v>
      </c>
      <c r="B1510" s="15">
        <v>22.42153500293869</v>
      </c>
      <c r="C1510" s="5">
        <f t="shared" si="23"/>
        <v>23.361535002938691</v>
      </c>
      <c r="D1510" t="s">
        <v>10</v>
      </c>
    </row>
    <row r="1511" spans="1:4" x14ac:dyDescent="0.3">
      <c r="A1511" s="14">
        <v>0.94000000000000028</v>
      </c>
      <c r="B1511" s="15">
        <v>22.75412479597453</v>
      </c>
      <c r="C1511" s="5">
        <f t="shared" si="23"/>
        <v>23.694124795974531</v>
      </c>
      <c r="D1511" t="s">
        <v>10</v>
      </c>
    </row>
    <row r="1512" spans="1:4" x14ac:dyDescent="0.3">
      <c r="A1512" s="14">
        <v>0.94000000000000028</v>
      </c>
      <c r="B1512" s="15">
        <v>23.336849185561981</v>
      </c>
      <c r="C1512" s="5">
        <f t="shared" si="23"/>
        <v>24.276849185561982</v>
      </c>
      <c r="D1512" t="s">
        <v>10</v>
      </c>
    </row>
    <row r="1513" spans="1:4" x14ac:dyDescent="0.3">
      <c r="A1513" s="14">
        <v>0.94000000000000028</v>
      </c>
      <c r="B1513" s="15">
        <v>23.616155241846801</v>
      </c>
      <c r="C1513" s="5">
        <f t="shared" si="23"/>
        <v>24.556155241846803</v>
      </c>
      <c r="D1513" t="s">
        <v>10</v>
      </c>
    </row>
    <row r="1514" spans="1:4" x14ac:dyDescent="0.3">
      <c r="A1514" s="12">
        <v>0.94000000000000006</v>
      </c>
      <c r="B1514" s="13">
        <v>29.30645584747192</v>
      </c>
      <c r="C1514" s="5">
        <f t="shared" si="23"/>
        <v>30.246455847471921</v>
      </c>
      <c r="D1514" t="s">
        <v>10</v>
      </c>
    </row>
    <row r="1515" spans="1:4" x14ac:dyDescent="0.3">
      <c r="A1515" s="12">
        <v>0.94000000000000006</v>
      </c>
      <c r="B1515" s="13">
        <v>27.209118141213224</v>
      </c>
      <c r="C1515" s="5">
        <f t="shared" si="23"/>
        <v>28.149118141213226</v>
      </c>
      <c r="D1515" t="s">
        <v>10</v>
      </c>
    </row>
    <row r="1516" spans="1:4" x14ac:dyDescent="0.3">
      <c r="A1516" s="12">
        <v>0.94000000000000006</v>
      </c>
      <c r="B1516" s="13">
        <v>24.270696892881542</v>
      </c>
      <c r="C1516" s="5">
        <f t="shared" si="23"/>
        <v>25.210696892881543</v>
      </c>
      <c r="D1516" t="s">
        <v>10</v>
      </c>
    </row>
    <row r="1517" spans="1:4" x14ac:dyDescent="0.3">
      <c r="A1517" s="12">
        <v>0.94000000000000006</v>
      </c>
      <c r="B1517" s="13">
        <v>20.501654275040437</v>
      </c>
      <c r="C1517" s="5">
        <f t="shared" si="23"/>
        <v>21.441654275040438</v>
      </c>
      <c r="D1517" t="s">
        <v>10</v>
      </c>
    </row>
    <row r="1518" spans="1:4" x14ac:dyDescent="0.3">
      <c r="A1518" s="12">
        <v>0.94000000000000006</v>
      </c>
      <c r="B1518" s="13">
        <v>16.578839650440027</v>
      </c>
      <c r="C1518" s="5">
        <f t="shared" si="23"/>
        <v>17.518839650440029</v>
      </c>
      <c r="D1518" t="s">
        <v>10</v>
      </c>
    </row>
    <row r="1519" spans="1:4" x14ac:dyDescent="0.3">
      <c r="A1519" s="12">
        <v>0.94000000000000006</v>
      </c>
      <c r="B1519" s="13">
        <v>13.401369828430429</v>
      </c>
      <c r="C1519" s="5">
        <f t="shared" si="23"/>
        <v>14.341369828430429</v>
      </c>
      <c r="D1519" t="s">
        <v>10</v>
      </c>
    </row>
    <row r="1520" spans="1:4" x14ac:dyDescent="0.3">
      <c r="A1520" s="12">
        <v>0.94000000000000006</v>
      </c>
      <c r="B1520" s="13">
        <v>10.727261990410534</v>
      </c>
      <c r="C1520" s="5">
        <f t="shared" si="23"/>
        <v>11.667261990410534</v>
      </c>
      <c r="D1520" t="s">
        <v>10</v>
      </c>
    </row>
    <row r="1521" spans="1:4" x14ac:dyDescent="0.3">
      <c r="A1521" s="12">
        <v>0.94000000000000006</v>
      </c>
      <c r="B1521" s="13">
        <v>8.2269603542291403</v>
      </c>
      <c r="C1521" s="5">
        <f t="shared" si="23"/>
        <v>9.1669603542291398</v>
      </c>
      <c r="D1521" t="s">
        <v>10</v>
      </c>
    </row>
    <row r="1522" spans="1:4" x14ac:dyDescent="0.3">
      <c r="A1522" s="12">
        <v>0.94000000000000006</v>
      </c>
      <c r="B1522" s="13">
        <v>6.2562184140255912</v>
      </c>
      <c r="C1522" s="5">
        <f t="shared" si="23"/>
        <v>7.1962184140255916</v>
      </c>
      <c r="D1522" t="s">
        <v>10</v>
      </c>
    </row>
    <row r="1523" spans="1:4" x14ac:dyDescent="0.3">
      <c r="A1523" s="12">
        <v>0.94000000000000006</v>
      </c>
      <c r="B1523" s="13">
        <v>5.0900031509444821</v>
      </c>
      <c r="C1523" s="5">
        <f t="shared" si="23"/>
        <v>6.0300031509444825</v>
      </c>
      <c r="D1523" t="s">
        <v>10</v>
      </c>
    </row>
    <row r="1524" spans="1:4" x14ac:dyDescent="0.3">
      <c r="A1524" s="12">
        <v>0.94000000000000006</v>
      </c>
      <c r="B1524" s="13">
        <v>5.1244618285953205</v>
      </c>
      <c r="C1524" s="5">
        <f t="shared" si="23"/>
        <v>6.0644618285953209</v>
      </c>
      <c r="D1524" t="s">
        <v>10</v>
      </c>
    </row>
    <row r="1525" spans="1:4" x14ac:dyDescent="0.3">
      <c r="A1525" s="12">
        <v>0.94000000000000006</v>
      </c>
      <c r="B1525" s="13">
        <v>6.0221968814835289</v>
      </c>
      <c r="C1525" s="5">
        <f t="shared" si="23"/>
        <v>6.9621968814835293</v>
      </c>
      <c r="D1525" t="s">
        <v>10</v>
      </c>
    </row>
    <row r="1526" spans="1:4" x14ac:dyDescent="0.3">
      <c r="A1526" s="12">
        <v>0.94000000000000006</v>
      </c>
      <c r="B1526" s="13">
        <v>8.2704311157523112</v>
      </c>
      <c r="C1526" s="5">
        <f t="shared" si="23"/>
        <v>9.2104311157523107</v>
      </c>
      <c r="D1526" t="s">
        <v>10</v>
      </c>
    </row>
    <row r="1527" spans="1:4" x14ac:dyDescent="0.3">
      <c r="A1527" s="12">
        <v>0.94000000000000006</v>
      </c>
      <c r="B1527" s="13">
        <v>11.280231596315655</v>
      </c>
      <c r="C1527" s="5">
        <f t="shared" si="23"/>
        <v>12.220231596315655</v>
      </c>
      <c r="D1527" t="s">
        <v>10</v>
      </c>
    </row>
    <row r="1528" spans="1:4" x14ac:dyDescent="0.3">
      <c r="A1528" s="12">
        <v>0.94000000000000006</v>
      </c>
      <c r="B1528" s="13">
        <v>14.454930878215668</v>
      </c>
      <c r="C1528" s="5">
        <f t="shared" si="23"/>
        <v>15.394930878215668</v>
      </c>
      <c r="D1528" t="s">
        <v>10</v>
      </c>
    </row>
    <row r="1529" spans="1:4" x14ac:dyDescent="0.3">
      <c r="A1529" s="12">
        <v>0.94000000000000006</v>
      </c>
      <c r="B1529" s="13">
        <v>17.736088893156293</v>
      </c>
      <c r="C1529" s="5">
        <f t="shared" si="23"/>
        <v>18.676088893156294</v>
      </c>
      <c r="D1529" t="s">
        <v>10</v>
      </c>
    </row>
    <row r="1530" spans="1:4" x14ac:dyDescent="0.3">
      <c r="A1530" s="12">
        <v>0.94000000000000006</v>
      </c>
      <c r="B1530" s="13">
        <v>21.19912284189256</v>
      </c>
      <c r="C1530" s="5">
        <f t="shared" si="23"/>
        <v>22.139122841892561</v>
      </c>
      <c r="D1530" t="s">
        <v>10</v>
      </c>
    </row>
    <row r="1531" spans="1:4" x14ac:dyDescent="0.3">
      <c r="A1531" s="12">
        <v>0.94000000000000006</v>
      </c>
      <c r="B1531" s="13">
        <v>25.119128388430532</v>
      </c>
      <c r="C1531" s="5">
        <f t="shared" si="23"/>
        <v>26.059128388430533</v>
      </c>
      <c r="D1531" t="s">
        <v>10</v>
      </c>
    </row>
    <row r="1532" spans="1:4" x14ac:dyDescent="0.3">
      <c r="A1532" s="12">
        <v>0.94000000000000006</v>
      </c>
      <c r="B1532" s="13">
        <v>28.887831888257956</v>
      </c>
      <c r="C1532" s="5">
        <f t="shared" si="23"/>
        <v>29.827831888257958</v>
      </c>
      <c r="D1532" t="s">
        <v>10</v>
      </c>
    </row>
    <row r="1533" spans="1:4" x14ac:dyDescent="0.3">
      <c r="A1533" s="12">
        <v>0.94000000000000006</v>
      </c>
      <c r="B1533" s="13">
        <v>31.406473561578796</v>
      </c>
      <c r="C1533" s="5">
        <f t="shared" si="23"/>
        <v>32.346473561578797</v>
      </c>
      <c r="D1533" t="s">
        <v>10</v>
      </c>
    </row>
    <row r="1534" spans="1:4" x14ac:dyDescent="0.3">
      <c r="A1534" s="12">
        <v>0.94000000000000006</v>
      </c>
      <c r="B1534" s="13">
        <v>32.710708508051312</v>
      </c>
      <c r="C1534" s="5">
        <f t="shared" si="23"/>
        <v>33.650708508051309</v>
      </c>
      <c r="D1534" t="s">
        <v>10</v>
      </c>
    </row>
    <row r="1535" spans="1:4" x14ac:dyDescent="0.3">
      <c r="A1535" s="12">
        <v>0.94000000000000006</v>
      </c>
      <c r="B1535" s="13">
        <v>33.14819860996019</v>
      </c>
      <c r="C1535" s="5">
        <f t="shared" si="23"/>
        <v>34.088198609960187</v>
      </c>
      <c r="D1535" t="s">
        <v>10</v>
      </c>
    </row>
    <row r="1536" spans="1:4" x14ac:dyDescent="0.3">
      <c r="A1536" s="12">
        <v>0.94000000000000006</v>
      </c>
      <c r="B1536" s="13">
        <v>32.560965344823074</v>
      </c>
      <c r="C1536" s="5">
        <f t="shared" si="23"/>
        <v>33.500965344823072</v>
      </c>
      <c r="D1536" t="s">
        <v>10</v>
      </c>
    </row>
    <row r="1537" spans="1:4" x14ac:dyDescent="0.3">
      <c r="A1537" s="12">
        <v>0.94000000000000006</v>
      </c>
      <c r="B1537" s="13">
        <v>31.206501520035097</v>
      </c>
      <c r="C1537" s="5">
        <f t="shared" si="23"/>
        <v>32.146501520035095</v>
      </c>
      <c r="D1537" t="s">
        <v>10</v>
      </c>
    </row>
    <row r="1538" spans="1:4" x14ac:dyDescent="0.3">
      <c r="A1538" s="12">
        <v>0.94000000000000006</v>
      </c>
      <c r="B1538" s="13">
        <v>29.30645584747192</v>
      </c>
      <c r="C1538" s="5">
        <f t="shared" si="23"/>
        <v>30.246455847471921</v>
      </c>
      <c r="D1538" t="s">
        <v>10</v>
      </c>
    </row>
    <row r="1539" spans="1:4" x14ac:dyDescent="0.3">
      <c r="A1539" s="12">
        <v>0.94000000000000006</v>
      </c>
      <c r="B1539" s="13">
        <v>27.209118141213224</v>
      </c>
      <c r="C1539" s="5">
        <f t="shared" ref="C1539:C1602" si="24">SUM(A1539:B1539)</f>
        <v>28.149118141213226</v>
      </c>
      <c r="D1539" t="s">
        <v>10</v>
      </c>
    </row>
    <row r="1540" spans="1:4" x14ac:dyDescent="0.3">
      <c r="A1540" s="12">
        <v>0.94000000000000006</v>
      </c>
      <c r="B1540" s="13">
        <v>24.270696892881542</v>
      </c>
      <c r="C1540" s="5">
        <f t="shared" si="24"/>
        <v>25.210696892881543</v>
      </c>
      <c r="D1540" t="s">
        <v>10</v>
      </c>
    </row>
    <row r="1541" spans="1:4" x14ac:dyDescent="0.3">
      <c r="A1541" s="12">
        <v>0.94000000000000006</v>
      </c>
      <c r="B1541" s="13">
        <v>20.501654275040437</v>
      </c>
      <c r="C1541" s="5">
        <f t="shared" si="24"/>
        <v>21.441654275040438</v>
      </c>
      <c r="D1541" t="s">
        <v>10</v>
      </c>
    </row>
    <row r="1542" spans="1:4" x14ac:dyDescent="0.3">
      <c r="A1542" s="12">
        <v>0.94000000000000006</v>
      </c>
      <c r="B1542" s="13">
        <v>16.578839650440027</v>
      </c>
      <c r="C1542" s="5">
        <f t="shared" si="24"/>
        <v>17.518839650440029</v>
      </c>
      <c r="D1542" t="s">
        <v>10</v>
      </c>
    </row>
    <row r="1543" spans="1:4" x14ac:dyDescent="0.3">
      <c r="A1543" s="12">
        <v>0.94000000000000006</v>
      </c>
      <c r="B1543" s="13">
        <v>13.401369828430429</v>
      </c>
      <c r="C1543" s="5">
        <f t="shared" si="24"/>
        <v>14.341369828430429</v>
      </c>
      <c r="D1543" t="s">
        <v>10</v>
      </c>
    </row>
    <row r="1544" spans="1:4" x14ac:dyDescent="0.3">
      <c r="A1544" s="12">
        <v>0.94000000000000006</v>
      </c>
      <c r="B1544" s="13">
        <v>10.727261990410534</v>
      </c>
      <c r="C1544" s="5">
        <f t="shared" si="24"/>
        <v>11.667261990410534</v>
      </c>
      <c r="D1544" t="s">
        <v>10</v>
      </c>
    </row>
    <row r="1545" spans="1:4" x14ac:dyDescent="0.3">
      <c r="A1545" s="12">
        <v>0.94000000000000006</v>
      </c>
      <c r="B1545" s="13">
        <v>8.2269603542291403</v>
      </c>
      <c r="C1545" s="5">
        <f t="shared" si="24"/>
        <v>9.1669603542291398</v>
      </c>
      <c r="D1545" t="s">
        <v>10</v>
      </c>
    </row>
    <row r="1546" spans="1:4" x14ac:dyDescent="0.3">
      <c r="A1546" s="12">
        <v>0.94000000000000006</v>
      </c>
      <c r="B1546" s="13">
        <v>6.2562184140255912</v>
      </c>
      <c r="C1546" s="5">
        <f t="shared" si="24"/>
        <v>7.1962184140255916</v>
      </c>
      <c r="D1546" t="s">
        <v>10</v>
      </c>
    </row>
    <row r="1547" spans="1:4" x14ac:dyDescent="0.3">
      <c r="A1547" s="12">
        <v>0.94000000000000006</v>
      </c>
      <c r="B1547" s="13">
        <v>5.0900031509444821</v>
      </c>
      <c r="C1547" s="5">
        <f t="shared" si="24"/>
        <v>6.0300031509444825</v>
      </c>
      <c r="D1547" t="s">
        <v>10</v>
      </c>
    </row>
    <row r="1548" spans="1:4" x14ac:dyDescent="0.3">
      <c r="A1548" s="12">
        <v>0.94000000000000006</v>
      </c>
      <c r="B1548" s="13">
        <v>5.1244618285953205</v>
      </c>
      <c r="C1548" s="5">
        <f t="shared" si="24"/>
        <v>6.0644618285953209</v>
      </c>
      <c r="D1548" t="s">
        <v>10</v>
      </c>
    </row>
    <row r="1549" spans="1:4" x14ac:dyDescent="0.3">
      <c r="A1549" s="12">
        <v>0.94000000000000006</v>
      </c>
      <c r="B1549" s="13">
        <v>6.0221968814835289</v>
      </c>
      <c r="C1549" s="5">
        <f t="shared" si="24"/>
        <v>6.9621968814835293</v>
      </c>
      <c r="D1549" t="s">
        <v>10</v>
      </c>
    </row>
    <row r="1550" spans="1:4" x14ac:dyDescent="0.3">
      <c r="A1550" s="12">
        <v>0.94000000000000006</v>
      </c>
      <c r="B1550" s="13">
        <v>8.2704311157523112</v>
      </c>
      <c r="C1550" s="5">
        <f t="shared" si="24"/>
        <v>9.2104311157523107</v>
      </c>
      <c r="D1550" t="s">
        <v>10</v>
      </c>
    </row>
    <row r="1551" spans="1:4" x14ac:dyDescent="0.3">
      <c r="A1551" s="12">
        <v>0.94000000000000006</v>
      </c>
      <c r="B1551" s="13">
        <v>11.280231596315655</v>
      </c>
      <c r="C1551" s="5">
        <f t="shared" si="24"/>
        <v>12.220231596315655</v>
      </c>
      <c r="D1551" t="s">
        <v>10</v>
      </c>
    </row>
    <row r="1552" spans="1:4" x14ac:dyDescent="0.3">
      <c r="A1552" s="12">
        <v>0.94000000000000006</v>
      </c>
      <c r="B1552" s="13">
        <v>14.454930878215668</v>
      </c>
      <c r="C1552" s="5">
        <f t="shared" si="24"/>
        <v>15.394930878215668</v>
      </c>
      <c r="D1552" t="s">
        <v>10</v>
      </c>
    </row>
    <row r="1553" spans="1:4" x14ac:dyDescent="0.3">
      <c r="A1553" s="12">
        <v>0.94000000000000006</v>
      </c>
      <c r="B1553" s="13">
        <v>17.736088893156293</v>
      </c>
      <c r="C1553" s="5">
        <f t="shared" si="24"/>
        <v>18.676088893156294</v>
      </c>
      <c r="D1553" t="s">
        <v>10</v>
      </c>
    </row>
    <row r="1554" spans="1:4" x14ac:dyDescent="0.3">
      <c r="A1554" s="12">
        <v>0.94000000000000006</v>
      </c>
      <c r="B1554" s="13">
        <v>21.19912284189256</v>
      </c>
      <c r="C1554" s="5">
        <f t="shared" si="24"/>
        <v>22.139122841892561</v>
      </c>
      <c r="D1554" t="s">
        <v>10</v>
      </c>
    </row>
    <row r="1555" spans="1:4" x14ac:dyDescent="0.3">
      <c r="A1555" s="12">
        <v>0.94000000000000006</v>
      </c>
      <c r="B1555" s="13">
        <v>25.119128388430532</v>
      </c>
      <c r="C1555" s="5">
        <f t="shared" si="24"/>
        <v>26.059128388430533</v>
      </c>
      <c r="D1555" t="s">
        <v>10</v>
      </c>
    </row>
    <row r="1556" spans="1:4" x14ac:dyDescent="0.3">
      <c r="A1556" s="12">
        <v>0.94000000000000006</v>
      </c>
      <c r="B1556" s="13">
        <v>28.887831888257956</v>
      </c>
      <c r="C1556" s="5">
        <f t="shared" si="24"/>
        <v>29.827831888257958</v>
      </c>
      <c r="D1556" t="s">
        <v>10</v>
      </c>
    </row>
    <row r="1557" spans="1:4" x14ac:dyDescent="0.3">
      <c r="A1557" s="12">
        <v>0.94000000000000006</v>
      </c>
      <c r="B1557" s="13">
        <v>31.406473561578796</v>
      </c>
      <c r="C1557" s="5">
        <f t="shared" si="24"/>
        <v>32.346473561578797</v>
      </c>
      <c r="D1557" t="s">
        <v>10</v>
      </c>
    </row>
    <row r="1558" spans="1:4" x14ac:dyDescent="0.3">
      <c r="A1558" s="12">
        <v>0.94000000000000006</v>
      </c>
      <c r="B1558" s="13">
        <v>32.710708508051312</v>
      </c>
      <c r="C1558" s="5">
        <f t="shared" si="24"/>
        <v>33.650708508051309</v>
      </c>
      <c r="D1558" t="s">
        <v>10</v>
      </c>
    </row>
    <row r="1559" spans="1:4" x14ac:dyDescent="0.3">
      <c r="A1559" s="12">
        <v>0.94000000000000006</v>
      </c>
      <c r="B1559" s="13">
        <v>33.14819860996019</v>
      </c>
      <c r="C1559" s="5">
        <f t="shared" si="24"/>
        <v>34.088198609960187</v>
      </c>
      <c r="D1559" t="s">
        <v>10</v>
      </c>
    </row>
    <row r="1560" spans="1:4" x14ac:dyDescent="0.3">
      <c r="A1560" s="12">
        <v>0.94000000000000006</v>
      </c>
      <c r="B1560" s="13">
        <v>32.560965344823074</v>
      </c>
      <c r="C1560" s="5">
        <f t="shared" si="24"/>
        <v>33.500965344823072</v>
      </c>
      <c r="D1560" t="s">
        <v>10</v>
      </c>
    </row>
    <row r="1561" spans="1:4" x14ac:dyDescent="0.3">
      <c r="A1561" s="12">
        <v>0.94000000000000006</v>
      </c>
      <c r="B1561" s="13">
        <v>31.206501520035097</v>
      </c>
      <c r="C1561" s="5">
        <f t="shared" si="24"/>
        <v>32.146501520035095</v>
      </c>
      <c r="D1561" t="s">
        <v>10</v>
      </c>
    </row>
    <row r="1562" spans="1:4" x14ac:dyDescent="0.3">
      <c r="A1562" s="14">
        <v>0.94000000000000028</v>
      </c>
      <c r="B1562" s="15">
        <v>23.146082161956141</v>
      </c>
      <c r="C1562" s="5">
        <f t="shared" si="24"/>
        <v>24.086082161956142</v>
      </c>
      <c r="D1562" t="s">
        <v>10</v>
      </c>
    </row>
    <row r="1563" spans="1:4" x14ac:dyDescent="0.3">
      <c r="A1563" s="14">
        <v>0.94000000000000028</v>
      </c>
      <c r="B1563" s="15">
        <v>21.689392077029439</v>
      </c>
      <c r="C1563" s="5">
        <f t="shared" si="24"/>
        <v>22.62939207702944</v>
      </c>
      <c r="D1563" t="s">
        <v>10</v>
      </c>
    </row>
    <row r="1564" spans="1:4" x14ac:dyDescent="0.3">
      <c r="A1564" s="14">
        <v>0.94000000000000028</v>
      </c>
      <c r="B1564" s="15">
        <v>19.935767698938587</v>
      </c>
      <c r="C1564" s="5">
        <f t="shared" si="24"/>
        <v>20.875767698938589</v>
      </c>
      <c r="D1564" t="s">
        <v>10</v>
      </c>
    </row>
    <row r="1565" spans="1:4" x14ac:dyDescent="0.3">
      <c r="A1565" s="14">
        <v>0.94000000000000028</v>
      </c>
      <c r="B1565" s="15">
        <v>17.994510806614969</v>
      </c>
      <c r="C1565" s="5">
        <f t="shared" si="24"/>
        <v>18.93451080661497</v>
      </c>
      <c r="D1565" t="s">
        <v>10</v>
      </c>
    </row>
    <row r="1566" spans="1:4" x14ac:dyDescent="0.3">
      <c r="A1566" s="14">
        <v>0.94000000000000028</v>
      </c>
      <c r="B1566" s="15">
        <v>14.474426545557332</v>
      </c>
      <c r="C1566" s="5">
        <f t="shared" si="24"/>
        <v>15.414426545557331</v>
      </c>
      <c r="D1566" t="s">
        <v>10</v>
      </c>
    </row>
    <row r="1567" spans="1:4" x14ac:dyDescent="0.3">
      <c r="A1567" s="14">
        <v>0.94000000000000028</v>
      </c>
      <c r="B1567" s="15">
        <v>10.797629818305179</v>
      </c>
      <c r="C1567" s="5">
        <f t="shared" si="24"/>
        <v>11.737629818305178</v>
      </c>
      <c r="D1567" t="s">
        <v>10</v>
      </c>
    </row>
    <row r="1568" spans="1:4" x14ac:dyDescent="0.3">
      <c r="A1568" s="14">
        <v>7.391758241758243</v>
      </c>
      <c r="B1568" s="15">
        <v>8.7139917367270527</v>
      </c>
      <c r="C1568" s="5">
        <f t="shared" si="24"/>
        <v>16.105749978485296</v>
      </c>
      <c r="D1568" t="s">
        <v>10</v>
      </c>
    </row>
    <row r="1569" spans="1:4" x14ac:dyDescent="0.3">
      <c r="A1569" s="14">
        <v>11.826813186813187</v>
      </c>
      <c r="B1569" s="15">
        <v>8.1235623343986596</v>
      </c>
      <c r="C1569" s="5">
        <f t="shared" si="24"/>
        <v>19.950375521211846</v>
      </c>
      <c r="D1569" t="s">
        <v>10</v>
      </c>
    </row>
    <row r="1570" spans="1:4" x14ac:dyDescent="0.3">
      <c r="A1570" s="14">
        <v>16.26186813186813</v>
      </c>
      <c r="B1570" s="15">
        <v>10.038653761103056</v>
      </c>
      <c r="C1570" s="5">
        <f t="shared" si="24"/>
        <v>26.300521892971187</v>
      </c>
      <c r="D1570" t="s">
        <v>10</v>
      </c>
    </row>
    <row r="1571" spans="1:4" x14ac:dyDescent="0.3">
      <c r="A1571" s="14">
        <v>16.26186813186813</v>
      </c>
      <c r="B1571" s="15">
        <v>14.809417197204601</v>
      </c>
      <c r="C1571" s="5">
        <f t="shared" si="24"/>
        <v>31.07128532907273</v>
      </c>
      <c r="D1571" t="s">
        <v>10</v>
      </c>
    </row>
    <row r="1572" spans="1:4" x14ac:dyDescent="0.3">
      <c r="A1572" s="14">
        <v>16.26186813186813</v>
      </c>
      <c r="B1572" s="15">
        <v>16.981672880368407</v>
      </c>
      <c r="C1572" s="5">
        <f t="shared" si="24"/>
        <v>33.243541012236534</v>
      </c>
      <c r="D1572" t="s">
        <v>10</v>
      </c>
    </row>
    <row r="1573" spans="1:4" x14ac:dyDescent="0.3">
      <c r="A1573" s="14">
        <v>15.522692307692306</v>
      </c>
      <c r="B1573" s="15">
        <v>18.403738565042929</v>
      </c>
      <c r="C1573" s="5">
        <f t="shared" si="24"/>
        <v>33.926430872735239</v>
      </c>
      <c r="D1573" t="s">
        <v>10</v>
      </c>
    </row>
    <row r="1574" spans="1:4" x14ac:dyDescent="0.3">
      <c r="A1574" s="14">
        <v>15.522692307692306</v>
      </c>
      <c r="B1574" s="15">
        <v>19.84608467184712</v>
      </c>
      <c r="C1574" s="5">
        <f t="shared" si="24"/>
        <v>35.368776979539426</v>
      </c>
      <c r="D1574" t="s">
        <v>10</v>
      </c>
    </row>
    <row r="1575" spans="1:4" x14ac:dyDescent="0.3">
      <c r="A1575" s="14">
        <v>12.565989010989011</v>
      </c>
      <c r="B1575" s="15">
        <v>21.602551668661654</v>
      </c>
      <c r="C1575" s="5">
        <f t="shared" si="24"/>
        <v>34.168540679650661</v>
      </c>
      <c r="D1575" t="s">
        <v>10</v>
      </c>
    </row>
    <row r="1576" spans="1:4" x14ac:dyDescent="0.3">
      <c r="A1576" s="14">
        <v>11.826813186813187</v>
      </c>
      <c r="B1576" s="15">
        <v>23.289087305627287</v>
      </c>
      <c r="C1576" s="5">
        <f t="shared" si="24"/>
        <v>35.115900492440474</v>
      </c>
      <c r="D1576" t="s">
        <v>10</v>
      </c>
    </row>
    <row r="1577" spans="1:4" x14ac:dyDescent="0.3">
      <c r="A1577" s="14">
        <v>15.522692307692306</v>
      </c>
      <c r="B1577" s="15">
        <v>24.971143166228984</v>
      </c>
      <c r="C1577" s="5">
        <f t="shared" si="24"/>
        <v>40.493835473921294</v>
      </c>
      <c r="D1577" t="s">
        <v>10</v>
      </c>
    </row>
    <row r="1578" spans="1:4" x14ac:dyDescent="0.3">
      <c r="A1578" s="14">
        <v>19.957747252747254</v>
      </c>
      <c r="B1578" s="15">
        <v>26.331926144279191</v>
      </c>
      <c r="C1578" s="5">
        <f t="shared" si="24"/>
        <v>46.289673397026448</v>
      </c>
      <c r="D1578" t="s">
        <v>10</v>
      </c>
    </row>
    <row r="1579" spans="1:4" x14ac:dyDescent="0.3">
      <c r="A1579" s="14">
        <v>19.957747252747254</v>
      </c>
      <c r="B1579" s="15">
        <v>26.81002418188309</v>
      </c>
      <c r="C1579" s="5">
        <f t="shared" si="24"/>
        <v>46.767771434630347</v>
      </c>
      <c r="D1579" t="s">
        <v>10</v>
      </c>
    </row>
    <row r="1580" spans="1:4" x14ac:dyDescent="0.3">
      <c r="A1580" s="14">
        <v>14.783516483516486</v>
      </c>
      <c r="B1580" s="15">
        <v>26.335167001269703</v>
      </c>
      <c r="C1580" s="5">
        <f t="shared" si="24"/>
        <v>41.118683484786189</v>
      </c>
      <c r="D1580" t="s">
        <v>10</v>
      </c>
    </row>
    <row r="1581" spans="1:4" x14ac:dyDescent="0.3">
      <c r="A1581" s="14">
        <v>7.391758241758243</v>
      </c>
      <c r="B1581" s="15">
        <v>23.278994242983725</v>
      </c>
      <c r="C1581" s="5">
        <f t="shared" si="24"/>
        <v>30.670752484741968</v>
      </c>
      <c r="D1581" t="s">
        <v>10</v>
      </c>
    </row>
    <row r="1582" spans="1:4" x14ac:dyDescent="0.3">
      <c r="A1582" s="14">
        <v>0.94000000000000028</v>
      </c>
      <c r="B1582" s="15">
        <v>22.42153500293869</v>
      </c>
      <c r="C1582" s="5">
        <f t="shared" si="24"/>
        <v>23.361535002938691</v>
      </c>
      <c r="D1582" t="s">
        <v>10</v>
      </c>
    </row>
    <row r="1583" spans="1:4" x14ac:dyDescent="0.3">
      <c r="A1583" s="14">
        <v>0.94000000000000028</v>
      </c>
      <c r="B1583" s="15">
        <v>22.75412479597453</v>
      </c>
      <c r="C1583" s="5">
        <f t="shared" si="24"/>
        <v>23.694124795974531</v>
      </c>
      <c r="D1583" t="s">
        <v>10</v>
      </c>
    </row>
    <row r="1584" spans="1:4" x14ac:dyDescent="0.3">
      <c r="A1584" s="14">
        <v>0.94000000000000028</v>
      </c>
      <c r="B1584" s="15">
        <v>23.336849185561981</v>
      </c>
      <c r="C1584" s="5">
        <f t="shared" si="24"/>
        <v>24.276849185561982</v>
      </c>
      <c r="D1584" t="s">
        <v>10</v>
      </c>
    </row>
    <row r="1585" spans="1:4" x14ac:dyDescent="0.3">
      <c r="A1585" s="14">
        <v>0.94000000000000028</v>
      </c>
      <c r="B1585" s="15">
        <v>23.616155241846801</v>
      </c>
      <c r="C1585" s="5">
        <f t="shared" si="24"/>
        <v>24.556155241846803</v>
      </c>
      <c r="D1585" t="s">
        <v>10</v>
      </c>
    </row>
    <row r="1586" spans="1:4" x14ac:dyDescent="0.3">
      <c r="A1586" s="14">
        <v>0.94000000000000028</v>
      </c>
      <c r="B1586" s="15">
        <v>23.146082161956141</v>
      </c>
      <c r="C1586" s="5">
        <f t="shared" si="24"/>
        <v>24.086082161956142</v>
      </c>
      <c r="D1586" t="s">
        <v>10</v>
      </c>
    </row>
    <row r="1587" spans="1:4" x14ac:dyDescent="0.3">
      <c r="A1587" s="14">
        <v>0.94000000000000028</v>
      </c>
      <c r="B1587" s="15">
        <v>21.689392077029439</v>
      </c>
      <c r="C1587" s="5">
        <f t="shared" si="24"/>
        <v>22.62939207702944</v>
      </c>
      <c r="D1587" t="s">
        <v>10</v>
      </c>
    </row>
    <row r="1588" spans="1:4" x14ac:dyDescent="0.3">
      <c r="A1588" s="14">
        <v>0.94000000000000028</v>
      </c>
      <c r="B1588" s="15">
        <v>19.935767698938587</v>
      </c>
      <c r="C1588" s="5">
        <f t="shared" si="24"/>
        <v>20.875767698938589</v>
      </c>
      <c r="D1588" t="s">
        <v>10</v>
      </c>
    </row>
    <row r="1589" spans="1:4" x14ac:dyDescent="0.3">
      <c r="A1589" s="14">
        <v>0.94000000000000028</v>
      </c>
      <c r="B1589" s="15">
        <v>17.994510806614969</v>
      </c>
      <c r="C1589" s="5">
        <f t="shared" si="24"/>
        <v>18.93451080661497</v>
      </c>
      <c r="D1589" t="s">
        <v>10</v>
      </c>
    </row>
    <row r="1590" spans="1:4" x14ac:dyDescent="0.3">
      <c r="A1590" s="14">
        <v>0.94000000000000028</v>
      </c>
      <c r="B1590" s="15">
        <v>14.474426545557332</v>
      </c>
      <c r="C1590" s="5">
        <f t="shared" si="24"/>
        <v>15.414426545557331</v>
      </c>
      <c r="D1590" t="s">
        <v>10</v>
      </c>
    </row>
    <row r="1591" spans="1:4" x14ac:dyDescent="0.3">
      <c r="A1591" s="14">
        <v>0.94000000000000028</v>
      </c>
      <c r="B1591" s="15">
        <v>10.797629818305179</v>
      </c>
      <c r="C1591" s="5">
        <f t="shared" si="24"/>
        <v>11.737629818305178</v>
      </c>
      <c r="D1591" t="s">
        <v>10</v>
      </c>
    </row>
    <row r="1592" spans="1:4" x14ac:dyDescent="0.3">
      <c r="A1592" s="14">
        <v>7.391758241758243</v>
      </c>
      <c r="B1592" s="15">
        <v>8.7139917367270527</v>
      </c>
      <c r="C1592" s="5">
        <f t="shared" si="24"/>
        <v>16.105749978485296</v>
      </c>
      <c r="D1592" t="s">
        <v>10</v>
      </c>
    </row>
    <row r="1593" spans="1:4" x14ac:dyDescent="0.3">
      <c r="A1593" s="14">
        <v>11.826813186813187</v>
      </c>
      <c r="B1593" s="15">
        <v>8.1235623343986596</v>
      </c>
      <c r="C1593" s="5">
        <f t="shared" si="24"/>
        <v>19.950375521211846</v>
      </c>
      <c r="D1593" t="s">
        <v>10</v>
      </c>
    </row>
    <row r="1594" spans="1:4" x14ac:dyDescent="0.3">
      <c r="A1594" s="14">
        <v>16.26186813186813</v>
      </c>
      <c r="B1594" s="15">
        <v>10.038653761103056</v>
      </c>
      <c r="C1594" s="5">
        <f t="shared" si="24"/>
        <v>26.300521892971187</v>
      </c>
      <c r="D1594" t="s">
        <v>10</v>
      </c>
    </row>
    <row r="1595" spans="1:4" x14ac:dyDescent="0.3">
      <c r="A1595" s="14">
        <v>16.26186813186813</v>
      </c>
      <c r="B1595" s="15">
        <v>14.809417197204601</v>
      </c>
      <c r="C1595" s="5">
        <f t="shared" si="24"/>
        <v>31.07128532907273</v>
      </c>
      <c r="D1595" t="s">
        <v>10</v>
      </c>
    </row>
    <row r="1596" spans="1:4" x14ac:dyDescent="0.3">
      <c r="A1596" s="14">
        <v>16.26186813186813</v>
      </c>
      <c r="B1596" s="15">
        <v>16.981672880368407</v>
      </c>
      <c r="C1596" s="5">
        <f t="shared" si="24"/>
        <v>33.243541012236534</v>
      </c>
      <c r="D1596" t="s">
        <v>10</v>
      </c>
    </row>
    <row r="1597" spans="1:4" x14ac:dyDescent="0.3">
      <c r="A1597" s="14">
        <v>15.522692307692306</v>
      </c>
      <c r="B1597" s="15">
        <v>18.403738565042929</v>
      </c>
      <c r="C1597" s="5">
        <f t="shared" si="24"/>
        <v>33.926430872735239</v>
      </c>
      <c r="D1597" t="s">
        <v>10</v>
      </c>
    </row>
    <row r="1598" spans="1:4" x14ac:dyDescent="0.3">
      <c r="A1598" s="14">
        <v>15.522692307692306</v>
      </c>
      <c r="B1598" s="15">
        <v>19.84608467184712</v>
      </c>
      <c r="C1598" s="5">
        <f t="shared" si="24"/>
        <v>35.368776979539426</v>
      </c>
      <c r="D1598" t="s">
        <v>10</v>
      </c>
    </row>
    <row r="1599" spans="1:4" x14ac:dyDescent="0.3">
      <c r="A1599" s="14">
        <v>12.565989010989011</v>
      </c>
      <c r="B1599" s="15">
        <v>21.602551668661654</v>
      </c>
      <c r="C1599" s="5">
        <f t="shared" si="24"/>
        <v>34.168540679650661</v>
      </c>
      <c r="D1599" t="s">
        <v>10</v>
      </c>
    </row>
    <row r="1600" spans="1:4" x14ac:dyDescent="0.3">
      <c r="A1600" s="14">
        <v>11.826813186813187</v>
      </c>
      <c r="B1600" s="15">
        <v>23.289087305627287</v>
      </c>
      <c r="C1600" s="5">
        <f t="shared" si="24"/>
        <v>35.115900492440474</v>
      </c>
      <c r="D1600" t="s">
        <v>10</v>
      </c>
    </row>
    <row r="1601" spans="1:4" x14ac:dyDescent="0.3">
      <c r="A1601" s="14">
        <v>15.522692307692306</v>
      </c>
      <c r="B1601" s="15">
        <v>24.971143166228984</v>
      </c>
      <c r="C1601" s="5">
        <f t="shared" si="24"/>
        <v>40.493835473921294</v>
      </c>
      <c r="D1601" t="s">
        <v>10</v>
      </c>
    </row>
    <row r="1602" spans="1:4" x14ac:dyDescent="0.3">
      <c r="A1602" s="14">
        <v>19.957747252747254</v>
      </c>
      <c r="B1602" s="15">
        <v>26.331926144279191</v>
      </c>
      <c r="C1602" s="5">
        <f t="shared" si="24"/>
        <v>46.289673397026448</v>
      </c>
      <c r="D1602" t="s">
        <v>10</v>
      </c>
    </row>
    <row r="1603" spans="1:4" x14ac:dyDescent="0.3">
      <c r="A1603" s="14">
        <v>19.957747252747254</v>
      </c>
      <c r="B1603" s="15">
        <v>26.81002418188309</v>
      </c>
      <c r="C1603" s="5">
        <f t="shared" ref="C1603:C1666" si="25">SUM(A1603:B1603)</f>
        <v>46.767771434630347</v>
      </c>
      <c r="D1603" t="s">
        <v>10</v>
      </c>
    </row>
    <row r="1604" spans="1:4" x14ac:dyDescent="0.3">
      <c r="A1604" s="14">
        <v>14.783516483516486</v>
      </c>
      <c r="B1604" s="15">
        <v>26.335167001269703</v>
      </c>
      <c r="C1604" s="5">
        <f t="shared" si="25"/>
        <v>41.118683484786189</v>
      </c>
      <c r="D1604" t="s">
        <v>10</v>
      </c>
    </row>
    <row r="1605" spans="1:4" x14ac:dyDescent="0.3">
      <c r="A1605" s="14">
        <v>7.391758241758243</v>
      </c>
      <c r="B1605" s="15">
        <v>23.278994242983725</v>
      </c>
      <c r="C1605" s="5">
        <f t="shared" si="25"/>
        <v>30.670752484741968</v>
      </c>
      <c r="D1605" t="s">
        <v>10</v>
      </c>
    </row>
    <row r="1606" spans="1:4" x14ac:dyDescent="0.3">
      <c r="A1606" s="14">
        <v>0.94000000000000028</v>
      </c>
      <c r="B1606" s="15">
        <v>22.42153500293869</v>
      </c>
      <c r="C1606" s="5">
        <f t="shared" si="25"/>
        <v>23.361535002938691</v>
      </c>
      <c r="D1606" t="s">
        <v>10</v>
      </c>
    </row>
    <row r="1607" spans="1:4" x14ac:dyDescent="0.3">
      <c r="A1607" s="14">
        <v>0.94000000000000028</v>
      </c>
      <c r="B1607" s="15">
        <v>22.75412479597453</v>
      </c>
      <c r="C1607" s="5">
        <f t="shared" si="25"/>
        <v>23.694124795974531</v>
      </c>
      <c r="D1607" t="s">
        <v>10</v>
      </c>
    </row>
    <row r="1608" spans="1:4" x14ac:dyDescent="0.3">
      <c r="A1608" s="14">
        <v>0.94000000000000028</v>
      </c>
      <c r="B1608" s="15">
        <v>23.336849185561981</v>
      </c>
      <c r="C1608" s="5">
        <f t="shared" si="25"/>
        <v>24.276849185561982</v>
      </c>
      <c r="D1608" t="s">
        <v>10</v>
      </c>
    </row>
    <row r="1609" spans="1:4" x14ac:dyDescent="0.3">
      <c r="A1609" s="14">
        <v>0.94000000000000028</v>
      </c>
      <c r="B1609" s="15">
        <v>23.616155241846801</v>
      </c>
      <c r="C1609" s="5">
        <f t="shared" si="25"/>
        <v>24.556155241846803</v>
      </c>
      <c r="D1609" t="s">
        <v>10</v>
      </c>
    </row>
    <row r="1610" spans="1:4" x14ac:dyDescent="0.3">
      <c r="A1610" s="14">
        <v>0.94000000000000028</v>
      </c>
      <c r="B1610" s="15">
        <v>23.146082161956141</v>
      </c>
      <c r="C1610" s="5">
        <f t="shared" si="25"/>
        <v>24.086082161956142</v>
      </c>
      <c r="D1610" t="s">
        <v>10</v>
      </c>
    </row>
    <row r="1611" spans="1:4" x14ac:dyDescent="0.3">
      <c r="A1611" s="14">
        <v>0.94000000000000028</v>
      </c>
      <c r="B1611" s="15">
        <v>21.689392077029439</v>
      </c>
      <c r="C1611" s="5">
        <f t="shared" si="25"/>
        <v>22.62939207702944</v>
      </c>
      <c r="D1611" t="s">
        <v>10</v>
      </c>
    </row>
    <row r="1612" spans="1:4" x14ac:dyDescent="0.3">
      <c r="A1612" s="14">
        <v>0.94000000000000028</v>
      </c>
      <c r="B1612" s="15">
        <v>19.935767698938587</v>
      </c>
      <c r="C1612" s="5">
        <f t="shared" si="25"/>
        <v>20.875767698938589</v>
      </c>
      <c r="D1612" t="s">
        <v>10</v>
      </c>
    </row>
    <row r="1613" spans="1:4" x14ac:dyDescent="0.3">
      <c r="A1613" s="14">
        <v>0.94000000000000028</v>
      </c>
      <c r="B1613" s="15">
        <v>17.994510806614969</v>
      </c>
      <c r="C1613" s="5">
        <f t="shared" si="25"/>
        <v>18.93451080661497</v>
      </c>
      <c r="D1613" t="s">
        <v>10</v>
      </c>
    </row>
    <row r="1614" spans="1:4" x14ac:dyDescent="0.3">
      <c r="A1614" s="14">
        <v>0.94000000000000028</v>
      </c>
      <c r="B1614" s="15">
        <v>14.474426545557332</v>
      </c>
      <c r="C1614" s="5">
        <f t="shared" si="25"/>
        <v>15.414426545557331</v>
      </c>
      <c r="D1614" t="s">
        <v>10</v>
      </c>
    </row>
    <row r="1615" spans="1:4" x14ac:dyDescent="0.3">
      <c r="A1615" s="14">
        <v>0.94000000000000028</v>
      </c>
      <c r="B1615" s="15">
        <v>10.797629818305179</v>
      </c>
      <c r="C1615" s="5">
        <f t="shared" si="25"/>
        <v>11.737629818305178</v>
      </c>
      <c r="D1615" t="s">
        <v>10</v>
      </c>
    </row>
    <row r="1616" spans="1:4" x14ac:dyDescent="0.3">
      <c r="A1616" s="14">
        <v>7.391758241758243</v>
      </c>
      <c r="B1616" s="15">
        <v>8.7139917367270527</v>
      </c>
      <c r="C1616" s="5">
        <f t="shared" si="25"/>
        <v>16.105749978485296</v>
      </c>
      <c r="D1616" t="s">
        <v>10</v>
      </c>
    </row>
    <row r="1617" spans="1:4" x14ac:dyDescent="0.3">
      <c r="A1617" s="14">
        <v>11.826813186813187</v>
      </c>
      <c r="B1617" s="15">
        <v>8.1235623343986596</v>
      </c>
      <c r="C1617" s="5">
        <f t="shared" si="25"/>
        <v>19.950375521211846</v>
      </c>
      <c r="D1617" t="s">
        <v>10</v>
      </c>
    </row>
    <row r="1618" spans="1:4" x14ac:dyDescent="0.3">
      <c r="A1618" s="14">
        <v>16.26186813186813</v>
      </c>
      <c r="B1618" s="15">
        <v>10.038653761103056</v>
      </c>
      <c r="C1618" s="5">
        <f t="shared" si="25"/>
        <v>26.300521892971187</v>
      </c>
      <c r="D1618" t="s">
        <v>10</v>
      </c>
    </row>
    <row r="1619" spans="1:4" x14ac:dyDescent="0.3">
      <c r="A1619" s="14">
        <v>16.26186813186813</v>
      </c>
      <c r="B1619" s="15">
        <v>14.809417197204601</v>
      </c>
      <c r="C1619" s="5">
        <f t="shared" si="25"/>
        <v>31.07128532907273</v>
      </c>
      <c r="D1619" t="s">
        <v>10</v>
      </c>
    </row>
    <row r="1620" spans="1:4" x14ac:dyDescent="0.3">
      <c r="A1620" s="14">
        <v>16.26186813186813</v>
      </c>
      <c r="B1620" s="15">
        <v>16.981672880368407</v>
      </c>
      <c r="C1620" s="5">
        <f t="shared" si="25"/>
        <v>33.243541012236534</v>
      </c>
      <c r="D1620" t="s">
        <v>10</v>
      </c>
    </row>
    <row r="1621" spans="1:4" x14ac:dyDescent="0.3">
      <c r="A1621" s="14">
        <v>15.522692307692306</v>
      </c>
      <c r="B1621" s="15">
        <v>18.403738565042929</v>
      </c>
      <c r="C1621" s="5">
        <f t="shared" si="25"/>
        <v>33.926430872735239</v>
      </c>
      <c r="D1621" t="s">
        <v>10</v>
      </c>
    </row>
    <row r="1622" spans="1:4" x14ac:dyDescent="0.3">
      <c r="A1622" s="14">
        <v>15.522692307692306</v>
      </c>
      <c r="B1622" s="15">
        <v>19.84608467184712</v>
      </c>
      <c r="C1622" s="5">
        <f t="shared" si="25"/>
        <v>35.368776979539426</v>
      </c>
      <c r="D1622" t="s">
        <v>10</v>
      </c>
    </row>
    <row r="1623" spans="1:4" x14ac:dyDescent="0.3">
      <c r="A1623" s="14">
        <v>12.565989010989011</v>
      </c>
      <c r="B1623" s="15">
        <v>21.602551668661654</v>
      </c>
      <c r="C1623" s="5">
        <f t="shared" si="25"/>
        <v>34.168540679650661</v>
      </c>
      <c r="D1623" t="s">
        <v>10</v>
      </c>
    </row>
    <row r="1624" spans="1:4" x14ac:dyDescent="0.3">
      <c r="A1624" s="14">
        <v>11.826813186813187</v>
      </c>
      <c r="B1624" s="15">
        <v>23.289087305627287</v>
      </c>
      <c r="C1624" s="5">
        <f t="shared" si="25"/>
        <v>35.115900492440474</v>
      </c>
      <c r="D1624" t="s">
        <v>10</v>
      </c>
    </row>
    <row r="1625" spans="1:4" x14ac:dyDescent="0.3">
      <c r="A1625" s="14">
        <v>15.522692307692306</v>
      </c>
      <c r="B1625" s="15">
        <v>24.971143166228984</v>
      </c>
      <c r="C1625" s="5">
        <f t="shared" si="25"/>
        <v>40.493835473921294</v>
      </c>
      <c r="D1625" t="s">
        <v>10</v>
      </c>
    </row>
    <row r="1626" spans="1:4" x14ac:dyDescent="0.3">
      <c r="A1626" s="14">
        <v>19.957747252747254</v>
      </c>
      <c r="B1626" s="15">
        <v>26.331926144279191</v>
      </c>
      <c r="C1626" s="5">
        <f t="shared" si="25"/>
        <v>46.289673397026448</v>
      </c>
      <c r="D1626" t="s">
        <v>10</v>
      </c>
    </row>
    <row r="1627" spans="1:4" x14ac:dyDescent="0.3">
      <c r="A1627" s="14">
        <v>19.957747252747254</v>
      </c>
      <c r="B1627" s="15">
        <v>26.81002418188309</v>
      </c>
      <c r="C1627" s="5">
        <f t="shared" si="25"/>
        <v>46.767771434630347</v>
      </c>
      <c r="D1627" t="s">
        <v>10</v>
      </c>
    </row>
    <row r="1628" spans="1:4" x14ac:dyDescent="0.3">
      <c r="A1628" s="14">
        <v>14.783516483516486</v>
      </c>
      <c r="B1628" s="15">
        <v>26.335167001269703</v>
      </c>
      <c r="C1628" s="5">
        <f t="shared" si="25"/>
        <v>41.118683484786189</v>
      </c>
      <c r="D1628" t="s">
        <v>10</v>
      </c>
    </row>
    <row r="1629" spans="1:4" x14ac:dyDescent="0.3">
      <c r="A1629" s="14">
        <v>7.391758241758243</v>
      </c>
      <c r="B1629" s="15">
        <v>23.278994242983725</v>
      </c>
      <c r="C1629" s="5">
        <f t="shared" si="25"/>
        <v>30.670752484741968</v>
      </c>
      <c r="D1629" t="s">
        <v>10</v>
      </c>
    </row>
    <row r="1630" spans="1:4" x14ac:dyDescent="0.3">
      <c r="A1630" s="14">
        <v>0.94000000000000028</v>
      </c>
      <c r="B1630" s="15">
        <v>22.42153500293869</v>
      </c>
      <c r="C1630" s="5">
        <f t="shared" si="25"/>
        <v>23.361535002938691</v>
      </c>
      <c r="D1630" t="s">
        <v>10</v>
      </c>
    </row>
    <row r="1631" spans="1:4" x14ac:dyDescent="0.3">
      <c r="A1631" s="14">
        <v>0.94000000000000028</v>
      </c>
      <c r="B1631" s="15">
        <v>22.75412479597453</v>
      </c>
      <c r="C1631" s="5">
        <f t="shared" si="25"/>
        <v>23.694124795974531</v>
      </c>
      <c r="D1631" t="s">
        <v>10</v>
      </c>
    </row>
    <row r="1632" spans="1:4" x14ac:dyDescent="0.3">
      <c r="A1632" s="14">
        <v>0.94000000000000028</v>
      </c>
      <c r="B1632" s="15">
        <v>23.336849185561981</v>
      </c>
      <c r="C1632" s="5">
        <f t="shared" si="25"/>
        <v>24.276849185561982</v>
      </c>
      <c r="D1632" t="s">
        <v>10</v>
      </c>
    </row>
    <row r="1633" spans="1:4" x14ac:dyDescent="0.3">
      <c r="A1633" s="14">
        <v>0.94000000000000028</v>
      </c>
      <c r="B1633" s="15">
        <v>23.616155241846801</v>
      </c>
      <c r="C1633" s="5">
        <f t="shared" si="25"/>
        <v>24.556155241846803</v>
      </c>
      <c r="D1633" t="s">
        <v>10</v>
      </c>
    </row>
    <row r="1634" spans="1:4" x14ac:dyDescent="0.3">
      <c r="A1634" s="14">
        <v>0.94000000000000028</v>
      </c>
      <c r="B1634" s="15">
        <v>23.146082161956141</v>
      </c>
      <c r="C1634" s="5">
        <f t="shared" si="25"/>
        <v>24.086082161956142</v>
      </c>
      <c r="D1634" t="s">
        <v>10</v>
      </c>
    </row>
    <row r="1635" spans="1:4" x14ac:dyDescent="0.3">
      <c r="A1635" s="14">
        <v>0.94000000000000028</v>
      </c>
      <c r="B1635" s="15">
        <v>21.689392077029439</v>
      </c>
      <c r="C1635" s="5">
        <f t="shared" si="25"/>
        <v>22.62939207702944</v>
      </c>
      <c r="D1635" t="s">
        <v>10</v>
      </c>
    </row>
    <row r="1636" spans="1:4" x14ac:dyDescent="0.3">
      <c r="A1636" s="14">
        <v>0.94000000000000028</v>
      </c>
      <c r="B1636" s="15">
        <v>19.935767698938587</v>
      </c>
      <c r="C1636" s="5">
        <f t="shared" si="25"/>
        <v>20.875767698938589</v>
      </c>
      <c r="D1636" t="s">
        <v>10</v>
      </c>
    </row>
    <row r="1637" spans="1:4" x14ac:dyDescent="0.3">
      <c r="A1637" s="14">
        <v>0.94000000000000028</v>
      </c>
      <c r="B1637" s="15">
        <v>17.994510806614969</v>
      </c>
      <c r="C1637" s="5">
        <f t="shared" si="25"/>
        <v>18.93451080661497</v>
      </c>
      <c r="D1637" t="s">
        <v>10</v>
      </c>
    </row>
    <row r="1638" spans="1:4" x14ac:dyDescent="0.3">
      <c r="A1638" s="14">
        <v>0.94000000000000028</v>
      </c>
      <c r="B1638" s="15">
        <v>14.474426545557332</v>
      </c>
      <c r="C1638" s="5">
        <f t="shared" si="25"/>
        <v>15.414426545557331</v>
      </c>
      <c r="D1638" t="s">
        <v>10</v>
      </c>
    </row>
    <row r="1639" spans="1:4" x14ac:dyDescent="0.3">
      <c r="A1639" s="14">
        <v>0.94000000000000028</v>
      </c>
      <c r="B1639" s="15">
        <v>10.797629818305179</v>
      </c>
      <c r="C1639" s="5">
        <f t="shared" si="25"/>
        <v>11.737629818305178</v>
      </c>
      <c r="D1639" t="s">
        <v>10</v>
      </c>
    </row>
    <row r="1640" spans="1:4" x14ac:dyDescent="0.3">
      <c r="A1640" s="14">
        <v>7.391758241758243</v>
      </c>
      <c r="B1640" s="15">
        <v>8.7139917367270527</v>
      </c>
      <c r="C1640" s="5">
        <f t="shared" si="25"/>
        <v>16.105749978485296</v>
      </c>
      <c r="D1640" t="s">
        <v>10</v>
      </c>
    </row>
    <row r="1641" spans="1:4" x14ac:dyDescent="0.3">
      <c r="A1641" s="14">
        <v>11.826813186813187</v>
      </c>
      <c r="B1641" s="15">
        <v>8.1235623343986596</v>
      </c>
      <c r="C1641" s="5">
        <f t="shared" si="25"/>
        <v>19.950375521211846</v>
      </c>
      <c r="D1641" t="s">
        <v>10</v>
      </c>
    </row>
    <row r="1642" spans="1:4" x14ac:dyDescent="0.3">
      <c r="A1642" s="14">
        <v>16.26186813186813</v>
      </c>
      <c r="B1642" s="15">
        <v>10.038653761103056</v>
      </c>
      <c r="C1642" s="5">
        <f t="shared" si="25"/>
        <v>26.300521892971187</v>
      </c>
      <c r="D1642" t="s">
        <v>10</v>
      </c>
    </row>
    <row r="1643" spans="1:4" x14ac:dyDescent="0.3">
      <c r="A1643" s="14">
        <v>16.26186813186813</v>
      </c>
      <c r="B1643" s="15">
        <v>14.809417197204601</v>
      </c>
      <c r="C1643" s="5">
        <f t="shared" si="25"/>
        <v>31.07128532907273</v>
      </c>
      <c r="D1643" t="s">
        <v>10</v>
      </c>
    </row>
    <row r="1644" spans="1:4" x14ac:dyDescent="0.3">
      <c r="A1644" s="14">
        <v>16.26186813186813</v>
      </c>
      <c r="B1644" s="15">
        <v>16.981672880368407</v>
      </c>
      <c r="C1644" s="5">
        <f t="shared" si="25"/>
        <v>33.243541012236534</v>
      </c>
      <c r="D1644" t="s">
        <v>10</v>
      </c>
    </row>
    <row r="1645" spans="1:4" x14ac:dyDescent="0.3">
      <c r="A1645" s="14">
        <v>15.522692307692306</v>
      </c>
      <c r="B1645" s="15">
        <v>18.403738565042929</v>
      </c>
      <c r="C1645" s="5">
        <f t="shared" si="25"/>
        <v>33.926430872735239</v>
      </c>
      <c r="D1645" t="s">
        <v>10</v>
      </c>
    </row>
    <row r="1646" spans="1:4" x14ac:dyDescent="0.3">
      <c r="A1646" s="14">
        <v>15.522692307692306</v>
      </c>
      <c r="B1646" s="15">
        <v>19.84608467184712</v>
      </c>
      <c r="C1646" s="5">
        <f t="shared" si="25"/>
        <v>35.368776979539426</v>
      </c>
      <c r="D1646" t="s">
        <v>10</v>
      </c>
    </row>
    <row r="1647" spans="1:4" x14ac:dyDescent="0.3">
      <c r="A1647" s="14">
        <v>12.565989010989011</v>
      </c>
      <c r="B1647" s="15">
        <v>21.602551668661654</v>
      </c>
      <c r="C1647" s="5">
        <f t="shared" si="25"/>
        <v>34.168540679650661</v>
      </c>
      <c r="D1647" t="s">
        <v>10</v>
      </c>
    </row>
    <row r="1648" spans="1:4" x14ac:dyDescent="0.3">
      <c r="A1648" s="14">
        <v>11.826813186813187</v>
      </c>
      <c r="B1648" s="15">
        <v>23.289087305627287</v>
      </c>
      <c r="C1648" s="5">
        <f t="shared" si="25"/>
        <v>35.115900492440474</v>
      </c>
      <c r="D1648" t="s">
        <v>10</v>
      </c>
    </row>
    <row r="1649" spans="1:4" x14ac:dyDescent="0.3">
      <c r="A1649" s="14">
        <v>15.522692307692306</v>
      </c>
      <c r="B1649" s="15">
        <v>24.971143166228984</v>
      </c>
      <c r="C1649" s="5">
        <f t="shared" si="25"/>
        <v>40.493835473921294</v>
      </c>
      <c r="D1649" t="s">
        <v>10</v>
      </c>
    </row>
    <row r="1650" spans="1:4" x14ac:dyDescent="0.3">
      <c r="A1650" s="14">
        <v>19.957747252747254</v>
      </c>
      <c r="B1650" s="15">
        <v>26.331926144279191</v>
      </c>
      <c r="C1650" s="5">
        <f t="shared" si="25"/>
        <v>46.289673397026448</v>
      </c>
      <c r="D1650" t="s">
        <v>10</v>
      </c>
    </row>
    <row r="1651" spans="1:4" x14ac:dyDescent="0.3">
      <c r="A1651" s="14">
        <v>19.957747252747254</v>
      </c>
      <c r="B1651" s="15">
        <v>26.81002418188309</v>
      </c>
      <c r="C1651" s="5">
        <f t="shared" si="25"/>
        <v>46.767771434630347</v>
      </c>
      <c r="D1651" t="s">
        <v>10</v>
      </c>
    </row>
    <row r="1652" spans="1:4" x14ac:dyDescent="0.3">
      <c r="A1652" s="14">
        <v>14.783516483516486</v>
      </c>
      <c r="B1652" s="15">
        <v>26.335167001269703</v>
      </c>
      <c r="C1652" s="5">
        <f t="shared" si="25"/>
        <v>41.118683484786189</v>
      </c>
      <c r="D1652" t="s">
        <v>10</v>
      </c>
    </row>
    <row r="1653" spans="1:4" x14ac:dyDescent="0.3">
      <c r="A1653" s="14">
        <v>7.391758241758243</v>
      </c>
      <c r="B1653" s="15">
        <v>23.278994242983725</v>
      </c>
      <c r="C1653" s="5">
        <f t="shared" si="25"/>
        <v>30.670752484741968</v>
      </c>
      <c r="D1653" t="s">
        <v>10</v>
      </c>
    </row>
    <row r="1654" spans="1:4" x14ac:dyDescent="0.3">
      <c r="A1654" s="14">
        <v>0.94000000000000028</v>
      </c>
      <c r="B1654" s="15">
        <v>22.42153500293869</v>
      </c>
      <c r="C1654" s="5">
        <f t="shared" si="25"/>
        <v>23.361535002938691</v>
      </c>
      <c r="D1654" t="s">
        <v>10</v>
      </c>
    </row>
    <row r="1655" spans="1:4" x14ac:dyDescent="0.3">
      <c r="A1655" s="14">
        <v>0.94000000000000028</v>
      </c>
      <c r="B1655" s="15">
        <v>22.75412479597453</v>
      </c>
      <c r="C1655" s="5">
        <f t="shared" si="25"/>
        <v>23.694124795974531</v>
      </c>
      <c r="D1655" t="s">
        <v>10</v>
      </c>
    </row>
    <row r="1656" spans="1:4" x14ac:dyDescent="0.3">
      <c r="A1656" s="14">
        <v>0.94000000000000028</v>
      </c>
      <c r="B1656" s="15">
        <v>23.336849185561981</v>
      </c>
      <c r="C1656" s="5">
        <f t="shared" si="25"/>
        <v>24.276849185561982</v>
      </c>
      <c r="D1656" t="s">
        <v>10</v>
      </c>
    </row>
    <row r="1657" spans="1:4" x14ac:dyDescent="0.3">
      <c r="A1657" s="14">
        <v>0.94000000000000028</v>
      </c>
      <c r="B1657" s="15">
        <v>23.616155241846801</v>
      </c>
      <c r="C1657" s="5">
        <f t="shared" si="25"/>
        <v>24.556155241846803</v>
      </c>
      <c r="D1657" t="s">
        <v>10</v>
      </c>
    </row>
    <row r="1658" spans="1:4" x14ac:dyDescent="0.3">
      <c r="A1658" s="14">
        <v>0.94000000000000028</v>
      </c>
      <c r="B1658" s="15">
        <v>23.146082161956141</v>
      </c>
      <c r="C1658" s="5">
        <f t="shared" si="25"/>
        <v>24.086082161956142</v>
      </c>
      <c r="D1658" t="s">
        <v>10</v>
      </c>
    </row>
    <row r="1659" spans="1:4" x14ac:dyDescent="0.3">
      <c r="A1659" s="14">
        <v>0.94000000000000028</v>
      </c>
      <c r="B1659" s="15">
        <v>21.689392077029439</v>
      </c>
      <c r="C1659" s="5">
        <f t="shared" si="25"/>
        <v>22.62939207702944</v>
      </c>
      <c r="D1659" t="s">
        <v>10</v>
      </c>
    </row>
    <row r="1660" spans="1:4" x14ac:dyDescent="0.3">
      <c r="A1660" s="14">
        <v>0.94000000000000028</v>
      </c>
      <c r="B1660" s="15">
        <v>19.935767698938587</v>
      </c>
      <c r="C1660" s="5">
        <f t="shared" si="25"/>
        <v>20.875767698938589</v>
      </c>
      <c r="D1660" t="s">
        <v>10</v>
      </c>
    </row>
    <row r="1661" spans="1:4" x14ac:dyDescent="0.3">
      <c r="A1661" s="14">
        <v>0.94000000000000028</v>
      </c>
      <c r="B1661" s="15">
        <v>17.994510806614969</v>
      </c>
      <c r="C1661" s="5">
        <f t="shared" si="25"/>
        <v>18.93451080661497</v>
      </c>
      <c r="D1661" t="s">
        <v>10</v>
      </c>
    </row>
    <row r="1662" spans="1:4" x14ac:dyDescent="0.3">
      <c r="A1662" s="14">
        <v>0.94000000000000028</v>
      </c>
      <c r="B1662" s="15">
        <v>14.474426545557332</v>
      </c>
      <c r="C1662" s="5">
        <f t="shared" si="25"/>
        <v>15.414426545557331</v>
      </c>
      <c r="D1662" t="s">
        <v>10</v>
      </c>
    </row>
    <row r="1663" spans="1:4" x14ac:dyDescent="0.3">
      <c r="A1663" s="14">
        <v>0.94000000000000028</v>
      </c>
      <c r="B1663" s="15">
        <v>10.797629818305179</v>
      </c>
      <c r="C1663" s="5">
        <f t="shared" si="25"/>
        <v>11.737629818305178</v>
      </c>
      <c r="D1663" t="s">
        <v>10</v>
      </c>
    </row>
    <row r="1664" spans="1:4" x14ac:dyDescent="0.3">
      <c r="A1664" s="14">
        <v>7.391758241758243</v>
      </c>
      <c r="B1664" s="15">
        <v>8.7139917367270527</v>
      </c>
      <c r="C1664" s="5">
        <f t="shared" si="25"/>
        <v>16.105749978485296</v>
      </c>
      <c r="D1664" t="s">
        <v>10</v>
      </c>
    </row>
    <row r="1665" spans="1:4" x14ac:dyDescent="0.3">
      <c r="A1665" s="14">
        <v>11.826813186813187</v>
      </c>
      <c r="B1665" s="15">
        <v>8.1235623343986596</v>
      </c>
      <c r="C1665" s="5">
        <f t="shared" si="25"/>
        <v>19.950375521211846</v>
      </c>
      <c r="D1665" t="s">
        <v>10</v>
      </c>
    </row>
    <row r="1666" spans="1:4" x14ac:dyDescent="0.3">
      <c r="A1666" s="14">
        <v>16.26186813186813</v>
      </c>
      <c r="B1666" s="15">
        <v>10.038653761103056</v>
      </c>
      <c r="C1666" s="5">
        <f t="shared" si="25"/>
        <v>26.300521892971187</v>
      </c>
      <c r="D1666" t="s">
        <v>10</v>
      </c>
    </row>
    <row r="1667" spans="1:4" x14ac:dyDescent="0.3">
      <c r="A1667" s="14">
        <v>16.26186813186813</v>
      </c>
      <c r="B1667" s="15">
        <v>14.809417197204601</v>
      </c>
      <c r="C1667" s="5">
        <f t="shared" ref="C1667:C1730" si="26">SUM(A1667:B1667)</f>
        <v>31.07128532907273</v>
      </c>
      <c r="D1667" t="s">
        <v>10</v>
      </c>
    </row>
    <row r="1668" spans="1:4" x14ac:dyDescent="0.3">
      <c r="A1668" s="14">
        <v>16.26186813186813</v>
      </c>
      <c r="B1668" s="15">
        <v>16.981672880368407</v>
      </c>
      <c r="C1668" s="5">
        <f t="shared" si="26"/>
        <v>33.243541012236534</v>
      </c>
      <c r="D1668" t="s">
        <v>10</v>
      </c>
    </row>
    <row r="1669" spans="1:4" x14ac:dyDescent="0.3">
      <c r="A1669" s="14">
        <v>15.522692307692306</v>
      </c>
      <c r="B1669" s="15">
        <v>18.403738565042929</v>
      </c>
      <c r="C1669" s="5">
        <f t="shared" si="26"/>
        <v>33.926430872735239</v>
      </c>
      <c r="D1669" t="s">
        <v>10</v>
      </c>
    </row>
    <row r="1670" spans="1:4" x14ac:dyDescent="0.3">
      <c r="A1670" s="14">
        <v>15.522692307692306</v>
      </c>
      <c r="B1670" s="15">
        <v>19.84608467184712</v>
      </c>
      <c r="C1670" s="5">
        <f t="shared" si="26"/>
        <v>35.368776979539426</v>
      </c>
      <c r="D1670" t="s">
        <v>10</v>
      </c>
    </row>
    <row r="1671" spans="1:4" x14ac:dyDescent="0.3">
      <c r="A1671" s="14">
        <v>12.565989010989011</v>
      </c>
      <c r="B1671" s="15">
        <v>21.602551668661654</v>
      </c>
      <c r="C1671" s="5">
        <f t="shared" si="26"/>
        <v>34.168540679650661</v>
      </c>
      <c r="D1671" t="s">
        <v>10</v>
      </c>
    </row>
    <row r="1672" spans="1:4" x14ac:dyDescent="0.3">
      <c r="A1672" s="14">
        <v>11.826813186813187</v>
      </c>
      <c r="B1672" s="15">
        <v>23.289087305627287</v>
      </c>
      <c r="C1672" s="5">
        <f t="shared" si="26"/>
        <v>35.115900492440474</v>
      </c>
      <c r="D1672" t="s">
        <v>10</v>
      </c>
    </row>
    <row r="1673" spans="1:4" x14ac:dyDescent="0.3">
      <c r="A1673" s="14">
        <v>15.522692307692306</v>
      </c>
      <c r="B1673" s="15">
        <v>24.971143166228984</v>
      </c>
      <c r="C1673" s="5">
        <f t="shared" si="26"/>
        <v>40.493835473921294</v>
      </c>
      <c r="D1673" t="s">
        <v>10</v>
      </c>
    </row>
    <row r="1674" spans="1:4" x14ac:dyDescent="0.3">
      <c r="A1674" s="14">
        <v>19.957747252747254</v>
      </c>
      <c r="B1674" s="15">
        <v>26.331926144279191</v>
      </c>
      <c r="C1674" s="5">
        <f t="shared" si="26"/>
        <v>46.289673397026448</v>
      </c>
      <c r="D1674" t="s">
        <v>10</v>
      </c>
    </row>
    <row r="1675" spans="1:4" x14ac:dyDescent="0.3">
      <c r="A1675" s="14">
        <v>19.957747252747254</v>
      </c>
      <c r="B1675" s="15">
        <v>26.81002418188309</v>
      </c>
      <c r="C1675" s="5">
        <f t="shared" si="26"/>
        <v>46.767771434630347</v>
      </c>
      <c r="D1675" t="s">
        <v>10</v>
      </c>
    </row>
    <row r="1676" spans="1:4" x14ac:dyDescent="0.3">
      <c r="A1676" s="14">
        <v>14.783516483516486</v>
      </c>
      <c r="B1676" s="15">
        <v>26.335167001269703</v>
      </c>
      <c r="C1676" s="5">
        <f t="shared" si="26"/>
        <v>41.118683484786189</v>
      </c>
      <c r="D1676" t="s">
        <v>10</v>
      </c>
    </row>
    <row r="1677" spans="1:4" x14ac:dyDescent="0.3">
      <c r="A1677" s="14">
        <v>7.391758241758243</v>
      </c>
      <c r="B1677" s="15">
        <v>23.278994242983725</v>
      </c>
      <c r="C1677" s="5">
        <f t="shared" si="26"/>
        <v>30.670752484741968</v>
      </c>
      <c r="D1677" t="s">
        <v>10</v>
      </c>
    </row>
    <row r="1678" spans="1:4" x14ac:dyDescent="0.3">
      <c r="A1678" s="14">
        <v>0.94000000000000028</v>
      </c>
      <c r="B1678" s="15">
        <v>22.42153500293869</v>
      </c>
      <c r="C1678" s="5">
        <f t="shared" si="26"/>
        <v>23.361535002938691</v>
      </c>
      <c r="D1678" t="s">
        <v>10</v>
      </c>
    </row>
    <row r="1679" spans="1:4" x14ac:dyDescent="0.3">
      <c r="A1679" s="14">
        <v>0.94000000000000028</v>
      </c>
      <c r="B1679" s="15">
        <v>22.75412479597453</v>
      </c>
      <c r="C1679" s="5">
        <f t="shared" si="26"/>
        <v>23.694124795974531</v>
      </c>
      <c r="D1679" t="s">
        <v>10</v>
      </c>
    </row>
    <row r="1680" spans="1:4" x14ac:dyDescent="0.3">
      <c r="A1680" s="14">
        <v>0.94000000000000028</v>
      </c>
      <c r="B1680" s="15">
        <v>23.336849185561981</v>
      </c>
      <c r="C1680" s="5">
        <f t="shared" si="26"/>
        <v>24.276849185561982</v>
      </c>
      <c r="D1680" t="s">
        <v>10</v>
      </c>
    </row>
    <row r="1681" spans="1:4" x14ac:dyDescent="0.3">
      <c r="A1681" s="14">
        <v>0.94000000000000028</v>
      </c>
      <c r="B1681" s="15">
        <v>23.616155241846801</v>
      </c>
      <c r="C1681" s="5">
        <f t="shared" si="26"/>
        <v>24.556155241846803</v>
      </c>
      <c r="D1681" t="s">
        <v>10</v>
      </c>
    </row>
    <row r="1682" spans="1:4" x14ac:dyDescent="0.3">
      <c r="A1682" s="12">
        <v>0.94000000000000006</v>
      </c>
      <c r="B1682" s="13">
        <v>29.30645584747192</v>
      </c>
      <c r="C1682" s="5">
        <f t="shared" si="26"/>
        <v>30.246455847471921</v>
      </c>
      <c r="D1682" t="s">
        <v>10</v>
      </c>
    </row>
    <row r="1683" spans="1:4" x14ac:dyDescent="0.3">
      <c r="A1683" s="12">
        <v>0.94000000000000006</v>
      </c>
      <c r="B1683" s="13">
        <v>27.209118141213224</v>
      </c>
      <c r="C1683" s="5">
        <f t="shared" si="26"/>
        <v>28.149118141213226</v>
      </c>
      <c r="D1683" t="s">
        <v>10</v>
      </c>
    </row>
    <row r="1684" spans="1:4" x14ac:dyDescent="0.3">
      <c r="A1684" s="12">
        <v>0.94000000000000006</v>
      </c>
      <c r="B1684" s="13">
        <v>24.270696892881542</v>
      </c>
      <c r="C1684" s="5">
        <f t="shared" si="26"/>
        <v>25.210696892881543</v>
      </c>
      <c r="D1684" t="s">
        <v>10</v>
      </c>
    </row>
    <row r="1685" spans="1:4" x14ac:dyDescent="0.3">
      <c r="A1685" s="12">
        <v>0.94000000000000006</v>
      </c>
      <c r="B1685" s="13">
        <v>20.501654275040437</v>
      </c>
      <c r="C1685" s="5">
        <f t="shared" si="26"/>
        <v>21.441654275040438</v>
      </c>
      <c r="D1685" t="s">
        <v>10</v>
      </c>
    </row>
    <row r="1686" spans="1:4" x14ac:dyDescent="0.3">
      <c r="A1686" s="12">
        <v>0.94000000000000006</v>
      </c>
      <c r="B1686" s="13">
        <v>16.578839650440027</v>
      </c>
      <c r="C1686" s="5">
        <f t="shared" si="26"/>
        <v>17.518839650440029</v>
      </c>
      <c r="D1686" t="s">
        <v>10</v>
      </c>
    </row>
    <row r="1687" spans="1:4" x14ac:dyDescent="0.3">
      <c r="A1687" s="12">
        <v>0.94000000000000006</v>
      </c>
      <c r="B1687" s="13">
        <v>13.401369828430429</v>
      </c>
      <c r="C1687" s="5">
        <f t="shared" si="26"/>
        <v>14.341369828430429</v>
      </c>
      <c r="D1687" t="s">
        <v>10</v>
      </c>
    </row>
    <row r="1688" spans="1:4" x14ac:dyDescent="0.3">
      <c r="A1688" s="12">
        <v>0.94000000000000006</v>
      </c>
      <c r="B1688" s="13">
        <v>10.727261990410534</v>
      </c>
      <c r="C1688" s="5">
        <f t="shared" si="26"/>
        <v>11.667261990410534</v>
      </c>
      <c r="D1688" t="s">
        <v>10</v>
      </c>
    </row>
    <row r="1689" spans="1:4" x14ac:dyDescent="0.3">
      <c r="A1689" s="12">
        <v>0.94000000000000006</v>
      </c>
      <c r="B1689" s="13">
        <v>8.2269603542291403</v>
      </c>
      <c r="C1689" s="5">
        <f t="shared" si="26"/>
        <v>9.1669603542291398</v>
      </c>
      <c r="D1689" t="s">
        <v>10</v>
      </c>
    </row>
    <row r="1690" spans="1:4" x14ac:dyDescent="0.3">
      <c r="A1690" s="12">
        <v>0.94000000000000006</v>
      </c>
      <c r="B1690" s="13">
        <v>6.2562184140255912</v>
      </c>
      <c r="C1690" s="5">
        <f t="shared" si="26"/>
        <v>7.1962184140255916</v>
      </c>
      <c r="D1690" t="s">
        <v>10</v>
      </c>
    </row>
    <row r="1691" spans="1:4" x14ac:dyDescent="0.3">
      <c r="A1691" s="12">
        <v>0.94000000000000006</v>
      </c>
      <c r="B1691" s="13">
        <v>5.0900031509444821</v>
      </c>
      <c r="C1691" s="5">
        <f t="shared" si="26"/>
        <v>6.0300031509444825</v>
      </c>
      <c r="D1691" t="s">
        <v>10</v>
      </c>
    </row>
    <row r="1692" spans="1:4" x14ac:dyDescent="0.3">
      <c r="A1692" s="12">
        <v>0.94000000000000006</v>
      </c>
      <c r="B1692" s="13">
        <v>5.1244618285953205</v>
      </c>
      <c r="C1692" s="5">
        <f t="shared" si="26"/>
        <v>6.0644618285953209</v>
      </c>
      <c r="D1692" t="s">
        <v>10</v>
      </c>
    </row>
    <row r="1693" spans="1:4" x14ac:dyDescent="0.3">
      <c r="A1693" s="12">
        <v>0.94000000000000006</v>
      </c>
      <c r="B1693" s="13">
        <v>6.0221968814835289</v>
      </c>
      <c r="C1693" s="5">
        <f t="shared" si="26"/>
        <v>6.9621968814835293</v>
      </c>
      <c r="D1693" t="s">
        <v>10</v>
      </c>
    </row>
    <row r="1694" spans="1:4" x14ac:dyDescent="0.3">
      <c r="A1694" s="12">
        <v>0.94000000000000006</v>
      </c>
      <c r="B1694" s="13">
        <v>8.2704311157523112</v>
      </c>
      <c r="C1694" s="5">
        <f t="shared" si="26"/>
        <v>9.2104311157523107</v>
      </c>
      <c r="D1694" t="s">
        <v>10</v>
      </c>
    </row>
    <row r="1695" spans="1:4" x14ac:dyDescent="0.3">
      <c r="A1695" s="12">
        <v>0.94000000000000006</v>
      </c>
      <c r="B1695" s="13">
        <v>11.280231596315655</v>
      </c>
      <c r="C1695" s="5">
        <f t="shared" si="26"/>
        <v>12.220231596315655</v>
      </c>
      <c r="D1695" t="s">
        <v>10</v>
      </c>
    </row>
    <row r="1696" spans="1:4" x14ac:dyDescent="0.3">
      <c r="A1696" s="12">
        <v>0.94000000000000006</v>
      </c>
      <c r="B1696" s="13">
        <v>14.454930878215668</v>
      </c>
      <c r="C1696" s="5">
        <f t="shared" si="26"/>
        <v>15.394930878215668</v>
      </c>
      <c r="D1696" t="s">
        <v>10</v>
      </c>
    </row>
    <row r="1697" spans="1:4" x14ac:dyDescent="0.3">
      <c r="A1697" s="12">
        <v>0.94000000000000006</v>
      </c>
      <c r="B1697" s="13">
        <v>17.736088893156293</v>
      </c>
      <c r="C1697" s="5">
        <f t="shared" si="26"/>
        <v>18.676088893156294</v>
      </c>
      <c r="D1697" t="s">
        <v>10</v>
      </c>
    </row>
    <row r="1698" spans="1:4" x14ac:dyDescent="0.3">
      <c r="A1698" s="12">
        <v>0.94000000000000006</v>
      </c>
      <c r="B1698" s="13">
        <v>21.19912284189256</v>
      </c>
      <c r="C1698" s="5">
        <f t="shared" si="26"/>
        <v>22.139122841892561</v>
      </c>
      <c r="D1698" t="s">
        <v>10</v>
      </c>
    </row>
    <row r="1699" spans="1:4" x14ac:dyDescent="0.3">
      <c r="A1699" s="12">
        <v>0.94000000000000006</v>
      </c>
      <c r="B1699" s="13">
        <v>25.119128388430532</v>
      </c>
      <c r="C1699" s="5">
        <f t="shared" si="26"/>
        <v>26.059128388430533</v>
      </c>
      <c r="D1699" t="s">
        <v>10</v>
      </c>
    </row>
    <row r="1700" spans="1:4" x14ac:dyDescent="0.3">
      <c r="A1700" s="12">
        <v>0.94000000000000006</v>
      </c>
      <c r="B1700" s="13">
        <v>28.887831888257956</v>
      </c>
      <c r="C1700" s="5">
        <f t="shared" si="26"/>
        <v>29.827831888257958</v>
      </c>
      <c r="D1700" t="s">
        <v>10</v>
      </c>
    </row>
    <row r="1701" spans="1:4" x14ac:dyDescent="0.3">
      <c r="A1701" s="12">
        <v>0.94000000000000006</v>
      </c>
      <c r="B1701" s="13">
        <v>31.406473561578796</v>
      </c>
      <c r="C1701" s="5">
        <f t="shared" si="26"/>
        <v>32.346473561578797</v>
      </c>
      <c r="D1701" t="s">
        <v>10</v>
      </c>
    </row>
    <row r="1702" spans="1:4" x14ac:dyDescent="0.3">
      <c r="A1702" s="12">
        <v>0.94000000000000006</v>
      </c>
      <c r="B1702" s="13">
        <v>32.710708508051312</v>
      </c>
      <c r="C1702" s="5">
        <f t="shared" si="26"/>
        <v>33.650708508051309</v>
      </c>
      <c r="D1702" t="s">
        <v>10</v>
      </c>
    </row>
    <row r="1703" spans="1:4" x14ac:dyDescent="0.3">
      <c r="A1703" s="12">
        <v>0.94000000000000006</v>
      </c>
      <c r="B1703" s="13">
        <v>33.14819860996019</v>
      </c>
      <c r="C1703" s="5">
        <f t="shared" si="26"/>
        <v>34.088198609960187</v>
      </c>
      <c r="D1703" t="s">
        <v>10</v>
      </c>
    </row>
    <row r="1704" spans="1:4" x14ac:dyDescent="0.3">
      <c r="A1704" s="12">
        <v>0.94000000000000006</v>
      </c>
      <c r="B1704" s="13">
        <v>32.560965344823074</v>
      </c>
      <c r="C1704" s="5">
        <f t="shared" si="26"/>
        <v>33.500965344823072</v>
      </c>
      <c r="D1704" t="s">
        <v>10</v>
      </c>
    </row>
    <row r="1705" spans="1:4" x14ac:dyDescent="0.3">
      <c r="A1705" s="12">
        <v>0.94000000000000006</v>
      </c>
      <c r="B1705" s="13">
        <v>31.206501520035097</v>
      </c>
      <c r="C1705" s="5">
        <f t="shared" si="26"/>
        <v>32.146501520035095</v>
      </c>
      <c r="D1705" t="s">
        <v>10</v>
      </c>
    </row>
    <row r="1706" spans="1:4" x14ac:dyDescent="0.3">
      <c r="A1706" s="12">
        <v>0.94000000000000006</v>
      </c>
      <c r="B1706" s="13">
        <v>29.30645584747192</v>
      </c>
      <c r="C1706" s="5">
        <f t="shared" si="26"/>
        <v>30.246455847471921</v>
      </c>
      <c r="D1706" t="s">
        <v>10</v>
      </c>
    </row>
    <row r="1707" spans="1:4" x14ac:dyDescent="0.3">
      <c r="A1707" s="12">
        <v>0.94000000000000006</v>
      </c>
      <c r="B1707" s="13">
        <v>27.209118141213224</v>
      </c>
      <c r="C1707" s="5">
        <f t="shared" si="26"/>
        <v>28.149118141213226</v>
      </c>
      <c r="D1707" t="s">
        <v>10</v>
      </c>
    </row>
    <row r="1708" spans="1:4" x14ac:dyDescent="0.3">
      <c r="A1708" s="12">
        <v>0.94000000000000006</v>
      </c>
      <c r="B1708" s="13">
        <v>24.270696892881542</v>
      </c>
      <c r="C1708" s="5">
        <f t="shared" si="26"/>
        <v>25.210696892881543</v>
      </c>
      <c r="D1708" t="s">
        <v>10</v>
      </c>
    </row>
    <row r="1709" spans="1:4" x14ac:dyDescent="0.3">
      <c r="A1709" s="12">
        <v>0.94000000000000006</v>
      </c>
      <c r="B1709" s="13">
        <v>20.501654275040437</v>
      </c>
      <c r="C1709" s="5">
        <f t="shared" si="26"/>
        <v>21.441654275040438</v>
      </c>
      <c r="D1709" t="s">
        <v>10</v>
      </c>
    </row>
    <row r="1710" spans="1:4" x14ac:dyDescent="0.3">
      <c r="A1710" s="12">
        <v>0.94000000000000006</v>
      </c>
      <c r="B1710" s="13">
        <v>16.578839650440027</v>
      </c>
      <c r="C1710" s="5">
        <f t="shared" si="26"/>
        <v>17.518839650440029</v>
      </c>
      <c r="D1710" t="s">
        <v>10</v>
      </c>
    </row>
    <row r="1711" spans="1:4" x14ac:dyDescent="0.3">
      <c r="A1711" s="12">
        <v>0.94000000000000006</v>
      </c>
      <c r="B1711" s="13">
        <v>13.401369828430429</v>
      </c>
      <c r="C1711" s="5">
        <f t="shared" si="26"/>
        <v>14.341369828430429</v>
      </c>
      <c r="D1711" t="s">
        <v>10</v>
      </c>
    </row>
    <row r="1712" spans="1:4" x14ac:dyDescent="0.3">
      <c r="A1712" s="12">
        <v>0.94000000000000006</v>
      </c>
      <c r="B1712" s="13">
        <v>10.727261990410534</v>
      </c>
      <c r="C1712" s="5">
        <f t="shared" si="26"/>
        <v>11.667261990410534</v>
      </c>
      <c r="D1712" t="s">
        <v>10</v>
      </c>
    </row>
    <row r="1713" spans="1:4" x14ac:dyDescent="0.3">
      <c r="A1713" s="12">
        <v>0.94000000000000006</v>
      </c>
      <c r="B1713" s="13">
        <v>8.2269603542291403</v>
      </c>
      <c r="C1713" s="5">
        <f t="shared" si="26"/>
        <v>9.1669603542291398</v>
      </c>
      <c r="D1713" t="s">
        <v>10</v>
      </c>
    </row>
    <row r="1714" spans="1:4" x14ac:dyDescent="0.3">
      <c r="A1714" s="12">
        <v>0.94000000000000006</v>
      </c>
      <c r="B1714" s="13">
        <v>6.2562184140255912</v>
      </c>
      <c r="C1714" s="5">
        <f t="shared" si="26"/>
        <v>7.1962184140255916</v>
      </c>
      <c r="D1714" t="s">
        <v>10</v>
      </c>
    </row>
    <row r="1715" spans="1:4" x14ac:dyDescent="0.3">
      <c r="A1715" s="12">
        <v>0.94000000000000006</v>
      </c>
      <c r="B1715" s="13">
        <v>5.0900031509444821</v>
      </c>
      <c r="C1715" s="5">
        <f t="shared" si="26"/>
        <v>6.0300031509444825</v>
      </c>
      <c r="D1715" t="s">
        <v>10</v>
      </c>
    </row>
    <row r="1716" spans="1:4" x14ac:dyDescent="0.3">
      <c r="A1716" s="12">
        <v>0.94000000000000006</v>
      </c>
      <c r="B1716" s="13">
        <v>5.1244618285953205</v>
      </c>
      <c r="C1716" s="5">
        <f t="shared" si="26"/>
        <v>6.0644618285953209</v>
      </c>
      <c r="D1716" t="s">
        <v>10</v>
      </c>
    </row>
    <row r="1717" spans="1:4" x14ac:dyDescent="0.3">
      <c r="A1717" s="12">
        <v>0.94000000000000006</v>
      </c>
      <c r="B1717" s="13">
        <v>6.0221968814835289</v>
      </c>
      <c r="C1717" s="5">
        <f t="shared" si="26"/>
        <v>6.9621968814835293</v>
      </c>
      <c r="D1717" t="s">
        <v>10</v>
      </c>
    </row>
    <row r="1718" spans="1:4" x14ac:dyDescent="0.3">
      <c r="A1718" s="12">
        <v>0.94000000000000006</v>
      </c>
      <c r="B1718" s="13">
        <v>8.2704311157523112</v>
      </c>
      <c r="C1718" s="5">
        <f t="shared" si="26"/>
        <v>9.2104311157523107</v>
      </c>
      <c r="D1718" t="s">
        <v>10</v>
      </c>
    </row>
    <row r="1719" spans="1:4" x14ac:dyDescent="0.3">
      <c r="A1719" s="12">
        <v>0.94000000000000006</v>
      </c>
      <c r="B1719" s="13">
        <v>11.280231596315655</v>
      </c>
      <c r="C1719" s="5">
        <f t="shared" si="26"/>
        <v>12.220231596315655</v>
      </c>
      <c r="D1719" t="s">
        <v>10</v>
      </c>
    </row>
    <row r="1720" spans="1:4" x14ac:dyDescent="0.3">
      <c r="A1720" s="12">
        <v>0.94000000000000006</v>
      </c>
      <c r="B1720" s="13">
        <v>14.454930878215668</v>
      </c>
      <c r="C1720" s="5">
        <f t="shared" si="26"/>
        <v>15.394930878215668</v>
      </c>
      <c r="D1720" t="s">
        <v>10</v>
      </c>
    </row>
    <row r="1721" spans="1:4" x14ac:dyDescent="0.3">
      <c r="A1721" s="12">
        <v>0.94000000000000006</v>
      </c>
      <c r="B1721" s="13">
        <v>17.736088893156293</v>
      </c>
      <c r="C1721" s="5">
        <f t="shared" si="26"/>
        <v>18.676088893156294</v>
      </c>
      <c r="D1721" t="s">
        <v>10</v>
      </c>
    </row>
    <row r="1722" spans="1:4" x14ac:dyDescent="0.3">
      <c r="A1722" s="12">
        <v>0.94000000000000006</v>
      </c>
      <c r="B1722" s="13">
        <v>21.19912284189256</v>
      </c>
      <c r="C1722" s="5">
        <f t="shared" si="26"/>
        <v>22.139122841892561</v>
      </c>
      <c r="D1722" t="s">
        <v>10</v>
      </c>
    </row>
    <row r="1723" spans="1:4" x14ac:dyDescent="0.3">
      <c r="A1723" s="12">
        <v>0.94000000000000006</v>
      </c>
      <c r="B1723" s="13">
        <v>25.119128388430532</v>
      </c>
      <c r="C1723" s="5">
        <f t="shared" si="26"/>
        <v>26.059128388430533</v>
      </c>
      <c r="D1723" t="s">
        <v>10</v>
      </c>
    </row>
    <row r="1724" spans="1:4" x14ac:dyDescent="0.3">
      <c r="A1724" s="12">
        <v>0.94000000000000006</v>
      </c>
      <c r="B1724" s="13">
        <v>28.887831888257956</v>
      </c>
      <c r="C1724" s="5">
        <f t="shared" si="26"/>
        <v>29.827831888257958</v>
      </c>
      <c r="D1724" t="s">
        <v>10</v>
      </c>
    </row>
    <row r="1725" spans="1:4" x14ac:dyDescent="0.3">
      <c r="A1725" s="12">
        <v>0.94000000000000006</v>
      </c>
      <c r="B1725" s="13">
        <v>31.406473561578796</v>
      </c>
      <c r="C1725" s="5">
        <f t="shared" si="26"/>
        <v>32.346473561578797</v>
      </c>
      <c r="D1725" t="s">
        <v>10</v>
      </c>
    </row>
    <row r="1726" spans="1:4" x14ac:dyDescent="0.3">
      <c r="A1726" s="12">
        <v>0.94000000000000006</v>
      </c>
      <c r="B1726" s="13">
        <v>32.710708508051312</v>
      </c>
      <c r="C1726" s="5">
        <f t="shared" si="26"/>
        <v>33.650708508051309</v>
      </c>
      <c r="D1726" t="s">
        <v>10</v>
      </c>
    </row>
    <row r="1727" spans="1:4" x14ac:dyDescent="0.3">
      <c r="A1727" s="12">
        <v>0.94000000000000006</v>
      </c>
      <c r="B1727" s="13">
        <v>33.14819860996019</v>
      </c>
      <c r="C1727" s="5">
        <f t="shared" si="26"/>
        <v>34.088198609960187</v>
      </c>
      <c r="D1727" t="s">
        <v>10</v>
      </c>
    </row>
    <row r="1728" spans="1:4" x14ac:dyDescent="0.3">
      <c r="A1728" s="12">
        <v>0.94000000000000006</v>
      </c>
      <c r="B1728" s="13">
        <v>32.560965344823074</v>
      </c>
      <c r="C1728" s="5">
        <f t="shared" si="26"/>
        <v>33.500965344823072</v>
      </c>
      <c r="D1728" t="s">
        <v>10</v>
      </c>
    </row>
    <row r="1729" spans="1:4" x14ac:dyDescent="0.3">
      <c r="A1729" s="12">
        <v>0.94000000000000006</v>
      </c>
      <c r="B1729" s="13">
        <v>31.206501520035097</v>
      </c>
      <c r="C1729" s="5">
        <f t="shared" si="26"/>
        <v>32.146501520035095</v>
      </c>
      <c r="D1729" t="s">
        <v>10</v>
      </c>
    </row>
    <row r="1730" spans="1:4" x14ac:dyDescent="0.3">
      <c r="A1730" s="14">
        <v>0.94000000000000028</v>
      </c>
      <c r="B1730" s="15">
        <v>23.146082161956141</v>
      </c>
      <c r="C1730" s="5">
        <f t="shared" si="26"/>
        <v>24.086082161956142</v>
      </c>
      <c r="D1730" t="s">
        <v>10</v>
      </c>
    </row>
    <row r="1731" spans="1:4" x14ac:dyDescent="0.3">
      <c r="A1731" s="14">
        <v>0.94000000000000028</v>
      </c>
      <c r="B1731" s="15">
        <v>21.689392077029439</v>
      </c>
      <c r="C1731" s="5">
        <f t="shared" ref="C1731:C1794" si="27">SUM(A1731:B1731)</f>
        <v>22.62939207702944</v>
      </c>
      <c r="D1731" t="s">
        <v>10</v>
      </c>
    </row>
    <row r="1732" spans="1:4" x14ac:dyDescent="0.3">
      <c r="A1732" s="14">
        <v>0.94000000000000028</v>
      </c>
      <c r="B1732" s="15">
        <v>19.935767698938587</v>
      </c>
      <c r="C1732" s="5">
        <f t="shared" si="27"/>
        <v>20.875767698938589</v>
      </c>
      <c r="D1732" t="s">
        <v>10</v>
      </c>
    </row>
    <row r="1733" spans="1:4" x14ac:dyDescent="0.3">
      <c r="A1733" s="14">
        <v>0.94000000000000028</v>
      </c>
      <c r="B1733" s="15">
        <v>17.994510806614969</v>
      </c>
      <c r="C1733" s="5">
        <f t="shared" si="27"/>
        <v>18.93451080661497</v>
      </c>
      <c r="D1733" t="s">
        <v>10</v>
      </c>
    </row>
    <row r="1734" spans="1:4" x14ac:dyDescent="0.3">
      <c r="A1734" s="14">
        <v>0.94000000000000028</v>
      </c>
      <c r="B1734" s="15">
        <v>14.474426545557332</v>
      </c>
      <c r="C1734" s="5">
        <f t="shared" si="27"/>
        <v>15.414426545557331</v>
      </c>
      <c r="D1734" t="s">
        <v>10</v>
      </c>
    </row>
    <row r="1735" spans="1:4" x14ac:dyDescent="0.3">
      <c r="A1735" s="14">
        <v>0.94000000000000028</v>
      </c>
      <c r="B1735" s="15">
        <v>10.797629818305179</v>
      </c>
      <c r="C1735" s="5">
        <f t="shared" si="27"/>
        <v>11.737629818305178</v>
      </c>
      <c r="D1735" t="s">
        <v>10</v>
      </c>
    </row>
    <row r="1736" spans="1:4" x14ac:dyDescent="0.3">
      <c r="A1736" s="14">
        <v>7.391758241758243</v>
      </c>
      <c r="B1736" s="15">
        <v>8.7139917367270527</v>
      </c>
      <c r="C1736" s="5">
        <f t="shared" si="27"/>
        <v>16.105749978485296</v>
      </c>
      <c r="D1736" t="s">
        <v>10</v>
      </c>
    </row>
    <row r="1737" spans="1:4" x14ac:dyDescent="0.3">
      <c r="A1737" s="14">
        <v>11.826813186813187</v>
      </c>
      <c r="B1737" s="15">
        <v>8.1235623343986596</v>
      </c>
      <c r="C1737" s="5">
        <f t="shared" si="27"/>
        <v>19.950375521211846</v>
      </c>
      <c r="D1737" t="s">
        <v>10</v>
      </c>
    </row>
    <row r="1738" spans="1:4" x14ac:dyDescent="0.3">
      <c r="A1738" s="14">
        <v>16.26186813186813</v>
      </c>
      <c r="B1738" s="15">
        <v>10.038653761103056</v>
      </c>
      <c r="C1738" s="5">
        <f t="shared" si="27"/>
        <v>26.300521892971187</v>
      </c>
      <c r="D1738" t="s">
        <v>10</v>
      </c>
    </row>
    <row r="1739" spans="1:4" x14ac:dyDescent="0.3">
      <c r="A1739" s="14">
        <v>16.26186813186813</v>
      </c>
      <c r="B1739" s="15">
        <v>14.809417197204601</v>
      </c>
      <c r="C1739" s="5">
        <f t="shared" si="27"/>
        <v>31.07128532907273</v>
      </c>
      <c r="D1739" t="s">
        <v>10</v>
      </c>
    </row>
    <row r="1740" spans="1:4" x14ac:dyDescent="0.3">
      <c r="A1740" s="14">
        <v>16.26186813186813</v>
      </c>
      <c r="B1740" s="15">
        <v>16.981672880368407</v>
      </c>
      <c r="C1740" s="5">
        <f t="shared" si="27"/>
        <v>33.243541012236534</v>
      </c>
      <c r="D1740" t="s">
        <v>10</v>
      </c>
    </row>
    <row r="1741" spans="1:4" x14ac:dyDescent="0.3">
      <c r="A1741" s="14">
        <v>15.522692307692306</v>
      </c>
      <c r="B1741" s="15">
        <v>18.403738565042929</v>
      </c>
      <c r="C1741" s="5">
        <f t="shared" si="27"/>
        <v>33.926430872735239</v>
      </c>
      <c r="D1741" t="s">
        <v>10</v>
      </c>
    </row>
    <row r="1742" spans="1:4" x14ac:dyDescent="0.3">
      <c r="A1742" s="14">
        <v>15.522692307692306</v>
      </c>
      <c r="B1742" s="15">
        <v>19.84608467184712</v>
      </c>
      <c r="C1742" s="5">
        <f t="shared" si="27"/>
        <v>35.368776979539426</v>
      </c>
      <c r="D1742" t="s">
        <v>10</v>
      </c>
    </row>
    <row r="1743" spans="1:4" x14ac:dyDescent="0.3">
      <c r="A1743" s="14">
        <v>12.565989010989011</v>
      </c>
      <c r="B1743" s="15">
        <v>21.602551668661654</v>
      </c>
      <c r="C1743" s="5">
        <f t="shared" si="27"/>
        <v>34.168540679650661</v>
      </c>
      <c r="D1743" t="s">
        <v>10</v>
      </c>
    </row>
    <row r="1744" spans="1:4" x14ac:dyDescent="0.3">
      <c r="A1744" s="14">
        <v>11.826813186813187</v>
      </c>
      <c r="B1744" s="15">
        <v>23.289087305627287</v>
      </c>
      <c r="C1744" s="5">
        <f t="shared" si="27"/>
        <v>35.115900492440474</v>
      </c>
      <c r="D1744" t="s">
        <v>10</v>
      </c>
    </row>
    <row r="1745" spans="1:4" x14ac:dyDescent="0.3">
      <c r="A1745" s="14">
        <v>15.522692307692306</v>
      </c>
      <c r="B1745" s="15">
        <v>24.971143166228984</v>
      </c>
      <c r="C1745" s="5">
        <f t="shared" si="27"/>
        <v>40.493835473921294</v>
      </c>
      <c r="D1745" t="s">
        <v>10</v>
      </c>
    </row>
    <row r="1746" spans="1:4" x14ac:dyDescent="0.3">
      <c r="A1746" s="14">
        <v>19.957747252747254</v>
      </c>
      <c r="B1746" s="15">
        <v>26.331926144279191</v>
      </c>
      <c r="C1746" s="5">
        <f t="shared" si="27"/>
        <v>46.289673397026448</v>
      </c>
      <c r="D1746" t="s">
        <v>10</v>
      </c>
    </row>
    <row r="1747" spans="1:4" x14ac:dyDescent="0.3">
      <c r="A1747" s="14">
        <v>19.957747252747254</v>
      </c>
      <c r="B1747" s="15">
        <v>26.81002418188309</v>
      </c>
      <c r="C1747" s="5">
        <f t="shared" si="27"/>
        <v>46.767771434630347</v>
      </c>
      <c r="D1747" t="s">
        <v>10</v>
      </c>
    </row>
    <row r="1748" spans="1:4" x14ac:dyDescent="0.3">
      <c r="A1748" s="14">
        <v>14.783516483516486</v>
      </c>
      <c r="B1748" s="15">
        <v>26.335167001269703</v>
      </c>
      <c r="C1748" s="5">
        <f t="shared" si="27"/>
        <v>41.118683484786189</v>
      </c>
      <c r="D1748" t="s">
        <v>10</v>
      </c>
    </row>
    <row r="1749" spans="1:4" x14ac:dyDescent="0.3">
      <c r="A1749" s="14">
        <v>7.391758241758243</v>
      </c>
      <c r="B1749" s="15">
        <v>23.278994242983725</v>
      </c>
      <c r="C1749" s="5">
        <f t="shared" si="27"/>
        <v>30.670752484741968</v>
      </c>
      <c r="D1749" t="s">
        <v>10</v>
      </c>
    </row>
    <row r="1750" spans="1:4" x14ac:dyDescent="0.3">
      <c r="A1750" s="14">
        <v>0.94000000000000028</v>
      </c>
      <c r="B1750" s="15">
        <v>22.42153500293869</v>
      </c>
      <c r="C1750" s="5">
        <f t="shared" si="27"/>
        <v>23.361535002938691</v>
      </c>
      <c r="D1750" t="s">
        <v>10</v>
      </c>
    </row>
    <row r="1751" spans="1:4" x14ac:dyDescent="0.3">
      <c r="A1751" s="14">
        <v>0.94000000000000028</v>
      </c>
      <c r="B1751" s="15">
        <v>22.75412479597453</v>
      </c>
      <c r="C1751" s="5">
        <f t="shared" si="27"/>
        <v>23.694124795974531</v>
      </c>
      <c r="D1751" t="s">
        <v>10</v>
      </c>
    </row>
    <row r="1752" spans="1:4" x14ac:dyDescent="0.3">
      <c r="A1752" s="14">
        <v>0.94000000000000028</v>
      </c>
      <c r="B1752" s="15">
        <v>23.336849185561981</v>
      </c>
      <c r="C1752" s="5">
        <f t="shared" si="27"/>
        <v>24.276849185561982</v>
      </c>
      <c r="D1752" t="s">
        <v>10</v>
      </c>
    </row>
    <row r="1753" spans="1:4" x14ac:dyDescent="0.3">
      <c r="A1753" s="14">
        <v>0.94000000000000028</v>
      </c>
      <c r="B1753" s="15">
        <v>23.616155241846801</v>
      </c>
      <c r="C1753" s="5">
        <f t="shared" si="27"/>
        <v>24.556155241846803</v>
      </c>
      <c r="D1753" t="s">
        <v>10</v>
      </c>
    </row>
    <row r="1754" spans="1:4" x14ac:dyDescent="0.3">
      <c r="A1754" s="14">
        <v>0.94000000000000028</v>
      </c>
      <c r="B1754" s="15">
        <v>23.146082161956141</v>
      </c>
      <c r="C1754" s="5">
        <f t="shared" si="27"/>
        <v>24.086082161956142</v>
      </c>
      <c r="D1754" t="s">
        <v>10</v>
      </c>
    </row>
    <row r="1755" spans="1:4" x14ac:dyDescent="0.3">
      <c r="A1755" s="14">
        <v>0.94000000000000028</v>
      </c>
      <c r="B1755" s="15">
        <v>21.689392077029439</v>
      </c>
      <c r="C1755" s="5">
        <f t="shared" si="27"/>
        <v>22.62939207702944</v>
      </c>
      <c r="D1755" t="s">
        <v>10</v>
      </c>
    </row>
    <row r="1756" spans="1:4" x14ac:dyDescent="0.3">
      <c r="A1756" s="14">
        <v>0.94000000000000028</v>
      </c>
      <c r="B1756" s="15">
        <v>19.935767698938587</v>
      </c>
      <c r="C1756" s="5">
        <f t="shared" si="27"/>
        <v>20.875767698938589</v>
      </c>
      <c r="D1756" t="s">
        <v>10</v>
      </c>
    </row>
    <row r="1757" spans="1:4" x14ac:dyDescent="0.3">
      <c r="A1757" s="14">
        <v>0.94000000000000028</v>
      </c>
      <c r="B1757" s="15">
        <v>17.994510806614969</v>
      </c>
      <c r="C1757" s="5">
        <f t="shared" si="27"/>
        <v>18.93451080661497</v>
      </c>
      <c r="D1757" t="s">
        <v>10</v>
      </c>
    </row>
    <row r="1758" spans="1:4" x14ac:dyDescent="0.3">
      <c r="A1758" s="14">
        <v>0.94000000000000028</v>
      </c>
      <c r="B1758" s="15">
        <v>14.474426545557332</v>
      </c>
      <c r="C1758" s="5">
        <f t="shared" si="27"/>
        <v>15.414426545557331</v>
      </c>
      <c r="D1758" t="s">
        <v>10</v>
      </c>
    </row>
    <row r="1759" spans="1:4" x14ac:dyDescent="0.3">
      <c r="A1759" s="14">
        <v>0.94000000000000028</v>
      </c>
      <c r="B1759" s="15">
        <v>10.797629818305179</v>
      </c>
      <c r="C1759" s="5">
        <f t="shared" si="27"/>
        <v>11.737629818305178</v>
      </c>
      <c r="D1759" t="s">
        <v>10</v>
      </c>
    </row>
    <row r="1760" spans="1:4" x14ac:dyDescent="0.3">
      <c r="A1760" s="14">
        <v>7.391758241758243</v>
      </c>
      <c r="B1760" s="15">
        <v>8.7139917367270527</v>
      </c>
      <c r="C1760" s="5">
        <f t="shared" si="27"/>
        <v>16.105749978485296</v>
      </c>
      <c r="D1760" t="s">
        <v>10</v>
      </c>
    </row>
    <row r="1761" spans="1:4" x14ac:dyDescent="0.3">
      <c r="A1761" s="14">
        <v>11.826813186813187</v>
      </c>
      <c r="B1761" s="15">
        <v>8.1235623343986596</v>
      </c>
      <c r="C1761" s="5">
        <f t="shared" si="27"/>
        <v>19.950375521211846</v>
      </c>
      <c r="D1761" t="s">
        <v>10</v>
      </c>
    </row>
    <row r="1762" spans="1:4" x14ac:dyDescent="0.3">
      <c r="A1762" s="14">
        <v>16.26186813186813</v>
      </c>
      <c r="B1762" s="15">
        <v>10.038653761103056</v>
      </c>
      <c r="C1762" s="5">
        <f t="shared" si="27"/>
        <v>26.300521892971187</v>
      </c>
      <c r="D1762" t="s">
        <v>10</v>
      </c>
    </row>
    <row r="1763" spans="1:4" x14ac:dyDescent="0.3">
      <c r="A1763" s="14">
        <v>16.26186813186813</v>
      </c>
      <c r="B1763" s="15">
        <v>14.809417197204601</v>
      </c>
      <c r="C1763" s="5">
        <f t="shared" si="27"/>
        <v>31.07128532907273</v>
      </c>
      <c r="D1763" t="s">
        <v>10</v>
      </c>
    </row>
    <row r="1764" spans="1:4" x14ac:dyDescent="0.3">
      <c r="A1764" s="14">
        <v>16.26186813186813</v>
      </c>
      <c r="B1764" s="15">
        <v>16.981672880368407</v>
      </c>
      <c r="C1764" s="5">
        <f t="shared" si="27"/>
        <v>33.243541012236534</v>
      </c>
      <c r="D1764" t="s">
        <v>10</v>
      </c>
    </row>
    <row r="1765" spans="1:4" x14ac:dyDescent="0.3">
      <c r="A1765" s="14">
        <v>15.522692307692306</v>
      </c>
      <c r="B1765" s="15">
        <v>18.403738565042929</v>
      </c>
      <c r="C1765" s="5">
        <f t="shared" si="27"/>
        <v>33.926430872735239</v>
      </c>
      <c r="D1765" t="s">
        <v>10</v>
      </c>
    </row>
    <row r="1766" spans="1:4" x14ac:dyDescent="0.3">
      <c r="A1766" s="14">
        <v>15.522692307692306</v>
      </c>
      <c r="B1766" s="15">
        <v>19.84608467184712</v>
      </c>
      <c r="C1766" s="5">
        <f t="shared" si="27"/>
        <v>35.368776979539426</v>
      </c>
      <c r="D1766" t="s">
        <v>10</v>
      </c>
    </row>
    <row r="1767" spans="1:4" x14ac:dyDescent="0.3">
      <c r="A1767" s="14">
        <v>12.565989010989011</v>
      </c>
      <c r="B1767" s="15">
        <v>21.602551668661654</v>
      </c>
      <c r="C1767" s="5">
        <f t="shared" si="27"/>
        <v>34.168540679650661</v>
      </c>
      <c r="D1767" t="s">
        <v>10</v>
      </c>
    </row>
    <row r="1768" spans="1:4" x14ac:dyDescent="0.3">
      <c r="A1768" s="14">
        <v>11.826813186813187</v>
      </c>
      <c r="B1768" s="15">
        <v>23.289087305627287</v>
      </c>
      <c r="C1768" s="5">
        <f t="shared" si="27"/>
        <v>35.115900492440474</v>
      </c>
      <c r="D1768" t="s">
        <v>10</v>
      </c>
    </row>
    <row r="1769" spans="1:4" x14ac:dyDescent="0.3">
      <c r="A1769" s="14">
        <v>15.522692307692306</v>
      </c>
      <c r="B1769" s="15">
        <v>24.971143166228984</v>
      </c>
      <c r="C1769" s="5">
        <f t="shared" si="27"/>
        <v>40.493835473921294</v>
      </c>
      <c r="D1769" t="s">
        <v>10</v>
      </c>
    </row>
    <row r="1770" spans="1:4" x14ac:dyDescent="0.3">
      <c r="A1770" s="14">
        <v>19.957747252747254</v>
      </c>
      <c r="B1770" s="15">
        <v>26.331926144279191</v>
      </c>
      <c r="C1770" s="5">
        <f t="shared" si="27"/>
        <v>46.289673397026448</v>
      </c>
      <c r="D1770" t="s">
        <v>10</v>
      </c>
    </row>
    <row r="1771" spans="1:4" x14ac:dyDescent="0.3">
      <c r="A1771" s="14">
        <v>19.957747252747254</v>
      </c>
      <c r="B1771" s="15">
        <v>26.81002418188309</v>
      </c>
      <c r="C1771" s="5">
        <f t="shared" si="27"/>
        <v>46.767771434630347</v>
      </c>
      <c r="D1771" t="s">
        <v>10</v>
      </c>
    </row>
    <row r="1772" spans="1:4" x14ac:dyDescent="0.3">
      <c r="A1772" s="14">
        <v>14.783516483516486</v>
      </c>
      <c r="B1772" s="15">
        <v>26.335167001269703</v>
      </c>
      <c r="C1772" s="5">
        <f t="shared" si="27"/>
        <v>41.118683484786189</v>
      </c>
      <c r="D1772" t="s">
        <v>10</v>
      </c>
    </row>
    <row r="1773" spans="1:4" x14ac:dyDescent="0.3">
      <c r="A1773" s="14">
        <v>7.391758241758243</v>
      </c>
      <c r="B1773" s="15">
        <v>23.278994242983725</v>
      </c>
      <c r="C1773" s="5">
        <f t="shared" si="27"/>
        <v>30.670752484741968</v>
      </c>
      <c r="D1773" t="s">
        <v>10</v>
      </c>
    </row>
    <row r="1774" spans="1:4" x14ac:dyDescent="0.3">
      <c r="A1774" s="14">
        <v>0.94000000000000028</v>
      </c>
      <c r="B1774" s="15">
        <v>22.42153500293869</v>
      </c>
      <c r="C1774" s="5">
        <f t="shared" si="27"/>
        <v>23.361535002938691</v>
      </c>
      <c r="D1774" t="s">
        <v>10</v>
      </c>
    </row>
    <row r="1775" spans="1:4" x14ac:dyDescent="0.3">
      <c r="A1775" s="14">
        <v>0.94000000000000028</v>
      </c>
      <c r="B1775" s="15">
        <v>22.75412479597453</v>
      </c>
      <c r="C1775" s="5">
        <f t="shared" si="27"/>
        <v>23.694124795974531</v>
      </c>
      <c r="D1775" t="s">
        <v>10</v>
      </c>
    </row>
    <row r="1776" spans="1:4" x14ac:dyDescent="0.3">
      <c r="A1776" s="14">
        <v>0.94000000000000028</v>
      </c>
      <c r="B1776" s="15">
        <v>23.336849185561981</v>
      </c>
      <c r="C1776" s="5">
        <f t="shared" si="27"/>
        <v>24.276849185561982</v>
      </c>
      <c r="D1776" t="s">
        <v>10</v>
      </c>
    </row>
    <row r="1777" spans="1:4" x14ac:dyDescent="0.3">
      <c r="A1777" s="14">
        <v>0.94000000000000028</v>
      </c>
      <c r="B1777" s="15">
        <v>23.616155241846801</v>
      </c>
      <c r="C1777" s="5">
        <f t="shared" si="27"/>
        <v>24.556155241846803</v>
      </c>
      <c r="D1777" t="s">
        <v>10</v>
      </c>
    </row>
    <row r="1778" spans="1:4" x14ac:dyDescent="0.3">
      <c r="A1778" s="14">
        <v>0.94000000000000028</v>
      </c>
      <c r="B1778" s="15">
        <v>23.146082161956141</v>
      </c>
      <c r="C1778" s="5">
        <f t="shared" si="27"/>
        <v>24.086082161956142</v>
      </c>
      <c r="D1778" t="s">
        <v>10</v>
      </c>
    </row>
    <row r="1779" spans="1:4" x14ac:dyDescent="0.3">
      <c r="A1779" s="14">
        <v>0.94000000000000028</v>
      </c>
      <c r="B1779" s="15">
        <v>21.689392077029439</v>
      </c>
      <c r="C1779" s="5">
        <f t="shared" si="27"/>
        <v>22.62939207702944</v>
      </c>
      <c r="D1779" t="s">
        <v>10</v>
      </c>
    </row>
    <row r="1780" spans="1:4" x14ac:dyDescent="0.3">
      <c r="A1780" s="14">
        <v>0.94000000000000028</v>
      </c>
      <c r="B1780" s="15">
        <v>19.935767698938587</v>
      </c>
      <c r="C1780" s="5">
        <f t="shared" si="27"/>
        <v>20.875767698938589</v>
      </c>
      <c r="D1780" t="s">
        <v>10</v>
      </c>
    </row>
    <row r="1781" spans="1:4" x14ac:dyDescent="0.3">
      <c r="A1781" s="14">
        <v>0.94000000000000028</v>
      </c>
      <c r="B1781" s="15">
        <v>17.994510806614969</v>
      </c>
      <c r="C1781" s="5">
        <f t="shared" si="27"/>
        <v>18.93451080661497</v>
      </c>
      <c r="D1781" t="s">
        <v>10</v>
      </c>
    </row>
    <row r="1782" spans="1:4" x14ac:dyDescent="0.3">
      <c r="A1782" s="14">
        <v>0.94000000000000028</v>
      </c>
      <c r="B1782" s="15">
        <v>14.474426545557332</v>
      </c>
      <c r="C1782" s="5">
        <f t="shared" si="27"/>
        <v>15.414426545557331</v>
      </c>
      <c r="D1782" t="s">
        <v>10</v>
      </c>
    </row>
    <row r="1783" spans="1:4" x14ac:dyDescent="0.3">
      <c r="A1783" s="14">
        <v>0.94000000000000028</v>
      </c>
      <c r="B1783" s="15">
        <v>10.797629818305179</v>
      </c>
      <c r="C1783" s="5">
        <f t="shared" si="27"/>
        <v>11.737629818305178</v>
      </c>
      <c r="D1783" t="s">
        <v>10</v>
      </c>
    </row>
    <row r="1784" spans="1:4" x14ac:dyDescent="0.3">
      <c r="A1784" s="14">
        <v>7.391758241758243</v>
      </c>
      <c r="B1784" s="15">
        <v>8.7139917367270527</v>
      </c>
      <c r="C1784" s="5">
        <f t="shared" si="27"/>
        <v>16.105749978485296</v>
      </c>
      <c r="D1784" t="s">
        <v>10</v>
      </c>
    </row>
    <row r="1785" spans="1:4" x14ac:dyDescent="0.3">
      <c r="A1785" s="14">
        <v>11.826813186813187</v>
      </c>
      <c r="B1785" s="15">
        <v>8.1235623343986596</v>
      </c>
      <c r="C1785" s="5">
        <f t="shared" si="27"/>
        <v>19.950375521211846</v>
      </c>
      <c r="D1785" t="s">
        <v>10</v>
      </c>
    </row>
    <row r="1786" spans="1:4" x14ac:dyDescent="0.3">
      <c r="A1786" s="14">
        <v>16.26186813186813</v>
      </c>
      <c r="B1786" s="15">
        <v>10.038653761103056</v>
      </c>
      <c r="C1786" s="5">
        <f t="shared" si="27"/>
        <v>26.300521892971187</v>
      </c>
      <c r="D1786" t="s">
        <v>10</v>
      </c>
    </row>
    <row r="1787" spans="1:4" x14ac:dyDescent="0.3">
      <c r="A1787" s="14">
        <v>16.26186813186813</v>
      </c>
      <c r="B1787" s="15">
        <v>14.809417197204601</v>
      </c>
      <c r="C1787" s="5">
        <f t="shared" si="27"/>
        <v>31.07128532907273</v>
      </c>
      <c r="D1787" t="s">
        <v>10</v>
      </c>
    </row>
    <row r="1788" spans="1:4" x14ac:dyDescent="0.3">
      <c r="A1788" s="14">
        <v>16.26186813186813</v>
      </c>
      <c r="B1788" s="15">
        <v>16.981672880368407</v>
      </c>
      <c r="C1788" s="5">
        <f t="shared" si="27"/>
        <v>33.243541012236534</v>
      </c>
      <c r="D1788" t="s">
        <v>10</v>
      </c>
    </row>
    <row r="1789" spans="1:4" x14ac:dyDescent="0.3">
      <c r="A1789" s="14">
        <v>15.522692307692306</v>
      </c>
      <c r="B1789" s="15">
        <v>18.403738565042929</v>
      </c>
      <c r="C1789" s="5">
        <f t="shared" si="27"/>
        <v>33.926430872735239</v>
      </c>
      <c r="D1789" t="s">
        <v>10</v>
      </c>
    </row>
    <row r="1790" spans="1:4" x14ac:dyDescent="0.3">
      <c r="A1790" s="14">
        <v>15.522692307692306</v>
      </c>
      <c r="B1790" s="15">
        <v>19.84608467184712</v>
      </c>
      <c r="C1790" s="5">
        <f t="shared" si="27"/>
        <v>35.368776979539426</v>
      </c>
      <c r="D1790" t="s">
        <v>10</v>
      </c>
    </row>
    <row r="1791" spans="1:4" x14ac:dyDescent="0.3">
      <c r="A1791" s="14">
        <v>12.565989010989011</v>
      </c>
      <c r="B1791" s="15">
        <v>21.602551668661654</v>
      </c>
      <c r="C1791" s="5">
        <f t="shared" si="27"/>
        <v>34.168540679650661</v>
      </c>
      <c r="D1791" t="s">
        <v>10</v>
      </c>
    </row>
    <row r="1792" spans="1:4" x14ac:dyDescent="0.3">
      <c r="A1792" s="14">
        <v>11.826813186813187</v>
      </c>
      <c r="B1792" s="15">
        <v>23.289087305627287</v>
      </c>
      <c r="C1792" s="5">
        <f t="shared" si="27"/>
        <v>35.115900492440474</v>
      </c>
      <c r="D1792" t="s">
        <v>10</v>
      </c>
    </row>
    <row r="1793" spans="1:4" x14ac:dyDescent="0.3">
      <c r="A1793" s="14">
        <v>15.522692307692306</v>
      </c>
      <c r="B1793" s="15">
        <v>24.971143166228984</v>
      </c>
      <c r="C1793" s="5">
        <f t="shared" si="27"/>
        <v>40.493835473921294</v>
      </c>
      <c r="D1793" t="s">
        <v>10</v>
      </c>
    </row>
    <row r="1794" spans="1:4" x14ac:dyDescent="0.3">
      <c r="A1794" s="14">
        <v>19.957747252747254</v>
      </c>
      <c r="B1794" s="15">
        <v>26.331926144279191</v>
      </c>
      <c r="C1794" s="5">
        <f t="shared" si="27"/>
        <v>46.289673397026448</v>
      </c>
      <c r="D1794" t="s">
        <v>10</v>
      </c>
    </row>
    <row r="1795" spans="1:4" x14ac:dyDescent="0.3">
      <c r="A1795" s="14">
        <v>19.957747252747254</v>
      </c>
      <c r="B1795" s="15">
        <v>26.81002418188309</v>
      </c>
      <c r="C1795" s="5">
        <f t="shared" ref="C1795:C1858" si="28">SUM(A1795:B1795)</f>
        <v>46.767771434630347</v>
      </c>
      <c r="D1795" t="s">
        <v>10</v>
      </c>
    </row>
    <row r="1796" spans="1:4" x14ac:dyDescent="0.3">
      <c r="A1796" s="14">
        <v>14.783516483516486</v>
      </c>
      <c r="B1796" s="15">
        <v>26.335167001269703</v>
      </c>
      <c r="C1796" s="5">
        <f t="shared" si="28"/>
        <v>41.118683484786189</v>
      </c>
      <c r="D1796" t="s">
        <v>10</v>
      </c>
    </row>
    <row r="1797" spans="1:4" x14ac:dyDescent="0.3">
      <c r="A1797" s="14">
        <v>7.391758241758243</v>
      </c>
      <c r="B1797" s="15">
        <v>23.278994242983725</v>
      </c>
      <c r="C1797" s="5">
        <f t="shared" si="28"/>
        <v>30.670752484741968</v>
      </c>
      <c r="D1797" t="s">
        <v>10</v>
      </c>
    </row>
    <row r="1798" spans="1:4" x14ac:dyDescent="0.3">
      <c r="A1798" s="14">
        <v>0.94000000000000028</v>
      </c>
      <c r="B1798" s="15">
        <v>22.42153500293869</v>
      </c>
      <c r="C1798" s="5">
        <f t="shared" si="28"/>
        <v>23.361535002938691</v>
      </c>
      <c r="D1798" t="s">
        <v>10</v>
      </c>
    </row>
    <row r="1799" spans="1:4" x14ac:dyDescent="0.3">
      <c r="A1799" s="14">
        <v>0.94000000000000028</v>
      </c>
      <c r="B1799" s="15">
        <v>22.75412479597453</v>
      </c>
      <c r="C1799" s="5">
        <f t="shared" si="28"/>
        <v>23.694124795974531</v>
      </c>
      <c r="D1799" t="s">
        <v>10</v>
      </c>
    </row>
    <row r="1800" spans="1:4" x14ac:dyDescent="0.3">
      <c r="A1800" s="14">
        <v>0.94000000000000028</v>
      </c>
      <c r="B1800" s="15">
        <v>23.336849185561981</v>
      </c>
      <c r="C1800" s="5">
        <f t="shared" si="28"/>
        <v>24.276849185561982</v>
      </c>
      <c r="D1800" t="s">
        <v>10</v>
      </c>
    </row>
    <row r="1801" spans="1:4" x14ac:dyDescent="0.3">
      <c r="A1801" s="14">
        <v>0.94000000000000028</v>
      </c>
      <c r="B1801" s="15">
        <v>23.616155241846801</v>
      </c>
      <c r="C1801" s="5">
        <f t="shared" si="28"/>
        <v>24.556155241846803</v>
      </c>
      <c r="D1801" t="s">
        <v>10</v>
      </c>
    </row>
    <row r="1802" spans="1:4" x14ac:dyDescent="0.3">
      <c r="A1802" s="14">
        <v>0.94000000000000028</v>
      </c>
      <c r="B1802" s="15">
        <v>23.146082161956141</v>
      </c>
      <c r="C1802" s="5">
        <f t="shared" si="28"/>
        <v>24.086082161956142</v>
      </c>
      <c r="D1802" t="s">
        <v>10</v>
      </c>
    </row>
    <row r="1803" spans="1:4" x14ac:dyDescent="0.3">
      <c r="A1803" s="14">
        <v>0.94000000000000028</v>
      </c>
      <c r="B1803" s="15">
        <v>21.689392077029439</v>
      </c>
      <c r="C1803" s="5">
        <f t="shared" si="28"/>
        <v>22.62939207702944</v>
      </c>
      <c r="D1803" t="s">
        <v>10</v>
      </c>
    </row>
    <row r="1804" spans="1:4" x14ac:dyDescent="0.3">
      <c r="A1804" s="14">
        <v>0.94000000000000028</v>
      </c>
      <c r="B1804" s="15">
        <v>19.935767698938587</v>
      </c>
      <c r="C1804" s="5">
        <f t="shared" si="28"/>
        <v>20.875767698938589</v>
      </c>
      <c r="D1804" t="s">
        <v>10</v>
      </c>
    </row>
    <row r="1805" spans="1:4" x14ac:dyDescent="0.3">
      <c r="A1805" s="14">
        <v>0.94000000000000028</v>
      </c>
      <c r="B1805" s="15">
        <v>17.994510806614969</v>
      </c>
      <c r="C1805" s="5">
        <f t="shared" si="28"/>
        <v>18.93451080661497</v>
      </c>
      <c r="D1805" t="s">
        <v>10</v>
      </c>
    </row>
    <row r="1806" spans="1:4" x14ac:dyDescent="0.3">
      <c r="A1806" s="14">
        <v>0.94000000000000028</v>
      </c>
      <c r="B1806" s="15">
        <v>14.474426545557332</v>
      </c>
      <c r="C1806" s="5">
        <f t="shared" si="28"/>
        <v>15.414426545557331</v>
      </c>
      <c r="D1806" t="s">
        <v>10</v>
      </c>
    </row>
    <row r="1807" spans="1:4" x14ac:dyDescent="0.3">
      <c r="A1807" s="14">
        <v>0.94000000000000028</v>
      </c>
      <c r="B1807" s="15">
        <v>10.797629818305179</v>
      </c>
      <c r="C1807" s="5">
        <f t="shared" si="28"/>
        <v>11.737629818305178</v>
      </c>
      <c r="D1807" t="s">
        <v>10</v>
      </c>
    </row>
    <row r="1808" spans="1:4" x14ac:dyDescent="0.3">
      <c r="A1808" s="14">
        <v>7.391758241758243</v>
      </c>
      <c r="B1808" s="15">
        <v>8.7139917367270527</v>
      </c>
      <c r="C1808" s="5">
        <f t="shared" si="28"/>
        <v>16.105749978485296</v>
      </c>
      <c r="D1808" t="s">
        <v>10</v>
      </c>
    </row>
    <row r="1809" spans="1:4" x14ac:dyDescent="0.3">
      <c r="A1809" s="14">
        <v>11.826813186813187</v>
      </c>
      <c r="B1809" s="15">
        <v>8.1235623343986596</v>
      </c>
      <c r="C1809" s="5">
        <f t="shared" si="28"/>
        <v>19.950375521211846</v>
      </c>
      <c r="D1809" t="s">
        <v>10</v>
      </c>
    </row>
    <row r="1810" spans="1:4" x14ac:dyDescent="0.3">
      <c r="A1810" s="14">
        <v>16.26186813186813</v>
      </c>
      <c r="B1810" s="15">
        <v>10.038653761103056</v>
      </c>
      <c r="C1810" s="5">
        <f t="shared" si="28"/>
        <v>26.300521892971187</v>
      </c>
      <c r="D1810" t="s">
        <v>10</v>
      </c>
    </row>
    <row r="1811" spans="1:4" x14ac:dyDescent="0.3">
      <c r="A1811" s="14">
        <v>16.26186813186813</v>
      </c>
      <c r="B1811" s="15">
        <v>14.809417197204601</v>
      </c>
      <c r="C1811" s="5">
        <f t="shared" si="28"/>
        <v>31.07128532907273</v>
      </c>
      <c r="D1811" t="s">
        <v>10</v>
      </c>
    </row>
    <row r="1812" spans="1:4" x14ac:dyDescent="0.3">
      <c r="A1812" s="14">
        <v>16.26186813186813</v>
      </c>
      <c r="B1812" s="15">
        <v>16.981672880368407</v>
      </c>
      <c r="C1812" s="5">
        <f t="shared" si="28"/>
        <v>33.243541012236534</v>
      </c>
      <c r="D1812" t="s">
        <v>10</v>
      </c>
    </row>
    <row r="1813" spans="1:4" x14ac:dyDescent="0.3">
      <c r="A1813" s="14">
        <v>15.522692307692306</v>
      </c>
      <c r="B1813" s="15">
        <v>18.403738565042929</v>
      </c>
      <c r="C1813" s="5">
        <f t="shared" si="28"/>
        <v>33.926430872735239</v>
      </c>
      <c r="D1813" t="s">
        <v>10</v>
      </c>
    </row>
    <row r="1814" spans="1:4" x14ac:dyDescent="0.3">
      <c r="A1814" s="14">
        <v>15.522692307692306</v>
      </c>
      <c r="B1814" s="15">
        <v>19.84608467184712</v>
      </c>
      <c r="C1814" s="5">
        <f t="shared" si="28"/>
        <v>35.368776979539426</v>
      </c>
      <c r="D1814" t="s">
        <v>10</v>
      </c>
    </row>
    <row r="1815" spans="1:4" x14ac:dyDescent="0.3">
      <c r="A1815" s="14">
        <v>12.565989010989011</v>
      </c>
      <c r="B1815" s="15">
        <v>21.602551668661654</v>
      </c>
      <c r="C1815" s="5">
        <f t="shared" si="28"/>
        <v>34.168540679650661</v>
      </c>
      <c r="D1815" t="s">
        <v>10</v>
      </c>
    </row>
    <row r="1816" spans="1:4" x14ac:dyDescent="0.3">
      <c r="A1816" s="14">
        <v>11.826813186813187</v>
      </c>
      <c r="B1816" s="15">
        <v>23.289087305627287</v>
      </c>
      <c r="C1816" s="5">
        <f t="shared" si="28"/>
        <v>35.115900492440474</v>
      </c>
      <c r="D1816" t="s">
        <v>10</v>
      </c>
    </row>
    <row r="1817" spans="1:4" x14ac:dyDescent="0.3">
      <c r="A1817" s="14">
        <v>15.522692307692306</v>
      </c>
      <c r="B1817" s="15">
        <v>24.971143166228984</v>
      </c>
      <c r="C1817" s="5">
        <f t="shared" si="28"/>
        <v>40.493835473921294</v>
      </c>
      <c r="D1817" t="s">
        <v>10</v>
      </c>
    </row>
    <row r="1818" spans="1:4" x14ac:dyDescent="0.3">
      <c r="A1818" s="14">
        <v>19.957747252747254</v>
      </c>
      <c r="B1818" s="15">
        <v>26.331926144279191</v>
      </c>
      <c r="C1818" s="5">
        <f t="shared" si="28"/>
        <v>46.289673397026448</v>
      </c>
      <c r="D1818" t="s">
        <v>10</v>
      </c>
    </row>
    <row r="1819" spans="1:4" x14ac:dyDescent="0.3">
      <c r="A1819" s="14">
        <v>19.957747252747254</v>
      </c>
      <c r="B1819" s="15">
        <v>26.81002418188309</v>
      </c>
      <c r="C1819" s="5">
        <f t="shared" si="28"/>
        <v>46.767771434630347</v>
      </c>
      <c r="D1819" t="s">
        <v>10</v>
      </c>
    </row>
    <row r="1820" spans="1:4" x14ac:dyDescent="0.3">
      <c r="A1820" s="14">
        <v>14.783516483516486</v>
      </c>
      <c r="B1820" s="15">
        <v>26.335167001269703</v>
      </c>
      <c r="C1820" s="5">
        <f t="shared" si="28"/>
        <v>41.118683484786189</v>
      </c>
      <c r="D1820" t="s">
        <v>10</v>
      </c>
    </row>
    <row r="1821" spans="1:4" x14ac:dyDescent="0.3">
      <c r="A1821" s="14">
        <v>7.391758241758243</v>
      </c>
      <c r="B1821" s="15">
        <v>23.278994242983725</v>
      </c>
      <c r="C1821" s="5">
        <f t="shared" si="28"/>
        <v>30.670752484741968</v>
      </c>
      <c r="D1821" t="s">
        <v>10</v>
      </c>
    </row>
    <row r="1822" spans="1:4" x14ac:dyDescent="0.3">
      <c r="A1822" s="14">
        <v>0.94000000000000028</v>
      </c>
      <c r="B1822" s="15">
        <v>22.42153500293869</v>
      </c>
      <c r="C1822" s="5">
        <f t="shared" si="28"/>
        <v>23.361535002938691</v>
      </c>
      <c r="D1822" t="s">
        <v>10</v>
      </c>
    </row>
    <row r="1823" spans="1:4" x14ac:dyDescent="0.3">
      <c r="A1823" s="14">
        <v>0.94000000000000028</v>
      </c>
      <c r="B1823" s="15">
        <v>22.75412479597453</v>
      </c>
      <c r="C1823" s="5">
        <f t="shared" si="28"/>
        <v>23.694124795974531</v>
      </c>
      <c r="D1823" t="s">
        <v>10</v>
      </c>
    </row>
    <row r="1824" spans="1:4" x14ac:dyDescent="0.3">
      <c r="A1824" s="14">
        <v>0.94000000000000028</v>
      </c>
      <c r="B1824" s="15">
        <v>23.336849185561981</v>
      </c>
      <c r="C1824" s="5">
        <f t="shared" si="28"/>
        <v>24.276849185561982</v>
      </c>
      <c r="D1824" t="s">
        <v>10</v>
      </c>
    </row>
    <row r="1825" spans="1:4" x14ac:dyDescent="0.3">
      <c r="A1825" s="14">
        <v>0.94000000000000028</v>
      </c>
      <c r="B1825" s="15">
        <v>23.616155241846801</v>
      </c>
      <c r="C1825" s="5">
        <f t="shared" si="28"/>
        <v>24.556155241846803</v>
      </c>
      <c r="D1825" t="s">
        <v>10</v>
      </c>
    </row>
    <row r="1826" spans="1:4" x14ac:dyDescent="0.3">
      <c r="A1826" s="14">
        <v>0.94000000000000028</v>
      </c>
      <c r="B1826" s="15">
        <v>23.146082161956141</v>
      </c>
      <c r="C1826" s="5">
        <f t="shared" si="28"/>
        <v>24.086082161956142</v>
      </c>
      <c r="D1826" t="s">
        <v>10</v>
      </c>
    </row>
    <row r="1827" spans="1:4" x14ac:dyDescent="0.3">
      <c r="A1827" s="14">
        <v>0.94000000000000028</v>
      </c>
      <c r="B1827" s="15">
        <v>21.689392077029439</v>
      </c>
      <c r="C1827" s="5">
        <f t="shared" si="28"/>
        <v>22.62939207702944</v>
      </c>
      <c r="D1827" t="s">
        <v>10</v>
      </c>
    </row>
    <row r="1828" spans="1:4" x14ac:dyDescent="0.3">
      <c r="A1828" s="14">
        <v>0.94000000000000028</v>
      </c>
      <c r="B1828" s="15">
        <v>19.935767698938587</v>
      </c>
      <c r="C1828" s="5">
        <f t="shared" si="28"/>
        <v>20.875767698938589</v>
      </c>
      <c r="D1828" t="s">
        <v>10</v>
      </c>
    </row>
    <row r="1829" spans="1:4" x14ac:dyDescent="0.3">
      <c r="A1829" s="14">
        <v>0.94000000000000028</v>
      </c>
      <c r="B1829" s="15">
        <v>17.994510806614969</v>
      </c>
      <c r="C1829" s="5">
        <f t="shared" si="28"/>
        <v>18.93451080661497</v>
      </c>
      <c r="D1829" t="s">
        <v>10</v>
      </c>
    </row>
    <row r="1830" spans="1:4" x14ac:dyDescent="0.3">
      <c r="A1830" s="14">
        <v>0.94000000000000028</v>
      </c>
      <c r="B1830" s="15">
        <v>14.474426545557332</v>
      </c>
      <c r="C1830" s="5">
        <f t="shared" si="28"/>
        <v>15.414426545557331</v>
      </c>
      <c r="D1830" t="s">
        <v>10</v>
      </c>
    </row>
    <row r="1831" spans="1:4" x14ac:dyDescent="0.3">
      <c r="A1831" s="14">
        <v>0.94000000000000028</v>
      </c>
      <c r="B1831" s="15">
        <v>10.797629818305179</v>
      </c>
      <c r="C1831" s="5">
        <f t="shared" si="28"/>
        <v>11.737629818305178</v>
      </c>
      <c r="D1831" t="s">
        <v>10</v>
      </c>
    </row>
    <row r="1832" spans="1:4" x14ac:dyDescent="0.3">
      <c r="A1832" s="14">
        <v>7.391758241758243</v>
      </c>
      <c r="B1832" s="15">
        <v>8.7139917367270527</v>
      </c>
      <c r="C1832" s="5">
        <f t="shared" si="28"/>
        <v>16.105749978485296</v>
      </c>
      <c r="D1832" t="s">
        <v>10</v>
      </c>
    </row>
    <row r="1833" spans="1:4" x14ac:dyDescent="0.3">
      <c r="A1833" s="14">
        <v>11.826813186813187</v>
      </c>
      <c r="B1833" s="15">
        <v>8.1235623343986596</v>
      </c>
      <c r="C1833" s="5">
        <f t="shared" si="28"/>
        <v>19.950375521211846</v>
      </c>
      <c r="D1833" t="s">
        <v>10</v>
      </c>
    </row>
    <row r="1834" spans="1:4" x14ac:dyDescent="0.3">
      <c r="A1834" s="14">
        <v>16.26186813186813</v>
      </c>
      <c r="B1834" s="15">
        <v>10.038653761103056</v>
      </c>
      <c r="C1834" s="5">
        <f t="shared" si="28"/>
        <v>26.300521892971187</v>
      </c>
      <c r="D1834" t="s">
        <v>10</v>
      </c>
    </row>
    <row r="1835" spans="1:4" x14ac:dyDescent="0.3">
      <c r="A1835" s="14">
        <v>16.26186813186813</v>
      </c>
      <c r="B1835" s="15">
        <v>14.809417197204601</v>
      </c>
      <c r="C1835" s="5">
        <f t="shared" si="28"/>
        <v>31.07128532907273</v>
      </c>
      <c r="D1835" t="s">
        <v>10</v>
      </c>
    </row>
    <row r="1836" spans="1:4" x14ac:dyDescent="0.3">
      <c r="A1836" s="14">
        <v>16.26186813186813</v>
      </c>
      <c r="B1836" s="15">
        <v>16.981672880368407</v>
      </c>
      <c r="C1836" s="5">
        <f t="shared" si="28"/>
        <v>33.243541012236534</v>
      </c>
      <c r="D1836" t="s">
        <v>10</v>
      </c>
    </row>
    <row r="1837" spans="1:4" x14ac:dyDescent="0.3">
      <c r="A1837" s="14">
        <v>15.522692307692306</v>
      </c>
      <c r="B1837" s="15">
        <v>18.403738565042929</v>
      </c>
      <c r="C1837" s="5">
        <f t="shared" si="28"/>
        <v>33.926430872735239</v>
      </c>
      <c r="D1837" t="s">
        <v>10</v>
      </c>
    </row>
    <row r="1838" spans="1:4" x14ac:dyDescent="0.3">
      <c r="A1838" s="14">
        <v>15.522692307692306</v>
      </c>
      <c r="B1838" s="15">
        <v>19.84608467184712</v>
      </c>
      <c r="C1838" s="5">
        <f t="shared" si="28"/>
        <v>35.368776979539426</v>
      </c>
      <c r="D1838" t="s">
        <v>10</v>
      </c>
    </row>
    <row r="1839" spans="1:4" x14ac:dyDescent="0.3">
      <c r="A1839" s="14">
        <v>12.565989010989011</v>
      </c>
      <c r="B1839" s="15">
        <v>21.602551668661654</v>
      </c>
      <c r="C1839" s="5">
        <f t="shared" si="28"/>
        <v>34.168540679650661</v>
      </c>
      <c r="D1839" t="s">
        <v>10</v>
      </c>
    </row>
    <row r="1840" spans="1:4" x14ac:dyDescent="0.3">
      <c r="A1840" s="14">
        <v>11.826813186813187</v>
      </c>
      <c r="B1840" s="15">
        <v>23.289087305627287</v>
      </c>
      <c r="C1840" s="5">
        <f t="shared" si="28"/>
        <v>35.115900492440474</v>
      </c>
      <c r="D1840" t="s">
        <v>10</v>
      </c>
    </row>
    <row r="1841" spans="1:4" x14ac:dyDescent="0.3">
      <c r="A1841" s="14">
        <v>15.522692307692306</v>
      </c>
      <c r="B1841" s="15">
        <v>24.971143166228984</v>
      </c>
      <c r="C1841" s="5">
        <f t="shared" si="28"/>
        <v>40.493835473921294</v>
      </c>
      <c r="D1841" t="s">
        <v>10</v>
      </c>
    </row>
    <row r="1842" spans="1:4" x14ac:dyDescent="0.3">
      <c r="A1842" s="14">
        <v>19.957747252747254</v>
      </c>
      <c r="B1842" s="15">
        <v>26.331926144279191</v>
      </c>
      <c r="C1842" s="5">
        <f t="shared" si="28"/>
        <v>46.289673397026448</v>
      </c>
      <c r="D1842" t="s">
        <v>10</v>
      </c>
    </row>
    <row r="1843" spans="1:4" x14ac:dyDescent="0.3">
      <c r="A1843" s="14">
        <v>19.957747252747254</v>
      </c>
      <c r="B1843" s="15">
        <v>26.81002418188309</v>
      </c>
      <c r="C1843" s="5">
        <f t="shared" si="28"/>
        <v>46.767771434630347</v>
      </c>
      <c r="D1843" t="s">
        <v>10</v>
      </c>
    </row>
    <row r="1844" spans="1:4" x14ac:dyDescent="0.3">
      <c r="A1844" s="14">
        <v>14.783516483516486</v>
      </c>
      <c r="B1844" s="15">
        <v>26.335167001269703</v>
      </c>
      <c r="C1844" s="5">
        <f t="shared" si="28"/>
        <v>41.118683484786189</v>
      </c>
      <c r="D1844" t="s">
        <v>10</v>
      </c>
    </row>
    <row r="1845" spans="1:4" x14ac:dyDescent="0.3">
      <c r="A1845" s="14">
        <v>7.391758241758243</v>
      </c>
      <c r="B1845" s="15">
        <v>23.278994242983725</v>
      </c>
      <c r="C1845" s="5">
        <f t="shared" si="28"/>
        <v>30.670752484741968</v>
      </c>
      <c r="D1845" t="s">
        <v>10</v>
      </c>
    </row>
    <row r="1846" spans="1:4" x14ac:dyDescent="0.3">
      <c r="A1846" s="14">
        <v>0.94000000000000028</v>
      </c>
      <c r="B1846" s="15">
        <v>22.42153500293869</v>
      </c>
      <c r="C1846" s="5">
        <f t="shared" si="28"/>
        <v>23.361535002938691</v>
      </c>
      <c r="D1846" t="s">
        <v>10</v>
      </c>
    </row>
    <row r="1847" spans="1:4" x14ac:dyDescent="0.3">
      <c r="A1847" s="14">
        <v>0.94000000000000028</v>
      </c>
      <c r="B1847" s="15">
        <v>22.75412479597453</v>
      </c>
      <c r="C1847" s="5">
        <f t="shared" si="28"/>
        <v>23.694124795974531</v>
      </c>
      <c r="D1847" t="s">
        <v>10</v>
      </c>
    </row>
    <row r="1848" spans="1:4" x14ac:dyDescent="0.3">
      <c r="A1848" s="14">
        <v>0.94000000000000028</v>
      </c>
      <c r="B1848" s="15">
        <v>23.336849185561981</v>
      </c>
      <c r="C1848" s="5">
        <f t="shared" si="28"/>
        <v>24.276849185561982</v>
      </c>
      <c r="D1848" t="s">
        <v>10</v>
      </c>
    </row>
    <row r="1849" spans="1:4" x14ac:dyDescent="0.3">
      <c r="A1849" s="14">
        <v>0.94000000000000028</v>
      </c>
      <c r="B1849" s="15">
        <v>23.616155241846801</v>
      </c>
      <c r="C1849" s="5">
        <f t="shared" si="28"/>
        <v>24.556155241846803</v>
      </c>
      <c r="D1849" t="s">
        <v>10</v>
      </c>
    </row>
    <row r="1850" spans="1:4" x14ac:dyDescent="0.3">
      <c r="A1850" s="12">
        <v>0.94000000000000006</v>
      </c>
      <c r="B1850" s="13">
        <v>29.30645584747192</v>
      </c>
      <c r="C1850" s="5">
        <f t="shared" si="28"/>
        <v>30.246455847471921</v>
      </c>
      <c r="D1850" t="s">
        <v>10</v>
      </c>
    </row>
    <row r="1851" spans="1:4" x14ac:dyDescent="0.3">
      <c r="A1851" s="12">
        <v>0.94000000000000006</v>
      </c>
      <c r="B1851" s="13">
        <v>27.209118141213224</v>
      </c>
      <c r="C1851" s="5">
        <f t="shared" si="28"/>
        <v>28.149118141213226</v>
      </c>
      <c r="D1851" t="s">
        <v>10</v>
      </c>
    </row>
    <row r="1852" spans="1:4" x14ac:dyDescent="0.3">
      <c r="A1852" s="12">
        <v>0.94000000000000006</v>
      </c>
      <c r="B1852" s="13">
        <v>24.270696892881542</v>
      </c>
      <c r="C1852" s="5">
        <f t="shared" si="28"/>
        <v>25.210696892881543</v>
      </c>
      <c r="D1852" t="s">
        <v>10</v>
      </c>
    </row>
    <row r="1853" spans="1:4" x14ac:dyDescent="0.3">
      <c r="A1853" s="12">
        <v>0.94000000000000006</v>
      </c>
      <c r="B1853" s="13">
        <v>20.501654275040437</v>
      </c>
      <c r="C1853" s="5">
        <f t="shared" si="28"/>
        <v>21.441654275040438</v>
      </c>
      <c r="D1853" t="s">
        <v>10</v>
      </c>
    </row>
    <row r="1854" spans="1:4" x14ac:dyDescent="0.3">
      <c r="A1854" s="12">
        <v>0.94000000000000006</v>
      </c>
      <c r="B1854" s="13">
        <v>16.578839650440027</v>
      </c>
      <c r="C1854" s="5">
        <f t="shared" si="28"/>
        <v>17.518839650440029</v>
      </c>
      <c r="D1854" t="s">
        <v>10</v>
      </c>
    </row>
    <row r="1855" spans="1:4" x14ac:dyDescent="0.3">
      <c r="A1855" s="12">
        <v>0.94000000000000006</v>
      </c>
      <c r="B1855" s="13">
        <v>13.401369828430429</v>
      </c>
      <c r="C1855" s="5">
        <f t="shared" si="28"/>
        <v>14.341369828430429</v>
      </c>
      <c r="D1855" t="s">
        <v>10</v>
      </c>
    </row>
    <row r="1856" spans="1:4" x14ac:dyDescent="0.3">
      <c r="A1856" s="12">
        <v>0.94000000000000006</v>
      </c>
      <c r="B1856" s="13">
        <v>10.727261990410534</v>
      </c>
      <c r="C1856" s="5">
        <f t="shared" si="28"/>
        <v>11.667261990410534</v>
      </c>
      <c r="D1856" t="s">
        <v>10</v>
      </c>
    </row>
    <row r="1857" spans="1:4" x14ac:dyDescent="0.3">
      <c r="A1857" s="12">
        <v>0.94000000000000006</v>
      </c>
      <c r="B1857" s="13">
        <v>8.2269603542291403</v>
      </c>
      <c r="C1857" s="5">
        <f t="shared" si="28"/>
        <v>9.1669603542291398</v>
      </c>
      <c r="D1857" t="s">
        <v>10</v>
      </c>
    </row>
    <row r="1858" spans="1:4" x14ac:dyDescent="0.3">
      <c r="A1858" s="12">
        <v>0.94000000000000006</v>
      </c>
      <c r="B1858" s="13">
        <v>6.2562184140255912</v>
      </c>
      <c r="C1858" s="5">
        <f t="shared" si="28"/>
        <v>7.1962184140255916</v>
      </c>
      <c r="D1858" t="s">
        <v>10</v>
      </c>
    </row>
    <row r="1859" spans="1:4" x14ac:dyDescent="0.3">
      <c r="A1859" s="12">
        <v>0.94000000000000006</v>
      </c>
      <c r="B1859" s="13">
        <v>5.0900031509444821</v>
      </c>
      <c r="C1859" s="5">
        <f t="shared" ref="C1859:C1922" si="29">SUM(A1859:B1859)</f>
        <v>6.0300031509444825</v>
      </c>
      <c r="D1859" t="s">
        <v>10</v>
      </c>
    </row>
    <row r="1860" spans="1:4" x14ac:dyDescent="0.3">
      <c r="A1860" s="12">
        <v>0.94000000000000006</v>
      </c>
      <c r="B1860" s="13">
        <v>5.1244618285953205</v>
      </c>
      <c r="C1860" s="5">
        <f t="shared" si="29"/>
        <v>6.0644618285953209</v>
      </c>
      <c r="D1860" t="s">
        <v>10</v>
      </c>
    </row>
    <row r="1861" spans="1:4" x14ac:dyDescent="0.3">
      <c r="A1861" s="12">
        <v>0.94000000000000006</v>
      </c>
      <c r="B1861" s="13">
        <v>6.0221968814835289</v>
      </c>
      <c r="C1861" s="5">
        <f t="shared" si="29"/>
        <v>6.9621968814835293</v>
      </c>
      <c r="D1861" t="s">
        <v>10</v>
      </c>
    </row>
    <row r="1862" spans="1:4" x14ac:dyDescent="0.3">
      <c r="A1862" s="12">
        <v>0.94000000000000006</v>
      </c>
      <c r="B1862" s="13">
        <v>8.2704311157523112</v>
      </c>
      <c r="C1862" s="5">
        <f t="shared" si="29"/>
        <v>9.2104311157523107</v>
      </c>
      <c r="D1862" t="s">
        <v>10</v>
      </c>
    </row>
    <row r="1863" spans="1:4" x14ac:dyDescent="0.3">
      <c r="A1863" s="12">
        <v>0.94000000000000006</v>
      </c>
      <c r="B1863" s="13">
        <v>11.280231596315655</v>
      </c>
      <c r="C1863" s="5">
        <f t="shared" si="29"/>
        <v>12.220231596315655</v>
      </c>
      <c r="D1863" t="s">
        <v>10</v>
      </c>
    </row>
    <row r="1864" spans="1:4" x14ac:dyDescent="0.3">
      <c r="A1864" s="12">
        <v>0.94000000000000006</v>
      </c>
      <c r="B1864" s="13">
        <v>14.454930878215668</v>
      </c>
      <c r="C1864" s="5">
        <f t="shared" si="29"/>
        <v>15.394930878215668</v>
      </c>
      <c r="D1864" t="s">
        <v>10</v>
      </c>
    </row>
    <row r="1865" spans="1:4" x14ac:dyDescent="0.3">
      <c r="A1865" s="12">
        <v>0.94000000000000006</v>
      </c>
      <c r="B1865" s="13">
        <v>17.736088893156293</v>
      </c>
      <c r="C1865" s="5">
        <f t="shared" si="29"/>
        <v>18.676088893156294</v>
      </c>
      <c r="D1865" t="s">
        <v>10</v>
      </c>
    </row>
    <row r="1866" spans="1:4" x14ac:dyDescent="0.3">
      <c r="A1866" s="12">
        <v>0.94000000000000006</v>
      </c>
      <c r="B1866" s="13">
        <v>21.19912284189256</v>
      </c>
      <c r="C1866" s="5">
        <f t="shared" si="29"/>
        <v>22.139122841892561</v>
      </c>
      <c r="D1866" t="s">
        <v>10</v>
      </c>
    </row>
    <row r="1867" spans="1:4" x14ac:dyDescent="0.3">
      <c r="A1867" s="12">
        <v>0.94000000000000006</v>
      </c>
      <c r="B1867" s="13">
        <v>25.119128388430532</v>
      </c>
      <c r="C1867" s="5">
        <f t="shared" si="29"/>
        <v>26.059128388430533</v>
      </c>
      <c r="D1867" t="s">
        <v>10</v>
      </c>
    </row>
    <row r="1868" spans="1:4" x14ac:dyDescent="0.3">
      <c r="A1868" s="12">
        <v>0.94000000000000006</v>
      </c>
      <c r="B1868" s="13">
        <v>28.887831888257956</v>
      </c>
      <c r="C1868" s="5">
        <f t="shared" si="29"/>
        <v>29.827831888257958</v>
      </c>
      <c r="D1868" t="s">
        <v>10</v>
      </c>
    </row>
    <row r="1869" spans="1:4" x14ac:dyDescent="0.3">
      <c r="A1869" s="12">
        <v>0.94000000000000006</v>
      </c>
      <c r="B1869" s="13">
        <v>31.406473561578796</v>
      </c>
      <c r="C1869" s="5">
        <f t="shared" si="29"/>
        <v>32.346473561578797</v>
      </c>
      <c r="D1869" t="s">
        <v>10</v>
      </c>
    </row>
    <row r="1870" spans="1:4" x14ac:dyDescent="0.3">
      <c r="A1870" s="12">
        <v>0.94000000000000006</v>
      </c>
      <c r="B1870" s="13">
        <v>32.710708508051312</v>
      </c>
      <c r="C1870" s="5">
        <f t="shared" si="29"/>
        <v>33.650708508051309</v>
      </c>
      <c r="D1870" t="s">
        <v>10</v>
      </c>
    </row>
    <row r="1871" spans="1:4" x14ac:dyDescent="0.3">
      <c r="A1871" s="12">
        <v>0.94000000000000006</v>
      </c>
      <c r="B1871" s="13">
        <v>33.14819860996019</v>
      </c>
      <c r="C1871" s="5">
        <f t="shared" si="29"/>
        <v>34.088198609960187</v>
      </c>
      <c r="D1871" t="s">
        <v>10</v>
      </c>
    </row>
    <row r="1872" spans="1:4" x14ac:dyDescent="0.3">
      <c r="A1872" s="12">
        <v>0.94000000000000006</v>
      </c>
      <c r="B1872" s="13">
        <v>32.560965344823074</v>
      </c>
      <c r="C1872" s="5">
        <f t="shared" si="29"/>
        <v>33.500965344823072</v>
      </c>
      <c r="D1872" t="s">
        <v>10</v>
      </c>
    </row>
    <row r="1873" spans="1:4" x14ac:dyDescent="0.3">
      <c r="A1873" s="12">
        <v>0.94000000000000006</v>
      </c>
      <c r="B1873" s="13">
        <v>31.206501520035097</v>
      </c>
      <c r="C1873" s="5">
        <f t="shared" si="29"/>
        <v>32.146501520035095</v>
      </c>
      <c r="D1873" t="s">
        <v>10</v>
      </c>
    </row>
    <row r="1874" spans="1:4" x14ac:dyDescent="0.3">
      <c r="A1874" s="12">
        <v>0.94000000000000006</v>
      </c>
      <c r="B1874" s="13">
        <v>29.30645584747192</v>
      </c>
      <c r="C1874" s="5">
        <f t="shared" si="29"/>
        <v>30.246455847471921</v>
      </c>
      <c r="D1874" t="s">
        <v>10</v>
      </c>
    </row>
    <row r="1875" spans="1:4" x14ac:dyDescent="0.3">
      <c r="A1875" s="12">
        <v>0.94000000000000006</v>
      </c>
      <c r="B1875" s="13">
        <v>27.209118141213224</v>
      </c>
      <c r="C1875" s="5">
        <f t="shared" si="29"/>
        <v>28.149118141213226</v>
      </c>
      <c r="D1875" t="s">
        <v>10</v>
      </c>
    </row>
    <row r="1876" spans="1:4" x14ac:dyDescent="0.3">
      <c r="A1876" s="12">
        <v>0.94000000000000006</v>
      </c>
      <c r="B1876" s="13">
        <v>24.270696892881542</v>
      </c>
      <c r="C1876" s="5">
        <f t="shared" si="29"/>
        <v>25.210696892881543</v>
      </c>
      <c r="D1876" t="s">
        <v>10</v>
      </c>
    </row>
    <row r="1877" spans="1:4" x14ac:dyDescent="0.3">
      <c r="A1877" s="12">
        <v>0.94000000000000006</v>
      </c>
      <c r="B1877" s="13">
        <v>20.501654275040437</v>
      </c>
      <c r="C1877" s="5">
        <f t="shared" si="29"/>
        <v>21.441654275040438</v>
      </c>
      <c r="D1877" t="s">
        <v>10</v>
      </c>
    </row>
    <row r="1878" spans="1:4" x14ac:dyDescent="0.3">
      <c r="A1878" s="12">
        <v>0.94000000000000006</v>
      </c>
      <c r="B1878" s="13">
        <v>16.578839650440027</v>
      </c>
      <c r="C1878" s="5">
        <f t="shared" si="29"/>
        <v>17.518839650440029</v>
      </c>
      <c r="D1878" t="s">
        <v>10</v>
      </c>
    </row>
    <row r="1879" spans="1:4" x14ac:dyDescent="0.3">
      <c r="A1879" s="12">
        <v>0.94000000000000006</v>
      </c>
      <c r="B1879" s="13">
        <v>13.401369828430429</v>
      </c>
      <c r="C1879" s="5">
        <f t="shared" si="29"/>
        <v>14.341369828430429</v>
      </c>
      <c r="D1879" t="s">
        <v>10</v>
      </c>
    </row>
    <row r="1880" spans="1:4" x14ac:dyDescent="0.3">
      <c r="A1880" s="12">
        <v>0.94000000000000006</v>
      </c>
      <c r="B1880" s="13">
        <v>10.727261990410534</v>
      </c>
      <c r="C1880" s="5">
        <f t="shared" si="29"/>
        <v>11.667261990410534</v>
      </c>
      <c r="D1880" t="s">
        <v>10</v>
      </c>
    </row>
    <row r="1881" spans="1:4" x14ac:dyDescent="0.3">
      <c r="A1881" s="12">
        <v>0.94000000000000006</v>
      </c>
      <c r="B1881" s="13">
        <v>8.2269603542291403</v>
      </c>
      <c r="C1881" s="5">
        <f t="shared" si="29"/>
        <v>9.1669603542291398</v>
      </c>
      <c r="D1881" t="s">
        <v>10</v>
      </c>
    </row>
    <row r="1882" spans="1:4" x14ac:dyDescent="0.3">
      <c r="A1882" s="12">
        <v>0.94000000000000006</v>
      </c>
      <c r="B1882" s="13">
        <v>6.2562184140255912</v>
      </c>
      <c r="C1882" s="5">
        <f t="shared" si="29"/>
        <v>7.1962184140255916</v>
      </c>
      <c r="D1882" t="s">
        <v>10</v>
      </c>
    </row>
    <row r="1883" spans="1:4" x14ac:dyDescent="0.3">
      <c r="A1883" s="12">
        <v>0.94000000000000006</v>
      </c>
      <c r="B1883" s="13">
        <v>5.0900031509444821</v>
      </c>
      <c r="C1883" s="5">
        <f t="shared" si="29"/>
        <v>6.0300031509444825</v>
      </c>
      <c r="D1883" t="s">
        <v>10</v>
      </c>
    </row>
    <row r="1884" spans="1:4" x14ac:dyDescent="0.3">
      <c r="A1884" s="12">
        <v>0.94000000000000006</v>
      </c>
      <c r="B1884" s="13">
        <v>5.1244618285953205</v>
      </c>
      <c r="C1884" s="5">
        <f t="shared" si="29"/>
        <v>6.0644618285953209</v>
      </c>
      <c r="D1884" t="s">
        <v>10</v>
      </c>
    </row>
    <row r="1885" spans="1:4" x14ac:dyDescent="0.3">
      <c r="A1885" s="12">
        <v>0.94000000000000006</v>
      </c>
      <c r="B1885" s="13">
        <v>6.0221968814835289</v>
      </c>
      <c r="C1885" s="5">
        <f t="shared" si="29"/>
        <v>6.9621968814835293</v>
      </c>
      <c r="D1885" t="s">
        <v>10</v>
      </c>
    </row>
    <row r="1886" spans="1:4" x14ac:dyDescent="0.3">
      <c r="A1886" s="12">
        <v>0.94000000000000006</v>
      </c>
      <c r="B1886" s="13">
        <v>8.2704311157523112</v>
      </c>
      <c r="C1886" s="5">
        <f t="shared" si="29"/>
        <v>9.2104311157523107</v>
      </c>
      <c r="D1886" t="s">
        <v>10</v>
      </c>
    </row>
    <row r="1887" spans="1:4" x14ac:dyDescent="0.3">
      <c r="A1887" s="12">
        <v>0.94000000000000006</v>
      </c>
      <c r="B1887" s="13">
        <v>11.280231596315655</v>
      </c>
      <c r="C1887" s="5">
        <f t="shared" si="29"/>
        <v>12.220231596315655</v>
      </c>
      <c r="D1887" t="s">
        <v>10</v>
      </c>
    </row>
    <row r="1888" spans="1:4" x14ac:dyDescent="0.3">
      <c r="A1888" s="12">
        <v>0.94000000000000006</v>
      </c>
      <c r="B1888" s="13">
        <v>14.454930878215668</v>
      </c>
      <c r="C1888" s="5">
        <f t="shared" si="29"/>
        <v>15.394930878215668</v>
      </c>
      <c r="D1888" t="s">
        <v>10</v>
      </c>
    </row>
    <row r="1889" spans="1:4" x14ac:dyDescent="0.3">
      <c r="A1889" s="12">
        <v>0.94000000000000006</v>
      </c>
      <c r="B1889" s="13">
        <v>17.736088893156293</v>
      </c>
      <c r="C1889" s="5">
        <f t="shared" si="29"/>
        <v>18.676088893156294</v>
      </c>
      <c r="D1889" t="s">
        <v>10</v>
      </c>
    </row>
    <row r="1890" spans="1:4" x14ac:dyDescent="0.3">
      <c r="A1890" s="12">
        <v>0.94000000000000006</v>
      </c>
      <c r="B1890" s="13">
        <v>21.19912284189256</v>
      </c>
      <c r="C1890" s="5">
        <f t="shared" si="29"/>
        <v>22.139122841892561</v>
      </c>
      <c r="D1890" t="s">
        <v>10</v>
      </c>
    </row>
    <row r="1891" spans="1:4" x14ac:dyDescent="0.3">
      <c r="A1891" s="12">
        <v>0.94000000000000006</v>
      </c>
      <c r="B1891" s="13">
        <v>25.119128388430532</v>
      </c>
      <c r="C1891" s="5">
        <f t="shared" si="29"/>
        <v>26.059128388430533</v>
      </c>
      <c r="D1891" t="s">
        <v>10</v>
      </c>
    </row>
    <row r="1892" spans="1:4" x14ac:dyDescent="0.3">
      <c r="A1892" s="12">
        <v>0.94000000000000006</v>
      </c>
      <c r="B1892" s="13">
        <v>28.887831888257956</v>
      </c>
      <c r="C1892" s="5">
        <f t="shared" si="29"/>
        <v>29.827831888257958</v>
      </c>
      <c r="D1892" t="s">
        <v>10</v>
      </c>
    </row>
    <row r="1893" spans="1:4" x14ac:dyDescent="0.3">
      <c r="A1893" s="12">
        <v>0.94000000000000006</v>
      </c>
      <c r="B1893" s="13">
        <v>31.406473561578796</v>
      </c>
      <c r="C1893" s="5">
        <f t="shared" si="29"/>
        <v>32.346473561578797</v>
      </c>
      <c r="D1893" t="s">
        <v>10</v>
      </c>
    </row>
    <row r="1894" spans="1:4" x14ac:dyDescent="0.3">
      <c r="A1894" s="12">
        <v>0.94000000000000006</v>
      </c>
      <c r="B1894" s="13">
        <v>32.710708508051312</v>
      </c>
      <c r="C1894" s="5">
        <f t="shared" si="29"/>
        <v>33.650708508051309</v>
      </c>
      <c r="D1894" t="s">
        <v>10</v>
      </c>
    </row>
    <row r="1895" spans="1:4" x14ac:dyDescent="0.3">
      <c r="A1895" s="12">
        <v>0.94000000000000006</v>
      </c>
      <c r="B1895" s="13">
        <v>33.14819860996019</v>
      </c>
      <c r="C1895" s="5">
        <f t="shared" si="29"/>
        <v>34.088198609960187</v>
      </c>
      <c r="D1895" t="s">
        <v>10</v>
      </c>
    </row>
    <row r="1896" spans="1:4" x14ac:dyDescent="0.3">
      <c r="A1896" s="12">
        <v>0.94000000000000006</v>
      </c>
      <c r="B1896" s="13">
        <v>32.560965344823074</v>
      </c>
      <c r="C1896" s="5">
        <f t="shared" si="29"/>
        <v>33.500965344823072</v>
      </c>
      <c r="D1896" t="s">
        <v>10</v>
      </c>
    </row>
    <row r="1897" spans="1:4" x14ac:dyDescent="0.3">
      <c r="A1897" s="12">
        <v>0.94000000000000006</v>
      </c>
      <c r="B1897" s="13">
        <v>31.206501520035097</v>
      </c>
      <c r="C1897" s="5">
        <f t="shared" si="29"/>
        <v>32.146501520035095</v>
      </c>
      <c r="D1897" t="s">
        <v>10</v>
      </c>
    </row>
    <row r="1898" spans="1:4" x14ac:dyDescent="0.3">
      <c r="A1898" s="14">
        <v>0.94000000000000028</v>
      </c>
      <c r="B1898" s="15">
        <v>23.146082161956141</v>
      </c>
      <c r="C1898" s="5">
        <f t="shared" si="29"/>
        <v>24.086082161956142</v>
      </c>
      <c r="D1898" t="s">
        <v>10</v>
      </c>
    </row>
    <row r="1899" spans="1:4" x14ac:dyDescent="0.3">
      <c r="A1899" s="14">
        <v>0.94000000000000028</v>
      </c>
      <c r="B1899" s="15">
        <v>21.689392077029439</v>
      </c>
      <c r="C1899" s="5">
        <f t="shared" si="29"/>
        <v>22.62939207702944</v>
      </c>
      <c r="D1899" t="s">
        <v>10</v>
      </c>
    </row>
    <row r="1900" spans="1:4" x14ac:dyDescent="0.3">
      <c r="A1900" s="14">
        <v>0.94000000000000028</v>
      </c>
      <c r="B1900" s="15">
        <v>19.935767698938587</v>
      </c>
      <c r="C1900" s="5">
        <f t="shared" si="29"/>
        <v>20.875767698938589</v>
      </c>
      <c r="D1900" t="s">
        <v>10</v>
      </c>
    </row>
    <row r="1901" spans="1:4" x14ac:dyDescent="0.3">
      <c r="A1901" s="14">
        <v>0.94000000000000028</v>
      </c>
      <c r="B1901" s="15">
        <v>17.994510806614969</v>
      </c>
      <c r="C1901" s="5">
        <f t="shared" si="29"/>
        <v>18.93451080661497</v>
      </c>
      <c r="D1901" t="s">
        <v>10</v>
      </c>
    </row>
    <row r="1902" spans="1:4" x14ac:dyDescent="0.3">
      <c r="A1902" s="14">
        <v>0.94000000000000028</v>
      </c>
      <c r="B1902" s="15">
        <v>14.474426545557332</v>
      </c>
      <c r="C1902" s="5">
        <f t="shared" si="29"/>
        <v>15.414426545557331</v>
      </c>
      <c r="D1902" t="s">
        <v>10</v>
      </c>
    </row>
    <row r="1903" spans="1:4" x14ac:dyDescent="0.3">
      <c r="A1903" s="14">
        <v>0.94000000000000028</v>
      </c>
      <c r="B1903" s="15">
        <v>10.797629818305179</v>
      </c>
      <c r="C1903" s="5">
        <f t="shared" si="29"/>
        <v>11.737629818305178</v>
      </c>
      <c r="D1903" t="s">
        <v>10</v>
      </c>
    </row>
    <row r="1904" spans="1:4" x14ac:dyDescent="0.3">
      <c r="A1904" s="14">
        <v>7.391758241758243</v>
      </c>
      <c r="B1904" s="15">
        <v>8.7139917367270527</v>
      </c>
      <c r="C1904" s="5">
        <f t="shared" si="29"/>
        <v>16.105749978485296</v>
      </c>
      <c r="D1904" t="s">
        <v>10</v>
      </c>
    </row>
    <row r="1905" spans="1:4" x14ac:dyDescent="0.3">
      <c r="A1905" s="14">
        <v>11.826813186813187</v>
      </c>
      <c r="B1905" s="15">
        <v>8.1235623343986596</v>
      </c>
      <c r="C1905" s="5">
        <f t="shared" si="29"/>
        <v>19.950375521211846</v>
      </c>
      <c r="D1905" t="s">
        <v>10</v>
      </c>
    </row>
    <row r="1906" spans="1:4" x14ac:dyDescent="0.3">
      <c r="A1906" s="14">
        <v>16.26186813186813</v>
      </c>
      <c r="B1906" s="15">
        <v>10.038653761103056</v>
      </c>
      <c r="C1906" s="5">
        <f t="shared" si="29"/>
        <v>26.300521892971187</v>
      </c>
      <c r="D1906" t="s">
        <v>10</v>
      </c>
    </row>
    <row r="1907" spans="1:4" x14ac:dyDescent="0.3">
      <c r="A1907" s="14">
        <v>16.26186813186813</v>
      </c>
      <c r="B1907" s="15">
        <v>14.809417197204601</v>
      </c>
      <c r="C1907" s="5">
        <f t="shared" si="29"/>
        <v>31.07128532907273</v>
      </c>
      <c r="D1907" t="s">
        <v>10</v>
      </c>
    </row>
    <row r="1908" spans="1:4" x14ac:dyDescent="0.3">
      <c r="A1908" s="14">
        <v>16.26186813186813</v>
      </c>
      <c r="B1908" s="15">
        <v>16.981672880368407</v>
      </c>
      <c r="C1908" s="5">
        <f t="shared" si="29"/>
        <v>33.243541012236534</v>
      </c>
      <c r="D1908" t="s">
        <v>10</v>
      </c>
    </row>
    <row r="1909" spans="1:4" x14ac:dyDescent="0.3">
      <c r="A1909" s="14">
        <v>15.522692307692306</v>
      </c>
      <c r="B1909" s="15">
        <v>18.403738565042929</v>
      </c>
      <c r="C1909" s="5">
        <f t="shared" si="29"/>
        <v>33.926430872735239</v>
      </c>
      <c r="D1909" t="s">
        <v>10</v>
      </c>
    </row>
    <row r="1910" spans="1:4" x14ac:dyDescent="0.3">
      <c r="A1910" s="14">
        <v>15.522692307692306</v>
      </c>
      <c r="B1910" s="15">
        <v>19.84608467184712</v>
      </c>
      <c r="C1910" s="5">
        <f t="shared" si="29"/>
        <v>35.368776979539426</v>
      </c>
      <c r="D1910" t="s">
        <v>10</v>
      </c>
    </row>
    <row r="1911" spans="1:4" x14ac:dyDescent="0.3">
      <c r="A1911" s="14">
        <v>12.565989010989011</v>
      </c>
      <c r="B1911" s="15">
        <v>21.602551668661654</v>
      </c>
      <c r="C1911" s="5">
        <f t="shared" si="29"/>
        <v>34.168540679650661</v>
      </c>
      <c r="D1911" t="s">
        <v>10</v>
      </c>
    </row>
    <row r="1912" spans="1:4" x14ac:dyDescent="0.3">
      <c r="A1912" s="14">
        <v>11.826813186813187</v>
      </c>
      <c r="B1912" s="15">
        <v>23.289087305627287</v>
      </c>
      <c r="C1912" s="5">
        <f t="shared" si="29"/>
        <v>35.115900492440474</v>
      </c>
      <c r="D1912" t="s">
        <v>10</v>
      </c>
    </row>
    <row r="1913" spans="1:4" x14ac:dyDescent="0.3">
      <c r="A1913" s="14">
        <v>15.522692307692306</v>
      </c>
      <c r="B1913" s="15">
        <v>24.971143166228984</v>
      </c>
      <c r="C1913" s="5">
        <f t="shared" si="29"/>
        <v>40.493835473921294</v>
      </c>
      <c r="D1913" t="s">
        <v>10</v>
      </c>
    </row>
    <row r="1914" spans="1:4" x14ac:dyDescent="0.3">
      <c r="A1914" s="14">
        <v>19.957747252747254</v>
      </c>
      <c r="B1914" s="15">
        <v>26.331926144279191</v>
      </c>
      <c r="C1914" s="5">
        <f t="shared" si="29"/>
        <v>46.289673397026448</v>
      </c>
      <c r="D1914" t="s">
        <v>10</v>
      </c>
    </row>
    <row r="1915" spans="1:4" x14ac:dyDescent="0.3">
      <c r="A1915" s="14">
        <v>19.957747252747254</v>
      </c>
      <c r="B1915" s="15">
        <v>26.81002418188309</v>
      </c>
      <c r="C1915" s="5">
        <f t="shared" si="29"/>
        <v>46.767771434630347</v>
      </c>
      <c r="D1915" t="s">
        <v>10</v>
      </c>
    </row>
    <row r="1916" spans="1:4" x14ac:dyDescent="0.3">
      <c r="A1916" s="14">
        <v>14.783516483516486</v>
      </c>
      <c r="B1916" s="15">
        <v>26.335167001269703</v>
      </c>
      <c r="C1916" s="5">
        <f t="shared" si="29"/>
        <v>41.118683484786189</v>
      </c>
      <c r="D1916" t="s">
        <v>10</v>
      </c>
    </row>
    <row r="1917" spans="1:4" x14ac:dyDescent="0.3">
      <c r="A1917" s="14">
        <v>7.391758241758243</v>
      </c>
      <c r="B1917" s="15">
        <v>23.278994242983725</v>
      </c>
      <c r="C1917" s="5">
        <f t="shared" si="29"/>
        <v>30.670752484741968</v>
      </c>
      <c r="D1917" t="s">
        <v>10</v>
      </c>
    </row>
    <row r="1918" spans="1:4" x14ac:dyDescent="0.3">
      <c r="A1918" s="14">
        <v>0.94000000000000028</v>
      </c>
      <c r="B1918" s="15">
        <v>22.42153500293869</v>
      </c>
      <c r="C1918" s="5">
        <f t="shared" si="29"/>
        <v>23.361535002938691</v>
      </c>
      <c r="D1918" t="s">
        <v>10</v>
      </c>
    </row>
    <row r="1919" spans="1:4" x14ac:dyDescent="0.3">
      <c r="A1919" s="14">
        <v>0.94000000000000028</v>
      </c>
      <c r="B1919" s="15">
        <v>22.75412479597453</v>
      </c>
      <c r="C1919" s="5">
        <f t="shared" si="29"/>
        <v>23.694124795974531</v>
      </c>
      <c r="D1919" t="s">
        <v>10</v>
      </c>
    </row>
    <row r="1920" spans="1:4" x14ac:dyDescent="0.3">
      <c r="A1920" s="14">
        <v>0.94000000000000028</v>
      </c>
      <c r="B1920" s="15">
        <v>23.336849185561981</v>
      </c>
      <c r="C1920" s="5">
        <f t="shared" si="29"/>
        <v>24.276849185561982</v>
      </c>
      <c r="D1920" t="s">
        <v>10</v>
      </c>
    </row>
    <row r="1921" spans="1:4" x14ac:dyDescent="0.3">
      <c r="A1921" s="14">
        <v>0.94000000000000028</v>
      </c>
      <c r="B1921" s="15">
        <v>23.616155241846801</v>
      </c>
      <c r="C1921" s="5">
        <f t="shared" si="29"/>
        <v>24.556155241846803</v>
      </c>
      <c r="D1921" t="s">
        <v>10</v>
      </c>
    </row>
    <row r="1922" spans="1:4" x14ac:dyDescent="0.3">
      <c r="A1922" s="14">
        <v>0.94000000000000028</v>
      </c>
      <c r="B1922" s="15">
        <v>23.146082161956141</v>
      </c>
      <c r="C1922" s="5">
        <f t="shared" si="29"/>
        <v>24.086082161956142</v>
      </c>
      <c r="D1922" t="s">
        <v>10</v>
      </c>
    </row>
    <row r="1923" spans="1:4" x14ac:dyDescent="0.3">
      <c r="A1923" s="14">
        <v>0.94000000000000028</v>
      </c>
      <c r="B1923" s="15">
        <v>21.689392077029439</v>
      </c>
      <c r="C1923" s="5">
        <f t="shared" ref="C1923:C1986" si="30">SUM(A1923:B1923)</f>
        <v>22.62939207702944</v>
      </c>
      <c r="D1923" t="s">
        <v>10</v>
      </c>
    </row>
    <row r="1924" spans="1:4" x14ac:dyDescent="0.3">
      <c r="A1924" s="14">
        <v>0.94000000000000028</v>
      </c>
      <c r="B1924" s="15">
        <v>19.935767698938587</v>
      </c>
      <c r="C1924" s="5">
        <f t="shared" si="30"/>
        <v>20.875767698938589</v>
      </c>
      <c r="D1924" t="s">
        <v>10</v>
      </c>
    </row>
    <row r="1925" spans="1:4" x14ac:dyDescent="0.3">
      <c r="A1925" s="14">
        <v>0.94000000000000028</v>
      </c>
      <c r="B1925" s="15">
        <v>17.994510806614969</v>
      </c>
      <c r="C1925" s="5">
        <f t="shared" si="30"/>
        <v>18.93451080661497</v>
      </c>
      <c r="D1925" t="s">
        <v>10</v>
      </c>
    </row>
    <row r="1926" spans="1:4" x14ac:dyDescent="0.3">
      <c r="A1926" s="14">
        <v>0.94000000000000028</v>
      </c>
      <c r="B1926" s="15">
        <v>14.474426545557332</v>
      </c>
      <c r="C1926" s="5">
        <f t="shared" si="30"/>
        <v>15.414426545557331</v>
      </c>
      <c r="D1926" t="s">
        <v>10</v>
      </c>
    </row>
    <row r="1927" spans="1:4" x14ac:dyDescent="0.3">
      <c r="A1927" s="14">
        <v>0.94000000000000028</v>
      </c>
      <c r="B1927" s="15">
        <v>10.797629818305179</v>
      </c>
      <c r="C1927" s="5">
        <f t="shared" si="30"/>
        <v>11.737629818305178</v>
      </c>
      <c r="D1927" t="s">
        <v>10</v>
      </c>
    </row>
    <row r="1928" spans="1:4" x14ac:dyDescent="0.3">
      <c r="A1928" s="14">
        <v>7.391758241758243</v>
      </c>
      <c r="B1928" s="15">
        <v>8.7139917367270527</v>
      </c>
      <c r="C1928" s="5">
        <f t="shared" si="30"/>
        <v>16.105749978485296</v>
      </c>
      <c r="D1928" t="s">
        <v>10</v>
      </c>
    </row>
    <row r="1929" spans="1:4" x14ac:dyDescent="0.3">
      <c r="A1929" s="14">
        <v>11.826813186813187</v>
      </c>
      <c r="B1929" s="15">
        <v>8.1235623343986596</v>
      </c>
      <c r="C1929" s="5">
        <f t="shared" si="30"/>
        <v>19.950375521211846</v>
      </c>
      <c r="D1929" t="s">
        <v>10</v>
      </c>
    </row>
    <row r="1930" spans="1:4" x14ac:dyDescent="0.3">
      <c r="A1930" s="14">
        <v>16.26186813186813</v>
      </c>
      <c r="B1930" s="15">
        <v>10.038653761103056</v>
      </c>
      <c r="C1930" s="5">
        <f t="shared" si="30"/>
        <v>26.300521892971187</v>
      </c>
      <c r="D1930" t="s">
        <v>10</v>
      </c>
    </row>
    <row r="1931" spans="1:4" x14ac:dyDescent="0.3">
      <c r="A1931" s="14">
        <v>16.26186813186813</v>
      </c>
      <c r="B1931" s="15">
        <v>14.809417197204601</v>
      </c>
      <c r="C1931" s="5">
        <f t="shared" si="30"/>
        <v>31.07128532907273</v>
      </c>
      <c r="D1931" t="s">
        <v>10</v>
      </c>
    </row>
    <row r="1932" spans="1:4" x14ac:dyDescent="0.3">
      <c r="A1932" s="14">
        <v>16.26186813186813</v>
      </c>
      <c r="B1932" s="15">
        <v>16.981672880368407</v>
      </c>
      <c r="C1932" s="5">
        <f t="shared" si="30"/>
        <v>33.243541012236534</v>
      </c>
      <c r="D1932" t="s">
        <v>10</v>
      </c>
    </row>
    <row r="1933" spans="1:4" x14ac:dyDescent="0.3">
      <c r="A1933" s="14">
        <v>15.522692307692306</v>
      </c>
      <c r="B1933" s="15">
        <v>18.403738565042929</v>
      </c>
      <c r="C1933" s="5">
        <f t="shared" si="30"/>
        <v>33.926430872735239</v>
      </c>
      <c r="D1933" t="s">
        <v>10</v>
      </c>
    </row>
    <row r="1934" spans="1:4" x14ac:dyDescent="0.3">
      <c r="A1934" s="14">
        <v>15.522692307692306</v>
      </c>
      <c r="B1934" s="15">
        <v>19.84608467184712</v>
      </c>
      <c r="C1934" s="5">
        <f t="shared" si="30"/>
        <v>35.368776979539426</v>
      </c>
      <c r="D1934" t="s">
        <v>10</v>
      </c>
    </row>
    <row r="1935" spans="1:4" x14ac:dyDescent="0.3">
      <c r="A1935" s="14">
        <v>12.565989010989011</v>
      </c>
      <c r="B1935" s="15">
        <v>21.602551668661654</v>
      </c>
      <c r="C1935" s="5">
        <f t="shared" si="30"/>
        <v>34.168540679650661</v>
      </c>
      <c r="D1935" t="s">
        <v>10</v>
      </c>
    </row>
    <row r="1936" spans="1:4" x14ac:dyDescent="0.3">
      <c r="A1936" s="14">
        <v>11.826813186813187</v>
      </c>
      <c r="B1936" s="15">
        <v>23.289087305627287</v>
      </c>
      <c r="C1936" s="5">
        <f t="shared" si="30"/>
        <v>35.115900492440474</v>
      </c>
      <c r="D1936" t="s">
        <v>10</v>
      </c>
    </row>
    <row r="1937" spans="1:4" x14ac:dyDescent="0.3">
      <c r="A1937" s="14">
        <v>15.522692307692306</v>
      </c>
      <c r="B1937" s="15">
        <v>24.971143166228984</v>
      </c>
      <c r="C1937" s="5">
        <f t="shared" si="30"/>
        <v>40.493835473921294</v>
      </c>
      <c r="D1937" t="s">
        <v>10</v>
      </c>
    </row>
    <row r="1938" spans="1:4" x14ac:dyDescent="0.3">
      <c r="A1938" s="14">
        <v>19.957747252747254</v>
      </c>
      <c r="B1938" s="15">
        <v>26.331926144279191</v>
      </c>
      <c r="C1938" s="5">
        <f t="shared" si="30"/>
        <v>46.289673397026448</v>
      </c>
      <c r="D1938" t="s">
        <v>10</v>
      </c>
    </row>
    <row r="1939" spans="1:4" x14ac:dyDescent="0.3">
      <c r="A1939" s="14">
        <v>19.957747252747254</v>
      </c>
      <c r="B1939" s="15">
        <v>26.81002418188309</v>
      </c>
      <c r="C1939" s="5">
        <f t="shared" si="30"/>
        <v>46.767771434630347</v>
      </c>
      <c r="D1939" t="s">
        <v>10</v>
      </c>
    </row>
    <row r="1940" spans="1:4" x14ac:dyDescent="0.3">
      <c r="A1940" s="14">
        <v>14.783516483516486</v>
      </c>
      <c r="B1940" s="15">
        <v>26.335167001269703</v>
      </c>
      <c r="C1940" s="5">
        <f t="shared" si="30"/>
        <v>41.118683484786189</v>
      </c>
      <c r="D1940" t="s">
        <v>10</v>
      </c>
    </row>
    <row r="1941" spans="1:4" x14ac:dyDescent="0.3">
      <c r="A1941" s="14">
        <v>7.391758241758243</v>
      </c>
      <c r="B1941" s="15">
        <v>23.278994242983725</v>
      </c>
      <c r="C1941" s="5">
        <f t="shared" si="30"/>
        <v>30.670752484741968</v>
      </c>
      <c r="D1941" t="s">
        <v>10</v>
      </c>
    </row>
    <row r="1942" spans="1:4" x14ac:dyDescent="0.3">
      <c r="A1942" s="14">
        <v>0.94000000000000028</v>
      </c>
      <c r="B1942" s="15">
        <v>22.42153500293869</v>
      </c>
      <c r="C1942" s="5">
        <f t="shared" si="30"/>
        <v>23.361535002938691</v>
      </c>
      <c r="D1942" t="s">
        <v>10</v>
      </c>
    </row>
    <row r="1943" spans="1:4" x14ac:dyDescent="0.3">
      <c r="A1943" s="14">
        <v>0.94000000000000028</v>
      </c>
      <c r="B1943" s="15">
        <v>22.75412479597453</v>
      </c>
      <c r="C1943" s="5">
        <f t="shared" si="30"/>
        <v>23.694124795974531</v>
      </c>
      <c r="D1943" t="s">
        <v>10</v>
      </c>
    </row>
    <row r="1944" spans="1:4" x14ac:dyDescent="0.3">
      <c r="A1944" s="14">
        <v>0.94000000000000028</v>
      </c>
      <c r="B1944" s="15">
        <v>23.336849185561981</v>
      </c>
      <c r="C1944" s="5">
        <f t="shared" si="30"/>
        <v>24.276849185561982</v>
      </c>
      <c r="D1944" t="s">
        <v>10</v>
      </c>
    </row>
    <row r="1945" spans="1:4" x14ac:dyDescent="0.3">
      <c r="A1945" s="14">
        <v>0.94000000000000028</v>
      </c>
      <c r="B1945" s="15">
        <v>23.616155241846801</v>
      </c>
      <c r="C1945" s="5">
        <f t="shared" si="30"/>
        <v>24.556155241846803</v>
      </c>
      <c r="D1945" t="s">
        <v>10</v>
      </c>
    </row>
    <row r="1946" spans="1:4" x14ac:dyDescent="0.3">
      <c r="A1946" s="14">
        <v>0.94000000000000028</v>
      </c>
      <c r="B1946" s="15">
        <v>23.146082161956141</v>
      </c>
      <c r="C1946" s="5">
        <f t="shared" si="30"/>
        <v>24.086082161956142</v>
      </c>
      <c r="D1946" t="s">
        <v>10</v>
      </c>
    </row>
    <row r="1947" spans="1:4" x14ac:dyDescent="0.3">
      <c r="A1947" s="14">
        <v>0.94000000000000028</v>
      </c>
      <c r="B1947" s="15">
        <v>21.689392077029439</v>
      </c>
      <c r="C1947" s="5">
        <f t="shared" si="30"/>
        <v>22.62939207702944</v>
      </c>
      <c r="D1947" t="s">
        <v>10</v>
      </c>
    </row>
    <row r="1948" spans="1:4" x14ac:dyDescent="0.3">
      <c r="A1948" s="14">
        <v>0.94000000000000028</v>
      </c>
      <c r="B1948" s="15">
        <v>19.935767698938587</v>
      </c>
      <c r="C1948" s="5">
        <f t="shared" si="30"/>
        <v>20.875767698938589</v>
      </c>
      <c r="D1948" t="s">
        <v>10</v>
      </c>
    </row>
    <row r="1949" spans="1:4" x14ac:dyDescent="0.3">
      <c r="A1949" s="14">
        <v>0.94000000000000028</v>
      </c>
      <c r="B1949" s="15">
        <v>17.994510806614969</v>
      </c>
      <c r="C1949" s="5">
        <f t="shared" si="30"/>
        <v>18.93451080661497</v>
      </c>
      <c r="D1949" t="s">
        <v>10</v>
      </c>
    </row>
    <row r="1950" spans="1:4" x14ac:dyDescent="0.3">
      <c r="A1950" s="14">
        <v>0.94000000000000028</v>
      </c>
      <c r="B1950" s="15">
        <v>14.474426545557332</v>
      </c>
      <c r="C1950" s="5">
        <f t="shared" si="30"/>
        <v>15.414426545557331</v>
      </c>
      <c r="D1950" t="s">
        <v>10</v>
      </c>
    </row>
    <row r="1951" spans="1:4" x14ac:dyDescent="0.3">
      <c r="A1951" s="14">
        <v>0.94000000000000028</v>
      </c>
      <c r="B1951" s="15">
        <v>10.797629818305179</v>
      </c>
      <c r="C1951" s="5">
        <f t="shared" si="30"/>
        <v>11.737629818305178</v>
      </c>
      <c r="D1951" t="s">
        <v>10</v>
      </c>
    </row>
    <row r="1952" spans="1:4" x14ac:dyDescent="0.3">
      <c r="A1952" s="14">
        <v>7.391758241758243</v>
      </c>
      <c r="B1952" s="15">
        <v>8.7139917367270527</v>
      </c>
      <c r="C1952" s="5">
        <f t="shared" si="30"/>
        <v>16.105749978485296</v>
      </c>
      <c r="D1952" t="s">
        <v>10</v>
      </c>
    </row>
    <row r="1953" spans="1:4" x14ac:dyDescent="0.3">
      <c r="A1953" s="14">
        <v>11.826813186813187</v>
      </c>
      <c r="B1953" s="15">
        <v>8.1235623343986596</v>
      </c>
      <c r="C1953" s="5">
        <f t="shared" si="30"/>
        <v>19.950375521211846</v>
      </c>
      <c r="D1953" t="s">
        <v>10</v>
      </c>
    </row>
    <row r="1954" spans="1:4" x14ac:dyDescent="0.3">
      <c r="A1954" s="14">
        <v>16.26186813186813</v>
      </c>
      <c r="B1954" s="15">
        <v>10.038653761103056</v>
      </c>
      <c r="C1954" s="5">
        <f t="shared" si="30"/>
        <v>26.300521892971187</v>
      </c>
      <c r="D1954" t="s">
        <v>10</v>
      </c>
    </row>
    <row r="1955" spans="1:4" x14ac:dyDescent="0.3">
      <c r="A1955" s="14">
        <v>16.26186813186813</v>
      </c>
      <c r="B1955" s="15">
        <v>14.809417197204601</v>
      </c>
      <c r="C1955" s="5">
        <f t="shared" si="30"/>
        <v>31.07128532907273</v>
      </c>
      <c r="D1955" t="s">
        <v>10</v>
      </c>
    </row>
    <row r="1956" spans="1:4" x14ac:dyDescent="0.3">
      <c r="A1956" s="14">
        <v>16.26186813186813</v>
      </c>
      <c r="B1956" s="15">
        <v>16.981672880368407</v>
      </c>
      <c r="C1956" s="5">
        <f t="shared" si="30"/>
        <v>33.243541012236534</v>
      </c>
      <c r="D1956" t="s">
        <v>10</v>
      </c>
    </row>
    <row r="1957" spans="1:4" x14ac:dyDescent="0.3">
      <c r="A1957" s="14">
        <v>15.522692307692306</v>
      </c>
      <c r="B1957" s="15">
        <v>18.403738565042929</v>
      </c>
      <c r="C1957" s="5">
        <f t="shared" si="30"/>
        <v>33.926430872735239</v>
      </c>
      <c r="D1957" t="s">
        <v>10</v>
      </c>
    </row>
    <row r="1958" spans="1:4" x14ac:dyDescent="0.3">
      <c r="A1958" s="14">
        <v>15.522692307692306</v>
      </c>
      <c r="B1958" s="15">
        <v>19.84608467184712</v>
      </c>
      <c r="C1958" s="5">
        <f t="shared" si="30"/>
        <v>35.368776979539426</v>
      </c>
      <c r="D1958" t="s">
        <v>10</v>
      </c>
    </row>
    <row r="1959" spans="1:4" x14ac:dyDescent="0.3">
      <c r="A1959" s="14">
        <v>12.565989010989011</v>
      </c>
      <c r="B1959" s="15">
        <v>21.602551668661654</v>
      </c>
      <c r="C1959" s="5">
        <f t="shared" si="30"/>
        <v>34.168540679650661</v>
      </c>
      <c r="D1959" t="s">
        <v>10</v>
      </c>
    </row>
    <row r="1960" spans="1:4" x14ac:dyDescent="0.3">
      <c r="A1960" s="14">
        <v>11.826813186813187</v>
      </c>
      <c r="B1960" s="15">
        <v>23.289087305627287</v>
      </c>
      <c r="C1960" s="5">
        <f t="shared" si="30"/>
        <v>35.115900492440474</v>
      </c>
      <c r="D1960" t="s">
        <v>10</v>
      </c>
    </row>
    <row r="1961" spans="1:4" x14ac:dyDescent="0.3">
      <c r="A1961" s="14">
        <v>15.522692307692306</v>
      </c>
      <c r="B1961" s="15">
        <v>24.971143166228984</v>
      </c>
      <c r="C1961" s="5">
        <f t="shared" si="30"/>
        <v>40.493835473921294</v>
      </c>
      <c r="D1961" t="s">
        <v>10</v>
      </c>
    </row>
    <row r="1962" spans="1:4" x14ac:dyDescent="0.3">
      <c r="A1962" s="14">
        <v>19.957747252747254</v>
      </c>
      <c r="B1962" s="15">
        <v>26.331926144279191</v>
      </c>
      <c r="C1962" s="5">
        <f t="shared" si="30"/>
        <v>46.289673397026448</v>
      </c>
      <c r="D1962" t="s">
        <v>10</v>
      </c>
    </row>
    <row r="1963" spans="1:4" x14ac:dyDescent="0.3">
      <c r="A1963" s="14">
        <v>19.957747252747254</v>
      </c>
      <c r="B1963" s="15">
        <v>26.81002418188309</v>
      </c>
      <c r="C1963" s="5">
        <f t="shared" si="30"/>
        <v>46.767771434630347</v>
      </c>
      <c r="D1963" t="s">
        <v>10</v>
      </c>
    </row>
    <row r="1964" spans="1:4" x14ac:dyDescent="0.3">
      <c r="A1964" s="14">
        <v>14.783516483516486</v>
      </c>
      <c r="B1964" s="15">
        <v>26.335167001269703</v>
      </c>
      <c r="C1964" s="5">
        <f t="shared" si="30"/>
        <v>41.118683484786189</v>
      </c>
      <c r="D1964" t="s">
        <v>10</v>
      </c>
    </row>
    <row r="1965" spans="1:4" x14ac:dyDescent="0.3">
      <c r="A1965" s="14">
        <v>7.391758241758243</v>
      </c>
      <c r="B1965" s="15">
        <v>23.278994242983725</v>
      </c>
      <c r="C1965" s="5">
        <f t="shared" si="30"/>
        <v>30.670752484741968</v>
      </c>
      <c r="D1965" t="s">
        <v>10</v>
      </c>
    </row>
    <row r="1966" spans="1:4" x14ac:dyDescent="0.3">
      <c r="A1966" s="14">
        <v>0.94000000000000028</v>
      </c>
      <c r="B1966" s="15">
        <v>22.42153500293869</v>
      </c>
      <c r="C1966" s="5">
        <f t="shared" si="30"/>
        <v>23.361535002938691</v>
      </c>
      <c r="D1966" t="s">
        <v>10</v>
      </c>
    </row>
    <row r="1967" spans="1:4" x14ac:dyDescent="0.3">
      <c r="A1967" s="14">
        <v>0.94000000000000028</v>
      </c>
      <c r="B1967" s="15">
        <v>22.75412479597453</v>
      </c>
      <c r="C1967" s="5">
        <f t="shared" si="30"/>
        <v>23.694124795974531</v>
      </c>
      <c r="D1967" t="s">
        <v>10</v>
      </c>
    </row>
    <row r="1968" spans="1:4" x14ac:dyDescent="0.3">
      <c r="A1968" s="14">
        <v>0.94000000000000028</v>
      </c>
      <c r="B1968" s="15">
        <v>23.336849185561981</v>
      </c>
      <c r="C1968" s="5">
        <f t="shared" si="30"/>
        <v>24.276849185561982</v>
      </c>
      <c r="D1968" t="s">
        <v>10</v>
      </c>
    </row>
    <row r="1969" spans="1:4" x14ac:dyDescent="0.3">
      <c r="A1969" s="14">
        <v>0.94000000000000028</v>
      </c>
      <c r="B1969" s="15">
        <v>23.616155241846801</v>
      </c>
      <c r="C1969" s="5">
        <f t="shared" si="30"/>
        <v>24.556155241846803</v>
      </c>
      <c r="D1969" t="s">
        <v>10</v>
      </c>
    </row>
    <row r="1970" spans="1:4" x14ac:dyDescent="0.3">
      <c r="A1970" s="14">
        <v>0.94000000000000028</v>
      </c>
      <c r="B1970" s="15">
        <v>23.146082161956141</v>
      </c>
      <c r="C1970" s="5">
        <f t="shared" si="30"/>
        <v>24.086082161956142</v>
      </c>
      <c r="D1970" t="s">
        <v>10</v>
      </c>
    </row>
    <row r="1971" spans="1:4" x14ac:dyDescent="0.3">
      <c r="A1971" s="14">
        <v>0.94000000000000028</v>
      </c>
      <c r="B1971" s="15">
        <v>21.689392077029439</v>
      </c>
      <c r="C1971" s="5">
        <f t="shared" si="30"/>
        <v>22.62939207702944</v>
      </c>
      <c r="D1971" t="s">
        <v>10</v>
      </c>
    </row>
    <row r="1972" spans="1:4" x14ac:dyDescent="0.3">
      <c r="A1972" s="14">
        <v>0.94000000000000028</v>
      </c>
      <c r="B1972" s="15">
        <v>19.935767698938587</v>
      </c>
      <c r="C1972" s="5">
        <f t="shared" si="30"/>
        <v>20.875767698938589</v>
      </c>
      <c r="D1972" t="s">
        <v>10</v>
      </c>
    </row>
    <row r="1973" spans="1:4" x14ac:dyDescent="0.3">
      <c r="A1973" s="14">
        <v>0.94000000000000028</v>
      </c>
      <c r="B1973" s="15">
        <v>17.994510806614969</v>
      </c>
      <c r="C1973" s="5">
        <f t="shared" si="30"/>
        <v>18.93451080661497</v>
      </c>
      <c r="D1973" t="s">
        <v>10</v>
      </c>
    </row>
    <row r="1974" spans="1:4" x14ac:dyDescent="0.3">
      <c r="A1974" s="14">
        <v>0.94000000000000028</v>
      </c>
      <c r="B1974" s="15">
        <v>14.474426545557332</v>
      </c>
      <c r="C1974" s="5">
        <f t="shared" si="30"/>
        <v>15.414426545557331</v>
      </c>
      <c r="D1974" t="s">
        <v>10</v>
      </c>
    </row>
    <row r="1975" spans="1:4" x14ac:dyDescent="0.3">
      <c r="A1975" s="14">
        <v>0.94000000000000028</v>
      </c>
      <c r="B1975" s="15">
        <v>10.797629818305179</v>
      </c>
      <c r="C1975" s="5">
        <f t="shared" si="30"/>
        <v>11.737629818305178</v>
      </c>
      <c r="D1975" t="s">
        <v>10</v>
      </c>
    </row>
    <row r="1976" spans="1:4" x14ac:dyDescent="0.3">
      <c r="A1976" s="14">
        <v>7.391758241758243</v>
      </c>
      <c r="B1976" s="15">
        <v>8.7139917367270527</v>
      </c>
      <c r="C1976" s="5">
        <f t="shared" si="30"/>
        <v>16.105749978485296</v>
      </c>
      <c r="D1976" t="s">
        <v>10</v>
      </c>
    </row>
    <row r="1977" spans="1:4" x14ac:dyDescent="0.3">
      <c r="A1977" s="14">
        <v>11.826813186813187</v>
      </c>
      <c r="B1977" s="15">
        <v>8.1235623343986596</v>
      </c>
      <c r="C1977" s="5">
        <f t="shared" si="30"/>
        <v>19.950375521211846</v>
      </c>
      <c r="D1977" t="s">
        <v>10</v>
      </c>
    </row>
    <row r="1978" spans="1:4" x14ac:dyDescent="0.3">
      <c r="A1978" s="14">
        <v>16.26186813186813</v>
      </c>
      <c r="B1978" s="15">
        <v>10.038653761103056</v>
      </c>
      <c r="C1978" s="5">
        <f t="shared" si="30"/>
        <v>26.300521892971187</v>
      </c>
      <c r="D1978" t="s">
        <v>10</v>
      </c>
    </row>
    <row r="1979" spans="1:4" x14ac:dyDescent="0.3">
      <c r="A1979" s="14">
        <v>16.26186813186813</v>
      </c>
      <c r="B1979" s="15">
        <v>14.809417197204601</v>
      </c>
      <c r="C1979" s="5">
        <f t="shared" si="30"/>
        <v>31.07128532907273</v>
      </c>
      <c r="D1979" t="s">
        <v>10</v>
      </c>
    </row>
    <row r="1980" spans="1:4" x14ac:dyDescent="0.3">
      <c r="A1980" s="14">
        <v>16.26186813186813</v>
      </c>
      <c r="B1980" s="15">
        <v>16.981672880368407</v>
      </c>
      <c r="C1980" s="5">
        <f t="shared" si="30"/>
        <v>33.243541012236534</v>
      </c>
      <c r="D1980" t="s">
        <v>10</v>
      </c>
    </row>
    <row r="1981" spans="1:4" x14ac:dyDescent="0.3">
      <c r="A1981" s="14">
        <v>15.522692307692306</v>
      </c>
      <c r="B1981" s="15">
        <v>18.403738565042929</v>
      </c>
      <c r="C1981" s="5">
        <f t="shared" si="30"/>
        <v>33.926430872735239</v>
      </c>
      <c r="D1981" t="s">
        <v>10</v>
      </c>
    </row>
    <row r="1982" spans="1:4" x14ac:dyDescent="0.3">
      <c r="A1982" s="14">
        <v>15.522692307692306</v>
      </c>
      <c r="B1982" s="15">
        <v>19.84608467184712</v>
      </c>
      <c r="C1982" s="5">
        <f t="shared" si="30"/>
        <v>35.368776979539426</v>
      </c>
      <c r="D1982" t="s">
        <v>10</v>
      </c>
    </row>
    <row r="1983" spans="1:4" x14ac:dyDescent="0.3">
      <c r="A1983" s="14">
        <v>12.565989010989011</v>
      </c>
      <c r="B1983" s="15">
        <v>21.602551668661654</v>
      </c>
      <c r="C1983" s="5">
        <f t="shared" si="30"/>
        <v>34.168540679650661</v>
      </c>
      <c r="D1983" t="s">
        <v>10</v>
      </c>
    </row>
    <row r="1984" spans="1:4" x14ac:dyDescent="0.3">
      <c r="A1984" s="14">
        <v>11.826813186813187</v>
      </c>
      <c r="B1984" s="15">
        <v>23.289087305627287</v>
      </c>
      <c r="C1984" s="5">
        <f t="shared" si="30"/>
        <v>35.115900492440474</v>
      </c>
      <c r="D1984" t="s">
        <v>10</v>
      </c>
    </row>
    <row r="1985" spans="1:4" x14ac:dyDescent="0.3">
      <c r="A1985" s="14">
        <v>15.522692307692306</v>
      </c>
      <c r="B1985" s="15">
        <v>24.971143166228984</v>
      </c>
      <c r="C1985" s="5">
        <f t="shared" si="30"/>
        <v>40.493835473921294</v>
      </c>
      <c r="D1985" t="s">
        <v>10</v>
      </c>
    </row>
    <row r="1986" spans="1:4" x14ac:dyDescent="0.3">
      <c r="A1986" s="14">
        <v>19.957747252747254</v>
      </c>
      <c r="B1986" s="15">
        <v>26.331926144279191</v>
      </c>
      <c r="C1986" s="5">
        <f t="shared" si="30"/>
        <v>46.289673397026448</v>
      </c>
      <c r="D1986" t="s">
        <v>10</v>
      </c>
    </row>
    <row r="1987" spans="1:4" x14ac:dyDescent="0.3">
      <c r="A1987" s="14">
        <v>19.957747252747254</v>
      </c>
      <c r="B1987" s="15">
        <v>26.81002418188309</v>
      </c>
      <c r="C1987" s="5">
        <f t="shared" ref="C1987:C2050" si="31">SUM(A1987:B1987)</f>
        <v>46.767771434630347</v>
      </c>
      <c r="D1987" t="s">
        <v>10</v>
      </c>
    </row>
    <row r="1988" spans="1:4" x14ac:dyDescent="0.3">
      <c r="A1988" s="14">
        <v>14.783516483516486</v>
      </c>
      <c r="B1988" s="15">
        <v>26.335167001269703</v>
      </c>
      <c r="C1988" s="5">
        <f t="shared" si="31"/>
        <v>41.118683484786189</v>
      </c>
      <c r="D1988" t="s">
        <v>10</v>
      </c>
    </row>
    <row r="1989" spans="1:4" x14ac:dyDescent="0.3">
      <c r="A1989" s="14">
        <v>7.391758241758243</v>
      </c>
      <c r="B1989" s="15">
        <v>23.278994242983725</v>
      </c>
      <c r="C1989" s="5">
        <f t="shared" si="31"/>
        <v>30.670752484741968</v>
      </c>
      <c r="D1989" t="s">
        <v>10</v>
      </c>
    </row>
    <row r="1990" spans="1:4" x14ac:dyDescent="0.3">
      <c r="A1990" s="14">
        <v>0.94000000000000028</v>
      </c>
      <c r="B1990" s="15">
        <v>22.42153500293869</v>
      </c>
      <c r="C1990" s="5">
        <f t="shared" si="31"/>
        <v>23.361535002938691</v>
      </c>
      <c r="D1990" t="s">
        <v>10</v>
      </c>
    </row>
    <row r="1991" spans="1:4" x14ac:dyDescent="0.3">
      <c r="A1991" s="14">
        <v>0.94000000000000028</v>
      </c>
      <c r="B1991" s="15">
        <v>22.75412479597453</v>
      </c>
      <c r="C1991" s="5">
        <f t="shared" si="31"/>
        <v>23.694124795974531</v>
      </c>
      <c r="D1991" t="s">
        <v>10</v>
      </c>
    </row>
    <row r="1992" spans="1:4" x14ac:dyDescent="0.3">
      <c r="A1992" s="14">
        <v>0.94000000000000028</v>
      </c>
      <c r="B1992" s="15">
        <v>23.336849185561981</v>
      </c>
      <c r="C1992" s="5">
        <f t="shared" si="31"/>
        <v>24.276849185561982</v>
      </c>
      <c r="D1992" t="s">
        <v>10</v>
      </c>
    </row>
    <row r="1993" spans="1:4" x14ac:dyDescent="0.3">
      <c r="A1993" s="14">
        <v>0.94000000000000028</v>
      </c>
      <c r="B1993" s="15">
        <v>23.616155241846801</v>
      </c>
      <c r="C1993" s="5">
        <f t="shared" si="31"/>
        <v>24.556155241846803</v>
      </c>
      <c r="D1993" t="s">
        <v>10</v>
      </c>
    </row>
    <row r="1994" spans="1:4" x14ac:dyDescent="0.3">
      <c r="A1994" s="14">
        <v>0.94000000000000028</v>
      </c>
      <c r="B1994" s="15">
        <v>23.146082161956141</v>
      </c>
      <c r="C1994" s="5">
        <f t="shared" si="31"/>
        <v>24.086082161956142</v>
      </c>
      <c r="D1994" t="s">
        <v>10</v>
      </c>
    </row>
    <row r="1995" spans="1:4" x14ac:dyDescent="0.3">
      <c r="A1995" s="14">
        <v>0.94000000000000028</v>
      </c>
      <c r="B1995" s="15">
        <v>21.689392077029439</v>
      </c>
      <c r="C1995" s="5">
        <f t="shared" si="31"/>
        <v>22.62939207702944</v>
      </c>
      <c r="D1995" t="s">
        <v>10</v>
      </c>
    </row>
    <row r="1996" spans="1:4" x14ac:dyDescent="0.3">
      <c r="A1996" s="14">
        <v>0.94000000000000028</v>
      </c>
      <c r="B1996" s="15">
        <v>19.935767698938587</v>
      </c>
      <c r="C1996" s="5">
        <f t="shared" si="31"/>
        <v>20.875767698938589</v>
      </c>
      <c r="D1996" t="s">
        <v>10</v>
      </c>
    </row>
    <row r="1997" spans="1:4" x14ac:dyDescent="0.3">
      <c r="A1997" s="14">
        <v>0.94000000000000028</v>
      </c>
      <c r="B1997" s="15">
        <v>17.994510806614969</v>
      </c>
      <c r="C1997" s="5">
        <f t="shared" si="31"/>
        <v>18.93451080661497</v>
      </c>
      <c r="D1997" t="s">
        <v>10</v>
      </c>
    </row>
    <row r="1998" spans="1:4" x14ac:dyDescent="0.3">
      <c r="A1998" s="14">
        <v>0.94000000000000028</v>
      </c>
      <c r="B1998" s="15">
        <v>14.474426545557332</v>
      </c>
      <c r="C1998" s="5">
        <f t="shared" si="31"/>
        <v>15.414426545557331</v>
      </c>
      <c r="D1998" t="s">
        <v>10</v>
      </c>
    </row>
    <row r="1999" spans="1:4" x14ac:dyDescent="0.3">
      <c r="A1999" s="14">
        <v>0.94000000000000028</v>
      </c>
      <c r="B1999" s="15">
        <v>10.797629818305179</v>
      </c>
      <c r="C1999" s="5">
        <f t="shared" si="31"/>
        <v>11.737629818305178</v>
      </c>
      <c r="D1999" t="s">
        <v>10</v>
      </c>
    </row>
    <row r="2000" spans="1:4" x14ac:dyDescent="0.3">
      <c r="A2000" s="14">
        <v>7.391758241758243</v>
      </c>
      <c r="B2000" s="15">
        <v>8.7139917367270527</v>
      </c>
      <c r="C2000" s="5">
        <f t="shared" si="31"/>
        <v>16.105749978485296</v>
      </c>
      <c r="D2000" t="s">
        <v>10</v>
      </c>
    </row>
    <row r="2001" spans="1:4" x14ac:dyDescent="0.3">
      <c r="A2001" s="14">
        <v>11.826813186813187</v>
      </c>
      <c r="B2001" s="15">
        <v>8.1235623343986596</v>
      </c>
      <c r="C2001" s="5">
        <f t="shared" si="31"/>
        <v>19.950375521211846</v>
      </c>
      <c r="D2001" t="s">
        <v>10</v>
      </c>
    </row>
    <row r="2002" spans="1:4" x14ac:dyDescent="0.3">
      <c r="A2002" s="14">
        <v>16.26186813186813</v>
      </c>
      <c r="B2002" s="15">
        <v>10.038653761103056</v>
      </c>
      <c r="C2002" s="5">
        <f t="shared" si="31"/>
        <v>26.300521892971187</v>
      </c>
      <c r="D2002" t="s">
        <v>10</v>
      </c>
    </row>
    <row r="2003" spans="1:4" x14ac:dyDescent="0.3">
      <c r="A2003" s="14">
        <v>16.26186813186813</v>
      </c>
      <c r="B2003" s="15">
        <v>14.809417197204601</v>
      </c>
      <c r="C2003" s="5">
        <f t="shared" si="31"/>
        <v>31.07128532907273</v>
      </c>
      <c r="D2003" t="s">
        <v>10</v>
      </c>
    </row>
    <row r="2004" spans="1:4" x14ac:dyDescent="0.3">
      <c r="A2004" s="14">
        <v>16.26186813186813</v>
      </c>
      <c r="B2004" s="15">
        <v>16.981672880368407</v>
      </c>
      <c r="C2004" s="5">
        <f t="shared" si="31"/>
        <v>33.243541012236534</v>
      </c>
      <c r="D2004" t="s">
        <v>10</v>
      </c>
    </row>
    <row r="2005" spans="1:4" x14ac:dyDescent="0.3">
      <c r="A2005" s="14">
        <v>15.522692307692306</v>
      </c>
      <c r="B2005" s="15">
        <v>18.403738565042929</v>
      </c>
      <c r="C2005" s="5">
        <f t="shared" si="31"/>
        <v>33.926430872735239</v>
      </c>
      <c r="D2005" t="s">
        <v>10</v>
      </c>
    </row>
    <row r="2006" spans="1:4" x14ac:dyDescent="0.3">
      <c r="A2006" s="14">
        <v>15.522692307692306</v>
      </c>
      <c r="B2006" s="15">
        <v>19.84608467184712</v>
      </c>
      <c r="C2006" s="5">
        <f t="shared" si="31"/>
        <v>35.368776979539426</v>
      </c>
      <c r="D2006" t="s">
        <v>10</v>
      </c>
    </row>
    <row r="2007" spans="1:4" x14ac:dyDescent="0.3">
      <c r="A2007" s="14">
        <v>12.565989010989011</v>
      </c>
      <c r="B2007" s="15">
        <v>21.602551668661654</v>
      </c>
      <c r="C2007" s="5">
        <f t="shared" si="31"/>
        <v>34.168540679650661</v>
      </c>
      <c r="D2007" t="s">
        <v>10</v>
      </c>
    </row>
    <row r="2008" spans="1:4" x14ac:dyDescent="0.3">
      <c r="A2008" s="14">
        <v>11.826813186813187</v>
      </c>
      <c r="B2008" s="15">
        <v>23.289087305627287</v>
      </c>
      <c r="C2008" s="5">
        <f t="shared" si="31"/>
        <v>35.115900492440474</v>
      </c>
      <c r="D2008" t="s">
        <v>10</v>
      </c>
    </row>
    <row r="2009" spans="1:4" x14ac:dyDescent="0.3">
      <c r="A2009" s="14">
        <v>15.522692307692306</v>
      </c>
      <c r="B2009" s="15">
        <v>24.971143166228984</v>
      </c>
      <c r="C2009" s="5">
        <f t="shared" si="31"/>
        <v>40.493835473921294</v>
      </c>
      <c r="D2009" t="s">
        <v>10</v>
      </c>
    </row>
    <row r="2010" spans="1:4" x14ac:dyDescent="0.3">
      <c r="A2010" s="14">
        <v>19.957747252747254</v>
      </c>
      <c r="B2010" s="15">
        <v>26.331926144279191</v>
      </c>
      <c r="C2010" s="5">
        <f t="shared" si="31"/>
        <v>46.289673397026448</v>
      </c>
      <c r="D2010" t="s">
        <v>10</v>
      </c>
    </row>
    <row r="2011" spans="1:4" x14ac:dyDescent="0.3">
      <c r="A2011" s="14">
        <v>19.957747252747254</v>
      </c>
      <c r="B2011" s="15">
        <v>26.81002418188309</v>
      </c>
      <c r="C2011" s="5">
        <f t="shared" si="31"/>
        <v>46.767771434630347</v>
      </c>
      <c r="D2011" t="s">
        <v>10</v>
      </c>
    </row>
    <row r="2012" spans="1:4" x14ac:dyDescent="0.3">
      <c r="A2012" s="14">
        <v>14.783516483516486</v>
      </c>
      <c r="B2012" s="15">
        <v>26.335167001269703</v>
      </c>
      <c r="C2012" s="5">
        <f t="shared" si="31"/>
        <v>41.118683484786189</v>
      </c>
      <c r="D2012" t="s">
        <v>10</v>
      </c>
    </row>
    <row r="2013" spans="1:4" x14ac:dyDescent="0.3">
      <c r="A2013" s="14">
        <v>7.391758241758243</v>
      </c>
      <c r="B2013" s="15">
        <v>23.278994242983725</v>
      </c>
      <c r="C2013" s="5">
        <f t="shared" si="31"/>
        <v>30.670752484741968</v>
      </c>
      <c r="D2013" t="s">
        <v>10</v>
      </c>
    </row>
    <row r="2014" spans="1:4" x14ac:dyDescent="0.3">
      <c r="A2014" s="14">
        <v>0.94000000000000028</v>
      </c>
      <c r="B2014" s="15">
        <v>22.42153500293869</v>
      </c>
      <c r="C2014" s="5">
        <f t="shared" si="31"/>
        <v>23.361535002938691</v>
      </c>
      <c r="D2014" t="s">
        <v>10</v>
      </c>
    </row>
    <row r="2015" spans="1:4" x14ac:dyDescent="0.3">
      <c r="A2015" s="14">
        <v>0.94000000000000028</v>
      </c>
      <c r="B2015" s="15">
        <v>22.75412479597453</v>
      </c>
      <c r="C2015" s="5">
        <f t="shared" si="31"/>
        <v>23.694124795974531</v>
      </c>
      <c r="D2015" t="s">
        <v>10</v>
      </c>
    </row>
    <row r="2016" spans="1:4" x14ac:dyDescent="0.3">
      <c r="A2016" s="14">
        <v>0.94000000000000028</v>
      </c>
      <c r="B2016" s="15">
        <v>23.336849185561981</v>
      </c>
      <c r="C2016" s="5">
        <f t="shared" si="31"/>
        <v>24.276849185561982</v>
      </c>
      <c r="D2016" t="s">
        <v>10</v>
      </c>
    </row>
    <row r="2017" spans="1:4" x14ac:dyDescent="0.3">
      <c r="A2017" s="14">
        <v>0.94000000000000028</v>
      </c>
      <c r="B2017" s="15">
        <v>23.616155241846801</v>
      </c>
      <c r="C2017" s="5">
        <f t="shared" si="31"/>
        <v>24.556155241846803</v>
      </c>
      <c r="D2017" t="s">
        <v>10</v>
      </c>
    </row>
    <row r="2018" spans="1:4" x14ac:dyDescent="0.3">
      <c r="A2018" s="12">
        <v>0.94000000000000006</v>
      </c>
      <c r="B2018" s="13">
        <v>29.30645584747192</v>
      </c>
      <c r="C2018" s="5">
        <f t="shared" si="31"/>
        <v>30.246455847471921</v>
      </c>
      <c r="D2018" t="s">
        <v>10</v>
      </c>
    </row>
    <row r="2019" spans="1:4" x14ac:dyDescent="0.3">
      <c r="A2019" s="12">
        <v>0.94000000000000006</v>
      </c>
      <c r="B2019" s="13">
        <v>27.209118141213224</v>
      </c>
      <c r="C2019" s="5">
        <f t="shared" si="31"/>
        <v>28.149118141213226</v>
      </c>
      <c r="D2019" t="s">
        <v>10</v>
      </c>
    </row>
    <row r="2020" spans="1:4" x14ac:dyDescent="0.3">
      <c r="A2020" s="12">
        <v>0.94000000000000006</v>
      </c>
      <c r="B2020" s="13">
        <v>24.270696892881542</v>
      </c>
      <c r="C2020" s="5">
        <f t="shared" si="31"/>
        <v>25.210696892881543</v>
      </c>
      <c r="D2020" t="s">
        <v>10</v>
      </c>
    </row>
    <row r="2021" spans="1:4" x14ac:dyDescent="0.3">
      <c r="A2021" s="12">
        <v>0.94000000000000006</v>
      </c>
      <c r="B2021" s="13">
        <v>20.501654275040437</v>
      </c>
      <c r="C2021" s="5">
        <f t="shared" si="31"/>
        <v>21.441654275040438</v>
      </c>
      <c r="D2021" t="s">
        <v>10</v>
      </c>
    </row>
    <row r="2022" spans="1:4" x14ac:dyDescent="0.3">
      <c r="A2022" s="12">
        <v>0.94000000000000006</v>
      </c>
      <c r="B2022" s="13">
        <v>16.578839650440027</v>
      </c>
      <c r="C2022" s="5">
        <f t="shared" si="31"/>
        <v>17.518839650440029</v>
      </c>
      <c r="D2022" t="s">
        <v>10</v>
      </c>
    </row>
    <row r="2023" spans="1:4" x14ac:dyDescent="0.3">
      <c r="A2023" s="12">
        <v>0.94000000000000006</v>
      </c>
      <c r="B2023" s="13">
        <v>13.401369828430429</v>
      </c>
      <c r="C2023" s="5">
        <f t="shared" si="31"/>
        <v>14.341369828430429</v>
      </c>
      <c r="D2023" t="s">
        <v>10</v>
      </c>
    </row>
    <row r="2024" spans="1:4" x14ac:dyDescent="0.3">
      <c r="A2024" s="12">
        <v>0.94000000000000006</v>
      </c>
      <c r="B2024" s="13">
        <v>10.727261990410534</v>
      </c>
      <c r="C2024" s="5">
        <f t="shared" si="31"/>
        <v>11.667261990410534</v>
      </c>
      <c r="D2024" t="s">
        <v>10</v>
      </c>
    </row>
    <row r="2025" spans="1:4" x14ac:dyDescent="0.3">
      <c r="A2025" s="12">
        <v>0.94000000000000006</v>
      </c>
      <c r="B2025" s="13">
        <v>8.2269603542291403</v>
      </c>
      <c r="C2025" s="5">
        <f t="shared" si="31"/>
        <v>9.1669603542291398</v>
      </c>
      <c r="D2025" t="s">
        <v>10</v>
      </c>
    </row>
    <row r="2026" spans="1:4" x14ac:dyDescent="0.3">
      <c r="A2026" s="12">
        <v>0.94000000000000006</v>
      </c>
      <c r="B2026" s="13">
        <v>6.2562184140255912</v>
      </c>
      <c r="C2026" s="5">
        <f t="shared" si="31"/>
        <v>7.1962184140255916</v>
      </c>
      <c r="D2026" t="s">
        <v>10</v>
      </c>
    </row>
    <row r="2027" spans="1:4" x14ac:dyDescent="0.3">
      <c r="A2027" s="12">
        <v>0.94000000000000006</v>
      </c>
      <c r="B2027" s="13">
        <v>5.0900031509444821</v>
      </c>
      <c r="C2027" s="5">
        <f t="shared" si="31"/>
        <v>6.0300031509444825</v>
      </c>
      <c r="D2027" t="s">
        <v>10</v>
      </c>
    </row>
    <row r="2028" spans="1:4" x14ac:dyDescent="0.3">
      <c r="A2028" s="12">
        <v>0.94000000000000006</v>
      </c>
      <c r="B2028" s="13">
        <v>5.1244618285953205</v>
      </c>
      <c r="C2028" s="5">
        <f t="shared" si="31"/>
        <v>6.0644618285953209</v>
      </c>
      <c r="D2028" t="s">
        <v>10</v>
      </c>
    </row>
    <row r="2029" spans="1:4" x14ac:dyDescent="0.3">
      <c r="A2029" s="12">
        <v>0.94000000000000006</v>
      </c>
      <c r="B2029" s="13">
        <v>6.0221968814835289</v>
      </c>
      <c r="C2029" s="5">
        <f t="shared" si="31"/>
        <v>6.9621968814835293</v>
      </c>
      <c r="D2029" t="s">
        <v>10</v>
      </c>
    </row>
    <row r="2030" spans="1:4" x14ac:dyDescent="0.3">
      <c r="A2030" s="12">
        <v>0.94000000000000006</v>
      </c>
      <c r="B2030" s="13">
        <v>8.2704311157523112</v>
      </c>
      <c r="C2030" s="5">
        <f t="shared" si="31"/>
        <v>9.2104311157523107</v>
      </c>
      <c r="D2030" t="s">
        <v>10</v>
      </c>
    </row>
    <row r="2031" spans="1:4" x14ac:dyDescent="0.3">
      <c r="A2031" s="12">
        <v>0.94000000000000006</v>
      </c>
      <c r="B2031" s="13">
        <v>11.280231596315655</v>
      </c>
      <c r="C2031" s="5">
        <f t="shared" si="31"/>
        <v>12.220231596315655</v>
      </c>
      <c r="D2031" t="s">
        <v>10</v>
      </c>
    </row>
    <row r="2032" spans="1:4" x14ac:dyDescent="0.3">
      <c r="A2032" s="12">
        <v>0.94000000000000006</v>
      </c>
      <c r="B2032" s="13">
        <v>14.454930878215668</v>
      </c>
      <c r="C2032" s="5">
        <f t="shared" si="31"/>
        <v>15.394930878215668</v>
      </c>
      <c r="D2032" t="s">
        <v>10</v>
      </c>
    </row>
    <row r="2033" spans="1:4" x14ac:dyDescent="0.3">
      <c r="A2033" s="12">
        <v>0.94000000000000006</v>
      </c>
      <c r="B2033" s="13">
        <v>17.736088893156293</v>
      </c>
      <c r="C2033" s="5">
        <f t="shared" si="31"/>
        <v>18.676088893156294</v>
      </c>
      <c r="D2033" t="s">
        <v>10</v>
      </c>
    </row>
    <row r="2034" spans="1:4" x14ac:dyDescent="0.3">
      <c r="A2034" s="12">
        <v>0.94000000000000006</v>
      </c>
      <c r="B2034" s="13">
        <v>21.19912284189256</v>
      </c>
      <c r="C2034" s="5">
        <f t="shared" si="31"/>
        <v>22.139122841892561</v>
      </c>
      <c r="D2034" t="s">
        <v>10</v>
      </c>
    </row>
    <row r="2035" spans="1:4" x14ac:dyDescent="0.3">
      <c r="A2035" s="12">
        <v>0.94000000000000006</v>
      </c>
      <c r="B2035" s="13">
        <v>25.119128388430532</v>
      </c>
      <c r="C2035" s="5">
        <f t="shared" si="31"/>
        <v>26.059128388430533</v>
      </c>
      <c r="D2035" t="s">
        <v>10</v>
      </c>
    </row>
    <row r="2036" spans="1:4" x14ac:dyDescent="0.3">
      <c r="A2036" s="12">
        <v>0.94000000000000006</v>
      </c>
      <c r="B2036" s="13">
        <v>28.887831888257956</v>
      </c>
      <c r="C2036" s="5">
        <f t="shared" si="31"/>
        <v>29.827831888257958</v>
      </c>
      <c r="D2036" t="s">
        <v>10</v>
      </c>
    </row>
    <row r="2037" spans="1:4" x14ac:dyDescent="0.3">
      <c r="A2037" s="12">
        <v>0.94000000000000006</v>
      </c>
      <c r="B2037" s="13">
        <v>31.406473561578796</v>
      </c>
      <c r="C2037" s="5">
        <f t="shared" si="31"/>
        <v>32.346473561578797</v>
      </c>
      <c r="D2037" t="s">
        <v>10</v>
      </c>
    </row>
    <row r="2038" spans="1:4" x14ac:dyDescent="0.3">
      <c r="A2038" s="12">
        <v>0.94000000000000006</v>
      </c>
      <c r="B2038" s="13">
        <v>32.710708508051312</v>
      </c>
      <c r="C2038" s="5">
        <f t="shared" si="31"/>
        <v>33.650708508051309</v>
      </c>
      <c r="D2038" t="s">
        <v>10</v>
      </c>
    </row>
    <row r="2039" spans="1:4" x14ac:dyDescent="0.3">
      <c r="A2039" s="12">
        <v>0.94000000000000006</v>
      </c>
      <c r="B2039" s="13">
        <v>33.14819860996019</v>
      </c>
      <c r="C2039" s="5">
        <f t="shared" si="31"/>
        <v>34.088198609960187</v>
      </c>
      <c r="D2039" t="s">
        <v>10</v>
      </c>
    </row>
    <row r="2040" spans="1:4" x14ac:dyDescent="0.3">
      <c r="A2040" s="12">
        <v>0.94000000000000006</v>
      </c>
      <c r="B2040" s="13">
        <v>32.560965344823074</v>
      </c>
      <c r="C2040" s="5">
        <f t="shared" si="31"/>
        <v>33.500965344823072</v>
      </c>
      <c r="D2040" t="s">
        <v>10</v>
      </c>
    </row>
    <row r="2041" spans="1:4" x14ac:dyDescent="0.3">
      <c r="A2041" s="12">
        <v>0.94000000000000006</v>
      </c>
      <c r="B2041" s="13">
        <v>31.206501520035097</v>
      </c>
      <c r="C2041" s="5">
        <f t="shared" si="31"/>
        <v>32.146501520035095</v>
      </c>
      <c r="D2041" t="s">
        <v>10</v>
      </c>
    </row>
    <row r="2042" spans="1:4" x14ac:dyDescent="0.3">
      <c r="A2042" s="12">
        <v>0.94000000000000006</v>
      </c>
      <c r="B2042" s="13">
        <v>29.30645584747192</v>
      </c>
      <c r="C2042" s="5">
        <f t="shared" si="31"/>
        <v>30.246455847471921</v>
      </c>
      <c r="D2042" t="s">
        <v>10</v>
      </c>
    </row>
    <row r="2043" spans="1:4" x14ac:dyDescent="0.3">
      <c r="A2043" s="12">
        <v>0.94000000000000006</v>
      </c>
      <c r="B2043" s="13">
        <v>27.209118141213224</v>
      </c>
      <c r="C2043" s="5">
        <f t="shared" si="31"/>
        <v>28.149118141213226</v>
      </c>
      <c r="D2043" t="s">
        <v>10</v>
      </c>
    </row>
    <row r="2044" spans="1:4" x14ac:dyDescent="0.3">
      <c r="A2044" s="12">
        <v>0.94000000000000006</v>
      </c>
      <c r="B2044" s="13">
        <v>24.270696892881542</v>
      </c>
      <c r="C2044" s="5">
        <f t="shared" si="31"/>
        <v>25.210696892881543</v>
      </c>
      <c r="D2044" t="s">
        <v>10</v>
      </c>
    </row>
    <row r="2045" spans="1:4" x14ac:dyDescent="0.3">
      <c r="A2045" s="12">
        <v>0.94000000000000006</v>
      </c>
      <c r="B2045" s="13">
        <v>20.501654275040437</v>
      </c>
      <c r="C2045" s="5">
        <f t="shared" si="31"/>
        <v>21.441654275040438</v>
      </c>
      <c r="D2045" t="s">
        <v>10</v>
      </c>
    </row>
    <row r="2046" spans="1:4" x14ac:dyDescent="0.3">
      <c r="A2046" s="12">
        <v>0.94000000000000006</v>
      </c>
      <c r="B2046" s="13">
        <v>16.578839650440027</v>
      </c>
      <c r="C2046" s="5">
        <f t="shared" si="31"/>
        <v>17.518839650440029</v>
      </c>
      <c r="D2046" t="s">
        <v>10</v>
      </c>
    </row>
    <row r="2047" spans="1:4" x14ac:dyDescent="0.3">
      <c r="A2047" s="12">
        <v>0.94000000000000006</v>
      </c>
      <c r="B2047" s="13">
        <v>13.401369828430429</v>
      </c>
      <c r="C2047" s="5">
        <f t="shared" si="31"/>
        <v>14.341369828430429</v>
      </c>
      <c r="D2047" t="s">
        <v>10</v>
      </c>
    </row>
    <row r="2048" spans="1:4" x14ac:dyDescent="0.3">
      <c r="A2048" s="12">
        <v>0.94000000000000006</v>
      </c>
      <c r="B2048" s="13">
        <v>10.727261990410534</v>
      </c>
      <c r="C2048" s="5">
        <f t="shared" si="31"/>
        <v>11.667261990410534</v>
      </c>
      <c r="D2048" t="s">
        <v>10</v>
      </c>
    </row>
    <row r="2049" spans="1:4" x14ac:dyDescent="0.3">
      <c r="A2049" s="12">
        <v>0.94000000000000006</v>
      </c>
      <c r="B2049" s="13">
        <v>8.2269603542291403</v>
      </c>
      <c r="C2049" s="5">
        <f t="shared" si="31"/>
        <v>9.1669603542291398</v>
      </c>
      <c r="D2049" t="s">
        <v>10</v>
      </c>
    </row>
    <row r="2050" spans="1:4" x14ac:dyDescent="0.3">
      <c r="A2050" s="12">
        <v>0.94000000000000006</v>
      </c>
      <c r="B2050" s="13">
        <v>6.2562184140255912</v>
      </c>
      <c r="C2050" s="5">
        <f t="shared" si="31"/>
        <v>7.1962184140255916</v>
      </c>
      <c r="D2050" t="s">
        <v>10</v>
      </c>
    </row>
    <row r="2051" spans="1:4" x14ac:dyDescent="0.3">
      <c r="A2051" s="12">
        <v>0.94000000000000006</v>
      </c>
      <c r="B2051" s="13">
        <v>5.0900031509444821</v>
      </c>
      <c r="C2051" s="5">
        <f t="shared" ref="C2051:C2114" si="32">SUM(A2051:B2051)</f>
        <v>6.0300031509444825</v>
      </c>
      <c r="D2051" t="s">
        <v>10</v>
      </c>
    </row>
    <row r="2052" spans="1:4" x14ac:dyDescent="0.3">
      <c r="A2052" s="12">
        <v>0.94000000000000006</v>
      </c>
      <c r="B2052" s="13">
        <v>5.1244618285953205</v>
      </c>
      <c r="C2052" s="5">
        <f t="shared" si="32"/>
        <v>6.0644618285953209</v>
      </c>
      <c r="D2052" t="s">
        <v>10</v>
      </c>
    </row>
    <row r="2053" spans="1:4" x14ac:dyDescent="0.3">
      <c r="A2053" s="12">
        <v>0.94000000000000006</v>
      </c>
      <c r="B2053" s="13">
        <v>6.0221968814835289</v>
      </c>
      <c r="C2053" s="5">
        <f t="shared" si="32"/>
        <v>6.9621968814835293</v>
      </c>
      <c r="D2053" t="s">
        <v>10</v>
      </c>
    </row>
    <row r="2054" spans="1:4" x14ac:dyDescent="0.3">
      <c r="A2054" s="12">
        <v>0.94000000000000006</v>
      </c>
      <c r="B2054" s="13">
        <v>8.2704311157523112</v>
      </c>
      <c r="C2054" s="5">
        <f t="shared" si="32"/>
        <v>9.2104311157523107</v>
      </c>
      <c r="D2054" t="s">
        <v>10</v>
      </c>
    </row>
    <row r="2055" spans="1:4" x14ac:dyDescent="0.3">
      <c r="A2055" s="12">
        <v>0.94000000000000006</v>
      </c>
      <c r="B2055" s="13">
        <v>11.280231596315655</v>
      </c>
      <c r="C2055" s="5">
        <f t="shared" si="32"/>
        <v>12.220231596315655</v>
      </c>
      <c r="D2055" t="s">
        <v>10</v>
      </c>
    </row>
    <row r="2056" spans="1:4" x14ac:dyDescent="0.3">
      <c r="A2056" s="12">
        <v>0.94000000000000006</v>
      </c>
      <c r="B2056" s="13">
        <v>14.454930878215668</v>
      </c>
      <c r="C2056" s="5">
        <f t="shared" si="32"/>
        <v>15.394930878215668</v>
      </c>
      <c r="D2056" t="s">
        <v>10</v>
      </c>
    </row>
    <row r="2057" spans="1:4" x14ac:dyDescent="0.3">
      <c r="A2057" s="12">
        <v>0.94000000000000006</v>
      </c>
      <c r="B2057" s="13">
        <v>17.736088893156293</v>
      </c>
      <c r="C2057" s="5">
        <f t="shared" si="32"/>
        <v>18.676088893156294</v>
      </c>
      <c r="D2057" t="s">
        <v>10</v>
      </c>
    </row>
    <row r="2058" spans="1:4" x14ac:dyDescent="0.3">
      <c r="A2058" s="12">
        <v>0.94000000000000006</v>
      </c>
      <c r="B2058" s="13">
        <v>21.19912284189256</v>
      </c>
      <c r="C2058" s="5">
        <f t="shared" si="32"/>
        <v>22.139122841892561</v>
      </c>
      <c r="D2058" t="s">
        <v>10</v>
      </c>
    </row>
    <row r="2059" spans="1:4" x14ac:dyDescent="0.3">
      <c r="A2059" s="12">
        <v>0.94000000000000006</v>
      </c>
      <c r="B2059" s="13">
        <v>25.119128388430532</v>
      </c>
      <c r="C2059" s="5">
        <f t="shared" si="32"/>
        <v>26.059128388430533</v>
      </c>
      <c r="D2059" t="s">
        <v>10</v>
      </c>
    </row>
    <row r="2060" spans="1:4" x14ac:dyDescent="0.3">
      <c r="A2060" s="12">
        <v>0.94000000000000006</v>
      </c>
      <c r="B2060" s="13">
        <v>28.887831888257956</v>
      </c>
      <c r="C2060" s="5">
        <f t="shared" si="32"/>
        <v>29.827831888257958</v>
      </c>
      <c r="D2060" t="s">
        <v>10</v>
      </c>
    </row>
    <row r="2061" spans="1:4" x14ac:dyDescent="0.3">
      <c r="A2061" s="12">
        <v>0.94000000000000006</v>
      </c>
      <c r="B2061" s="13">
        <v>31.406473561578796</v>
      </c>
      <c r="C2061" s="5">
        <f t="shared" si="32"/>
        <v>32.346473561578797</v>
      </c>
      <c r="D2061" t="s">
        <v>10</v>
      </c>
    </row>
    <row r="2062" spans="1:4" x14ac:dyDescent="0.3">
      <c r="A2062" s="12">
        <v>0.94000000000000006</v>
      </c>
      <c r="B2062" s="13">
        <v>32.710708508051312</v>
      </c>
      <c r="C2062" s="5">
        <f t="shared" si="32"/>
        <v>33.650708508051309</v>
      </c>
      <c r="D2062" t="s">
        <v>10</v>
      </c>
    </row>
    <row r="2063" spans="1:4" x14ac:dyDescent="0.3">
      <c r="A2063" s="12">
        <v>0.94000000000000006</v>
      </c>
      <c r="B2063" s="13">
        <v>33.14819860996019</v>
      </c>
      <c r="C2063" s="5">
        <f t="shared" si="32"/>
        <v>34.088198609960187</v>
      </c>
      <c r="D2063" t="s">
        <v>10</v>
      </c>
    </row>
    <row r="2064" spans="1:4" x14ac:dyDescent="0.3">
      <c r="A2064" s="12">
        <v>0.94000000000000006</v>
      </c>
      <c r="B2064" s="13">
        <v>32.560965344823074</v>
      </c>
      <c r="C2064" s="5">
        <f t="shared" si="32"/>
        <v>33.500965344823072</v>
      </c>
      <c r="D2064" t="s">
        <v>10</v>
      </c>
    </row>
    <row r="2065" spans="1:4" x14ac:dyDescent="0.3">
      <c r="A2065" s="12">
        <v>0.94000000000000006</v>
      </c>
      <c r="B2065" s="13">
        <v>31.206501520035097</v>
      </c>
      <c r="C2065" s="5">
        <f t="shared" si="32"/>
        <v>32.146501520035095</v>
      </c>
      <c r="D2065" t="s">
        <v>10</v>
      </c>
    </row>
    <row r="2066" spans="1:4" x14ac:dyDescent="0.3">
      <c r="A2066" s="14">
        <v>0.94000000000000028</v>
      </c>
      <c r="B2066" s="15">
        <v>23.146082161956141</v>
      </c>
      <c r="C2066" s="5">
        <f t="shared" si="32"/>
        <v>24.086082161956142</v>
      </c>
      <c r="D2066" t="s">
        <v>10</v>
      </c>
    </row>
    <row r="2067" spans="1:4" x14ac:dyDescent="0.3">
      <c r="A2067" s="14">
        <v>0.94000000000000028</v>
      </c>
      <c r="B2067" s="15">
        <v>21.689392077029439</v>
      </c>
      <c r="C2067" s="5">
        <f t="shared" si="32"/>
        <v>22.62939207702944</v>
      </c>
      <c r="D2067" t="s">
        <v>10</v>
      </c>
    </row>
    <row r="2068" spans="1:4" x14ac:dyDescent="0.3">
      <c r="A2068" s="14">
        <v>0.94000000000000028</v>
      </c>
      <c r="B2068" s="15">
        <v>19.935767698938587</v>
      </c>
      <c r="C2068" s="5">
        <f t="shared" si="32"/>
        <v>20.875767698938589</v>
      </c>
      <c r="D2068" t="s">
        <v>10</v>
      </c>
    </row>
    <row r="2069" spans="1:4" x14ac:dyDescent="0.3">
      <c r="A2069" s="14">
        <v>0.94000000000000028</v>
      </c>
      <c r="B2069" s="15">
        <v>17.994510806614969</v>
      </c>
      <c r="C2069" s="5">
        <f t="shared" si="32"/>
        <v>18.93451080661497</v>
      </c>
      <c r="D2069" t="s">
        <v>10</v>
      </c>
    </row>
    <row r="2070" spans="1:4" x14ac:dyDescent="0.3">
      <c r="A2070" s="14">
        <v>0.94000000000000028</v>
      </c>
      <c r="B2070" s="15">
        <v>14.474426545557332</v>
      </c>
      <c r="C2070" s="5">
        <f t="shared" si="32"/>
        <v>15.414426545557331</v>
      </c>
      <c r="D2070" t="s">
        <v>10</v>
      </c>
    </row>
    <row r="2071" spans="1:4" x14ac:dyDescent="0.3">
      <c r="A2071" s="14">
        <v>0.94000000000000028</v>
      </c>
      <c r="B2071" s="15">
        <v>10.797629818305179</v>
      </c>
      <c r="C2071" s="5">
        <f t="shared" si="32"/>
        <v>11.737629818305178</v>
      </c>
      <c r="D2071" t="s">
        <v>10</v>
      </c>
    </row>
    <row r="2072" spans="1:4" x14ac:dyDescent="0.3">
      <c r="A2072" s="14">
        <v>7.391758241758243</v>
      </c>
      <c r="B2072" s="15">
        <v>8.7139917367270527</v>
      </c>
      <c r="C2072" s="5">
        <f t="shared" si="32"/>
        <v>16.105749978485296</v>
      </c>
      <c r="D2072" t="s">
        <v>10</v>
      </c>
    </row>
    <row r="2073" spans="1:4" x14ac:dyDescent="0.3">
      <c r="A2073" s="14">
        <v>11.826813186813187</v>
      </c>
      <c r="B2073" s="15">
        <v>8.1235623343986596</v>
      </c>
      <c r="C2073" s="5">
        <f t="shared" si="32"/>
        <v>19.950375521211846</v>
      </c>
      <c r="D2073" t="s">
        <v>10</v>
      </c>
    </row>
    <row r="2074" spans="1:4" x14ac:dyDescent="0.3">
      <c r="A2074" s="14">
        <v>16.26186813186813</v>
      </c>
      <c r="B2074" s="15">
        <v>10.038653761103056</v>
      </c>
      <c r="C2074" s="5">
        <f t="shared" si="32"/>
        <v>26.300521892971187</v>
      </c>
      <c r="D2074" t="s">
        <v>10</v>
      </c>
    </row>
    <row r="2075" spans="1:4" x14ac:dyDescent="0.3">
      <c r="A2075" s="14">
        <v>16.26186813186813</v>
      </c>
      <c r="B2075" s="15">
        <v>14.809417197204601</v>
      </c>
      <c r="C2075" s="5">
        <f t="shared" si="32"/>
        <v>31.07128532907273</v>
      </c>
      <c r="D2075" t="s">
        <v>10</v>
      </c>
    </row>
    <row r="2076" spans="1:4" x14ac:dyDescent="0.3">
      <c r="A2076" s="14">
        <v>16.26186813186813</v>
      </c>
      <c r="B2076" s="15">
        <v>16.981672880368407</v>
      </c>
      <c r="C2076" s="5">
        <f t="shared" si="32"/>
        <v>33.243541012236534</v>
      </c>
      <c r="D2076" t="s">
        <v>10</v>
      </c>
    </row>
    <row r="2077" spans="1:4" x14ac:dyDescent="0.3">
      <c r="A2077" s="14">
        <v>15.522692307692306</v>
      </c>
      <c r="B2077" s="15">
        <v>18.403738565042929</v>
      </c>
      <c r="C2077" s="5">
        <f t="shared" si="32"/>
        <v>33.926430872735239</v>
      </c>
      <c r="D2077" t="s">
        <v>10</v>
      </c>
    </row>
    <row r="2078" spans="1:4" x14ac:dyDescent="0.3">
      <c r="A2078" s="14">
        <v>15.522692307692306</v>
      </c>
      <c r="B2078" s="15">
        <v>19.84608467184712</v>
      </c>
      <c r="C2078" s="5">
        <f t="shared" si="32"/>
        <v>35.368776979539426</v>
      </c>
      <c r="D2078" t="s">
        <v>10</v>
      </c>
    </row>
    <row r="2079" spans="1:4" x14ac:dyDescent="0.3">
      <c r="A2079" s="14">
        <v>12.565989010989011</v>
      </c>
      <c r="B2079" s="15">
        <v>21.602551668661654</v>
      </c>
      <c r="C2079" s="5">
        <f t="shared" si="32"/>
        <v>34.168540679650661</v>
      </c>
      <c r="D2079" t="s">
        <v>10</v>
      </c>
    </row>
    <row r="2080" spans="1:4" x14ac:dyDescent="0.3">
      <c r="A2080" s="14">
        <v>11.826813186813187</v>
      </c>
      <c r="B2080" s="15">
        <v>23.289087305627287</v>
      </c>
      <c r="C2080" s="5">
        <f t="shared" si="32"/>
        <v>35.115900492440474</v>
      </c>
      <c r="D2080" t="s">
        <v>10</v>
      </c>
    </row>
    <row r="2081" spans="1:4" x14ac:dyDescent="0.3">
      <c r="A2081" s="14">
        <v>15.522692307692306</v>
      </c>
      <c r="B2081" s="15">
        <v>24.971143166228984</v>
      </c>
      <c r="C2081" s="5">
        <f t="shared" si="32"/>
        <v>40.493835473921294</v>
      </c>
      <c r="D2081" t="s">
        <v>10</v>
      </c>
    </row>
    <row r="2082" spans="1:4" x14ac:dyDescent="0.3">
      <c r="A2082" s="14">
        <v>19.957747252747254</v>
      </c>
      <c r="B2082" s="15">
        <v>26.331926144279191</v>
      </c>
      <c r="C2082" s="5">
        <f t="shared" si="32"/>
        <v>46.289673397026448</v>
      </c>
      <c r="D2082" t="s">
        <v>10</v>
      </c>
    </row>
    <row r="2083" spans="1:4" x14ac:dyDescent="0.3">
      <c r="A2083" s="14">
        <v>19.957747252747254</v>
      </c>
      <c r="B2083" s="15">
        <v>26.81002418188309</v>
      </c>
      <c r="C2083" s="5">
        <f t="shared" si="32"/>
        <v>46.767771434630347</v>
      </c>
      <c r="D2083" t="s">
        <v>10</v>
      </c>
    </row>
    <row r="2084" spans="1:4" x14ac:dyDescent="0.3">
      <c r="A2084" s="14">
        <v>14.783516483516486</v>
      </c>
      <c r="B2084" s="15">
        <v>26.335167001269703</v>
      </c>
      <c r="C2084" s="5">
        <f t="shared" si="32"/>
        <v>41.118683484786189</v>
      </c>
      <c r="D2084" t="s">
        <v>10</v>
      </c>
    </row>
    <row r="2085" spans="1:4" x14ac:dyDescent="0.3">
      <c r="A2085" s="14">
        <v>7.391758241758243</v>
      </c>
      <c r="B2085" s="15">
        <v>23.278994242983725</v>
      </c>
      <c r="C2085" s="5">
        <f t="shared" si="32"/>
        <v>30.670752484741968</v>
      </c>
      <c r="D2085" t="s">
        <v>10</v>
      </c>
    </row>
    <row r="2086" spans="1:4" x14ac:dyDescent="0.3">
      <c r="A2086" s="14">
        <v>0.94000000000000028</v>
      </c>
      <c r="B2086" s="15">
        <v>22.42153500293869</v>
      </c>
      <c r="C2086" s="5">
        <f t="shared" si="32"/>
        <v>23.361535002938691</v>
      </c>
      <c r="D2086" t="s">
        <v>10</v>
      </c>
    </row>
    <row r="2087" spans="1:4" x14ac:dyDescent="0.3">
      <c r="A2087" s="14">
        <v>0.94000000000000028</v>
      </c>
      <c r="B2087" s="15">
        <v>22.75412479597453</v>
      </c>
      <c r="C2087" s="5">
        <f t="shared" si="32"/>
        <v>23.694124795974531</v>
      </c>
      <c r="D2087" t="s">
        <v>10</v>
      </c>
    </row>
    <row r="2088" spans="1:4" x14ac:dyDescent="0.3">
      <c r="A2088" s="14">
        <v>0.94000000000000028</v>
      </c>
      <c r="B2088" s="15">
        <v>23.336849185561981</v>
      </c>
      <c r="C2088" s="5">
        <f t="shared" si="32"/>
        <v>24.276849185561982</v>
      </c>
      <c r="D2088" t="s">
        <v>10</v>
      </c>
    </row>
    <row r="2089" spans="1:4" x14ac:dyDescent="0.3">
      <c r="A2089" s="14">
        <v>0.94000000000000028</v>
      </c>
      <c r="B2089" s="15">
        <v>23.616155241846801</v>
      </c>
      <c r="C2089" s="5">
        <f t="shared" si="32"/>
        <v>24.556155241846803</v>
      </c>
      <c r="D2089" t="s">
        <v>10</v>
      </c>
    </row>
    <row r="2090" spans="1:4" x14ac:dyDescent="0.3">
      <c r="A2090" s="14">
        <v>0.94000000000000028</v>
      </c>
      <c r="B2090" s="15">
        <v>23.146082161956141</v>
      </c>
      <c r="C2090" s="5">
        <f t="shared" si="32"/>
        <v>24.086082161956142</v>
      </c>
      <c r="D2090" t="s">
        <v>10</v>
      </c>
    </row>
    <row r="2091" spans="1:4" x14ac:dyDescent="0.3">
      <c r="A2091" s="14">
        <v>0.94000000000000028</v>
      </c>
      <c r="B2091" s="15">
        <v>21.689392077029439</v>
      </c>
      <c r="C2091" s="5">
        <f t="shared" si="32"/>
        <v>22.62939207702944</v>
      </c>
      <c r="D2091" t="s">
        <v>10</v>
      </c>
    </row>
    <row r="2092" spans="1:4" x14ac:dyDescent="0.3">
      <c r="A2092" s="14">
        <v>0.94000000000000028</v>
      </c>
      <c r="B2092" s="15">
        <v>19.935767698938587</v>
      </c>
      <c r="C2092" s="5">
        <f t="shared" si="32"/>
        <v>20.875767698938589</v>
      </c>
      <c r="D2092" t="s">
        <v>10</v>
      </c>
    </row>
    <row r="2093" spans="1:4" x14ac:dyDescent="0.3">
      <c r="A2093" s="14">
        <v>0.94000000000000028</v>
      </c>
      <c r="B2093" s="15">
        <v>17.994510806614969</v>
      </c>
      <c r="C2093" s="5">
        <f t="shared" si="32"/>
        <v>18.93451080661497</v>
      </c>
      <c r="D2093" t="s">
        <v>10</v>
      </c>
    </row>
    <row r="2094" spans="1:4" x14ac:dyDescent="0.3">
      <c r="A2094" s="14">
        <v>0.94000000000000028</v>
      </c>
      <c r="B2094" s="15">
        <v>14.474426545557332</v>
      </c>
      <c r="C2094" s="5">
        <f t="shared" si="32"/>
        <v>15.414426545557331</v>
      </c>
      <c r="D2094" t="s">
        <v>10</v>
      </c>
    </row>
    <row r="2095" spans="1:4" x14ac:dyDescent="0.3">
      <c r="A2095" s="14">
        <v>0.94000000000000028</v>
      </c>
      <c r="B2095" s="15">
        <v>10.797629818305179</v>
      </c>
      <c r="C2095" s="5">
        <f t="shared" si="32"/>
        <v>11.737629818305178</v>
      </c>
      <c r="D2095" t="s">
        <v>10</v>
      </c>
    </row>
    <row r="2096" spans="1:4" x14ac:dyDescent="0.3">
      <c r="A2096" s="14">
        <v>7.391758241758243</v>
      </c>
      <c r="B2096" s="15">
        <v>8.7139917367270527</v>
      </c>
      <c r="C2096" s="5">
        <f t="shared" si="32"/>
        <v>16.105749978485296</v>
      </c>
      <c r="D2096" t="s">
        <v>10</v>
      </c>
    </row>
    <row r="2097" spans="1:4" x14ac:dyDescent="0.3">
      <c r="A2097" s="14">
        <v>11.826813186813187</v>
      </c>
      <c r="B2097" s="15">
        <v>8.1235623343986596</v>
      </c>
      <c r="C2097" s="5">
        <f t="shared" si="32"/>
        <v>19.950375521211846</v>
      </c>
      <c r="D2097" t="s">
        <v>10</v>
      </c>
    </row>
    <row r="2098" spans="1:4" x14ac:dyDescent="0.3">
      <c r="A2098" s="14">
        <v>16.26186813186813</v>
      </c>
      <c r="B2098" s="15">
        <v>10.038653761103056</v>
      </c>
      <c r="C2098" s="5">
        <f t="shared" si="32"/>
        <v>26.300521892971187</v>
      </c>
      <c r="D2098" t="s">
        <v>10</v>
      </c>
    </row>
    <row r="2099" spans="1:4" x14ac:dyDescent="0.3">
      <c r="A2099" s="14">
        <v>16.26186813186813</v>
      </c>
      <c r="B2099" s="15">
        <v>14.809417197204601</v>
      </c>
      <c r="C2099" s="5">
        <f t="shared" si="32"/>
        <v>31.07128532907273</v>
      </c>
      <c r="D2099" t="s">
        <v>10</v>
      </c>
    </row>
    <row r="2100" spans="1:4" x14ac:dyDescent="0.3">
      <c r="A2100" s="14">
        <v>16.26186813186813</v>
      </c>
      <c r="B2100" s="15">
        <v>16.981672880368407</v>
      </c>
      <c r="C2100" s="5">
        <f t="shared" si="32"/>
        <v>33.243541012236534</v>
      </c>
      <c r="D2100" t="s">
        <v>10</v>
      </c>
    </row>
    <row r="2101" spans="1:4" x14ac:dyDescent="0.3">
      <c r="A2101" s="14">
        <v>15.522692307692306</v>
      </c>
      <c r="B2101" s="15">
        <v>18.403738565042929</v>
      </c>
      <c r="C2101" s="5">
        <f t="shared" si="32"/>
        <v>33.926430872735239</v>
      </c>
      <c r="D2101" t="s">
        <v>10</v>
      </c>
    </row>
    <row r="2102" spans="1:4" x14ac:dyDescent="0.3">
      <c r="A2102" s="14">
        <v>15.522692307692306</v>
      </c>
      <c r="B2102" s="15">
        <v>19.84608467184712</v>
      </c>
      <c r="C2102" s="5">
        <f t="shared" si="32"/>
        <v>35.368776979539426</v>
      </c>
      <c r="D2102" t="s">
        <v>10</v>
      </c>
    </row>
    <row r="2103" spans="1:4" x14ac:dyDescent="0.3">
      <c r="A2103" s="14">
        <v>12.565989010989011</v>
      </c>
      <c r="B2103" s="15">
        <v>21.602551668661654</v>
      </c>
      <c r="C2103" s="5">
        <f t="shared" si="32"/>
        <v>34.168540679650661</v>
      </c>
      <c r="D2103" t="s">
        <v>10</v>
      </c>
    </row>
    <row r="2104" spans="1:4" x14ac:dyDescent="0.3">
      <c r="A2104" s="14">
        <v>11.826813186813187</v>
      </c>
      <c r="B2104" s="15">
        <v>23.289087305627287</v>
      </c>
      <c r="C2104" s="5">
        <f t="shared" si="32"/>
        <v>35.115900492440474</v>
      </c>
      <c r="D2104" t="s">
        <v>10</v>
      </c>
    </row>
    <row r="2105" spans="1:4" x14ac:dyDescent="0.3">
      <c r="A2105" s="14">
        <v>15.522692307692306</v>
      </c>
      <c r="B2105" s="15">
        <v>24.971143166228984</v>
      </c>
      <c r="C2105" s="5">
        <f t="shared" si="32"/>
        <v>40.493835473921294</v>
      </c>
      <c r="D2105" t="s">
        <v>10</v>
      </c>
    </row>
    <row r="2106" spans="1:4" x14ac:dyDescent="0.3">
      <c r="A2106" s="14">
        <v>19.957747252747254</v>
      </c>
      <c r="B2106" s="15">
        <v>26.331926144279191</v>
      </c>
      <c r="C2106" s="5">
        <f t="shared" si="32"/>
        <v>46.289673397026448</v>
      </c>
      <c r="D2106" t="s">
        <v>10</v>
      </c>
    </row>
    <row r="2107" spans="1:4" x14ac:dyDescent="0.3">
      <c r="A2107" s="14">
        <v>19.957747252747254</v>
      </c>
      <c r="B2107" s="15">
        <v>26.81002418188309</v>
      </c>
      <c r="C2107" s="5">
        <f t="shared" si="32"/>
        <v>46.767771434630347</v>
      </c>
      <c r="D2107" t="s">
        <v>10</v>
      </c>
    </row>
    <row r="2108" spans="1:4" x14ac:dyDescent="0.3">
      <c r="A2108" s="14">
        <v>14.783516483516486</v>
      </c>
      <c r="B2108" s="15">
        <v>26.335167001269703</v>
      </c>
      <c r="C2108" s="5">
        <f t="shared" si="32"/>
        <v>41.118683484786189</v>
      </c>
      <c r="D2108" t="s">
        <v>10</v>
      </c>
    </row>
    <row r="2109" spans="1:4" x14ac:dyDescent="0.3">
      <c r="A2109" s="14">
        <v>7.391758241758243</v>
      </c>
      <c r="B2109" s="15">
        <v>23.278994242983725</v>
      </c>
      <c r="C2109" s="5">
        <f t="shared" si="32"/>
        <v>30.670752484741968</v>
      </c>
      <c r="D2109" t="s">
        <v>10</v>
      </c>
    </row>
    <row r="2110" spans="1:4" x14ac:dyDescent="0.3">
      <c r="A2110" s="14">
        <v>0.94000000000000028</v>
      </c>
      <c r="B2110" s="15">
        <v>22.42153500293869</v>
      </c>
      <c r="C2110" s="5">
        <f t="shared" si="32"/>
        <v>23.361535002938691</v>
      </c>
      <c r="D2110" t="s">
        <v>10</v>
      </c>
    </row>
    <row r="2111" spans="1:4" x14ac:dyDescent="0.3">
      <c r="A2111" s="14">
        <v>0.94000000000000028</v>
      </c>
      <c r="B2111" s="15">
        <v>22.75412479597453</v>
      </c>
      <c r="C2111" s="5">
        <f t="shared" si="32"/>
        <v>23.694124795974531</v>
      </c>
      <c r="D2111" t="s">
        <v>10</v>
      </c>
    </row>
    <row r="2112" spans="1:4" x14ac:dyDescent="0.3">
      <c r="A2112" s="14">
        <v>0.94000000000000028</v>
      </c>
      <c r="B2112" s="15">
        <v>23.336849185561981</v>
      </c>
      <c r="C2112" s="5">
        <f t="shared" si="32"/>
        <v>24.276849185561982</v>
      </c>
      <c r="D2112" t="s">
        <v>10</v>
      </c>
    </row>
    <row r="2113" spans="1:4" x14ac:dyDescent="0.3">
      <c r="A2113" s="14">
        <v>0.94000000000000028</v>
      </c>
      <c r="B2113" s="15">
        <v>23.616155241846801</v>
      </c>
      <c r="C2113" s="5">
        <f t="shared" si="32"/>
        <v>24.556155241846803</v>
      </c>
      <c r="D2113" t="s">
        <v>10</v>
      </c>
    </row>
    <row r="2114" spans="1:4" x14ac:dyDescent="0.3">
      <c r="A2114" s="14">
        <v>0.94000000000000028</v>
      </c>
      <c r="B2114" s="15">
        <v>23.146082161956141</v>
      </c>
      <c r="C2114" s="5">
        <f t="shared" si="32"/>
        <v>24.086082161956142</v>
      </c>
      <c r="D2114" t="s">
        <v>10</v>
      </c>
    </row>
    <row r="2115" spans="1:4" x14ac:dyDescent="0.3">
      <c r="A2115" s="14">
        <v>0.94000000000000028</v>
      </c>
      <c r="B2115" s="15">
        <v>21.689392077029439</v>
      </c>
      <c r="C2115" s="5">
        <f t="shared" ref="C2115:C2178" si="33">SUM(A2115:B2115)</f>
        <v>22.62939207702944</v>
      </c>
      <c r="D2115" t="s">
        <v>10</v>
      </c>
    </row>
    <row r="2116" spans="1:4" x14ac:dyDescent="0.3">
      <c r="A2116" s="14">
        <v>0.94000000000000028</v>
      </c>
      <c r="B2116" s="15">
        <v>19.935767698938587</v>
      </c>
      <c r="C2116" s="5">
        <f t="shared" si="33"/>
        <v>20.875767698938589</v>
      </c>
      <c r="D2116" t="s">
        <v>10</v>
      </c>
    </row>
    <row r="2117" spans="1:4" x14ac:dyDescent="0.3">
      <c r="A2117" s="14">
        <v>0.94000000000000028</v>
      </c>
      <c r="B2117" s="15">
        <v>17.994510806614969</v>
      </c>
      <c r="C2117" s="5">
        <f t="shared" si="33"/>
        <v>18.93451080661497</v>
      </c>
      <c r="D2117" t="s">
        <v>10</v>
      </c>
    </row>
    <row r="2118" spans="1:4" x14ac:dyDescent="0.3">
      <c r="A2118" s="14">
        <v>0.94000000000000028</v>
      </c>
      <c r="B2118" s="15">
        <v>14.474426545557332</v>
      </c>
      <c r="C2118" s="5">
        <f t="shared" si="33"/>
        <v>15.414426545557331</v>
      </c>
      <c r="D2118" t="s">
        <v>10</v>
      </c>
    </row>
    <row r="2119" spans="1:4" x14ac:dyDescent="0.3">
      <c r="A2119" s="14">
        <v>0.94000000000000028</v>
      </c>
      <c r="B2119" s="15">
        <v>10.797629818305179</v>
      </c>
      <c r="C2119" s="5">
        <f t="shared" si="33"/>
        <v>11.737629818305178</v>
      </c>
      <c r="D2119" t="s">
        <v>10</v>
      </c>
    </row>
    <row r="2120" spans="1:4" x14ac:dyDescent="0.3">
      <c r="A2120" s="14">
        <v>7.391758241758243</v>
      </c>
      <c r="B2120" s="15">
        <v>8.7139917367270527</v>
      </c>
      <c r="C2120" s="5">
        <f t="shared" si="33"/>
        <v>16.105749978485296</v>
      </c>
      <c r="D2120" t="s">
        <v>10</v>
      </c>
    </row>
    <row r="2121" spans="1:4" x14ac:dyDescent="0.3">
      <c r="A2121" s="14">
        <v>11.826813186813187</v>
      </c>
      <c r="B2121" s="15">
        <v>8.1235623343986596</v>
      </c>
      <c r="C2121" s="5">
        <f t="shared" si="33"/>
        <v>19.950375521211846</v>
      </c>
      <c r="D2121" t="s">
        <v>10</v>
      </c>
    </row>
    <row r="2122" spans="1:4" x14ac:dyDescent="0.3">
      <c r="A2122" s="14">
        <v>16.26186813186813</v>
      </c>
      <c r="B2122" s="15">
        <v>10.038653761103056</v>
      </c>
      <c r="C2122" s="5">
        <f t="shared" si="33"/>
        <v>26.300521892971187</v>
      </c>
      <c r="D2122" t="s">
        <v>10</v>
      </c>
    </row>
    <row r="2123" spans="1:4" x14ac:dyDescent="0.3">
      <c r="A2123" s="14">
        <v>16.26186813186813</v>
      </c>
      <c r="B2123" s="15">
        <v>14.809417197204601</v>
      </c>
      <c r="C2123" s="5">
        <f t="shared" si="33"/>
        <v>31.07128532907273</v>
      </c>
      <c r="D2123" t="s">
        <v>10</v>
      </c>
    </row>
    <row r="2124" spans="1:4" x14ac:dyDescent="0.3">
      <c r="A2124" s="14">
        <v>16.26186813186813</v>
      </c>
      <c r="B2124" s="15">
        <v>16.981672880368407</v>
      </c>
      <c r="C2124" s="5">
        <f t="shared" si="33"/>
        <v>33.243541012236534</v>
      </c>
      <c r="D2124" t="s">
        <v>10</v>
      </c>
    </row>
    <row r="2125" spans="1:4" x14ac:dyDescent="0.3">
      <c r="A2125" s="14">
        <v>15.522692307692306</v>
      </c>
      <c r="B2125" s="15">
        <v>18.403738565042929</v>
      </c>
      <c r="C2125" s="5">
        <f t="shared" si="33"/>
        <v>33.926430872735239</v>
      </c>
      <c r="D2125" t="s">
        <v>10</v>
      </c>
    </row>
    <row r="2126" spans="1:4" x14ac:dyDescent="0.3">
      <c r="A2126" s="14">
        <v>15.522692307692306</v>
      </c>
      <c r="B2126" s="15">
        <v>19.84608467184712</v>
      </c>
      <c r="C2126" s="5">
        <f t="shared" si="33"/>
        <v>35.368776979539426</v>
      </c>
      <c r="D2126" t="s">
        <v>10</v>
      </c>
    </row>
    <row r="2127" spans="1:4" x14ac:dyDescent="0.3">
      <c r="A2127" s="14">
        <v>12.565989010989011</v>
      </c>
      <c r="B2127" s="15">
        <v>21.602551668661654</v>
      </c>
      <c r="C2127" s="5">
        <f t="shared" si="33"/>
        <v>34.168540679650661</v>
      </c>
      <c r="D2127" t="s">
        <v>10</v>
      </c>
    </row>
    <row r="2128" spans="1:4" x14ac:dyDescent="0.3">
      <c r="A2128" s="14">
        <v>11.826813186813187</v>
      </c>
      <c r="B2128" s="15">
        <v>23.289087305627287</v>
      </c>
      <c r="C2128" s="5">
        <f t="shared" si="33"/>
        <v>35.115900492440474</v>
      </c>
      <c r="D2128" t="s">
        <v>10</v>
      </c>
    </row>
    <row r="2129" spans="1:4" x14ac:dyDescent="0.3">
      <c r="A2129" s="14">
        <v>15.522692307692306</v>
      </c>
      <c r="B2129" s="15">
        <v>24.971143166228984</v>
      </c>
      <c r="C2129" s="5">
        <f t="shared" si="33"/>
        <v>40.493835473921294</v>
      </c>
      <c r="D2129" t="s">
        <v>10</v>
      </c>
    </row>
    <row r="2130" spans="1:4" x14ac:dyDescent="0.3">
      <c r="A2130" s="14">
        <v>19.957747252747254</v>
      </c>
      <c r="B2130" s="15">
        <v>26.331926144279191</v>
      </c>
      <c r="C2130" s="5">
        <f t="shared" si="33"/>
        <v>46.289673397026448</v>
      </c>
      <c r="D2130" t="s">
        <v>10</v>
      </c>
    </row>
    <row r="2131" spans="1:4" x14ac:dyDescent="0.3">
      <c r="A2131" s="14">
        <v>19.957747252747254</v>
      </c>
      <c r="B2131" s="15">
        <v>26.81002418188309</v>
      </c>
      <c r="C2131" s="5">
        <f t="shared" si="33"/>
        <v>46.767771434630347</v>
      </c>
      <c r="D2131" t="s">
        <v>10</v>
      </c>
    </row>
    <row r="2132" spans="1:4" x14ac:dyDescent="0.3">
      <c r="A2132" s="14">
        <v>14.783516483516486</v>
      </c>
      <c r="B2132" s="15">
        <v>26.335167001269703</v>
      </c>
      <c r="C2132" s="5">
        <f t="shared" si="33"/>
        <v>41.118683484786189</v>
      </c>
      <c r="D2132" t="s">
        <v>10</v>
      </c>
    </row>
    <row r="2133" spans="1:4" x14ac:dyDescent="0.3">
      <c r="A2133" s="14">
        <v>7.391758241758243</v>
      </c>
      <c r="B2133" s="15">
        <v>23.278994242983725</v>
      </c>
      <c r="C2133" s="5">
        <f t="shared" si="33"/>
        <v>30.670752484741968</v>
      </c>
      <c r="D2133" t="s">
        <v>10</v>
      </c>
    </row>
    <row r="2134" spans="1:4" x14ac:dyDescent="0.3">
      <c r="A2134" s="14">
        <v>0.94000000000000028</v>
      </c>
      <c r="B2134" s="15">
        <v>22.42153500293869</v>
      </c>
      <c r="C2134" s="5">
        <f t="shared" si="33"/>
        <v>23.361535002938691</v>
      </c>
      <c r="D2134" t="s">
        <v>10</v>
      </c>
    </row>
    <row r="2135" spans="1:4" x14ac:dyDescent="0.3">
      <c r="A2135" s="14">
        <v>0.94000000000000028</v>
      </c>
      <c r="B2135" s="15">
        <v>22.75412479597453</v>
      </c>
      <c r="C2135" s="5">
        <f t="shared" si="33"/>
        <v>23.694124795974531</v>
      </c>
      <c r="D2135" t="s">
        <v>10</v>
      </c>
    </row>
    <row r="2136" spans="1:4" x14ac:dyDescent="0.3">
      <c r="A2136" s="14">
        <v>0.94000000000000028</v>
      </c>
      <c r="B2136" s="15">
        <v>23.336849185561981</v>
      </c>
      <c r="C2136" s="5">
        <f t="shared" si="33"/>
        <v>24.276849185561982</v>
      </c>
      <c r="D2136" t="s">
        <v>10</v>
      </c>
    </row>
    <row r="2137" spans="1:4" x14ac:dyDescent="0.3">
      <c r="A2137" s="14">
        <v>0.94000000000000028</v>
      </c>
      <c r="B2137" s="15">
        <v>23.616155241846801</v>
      </c>
      <c r="C2137" s="5">
        <f t="shared" si="33"/>
        <v>24.556155241846803</v>
      </c>
      <c r="D2137" t="s">
        <v>10</v>
      </c>
    </row>
    <row r="2138" spans="1:4" x14ac:dyDescent="0.3">
      <c r="A2138" s="14">
        <v>0.94000000000000028</v>
      </c>
      <c r="B2138" s="15">
        <v>23.146082161956141</v>
      </c>
      <c r="C2138" s="5">
        <f t="shared" si="33"/>
        <v>24.086082161956142</v>
      </c>
      <c r="D2138" t="s">
        <v>10</v>
      </c>
    </row>
    <row r="2139" spans="1:4" x14ac:dyDescent="0.3">
      <c r="A2139" s="14">
        <v>0.94000000000000028</v>
      </c>
      <c r="B2139" s="15">
        <v>21.689392077029439</v>
      </c>
      <c r="C2139" s="5">
        <f t="shared" si="33"/>
        <v>22.62939207702944</v>
      </c>
      <c r="D2139" t="s">
        <v>10</v>
      </c>
    </row>
    <row r="2140" spans="1:4" x14ac:dyDescent="0.3">
      <c r="A2140" s="14">
        <v>0.94000000000000028</v>
      </c>
      <c r="B2140" s="15">
        <v>19.935767698938587</v>
      </c>
      <c r="C2140" s="5">
        <f t="shared" si="33"/>
        <v>20.875767698938589</v>
      </c>
      <c r="D2140" t="s">
        <v>10</v>
      </c>
    </row>
    <row r="2141" spans="1:4" x14ac:dyDescent="0.3">
      <c r="A2141" s="14">
        <v>0.94000000000000028</v>
      </c>
      <c r="B2141" s="15">
        <v>17.994510806614969</v>
      </c>
      <c r="C2141" s="5">
        <f t="shared" si="33"/>
        <v>18.93451080661497</v>
      </c>
      <c r="D2141" t="s">
        <v>10</v>
      </c>
    </row>
    <row r="2142" spans="1:4" x14ac:dyDescent="0.3">
      <c r="A2142" s="14">
        <v>0.94000000000000028</v>
      </c>
      <c r="B2142" s="15">
        <v>14.474426545557332</v>
      </c>
      <c r="C2142" s="5">
        <f t="shared" si="33"/>
        <v>15.414426545557331</v>
      </c>
      <c r="D2142" t="s">
        <v>10</v>
      </c>
    </row>
    <row r="2143" spans="1:4" x14ac:dyDescent="0.3">
      <c r="A2143" s="14">
        <v>0.94000000000000028</v>
      </c>
      <c r="B2143" s="15">
        <v>10.797629818305179</v>
      </c>
      <c r="C2143" s="5">
        <f t="shared" si="33"/>
        <v>11.737629818305178</v>
      </c>
      <c r="D2143" t="s">
        <v>10</v>
      </c>
    </row>
    <row r="2144" spans="1:4" x14ac:dyDescent="0.3">
      <c r="A2144" s="14">
        <v>7.391758241758243</v>
      </c>
      <c r="B2144" s="15">
        <v>8.7139917367270527</v>
      </c>
      <c r="C2144" s="5">
        <f t="shared" si="33"/>
        <v>16.105749978485296</v>
      </c>
      <c r="D2144" t="s">
        <v>10</v>
      </c>
    </row>
    <row r="2145" spans="1:4" x14ac:dyDescent="0.3">
      <c r="A2145" s="14">
        <v>11.826813186813187</v>
      </c>
      <c r="B2145" s="15">
        <v>8.1235623343986596</v>
      </c>
      <c r="C2145" s="5">
        <f t="shared" si="33"/>
        <v>19.950375521211846</v>
      </c>
      <c r="D2145" t="s">
        <v>10</v>
      </c>
    </row>
    <row r="2146" spans="1:4" x14ac:dyDescent="0.3">
      <c r="A2146" s="14">
        <v>16.26186813186813</v>
      </c>
      <c r="B2146" s="15">
        <v>10.038653761103056</v>
      </c>
      <c r="C2146" s="5">
        <f t="shared" si="33"/>
        <v>26.300521892971187</v>
      </c>
      <c r="D2146" t="s">
        <v>10</v>
      </c>
    </row>
    <row r="2147" spans="1:4" x14ac:dyDescent="0.3">
      <c r="A2147" s="14">
        <v>16.26186813186813</v>
      </c>
      <c r="B2147" s="15">
        <v>14.809417197204601</v>
      </c>
      <c r="C2147" s="5">
        <f t="shared" si="33"/>
        <v>31.07128532907273</v>
      </c>
      <c r="D2147" t="s">
        <v>10</v>
      </c>
    </row>
    <row r="2148" spans="1:4" x14ac:dyDescent="0.3">
      <c r="A2148" s="14">
        <v>16.26186813186813</v>
      </c>
      <c r="B2148" s="15">
        <v>16.981672880368407</v>
      </c>
      <c r="C2148" s="5">
        <f t="shared" si="33"/>
        <v>33.243541012236534</v>
      </c>
      <c r="D2148" t="s">
        <v>10</v>
      </c>
    </row>
    <row r="2149" spans="1:4" x14ac:dyDescent="0.3">
      <c r="A2149" s="14">
        <v>15.522692307692306</v>
      </c>
      <c r="B2149" s="15">
        <v>18.403738565042929</v>
      </c>
      <c r="C2149" s="5">
        <f t="shared" si="33"/>
        <v>33.926430872735239</v>
      </c>
      <c r="D2149" t="s">
        <v>10</v>
      </c>
    </row>
    <row r="2150" spans="1:4" x14ac:dyDescent="0.3">
      <c r="A2150" s="14">
        <v>15.522692307692306</v>
      </c>
      <c r="B2150" s="15">
        <v>19.84608467184712</v>
      </c>
      <c r="C2150" s="5">
        <f t="shared" si="33"/>
        <v>35.368776979539426</v>
      </c>
      <c r="D2150" t="s">
        <v>10</v>
      </c>
    </row>
    <row r="2151" spans="1:4" x14ac:dyDescent="0.3">
      <c r="A2151" s="14">
        <v>12.565989010989011</v>
      </c>
      <c r="B2151" s="15">
        <v>21.602551668661654</v>
      </c>
      <c r="C2151" s="5">
        <f t="shared" si="33"/>
        <v>34.168540679650661</v>
      </c>
      <c r="D2151" t="s">
        <v>10</v>
      </c>
    </row>
    <row r="2152" spans="1:4" x14ac:dyDescent="0.3">
      <c r="A2152" s="14">
        <v>11.826813186813187</v>
      </c>
      <c r="B2152" s="15">
        <v>23.289087305627287</v>
      </c>
      <c r="C2152" s="5">
        <f t="shared" si="33"/>
        <v>35.115900492440474</v>
      </c>
      <c r="D2152" t="s">
        <v>10</v>
      </c>
    </row>
    <row r="2153" spans="1:4" x14ac:dyDescent="0.3">
      <c r="A2153" s="14">
        <v>15.522692307692306</v>
      </c>
      <c r="B2153" s="15">
        <v>24.971143166228984</v>
      </c>
      <c r="C2153" s="5">
        <f t="shared" si="33"/>
        <v>40.493835473921294</v>
      </c>
      <c r="D2153" t="s">
        <v>10</v>
      </c>
    </row>
    <row r="2154" spans="1:4" x14ac:dyDescent="0.3">
      <c r="A2154" s="14">
        <v>19.957747252747254</v>
      </c>
      <c r="B2154" s="15">
        <v>26.331926144279191</v>
      </c>
      <c r="C2154" s="5">
        <f t="shared" si="33"/>
        <v>46.289673397026448</v>
      </c>
      <c r="D2154" t="s">
        <v>10</v>
      </c>
    </row>
    <row r="2155" spans="1:4" x14ac:dyDescent="0.3">
      <c r="A2155" s="14">
        <v>19.957747252747254</v>
      </c>
      <c r="B2155" s="15">
        <v>26.81002418188309</v>
      </c>
      <c r="C2155" s="5">
        <f t="shared" si="33"/>
        <v>46.767771434630347</v>
      </c>
      <c r="D2155" t="s">
        <v>10</v>
      </c>
    </row>
    <row r="2156" spans="1:4" x14ac:dyDescent="0.3">
      <c r="A2156" s="14">
        <v>14.783516483516486</v>
      </c>
      <c r="B2156" s="15">
        <v>26.335167001269703</v>
      </c>
      <c r="C2156" s="5">
        <f t="shared" si="33"/>
        <v>41.118683484786189</v>
      </c>
      <c r="D2156" t="s">
        <v>10</v>
      </c>
    </row>
    <row r="2157" spans="1:4" x14ac:dyDescent="0.3">
      <c r="A2157" s="14">
        <v>7.391758241758243</v>
      </c>
      <c r="B2157" s="15">
        <v>23.278994242983725</v>
      </c>
      <c r="C2157" s="5">
        <f t="shared" si="33"/>
        <v>30.670752484741968</v>
      </c>
      <c r="D2157" t="s">
        <v>10</v>
      </c>
    </row>
    <row r="2158" spans="1:4" x14ac:dyDescent="0.3">
      <c r="A2158" s="14">
        <v>0.94000000000000028</v>
      </c>
      <c r="B2158" s="15">
        <v>22.42153500293869</v>
      </c>
      <c r="C2158" s="5">
        <f t="shared" si="33"/>
        <v>23.361535002938691</v>
      </c>
      <c r="D2158" t="s">
        <v>10</v>
      </c>
    </row>
    <row r="2159" spans="1:4" x14ac:dyDescent="0.3">
      <c r="A2159" s="14">
        <v>0.94000000000000028</v>
      </c>
      <c r="B2159" s="15">
        <v>22.75412479597453</v>
      </c>
      <c r="C2159" s="5">
        <f t="shared" si="33"/>
        <v>23.694124795974531</v>
      </c>
      <c r="D2159" t="s">
        <v>10</v>
      </c>
    </row>
    <row r="2160" spans="1:4" x14ac:dyDescent="0.3">
      <c r="A2160" s="14">
        <v>0.94000000000000028</v>
      </c>
      <c r="B2160" s="15">
        <v>23.336849185561981</v>
      </c>
      <c r="C2160" s="5">
        <f t="shared" si="33"/>
        <v>24.276849185561982</v>
      </c>
      <c r="D2160" t="s">
        <v>10</v>
      </c>
    </row>
    <row r="2161" spans="1:4" x14ac:dyDescent="0.3">
      <c r="A2161" s="14">
        <v>0.94000000000000028</v>
      </c>
      <c r="B2161" s="15">
        <v>23.616155241846801</v>
      </c>
      <c r="C2161" s="5">
        <f t="shared" si="33"/>
        <v>24.556155241846803</v>
      </c>
      <c r="D2161" t="s">
        <v>10</v>
      </c>
    </row>
    <row r="2162" spans="1:4" x14ac:dyDescent="0.3">
      <c r="A2162" s="14">
        <v>0.94000000000000028</v>
      </c>
      <c r="B2162" s="15">
        <v>23.146082161956141</v>
      </c>
      <c r="C2162" s="5">
        <f t="shared" si="33"/>
        <v>24.086082161956142</v>
      </c>
      <c r="D2162" t="s">
        <v>10</v>
      </c>
    </row>
    <row r="2163" spans="1:4" x14ac:dyDescent="0.3">
      <c r="A2163" s="14">
        <v>0.94000000000000028</v>
      </c>
      <c r="B2163" s="15">
        <v>21.689392077029439</v>
      </c>
      <c r="C2163" s="5">
        <f t="shared" si="33"/>
        <v>22.62939207702944</v>
      </c>
      <c r="D2163" t="s">
        <v>10</v>
      </c>
    </row>
    <row r="2164" spans="1:4" x14ac:dyDescent="0.3">
      <c r="A2164" s="14">
        <v>0.94000000000000028</v>
      </c>
      <c r="B2164" s="15">
        <v>19.935767698938587</v>
      </c>
      <c r="C2164" s="5">
        <f t="shared" si="33"/>
        <v>20.875767698938589</v>
      </c>
      <c r="D2164" t="s">
        <v>10</v>
      </c>
    </row>
    <row r="2165" spans="1:4" x14ac:dyDescent="0.3">
      <c r="A2165" s="14">
        <v>0.94000000000000028</v>
      </c>
      <c r="B2165" s="15">
        <v>17.994510806614969</v>
      </c>
      <c r="C2165" s="5">
        <f t="shared" si="33"/>
        <v>18.93451080661497</v>
      </c>
      <c r="D2165" t="s">
        <v>10</v>
      </c>
    </row>
    <row r="2166" spans="1:4" x14ac:dyDescent="0.3">
      <c r="A2166" s="14">
        <v>0.94000000000000028</v>
      </c>
      <c r="B2166" s="15">
        <v>14.474426545557332</v>
      </c>
      <c r="C2166" s="5">
        <f t="shared" si="33"/>
        <v>15.414426545557331</v>
      </c>
      <c r="D2166" t="s">
        <v>10</v>
      </c>
    </row>
    <row r="2167" spans="1:4" x14ac:dyDescent="0.3">
      <c r="A2167" s="14">
        <v>0.94000000000000028</v>
      </c>
      <c r="B2167" s="15">
        <v>10.797629818305179</v>
      </c>
      <c r="C2167" s="5">
        <f t="shared" si="33"/>
        <v>11.737629818305178</v>
      </c>
      <c r="D2167" t="s">
        <v>10</v>
      </c>
    </row>
    <row r="2168" spans="1:4" x14ac:dyDescent="0.3">
      <c r="A2168" s="14">
        <v>7.391758241758243</v>
      </c>
      <c r="B2168" s="15">
        <v>8.7139917367270527</v>
      </c>
      <c r="C2168" s="5">
        <f t="shared" si="33"/>
        <v>16.105749978485296</v>
      </c>
      <c r="D2168" t="s">
        <v>10</v>
      </c>
    </row>
    <row r="2169" spans="1:4" x14ac:dyDescent="0.3">
      <c r="A2169" s="14">
        <v>11.826813186813187</v>
      </c>
      <c r="B2169" s="15">
        <v>8.1235623343986596</v>
      </c>
      <c r="C2169" s="5">
        <f t="shared" si="33"/>
        <v>19.950375521211846</v>
      </c>
      <c r="D2169" t="s">
        <v>10</v>
      </c>
    </row>
    <row r="2170" spans="1:4" x14ac:dyDescent="0.3">
      <c r="A2170" s="14">
        <v>16.26186813186813</v>
      </c>
      <c r="B2170" s="15">
        <v>10.038653761103056</v>
      </c>
      <c r="C2170" s="5">
        <f t="shared" si="33"/>
        <v>26.300521892971187</v>
      </c>
      <c r="D2170" t="s">
        <v>10</v>
      </c>
    </row>
    <row r="2171" spans="1:4" x14ac:dyDescent="0.3">
      <c r="A2171" s="14">
        <v>16.26186813186813</v>
      </c>
      <c r="B2171" s="15">
        <v>14.809417197204601</v>
      </c>
      <c r="C2171" s="5">
        <f t="shared" si="33"/>
        <v>31.07128532907273</v>
      </c>
      <c r="D2171" t="s">
        <v>10</v>
      </c>
    </row>
    <row r="2172" spans="1:4" x14ac:dyDescent="0.3">
      <c r="A2172" s="14">
        <v>16.26186813186813</v>
      </c>
      <c r="B2172" s="15">
        <v>16.981672880368407</v>
      </c>
      <c r="C2172" s="5">
        <f t="shared" si="33"/>
        <v>33.243541012236534</v>
      </c>
      <c r="D2172" t="s">
        <v>10</v>
      </c>
    </row>
    <row r="2173" spans="1:4" x14ac:dyDescent="0.3">
      <c r="A2173" s="14">
        <v>15.522692307692306</v>
      </c>
      <c r="B2173" s="15">
        <v>18.403738565042929</v>
      </c>
      <c r="C2173" s="5">
        <f t="shared" si="33"/>
        <v>33.926430872735239</v>
      </c>
      <c r="D2173" t="s">
        <v>10</v>
      </c>
    </row>
    <row r="2174" spans="1:4" x14ac:dyDescent="0.3">
      <c r="A2174" s="14">
        <v>15.522692307692306</v>
      </c>
      <c r="B2174" s="15">
        <v>19.84608467184712</v>
      </c>
      <c r="C2174" s="5">
        <f t="shared" si="33"/>
        <v>35.368776979539426</v>
      </c>
      <c r="D2174" t="s">
        <v>10</v>
      </c>
    </row>
    <row r="2175" spans="1:4" x14ac:dyDescent="0.3">
      <c r="A2175" s="14">
        <v>12.565989010989011</v>
      </c>
      <c r="B2175" s="15">
        <v>21.602551668661654</v>
      </c>
      <c r="C2175" s="5">
        <f t="shared" si="33"/>
        <v>34.168540679650661</v>
      </c>
      <c r="D2175" t="s">
        <v>10</v>
      </c>
    </row>
    <row r="2176" spans="1:4" x14ac:dyDescent="0.3">
      <c r="A2176" s="14">
        <v>11.826813186813187</v>
      </c>
      <c r="B2176" s="15">
        <v>23.289087305627287</v>
      </c>
      <c r="C2176" s="5">
        <f t="shared" si="33"/>
        <v>35.115900492440474</v>
      </c>
      <c r="D2176" t="s">
        <v>10</v>
      </c>
    </row>
    <row r="2177" spans="1:4" x14ac:dyDescent="0.3">
      <c r="A2177" s="14">
        <v>15.522692307692306</v>
      </c>
      <c r="B2177" s="15">
        <v>24.971143166228984</v>
      </c>
      <c r="C2177" s="5">
        <f t="shared" si="33"/>
        <v>40.493835473921294</v>
      </c>
      <c r="D2177" t="s">
        <v>10</v>
      </c>
    </row>
    <row r="2178" spans="1:4" x14ac:dyDescent="0.3">
      <c r="A2178" s="14">
        <v>19.957747252747254</v>
      </c>
      <c r="B2178" s="15">
        <v>26.331926144279191</v>
      </c>
      <c r="C2178" s="5">
        <f t="shared" si="33"/>
        <v>46.289673397026448</v>
      </c>
      <c r="D2178" t="s">
        <v>10</v>
      </c>
    </row>
    <row r="2179" spans="1:4" x14ac:dyDescent="0.3">
      <c r="A2179" s="14">
        <v>19.957747252747254</v>
      </c>
      <c r="B2179" s="15">
        <v>26.81002418188309</v>
      </c>
      <c r="C2179" s="5">
        <f t="shared" ref="C2179:C2242" si="34">SUM(A2179:B2179)</f>
        <v>46.767771434630347</v>
      </c>
      <c r="D2179" t="s">
        <v>10</v>
      </c>
    </row>
    <row r="2180" spans="1:4" x14ac:dyDescent="0.3">
      <c r="A2180" s="14">
        <v>14.783516483516486</v>
      </c>
      <c r="B2180" s="15">
        <v>26.335167001269703</v>
      </c>
      <c r="C2180" s="5">
        <f t="shared" si="34"/>
        <v>41.118683484786189</v>
      </c>
      <c r="D2180" t="s">
        <v>10</v>
      </c>
    </row>
    <row r="2181" spans="1:4" x14ac:dyDescent="0.3">
      <c r="A2181" s="14">
        <v>7.391758241758243</v>
      </c>
      <c r="B2181" s="15">
        <v>23.278994242983725</v>
      </c>
      <c r="C2181" s="5">
        <f t="shared" si="34"/>
        <v>30.670752484741968</v>
      </c>
      <c r="D2181" t="s">
        <v>10</v>
      </c>
    </row>
    <row r="2182" spans="1:4" x14ac:dyDescent="0.3">
      <c r="A2182" s="14">
        <v>0.94000000000000028</v>
      </c>
      <c r="B2182" s="15">
        <v>22.42153500293869</v>
      </c>
      <c r="C2182" s="5">
        <f t="shared" si="34"/>
        <v>23.361535002938691</v>
      </c>
      <c r="D2182" t="s">
        <v>10</v>
      </c>
    </row>
    <row r="2183" spans="1:4" x14ac:dyDescent="0.3">
      <c r="A2183" s="14">
        <v>0.94000000000000028</v>
      </c>
      <c r="B2183" s="15">
        <v>22.75412479597453</v>
      </c>
      <c r="C2183" s="5">
        <f t="shared" si="34"/>
        <v>23.694124795974531</v>
      </c>
      <c r="D2183" t="s">
        <v>10</v>
      </c>
    </row>
    <row r="2184" spans="1:4" x14ac:dyDescent="0.3">
      <c r="A2184" s="14">
        <v>0.94000000000000028</v>
      </c>
      <c r="B2184" s="15">
        <v>23.336849185561981</v>
      </c>
      <c r="C2184" s="5">
        <f t="shared" si="34"/>
        <v>24.276849185561982</v>
      </c>
      <c r="D2184" t="s">
        <v>10</v>
      </c>
    </row>
    <row r="2185" spans="1:4" x14ac:dyDescent="0.3">
      <c r="A2185" s="14">
        <v>0.94000000000000028</v>
      </c>
      <c r="B2185" s="15">
        <v>23.616155241846801</v>
      </c>
      <c r="C2185" s="5">
        <f t="shared" si="34"/>
        <v>24.556155241846803</v>
      </c>
      <c r="D2185" t="s">
        <v>10</v>
      </c>
    </row>
    <row r="2186" spans="1:4" x14ac:dyDescent="0.3">
      <c r="A2186" s="12">
        <v>0.94000000000000006</v>
      </c>
      <c r="B2186" s="13">
        <v>29.30645584747192</v>
      </c>
      <c r="C2186" s="5">
        <f t="shared" si="34"/>
        <v>30.246455847471921</v>
      </c>
      <c r="D2186" t="s">
        <v>10</v>
      </c>
    </row>
    <row r="2187" spans="1:4" x14ac:dyDescent="0.3">
      <c r="A2187" s="12">
        <v>0.94000000000000006</v>
      </c>
      <c r="B2187" s="13">
        <v>27.209118141213224</v>
      </c>
      <c r="C2187" s="5">
        <f t="shared" si="34"/>
        <v>28.149118141213226</v>
      </c>
      <c r="D2187" t="s">
        <v>10</v>
      </c>
    </row>
    <row r="2188" spans="1:4" x14ac:dyDescent="0.3">
      <c r="A2188" s="12">
        <v>0.94000000000000006</v>
      </c>
      <c r="B2188" s="13">
        <v>24.270696892881542</v>
      </c>
      <c r="C2188" s="5">
        <f t="shared" si="34"/>
        <v>25.210696892881543</v>
      </c>
      <c r="D2188" t="s">
        <v>10</v>
      </c>
    </row>
    <row r="2189" spans="1:4" x14ac:dyDescent="0.3">
      <c r="A2189" s="12">
        <v>0.94000000000000006</v>
      </c>
      <c r="B2189" s="13">
        <v>20.501654275040437</v>
      </c>
      <c r="C2189" s="5">
        <f t="shared" si="34"/>
        <v>21.441654275040438</v>
      </c>
      <c r="D2189" t="s">
        <v>10</v>
      </c>
    </row>
    <row r="2190" spans="1:4" x14ac:dyDescent="0.3">
      <c r="A2190" s="12">
        <v>0.94000000000000006</v>
      </c>
      <c r="B2190" s="13">
        <v>16.578839650440027</v>
      </c>
      <c r="C2190" s="5">
        <f t="shared" si="34"/>
        <v>17.518839650440029</v>
      </c>
      <c r="D2190" t="s">
        <v>10</v>
      </c>
    </row>
    <row r="2191" spans="1:4" x14ac:dyDescent="0.3">
      <c r="A2191" s="12">
        <v>0.94000000000000006</v>
      </c>
      <c r="B2191" s="13">
        <v>13.401369828430429</v>
      </c>
      <c r="C2191" s="5">
        <f t="shared" si="34"/>
        <v>14.341369828430429</v>
      </c>
      <c r="D2191" t="s">
        <v>10</v>
      </c>
    </row>
    <row r="2192" spans="1:4" x14ac:dyDescent="0.3">
      <c r="A2192" s="12">
        <v>0.94000000000000006</v>
      </c>
      <c r="B2192" s="13">
        <v>10.727261990410534</v>
      </c>
      <c r="C2192" s="5">
        <f t="shared" si="34"/>
        <v>11.667261990410534</v>
      </c>
      <c r="D2192" t="s">
        <v>10</v>
      </c>
    </row>
    <row r="2193" spans="1:4" x14ac:dyDescent="0.3">
      <c r="A2193" s="12">
        <v>0.94000000000000006</v>
      </c>
      <c r="B2193" s="13">
        <v>8.2269603542291403</v>
      </c>
      <c r="C2193" s="5">
        <f t="shared" si="34"/>
        <v>9.1669603542291398</v>
      </c>
      <c r="D2193" t="s">
        <v>10</v>
      </c>
    </row>
    <row r="2194" spans="1:4" x14ac:dyDescent="0.3">
      <c r="A2194" s="12">
        <v>0.94000000000000006</v>
      </c>
      <c r="B2194" s="13">
        <v>6.2562184140255912</v>
      </c>
      <c r="C2194" s="5">
        <f t="shared" si="34"/>
        <v>7.1962184140255916</v>
      </c>
      <c r="D2194" t="s">
        <v>10</v>
      </c>
    </row>
    <row r="2195" spans="1:4" x14ac:dyDescent="0.3">
      <c r="A2195" s="12">
        <v>0.94000000000000006</v>
      </c>
      <c r="B2195" s="13">
        <v>5.0900031509444821</v>
      </c>
      <c r="C2195" s="5">
        <f t="shared" si="34"/>
        <v>6.0300031509444825</v>
      </c>
      <c r="D2195" t="s">
        <v>10</v>
      </c>
    </row>
    <row r="2196" spans="1:4" x14ac:dyDescent="0.3">
      <c r="A2196" s="12">
        <v>0.94000000000000006</v>
      </c>
      <c r="B2196" s="13">
        <v>5.1244618285953205</v>
      </c>
      <c r="C2196" s="5">
        <f t="shared" si="34"/>
        <v>6.0644618285953209</v>
      </c>
      <c r="D2196" t="s">
        <v>10</v>
      </c>
    </row>
    <row r="2197" spans="1:4" x14ac:dyDescent="0.3">
      <c r="A2197" s="12">
        <v>0.94000000000000006</v>
      </c>
      <c r="B2197" s="13">
        <v>6.0221968814835289</v>
      </c>
      <c r="C2197" s="5">
        <f t="shared" si="34"/>
        <v>6.9621968814835293</v>
      </c>
      <c r="D2197" t="s">
        <v>10</v>
      </c>
    </row>
    <row r="2198" spans="1:4" x14ac:dyDescent="0.3">
      <c r="A2198" s="12">
        <v>0.94000000000000006</v>
      </c>
      <c r="B2198" s="13">
        <v>8.2704311157523112</v>
      </c>
      <c r="C2198" s="5">
        <f t="shared" si="34"/>
        <v>9.2104311157523107</v>
      </c>
      <c r="D2198" t="s">
        <v>10</v>
      </c>
    </row>
    <row r="2199" spans="1:4" x14ac:dyDescent="0.3">
      <c r="A2199" s="12">
        <v>0.94000000000000006</v>
      </c>
      <c r="B2199" s="13">
        <v>11.280231596315655</v>
      </c>
      <c r="C2199" s="5">
        <f t="shared" si="34"/>
        <v>12.220231596315655</v>
      </c>
      <c r="D2199" t="s">
        <v>10</v>
      </c>
    </row>
    <row r="2200" spans="1:4" x14ac:dyDescent="0.3">
      <c r="A2200" s="12">
        <v>0.94000000000000006</v>
      </c>
      <c r="B2200" s="13">
        <v>14.454930878215668</v>
      </c>
      <c r="C2200" s="5">
        <f t="shared" si="34"/>
        <v>15.394930878215668</v>
      </c>
      <c r="D2200" t="s">
        <v>10</v>
      </c>
    </row>
    <row r="2201" spans="1:4" x14ac:dyDescent="0.3">
      <c r="A2201" s="12">
        <v>0.94000000000000006</v>
      </c>
      <c r="B2201" s="13">
        <v>17.736088893156293</v>
      </c>
      <c r="C2201" s="5">
        <f t="shared" si="34"/>
        <v>18.676088893156294</v>
      </c>
      <c r="D2201" t="s">
        <v>10</v>
      </c>
    </row>
    <row r="2202" spans="1:4" x14ac:dyDescent="0.3">
      <c r="A2202" s="12">
        <v>0.94000000000000006</v>
      </c>
      <c r="B2202" s="13">
        <v>21.19912284189256</v>
      </c>
      <c r="C2202" s="5">
        <f t="shared" si="34"/>
        <v>22.139122841892561</v>
      </c>
      <c r="D2202" t="s">
        <v>10</v>
      </c>
    </row>
    <row r="2203" spans="1:4" x14ac:dyDescent="0.3">
      <c r="A2203" s="12">
        <v>0.94000000000000006</v>
      </c>
      <c r="B2203" s="13">
        <v>25.119128388430532</v>
      </c>
      <c r="C2203" s="5">
        <f t="shared" si="34"/>
        <v>26.059128388430533</v>
      </c>
      <c r="D2203" t="s">
        <v>10</v>
      </c>
    </row>
    <row r="2204" spans="1:4" x14ac:dyDescent="0.3">
      <c r="A2204" s="12">
        <v>0.94000000000000006</v>
      </c>
      <c r="B2204" s="13">
        <v>28.887831888257956</v>
      </c>
      <c r="C2204" s="5">
        <f t="shared" si="34"/>
        <v>29.827831888257958</v>
      </c>
      <c r="D2204" t="s">
        <v>10</v>
      </c>
    </row>
    <row r="2205" spans="1:4" x14ac:dyDescent="0.3">
      <c r="A2205" s="12">
        <v>0.94000000000000006</v>
      </c>
      <c r="B2205" s="13">
        <v>31.406473561578796</v>
      </c>
      <c r="C2205" s="5">
        <f t="shared" si="34"/>
        <v>32.346473561578797</v>
      </c>
      <c r="D2205" t="s">
        <v>10</v>
      </c>
    </row>
    <row r="2206" spans="1:4" x14ac:dyDescent="0.3">
      <c r="A2206" s="12">
        <v>0.94000000000000006</v>
      </c>
      <c r="B2206" s="13">
        <v>32.710708508051312</v>
      </c>
      <c r="C2206" s="5">
        <f t="shared" si="34"/>
        <v>33.650708508051309</v>
      </c>
      <c r="D2206" t="s">
        <v>10</v>
      </c>
    </row>
    <row r="2207" spans="1:4" x14ac:dyDescent="0.3">
      <c r="A2207" s="12">
        <v>0.94000000000000006</v>
      </c>
      <c r="B2207" s="13">
        <v>33.14819860996019</v>
      </c>
      <c r="C2207" s="5">
        <f t="shared" si="34"/>
        <v>34.088198609960187</v>
      </c>
      <c r="D2207" t="s">
        <v>10</v>
      </c>
    </row>
    <row r="2208" spans="1:4" x14ac:dyDescent="0.3">
      <c r="A2208" s="12">
        <v>0.94000000000000006</v>
      </c>
      <c r="B2208" s="13">
        <v>32.560965344823074</v>
      </c>
      <c r="C2208" s="5">
        <f t="shared" si="34"/>
        <v>33.500965344823072</v>
      </c>
      <c r="D2208" t="s">
        <v>10</v>
      </c>
    </row>
    <row r="2209" spans="1:4" x14ac:dyDescent="0.3">
      <c r="A2209" s="12">
        <v>0.94000000000000006</v>
      </c>
      <c r="B2209" s="13">
        <v>31.206501520035097</v>
      </c>
      <c r="C2209" s="5">
        <f t="shared" si="34"/>
        <v>32.146501520035095</v>
      </c>
      <c r="D2209" t="s">
        <v>10</v>
      </c>
    </row>
    <row r="2210" spans="1:4" x14ac:dyDescent="0.3">
      <c r="A2210" s="12">
        <v>0.94000000000000006</v>
      </c>
      <c r="B2210" s="13">
        <v>29.30645584747192</v>
      </c>
      <c r="C2210" s="5">
        <f t="shared" si="34"/>
        <v>30.246455847471921</v>
      </c>
      <c r="D2210" t="s">
        <v>10</v>
      </c>
    </row>
    <row r="2211" spans="1:4" x14ac:dyDescent="0.3">
      <c r="A2211" s="12">
        <v>0.94000000000000006</v>
      </c>
      <c r="B2211" s="13">
        <v>27.209118141213224</v>
      </c>
      <c r="C2211" s="5">
        <f t="shared" si="34"/>
        <v>28.149118141213226</v>
      </c>
      <c r="D2211" t="s">
        <v>10</v>
      </c>
    </row>
    <row r="2212" spans="1:4" x14ac:dyDescent="0.3">
      <c r="A2212" s="12">
        <v>0.94000000000000006</v>
      </c>
      <c r="B2212" s="13">
        <v>24.270696892881542</v>
      </c>
      <c r="C2212" s="5">
        <f t="shared" si="34"/>
        <v>25.210696892881543</v>
      </c>
      <c r="D2212" t="s">
        <v>10</v>
      </c>
    </row>
    <row r="2213" spans="1:4" x14ac:dyDescent="0.3">
      <c r="A2213" s="12">
        <v>0.94000000000000006</v>
      </c>
      <c r="B2213" s="13">
        <v>20.501654275040437</v>
      </c>
      <c r="C2213" s="5">
        <f t="shared" si="34"/>
        <v>21.441654275040438</v>
      </c>
      <c r="D2213" t="s">
        <v>10</v>
      </c>
    </row>
    <row r="2214" spans="1:4" x14ac:dyDescent="0.3">
      <c r="A2214" s="12">
        <v>0.94000000000000006</v>
      </c>
      <c r="B2214" s="13">
        <v>16.578839650440027</v>
      </c>
      <c r="C2214" s="5">
        <f t="shared" si="34"/>
        <v>17.518839650440029</v>
      </c>
      <c r="D2214" t="s">
        <v>10</v>
      </c>
    </row>
    <row r="2215" spans="1:4" x14ac:dyDescent="0.3">
      <c r="A2215" s="12">
        <v>0.94000000000000006</v>
      </c>
      <c r="B2215" s="13">
        <v>13.401369828430429</v>
      </c>
      <c r="C2215" s="5">
        <f t="shared" si="34"/>
        <v>14.341369828430429</v>
      </c>
      <c r="D2215" t="s">
        <v>10</v>
      </c>
    </row>
    <row r="2216" spans="1:4" x14ac:dyDescent="0.3">
      <c r="A2216" s="12">
        <v>0.94000000000000006</v>
      </c>
      <c r="B2216" s="13">
        <v>10.727261990410534</v>
      </c>
      <c r="C2216" s="5">
        <f t="shared" si="34"/>
        <v>11.667261990410534</v>
      </c>
      <c r="D2216" t="s">
        <v>10</v>
      </c>
    </row>
    <row r="2217" spans="1:4" x14ac:dyDescent="0.3">
      <c r="A2217" s="12">
        <v>0.94000000000000006</v>
      </c>
      <c r="B2217" s="13">
        <v>8.2269603542291403</v>
      </c>
      <c r="C2217" s="5">
        <f t="shared" si="34"/>
        <v>9.1669603542291398</v>
      </c>
      <c r="D2217" t="s">
        <v>10</v>
      </c>
    </row>
    <row r="2218" spans="1:4" x14ac:dyDescent="0.3">
      <c r="A2218" s="12">
        <v>0.94000000000000006</v>
      </c>
      <c r="B2218" s="13">
        <v>6.2562184140255912</v>
      </c>
      <c r="C2218" s="5">
        <f t="shared" si="34"/>
        <v>7.1962184140255916</v>
      </c>
      <c r="D2218" t="s">
        <v>10</v>
      </c>
    </row>
    <row r="2219" spans="1:4" x14ac:dyDescent="0.3">
      <c r="A2219" s="12">
        <v>0.94000000000000006</v>
      </c>
      <c r="B2219" s="13">
        <v>5.0900031509444821</v>
      </c>
      <c r="C2219" s="5">
        <f t="shared" si="34"/>
        <v>6.0300031509444825</v>
      </c>
      <c r="D2219" t="s">
        <v>10</v>
      </c>
    </row>
    <row r="2220" spans="1:4" x14ac:dyDescent="0.3">
      <c r="A2220" s="12">
        <v>0.94000000000000006</v>
      </c>
      <c r="B2220" s="13">
        <v>5.1244618285953205</v>
      </c>
      <c r="C2220" s="5">
        <f t="shared" si="34"/>
        <v>6.0644618285953209</v>
      </c>
      <c r="D2220" t="s">
        <v>10</v>
      </c>
    </row>
    <row r="2221" spans="1:4" x14ac:dyDescent="0.3">
      <c r="A2221" s="12">
        <v>0.94000000000000006</v>
      </c>
      <c r="B2221" s="13">
        <v>6.0221968814835289</v>
      </c>
      <c r="C2221" s="5">
        <f t="shared" si="34"/>
        <v>6.9621968814835293</v>
      </c>
      <c r="D2221" t="s">
        <v>10</v>
      </c>
    </row>
    <row r="2222" spans="1:4" x14ac:dyDescent="0.3">
      <c r="A2222" s="12">
        <v>0.94000000000000006</v>
      </c>
      <c r="B2222" s="13">
        <v>8.2704311157523112</v>
      </c>
      <c r="C2222" s="5">
        <f t="shared" si="34"/>
        <v>9.2104311157523107</v>
      </c>
      <c r="D2222" t="s">
        <v>10</v>
      </c>
    </row>
    <row r="2223" spans="1:4" x14ac:dyDescent="0.3">
      <c r="A2223" s="12">
        <v>0.94000000000000006</v>
      </c>
      <c r="B2223" s="13">
        <v>11.280231596315655</v>
      </c>
      <c r="C2223" s="5">
        <f t="shared" si="34"/>
        <v>12.220231596315655</v>
      </c>
      <c r="D2223" t="s">
        <v>10</v>
      </c>
    </row>
    <row r="2224" spans="1:4" x14ac:dyDescent="0.3">
      <c r="A2224" s="12">
        <v>0.94000000000000006</v>
      </c>
      <c r="B2224" s="13">
        <v>14.454930878215668</v>
      </c>
      <c r="C2224" s="5">
        <f t="shared" si="34"/>
        <v>15.394930878215668</v>
      </c>
      <c r="D2224" t="s">
        <v>10</v>
      </c>
    </row>
    <row r="2225" spans="1:4" x14ac:dyDescent="0.3">
      <c r="A2225" s="12">
        <v>0.94000000000000006</v>
      </c>
      <c r="B2225" s="13">
        <v>17.736088893156293</v>
      </c>
      <c r="C2225" s="5">
        <f t="shared" si="34"/>
        <v>18.676088893156294</v>
      </c>
      <c r="D2225" t="s">
        <v>10</v>
      </c>
    </row>
    <row r="2226" spans="1:4" x14ac:dyDescent="0.3">
      <c r="A2226" s="12">
        <v>0.94000000000000006</v>
      </c>
      <c r="B2226" s="13">
        <v>21.19912284189256</v>
      </c>
      <c r="C2226" s="5">
        <f t="shared" si="34"/>
        <v>22.139122841892561</v>
      </c>
      <c r="D2226" t="s">
        <v>10</v>
      </c>
    </row>
    <row r="2227" spans="1:4" x14ac:dyDescent="0.3">
      <c r="A2227" s="12">
        <v>0.94000000000000006</v>
      </c>
      <c r="B2227" s="13">
        <v>25.119128388430532</v>
      </c>
      <c r="C2227" s="5">
        <f t="shared" si="34"/>
        <v>26.059128388430533</v>
      </c>
      <c r="D2227" t="s">
        <v>10</v>
      </c>
    </row>
    <row r="2228" spans="1:4" x14ac:dyDescent="0.3">
      <c r="A2228" s="12">
        <v>0.94000000000000006</v>
      </c>
      <c r="B2228" s="13">
        <v>28.887831888257956</v>
      </c>
      <c r="C2228" s="5">
        <f t="shared" si="34"/>
        <v>29.827831888257958</v>
      </c>
      <c r="D2228" t="s">
        <v>10</v>
      </c>
    </row>
    <row r="2229" spans="1:4" x14ac:dyDescent="0.3">
      <c r="A2229" s="12">
        <v>0.94000000000000006</v>
      </c>
      <c r="B2229" s="13">
        <v>31.406473561578796</v>
      </c>
      <c r="C2229" s="5">
        <f t="shared" si="34"/>
        <v>32.346473561578797</v>
      </c>
      <c r="D2229" t="s">
        <v>10</v>
      </c>
    </row>
    <row r="2230" spans="1:4" x14ac:dyDescent="0.3">
      <c r="A2230" s="12">
        <v>0.94000000000000006</v>
      </c>
      <c r="B2230" s="13">
        <v>32.710708508051312</v>
      </c>
      <c r="C2230" s="5">
        <f t="shared" si="34"/>
        <v>33.650708508051309</v>
      </c>
      <c r="D2230" t="s">
        <v>10</v>
      </c>
    </row>
    <row r="2231" spans="1:4" x14ac:dyDescent="0.3">
      <c r="A2231" s="12">
        <v>0.94000000000000006</v>
      </c>
      <c r="B2231" s="13">
        <v>33.14819860996019</v>
      </c>
      <c r="C2231" s="5">
        <f t="shared" si="34"/>
        <v>34.088198609960187</v>
      </c>
      <c r="D2231" t="s">
        <v>10</v>
      </c>
    </row>
    <row r="2232" spans="1:4" x14ac:dyDescent="0.3">
      <c r="A2232" s="12">
        <v>0.94000000000000006</v>
      </c>
      <c r="B2232" s="13">
        <v>32.560965344823074</v>
      </c>
      <c r="C2232" s="5">
        <f t="shared" si="34"/>
        <v>33.500965344823072</v>
      </c>
      <c r="D2232" t="s">
        <v>10</v>
      </c>
    </row>
    <row r="2233" spans="1:4" x14ac:dyDescent="0.3">
      <c r="A2233" s="12">
        <v>0.94000000000000006</v>
      </c>
      <c r="B2233" s="13">
        <v>31.206501520035097</v>
      </c>
      <c r="C2233" s="5">
        <f t="shared" si="34"/>
        <v>32.146501520035095</v>
      </c>
      <c r="D2233" t="s">
        <v>10</v>
      </c>
    </row>
    <row r="2234" spans="1:4" x14ac:dyDescent="0.3">
      <c r="A2234" s="14">
        <v>0.94000000000000028</v>
      </c>
      <c r="B2234" s="15">
        <v>23.146082161956141</v>
      </c>
      <c r="C2234" s="5">
        <f t="shared" si="34"/>
        <v>24.086082161956142</v>
      </c>
      <c r="D2234" t="s">
        <v>10</v>
      </c>
    </row>
    <row r="2235" spans="1:4" x14ac:dyDescent="0.3">
      <c r="A2235" s="14">
        <v>0.94000000000000028</v>
      </c>
      <c r="B2235" s="15">
        <v>21.689392077029439</v>
      </c>
      <c r="C2235" s="5">
        <f t="shared" si="34"/>
        <v>22.62939207702944</v>
      </c>
      <c r="D2235" t="s">
        <v>10</v>
      </c>
    </row>
    <row r="2236" spans="1:4" x14ac:dyDescent="0.3">
      <c r="A2236" s="14">
        <v>0.94000000000000028</v>
      </c>
      <c r="B2236" s="15">
        <v>19.935767698938587</v>
      </c>
      <c r="C2236" s="5">
        <f t="shared" si="34"/>
        <v>20.875767698938589</v>
      </c>
      <c r="D2236" t="s">
        <v>10</v>
      </c>
    </row>
    <row r="2237" spans="1:4" x14ac:dyDescent="0.3">
      <c r="A2237" s="14">
        <v>0.94000000000000028</v>
      </c>
      <c r="B2237" s="15">
        <v>17.994510806614969</v>
      </c>
      <c r="C2237" s="5">
        <f t="shared" si="34"/>
        <v>18.93451080661497</v>
      </c>
      <c r="D2237" t="s">
        <v>10</v>
      </c>
    </row>
    <row r="2238" spans="1:4" x14ac:dyDescent="0.3">
      <c r="A2238" s="14">
        <v>0.94000000000000028</v>
      </c>
      <c r="B2238" s="15">
        <v>14.474426545557332</v>
      </c>
      <c r="C2238" s="5">
        <f t="shared" si="34"/>
        <v>15.414426545557331</v>
      </c>
      <c r="D2238" t="s">
        <v>10</v>
      </c>
    </row>
    <row r="2239" spans="1:4" x14ac:dyDescent="0.3">
      <c r="A2239" s="14">
        <v>0.94000000000000028</v>
      </c>
      <c r="B2239" s="15">
        <v>10.797629818305179</v>
      </c>
      <c r="C2239" s="5">
        <f t="shared" si="34"/>
        <v>11.737629818305178</v>
      </c>
      <c r="D2239" t="s">
        <v>10</v>
      </c>
    </row>
    <row r="2240" spans="1:4" x14ac:dyDescent="0.3">
      <c r="A2240" s="14">
        <v>7.391758241758243</v>
      </c>
      <c r="B2240" s="15">
        <v>8.7139917367270527</v>
      </c>
      <c r="C2240" s="5">
        <f t="shared" si="34"/>
        <v>16.105749978485296</v>
      </c>
      <c r="D2240" t="s">
        <v>10</v>
      </c>
    </row>
    <row r="2241" spans="1:4" x14ac:dyDescent="0.3">
      <c r="A2241" s="14">
        <v>11.826813186813187</v>
      </c>
      <c r="B2241" s="15">
        <v>8.1235623343986596</v>
      </c>
      <c r="C2241" s="5">
        <f t="shared" si="34"/>
        <v>19.950375521211846</v>
      </c>
      <c r="D2241" t="s">
        <v>10</v>
      </c>
    </row>
    <row r="2242" spans="1:4" x14ac:dyDescent="0.3">
      <c r="A2242" s="14">
        <v>16.26186813186813</v>
      </c>
      <c r="B2242" s="15">
        <v>10.038653761103056</v>
      </c>
      <c r="C2242" s="5">
        <f t="shared" si="34"/>
        <v>26.300521892971187</v>
      </c>
      <c r="D2242" t="s">
        <v>10</v>
      </c>
    </row>
    <row r="2243" spans="1:4" x14ac:dyDescent="0.3">
      <c r="A2243" s="14">
        <v>16.26186813186813</v>
      </c>
      <c r="B2243" s="15">
        <v>14.809417197204601</v>
      </c>
      <c r="C2243" s="5">
        <f t="shared" ref="C2243:C2306" si="35">SUM(A2243:B2243)</f>
        <v>31.07128532907273</v>
      </c>
      <c r="D2243" t="s">
        <v>10</v>
      </c>
    </row>
    <row r="2244" spans="1:4" x14ac:dyDescent="0.3">
      <c r="A2244" s="14">
        <v>16.26186813186813</v>
      </c>
      <c r="B2244" s="15">
        <v>16.981672880368407</v>
      </c>
      <c r="C2244" s="5">
        <f t="shared" si="35"/>
        <v>33.243541012236534</v>
      </c>
      <c r="D2244" t="s">
        <v>10</v>
      </c>
    </row>
    <row r="2245" spans="1:4" x14ac:dyDescent="0.3">
      <c r="A2245" s="14">
        <v>15.522692307692306</v>
      </c>
      <c r="B2245" s="15">
        <v>18.403738565042929</v>
      </c>
      <c r="C2245" s="5">
        <f t="shared" si="35"/>
        <v>33.926430872735239</v>
      </c>
      <c r="D2245" t="s">
        <v>10</v>
      </c>
    </row>
    <row r="2246" spans="1:4" x14ac:dyDescent="0.3">
      <c r="A2246" s="14">
        <v>15.522692307692306</v>
      </c>
      <c r="B2246" s="15">
        <v>19.84608467184712</v>
      </c>
      <c r="C2246" s="5">
        <f t="shared" si="35"/>
        <v>35.368776979539426</v>
      </c>
      <c r="D2246" t="s">
        <v>10</v>
      </c>
    </row>
    <row r="2247" spans="1:4" x14ac:dyDescent="0.3">
      <c r="A2247" s="14">
        <v>12.565989010989011</v>
      </c>
      <c r="B2247" s="15">
        <v>21.602551668661654</v>
      </c>
      <c r="C2247" s="5">
        <f t="shared" si="35"/>
        <v>34.168540679650661</v>
      </c>
      <c r="D2247" t="s">
        <v>10</v>
      </c>
    </row>
    <row r="2248" spans="1:4" x14ac:dyDescent="0.3">
      <c r="A2248" s="14">
        <v>11.826813186813187</v>
      </c>
      <c r="B2248" s="15">
        <v>23.289087305627287</v>
      </c>
      <c r="C2248" s="5">
        <f t="shared" si="35"/>
        <v>35.115900492440474</v>
      </c>
      <c r="D2248" t="s">
        <v>10</v>
      </c>
    </row>
    <row r="2249" spans="1:4" x14ac:dyDescent="0.3">
      <c r="A2249" s="14">
        <v>15.522692307692306</v>
      </c>
      <c r="B2249" s="15">
        <v>24.971143166228984</v>
      </c>
      <c r="C2249" s="5">
        <f t="shared" si="35"/>
        <v>40.493835473921294</v>
      </c>
      <c r="D2249" t="s">
        <v>10</v>
      </c>
    </row>
    <row r="2250" spans="1:4" x14ac:dyDescent="0.3">
      <c r="A2250" s="14">
        <v>19.957747252747254</v>
      </c>
      <c r="B2250" s="15">
        <v>26.331926144279191</v>
      </c>
      <c r="C2250" s="5">
        <f t="shared" si="35"/>
        <v>46.289673397026448</v>
      </c>
      <c r="D2250" t="s">
        <v>10</v>
      </c>
    </row>
    <row r="2251" spans="1:4" x14ac:dyDescent="0.3">
      <c r="A2251" s="14">
        <v>19.957747252747254</v>
      </c>
      <c r="B2251" s="15">
        <v>26.81002418188309</v>
      </c>
      <c r="C2251" s="5">
        <f t="shared" si="35"/>
        <v>46.767771434630347</v>
      </c>
      <c r="D2251" t="s">
        <v>10</v>
      </c>
    </row>
    <row r="2252" spans="1:4" x14ac:dyDescent="0.3">
      <c r="A2252" s="14">
        <v>14.783516483516486</v>
      </c>
      <c r="B2252" s="15">
        <v>26.335167001269703</v>
      </c>
      <c r="C2252" s="5">
        <f t="shared" si="35"/>
        <v>41.118683484786189</v>
      </c>
      <c r="D2252" t="s">
        <v>10</v>
      </c>
    </row>
    <row r="2253" spans="1:4" x14ac:dyDescent="0.3">
      <c r="A2253" s="14">
        <v>7.391758241758243</v>
      </c>
      <c r="B2253" s="15">
        <v>23.278994242983725</v>
      </c>
      <c r="C2253" s="5">
        <f t="shared" si="35"/>
        <v>30.670752484741968</v>
      </c>
      <c r="D2253" t="s">
        <v>10</v>
      </c>
    </row>
    <row r="2254" spans="1:4" x14ac:dyDescent="0.3">
      <c r="A2254" s="14">
        <v>0.94000000000000028</v>
      </c>
      <c r="B2254" s="15">
        <v>22.42153500293869</v>
      </c>
      <c r="C2254" s="5">
        <f t="shared" si="35"/>
        <v>23.361535002938691</v>
      </c>
      <c r="D2254" t="s">
        <v>10</v>
      </c>
    </row>
    <row r="2255" spans="1:4" x14ac:dyDescent="0.3">
      <c r="A2255" s="14">
        <v>0.94000000000000028</v>
      </c>
      <c r="B2255" s="15">
        <v>22.75412479597453</v>
      </c>
      <c r="C2255" s="5">
        <f t="shared" si="35"/>
        <v>23.694124795974531</v>
      </c>
      <c r="D2255" t="s">
        <v>10</v>
      </c>
    </row>
    <row r="2256" spans="1:4" x14ac:dyDescent="0.3">
      <c r="A2256" s="14">
        <v>0.94000000000000028</v>
      </c>
      <c r="B2256" s="15">
        <v>23.336849185561981</v>
      </c>
      <c r="C2256" s="5">
        <f t="shared" si="35"/>
        <v>24.276849185561982</v>
      </c>
      <c r="D2256" t="s">
        <v>10</v>
      </c>
    </row>
    <row r="2257" spans="1:4" x14ac:dyDescent="0.3">
      <c r="A2257" s="14">
        <v>0.94000000000000028</v>
      </c>
      <c r="B2257" s="15">
        <v>23.616155241846801</v>
      </c>
      <c r="C2257" s="5">
        <f t="shared" si="35"/>
        <v>24.556155241846803</v>
      </c>
      <c r="D2257" t="s">
        <v>10</v>
      </c>
    </row>
    <row r="2258" spans="1:4" x14ac:dyDescent="0.3">
      <c r="A2258" s="14">
        <v>0.94000000000000028</v>
      </c>
      <c r="B2258" s="15">
        <v>23.146082161956141</v>
      </c>
      <c r="C2258" s="5">
        <f t="shared" si="35"/>
        <v>24.086082161956142</v>
      </c>
      <c r="D2258" t="s">
        <v>10</v>
      </c>
    </row>
    <row r="2259" spans="1:4" x14ac:dyDescent="0.3">
      <c r="A2259" s="14">
        <v>0.94000000000000028</v>
      </c>
      <c r="B2259" s="15">
        <v>21.689392077029439</v>
      </c>
      <c r="C2259" s="5">
        <f t="shared" si="35"/>
        <v>22.62939207702944</v>
      </c>
      <c r="D2259" t="s">
        <v>10</v>
      </c>
    </row>
    <row r="2260" spans="1:4" x14ac:dyDescent="0.3">
      <c r="A2260" s="14">
        <v>0.94000000000000028</v>
      </c>
      <c r="B2260" s="15">
        <v>19.935767698938587</v>
      </c>
      <c r="C2260" s="5">
        <f t="shared" si="35"/>
        <v>20.875767698938589</v>
      </c>
      <c r="D2260" t="s">
        <v>10</v>
      </c>
    </row>
    <row r="2261" spans="1:4" x14ac:dyDescent="0.3">
      <c r="A2261" s="14">
        <v>0.94000000000000028</v>
      </c>
      <c r="B2261" s="15">
        <v>17.994510806614969</v>
      </c>
      <c r="C2261" s="5">
        <f t="shared" si="35"/>
        <v>18.93451080661497</v>
      </c>
      <c r="D2261" t="s">
        <v>10</v>
      </c>
    </row>
    <row r="2262" spans="1:4" x14ac:dyDescent="0.3">
      <c r="A2262" s="14">
        <v>0.94000000000000028</v>
      </c>
      <c r="B2262" s="15">
        <v>14.474426545557332</v>
      </c>
      <c r="C2262" s="5">
        <f t="shared" si="35"/>
        <v>15.414426545557331</v>
      </c>
      <c r="D2262" t="s">
        <v>10</v>
      </c>
    </row>
    <row r="2263" spans="1:4" x14ac:dyDescent="0.3">
      <c r="A2263" s="14">
        <v>0.94000000000000028</v>
      </c>
      <c r="B2263" s="15">
        <v>10.797629818305179</v>
      </c>
      <c r="C2263" s="5">
        <f t="shared" si="35"/>
        <v>11.737629818305178</v>
      </c>
      <c r="D2263" t="s">
        <v>10</v>
      </c>
    </row>
    <row r="2264" spans="1:4" x14ac:dyDescent="0.3">
      <c r="A2264" s="14">
        <v>7.391758241758243</v>
      </c>
      <c r="B2264" s="15">
        <v>8.7139917367270527</v>
      </c>
      <c r="C2264" s="5">
        <f t="shared" si="35"/>
        <v>16.105749978485296</v>
      </c>
      <c r="D2264" t="s">
        <v>10</v>
      </c>
    </row>
    <row r="2265" spans="1:4" x14ac:dyDescent="0.3">
      <c r="A2265" s="14">
        <v>11.826813186813187</v>
      </c>
      <c r="B2265" s="15">
        <v>8.1235623343986596</v>
      </c>
      <c r="C2265" s="5">
        <f t="shared" si="35"/>
        <v>19.950375521211846</v>
      </c>
      <c r="D2265" t="s">
        <v>10</v>
      </c>
    </row>
    <row r="2266" spans="1:4" x14ac:dyDescent="0.3">
      <c r="A2266" s="14">
        <v>16.26186813186813</v>
      </c>
      <c r="B2266" s="15">
        <v>10.038653761103056</v>
      </c>
      <c r="C2266" s="5">
        <f t="shared" si="35"/>
        <v>26.300521892971187</v>
      </c>
      <c r="D2266" t="s">
        <v>10</v>
      </c>
    </row>
    <row r="2267" spans="1:4" x14ac:dyDescent="0.3">
      <c r="A2267" s="14">
        <v>16.26186813186813</v>
      </c>
      <c r="B2267" s="15">
        <v>14.809417197204601</v>
      </c>
      <c r="C2267" s="5">
        <f t="shared" si="35"/>
        <v>31.07128532907273</v>
      </c>
      <c r="D2267" t="s">
        <v>10</v>
      </c>
    </row>
    <row r="2268" spans="1:4" x14ac:dyDescent="0.3">
      <c r="A2268" s="14">
        <v>16.26186813186813</v>
      </c>
      <c r="B2268" s="15">
        <v>16.981672880368407</v>
      </c>
      <c r="C2268" s="5">
        <f t="shared" si="35"/>
        <v>33.243541012236534</v>
      </c>
      <c r="D2268" t="s">
        <v>10</v>
      </c>
    </row>
    <row r="2269" spans="1:4" x14ac:dyDescent="0.3">
      <c r="A2269" s="14">
        <v>15.522692307692306</v>
      </c>
      <c r="B2269" s="15">
        <v>18.403738565042929</v>
      </c>
      <c r="C2269" s="5">
        <f t="shared" si="35"/>
        <v>33.926430872735239</v>
      </c>
      <c r="D2269" t="s">
        <v>10</v>
      </c>
    </row>
    <row r="2270" spans="1:4" x14ac:dyDescent="0.3">
      <c r="A2270" s="14">
        <v>15.522692307692306</v>
      </c>
      <c r="B2270" s="15">
        <v>19.84608467184712</v>
      </c>
      <c r="C2270" s="5">
        <f t="shared" si="35"/>
        <v>35.368776979539426</v>
      </c>
      <c r="D2270" t="s">
        <v>10</v>
      </c>
    </row>
    <row r="2271" spans="1:4" x14ac:dyDescent="0.3">
      <c r="A2271" s="14">
        <v>12.565989010989011</v>
      </c>
      <c r="B2271" s="15">
        <v>21.602551668661654</v>
      </c>
      <c r="C2271" s="5">
        <f t="shared" si="35"/>
        <v>34.168540679650661</v>
      </c>
      <c r="D2271" t="s">
        <v>10</v>
      </c>
    </row>
    <row r="2272" spans="1:4" x14ac:dyDescent="0.3">
      <c r="A2272" s="14">
        <v>11.826813186813187</v>
      </c>
      <c r="B2272" s="15">
        <v>23.289087305627287</v>
      </c>
      <c r="C2272" s="5">
        <f t="shared" si="35"/>
        <v>35.115900492440474</v>
      </c>
      <c r="D2272" t="s">
        <v>10</v>
      </c>
    </row>
    <row r="2273" spans="1:4" x14ac:dyDescent="0.3">
      <c r="A2273" s="14">
        <v>15.522692307692306</v>
      </c>
      <c r="B2273" s="15">
        <v>24.971143166228984</v>
      </c>
      <c r="C2273" s="5">
        <f t="shared" si="35"/>
        <v>40.493835473921294</v>
      </c>
      <c r="D2273" t="s">
        <v>10</v>
      </c>
    </row>
    <row r="2274" spans="1:4" x14ac:dyDescent="0.3">
      <c r="A2274" s="14">
        <v>19.957747252747254</v>
      </c>
      <c r="B2274" s="15">
        <v>26.331926144279191</v>
      </c>
      <c r="C2274" s="5">
        <f t="shared" si="35"/>
        <v>46.289673397026448</v>
      </c>
      <c r="D2274" t="s">
        <v>10</v>
      </c>
    </row>
    <row r="2275" spans="1:4" x14ac:dyDescent="0.3">
      <c r="A2275" s="14">
        <v>19.957747252747254</v>
      </c>
      <c r="B2275" s="15">
        <v>26.81002418188309</v>
      </c>
      <c r="C2275" s="5">
        <f t="shared" si="35"/>
        <v>46.767771434630347</v>
      </c>
      <c r="D2275" t="s">
        <v>10</v>
      </c>
    </row>
    <row r="2276" spans="1:4" x14ac:dyDescent="0.3">
      <c r="A2276" s="14">
        <v>14.783516483516486</v>
      </c>
      <c r="B2276" s="15">
        <v>26.335167001269703</v>
      </c>
      <c r="C2276" s="5">
        <f t="shared" si="35"/>
        <v>41.118683484786189</v>
      </c>
      <c r="D2276" t="s">
        <v>10</v>
      </c>
    </row>
    <row r="2277" spans="1:4" x14ac:dyDescent="0.3">
      <c r="A2277" s="14">
        <v>7.391758241758243</v>
      </c>
      <c r="B2277" s="15">
        <v>23.278994242983725</v>
      </c>
      <c r="C2277" s="5">
        <f t="shared" si="35"/>
        <v>30.670752484741968</v>
      </c>
      <c r="D2277" t="s">
        <v>10</v>
      </c>
    </row>
    <row r="2278" spans="1:4" x14ac:dyDescent="0.3">
      <c r="A2278" s="14">
        <v>0.94000000000000028</v>
      </c>
      <c r="B2278" s="15">
        <v>22.42153500293869</v>
      </c>
      <c r="C2278" s="5">
        <f t="shared" si="35"/>
        <v>23.361535002938691</v>
      </c>
      <c r="D2278" t="s">
        <v>10</v>
      </c>
    </row>
    <row r="2279" spans="1:4" x14ac:dyDescent="0.3">
      <c r="A2279" s="14">
        <v>0.94000000000000028</v>
      </c>
      <c r="B2279" s="15">
        <v>22.75412479597453</v>
      </c>
      <c r="C2279" s="5">
        <f t="shared" si="35"/>
        <v>23.694124795974531</v>
      </c>
      <c r="D2279" t="s">
        <v>10</v>
      </c>
    </row>
    <row r="2280" spans="1:4" x14ac:dyDescent="0.3">
      <c r="A2280" s="14">
        <v>0.94000000000000028</v>
      </c>
      <c r="B2280" s="15">
        <v>23.336849185561981</v>
      </c>
      <c r="C2280" s="5">
        <f t="shared" si="35"/>
        <v>24.276849185561982</v>
      </c>
      <c r="D2280" t="s">
        <v>10</v>
      </c>
    </row>
    <row r="2281" spans="1:4" x14ac:dyDescent="0.3">
      <c r="A2281" s="14">
        <v>0.94000000000000028</v>
      </c>
      <c r="B2281" s="15">
        <v>23.616155241846801</v>
      </c>
      <c r="C2281" s="5">
        <f t="shared" si="35"/>
        <v>24.556155241846803</v>
      </c>
      <c r="D2281" t="s">
        <v>10</v>
      </c>
    </row>
    <row r="2282" spans="1:4" x14ac:dyDescent="0.3">
      <c r="A2282" s="14">
        <v>0.94000000000000028</v>
      </c>
      <c r="B2282" s="15">
        <v>23.146082161956141</v>
      </c>
      <c r="C2282" s="5">
        <f t="shared" si="35"/>
        <v>24.086082161956142</v>
      </c>
      <c r="D2282" t="s">
        <v>10</v>
      </c>
    </row>
    <row r="2283" spans="1:4" x14ac:dyDescent="0.3">
      <c r="A2283" s="14">
        <v>0.94000000000000028</v>
      </c>
      <c r="B2283" s="15">
        <v>21.689392077029439</v>
      </c>
      <c r="C2283" s="5">
        <f t="shared" si="35"/>
        <v>22.62939207702944</v>
      </c>
      <c r="D2283" t="s">
        <v>10</v>
      </c>
    </row>
    <row r="2284" spans="1:4" x14ac:dyDescent="0.3">
      <c r="A2284" s="14">
        <v>0.94000000000000028</v>
      </c>
      <c r="B2284" s="15">
        <v>19.935767698938587</v>
      </c>
      <c r="C2284" s="5">
        <f t="shared" si="35"/>
        <v>20.875767698938589</v>
      </c>
      <c r="D2284" t="s">
        <v>10</v>
      </c>
    </row>
    <row r="2285" spans="1:4" x14ac:dyDescent="0.3">
      <c r="A2285" s="14">
        <v>0.94000000000000028</v>
      </c>
      <c r="B2285" s="15">
        <v>17.994510806614969</v>
      </c>
      <c r="C2285" s="5">
        <f t="shared" si="35"/>
        <v>18.93451080661497</v>
      </c>
      <c r="D2285" t="s">
        <v>10</v>
      </c>
    </row>
    <row r="2286" spans="1:4" x14ac:dyDescent="0.3">
      <c r="A2286" s="14">
        <v>0.94000000000000028</v>
      </c>
      <c r="B2286" s="15">
        <v>14.474426545557332</v>
      </c>
      <c r="C2286" s="5">
        <f t="shared" si="35"/>
        <v>15.414426545557331</v>
      </c>
      <c r="D2286" t="s">
        <v>10</v>
      </c>
    </row>
    <row r="2287" spans="1:4" x14ac:dyDescent="0.3">
      <c r="A2287" s="14">
        <v>0.94000000000000028</v>
      </c>
      <c r="B2287" s="15">
        <v>10.797629818305179</v>
      </c>
      <c r="C2287" s="5">
        <f t="shared" si="35"/>
        <v>11.737629818305178</v>
      </c>
      <c r="D2287" t="s">
        <v>10</v>
      </c>
    </row>
    <row r="2288" spans="1:4" x14ac:dyDescent="0.3">
      <c r="A2288" s="14">
        <v>7.391758241758243</v>
      </c>
      <c r="B2288" s="15">
        <v>8.7139917367270527</v>
      </c>
      <c r="C2288" s="5">
        <f t="shared" si="35"/>
        <v>16.105749978485296</v>
      </c>
      <c r="D2288" t="s">
        <v>10</v>
      </c>
    </row>
    <row r="2289" spans="1:4" x14ac:dyDescent="0.3">
      <c r="A2289" s="14">
        <v>11.826813186813187</v>
      </c>
      <c r="B2289" s="15">
        <v>8.1235623343986596</v>
      </c>
      <c r="C2289" s="5">
        <f t="shared" si="35"/>
        <v>19.950375521211846</v>
      </c>
      <c r="D2289" t="s">
        <v>10</v>
      </c>
    </row>
    <row r="2290" spans="1:4" x14ac:dyDescent="0.3">
      <c r="A2290" s="14">
        <v>16.26186813186813</v>
      </c>
      <c r="B2290" s="15">
        <v>10.038653761103056</v>
      </c>
      <c r="C2290" s="5">
        <f t="shared" si="35"/>
        <v>26.300521892971187</v>
      </c>
      <c r="D2290" t="s">
        <v>10</v>
      </c>
    </row>
    <row r="2291" spans="1:4" x14ac:dyDescent="0.3">
      <c r="A2291" s="14">
        <v>16.26186813186813</v>
      </c>
      <c r="B2291" s="15">
        <v>14.809417197204601</v>
      </c>
      <c r="C2291" s="5">
        <f t="shared" si="35"/>
        <v>31.07128532907273</v>
      </c>
      <c r="D2291" t="s">
        <v>10</v>
      </c>
    </row>
    <row r="2292" spans="1:4" x14ac:dyDescent="0.3">
      <c r="A2292" s="14">
        <v>16.26186813186813</v>
      </c>
      <c r="B2292" s="15">
        <v>16.981672880368407</v>
      </c>
      <c r="C2292" s="5">
        <f t="shared" si="35"/>
        <v>33.243541012236534</v>
      </c>
      <c r="D2292" t="s">
        <v>10</v>
      </c>
    </row>
    <row r="2293" spans="1:4" x14ac:dyDescent="0.3">
      <c r="A2293" s="14">
        <v>15.522692307692306</v>
      </c>
      <c r="B2293" s="15">
        <v>18.403738565042929</v>
      </c>
      <c r="C2293" s="5">
        <f t="shared" si="35"/>
        <v>33.926430872735239</v>
      </c>
      <c r="D2293" t="s">
        <v>10</v>
      </c>
    </row>
    <row r="2294" spans="1:4" x14ac:dyDescent="0.3">
      <c r="A2294" s="14">
        <v>15.522692307692306</v>
      </c>
      <c r="B2294" s="15">
        <v>19.84608467184712</v>
      </c>
      <c r="C2294" s="5">
        <f t="shared" si="35"/>
        <v>35.368776979539426</v>
      </c>
      <c r="D2294" t="s">
        <v>10</v>
      </c>
    </row>
    <row r="2295" spans="1:4" x14ac:dyDescent="0.3">
      <c r="A2295" s="14">
        <v>12.565989010989011</v>
      </c>
      <c r="B2295" s="15">
        <v>21.602551668661654</v>
      </c>
      <c r="C2295" s="5">
        <f t="shared" si="35"/>
        <v>34.168540679650661</v>
      </c>
      <c r="D2295" t="s">
        <v>10</v>
      </c>
    </row>
    <row r="2296" spans="1:4" x14ac:dyDescent="0.3">
      <c r="A2296" s="14">
        <v>11.826813186813187</v>
      </c>
      <c r="B2296" s="15">
        <v>23.289087305627287</v>
      </c>
      <c r="C2296" s="5">
        <f t="shared" si="35"/>
        <v>35.115900492440474</v>
      </c>
      <c r="D2296" t="s">
        <v>10</v>
      </c>
    </row>
    <row r="2297" spans="1:4" x14ac:dyDescent="0.3">
      <c r="A2297" s="14">
        <v>15.522692307692306</v>
      </c>
      <c r="B2297" s="15">
        <v>24.971143166228984</v>
      </c>
      <c r="C2297" s="5">
        <f t="shared" si="35"/>
        <v>40.493835473921294</v>
      </c>
      <c r="D2297" t="s">
        <v>10</v>
      </c>
    </row>
    <row r="2298" spans="1:4" x14ac:dyDescent="0.3">
      <c r="A2298" s="14">
        <v>19.957747252747254</v>
      </c>
      <c r="B2298" s="15">
        <v>26.331926144279191</v>
      </c>
      <c r="C2298" s="5">
        <f t="shared" si="35"/>
        <v>46.289673397026448</v>
      </c>
      <c r="D2298" t="s">
        <v>10</v>
      </c>
    </row>
    <row r="2299" spans="1:4" x14ac:dyDescent="0.3">
      <c r="A2299" s="14">
        <v>19.957747252747254</v>
      </c>
      <c r="B2299" s="15">
        <v>26.81002418188309</v>
      </c>
      <c r="C2299" s="5">
        <f t="shared" si="35"/>
        <v>46.767771434630347</v>
      </c>
      <c r="D2299" t="s">
        <v>10</v>
      </c>
    </row>
    <row r="2300" spans="1:4" x14ac:dyDescent="0.3">
      <c r="A2300" s="14">
        <v>14.783516483516486</v>
      </c>
      <c r="B2300" s="15">
        <v>26.335167001269703</v>
      </c>
      <c r="C2300" s="5">
        <f t="shared" si="35"/>
        <v>41.118683484786189</v>
      </c>
      <c r="D2300" t="s">
        <v>10</v>
      </c>
    </row>
    <row r="2301" spans="1:4" x14ac:dyDescent="0.3">
      <c r="A2301" s="14">
        <v>7.391758241758243</v>
      </c>
      <c r="B2301" s="15">
        <v>23.278994242983725</v>
      </c>
      <c r="C2301" s="5">
        <f t="shared" si="35"/>
        <v>30.670752484741968</v>
      </c>
      <c r="D2301" t="s">
        <v>10</v>
      </c>
    </row>
    <row r="2302" spans="1:4" x14ac:dyDescent="0.3">
      <c r="A2302" s="14">
        <v>0.94000000000000028</v>
      </c>
      <c r="B2302" s="15">
        <v>22.42153500293869</v>
      </c>
      <c r="C2302" s="5">
        <f t="shared" si="35"/>
        <v>23.361535002938691</v>
      </c>
      <c r="D2302" t="s">
        <v>10</v>
      </c>
    </row>
    <row r="2303" spans="1:4" x14ac:dyDescent="0.3">
      <c r="A2303" s="14">
        <v>0.94000000000000028</v>
      </c>
      <c r="B2303" s="15">
        <v>22.75412479597453</v>
      </c>
      <c r="C2303" s="5">
        <f t="shared" si="35"/>
        <v>23.694124795974531</v>
      </c>
      <c r="D2303" t="s">
        <v>10</v>
      </c>
    </row>
    <row r="2304" spans="1:4" x14ac:dyDescent="0.3">
      <c r="A2304" s="14">
        <v>0.94000000000000028</v>
      </c>
      <c r="B2304" s="15">
        <v>23.336849185561981</v>
      </c>
      <c r="C2304" s="5">
        <f t="shared" si="35"/>
        <v>24.276849185561982</v>
      </c>
      <c r="D2304" t="s">
        <v>10</v>
      </c>
    </row>
    <row r="2305" spans="1:4" x14ac:dyDescent="0.3">
      <c r="A2305" s="14">
        <v>0.94000000000000028</v>
      </c>
      <c r="B2305" s="15">
        <v>23.616155241846801</v>
      </c>
      <c r="C2305" s="5">
        <f t="shared" si="35"/>
        <v>24.556155241846803</v>
      </c>
      <c r="D2305" t="s">
        <v>10</v>
      </c>
    </row>
    <row r="2306" spans="1:4" x14ac:dyDescent="0.3">
      <c r="A2306" s="14">
        <v>0.94000000000000028</v>
      </c>
      <c r="B2306" s="15">
        <v>23.146082161956141</v>
      </c>
      <c r="C2306" s="5">
        <f t="shared" si="35"/>
        <v>24.086082161956142</v>
      </c>
      <c r="D2306" t="s">
        <v>10</v>
      </c>
    </row>
    <row r="2307" spans="1:4" x14ac:dyDescent="0.3">
      <c r="A2307" s="14">
        <v>0.94000000000000028</v>
      </c>
      <c r="B2307" s="15">
        <v>21.689392077029439</v>
      </c>
      <c r="C2307" s="5">
        <f t="shared" ref="C2307:C2370" si="36">SUM(A2307:B2307)</f>
        <v>22.62939207702944</v>
      </c>
      <c r="D2307" t="s">
        <v>10</v>
      </c>
    </row>
    <row r="2308" spans="1:4" x14ac:dyDescent="0.3">
      <c r="A2308" s="14">
        <v>0.94000000000000028</v>
      </c>
      <c r="B2308" s="15">
        <v>19.935767698938587</v>
      </c>
      <c r="C2308" s="5">
        <f t="shared" si="36"/>
        <v>20.875767698938589</v>
      </c>
      <c r="D2308" t="s">
        <v>10</v>
      </c>
    </row>
    <row r="2309" spans="1:4" x14ac:dyDescent="0.3">
      <c r="A2309" s="14">
        <v>0.94000000000000028</v>
      </c>
      <c r="B2309" s="15">
        <v>17.994510806614969</v>
      </c>
      <c r="C2309" s="5">
        <f t="shared" si="36"/>
        <v>18.93451080661497</v>
      </c>
      <c r="D2309" t="s">
        <v>10</v>
      </c>
    </row>
    <row r="2310" spans="1:4" x14ac:dyDescent="0.3">
      <c r="A2310" s="14">
        <v>0.94000000000000028</v>
      </c>
      <c r="B2310" s="15">
        <v>14.474426545557332</v>
      </c>
      <c r="C2310" s="5">
        <f t="shared" si="36"/>
        <v>15.414426545557331</v>
      </c>
      <c r="D2310" t="s">
        <v>10</v>
      </c>
    </row>
    <row r="2311" spans="1:4" x14ac:dyDescent="0.3">
      <c r="A2311" s="14">
        <v>0.94000000000000028</v>
      </c>
      <c r="B2311" s="15">
        <v>10.797629818305179</v>
      </c>
      <c r="C2311" s="5">
        <f t="shared" si="36"/>
        <v>11.737629818305178</v>
      </c>
      <c r="D2311" t="s">
        <v>10</v>
      </c>
    </row>
    <row r="2312" spans="1:4" x14ac:dyDescent="0.3">
      <c r="A2312" s="14">
        <v>7.391758241758243</v>
      </c>
      <c r="B2312" s="15">
        <v>8.7139917367270527</v>
      </c>
      <c r="C2312" s="5">
        <f t="shared" si="36"/>
        <v>16.105749978485296</v>
      </c>
      <c r="D2312" t="s">
        <v>10</v>
      </c>
    </row>
    <row r="2313" spans="1:4" x14ac:dyDescent="0.3">
      <c r="A2313" s="14">
        <v>11.826813186813187</v>
      </c>
      <c r="B2313" s="15">
        <v>8.1235623343986596</v>
      </c>
      <c r="C2313" s="5">
        <f t="shared" si="36"/>
        <v>19.950375521211846</v>
      </c>
      <c r="D2313" t="s">
        <v>10</v>
      </c>
    </row>
    <row r="2314" spans="1:4" x14ac:dyDescent="0.3">
      <c r="A2314" s="14">
        <v>16.26186813186813</v>
      </c>
      <c r="B2314" s="15">
        <v>10.038653761103056</v>
      </c>
      <c r="C2314" s="5">
        <f t="shared" si="36"/>
        <v>26.300521892971187</v>
      </c>
      <c r="D2314" t="s">
        <v>10</v>
      </c>
    </row>
    <row r="2315" spans="1:4" x14ac:dyDescent="0.3">
      <c r="A2315" s="14">
        <v>16.26186813186813</v>
      </c>
      <c r="B2315" s="15">
        <v>14.809417197204601</v>
      </c>
      <c r="C2315" s="5">
        <f t="shared" si="36"/>
        <v>31.07128532907273</v>
      </c>
      <c r="D2315" t="s">
        <v>10</v>
      </c>
    </row>
    <row r="2316" spans="1:4" x14ac:dyDescent="0.3">
      <c r="A2316" s="14">
        <v>16.26186813186813</v>
      </c>
      <c r="B2316" s="15">
        <v>16.981672880368407</v>
      </c>
      <c r="C2316" s="5">
        <f t="shared" si="36"/>
        <v>33.243541012236534</v>
      </c>
      <c r="D2316" t="s">
        <v>10</v>
      </c>
    </row>
    <row r="2317" spans="1:4" x14ac:dyDescent="0.3">
      <c r="A2317" s="14">
        <v>15.522692307692306</v>
      </c>
      <c r="B2317" s="15">
        <v>18.403738565042929</v>
      </c>
      <c r="C2317" s="5">
        <f t="shared" si="36"/>
        <v>33.926430872735239</v>
      </c>
      <c r="D2317" t="s">
        <v>10</v>
      </c>
    </row>
    <row r="2318" spans="1:4" x14ac:dyDescent="0.3">
      <c r="A2318" s="14">
        <v>15.522692307692306</v>
      </c>
      <c r="B2318" s="15">
        <v>19.84608467184712</v>
      </c>
      <c r="C2318" s="5">
        <f t="shared" si="36"/>
        <v>35.368776979539426</v>
      </c>
      <c r="D2318" t="s">
        <v>10</v>
      </c>
    </row>
    <row r="2319" spans="1:4" x14ac:dyDescent="0.3">
      <c r="A2319" s="14">
        <v>12.565989010989011</v>
      </c>
      <c r="B2319" s="15">
        <v>21.602551668661654</v>
      </c>
      <c r="C2319" s="5">
        <f t="shared" si="36"/>
        <v>34.168540679650661</v>
      </c>
      <c r="D2319" t="s">
        <v>10</v>
      </c>
    </row>
    <row r="2320" spans="1:4" x14ac:dyDescent="0.3">
      <c r="A2320" s="14">
        <v>11.826813186813187</v>
      </c>
      <c r="B2320" s="15">
        <v>23.289087305627287</v>
      </c>
      <c r="C2320" s="5">
        <f t="shared" si="36"/>
        <v>35.115900492440474</v>
      </c>
      <c r="D2320" t="s">
        <v>10</v>
      </c>
    </row>
    <row r="2321" spans="1:4" x14ac:dyDescent="0.3">
      <c r="A2321" s="14">
        <v>15.522692307692306</v>
      </c>
      <c r="B2321" s="15">
        <v>24.971143166228984</v>
      </c>
      <c r="C2321" s="5">
        <f t="shared" si="36"/>
        <v>40.493835473921294</v>
      </c>
      <c r="D2321" t="s">
        <v>10</v>
      </c>
    </row>
    <row r="2322" spans="1:4" x14ac:dyDescent="0.3">
      <c r="A2322" s="14">
        <v>19.957747252747254</v>
      </c>
      <c r="B2322" s="15">
        <v>26.331926144279191</v>
      </c>
      <c r="C2322" s="5">
        <f t="shared" si="36"/>
        <v>46.289673397026448</v>
      </c>
      <c r="D2322" t="s">
        <v>10</v>
      </c>
    </row>
    <row r="2323" spans="1:4" x14ac:dyDescent="0.3">
      <c r="A2323" s="14">
        <v>19.957747252747254</v>
      </c>
      <c r="B2323" s="15">
        <v>26.81002418188309</v>
      </c>
      <c r="C2323" s="5">
        <f t="shared" si="36"/>
        <v>46.767771434630347</v>
      </c>
      <c r="D2323" t="s">
        <v>10</v>
      </c>
    </row>
    <row r="2324" spans="1:4" x14ac:dyDescent="0.3">
      <c r="A2324" s="14">
        <v>14.783516483516486</v>
      </c>
      <c r="B2324" s="15">
        <v>26.335167001269703</v>
      </c>
      <c r="C2324" s="5">
        <f t="shared" si="36"/>
        <v>41.118683484786189</v>
      </c>
      <c r="D2324" t="s">
        <v>10</v>
      </c>
    </row>
    <row r="2325" spans="1:4" x14ac:dyDescent="0.3">
      <c r="A2325" s="14">
        <v>7.391758241758243</v>
      </c>
      <c r="B2325" s="15">
        <v>23.278994242983725</v>
      </c>
      <c r="C2325" s="5">
        <f t="shared" si="36"/>
        <v>30.670752484741968</v>
      </c>
      <c r="D2325" t="s">
        <v>10</v>
      </c>
    </row>
    <row r="2326" spans="1:4" x14ac:dyDescent="0.3">
      <c r="A2326" s="14">
        <v>0.94000000000000028</v>
      </c>
      <c r="B2326" s="15">
        <v>22.42153500293869</v>
      </c>
      <c r="C2326" s="5">
        <f t="shared" si="36"/>
        <v>23.361535002938691</v>
      </c>
      <c r="D2326" t="s">
        <v>10</v>
      </c>
    </row>
    <row r="2327" spans="1:4" x14ac:dyDescent="0.3">
      <c r="A2327" s="14">
        <v>0.94000000000000028</v>
      </c>
      <c r="B2327" s="15">
        <v>22.75412479597453</v>
      </c>
      <c r="C2327" s="5">
        <f t="shared" si="36"/>
        <v>23.694124795974531</v>
      </c>
      <c r="D2327" t="s">
        <v>10</v>
      </c>
    </row>
    <row r="2328" spans="1:4" x14ac:dyDescent="0.3">
      <c r="A2328" s="14">
        <v>0.94000000000000028</v>
      </c>
      <c r="B2328" s="15">
        <v>23.336849185561981</v>
      </c>
      <c r="C2328" s="5">
        <f t="shared" si="36"/>
        <v>24.276849185561982</v>
      </c>
      <c r="D2328" t="s">
        <v>10</v>
      </c>
    </row>
    <row r="2329" spans="1:4" x14ac:dyDescent="0.3">
      <c r="A2329" s="14">
        <v>0.94000000000000028</v>
      </c>
      <c r="B2329" s="15">
        <v>23.616155241846801</v>
      </c>
      <c r="C2329" s="5">
        <f t="shared" si="36"/>
        <v>24.556155241846803</v>
      </c>
      <c r="D2329" t="s">
        <v>10</v>
      </c>
    </row>
    <row r="2330" spans="1:4" x14ac:dyDescent="0.3">
      <c r="A2330" s="14">
        <v>0.94000000000000028</v>
      </c>
      <c r="B2330" s="15">
        <v>23.146082161956141</v>
      </c>
      <c r="C2330" s="5">
        <f t="shared" si="36"/>
        <v>24.086082161956142</v>
      </c>
      <c r="D2330" t="s">
        <v>10</v>
      </c>
    </row>
    <row r="2331" spans="1:4" x14ac:dyDescent="0.3">
      <c r="A2331" s="14">
        <v>0.94000000000000028</v>
      </c>
      <c r="B2331" s="15">
        <v>21.689392077029439</v>
      </c>
      <c r="C2331" s="5">
        <f t="shared" si="36"/>
        <v>22.62939207702944</v>
      </c>
      <c r="D2331" t="s">
        <v>10</v>
      </c>
    </row>
    <row r="2332" spans="1:4" x14ac:dyDescent="0.3">
      <c r="A2332" s="14">
        <v>0.94000000000000028</v>
      </c>
      <c r="B2332" s="15">
        <v>19.935767698938587</v>
      </c>
      <c r="C2332" s="5">
        <f t="shared" si="36"/>
        <v>20.875767698938589</v>
      </c>
      <c r="D2332" t="s">
        <v>10</v>
      </c>
    </row>
    <row r="2333" spans="1:4" x14ac:dyDescent="0.3">
      <c r="A2333" s="14">
        <v>0.94000000000000028</v>
      </c>
      <c r="B2333" s="15">
        <v>17.994510806614969</v>
      </c>
      <c r="C2333" s="5">
        <f t="shared" si="36"/>
        <v>18.93451080661497</v>
      </c>
      <c r="D2333" t="s">
        <v>10</v>
      </c>
    </row>
    <row r="2334" spans="1:4" x14ac:dyDescent="0.3">
      <c r="A2334" s="14">
        <v>0.94000000000000028</v>
      </c>
      <c r="B2334" s="15">
        <v>14.474426545557332</v>
      </c>
      <c r="C2334" s="5">
        <f t="shared" si="36"/>
        <v>15.414426545557331</v>
      </c>
      <c r="D2334" t="s">
        <v>10</v>
      </c>
    </row>
    <row r="2335" spans="1:4" x14ac:dyDescent="0.3">
      <c r="A2335" s="14">
        <v>0.94000000000000028</v>
      </c>
      <c r="B2335" s="15">
        <v>10.797629818305179</v>
      </c>
      <c r="C2335" s="5">
        <f t="shared" si="36"/>
        <v>11.737629818305178</v>
      </c>
      <c r="D2335" t="s">
        <v>10</v>
      </c>
    </row>
    <row r="2336" spans="1:4" x14ac:dyDescent="0.3">
      <c r="A2336" s="14">
        <v>7.391758241758243</v>
      </c>
      <c r="B2336" s="15">
        <v>8.7139917367270527</v>
      </c>
      <c r="C2336" s="5">
        <f t="shared" si="36"/>
        <v>16.105749978485296</v>
      </c>
      <c r="D2336" t="s">
        <v>10</v>
      </c>
    </row>
    <row r="2337" spans="1:4" x14ac:dyDescent="0.3">
      <c r="A2337" s="14">
        <v>11.826813186813187</v>
      </c>
      <c r="B2337" s="15">
        <v>8.1235623343986596</v>
      </c>
      <c r="C2337" s="5">
        <f t="shared" si="36"/>
        <v>19.950375521211846</v>
      </c>
      <c r="D2337" t="s">
        <v>10</v>
      </c>
    </row>
    <row r="2338" spans="1:4" x14ac:dyDescent="0.3">
      <c r="A2338" s="14">
        <v>16.26186813186813</v>
      </c>
      <c r="B2338" s="15">
        <v>10.038653761103056</v>
      </c>
      <c r="C2338" s="5">
        <f t="shared" si="36"/>
        <v>26.300521892971187</v>
      </c>
      <c r="D2338" t="s">
        <v>10</v>
      </c>
    </row>
    <row r="2339" spans="1:4" x14ac:dyDescent="0.3">
      <c r="A2339" s="14">
        <v>16.26186813186813</v>
      </c>
      <c r="B2339" s="15">
        <v>14.809417197204601</v>
      </c>
      <c r="C2339" s="5">
        <f t="shared" si="36"/>
        <v>31.07128532907273</v>
      </c>
      <c r="D2339" t="s">
        <v>10</v>
      </c>
    </row>
    <row r="2340" spans="1:4" x14ac:dyDescent="0.3">
      <c r="A2340" s="14">
        <v>16.26186813186813</v>
      </c>
      <c r="B2340" s="15">
        <v>16.981672880368407</v>
      </c>
      <c r="C2340" s="5">
        <f t="shared" si="36"/>
        <v>33.243541012236534</v>
      </c>
      <c r="D2340" t="s">
        <v>10</v>
      </c>
    </row>
    <row r="2341" spans="1:4" x14ac:dyDescent="0.3">
      <c r="A2341" s="14">
        <v>15.522692307692306</v>
      </c>
      <c r="B2341" s="15">
        <v>18.403738565042929</v>
      </c>
      <c r="C2341" s="5">
        <f t="shared" si="36"/>
        <v>33.926430872735239</v>
      </c>
      <c r="D2341" t="s">
        <v>10</v>
      </c>
    </row>
    <row r="2342" spans="1:4" x14ac:dyDescent="0.3">
      <c r="A2342" s="14">
        <v>15.522692307692306</v>
      </c>
      <c r="B2342" s="15">
        <v>19.84608467184712</v>
      </c>
      <c r="C2342" s="5">
        <f t="shared" si="36"/>
        <v>35.368776979539426</v>
      </c>
      <c r="D2342" t="s">
        <v>10</v>
      </c>
    </row>
    <row r="2343" spans="1:4" x14ac:dyDescent="0.3">
      <c r="A2343" s="14">
        <v>12.565989010989011</v>
      </c>
      <c r="B2343" s="15">
        <v>21.602551668661654</v>
      </c>
      <c r="C2343" s="5">
        <f t="shared" si="36"/>
        <v>34.168540679650661</v>
      </c>
      <c r="D2343" t="s">
        <v>10</v>
      </c>
    </row>
    <row r="2344" spans="1:4" x14ac:dyDescent="0.3">
      <c r="A2344" s="14">
        <v>11.826813186813187</v>
      </c>
      <c r="B2344" s="15">
        <v>23.289087305627287</v>
      </c>
      <c r="C2344" s="5">
        <f t="shared" si="36"/>
        <v>35.115900492440474</v>
      </c>
      <c r="D2344" t="s">
        <v>10</v>
      </c>
    </row>
    <row r="2345" spans="1:4" x14ac:dyDescent="0.3">
      <c r="A2345" s="14">
        <v>15.522692307692306</v>
      </c>
      <c r="B2345" s="15">
        <v>24.971143166228984</v>
      </c>
      <c r="C2345" s="5">
        <f t="shared" si="36"/>
        <v>40.493835473921294</v>
      </c>
      <c r="D2345" t="s">
        <v>10</v>
      </c>
    </row>
    <row r="2346" spans="1:4" x14ac:dyDescent="0.3">
      <c r="A2346" s="14">
        <v>19.957747252747254</v>
      </c>
      <c r="B2346" s="15">
        <v>26.331926144279191</v>
      </c>
      <c r="C2346" s="5">
        <f t="shared" si="36"/>
        <v>46.289673397026448</v>
      </c>
      <c r="D2346" t="s">
        <v>10</v>
      </c>
    </row>
    <row r="2347" spans="1:4" x14ac:dyDescent="0.3">
      <c r="A2347" s="14">
        <v>19.957747252747254</v>
      </c>
      <c r="B2347" s="15">
        <v>26.81002418188309</v>
      </c>
      <c r="C2347" s="5">
        <f t="shared" si="36"/>
        <v>46.767771434630347</v>
      </c>
      <c r="D2347" t="s">
        <v>10</v>
      </c>
    </row>
    <row r="2348" spans="1:4" x14ac:dyDescent="0.3">
      <c r="A2348" s="14">
        <v>14.783516483516486</v>
      </c>
      <c r="B2348" s="15">
        <v>26.335167001269703</v>
      </c>
      <c r="C2348" s="5">
        <f t="shared" si="36"/>
        <v>41.118683484786189</v>
      </c>
      <c r="D2348" t="s">
        <v>10</v>
      </c>
    </row>
    <row r="2349" spans="1:4" x14ac:dyDescent="0.3">
      <c r="A2349" s="14">
        <v>7.391758241758243</v>
      </c>
      <c r="B2349" s="15">
        <v>23.278994242983725</v>
      </c>
      <c r="C2349" s="5">
        <f t="shared" si="36"/>
        <v>30.670752484741968</v>
      </c>
      <c r="D2349" t="s">
        <v>10</v>
      </c>
    </row>
    <row r="2350" spans="1:4" x14ac:dyDescent="0.3">
      <c r="A2350" s="14">
        <v>0.94000000000000028</v>
      </c>
      <c r="B2350" s="15">
        <v>22.42153500293869</v>
      </c>
      <c r="C2350" s="5">
        <f t="shared" si="36"/>
        <v>23.361535002938691</v>
      </c>
      <c r="D2350" t="s">
        <v>10</v>
      </c>
    </row>
    <row r="2351" spans="1:4" x14ac:dyDescent="0.3">
      <c r="A2351" s="14">
        <v>0.94000000000000028</v>
      </c>
      <c r="B2351" s="15">
        <v>22.75412479597453</v>
      </c>
      <c r="C2351" s="5">
        <f t="shared" si="36"/>
        <v>23.694124795974531</v>
      </c>
      <c r="D2351" t="s">
        <v>10</v>
      </c>
    </row>
    <row r="2352" spans="1:4" x14ac:dyDescent="0.3">
      <c r="A2352" s="14">
        <v>0.94000000000000028</v>
      </c>
      <c r="B2352" s="15">
        <v>23.336849185561981</v>
      </c>
      <c r="C2352" s="5">
        <f t="shared" si="36"/>
        <v>24.276849185561982</v>
      </c>
      <c r="D2352" t="s">
        <v>10</v>
      </c>
    </row>
    <row r="2353" spans="1:4" x14ac:dyDescent="0.3">
      <c r="A2353" s="14">
        <v>0.94000000000000028</v>
      </c>
      <c r="B2353" s="15">
        <v>23.616155241846801</v>
      </c>
      <c r="C2353" s="5">
        <f t="shared" si="36"/>
        <v>24.556155241846803</v>
      </c>
      <c r="D2353" t="s">
        <v>10</v>
      </c>
    </row>
    <row r="2354" spans="1:4" x14ac:dyDescent="0.3">
      <c r="A2354" s="12">
        <v>0.94000000000000006</v>
      </c>
      <c r="B2354" s="13">
        <v>29.30645584747192</v>
      </c>
      <c r="C2354" s="5">
        <f t="shared" si="36"/>
        <v>30.246455847471921</v>
      </c>
      <c r="D2354" t="s">
        <v>10</v>
      </c>
    </row>
    <row r="2355" spans="1:4" x14ac:dyDescent="0.3">
      <c r="A2355" s="12">
        <v>0.94000000000000006</v>
      </c>
      <c r="B2355" s="13">
        <v>27.209118141213224</v>
      </c>
      <c r="C2355" s="5">
        <f t="shared" si="36"/>
        <v>28.149118141213226</v>
      </c>
      <c r="D2355" t="s">
        <v>10</v>
      </c>
    </row>
    <row r="2356" spans="1:4" x14ac:dyDescent="0.3">
      <c r="A2356" s="12">
        <v>0.94000000000000006</v>
      </c>
      <c r="B2356" s="13">
        <v>24.270696892881542</v>
      </c>
      <c r="C2356" s="5">
        <f t="shared" si="36"/>
        <v>25.210696892881543</v>
      </c>
      <c r="D2356" t="s">
        <v>10</v>
      </c>
    </row>
    <row r="2357" spans="1:4" x14ac:dyDescent="0.3">
      <c r="A2357" s="12">
        <v>0.94000000000000006</v>
      </c>
      <c r="B2357" s="13">
        <v>20.501654275040437</v>
      </c>
      <c r="C2357" s="5">
        <f t="shared" si="36"/>
        <v>21.441654275040438</v>
      </c>
      <c r="D2357" t="s">
        <v>10</v>
      </c>
    </row>
    <row r="2358" spans="1:4" x14ac:dyDescent="0.3">
      <c r="A2358" s="12">
        <v>0.94000000000000006</v>
      </c>
      <c r="B2358" s="13">
        <v>16.578839650440027</v>
      </c>
      <c r="C2358" s="5">
        <f t="shared" si="36"/>
        <v>17.518839650440029</v>
      </c>
      <c r="D2358" t="s">
        <v>10</v>
      </c>
    </row>
    <row r="2359" spans="1:4" x14ac:dyDescent="0.3">
      <c r="A2359" s="12">
        <v>0.94000000000000006</v>
      </c>
      <c r="B2359" s="13">
        <v>13.401369828430429</v>
      </c>
      <c r="C2359" s="5">
        <f t="shared" si="36"/>
        <v>14.341369828430429</v>
      </c>
      <c r="D2359" t="s">
        <v>10</v>
      </c>
    </row>
    <row r="2360" spans="1:4" x14ac:dyDescent="0.3">
      <c r="A2360" s="12">
        <v>0.94000000000000006</v>
      </c>
      <c r="B2360" s="13">
        <v>10.727261990410534</v>
      </c>
      <c r="C2360" s="5">
        <f t="shared" si="36"/>
        <v>11.667261990410534</v>
      </c>
      <c r="D2360" t="s">
        <v>10</v>
      </c>
    </row>
    <row r="2361" spans="1:4" x14ac:dyDescent="0.3">
      <c r="A2361" s="12">
        <v>0.94000000000000006</v>
      </c>
      <c r="B2361" s="13">
        <v>8.2269603542291403</v>
      </c>
      <c r="C2361" s="5">
        <f t="shared" si="36"/>
        <v>9.1669603542291398</v>
      </c>
      <c r="D2361" t="s">
        <v>10</v>
      </c>
    </row>
    <row r="2362" spans="1:4" x14ac:dyDescent="0.3">
      <c r="A2362" s="12">
        <v>0.94000000000000006</v>
      </c>
      <c r="B2362" s="13">
        <v>6.2562184140255912</v>
      </c>
      <c r="C2362" s="5">
        <f t="shared" si="36"/>
        <v>7.1962184140255916</v>
      </c>
      <c r="D2362" t="s">
        <v>10</v>
      </c>
    </row>
    <row r="2363" spans="1:4" x14ac:dyDescent="0.3">
      <c r="A2363" s="12">
        <v>0.94000000000000006</v>
      </c>
      <c r="B2363" s="13">
        <v>5.0900031509444821</v>
      </c>
      <c r="C2363" s="5">
        <f t="shared" si="36"/>
        <v>6.0300031509444825</v>
      </c>
      <c r="D2363" t="s">
        <v>10</v>
      </c>
    </row>
    <row r="2364" spans="1:4" x14ac:dyDescent="0.3">
      <c r="A2364" s="12">
        <v>0.94000000000000006</v>
      </c>
      <c r="B2364" s="13">
        <v>5.1244618285953205</v>
      </c>
      <c r="C2364" s="5">
        <f t="shared" si="36"/>
        <v>6.0644618285953209</v>
      </c>
      <c r="D2364" t="s">
        <v>10</v>
      </c>
    </row>
    <row r="2365" spans="1:4" x14ac:dyDescent="0.3">
      <c r="A2365" s="12">
        <v>0.94000000000000006</v>
      </c>
      <c r="B2365" s="13">
        <v>6.0221968814835289</v>
      </c>
      <c r="C2365" s="5">
        <f t="shared" si="36"/>
        <v>6.9621968814835293</v>
      </c>
      <c r="D2365" t="s">
        <v>10</v>
      </c>
    </row>
    <row r="2366" spans="1:4" x14ac:dyDescent="0.3">
      <c r="A2366" s="12">
        <v>0.94000000000000006</v>
      </c>
      <c r="B2366" s="13">
        <v>8.2704311157523112</v>
      </c>
      <c r="C2366" s="5">
        <f t="shared" si="36"/>
        <v>9.2104311157523107</v>
      </c>
      <c r="D2366" t="s">
        <v>10</v>
      </c>
    </row>
    <row r="2367" spans="1:4" x14ac:dyDescent="0.3">
      <c r="A2367" s="12">
        <v>0.94000000000000006</v>
      </c>
      <c r="B2367" s="13">
        <v>11.280231596315655</v>
      </c>
      <c r="C2367" s="5">
        <f t="shared" si="36"/>
        <v>12.220231596315655</v>
      </c>
      <c r="D2367" t="s">
        <v>10</v>
      </c>
    </row>
    <row r="2368" spans="1:4" x14ac:dyDescent="0.3">
      <c r="A2368" s="12">
        <v>0.94000000000000006</v>
      </c>
      <c r="B2368" s="13">
        <v>14.454930878215668</v>
      </c>
      <c r="C2368" s="5">
        <f t="shared" si="36"/>
        <v>15.394930878215668</v>
      </c>
      <c r="D2368" t="s">
        <v>10</v>
      </c>
    </row>
    <row r="2369" spans="1:4" x14ac:dyDescent="0.3">
      <c r="A2369" s="12">
        <v>0.94000000000000006</v>
      </c>
      <c r="B2369" s="13">
        <v>17.736088893156293</v>
      </c>
      <c r="C2369" s="5">
        <f t="shared" si="36"/>
        <v>18.676088893156294</v>
      </c>
      <c r="D2369" t="s">
        <v>10</v>
      </c>
    </row>
    <row r="2370" spans="1:4" x14ac:dyDescent="0.3">
      <c r="A2370" s="12">
        <v>0.94000000000000006</v>
      </c>
      <c r="B2370" s="13">
        <v>21.19912284189256</v>
      </c>
      <c r="C2370" s="5">
        <f t="shared" si="36"/>
        <v>22.139122841892561</v>
      </c>
      <c r="D2370" t="s">
        <v>10</v>
      </c>
    </row>
    <row r="2371" spans="1:4" x14ac:dyDescent="0.3">
      <c r="A2371" s="12">
        <v>0.94000000000000006</v>
      </c>
      <c r="B2371" s="13">
        <v>25.119128388430532</v>
      </c>
      <c r="C2371" s="5">
        <f t="shared" ref="C2371:C2434" si="37">SUM(A2371:B2371)</f>
        <v>26.059128388430533</v>
      </c>
      <c r="D2371" t="s">
        <v>10</v>
      </c>
    </row>
    <row r="2372" spans="1:4" x14ac:dyDescent="0.3">
      <c r="A2372" s="12">
        <v>0.94000000000000006</v>
      </c>
      <c r="B2372" s="13">
        <v>28.887831888257956</v>
      </c>
      <c r="C2372" s="5">
        <f t="shared" si="37"/>
        <v>29.827831888257958</v>
      </c>
      <c r="D2372" t="s">
        <v>10</v>
      </c>
    </row>
    <row r="2373" spans="1:4" x14ac:dyDescent="0.3">
      <c r="A2373" s="12">
        <v>0.94000000000000006</v>
      </c>
      <c r="B2373" s="13">
        <v>31.406473561578796</v>
      </c>
      <c r="C2373" s="5">
        <f t="shared" si="37"/>
        <v>32.346473561578797</v>
      </c>
      <c r="D2373" t="s">
        <v>10</v>
      </c>
    </row>
    <row r="2374" spans="1:4" x14ac:dyDescent="0.3">
      <c r="A2374" s="12">
        <v>0.94000000000000006</v>
      </c>
      <c r="B2374" s="13">
        <v>32.710708508051312</v>
      </c>
      <c r="C2374" s="5">
        <f t="shared" si="37"/>
        <v>33.650708508051309</v>
      </c>
      <c r="D2374" t="s">
        <v>10</v>
      </c>
    </row>
    <row r="2375" spans="1:4" x14ac:dyDescent="0.3">
      <c r="A2375" s="12">
        <v>0.94000000000000006</v>
      </c>
      <c r="B2375" s="13">
        <v>33.14819860996019</v>
      </c>
      <c r="C2375" s="5">
        <f t="shared" si="37"/>
        <v>34.088198609960187</v>
      </c>
      <c r="D2375" t="s">
        <v>10</v>
      </c>
    </row>
    <row r="2376" spans="1:4" x14ac:dyDescent="0.3">
      <c r="A2376" s="12">
        <v>0.94000000000000006</v>
      </c>
      <c r="B2376" s="13">
        <v>32.560965344823074</v>
      </c>
      <c r="C2376" s="5">
        <f t="shared" si="37"/>
        <v>33.500965344823072</v>
      </c>
      <c r="D2376" t="s">
        <v>10</v>
      </c>
    </row>
    <row r="2377" spans="1:4" x14ac:dyDescent="0.3">
      <c r="A2377" s="12">
        <v>0.94000000000000006</v>
      </c>
      <c r="B2377" s="13">
        <v>31.206501520035097</v>
      </c>
      <c r="C2377" s="5">
        <f t="shared" si="37"/>
        <v>32.146501520035095</v>
      </c>
      <c r="D2377" t="s">
        <v>10</v>
      </c>
    </row>
    <row r="2378" spans="1:4" x14ac:dyDescent="0.3">
      <c r="A2378" s="12">
        <v>0.94000000000000006</v>
      </c>
      <c r="B2378" s="13">
        <v>29.30645584747192</v>
      </c>
      <c r="C2378" s="5">
        <f t="shared" si="37"/>
        <v>30.246455847471921</v>
      </c>
      <c r="D2378" t="s">
        <v>10</v>
      </c>
    </row>
    <row r="2379" spans="1:4" x14ac:dyDescent="0.3">
      <c r="A2379" s="12">
        <v>0.94000000000000006</v>
      </c>
      <c r="B2379" s="13">
        <v>27.209118141213224</v>
      </c>
      <c r="C2379" s="5">
        <f t="shared" si="37"/>
        <v>28.149118141213226</v>
      </c>
      <c r="D2379" t="s">
        <v>10</v>
      </c>
    </row>
    <row r="2380" spans="1:4" x14ac:dyDescent="0.3">
      <c r="A2380" s="12">
        <v>0.94000000000000006</v>
      </c>
      <c r="B2380" s="13">
        <v>24.270696892881542</v>
      </c>
      <c r="C2380" s="5">
        <f t="shared" si="37"/>
        <v>25.210696892881543</v>
      </c>
      <c r="D2380" t="s">
        <v>10</v>
      </c>
    </row>
    <row r="2381" spans="1:4" x14ac:dyDescent="0.3">
      <c r="A2381" s="12">
        <v>0.94000000000000006</v>
      </c>
      <c r="B2381" s="13">
        <v>20.501654275040437</v>
      </c>
      <c r="C2381" s="5">
        <f t="shared" si="37"/>
        <v>21.441654275040438</v>
      </c>
      <c r="D2381" t="s">
        <v>10</v>
      </c>
    </row>
    <row r="2382" spans="1:4" x14ac:dyDescent="0.3">
      <c r="A2382" s="12">
        <v>0.94000000000000006</v>
      </c>
      <c r="B2382" s="13">
        <v>16.578839650440027</v>
      </c>
      <c r="C2382" s="5">
        <f t="shared" si="37"/>
        <v>17.518839650440029</v>
      </c>
      <c r="D2382" t="s">
        <v>10</v>
      </c>
    </row>
    <row r="2383" spans="1:4" x14ac:dyDescent="0.3">
      <c r="A2383" s="12">
        <v>0.94000000000000006</v>
      </c>
      <c r="B2383" s="13">
        <v>13.401369828430429</v>
      </c>
      <c r="C2383" s="5">
        <f t="shared" si="37"/>
        <v>14.341369828430429</v>
      </c>
      <c r="D2383" t="s">
        <v>10</v>
      </c>
    </row>
    <row r="2384" spans="1:4" x14ac:dyDescent="0.3">
      <c r="A2384" s="12">
        <v>0.94000000000000006</v>
      </c>
      <c r="B2384" s="13">
        <v>10.727261990410534</v>
      </c>
      <c r="C2384" s="5">
        <f t="shared" si="37"/>
        <v>11.667261990410534</v>
      </c>
      <c r="D2384" t="s">
        <v>10</v>
      </c>
    </row>
    <row r="2385" spans="1:4" x14ac:dyDescent="0.3">
      <c r="A2385" s="12">
        <v>0.94000000000000006</v>
      </c>
      <c r="B2385" s="13">
        <v>8.2269603542291403</v>
      </c>
      <c r="C2385" s="5">
        <f t="shared" si="37"/>
        <v>9.1669603542291398</v>
      </c>
      <c r="D2385" t="s">
        <v>10</v>
      </c>
    </row>
    <row r="2386" spans="1:4" x14ac:dyDescent="0.3">
      <c r="A2386" s="12">
        <v>0.94000000000000006</v>
      </c>
      <c r="B2386" s="13">
        <v>6.2562184140255912</v>
      </c>
      <c r="C2386" s="5">
        <f t="shared" si="37"/>
        <v>7.1962184140255916</v>
      </c>
      <c r="D2386" t="s">
        <v>10</v>
      </c>
    </row>
    <row r="2387" spans="1:4" x14ac:dyDescent="0.3">
      <c r="A2387" s="12">
        <v>0.94000000000000006</v>
      </c>
      <c r="B2387" s="13">
        <v>5.0900031509444821</v>
      </c>
      <c r="C2387" s="5">
        <f t="shared" si="37"/>
        <v>6.0300031509444825</v>
      </c>
      <c r="D2387" t="s">
        <v>10</v>
      </c>
    </row>
    <row r="2388" spans="1:4" x14ac:dyDescent="0.3">
      <c r="A2388" s="12">
        <v>0.94000000000000006</v>
      </c>
      <c r="B2388" s="13">
        <v>5.1244618285953205</v>
      </c>
      <c r="C2388" s="5">
        <f t="shared" si="37"/>
        <v>6.0644618285953209</v>
      </c>
      <c r="D2388" t="s">
        <v>10</v>
      </c>
    </row>
    <row r="2389" spans="1:4" x14ac:dyDescent="0.3">
      <c r="A2389" s="12">
        <v>0.94000000000000006</v>
      </c>
      <c r="B2389" s="13">
        <v>6.0221968814835289</v>
      </c>
      <c r="C2389" s="5">
        <f t="shared" si="37"/>
        <v>6.9621968814835293</v>
      </c>
      <c r="D2389" t="s">
        <v>10</v>
      </c>
    </row>
    <row r="2390" spans="1:4" x14ac:dyDescent="0.3">
      <c r="A2390" s="12">
        <v>0.94000000000000006</v>
      </c>
      <c r="B2390" s="13">
        <v>8.2704311157523112</v>
      </c>
      <c r="C2390" s="5">
        <f t="shared" si="37"/>
        <v>9.2104311157523107</v>
      </c>
      <c r="D2390" t="s">
        <v>10</v>
      </c>
    </row>
    <row r="2391" spans="1:4" x14ac:dyDescent="0.3">
      <c r="A2391" s="12">
        <v>0.94000000000000006</v>
      </c>
      <c r="B2391" s="13">
        <v>11.280231596315655</v>
      </c>
      <c r="C2391" s="5">
        <f t="shared" si="37"/>
        <v>12.220231596315655</v>
      </c>
      <c r="D2391" t="s">
        <v>10</v>
      </c>
    </row>
    <row r="2392" spans="1:4" x14ac:dyDescent="0.3">
      <c r="A2392" s="12">
        <v>0.94000000000000006</v>
      </c>
      <c r="B2392" s="13">
        <v>14.454930878215668</v>
      </c>
      <c r="C2392" s="5">
        <f t="shared" si="37"/>
        <v>15.394930878215668</v>
      </c>
      <c r="D2392" t="s">
        <v>10</v>
      </c>
    </row>
    <row r="2393" spans="1:4" x14ac:dyDescent="0.3">
      <c r="A2393" s="12">
        <v>0.94000000000000006</v>
      </c>
      <c r="B2393" s="13">
        <v>17.736088893156293</v>
      </c>
      <c r="C2393" s="5">
        <f t="shared" si="37"/>
        <v>18.676088893156294</v>
      </c>
      <c r="D2393" t="s">
        <v>10</v>
      </c>
    </row>
    <row r="2394" spans="1:4" x14ac:dyDescent="0.3">
      <c r="A2394" s="12">
        <v>0.94000000000000006</v>
      </c>
      <c r="B2394" s="13">
        <v>21.19912284189256</v>
      </c>
      <c r="C2394" s="5">
        <f t="shared" si="37"/>
        <v>22.139122841892561</v>
      </c>
      <c r="D2394" t="s">
        <v>10</v>
      </c>
    </row>
    <row r="2395" spans="1:4" x14ac:dyDescent="0.3">
      <c r="A2395" s="12">
        <v>0.94000000000000006</v>
      </c>
      <c r="B2395" s="13">
        <v>25.119128388430532</v>
      </c>
      <c r="C2395" s="5">
        <f t="shared" si="37"/>
        <v>26.059128388430533</v>
      </c>
      <c r="D2395" t="s">
        <v>10</v>
      </c>
    </row>
    <row r="2396" spans="1:4" x14ac:dyDescent="0.3">
      <c r="A2396" s="12">
        <v>0.94000000000000006</v>
      </c>
      <c r="B2396" s="13">
        <v>28.887831888257956</v>
      </c>
      <c r="C2396" s="5">
        <f t="shared" si="37"/>
        <v>29.827831888257958</v>
      </c>
      <c r="D2396" t="s">
        <v>10</v>
      </c>
    </row>
    <row r="2397" spans="1:4" x14ac:dyDescent="0.3">
      <c r="A2397" s="12">
        <v>0.94000000000000006</v>
      </c>
      <c r="B2397" s="13">
        <v>31.406473561578796</v>
      </c>
      <c r="C2397" s="5">
        <f t="shared" si="37"/>
        <v>32.346473561578797</v>
      </c>
      <c r="D2397" t="s">
        <v>10</v>
      </c>
    </row>
    <row r="2398" spans="1:4" x14ac:dyDescent="0.3">
      <c r="A2398" s="12">
        <v>0.94000000000000006</v>
      </c>
      <c r="B2398" s="13">
        <v>32.710708508051312</v>
      </c>
      <c r="C2398" s="5">
        <f t="shared" si="37"/>
        <v>33.650708508051309</v>
      </c>
      <c r="D2398" t="s">
        <v>10</v>
      </c>
    </row>
    <row r="2399" spans="1:4" x14ac:dyDescent="0.3">
      <c r="A2399" s="12">
        <v>0.94000000000000006</v>
      </c>
      <c r="B2399" s="13">
        <v>33.14819860996019</v>
      </c>
      <c r="C2399" s="5">
        <f t="shared" si="37"/>
        <v>34.088198609960187</v>
      </c>
      <c r="D2399" t="s">
        <v>10</v>
      </c>
    </row>
    <row r="2400" spans="1:4" x14ac:dyDescent="0.3">
      <c r="A2400" s="12">
        <v>0.94000000000000006</v>
      </c>
      <c r="B2400" s="13">
        <v>32.560965344823074</v>
      </c>
      <c r="C2400" s="5">
        <f t="shared" si="37"/>
        <v>33.500965344823072</v>
      </c>
      <c r="D2400" t="s">
        <v>10</v>
      </c>
    </row>
    <row r="2401" spans="1:4" x14ac:dyDescent="0.3">
      <c r="A2401" s="12">
        <v>0.94000000000000006</v>
      </c>
      <c r="B2401" s="13">
        <v>31.206501520035097</v>
      </c>
      <c r="C2401" s="5">
        <f t="shared" si="37"/>
        <v>32.146501520035095</v>
      </c>
      <c r="D2401" t="s">
        <v>10</v>
      </c>
    </row>
    <row r="2402" spans="1:4" x14ac:dyDescent="0.3">
      <c r="A2402" s="14">
        <v>0.94000000000000028</v>
      </c>
      <c r="B2402" s="15">
        <v>23.146082161956141</v>
      </c>
      <c r="C2402" s="5">
        <f t="shared" si="37"/>
        <v>24.086082161956142</v>
      </c>
      <c r="D2402" t="s">
        <v>10</v>
      </c>
    </row>
    <row r="2403" spans="1:4" x14ac:dyDescent="0.3">
      <c r="A2403" s="14">
        <v>0.94000000000000028</v>
      </c>
      <c r="B2403" s="15">
        <v>21.689392077029439</v>
      </c>
      <c r="C2403" s="5">
        <f t="shared" si="37"/>
        <v>22.62939207702944</v>
      </c>
      <c r="D2403" t="s">
        <v>10</v>
      </c>
    </row>
    <row r="2404" spans="1:4" x14ac:dyDescent="0.3">
      <c r="A2404" s="14">
        <v>0.94000000000000028</v>
      </c>
      <c r="B2404" s="15">
        <v>19.935767698938587</v>
      </c>
      <c r="C2404" s="5">
        <f t="shared" si="37"/>
        <v>20.875767698938589</v>
      </c>
      <c r="D2404" t="s">
        <v>10</v>
      </c>
    </row>
    <row r="2405" spans="1:4" x14ac:dyDescent="0.3">
      <c r="A2405" s="14">
        <v>0.94000000000000028</v>
      </c>
      <c r="B2405" s="15">
        <v>17.994510806614969</v>
      </c>
      <c r="C2405" s="5">
        <f t="shared" si="37"/>
        <v>18.93451080661497</v>
      </c>
      <c r="D2405" t="s">
        <v>10</v>
      </c>
    </row>
    <row r="2406" spans="1:4" x14ac:dyDescent="0.3">
      <c r="A2406" s="14">
        <v>0.94000000000000028</v>
      </c>
      <c r="B2406" s="15">
        <v>14.474426545557332</v>
      </c>
      <c r="C2406" s="5">
        <f t="shared" si="37"/>
        <v>15.414426545557331</v>
      </c>
      <c r="D2406" t="s">
        <v>10</v>
      </c>
    </row>
    <row r="2407" spans="1:4" x14ac:dyDescent="0.3">
      <c r="A2407" s="14">
        <v>0.94000000000000028</v>
      </c>
      <c r="B2407" s="15">
        <v>10.797629818305179</v>
      </c>
      <c r="C2407" s="5">
        <f t="shared" si="37"/>
        <v>11.737629818305178</v>
      </c>
      <c r="D2407" t="s">
        <v>10</v>
      </c>
    </row>
    <row r="2408" spans="1:4" x14ac:dyDescent="0.3">
      <c r="A2408" s="14">
        <v>7.391758241758243</v>
      </c>
      <c r="B2408" s="15">
        <v>8.7139917367270527</v>
      </c>
      <c r="C2408" s="5">
        <f t="shared" si="37"/>
        <v>16.105749978485296</v>
      </c>
      <c r="D2408" t="s">
        <v>10</v>
      </c>
    </row>
    <row r="2409" spans="1:4" x14ac:dyDescent="0.3">
      <c r="A2409" s="14">
        <v>11.826813186813187</v>
      </c>
      <c r="B2409" s="15">
        <v>8.1235623343986596</v>
      </c>
      <c r="C2409" s="5">
        <f t="shared" si="37"/>
        <v>19.950375521211846</v>
      </c>
      <c r="D2409" t="s">
        <v>10</v>
      </c>
    </row>
    <row r="2410" spans="1:4" x14ac:dyDescent="0.3">
      <c r="A2410" s="14">
        <v>16.26186813186813</v>
      </c>
      <c r="B2410" s="15">
        <v>10.038653761103056</v>
      </c>
      <c r="C2410" s="5">
        <f t="shared" si="37"/>
        <v>26.300521892971187</v>
      </c>
      <c r="D2410" t="s">
        <v>10</v>
      </c>
    </row>
    <row r="2411" spans="1:4" x14ac:dyDescent="0.3">
      <c r="A2411" s="14">
        <v>16.26186813186813</v>
      </c>
      <c r="B2411" s="15">
        <v>14.809417197204601</v>
      </c>
      <c r="C2411" s="5">
        <f t="shared" si="37"/>
        <v>31.07128532907273</v>
      </c>
      <c r="D2411" t="s">
        <v>10</v>
      </c>
    </row>
    <row r="2412" spans="1:4" x14ac:dyDescent="0.3">
      <c r="A2412" s="14">
        <v>16.26186813186813</v>
      </c>
      <c r="B2412" s="15">
        <v>16.981672880368407</v>
      </c>
      <c r="C2412" s="5">
        <f t="shared" si="37"/>
        <v>33.243541012236534</v>
      </c>
      <c r="D2412" t="s">
        <v>10</v>
      </c>
    </row>
    <row r="2413" spans="1:4" x14ac:dyDescent="0.3">
      <c r="A2413" s="14">
        <v>15.522692307692306</v>
      </c>
      <c r="B2413" s="15">
        <v>18.403738565042929</v>
      </c>
      <c r="C2413" s="5">
        <f t="shared" si="37"/>
        <v>33.926430872735239</v>
      </c>
      <c r="D2413" t="s">
        <v>10</v>
      </c>
    </row>
    <row r="2414" spans="1:4" x14ac:dyDescent="0.3">
      <c r="A2414" s="14">
        <v>15.522692307692306</v>
      </c>
      <c r="B2414" s="15">
        <v>19.84608467184712</v>
      </c>
      <c r="C2414" s="5">
        <f t="shared" si="37"/>
        <v>35.368776979539426</v>
      </c>
      <c r="D2414" t="s">
        <v>10</v>
      </c>
    </row>
    <row r="2415" spans="1:4" x14ac:dyDescent="0.3">
      <c r="A2415" s="14">
        <v>12.565989010989011</v>
      </c>
      <c r="B2415" s="15">
        <v>21.602551668661654</v>
      </c>
      <c r="C2415" s="5">
        <f t="shared" si="37"/>
        <v>34.168540679650661</v>
      </c>
      <c r="D2415" t="s">
        <v>10</v>
      </c>
    </row>
    <row r="2416" spans="1:4" x14ac:dyDescent="0.3">
      <c r="A2416" s="14">
        <v>11.826813186813187</v>
      </c>
      <c r="B2416" s="15">
        <v>23.289087305627287</v>
      </c>
      <c r="C2416" s="5">
        <f t="shared" si="37"/>
        <v>35.115900492440474</v>
      </c>
      <c r="D2416" t="s">
        <v>10</v>
      </c>
    </row>
    <row r="2417" spans="1:4" x14ac:dyDescent="0.3">
      <c r="A2417" s="14">
        <v>15.522692307692306</v>
      </c>
      <c r="B2417" s="15">
        <v>24.971143166228984</v>
      </c>
      <c r="C2417" s="5">
        <f t="shared" si="37"/>
        <v>40.493835473921294</v>
      </c>
      <c r="D2417" t="s">
        <v>10</v>
      </c>
    </row>
    <row r="2418" spans="1:4" x14ac:dyDescent="0.3">
      <c r="A2418" s="14">
        <v>19.957747252747254</v>
      </c>
      <c r="B2418" s="15">
        <v>26.331926144279191</v>
      </c>
      <c r="C2418" s="5">
        <f t="shared" si="37"/>
        <v>46.289673397026448</v>
      </c>
      <c r="D2418" t="s">
        <v>10</v>
      </c>
    </row>
    <row r="2419" spans="1:4" x14ac:dyDescent="0.3">
      <c r="A2419" s="14">
        <v>19.957747252747254</v>
      </c>
      <c r="B2419" s="15">
        <v>26.81002418188309</v>
      </c>
      <c r="C2419" s="5">
        <f t="shared" si="37"/>
        <v>46.767771434630347</v>
      </c>
      <c r="D2419" t="s">
        <v>10</v>
      </c>
    </row>
    <row r="2420" spans="1:4" x14ac:dyDescent="0.3">
      <c r="A2420" s="14">
        <v>14.783516483516486</v>
      </c>
      <c r="B2420" s="15">
        <v>26.335167001269703</v>
      </c>
      <c r="C2420" s="5">
        <f t="shared" si="37"/>
        <v>41.118683484786189</v>
      </c>
      <c r="D2420" t="s">
        <v>10</v>
      </c>
    </row>
    <row r="2421" spans="1:4" x14ac:dyDescent="0.3">
      <c r="A2421" s="14">
        <v>7.391758241758243</v>
      </c>
      <c r="B2421" s="15">
        <v>23.278994242983725</v>
      </c>
      <c r="C2421" s="5">
        <f t="shared" si="37"/>
        <v>30.670752484741968</v>
      </c>
      <c r="D2421" t="s">
        <v>10</v>
      </c>
    </row>
    <row r="2422" spans="1:4" x14ac:dyDescent="0.3">
      <c r="A2422" s="14">
        <v>0.94000000000000028</v>
      </c>
      <c r="B2422" s="15">
        <v>22.42153500293869</v>
      </c>
      <c r="C2422" s="5">
        <f t="shared" si="37"/>
        <v>23.361535002938691</v>
      </c>
      <c r="D2422" t="s">
        <v>10</v>
      </c>
    </row>
    <row r="2423" spans="1:4" x14ac:dyDescent="0.3">
      <c r="A2423" s="14">
        <v>0.94000000000000028</v>
      </c>
      <c r="B2423" s="15">
        <v>22.75412479597453</v>
      </c>
      <c r="C2423" s="5">
        <f t="shared" si="37"/>
        <v>23.694124795974531</v>
      </c>
      <c r="D2423" t="s">
        <v>10</v>
      </c>
    </row>
    <row r="2424" spans="1:4" x14ac:dyDescent="0.3">
      <c r="A2424" s="14">
        <v>0.94000000000000028</v>
      </c>
      <c r="B2424" s="15">
        <v>23.336849185561981</v>
      </c>
      <c r="C2424" s="5">
        <f t="shared" si="37"/>
        <v>24.276849185561982</v>
      </c>
      <c r="D2424" t="s">
        <v>10</v>
      </c>
    </row>
    <row r="2425" spans="1:4" x14ac:dyDescent="0.3">
      <c r="A2425" s="14">
        <v>0.94000000000000028</v>
      </c>
      <c r="B2425" s="15">
        <v>23.616155241846801</v>
      </c>
      <c r="C2425" s="5">
        <f t="shared" si="37"/>
        <v>24.556155241846803</v>
      </c>
      <c r="D2425" t="s">
        <v>10</v>
      </c>
    </row>
    <row r="2426" spans="1:4" x14ac:dyDescent="0.3">
      <c r="A2426" s="14">
        <v>0.94000000000000028</v>
      </c>
      <c r="B2426" s="15">
        <v>23.146082161956141</v>
      </c>
      <c r="C2426" s="5">
        <f t="shared" si="37"/>
        <v>24.086082161956142</v>
      </c>
      <c r="D2426" t="s">
        <v>10</v>
      </c>
    </row>
    <row r="2427" spans="1:4" x14ac:dyDescent="0.3">
      <c r="A2427" s="14">
        <v>0.94000000000000028</v>
      </c>
      <c r="B2427" s="15">
        <v>21.689392077029439</v>
      </c>
      <c r="C2427" s="5">
        <f t="shared" si="37"/>
        <v>22.62939207702944</v>
      </c>
      <c r="D2427" t="s">
        <v>10</v>
      </c>
    </row>
    <row r="2428" spans="1:4" x14ac:dyDescent="0.3">
      <c r="A2428" s="14">
        <v>0.94000000000000028</v>
      </c>
      <c r="B2428" s="15">
        <v>19.935767698938587</v>
      </c>
      <c r="C2428" s="5">
        <f t="shared" si="37"/>
        <v>20.875767698938589</v>
      </c>
      <c r="D2428" t="s">
        <v>10</v>
      </c>
    </row>
    <row r="2429" spans="1:4" x14ac:dyDescent="0.3">
      <c r="A2429" s="14">
        <v>0.94000000000000028</v>
      </c>
      <c r="B2429" s="15">
        <v>17.994510806614969</v>
      </c>
      <c r="C2429" s="5">
        <f t="shared" si="37"/>
        <v>18.93451080661497</v>
      </c>
      <c r="D2429" t="s">
        <v>10</v>
      </c>
    </row>
    <row r="2430" spans="1:4" x14ac:dyDescent="0.3">
      <c r="A2430" s="14">
        <v>0.94000000000000028</v>
      </c>
      <c r="B2430" s="15">
        <v>14.474426545557332</v>
      </c>
      <c r="C2430" s="5">
        <f t="shared" si="37"/>
        <v>15.414426545557331</v>
      </c>
      <c r="D2430" t="s">
        <v>10</v>
      </c>
    </row>
    <row r="2431" spans="1:4" x14ac:dyDescent="0.3">
      <c r="A2431" s="14">
        <v>0.94000000000000028</v>
      </c>
      <c r="B2431" s="15">
        <v>10.797629818305179</v>
      </c>
      <c r="C2431" s="5">
        <f t="shared" si="37"/>
        <v>11.737629818305178</v>
      </c>
      <c r="D2431" t="s">
        <v>10</v>
      </c>
    </row>
    <row r="2432" spans="1:4" x14ac:dyDescent="0.3">
      <c r="A2432" s="14">
        <v>7.391758241758243</v>
      </c>
      <c r="B2432" s="15">
        <v>8.7139917367270527</v>
      </c>
      <c r="C2432" s="5">
        <f t="shared" si="37"/>
        <v>16.105749978485296</v>
      </c>
      <c r="D2432" t="s">
        <v>10</v>
      </c>
    </row>
    <row r="2433" spans="1:4" x14ac:dyDescent="0.3">
      <c r="A2433" s="14">
        <v>11.826813186813187</v>
      </c>
      <c r="B2433" s="15">
        <v>8.1235623343986596</v>
      </c>
      <c r="C2433" s="5">
        <f t="shared" si="37"/>
        <v>19.950375521211846</v>
      </c>
      <c r="D2433" t="s">
        <v>10</v>
      </c>
    </row>
    <row r="2434" spans="1:4" x14ac:dyDescent="0.3">
      <c r="A2434" s="14">
        <v>16.26186813186813</v>
      </c>
      <c r="B2434" s="15">
        <v>10.038653761103056</v>
      </c>
      <c r="C2434" s="5">
        <f t="shared" si="37"/>
        <v>26.300521892971187</v>
      </c>
      <c r="D2434" t="s">
        <v>10</v>
      </c>
    </row>
    <row r="2435" spans="1:4" x14ac:dyDescent="0.3">
      <c r="A2435" s="14">
        <v>16.26186813186813</v>
      </c>
      <c r="B2435" s="15">
        <v>14.809417197204601</v>
      </c>
      <c r="C2435" s="5">
        <f t="shared" ref="C2435:C2498" si="38">SUM(A2435:B2435)</f>
        <v>31.07128532907273</v>
      </c>
      <c r="D2435" t="s">
        <v>10</v>
      </c>
    </row>
    <row r="2436" spans="1:4" x14ac:dyDescent="0.3">
      <c r="A2436" s="14">
        <v>16.26186813186813</v>
      </c>
      <c r="B2436" s="15">
        <v>16.981672880368407</v>
      </c>
      <c r="C2436" s="5">
        <f t="shared" si="38"/>
        <v>33.243541012236534</v>
      </c>
      <c r="D2436" t="s">
        <v>10</v>
      </c>
    </row>
    <row r="2437" spans="1:4" x14ac:dyDescent="0.3">
      <c r="A2437" s="14">
        <v>15.522692307692306</v>
      </c>
      <c r="B2437" s="15">
        <v>18.403738565042929</v>
      </c>
      <c r="C2437" s="5">
        <f t="shared" si="38"/>
        <v>33.926430872735239</v>
      </c>
      <c r="D2437" t="s">
        <v>10</v>
      </c>
    </row>
    <row r="2438" spans="1:4" x14ac:dyDescent="0.3">
      <c r="A2438" s="14">
        <v>15.522692307692306</v>
      </c>
      <c r="B2438" s="15">
        <v>19.84608467184712</v>
      </c>
      <c r="C2438" s="5">
        <f t="shared" si="38"/>
        <v>35.368776979539426</v>
      </c>
      <c r="D2438" t="s">
        <v>10</v>
      </c>
    </row>
    <row r="2439" spans="1:4" x14ac:dyDescent="0.3">
      <c r="A2439" s="14">
        <v>12.565989010989011</v>
      </c>
      <c r="B2439" s="15">
        <v>21.602551668661654</v>
      </c>
      <c r="C2439" s="5">
        <f t="shared" si="38"/>
        <v>34.168540679650661</v>
      </c>
      <c r="D2439" t="s">
        <v>10</v>
      </c>
    </row>
    <row r="2440" spans="1:4" x14ac:dyDescent="0.3">
      <c r="A2440" s="14">
        <v>11.826813186813187</v>
      </c>
      <c r="B2440" s="15">
        <v>23.289087305627287</v>
      </c>
      <c r="C2440" s="5">
        <f t="shared" si="38"/>
        <v>35.115900492440474</v>
      </c>
      <c r="D2440" t="s">
        <v>10</v>
      </c>
    </row>
    <row r="2441" spans="1:4" x14ac:dyDescent="0.3">
      <c r="A2441" s="14">
        <v>15.522692307692306</v>
      </c>
      <c r="B2441" s="15">
        <v>24.971143166228984</v>
      </c>
      <c r="C2441" s="5">
        <f t="shared" si="38"/>
        <v>40.493835473921294</v>
      </c>
      <c r="D2441" t="s">
        <v>10</v>
      </c>
    </row>
    <row r="2442" spans="1:4" x14ac:dyDescent="0.3">
      <c r="A2442" s="14">
        <v>19.957747252747254</v>
      </c>
      <c r="B2442" s="15">
        <v>26.331926144279191</v>
      </c>
      <c r="C2442" s="5">
        <f t="shared" si="38"/>
        <v>46.289673397026448</v>
      </c>
      <c r="D2442" t="s">
        <v>10</v>
      </c>
    </row>
    <row r="2443" spans="1:4" x14ac:dyDescent="0.3">
      <c r="A2443" s="14">
        <v>19.957747252747254</v>
      </c>
      <c r="B2443" s="15">
        <v>26.81002418188309</v>
      </c>
      <c r="C2443" s="5">
        <f t="shared" si="38"/>
        <v>46.767771434630347</v>
      </c>
      <c r="D2443" t="s">
        <v>10</v>
      </c>
    </row>
    <row r="2444" spans="1:4" x14ac:dyDescent="0.3">
      <c r="A2444" s="14">
        <v>14.783516483516486</v>
      </c>
      <c r="B2444" s="15">
        <v>26.335167001269703</v>
      </c>
      <c r="C2444" s="5">
        <f t="shared" si="38"/>
        <v>41.118683484786189</v>
      </c>
      <c r="D2444" t="s">
        <v>10</v>
      </c>
    </row>
    <row r="2445" spans="1:4" x14ac:dyDescent="0.3">
      <c r="A2445" s="14">
        <v>7.391758241758243</v>
      </c>
      <c r="B2445" s="15">
        <v>23.278994242983725</v>
      </c>
      <c r="C2445" s="5">
        <f t="shared" si="38"/>
        <v>30.670752484741968</v>
      </c>
      <c r="D2445" t="s">
        <v>10</v>
      </c>
    </row>
    <row r="2446" spans="1:4" x14ac:dyDescent="0.3">
      <c r="A2446" s="14">
        <v>0.94000000000000028</v>
      </c>
      <c r="B2446" s="15">
        <v>22.42153500293869</v>
      </c>
      <c r="C2446" s="5">
        <f t="shared" si="38"/>
        <v>23.361535002938691</v>
      </c>
      <c r="D2446" t="s">
        <v>10</v>
      </c>
    </row>
    <row r="2447" spans="1:4" x14ac:dyDescent="0.3">
      <c r="A2447" s="14">
        <v>0.94000000000000028</v>
      </c>
      <c r="B2447" s="15">
        <v>22.75412479597453</v>
      </c>
      <c r="C2447" s="5">
        <f t="shared" si="38"/>
        <v>23.694124795974531</v>
      </c>
      <c r="D2447" t="s">
        <v>10</v>
      </c>
    </row>
    <row r="2448" spans="1:4" x14ac:dyDescent="0.3">
      <c r="A2448" s="14">
        <v>0.94000000000000028</v>
      </c>
      <c r="B2448" s="15">
        <v>23.336849185561981</v>
      </c>
      <c r="C2448" s="5">
        <f t="shared" si="38"/>
        <v>24.276849185561982</v>
      </c>
      <c r="D2448" t="s">
        <v>10</v>
      </c>
    </row>
    <row r="2449" spans="1:4" x14ac:dyDescent="0.3">
      <c r="A2449" s="14">
        <v>0.94000000000000028</v>
      </c>
      <c r="B2449" s="15">
        <v>23.616155241846801</v>
      </c>
      <c r="C2449" s="5">
        <f t="shared" si="38"/>
        <v>24.556155241846803</v>
      </c>
      <c r="D2449" t="s">
        <v>10</v>
      </c>
    </row>
    <row r="2450" spans="1:4" x14ac:dyDescent="0.3">
      <c r="A2450" s="14">
        <v>0.94000000000000028</v>
      </c>
      <c r="B2450" s="15">
        <v>23.146082161956141</v>
      </c>
      <c r="C2450" s="5">
        <f t="shared" si="38"/>
        <v>24.086082161956142</v>
      </c>
      <c r="D2450" t="s">
        <v>10</v>
      </c>
    </row>
    <row r="2451" spans="1:4" x14ac:dyDescent="0.3">
      <c r="A2451" s="14">
        <v>0.94000000000000028</v>
      </c>
      <c r="B2451" s="15">
        <v>21.689392077029439</v>
      </c>
      <c r="C2451" s="5">
        <f t="shared" si="38"/>
        <v>22.62939207702944</v>
      </c>
      <c r="D2451" t="s">
        <v>10</v>
      </c>
    </row>
    <row r="2452" spans="1:4" x14ac:dyDescent="0.3">
      <c r="A2452" s="14">
        <v>0.94000000000000028</v>
      </c>
      <c r="B2452" s="15">
        <v>19.935767698938587</v>
      </c>
      <c r="C2452" s="5">
        <f t="shared" si="38"/>
        <v>20.875767698938589</v>
      </c>
      <c r="D2452" t="s">
        <v>10</v>
      </c>
    </row>
    <row r="2453" spans="1:4" x14ac:dyDescent="0.3">
      <c r="A2453" s="14">
        <v>0.94000000000000028</v>
      </c>
      <c r="B2453" s="15">
        <v>17.994510806614969</v>
      </c>
      <c r="C2453" s="5">
        <f t="shared" si="38"/>
        <v>18.93451080661497</v>
      </c>
      <c r="D2453" t="s">
        <v>10</v>
      </c>
    </row>
    <row r="2454" spans="1:4" x14ac:dyDescent="0.3">
      <c r="A2454" s="14">
        <v>0.94000000000000028</v>
      </c>
      <c r="B2454" s="15">
        <v>14.474426545557332</v>
      </c>
      <c r="C2454" s="5">
        <f t="shared" si="38"/>
        <v>15.414426545557331</v>
      </c>
      <c r="D2454" t="s">
        <v>10</v>
      </c>
    </row>
    <row r="2455" spans="1:4" x14ac:dyDescent="0.3">
      <c r="A2455" s="14">
        <v>0.94000000000000028</v>
      </c>
      <c r="B2455" s="15">
        <v>10.797629818305179</v>
      </c>
      <c r="C2455" s="5">
        <f t="shared" si="38"/>
        <v>11.737629818305178</v>
      </c>
      <c r="D2455" t="s">
        <v>10</v>
      </c>
    </row>
    <row r="2456" spans="1:4" x14ac:dyDescent="0.3">
      <c r="A2456" s="14">
        <v>7.391758241758243</v>
      </c>
      <c r="B2456" s="15">
        <v>8.7139917367270527</v>
      </c>
      <c r="C2456" s="5">
        <f t="shared" si="38"/>
        <v>16.105749978485296</v>
      </c>
      <c r="D2456" t="s">
        <v>10</v>
      </c>
    </row>
    <row r="2457" spans="1:4" x14ac:dyDescent="0.3">
      <c r="A2457" s="14">
        <v>11.826813186813187</v>
      </c>
      <c r="B2457" s="15">
        <v>8.1235623343986596</v>
      </c>
      <c r="C2457" s="5">
        <f t="shared" si="38"/>
        <v>19.950375521211846</v>
      </c>
      <c r="D2457" t="s">
        <v>10</v>
      </c>
    </row>
    <row r="2458" spans="1:4" x14ac:dyDescent="0.3">
      <c r="A2458" s="14">
        <v>16.26186813186813</v>
      </c>
      <c r="B2458" s="15">
        <v>10.038653761103056</v>
      </c>
      <c r="C2458" s="5">
        <f t="shared" si="38"/>
        <v>26.300521892971187</v>
      </c>
      <c r="D2458" t="s">
        <v>10</v>
      </c>
    </row>
    <row r="2459" spans="1:4" x14ac:dyDescent="0.3">
      <c r="A2459" s="14">
        <v>16.26186813186813</v>
      </c>
      <c r="B2459" s="15">
        <v>14.809417197204601</v>
      </c>
      <c r="C2459" s="5">
        <f t="shared" si="38"/>
        <v>31.07128532907273</v>
      </c>
      <c r="D2459" t="s">
        <v>10</v>
      </c>
    </row>
    <row r="2460" spans="1:4" x14ac:dyDescent="0.3">
      <c r="A2460" s="14">
        <v>16.26186813186813</v>
      </c>
      <c r="B2460" s="15">
        <v>16.981672880368407</v>
      </c>
      <c r="C2460" s="5">
        <f t="shared" si="38"/>
        <v>33.243541012236534</v>
      </c>
      <c r="D2460" t="s">
        <v>10</v>
      </c>
    </row>
    <row r="2461" spans="1:4" x14ac:dyDescent="0.3">
      <c r="A2461" s="14">
        <v>15.522692307692306</v>
      </c>
      <c r="B2461" s="15">
        <v>18.403738565042929</v>
      </c>
      <c r="C2461" s="5">
        <f t="shared" si="38"/>
        <v>33.926430872735239</v>
      </c>
      <c r="D2461" t="s">
        <v>10</v>
      </c>
    </row>
    <row r="2462" spans="1:4" x14ac:dyDescent="0.3">
      <c r="A2462" s="14">
        <v>15.522692307692306</v>
      </c>
      <c r="B2462" s="15">
        <v>19.84608467184712</v>
      </c>
      <c r="C2462" s="5">
        <f t="shared" si="38"/>
        <v>35.368776979539426</v>
      </c>
      <c r="D2462" t="s">
        <v>10</v>
      </c>
    </row>
    <row r="2463" spans="1:4" x14ac:dyDescent="0.3">
      <c r="A2463" s="14">
        <v>12.565989010989011</v>
      </c>
      <c r="B2463" s="15">
        <v>21.602551668661654</v>
      </c>
      <c r="C2463" s="5">
        <f t="shared" si="38"/>
        <v>34.168540679650661</v>
      </c>
      <c r="D2463" t="s">
        <v>10</v>
      </c>
    </row>
    <row r="2464" spans="1:4" x14ac:dyDescent="0.3">
      <c r="A2464" s="14">
        <v>11.826813186813187</v>
      </c>
      <c r="B2464" s="15">
        <v>23.289087305627287</v>
      </c>
      <c r="C2464" s="5">
        <f t="shared" si="38"/>
        <v>35.115900492440474</v>
      </c>
      <c r="D2464" t="s">
        <v>10</v>
      </c>
    </row>
    <row r="2465" spans="1:4" x14ac:dyDescent="0.3">
      <c r="A2465" s="14">
        <v>15.522692307692306</v>
      </c>
      <c r="B2465" s="15">
        <v>24.971143166228984</v>
      </c>
      <c r="C2465" s="5">
        <f t="shared" si="38"/>
        <v>40.493835473921294</v>
      </c>
      <c r="D2465" t="s">
        <v>10</v>
      </c>
    </row>
    <row r="2466" spans="1:4" x14ac:dyDescent="0.3">
      <c r="A2466" s="14">
        <v>19.957747252747254</v>
      </c>
      <c r="B2466" s="15">
        <v>26.331926144279191</v>
      </c>
      <c r="C2466" s="5">
        <f t="shared" si="38"/>
        <v>46.289673397026448</v>
      </c>
      <c r="D2466" t="s">
        <v>10</v>
      </c>
    </row>
    <row r="2467" spans="1:4" x14ac:dyDescent="0.3">
      <c r="A2467" s="14">
        <v>19.957747252747254</v>
      </c>
      <c r="B2467" s="15">
        <v>26.81002418188309</v>
      </c>
      <c r="C2467" s="5">
        <f t="shared" si="38"/>
        <v>46.767771434630347</v>
      </c>
      <c r="D2467" t="s">
        <v>10</v>
      </c>
    </row>
    <row r="2468" spans="1:4" x14ac:dyDescent="0.3">
      <c r="A2468" s="14">
        <v>14.783516483516486</v>
      </c>
      <c r="B2468" s="15">
        <v>26.335167001269703</v>
      </c>
      <c r="C2468" s="5">
        <f t="shared" si="38"/>
        <v>41.118683484786189</v>
      </c>
      <c r="D2468" t="s">
        <v>10</v>
      </c>
    </row>
    <row r="2469" spans="1:4" x14ac:dyDescent="0.3">
      <c r="A2469" s="14">
        <v>7.391758241758243</v>
      </c>
      <c r="B2469" s="15">
        <v>23.278994242983725</v>
      </c>
      <c r="C2469" s="5">
        <f t="shared" si="38"/>
        <v>30.670752484741968</v>
      </c>
      <c r="D2469" t="s">
        <v>10</v>
      </c>
    </row>
    <row r="2470" spans="1:4" x14ac:dyDescent="0.3">
      <c r="A2470" s="14">
        <v>0.94000000000000028</v>
      </c>
      <c r="B2470" s="15">
        <v>22.42153500293869</v>
      </c>
      <c r="C2470" s="5">
        <f t="shared" si="38"/>
        <v>23.361535002938691</v>
      </c>
      <c r="D2470" t="s">
        <v>10</v>
      </c>
    </row>
    <row r="2471" spans="1:4" x14ac:dyDescent="0.3">
      <c r="A2471" s="14">
        <v>0.94000000000000028</v>
      </c>
      <c r="B2471" s="15">
        <v>22.75412479597453</v>
      </c>
      <c r="C2471" s="5">
        <f t="shared" si="38"/>
        <v>23.694124795974531</v>
      </c>
      <c r="D2471" t="s">
        <v>10</v>
      </c>
    </row>
    <row r="2472" spans="1:4" x14ac:dyDescent="0.3">
      <c r="A2472" s="14">
        <v>0.94000000000000028</v>
      </c>
      <c r="B2472" s="15">
        <v>23.336849185561981</v>
      </c>
      <c r="C2472" s="5">
        <f t="shared" si="38"/>
        <v>24.276849185561982</v>
      </c>
      <c r="D2472" t="s">
        <v>10</v>
      </c>
    </row>
    <row r="2473" spans="1:4" x14ac:dyDescent="0.3">
      <c r="A2473" s="14">
        <v>0.94000000000000028</v>
      </c>
      <c r="B2473" s="15">
        <v>23.616155241846801</v>
      </c>
      <c r="C2473" s="5">
        <f t="shared" si="38"/>
        <v>24.556155241846803</v>
      </c>
      <c r="D2473" t="s">
        <v>10</v>
      </c>
    </row>
    <row r="2474" spans="1:4" x14ac:dyDescent="0.3">
      <c r="A2474" s="14">
        <v>0.94000000000000028</v>
      </c>
      <c r="B2474" s="15">
        <v>23.146082161956141</v>
      </c>
      <c r="C2474" s="5">
        <f t="shared" si="38"/>
        <v>24.086082161956142</v>
      </c>
      <c r="D2474" t="s">
        <v>10</v>
      </c>
    </row>
    <row r="2475" spans="1:4" x14ac:dyDescent="0.3">
      <c r="A2475" s="14">
        <v>0.94000000000000028</v>
      </c>
      <c r="B2475" s="15">
        <v>21.689392077029439</v>
      </c>
      <c r="C2475" s="5">
        <f t="shared" si="38"/>
        <v>22.62939207702944</v>
      </c>
      <c r="D2475" t="s">
        <v>10</v>
      </c>
    </row>
    <row r="2476" spans="1:4" x14ac:dyDescent="0.3">
      <c r="A2476" s="14">
        <v>0.94000000000000028</v>
      </c>
      <c r="B2476" s="15">
        <v>19.935767698938587</v>
      </c>
      <c r="C2476" s="5">
        <f t="shared" si="38"/>
        <v>20.875767698938589</v>
      </c>
      <c r="D2476" t="s">
        <v>10</v>
      </c>
    </row>
    <row r="2477" spans="1:4" x14ac:dyDescent="0.3">
      <c r="A2477" s="14">
        <v>0.94000000000000028</v>
      </c>
      <c r="B2477" s="15">
        <v>17.994510806614969</v>
      </c>
      <c r="C2477" s="5">
        <f t="shared" si="38"/>
        <v>18.93451080661497</v>
      </c>
      <c r="D2477" t="s">
        <v>10</v>
      </c>
    </row>
    <row r="2478" spans="1:4" x14ac:dyDescent="0.3">
      <c r="A2478" s="14">
        <v>0.94000000000000028</v>
      </c>
      <c r="B2478" s="15">
        <v>14.474426545557332</v>
      </c>
      <c r="C2478" s="5">
        <f t="shared" si="38"/>
        <v>15.414426545557331</v>
      </c>
      <c r="D2478" t="s">
        <v>10</v>
      </c>
    </row>
    <row r="2479" spans="1:4" x14ac:dyDescent="0.3">
      <c r="A2479" s="14">
        <v>0.94000000000000028</v>
      </c>
      <c r="B2479" s="15">
        <v>10.797629818305179</v>
      </c>
      <c r="C2479" s="5">
        <f t="shared" si="38"/>
        <v>11.737629818305178</v>
      </c>
      <c r="D2479" t="s">
        <v>10</v>
      </c>
    </row>
    <row r="2480" spans="1:4" x14ac:dyDescent="0.3">
      <c r="A2480" s="14">
        <v>7.391758241758243</v>
      </c>
      <c r="B2480" s="15">
        <v>8.7139917367270527</v>
      </c>
      <c r="C2480" s="5">
        <f t="shared" si="38"/>
        <v>16.105749978485296</v>
      </c>
      <c r="D2480" t="s">
        <v>10</v>
      </c>
    </row>
    <row r="2481" spans="1:4" x14ac:dyDescent="0.3">
      <c r="A2481" s="14">
        <v>11.826813186813187</v>
      </c>
      <c r="B2481" s="15">
        <v>8.1235623343986596</v>
      </c>
      <c r="C2481" s="5">
        <f t="shared" si="38"/>
        <v>19.950375521211846</v>
      </c>
      <c r="D2481" t="s">
        <v>10</v>
      </c>
    </row>
    <row r="2482" spans="1:4" x14ac:dyDescent="0.3">
      <c r="A2482" s="14">
        <v>16.26186813186813</v>
      </c>
      <c r="B2482" s="15">
        <v>10.038653761103056</v>
      </c>
      <c r="C2482" s="5">
        <f t="shared" si="38"/>
        <v>26.300521892971187</v>
      </c>
      <c r="D2482" t="s">
        <v>10</v>
      </c>
    </row>
    <row r="2483" spans="1:4" x14ac:dyDescent="0.3">
      <c r="A2483" s="14">
        <v>16.26186813186813</v>
      </c>
      <c r="B2483" s="15">
        <v>14.809417197204601</v>
      </c>
      <c r="C2483" s="5">
        <f t="shared" si="38"/>
        <v>31.07128532907273</v>
      </c>
      <c r="D2483" t="s">
        <v>10</v>
      </c>
    </row>
    <row r="2484" spans="1:4" x14ac:dyDescent="0.3">
      <c r="A2484" s="14">
        <v>16.26186813186813</v>
      </c>
      <c r="B2484" s="15">
        <v>16.981672880368407</v>
      </c>
      <c r="C2484" s="5">
        <f t="shared" si="38"/>
        <v>33.243541012236534</v>
      </c>
      <c r="D2484" t="s">
        <v>10</v>
      </c>
    </row>
    <row r="2485" spans="1:4" x14ac:dyDescent="0.3">
      <c r="A2485" s="14">
        <v>15.522692307692306</v>
      </c>
      <c r="B2485" s="15">
        <v>18.403738565042929</v>
      </c>
      <c r="C2485" s="5">
        <f t="shared" si="38"/>
        <v>33.926430872735239</v>
      </c>
      <c r="D2485" t="s">
        <v>10</v>
      </c>
    </row>
    <row r="2486" spans="1:4" x14ac:dyDescent="0.3">
      <c r="A2486" s="14">
        <v>15.522692307692306</v>
      </c>
      <c r="B2486" s="15">
        <v>19.84608467184712</v>
      </c>
      <c r="C2486" s="5">
        <f t="shared" si="38"/>
        <v>35.368776979539426</v>
      </c>
      <c r="D2486" t="s">
        <v>10</v>
      </c>
    </row>
    <row r="2487" spans="1:4" x14ac:dyDescent="0.3">
      <c r="A2487" s="14">
        <v>12.565989010989011</v>
      </c>
      <c r="B2487" s="15">
        <v>21.602551668661654</v>
      </c>
      <c r="C2487" s="5">
        <f t="shared" si="38"/>
        <v>34.168540679650661</v>
      </c>
      <c r="D2487" t="s">
        <v>10</v>
      </c>
    </row>
    <row r="2488" spans="1:4" x14ac:dyDescent="0.3">
      <c r="A2488" s="14">
        <v>11.826813186813187</v>
      </c>
      <c r="B2488" s="15">
        <v>23.289087305627287</v>
      </c>
      <c r="C2488" s="5">
        <f t="shared" si="38"/>
        <v>35.115900492440474</v>
      </c>
      <c r="D2488" t="s">
        <v>10</v>
      </c>
    </row>
    <row r="2489" spans="1:4" x14ac:dyDescent="0.3">
      <c r="A2489" s="14">
        <v>15.522692307692306</v>
      </c>
      <c r="B2489" s="15">
        <v>24.971143166228984</v>
      </c>
      <c r="C2489" s="5">
        <f t="shared" si="38"/>
        <v>40.493835473921294</v>
      </c>
      <c r="D2489" t="s">
        <v>10</v>
      </c>
    </row>
    <row r="2490" spans="1:4" x14ac:dyDescent="0.3">
      <c r="A2490" s="14">
        <v>19.957747252747254</v>
      </c>
      <c r="B2490" s="15">
        <v>26.331926144279191</v>
      </c>
      <c r="C2490" s="5">
        <f t="shared" si="38"/>
        <v>46.289673397026448</v>
      </c>
      <c r="D2490" t="s">
        <v>10</v>
      </c>
    </row>
    <row r="2491" spans="1:4" x14ac:dyDescent="0.3">
      <c r="A2491" s="14">
        <v>19.957747252747254</v>
      </c>
      <c r="B2491" s="15">
        <v>26.81002418188309</v>
      </c>
      <c r="C2491" s="5">
        <f t="shared" si="38"/>
        <v>46.767771434630347</v>
      </c>
      <c r="D2491" t="s">
        <v>10</v>
      </c>
    </row>
    <row r="2492" spans="1:4" x14ac:dyDescent="0.3">
      <c r="A2492" s="14">
        <v>14.783516483516486</v>
      </c>
      <c r="B2492" s="15">
        <v>26.335167001269703</v>
      </c>
      <c r="C2492" s="5">
        <f t="shared" si="38"/>
        <v>41.118683484786189</v>
      </c>
      <c r="D2492" t="s">
        <v>10</v>
      </c>
    </row>
    <row r="2493" spans="1:4" x14ac:dyDescent="0.3">
      <c r="A2493" s="14">
        <v>7.391758241758243</v>
      </c>
      <c r="B2493" s="15">
        <v>23.278994242983725</v>
      </c>
      <c r="C2493" s="5">
        <f t="shared" si="38"/>
        <v>30.670752484741968</v>
      </c>
      <c r="D2493" t="s">
        <v>10</v>
      </c>
    </row>
    <row r="2494" spans="1:4" x14ac:dyDescent="0.3">
      <c r="A2494" s="14">
        <v>0.94000000000000028</v>
      </c>
      <c r="B2494" s="15">
        <v>22.42153500293869</v>
      </c>
      <c r="C2494" s="5">
        <f t="shared" si="38"/>
        <v>23.361535002938691</v>
      </c>
      <c r="D2494" t="s">
        <v>10</v>
      </c>
    </row>
    <row r="2495" spans="1:4" x14ac:dyDescent="0.3">
      <c r="A2495" s="14">
        <v>0.94000000000000028</v>
      </c>
      <c r="B2495" s="15">
        <v>22.75412479597453</v>
      </c>
      <c r="C2495" s="5">
        <f t="shared" si="38"/>
        <v>23.694124795974531</v>
      </c>
      <c r="D2495" t="s">
        <v>10</v>
      </c>
    </row>
    <row r="2496" spans="1:4" x14ac:dyDescent="0.3">
      <c r="A2496" s="14">
        <v>0.94000000000000028</v>
      </c>
      <c r="B2496" s="15">
        <v>23.336849185561981</v>
      </c>
      <c r="C2496" s="5">
        <f t="shared" si="38"/>
        <v>24.276849185561982</v>
      </c>
      <c r="D2496" t="s">
        <v>10</v>
      </c>
    </row>
    <row r="2497" spans="1:4" x14ac:dyDescent="0.3">
      <c r="A2497" s="14">
        <v>0.94000000000000028</v>
      </c>
      <c r="B2497" s="15">
        <v>23.616155241846801</v>
      </c>
      <c r="C2497" s="5">
        <f t="shared" si="38"/>
        <v>24.556155241846803</v>
      </c>
      <c r="D2497" t="s">
        <v>10</v>
      </c>
    </row>
    <row r="2498" spans="1:4" x14ac:dyDescent="0.3">
      <c r="A2498" s="14">
        <v>0.94000000000000028</v>
      </c>
      <c r="B2498" s="15">
        <v>23.146082161956141</v>
      </c>
      <c r="C2498" s="5">
        <f t="shared" si="38"/>
        <v>24.086082161956142</v>
      </c>
      <c r="D2498" t="s">
        <v>10</v>
      </c>
    </row>
    <row r="2499" spans="1:4" x14ac:dyDescent="0.3">
      <c r="A2499" s="14">
        <v>0.94000000000000028</v>
      </c>
      <c r="B2499" s="15">
        <v>21.689392077029439</v>
      </c>
      <c r="C2499" s="5">
        <f t="shared" ref="C2499:C2562" si="39">SUM(A2499:B2499)</f>
        <v>22.62939207702944</v>
      </c>
      <c r="D2499" t="s">
        <v>10</v>
      </c>
    </row>
    <row r="2500" spans="1:4" x14ac:dyDescent="0.3">
      <c r="A2500" s="14">
        <v>0.94000000000000028</v>
      </c>
      <c r="B2500" s="15">
        <v>19.935767698938587</v>
      </c>
      <c r="C2500" s="5">
        <f t="shared" si="39"/>
        <v>20.875767698938589</v>
      </c>
      <c r="D2500" t="s">
        <v>10</v>
      </c>
    </row>
    <row r="2501" spans="1:4" x14ac:dyDescent="0.3">
      <c r="A2501" s="14">
        <v>0.94000000000000028</v>
      </c>
      <c r="B2501" s="15">
        <v>17.994510806614969</v>
      </c>
      <c r="C2501" s="5">
        <f t="shared" si="39"/>
        <v>18.93451080661497</v>
      </c>
      <c r="D2501" t="s">
        <v>10</v>
      </c>
    </row>
    <row r="2502" spans="1:4" x14ac:dyDescent="0.3">
      <c r="A2502" s="14">
        <v>0.94000000000000028</v>
      </c>
      <c r="B2502" s="15">
        <v>14.474426545557332</v>
      </c>
      <c r="C2502" s="5">
        <f t="shared" si="39"/>
        <v>15.414426545557331</v>
      </c>
      <c r="D2502" t="s">
        <v>10</v>
      </c>
    </row>
    <row r="2503" spans="1:4" x14ac:dyDescent="0.3">
      <c r="A2503" s="14">
        <v>0.94000000000000028</v>
      </c>
      <c r="B2503" s="15">
        <v>10.797629818305179</v>
      </c>
      <c r="C2503" s="5">
        <f t="shared" si="39"/>
        <v>11.737629818305178</v>
      </c>
      <c r="D2503" t="s">
        <v>10</v>
      </c>
    </row>
    <row r="2504" spans="1:4" x14ac:dyDescent="0.3">
      <c r="A2504" s="14">
        <v>7.391758241758243</v>
      </c>
      <c r="B2504" s="15">
        <v>8.7139917367270527</v>
      </c>
      <c r="C2504" s="5">
        <f t="shared" si="39"/>
        <v>16.105749978485296</v>
      </c>
      <c r="D2504" t="s">
        <v>10</v>
      </c>
    </row>
    <row r="2505" spans="1:4" x14ac:dyDescent="0.3">
      <c r="A2505" s="14">
        <v>11.826813186813187</v>
      </c>
      <c r="B2505" s="15">
        <v>8.1235623343986596</v>
      </c>
      <c r="C2505" s="5">
        <f t="shared" si="39"/>
        <v>19.950375521211846</v>
      </c>
      <c r="D2505" t="s">
        <v>10</v>
      </c>
    </row>
    <row r="2506" spans="1:4" x14ac:dyDescent="0.3">
      <c r="A2506" s="14">
        <v>16.26186813186813</v>
      </c>
      <c r="B2506" s="15">
        <v>10.038653761103056</v>
      </c>
      <c r="C2506" s="5">
        <f t="shared" si="39"/>
        <v>26.300521892971187</v>
      </c>
      <c r="D2506" t="s">
        <v>10</v>
      </c>
    </row>
    <row r="2507" spans="1:4" x14ac:dyDescent="0.3">
      <c r="A2507" s="14">
        <v>16.26186813186813</v>
      </c>
      <c r="B2507" s="15">
        <v>14.809417197204601</v>
      </c>
      <c r="C2507" s="5">
        <f t="shared" si="39"/>
        <v>31.07128532907273</v>
      </c>
      <c r="D2507" t="s">
        <v>10</v>
      </c>
    </row>
    <row r="2508" spans="1:4" x14ac:dyDescent="0.3">
      <c r="A2508" s="14">
        <v>16.26186813186813</v>
      </c>
      <c r="B2508" s="15">
        <v>16.981672880368407</v>
      </c>
      <c r="C2508" s="5">
        <f t="shared" si="39"/>
        <v>33.243541012236534</v>
      </c>
      <c r="D2508" t="s">
        <v>10</v>
      </c>
    </row>
    <row r="2509" spans="1:4" x14ac:dyDescent="0.3">
      <c r="A2509" s="14">
        <v>15.522692307692306</v>
      </c>
      <c r="B2509" s="15">
        <v>18.403738565042929</v>
      </c>
      <c r="C2509" s="5">
        <f t="shared" si="39"/>
        <v>33.926430872735239</v>
      </c>
      <c r="D2509" t="s">
        <v>10</v>
      </c>
    </row>
    <row r="2510" spans="1:4" x14ac:dyDescent="0.3">
      <c r="A2510" s="14">
        <v>15.522692307692306</v>
      </c>
      <c r="B2510" s="15">
        <v>19.84608467184712</v>
      </c>
      <c r="C2510" s="5">
        <f t="shared" si="39"/>
        <v>35.368776979539426</v>
      </c>
      <c r="D2510" t="s">
        <v>10</v>
      </c>
    </row>
    <row r="2511" spans="1:4" x14ac:dyDescent="0.3">
      <c r="A2511" s="14">
        <v>12.565989010989011</v>
      </c>
      <c r="B2511" s="15">
        <v>21.602551668661654</v>
      </c>
      <c r="C2511" s="5">
        <f t="shared" si="39"/>
        <v>34.168540679650661</v>
      </c>
      <c r="D2511" t="s">
        <v>10</v>
      </c>
    </row>
    <row r="2512" spans="1:4" x14ac:dyDescent="0.3">
      <c r="A2512" s="14">
        <v>11.826813186813187</v>
      </c>
      <c r="B2512" s="15">
        <v>23.289087305627287</v>
      </c>
      <c r="C2512" s="5">
        <f t="shared" si="39"/>
        <v>35.115900492440474</v>
      </c>
      <c r="D2512" t="s">
        <v>10</v>
      </c>
    </row>
    <row r="2513" spans="1:4" x14ac:dyDescent="0.3">
      <c r="A2513" s="14">
        <v>15.522692307692306</v>
      </c>
      <c r="B2513" s="15">
        <v>24.971143166228984</v>
      </c>
      <c r="C2513" s="5">
        <f t="shared" si="39"/>
        <v>40.493835473921294</v>
      </c>
      <c r="D2513" t="s">
        <v>10</v>
      </c>
    </row>
    <row r="2514" spans="1:4" x14ac:dyDescent="0.3">
      <c r="A2514" s="14">
        <v>19.957747252747254</v>
      </c>
      <c r="B2514" s="15">
        <v>26.331926144279191</v>
      </c>
      <c r="C2514" s="5">
        <f t="shared" si="39"/>
        <v>46.289673397026448</v>
      </c>
      <c r="D2514" t="s">
        <v>10</v>
      </c>
    </row>
    <row r="2515" spans="1:4" x14ac:dyDescent="0.3">
      <c r="A2515" s="14">
        <v>19.957747252747254</v>
      </c>
      <c r="B2515" s="15">
        <v>26.81002418188309</v>
      </c>
      <c r="C2515" s="5">
        <f t="shared" si="39"/>
        <v>46.767771434630347</v>
      </c>
      <c r="D2515" t="s">
        <v>10</v>
      </c>
    </row>
    <row r="2516" spans="1:4" x14ac:dyDescent="0.3">
      <c r="A2516" s="14">
        <v>14.783516483516486</v>
      </c>
      <c r="B2516" s="15">
        <v>26.335167001269703</v>
      </c>
      <c r="C2516" s="5">
        <f t="shared" si="39"/>
        <v>41.118683484786189</v>
      </c>
      <c r="D2516" t="s">
        <v>10</v>
      </c>
    </row>
    <row r="2517" spans="1:4" x14ac:dyDescent="0.3">
      <c r="A2517" s="14">
        <v>7.391758241758243</v>
      </c>
      <c r="B2517" s="15">
        <v>23.278994242983725</v>
      </c>
      <c r="C2517" s="5">
        <f t="shared" si="39"/>
        <v>30.670752484741968</v>
      </c>
      <c r="D2517" t="s">
        <v>10</v>
      </c>
    </row>
    <row r="2518" spans="1:4" x14ac:dyDescent="0.3">
      <c r="A2518" s="14">
        <v>0.94000000000000028</v>
      </c>
      <c r="B2518" s="15">
        <v>22.42153500293869</v>
      </c>
      <c r="C2518" s="5">
        <f t="shared" si="39"/>
        <v>23.361535002938691</v>
      </c>
      <c r="D2518" t="s">
        <v>10</v>
      </c>
    </row>
    <row r="2519" spans="1:4" x14ac:dyDescent="0.3">
      <c r="A2519" s="14">
        <v>0.94000000000000028</v>
      </c>
      <c r="B2519" s="15">
        <v>22.75412479597453</v>
      </c>
      <c r="C2519" s="5">
        <f t="shared" si="39"/>
        <v>23.694124795974531</v>
      </c>
      <c r="D2519" t="s">
        <v>10</v>
      </c>
    </row>
    <row r="2520" spans="1:4" x14ac:dyDescent="0.3">
      <c r="A2520" s="14">
        <v>0.94000000000000028</v>
      </c>
      <c r="B2520" s="15">
        <v>23.336849185561981</v>
      </c>
      <c r="C2520" s="5">
        <f t="shared" si="39"/>
        <v>24.276849185561982</v>
      </c>
      <c r="D2520" t="s">
        <v>10</v>
      </c>
    </row>
    <row r="2521" spans="1:4" x14ac:dyDescent="0.3">
      <c r="A2521" s="14">
        <v>0.94000000000000028</v>
      </c>
      <c r="B2521" s="15">
        <v>23.616155241846801</v>
      </c>
      <c r="C2521" s="5">
        <f t="shared" si="39"/>
        <v>24.556155241846803</v>
      </c>
      <c r="D2521" t="s">
        <v>10</v>
      </c>
    </row>
    <row r="2522" spans="1:4" x14ac:dyDescent="0.3">
      <c r="A2522" s="12">
        <v>0.94000000000000006</v>
      </c>
      <c r="B2522" s="13">
        <v>29.30645584747192</v>
      </c>
      <c r="C2522" s="5">
        <f t="shared" si="39"/>
        <v>30.246455847471921</v>
      </c>
      <c r="D2522" t="s">
        <v>10</v>
      </c>
    </row>
    <row r="2523" spans="1:4" x14ac:dyDescent="0.3">
      <c r="A2523" s="12">
        <v>0.94000000000000006</v>
      </c>
      <c r="B2523" s="13">
        <v>27.209118141213224</v>
      </c>
      <c r="C2523" s="5">
        <f t="shared" si="39"/>
        <v>28.149118141213226</v>
      </c>
      <c r="D2523" t="s">
        <v>10</v>
      </c>
    </row>
    <row r="2524" spans="1:4" x14ac:dyDescent="0.3">
      <c r="A2524" s="12">
        <v>0.94000000000000006</v>
      </c>
      <c r="B2524" s="13">
        <v>24.270696892881542</v>
      </c>
      <c r="C2524" s="5">
        <f t="shared" si="39"/>
        <v>25.210696892881543</v>
      </c>
      <c r="D2524" t="s">
        <v>10</v>
      </c>
    </row>
    <row r="2525" spans="1:4" x14ac:dyDescent="0.3">
      <c r="A2525" s="12">
        <v>0.94000000000000006</v>
      </c>
      <c r="B2525" s="13">
        <v>20.501654275040437</v>
      </c>
      <c r="C2525" s="5">
        <f t="shared" si="39"/>
        <v>21.441654275040438</v>
      </c>
      <c r="D2525" t="s">
        <v>10</v>
      </c>
    </row>
    <row r="2526" spans="1:4" x14ac:dyDescent="0.3">
      <c r="A2526" s="12">
        <v>0.94000000000000006</v>
      </c>
      <c r="B2526" s="13">
        <v>16.578839650440027</v>
      </c>
      <c r="C2526" s="5">
        <f t="shared" si="39"/>
        <v>17.518839650440029</v>
      </c>
      <c r="D2526" t="s">
        <v>10</v>
      </c>
    </row>
    <row r="2527" spans="1:4" x14ac:dyDescent="0.3">
      <c r="A2527" s="12">
        <v>0.94000000000000006</v>
      </c>
      <c r="B2527" s="13">
        <v>13.401369828430429</v>
      </c>
      <c r="C2527" s="5">
        <f t="shared" si="39"/>
        <v>14.341369828430429</v>
      </c>
      <c r="D2527" t="s">
        <v>10</v>
      </c>
    </row>
    <row r="2528" spans="1:4" x14ac:dyDescent="0.3">
      <c r="A2528" s="12">
        <v>0.94000000000000006</v>
      </c>
      <c r="B2528" s="13">
        <v>10.727261990410534</v>
      </c>
      <c r="C2528" s="5">
        <f t="shared" si="39"/>
        <v>11.667261990410534</v>
      </c>
      <c r="D2528" t="s">
        <v>10</v>
      </c>
    </row>
    <row r="2529" spans="1:4" x14ac:dyDescent="0.3">
      <c r="A2529" s="12">
        <v>0.94000000000000006</v>
      </c>
      <c r="B2529" s="13">
        <v>8.2269603542291403</v>
      </c>
      <c r="C2529" s="5">
        <f t="shared" si="39"/>
        <v>9.1669603542291398</v>
      </c>
      <c r="D2529" t="s">
        <v>10</v>
      </c>
    </row>
    <row r="2530" spans="1:4" x14ac:dyDescent="0.3">
      <c r="A2530" s="12">
        <v>0.94000000000000006</v>
      </c>
      <c r="B2530" s="13">
        <v>6.2562184140255912</v>
      </c>
      <c r="C2530" s="5">
        <f t="shared" si="39"/>
        <v>7.1962184140255916</v>
      </c>
      <c r="D2530" t="s">
        <v>10</v>
      </c>
    </row>
    <row r="2531" spans="1:4" x14ac:dyDescent="0.3">
      <c r="A2531" s="12">
        <v>0.94000000000000006</v>
      </c>
      <c r="B2531" s="13">
        <v>5.0900031509444821</v>
      </c>
      <c r="C2531" s="5">
        <f t="shared" si="39"/>
        <v>6.0300031509444825</v>
      </c>
      <c r="D2531" t="s">
        <v>10</v>
      </c>
    </row>
    <row r="2532" spans="1:4" x14ac:dyDescent="0.3">
      <c r="A2532" s="12">
        <v>0.94000000000000006</v>
      </c>
      <c r="B2532" s="13">
        <v>5.1244618285953205</v>
      </c>
      <c r="C2532" s="5">
        <f t="shared" si="39"/>
        <v>6.0644618285953209</v>
      </c>
      <c r="D2532" t="s">
        <v>10</v>
      </c>
    </row>
    <row r="2533" spans="1:4" x14ac:dyDescent="0.3">
      <c r="A2533" s="12">
        <v>0.94000000000000006</v>
      </c>
      <c r="B2533" s="13">
        <v>6.0221968814835289</v>
      </c>
      <c r="C2533" s="5">
        <f t="shared" si="39"/>
        <v>6.9621968814835293</v>
      </c>
      <c r="D2533" t="s">
        <v>10</v>
      </c>
    </row>
    <row r="2534" spans="1:4" x14ac:dyDescent="0.3">
      <c r="A2534" s="12">
        <v>0.94000000000000006</v>
      </c>
      <c r="B2534" s="13">
        <v>8.2704311157523112</v>
      </c>
      <c r="C2534" s="5">
        <f t="shared" si="39"/>
        <v>9.2104311157523107</v>
      </c>
      <c r="D2534" t="s">
        <v>10</v>
      </c>
    </row>
    <row r="2535" spans="1:4" x14ac:dyDescent="0.3">
      <c r="A2535" s="12">
        <v>0.94000000000000006</v>
      </c>
      <c r="B2535" s="13">
        <v>11.280231596315655</v>
      </c>
      <c r="C2535" s="5">
        <f t="shared" si="39"/>
        <v>12.220231596315655</v>
      </c>
      <c r="D2535" t="s">
        <v>10</v>
      </c>
    </row>
    <row r="2536" spans="1:4" x14ac:dyDescent="0.3">
      <c r="A2536" s="12">
        <v>0.94000000000000006</v>
      </c>
      <c r="B2536" s="13">
        <v>14.454930878215668</v>
      </c>
      <c r="C2536" s="5">
        <f t="shared" si="39"/>
        <v>15.394930878215668</v>
      </c>
      <c r="D2536" t="s">
        <v>10</v>
      </c>
    </row>
    <row r="2537" spans="1:4" x14ac:dyDescent="0.3">
      <c r="A2537" s="12">
        <v>0.94000000000000006</v>
      </c>
      <c r="B2537" s="13">
        <v>17.736088893156293</v>
      </c>
      <c r="C2537" s="5">
        <f t="shared" si="39"/>
        <v>18.676088893156294</v>
      </c>
      <c r="D2537" t="s">
        <v>10</v>
      </c>
    </row>
    <row r="2538" spans="1:4" x14ac:dyDescent="0.3">
      <c r="A2538" s="12">
        <v>0.94000000000000006</v>
      </c>
      <c r="B2538" s="13">
        <v>21.19912284189256</v>
      </c>
      <c r="C2538" s="5">
        <f t="shared" si="39"/>
        <v>22.139122841892561</v>
      </c>
      <c r="D2538" t="s">
        <v>10</v>
      </c>
    </row>
    <row r="2539" spans="1:4" x14ac:dyDescent="0.3">
      <c r="A2539" s="12">
        <v>0.94000000000000006</v>
      </c>
      <c r="B2539" s="13">
        <v>25.119128388430532</v>
      </c>
      <c r="C2539" s="5">
        <f t="shared" si="39"/>
        <v>26.059128388430533</v>
      </c>
      <c r="D2539" t="s">
        <v>10</v>
      </c>
    </row>
    <row r="2540" spans="1:4" x14ac:dyDescent="0.3">
      <c r="A2540" s="12">
        <v>0.94000000000000006</v>
      </c>
      <c r="B2540" s="13">
        <v>28.887831888257956</v>
      </c>
      <c r="C2540" s="5">
        <f t="shared" si="39"/>
        <v>29.827831888257958</v>
      </c>
      <c r="D2540" t="s">
        <v>10</v>
      </c>
    </row>
    <row r="2541" spans="1:4" x14ac:dyDescent="0.3">
      <c r="A2541" s="12">
        <v>0.94000000000000006</v>
      </c>
      <c r="B2541" s="13">
        <v>31.406473561578796</v>
      </c>
      <c r="C2541" s="5">
        <f t="shared" si="39"/>
        <v>32.346473561578797</v>
      </c>
      <c r="D2541" t="s">
        <v>10</v>
      </c>
    </row>
    <row r="2542" spans="1:4" x14ac:dyDescent="0.3">
      <c r="A2542" s="12">
        <v>0.94000000000000006</v>
      </c>
      <c r="B2542" s="13">
        <v>32.710708508051312</v>
      </c>
      <c r="C2542" s="5">
        <f t="shared" si="39"/>
        <v>33.650708508051309</v>
      </c>
      <c r="D2542" t="s">
        <v>10</v>
      </c>
    </row>
    <row r="2543" spans="1:4" x14ac:dyDescent="0.3">
      <c r="A2543" s="12">
        <v>0.94000000000000006</v>
      </c>
      <c r="B2543" s="13">
        <v>33.14819860996019</v>
      </c>
      <c r="C2543" s="5">
        <f t="shared" si="39"/>
        <v>34.088198609960187</v>
      </c>
      <c r="D2543" t="s">
        <v>10</v>
      </c>
    </row>
    <row r="2544" spans="1:4" x14ac:dyDescent="0.3">
      <c r="A2544" s="12">
        <v>0.94000000000000006</v>
      </c>
      <c r="B2544" s="13">
        <v>32.560965344823074</v>
      </c>
      <c r="C2544" s="5">
        <f t="shared" si="39"/>
        <v>33.500965344823072</v>
      </c>
      <c r="D2544" t="s">
        <v>10</v>
      </c>
    </row>
    <row r="2545" spans="1:4" x14ac:dyDescent="0.3">
      <c r="A2545" s="12">
        <v>0.94000000000000006</v>
      </c>
      <c r="B2545" s="13">
        <v>31.206501520035097</v>
      </c>
      <c r="C2545" s="5">
        <f t="shared" si="39"/>
        <v>32.146501520035095</v>
      </c>
      <c r="D2545" t="s">
        <v>10</v>
      </c>
    </row>
    <row r="2546" spans="1:4" x14ac:dyDescent="0.3">
      <c r="A2546" s="12">
        <v>0.94000000000000006</v>
      </c>
      <c r="B2546" s="13">
        <v>29.30645584747192</v>
      </c>
      <c r="C2546" s="5">
        <f t="shared" si="39"/>
        <v>30.246455847471921</v>
      </c>
      <c r="D2546" t="s">
        <v>10</v>
      </c>
    </row>
    <row r="2547" spans="1:4" x14ac:dyDescent="0.3">
      <c r="A2547" s="12">
        <v>0.94000000000000006</v>
      </c>
      <c r="B2547" s="13">
        <v>27.209118141213224</v>
      </c>
      <c r="C2547" s="5">
        <f t="shared" si="39"/>
        <v>28.149118141213226</v>
      </c>
      <c r="D2547" t="s">
        <v>10</v>
      </c>
    </row>
    <row r="2548" spans="1:4" x14ac:dyDescent="0.3">
      <c r="A2548" s="12">
        <v>0.94000000000000006</v>
      </c>
      <c r="B2548" s="13">
        <v>24.270696892881542</v>
      </c>
      <c r="C2548" s="5">
        <f t="shared" si="39"/>
        <v>25.210696892881543</v>
      </c>
      <c r="D2548" t="s">
        <v>10</v>
      </c>
    </row>
    <row r="2549" spans="1:4" x14ac:dyDescent="0.3">
      <c r="A2549" s="12">
        <v>0.94000000000000006</v>
      </c>
      <c r="B2549" s="13">
        <v>20.501654275040437</v>
      </c>
      <c r="C2549" s="5">
        <f t="shared" si="39"/>
        <v>21.441654275040438</v>
      </c>
      <c r="D2549" t="s">
        <v>10</v>
      </c>
    </row>
    <row r="2550" spans="1:4" x14ac:dyDescent="0.3">
      <c r="A2550" s="12">
        <v>0.94000000000000006</v>
      </c>
      <c r="B2550" s="13">
        <v>16.578839650440027</v>
      </c>
      <c r="C2550" s="5">
        <f t="shared" si="39"/>
        <v>17.518839650440029</v>
      </c>
      <c r="D2550" t="s">
        <v>10</v>
      </c>
    </row>
    <row r="2551" spans="1:4" x14ac:dyDescent="0.3">
      <c r="A2551" s="12">
        <v>0.94000000000000006</v>
      </c>
      <c r="B2551" s="13">
        <v>13.401369828430429</v>
      </c>
      <c r="C2551" s="5">
        <f t="shared" si="39"/>
        <v>14.341369828430429</v>
      </c>
      <c r="D2551" t="s">
        <v>10</v>
      </c>
    </row>
    <row r="2552" spans="1:4" x14ac:dyDescent="0.3">
      <c r="A2552" s="12">
        <v>0.94000000000000006</v>
      </c>
      <c r="B2552" s="13">
        <v>10.727261990410534</v>
      </c>
      <c r="C2552" s="5">
        <f t="shared" si="39"/>
        <v>11.667261990410534</v>
      </c>
      <c r="D2552" t="s">
        <v>10</v>
      </c>
    </row>
    <row r="2553" spans="1:4" x14ac:dyDescent="0.3">
      <c r="A2553" s="12">
        <v>0.94000000000000006</v>
      </c>
      <c r="B2553" s="13">
        <v>8.2269603542291403</v>
      </c>
      <c r="C2553" s="5">
        <f t="shared" si="39"/>
        <v>9.1669603542291398</v>
      </c>
      <c r="D2553" t="s">
        <v>10</v>
      </c>
    </row>
    <row r="2554" spans="1:4" x14ac:dyDescent="0.3">
      <c r="A2554" s="12">
        <v>0.94000000000000006</v>
      </c>
      <c r="B2554" s="13">
        <v>6.2562184140255912</v>
      </c>
      <c r="C2554" s="5">
        <f t="shared" si="39"/>
        <v>7.1962184140255916</v>
      </c>
      <c r="D2554" t="s">
        <v>10</v>
      </c>
    </row>
    <row r="2555" spans="1:4" x14ac:dyDescent="0.3">
      <c r="A2555" s="12">
        <v>0.94000000000000006</v>
      </c>
      <c r="B2555" s="13">
        <v>5.0900031509444821</v>
      </c>
      <c r="C2555" s="5">
        <f t="shared" si="39"/>
        <v>6.0300031509444825</v>
      </c>
      <c r="D2555" t="s">
        <v>10</v>
      </c>
    </row>
    <row r="2556" spans="1:4" x14ac:dyDescent="0.3">
      <c r="A2556" s="12">
        <v>0.94000000000000006</v>
      </c>
      <c r="B2556" s="13">
        <v>5.1244618285953205</v>
      </c>
      <c r="C2556" s="5">
        <f t="shared" si="39"/>
        <v>6.0644618285953209</v>
      </c>
      <c r="D2556" t="s">
        <v>10</v>
      </c>
    </row>
    <row r="2557" spans="1:4" x14ac:dyDescent="0.3">
      <c r="A2557" s="12">
        <v>0.94000000000000006</v>
      </c>
      <c r="B2557" s="13">
        <v>6.0221968814835289</v>
      </c>
      <c r="C2557" s="5">
        <f t="shared" si="39"/>
        <v>6.9621968814835293</v>
      </c>
      <c r="D2557" t="s">
        <v>10</v>
      </c>
    </row>
    <row r="2558" spans="1:4" x14ac:dyDescent="0.3">
      <c r="A2558" s="12">
        <v>0.94000000000000006</v>
      </c>
      <c r="B2558" s="13">
        <v>8.2704311157523112</v>
      </c>
      <c r="C2558" s="5">
        <f t="shared" si="39"/>
        <v>9.2104311157523107</v>
      </c>
      <c r="D2558" t="s">
        <v>10</v>
      </c>
    </row>
    <row r="2559" spans="1:4" x14ac:dyDescent="0.3">
      <c r="A2559" s="12">
        <v>0.94000000000000006</v>
      </c>
      <c r="B2559" s="13">
        <v>11.280231596315655</v>
      </c>
      <c r="C2559" s="5">
        <f t="shared" si="39"/>
        <v>12.220231596315655</v>
      </c>
      <c r="D2559" t="s">
        <v>10</v>
      </c>
    </row>
    <row r="2560" spans="1:4" x14ac:dyDescent="0.3">
      <c r="A2560" s="12">
        <v>0.94000000000000006</v>
      </c>
      <c r="B2560" s="13">
        <v>14.454930878215668</v>
      </c>
      <c r="C2560" s="5">
        <f t="shared" si="39"/>
        <v>15.394930878215668</v>
      </c>
      <c r="D2560" t="s">
        <v>10</v>
      </c>
    </row>
    <row r="2561" spans="1:4" x14ac:dyDescent="0.3">
      <c r="A2561" s="12">
        <v>0.94000000000000006</v>
      </c>
      <c r="B2561" s="13">
        <v>17.736088893156293</v>
      </c>
      <c r="C2561" s="5">
        <f t="shared" si="39"/>
        <v>18.676088893156294</v>
      </c>
      <c r="D2561" t="s">
        <v>10</v>
      </c>
    </row>
    <row r="2562" spans="1:4" x14ac:dyDescent="0.3">
      <c r="A2562" s="12">
        <v>0.94000000000000006</v>
      </c>
      <c r="B2562" s="13">
        <v>21.19912284189256</v>
      </c>
      <c r="C2562" s="5">
        <f t="shared" si="39"/>
        <v>22.139122841892561</v>
      </c>
      <c r="D2562" t="s">
        <v>10</v>
      </c>
    </row>
    <row r="2563" spans="1:4" x14ac:dyDescent="0.3">
      <c r="A2563" s="12">
        <v>0.94000000000000006</v>
      </c>
      <c r="B2563" s="13">
        <v>25.119128388430532</v>
      </c>
      <c r="C2563" s="5">
        <f t="shared" ref="C2563:C2626" si="40">SUM(A2563:B2563)</f>
        <v>26.059128388430533</v>
      </c>
      <c r="D2563" t="s">
        <v>10</v>
      </c>
    </row>
    <row r="2564" spans="1:4" x14ac:dyDescent="0.3">
      <c r="A2564" s="12">
        <v>0.94000000000000006</v>
      </c>
      <c r="B2564" s="13">
        <v>28.887831888257956</v>
      </c>
      <c r="C2564" s="5">
        <f t="shared" si="40"/>
        <v>29.827831888257958</v>
      </c>
      <c r="D2564" t="s">
        <v>10</v>
      </c>
    </row>
    <row r="2565" spans="1:4" x14ac:dyDescent="0.3">
      <c r="A2565" s="12">
        <v>0.94000000000000006</v>
      </c>
      <c r="B2565" s="13">
        <v>31.406473561578796</v>
      </c>
      <c r="C2565" s="5">
        <f t="shared" si="40"/>
        <v>32.346473561578797</v>
      </c>
      <c r="D2565" t="s">
        <v>10</v>
      </c>
    </row>
    <row r="2566" spans="1:4" x14ac:dyDescent="0.3">
      <c r="A2566" s="12">
        <v>0.94000000000000006</v>
      </c>
      <c r="B2566" s="13">
        <v>32.710708508051312</v>
      </c>
      <c r="C2566" s="5">
        <f t="shared" si="40"/>
        <v>33.650708508051309</v>
      </c>
      <c r="D2566" t="s">
        <v>10</v>
      </c>
    </row>
    <row r="2567" spans="1:4" x14ac:dyDescent="0.3">
      <c r="A2567" s="12">
        <v>0.94000000000000006</v>
      </c>
      <c r="B2567" s="13">
        <v>33.14819860996019</v>
      </c>
      <c r="C2567" s="5">
        <f t="shared" si="40"/>
        <v>34.088198609960187</v>
      </c>
      <c r="D2567" t="s">
        <v>10</v>
      </c>
    </row>
    <row r="2568" spans="1:4" x14ac:dyDescent="0.3">
      <c r="A2568" s="12">
        <v>0.94000000000000006</v>
      </c>
      <c r="B2568" s="13">
        <v>32.560965344823074</v>
      </c>
      <c r="C2568" s="5">
        <f t="shared" si="40"/>
        <v>33.500965344823072</v>
      </c>
      <c r="D2568" t="s">
        <v>10</v>
      </c>
    </row>
    <row r="2569" spans="1:4" x14ac:dyDescent="0.3">
      <c r="A2569" s="12">
        <v>0.94000000000000006</v>
      </c>
      <c r="B2569" s="13">
        <v>31.206501520035097</v>
      </c>
      <c r="C2569" s="5">
        <f t="shared" si="40"/>
        <v>32.146501520035095</v>
      </c>
      <c r="D2569" t="s">
        <v>10</v>
      </c>
    </row>
    <row r="2570" spans="1:4" x14ac:dyDescent="0.3">
      <c r="A2570" s="14">
        <v>0.94000000000000028</v>
      </c>
      <c r="B2570" s="15">
        <v>23.146082161956141</v>
      </c>
      <c r="C2570" s="5">
        <f t="shared" si="40"/>
        <v>24.086082161956142</v>
      </c>
      <c r="D2570" t="s">
        <v>10</v>
      </c>
    </row>
    <row r="2571" spans="1:4" x14ac:dyDescent="0.3">
      <c r="A2571" s="14">
        <v>0.94000000000000028</v>
      </c>
      <c r="B2571" s="15">
        <v>21.689392077029439</v>
      </c>
      <c r="C2571" s="5">
        <f t="shared" si="40"/>
        <v>22.62939207702944</v>
      </c>
      <c r="D2571" t="s">
        <v>10</v>
      </c>
    </row>
    <row r="2572" spans="1:4" x14ac:dyDescent="0.3">
      <c r="A2572" s="14">
        <v>0.94000000000000028</v>
      </c>
      <c r="B2572" s="15">
        <v>19.935767698938587</v>
      </c>
      <c r="C2572" s="5">
        <f t="shared" si="40"/>
        <v>20.875767698938589</v>
      </c>
      <c r="D2572" t="s">
        <v>10</v>
      </c>
    </row>
    <row r="2573" spans="1:4" x14ac:dyDescent="0.3">
      <c r="A2573" s="14">
        <v>0.94000000000000028</v>
      </c>
      <c r="B2573" s="15">
        <v>17.994510806614969</v>
      </c>
      <c r="C2573" s="5">
        <f t="shared" si="40"/>
        <v>18.93451080661497</v>
      </c>
      <c r="D2573" t="s">
        <v>10</v>
      </c>
    </row>
    <row r="2574" spans="1:4" x14ac:dyDescent="0.3">
      <c r="A2574" s="14">
        <v>0.94000000000000028</v>
      </c>
      <c r="B2574" s="15">
        <v>14.474426545557332</v>
      </c>
      <c r="C2574" s="5">
        <f t="shared" si="40"/>
        <v>15.414426545557331</v>
      </c>
      <c r="D2574" t="s">
        <v>10</v>
      </c>
    </row>
    <row r="2575" spans="1:4" x14ac:dyDescent="0.3">
      <c r="A2575" s="14">
        <v>0.94000000000000028</v>
      </c>
      <c r="B2575" s="15">
        <v>10.797629818305179</v>
      </c>
      <c r="C2575" s="5">
        <f t="shared" si="40"/>
        <v>11.737629818305178</v>
      </c>
      <c r="D2575" t="s">
        <v>10</v>
      </c>
    </row>
    <row r="2576" spans="1:4" x14ac:dyDescent="0.3">
      <c r="A2576" s="14">
        <v>7.391758241758243</v>
      </c>
      <c r="B2576" s="15">
        <v>8.7139917367270527</v>
      </c>
      <c r="C2576" s="5">
        <f t="shared" si="40"/>
        <v>16.105749978485296</v>
      </c>
      <c r="D2576" t="s">
        <v>10</v>
      </c>
    </row>
    <row r="2577" spans="1:4" x14ac:dyDescent="0.3">
      <c r="A2577" s="14">
        <v>11.826813186813187</v>
      </c>
      <c r="B2577" s="15">
        <v>8.1235623343986596</v>
      </c>
      <c r="C2577" s="5">
        <f t="shared" si="40"/>
        <v>19.950375521211846</v>
      </c>
      <c r="D2577" t="s">
        <v>10</v>
      </c>
    </row>
    <row r="2578" spans="1:4" x14ac:dyDescent="0.3">
      <c r="A2578" s="14">
        <v>16.26186813186813</v>
      </c>
      <c r="B2578" s="15">
        <v>10.038653761103056</v>
      </c>
      <c r="C2578" s="5">
        <f t="shared" si="40"/>
        <v>26.300521892971187</v>
      </c>
      <c r="D2578" t="s">
        <v>10</v>
      </c>
    </row>
    <row r="2579" spans="1:4" x14ac:dyDescent="0.3">
      <c r="A2579" s="14">
        <v>16.26186813186813</v>
      </c>
      <c r="B2579" s="15">
        <v>14.809417197204601</v>
      </c>
      <c r="C2579" s="5">
        <f t="shared" si="40"/>
        <v>31.07128532907273</v>
      </c>
      <c r="D2579" t="s">
        <v>10</v>
      </c>
    </row>
    <row r="2580" spans="1:4" x14ac:dyDescent="0.3">
      <c r="A2580" s="14">
        <v>16.26186813186813</v>
      </c>
      <c r="B2580" s="15">
        <v>16.981672880368407</v>
      </c>
      <c r="C2580" s="5">
        <f t="shared" si="40"/>
        <v>33.243541012236534</v>
      </c>
      <c r="D2580" t="s">
        <v>10</v>
      </c>
    </row>
    <row r="2581" spans="1:4" x14ac:dyDescent="0.3">
      <c r="A2581" s="14">
        <v>15.522692307692306</v>
      </c>
      <c r="B2581" s="15">
        <v>18.403738565042929</v>
      </c>
      <c r="C2581" s="5">
        <f t="shared" si="40"/>
        <v>33.926430872735239</v>
      </c>
      <c r="D2581" t="s">
        <v>10</v>
      </c>
    </row>
    <row r="2582" spans="1:4" x14ac:dyDescent="0.3">
      <c r="A2582" s="14">
        <v>15.522692307692306</v>
      </c>
      <c r="B2582" s="15">
        <v>19.84608467184712</v>
      </c>
      <c r="C2582" s="5">
        <f t="shared" si="40"/>
        <v>35.368776979539426</v>
      </c>
      <c r="D2582" t="s">
        <v>10</v>
      </c>
    </row>
    <row r="2583" spans="1:4" x14ac:dyDescent="0.3">
      <c r="A2583" s="14">
        <v>12.565989010989011</v>
      </c>
      <c r="B2583" s="15">
        <v>21.602551668661654</v>
      </c>
      <c r="C2583" s="5">
        <f t="shared" si="40"/>
        <v>34.168540679650661</v>
      </c>
      <c r="D2583" t="s">
        <v>10</v>
      </c>
    </row>
    <row r="2584" spans="1:4" x14ac:dyDescent="0.3">
      <c r="A2584" s="14">
        <v>11.826813186813187</v>
      </c>
      <c r="B2584" s="15">
        <v>23.289087305627287</v>
      </c>
      <c r="C2584" s="5">
        <f t="shared" si="40"/>
        <v>35.115900492440474</v>
      </c>
      <c r="D2584" t="s">
        <v>10</v>
      </c>
    </row>
    <row r="2585" spans="1:4" x14ac:dyDescent="0.3">
      <c r="A2585" s="14">
        <v>15.522692307692306</v>
      </c>
      <c r="B2585" s="15">
        <v>24.971143166228984</v>
      </c>
      <c r="C2585" s="5">
        <f t="shared" si="40"/>
        <v>40.493835473921294</v>
      </c>
      <c r="D2585" t="s">
        <v>10</v>
      </c>
    </row>
    <row r="2586" spans="1:4" x14ac:dyDescent="0.3">
      <c r="A2586" s="14">
        <v>19.957747252747254</v>
      </c>
      <c r="B2586" s="15">
        <v>26.331926144279191</v>
      </c>
      <c r="C2586" s="5">
        <f t="shared" si="40"/>
        <v>46.289673397026448</v>
      </c>
      <c r="D2586" t="s">
        <v>10</v>
      </c>
    </row>
    <row r="2587" spans="1:4" x14ac:dyDescent="0.3">
      <c r="A2587" s="14">
        <v>19.957747252747254</v>
      </c>
      <c r="B2587" s="15">
        <v>26.81002418188309</v>
      </c>
      <c r="C2587" s="5">
        <f t="shared" si="40"/>
        <v>46.767771434630347</v>
      </c>
      <c r="D2587" t="s">
        <v>10</v>
      </c>
    </row>
    <row r="2588" spans="1:4" x14ac:dyDescent="0.3">
      <c r="A2588" s="14">
        <v>14.783516483516486</v>
      </c>
      <c r="B2588" s="15">
        <v>26.335167001269703</v>
      </c>
      <c r="C2588" s="5">
        <f t="shared" si="40"/>
        <v>41.118683484786189</v>
      </c>
      <c r="D2588" t="s">
        <v>10</v>
      </c>
    </row>
    <row r="2589" spans="1:4" x14ac:dyDescent="0.3">
      <c r="A2589" s="14">
        <v>7.391758241758243</v>
      </c>
      <c r="B2589" s="15">
        <v>23.278994242983725</v>
      </c>
      <c r="C2589" s="5">
        <f t="shared" si="40"/>
        <v>30.670752484741968</v>
      </c>
      <c r="D2589" t="s">
        <v>10</v>
      </c>
    </row>
    <row r="2590" spans="1:4" x14ac:dyDescent="0.3">
      <c r="A2590" s="14">
        <v>0.94000000000000028</v>
      </c>
      <c r="B2590" s="15">
        <v>22.42153500293869</v>
      </c>
      <c r="C2590" s="5">
        <f t="shared" si="40"/>
        <v>23.361535002938691</v>
      </c>
      <c r="D2590" t="s">
        <v>10</v>
      </c>
    </row>
    <row r="2591" spans="1:4" x14ac:dyDescent="0.3">
      <c r="A2591" s="14">
        <v>0.94000000000000028</v>
      </c>
      <c r="B2591" s="15">
        <v>22.75412479597453</v>
      </c>
      <c r="C2591" s="5">
        <f t="shared" si="40"/>
        <v>23.694124795974531</v>
      </c>
      <c r="D2591" t="s">
        <v>10</v>
      </c>
    </row>
    <row r="2592" spans="1:4" x14ac:dyDescent="0.3">
      <c r="A2592" s="14">
        <v>0.94000000000000028</v>
      </c>
      <c r="B2592" s="15">
        <v>23.336849185561981</v>
      </c>
      <c r="C2592" s="5">
        <f t="shared" si="40"/>
        <v>24.276849185561982</v>
      </c>
      <c r="D2592" t="s">
        <v>10</v>
      </c>
    </row>
    <row r="2593" spans="1:4" x14ac:dyDescent="0.3">
      <c r="A2593" s="14">
        <v>0.94000000000000028</v>
      </c>
      <c r="B2593" s="15">
        <v>23.616155241846801</v>
      </c>
      <c r="C2593" s="5">
        <f t="shared" si="40"/>
        <v>24.556155241846803</v>
      </c>
      <c r="D2593" t="s">
        <v>10</v>
      </c>
    </row>
    <row r="2594" spans="1:4" x14ac:dyDescent="0.3">
      <c r="A2594" s="14">
        <v>0.94000000000000028</v>
      </c>
      <c r="B2594" s="15">
        <v>23.146082161956141</v>
      </c>
      <c r="C2594" s="5">
        <f t="shared" si="40"/>
        <v>24.086082161956142</v>
      </c>
      <c r="D2594" t="s">
        <v>10</v>
      </c>
    </row>
    <row r="2595" spans="1:4" x14ac:dyDescent="0.3">
      <c r="A2595" s="14">
        <v>0.94000000000000028</v>
      </c>
      <c r="B2595" s="15">
        <v>21.689392077029439</v>
      </c>
      <c r="C2595" s="5">
        <f t="shared" si="40"/>
        <v>22.62939207702944</v>
      </c>
      <c r="D2595" t="s">
        <v>10</v>
      </c>
    </row>
    <row r="2596" spans="1:4" x14ac:dyDescent="0.3">
      <c r="A2596" s="14">
        <v>0.94000000000000028</v>
      </c>
      <c r="B2596" s="15">
        <v>19.935767698938587</v>
      </c>
      <c r="C2596" s="5">
        <f t="shared" si="40"/>
        <v>20.875767698938589</v>
      </c>
      <c r="D2596" t="s">
        <v>10</v>
      </c>
    </row>
    <row r="2597" spans="1:4" x14ac:dyDescent="0.3">
      <c r="A2597" s="14">
        <v>0.94000000000000028</v>
      </c>
      <c r="B2597" s="15">
        <v>17.994510806614969</v>
      </c>
      <c r="C2597" s="5">
        <f t="shared" si="40"/>
        <v>18.93451080661497</v>
      </c>
      <c r="D2597" t="s">
        <v>10</v>
      </c>
    </row>
    <row r="2598" spans="1:4" x14ac:dyDescent="0.3">
      <c r="A2598" s="14">
        <v>0.94000000000000028</v>
      </c>
      <c r="B2598" s="15">
        <v>14.474426545557332</v>
      </c>
      <c r="C2598" s="5">
        <f t="shared" si="40"/>
        <v>15.414426545557331</v>
      </c>
      <c r="D2598" t="s">
        <v>10</v>
      </c>
    </row>
    <row r="2599" spans="1:4" x14ac:dyDescent="0.3">
      <c r="A2599" s="14">
        <v>0.94000000000000028</v>
      </c>
      <c r="B2599" s="15">
        <v>10.797629818305179</v>
      </c>
      <c r="C2599" s="5">
        <f t="shared" si="40"/>
        <v>11.737629818305178</v>
      </c>
      <c r="D2599" t="s">
        <v>10</v>
      </c>
    </row>
    <row r="2600" spans="1:4" x14ac:dyDescent="0.3">
      <c r="A2600" s="14">
        <v>7.391758241758243</v>
      </c>
      <c r="B2600" s="15">
        <v>8.7139917367270527</v>
      </c>
      <c r="C2600" s="5">
        <f t="shared" si="40"/>
        <v>16.105749978485296</v>
      </c>
      <c r="D2600" t="s">
        <v>10</v>
      </c>
    </row>
    <row r="2601" spans="1:4" x14ac:dyDescent="0.3">
      <c r="A2601" s="14">
        <v>11.826813186813187</v>
      </c>
      <c r="B2601" s="15">
        <v>8.1235623343986596</v>
      </c>
      <c r="C2601" s="5">
        <f t="shared" si="40"/>
        <v>19.950375521211846</v>
      </c>
      <c r="D2601" t="s">
        <v>10</v>
      </c>
    </row>
    <row r="2602" spans="1:4" x14ac:dyDescent="0.3">
      <c r="A2602" s="14">
        <v>16.26186813186813</v>
      </c>
      <c r="B2602" s="15">
        <v>10.038653761103056</v>
      </c>
      <c r="C2602" s="5">
        <f t="shared" si="40"/>
        <v>26.300521892971187</v>
      </c>
      <c r="D2602" t="s">
        <v>10</v>
      </c>
    </row>
    <row r="2603" spans="1:4" x14ac:dyDescent="0.3">
      <c r="A2603" s="14">
        <v>16.26186813186813</v>
      </c>
      <c r="B2603" s="15">
        <v>14.809417197204601</v>
      </c>
      <c r="C2603" s="5">
        <f t="shared" si="40"/>
        <v>31.07128532907273</v>
      </c>
      <c r="D2603" t="s">
        <v>10</v>
      </c>
    </row>
    <row r="2604" spans="1:4" x14ac:dyDescent="0.3">
      <c r="A2604" s="14">
        <v>16.26186813186813</v>
      </c>
      <c r="B2604" s="15">
        <v>16.981672880368407</v>
      </c>
      <c r="C2604" s="5">
        <f t="shared" si="40"/>
        <v>33.243541012236534</v>
      </c>
      <c r="D2604" t="s">
        <v>10</v>
      </c>
    </row>
    <row r="2605" spans="1:4" x14ac:dyDescent="0.3">
      <c r="A2605" s="14">
        <v>15.522692307692306</v>
      </c>
      <c r="B2605" s="15">
        <v>18.403738565042929</v>
      </c>
      <c r="C2605" s="5">
        <f t="shared" si="40"/>
        <v>33.926430872735239</v>
      </c>
      <c r="D2605" t="s">
        <v>10</v>
      </c>
    </row>
    <row r="2606" spans="1:4" x14ac:dyDescent="0.3">
      <c r="A2606" s="14">
        <v>15.522692307692306</v>
      </c>
      <c r="B2606" s="15">
        <v>19.84608467184712</v>
      </c>
      <c r="C2606" s="5">
        <f t="shared" si="40"/>
        <v>35.368776979539426</v>
      </c>
      <c r="D2606" t="s">
        <v>10</v>
      </c>
    </row>
    <row r="2607" spans="1:4" x14ac:dyDescent="0.3">
      <c r="A2607" s="14">
        <v>12.565989010989011</v>
      </c>
      <c r="B2607" s="15">
        <v>21.602551668661654</v>
      </c>
      <c r="C2607" s="5">
        <f t="shared" si="40"/>
        <v>34.168540679650661</v>
      </c>
      <c r="D2607" t="s">
        <v>10</v>
      </c>
    </row>
    <row r="2608" spans="1:4" x14ac:dyDescent="0.3">
      <c r="A2608" s="14">
        <v>11.826813186813187</v>
      </c>
      <c r="B2608" s="15">
        <v>23.289087305627287</v>
      </c>
      <c r="C2608" s="5">
        <f t="shared" si="40"/>
        <v>35.115900492440474</v>
      </c>
      <c r="D2608" t="s">
        <v>10</v>
      </c>
    </row>
    <row r="2609" spans="1:4" x14ac:dyDescent="0.3">
      <c r="A2609" s="14">
        <v>15.522692307692306</v>
      </c>
      <c r="B2609" s="15">
        <v>24.971143166228984</v>
      </c>
      <c r="C2609" s="5">
        <f t="shared" si="40"/>
        <v>40.493835473921294</v>
      </c>
      <c r="D2609" t="s">
        <v>10</v>
      </c>
    </row>
    <row r="2610" spans="1:4" x14ac:dyDescent="0.3">
      <c r="A2610" s="14">
        <v>19.957747252747254</v>
      </c>
      <c r="B2610" s="15">
        <v>26.331926144279191</v>
      </c>
      <c r="C2610" s="5">
        <f t="shared" si="40"/>
        <v>46.289673397026448</v>
      </c>
      <c r="D2610" t="s">
        <v>10</v>
      </c>
    </row>
    <row r="2611" spans="1:4" x14ac:dyDescent="0.3">
      <c r="A2611" s="14">
        <v>19.957747252747254</v>
      </c>
      <c r="B2611" s="15">
        <v>26.81002418188309</v>
      </c>
      <c r="C2611" s="5">
        <f t="shared" si="40"/>
        <v>46.767771434630347</v>
      </c>
      <c r="D2611" t="s">
        <v>10</v>
      </c>
    </row>
    <row r="2612" spans="1:4" x14ac:dyDescent="0.3">
      <c r="A2612" s="14">
        <v>14.783516483516486</v>
      </c>
      <c r="B2612" s="15">
        <v>26.335167001269703</v>
      </c>
      <c r="C2612" s="5">
        <f t="shared" si="40"/>
        <v>41.118683484786189</v>
      </c>
      <c r="D2612" t="s">
        <v>10</v>
      </c>
    </row>
    <row r="2613" spans="1:4" x14ac:dyDescent="0.3">
      <c r="A2613" s="14">
        <v>7.391758241758243</v>
      </c>
      <c r="B2613" s="15">
        <v>23.278994242983725</v>
      </c>
      <c r="C2613" s="5">
        <f t="shared" si="40"/>
        <v>30.670752484741968</v>
      </c>
      <c r="D2613" t="s">
        <v>10</v>
      </c>
    </row>
    <row r="2614" spans="1:4" x14ac:dyDescent="0.3">
      <c r="A2614" s="14">
        <v>0.94000000000000028</v>
      </c>
      <c r="B2614" s="15">
        <v>22.42153500293869</v>
      </c>
      <c r="C2614" s="5">
        <f t="shared" si="40"/>
        <v>23.361535002938691</v>
      </c>
      <c r="D2614" t="s">
        <v>10</v>
      </c>
    </row>
    <row r="2615" spans="1:4" x14ac:dyDescent="0.3">
      <c r="A2615" s="14">
        <v>0.94000000000000028</v>
      </c>
      <c r="B2615" s="15">
        <v>22.75412479597453</v>
      </c>
      <c r="C2615" s="5">
        <f t="shared" si="40"/>
        <v>23.694124795974531</v>
      </c>
      <c r="D2615" t="s">
        <v>10</v>
      </c>
    </row>
    <row r="2616" spans="1:4" x14ac:dyDescent="0.3">
      <c r="A2616" s="14">
        <v>0.94000000000000028</v>
      </c>
      <c r="B2616" s="15">
        <v>23.336849185561981</v>
      </c>
      <c r="C2616" s="5">
        <f t="shared" si="40"/>
        <v>24.276849185561982</v>
      </c>
      <c r="D2616" t="s">
        <v>10</v>
      </c>
    </row>
    <row r="2617" spans="1:4" x14ac:dyDescent="0.3">
      <c r="A2617" s="14">
        <v>0.94000000000000028</v>
      </c>
      <c r="B2617" s="15">
        <v>23.616155241846801</v>
      </c>
      <c r="C2617" s="5">
        <f t="shared" si="40"/>
        <v>24.556155241846803</v>
      </c>
      <c r="D2617" t="s">
        <v>10</v>
      </c>
    </row>
    <row r="2618" spans="1:4" x14ac:dyDescent="0.3">
      <c r="A2618" s="14">
        <v>0.94000000000000028</v>
      </c>
      <c r="B2618" s="15">
        <v>23.146082161956141</v>
      </c>
      <c r="C2618" s="5">
        <f t="shared" si="40"/>
        <v>24.086082161956142</v>
      </c>
      <c r="D2618" t="s">
        <v>10</v>
      </c>
    </row>
    <row r="2619" spans="1:4" x14ac:dyDescent="0.3">
      <c r="A2619" s="14">
        <v>0.94000000000000028</v>
      </c>
      <c r="B2619" s="15">
        <v>21.689392077029439</v>
      </c>
      <c r="C2619" s="5">
        <f t="shared" si="40"/>
        <v>22.62939207702944</v>
      </c>
      <c r="D2619" t="s">
        <v>10</v>
      </c>
    </row>
    <row r="2620" spans="1:4" x14ac:dyDescent="0.3">
      <c r="A2620" s="14">
        <v>0.94000000000000028</v>
      </c>
      <c r="B2620" s="15">
        <v>19.935767698938587</v>
      </c>
      <c r="C2620" s="5">
        <f t="shared" si="40"/>
        <v>20.875767698938589</v>
      </c>
      <c r="D2620" t="s">
        <v>10</v>
      </c>
    </row>
    <row r="2621" spans="1:4" x14ac:dyDescent="0.3">
      <c r="A2621" s="14">
        <v>0.94000000000000028</v>
      </c>
      <c r="B2621" s="15">
        <v>17.994510806614969</v>
      </c>
      <c r="C2621" s="5">
        <f t="shared" si="40"/>
        <v>18.93451080661497</v>
      </c>
      <c r="D2621" t="s">
        <v>10</v>
      </c>
    </row>
    <row r="2622" spans="1:4" x14ac:dyDescent="0.3">
      <c r="A2622" s="14">
        <v>0.94000000000000028</v>
      </c>
      <c r="B2622" s="15">
        <v>14.474426545557332</v>
      </c>
      <c r="C2622" s="5">
        <f t="shared" si="40"/>
        <v>15.414426545557331</v>
      </c>
      <c r="D2622" t="s">
        <v>10</v>
      </c>
    </row>
    <row r="2623" spans="1:4" x14ac:dyDescent="0.3">
      <c r="A2623" s="14">
        <v>0.94000000000000028</v>
      </c>
      <c r="B2623" s="15">
        <v>10.797629818305179</v>
      </c>
      <c r="C2623" s="5">
        <f t="shared" si="40"/>
        <v>11.737629818305178</v>
      </c>
      <c r="D2623" t="s">
        <v>10</v>
      </c>
    </row>
    <row r="2624" spans="1:4" x14ac:dyDescent="0.3">
      <c r="A2624" s="14">
        <v>7.391758241758243</v>
      </c>
      <c r="B2624" s="15">
        <v>8.7139917367270527</v>
      </c>
      <c r="C2624" s="5">
        <f t="shared" si="40"/>
        <v>16.105749978485296</v>
      </c>
      <c r="D2624" t="s">
        <v>10</v>
      </c>
    </row>
    <row r="2625" spans="1:4" x14ac:dyDescent="0.3">
      <c r="A2625" s="14">
        <v>11.826813186813187</v>
      </c>
      <c r="B2625" s="15">
        <v>8.1235623343986596</v>
      </c>
      <c r="C2625" s="5">
        <f t="shared" si="40"/>
        <v>19.950375521211846</v>
      </c>
      <c r="D2625" t="s">
        <v>10</v>
      </c>
    </row>
    <row r="2626" spans="1:4" x14ac:dyDescent="0.3">
      <c r="A2626" s="14">
        <v>16.26186813186813</v>
      </c>
      <c r="B2626" s="15">
        <v>10.038653761103056</v>
      </c>
      <c r="C2626" s="5">
        <f t="shared" si="40"/>
        <v>26.300521892971187</v>
      </c>
      <c r="D2626" t="s">
        <v>10</v>
      </c>
    </row>
    <row r="2627" spans="1:4" x14ac:dyDescent="0.3">
      <c r="A2627" s="14">
        <v>16.26186813186813</v>
      </c>
      <c r="B2627" s="15">
        <v>14.809417197204601</v>
      </c>
      <c r="C2627" s="5">
        <f t="shared" ref="C2627:C2690" si="41">SUM(A2627:B2627)</f>
        <v>31.07128532907273</v>
      </c>
      <c r="D2627" t="s">
        <v>10</v>
      </c>
    </row>
    <row r="2628" spans="1:4" x14ac:dyDescent="0.3">
      <c r="A2628" s="14">
        <v>16.26186813186813</v>
      </c>
      <c r="B2628" s="15">
        <v>16.981672880368407</v>
      </c>
      <c r="C2628" s="5">
        <f t="shared" si="41"/>
        <v>33.243541012236534</v>
      </c>
      <c r="D2628" t="s">
        <v>10</v>
      </c>
    </row>
    <row r="2629" spans="1:4" x14ac:dyDescent="0.3">
      <c r="A2629" s="14">
        <v>15.522692307692306</v>
      </c>
      <c r="B2629" s="15">
        <v>18.403738565042929</v>
      </c>
      <c r="C2629" s="5">
        <f t="shared" si="41"/>
        <v>33.926430872735239</v>
      </c>
      <c r="D2629" t="s">
        <v>10</v>
      </c>
    </row>
    <row r="2630" spans="1:4" x14ac:dyDescent="0.3">
      <c r="A2630" s="14">
        <v>15.522692307692306</v>
      </c>
      <c r="B2630" s="15">
        <v>19.84608467184712</v>
      </c>
      <c r="C2630" s="5">
        <f t="shared" si="41"/>
        <v>35.368776979539426</v>
      </c>
      <c r="D2630" t="s">
        <v>10</v>
      </c>
    </row>
    <row r="2631" spans="1:4" x14ac:dyDescent="0.3">
      <c r="A2631" s="14">
        <v>12.565989010989011</v>
      </c>
      <c r="B2631" s="15">
        <v>21.602551668661654</v>
      </c>
      <c r="C2631" s="5">
        <f t="shared" si="41"/>
        <v>34.168540679650661</v>
      </c>
      <c r="D2631" t="s">
        <v>10</v>
      </c>
    </row>
    <row r="2632" spans="1:4" x14ac:dyDescent="0.3">
      <c r="A2632" s="14">
        <v>11.826813186813187</v>
      </c>
      <c r="B2632" s="15">
        <v>23.289087305627287</v>
      </c>
      <c r="C2632" s="5">
        <f t="shared" si="41"/>
        <v>35.115900492440474</v>
      </c>
      <c r="D2632" t="s">
        <v>10</v>
      </c>
    </row>
    <row r="2633" spans="1:4" x14ac:dyDescent="0.3">
      <c r="A2633" s="14">
        <v>15.522692307692306</v>
      </c>
      <c r="B2633" s="15">
        <v>24.971143166228984</v>
      </c>
      <c r="C2633" s="5">
        <f t="shared" si="41"/>
        <v>40.493835473921294</v>
      </c>
      <c r="D2633" t="s">
        <v>10</v>
      </c>
    </row>
    <row r="2634" spans="1:4" x14ac:dyDescent="0.3">
      <c r="A2634" s="14">
        <v>19.957747252747254</v>
      </c>
      <c r="B2634" s="15">
        <v>26.331926144279191</v>
      </c>
      <c r="C2634" s="5">
        <f t="shared" si="41"/>
        <v>46.289673397026448</v>
      </c>
      <c r="D2634" t="s">
        <v>10</v>
      </c>
    </row>
    <row r="2635" spans="1:4" x14ac:dyDescent="0.3">
      <c r="A2635" s="14">
        <v>19.957747252747254</v>
      </c>
      <c r="B2635" s="15">
        <v>26.81002418188309</v>
      </c>
      <c r="C2635" s="5">
        <f t="shared" si="41"/>
        <v>46.767771434630347</v>
      </c>
      <c r="D2635" t="s">
        <v>10</v>
      </c>
    </row>
    <row r="2636" spans="1:4" x14ac:dyDescent="0.3">
      <c r="A2636" s="14">
        <v>14.783516483516486</v>
      </c>
      <c r="B2636" s="15">
        <v>26.335167001269703</v>
      </c>
      <c r="C2636" s="5">
        <f t="shared" si="41"/>
        <v>41.118683484786189</v>
      </c>
      <c r="D2636" t="s">
        <v>10</v>
      </c>
    </row>
    <row r="2637" spans="1:4" x14ac:dyDescent="0.3">
      <c r="A2637" s="14">
        <v>7.391758241758243</v>
      </c>
      <c r="B2637" s="15">
        <v>23.278994242983725</v>
      </c>
      <c r="C2637" s="5">
        <f t="shared" si="41"/>
        <v>30.670752484741968</v>
      </c>
      <c r="D2637" t="s">
        <v>10</v>
      </c>
    </row>
    <row r="2638" spans="1:4" x14ac:dyDescent="0.3">
      <c r="A2638" s="14">
        <v>0.94000000000000028</v>
      </c>
      <c r="B2638" s="15">
        <v>22.42153500293869</v>
      </c>
      <c r="C2638" s="5">
        <f t="shared" si="41"/>
        <v>23.361535002938691</v>
      </c>
      <c r="D2638" t="s">
        <v>10</v>
      </c>
    </row>
    <row r="2639" spans="1:4" x14ac:dyDescent="0.3">
      <c r="A2639" s="14">
        <v>0.94000000000000028</v>
      </c>
      <c r="B2639" s="15">
        <v>22.75412479597453</v>
      </c>
      <c r="C2639" s="5">
        <f t="shared" si="41"/>
        <v>23.694124795974531</v>
      </c>
      <c r="D2639" t="s">
        <v>10</v>
      </c>
    </row>
    <row r="2640" spans="1:4" x14ac:dyDescent="0.3">
      <c r="A2640" s="14">
        <v>0.94000000000000028</v>
      </c>
      <c r="B2640" s="15">
        <v>23.336849185561981</v>
      </c>
      <c r="C2640" s="5">
        <f t="shared" si="41"/>
        <v>24.276849185561982</v>
      </c>
      <c r="D2640" t="s">
        <v>10</v>
      </c>
    </row>
    <row r="2641" spans="1:4" x14ac:dyDescent="0.3">
      <c r="A2641" s="14">
        <v>0.94000000000000028</v>
      </c>
      <c r="B2641" s="15">
        <v>23.616155241846801</v>
      </c>
      <c r="C2641" s="5">
        <f t="shared" si="41"/>
        <v>24.556155241846803</v>
      </c>
      <c r="D2641" t="s">
        <v>10</v>
      </c>
    </row>
    <row r="2642" spans="1:4" x14ac:dyDescent="0.3">
      <c r="A2642" s="14">
        <v>0.94000000000000028</v>
      </c>
      <c r="B2642" s="15">
        <v>23.146082161956141</v>
      </c>
      <c r="C2642" s="5">
        <f t="shared" si="41"/>
        <v>24.086082161956142</v>
      </c>
      <c r="D2642" t="s">
        <v>10</v>
      </c>
    </row>
    <row r="2643" spans="1:4" x14ac:dyDescent="0.3">
      <c r="A2643" s="14">
        <v>0.94000000000000028</v>
      </c>
      <c r="B2643" s="15">
        <v>21.689392077029439</v>
      </c>
      <c r="C2643" s="5">
        <f t="shared" si="41"/>
        <v>22.62939207702944</v>
      </c>
      <c r="D2643" t="s">
        <v>10</v>
      </c>
    </row>
    <row r="2644" spans="1:4" x14ac:dyDescent="0.3">
      <c r="A2644" s="14">
        <v>0.94000000000000028</v>
      </c>
      <c r="B2644" s="15">
        <v>19.935767698938587</v>
      </c>
      <c r="C2644" s="5">
        <f t="shared" si="41"/>
        <v>20.875767698938589</v>
      </c>
      <c r="D2644" t="s">
        <v>10</v>
      </c>
    </row>
    <row r="2645" spans="1:4" x14ac:dyDescent="0.3">
      <c r="A2645" s="14">
        <v>0.94000000000000028</v>
      </c>
      <c r="B2645" s="15">
        <v>17.994510806614969</v>
      </c>
      <c r="C2645" s="5">
        <f t="shared" si="41"/>
        <v>18.93451080661497</v>
      </c>
      <c r="D2645" t="s">
        <v>10</v>
      </c>
    </row>
    <row r="2646" spans="1:4" x14ac:dyDescent="0.3">
      <c r="A2646" s="14">
        <v>0.94000000000000028</v>
      </c>
      <c r="B2646" s="15">
        <v>14.474426545557332</v>
      </c>
      <c r="C2646" s="5">
        <f t="shared" si="41"/>
        <v>15.414426545557331</v>
      </c>
      <c r="D2646" t="s">
        <v>10</v>
      </c>
    </row>
    <row r="2647" spans="1:4" x14ac:dyDescent="0.3">
      <c r="A2647" s="14">
        <v>0.94000000000000028</v>
      </c>
      <c r="B2647" s="15">
        <v>10.797629818305179</v>
      </c>
      <c r="C2647" s="5">
        <f t="shared" si="41"/>
        <v>11.737629818305178</v>
      </c>
      <c r="D2647" t="s">
        <v>10</v>
      </c>
    </row>
    <row r="2648" spans="1:4" x14ac:dyDescent="0.3">
      <c r="A2648" s="14">
        <v>7.391758241758243</v>
      </c>
      <c r="B2648" s="15">
        <v>8.7139917367270527</v>
      </c>
      <c r="C2648" s="5">
        <f t="shared" si="41"/>
        <v>16.105749978485296</v>
      </c>
      <c r="D2648" t="s">
        <v>10</v>
      </c>
    </row>
    <row r="2649" spans="1:4" x14ac:dyDescent="0.3">
      <c r="A2649" s="14">
        <v>11.826813186813187</v>
      </c>
      <c r="B2649" s="15">
        <v>8.1235623343986596</v>
      </c>
      <c r="C2649" s="5">
        <f t="shared" si="41"/>
        <v>19.950375521211846</v>
      </c>
      <c r="D2649" t="s">
        <v>10</v>
      </c>
    </row>
    <row r="2650" spans="1:4" x14ac:dyDescent="0.3">
      <c r="A2650" s="14">
        <v>16.26186813186813</v>
      </c>
      <c r="B2650" s="15">
        <v>10.038653761103056</v>
      </c>
      <c r="C2650" s="5">
        <f t="shared" si="41"/>
        <v>26.300521892971187</v>
      </c>
      <c r="D2650" t="s">
        <v>10</v>
      </c>
    </row>
    <row r="2651" spans="1:4" x14ac:dyDescent="0.3">
      <c r="A2651" s="14">
        <v>16.26186813186813</v>
      </c>
      <c r="B2651" s="15">
        <v>14.809417197204601</v>
      </c>
      <c r="C2651" s="5">
        <f t="shared" si="41"/>
        <v>31.07128532907273</v>
      </c>
      <c r="D2651" t="s">
        <v>10</v>
      </c>
    </row>
    <row r="2652" spans="1:4" x14ac:dyDescent="0.3">
      <c r="A2652" s="14">
        <v>16.26186813186813</v>
      </c>
      <c r="B2652" s="15">
        <v>16.981672880368407</v>
      </c>
      <c r="C2652" s="5">
        <f t="shared" si="41"/>
        <v>33.243541012236534</v>
      </c>
      <c r="D2652" t="s">
        <v>10</v>
      </c>
    </row>
    <row r="2653" spans="1:4" x14ac:dyDescent="0.3">
      <c r="A2653" s="14">
        <v>15.522692307692306</v>
      </c>
      <c r="B2653" s="15">
        <v>18.403738565042929</v>
      </c>
      <c r="C2653" s="5">
        <f t="shared" si="41"/>
        <v>33.926430872735239</v>
      </c>
      <c r="D2653" t="s">
        <v>10</v>
      </c>
    </row>
    <row r="2654" spans="1:4" x14ac:dyDescent="0.3">
      <c r="A2654" s="14">
        <v>15.522692307692306</v>
      </c>
      <c r="B2654" s="15">
        <v>19.84608467184712</v>
      </c>
      <c r="C2654" s="5">
        <f t="shared" si="41"/>
        <v>35.368776979539426</v>
      </c>
      <c r="D2654" t="s">
        <v>10</v>
      </c>
    </row>
    <row r="2655" spans="1:4" x14ac:dyDescent="0.3">
      <c r="A2655" s="14">
        <v>12.565989010989011</v>
      </c>
      <c r="B2655" s="15">
        <v>21.602551668661654</v>
      </c>
      <c r="C2655" s="5">
        <f t="shared" si="41"/>
        <v>34.168540679650661</v>
      </c>
      <c r="D2655" t="s">
        <v>10</v>
      </c>
    </row>
    <row r="2656" spans="1:4" x14ac:dyDescent="0.3">
      <c r="A2656" s="14">
        <v>11.826813186813187</v>
      </c>
      <c r="B2656" s="15">
        <v>23.289087305627287</v>
      </c>
      <c r="C2656" s="5">
        <f t="shared" si="41"/>
        <v>35.115900492440474</v>
      </c>
      <c r="D2656" t="s">
        <v>10</v>
      </c>
    </row>
    <row r="2657" spans="1:4" x14ac:dyDescent="0.3">
      <c r="A2657" s="14">
        <v>15.522692307692306</v>
      </c>
      <c r="B2657" s="15">
        <v>24.971143166228984</v>
      </c>
      <c r="C2657" s="5">
        <f t="shared" si="41"/>
        <v>40.493835473921294</v>
      </c>
      <c r="D2657" t="s">
        <v>10</v>
      </c>
    </row>
    <row r="2658" spans="1:4" x14ac:dyDescent="0.3">
      <c r="A2658" s="14">
        <v>19.957747252747254</v>
      </c>
      <c r="B2658" s="15">
        <v>26.331926144279191</v>
      </c>
      <c r="C2658" s="5">
        <f t="shared" si="41"/>
        <v>46.289673397026448</v>
      </c>
      <c r="D2658" t="s">
        <v>10</v>
      </c>
    </row>
    <row r="2659" spans="1:4" x14ac:dyDescent="0.3">
      <c r="A2659" s="14">
        <v>19.957747252747254</v>
      </c>
      <c r="B2659" s="15">
        <v>26.81002418188309</v>
      </c>
      <c r="C2659" s="5">
        <f t="shared" si="41"/>
        <v>46.767771434630347</v>
      </c>
      <c r="D2659" t="s">
        <v>10</v>
      </c>
    </row>
    <row r="2660" spans="1:4" x14ac:dyDescent="0.3">
      <c r="A2660" s="14">
        <v>14.783516483516486</v>
      </c>
      <c r="B2660" s="15">
        <v>26.335167001269703</v>
      </c>
      <c r="C2660" s="5">
        <f t="shared" si="41"/>
        <v>41.118683484786189</v>
      </c>
      <c r="D2660" t="s">
        <v>10</v>
      </c>
    </row>
    <row r="2661" spans="1:4" x14ac:dyDescent="0.3">
      <c r="A2661" s="14">
        <v>7.391758241758243</v>
      </c>
      <c r="B2661" s="15">
        <v>23.278994242983725</v>
      </c>
      <c r="C2661" s="5">
        <f t="shared" si="41"/>
        <v>30.670752484741968</v>
      </c>
      <c r="D2661" t="s">
        <v>10</v>
      </c>
    </row>
    <row r="2662" spans="1:4" x14ac:dyDescent="0.3">
      <c r="A2662" s="14">
        <v>0.94000000000000028</v>
      </c>
      <c r="B2662" s="15">
        <v>22.42153500293869</v>
      </c>
      <c r="C2662" s="5">
        <f t="shared" si="41"/>
        <v>23.361535002938691</v>
      </c>
      <c r="D2662" t="s">
        <v>10</v>
      </c>
    </row>
    <row r="2663" spans="1:4" x14ac:dyDescent="0.3">
      <c r="A2663" s="14">
        <v>0.94000000000000028</v>
      </c>
      <c r="B2663" s="15">
        <v>22.75412479597453</v>
      </c>
      <c r="C2663" s="5">
        <f t="shared" si="41"/>
        <v>23.694124795974531</v>
      </c>
      <c r="D2663" t="s">
        <v>10</v>
      </c>
    </row>
    <row r="2664" spans="1:4" x14ac:dyDescent="0.3">
      <c r="A2664" s="14">
        <v>0.94000000000000028</v>
      </c>
      <c r="B2664" s="15">
        <v>23.336849185561981</v>
      </c>
      <c r="C2664" s="5">
        <f t="shared" si="41"/>
        <v>24.276849185561982</v>
      </c>
      <c r="D2664" t="s">
        <v>10</v>
      </c>
    </row>
    <row r="2665" spans="1:4" x14ac:dyDescent="0.3">
      <c r="A2665" s="14">
        <v>0.94000000000000028</v>
      </c>
      <c r="B2665" s="15">
        <v>23.616155241846801</v>
      </c>
      <c r="C2665" s="5">
        <f t="shared" si="41"/>
        <v>24.556155241846803</v>
      </c>
      <c r="D2665" t="s">
        <v>10</v>
      </c>
    </row>
    <row r="2666" spans="1:4" x14ac:dyDescent="0.3">
      <c r="A2666" s="14">
        <v>0.94000000000000028</v>
      </c>
      <c r="B2666" s="15">
        <v>23.146082161956141</v>
      </c>
      <c r="C2666" s="5">
        <f t="shared" si="41"/>
        <v>24.086082161956142</v>
      </c>
      <c r="D2666" t="s">
        <v>10</v>
      </c>
    </row>
    <row r="2667" spans="1:4" x14ac:dyDescent="0.3">
      <c r="A2667" s="14">
        <v>0.94000000000000028</v>
      </c>
      <c r="B2667" s="15">
        <v>21.689392077029439</v>
      </c>
      <c r="C2667" s="5">
        <f t="shared" si="41"/>
        <v>22.62939207702944</v>
      </c>
      <c r="D2667" t="s">
        <v>10</v>
      </c>
    </row>
    <row r="2668" spans="1:4" x14ac:dyDescent="0.3">
      <c r="A2668" s="14">
        <v>0.94000000000000028</v>
      </c>
      <c r="B2668" s="15">
        <v>19.935767698938587</v>
      </c>
      <c r="C2668" s="5">
        <f t="shared" si="41"/>
        <v>20.875767698938589</v>
      </c>
      <c r="D2668" t="s">
        <v>10</v>
      </c>
    </row>
    <row r="2669" spans="1:4" x14ac:dyDescent="0.3">
      <c r="A2669" s="14">
        <v>0.94000000000000028</v>
      </c>
      <c r="B2669" s="15">
        <v>17.994510806614969</v>
      </c>
      <c r="C2669" s="5">
        <f t="shared" si="41"/>
        <v>18.93451080661497</v>
      </c>
      <c r="D2669" t="s">
        <v>10</v>
      </c>
    </row>
    <row r="2670" spans="1:4" x14ac:dyDescent="0.3">
      <c r="A2670" s="14">
        <v>0.94000000000000028</v>
      </c>
      <c r="B2670" s="15">
        <v>14.474426545557332</v>
      </c>
      <c r="C2670" s="5">
        <f t="shared" si="41"/>
        <v>15.414426545557331</v>
      </c>
      <c r="D2670" t="s">
        <v>10</v>
      </c>
    </row>
    <row r="2671" spans="1:4" x14ac:dyDescent="0.3">
      <c r="A2671" s="14">
        <v>0.94000000000000028</v>
      </c>
      <c r="B2671" s="15">
        <v>10.797629818305179</v>
      </c>
      <c r="C2671" s="5">
        <f t="shared" si="41"/>
        <v>11.737629818305178</v>
      </c>
      <c r="D2671" t="s">
        <v>10</v>
      </c>
    </row>
    <row r="2672" spans="1:4" x14ac:dyDescent="0.3">
      <c r="A2672" s="14">
        <v>7.391758241758243</v>
      </c>
      <c r="B2672" s="15">
        <v>8.7139917367270527</v>
      </c>
      <c r="C2672" s="5">
        <f t="shared" si="41"/>
        <v>16.105749978485296</v>
      </c>
      <c r="D2672" t="s">
        <v>10</v>
      </c>
    </row>
    <row r="2673" spans="1:4" x14ac:dyDescent="0.3">
      <c r="A2673" s="14">
        <v>11.826813186813187</v>
      </c>
      <c r="B2673" s="15">
        <v>8.1235623343986596</v>
      </c>
      <c r="C2673" s="5">
        <f t="shared" si="41"/>
        <v>19.950375521211846</v>
      </c>
      <c r="D2673" t="s">
        <v>10</v>
      </c>
    </row>
    <row r="2674" spans="1:4" x14ac:dyDescent="0.3">
      <c r="A2674" s="14">
        <v>16.26186813186813</v>
      </c>
      <c r="B2674" s="15">
        <v>10.038653761103056</v>
      </c>
      <c r="C2674" s="5">
        <f t="shared" si="41"/>
        <v>26.300521892971187</v>
      </c>
      <c r="D2674" t="s">
        <v>10</v>
      </c>
    </row>
    <row r="2675" spans="1:4" x14ac:dyDescent="0.3">
      <c r="A2675" s="14">
        <v>16.26186813186813</v>
      </c>
      <c r="B2675" s="15">
        <v>14.809417197204601</v>
      </c>
      <c r="C2675" s="5">
        <f t="shared" si="41"/>
        <v>31.07128532907273</v>
      </c>
      <c r="D2675" t="s">
        <v>10</v>
      </c>
    </row>
    <row r="2676" spans="1:4" x14ac:dyDescent="0.3">
      <c r="A2676" s="14">
        <v>16.26186813186813</v>
      </c>
      <c r="B2676" s="15">
        <v>16.981672880368407</v>
      </c>
      <c r="C2676" s="5">
        <f t="shared" si="41"/>
        <v>33.243541012236534</v>
      </c>
      <c r="D2676" t="s">
        <v>10</v>
      </c>
    </row>
    <row r="2677" spans="1:4" x14ac:dyDescent="0.3">
      <c r="A2677" s="14">
        <v>15.522692307692306</v>
      </c>
      <c r="B2677" s="15">
        <v>18.403738565042929</v>
      </c>
      <c r="C2677" s="5">
        <f t="shared" si="41"/>
        <v>33.926430872735239</v>
      </c>
      <c r="D2677" t="s">
        <v>10</v>
      </c>
    </row>
    <row r="2678" spans="1:4" x14ac:dyDescent="0.3">
      <c r="A2678" s="14">
        <v>15.522692307692306</v>
      </c>
      <c r="B2678" s="15">
        <v>19.84608467184712</v>
      </c>
      <c r="C2678" s="5">
        <f t="shared" si="41"/>
        <v>35.368776979539426</v>
      </c>
      <c r="D2678" t="s">
        <v>10</v>
      </c>
    </row>
    <row r="2679" spans="1:4" x14ac:dyDescent="0.3">
      <c r="A2679" s="14">
        <v>12.565989010989011</v>
      </c>
      <c r="B2679" s="15">
        <v>21.602551668661654</v>
      </c>
      <c r="C2679" s="5">
        <f t="shared" si="41"/>
        <v>34.168540679650661</v>
      </c>
      <c r="D2679" t="s">
        <v>10</v>
      </c>
    </row>
    <row r="2680" spans="1:4" x14ac:dyDescent="0.3">
      <c r="A2680" s="14">
        <v>11.826813186813187</v>
      </c>
      <c r="B2680" s="15">
        <v>23.289087305627287</v>
      </c>
      <c r="C2680" s="5">
        <f t="shared" si="41"/>
        <v>35.115900492440474</v>
      </c>
      <c r="D2680" t="s">
        <v>10</v>
      </c>
    </row>
    <row r="2681" spans="1:4" x14ac:dyDescent="0.3">
      <c r="A2681" s="14">
        <v>15.522692307692306</v>
      </c>
      <c r="B2681" s="15">
        <v>24.971143166228984</v>
      </c>
      <c r="C2681" s="5">
        <f t="shared" si="41"/>
        <v>40.493835473921294</v>
      </c>
      <c r="D2681" t="s">
        <v>10</v>
      </c>
    </row>
    <row r="2682" spans="1:4" x14ac:dyDescent="0.3">
      <c r="A2682" s="14">
        <v>19.957747252747254</v>
      </c>
      <c r="B2682" s="15">
        <v>26.331926144279191</v>
      </c>
      <c r="C2682" s="5">
        <f t="shared" si="41"/>
        <v>46.289673397026448</v>
      </c>
      <c r="D2682" t="s">
        <v>10</v>
      </c>
    </row>
    <row r="2683" spans="1:4" x14ac:dyDescent="0.3">
      <c r="A2683" s="14">
        <v>19.957747252747254</v>
      </c>
      <c r="B2683" s="15">
        <v>26.81002418188309</v>
      </c>
      <c r="C2683" s="5">
        <f t="shared" si="41"/>
        <v>46.767771434630347</v>
      </c>
      <c r="D2683" t="s">
        <v>10</v>
      </c>
    </row>
    <row r="2684" spans="1:4" x14ac:dyDescent="0.3">
      <c r="A2684" s="14">
        <v>14.783516483516486</v>
      </c>
      <c r="B2684" s="15">
        <v>26.335167001269703</v>
      </c>
      <c r="C2684" s="5">
        <f t="shared" si="41"/>
        <v>41.118683484786189</v>
      </c>
      <c r="D2684" t="s">
        <v>10</v>
      </c>
    </row>
    <row r="2685" spans="1:4" x14ac:dyDescent="0.3">
      <c r="A2685" s="14">
        <v>7.391758241758243</v>
      </c>
      <c r="B2685" s="15">
        <v>23.278994242983725</v>
      </c>
      <c r="C2685" s="5">
        <f t="shared" si="41"/>
        <v>30.670752484741968</v>
      </c>
      <c r="D2685" t="s">
        <v>10</v>
      </c>
    </row>
    <row r="2686" spans="1:4" x14ac:dyDescent="0.3">
      <c r="A2686" s="14">
        <v>0.94000000000000028</v>
      </c>
      <c r="B2686" s="15">
        <v>22.42153500293869</v>
      </c>
      <c r="C2686" s="5">
        <f t="shared" si="41"/>
        <v>23.361535002938691</v>
      </c>
      <c r="D2686" t="s">
        <v>10</v>
      </c>
    </row>
    <row r="2687" spans="1:4" x14ac:dyDescent="0.3">
      <c r="A2687" s="14">
        <v>0.94000000000000028</v>
      </c>
      <c r="B2687" s="15">
        <v>22.75412479597453</v>
      </c>
      <c r="C2687" s="5">
        <f t="shared" si="41"/>
        <v>23.694124795974531</v>
      </c>
      <c r="D2687" t="s">
        <v>10</v>
      </c>
    </row>
    <row r="2688" spans="1:4" x14ac:dyDescent="0.3">
      <c r="A2688" s="14">
        <v>0.94000000000000028</v>
      </c>
      <c r="B2688" s="15">
        <v>23.336849185561981</v>
      </c>
      <c r="C2688" s="5">
        <f t="shared" si="41"/>
        <v>24.276849185561982</v>
      </c>
      <c r="D2688" t="s">
        <v>10</v>
      </c>
    </row>
    <row r="2689" spans="1:4" x14ac:dyDescent="0.3">
      <c r="A2689" s="14">
        <v>0.94000000000000028</v>
      </c>
      <c r="B2689" s="15">
        <v>23.616155241846801</v>
      </c>
      <c r="C2689" s="5">
        <f t="shared" si="41"/>
        <v>24.556155241846803</v>
      </c>
      <c r="D2689" t="s">
        <v>10</v>
      </c>
    </row>
    <row r="2690" spans="1:4" x14ac:dyDescent="0.3">
      <c r="A2690" s="12">
        <v>0.94000000000000006</v>
      </c>
      <c r="B2690" s="13">
        <v>29.30645584747192</v>
      </c>
      <c r="C2690" s="5">
        <f t="shared" si="41"/>
        <v>30.246455847471921</v>
      </c>
      <c r="D2690" t="s">
        <v>10</v>
      </c>
    </row>
    <row r="2691" spans="1:4" x14ac:dyDescent="0.3">
      <c r="A2691" s="12">
        <v>0.94000000000000006</v>
      </c>
      <c r="B2691" s="13">
        <v>27.209118141213224</v>
      </c>
      <c r="C2691" s="5">
        <f t="shared" ref="C2691:C2754" si="42">SUM(A2691:B2691)</f>
        <v>28.149118141213226</v>
      </c>
      <c r="D2691" t="s">
        <v>10</v>
      </c>
    </row>
    <row r="2692" spans="1:4" x14ac:dyDescent="0.3">
      <c r="A2692" s="12">
        <v>0.94000000000000006</v>
      </c>
      <c r="B2692" s="13">
        <v>24.270696892881542</v>
      </c>
      <c r="C2692" s="5">
        <f t="shared" si="42"/>
        <v>25.210696892881543</v>
      </c>
      <c r="D2692" t="s">
        <v>10</v>
      </c>
    </row>
    <row r="2693" spans="1:4" x14ac:dyDescent="0.3">
      <c r="A2693" s="12">
        <v>0.94000000000000006</v>
      </c>
      <c r="B2693" s="13">
        <v>20.501654275040437</v>
      </c>
      <c r="C2693" s="5">
        <f t="shared" si="42"/>
        <v>21.441654275040438</v>
      </c>
      <c r="D2693" t="s">
        <v>10</v>
      </c>
    </row>
    <row r="2694" spans="1:4" x14ac:dyDescent="0.3">
      <c r="A2694" s="12">
        <v>0.94000000000000006</v>
      </c>
      <c r="B2694" s="13">
        <v>16.578839650440027</v>
      </c>
      <c r="C2694" s="5">
        <f t="shared" si="42"/>
        <v>17.518839650440029</v>
      </c>
      <c r="D2694" t="s">
        <v>10</v>
      </c>
    </row>
    <row r="2695" spans="1:4" x14ac:dyDescent="0.3">
      <c r="A2695" s="12">
        <v>0.94000000000000006</v>
      </c>
      <c r="B2695" s="13">
        <v>13.401369828430429</v>
      </c>
      <c r="C2695" s="5">
        <f t="shared" si="42"/>
        <v>14.341369828430429</v>
      </c>
      <c r="D2695" t="s">
        <v>10</v>
      </c>
    </row>
    <row r="2696" spans="1:4" x14ac:dyDescent="0.3">
      <c r="A2696" s="12">
        <v>0.94000000000000006</v>
      </c>
      <c r="B2696" s="13">
        <v>10.727261990410534</v>
      </c>
      <c r="C2696" s="5">
        <f t="shared" si="42"/>
        <v>11.667261990410534</v>
      </c>
      <c r="D2696" t="s">
        <v>10</v>
      </c>
    </row>
    <row r="2697" spans="1:4" x14ac:dyDescent="0.3">
      <c r="A2697" s="12">
        <v>0.94000000000000006</v>
      </c>
      <c r="B2697" s="13">
        <v>8.2269603542291403</v>
      </c>
      <c r="C2697" s="5">
        <f t="shared" si="42"/>
        <v>9.1669603542291398</v>
      </c>
      <c r="D2697" t="s">
        <v>10</v>
      </c>
    </row>
    <row r="2698" spans="1:4" x14ac:dyDescent="0.3">
      <c r="A2698" s="12">
        <v>0.94000000000000006</v>
      </c>
      <c r="B2698" s="13">
        <v>6.2562184140255912</v>
      </c>
      <c r="C2698" s="5">
        <f t="shared" si="42"/>
        <v>7.1962184140255916</v>
      </c>
      <c r="D2698" t="s">
        <v>10</v>
      </c>
    </row>
    <row r="2699" spans="1:4" x14ac:dyDescent="0.3">
      <c r="A2699" s="12">
        <v>0.94000000000000006</v>
      </c>
      <c r="B2699" s="13">
        <v>5.0900031509444821</v>
      </c>
      <c r="C2699" s="5">
        <f t="shared" si="42"/>
        <v>6.0300031509444825</v>
      </c>
      <c r="D2699" t="s">
        <v>10</v>
      </c>
    </row>
    <row r="2700" spans="1:4" x14ac:dyDescent="0.3">
      <c r="A2700" s="12">
        <v>0.94000000000000006</v>
      </c>
      <c r="B2700" s="13">
        <v>5.1244618285953205</v>
      </c>
      <c r="C2700" s="5">
        <f t="shared" si="42"/>
        <v>6.0644618285953209</v>
      </c>
      <c r="D2700" t="s">
        <v>10</v>
      </c>
    </row>
    <row r="2701" spans="1:4" x14ac:dyDescent="0.3">
      <c r="A2701" s="12">
        <v>0.94000000000000006</v>
      </c>
      <c r="B2701" s="13">
        <v>6.0221968814835289</v>
      </c>
      <c r="C2701" s="5">
        <f t="shared" si="42"/>
        <v>6.9621968814835293</v>
      </c>
      <c r="D2701" t="s">
        <v>10</v>
      </c>
    </row>
    <row r="2702" spans="1:4" x14ac:dyDescent="0.3">
      <c r="A2702" s="12">
        <v>0.94000000000000006</v>
      </c>
      <c r="B2702" s="13">
        <v>8.2704311157523112</v>
      </c>
      <c r="C2702" s="5">
        <f t="shared" si="42"/>
        <v>9.2104311157523107</v>
      </c>
      <c r="D2702" t="s">
        <v>10</v>
      </c>
    </row>
    <row r="2703" spans="1:4" x14ac:dyDescent="0.3">
      <c r="A2703" s="12">
        <v>0.94000000000000006</v>
      </c>
      <c r="B2703" s="13">
        <v>11.280231596315655</v>
      </c>
      <c r="C2703" s="5">
        <f t="shared" si="42"/>
        <v>12.220231596315655</v>
      </c>
      <c r="D2703" t="s">
        <v>10</v>
      </c>
    </row>
    <row r="2704" spans="1:4" x14ac:dyDescent="0.3">
      <c r="A2704" s="12">
        <v>0.94000000000000006</v>
      </c>
      <c r="B2704" s="13">
        <v>14.454930878215668</v>
      </c>
      <c r="C2704" s="5">
        <f t="shared" si="42"/>
        <v>15.394930878215668</v>
      </c>
      <c r="D2704" t="s">
        <v>10</v>
      </c>
    </row>
    <row r="2705" spans="1:4" x14ac:dyDescent="0.3">
      <c r="A2705" s="12">
        <v>0.94000000000000006</v>
      </c>
      <c r="B2705" s="13">
        <v>17.736088893156293</v>
      </c>
      <c r="C2705" s="5">
        <f t="shared" si="42"/>
        <v>18.676088893156294</v>
      </c>
      <c r="D2705" t="s">
        <v>10</v>
      </c>
    </row>
    <row r="2706" spans="1:4" x14ac:dyDescent="0.3">
      <c r="A2706" s="12">
        <v>0.94000000000000006</v>
      </c>
      <c r="B2706" s="13">
        <v>21.19912284189256</v>
      </c>
      <c r="C2706" s="5">
        <f t="shared" si="42"/>
        <v>22.139122841892561</v>
      </c>
      <c r="D2706" t="s">
        <v>10</v>
      </c>
    </row>
    <row r="2707" spans="1:4" x14ac:dyDescent="0.3">
      <c r="A2707" s="12">
        <v>0.94000000000000006</v>
      </c>
      <c r="B2707" s="13">
        <v>25.119128388430532</v>
      </c>
      <c r="C2707" s="5">
        <f t="shared" si="42"/>
        <v>26.059128388430533</v>
      </c>
      <c r="D2707" t="s">
        <v>10</v>
      </c>
    </row>
    <row r="2708" spans="1:4" x14ac:dyDescent="0.3">
      <c r="A2708" s="12">
        <v>0.94000000000000006</v>
      </c>
      <c r="B2708" s="13">
        <v>28.887831888257956</v>
      </c>
      <c r="C2708" s="5">
        <f t="shared" si="42"/>
        <v>29.827831888257958</v>
      </c>
      <c r="D2708" t="s">
        <v>10</v>
      </c>
    </row>
    <row r="2709" spans="1:4" x14ac:dyDescent="0.3">
      <c r="A2709" s="12">
        <v>0.94000000000000006</v>
      </c>
      <c r="B2709" s="13">
        <v>31.406473561578796</v>
      </c>
      <c r="C2709" s="5">
        <f t="shared" si="42"/>
        <v>32.346473561578797</v>
      </c>
      <c r="D2709" t="s">
        <v>10</v>
      </c>
    </row>
    <row r="2710" spans="1:4" x14ac:dyDescent="0.3">
      <c r="A2710" s="12">
        <v>0.94000000000000006</v>
      </c>
      <c r="B2710" s="13">
        <v>32.710708508051312</v>
      </c>
      <c r="C2710" s="5">
        <f t="shared" si="42"/>
        <v>33.650708508051309</v>
      </c>
      <c r="D2710" t="s">
        <v>10</v>
      </c>
    </row>
    <row r="2711" spans="1:4" x14ac:dyDescent="0.3">
      <c r="A2711" s="12">
        <v>0.94000000000000006</v>
      </c>
      <c r="B2711" s="13">
        <v>33.14819860996019</v>
      </c>
      <c r="C2711" s="5">
        <f t="shared" si="42"/>
        <v>34.088198609960187</v>
      </c>
      <c r="D2711" t="s">
        <v>10</v>
      </c>
    </row>
    <row r="2712" spans="1:4" x14ac:dyDescent="0.3">
      <c r="A2712" s="12">
        <v>0.94000000000000006</v>
      </c>
      <c r="B2712" s="13">
        <v>32.560965344823074</v>
      </c>
      <c r="C2712" s="5">
        <f t="shared" si="42"/>
        <v>33.500965344823072</v>
      </c>
      <c r="D2712" t="s">
        <v>10</v>
      </c>
    </row>
    <row r="2713" spans="1:4" x14ac:dyDescent="0.3">
      <c r="A2713" s="12">
        <v>0.94000000000000006</v>
      </c>
      <c r="B2713" s="13">
        <v>31.206501520035097</v>
      </c>
      <c r="C2713" s="5">
        <f t="shared" si="42"/>
        <v>32.146501520035095</v>
      </c>
      <c r="D2713" t="s">
        <v>10</v>
      </c>
    </row>
    <row r="2714" spans="1:4" x14ac:dyDescent="0.3">
      <c r="A2714" s="12">
        <v>0.94000000000000006</v>
      </c>
      <c r="B2714" s="13">
        <v>29.30645584747192</v>
      </c>
      <c r="C2714" s="5">
        <f t="shared" si="42"/>
        <v>30.246455847471921</v>
      </c>
      <c r="D2714" t="s">
        <v>10</v>
      </c>
    </row>
    <row r="2715" spans="1:4" x14ac:dyDescent="0.3">
      <c r="A2715" s="12">
        <v>0.94000000000000006</v>
      </c>
      <c r="B2715" s="13">
        <v>27.209118141213224</v>
      </c>
      <c r="C2715" s="5">
        <f t="shared" si="42"/>
        <v>28.149118141213226</v>
      </c>
      <c r="D2715" t="s">
        <v>10</v>
      </c>
    </row>
    <row r="2716" spans="1:4" x14ac:dyDescent="0.3">
      <c r="A2716" s="12">
        <v>0.94000000000000006</v>
      </c>
      <c r="B2716" s="13">
        <v>24.270696892881542</v>
      </c>
      <c r="C2716" s="5">
        <f t="shared" si="42"/>
        <v>25.210696892881543</v>
      </c>
      <c r="D2716" t="s">
        <v>10</v>
      </c>
    </row>
    <row r="2717" spans="1:4" x14ac:dyDescent="0.3">
      <c r="A2717" s="12">
        <v>0.94000000000000006</v>
      </c>
      <c r="B2717" s="13">
        <v>20.501654275040437</v>
      </c>
      <c r="C2717" s="5">
        <f t="shared" si="42"/>
        <v>21.441654275040438</v>
      </c>
      <c r="D2717" t="s">
        <v>10</v>
      </c>
    </row>
    <row r="2718" spans="1:4" x14ac:dyDescent="0.3">
      <c r="A2718" s="12">
        <v>0.94000000000000006</v>
      </c>
      <c r="B2718" s="13">
        <v>16.578839650440027</v>
      </c>
      <c r="C2718" s="5">
        <f t="shared" si="42"/>
        <v>17.518839650440029</v>
      </c>
      <c r="D2718" t="s">
        <v>10</v>
      </c>
    </row>
    <row r="2719" spans="1:4" x14ac:dyDescent="0.3">
      <c r="A2719" s="12">
        <v>0.94000000000000006</v>
      </c>
      <c r="B2719" s="13">
        <v>13.401369828430429</v>
      </c>
      <c r="C2719" s="5">
        <f t="shared" si="42"/>
        <v>14.341369828430429</v>
      </c>
      <c r="D2719" t="s">
        <v>10</v>
      </c>
    </row>
    <row r="2720" spans="1:4" x14ac:dyDescent="0.3">
      <c r="A2720" s="12">
        <v>0.94000000000000006</v>
      </c>
      <c r="B2720" s="13">
        <v>10.727261990410534</v>
      </c>
      <c r="C2720" s="5">
        <f t="shared" si="42"/>
        <v>11.667261990410534</v>
      </c>
      <c r="D2720" t="s">
        <v>10</v>
      </c>
    </row>
    <row r="2721" spans="1:4" x14ac:dyDescent="0.3">
      <c r="A2721" s="12">
        <v>0.94000000000000006</v>
      </c>
      <c r="B2721" s="13">
        <v>8.2269603542291403</v>
      </c>
      <c r="C2721" s="5">
        <f t="shared" si="42"/>
        <v>9.1669603542291398</v>
      </c>
      <c r="D2721" t="s">
        <v>10</v>
      </c>
    </row>
    <row r="2722" spans="1:4" x14ac:dyDescent="0.3">
      <c r="A2722" s="12">
        <v>0.94000000000000006</v>
      </c>
      <c r="B2722" s="13">
        <v>6.2562184140255912</v>
      </c>
      <c r="C2722" s="5">
        <f t="shared" si="42"/>
        <v>7.1962184140255916</v>
      </c>
      <c r="D2722" t="s">
        <v>10</v>
      </c>
    </row>
    <row r="2723" spans="1:4" x14ac:dyDescent="0.3">
      <c r="A2723" s="12">
        <v>0.94000000000000006</v>
      </c>
      <c r="B2723" s="13">
        <v>5.0900031509444821</v>
      </c>
      <c r="C2723" s="5">
        <f t="shared" si="42"/>
        <v>6.0300031509444825</v>
      </c>
      <c r="D2723" t="s">
        <v>10</v>
      </c>
    </row>
    <row r="2724" spans="1:4" x14ac:dyDescent="0.3">
      <c r="A2724" s="12">
        <v>0.94000000000000006</v>
      </c>
      <c r="B2724" s="13">
        <v>5.1244618285953205</v>
      </c>
      <c r="C2724" s="5">
        <f t="shared" si="42"/>
        <v>6.0644618285953209</v>
      </c>
      <c r="D2724" t="s">
        <v>10</v>
      </c>
    </row>
    <row r="2725" spans="1:4" x14ac:dyDescent="0.3">
      <c r="A2725" s="12">
        <v>0.94000000000000006</v>
      </c>
      <c r="B2725" s="13">
        <v>6.0221968814835289</v>
      </c>
      <c r="C2725" s="5">
        <f t="shared" si="42"/>
        <v>6.9621968814835293</v>
      </c>
      <c r="D2725" t="s">
        <v>10</v>
      </c>
    </row>
    <row r="2726" spans="1:4" x14ac:dyDescent="0.3">
      <c r="A2726" s="12">
        <v>0.94000000000000006</v>
      </c>
      <c r="B2726" s="13">
        <v>8.2704311157523112</v>
      </c>
      <c r="C2726" s="5">
        <f t="shared" si="42"/>
        <v>9.2104311157523107</v>
      </c>
      <c r="D2726" t="s">
        <v>10</v>
      </c>
    </row>
    <row r="2727" spans="1:4" x14ac:dyDescent="0.3">
      <c r="A2727" s="12">
        <v>0.94000000000000006</v>
      </c>
      <c r="B2727" s="13">
        <v>11.280231596315655</v>
      </c>
      <c r="C2727" s="5">
        <f t="shared" si="42"/>
        <v>12.220231596315655</v>
      </c>
      <c r="D2727" t="s">
        <v>10</v>
      </c>
    </row>
    <row r="2728" spans="1:4" x14ac:dyDescent="0.3">
      <c r="A2728" s="12">
        <v>0.94000000000000006</v>
      </c>
      <c r="B2728" s="13">
        <v>14.454930878215668</v>
      </c>
      <c r="C2728" s="5">
        <f t="shared" si="42"/>
        <v>15.394930878215668</v>
      </c>
      <c r="D2728" t="s">
        <v>10</v>
      </c>
    </row>
    <row r="2729" spans="1:4" x14ac:dyDescent="0.3">
      <c r="A2729" s="12">
        <v>0.94000000000000006</v>
      </c>
      <c r="B2729" s="13">
        <v>17.736088893156293</v>
      </c>
      <c r="C2729" s="5">
        <f t="shared" si="42"/>
        <v>18.676088893156294</v>
      </c>
      <c r="D2729" t="s">
        <v>10</v>
      </c>
    </row>
    <row r="2730" spans="1:4" x14ac:dyDescent="0.3">
      <c r="A2730" s="12">
        <v>0.94000000000000006</v>
      </c>
      <c r="B2730" s="13">
        <v>21.19912284189256</v>
      </c>
      <c r="C2730" s="5">
        <f t="shared" si="42"/>
        <v>22.139122841892561</v>
      </c>
      <c r="D2730" t="s">
        <v>10</v>
      </c>
    </row>
    <row r="2731" spans="1:4" x14ac:dyDescent="0.3">
      <c r="A2731" s="12">
        <v>0.94000000000000006</v>
      </c>
      <c r="B2731" s="13">
        <v>25.119128388430532</v>
      </c>
      <c r="C2731" s="5">
        <f t="shared" si="42"/>
        <v>26.059128388430533</v>
      </c>
      <c r="D2731" t="s">
        <v>10</v>
      </c>
    </row>
    <row r="2732" spans="1:4" x14ac:dyDescent="0.3">
      <c r="A2732" s="12">
        <v>0.94000000000000006</v>
      </c>
      <c r="B2732" s="13">
        <v>28.887831888257956</v>
      </c>
      <c r="C2732" s="5">
        <f t="shared" si="42"/>
        <v>29.827831888257958</v>
      </c>
      <c r="D2732" t="s">
        <v>10</v>
      </c>
    </row>
    <row r="2733" spans="1:4" x14ac:dyDescent="0.3">
      <c r="A2733" s="12">
        <v>0.94000000000000006</v>
      </c>
      <c r="B2733" s="13">
        <v>31.406473561578796</v>
      </c>
      <c r="C2733" s="5">
        <f t="shared" si="42"/>
        <v>32.346473561578797</v>
      </c>
      <c r="D2733" t="s">
        <v>10</v>
      </c>
    </row>
    <row r="2734" spans="1:4" x14ac:dyDescent="0.3">
      <c r="A2734" s="12">
        <v>0.94000000000000006</v>
      </c>
      <c r="B2734" s="13">
        <v>32.710708508051312</v>
      </c>
      <c r="C2734" s="5">
        <f t="shared" si="42"/>
        <v>33.650708508051309</v>
      </c>
      <c r="D2734" t="s">
        <v>10</v>
      </c>
    </row>
    <row r="2735" spans="1:4" x14ac:dyDescent="0.3">
      <c r="A2735" s="12">
        <v>0.94000000000000006</v>
      </c>
      <c r="B2735" s="13">
        <v>33.14819860996019</v>
      </c>
      <c r="C2735" s="5">
        <f t="shared" si="42"/>
        <v>34.088198609960187</v>
      </c>
      <c r="D2735" t="s">
        <v>10</v>
      </c>
    </row>
    <row r="2736" spans="1:4" x14ac:dyDescent="0.3">
      <c r="A2736" s="12">
        <v>0.94000000000000006</v>
      </c>
      <c r="B2736" s="13">
        <v>32.560965344823074</v>
      </c>
      <c r="C2736" s="5">
        <f t="shared" si="42"/>
        <v>33.500965344823072</v>
      </c>
      <c r="D2736" t="s">
        <v>10</v>
      </c>
    </row>
    <row r="2737" spans="1:4" x14ac:dyDescent="0.3">
      <c r="A2737" s="12">
        <v>0.94000000000000006</v>
      </c>
      <c r="B2737" s="13">
        <v>31.206501520035097</v>
      </c>
      <c r="C2737" s="5">
        <f t="shared" si="42"/>
        <v>32.146501520035095</v>
      </c>
      <c r="D2737" t="s">
        <v>10</v>
      </c>
    </row>
    <row r="2738" spans="1:4" x14ac:dyDescent="0.3">
      <c r="A2738" s="14">
        <v>0.94000000000000028</v>
      </c>
      <c r="B2738" s="15">
        <v>23.146082161956141</v>
      </c>
      <c r="C2738" s="5">
        <f t="shared" si="42"/>
        <v>24.086082161956142</v>
      </c>
      <c r="D2738" t="s">
        <v>10</v>
      </c>
    </row>
    <row r="2739" spans="1:4" x14ac:dyDescent="0.3">
      <c r="A2739" s="14">
        <v>0.94000000000000028</v>
      </c>
      <c r="B2739" s="15">
        <v>21.689392077029439</v>
      </c>
      <c r="C2739" s="5">
        <f t="shared" si="42"/>
        <v>22.62939207702944</v>
      </c>
      <c r="D2739" t="s">
        <v>10</v>
      </c>
    </row>
    <row r="2740" spans="1:4" x14ac:dyDescent="0.3">
      <c r="A2740" s="14">
        <v>0.94000000000000028</v>
      </c>
      <c r="B2740" s="15">
        <v>19.935767698938587</v>
      </c>
      <c r="C2740" s="5">
        <f t="shared" si="42"/>
        <v>20.875767698938589</v>
      </c>
      <c r="D2740" t="s">
        <v>10</v>
      </c>
    </row>
    <row r="2741" spans="1:4" x14ac:dyDescent="0.3">
      <c r="A2741" s="14">
        <v>0.94000000000000028</v>
      </c>
      <c r="B2741" s="15">
        <v>17.994510806614969</v>
      </c>
      <c r="C2741" s="5">
        <f t="shared" si="42"/>
        <v>18.93451080661497</v>
      </c>
      <c r="D2741" t="s">
        <v>10</v>
      </c>
    </row>
    <row r="2742" spans="1:4" x14ac:dyDescent="0.3">
      <c r="A2742" s="14">
        <v>0.94000000000000028</v>
      </c>
      <c r="B2742" s="15">
        <v>14.474426545557332</v>
      </c>
      <c r="C2742" s="5">
        <f t="shared" si="42"/>
        <v>15.414426545557331</v>
      </c>
      <c r="D2742" t="s">
        <v>10</v>
      </c>
    </row>
    <row r="2743" spans="1:4" x14ac:dyDescent="0.3">
      <c r="A2743" s="14">
        <v>0.94000000000000028</v>
      </c>
      <c r="B2743" s="15">
        <v>10.797629818305179</v>
      </c>
      <c r="C2743" s="5">
        <f t="shared" si="42"/>
        <v>11.737629818305178</v>
      </c>
      <c r="D2743" t="s">
        <v>10</v>
      </c>
    </row>
    <row r="2744" spans="1:4" x14ac:dyDescent="0.3">
      <c r="A2744" s="14">
        <v>7.391758241758243</v>
      </c>
      <c r="B2744" s="15">
        <v>8.7139917367270527</v>
      </c>
      <c r="C2744" s="5">
        <f t="shared" si="42"/>
        <v>16.105749978485296</v>
      </c>
      <c r="D2744" t="s">
        <v>10</v>
      </c>
    </row>
    <row r="2745" spans="1:4" x14ac:dyDescent="0.3">
      <c r="A2745" s="14">
        <v>11.826813186813187</v>
      </c>
      <c r="B2745" s="15">
        <v>8.1235623343986596</v>
      </c>
      <c r="C2745" s="5">
        <f t="shared" si="42"/>
        <v>19.950375521211846</v>
      </c>
      <c r="D2745" t="s">
        <v>10</v>
      </c>
    </row>
    <row r="2746" spans="1:4" x14ac:dyDescent="0.3">
      <c r="A2746" s="14">
        <v>16.26186813186813</v>
      </c>
      <c r="B2746" s="15">
        <v>10.038653761103056</v>
      </c>
      <c r="C2746" s="5">
        <f t="shared" si="42"/>
        <v>26.300521892971187</v>
      </c>
      <c r="D2746" t="s">
        <v>10</v>
      </c>
    </row>
    <row r="2747" spans="1:4" x14ac:dyDescent="0.3">
      <c r="A2747" s="14">
        <v>16.26186813186813</v>
      </c>
      <c r="B2747" s="15">
        <v>14.809417197204601</v>
      </c>
      <c r="C2747" s="5">
        <f t="shared" si="42"/>
        <v>31.07128532907273</v>
      </c>
      <c r="D2747" t="s">
        <v>10</v>
      </c>
    </row>
    <row r="2748" spans="1:4" x14ac:dyDescent="0.3">
      <c r="A2748" s="14">
        <v>16.26186813186813</v>
      </c>
      <c r="B2748" s="15">
        <v>16.981672880368407</v>
      </c>
      <c r="C2748" s="5">
        <f t="shared" si="42"/>
        <v>33.243541012236534</v>
      </c>
      <c r="D2748" t="s">
        <v>10</v>
      </c>
    </row>
    <row r="2749" spans="1:4" x14ac:dyDescent="0.3">
      <c r="A2749" s="14">
        <v>15.522692307692306</v>
      </c>
      <c r="B2749" s="15">
        <v>18.403738565042929</v>
      </c>
      <c r="C2749" s="5">
        <f t="shared" si="42"/>
        <v>33.926430872735239</v>
      </c>
      <c r="D2749" t="s">
        <v>10</v>
      </c>
    </row>
    <row r="2750" spans="1:4" x14ac:dyDescent="0.3">
      <c r="A2750" s="14">
        <v>15.522692307692306</v>
      </c>
      <c r="B2750" s="15">
        <v>19.84608467184712</v>
      </c>
      <c r="C2750" s="5">
        <f t="shared" si="42"/>
        <v>35.368776979539426</v>
      </c>
      <c r="D2750" t="s">
        <v>10</v>
      </c>
    </row>
    <row r="2751" spans="1:4" x14ac:dyDescent="0.3">
      <c r="A2751" s="14">
        <v>12.565989010989011</v>
      </c>
      <c r="B2751" s="15">
        <v>21.602551668661654</v>
      </c>
      <c r="C2751" s="5">
        <f t="shared" si="42"/>
        <v>34.168540679650661</v>
      </c>
      <c r="D2751" t="s">
        <v>10</v>
      </c>
    </row>
    <row r="2752" spans="1:4" x14ac:dyDescent="0.3">
      <c r="A2752" s="14">
        <v>11.826813186813187</v>
      </c>
      <c r="B2752" s="15">
        <v>23.289087305627287</v>
      </c>
      <c r="C2752" s="5">
        <f t="shared" si="42"/>
        <v>35.115900492440474</v>
      </c>
      <c r="D2752" t="s">
        <v>10</v>
      </c>
    </row>
    <row r="2753" spans="1:4" x14ac:dyDescent="0.3">
      <c r="A2753" s="14">
        <v>15.522692307692306</v>
      </c>
      <c r="B2753" s="15">
        <v>24.971143166228984</v>
      </c>
      <c r="C2753" s="5">
        <f t="shared" si="42"/>
        <v>40.493835473921294</v>
      </c>
      <c r="D2753" t="s">
        <v>10</v>
      </c>
    </row>
    <row r="2754" spans="1:4" x14ac:dyDescent="0.3">
      <c r="A2754" s="14">
        <v>19.957747252747254</v>
      </c>
      <c r="B2754" s="15">
        <v>26.331926144279191</v>
      </c>
      <c r="C2754" s="5">
        <f t="shared" si="42"/>
        <v>46.289673397026448</v>
      </c>
      <c r="D2754" t="s">
        <v>10</v>
      </c>
    </row>
    <row r="2755" spans="1:4" x14ac:dyDescent="0.3">
      <c r="A2755" s="14">
        <v>19.957747252747254</v>
      </c>
      <c r="B2755" s="15">
        <v>26.81002418188309</v>
      </c>
      <c r="C2755" s="5">
        <f t="shared" ref="C2755:C2818" si="43">SUM(A2755:B2755)</f>
        <v>46.767771434630347</v>
      </c>
      <c r="D2755" t="s">
        <v>10</v>
      </c>
    </row>
    <row r="2756" spans="1:4" x14ac:dyDescent="0.3">
      <c r="A2756" s="14">
        <v>14.783516483516486</v>
      </c>
      <c r="B2756" s="15">
        <v>26.335167001269703</v>
      </c>
      <c r="C2756" s="5">
        <f t="shared" si="43"/>
        <v>41.118683484786189</v>
      </c>
      <c r="D2756" t="s">
        <v>10</v>
      </c>
    </row>
    <row r="2757" spans="1:4" x14ac:dyDescent="0.3">
      <c r="A2757" s="14">
        <v>7.391758241758243</v>
      </c>
      <c r="B2757" s="15">
        <v>23.278994242983725</v>
      </c>
      <c r="C2757" s="5">
        <f t="shared" si="43"/>
        <v>30.670752484741968</v>
      </c>
      <c r="D2757" t="s">
        <v>10</v>
      </c>
    </row>
    <row r="2758" spans="1:4" x14ac:dyDescent="0.3">
      <c r="A2758" s="14">
        <v>0.94000000000000028</v>
      </c>
      <c r="B2758" s="15">
        <v>22.42153500293869</v>
      </c>
      <c r="C2758" s="5">
        <f t="shared" si="43"/>
        <v>23.361535002938691</v>
      </c>
      <c r="D2758" t="s">
        <v>10</v>
      </c>
    </row>
    <row r="2759" spans="1:4" x14ac:dyDescent="0.3">
      <c r="A2759" s="14">
        <v>0.94000000000000028</v>
      </c>
      <c r="B2759" s="15">
        <v>22.75412479597453</v>
      </c>
      <c r="C2759" s="5">
        <f t="shared" si="43"/>
        <v>23.694124795974531</v>
      </c>
      <c r="D2759" t="s">
        <v>10</v>
      </c>
    </row>
    <row r="2760" spans="1:4" x14ac:dyDescent="0.3">
      <c r="A2760" s="14">
        <v>0.94000000000000028</v>
      </c>
      <c r="B2760" s="15">
        <v>23.336849185561981</v>
      </c>
      <c r="C2760" s="5">
        <f t="shared" si="43"/>
        <v>24.276849185561982</v>
      </c>
      <c r="D2760" t="s">
        <v>10</v>
      </c>
    </row>
    <row r="2761" spans="1:4" x14ac:dyDescent="0.3">
      <c r="A2761" s="14">
        <v>0.94000000000000028</v>
      </c>
      <c r="B2761" s="15">
        <v>23.616155241846801</v>
      </c>
      <c r="C2761" s="5">
        <f t="shared" si="43"/>
        <v>24.556155241846803</v>
      </c>
      <c r="D2761" t="s">
        <v>10</v>
      </c>
    </row>
    <row r="2762" spans="1:4" x14ac:dyDescent="0.3">
      <c r="A2762" s="14">
        <v>0.94000000000000028</v>
      </c>
      <c r="B2762" s="15">
        <v>23.146082161956141</v>
      </c>
      <c r="C2762" s="5">
        <f t="shared" si="43"/>
        <v>24.086082161956142</v>
      </c>
      <c r="D2762" t="s">
        <v>10</v>
      </c>
    </row>
    <row r="2763" spans="1:4" x14ac:dyDescent="0.3">
      <c r="A2763" s="14">
        <v>0.94000000000000028</v>
      </c>
      <c r="B2763" s="15">
        <v>21.689392077029439</v>
      </c>
      <c r="C2763" s="5">
        <f t="shared" si="43"/>
        <v>22.62939207702944</v>
      </c>
      <c r="D2763" t="s">
        <v>10</v>
      </c>
    </row>
    <row r="2764" spans="1:4" x14ac:dyDescent="0.3">
      <c r="A2764" s="14">
        <v>0.94000000000000028</v>
      </c>
      <c r="B2764" s="15">
        <v>19.935767698938587</v>
      </c>
      <c r="C2764" s="5">
        <f t="shared" si="43"/>
        <v>20.875767698938589</v>
      </c>
      <c r="D2764" t="s">
        <v>10</v>
      </c>
    </row>
    <row r="2765" spans="1:4" x14ac:dyDescent="0.3">
      <c r="A2765" s="14">
        <v>0.94000000000000028</v>
      </c>
      <c r="B2765" s="15">
        <v>17.994510806614969</v>
      </c>
      <c r="C2765" s="5">
        <f t="shared" si="43"/>
        <v>18.93451080661497</v>
      </c>
      <c r="D2765" t="s">
        <v>10</v>
      </c>
    </row>
    <row r="2766" spans="1:4" x14ac:dyDescent="0.3">
      <c r="A2766" s="14">
        <v>0.94000000000000028</v>
      </c>
      <c r="B2766" s="15">
        <v>14.474426545557332</v>
      </c>
      <c r="C2766" s="5">
        <f t="shared" si="43"/>
        <v>15.414426545557331</v>
      </c>
      <c r="D2766" t="s">
        <v>10</v>
      </c>
    </row>
    <row r="2767" spans="1:4" x14ac:dyDescent="0.3">
      <c r="A2767" s="14">
        <v>0.94000000000000028</v>
      </c>
      <c r="B2767" s="15">
        <v>10.797629818305179</v>
      </c>
      <c r="C2767" s="5">
        <f t="shared" si="43"/>
        <v>11.737629818305178</v>
      </c>
      <c r="D2767" t="s">
        <v>10</v>
      </c>
    </row>
    <row r="2768" spans="1:4" x14ac:dyDescent="0.3">
      <c r="A2768" s="14">
        <v>7.391758241758243</v>
      </c>
      <c r="B2768" s="15">
        <v>8.7139917367270527</v>
      </c>
      <c r="C2768" s="5">
        <f t="shared" si="43"/>
        <v>16.105749978485296</v>
      </c>
      <c r="D2768" t="s">
        <v>10</v>
      </c>
    </row>
    <row r="2769" spans="1:4" x14ac:dyDescent="0.3">
      <c r="A2769" s="14">
        <v>11.826813186813187</v>
      </c>
      <c r="B2769" s="15">
        <v>8.1235623343986596</v>
      </c>
      <c r="C2769" s="5">
        <f t="shared" si="43"/>
        <v>19.950375521211846</v>
      </c>
      <c r="D2769" t="s">
        <v>10</v>
      </c>
    </row>
    <row r="2770" spans="1:4" x14ac:dyDescent="0.3">
      <c r="A2770" s="14">
        <v>16.26186813186813</v>
      </c>
      <c r="B2770" s="15">
        <v>10.038653761103056</v>
      </c>
      <c r="C2770" s="5">
        <f t="shared" si="43"/>
        <v>26.300521892971187</v>
      </c>
      <c r="D2770" t="s">
        <v>10</v>
      </c>
    </row>
    <row r="2771" spans="1:4" x14ac:dyDescent="0.3">
      <c r="A2771" s="14">
        <v>16.26186813186813</v>
      </c>
      <c r="B2771" s="15">
        <v>14.809417197204601</v>
      </c>
      <c r="C2771" s="5">
        <f t="shared" si="43"/>
        <v>31.07128532907273</v>
      </c>
      <c r="D2771" t="s">
        <v>10</v>
      </c>
    </row>
    <row r="2772" spans="1:4" x14ac:dyDescent="0.3">
      <c r="A2772" s="14">
        <v>16.26186813186813</v>
      </c>
      <c r="B2772" s="15">
        <v>16.981672880368407</v>
      </c>
      <c r="C2772" s="5">
        <f t="shared" si="43"/>
        <v>33.243541012236534</v>
      </c>
      <c r="D2772" t="s">
        <v>10</v>
      </c>
    </row>
    <row r="2773" spans="1:4" x14ac:dyDescent="0.3">
      <c r="A2773" s="14">
        <v>15.522692307692306</v>
      </c>
      <c r="B2773" s="15">
        <v>18.403738565042929</v>
      </c>
      <c r="C2773" s="5">
        <f t="shared" si="43"/>
        <v>33.926430872735239</v>
      </c>
      <c r="D2773" t="s">
        <v>10</v>
      </c>
    </row>
    <row r="2774" spans="1:4" x14ac:dyDescent="0.3">
      <c r="A2774" s="14">
        <v>15.522692307692306</v>
      </c>
      <c r="B2774" s="15">
        <v>19.84608467184712</v>
      </c>
      <c r="C2774" s="5">
        <f t="shared" si="43"/>
        <v>35.368776979539426</v>
      </c>
      <c r="D2774" t="s">
        <v>10</v>
      </c>
    </row>
    <row r="2775" spans="1:4" x14ac:dyDescent="0.3">
      <c r="A2775" s="14">
        <v>12.565989010989011</v>
      </c>
      <c r="B2775" s="15">
        <v>21.602551668661654</v>
      </c>
      <c r="C2775" s="5">
        <f t="shared" si="43"/>
        <v>34.168540679650661</v>
      </c>
      <c r="D2775" t="s">
        <v>10</v>
      </c>
    </row>
    <row r="2776" spans="1:4" x14ac:dyDescent="0.3">
      <c r="A2776" s="14">
        <v>11.826813186813187</v>
      </c>
      <c r="B2776" s="15">
        <v>23.289087305627287</v>
      </c>
      <c r="C2776" s="5">
        <f t="shared" si="43"/>
        <v>35.115900492440474</v>
      </c>
      <c r="D2776" t="s">
        <v>10</v>
      </c>
    </row>
    <row r="2777" spans="1:4" x14ac:dyDescent="0.3">
      <c r="A2777" s="14">
        <v>15.522692307692306</v>
      </c>
      <c r="B2777" s="15">
        <v>24.971143166228984</v>
      </c>
      <c r="C2777" s="5">
        <f t="shared" si="43"/>
        <v>40.493835473921294</v>
      </c>
      <c r="D2777" t="s">
        <v>10</v>
      </c>
    </row>
    <row r="2778" spans="1:4" x14ac:dyDescent="0.3">
      <c r="A2778" s="14">
        <v>19.957747252747254</v>
      </c>
      <c r="B2778" s="15">
        <v>26.331926144279191</v>
      </c>
      <c r="C2778" s="5">
        <f t="shared" si="43"/>
        <v>46.289673397026448</v>
      </c>
      <c r="D2778" t="s">
        <v>10</v>
      </c>
    </row>
    <row r="2779" spans="1:4" x14ac:dyDescent="0.3">
      <c r="A2779" s="14">
        <v>19.957747252747254</v>
      </c>
      <c r="B2779" s="15">
        <v>26.81002418188309</v>
      </c>
      <c r="C2779" s="5">
        <f t="shared" si="43"/>
        <v>46.767771434630347</v>
      </c>
      <c r="D2779" t="s">
        <v>10</v>
      </c>
    </row>
    <row r="2780" spans="1:4" x14ac:dyDescent="0.3">
      <c r="A2780" s="14">
        <v>14.783516483516486</v>
      </c>
      <c r="B2780" s="15">
        <v>26.335167001269703</v>
      </c>
      <c r="C2780" s="5">
        <f t="shared" si="43"/>
        <v>41.118683484786189</v>
      </c>
      <c r="D2780" t="s">
        <v>10</v>
      </c>
    </row>
    <row r="2781" spans="1:4" x14ac:dyDescent="0.3">
      <c r="A2781" s="14">
        <v>7.391758241758243</v>
      </c>
      <c r="B2781" s="15">
        <v>23.278994242983725</v>
      </c>
      <c r="C2781" s="5">
        <f t="shared" si="43"/>
        <v>30.670752484741968</v>
      </c>
      <c r="D2781" t="s">
        <v>10</v>
      </c>
    </row>
    <row r="2782" spans="1:4" x14ac:dyDescent="0.3">
      <c r="A2782" s="14">
        <v>0.94000000000000028</v>
      </c>
      <c r="B2782" s="15">
        <v>22.42153500293869</v>
      </c>
      <c r="C2782" s="5">
        <f t="shared" si="43"/>
        <v>23.361535002938691</v>
      </c>
      <c r="D2782" t="s">
        <v>10</v>
      </c>
    </row>
    <row r="2783" spans="1:4" x14ac:dyDescent="0.3">
      <c r="A2783" s="14">
        <v>0.94000000000000028</v>
      </c>
      <c r="B2783" s="15">
        <v>22.75412479597453</v>
      </c>
      <c r="C2783" s="5">
        <f t="shared" si="43"/>
        <v>23.694124795974531</v>
      </c>
      <c r="D2783" t="s">
        <v>10</v>
      </c>
    </row>
    <row r="2784" spans="1:4" x14ac:dyDescent="0.3">
      <c r="A2784" s="14">
        <v>0.94000000000000028</v>
      </c>
      <c r="B2784" s="15">
        <v>23.336849185561981</v>
      </c>
      <c r="C2784" s="5">
        <f t="shared" si="43"/>
        <v>24.276849185561982</v>
      </c>
      <c r="D2784" t="s">
        <v>10</v>
      </c>
    </row>
    <row r="2785" spans="1:4" x14ac:dyDescent="0.3">
      <c r="A2785" s="14">
        <v>0.94000000000000028</v>
      </c>
      <c r="B2785" s="15">
        <v>23.616155241846801</v>
      </c>
      <c r="C2785" s="5">
        <f t="shared" si="43"/>
        <v>24.556155241846803</v>
      </c>
      <c r="D2785" t="s">
        <v>10</v>
      </c>
    </row>
    <row r="2786" spans="1:4" x14ac:dyDescent="0.3">
      <c r="A2786" s="14">
        <v>0.94000000000000028</v>
      </c>
      <c r="B2786" s="15">
        <v>23.146082161956141</v>
      </c>
      <c r="C2786" s="5">
        <f t="shared" si="43"/>
        <v>24.086082161956142</v>
      </c>
      <c r="D2786" t="s">
        <v>10</v>
      </c>
    </row>
    <row r="2787" spans="1:4" x14ac:dyDescent="0.3">
      <c r="A2787" s="14">
        <v>0.94000000000000028</v>
      </c>
      <c r="B2787" s="15">
        <v>21.689392077029439</v>
      </c>
      <c r="C2787" s="5">
        <f t="shared" si="43"/>
        <v>22.62939207702944</v>
      </c>
      <c r="D2787" t="s">
        <v>10</v>
      </c>
    </row>
    <row r="2788" spans="1:4" x14ac:dyDescent="0.3">
      <c r="A2788" s="14">
        <v>0.94000000000000028</v>
      </c>
      <c r="B2788" s="15">
        <v>19.935767698938587</v>
      </c>
      <c r="C2788" s="5">
        <f t="shared" si="43"/>
        <v>20.875767698938589</v>
      </c>
      <c r="D2788" t="s">
        <v>10</v>
      </c>
    </row>
    <row r="2789" spans="1:4" x14ac:dyDescent="0.3">
      <c r="A2789" s="14">
        <v>0.94000000000000028</v>
      </c>
      <c r="B2789" s="15">
        <v>17.994510806614969</v>
      </c>
      <c r="C2789" s="5">
        <f t="shared" si="43"/>
        <v>18.93451080661497</v>
      </c>
      <c r="D2789" t="s">
        <v>10</v>
      </c>
    </row>
    <row r="2790" spans="1:4" x14ac:dyDescent="0.3">
      <c r="A2790" s="14">
        <v>0.94000000000000028</v>
      </c>
      <c r="B2790" s="15">
        <v>14.474426545557332</v>
      </c>
      <c r="C2790" s="5">
        <f t="shared" si="43"/>
        <v>15.414426545557331</v>
      </c>
      <c r="D2790" t="s">
        <v>10</v>
      </c>
    </row>
    <row r="2791" spans="1:4" x14ac:dyDescent="0.3">
      <c r="A2791" s="14">
        <v>0.94000000000000028</v>
      </c>
      <c r="B2791" s="15">
        <v>10.797629818305179</v>
      </c>
      <c r="C2791" s="5">
        <f t="shared" si="43"/>
        <v>11.737629818305178</v>
      </c>
      <c r="D2791" t="s">
        <v>10</v>
      </c>
    </row>
    <row r="2792" spans="1:4" x14ac:dyDescent="0.3">
      <c r="A2792" s="14">
        <v>7.391758241758243</v>
      </c>
      <c r="B2792" s="15">
        <v>8.7139917367270527</v>
      </c>
      <c r="C2792" s="5">
        <f t="shared" si="43"/>
        <v>16.105749978485296</v>
      </c>
      <c r="D2792" t="s">
        <v>10</v>
      </c>
    </row>
    <row r="2793" spans="1:4" x14ac:dyDescent="0.3">
      <c r="A2793" s="14">
        <v>11.826813186813187</v>
      </c>
      <c r="B2793" s="15">
        <v>8.1235623343986596</v>
      </c>
      <c r="C2793" s="5">
        <f t="shared" si="43"/>
        <v>19.950375521211846</v>
      </c>
      <c r="D2793" t="s">
        <v>10</v>
      </c>
    </row>
    <row r="2794" spans="1:4" x14ac:dyDescent="0.3">
      <c r="A2794" s="14">
        <v>16.26186813186813</v>
      </c>
      <c r="B2794" s="15">
        <v>10.038653761103056</v>
      </c>
      <c r="C2794" s="5">
        <f t="shared" si="43"/>
        <v>26.300521892971187</v>
      </c>
      <c r="D2794" t="s">
        <v>10</v>
      </c>
    </row>
    <row r="2795" spans="1:4" x14ac:dyDescent="0.3">
      <c r="A2795" s="14">
        <v>16.26186813186813</v>
      </c>
      <c r="B2795" s="15">
        <v>14.809417197204601</v>
      </c>
      <c r="C2795" s="5">
        <f t="shared" si="43"/>
        <v>31.07128532907273</v>
      </c>
      <c r="D2795" t="s">
        <v>10</v>
      </c>
    </row>
    <row r="2796" spans="1:4" x14ac:dyDescent="0.3">
      <c r="A2796" s="14">
        <v>16.26186813186813</v>
      </c>
      <c r="B2796" s="15">
        <v>16.981672880368407</v>
      </c>
      <c r="C2796" s="5">
        <f t="shared" si="43"/>
        <v>33.243541012236534</v>
      </c>
      <c r="D2796" t="s">
        <v>10</v>
      </c>
    </row>
    <row r="2797" spans="1:4" x14ac:dyDescent="0.3">
      <c r="A2797" s="14">
        <v>15.522692307692306</v>
      </c>
      <c r="B2797" s="15">
        <v>18.403738565042929</v>
      </c>
      <c r="C2797" s="5">
        <f t="shared" si="43"/>
        <v>33.926430872735239</v>
      </c>
      <c r="D2797" t="s">
        <v>10</v>
      </c>
    </row>
    <row r="2798" spans="1:4" x14ac:dyDescent="0.3">
      <c r="A2798" s="14">
        <v>15.522692307692306</v>
      </c>
      <c r="B2798" s="15">
        <v>19.84608467184712</v>
      </c>
      <c r="C2798" s="5">
        <f t="shared" si="43"/>
        <v>35.368776979539426</v>
      </c>
      <c r="D2798" t="s">
        <v>10</v>
      </c>
    </row>
    <row r="2799" spans="1:4" x14ac:dyDescent="0.3">
      <c r="A2799" s="14">
        <v>12.565989010989011</v>
      </c>
      <c r="B2799" s="15">
        <v>21.602551668661654</v>
      </c>
      <c r="C2799" s="5">
        <f t="shared" si="43"/>
        <v>34.168540679650661</v>
      </c>
      <c r="D2799" t="s">
        <v>10</v>
      </c>
    </row>
    <row r="2800" spans="1:4" x14ac:dyDescent="0.3">
      <c r="A2800" s="14">
        <v>11.826813186813187</v>
      </c>
      <c r="B2800" s="15">
        <v>23.289087305627287</v>
      </c>
      <c r="C2800" s="5">
        <f t="shared" si="43"/>
        <v>35.115900492440474</v>
      </c>
      <c r="D2800" t="s">
        <v>10</v>
      </c>
    </row>
    <row r="2801" spans="1:4" x14ac:dyDescent="0.3">
      <c r="A2801" s="14">
        <v>15.522692307692306</v>
      </c>
      <c r="B2801" s="15">
        <v>24.971143166228984</v>
      </c>
      <c r="C2801" s="5">
        <f t="shared" si="43"/>
        <v>40.493835473921294</v>
      </c>
      <c r="D2801" t="s">
        <v>10</v>
      </c>
    </row>
    <row r="2802" spans="1:4" x14ac:dyDescent="0.3">
      <c r="A2802" s="14">
        <v>19.957747252747254</v>
      </c>
      <c r="B2802" s="15">
        <v>26.331926144279191</v>
      </c>
      <c r="C2802" s="5">
        <f t="shared" si="43"/>
        <v>46.289673397026448</v>
      </c>
      <c r="D2802" t="s">
        <v>10</v>
      </c>
    </row>
    <row r="2803" spans="1:4" x14ac:dyDescent="0.3">
      <c r="A2803" s="14">
        <v>19.957747252747254</v>
      </c>
      <c r="B2803" s="15">
        <v>26.81002418188309</v>
      </c>
      <c r="C2803" s="5">
        <f t="shared" si="43"/>
        <v>46.767771434630347</v>
      </c>
      <c r="D2803" t="s">
        <v>10</v>
      </c>
    </row>
    <row r="2804" spans="1:4" x14ac:dyDescent="0.3">
      <c r="A2804" s="14">
        <v>14.783516483516486</v>
      </c>
      <c r="B2804" s="15">
        <v>26.335167001269703</v>
      </c>
      <c r="C2804" s="5">
        <f t="shared" si="43"/>
        <v>41.118683484786189</v>
      </c>
      <c r="D2804" t="s">
        <v>10</v>
      </c>
    </row>
    <row r="2805" spans="1:4" x14ac:dyDescent="0.3">
      <c r="A2805" s="14">
        <v>7.391758241758243</v>
      </c>
      <c r="B2805" s="15">
        <v>23.278994242983725</v>
      </c>
      <c r="C2805" s="5">
        <f t="shared" si="43"/>
        <v>30.670752484741968</v>
      </c>
      <c r="D2805" t="s">
        <v>10</v>
      </c>
    </row>
    <row r="2806" spans="1:4" x14ac:dyDescent="0.3">
      <c r="A2806" s="14">
        <v>0.94000000000000028</v>
      </c>
      <c r="B2806" s="15">
        <v>22.42153500293869</v>
      </c>
      <c r="C2806" s="5">
        <f t="shared" si="43"/>
        <v>23.361535002938691</v>
      </c>
      <c r="D2806" t="s">
        <v>10</v>
      </c>
    </row>
    <row r="2807" spans="1:4" x14ac:dyDescent="0.3">
      <c r="A2807" s="14">
        <v>0.94000000000000028</v>
      </c>
      <c r="B2807" s="15">
        <v>22.75412479597453</v>
      </c>
      <c r="C2807" s="5">
        <f t="shared" si="43"/>
        <v>23.694124795974531</v>
      </c>
      <c r="D2807" t="s">
        <v>10</v>
      </c>
    </row>
    <row r="2808" spans="1:4" x14ac:dyDescent="0.3">
      <c r="A2808" s="14">
        <v>0.94000000000000028</v>
      </c>
      <c r="B2808" s="15">
        <v>23.336849185561981</v>
      </c>
      <c r="C2808" s="5">
        <f t="shared" si="43"/>
        <v>24.276849185561982</v>
      </c>
      <c r="D2808" t="s">
        <v>10</v>
      </c>
    </row>
    <row r="2809" spans="1:4" x14ac:dyDescent="0.3">
      <c r="A2809" s="14">
        <v>0.94000000000000028</v>
      </c>
      <c r="B2809" s="15">
        <v>23.616155241846801</v>
      </c>
      <c r="C2809" s="5">
        <f t="shared" si="43"/>
        <v>24.556155241846803</v>
      </c>
      <c r="D2809" t="s">
        <v>10</v>
      </c>
    </row>
    <row r="2810" spans="1:4" x14ac:dyDescent="0.3">
      <c r="A2810" s="14">
        <v>0.94000000000000028</v>
      </c>
      <c r="B2810" s="15">
        <v>23.146082161956141</v>
      </c>
      <c r="C2810" s="5">
        <f t="shared" si="43"/>
        <v>24.086082161956142</v>
      </c>
      <c r="D2810" t="s">
        <v>10</v>
      </c>
    </row>
    <row r="2811" spans="1:4" x14ac:dyDescent="0.3">
      <c r="A2811" s="14">
        <v>0.94000000000000028</v>
      </c>
      <c r="B2811" s="15">
        <v>21.689392077029439</v>
      </c>
      <c r="C2811" s="5">
        <f t="shared" si="43"/>
        <v>22.62939207702944</v>
      </c>
      <c r="D2811" t="s">
        <v>10</v>
      </c>
    </row>
    <row r="2812" spans="1:4" x14ac:dyDescent="0.3">
      <c r="A2812" s="14">
        <v>0.94000000000000028</v>
      </c>
      <c r="B2812" s="15">
        <v>19.935767698938587</v>
      </c>
      <c r="C2812" s="5">
        <f t="shared" si="43"/>
        <v>20.875767698938589</v>
      </c>
      <c r="D2812" t="s">
        <v>10</v>
      </c>
    </row>
    <row r="2813" spans="1:4" x14ac:dyDescent="0.3">
      <c r="A2813" s="14">
        <v>0.94000000000000028</v>
      </c>
      <c r="B2813" s="15">
        <v>17.994510806614969</v>
      </c>
      <c r="C2813" s="5">
        <f t="shared" si="43"/>
        <v>18.93451080661497</v>
      </c>
      <c r="D2813" t="s">
        <v>10</v>
      </c>
    </row>
    <row r="2814" spans="1:4" x14ac:dyDescent="0.3">
      <c r="A2814" s="14">
        <v>0.94000000000000028</v>
      </c>
      <c r="B2814" s="15">
        <v>14.474426545557332</v>
      </c>
      <c r="C2814" s="5">
        <f t="shared" si="43"/>
        <v>15.414426545557331</v>
      </c>
      <c r="D2814" t="s">
        <v>10</v>
      </c>
    </row>
    <row r="2815" spans="1:4" x14ac:dyDescent="0.3">
      <c r="A2815" s="14">
        <v>0.94000000000000028</v>
      </c>
      <c r="B2815" s="15">
        <v>10.797629818305179</v>
      </c>
      <c r="C2815" s="5">
        <f t="shared" si="43"/>
        <v>11.737629818305178</v>
      </c>
      <c r="D2815" t="s">
        <v>10</v>
      </c>
    </row>
    <row r="2816" spans="1:4" x14ac:dyDescent="0.3">
      <c r="A2816" s="14">
        <v>7.391758241758243</v>
      </c>
      <c r="B2816" s="15">
        <v>8.7139917367270527</v>
      </c>
      <c r="C2816" s="5">
        <f t="shared" si="43"/>
        <v>16.105749978485296</v>
      </c>
      <c r="D2816" t="s">
        <v>10</v>
      </c>
    </row>
    <row r="2817" spans="1:4" x14ac:dyDescent="0.3">
      <c r="A2817" s="14">
        <v>11.826813186813187</v>
      </c>
      <c r="B2817" s="15">
        <v>8.1235623343986596</v>
      </c>
      <c r="C2817" s="5">
        <f t="shared" si="43"/>
        <v>19.950375521211846</v>
      </c>
      <c r="D2817" t="s">
        <v>10</v>
      </c>
    </row>
    <row r="2818" spans="1:4" x14ac:dyDescent="0.3">
      <c r="A2818" s="14">
        <v>16.26186813186813</v>
      </c>
      <c r="B2818" s="15">
        <v>10.038653761103056</v>
      </c>
      <c r="C2818" s="5">
        <f t="shared" si="43"/>
        <v>26.300521892971187</v>
      </c>
      <c r="D2818" t="s">
        <v>10</v>
      </c>
    </row>
    <row r="2819" spans="1:4" x14ac:dyDescent="0.3">
      <c r="A2819" s="14">
        <v>16.26186813186813</v>
      </c>
      <c r="B2819" s="15">
        <v>14.809417197204601</v>
      </c>
      <c r="C2819" s="5">
        <f t="shared" ref="C2819:C2882" si="44">SUM(A2819:B2819)</f>
        <v>31.07128532907273</v>
      </c>
      <c r="D2819" t="s">
        <v>10</v>
      </c>
    </row>
    <row r="2820" spans="1:4" x14ac:dyDescent="0.3">
      <c r="A2820" s="14">
        <v>16.26186813186813</v>
      </c>
      <c r="B2820" s="15">
        <v>16.981672880368407</v>
      </c>
      <c r="C2820" s="5">
        <f t="shared" si="44"/>
        <v>33.243541012236534</v>
      </c>
      <c r="D2820" t="s">
        <v>10</v>
      </c>
    </row>
    <row r="2821" spans="1:4" x14ac:dyDescent="0.3">
      <c r="A2821" s="14">
        <v>15.522692307692306</v>
      </c>
      <c r="B2821" s="15">
        <v>18.403738565042929</v>
      </c>
      <c r="C2821" s="5">
        <f t="shared" si="44"/>
        <v>33.926430872735239</v>
      </c>
      <c r="D2821" t="s">
        <v>10</v>
      </c>
    </row>
    <row r="2822" spans="1:4" x14ac:dyDescent="0.3">
      <c r="A2822" s="14">
        <v>15.522692307692306</v>
      </c>
      <c r="B2822" s="15">
        <v>19.84608467184712</v>
      </c>
      <c r="C2822" s="5">
        <f t="shared" si="44"/>
        <v>35.368776979539426</v>
      </c>
      <c r="D2822" t="s">
        <v>10</v>
      </c>
    </row>
    <row r="2823" spans="1:4" x14ac:dyDescent="0.3">
      <c r="A2823" s="14">
        <v>12.565989010989011</v>
      </c>
      <c r="B2823" s="15">
        <v>21.602551668661654</v>
      </c>
      <c r="C2823" s="5">
        <f t="shared" si="44"/>
        <v>34.168540679650661</v>
      </c>
      <c r="D2823" t="s">
        <v>10</v>
      </c>
    </row>
    <row r="2824" spans="1:4" x14ac:dyDescent="0.3">
      <c r="A2824" s="14">
        <v>11.826813186813187</v>
      </c>
      <c r="B2824" s="15">
        <v>23.289087305627287</v>
      </c>
      <c r="C2824" s="5">
        <f t="shared" si="44"/>
        <v>35.115900492440474</v>
      </c>
      <c r="D2824" t="s">
        <v>10</v>
      </c>
    </row>
    <row r="2825" spans="1:4" x14ac:dyDescent="0.3">
      <c r="A2825" s="14">
        <v>15.522692307692306</v>
      </c>
      <c r="B2825" s="15">
        <v>24.971143166228984</v>
      </c>
      <c r="C2825" s="5">
        <f t="shared" si="44"/>
        <v>40.493835473921294</v>
      </c>
      <c r="D2825" t="s">
        <v>10</v>
      </c>
    </row>
    <row r="2826" spans="1:4" x14ac:dyDescent="0.3">
      <c r="A2826" s="14">
        <v>19.957747252747254</v>
      </c>
      <c r="B2826" s="15">
        <v>26.331926144279191</v>
      </c>
      <c r="C2826" s="5">
        <f t="shared" si="44"/>
        <v>46.289673397026448</v>
      </c>
      <c r="D2826" t="s">
        <v>10</v>
      </c>
    </row>
    <row r="2827" spans="1:4" x14ac:dyDescent="0.3">
      <c r="A2827" s="14">
        <v>19.957747252747254</v>
      </c>
      <c r="B2827" s="15">
        <v>26.81002418188309</v>
      </c>
      <c r="C2827" s="5">
        <f t="shared" si="44"/>
        <v>46.767771434630347</v>
      </c>
      <c r="D2827" t="s">
        <v>10</v>
      </c>
    </row>
    <row r="2828" spans="1:4" x14ac:dyDescent="0.3">
      <c r="A2828" s="14">
        <v>14.783516483516486</v>
      </c>
      <c r="B2828" s="15">
        <v>26.335167001269703</v>
      </c>
      <c r="C2828" s="5">
        <f t="shared" si="44"/>
        <v>41.118683484786189</v>
      </c>
      <c r="D2828" t="s">
        <v>10</v>
      </c>
    </row>
    <row r="2829" spans="1:4" x14ac:dyDescent="0.3">
      <c r="A2829" s="14">
        <v>7.391758241758243</v>
      </c>
      <c r="B2829" s="15">
        <v>23.278994242983725</v>
      </c>
      <c r="C2829" s="5">
        <f t="shared" si="44"/>
        <v>30.670752484741968</v>
      </c>
      <c r="D2829" t="s">
        <v>10</v>
      </c>
    </row>
    <row r="2830" spans="1:4" x14ac:dyDescent="0.3">
      <c r="A2830" s="14">
        <v>0.94000000000000028</v>
      </c>
      <c r="B2830" s="15">
        <v>22.42153500293869</v>
      </c>
      <c r="C2830" s="5">
        <f t="shared" si="44"/>
        <v>23.361535002938691</v>
      </c>
      <c r="D2830" t="s">
        <v>10</v>
      </c>
    </row>
    <row r="2831" spans="1:4" x14ac:dyDescent="0.3">
      <c r="A2831" s="14">
        <v>0.94000000000000028</v>
      </c>
      <c r="B2831" s="15">
        <v>22.75412479597453</v>
      </c>
      <c r="C2831" s="5">
        <f t="shared" si="44"/>
        <v>23.694124795974531</v>
      </c>
      <c r="D2831" t="s">
        <v>10</v>
      </c>
    </row>
    <row r="2832" spans="1:4" x14ac:dyDescent="0.3">
      <c r="A2832" s="14">
        <v>0.94000000000000028</v>
      </c>
      <c r="B2832" s="15">
        <v>23.336849185561981</v>
      </c>
      <c r="C2832" s="5">
        <f t="shared" si="44"/>
        <v>24.276849185561982</v>
      </c>
      <c r="D2832" t="s">
        <v>10</v>
      </c>
    </row>
    <row r="2833" spans="1:4" x14ac:dyDescent="0.3">
      <c r="A2833" s="14">
        <v>0.94000000000000028</v>
      </c>
      <c r="B2833" s="15">
        <v>23.616155241846801</v>
      </c>
      <c r="C2833" s="5">
        <f t="shared" si="44"/>
        <v>24.556155241846803</v>
      </c>
      <c r="D2833" t="s">
        <v>10</v>
      </c>
    </row>
    <row r="2834" spans="1:4" x14ac:dyDescent="0.3">
      <c r="A2834" s="14">
        <v>0.94000000000000028</v>
      </c>
      <c r="B2834" s="15">
        <v>23.146082161956141</v>
      </c>
      <c r="C2834" s="5">
        <f t="shared" si="44"/>
        <v>24.086082161956142</v>
      </c>
      <c r="D2834" t="s">
        <v>10</v>
      </c>
    </row>
    <row r="2835" spans="1:4" x14ac:dyDescent="0.3">
      <c r="A2835" s="14">
        <v>0.94000000000000028</v>
      </c>
      <c r="B2835" s="15">
        <v>21.689392077029439</v>
      </c>
      <c r="C2835" s="5">
        <f t="shared" si="44"/>
        <v>22.62939207702944</v>
      </c>
      <c r="D2835" t="s">
        <v>10</v>
      </c>
    </row>
    <row r="2836" spans="1:4" x14ac:dyDescent="0.3">
      <c r="A2836" s="14">
        <v>0.94000000000000028</v>
      </c>
      <c r="B2836" s="15">
        <v>19.935767698938587</v>
      </c>
      <c r="C2836" s="5">
        <f t="shared" si="44"/>
        <v>20.875767698938589</v>
      </c>
      <c r="D2836" t="s">
        <v>10</v>
      </c>
    </row>
    <row r="2837" spans="1:4" x14ac:dyDescent="0.3">
      <c r="A2837" s="14">
        <v>0.94000000000000028</v>
      </c>
      <c r="B2837" s="15">
        <v>17.994510806614969</v>
      </c>
      <c r="C2837" s="5">
        <f t="shared" si="44"/>
        <v>18.93451080661497</v>
      </c>
      <c r="D2837" t="s">
        <v>10</v>
      </c>
    </row>
    <row r="2838" spans="1:4" x14ac:dyDescent="0.3">
      <c r="A2838" s="14">
        <v>0.94000000000000028</v>
      </c>
      <c r="B2838" s="15">
        <v>14.474426545557332</v>
      </c>
      <c r="C2838" s="5">
        <f t="shared" si="44"/>
        <v>15.414426545557331</v>
      </c>
      <c r="D2838" t="s">
        <v>10</v>
      </c>
    </row>
    <row r="2839" spans="1:4" x14ac:dyDescent="0.3">
      <c r="A2839" s="14">
        <v>0.94000000000000028</v>
      </c>
      <c r="B2839" s="15">
        <v>10.797629818305179</v>
      </c>
      <c r="C2839" s="5">
        <f t="shared" si="44"/>
        <v>11.737629818305178</v>
      </c>
      <c r="D2839" t="s">
        <v>10</v>
      </c>
    </row>
    <row r="2840" spans="1:4" x14ac:dyDescent="0.3">
      <c r="A2840" s="14">
        <v>7.391758241758243</v>
      </c>
      <c r="B2840" s="15">
        <v>8.7139917367270527</v>
      </c>
      <c r="C2840" s="5">
        <f t="shared" si="44"/>
        <v>16.105749978485296</v>
      </c>
      <c r="D2840" t="s">
        <v>10</v>
      </c>
    </row>
    <row r="2841" spans="1:4" x14ac:dyDescent="0.3">
      <c r="A2841" s="14">
        <v>11.826813186813187</v>
      </c>
      <c r="B2841" s="15">
        <v>8.1235623343986596</v>
      </c>
      <c r="C2841" s="5">
        <f t="shared" si="44"/>
        <v>19.950375521211846</v>
      </c>
      <c r="D2841" t="s">
        <v>10</v>
      </c>
    </row>
    <row r="2842" spans="1:4" x14ac:dyDescent="0.3">
      <c r="A2842" s="14">
        <v>16.26186813186813</v>
      </c>
      <c r="B2842" s="15">
        <v>10.038653761103056</v>
      </c>
      <c r="C2842" s="5">
        <f t="shared" si="44"/>
        <v>26.300521892971187</v>
      </c>
      <c r="D2842" t="s">
        <v>10</v>
      </c>
    </row>
    <row r="2843" spans="1:4" x14ac:dyDescent="0.3">
      <c r="A2843" s="14">
        <v>16.26186813186813</v>
      </c>
      <c r="B2843" s="15">
        <v>14.809417197204601</v>
      </c>
      <c r="C2843" s="5">
        <f t="shared" si="44"/>
        <v>31.07128532907273</v>
      </c>
      <c r="D2843" t="s">
        <v>10</v>
      </c>
    </row>
    <row r="2844" spans="1:4" x14ac:dyDescent="0.3">
      <c r="A2844" s="14">
        <v>16.26186813186813</v>
      </c>
      <c r="B2844" s="15">
        <v>16.981672880368407</v>
      </c>
      <c r="C2844" s="5">
        <f t="shared" si="44"/>
        <v>33.243541012236534</v>
      </c>
      <c r="D2844" t="s">
        <v>10</v>
      </c>
    </row>
    <row r="2845" spans="1:4" x14ac:dyDescent="0.3">
      <c r="A2845" s="14">
        <v>15.522692307692306</v>
      </c>
      <c r="B2845" s="15">
        <v>18.403738565042929</v>
      </c>
      <c r="C2845" s="5">
        <f t="shared" si="44"/>
        <v>33.926430872735239</v>
      </c>
      <c r="D2845" t="s">
        <v>10</v>
      </c>
    </row>
    <row r="2846" spans="1:4" x14ac:dyDescent="0.3">
      <c r="A2846" s="14">
        <v>15.522692307692306</v>
      </c>
      <c r="B2846" s="15">
        <v>19.84608467184712</v>
      </c>
      <c r="C2846" s="5">
        <f t="shared" si="44"/>
        <v>35.368776979539426</v>
      </c>
      <c r="D2846" t="s">
        <v>10</v>
      </c>
    </row>
    <row r="2847" spans="1:4" x14ac:dyDescent="0.3">
      <c r="A2847" s="14">
        <v>12.565989010989011</v>
      </c>
      <c r="B2847" s="15">
        <v>21.602551668661654</v>
      </c>
      <c r="C2847" s="5">
        <f t="shared" si="44"/>
        <v>34.168540679650661</v>
      </c>
      <c r="D2847" t="s">
        <v>10</v>
      </c>
    </row>
    <row r="2848" spans="1:4" x14ac:dyDescent="0.3">
      <c r="A2848" s="14">
        <v>11.826813186813187</v>
      </c>
      <c r="B2848" s="15">
        <v>23.289087305627287</v>
      </c>
      <c r="C2848" s="5">
        <f t="shared" si="44"/>
        <v>35.115900492440474</v>
      </c>
      <c r="D2848" t="s">
        <v>10</v>
      </c>
    </row>
    <row r="2849" spans="1:4" x14ac:dyDescent="0.3">
      <c r="A2849" s="14">
        <v>15.522692307692306</v>
      </c>
      <c r="B2849" s="15">
        <v>24.971143166228984</v>
      </c>
      <c r="C2849" s="5">
        <f t="shared" si="44"/>
        <v>40.493835473921294</v>
      </c>
      <c r="D2849" t="s">
        <v>10</v>
      </c>
    </row>
    <row r="2850" spans="1:4" x14ac:dyDescent="0.3">
      <c r="A2850" s="14">
        <v>19.957747252747254</v>
      </c>
      <c r="B2850" s="15">
        <v>26.331926144279191</v>
      </c>
      <c r="C2850" s="5">
        <f t="shared" si="44"/>
        <v>46.289673397026448</v>
      </c>
      <c r="D2850" t="s">
        <v>10</v>
      </c>
    </row>
    <row r="2851" spans="1:4" x14ac:dyDescent="0.3">
      <c r="A2851" s="14">
        <v>19.957747252747254</v>
      </c>
      <c r="B2851" s="15">
        <v>26.81002418188309</v>
      </c>
      <c r="C2851" s="5">
        <f t="shared" si="44"/>
        <v>46.767771434630347</v>
      </c>
      <c r="D2851" t="s">
        <v>10</v>
      </c>
    </row>
    <row r="2852" spans="1:4" x14ac:dyDescent="0.3">
      <c r="A2852" s="14">
        <v>14.783516483516486</v>
      </c>
      <c r="B2852" s="15">
        <v>26.335167001269703</v>
      </c>
      <c r="C2852" s="5">
        <f t="shared" si="44"/>
        <v>41.118683484786189</v>
      </c>
      <c r="D2852" t="s">
        <v>10</v>
      </c>
    </row>
    <row r="2853" spans="1:4" x14ac:dyDescent="0.3">
      <c r="A2853" s="14">
        <v>7.391758241758243</v>
      </c>
      <c r="B2853" s="15">
        <v>23.278994242983725</v>
      </c>
      <c r="C2853" s="5">
        <f t="shared" si="44"/>
        <v>30.670752484741968</v>
      </c>
      <c r="D2853" t="s">
        <v>10</v>
      </c>
    </row>
    <row r="2854" spans="1:4" x14ac:dyDescent="0.3">
      <c r="A2854" s="14">
        <v>0.94000000000000028</v>
      </c>
      <c r="B2854" s="15">
        <v>22.42153500293869</v>
      </c>
      <c r="C2854" s="5">
        <f t="shared" si="44"/>
        <v>23.361535002938691</v>
      </c>
      <c r="D2854" t="s">
        <v>10</v>
      </c>
    </row>
    <row r="2855" spans="1:4" x14ac:dyDescent="0.3">
      <c r="A2855" s="14">
        <v>0.94000000000000028</v>
      </c>
      <c r="B2855" s="15">
        <v>22.75412479597453</v>
      </c>
      <c r="C2855" s="5">
        <f t="shared" si="44"/>
        <v>23.694124795974531</v>
      </c>
      <c r="D2855" t="s">
        <v>10</v>
      </c>
    </row>
    <row r="2856" spans="1:4" x14ac:dyDescent="0.3">
      <c r="A2856" s="14">
        <v>0.94000000000000028</v>
      </c>
      <c r="B2856" s="15">
        <v>23.336849185561981</v>
      </c>
      <c r="C2856" s="5">
        <f t="shared" si="44"/>
        <v>24.276849185561982</v>
      </c>
      <c r="D2856" t="s">
        <v>10</v>
      </c>
    </row>
    <row r="2857" spans="1:4" x14ac:dyDescent="0.3">
      <c r="A2857" s="14">
        <v>0.94000000000000028</v>
      </c>
      <c r="B2857" s="15">
        <v>23.616155241846801</v>
      </c>
      <c r="C2857" s="5">
        <f t="shared" si="44"/>
        <v>24.556155241846803</v>
      </c>
      <c r="D2857" t="s">
        <v>10</v>
      </c>
    </row>
    <row r="2858" spans="1:4" x14ac:dyDescent="0.3">
      <c r="A2858" s="12">
        <v>0.94000000000000006</v>
      </c>
      <c r="B2858" s="13">
        <v>29.30645584747192</v>
      </c>
      <c r="C2858" s="5">
        <f t="shared" si="44"/>
        <v>30.246455847471921</v>
      </c>
      <c r="D2858" t="s">
        <v>10</v>
      </c>
    </row>
    <row r="2859" spans="1:4" x14ac:dyDescent="0.3">
      <c r="A2859" s="12">
        <v>0.94000000000000006</v>
      </c>
      <c r="B2859" s="13">
        <v>27.209118141213224</v>
      </c>
      <c r="C2859" s="5">
        <f t="shared" si="44"/>
        <v>28.149118141213226</v>
      </c>
      <c r="D2859" t="s">
        <v>10</v>
      </c>
    </row>
    <row r="2860" spans="1:4" x14ac:dyDescent="0.3">
      <c r="A2860" s="12">
        <v>0.94000000000000006</v>
      </c>
      <c r="B2860" s="13">
        <v>24.270696892881542</v>
      </c>
      <c r="C2860" s="5">
        <f t="shared" si="44"/>
        <v>25.210696892881543</v>
      </c>
      <c r="D2860" t="s">
        <v>10</v>
      </c>
    </row>
    <row r="2861" spans="1:4" x14ac:dyDescent="0.3">
      <c r="A2861" s="12">
        <v>0.94000000000000006</v>
      </c>
      <c r="B2861" s="13">
        <v>20.501654275040437</v>
      </c>
      <c r="C2861" s="5">
        <f t="shared" si="44"/>
        <v>21.441654275040438</v>
      </c>
      <c r="D2861" t="s">
        <v>10</v>
      </c>
    </row>
    <row r="2862" spans="1:4" x14ac:dyDescent="0.3">
      <c r="A2862" s="12">
        <v>0.94000000000000006</v>
      </c>
      <c r="B2862" s="13">
        <v>16.578839650440027</v>
      </c>
      <c r="C2862" s="5">
        <f t="shared" si="44"/>
        <v>17.518839650440029</v>
      </c>
      <c r="D2862" t="s">
        <v>10</v>
      </c>
    </row>
    <row r="2863" spans="1:4" x14ac:dyDescent="0.3">
      <c r="A2863" s="12">
        <v>0.94000000000000006</v>
      </c>
      <c r="B2863" s="13">
        <v>13.401369828430429</v>
      </c>
      <c r="C2863" s="5">
        <f t="shared" si="44"/>
        <v>14.341369828430429</v>
      </c>
      <c r="D2863" t="s">
        <v>10</v>
      </c>
    </row>
    <row r="2864" spans="1:4" x14ac:dyDescent="0.3">
      <c r="A2864" s="12">
        <v>0.94000000000000006</v>
      </c>
      <c r="B2864" s="13">
        <v>10.727261990410534</v>
      </c>
      <c r="C2864" s="5">
        <f t="shared" si="44"/>
        <v>11.667261990410534</v>
      </c>
      <c r="D2864" t="s">
        <v>10</v>
      </c>
    </row>
    <row r="2865" spans="1:4" x14ac:dyDescent="0.3">
      <c r="A2865" s="12">
        <v>0.94000000000000006</v>
      </c>
      <c r="B2865" s="13">
        <v>8.2269603542291403</v>
      </c>
      <c r="C2865" s="5">
        <f t="shared" si="44"/>
        <v>9.1669603542291398</v>
      </c>
      <c r="D2865" t="s">
        <v>10</v>
      </c>
    </row>
    <row r="2866" spans="1:4" x14ac:dyDescent="0.3">
      <c r="A2866" s="12">
        <v>0.94000000000000006</v>
      </c>
      <c r="B2866" s="13">
        <v>6.2562184140255912</v>
      </c>
      <c r="C2866" s="5">
        <f t="shared" si="44"/>
        <v>7.1962184140255916</v>
      </c>
      <c r="D2866" t="s">
        <v>10</v>
      </c>
    </row>
    <row r="2867" spans="1:4" x14ac:dyDescent="0.3">
      <c r="A2867" s="12">
        <v>0.94000000000000006</v>
      </c>
      <c r="B2867" s="13">
        <v>5.0900031509444821</v>
      </c>
      <c r="C2867" s="5">
        <f t="shared" si="44"/>
        <v>6.0300031509444825</v>
      </c>
      <c r="D2867" t="s">
        <v>10</v>
      </c>
    </row>
    <row r="2868" spans="1:4" x14ac:dyDescent="0.3">
      <c r="A2868" s="12">
        <v>0.94000000000000006</v>
      </c>
      <c r="B2868" s="13">
        <v>5.1244618285953205</v>
      </c>
      <c r="C2868" s="5">
        <f t="shared" si="44"/>
        <v>6.0644618285953209</v>
      </c>
      <c r="D2868" t="s">
        <v>10</v>
      </c>
    </row>
    <row r="2869" spans="1:4" x14ac:dyDescent="0.3">
      <c r="A2869" s="12">
        <v>0.94000000000000006</v>
      </c>
      <c r="B2869" s="13">
        <v>6.0221968814835289</v>
      </c>
      <c r="C2869" s="5">
        <f t="shared" si="44"/>
        <v>6.9621968814835293</v>
      </c>
      <c r="D2869" t="s">
        <v>10</v>
      </c>
    </row>
    <row r="2870" spans="1:4" x14ac:dyDescent="0.3">
      <c r="A2870" s="12">
        <v>0.94000000000000006</v>
      </c>
      <c r="B2870" s="13">
        <v>8.2704311157523112</v>
      </c>
      <c r="C2870" s="5">
        <f t="shared" si="44"/>
        <v>9.2104311157523107</v>
      </c>
      <c r="D2870" t="s">
        <v>10</v>
      </c>
    </row>
    <row r="2871" spans="1:4" x14ac:dyDescent="0.3">
      <c r="A2871" s="12">
        <v>0.94000000000000006</v>
      </c>
      <c r="B2871" s="13">
        <v>11.280231596315655</v>
      </c>
      <c r="C2871" s="5">
        <f t="shared" si="44"/>
        <v>12.220231596315655</v>
      </c>
      <c r="D2871" t="s">
        <v>10</v>
      </c>
    </row>
    <row r="2872" spans="1:4" x14ac:dyDescent="0.3">
      <c r="A2872" s="12">
        <v>0.94000000000000006</v>
      </c>
      <c r="B2872" s="13">
        <v>14.454930878215668</v>
      </c>
      <c r="C2872" s="5">
        <f t="shared" si="44"/>
        <v>15.394930878215668</v>
      </c>
      <c r="D2872" t="s">
        <v>10</v>
      </c>
    </row>
    <row r="2873" spans="1:4" x14ac:dyDescent="0.3">
      <c r="A2873" s="12">
        <v>0.94000000000000006</v>
      </c>
      <c r="B2873" s="13">
        <v>17.736088893156293</v>
      </c>
      <c r="C2873" s="5">
        <f t="shared" si="44"/>
        <v>18.676088893156294</v>
      </c>
      <c r="D2873" t="s">
        <v>10</v>
      </c>
    </row>
    <row r="2874" spans="1:4" x14ac:dyDescent="0.3">
      <c r="A2874" s="12">
        <v>0.94000000000000006</v>
      </c>
      <c r="B2874" s="13">
        <v>21.19912284189256</v>
      </c>
      <c r="C2874" s="5">
        <f t="shared" si="44"/>
        <v>22.139122841892561</v>
      </c>
      <c r="D2874" t="s">
        <v>10</v>
      </c>
    </row>
    <row r="2875" spans="1:4" x14ac:dyDescent="0.3">
      <c r="A2875" s="12">
        <v>0.94000000000000006</v>
      </c>
      <c r="B2875" s="13">
        <v>25.119128388430532</v>
      </c>
      <c r="C2875" s="5">
        <f t="shared" si="44"/>
        <v>26.059128388430533</v>
      </c>
      <c r="D2875" t="s">
        <v>10</v>
      </c>
    </row>
    <row r="2876" spans="1:4" x14ac:dyDescent="0.3">
      <c r="A2876" s="12">
        <v>0.94000000000000006</v>
      </c>
      <c r="B2876" s="13">
        <v>28.887831888257956</v>
      </c>
      <c r="C2876" s="5">
        <f t="shared" si="44"/>
        <v>29.827831888257958</v>
      </c>
      <c r="D2876" t="s">
        <v>10</v>
      </c>
    </row>
    <row r="2877" spans="1:4" x14ac:dyDescent="0.3">
      <c r="A2877" s="12">
        <v>0.94000000000000006</v>
      </c>
      <c r="B2877" s="13">
        <v>31.406473561578796</v>
      </c>
      <c r="C2877" s="5">
        <f t="shared" si="44"/>
        <v>32.346473561578797</v>
      </c>
      <c r="D2877" t="s">
        <v>10</v>
      </c>
    </row>
    <row r="2878" spans="1:4" x14ac:dyDescent="0.3">
      <c r="A2878" s="12">
        <v>0.94000000000000006</v>
      </c>
      <c r="B2878" s="13">
        <v>32.710708508051312</v>
      </c>
      <c r="C2878" s="5">
        <f t="shared" si="44"/>
        <v>33.650708508051309</v>
      </c>
      <c r="D2878" t="s">
        <v>10</v>
      </c>
    </row>
    <row r="2879" spans="1:4" x14ac:dyDescent="0.3">
      <c r="A2879" s="12">
        <v>0.94000000000000006</v>
      </c>
      <c r="B2879" s="13">
        <v>33.14819860996019</v>
      </c>
      <c r="C2879" s="5">
        <f t="shared" si="44"/>
        <v>34.088198609960187</v>
      </c>
      <c r="D2879" t="s">
        <v>10</v>
      </c>
    </row>
    <row r="2880" spans="1:4" x14ac:dyDescent="0.3">
      <c r="A2880" s="12">
        <v>0.94000000000000006</v>
      </c>
      <c r="B2880" s="13">
        <v>32.560965344823074</v>
      </c>
      <c r="C2880" s="5">
        <f t="shared" si="44"/>
        <v>33.500965344823072</v>
      </c>
      <c r="D2880" t="s">
        <v>10</v>
      </c>
    </row>
    <row r="2881" spans="1:4" x14ac:dyDescent="0.3">
      <c r="A2881" s="12">
        <v>0.94000000000000006</v>
      </c>
      <c r="B2881" s="13">
        <v>31.206501520035097</v>
      </c>
      <c r="C2881" s="5">
        <f t="shared" si="44"/>
        <v>32.146501520035095</v>
      </c>
      <c r="D2881" t="s">
        <v>10</v>
      </c>
    </row>
    <row r="2882" spans="1:4" x14ac:dyDescent="0.3">
      <c r="A2882" s="12">
        <v>0.94000000000000006</v>
      </c>
      <c r="B2882" s="13">
        <v>29.30645584747192</v>
      </c>
      <c r="C2882" s="5">
        <f t="shared" si="44"/>
        <v>30.246455847471921</v>
      </c>
      <c r="D2882" t="s">
        <v>10</v>
      </c>
    </row>
    <row r="2883" spans="1:4" x14ac:dyDescent="0.3">
      <c r="A2883" s="12">
        <v>0.94000000000000006</v>
      </c>
      <c r="B2883" s="13">
        <v>27.209118141213224</v>
      </c>
      <c r="C2883" s="5">
        <f t="shared" ref="C2883:C2946" si="45">SUM(A2883:B2883)</f>
        <v>28.149118141213226</v>
      </c>
      <c r="D2883" t="s">
        <v>10</v>
      </c>
    </row>
    <row r="2884" spans="1:4" x14ac:dyDescent="0.3">
      <c r="A2884" s="12">
        <v>0.94000000000000006</v>
      </c>
      <c r="B2884" s="13">
        <v>24.270696892881542</v>
      </c>
      <c r="C2884" s="5">
        <f t="shared" si="45"/>
        <v>25.210696892881543</v>
      </c>
      <c r="D2884" t="s">
        <v>10</v>
      </c>
    </row>
    <row r="2885" spans="1:4" x14ac:dyDescent="0.3">
      <c r="A2885" s="12">
        <v>0.94000000000000006</v>
      </c>
      <c r="B2885" s="13">
        <v>20.501654275040437</v>
      </c>
      <c r="C2885" s="5">
        <f t="shared" si="45"/>
        <v>21.441654275040438</v>
      </c>
      <c r="D2885" t="s">
        <v>10</v>
      </c>
    </row>
    <row r="2886" spans="1:4" x14ac:dyDescent="0.3">
      <c r="A2886" s="12">
        <v>0.94000000000000006</v>
      </c>
      <c r="B2886" s="13">
        <v>16.578839650440027</v>
      </c>
      <c r="C2886" s="5">
        <f t="shared" si="45"/>
        <v>17.518839650440029</v>
      </c>
      <c r="D2886" t="s">
        <v>10</v>
      </c>
    </row>
    <row r="2887" spans="1:4" x14ac:dyDescent="0.3">
      <c r="A2887" s="12">
        <v>0.94000000000000006</v>
      </c>
      <c r="B2887" s="13">
        <v>13.401369828430429</v>
      </c>
      <c r="C2887" s="5">
        <f t="shared" si="45"/>
        <v>14.341369828430429</v>
      </c>
      <c r="D2887" t="s">
        <v>10</v>
      </c>
    </row>
    <row r="2888" spans="1:4" x14ac:dyDescent="0.3">
      <c r="A2888" s="12">
        <v>0.94000000000000006</v>
      </c>
      <c r="B2888" s="13">
        <v>10.727261990410534</v>
      </c>
      <c r="C2888" s="5">
        <f t="shared" si="45"/>
        <v>11.667261990410534</v>
      </c>
      <c r="D2888" t="s">
        <v>10</v>
      </c>
    </row>
    <row r="2889" spans="1:4" x14ac:dyDescent="0.3">
      <c r="A2889" s="12">
        <v>0.94000000000000006</v>
      </c>
      <c r="B2889" s="13">
        <v>8.2269603542291403</v>
      </c>
      <c r="C2889" s="5">
        <f t="shared" si="45"/>
        <v>9.1669603542291398</v>
      </c>
      <c r="D2889" t="s">
        <v>10</v>
      </c>
    </row>
    <row r="2890" spans="1:4" x14ac:dyDescent="0.3">
      <c r="A2890" s="12">
        <v>0.94000000000000006</v>
      </c>
      <c r="B2890" s="13">
        <v>6.2562184140255912</v>
      </c>
      <c r="C2890" s="5">
        <f t="shared" si="45"/>
        <v>7.1962184140255916</v>
      </c>
      <c r="D2890" t="s">
        <v>10</v>
      </c>
    </row>
    <row r="2891" spans="1:4" x14ac:dyDescent="0.3">
      <c r="A2891" s="12">
        <v>0.94000000000000006</v>
      </c>
      <c r="B2891" s="13">
        <v>5.0900031509444821</v>
      </c>
      <c r="C2891" s="5">
        <f t="shared" si="45"/>
        <v>6.0300031509444825</v>
      </c>
      <c r="D2891" t="s">
        <v>10</v>
      </c>
    </row>
    <row r="2892" spans="1:4" x14ac:dyDescent="0.3">
      <c r="A2892" s="12">
        <v>0.94000000000000006</v>
      </c>
      <c r="B2892" s="13">
        <v>5.1244618285953205</v>
      </c>
      <c r="C2892" s="5">
        <f t="shared" si="45"/>
        <v>6.0644618285953209</v>
      </c>
      <c r="D2892" t="s">
        <v>10</v>
      </c>
    </row>
    <row r="2893" spans="1:4" x14ac:dyDescent="0.3">
      <c r="A2893" s="12">
        <v>0.94000000000000006</v>
      </c>
      <c r="B2893" s="13">
        <v>6.0221968814835289</v>
      </c>
      <c r="C2893" s="5">
        <f t="shared" si="45"/>
        <v>6.9621968814835293</v>
      </c>
      <c r="D2893" t="s">
        <v>10</v>
      </c>
    </row>
    <row r="2894" spans="1:4" x14ac:dyDescent="0.3">
      <c r="A2894" s="12">
        <v>0.94000000000000006</v>
      </c>
      <c r="B2894" s="13">
        <v>8.2704311157523112</v>
      </c>
      <c r="C2894" s="5">
        <f t="shared" si="45"/>
        <v>9.2104311157523107</v>
      </c>
      <c r="D2894" t="s">
        <v>10</v>
      </c>
    </row>
    <row r="2895" spans="1:4" x14ac:dyDescent="0.3">
      <c r="A2895" s="12">
        <v>0.94000000000000006</v>
      </c>
      <c r="B2895" s="13">
        <v>11.280231596315655</v>
      </c>
      <c r="C2895" s="5">
        <f t="shared" si="45"/>
        <v>12.220231596315655</v>
      </c>
      <c r="D2895" t="s">
        <v>10</v>
      </c>
    </row>
    <row r="2896" spans="1:4" x14ac:dyDescent="0.3">
      <c r="A2896" s="12">
        <v>0.94000000000000006</v>
      </c>
      <c r="B2896" s="13">
        <v>14.454930878215668</v>
      </c>
      <c r="C2896" s="5">
        <f t="shared" si="45"/>
        <v>15.394930878215668</v>
      </c>
      <c r="D2896" t="s">
        <v>10</v>
      </c>
    </row>
    <row r="2897" spans="1:4" x14ac:dyDescent="0.3">
      <c r="A2897" s="12">
        <v>0.94000000000000006</v>
      </c>
      <c r="B2897" s="13">
        <v>17.736088893156293</v>
      </c>
      <c r="C2897" s="5">
        <f t="shared" si="45"/>
        <v>18.676088893156294</v>
      </c>
      <c r="D2897" t="s">
        <v>10</v>
      </c>
    </row>
    <row r="2898" spans="1:4" x14ac:dyDescent="0.3">
      <c r="A2898" s="12">
        <v>0.94000000000000006</v>
      </c>
      <c r="B2898" s="13">
        <v>21.19912284189256</v>
      </c>
      <c r="C2898" s="5">
        <f t="shared" si="45"/>
        <v>22.139122841892561</v>
      </c>
      <c r="D2898" t="s">
        <v>10</v>
      </c>
    </row>
    <row r="2899" spans="1:4" x14ac:dyDescent="0.3">
      <c r="A2899" s="12">
        <v>0.94000000000000006</v>
      </c>
      <c r="B2899" s="13">
        <v>25.119128388430532</v>
      </c>
      <c r="C2899" s="5">
        <f t="shared" si="45"/>
        <v>26.059128388430533</v>
      </c>
      <c r="D2899" t="s">
        <v>10</v>
      </c>
    </row>
    <row r="2900" spans="1:4" x14ac:dyDescent="0.3">
      <c r="A2900" s="12">
        <v>0.94000000000000006</v>
      </c>
      <c r="B2900" s="13">
        <v>28.887831888257956</v>
      </c>
      <c r="C2900" s="5">
        <f t="shared" si="45"/>
        <v>29.827831888257958</v>
      </c>
      <c r="D2900" t="s">
        <v>10</v>
      </c>
    </row>
    <row r="2901" spans="1:4" x14ac:dyDescent="0.3">
      <c r="A2901" s="12">
        <v>0.94000000000000006</v>
      </c>
      <c r="B2901" s="13">
        <v>31.406473561578796</v>
      </c>
      <c r="C2901" s="5">
        <f t="shared" si="45"/>
        <v>32.346473561578797</v>
      </c>
      <c r="D2901" t="s">
        <v>10</v>
      </c>
    </row>
    <row r="2902" spans="1:4" x14ac:dyDescent="0.3">
      <c r="A2902" s="12">
        <v>0.94000000000000006</v>
      </c>
      <c r="B2902" s="13">
        <v>32.710708508051312</v>
      </c>
      <c r="C2902" s="5">
        <f t="shared" si="45"/>
        <v>33.650708508051309</v>
      </c>
      <c r="D2902" t="s">
        <v>10</v>
      </c>
    </row>
    <row r="2903" spans="1:4" x14ac:dyDescent="0.3">
      <c r="A2903" s="12">
        <v>0.94000000000000006</v>
      </c>
      <c r="B2903" s="13">
        <v>33.14819860996019</v>
      </c>
      <c r="C2903" s="5">
        <f t="shared" si="45"/>
        <v>34.088198609960187</v>
      </c>
      <c r="D2903" t="s">
        <v>10</v>
      </c>
    </row>
    <row r="2904" spans="1:4" x14ac:dyDescent="0.3">
      <c r="A2904" s="12">
        <v>0.94000000000000006</v>
      </c>
      <c r="B2904" s="13">
        <v>32.560965344823074</v>
      </c>
      <c r="C2904" s="5">
        <f t="shared" si="45"/>
        <v>33.500965344823072</v>
      </c>
      <c r="D2904" t="s">
        <v>10</v>
      </c>
    </row>
    <row r="2905" spans="1:4" x14ac:dyDescent="0.3">
      <c r="A2905" s="12">
        <v>0.94000000000000006</v>
      </c>
      <c r="B2905" s="13">
        <v>31.206501520035097</v>
      </c>
      <c r="C2905" s="5">
        <f t="shared" si="45"/>
        <v>32.146501520035095</v>
      </c>
      <c r="D2905" t="s">
        <v>10</v>
      </c>
    </row>
    <row r="2906" spans="1:4" x14ac:dyDescent="0.3">
      <c r="A2906" s="14">
        <v>0.94000000000000028</v>
      </c>
      <c r="B2906" s="15">
        <v>23.146082161956141</v>
      </c>
      <c r="C2906" s="5">
        <f t="shared" si="45"/>
        <v>24.086082161956142</v>
      </c>
      <c r="D2906" t="s">
        <v>10</v>
      </c>
    </row>
    <row r="2907" spans="1:4" x14ac:dyDescent="0.3">
      <c r="A2907" s="14">
        <v>0.94000000000000028</v>
      </c>
      <c r="B2907" s="15">
        <v>21.689392077029439</v>
      </c>
      <c r="C2907" s="5">
        <f t="shared" si="45"/>
        <v>22.62939207702944</v>
      </c>
      <c r="D2907" t="s">
        <v>10</v>
      </c>
    </row>
    <row r="2908" spans="1:4" x14ac:dyDescent="0.3">
      <c r="A2908" s="14">
        <v>0.94000000000000028</v>
      </c>
      <c r="B2908" s="15">
        <v>19.935767698938587</v>
      </c>
      <c r="C2908" s="5">
        <f t="shared" si="45"/>
        <v>20.875767698938589</v>
      </c>
      <c r="D2908" t="s">
        <v>10</v>
      </c>
    </row>
    <row r="2909" spans="1:4" x14ac:dyDescent="0.3">
      <c r="A2909" s="14">
        <v>0.94000000000000028</v>
      </c>
      <c r="B2909" s="15">
        <v>17.994510806614969</v>
      </c>
      <c r="C2909" s="5">
        <f t="shared" si="45"/>
        <v>18.93451080661497</v>
      </c>
      <c r="D2909" t="s">
        <v>10</v>
      </c>
    </row>
    <row r="2910" spans="1:4" x14ac:dyDescent="0.3">
      <c r="A2910" s="14">
        <v>0.94000000000000028</v>
      </c>
      <c r="B2910" s="15">
        <v>14.474426545557332</v>
      </c>
      <c r="C2910" s="5">
        <f t="shared" si="45"/>
        <v>15.414426545557331</v>
      </c>
      <c r="D2910" t="s">
        <v>10</v>
      </c>
    </row>
    <row r="2911" spans="1:4" x14ac:dyDescent="0.3">
      <c r="A2911" s="14">
        <v>0.94000000000000028</v>
      </c>
      <c r="B2911" s="15">
        <v>10.797629818305179</v>
      </c>
      <c r="C2911" s="5">
        <f t="shared" si="45"/>
        <v>11.737629818305178</v>
      </c>
      <c r="D2911" t="s">
        <v>10</v>
      </c>
    </row>
    <row r="2912" spans="1:4" x14ac:dyDescent="0.3">
      <c r="A2912" s="14">
        <v>7.391758241758243</v>
      </c>
      <c r="B2912" s="15">
        <v>8.7139917367270527</v>
      </c>
      <c r="C2912" s="5">
        <f t="shared" si="45"/>
        <v>16.105749978485296</v>
      </c>
      <c r="D2912" t="s">
        <v>10</v>
      </c>
    </row>
    <row r="2913" spans="1:4" x14ac:dyDescent="0.3">
      <c r="A2913" s="14">
        <v>11.826813186813187</v>
      </c>
      <c r="B2913" s="15">
        <v>8.1235623343986596</v>
      </c>
      <c r="C2913" s="5">
        <f t="shared" si="45"/>
        <v>19.950375521211846</v>
      </c>
      <c r="D2913" t="s">
        <v>10</v>
      </c>
    </row>
    <row r="2914" spans="1:4" x14ac:dyDescent="0.3">
      <c r="A2914" s="14">
        <v>16.26186813186813</v>
      </c>
      <c r="B2914" s="15">
        <v>10.038653761103056</v>
      </c>
      <c r="C2914" s="5">
        <f t="shared" si="45"/>
        <v>26.300521892971187</v>
      </c>
      <c r="D2914" t="s">
        <v>10</v>
      </c>
    </row>
    <row r="2915" spans="1:4" x14ac:dyDescent="0.3">
      <c r="A2915" s="14">
        <v>16.26186813186813</v>
      </c>
      <c r="B2915" s="15">
        <v>14.809417197204601</v>
      </c>
      <c r="C2915" s="5">
        <f t="shared" si="45"/>
        <v>31.07128532907273</v>
      </c>
      <c r="D2915" t="s">
        <v>10</v>
      </c>
    </row>
    <row r="2916" spans="1:4" x14ac:dyDescent="0.3">
      <c r="A2916" s="14">
        <v>16.26186813186813</v>
      </c>
      <c r="B2916" s="15">
        <v>16.981672880368407</v>
      </c>
      <c r="C2916" s="5">
        <f t="shared" si="45"/>
        <v>33.243541012236534</v>
      </c>
      <c r="D2916" t="s">
        <v>10</v>
      </c>
    </row>
    <row r="2917" spans="1:4" x14ac:dyDescent="0.3">
      <c r="A2917" s="14">
        <v>15.522692307692306</v>
      </c>
      <c r="B2917" s="15">
        <v>18.403738565042929</v>
      </c>
      <c r="C2917" s="5">
        <f t="shared" si="45"/>
        <v>33.926430872735239</v>
      </c>
      <c r="D2917" t="s">
        <v>10</v>
      </c>
    </row>
    <row r="2918" spans="1:4" x14ac:dyDescent="0.3">
      <c r="A2918" s="14">
        <v>15.522692307692306</v>
      </c>
      <c r="B2918" s="15">
        <v>19.84608467184712</v>
      </c>
      <c r="C2918" s="5">
        <f t="shared" si="45"/>
        <v>35.368776979539426</v>
      </c>
      <c r="D2918" t="s">
        <v>10</v>
      </c>
    </row>
    <row r="2919" spans="1:4" x14ac:dyDescent="0.3">
      <c r="A2919" s="14">
        <v>12.565989010989011</v>
      </c>
      <c r="B2919" s="15">
        <v>21.602551668661654</v>
      </c>
      <c r="C2919" s="5">
        <f t="shared" si="45"/>
        <v>34.168540679650661</v>
      </c>
      <c r="D2919" t="s">
        <v>10</v>
      </c>
    </row>
    <row r="2920" spans="1:4" x14ac:dyDescent="0.3">
      <c r="A2920" s="14">
        <v>11.826813186813187</v>
      </c>
      <c r="B2920" s="15">
        <v>23.289087305627287</v>
      </c>
      <c r="C2920" s="5">
        <f t="shared" si="45"/>
        <v>35.115900492440474</v>
      </c>
      <c r="D2920" t="s">
        <v>10</v>
      </c>
    </row>
    <row r="2921" spans="1:4" x14ac:dyDescent="0.3">
      <c r="A2921" s="14">
        <v>15.522692307692306</v>
      </c>
      <c r="B2921" s="15">
        <v>24.971143166228984</v>
      </c>
      <c r="C2921" s="5">
        <f t="shared" si="45"/>
        <v>40.493835473921294</v>
      </c>
      <c r="D2921" t="s">
        <v>10</v>
      </c>
    </row>
    <row r="2922" spans="1:4" x14ac:dyDescent="0.3">
      <c r="A2922" s="14">
        <v>19.957747252747254</v>
      </c>
      <c r="B2922" s="15">
        <v>26.331926144279191</v>
      </c>
      <c r="C2922" s="5">
        <f t="shared" si="45"/>
        <v>46.289673397026448</v>
      </c>
      <c r="D2922" t="s">
        <v>10</v>
      </c>
    </row>
    <row r="2923" spans="1:4" x14ac:dyDescent="0.3">
      <c r="A2923" s="14">
        <v>19.957747252747254</v>
      </c>
      <c r="B2923" s="15">
        <v>26.81002418188309</v>
      </c>
      <c r="C2923" s="5">
        <f t="shared" si="45"/>
        <v>46.767771434630347</v>
      </c>
      <c r="D2923" t="s">
        <v>10</v>
      </c>
    </row>
    <row r="2924" spans="1:4" x14ac:dyDescent="0.3">
      <c r="A2924" s="14">
        <v>14.783516483516486</v>
      </c>
      <c r="B2924" s="15">
        <v>26.335167001269703</v>
      </c>
      <c r="C2924" s="5">
        <f t="shared" si="45"/>
        <v>41.118683484786189</v>
      </c>
      <c r="D2924" t="s">
        <v>10</v>
      </c>
    </row>
    <row r="2925" spans="1:4" x14ac:dyDescent="0.3">
      <c r="A2925" s="14">
        <v>7.391758241758243</v>
      </c>
      <c r="B2925" s="15">
        <v>23.278994242983725</v>
      </c>
      <c r="C2925" s="5">
        <f t="shared" si="45"/>
        <v>30.670752484741968</v>
      </c>
      <c r="D2925" t="s">
        <v>10</v>
      </c>
    </row>
    <row r="2926" spans="1:4" x14ac:dyDescent="0.3">
      <c r="A2926" s="14">
        <v>0.94000000000000028</v>
      </c>
      <c r="B2926" s="15">
        <v>22.42153500293869</v>
      </c>
      <c r="C2926" s="5">
        <f t="shared" si="45"/>
        <v>23.361535002938691</v>
      </c>
      <c r="D2926" t="s">
        <v>10</v>
      </c>
    </row>
    <row r="2927" spans="1:4" x14ac:dyDescent="0.3">
      <c r="A2927" s="14">
        <v>0.94000000000000028</v>
      </c>
      <c r="B2927" s="15">
        <v>22.75412479597453</v>
      </c>
      <c r="C2927" s="5">
        <f t="shared" si="45"/>
        <v>23.694124795974531</v>
      </c>
      <c r="D2927" t="s">
        <v>10</v>
      </c>
    </row>
    <row r="2928" spans="1:4" x14ac:dyDescent="0.3">
      <c r="A2928" s="14">
        <v>0.94000000000000028</v>
      </c>
      <c r="B2928" s="15">
        <v>23.336849185561981</v>
      </c>
      <c r="C2928" s="5">
        <f t="shared" si="45"/>
        <v>24.276849185561982</v>
      </c>
      <c r="D2928" t="s">
        <v>10</v>
      </c>
    </row>
    <row r="2929" spans="1:4" x14ac:dyDescent="0.3">
      <c r="A2929" s="14">
        <v>0.94000000000000028</v>
      </c>
      <c r="B2929" s="15">
        <v>23.616155241846801</v>
      </c>
      <c r="C2929" s="5">
        <f t="shared" si="45"/>
        <v>24.556155241846803</v>
      </c>
      <c r="D2929" t="s">
        <v>10</v>
      </c>
    </row>
    <row r="2930" spans="1:4" x14ac:dyDescent="0.3">
      <c r="A2930" s="14">
        <v>0.94000000000000028</v>
      </c>
      <c r="B2930" s="15">
        <v>23.146082161956141</v>
      </c>
      <c r="C2930" s="5">
        <f t="shared" si="45"/>
        <v>24.086082161956142</v>
      </c>
      <c r="D2930" t="s">
        <v>10</v>
      </c>
    </row>
    <row r="2931" spans="1:4" x14ac:dyDescent="0.3">
      <c r="A2931" s="14">
        <v>0.94000000000000028</v>
      </c>
      <c r="B2931" s="15">
        <v>21.689392077029439</v>
      </c>
      <c r="C2931" s="5">
        <f t="shared" si="45"/>
        <v>22.62939207702944</v>
      </c>
      <c r="D2931" t="s">
        <v>10</v>
      </c>
    </row>
    <row r="2932" spans="1:4" x14ac:dyDescent="0.3">
      <c r="A2932" s="14">
        <v>0.94000000000000028</v>
      </c>
      <c r="B2932" s="15">
        <v>19.935767698938587</v>
      </c>
      <c r="C2932" s="5">
        <f t="shared" si="45"/>
        <v>20.875767698938589</v>
      </c>
      <c r="D2932" t="s">
        <v>10</v>
      </c>
    </row>
    <row r="2933" spans="1:4" x14ac:dyDescent="0.3">
      <c r="A2933" s="14">
        <v>0.94000000000000028</v>
      </c>
      <c r="B2933" s="15">
        <v>17.994510806614969</v>
      </c>
      <c r="C2933" s="5">
        <f t="shared" si="45"/>
        <v>18.93451080661497</v>
      </c>
      <c r="D2933" t="s">
        <v>10</v>
      </c>
    </row>
    <row r="2934" spans="1:4" x14ac:dyDescent="0.3">
      <c r="A2934" s="14">
        <v>0.94000000000000028</v>
      </c>
      <c r="B2934" s="15">
        <v>14.474426545557332</v>
      </c>
      <c r="C2934" s="5">
        <f t="shared" si="45"/>
        <v>15.414426545557331</v>
      </c>
      <c r="D2934" t="s">
        <v>10</v>
      </c>
    </row>
    <row r="2935" spans="1:4" x14ac:dyDescent="0.3">
      <c r="A2935" s="14">
        <v>0.94000000000000028</v>
      </c>
      <c r="B2935" s="15">
        <v>10.797629818305179</v>
      </c>
      <c r="C2935" s="5">
        <f t="shared" si="45"/>
        <v>11.737629818305178</v>
      </c>
      <c r="D2935" t="s">
        <v>10</v>
      </c>
    </row>
    <row r="2936" spans="1:4" x14ac:dyDescent="0.3">
      <c r="A2936" s="14">
        <v>7.391758241758243</v>
      </c>
      <c r="B2936" s="15">
        <v>8.7139917367270527</v>
      </c>
      <c r="C2936" s="5">
        <f t="shared" si="45"/>
        <v>16.105749978485296</v>
      </c>
      <c r="D2936" t="s">
        <v>10</v>
      </c>
    </row>
    <row r="2937" spans="1:4" x14ac:dyDescent="0.3">
      <c r="A2937" s="14">
        <v>11.826813186813187</v>
      </c>
      <c r="B2937" s="15">
        <v>8.1235623343986596</v>
      </c>
      <c r="C2937" s="5">
        <f t="shared" si="45"/>
        <v>19.950375521211846</v>
      </c>
      <c r="D2937" t="s">
        <v>10</v>
      </c>
    </row>
    <row r="2938" spans="1:4" x14ac:dyDescent="0.3">
      <c r="A2938" s="14">
        <v>16.26186813186813</v>
      </c>
      <c r="B2938" s="15">
        <v>10.038653761103056</v>
      </c>
      <c r="C2938" s="5">
        <f t="shared" si="45"/>
        <v>26.300521892971187</v>
      </c>
      <c r="D2938" t="s">
        <v>10</v>
      </c>
    </row>
    <row r="2939" spans="1:4" x14ac:dyDescent="0.3">
      <c r="A2939" s="14">
        <v>16.26186813186813</v>
      </c>
      <c r="B2939" s="15">
        <v>14.809417197204601</v>
      </c>
      <c r="C2939" s="5">
        <f t="shared" si="45"/>
        <v>31.07128532907273</v>
      </c>
      <c r="D2939" t="s">
        <v>10</v>
      </c>
    </row>
    <row r="2940" spans="1:4" x14ac:dyDescent="0.3">
      <c r="A2940" s="14">
        <v>16.26186813186813</v>
      </c>
      <c r="B2940" s="15">
        <v>16.981672880368407</v>
      </c>
      <c r="C2940" s="5">
        <f t="shared" si="45"/>
        <v>33.243541012236534</v>
      </c>
      <c r="D2940" t="s">
        <v>10</v>
      </c>
    </row>
    <row r="2941" spans="1:4" x14ac:dyDescent="0.3">
      <c r="A2941" s="14">
        <v>15.522692307692306</v>
      </c>
      <c r="B2941" s="15">
        <v>18.403738565042929</v>
      </c>
      <c r="C2941" s="5">
        <f t="shared" si="45"/>
        <v>33.926430872735239</v>
      </c>
      <c r="D2941" t="s">
        <v>10</v>
      </c>
    </row>
    <row r="2942" spans="1:4" x14ac:dyDescent="0.3">
      <c r="A2942" s="14">
        <v>15.522692307692306</v>
      </c>
      <c r="B2942" s="15">
        <v>19.84608467184712</v>
      </c>
      <c r="C2942" s="5">
        <f t="shared" si="45"/>
        <v>35.368776979539426</v>
      </c>
      <c r="D2942" t="s">
        <v>10</v>
      </c>
    </row>
    <row r="2943" spans="1:4" x14ac:dyDescent="0.3">
      <c r="A2943" s="14">
        <v>12.565989010989011</v>
      </c>
      <c r="B2943" s="15">
        <v>21.602551668661654</v>
      </c>
      <c r="C2943" s="5">
        <f t="shared" si="45"/>
        <v>34.168540679650661</v>
      </c>
      <c r="D2943" t="s">
        <v>10</v>
      </c>
    </row>
    <row r="2944" spans="1:4" x14ac:dyDescent="0.3">
      <c r="A2944" s="14">
        <v>11.826813186813187</v>
      </c>
      <c r="B2944" s="15">
        <v>23.289087305627287</v>
      </c>
      <c r="C2944" s="5">
        <f t="shared" si="45"/>
        <v>35.115900492440474</v>
      </c>
      <c r="D2944" t="s">
        <v>10</v>
      </c>
    </row>
    <row r="2945" spans="1:4" x14ac:dyDescent="0.3">
      <c r="A2945" s="14">
        <v>15.522692307692306</v>
      </c>
      <c r="B2945" s="15">
        <v>24.971143166228984</v>
      </c>
      <c r="C2945" s="5">
        <f t="shared" si="45"/>
        <v>40.493835473921294</v>
      </c>
      <c r="D2945" t="s">
        <v>10</v>
      </c>
    </row>
    <row r="2946" spans="1:4" x14ac:dyDescent="0.3">
      <c r="A2946" s="14">
        <v>19.957747252747254</v>
      </c>
      <c r="B2946" s="15">
        <v>26.331926144279191</v>
      </c>
      <c r="C2946" s="5">
        <f t="shared" si="45"/>
        <v>46.289673397026448</v>
      </c>
      <c r="D2946" t="s">
        <v>10</v>
      </c>
    </row>
    <row r="2947" spans="1:4" x14ac:dyDescent="0.3">
      <c r="A2947" s="14">
        <v>19.957747252747254</v>
      </c>
      <c r="B2947" s="15">
        <v>26.81002418188309</v>
      </c>
      <c r="C2947" s="5">
        <f t="shared" ref="C2947:C3010" si="46">SUM(A2947:B2947)</f>
        <v>46.767771434630347</v>
      </c>
      <c r="D2947" t="s">
        <v>10</v>
      </c>
    </row>
    <row r="2948" spans="1:4" x14ac:dyDescent="0.3">
      <c r="A2948" s="14">
        <v>14.783516483516486</v>
      </c>
      <c r="B2948" s="15">
        <v>26.335167001269703</v>
      </c>
      <c r="C2948" s="5">
        <f t="shared" si="46"/>
        <v>41.118683484786189</v>
      </c>
      <c r="D2948" t="s">
        <v>10</v>
      </c>
    </row>
    <row r="2949" spans="1:4" x14ac:dyDescent="0.3">
      <c r="A2949" s="14">
        <v>7.391758241758243</v>
      </c>
      <c r="B2949" s="15">
        <v>23.278994242983725</v>
      </c>
      <c r="C2949" s="5">
        <f t="shared" si="46"/>
        <v>30.670752484741968</v>
      </c>
      <c r="D2949" t="s">
        <v>10</v>
      </c>
    </row>
    <row r="2950" spans="1:4" x14ac:dyDescent="0.3">
      <c r="A2950" s="14">
        <v>0.94000000000000028</v>
      </c>
      <c r="B2950" s="15">
        <v>22.42153500293869</v>
      </c>
      <c r="C2950" s="5">
        <f t="shared" si="46"/>
        <v>23.361535002938691</v>
      </c>
      <c r="D2950" t="s">
        <v>10</v>
      </c>
    </row>
    <row r="2951" spans="1:4" x14ac:dyDescent="0.3">
      <c r="A2951" s="14">
        <v>0.94000000000000028</v>
      </c>
      <c r="B2951" s="15">
        <v>22.75412479597453</v>
      </c>
      <c r="C2951" s="5">
        <f t="shared" si="46"/>
        <v>23.694124795974531</v>
      </c>
      <c r="D2951" t="s">
        <v>10</v>
      </c>
    </row>
    <row r="2952" spans="1:4" x14ac:dyDescent="0.3">
      <c r="A2952" s="14">
        <v>0.94000000000000028</v>
      </c>
      <c r="B2952" s="15">
        <v>23.336849185561981</v>
      </c>
      <c r="C2952" s="5">
        <f t="shared" si="46"/>
        <v>24.276849185561982</v>
      </c>
      <c r="D2952" t="s">
        <v>10</v>
      </c>
    </row>
    <row r="2953" spans="1:4" x14ac:dyDescent="0.3">
      <c r="A2953" s="14">
        <v>0.94000000000000028</v>
      </c>
      <c r="B2953" s="15">
        <v>23.616155241846801</v>
      </c>
      <c r="C2953" s="5">
        <f t="shared" si="46"/>
        <v>24.556155241846803</v>
      </c>
      <c r="D2953" t="s">
        <v>10</v>
      </c>
    </row>
    <row r="2954" spans="1:4" x14ac:dyDescent="0.3">
      <c r="A2954" s="14">
        <v>0.94000000000000028</v>
      </c>
      <c r="B2954" s="15">
        <v>23.146082161956141</v>
      </c>
      <c r="C2954" s="5">
        <f t="shared" si="46"/>
        <v>24.086082161956142</v>
      </c>
      <c r="D2954" t="s">
        <v>10</v>
      </c>
    </row>
    <row r="2955" spans="1:4" x14ac:dyDescent="0.3">
      <c r="A2955" s="14">
        <v>0.94000000000000028</v>
      </c>
      <c r="B2955" s="15">
        <v>21.689392077029439</v>
      </c>
      <c r="C2955" s="5">
        <f t="shared" si="46"/>
        <v>22.62939207702944</v>
      </c>
      <c r="D2955" t="s">
        <v>10</v>
      </c>
    </row>
    <row r="2956" spans="1:4" x14ac:dyDescent="0.3">
      <c r="A2956" s="14">
        <v>0.94000000000000028</v>
      </c>
      <c r="B2956" s="15">
        <v>19.935767698938587</v>
      </c>
      <c r="C2956" s="5">
        <f t="shared" si="46"/>
        <v>20.875767698938589</v>
      </c>
      <c r="D2956" t="s">
        <v>10</v>
      </c>
    </row>
    <row r="2957" spans="1:4" x14ac:dyDescent="0.3">
      <c r="A2957" s="14">
        <v>0.94000000000000028</v>
      </c>
      <c r="B2957" s="15">
        <v>17.994510806614969</v>
      </c>
      <c r="C2957" s="5">
        <f t="shared" si="46"/>
        <v>18.93451080661497</v>
      </c>
      <c r="D2957" t="s">
        <v>10</v>
      </c>
    </row>
    <row r="2958" spans="1:4" x14ac:dyDescent="0.3">
      <c r="A2958" s="14">
        <v>0.94000000000000028</v>
      </c>
      <c r="B2958" s="15">
        <v>14.474426545557332</v>
      </c>
      <c r="C2958" s="5">
        <f t="shared" si="46"/>
        <v>15.414426545557331</v>
      </c>
      <c r="D2958" t="s">
        <v>10</v>
      </c>
    </row>
    <row r="2959" spans="1:4" x14ac:dyDescent="0.3">
      <c r="A2959" s="14">
        <v>0.94000000000000028</v>
      </c>
      <c r="B2959" s="15">
        <v>10.797629818305179</v>
      </c>
      <c r="C2959" s="5">
        <f t="shared" si="46"/>
        <v>11.737629818305178</v>
      </c>
      <c r="D2959" t="s">
        <v>10</v>
      </c>
    </row>
    <row r="2960" spans="1:4" x14ac:dyDescent="0.3">
      <c r="A2960" s="14">
        <v>7.391758241758243</v>
      </c>
      <c r="B2960" s="15">
        <v>8.7139917367270527</v>
      </c>
      <c r="C2960" s="5">
        <f t="shared" si="46"/>
        <v>16.105749978485296</v>
      </c>
      <c r="D2960" t="s">
        <v>10</v>
      </c>
    </row>
    <row r="2961" spans="1:4" x14ac:dyDescent="0.3">
      <c r="A2961" s="14">
        <v>11.826813186813187</v>
      </c>
      <c r="B2961" s="15">
        <v>8.1235623343986596</v>
      </c>
      <c r="C2961" s="5">
        <f t="shared" si="46"/>
        <v>19.950375521211846</v>
      </c>
      <c r="D2961" t="s">
        <v>10</v>
      </c>
    </row>
    <row r="2962" spans="1:4" x14ac:dyDescent="0.3">
      <c r="A2962" s="14">
        <v>16.26186813186813</v>
      </c>
      <c r="B2962" s="15">
        <v>10.038653761103056</v>
      </c>
      <c r="C2962" s="5">
        <f t="shared" si="46"/>
        <v>26.300521892971187</v>
      </c>
      <c r="D2962" t="s">
        <v>10</v>
      </c>
    </row>
    <row r="2963" spans="1:4" x14ac:dyDescent="0.3">
      <c r="A2963" s="14">
        <v>16.26186813186813</v>
      </c>
      <c r="B2963" s="15">
        <v>14.809417197204601</v>
      </c>
      <c r="C2963" s="5">
        <f t="shared" si="46"/>
        <v>31.07128532907273</v>
      </c>
      <c r="D2963" t="s">
        <v>10</v>
      </c>
    </row>
    <row r="2964" spans="1:4" x14ac:dyDescent="0.3">
      <c r="A2964" s="14">
        <v>16.26186813186813</v>
      </c>
      <c r="B2964" s="15">
        <v>16.981672880368407</v>
      </c>
      <c r="C2964" s="5">
        <f t="shared" si="46"/>
        <v>33.243541012236534</v>
      </c>
      <c r="D2964" t="s">
        <v>10</v>
      </c>
    </row>
    <row r="2965" spans="1:4" x14ac:dyDescent="0.3">
      <c r="A2965" s="14">
        <v>15.522692307692306</v>
      </c>
      <c r="B2965" s="15">
        <v>18.403738565042929</v>
      </c>
      <c r="C2965" s="5">
        <f t="shared" si="46"/>
        <v>33.926430872735239</v>
      </c>
      <c r="D2965" t="s">
        <v>10</v>
      </c>
    </row>
    <row r="2966" spans="1:4" x14ac:dyDescent="0.3">
      <c r="A2966" s="14">
        <v>15.522692307692306</v>
      </c>
      <c r="B2966" s="15">
        <v>19.84608467184712</v>
      </c>
      <c r="C2966" s="5">
        <f t="shared" si="46"/>
        <v>35.368776979539426</v>
      </c>
      <c r="D2966" t="s">
        <v>10</v>
      </c>
    </row>
    <row r="2967" spans="1:4" x14ac:dyDescent="0.3">
      <c r="A2967" s="14">
        <v>12.565989010989011</v>
      </c>
      <c r="B2967" s="15">
        <v>21.602551668661654</v>
      </c>
      <c r="C2967" s="5">
        <f t="shared" si="46"/>
        <v>34.168540679650661</v>
      </c>
      <c r="D2967" t="s">
        <v>10</v>
      </c>
    </row>
    <row r="2968" spans="1:4" x14ac:dyDescent="0.3">
      <c r="A2968" s="14">
        <v>11.826813186813187</v>
      </c>
      <c r="B2968" s="15">
        <v>23.289087305627287</v>
      </c>
      <c r="C2968" s="5">
        <f t="shared" si="46"/>
        <v>35.115900492440474</v>
      </c>
      <c r="D2968" t="s">
        <v>10</v>
      </c>
    </row>
    <row r="2969" spans="1:4" x14ac:dyDescent="0.3">
      <c r="A2969" s="14">
        <v>15.522692307692306</v>
      </c>
      <c r="B2969" s="15">
        <v>24.971143166228984</v>
      </c>
      <c r="C2969" s="5">
        <f t="shared" si="46"/>
        <v>40.493835473921294</v>
      </c>
      <c r="D2969" t="s">
        <v>10</v>
      </c>
    </row>
    <row r="2970" spans="1:4" x14ac:dyDescent="0.3">
      <c r="A2970" s="14">
        <v>19.957747252747254</v>
      </c>
      <c r="B2970" s="15">
        <v>26.331926144279191</v>
      </c>
      <c r="C2970" s="5">
        <f t="shared" si="46"/>
        <v>46.289673397026448</v>
      </c>
      <c r="D2970" t="s">
        <v>10</v>
      </c>
    </row>
    <row r="2971" spans="1:4" x14ac:dyDescent="0.3">
      <c r="A2971" s="14">
        <v>19.957747252747254</v>
      </c>
      <c r="B2971" s="15">
        <v>26.81002418188309</v>
      </c>
      <c r="C2971" s="5">
        <f t="shared" si="46"/>
        <v>46.767771434630347</v>
      </c>
      <c r="D2971" t="s">
        <v>10</v>
      </c>
    </row>
    <row r="2972" spans="1:4" x14ac:dyDescent="0.3">
      <c r="A2972" s="14">
        <v>14.783516483516486</v>
      </c>
      <c r="B2972" s="15">
        <v>26.335167001269703</v>
      </c>
      <c r="C2972" s="5">
        <f t="shared" si="46"/>
        <v>41.118683484786189</v>
      </c>
      <c r="D2972" t="s">
        <v>10</v>
      </c>
    </row>
    <row r="2973" spans="1:4" x14ac:dyDescent="0.3">
      <c r="A2973" s="14">
        <v>7.391758241758243</v>
      </c>
      <c r="B2973" s="15">
        <v>23.278994242983725</v>
      </c>
      <c r="C2973" s="5">
        <f t="shared" si="46"/>
        <v>30.670752484741968</v>
      </c>
      <c r="D2973" t="s">
        <v>10</v>
      </c>
    </row>
    <row r="2974" spans="1:4" x14ac:dyDescent="0.3">
      <c r="A2974" s="14">
        <v>0.94000000000000028</v>
      </c>
      <c r="B2974" s="15">
        <v>22.42153500293869</v>
      </c>
      <c r="C2974" s="5">
        <f t="shared" si="46"/>
        <v>23.361535002938691</v>
      </c>
      <c r="D2974" t="s">
        <v>10</v>
      </c>
    </row>
    <row r="2975" spans="1:4" x14ac:dyDescent="0.3">
      <c r="A2975" s="14">
        <v>0.94000000000000028</v>
      </c>
      <c r="B2975" s="15">
        <v>22.75412479597453</v>
      </c>
      <c r="C2975" s="5">
        <f t="shared" si="46"/>
        <v>23.694124795974531</v>
      </c>
      <c r="D2975" t="s">
        <v>10</v>
      </c>
    </row>
    <row r="2976" spans="1:4" x14ac:dyDescent="0.3">
      <c r="A2976" s="14">
        <v>0.94000000000000028</v>
      </c>
      <c r="B2976" s="15">
        <v>23.336849185561981</v>
      </c>
      <c r="C2976" s="5">
        <f t="shared" si="46"/>
        <v>24.276849185561982</v>
      </c>
      <c r="D2976" t="s">
        <v>10</v>
      </c>
    </row>
    <row r="2977" spans="1:4" x14ac:dyDescent="0.3">
      <c r="A2977" s="14">
        <v>0.94000000000000028</v>
      </c>
      <c r="B2977" s="15">
        <v>23.616155241846801</v>
      </c>
      <c r="C2977" s="5">
        <f t="shared" si="46"/>
        <v>24.556155241846803</v>
      </c>
      <c r="D2977" t="s">
        <v>10</v>
      </c>
    </row>
    <row r="2978" spans="1:4" x14ac:dyDescent="0.3">
      <c r="A2978" s="14">
        <v>0.94000000000000028</v>
      </c>
      <c r="B2978" s="15">
        <v>23.146082161956141</v>
      </c>
      <c r="C2978" s="5">
        <f t="shared" si="46"/>
        <v>24.086082161956142</v>
      </c>
      <c r="D2978" t="s">
        <v>10</v>
      </c>
    </row>
    <row r="2979" spans="1:4" x14ac:dyDescent="0.3">
      <c r="A2979" s="14">
        <v>0.94000000000000028</v>
      </c>
      <c r="B2979" s="15">
        <v>21.689392077029439</v>
      </c>
      <c r="C2979" s="5">
        <f t="shared" si="46"/>
        <v>22.62939207702944</v>
      </c>
      <c r="D2979" t="s">
        <v>10</v>
      </c>
    </row>
    <row r="2980" spans="1:4" x14ac:dyDescent="0.3">
      <c r="A2980" s="14">
        <v>0.94000000000000028</v>
      </c>
      <c r="B2980" s="15">
        <v>19.935767698938587</v>
      </c>
      <c r="C2980" s="5">
        <f t="shared" si="46"/>
        <v>20.875767698938589</v>
      </c>
      <c r="D2980" t="s">
        <v>10</v>
      </c>
    </row>
    <row r="2981" spans="1:4" x14ac:dyDescent="0.3">
      <c r="A2981" s="14">
        <v>0.94000000000000028</v>
      </c>
      <c r="B2981" s="15">
        <v>17.994510806614969</v>
      </c>
      <c r="C2981" s="5">
        <f t="shared" si="46"/>
        <v>18.93451080661497</v>
      </c>
      <c r="D2981" t="s">
        <v>10</v>
      </c>
    </row>
    <row r="2982" spans="1:4" x14ac:dyDescent="0.3">
      <c r="A2982" s="14">
        <v>0.94000000000000028</v>
      </c>
      <c r="B2982" s="15">
        <v>14.474426545557332</v>
      </c>
      <c r="C2982" s="5">
        <f t="shared" si="46"/>
        <v>15.414426545557331</v>
      </c>
      <c r="D2982" t="s">
        <v>10</v>
      </c>
    </row>
    <row r="2983" spans="1:4" x14ac:dyDescent="0.3">
      <c r="A2983" s="14">
        <v>0.94000000000000028</v>
      </c>
      <c r="B2983" s="15">
        <v>10.797629818305179</v>
      </c>
      <c r="C2983" s="5">
        <f t="shared" si="46"/>
        <v>11.737629818305178</v>
      </c>
      <c r="D2983" t="s">
        <v>10</v>
      </c>
    </row>
    <row r="2984" spans="1:4" x14ac:dyDescent="0.3">
      <c r="A2984" s="14">
        <v>7.391758241758243</v>
      </c>
      <c r="B2984" s="15">
        <v>8.7139917367270527</v>
      </c>
      <c r="C2984" s="5">
        <f t="shared" si="46"/>
        <v>16.105749978485296</v>
      </c>
      <c r="D2984" t="s">
        <v>10</v>
      </c>
    </row>
    <row r="2985" spans="1:4" x14ac:dyDescent="0.3">
      <c r="A2985" s="14">
        <v>11.826813186813187</v>
      </c>
      <c r="B2985" s="15">
        <v>8.1235623343986596</v>
      </c>
      <c r="C2985" s="5">
        <f t="shared" si="46"/>
        <v>19.950375521211846</v>
      </c>
      <c r="D2985" t="s">
        <v>10</v>
      </c>
    </row>
    <row r="2986" spans="1:4" x14ac:dyDescent="0.3">
      <c r="A2986" s="14">
        <v>16.26186813186813</v>
      </c>
      <c r="B2986" s="15">
        <v>10.038653761103056</v>
      </c>
      <c r="C2986" s="5">
        <f t="shared" si="46"/>
        <v>26.300521892971187</v>
      </c>
      <c r="D2986" t="s">
        <v>10</v>
      </c>
    </row>
    <row r="2987" spans="1:4" x14ac:dyDescent="0.3">
      <c r="A2987" s="14">
        <v>16.26186813186813</v>
      </c>
      <c r="B2987" s="15">
        <v>14.809417197204601</v>
      </c>
      <c r="C2987" s="5">
        <f t="shared" si="46"/>
        <v>31.07128532907273</v>
      </c>
      <c r="D2987" t="s">
        <v>10</v>
      </c>
    </row>
    <row r="2988" spans="1:4" x14ac:dyDescent="0.3">
      <c r="A2988" s="14">
        <v>16.26186813186813</v>
      </c>
      <c r="B2988" s="15">
        <v>16.981672880368407</v>
      </c>
      <c r="C2988" s="5">
        <f t="shared" si="46"/>
        <v>33.243541012236534</v>
      </c>
      <c r="D2988" t="s">
        <v>10</v>
      </c>
    </row>
    <row r="2989" spans="1:4" x14ac:dyDescent="0.3">
      <c r="A2989" s="14">
        <v>15.522692307692306</v>
      </c>
      <c r="B2989" s="15">
        <v>18.403738565042929</v>
      </c>
      <c r="C2989" s="5">
        <f t="shared" si="46"/>
        <v>33.926430872735239</v>
      </c>
      <c r="D2989" t="s">
        <v>10</v>
      </c>
    </row>
    <row r="2990" spans="1:4" x14ac:dyDescent="0.3">
      <c r="A2990" s="14">
        <v>15.522692307692306</v>
      </c>
      <c r="B2990" s="15">
        <v>19.84608467184712</v>
      </c>
      <c r="C2990" s="5">
        <f t="shared" si="46"/>
        <v>35.368776979539426</v>
      </c>
      <c r="D2990" t="s">
        <v>10</v>
      </c>
    </row>
    <row r="2991" spans="1:4" x14ac:dyDescent="0.3">
      <c r="A2991" s="14">
        <v>12.565989010989011</v>
      </c>
      <c r="B2991" s="15">
        <v>21.602551668661654</v>
      </c>
      <c r="C2991" s="5">
        <f t="shared" si="46"/>
        <v>34.168540679650661</v>
      </c>
      <c r="D2991" t="s">
        <v>10</v>
      </c>
    </row>
    <row r="2992" spans="1:4" x14ac:dyDescent="0.3">
      <c r="A2992" s="14">
        <v>11.826813186813187</v>
      </c>
      <c r="B2992" s="15">
        <v>23.289087305627287</v>
      </c>
      <c r="C2992" s="5">
        <f t="shared" si="46"/>
        <v>35.115900492440474</v>
      </c>
      <c r="D2992" t="s">
        <v>10</v>
      </c>
    </row>
    <row r="2993" spans="1:4" x14ac:dyDescent="0.3">
      <c r="A2993" s="14">
        <v>15.522692307692306</v>
      </c>
      <c r="B2993" s="15">
        <v>24.971143166228984</v>
      </c>
      <c r="C2993" s="5">
        <f t="shared" si="46"/>
        <v>40.493835473921294</v>
      </c>
      <c r="D2993" t="s">
        <v>10</v>
      </c>
    </row>
    <row r="2994" spans="1:4" x14ac:dyDescent="0.3">
      <c r="A2994" s="14">
        <v>19.957747252747254</v>
      </c>
      <c r="B2994" s="15">
        <v>26.331926144279191</v>
      </c>
      <c r="C2994" s="5">
        <f t="shared" si="46"/>
        <v>46.289673397026448</v>
      </c>
      <c r="D2994" t="s">
        <v>10</v>
      </c>
    </row>
    <row r="2995" spans="1:4" x14ac:dyDescent="0.3">
      <c r="A2995" s="14">
        <v>19.957747252747254</v>
      </c>
      <c r="B2995" s="15">
        <v>26.81002418188309</v>
      </c>
      <c r="C2995" s="5">
        <f t="shared" si="46"/>
        <v>46.767771434630347</v>
      </c>
      <c r="D2995" t="s">
        <v>10</v>
      </c>
    </row>
    <row r="2996" spans="1:4" x14ac:dyDescent="0.3">
      <c r="A2996" s="14">
        <v>14.783516483516486</v>
      </c>
      <c r="B2996" s="15">
        <v>26.335167001269703</v>
      </c>
      <c r="C2996" s="5">
        <f t="shared" si="46"/>
        <v>41.118683484786189</v>
      </c>
      <c r="D2996" t="s">
        <v>10</v>
      </c>
    </row>
    <row r="2997" spans="1:4" x14ac:dyDescent="0.3">
      <c r="A2997" s="14">
        <v>7.391758241758243</v>
      </c>
      <c r="B2997" s="15">
        <v>23.278994242983725</v>
      </c>
      <c r="C2997" s="5">
        <f t="shared" si="46"/>
        <v>30.670752484741968</v>
      </c>
      <c r="D2997" t="s">
        <v>10</v>
      </c>
    </row>
    <row r="2998" spans="1:4" x14ac:dyDescent="0.3">
      <c r="A2998" s="14">
        <v>0.94000000000000028</v>
      </c>
      <c r="B2998" s="15">
        <v>22.42153500293869</v>
      </c>
      <c r="C2998" s="5">
        <f t="shared" si="46"/>
        <v>23.361535002938691</v>
      </c>
      <c r="D2998" t="s">
        <v>10</v>
      </c>
    </row>
    <row r="2999" spans="1:4" x14ac:dyDescent="0.3">
      <c r="A2999" s="14">
        <v>0.94000000000000028</v>
      </c>
      <c r="B2999" s="15">
        <v>22.75412479597453</v>
      </c>
      <c r="C2999" s="5">
        <f t="shared" si="46"/>
        <v>23.694124795974531</v>
      </c>
      <c r="D2999" t="s">
        <v>10</v>
      </c>
    </row>
    <row r="3000" spans="1:4" x14ac:dyDescent="0.3">
      <c r="A3000" s="14">
        <v>0.94000000000000028</v>
      </c>
      <c r="B3000" s="15">
        <v>23.336849185561981</v>
      </c>
      <c r="C3000" s="5">
        <f t="shared" si="46"/>
        <v>24.276849185561982</v>
      </c>
      <c r="D3000" t="s">
        <v>10</v>
      </c>
    </row>
    <row r="3001" spans="1:4" x14ac:dyDescent="0.3">
      <c r="A3001" s="14">
        <v>0.94000000000000028</v>
      </c>
      <c r="B3001" s="15">
        <v>23.616155241846801</v>
      </c>
      <c r="C3001" s="5">
        <f t="shared" si="46"/>
        <v>24.556155241846803</v>
      </c>
      <c r="D3001" t="s">
        <v>10</v>
      </c>
    </row>
    <row r="3002" spans="1:4" x14ac:dyDescent="0.3">
      <c r="A3002" s="14">
        <v>0.94000000000000028</v>
      </c>
      <c r="B3002" s="15">
        <v>23.146082161956141</v>
      </c>
      <c r="C3002" s="5">
        <f t="shared" si="46"/>
        <v>24.086082161956142</v>
      </c>
      <c r="D3002" t="s">
        <v>10</v>
      </c>
    </row>
    <row r="3003" spans="1:4" x14ac:dyDescent="0.3">
      <c r="A3003" s="14">
        <v>0.94000000000000028</v>
      </c>
      <c r="B3003" s="15">
        <v>21.689392077029439</v>
      </c>
      <c r="C3003" s="5">
        <f t="shared" si="46"/>
        <v>22.62939207702944</v>
      </c>
      <c r="D3003" t="s">
        <v>10</v>
      </c>
    </row>
    <row r="3004" spans="1:4" x14ac:dyDescent="0.3">
      <c r="A3004" s="14">
        <v>0.94000000000000028</v>
      </c>
      <c r="B3004" s="15">
        <v>19.935767698938587</v>
      </c>
      <c r="C3004" s="5">
        <f t="shared" si="46"/>
        <v>20.875767698938589</v>
      </c>
      <c r="D3004" t="s">
        <v>10</v>
      </c>
    </row>
    <row r="3005" spans="1:4" x14ac:dyDescent="0.3">
      <c r="A3005" s="14">
        <v>0.94000000000000028</v>
      </c>
      <c r="B3005" s="15">
        <v>17.994510806614969</v>
      </c>
      <c r="C3005" s="5">
        <f t="shared" si="46"/>
        <v>18.93451080661497</v>
      </c>
      <c r="D3005" t="s">
        <v>10</v>
      </c>
    </row>
    <row r="3006" spans="1:4" x14ac:dyDescent="0.3">
      <c r="A3006" s="14">
        <v>0.94000000000000028</v>
      </c>
      <c r="B3006" s="15">
        <v>14.474426545557332</v>
      </c>
      <c r="C3006" s="5">
        <f t="shared" si="46"/>
        <v>15.414426545557331</v>
      </c>
      <c r="D3006" t="s">
        <v>10</v>
      </c>
    </row>
    <row r="3007" spans="1:4" x14ac:dyDescent="0.3">
      <c r="A3007" s="14">
        <v>0.94000000000000028</v>
      </c>
      <c r="B3007" s="15">
        <v>10.797629818305179</v>
      </c>
      <c r="C3007" s="5">
        <f t="shared" si="46"/>
        <v>11.737629818305178</v>
      </c>
      <c r="D3007" t="s">
        <v>10</v>
      </c>
    </row>
    <row r="3008" spans="1:4" x14ac:dyDescent="0.3">
      <c r="A3008" s="14">
        <v>7.391758241758243</v>
      </c>
      <c r="B3008" s="15">
        <v>8.7139917367270527</v>
      </c>
      <c r="C3008" s="5">
        <f t="shared" si="46"/>
        <v>16.105749978485296</v>
      </c>
      <c r="D3008" t="s">
        <v>10</v>
      </c>
    </row>
    <row r="3009" spans="1:4" x14ac:dyDescent="0.3">
      <c r="A3009" s="14">
        <v>11.826813186813187</v>
      </c>
      <c r="B3009" s="15">
        <v>8.1235623343986596</v>
      </c>
      <c r="C3009" s="5">
        <f t="shared" si="46"/>
        <v>19.950375521211846</v>
      </c>
      <c r="D3009" t="s">
        <v>10</v>
      </c>
    </row>
    <row r="3010" spans="1:4" x14ac:dyDescent="0.3">
      <c r="A3010" s="14">
        <v>16.26186813186813</v>
      </c>
      <c r="B3010" s="15">
        <v>10.038653761103056</v>
      </c>
      <c r="C3010" s="5">
        <f t="shared" si="46"/>
        <v>26.300521892971187</v>
      </c>
      <c r="D3010" t="s">
        <v>10</v>
      </c>
    </row>
    <row r="3011" spans="1:4" x14ac:dyDescent="0.3">
      <c r="A3011" s="14">
        <v>16.26186813186813</v>
      </c>
      <c r="B3011" s="15">
        <v>14.809417197204601</v>
      </c>
      <c r="C3011" s="5">
        <f t="shared" ref="C3011:C3074" si="47">SUM(A3011:B3011)</f>
        <v>31.07128532907273</v>
      </c>
      <c r="D3011" t="s">
        <v>10</v>
      </c>
    </row>
    <row r="3012" spans="1:4" x14ac:dyDescent="0.3">
      <c r="A3012" s="14">
        <v>16.26186813186813</v>
      </c>
      <c r="B3012" s="15">
        <v>16.981672880368407</v>
      </c>
      <c r="C3012" s="5">
        <f t="shared" si="47"/>
        <v>33.243541012236534</v>
      </c>
      <c r="D3012" t="s">
        <v>10</v>
      </c>
    </row>
    <row r="3013" spans="1:4" x14ac:dyDescent="0.3">
      <c r="A3013" s="14">
        <v>15.522692307692306</v>
      </c>
      <c r="B3013" s="15">
        <v>18.403738565042929</v>
      </c>
      <c r="C3013" s="5">
        <f t="shared" si="47"/>
        <v>33.926430872735239</v>
      </c>
      <c r="D3013" t="s">
        <v>10</v>
      </c>
    </row>
    <row r="3014" spans="1:4" x14ac:dyDescent="0.3">
      <c r="A3014" s="14">
        <v>15.522692307692306</v>
      </c>
      <c r="B3014" s="15">
        <v>19.84608467184712</v>
      </c>
      <c r="C3014" s="5">
        <f t="shared" si="47"/>
        <v>35.368776979539426</v>
      </c>
      <c r="D3014" t="s">
        <v>10</v>
      </c>
    </row>
    <row r="3015" spans="1:4" x14ac:dyDescent="0.3">
      <c r="A3015" s="14">
        <v>12.565989010989011</v>
      </c>
      <c r="B3015" s="15">
        <v>21.602551668661654</v>
      </c>
      <c r="C3015" s="5">
        <f t="shared" si="47"/>
        <v>34.168540679650661</v>
      </c>
      <c r="D3015" t="s">
        <v>10</v>
      </c>
    </row>
    <row r="3016" spans="1:4" x14ac:dyDescent="0.3">
      <c r="A3016" s="14">
        <v>11.826813186813187</v>
      </c>
      <c r="B3016" s="15">
        <v>23.289087305627287</v>
      </c>
      <c r="C3016" s="5">
        <f t="shared" si="47"/>
        <v>35.115900492440474</v>
      </c>
      <c r="D3016" t="s">
        <v>10</v>
      </c>
    </row>
    <row r="3017" spans="1:4" x14ac:dyDescent="0.3">
      <c r="A3017" s="14">
        <v>15.522692307692306</v>
      </c>
      <c r="B3017" s="15">
        <v>24.971143166228984</v>
      </c>
      <c r="C3017" s="5">
        <f t="shared" si="47"/>
        <v>40.493835473921294</v>
      </c>
      <c r="D3017" t="s">
        <v>10</v>
      </c>
    </row>
    <row r="3018" spans="1:4" x14ac:dyDescent="0.3">
      <c r="A3018" s="14">
        <v>19.957747252747254</v>
      </c>
      <c r="B3018" s="15">
        <v>26.331926144279191</v>
      </c>
      <c r="C3018" s="5">
        <f t="shared" si="47"/>
        <v>46.289673397026448</v>
      </c>
      <c r="D3018" t="s">
        <v>10</v>
      </c>
    </row>
    <row r="3019" spans="1:4" x14ac:dyDescent="0.3">
      <c r="A3019" s="14">
        <v>19.957747252747254</v>
      </c>
      <c r="B3019" s="15">
        <v>26.81002418188309</v>
      </c>
      <c r="C3019" s="5">
        <f t="shared" si="47"/>
        <v>46.767771434630347</v>
      </c>
      <c r="D3019" t="s">
        <v>10</v>
      </c>
    </row>
    <row r="3020" spans="1:4" x14ac:dyDescent="0.3">
      <c r="A3020" s="14">
        <v>14.783516483516486</v>
      </c>
      <c r="B3020" s="15">
        <v>26.335167001269703</v>
      </c>
      <c r="C3020" s="5">
        <f t="shared" si="47"/>
        <v>41.118683484786189</v>
      </c>
      <c r="D3020" t="s">
        <v>10</v>
      </c>
    </row>
    <row r="3021" spans="1:4" x14ac:dyDescent="0.3">
      <c r="A3021" s="14">
        <v>7.391758241758243</v>
      </c>
      <c r="B3021" s="15">
        <v>23.278994242983725</v>
      </c>
      <c r="C3021" s="5">
        <f t="shared" si="47"/>
        <v>30.670752484741968</v>
      </c>
      <c r="D3021" t="s">
        <v>10</v>
      </c>
    </row>
    <row r="3022" spans="1:4" x14ac:dyDescent="0.3">
      <c r="A3022" s="14">
        <v>0.94000000000000028</v>
      </c>
      <c r="B3022" s="15">
        <v>22.42153500293869</v>
      </c>
      <c r="C3022" s="5">
        <f t="shared" si="47"/>
        <v>23.361535002938691</v>
      </c>
      <c r="D3022" t="s">
        <v>10</v>
      </c>
    </row>
    <row r="3023" spans="1:4" x14ac:dyDescent="0.3">
      <c r="A3023" s="14">
        <v>0.94000000000000028</v>
      </c>
      <c r="B3023" s="15">
        <v>22.75412479597453</v>
      </c>
      <c r="C3023" s="5">
        <f t="shared" si="47"/>
        <v>23.694124795974531</v>
      </c>
      <c r="D3023" t="s">
        <v>10</v>
      </c>
    </row>
    <row r="3024" spans="1:4" x14ac:dyDescent="0.3">
      <c r="A3024" s="14">
        <v>0.94000000000000028</v>
      </c>
      <c r="B3024" s="15">
        <v>23.336849185561981</v>
      </c>
      <c r="C3024" s="5">
        <f t="shared" si="47"/>
        <v>24.276849185561982</v>
      </c>
      <c r="D3024" t="s">
        <v>10</v>
      </c>
    </row>
    <row r="3025" spans="1:4" x14ac:dyDescent="0.3">
      <c r="A3025" s="14">
        <v>0.94000000000000028</v>
      </c>
      <c r="B3025" s="15">
        <v>23.616155241846801</v>
      </c>
      <c r="C3025" s="5">
        <f t="shared" si="47"/>
        <v>24.556155241846803</v>
      </c>
      <c r="D3025" t="s">
        <v>10</v>
      </c>
    </row>
    <row r="3026" spans="1:4" x14ac:dyDescent="0.3">
      <c r="A3026" s="12">
        <v>0.94000000000000006</v>
      </c>
      <c r="B3026" s="13">
        <v>29.30645584747192</v>
      </c>
      <c r="C3026" s="5">
        <f t="shared" si="47"/>
        <v>30.246455847471921</v>
      </c>
      <c r="D3026" t="s">
        <v>10</v>
      </c>
    </row>
    <row r="3027" spans="1:4" x14ac:dyDescent="0.3">
      <c r="A3027" s="12">
        <v>0.94000000000000006</v>
      </c>
      <c r="B3027" s="13">
        <v>27.209118141213224</v>
      </c>
      <c r="C3027" s="5">
        <f t="shared" si="47"/>
        <v>28.149118141213226</v>
      </c>
      <c r="D3027" t="s">
        <v>10</v>
      </c>
    </row>
    <row r="3028" spans="1:4" x14ac:dyDescent="0.3">
      <c r="A3028" s="12">
        <v>0.94000000000000006</v>
      </c>
      <c r="B3028" s="13">
        <v>24.270696892881542</v>
      </c>
      <c r="C3028" s="5">
        <f t="shared" si="47"/>
        <v>25.210696892881543</v>
      </c>
      <c r="D3028" t="s">
        <v>10</v>
      </c>
    </row>
    <row r="3029" spans="1:4" x14ac:dyDescent="0.3">
      <c r="A3029" s="12">
        <v>0.94000000000000006</v>
      </c>
      <c r="B3029" s="13">
        <v>20.501654275040437</v>
      </c>
      <c r="C3029" s="5">
        <f t="shared" si="47"/>
        <v>21.441654275040438</v>
      </c>
      <c r="D3029" t="s">
        <v>10</v>
      </c>
    </row>
    <row r="3030" spans="1:4" x14ac:dyDescent="0.3">
      <c r="A3030" s="12">
        <v>0.94000000000000006</v>
      </c>
      <c r="B3030" s="13">
        <v>16.578839650440027</v>
      </c>
      <c r="C3030" s="5">
        <f t="shared" si="47"/>
        <v>17.518839650440029</v>
      </c>
      <c r="D3030" t="s">
        <v>10</v>
      </c>
    </row>
    <row r="3031" spans="1:4" x14ac:dyDescent="0.3">
      <c r="A3031" s="12">
        <v>0.94000000000000006</v>
      </c>
      <c r="B3031" s="13">
        <v>13.401369828430429</v>
      </c>
      <c r="C3031" s="5">
        <f t="shared" si="47"/>
        <v>14.341369828430429</v>
      </c>
      <c r="D3031" t="s">
        <v>10</v>
      </c>
    </row>
    <row r="3032" spans="1:4" x14ac:dyDescent="0.3">
      <c r="A3032" s="12">
        <v>0.94000000000000006</v>
      </c>
      <c r="B3032" s="13">
        <v>10.727261990410534</v>
      </c>
      <c r="C3032" s="5">
        <f t="shared" si="47"/>
        <v>11.667261990410534</v>
      </c>
      <c r="D3032" t="s">
        <v>10</v>
      </c>
    </row>
    <row r="3033" spans="1:4" x14ac:dyDescent="0.3">
      <c r="A3033" s="12">
        <v>0.94000000000000006</v>
      </c>
      <c r="B3033" s="13">
        <v>8.2269603542291403</v>
      </c>
      <c r="C3033" s="5">
        <f t="shared" si="47"/>
        <v>9.1669603542291398</v>
      </c>
      <c r="D3033" t="s">
        <v>10</v>
      </c>
    </row>
    <row r="3034" spans="1:4" x14ac:dyDescent="0.3">
      <c r="A3034" s="12">
        <v>0.94000000000000006</v>
      </c>
      <c r="B3034" s="13">
        <v>6.2562184140255912</v>
      </c>
      <c r="C3034" s="5">
        <f t="shared" si="47"/>
        <v>7.1962184140255916</v>
      </c>
      <c r="D3034" t="s">
        <v>10</v>
      </c>
    </row>
    <row r="3035" spans="1:4" x14ac:dyDescent="0.3">
      <c r="A3035" s="12">
        <v>0.94000000000000006</v>
      </c>
      <c r="B3035" s="13">
        <v>5.0900031509444821</v>
      </c>
      <c r="C3035" s="5">
        <f t="shared" si="47"/>
        <v>6.0300031509444825</v>
      </c>
      <c r="D3035" t="s">
        <v>10</v>
      </c>
    </row>
    <row r="3036" spans="1:4" x14ac:dyDescent="0.3">
      <c r="A3036" s="12">
        <v>0.94000000000000006</v>
      </c>
      <c r="B3036" s="13">
        <v>5.1244618285953205</v>
      </c>
      <c r="C3036" s="5">
        <f t="shared" si="47"/>
        <v>6.0644618285953209</v>
      </c>
      <c r="D3036" t="s">
        <v>10</v>
      </c>
    </row>
    <row r="3037" spans="1:4" x14ac:dyDescent="0.3">
      <c r="A3037" s="12">
        <v>0.94000000000000006</v>
      </c>
      <c r="B3037" s="13">
        <v>6.0221968814835289</v>
      </c>
      <c r="C3037" s="5">
        <f t="shared" si="47"/>
        <v>6.9621968814835293</v>
      </c>
      <c r="D3037" t="s">
        <v>10</v>
      </c>
    </row>
    <row r="3038" spans="1:4" x14ac:dyDescent="0.3">
      <c r="A3038" s="12">
        <v>0.94000000000000006</v>
      </c>
      <c r="B3038" s="13">
        <v>8.2704311157523112</v>
      </c>
      <c r="C3038" s="5">
        <f t="shared" si="47"/>
        <v>9.2104311157523107</v>
      </c>
      <c r="D3038" t="s">
        <v>10</v>
      </c>
    </row>
    <row r="3039" spans="1:4" x14ac:dyDescent="0.3">
      <c r="A3039" s="12">
        <v>0.94000000000000006</v>
      </c>
      <c r="B3039" s="13">
        <v>11.280231596315655</v>
      </c>
      <c r="C3039" s="5">
        <f t="shared" si="47"/>
        <v>12.220231596315655</v>
      </c>
      <c r="D3039" t="s">
        <v>10</v>
      </c>
    </row>
    <row r="3040" spans="1:4" x14ac:dyDescent="0.3">
      <c r="A3040" s="12">
        <v>0.94000000000000006</v>
      </c>
      <c r="B3040" s="13">
        <v>14.454930878215668</v>
      </c>
      <c r="C3040" s="5">
        <f t="shared" si="47"/>
        <v>15.394930878215668</v>
      </c>
      <c r="D3040" t="s">
        <v>10</v>
      </c>
    </row>
    <row r="3041" spans="1:4" x14ac:dyDescent="0.3">
      <c r="A3041" s="12">
        <v>0.94000000000000006</v>
      </c>
      <c r="B3041" s="13">
        <v>17.736088893156293</v>
      </c>
      <c r="C3041" s="5">
        <f t="shared" si="47"/>
        <v>18.676088893156294</v>
      </c>
      <c r="D3041" t="s">
        <v>10</v>
      </c>
    </row>
    <row r="3042" spans="1:4" x14ac:dyDescent="0.3">
      <c r="A3042" s="12">
        <v>0.94000000000000006</v>
      </c>
      <c r="B3042" s="13">
        <v>21.19912284189256</v>
      </c>
      <c r="C3042" s="5">
        <f t="shared" si="47"/>
        <v>22.139122841892561</v>
      </c>
      <c r="D3042" t="s">
        <v>10</v>
      </c>
    </row>
    <row r="3043" spans="1:4" x14ac:dyDescent="0.3">
      <c r="A3043" s="12">
        <v>0.94000000000000006</v>
      </c>
      <c r="B3043" s="13">
        <v>25.119128388430532</v>
      </c>
      <c r="C3043" s="5">
        <f t="shared" si="47"/>
        <v>26.059128388430533</v>
      </c>
      <c r="D3043" t="s">
        <v>10</v>
      </c>
    </row>
    <row r="3044" spans="1:4" x14ac:dyDescent="0.3">
      <c r="A3044" s="12">
        <v>0.94000000000000006</v>
      </c>
      <c r="B3044" s="13">
        <v>28.887831888257956</v>
      </c>
      <c r="C3044" s="5">
        <f t="shared" si="47"/>
        <v>29.827831888257958</v>
      </c>
      <c r="D3044" t="s">
        <v>10</v>
      </c>
    </row>
    <row r="3045" spans="1:4" x14ac:dyDescent="0.3">
      <c r="A3045" s="12">
        <v>0.94000000000000006</v>
      </c>
      <c r="B3045" s="13">
        <v>31.406473561578796</v>
      </c>
      <c r="C3045" s="5">
        <f t="shared" si="47"/>
        <v>32.346473561578797</v>
      </c>
      <c r="D3045" t="s">
        <v>10</v>
      </c>
    </row>
    <row r="3046" spans="1:4" x14ac:dyDescent="0.3">
      <c r="A3046" s="12">
        <v>0.94000000000000006</v>
      </c>
      <c r="B3046" s="13">
        <v>32.710708508051312</v>
      </c>
      <c r="C3046" s="5">
        <f t="shared" si="47"/>
        <v>33.650708508051309</v>
      </c>
      <c r="D3046" t="s">
        <v>10</v>
      </c>
    </row>
    <row r="3047" spans="1:4" x14ac:dyDescent="0.3">
      <c r="A3047" s="12">
        <v>0.94000000000000006</v>
      </c>
      <c r="B3047" s="13">
        <v>33.14819860996019</v>
      </c>
      <c r="C3047" s="5">
        <f t="shared" si="47"/>
        <v>34.088198609960187</v>
      </c>
      <c r="D3047" t="s">
        <v>10</v>
      </c>
    </row>
    <row r="3048" spans="1:4" x14ac:dyDescent="0.3">
      <c r="A3048" s="12">
        <v>0.94000000000000006</v>
      </c>
      <c r="B3048" s="13">
        <v>32.560965344823074</v>
      </c>
      <c r="C3048" s="5">
        <f t="shared" si="47"/>
        <v>33.500965344823072</v>
      </c>
      <c r="D3048" t="s">
        <v>10</v>
      </c>
    </row>
    <row r="3049" spans="1:4" x14ac:dyDescent="0.3">
      <c r="A3049" s="12">
        <v>0.94000000000000006</v>
      </c>
      <c r="B3049" s="13">
        <v>31.206501520035097</v>
      </c>
      <c r="C3049" s="5">
        <f t="shared" si="47"/>
        <v>32.146501520035095</v>
      </c>
      <c r="D3049" t="s">
        <v>10</v>
      </c>
    </row>
    <row r="3050" spans="1:4" x14ac:dyDescent="0.3">
      <c r="A3050" s="12">
        <v>0.94000000000000006</v>
      </c>
      <c r="B3050" s="13">
        <v>29.30645584747192</v>
      </c>
      <c r="C3050" s="5">
        <f t="shared" si="47"/>
        <v>30.246455847471921</v>
      </c>
      <c r="D3050" t="s">
        <v>10</v>
      </c>
    </row>
    <row r="3051" spans="1:4" x14ac:dyDescent="0.3">
      <c r="A3051" s="12">
        <v>0.94000000000000006</v>
      </c>
      <c r="B3051" s="13">
        <v>27.209118141213224</v>
      </c>
      <c r="C3051" s="5">
        <f t="shared" si="47"/>
        <v>28.149118141213226</v>
      </c>
      <c r="D3051" t="s">
        <v>10</v>
      </c>
    </row>
    <row r="3052" spans="1:4" x14ac:dyDescent="0.3">
      <c r="A3052" s="12">
        <v>0.94000000000000006</v>
      </c>
      <c r="B3052" s="13">
        <v>24.270696892881542</v>
      </c>
      <c r="C3052" s="5">
        <f t="shared" si="47"/>
        <v>25.210696892881543</v>
      </c>
      <c r="D3052" t="s">
        <v>10</v>
      </c>
    </row>
    <row r="3053" spans="1:4" x14ac:dyDescent="0.3">
      <c r="A3053" s="12">
        <v>0.94000000000000006</v>
      </c>
      <c r="B3053" s="13">
        <v>20.501654275040437</v>
      </c>
      <c r="C3053" s="5">
        <f t="shared" si="47"/>
        <v>21.441654275040438</v>
      </c>
      <c r="D3053" t="s">
        <v>10</v>
      </c>
    </row>
    <row r="3054" spans="1:4" x14ac:dyDescent="0.3">
      <c r="A3054" s="12">
        <v>0.94000000000000006</v>
      </c>
      <c r="B3054" s="13">
        <v>16.578839650440027</v>
      </c>
      <c r="C3054" s="5">
        <f t="shared" si="47"/>
        <v>17.518839650440029</v>
      </c>
      <c r="D3054" t="s">
        <v>10</v>
      </c>
    </row>
    <row r="3055" spans="1:4" x14ac:dyDescent="0.3">
      <c r="A3055" s="12">
        <v>0.94000000000000006</v>
      </c>
      <c r="B3055" s="13">
        <v>13.401369828430429</v>
      </c>
      <c r="C3055" s="5">
        <f t="shared" si="47"/>
        <v>14.341369828430429</v>
      </c>
      <c r="D3055" t="s">
        <v>10</v>
      </c>
    </row>
    <row r="3056" spans="1:4" x14ac:dyDescent="0.3">
      <c r="A3056" s="12">
        <v>0.94000000000000006</v>
      </c>
      <c r="B3056" s="13">
        <v>10.727261990410534</v>
      </c>
      <c r="C3056" s="5">
        <f t="shared" si="47"/>
        <v>11.667261990410534</v>
      </c>
      <c r="D3056" t="s">
        <v>10</v>
      </c>
    </row>
    <row r="3057" spans="1:4" x14ac:dyDescent="0.3">
      <c r="A3057" s="12">
        <v>0.94000000000000006</v>
      </c>
      <c r="B3057" s="13">
        <v>8.2269603542291403</v>
      </c>
      <c r="C3057" s="5">
        <f t="shared" si="47"/>
        <v>9.1669603542291398</v>
      </c>
      <c r="D3057" t="s">
        <v>10</v>
      </c>
    </row>
    <row r="3058" spans="1:4" x14ac:dyDescent="0.3">
      <c r="A3058" s="12">
        <v>0.94000000000000006</v>
      </c>
      <c r="B3058" s="13">
        <v>6.2562184140255912</v>
      </c>
      <c r="C3058" s="5">
        <f t="shared" si="47"/>
        <v>7.1962184140255916</v>
      </c>
      <c r="D3058" t="s">
        <v>10</v>
      </c>
    </row>
    <row r="3059" spans="1:4" x14ac:dyDescent="0.3">
      <c r="A3059" s="12">
        <v>0.94000000000000006</v>
      </c>
      <c r="B3059" s="13">
        <v>5.0900031509444821</v>
      </c>
      <c r="C3059" s="5">
        <f t="shared" si="47"/>
        <v>6.0300031509444825</v>
      </c>
      <c r="D3059" t="s">
        <v>10</v>
      </c>
    </row>
    <row r="3060" spans="1:4" x14ac:dyDescent="0.3">
      <c r="A3060" s="12">
        <v>0.94000000000000006</v>
      </c>
      <c r="B3060" s="13">
        <v>5.1244618285953205</v>
      </c>
      <c r="C3060" s="5">
        <f t="shared" si="47"/>
        <v>6.0644618285953209</v>
      </c>
      <c r="D3060" t="s">
        <v>10</v>
      </c>
    </row>
    <row r="3061" spans="1:4" x14ac:dyDescent="0.3">
      <c r="A3061" s="12">
        <v>0.94000000000000006</v>
      </c>
      <c r="B3061" s="13">
        <v>6.0221968814835289</v>
      </c>
      <c r="C3061" s="5">
        <f t="shared" si="47"/>
        <v>6.9621968814835293</v>
      </c>
      <c r="D3061" t="s">
        <v>10</v>
      </c>
    </row>
    <row r="3062" spans="1:4" x14ac:dyDescent="0.3">
      <c r="A3062" s="12">
        <v>0.94000000000000006</v>
      </c>
      <c r="B3062" s="13">
        <v>8.2704311157523112</v>
      </c>
      <c r="C3062" s="5">
        <f t="shared" si="47"/>
        <v>9.2104311157523107</v>
      </c>
      <c r="D3062" t="s">
        <v>10</v>
      </c>
    </row>
    <row r="3063" spans="1:4" x14ac:dyDescent="0.3">
      <c r="A3063" s="12">
        <v>0.94000000000000006</v>
      </c>
      <c r="B3063" s="13">
        <v>11.280231596315655</v>
      </c>
      <c r="C3063" s="5">
        <f t="shared" si="47"/>
        <v>12.220231596315655</v>
      </c>
      <c r="D3063" t="s">
        <v>10</v>
      </c>
    </row>
    <row r="3064" spans="1:4" x14ac:dyDescent="0.3">
      <c r="A3064" s="12">
        <v>0.94000000000000006</v>
      </c>
      <c r="B3064" s="13">
        <v>14.454930878215668</v>
      </c>
      <c r="C3064" s="5">
        <f t="shared" si="47"/>
        <v>15.394930878215668</v>
      </c>
      <c r="D3064" t="s">
        <v>10</v>
      </c>
    </row>
    <row r="3065" spans="1:4" x14ac:dyDescent="0.3">
      <c r="A3065" s="12">
        <v>0.94000000000000006</v>
      </c>
      <c r="B3065" s="13">
        <v>17.736088893156293</v>
      </c>
      <c r="C3065" s="5">
        <f t="shared" si="47"/>
        <v>18.676088893156294</v>
      </c>
      <c r="D3065" t="s">
        <v>10</v>
      </c>
    </row>
    <row r="3066" spans="1:4" x14ac:dyDescent="0.3">
      <c r="A3066" s="12">
        <v>0.94000000000000006</v>
      </c>
      <c r="B3066" s="13">
        <v>21.19912284189256</v>
      </c>
      <c r="C3066" s="5">
        <f t="shared" si="47"/>
        <v>22.139122841892561</v>
      </c>
      <c r="D3066" t="s">
        <v>10</v>
      </c>
    </row>
    <row r="3067" spans="1:4" x14ac:dyDescent="0.3">
      <c r="A3067" s="12">
        <v>0.94000000000000006</v>
      </c>
      <c r="B3067" s="13">
        <v>25.119128388430532</v>
      </c>
      <c r="C3067" s="5">
        <f t="shared" si="47"/>
        <v>26.059128388430533</v>
      </c>
      <c r="D3067" t="s">
        <v>10</v>
      </c>
    </row>
    <row r="3068" spans="1:4" x14ac:dyDescent="0.3">
      <c r="A3068" s="12">
        <v>0.94000000000000006</v>
      </c>
      <c r="B3068" s="13">
        <v>28.887831888257956</v>
      </c>
      <c r="C3068" s="5">
        <f t="shared" si="47"/>
        <v>29.827831888257958</v>
      </c>
      <c r="D3068" t="s">
        <v>10</v>
      </c>
    </row>
    <row r="3069" spans="1:4" x14ac:dyDescent="0.3">
      <c r="A3069" s="12">
        <v>0.94000000000000006</v>
      </c>
      <c r="B3069" s="13">
        <v>31.406473561578796</v>
      </c>
      <c r="C3069" s="5">
        <f t="shared" si="47"/>
        <v>32.346473561578797</v>
      </c>
      <c r="D3069" t="s">
        <v>10</v>
      </c>
    </row>
    <row r="3070" spans="1:4" x14ac:dyDescent="0.3">
      <c r="A3070" s="12">
        <v>0.94000000000000006</v>
      </c>
      <c r="B3070" s="13">
        <v>32.710708508051312</v>
      </c>
      <c r="C3070" s="5">
        <f t="shared" si="47"/>
        <v>33.650708508051309</v>
      </c>
      <c r="D3070" t="s">
        <v>10</v>
      </c>
    </row>
    <row r="3071" spans="1:4" x14ac:dyDescent="0.3">
      <c r="A3071" s="12">
        <v>0.94000000000000006</v>
      </c>
      <c r="B3071" s="13">
        <v>33.14819860996019</v>
      </c>
      <c r="C3071" s="5">
        <f t="shared" si="47"/>
        <v>34.088198609960187</v>
      </c>
      <c r="D3071" t="s">
        <v>10</v>
      </c>
    </row>
    <row r="3072" spans="1:4" x14ac:dyDescent="0.3">
      <c r="A3072" s="12">
        <v>0.94000000000000006</v>
      </c>
      <c r="B3072" s="13">
        <v>32.560965344823074</v>
      </c>
      <c r="C3072" s="5">
        <f t="shared" si="47"/>
        <v>33.500965344823072</v>
      </c>
      <c r="D3072" t="s">
        <v>10</v>
      </c>
    </row>
    <row r="3073" spans="1:4" x14ac:dyDescent="0.3">
      <c r="A3073" s="12">
        <v>0.94000000000000006</v>
      </c>
      <c r="B3073" s="13">
        <v>31.206501520035097</v>
      </c>
      <c r="C3073" s="5">
        <f t="shared" si="47"/>
        <v>32.146501520035095</v>
      </c>
      <c r="D3073" t="s">
        <v>10</v>
      </c>
    </row>
    <row r="3074" spans="1:4" x14ac:dyDescent="0.3">
      <c r="A3074" s="14">
        <v>0.94000000000000028</v>
      </c>
      <c r="B3074" s="15">
        <v>23.146082161956141</v>
      </c>
      <c r="C3074" s="5">
        <f t="shared" si="47"/>
        <v>24.086082161956142</v>
      </c>
      <c r="D3074" t="s">
        <v>10</v>
      </c>
    </row>
    <row r="3075" spans="1:4" x14ac:dyDescent="0.3">
      <c r="A3075" s="14">
        <v>0.94000000000000028</v>
      </c>
      <c r="B3075" s="15">
        <v>21.689392077029439</v>
      </c>
      <c r="C3075" s="5">
        <f t="shared" ref="C3075:C3138" si="48">SUM(A3075:B3075)</f>
        <v>22.62939207702944</v>
      </c>
      <c r="D3075" t="s">
        <v>10</v>
      </c>
    </row>
    <row r="3076" spans="1:4" x14ac:dyDescent="0.3">
      <c r="A3076" s="14">
        <v>0.94000000000000028</v>
      </c>
      <c r="B3076" s="15">
        <v>19.935767698938587</v>
      </c>
      <c r="C3076" s="5">
        <f t="shared" si="48"/>
        <v>20.875767698938589</v>
      </c>
      <c r="D3076" t="s">
        <v>10</v>
      </c>
    </row>
    <row r="3077" spans="1:4" x14ac:dyDescent="0.3">
      <c r="A3077" s="14">
        <v>0.94000000000000028</v>
      </c>
      <c r="B3077" s="15">
        <v>17.994510806614969</v>
      </c>
      <c r="C3077" s="5">
        <f t="shared" si="48"/>
        <v>18.93451080661497</v>
      </c>
      <c r="D3077" t="s">
        <v>10</v>
      </c>
    </row>
    <row r="3078" spans="1:4" x14ac:dyDescent="0.3">
      <c r="A3078" s="14">
        <v>0.94000000000000028</v>
      </c>
      <c r="B3078" s="15">
        <v>14.474426545557332</v>
      </c>
      <c r="C3078" s="5">
        <f t="shared" si="48"/>
        <v>15.414426545557331</v>
      </c>
      <c r="D3078" t="s">
        <v>10</v>
      </c>
    </row>
    <row r="3079" spans="1:4" x14ac:dyDescent="0.3">
      <c r="A3079" s="14">
        <v>0.94000000000000028</v>
      </c>
      <c r="B3079" s="15">
        <v>10.797629818305179</v>
      </c>
      <c r="C3079" s="5">
        <f t="shared" si="48"/>
        <v>11.737629818305178</v>
      </c>
      <c r="D3079" t="s">
        <v>10</v>
      </c>
    </row>
    <row r="3080" spans="1:4" x14ac:dyDescent="0.3">
      <c r="A3080" s="14">
        <v>7.391758241758243</v>
      </c>
      <c r="B3080" s="15">
        <v>8.7139917367270527</v>
      </c>
      <c r="C3080" s="5">
        <f t="shared" si="48"/>
        <v>16.105749978485296</v>
      </c>
      <c r="D3080" t="s">
        <v>10</v>
      </c>
    </row>
    <row r="3081" spans="1:4" x14ac:dyDescent="0.3">
      <c r="A3081" s="14">
        <v>11.826813186813187</v>
      </c>
      <c r="B3081" s="15">
        <v>8.1235623343986596</v>
      </c>
      <c r="C3081" s="5">
        <f t="shared" si="48"/>
        <v>19.950375521211846</v>
      </c>
      <c r="D3081" t="s">
        <v>10</v>
      </c>
    </row>
    <row r="3082" spans="1:4" x14ac:dyDescent="0.3">
      <c r="A3082" s="14">
        <v>16.26186813186813</v>
      </c>
      <c r="B3082" s="15">
        <v>10.038653761103056</v>
      </c>
      <c r="C3082" s="5">
        <f t="shared" si="48"/>
        <v>26.300521892971187</v>
      </c>
      <c r="D3082" t="s">
        <v>10</v>
      </c>
    </row>
    <row r="3083" spans="1:4" x14ac:dyDescent="0.3">
      <c r="A3083" s="14">
        <v>16.26186813186813</v>
      </c>
      <c r="B3083" s="15">
        <v>14.809417197204601</v>
      </c>
      <c r="C3083" s="5">
        <f t="shared" si="48"/>
        <v>31.07128532907273</v>
      </c>
      <c r="D3083" t="s">
        <v>10</v>
      </c>
    </row>
    <row r="3084" spans="1:4" x14ac:dyDescent="0.3">
      <c r="A3084" s="14">
        <v>16.26186813186813</v>
      </c>
      <c r="B3084" s="15">
        <v>16.981672880368407</v>
      </c>
      <c r="C3084" s="5">
        <f t="shared" si="48"/>
        <v>33.243541012236534</v>
      </c>
      <c r="D3084" t="s">
        <v>10</v>
      </c>
    </row>
    <row r="3085" spans="1:4" x14ac:dyDescent="0.3">
      <c r="A3085" s="14">
        <v>15.522692307692306</v>
      </c>
      <c r="B3085" s="15">
        <v>18.403738565042929</v>
      </c>
      <c r="C3085" s="5">
        <f t="shared" si="48"/>
        <v>33.926430872735239</v>
      </c>
      <c r="D3085" t="s">
        <v>10</v>
      </c>
    </row>
    <row r="3086" spans="1:4" x14ac:dyDescent="0.3">
      <c r="A3086" s="14">
        <v>15.522692307692306</v>
      </c>
      <c r="B3086" s="15">
        <v>19.84608467184712</v>
      </c>
      <c r="C3086" s="5">
        <f t="shared" si="48"/>
        <v>35.368776979539426</v>
      </c>
      <c r="D3086" t="s">
        <v>10</v>
      </c>
    </row>
    <row r="3087" spans="1:4" x14ac:dyDescent="0.3">
      <c r="A3087" s="14">
        <v>12.565989010989011</v>
      </c>
      <c r="B3087" s="15">
        <v>21.602551668661654</v>
      </c>
      <c r="C3087" s="5">
        <f t="shared" si="48"/>
        <v>34.168540679650661</v>
      </c>
      <c r="D3087" t="s">
        <v>10</v>
      </c>
    </row>
    <row r="3088" spans="1:4" x14ac:dyDescent="0.3">
      <c r="A3088" s="14">
        <v>11.826813186813187</v>
      </c>
      <c r="B3088" s="15">
        <v>23.289087305627287</v>
      </c>
      <c r="C3088" s="5">
        <f t="shared" si="48"/>
        <v>35.115900492440474</v>
      </c>
      <c r="D3088" t="s">
        <v>10</v>
      </c>
    </row>
    <row r="3089" spans="1:4" x14ac:dyDescent="0.3">
      <c r="A3089" s="14">
        <v>15.522692307692306</v>
      </c>
      <c r="B3089" s="15">
        <v>24.971143166228984</v>
      </c>
      <c r="C3089" s="5">
        <f t="shared" si="48"/>
        <v>40.493835473921294</v>
      </c>
      <c r="D3089" t="s">
        <v>10</v>
      </c>
    </row>
    <row r="3090" spans="1:4" x14ac:dyDescent="0.3">
      <c r="A3090" s="14">
        <v>19.957747252747254</v>
      </c>
      <c r="B3090" s="15">
        <v>26.331926144279191</v>
      </c>
      <c r="C3090" s="5">
        <f t="shared" si="48"/>
        <v>46.289673397026448</v>
      </c>
      <c r="D3090" t="s">
        <v>10</v>
      </c>
    </row>
    <row r="3091" spans="1:4" x14ac:dyDescent="0.3">
      <c r="A3091" s="14">
        <v>19.957747252747254</v>
      </c>
      <c r="B3091" s="15">
        <v>26.81002418188309</v>
      </c>
      <c r="C3091" s="5">
        <f t="shared" si="48"/>
        <v>46.767771434630347</v>
      </c>
      <c r="D3091" t="s">
        <v>10</v>
      </c>
    </row>
    <row r="3092" spans="1:4" x14ac:dyDescent="0.3">
      <c r="A3092" s="14">
        <v>14.783516483516486</v>
      </c>
      <c r="B3092" s="15">
        <v>26.335167001269703</v>
      </c>
      <c r="C3092" s="5">
        <f t="shared" si="48"/>
        <v>41.118683484786189</v>
      </c>
      <c r="D3092" t="s">
        <v>10</v>
      </c>
    </row>
    <row r="3093" spans="1:4" x14ac:dyDescent="0.3">
      <c r="A3093" s="14">
        <v>7.391758241758243</v>
      </c>
      <c r="B3093" s="15">
        <v>23.278994242983725</v>
      </c>
      <c r="C3093" s="5">
        <f t="shared" si="48"/>
        <v>30.670752484741968</v>
      </c>
      <c r="D3093" t="s">
        <v>10</v>
      </c>
    </row>
    <row r="3094" spans="1:4" x14ac:dyDescent="0.3">
      <c r="A3094" s="14">
        <v>0.94000000000000028</v>
      </c>
      <c r="B3094" s="15">
        <v>22.42153500293869</v>
      </c>
      <c r="C3094" s="5">
        <f t="shared" si="48"/>
        <v>23.361535002938691</v>
      </c>
      <c r="D3094" t="s">
        <v>10</v>
      </c>
    </row>
    <row r="3095" spans="1:4" x14ac:dyDescent="0.3">
      <c r="A3095" s="14">
        <v>0.94000000000000028</v>
      </c>
      <c r="B3095" s="15">
        <v>22.75412479597453</v>
      </c>
      <c r="C3095" s="5">
        <f t="shared" si="48"/>
        <v>23.694124795974531</v>
      </c>
      <c r="D3095" t="s">
        <v>10</v>
      </c>
    </row>
    <row r="3096" spans="1:4" x14ac:dyDescent="0.3">
      <c r="A3096" s="14">
        <v>0.94000000000000028</v>
      </c>
      <c r="B3096" s="15">
        <v>23.336849185561981</v>
      </c>
      <c r="C3096" s="5">
        <f t="shared" si="48"/>
        <v>24.276849185561982</v>
      </c>
      <c r="D3096" t="s">
        <v>10</v>
      </c>
    </row>
    <row r="3097" spans="1:4" x14ac:dyDescent="0.3">
      <c r="A3097" s="14">
        <v>0.94000000000000028</v>
      </c>
      <c r="B3097" s="15">
        <v>23.616155241846801</v>
      </c>
      <c r="C3097" s="5">
        <f t="shared" si="48"/>
        <v>24.556155241846803</v>
      </c>
      <c r="D3097" t="s">
        <v>10</v>
      </c>
    </row>
    <row r="3098" spans="1:4" x14ac:dyDescent="0.3">
      <c r="A3098" s="14">
        <v>0.94000000000000028</v>
      </c>
      <c r="B3098" s="15">
        <v>23.146082161956141</v>
      </c>
      <c r="C3098" s="5">
        <f t="shared" si="48"/>
        <v>24.086082161956142</v>
      </c>
      <c r="D3098" t="s">
        <v>10</v>
      </c>
    </row>
    <row r="3099" spans="1:4" x14ac:dyDescent="0.3">
      <c r="A3099" s="14">
        <v>0.94000000000000028</v>
      </c>
      <c r="B3099" s="15">
        <v>21.689392077029439</v>
      </c>
      <c r="C3099" s="5">
        <f t="shared" si="48"/>
        <v>22.62939207702944</v>
      </c>
      <c r="D3099" t="s">
        <v>10</v>
      </c>
    </row>
    <row r="3100" spans="1:4" x14ac:dyDescent="0.3">
      <c r="A3100" s="14">
        <v>0.94000000000000028</v>
      </c>
      <c r="B3100" s="15">
        <v>19.935767698938587</v>
      </c>
      <c r="C3100" s="5">
        <f t="shared" si="48"/>
        <v>20.875767698938589</v>
      </c>
      <c r="D3100" t="s">
        <v>10</v>
      </c>
    </row>
    <row r="3101" spans="1:4" x14ac:dyDescent="0.3">
      <c r="A3101" s="14">
        <v>0.94000000000000028</v>
      </c>
      <c r="B3101" s="15">
        <v>17.994510806614969</v>
      </c>
      <c r="C3101" s="5">
        <f t="shared" si="48"/>
        <v>18.93451080661497</v>
      </c>
      <c r="D3101" t="s">
        <v>10</v>
      </c>
    </row>
    <row r="3102" spans="1:4" x14ac:dyDescent="0.3">
      <c r="A3102" s="14">
        <v>0.94000000000000028</v>
      </c>
      <c r="B3102" s="15">
        <v>14.474426545557332</v>
      </c>
      <c r="C3102" s="5">
        <f t="shared" si="48"/>
        <v>15.414426545557331</v>
      </c>
      <c r="D3102" t="s">
        <v>10</v>
      </c>
    </row>
    <row r="3103" spans="1:4" x14ac:dyDescent="0.3">
      <c r="A3103" s="14">
        <v>0.94000000000000028</v>
      </c>
      <c r="B3103" s="15">
        <v>10.797629818305179</v>
      </c>
      <c r="C3103" s="5">
        <f t="shared" si="48"/>
        <v>11.737629818305178</v>
      </c>
      <c r="D3103" t="s">
        <v>10</v>
      </c>
    </row>
    <row r="3104" spans="1:4" x14ac:dyDescent="0.3">
      <c r="A3104" s="14">
        <v>7.391758241758243</v>
      </c>
      <c r="B3104" s="15">
        <v>8.7139917367270527</v>
      </c>
      <c r="C3104" s="5">
        <f t="shared" si="48"/>
        <v>16.105749978485296</v>
      </c>
      <c r="D3104" t="s">
        <v>10</v>
      </c>
    </row>
    <row r="3105" spans="1:4" x14ac:dyDescent="0.3">
      <c r="A3105" s="14">
        <v>11.826813186813187</v>
      </c>
      <c r="B3105" s="15">
        <v>8.1235623343986596</v>
      </c>
      <c r="C3105" s="5">
        <f t="shared" si="48"/>
        <v>19.950375521211846</v>
      </c>
      <c r="D3105" t="s">
        <v>10</v>
      </c>
    </row>
    <row r="3106" spans="1:4" x14ac:dyDescent="0.3">
      <c r="A3106" s="14">
        <v>16.26186813186813</v>
      </c>
      <c r="B3106" s="15">
        <v>10.038653761103056</v>
      </c>
      <c r="C3106" s="5">
        <f t="shared" si="48"/>
        <v>26.300521892971187</v>
      </c>
      <c r="D3106" t="s">
        <v>10</v>
      </c>
    </row>
    <row r="3107" spans="1:4" x14ac:dyDescent="0.3">
      <c r="A3107" s="14">
        <v>16.26186813186813</v>
      </c>
      <c r="B3107" s="15">
        <v>14.809417197204601</v>
      </c>
      <c r="C3107" s="5">
        <f t="shared" si="48"/>
        <v>31.07128532907273</v>
      </c>
      <c r="D3107" t="s">
        <v>10</v>
      </c>
    </row>
    <row r="3108" spans="1:4" x14ac:dyDescent="0.3">
      <c r="A3108" s="14">
        <v>16.26186813186813</v>
      </c>
      <c r="B3108" s="15">
        <v>16.981672880368407</v>
      </c>
      <c r="C3108" s="5">
        <f t="shared" si="48"/>
        <v>33.243541012236534</v>
      </c>
      <c r="D3108" t="s">
        <v>10</v>
      </c>
    </row>
    <row r="3109" spans="1:4" x14ac:dyDescent="0.3">
      <c r="A3109" s="14">
        <v>15.522692307692306</v>
      </c>
      <c r="B3109" s="15">
        <v>18.403738565042929</v>
      </c>
      <c r="C3109" s="5">
        <f t="shared" si="48"/>
        <v>33.926430872735239</v>
      </c>
      <c r="D3109" t="s">
        <v>10</v>
      </c>
    </row>
    <row r="3110" spans="1:4" x14ac:dyDescent="0.3">
      <c r="A3110" s="14">
        <v>15.522692307692306</v>
      </c>
      <c r="B3110" s="15">
        <v>19.84608467184712</v>
      </c>
      <c r="C3110" s="5">
        <f t="shared" si="48"/>
        <v>35.368776979539426</v>
      </c>
      <c r="D3110" t="s">
        <v>10</v>
      </c>
    </row>
    <row r="3111" spans="1:4" x14ac:dyDescent="0.3">
      <c r="A3111" s="14">
        <v>12.565989010989011</v>
      </c>
      <c r="B3111" s="15">
        <v>21.602551668661654</v>
      </c>
      <c r="C3111" s="5">
        <f t="shared" si="48"/>
        <v>34.168540679650661</v>
      </c>
      <c r="D3111" t="s">
        <v>10</v>
      </c>
    </row>
    <row r="3112" spans="1:4" x14ac:dyDescent="0.3">
      <c r="A3112" s="14">
        <v>11.826813186813187</v>
      </c>
      <c r="B3112" s="15">
        <v>23.289087305627287</v>
      </c>
      <c r="C3112" s="5">
        <f t="shared" si="48"/>
        <v>35.115900492440474</v>
      </c>
      <c r="D3112" t="s">
        <v>10</v>
      </c>
    </row>
    <row r="3113" spans="1:4" x14ac:dyDescent="0.3">
      <c r="A3113" s="14">
        <v>15.522692307692306</v>
      </c>
      <c r="B3113" s="15">
        <v>24.971143166228984</v>
      </c>
      <c r="C3113" s="5">
        <f t="shared" si="48"/>
        <v>40.493835473921294</v>
      </c>
      <c r="D3113" t="s">
        <v>10</v>
      </c>
    </row>
    <row r="3114" spans="1:4" x14ac:dyDescent="0.3">
      <c r="A3114" s="14">
        <v>19.957747252747254</v>
      </c>
      <c r="B3114" s="15">
        <v>26.331926144279191</v>
      </c>
      <c r="C3114" s="5">
        <f t="shared" si="48"/>
        <v>46.289673397026448</v>
      </c>
      <c r="D3114" t="s">
        <v>10</v>
      </c>
    </row>
    <row r="3115" spans="1:4" x14ac:dyDescent="0.3">
      <c r="A3115" s="14">
        <v>19.957747252747254</v>
      </c>
      <c r="B3115" s="15">
        <v>26.81002418188309</v>
      </c>
      <c r="C3115" s="5">
        <f t="shared" si="48"/>
        <v>46.767771434630347</v>
      </c>
      <c r="D3115" t="s">
        <v>10</v>
      </c>
    </row>
    <row r="3116" spans="1:4" x14ac:dyDescent="0.3">
      <c r="A3116" s="14">
        <v>14.783516483516486</v>
      </c>
      <c r="B3116" s="15">
        <v>26.335167001269703</v>
      </c>
      <c r="C3116" s="5">
        <f t="shared" si="48"/>
        <v>41.118683484786189</v>
      </c>
      <c r="D3116" t="s">
        <v>10</v>
      </c>
    </row>
    <row r="3117" spans="1:4" x14ac:dyDescent="0.3">
      <c r="A3117" s="14">
        <v>7.391758241758243</v>
      </c>
      <c r="B3117" s="15">
        <v>23.278994242983725</v>
      </c>
      <c r="C3117" s="5">
        <f t="shared" si="48"/>
        <v>30.670752484741968</v>
      </c>
      <c r="D3117" t="s">
        <v>10</v>
      </c>
    </row>
    <row r="3118" spans="1:4" x14ac:dyDescent="0.3">
      <c r="A3118" s="14">
        <v>0.94000000000000028</v>
      </c>
      <c r="B3118" s="15">
        <v>22.42153500293869</v>
      </c>
      <c r="C3118" s="5">
        <f t="shared" si="48"/>
        <v>23.361535002938691</v>
      </c>
      <c r="D3118" t="s">
        <v>10</v>
      </c>
    </row>
    <row r="3119" spans="1:4" x14ac:dyDescent="0.3">
      <c r="A3119" s="14">
        <v>0.94000000000000028</v>
      </c>
      <c r="B3119" s="15">
        <v>22.75412479597453</v>
      </c>
      <c r="C3119" s="5">
        <f t="shared" si="48"/>
        <v>23.694124795974531</v>
      </c>
      <c r="D3119" t="s">
        <v>10</v>
      </c>
    </row>
    <row r="3120" spans="1:4" x14ac:dyDescent="0.3">
      <c r="A3120" s="14">
        <v>0.94000000000000028</v>
      </c>
      <c r="B3120" s="15">
        <v>23.336849185561981</v>
      </c>
      <c r="C3120" s="5">
        <f t="shared" si="48"/>
        <v>24.276849185561982</v>
      </c>
      <c r="D3120" t="s">
        <v>10</v>
      </c>
    </row>
    <row r="3121" spans="1:4" x14ac:dyDescent="0.3">
      <c r="A3121" s="14">
        <v>0.94000000000000028</v>
      </c>
      <c r="B3121" s="15">
        <v>23.616155241846801</v>
      </c>
      <c r="C3121" s="5">
        <f t="shared" si="48"/>
        <v>24.556155241846803</v>
      </c>
      <c r="D3121" t="s">
        <v>10</v>
      </c>
    </row>
    <row r="3122" spans="1:4" x14ac:dyDescent="0.3">
      <c r="A3122" s="14">
        <v>0.94000000000000028</v>
      </c>
      <c r="B3122" s="15">
        <v>23.146082161956141</v>
      </c>
      <c r="C3122" s="5">
        <f t="shared" si="48"/>
        <v>24.086082161956142</v>
      </c>
      <c r="D3122" t="s">
        <v>10</v>
      </c>
    </row>
    <row r="3123" spans="1:4" x14ac:dyDescent="0.3">
      <c r="A3123" s="14">
        <v>0.94000000000000028</v>
      </c>
      <c r="B3123" s="15">
        <v>21.689392077029439</v>
      </c>
      <c r="C3123" s="5">
        <f t="shared" si="48"/>
        <v>22.62939207702944</v>
      </c>
      <c r="D3123" t="s">
        <v>10</v>
      </c>
    </row>
    <row r="3124" spans="1:4" x14ac:dyDescent="0.3">
      <c r="A3124" s="14">
        <v>0.94000000000000028</v>
      </c>
      <c r="B3124" s="15">
        <v>19.935767698938587</v>
      </c>
      <c r="C3124" s="5">
        <f t="shared" si="48"/>
        <v>20.875767698938589</v>
      </c>
      <c r="D3124" t="s">
        <v>10</v>
      </c>
    </row>
    <row r="3125" spans="1:4" x14ac:dyDescent="0.3">
      <c r="A3125" s="14">
        <v>0.94000000000000028</v>
      </c>
      <c r="B3125" s="15">
        <v>17.994510806614969</v>
      </c>
      <c r="C3125" s="5">
        <f t="shared" si="48"/>
        <v>18.93451080661497</v>
      </c>
      <c r="D3125" t="s">
        <v>10</v>
      </c>
    </row>
    <row r="3126" spans="1:4" x14ac:dyDescent="0.3">
      <c r="A3126" s="14">
        <v>0.94000000000000028</v>
      </c>
      <c r="B3126" s="15">
        <v>14.474426545557332</v>
      </c>
      <c r="C3126" s="5">
        <f t="shared" si="48"/>
        <v>15.414426545557331</v>
      </c>
      <c r="D3126" t="s">
        <v>10</v>
      </c>
    </row>
    <row r="3127" spans="1:4" x14ac:dyDescent="0.3">
      <c r="A3127" s="14">
        <v>0.94000000000000028</v>
      </c>
      <c r="B3127" s="15">
        <v>10.797629818305179</v>
      </c>
      <c r="C3127" s="5">
        <f t="shared" si="48"/>
        <v>11.737629818305178</v>
      </c>
      <c r="D3127" t="s">
        <v>10</v>
      </c>
    </row>
    <row r="3128" spans="1:4" x14ac:dyDescent="0.3">
      <c r="A3128" s="14">
        <v>7.391758241758243</v>
      </c>
      <c r="B3128" s="15">
        <v>8.7139917367270527</v>
      </c>
      <c r="C3128" s="5">
        <f t="shared" si="48"/>
        <v>16.105749978485296</v>
      </c>
      <c r="D3128" t="s">
        <v>10</v>
      </c>
    </row>
    <row r="3129" spans="1:4" x14ac:dyDescent="0.3">
      <c r="A3129" s="14">
        <v>11.826813186813187</v>
      </c>
      <c r="B3129" s="15">
        <v>8.1235623343986596</v>
      </c>
      <c r="C3129" s="5">
        <f t="shared" si="48"/>
        <v>19.950375521211846</v>
      </c>
      <c r="D3129" t="s">
        <v>10</v>
      </c>
    </row>
    <row r="3130" spans="1:4" x14ac:dyDescent="0.3">
      <c r="A3130" s="14">
        <v>16.26186813186813</v>
      </c>
      <c r="B3130" s="15">
        <v>10.038653761103056</v>
      </c>
      <c r="C3130" s="5">
        <f t="shared" si="48"/>
        <v>26.300521892971187</v>
      </c>
      <c r="D3130" t="s">
        <v>10</v>
      </c>
    </row>
    <row r="3131" spans="1:4" x14ac:dyDescent="0.3">
      <c r="A3131" s="14">
        <v>16.26186813186813</v>
      </c>
      <c r="B3131" s="15">
        <v>14.809417197204601</v>
      </c>
      <c r="C3131" s="5">
        <f t="shared" si="48"/>
        <v>31.07128532907273</v>
      </c>
      <c r="D3131" t="s">
        <v>10</v>
      </c>
    </row>
    <row r="3132" spans="1:4" x14ac:dyDescent="0.3">
      <c r="A3132" s="14">
        <v>16.26186813186813</v>
      </c>
      <c r="B3132" s="15">
        <v>16.981672880368407</v>
      </c>
      <c r="C3132" s="5">
        <f t="shared" si="48"/>
        <v>33.243541012236534</v>
      </c>
      <c r="D3132" t="s">
        <v>10</v>
      </c>
    </row>
    <row r="3133" spans="1:4" x14ac:dyDescent="0.3">
      <c r="A3133" s="14">
        <v>15.522692307692306</v>
      </c>
      <c r="B3133" s="15">
        <v>18.403738565042929</v>
      </c>
      <c r="C3133" s="5">
        <f t="shared" si="48"/>
        <v>33.926430872735239</v>
      </c>
      <c r="D3133" t="s">
        <v>10</v>
      </c>
    </row>
    <row r="3134" spans="1:4" x14ac:dyDescent="0.3">
      <c r="A3134" s="14">
        <v>15.522692307692306</v>
      </c>
      <c r="B3134" s="15">
        <v>19.84608467184712</v>
      </c>
      <c r="C3134" s="5">
        <f t="shared" si="48"/>
        <v>35.368776979539426</v>
      </c>
      <c r="D3134" t="s">
        <v>10</v>
      </c>
    </row>
    <row r="3135" spans="1:4" x14ac:dyDescent="0.3">
      <c r="A3135" s="14">
        <v>12.565989010989011</v>
      </c>
      <c r="B3135" s="15">
        <v>21.602551668661654</v>
      </c>
      <c r="C3135" s="5">
        <f t="shared" si="48"/>
        <v>34.168540679650661</v>
      </c>
      <c r="D3135" t="s">
        <v>10</v>
      </c>
    </row>
    <row r="3136" spans="1:4" x14ac:dyDescent="0.3">
      <c r="A3136" s="14">
        <v>11.826813186813187</v>
      </c>
      <c r="B3136" s="15">
        <v>23.289087305627287</v>
      </c>
      <c r="C3136" s="5">
        <f t="shared" si="48"/>
        <v>35.115900492440474</v>
      </c>
      <c r="D3136" t="s">
        <v>10</v>
      </c>
    </row>
    <row r="3137" spans="1:4" x14ac:dyDescent="0.3">
      <c r="A3137" s="14">
        <v>15.522692307692306</v>
      </c>
      <c r="B3137" s="15">
        <v>24.971143166228984</v>
      </c>
      <c r="C3137" s="5">
        <f t="shared" si="48"/>
        <v>40.493835473921294</v>
      </c>
      <c r="D3137" t="s">
        <v>10</v>
      </c>
    </row>
    <row r="3138" spans="1:4" x14ac:dyDescent="0.3">
      <c r="A3138" s="14">
        <v>19.957747252747254</v>
      </c>
      <c r="B3138" s="15">
        <v>26.331926144279191</v>
      </c>
      <c r="C3138" s="5">
        <f t="shared" si="48"/>
        <v>46.289673397026448</v>
      </c>
      <c r="D3138" t="s">
        <v>10</v>
      </c>
    </row>
    <row r="3139" spans="1:4" x14ac:dyDescent="0.3">
      <c r="A3139" s="14">
        <v>19.957747252747254</v>
      </c>
      <c r="B3139" s="15">
        <v>26.81002418188309</v>
      </c>
      <c r="C3139" s="5">
        <f t="shared" ref="C3139:C3202" si="49">SUM(A3139:B3139)</f>
        <v>46.767771434630347</v>
      </c>
      <c r="D3139" t="s">
        <v>10</v>
      </c>
    </row>
    <row r="3140" spans="1:4" x14ac:dyDescent="0.3">
      <c r="A3140" s="14">
        <v>14.783516483516486</v>
      </c>
      <c r="B3140" s="15">
        <v>26.335167001269703</v>
      </c>
      <c r="C3140" s="5">
        <f t="shared" si="49"/>
        <v>41.118683484786189</v>
      </c>
      <c r="D3140" t="s">
        <v>10</v>
      </c>
    </row>
    <row r="3141" spans="1:4" x14ac:dyDescent="0.3">
      <c r="A3141" s="14">
        <v>7.391758241758243</v>
      </c>
      <c r="B3141" s="15">
        <v>23.278994242983725</v>
      </c>
      <c r="C3141" s="5">
        <f t="shared" si="49"/>
        <v>30.670752484741968</v>
      </c>
      <c r="D3141" t="s">
        <v>10</v>
      </c>
    </row>
    <row r="3142" spans="1:4" x14ac:dyDescent="0.3">
      <c r="A3142" s="14">
        <v>0.94000000000000028</v>
      </c>
      <c r="B3142" s="15">
        <v>22.42153500293869</v>
      </c>
      <c r="C3142" s="5">
        <f t="shared" si="49"/>
        <v>23.361535002938691</v>
      </c>
      <c r="D3142" t="s">
        <v>10</v>
      </c>
    </row>
    <row r="3143" spans="1:4" x14ac:dyDescent="0.3">
      <c r="A3143" s="14">
        <v>0.94000000000000028</v>
      </c>
      <c r="B3143" s="15">
        <v>22.75412479597453</v>
      </c>
      <c r="C3143" s="5">
        <f t="shared" si="49"/>
        <v>23.694124795974531</v>
      </c>
      <c r="D3143" t="s">
        <v>10</v>
      </c>
    </row>
    <row r="3144" spans="1:4" x14ac:dyDescent="0.3">
      <c r="A3144" s="14">
        <v>0.94000000000000028</v>
      </c>
      <c r="B3144" s="15">
        <v>23.336849185561981</v>
      </c>
      <c r="C3144" s="5">
        <f t="shared" si="49"/>
        <v>24.276849185561982</v>
      </c>
      <c r="D3144" t="s">
        <v>10</v>
      </c>
    </row>
    <row r="3145" spans="1:4" x14ac:dyDescent="0.3">
      <c r="A3145" s="14">
        <v>0.94000000000000028</v>
      </c>
      <c r="B3145" s="15">
        <v>23.616155241846801</v>
      </c>
      <c r="C3145" s="5">
        <f t="shared" si="49"/>
        <v>24.556155241846803</v>
      </c>
      <c r="D3145" t="s">
        <v>10</v>
      </c>
    </row>
    <row r="3146" spans="1:4" x14ac:dyDescent="0.3">
      <c r="A3146" s="14">
        <v>0.94000000000000028</v>
      </c>
      <c r="B3146" s="15">
        <v>23.146082161956141</v>
      </c>
      <c r="C3146" s="5">
        <f t="shared" si="49"/>
        <v>24.086082161956142</v>
      </c>
      <c r="D3146" t="s">
        <v>10</v>
      </c>
    </row>
    <row r="3147" spans="1:4" x14ac:dyDescent="0.3">
      <c r="A3147" s="14">
        <v>0.94000000000000028</v>
      </c>
      <c r="B3147" s="15">
        <v>21.689392077029439</v>
      </c>
      <c r="C3147" s="5">
        <f t="shared" si="49"/>
        <v>22.62939207702944</v>
      </c>
      <c r="D3147" t="s">
        <v>10</v>
      </c>
    </row>
    <row r="3148" spans="1:4" x14ac:dyDescent="0.3">
      <c r="A3148" s="14">
        <v>0.94000000000000028</v>
      </c>
      <c r="B3148" s="15">
        <v>19.935767698938587</v>
      </c>
      <c r="C3148" s="5">
        <f t="shared" si="49"/>
        <v>20.875767698938589</v>
      </c>
      <c r="D3148" t="s">
        <v>10</v>
      </c>
    </row>
    <row r="3149" spans="1:4" x14ac:dyDescent="0.3">
      <c r="A3149" s="14">
        <v>0.94000000000000028</v>
      </c>
      <c r="B3149" s="15">
        <v>17.994510806614969</v>
      </c>
      <c r="C3149" s="5">
        <f t="shared" si="49"/>
        <v>18.93451080661497</v>
      </c>
      <c r="D3149" t="s">
        <v>10</v>
      </c>
    </row>
    <row r="3150" spans="1:4" x14ac:dyDescent="0.3">
      <c r="A3150" s="14">
        <v>0.94000000000000028</v>
      </c>
      <c r="B3150" s="15">
        <v>14.474426545557332</v>
      </c>
      <c r="C3150" s="5">
        <f t="shared" si="49"/>
        <v>15.414426545557331</v>
      </c>
      <c r="D3150" t="s">
        <v>10</v>
      </c>
    </row>
    <row r="3151" spans="1:4" x14ac:dyDescent="0.3">
      <c r="A3151" s="14">
        <v>0.94000000000000028</v>
      </c>
      <c r="B3151" s="15">
        <v>10.797629818305179</v>
      </c>
      <c r="C3151" s="5">
        <f t="shared" si="49"/>
        <v>11.737629818305178</v>
      </c>
      <c r="D3151" t="s">
        <v>10</v>
      </c>
    </row>
    <row r="3152" spans="1:4" x14ac:dyDescent="0.3">
      <c r="A3152" s="14">
        <v>7.391758241758243</v>
      </c>
      <c r="B3152" s="15">
        <v>8.7139917367270527</v>
      </c>
      <c r="C3152" s="5">
        <f t="shared" si="49"/>
        <v>16.105749978485296</v>
      </c>
      <c r="D3152" t="s">
        <v>10</v>
      </c>
    </row>
    <row r="3153" spans="1:4" x14ac:dyDescent="0.3">
      <c r="A3153" s="14">
        <v>11.826813186813187</v>
      </c>
      <c r="B3153" s="15">
        <v>8.1235623343986596</v>
      </c>
      <c r="C3153" s="5">
        <f t="shared" si="49"/>
        <v>19.950375521211846</v>
      </c>
      <c r="D3153" t="s">
        <v>10</v>
      </c>
    </row>
    <row r="3154" spans="1:4" x14ac:dyDescent="0.3">
      <c r="A3154" s="14">
        <v>16.26186813186813</v>
      </c>
      <c r="B3154" s="15">
        <v>10.038653761103056</v>
      </c>
      <c r="C3154" s="5">
        <f t="shared" si="49"/>
        <v>26.300521892971187</v>
      </c>
      <c r="D3154" t="s">
        <v>10</v>
      </c>
    </row>
    <row r="3155" spans="1:4" x14ac:dyDescent="0.3">
      <c r="A3155" s="14">
        <v>16.26186813186813</v>
      </c>
      <c r="B3155" s="15">
        <v>14.809417197204601</v>
      </c>
      <c r="C3155" s="5">
        <f t="shared" si="49"/>
        <v>31.07128532907273</v>
      </c>
      <c r="D3155" t="s">
        <v>10</v>
      </c>
    </row>
    <row r="3156" spans="1:4" x14ac:dyDescent="0.3">
      <c r="A3156" s="14">
        <v>16.26186813186813</v>
      </c>
      <c r="B3156" s="15">
        <v>16.981672880368407</v>
      </c>
      <c r="C3156" s="5">
        <f t="shared" si="49"/>
        <v>33.243541012236534</v>
      </c>
      <c r="D3156" t="s">
        <v>10</v>
      </c>
    </row>
    <row r="3157" spans="1:4" x14ac:dyDescent="0.3">
      <c r="A3157" s="14">
        <v>15.522692307692306</v>
      </c>
      <c r="B3157" s="15">
        <v>18.403738565042929</v>
      </c>
      <c r="C3157" s="5">
        <f t="shared" si="49"/>
        <v>33.926430872735239</v>
      </c>
      <c r="D3157" t="s">
        <v>10</v>
      </c>
    </row>
    <row r="3158" spans="1:4" x14ac:dyDescent="0.3">
      <c r="A3158" s="14">
        <v>15.522692307692306</v>
      </c>
      <c r="B3158" s="15">
        <v>19.84608467184712</v>
      </c>
      <c r="C3158" s="5">
        <f t="shared" si="49"/>
        <v>35.368776979539426</v>
      </c>
      <c r="D3158" t="s">
        <v>10</v>
      </c>
    </row>
    <row r="3159" spans="1:4" x14ac:dyDescent="0.3">
      <c r="A3159" s="14">
        <v>12.565989010989011</v>
      </c>
      <c r="B3159" s="15">
        <v>21.602551668661654</v>
      </c>
      <c r="C3159" s="5">
        <f t="shared" si="49"/>
        <v>34.168540679650661</v>
      </c>
      <c r="D3159" t="s">
        <v>10</v>
      </c>
    </row>
    <row r="3160" spans="1:4" x14ac:dyDescent="0.3">
      <c r="A3160" s="14">
        <v>11.826813186813187</v>
      </c>
      <c r="B3160" s="15">
        <v>23.289087305627287</v>
      </c>
      <c r="C3160" s="5">
        <f t="shared" si="49"/>
        <v>35.115900492440474</v>
      </c>
      <c r="D3160" t="s">
        <v>10</v>
      </c>
    </row>
    <row r="3161" spans="1:4" x14ac:dyDescent="0.3">
      <c r="A3161" s="14">
        <v>15.522692307692306</v>
      </c>
      <c r="B3161" s="15">
        <v>24.971143166228984</v>
      </c>
      <c r="C3161" s="5">
        <f t="shared" si="49"/>
        <v>40.493835473921294</v>
      </c>
      <c r="D3161" t="s">
        <v>10</v>
      </c>
    </row>
    <row r="3162" spans="1:4" x14ac:dyDescent="0.3">
      <c r="A3162" s="14">
        <v>19.957747252747254</v>
      </c>
      <c r="B3162" s="15">
        <v>26.331926144279191</v>
      </c>
      <c r="C3162" s="5">
        <f t="shared" si="49"/>
        <v>46.289673397026448</v>
      </c>
      <c r="D3162" t="s">
        <v>10</v>
      </c>
    </row>
    <row r="3163" spans="1:4" x14ac:dyDescent="0.3">
      <c r="A3163" s="14">
        <v>19.957747252747254</v>
      </c>
      <c r="B3163" s="15">
        <v>26.81002418188309</v>
      </c>
      <c r="C3163" s="5">
        <f t="shared" si="49"/>
        <v>46.767771434630347</v>
      </c>
      <c r="D3163" t="s">
        <v>10</v>
      </c>
    </row>
    <row r="3164" spans="1:4" x14ac:dyDescent="0.3">
      <c r="A3164" s="14">
        <v>14.783516483516486</v>
      </c>
      <c r="B3164" s="15">
        <v>26.335167001269703</v>
      </c>
      <c r="C3164" s="5">
        <f t="shared" si="49"/>
        <v>41.118683484786189</v>
      </c>
      <c r="D3164" t="s">
        <v>10</v>
      </c>
    </row>
    <row r="3165" spans="1:4" x14ac:dyDescent="0.3">
      <c r="A3165" s="14">
        <v>7.391758241758243</v>
      </c>
      <c r="B3165" s="15">
        <v>23.278994242983725</v>
      </c>
      <c r="C3165" s="5">
        <f t="shared" si="49"/>
        <v>30.670752484741968</v>
      </c>
      <c r="D3165" t="s">
        <v>10</v>
      </c>
    </row>
    <row r="3166" spans="1:4" x14ac:dyDescent="0.3">
      <c r="A3166" s="14">
        <v>0.94000000000000028</v>
      </c>
      <c r="B3166" s="15">
        <v>22.42153500293869</v>
      </c>
      <c r="C3166" s="5">
        <f t="shared" si="49"/>
        <v>23.361535002938691</v>
      </c>
      <c r="D3166" t="s">
        <v>10</v>
      </c>
    </row>
    <row r="3167" spans="1:4" x14ac:dyDescent="0.3">
      <c r="A3167" s="14">
        <v>0.94000000000000028</v>
      </c>
      <c r="B3167" s="15">
        <v>22.75412479597453</v>
      </c>
      <c r="C3167" s="5">
        <f t="shared" si="49"/>
        <v>23.694124795974531</v>
      </c>
      <c r="D3167" t="s">
        <v>10</v>
      </c>
    </row>
    <row r="3168" spans="1:4" x14ac:dyDescent="0.3">
      <c r="A3168" s="14">
        <v>0.94000000000000028</v>
      </c>
      <c r="B3168" s="15">
        <v>23.336849185561981</v>
      </c>
      <c r="C3168" s="5">
        <f t="shared" si="49"/>
        <v>24.276849185561982</v>
      </c>
      <c r="D3168" t="s">
        <v>10</v>
      </c>
    </row>
    <row r="3169" spans="1:4" x14ac:dyDescent="0.3">
      <c r="A3169" s="14">
        <v>0.94000000000000028</v>
      </c>
      <c r="B3169" s="15">
        <v>23.616155241846801</v>
      </c>
      <c r="C3169" s="5">
        <f t="shared" si="49"/>
        <v>24.556155241846803</v>
      </c>
      <c r="D3169" t="s">
        <v>10</v>
      </c>
    </row>
    <row r="3170" spans="1:4" x14ac:dyDescent="0.3">
      <c r="A3170" s="14">
        <v>0.94000000000000028</v>
      </c>
      <c r="B3170" s="15">
        <v>23.146082161956141</v>
      </c>
      <c r="C3170" s="5">
        <f t="shared" si="49"/>
        <v>24.086082161956142</v>
      </c>
      <c r="D3170" t="s">
        <v>10</v>
      </c>
    </row>
    <row r="3171" spans="1:4" x14ac:dyDescent="0.3">
      <c r="A3171" s="14">
        <v>0.94000000000000028</v>
      </c>
      <c r="B3171" s="15">
        <v>21.689392077029439</v>
      </c>
      <c r="C3171" s="5">
        <f t="shared" si="49"/>
        <v>22.62939207702944</v>
      </c>
      <c r="D3171" t="s">
        <v>10</v>
      </c>
    </row>
    <row r="3172" spans="1:4" x14ac:dyDescent="0.3">
      <c r="A3172" s="14">
        <v>0.94000000000000028</v>
      </c>
      <c r="B3172" s="15">
        <v>19.935767698938587</v>
      </c>
      <c r="C3172" s="5">
        <f t="shared" si="49"/>
        <v>20.875767698938589</v>
      </c>
      <c r="D3172" t="s">
        <v>10</v>
      </c>
    </row>
    <row r="3173" spans="1:4" x14ac:dyDescent="0.3">
      <c r="A3173" s="14">
        <v>0.94000000000000028</v>
      </c>
      <c r="B3173" s="15">
        <v>17.994510806614969</v>
      </c>
      <c r="C3173" s="5">
        <f t="shared" si="49"/>
        <v>18.93451080661497</v>
      </c>
      <c r="D3173" t="s">
        <v>10</v>
      </c>
    </row>
    <row r="3174" spans="1:4" x14ac:dyDescent="0.3">
      <c r="A3174" s="14">
        <v>0.94000000000000028</v>
      </c>
      <c r="B3174" s="15">
        <v>14.474426545557332</v>
      </c>
      <c r="C3174" s="5">
        <f t="shared" si="49"/>
        <v>15.414426545557331</v>
      </c>
      <c r="D3174" t="s">
        <v>10</v>
      </c>
    </row>
    <row r="3175" spans="1:4" x14ac:dyDescent="0.3">
      <c r="A3175" s="14">
        <v>0.94000000000000028</v>
      </c>
      <c r="B3175" s="15">
        <v>10.797629818305179</v>
      </c>
      <c r="C3175" s="5">
        <f t="shared" si="49"/>
        <v>11.737629818305178</v>
      </c>
      <c r="D3175" t="s">
        <v>10</v>
      </c>
    </row>
    <row r="3176" spans="1:4" x14ac:dyDescent="0.3">
      <c r="A3176" s="14">
        <v>7.391758241758243</v>
      </c>
      <c r="B3176" s="15">
        <v>8.7139917367270527</v>
      </c>
      <c r="C3176" s="5">
        <f t="shared" si="49"/>
        <v>16.105749978485296</v>
      </c>
      <c r="D3176" t="s">
        <v>10</v>
      </c>
    </row>
    <row r="3177" spans="1:4" x14ac:dyDescent="0.3">
      <c r="A3177" s="14">
        <v>11.826813186813187</v>
      </c>
      <c r="B3177" s="15">
        <v>8.1235623343986596</v>
      </c>
      <c r="C3177" s="5">
        <f t="shared" si="49"/>
        <v>19.950375521211846</v>
      </c>
      <c r="D3177" t="s">
        <v>10</v>
      </c>
    </row>
    <row r="3178" spans="1:4" x14ac:dyDescent="0.3">
      <c r="A3178" s="14">
        <v>16.26186813186813</v>
      </c>
      <c r="B3178" s="15">
        <v>10.038653761103056</v>
      </c>
      <c r="C3178" s="5">
        <f t="shared" si="49"/>
        <v>26.300521892971187</v>
      </c>
      <c r="D3178" t="s">
        <v>10</v>
      </c>
    </row>
    <row r="3179" spans="1:4" x14ac:dyDescent="0.3">
      <c r="A3179" s="14">
        <v>16.26186813186813</v>
      </c>
      <c r="B3179" s="15">
        <v>14.809417197204601</v>
      </c>
      <c r="C3179" s="5">
        <f t="shared" si="49"/>
        <v>31.07128532907273</v>
      </c>
      <c r="D3179" t="s">
        <v>10</v>
      </c>
    </row>
    <row r="3180" spans="1:4" x14ac:dyDescent="0.3">
      <c r="A3180" s="14">
        <v>16.26186813186813</v>
      </c>
      <c r="B3180" s="15">
        <v>16.981672880368407</v>
      </c>
      <c r="C3180" s="5">
        <f t="shared" si="49"/>
        <v>33.243541012236534</v>
      </c>
      <c r="D3180" t="s">
        <v>10</v>
      </c>
    </row>
    <row r="3181" spans="1:4" x14ac:dyDescent="0.3">
      <c r="A3181" s="14">
        <v>15.522692307692306</v>
      </c>
      <c r="B3181" s="15">
        <v>18.403738565042929</v>
      </c>
      <c r="C3181" s="5">
        <f t="shared" si="49"/>
        <v>33.926430872735239</v>
      </c>
      <c r="D3181" t="s">
        <v>10</v>
      </c>
    </row>
    <row r="3182" spans="1:4" x14ac:dyDescent="0.3">
      <c r="A3182" s="14">
        <v>15.522692307692306</v>
      </c>
      <c r="B3182" s="15">
        <v>19.84608467184712</v>
      </c>
      <c r="C3182" s="5">
        <f t="shared" si="49"/>
        <v>35.368776979539426</v>
      </c>
      <c r="D3182" t="s">
        <v>10</v>
      </c>
    </row>
    <row r="3183" spans="1:4" x14ac:dyDescent="0.3">
      <c r="A3183" s="14">
        <v>12.565989010989011</v>
      </c>
      <c r="B3183" s="15">
        <v>21.602551668661654</v>
      </c>
      <c r="C3183" s="5">
        <f t="shared" si="49"/>
        <v>34.168540679650661</v>
      </c>
      <c r="D3183" t="s">
        <v>10</v>
      </c>
    </row>
    <row r="3184" spans="1:4" x14ac:dyDescent="0.3">
      <c r="A3184" s="14">
        <v>11.826813186813187</v>
      </c>
      <c r="B3184" s="15">
        <v>23.289087305627287</v>
      </c>
      <c r="C3184" s="5">
        <f t="shared" si="49"/>
        <v>35.115900492440474</v>
      </c>
      <c r="D3184" t="s">
        <v>10</v>
      </c>
    </row>
    <row r="3185" spans="1:4" x14ac:dyDescent="0.3">
      <c r="A3185" s="14">
        <v>15.522692307692306</v>
      </c>
      <c r="B3185" s="15">
        <v>24.971143166228984</v>
      </c>
      <c r="C3185" s="5">
        <f t="shared" si="49"/>
        <v>40.493835473921294</v>
      </c>
      <c r="D3185" t="s">
        <v>10</v>
      </c>
    </row>
    <row r="3186" spans="1:4" x14ac:dyDescent="0.3">
      <c r="A3186" s="14">
        <v>19.957747252747254</v>
      </c>
      <c r="B3186" s="15">
        <v>26.331926144279191</v>
      </c>
      <c r="C3186" s="5">
        <f t="shared" si="49"/>
        <v>46.289673397026448</v>
      </c>
      <c r="D3186" t="s">
        <v>10</v>
      </c>
    </row>
    <row r="3187" spans="1:4" x14ac:dyDescent="0.3">
      <c r="A3187" s="14">
        <v>19.957747252747254</v>
      </c>
      <c r="B3187" s="15">
        <v>26.81002418188309</v>
      </c>
      <c r="C3187" s="5">
        <f t="shared" si="49"/>
        <v>46.767771434630347</v>
      </c>
      <c r="D3187" t="s">
        <v>10</v>
      </c>
    </row>
    <row r="3188" spans="1:4" x14ac:dyDescent="0.3">
      <c r="A3188" s="14">
        <v>14.783516483516486</v>
      </c>
      <c r="B3188" s="15">
        <v>26.335167001269703</v>
      </c>
      <c r="C3188" s="5">
        <f t="shared" si="49"/>
        <v>41.118683484786189</v>
      </c>
      <c r="D3188" t="s">
        <v>10</v>
      </c>
    </row>
    <row r="3189" spans="1:4" x14ac:dyDescent="0.3">
      <c r="A3189" s="14">
        <v>7.391758241758243</v>
      </c>
      <c r="B3189" s="15">
        <v>23.278994242983725</v>
      </c>
      <c r="C3189" s="5">
        <f t="shared" si="49"/>
        <v>30.670752484741968</v>
      </c>
      <c r="D3189" t="s">
        <v>10</v>
      </c>
    </row>
    <row r="3190" spans="1:4" x14ac:dyDescent="0.3">
      <c r="A3190" s="14">
        <v>0.94000000000000028</v>
      </c>
      <c r="B3190" s="15">
        <v>22.42153500293869</v>
      </c>
      <c r="C3190" s="5">
        <f t="shared" si="49"/>
        <v>23.361535002938691</v>
      </c>
      <c r="D3190" t="s">
        <v>10</v>
      </c>
    </row>
    <row r="3191" spans="1:4" x14ac:dyDescent="0.3">
      <c r="A3191" s="14">
        <v>0.94000000000000028</v>
      </c>
      <c r="B3191" s="15">
        <v>22.75412479597453</v>
      </c>
      <c r="C3191" s="5">
        <f t="shared" si="49"/>
        <v>23.694124795974531</v>
      </c>
      <c r="D3191" t="s">
        <v>10</v>
      </c>
    </row>
    <row r="3192" spans="1:4" x14ac:dyDescent="0.3">
      <c r="A3192" s="14">
        <v>0.94000000000000028</v>
      </c>
      <c r="B3192" s="15">
        <v>23.336849185561981</v>
      </c>
      <c r="C3192" s="5">
        <f t="shared" si="49"/>
        <v>24.276849185561982</v>
      </c>
      <c r="D3192" t="s">
        <v>10</v>
      </c>
    </row>
    <row r="3193" spans="1:4" x14ac:dyDescent="0.3">
      <c r="A3193" s="14">
        <v>0.94000000000000028</v>
      </c>
      <c r="B3193" s="15">
        <v>23.616155241846801</v>
      </c>
      <c r="C3193" s="5">
        <f t="shared" si="49"/>
        <v>24.556155241846803</v>
      </c>
      <c r="D3193" t="s">
        <v>10</v>
      </c>
    </row>
    <row r="3194" spans="1:4" x14ac:dyDescent="0.3">
      <c r="A3194" s="12">
        <v>0.94000000000000006</v>
      </c>
      <c r="B3194" s="13">
        <v>29.30645584747192</v>
      </c>
      <c r="C3194" s="5">
        <f t="shared" si="49"/>
        <v>30.246455847471921</v>
      </c>
      <c r="D3194" t="s">
        <v>10</v>
      </c>
    </row>
    <row r="3195" spans="1:4" x14ac:dyDescent="0.3">
      <c r="A3195" s="12">
        <v>0.94000000000000006</v>
      </c>
      <c r="B3195" s="13">
        <v>27.209118141213224</v>
      </c>
      <c r="C3195" s="5">
        <f t="shared" si="49"/>
        <v>28.149118141213226</v>
      </c>
      <c r="D3195" t="s">
        <v>10</v>
      </c>
    </row>
    <row r="3196" spans="1:4" x14ac:dyDescent="0.3">
      <c r="A3196" s="12">
        <v>0.94000000000000006</v>
      </c>
      <c r="B3196" s="13">
        <v>24.270696892881542</v>
      </c>
      <c r="C3196" s="5">
        <f t="shared" si="49"/>
        <v>25.210696892881543</v>
      </c>
      <c r="D3196" t="s">
        <v>10</v>
      </c>
    </row>
    <row r="3197" spans="1:4" x14ac:dyDescent="0.3">
      <c r="A3197" s="12">
        <v>0.94000000000000006</v>
      </c>
      <c r="B3197" s="13">
        <v>20.501654275040437</v>
      </c>
      <c r="C3197" s="5">
        <f t="shared" si="49"/>
        <v>21.441654275040438</v>
      </c>
      <c r="D3197" t="s">
        <v>10</v>
      </c>
    </row>
    <row r="3198" spans="1:4" x14ac:dyDescent="0.3">
      <c r="A3198" s="12">
        <v>0.94000000000000006</v>
      </c>
      <c r="B3198" s="13">
        <v>16.578839650440027</v>
      </c>
      <c r="C3198" s="5">
        <f t="shared" si="49"/>
        <v>17.518839650440029</v>
      </c>
      <c r="D3198" t="s">
        <v>10</v>
      </c>
    </row>
    <row r="3199" spans="1:4" x14ac:dyDescent="0.3">
      <c r="A3199" s="12">
        <v>0.94000000000000006</v>
      </c>
      <c r="B3199" s="13">
        <v>13.401369828430429</v>
      </c>
      <c r="C3199" s="5">
        <f t="shared" si="49"/>
        <v>14.341369828430429</v>
      </c>
      <c r="D3199" t="s">
        <v>10</v>
      </c>
    </row>
    <row r="3200" spans="1:4" x14ac:dyDescent="0.3">
      <c r="A3200" s="12">
        <v>0.94000000000000006</v>
      </c>
      <c r="B3200" s="13">
        <v>10.727261990410534</v>
      </c>
      <c r="C3200" s="5">
        <f t="shared" si="49"/>
        <v>11.667261990410534</v>
      </c>
      <c r="D3200" t="s">
        <v>10</v>
      </c>
    </row>
    <row r="3201" spans="1:4" x14ac:dyDescent="0.3">
      <c r="A3201" s="12">
        <v>0.94000000000000006</v>
      </c>
      <c r="B3201" s="13">
        <v>8.2269603542291403</v>
      </c>
      <c r="C3201" s="5">
        <f t="shared" si="49"/>
        <v>9.1669603542291398</v>
      </c>
      <c r="D3201" t="s">
        <v>10</v>
      </c>
    </row>
    <row r="3202" spans="1:4" x14ac:dyDescent="0.3">
      <c r="A3202" s="12">
        <v>0.94000000000000006</v>
      </c>
      <c r="B3202" s="13">
        <v>6.2562184140255912</v>
      </c>
      <c r="C3202" s="5">
        <f t="shared" si="49"/>
        <v>7.1962184140255916</v>
      </c>
      <c r="D3202" t="s">
        <v>10</v>
      </c>
    </row>
    <row r="3203" spans="1:4" x14ac:dyDescent="0.3">
      <c r="A3203" s="12">
        <v>0.94000000000000006</v>
      </c>
      <c r="B3203" s="13">
        <v>5.0900031509444821</v>
      </c>
      <c r="C3203" s="5">
        <f t="shared" ref="C3203:C3266" si="50">SUM(A3203:B3203)</f>
        <v>6.0300031509444825</v>
      </c>
      <c r="D3203" t="s">
        <v>10</v>
      </c>
    </row>
    <row r="3204" spans="1:4" x14ac:dyDescent="0.3">
      <c r="A3204" s="12">
        <v>0.94000000000000006</v>
      </c>
      <c r="B3204" s="13">
        <v>5.1244618285953205</v>
      </c>
      <c r="C3204" s="5">
        <f t="shared" si="50"/>
        <v>6.0644618285953209</v>
      </c>
      <c r="D3204" t="s">
        <v>10</v>
      </c>
    </row>
    <row r="3205" spans="1:4" x14ac:dyDescent="0.3">
      <c r="A3205" s="12">
        <v>0.94000000000000006</v>
      </c>
      <c r="B3205" s="13">
        <v>6.0221968814835289</v>
      </c>
      <c r="C3205" s="5">
        <f t="shared" si="50"/>
        <v>6.9621968814835293</v>
      </c>
      <c r="D3205" t="s">
        <v>10</v>
      </c>
    </row>
    <row r="3206" spans="1:4" x14ac:dyDescent="0.3">
      <c r="A3206" s="12">
        <v>0.94000000000000006</v>
      </c>
      <c r="B3206" s="13">
        <v>8.2704311157523112</v>
      </c>
      <c r="C3206" s="5">
        <f t="shared" si="50"/>
        <v>9.2104311157523107</v>
      </c>
      <c r="D3206" t="s">
        <v>10</v>
      </c>
    </row>
    <row r="3207" spans="1:4" x14ac:dyDescent="0.3">
      <c r="A3207" s="12">
        <v>0.94000000000000006</v>
      </c>
      <c r="B3207" s="13">
        <v>11.280231596315655</v>
      </c>
      <c r="C3207" s="5">
        <f t="shared" si="50"/>
        <v>12.220231596315655</v>
      </c>
      <c r="D3207" t="s">
        <v>10</v>
      </c>
    </row>
    <row r="3208" spans="1:4" x14ac:dyDescent="0.3">
      <c r="A3208" s="12">
        <v>0.94000000000000006</v>
      </c>
      <c r="B3208" s="13">
        <v>14.454930878215668</v>
      </c>
      <c r="C3208" s="5">
        <f t="shared" si="50"/>
        <v>15.394930878215668</v>
      </c>
      <c r="D3208" t="s">
        <v>10</v>
      </c>
    </row>
    <row r="3209" spans="1:4" x14ac:dyDescent="0.3">
      <c r="A3209" s="12">
        <v>0.94000000000000006</v>
      </c>
      <c r="B3209" s="13">
        <v>17.736088893156293</v>
      </c>
      <c r="C3209" s="5">
        <f t="shared" si="50"/>
        <v>18.676088893156294</v>
      </c>
      <c r="D3209" t="s">
        <v>10</v>
      </c>
    </row>
    <row r="3210" spans="1:4" x14ac:dyDescent="0.3">
      <c r="A3210" s="12">
        <v>0.94000000000000006</v>
      </c>
      <c r="B3210" s="13">
        <v>21.19912284189256</v>
      </c>
      <c r="C3210" s="5">
        <f t="shared" si="50"/>
        <v>22.139122841892561</v>
      </c>
      <c r="D3210" t="s">
        <v>10</v>
      </c>
    </row>
    <row r="3211" spans="1:4" x14ac:dyDescent="0.3">
      <c r="A3211" s="12">
        <v>0.94000000000000006</v>
      </c>
      <c r="B3211" s="13">
        <v>25.119128388430532</v>
      </c>
      <c r="C3211" s="5">
        <f t="shared" si="50"/>
        <v>26.059128388430533</v>
      </c>
      <c r="D3211" t="s">
        <v>10</v>
      </c>
    </row>
    <row r="3212" spans="1:4" x14ac:dyDescent="0.3">
      <c r="A3212" s="12">
        <v>0.94000000000000006</v>
      </c>
      <c r="B3212" s="13">
        <v>28.887831888257956</v>
      </c>
      <c r="C3212" s="5">
        <f t="shared" si="50"/>
        <v>29.827831888257958</v>
      </c>
      <c r="D3212" t="s">
        <v>10</v>
      </c>
    </row>
    <row r="3213" spans="1:4" x14ac:dyDescent="0.3">
      <c r="A3213" s="12">
        <v>0.94000000000000006</v>
      </c>
      <c r="B3213" s="13">
        <v>31.406473561578796</v>
      </c>
      <c r="C3213" s="5">
        <f t="shared" si="50"/>
        <v>32.346473561578797</v>
      </c>
      <c r="D3213" t="s">
        <v>10</v>
      </c>
    </row>
    <row r="3214" spans="1:4" x14ac:dyDescent="0.3">
      <c r="A3214" s="12">
        <v>0.94000000000000006</v>
      </c>
      <c r="B3214" s="13">
        <v>32.710708508051312</v>
      </c>
      <c r="C3214" s="5">
        <f t="shared" si="50"/>
        <v>33.650708508051309</v>
      </c>
      <c r="D3214" t="s">
        <v>10</v>
      </c>
    </row>
    <row r="3215" spans="1:4" x14ac:dyDescent="0.3">
      <c r="A3215" s="12">
        <v>0.94000000000000006</v>
      </c>
      <c r="B3215" s="13">
        <v>33.14819860996019</v>
      </c>
      <c r="C3215" s="5">
        <f t="shared" si="50"/>
        <v>34.088198609960187</v>
      </c>
      <c r="D3215" t="s">
        <v>10</v>
      </c>
    </row>
    <row r="3216" spans="1:4" x14ac:dyDescent="0.3">
      <c r="A3216" s="12">
        <v>0.94000000000000006</v>
      </c>
      <c r="B3216" s="13">
        <v>32.560965344823074</v>
      </c>
      <c r="C3216" s="5">
        <f t="shared" si="50"/>
        <v>33.500965344823072</v>
      </c>
      <c r="D3216" t="s">
        <v>10</v>
      </c>
    </row>
    <row r="3217" spans="1:4" x14ac:dyDescent="0.3">
      <c r="A3217" s="12">
        <v>0.94000000000000006</v>
      </c>
      <c r="B3217" s="13">
        <v>31.206501520035097</v>
      </c>
      <c r="C3217" s="5">
        <f t="shared" si="50"/>
        <v>32.146501520035095</v>
      </c>
      <c r="D3217" t="s">
        <v>10</v>
      </c>
    </row>
    <row r="3218" spans="1:4" x14ac:dyDescent="0.3">
      <c r="A3218" s="12">
        <v>0.94000000000000006</v>
      </c>
      <c r="B3218" s="13">
        <v>29.30645584747192</v>
      </c>
      <c r="C3218" s="5">
        <f t="shared" si="50"/>
        <v>30.246455847471921</v>
      </c>
      <c r="D3218" t="s">
        <v>10</v>
      </c>
    </row>
    <row r="3219" spans="1:4" x14ac:dyDescent="0.3">
      <c r="A3219" s="12">
        <v>0.94000000000000006</v>
      </c>
      <c r="B3219" s="13">
        <v>27.209118141213224</v>
      </c>
      <c r="C3219" s="5">
        <f t="shared" si="50"/>
        <v>28.149118141213226</v>
      </c>
      <c r="D3219" t="s">
        <v>10</v>
      </c>
    </row>
    <row r="3220" spans="1:4" x14ac:dyDescent="0.3">
      <c r="A3220" s="12">
        <v>0.94000000000000006</v>
      </c>
      <c r="B3220" s="13">
        <v>24.270696892881542</v>
      </c>
      <c r="C3220" s="5">
        <f t="shared" si="50"/>
        <v>25.210696892881543</v>
      </c>
      <c r="D3220" t="s">
        <v>10</v>
      </c>
    </row>
    <row r="3221" spans="1:4" x14ac:dyDescent="0.3">
      <c r="A3221" s="12">
        <v>0.94000000000000006</v>
      </c>
      <c r="B3221" s="13">
        <v>20.501654275040437</v>
      </c>
      <c r="C3221" s="5">
        <f t="shared" si="50"/>
        <v>21.441654275040438</v>
      </c>
      <c r="D3221" t="s">
        <v>10</v>
      </c>
    </row>
    <row r="3222" spans="1:4" x14ac:dyDescent="0.3">
      <c r="A3222" s="12">
        <v>0.94000000000000006</v>
      </c>
      <c r="B3222" s="13">
        <v>16.578839650440027</v>
      </c>
      <c r="C3222" s="5">
        <f t="shared" si="50"/>
        <v>17.518839650440029</v>
      </c>
      <c r="D3222" t="s">
        <v>10</v>
      </c>
    </row>
    <row r="3223" spans="1:4" x14ac:dyDescent="0.3">
      <c r="A3223" s="12">
        <v>0.94000000000000006</v>
      </c>
      <c r="B3223" s="13">
        <v>13.401369828430429</v>
      </c>
      <c r="C3223" s="5">
        <f t="shared" si="50"/>
        <v>14.341369828430429</v>
      </c>
      <c r="D3223" t="s">
        <v>10</v>
      </c>
    </row>
    <row r="3224" spans="1:4" x14ac:dyDescent="0.3">
      <c r="A3224" s="12">
        <v>0.94000000000000006</v>
      </c>
      <c r="B3224" s="13">
        <v>10.727261990410534</v>
      </c>
      <c r="C3224" s="5">
        <f t="shared" si="50"/>
        <v>11.667261990410534</v>
      </c>
      <c r="D3224" t="s">
        <v>10</v>
      </c>
    </row>
    <row r="3225" spans="1:4" x14ac:dyDescent="0.3">
      <c r="A3225" s="12">
        <v>0.94000000000000006</v>
      </c>
      <c r="B3225" s="13">
        <v>8.2269603542291403</v>
      </c>
      <c r="C3225" s="5">
        <f t="shared" si="50"/>
        <v>9.1669603542291398</v>
      </c>
      <c r="D3225" t="s">
        <v>10</v>
      </c>
    </row>
    <row r="3226" spans="1:4" x14ac:dyDescent="0.3">
      <c r="A3226" s="12">
        <v>0.94000000000000006</v>
      </c>
      <c r="B3226" s="13">
        <v>6.2562184140255912</v>
      </c>
      <c r="C3226" s="5">
        <f t="shared" si="50"/>
        <v>7.1962184140255916</v>
      </c>
      <c r="D3226" t="s">
        <v>10</v>
      </c>
    </row>
    <row r="3227" spans="1:4" x14ac:dyDescent="0.3">
      <c r="A3227" s="12">
        <v>0.94000000000000006</v>
      </c>
      <c r="B3227" s="13">
        <v>5.0900031509444821</v>
      </c>
      <c r="C3227" s="5">
        <f t="shared" si="50"/>
        <v>6.0300031509444825</v>
      </c>
      <c r="D3227" t="s">
        <v>10</v>
      </c>
    </row>
    <row r="3228" spans="1:4" x14ac:dyDescent="0.3">
      <c r="A3228" s="12">
        <v>0.94000000000000006</v>
      </c>
      <c r="B3228" s="13">
        <v>5.1244618285953205</v>
      </c>
      <c r="C3228" s="5">
        <f t="shared" si="50"/>
        <v>6.0644618285953209</v>
      </c>
      <c r="D3228" t="s">
        <v>10</v>
      </c>
    </row>
    <row r="3229" spans="1:4" x14ac:dyDescent="0.3">
      <c r="A3229" s="12">
        <v>0.94000000000000006</v>
      </c>
      <c r="B3229" s="13">
        <v>6.0221968814835289</v>
      </c>
      <c r="C3229" s="5">
        <f t="shared" si="50"/>
        <v>6.9621968814835293</v>
      </c>
      <c r="D3229" t="s">
        <v>10</v>
      </c>
    </row>
    <row r="3230" spans="1:4" x14ac:dyDescent="0.3">
      <c r="A3230" s="12">
        <v>0.94000000000000006</v>
      </c>
      <c r="B3230" s="13">
        <v>8.2704311157523112</v>
      </c>
      <c r="C3230" s="5">
        <f t="shared" si="50"/>
        <v>9.2104311157523107</v>
      </c>
      <c r="D3230" t="s">
        <v>10</v>
      </c>
    </row>
    <row r="3231" spans="1:4" x14ac:dyDescent="0.3">
      <c r="A3231" s="12">
        <v>0.94000000000000006</v>
      </c>
      <c r="B3231" s="13">
        <v>11.280231596315655</v>
      </c>
      <c r="C3231" s="5">
        <f t="shared" si="50"/>
        <v>12.220231596315655</v>
      </c>
      <c r="D3231" t="s">
        <v>10</v>
      </c>
    </row>
    <row r="3232" spans="1:4" x14ac:dyDescent="0.3">
      <c r="A3232" s="12">
        <v>0.94000000000000006</v>
      </c>
      <c r="B3232" s="13">
        <v>14.454930878215668</v>
      </c>
      <c r="C3232" s="5">
        <f t="shared" si="50"/>
        <v>15.394930878215668</v>
      </c>
      <c r="D3232" t="s">
        <v>10</v>
      </c>
    </row>
    <row r="3233" spans="1:4" x14ac:dyDescent="0.3">
      <c r="A3233" s="12">
        <v>0.94000000000000006</v>
      </c>
      <c r="B3233" s="13">
        <v>17.736088893156293</v>
      </c>
      <c r="C3233" s="5">
        <f t="shared" si="50"/>
        <v>18.676088893156294</v>
      </c>
      <c r="D3233" t="s">
        <v>10</v>
      </c>
    </row>
    <row r="3234" spans="1:4" x14ac:dyDescent="0.3">
      <c r="A3234" s="12">
        <v>0.94000000000000006</v>
      </c>
      <c r="B3234" s="13">
        <v>21.19912284189256</v>
      </c>
      <c r="C3234" s="5">
        <f t="shared" si="50"/>
        <v>22.139122841892561</v>
      </c>
      <c r="D3234" t="s">
        <v>10</v>
      </c>
    </row>
    <row r="3235" spans="1:4" x14ac:dyDescent="0.3">
      <c r="A3235" s="12">
        <v>0.94000000000000006</v>
      </c>
      <c r="B3235" s="13">
        <v>25.119128388430532</v>
      </c>
      <c r="C3235" s="5">
        <f t="shared" si="50"/>
        <v>26.059128388430533</v>
      </c>
      <c r="D3235" t="s">
        <v>10</v>
      </c>
    </row>
    <row r="3236" spans="1:4" x14ac:dyDescent="0.3">
      <c r="A3236" s="12">
        <v>0.94000000000000006</v>
      </c>
      <c r="B3236" s="13">
        <v>28.887831888257956</v>
      </c>
      <c r="C3236" s="5">
        <f t="shared" si="50"/>
        <v>29.827831888257958</v>
      </c>
      <c r="D3236" t="s">
        <v>10</v>
      </c>
    </row>
    <row r="3237" spans="1:4" x14ac:dyDescent="0.3">
      <c r="A3237" s="12">
        <v>0.94000000000000006</v>
      </c>
      <c r="B3237" s="13">
        <v>31.406473561578796</v>
      </c>
      <c r="C3237" s="5">
        <f t="shared" si="50"/>
        <v>32.346473561578797</v>
      </c>
      <c r="D3237" t="s">
        <v>10</v>
      </c>
    </row>
    <row r="3238" spans="1:4" x14ac:dyDescent="0.3">
      <c r="A3238" s="12">
        <v>0.94000000000000006</v>
      </c>
      <c r="B3238" s="13">
        <v>32.710708508051312</v>
      </c>
      <c r="C3238" s="5">
        <f t="shared" si="50"/>
        <v>33.650708508051309</v>
      </c>
      <c r="D3238" t="s">
        <v>10</v>
      </c>
    </row>
    <row r="3239" spans="1:4" x14ac:dyDescent="0.3">
      <c r="A3239" s="12">
        <v>0.94000000000000006</v>
      </c>
      <c r="B3239" s="13">
        <v>33.14819860996019</v>
      </c>
      <c r="C3239" s="5">
        <f t="shared" si="50"/>
        <v>34.088198609960187</v>
      </c>
      <c r="D3239" t="s">
        <v>10</v>
      </c>
    </row>
    <row r="3240" spans="1:4" x14ac:dyDescent="0.3">
      <c r="A3240" s="12">
        <v>0.94000000000000006</v>
      </c>
      <c r="B3240" s="13">
        <v>32.560965344823074</v>
      </c>
      <c r="C3240" s="5">
        <f t="shared" si="50"/>
        <v>33.500965344823072</v>
      </c>
      <c r="D3240" t="s">
        <v>10</v>
      </c>
    </row>
    <row r="3241" spans="1:4" x14ac:dyDescent="0.3">
      <c r="A3241" s="12">
        <v>0.94000000000000006</v>
      </c>
      <c r="B3241" s="13">
        <v>31.206501520035097</v>
      </c>
      <c r="C3241" s="5">
        <f t="shared" si="50"/>
        <v>32.146501520035095</v>
      </c>
      <c r="D3241" t="s">
        <v>10</v>
      </c>
    </row>
    <row r="3242" spans="1:4" x14ac:dyDescent="0.3">
      <c r="A3242" s="14">
        <v>0.94000000000000028</v>
      </c>
      <c r="B3242" s="15">
        <v>23.146082161956141</v>
      </c>
      <c r="C3242" s="5">
        <f t="shared" si="50"/>
        <v>24.086082161956142</v>
      </c>
      <c r="D3242" t="s">
        <v>10</v>
      </c>
    </row>
    <row r="3243" spans="1:4" x14ac:dyDescent="0.3">
      <c r="A3243" s="14">
        <v>0.94000000000000028</v>
      </c>
      <c r="B3243" s="15">
        <v>21.689392077029439</v>
      </c>
      <c r="C3243" s="5">
        <f t="shared" si="50"/>
        <v>22.62939207702944</v>
      </c>
      <c r="D3243" t="s">
        <v>10</v>
      </c>
    </row>
    <row r="3244" spans="1:4" x14ac:dyDescent="0.3">
      <c r="A3244" s="14">
        <v>0.94000000000000028</v>
      </c>
      <c r="B3244" s="15">
        <v>19.935767698938587</v>
      </c>
      <c r="C3244" s="5">
        <f t="shared" si="50"/>
        <v>20.875767698938589</v>
      </c>
      <c r="D3244" t="s">
        <v>10</v>
      </c>
    </row>
    <row r="3245" spans="1:4" x14ac:dyDescent="0.3">
      <c r="A3245" s="14">
        <v>0.94000000000000028</v>
      </c>
      <c r="B3245" s="15">
        <v>17.994510806614969</v>
      </c>
      <c r="C3245" s="5">
        <f t="shared" si="50"/>
        <v>18.93451080661497</v>
      </c>
      <c r="D3245" t="s">
        <v>10</v>
      </c>
    </row>
    <row r="3246" spans="1:4" x14ac:dyDescent="0.3">
      <c r="A3246" s="14">
        <v>0.94000000000000028</v>
      </c>
      <c r="B3246" s="15">
        <v>14.474426545557332</v>
      </c>
      <c r="C3246" s="5">
        <f t="shared" si="50"/>
        <v>15.414426545557331</v>
      </c>
      <c r="D3246" t="s">
        <v>10</v>
      </c>
    </row>
    <row r="3247" spans="1:4" x14ac:dyDescent="0.3">
      <c r="A3247" s="14">
        <v>0.94000000000000028</v>
      </c>
      <c r="B3247" s="15">
        <v>10.797629818305179</v>
      </c>
      <c r="C3247" s="5">
        <f t="shared" si="50"/>
        <v>11.737629818305178</v>
      </c>
      <c r="D3247" t="s">
        <v>10</v>
      </c>
    </row>
    <row r="3248" spans="1:4" x14ac:dyDescent="0.3">
      <c r="A3248" s="14">
        <v>7.391758241758243</v>
      </c>
      <c r="B3248" s="15">
        <v>8.7139917367270527</v>
      </c>
      <c r="C3248" s="5">
        <f t="shared" si="50"/>
        <v>16.105749978485296</v>
      </c>
      <c r="D3248" t="s">
        <v>10</v>
      </c>
    </row>
    <row r="3249" spans="1:4" x14ac:dyDescent="0.3">
      <c r="A3249" s="14">
        <v>11.826813186813187</v>
      </c>
      <c r="B3249" s="15">
        <v>8.1235623343986596</v>
      </c>
      <c r="C3249" s="5">
        <f t="shared" si="50"/>
        <v>19.950375521211846</v>
      </c>
      <c r="D3249" t="s">
        <v>10</v>
      </c>
    </row>
    <row r="3250" spans="1:4" x14ac:dyDescent="0.3">
      <c r="A3250" s="14">
        <v>16.26186813186813</v>
      </c>
      <c r="B3250" s="15">
        <v>10.038653761103056</v>
      </c>
      <c r="C3250" s="5">
        <f t="shared" si="50"/>
        <v>26.300521892971187</v>
      </c>
      <c r="D3250" t="s">
        <v>10</v>
      </c>
    </row>
    <row r="3251" spans="1:4" x14ac:dyDescent="0.3">
      <c r="A3251" s="14">
        <v>16.26186813186813</v>
      </c>
      <c r="B3251" s="15">
        <v>14.809417197204601</v>
      </c>
      <c r="C3251" s="5">
        <f t="shared" si="50"/>
        <v>31.07128532907273</v>
      </c>
      <c r="D3251" t="s">
        <v>10</v>
      </c>
    </row>
    <row r="3252" spans="1:4" x14ac:dyDescent="0.3">
      <c r="A3252" s="14">
        <v>16.26186813186813</v>
      </c>
      <c r="B3252" s="15">
        <v>16.981672880368407</v>
      </c>
      <c r="C3252" s="5">
        <f t="shared" si="50"/>
        <v>33.243541012236534</v>
      </c>
      <c r="D3252" t="s">
        <v>10</v>
      </c>
    </row>
    <row r="3253" spans="1:4" x14ac:dyDescent="0.3">
      <c r="A3253" s="14">
        <v>15.522692307692306</v>
      </c>
      <c r="B3253" s="15">
        <v>18.403738565042929</v>
      </c>
      <c r="C3253" s="5">
        <f t="shared" si="50"/>
        <v>33.926430872735239</v>
      </c>
      <c r="D3253" t="s">
        <v>10</v>
      </c>
    </row>
    <row r="3254" spans="1:4" x14ac:dyDescent="0.3">
      <c r="A3254" s="14">
        <v>15.522692307692306</v>
      </c>
      <c r="B3254" s="15">
        <v>19.84608467184712</v>
      </c>
      <c r="C3254" s="5">
        <f t="shared" si="50"/>
        <v>35.368776979539426</v>
      </c>
      <c r="D3254" t="s">
        <v>10</v>
      </c>
    </row>
    <row r="3255" spans="1:4" x14ac:dyDescent="0.3">
      <c r="A3255" s="14">
        <v>12.565989010989011</v>
      </c>
      <c r="B3255" s="15">
        <v>21.602551668661654</v>
      </c>
      <c r="C3255" s="5">
        <f t="shared" si="50"/>
        <v>34.168540679650661</v>
      </c>
      <c r="D3255" t="s">
        <v>10</v>
      </c>
    </row>
    <row r="3256" spans="1:4" x14ac:dyDescent="0.3">
      <c r="A3256" s="14">
        <v>11.826813186813187</v>
      </c>
      <c r="B3256" s="15">
        <v>23.289087305627287</v>
      </c>
      <c r="C3256" s="5">
        <f t="shared" si="50"/>
        <v>35.115900492440474</v>
      </c>
      <c r="D3256" t="s">
        <v>10</v>
      </c>
    </row>
    <row r="3257" spans="1:4" x14ac:dyDescent="0.3">
      <c r="A3257" s="14">
        <v>15.522692307692306</v>
      </c>
      <c r="B3257" s="15">
        <v>24.971143166228984</v>
      </c>
      <c r="C3257" s="5">
        <f t="shared" si="50"/>
        <v>40.493835473921294</v>
      </c>
      <c r="D3257" t="s">
        <v>10</v>
      </c>
    </row>
    <row r="3258" spans="1:4" x14ac:dyDescent="0.3">
      <c r="A3258" s="14">
        <v>19.957747252747254</v>
      </c>
      <c r="B3258" s="15">
        <v>26.331926144279191</v>
      </c>
      <c r="C3258" s="5">
        <f t="shared" si="50"/>
        <v>46.289673397026448</v>
      </c>
      <c r="D3258" t="s">
        <v>10</v>
      </c>
    </row>
    <row r="3259" spans="1:4" x14ac:dyDescent="0.3">
      <c r="A3259" s="14">
        <v>19.957747252747254</v>
      </c>
      <c r="B3259" s="15">
        <v>26.81002418188309</v>
      </c>
      <c r="C3259" s="5">
        <f t="shared" si="50"/>
        <v>46.767771434630347</v>
      </c>
      <c r="D3259" t="s">
        <v>10</v>
      </c>
    </row>
    <row r="3260" spans="1:4" x14ac:dyDescent="0.3">
      <c r="A3260" s="14">
        <v>14.783516483516486</v>
      </c>
      <c r="B3260" s="15">
        <v>26.335167001269703</v>
      </c>
      <c r="C3260" s="5">
        <f t="shared" si="50"/>
        <v>41.118683484786189</v>
      </c>
      <c r="D3260" t="s">
        <v>10</v>
      </c>
    </row>
    <row r="3261" spans="1:4" x14ac:dyDescent="0.3">
      <c r="A3261" s="14">
        <v>7.391758241758243</v>
      </c>
      <c r="B3261" s="15">
        <v>23.278994242983725</v>
      </c>
      <c r="C3261" s="5">
        <f t="shared" si="50"/>
        <v>30.670752484741968</v>
      </c>
      <c r="D3261" t="s">
        <v>10</v>
      </c>
    </row>
    <row r="3262" spans="1:4" x14ac:dyDescent="0.3">
      <c r="A3262" s="14">
        <v>0.94000000000000028</v>
      </c>
      <c r="B3262" s="15">
        <v>22.42153500293869</v>
      </c>
      <c r="C3262" s="5">
        <f t="shared" si="50"/>
        <v>23.361535002938691</v>
      </c>
      <c r="D3262" t="s">
        <v>10</v>
      </c>
    </row>
    <row r="3263" spans="1:4" x14ac:dyDescent="0.3">
      <c r="A3263" s="14">
        <v>0.94000000000000028</v>
      </c>
      <c r="B3263" s="15">
        <v>22.75412479597453</v>
      </c>
      <c r="C3263" s="5">
        <f t="shared" si="50"/>
        <v>23.694124795974531</v>
      </c>
      <c r="D3263" t="s">
        <v>10</v>
      </c>
    </row>
    <row r="3264" spans="1:4" x14ac:dyDescent="0.3">
      <c r="A3264" s="14">
        <v>0.94000000000000028</v>
      </c>
      <c r="B3264" s="15">
        <v>23.336849185561981</v>
      </c>
      <c r="C3264" s="5">
        <f t="shared" si="50"/>
        <v>24.276849185561982</v>
      </c>
      <c r="D3264" t="s">
        <v>10</v>
      </c>
    </row>
    <row r="3265" spans="1:4" x14ac:dyDescent="0.3">
      <c r="A3265" s="14">
        <v>0.94000000000000028</v>
      </c>
      <c r="B3265" s="15">
        <v>23.616155241846801</v>
      </c>
      <c r="C3265" s="5">
        <f t="shared" si="50"/>
        <v>24.556155241846803</v>
      </c>
      <c r="D3265" t="s">
        <v>10</v>
      </c>
    </row>
    <row r="3266" spans="1:4" x14ac:dyDescent="0.3">
      <c r="A3266" s="14">
        <v>0.94000000000000028</v>
      </c>
      <c r="B3266" s="15">
        <v>23.146082161956141</v>
      </c>
      <c r="C3266" s="5">
        <f t="shared" si="50"/>
        <v>24.086082161956142</v>
      </c>
      <c r="D3266" t="s">
        <v>10</v>
      </c>
    </row>
    <row r="3267" spans="1:4" x14ac:dyDescent="0.3">
      <c r="A3267" s="14">
        <v>0.94000000000000028</v>
      </c>
      <c r="B3267" s="15">
        <v>21.689392077029439</v>
      </c>
      <c r="C3267" s="5">
        <f t="shared" ref="C3267:C3330" si="51">SUM(A3267:B3267)</f>
        <v>22.62939207702944</v>
      </c>
      <c r="D3267" t="s">
        <v>10</v>
      </c>
    </row>
    <row r="3268" spans="1:4" x14ac:dyDescent="0.3">
      <c r="A3268" s="14">
        <v>0.94000000000000028</v>
      </c>
      <c r="B3268" s="15">
        <v>19.935767698938587</v>
      </c>
      <c r="C3268" s="5">
        <f t="shared" si="51"/>
        <v>20.875767698938589</v>
      </c>
      <c r="D3268" t="s">
        <v>10</v>
      </c>
    </row>
    <row r="3269" spans="1:4" x14ac:dyDescent="0.3">
      <c r="A3269" s="14">
        <v>0.94000000000000028</v>
      </c>
      <c r="B3269" s="15">
        <v>17.994510806614969</v>
      </c>
      <c r="C3269" s="5">
        <f t="shared" si="51"/>
        <v>18.93451080661497</v>
      </c>
      <c r="D3269" t="s">
        <v>10</v>
      </c>
    </row>
    <row r="3270" spans="1:4" x14ac:dyDescent="0.3">
      <c r="A3270" s="14">
        <v>0.94000000000000028</v>
      </c>
      <c r="B3270" s="15">
        <v>14.474426545557332</v>
      </c>
      <c r="C3270" s="5">
        <f t="shared" si="51"/>
        <v>15.414426545557331</v>
      </c>
      <c r="D3270" t="s">
        <v>10</v>
      </c>
    </row>
    <row r="3271" spans="1:4" x14ac:dyDescent="0.3">
      <c r="A3271" s="14">
        <v>0.94000000000000028</v>
      </c>
      <c r="B3271" s="15">
        <v>10.797629818305179</v>
      </c>
      <c r="C3271" s="5">
        <f t="shared" si="51"/>
        <v>11.737629818305178</v>
      </c>
      <c r="D3271" t="s">
        <v>10</v>
      </c>
    </row>
    <row r="3272" spans="1:4" x14ac:dyDescent="0.3">
      <c r="A3272" s="14">
        <v>7.391758241758243</v>
      </c>
      <c r="B3272" s="15">
        <v>8.7139917367270527</v>
      </c>
      <c r="C3272" s="5">
        <f t="shared" si="51"/>
        <v>16.105749978485296</v>
      </c>
      <c r="D3272" t="s">
        <v>10</v>
      </c>
    </row>
    <row r="3273" spans="1:4" x14ac:dyDescent="0.3">
      <c r="A3273" s="14">
        <v>11.826813186813187</v>
      </c>
      <c r="B3273" s="15">
        <v>8.1235623343986596</v>
      </c>
      <c r="C3273" s="5">
        <f t="shared" si="51"/>
        <v>19.950375521211846</v>
      </c>
      <c r="D3273" t="s">
        <v>10</v>
      </c>
    </row>
    <row r="3274" spans="1:4" x14ac:dyDescent="0.3">
      <c r="A3274" s="14">
        <v>16.26186813186813</v>
      </c>
      <c r="B3274" s="15">
        <v>10.038653761103056</v>
      </c>
      <c r="C3274" s="5">
        <f t="shared" si="51"/>
        <v>26.300521892971187</v>
      </c>
      <c r="D3274" t="s">
        <v>10</v>
      </c>
    </row>
    <row r="3275" spans="1:4" x14ac:dyDescent="0.3">
      <c r="A3275" s="14">
        <v>16.26186813186813</v>
      </c>
      <c r="B3275" s="15">
        <v>14.809417197204601</v>
      </c>
      <c r="C3275" s="5">
        <f t="shared" si="51"/>
        <v>31.07128532907273</v>
      </c>
      <c r="D3275" t="s">
        <v>10</v>
      </c>
    </row>
    <row r="3276" spans="1:4" x14ac:dyDescent="0.3">
      <c r="A3276" s="14">
        <v>16.26186813186813</v>
      </c>
      <c r="B3276" s="15">
        <v>16.981672880368407</v>
      </c>
      <c r="C3276" s="5">
        <f t="shared" si="51"/>
        <v>33.243541012236534</v>
      </c>
      <c r="D3276" t="s">
        <v>10</v>
      </c>
    </row>
    <row r="3277" spans="1:4" x14ac:dyDescent="0.3">
      <c r="A3277" s="14">
        <v>15.522692307692306</v>
      </c>
      <c r="B3277" s="15">
        <v>18.403738565042929</v>
      </c>
      <c r="C3277" s="5">
        <f t="shared" si="51"/>
        <v>33.926430872735239</v>
      </c>
      <c r="D3277" t="s">
        <v>10</v>
      </c>
    </row>
    <row r="3278" spans="1:4" x14ac:dyDescent="0.3">
      <c r="A3278" s="14">
        <v>15.522692307692306</v>
      </c>
      <c r="B3278" s="15">
        <v>19.84608467184712</v>
      </c>
      <c r="C3278" s="5">
        <f t="shared" si="51"/>
        <v>35.368776979539426</v>
      </c>
      <c r="D3278" t="s">
        <v>10</v>
      </c>
    </row>
    <row r="3279" spans="1:4" x14ac:dyDescent="0.3">
      <c r="A3279" s="14">
        <v>12.565989010989011</v>
      </c>
      <c r="B3279" s="15">
        <v>21.602551668661654</v>
      </c>
      <c r="C3279" s="5">
        <f t="shared" si="51"/>
        <v>34.168540679650661</v>
      </c>
      <c r="D3279" t="s">
        <v>10</v>
      </c>
    </row>
    <row r="3280" spans="1:4" x14ac:dyDescent="0.3">
      <c r="A3280" s="14">
        <v>11.826813186813187</v>
      </c>
      <c r="B3280" s="15">
        <v>23.289087305627287</v>
      </c>
      <c r="C3280" s="5">
        <f t="shared" si="51"/>
        <v>35.115900492440474</v>
      </c>
      <c r="D3280" t="s">
        <v>10</v>
      </c>
    </row>
    <row r="3281" spans="1:4" x14ac:dyDescent="0.3">
      <c r="A3281" s="14">
        <v>15.522692307692306</v>
      </c>
      <c r="B3281" s="15">
        <v>24.971143166228984</v>
      </c>
      <c r="C3281" s="5">
        <f t="shared" si="51"/>
        <v>40.493835473921294</v>
      </c>
      <c r="D3281" t="s">
        <v>10</v>
      </c>
    </row>
    <row r="3282" spans="1:4" x14ac:dyDescent="0.3">
      <c r="A3282" s="14">
        <v>19.957747252747254</v>
      </c>
      <c r="B3282" s="15">
        <v>26.331926144279191</v>
      </c>
      <c r="C3282" s="5">
        <f t="shared" si="51"/>
        <v>46.289673397026448</v>
      </c>
      <c r="D3282" t="s">
        <v>10</v>
      </c>
    </row>
    <row r="3283" spans="1:4" x14ac:dyDescent="0.3">
      <c r="A3283" s="14">
        <v>19.957747252747254</v>
      </c>
      <c r="B3283" s="15">
        <v>26.81002418188309</v>
      </c>
      <c r="C3283" s="5">
        <f t="shared" si="51"/>
        <v>46.767771434630347</v>
      </c>
      <c r="D3283" t="s">
        <v>10</v>
      </c>
    </row>
    <row r="3284" spans="1:4" x14ac:dyDescent="0.3">
      <c r="A3284" s="14">
        <v>14.783516483516486</v>
      </c>
      <c r="B3284" s="15">
        <v>26.335167001269703</v>
      </c>
      <c r="C3284" s="5">
        <f t="shared" si="51"/>
        <v>41.118683484786189</v>
      </c>
      <c r="D3284" t="s">
        <v>10</v>
      </c>
    </row>
    <row r="3285" spans="1:4" x14ac:dyDescent="0.3">
      <c r="A3285" s="14">
        <v>7.391758241758243</v>
      </c>
      <c r="B3285" s="15">
        <v>23.278994242983725</v>
      </c>
      <c r="C3285" s="5">
        <f t="shared" si="51"/>
        <v>30.670752484741968</v>
      </c>
      <c r="D3285" t="s">
        <v>10</v>
      </c>
    </row>
    <row r="3286" spans="1:4" x14ac:dyDescent="0.3">
      <c r="A3286" s="14">
        <v>0.94000000000000028</v>
      </c>
      <c r="B3286" s="15">
        <v>22.42153500293869</v>
      </c>
      <c r="C3286" s="5">
        <f t="shared" si="51"/>
        <v>23.361535002938691</v>
      </c>
      <c r="D3286" t="s">
        <v>10</v>
      </c>
    </row>
    <row r="3287" spans="1:4" x14ac:dyDescent="0.3">
      <c r="A3287" s="14">
        <v>0.94000000000000028</v>
      </c>
      <c r="B3287" s="15">
        <v>22.75412479597453</v>
      </c>
      <c r="C3287" s="5">
        <f t="shared" si="51"/>
        <v>23.694124795974531</v>
      </c>
      <c r="D3287" t="s">
        <v>10</v>
      </c>
    </row>
    <row r="3288" spans="1:4" x14ac:dyDescent="0.3">
      <c r="A3288" s="14">
        <v>0.94000000000000028</v>
      </c>
      <c r="B3288" s="15">
        <v>23.336849185561981</v>
      </c>
      <c r="C3288" s="5">
        <f t="shared" si="51"/>
        <v>24.276849185561982</v>
      </c>
      <c r="D3288" t="s">
        <v>10</v>
      </c>
    </row>
    <row r="3289" spans="1:4" x14ac:dyDescent="0.3">
      <c r="A3289" s="14">
        <v>0.94000000000000028</v>
      </c>
      <c r="B3289" s="15">
        <v>23.616155241846801</v>
      </c>
      <c r="C3289" s="5">
        <f t="shared" si="51"/>
        <v>24.556155241846803</v>
      </c>
      <c r="D3289" t="s">
        <v>10</v>
      </c>
    </row>
    <row r="3290" spans="1:4" x14ac:dyDescent="0.3">
      <c r="A3290" s="14">
        <v>0.94000000000000028</v>
      </c>
      <c r="B3290" s="15">
        <v>23.146082161956141</v>
      </c>
      <c r="C3290" s="5">
        <f t="shared" si="51"/>
        <v>24.086082161956142</v>
      </c>
      <c r="D3290" t="s">
        <v>10</v>
      </c>
    </row>
    <row r="3291" spans="1:4" x14ac:dyDescent="0.3">
      <c r="A3291" s="14">
        <v>0.94000000000000028</v>
      </c>
      <c r="B3291" s="15">
        <v>21.689392077029439</v>
      </c>
      <c r="C3291" s="5">
        <f t="shared" si="51"/>
        <v>22.62939207702944</v>
      </c>
      <c r="D3291" t="s">
        <v>10</v>
      </c>
    </row>
    <row r="3292" spans="1:4" x14ac:dyDescent="0.3">
      <c r="A3292" s="14">
        <v>0.94000000000000028</v>
      </c>
      <c r="B3292" s="15">
        <v>19.935767698938587</v>
      </c>
      <c r="C3292" s="5">
        <f t="shared" si="51"/>
        <v>20.875767698938589</v>
      </c>
      <c r="D3292" t="s">
        <v>10</v>
      </c>
    </row>
    <row r="3293" spans="1:4" x14ac:dyDescent="0.3">
      <c r="A3293" s="14">
        <v>0.94000000000000028</v>
      </c>
      <c r="B3293" s="15">
        <v>17.994510806614969</v>
      </c>
      <c r="C3293" s="5">
        <f t="shared" si="51"/>
        <v>18.93451080661497</v>
      </c>
      <c r="D3293" t="s">
        <v>10</v>
      </c>
    </row>
    <row r="3294" spans="1:4" x14ac:dyDescent="0.3">
      <c r="A3294" s="14">
        <v>0.94000000000000028</v>
      </c>
      <c r="B3294" s="15">
        <v>14.474426545557332</v>
      </c>
      <c r="C3294" s="5">
        <f t="shared" si="51"/>
        <v>15.414426545557331</v>
      </c>
      <c r="D3294" t="s">
        <v>10</v>
      </c>
    </row>
    <row r="3295" spans="1:4" x14ac:dyDescent="0.3">
      <c r="A3295" s="14">
        <v>0.94000000000000028</v>
      </c>
      <c r="B3295" s="15">
        <v>10.797629818305179</v>
      </c>
      <c r="C3295" s="5">
        <f t="shared" si="51"/>
        <v>11.737629818305178</v>
      </c>
      <c r="D3295" t="s">
        <v>10</v>
      </c>
    </row>
    <row r="3296" spans="1:4" x14ac:dyDescent="0.3">
      <c r="A3296" s="14">
        <v>7.391758241758243</v>
      </c>
      <c r="B3296" s="15">
        <v>8.7139917367270527</v>
      </c>
      <c r="C3296" s="5">
        <f t="shared" si="51"/>
        <v>16.105749978485296</v>
      </c>
      <c r="D3296" t="s">
        <v>10</v>
      </c>
    </row>
    <row r="3297" spans="1:4" x14ac:dyDescent="0.3">
      <c r="A3297" s="14">
        <v>11.826813186813187</v>
      </c>
      <c r="B3297" s="15">
        <v>8.1235623343986596</v>
      </c>
      <c r="C3297" s="5">
        <f t="shared" si="51"/>
        <v>19.950375521211846</v>
      </c>
      <c r="D3297" t="s">
        <v>10</v>
      </c>
    </row>
    <row r="3298" spans="1:4" x14ac:dyDescent="0.3">
      <c r="A3298" s="14">
        <v>16.26186813186813</v>
      </c>
      <c r="B3298" s="15">
        <v>10.038653761103056</v>
      </c>
      <c r="C3298" s="5">
        <f t="shared" si="51"/>
        <v>26.300521892971187</v>
      </c>
      <c r="D3298" t="s">
        <v>10</v>
      </c>
    </row>
    <row r="3299" spans="1:4" x14ac:dyDescent="0.3">
      <c r="A3299" s="14">
        <v>16.26186813186813</v>
      </c>
      <c r="B3299" s="15">
        <v>14.809417197204601</v>
      </c>
      <c r="C3299" s="5">
        <f t="shared" si="51"/>
        <v>31.07128532907273</v>
      </c>
      <c r="D3299" t="s">
        <v>10</v>
      </c>
    </row>
    <row r="3300" spans="1:4" x14ac:dyDescent="0.3">
      <c r="A3300" s="14">
        <v>16.26186813186813</v>
      </c>
      <c r="B3300" s="15">
        <v>16.981672880368407</v>
      </c>
      <c r="C3300" s="5">
        <f t="shared" si="51"/>
        <v>33.243541012236534</v>
      </c>
      <c r="D3300" t="s">
        <v>10</v>
      </c>
    </row>
    <row r="3301" spans="1:4" x14ac:dyDescent="0.3">
      <c r="A3301" s="14">
        <v>15.522692307692306</v>
      </c>
      <c r="B3301" s="15">
        <v>18.403738565042929</v>
      </c>
      <c r="C3301" s="5">
        <f t="shared" si="51"/>
        <v>33.926430872735239</v>
      </c>
      <c r="D3301" t="s">
        <v>10</v>
      </c>
    </row>
    <row r="3302" spans="1:4" x14ac:dyDescent="0.3">
      <c r="A3302" s="14">
        <v>15.522692307692306</v>
      </c>
      <c r="B3302" s="15">
        <v>19.84608467184712</v>
      </c>
      <c r="C3302" s="5">
        <f t="shared" si="51"/>
        <v>35.368776979539426</v>
      </c>
      <c r="D3302" t="s">
        <v>10</v>
      </c>
    </row>
    <row r="3303" spans="1:4" x14ac:dyDescent="0.3">
      <c r="A3303" s="14">
        <v>12.565989010989011</v>
      </c>
      <c r="B3303" s="15">
        <v>21.602551668661654</v>
      </c>
      <c r="C3303" s="5">
        <f t="shared" si="51"/>
        <v>34.168540679650661</v>
      </c>
      <c r="D3303" t="s">
        <v>10</v>
      </c>
    </row>
    <row r="3304" spans="1:4" x14ac:dyDescent="0.3">
      <c r="A3304" s="14">
        <v>11.826813186813187</v>
      </c>
      <c r="B3304" s="15">
        <v>23.289087305627287</v>
      </c>
      <c r="C3304" s="5">
        <f t="shared" si="51"/>
        <v>35.115900492440474</v>
      </c>
      <c r="D3304" t="s">
        <v>10</v>
      </c>
    </row>
    <row r="3305" spans="1:4" x14ac:dyDescent="0.3">
      <c r="A3305" s="14">
        <v>15.522692307692306</v>
      </c>
      <c r="B3305" s="15">
        <v>24.971143166228984</v>
      </c>
      <c r="C3305" s="5">
        <f t="shared" si="51"/>
        <v>40.493835473921294</v>
      </c>
      <c r="D3305" t="s">
        <v>10</v>
      </c>
    </row>
    <row r="3306" spans="1:4" x14ac:dyDescent="0.3">
      <c r="A3306" s="14">
        <v>19.957747252747254</v>
      </c>
      <c r="B3306" s="15">
        <v>26.331926144279191</v>
      </c>
      <c r="C3306" s="5">
        <f t="shared" si="51"/>
        <v>46.289673397026448</v>
      </c>
      <c r="D3306" t="s">
        <v>10</v>
      </c>
    </row>
    <row r="3307" spans="1:4" x14ac:dyDescent="0.3">
      <c r="A3307" s="14">
        <v>19.957747252747254</v>
      </c>
      <c r="B3307" s="15">
        <v>26.81002418188309</v>
      </c>
      <c r="C3307" s="5">
        <f t="shared" si="51"/>
        <v>46.767771434630347</v>
      </c>
      <c r="D3307" t="s">
        <v>10</v>
      </c>
    </row>
    <row r="3308" spans="1:4" x14ac:dyDescent="0.3">
      <c r="A3308" s="14">
        <v>14.783516483516486</v>
      </c>
      <c r="B3308" s="15">
        <v>26.335167001269703</v>
      </c>
      <c r="C3308" s="5">
        <f t="shared" si="51"/>
        <v>41.118683484786189</v>
      </c>
      <c r="D3308" t="s">
        <v>10</v>
      </c>
    </row>
    <row r="3309" spans="1:4" x14ac:dyDescent="0.3">
      <c r="A3309" s="14">
        <v>7.391758241758243</v>
      </c>
      <c r="B3309" s="15">
        <v>23.278994242983725</v>
      </c>
      <c r="C3309" s="5">
        <f t="shared" si="51"/>
        <v>30.670752484741968</v>
      </c>
      <c r="D3309" t="s">
        <v>10</v>
      </c>
    </row>
    <row r="3310" spans="1:4" x14ac:dyDescent="0.3">
      <c r="A3310" s="14">
        <v>0.94000000000000028</v>
      </c>
      <c r="B3310" s="15">
        <v>22.42153500293869</v>
      </c>
      <c r="C3310" s="5">
        <f t="shared" si="51"/>
        <v>23.361535002938691</v>
      </c>
      <c r="D3310" t="s">
        <v>10</v>
      </c>
    </row>
    <row r="3311" spans="1:4" x14ac:dyDescent="0.3">
      <c r="A3311" s="14">
        <v>0.94000000000000028</v>
      </c>
      <c r="B3311" s="15">
        <v>22.75412479597453</v>
      </c>
      <c r="C3311" s="5">
        <f t="shared" si="51"/>
        <v>23.694124795974531</v>
      </c>
      <c r="D3311" t="s">
        <v>10</v>
      </c>
    </row>
    <row r="3312" spans="1:4" x14ac:dyDescent="0.3">
      <c r="A3312" s="14">
        <v>0.94000000000000028</v>
      </c>
      <c r="B3312" s="15">
        <v>23.336849185561981</v>
      </c>
      <c r="C3312" s="5">
        <f t="shared" si="51"/>
        <v>24.276849185561982</v>
      </c>
      <c r="D3312" t="s">
        <v>10</v>
      </c>
    </row>
    <row r="3313" spans="1:4" x14ac:dyDescent="0.3">
      <c r="A3313" s="14">
        <v>0.94000000000000028</v>
      </c>
      <c r="B3313" s="15">
        <v>23.616155241846801</v>
      </c>
      <c r="C3313" s="5">
        <f t="shared" si="51"/>
        <v>24.556155241846803</v>
      </c>
      <c r="D3313" t="s">
        <v>10</v>
      </c>
    </row>
    <row r="3314" spans="1:4" x14ac:dyDescent="0.3">
      <c r="A3314" s="14">
        <v>0.94000000000000028</v>
      </c>
      <c r="B3314" s="15">
        <v>23.146082161956141</v>
      </c>
      <c r="C3314" s="5">
        <f t="shared" si="51"/>
        <v>24.086082161956142</v>
      </c>
      <c r="D3314" t="s">
        <v>10</v>
      </c>
    </row>
    <row r="3315" spans="1:4" x14ac:dyDescent="0.3">
      <c r="A3315" s="14">
        <v>0.94000000000000028</v>
      </c>
      <c r="B3315" s="15">
        <v>21.689392077029439</v>
      </c>
      <c r="C3315" s="5">
        <f t="shared" si="51"/>
        <v>22.62939207702944</v>
      </c>
      <c r="D3315" t="s">
        <v>10</v>
      </c>
    </row>
    <row r="3316" spans="1:4" x14ac:dyDescent="0.3">
      <c r="A3316" s="14">
        <v>0.94000000000000028</v>
      </c>
      <c r="B3316" s="15">
        <v>19.935767698938587</v>
      </c>
      <c r="C3316" s="5">
        <f t="shared" si="51"/>
        <v>20.875767698938589</v>
      </c>
      <c r="D3316" t="s">
        <v>10</v>
      </c>
    </row>
    <row r="3317" spans="1:4" x14ac:dyDescent="0.3">
      <c r="A3317" s="14">
        <v>0.94000000000000028</v>
      </c>
      <c r="B3317" s="15">
        <v>17.994510806614969</v>
      </c>
      <c r="C3317" s="5">
        <f t="shared" si="51"/>
        <v>18.93451080661497</v>
      </c>
      <c r="D3317" t="s">
        <v>10</v>
      </c>
    </row>
    <row r="3318" spans="1:4" x14ac:dyDescent="0.3">
      <c r="A3318" s="14">
        <v>0.94000000000000028</v>
      </c>
      <c r="B3318" s="15">
        <v>14.474426545557332</v>
      </c>
      <c r="C3318" s="5">
        <f t="shared" si="51"/>
        <v>15.414426545557331</v>
      </c>
      <c r="D3318" t="s">
        <v>10</v>
      </c>
    </row>
    <row r="3319" spans="1:4" x14ac:dyDescent="0.3">
      <c r="A3319" s="14">
        <v>0.94000000000000028</v>
      </c>
      <c r="B3319" s="15">
        <v>10.797629818305179</v>
      </c>
      <c r="C3319" s="5">
        <f t="shared" si="51"/>
        <v>11.737629818305178</v>
      </c>
      <c r="D3319" t="s">
        <v>10</v>
      </c>
    </row>
    <row r="3320" spans="1:4" x14ac:dyDescent="0.3">
      <c r="A3320" s="14">
        <v>7.391758241758243</v>
      </c>
      <c r="B3320" s="15">
        <v>8.7139917367270527</v>
      </c>
      <c r="C3320" s="5">
        <f t="shared" si="51"/>
        <v>16.105749978485296</v>
      </c>
      <c r="D3320" t="s">
        <v>10</v>
      </c>
    </row>
    <row r="3321" spans="1:4" x14ac:dyDescent="0.3">
      <c r="A3321" s="14">
        <v>11.826813186813187</v>
      </c>
      <c r="B3321" s="15">
        <v>8.1235623343986596</v>
      </c>
      <c r="C3321" s="5">
        <f t="shared" si="51"/>
        <v>19.950375521211846</v>
      </c>
      <c r="D3321" t="s">
        <v>10</v>
      </c>
    </row>
    <row r="3322" spans="1:4" x14ac:dyDescent="0.3">
      <c r="A3322" s="14">
        <v>16.26186813186813</v>
      </c>
      <c r="B3322" s="15">
        <v>10.038653761103056</v>
      </c>
      <c r="C3322" s="5">
        <f t="shared" si="51"/>
        <v>26.300521892971187</v>
      </c>
      <c r="D3322" t="s">
        <v>10</v>
      </c>
    </row>
    <row r="3323" spans="1:4" x14ac:dyDescent="0.3">
      <c r="A3323" s="14">
        <v>16.26186813186813</v>
      </c>
      <c r="B3323" s="15">
        <v>14.809417197204601</v>
      </c>
      <c r="C3323" s="5">
        <f t="shared" si="51"/>
        <v>31.07128532907273</v>
      </c>
      <c r="D3323" t="s">
        <v>10</v>
      </c>
    </row>
    <row r="3324" spans="1:4" x14ac:dyDescent="0.3">
      <c r="A3324" s="14">
        <v>16.26186813186813</v>
      </c>
      <c r="B3324" s="15">
        <v>16.981672880368407</v>
      </c>
      <c r="C3324" s="5">
        <f t="shared" si="51"/>
        <v>33.243541012236534</v>
      </c>
      <c r="D3324" t="s">
        <v>10</v>
      </c>
    </row>
    <row r="3325" spans="1:4" x14ac:dyDescent="0.3">
      <c r="A3325" s="14">
        <v>15.522692307692306</v>
      </c>
      <c r="B3325" s="15">
        <v>18.403738565042929</v>
      </c>
      <c r="C3325" s="5">
        <f t="shared" si="51"/>
        <v>33.926430872735239</v>
      </c>
      <c r="D3325" t="s">
        <v>10</v>
      </c>
    </row>
    <row r="3326" spans="1:4" x14ac:dyDescent="0.3">
      <c r="A3326" s="14">
        <v>15.522692307692306</v>
      </c>
      <c r="B3326" s="15">
        <v>19.84608467184712</v>
      </c>
      <c r="C3326" s="5">
        <f t="shared" si="51"/>
        <v>35.368776979539426</v>
      </c>
      <c r="D3326" t="s">
        <v>10</v>
      </c>
    </row>
    <row r="3327" spans="1:4" x14ac:dyDescent="0.3">
      <c r="A3327" s="14">
        <v>12.565989010989011</v>
      </c>
      <c r="B3327" s="15">
        <v>21.602551668661654</v>
      </c>
      <c r="C3327" s="5">
        <f t="shared" si="51"/>
        <v>34.168540679650661</v>
      </c>
      <c r="D3327" t="s">
        <v>10</v>
      </c>
    </row>
    <row r="3328" spans="1:4" x14ac:dyDescent="0.3">
      <c r="A3328" s="14">
        <v>11.826813186813187</v>
      </c>
      <c r="B3328" s="15">
        <v>23.289087305627287</v>
      </c>
      <c r="C3328" s="5">
        <f t="shared" si="51"/>
        <v>35.115900492440474</v>
      </c>
      <c r="D3328" t="s">
        <v>10</v>
      </c>
    </row>
    <row r="3329" spans="1:4" x14ac:dyDescent="0.3">
      <c r="A3329" s="14">
        <v>15.522692307692306</v>
      </c>
      <c r="B3329" s="15">
        <v>24.971143166228984</v>
      </c>
      <c r="C3329" s="5">
        <f t="shared" si="51"/>
        <v>40.493835473921294</v>
      </c>
      <c r="D3329" t="s">
        <v>10</v>
      </c>
    </row>
    <row r="3330" spans="1:4" x14ac:dyDescent="0.3">
      <c r="A3330" s="14">
        <v>19.957747252747254</v>
      </c>
      <c r="B3330" s="15">
        <v>26.331926144279191</v>
      </c>
      <c r="C3330" s="5">
        <f t="shared" si="51"/>
        <v>46.289673397026448</v>
      </c>
      <c r="D3330" t="s">
        <v>10</v>
      </c>
    </row>
    <row r="3331" spans="1:4" x14ac:dyDescent="0.3">
      <c r="A3331" s="14">
        <v>19.957747252747254</v>
      </c>
      <c r="B3331" s="15">
        <v>26.81002418188309</v>
      </c>
      <c r="C3331" s="5">
        <f t="shared" ref="C3331:C3394" si="52">SUM(A3331:B3331)</f>
        <v>46.767771434630347</v>
      </c>
      <c r="D3331" t="s">
        <v>10</v>
      </c>
    </row>
    <row r="3332" spans="1:4" x14ac:dyDescent="0.3">
      <c r="A3332" s="14">
        <v>14.783516483516486</v>
      </c>
      <c r="B3332" s="15">
        <v>26.335167001269703</v>
      </c>
      <c r="C3332" s="5">
        <f t="shared" si="52"/>
        <v>41.118683484786189</v>
      </c>
      <c r="D3332" t="s">
        <v>10</v>
      </c>
    </row>
    <row r="3333" spans="1:4" x14ac:dyDescent="0.3">
      <c r="A3333" s="14">
        <v>7.391758241758243</v>
      </c>
      <c r="B3333" s="15">
        <v>23.278994242983725</v>
      </c>
      <c r="C3333" s="5">
        <f t="shared" si="52"/>
        <v>30.670752484741968</v>
      </c>
      <c r="D3333" t="s">
        <v>10</v>
      </c>
    </row>
    <row r="3334" spans="1:4" x14ac:dyDescent="0.3">
      <c r="A3334" s="14">
        <v>0.94000000000000028</v>
      </c>
      <c r="B3334" s="15">
        <v>22.42153500293869</v>
      </c>
      <c r="C3334" s="5">
        <f t="shared" si="52"/>
        <v>23.361535002938691</v>
      </c>
      <c r="D3334" t="s">
        <v>10</v>
      </c>
    </row>
    <row r="3335" spans="1:4" x14ac:dyDescent="0.3">
      <c r="A3335" s="14">
        <v>0.94000000000000028</v>
      </c>
      <c r="B3335" s="15">
        <v>22.75412479597453</v>
      </c>
      <c r="C3335" s="5">
        <f t="shared" si="52"/>
        <v>23.694124795974531</v>
      </c>
      <c r="D3335" t="s">
        <v>10</v>
      </c>
    </row>
    <row r="3336" spans="1:4" x14ac:dyDescent="0.3">
      <c r="A3336" s="14">
        <v>0.94000000000000028</v>
      </c>
      <c r="B3336" s="15">
        <v>23.336849185561981</v>
      </c>
      <c r="C3336" s="5">
        <f t="shared" si="52"/>
        <v>24.276849185561982</v>
      </c>
      <c r="D3336" t="s">
        <v>10</v>
      </c>
    </row>
    <row r="3337" spans="1:4" x14ac:dyDescent="0.3">
      <c r="A3337" s="14">
        <v>0.94000000000000028</v>
      </c>
      <c r="B3337" s="15">
        <v>23.616155241846801</v>
      </c>
      <c r="C3337" s="5">
        <f t="shared" si="52"/>
        <v>24.556155241846803</v>
      </c>
      <c r="D3337" t="s">
        <v>10</v>
      </c>
    </row>
    <row r="3338" spans="1:4" x14ac:dyDescent="0.3">
      <c r="A3338" s="14">
        <v>0.94000000000000028</v>
      </c>
      <c r="B3338" s="15">
        <v>23.146082161956141</v>
      </c>
      <c r="C3338" s="5">
        <f t="shared" si="52"/>
        <v>24.086082161956142</v>
      </c>
      <c r="D3338" t="s">
        <v>10</v>
      </c>
    </row>
    <row r="3339" spans="1:4" x14ac:dyDescent="0.3">
      <c r="A3339" s="14">
        <v>0.94000000000000028</v>
      </c>
      <c r="B3339" s="15">
        <v>21.689392077029439</v>
      </c>
      <c r="C3339" s="5">
        <f t="shared" si="52"/>
        <v>22.62939207702944</v>
      </c>
      <c r="D3339" t="s">
        <v>10</v>
      </c>
    </row>
    <row r="3340" spans="1:4" x14ac:dyDescent="0.3">
      <c r="A3340" s="14">
        <v>0.94000000000000028</v>
      </c>
      <c r="B3340" s="15">
        <v>19.935767698938587</v>
      </c>
      <c r="C3340" s="5">
        <f t="shared" si="52"/>
        <v>20.875767698938589</v>
      </c>
      <c r="D3340" t="s">
        <v>10</v>
      </c>
    </row>
    <row r="3341" spans="1:4" x14ac:dyDescent="0.3">
      <c r="A3341" s="14">
        <v>0.94000000000000028</v>
      </c>
      <c r="B3341" s="15">
        <v>17.994510806614969</v>
      </c>
      <c r="C3341" s="5">
        <f t="shared" si="52"/>
        <v>18.93451080661497</v>
      </c>
      <c r="D3341" t="s">
        <v>10</v>
      </c>
    </row>
    <row r="3342" spans="1:4" x14ac:dyDescent="0.3">
      <c r="A3342" s="14">
        <v>0.94000000000000028</v>
      </c>
      <c r="B3342" s="15">
        <v>14.474426545557332</v>
      </c>
      <c r="C3342" s="5">
        <f t="shared" si="52"/>
        <v>15.414426545557331</v>
      </c>
      <c r="D3342" t="s">
        <v>10</v>
      </c>
    </row>
    <row r="3343" spans="1:4" x14ac:dyDescent="0.3">
      <c r="A3343" s="14">
        <v>0.94000000000000028</v>
      </c>
      <c r="B3343" s="15">
        <v>10.797629818305179</v>
      </c>
      <c r="C3343" s="5">
        <f t="shared" si="52"/>
        <v>11.737629818305178</v>
      </c>
      <c r="D3343" t="s">
        <v>10</v>
      </c>
    </row>
    <row r="3344" spans="1:4" x14ac:dyDescent="0.3">
      <c r="A3344" s="14">
        <v>7.391758241758243</v>
      </c>
      <c r="B3344" s="15">
        <v>8.7139917367270527</v>
      </c>
      <c r="C3344" s="5">
        <f t="shared" si="52"/>
        <v>16.105749978485296</v>
      </c>
      <c r="D3344" t="s">
        <v>10</v>
      </c>
    </row>
    <row r="3345" spans="1:4" x14ac:dyDescent="0.3">
      <c r="A3345" s="14">
        <v>11.826813186813187</v>
      </c>
      <c r="B3345" s="15">
        <v>8.1235623343986596</v>
      </c>
      <c r="C3345" s="5">
        <f t="shared" si="52"/>
        <v>19.950375521211846</v>
      </c>
      <c r="D3345" t="s">
        <v>10</v>
      </c>
    </row>
    <row r="3346" spans="1:4" x14ac:dyDescent="0.3">
      <c r="A3346" s="14">
        <v>16.26186813186813</v>
      </c>
      <c r="B3346" s="15">
        <v>10.038653761103056</v>
      </c>
      <c r="C3346" s="5">
        <f t="shared" si="52"/>
        <v>26.300521892971187</v>
      </c>
      <c r="D3346" t="s">
        <v>10</v>
      </c>
    </row>
    <row r="3347" spans="1:4" x14ac:dyDescent="0.3">
      <c r="A3347" s="14">
        <v>16.26186813186813</v>
      </c>
      <c r="B3347" s="15">
        <v>14.809417197204601</v>
      </c>
      <c r="C3347" s="5">
        <f t="shared" si="52"/>
        <v>31.07128532907273</v>
      </c>
      <c r="D3347" t="s">
        <v>10</v>
      </c>
    </row>
    <row r="3348" spans="1:4" x14ac:dyDescent="0.3">
      <c r="A3348" s="14">
        <v>16.26186813186813</v>
      </c>
      <c r="B3348" s="15">
        <v>16.981672880368407</v>
      </c>
      <c r="C3348" s="5">
        <f t="shared" si="52"/>
        <v>33.243541012236534</v>
      </c>
      <c r="D3348" t="s">
        <v>10</v>
      </c>
    </row>
    <row r="3349" spans="1:4" x14ac:dyDescent="0.3">
      <c r="A3349" s="14">
        <v>15.522692307692306</v>
      </c>
      <c r="B3349" s="15">
        <v>18.403738565042929</v>
      </c>
      <c r="C3349" s="5">
        <f t="shared" si="52"/>
        <v>33.926430872735239</v>
      </c>
      <c r="D3349" t="s">
        <v>10</v>
      </c>
    </row>
    <row r="3350" spans="1:4" x14ac:dyDescent="0.3">
      <c r="A3350" s="14">
        <v>15.522692307692306</v>
      </c>
      <c r="B3350" s="15">
        <v>19.84608467184712</v>
      </c>
      <c r="C3350" s="5">
        <f t="shared" si="52"/>
        <v>35.368776979539426</v>
      </c>
      <c r="D3350" t="s">
        <v>10</v>
      </c>
    </row>
    <row r="3351" spans="1:4" x14ac:dyDescent="0.3">
      <c r="A3351" s="14">
        <v>12.565989010989011</v>
      </c>
      <c r="B3351" s="15">
        <v>21.602551668661654</v>
      </c>
      <c r="C3351" s="5">
        <f t="shared" si="52"/>
        <v>34.168540679650661</v>
      </c>
      <c r="D3351" t="s">
        <v>10</v>
      </c>
    </row>
    <row r="3352" spans="1:4" x14ac:dyDescent="0.3">
      <c r="A3352" s="14">
        <v>11.826813186813187</v>
      </c>
      <c r="B3352" s="15">
        <v>23.289087305627287</v>
      </c>
      <c r="C3352" s="5">
        <f t="shared" si="52"/>
        <v>35.115900492440474</v>
      </c>
      <c r="D3352" t="s">
        <v>10</v>
      </c>
    </row>
    <row r="3353" spans="1:4" x14ac:dyDescent="0.3">
      <c r="A3353" s="14">
        <v>15.522692307692306</v>
      </c>
      <c r="B3353" s="15">
        <v>24.971143166228984</v>
      </c>
      <c r="C3353" s="5">
        <f t="shared" si="52"/>
        <v>40.493835473921294</v>
      </c>
      <c r="D3353" t="s">
        <v>10</v>
      </c>
    </row>
    <row r="3354" spans="1:4" x14ac:dyDescent="0.3">
      <c r="A3354" s="14">
        <v>19.957747252747254</v>
      </c>
      <c r="B3354" s="15">
        <v>26.331926144279191</v>
      </c>
      <c r="C3354" s="5">
        <f t="shared" si="52"/>
        <v>46.289673397026448</v>
      </c>
      <c r="D3354" t="s">
        <v>10</v>
      </c>
    </row>
    <row r="3355" spans="1:4" x14ac:dyDescent="0.3">
      <c r="A3355" s="14">
        <v>19.957747252747254</v>
      </c>
      <c r="B3355" s="15">
        <v>26.81002418188309</v>
      </c>
      <c r="C3355" s="5">
        <f t="shared" si="52"/>
        <v>46.767771434630347</v>
      </c>
      <c r="D3355" t="s">
        <v>10</v>
      </c>
    </row>
    <row r="3356" spans="1:4" x14ac:dyDescent="0.3">
      <c r="A3356" s="14">
        <v>14.783516483516486</v>
      </c>
      <c r="B3356" s="15">
        <v>26.335167001269703</v>
      </c>
      <c r="C3356" s="5">
        <f t="shared" si="52"/>
        <v>41.118683484786189</v>
      </c>
      <c r="D3356" t="s">
        <v>10</v>
      </c>
    </row>
    <row r="3357" spans="1:4" x14ac:dyDescent="0.3">
      <c r="A3357" s="14">
        <v>7.391758241758243</v>
      </c>
      <c r="B3357" s="15">
        <v>23.278994242983725</v>
      </c>
      <c r="C3357" s="5">
        <f t="shared" si="52"/>
        <v>30.670752484741968</v>
      </c>
      <c r="D3357" t="s">
        <v>10</v>
      </c>
    </row>
    <row r="3358" spans="1:4" x14ac:dyDescent="0.3">
      <c r="A3358" s="14">
        <v>0.94000000000000028</v>
      </c>
      <c r="B3358" s="15">
        <v>22.42153500293869</v>
      </c>
      <c r="C3358" s="5">
        <f t="shared" si="52"/>
        <v>23.361535002938691</v>
      </c>
      <c r="D3358" t="s">
        <v>10</v>
      </c>
    </row>
    <row r="3359" spans="1:4" x14ac:dyDescent="0.3">
      <c r="A3359" s="14">
        <v>0.94000000000000028</v>
      </c>
      <c r="B3359" s="15">
        <v>22.75412479597453</v>
      </c>
      <c r="C3359" s="5">
        <f t="shared" si="52"/>
        <v>23.694124795974531</v>
      </c>
      <c r="D3359" t="s">
        <v>10</v>
      </c>
    </row>
    <row r="3360" spans="1:4" x14ac:dyDescent="0.3">
      <c r="A3360" s="14">
        <v>0.94000000000000028</v>
      </c>
      <c r="B3360" s="15">
        <v>23.336849185561981</v>
      </c>
      <c r="C3360" s="5">
        <f t="shared" si="52"/>
        <v>24.276849185561982</v>
      </c>
      <c r="D3360" t="s">
        <v>10</v>
      </c>
    </row>
    <row r="3361" spans="1:4" x14ac:dyDescent="0.3">
      <c r="A3361" s="14">
        <v>0.94000000000000028</v>
      </c>
      <c r="B3361" s="15">
        <v>23.616155241846801</v>
      </c>
      <c r="C3361" s="5">
        <f t="shared" si="52"/>
        <v>24.556155241846803</v>
      </c>
      <c r="D3361" t="s">
        <v>10</v>
      </c>
    </row>
    <row r="3362" spans="1:4" x14ac:dyDescent="0.3">
      <c r="A3362" s="12">
        <v>0.94000000000000006</v>
      </c>
      <c r="B3362" s="13">
        <v>29.30645584747192</v>
      </c>
      <c r="C3362" s="5">
        <f t="shared" si="52"/>
        <v>30.246455847471921</v>
      </c>
      <c r="D3362" t="s">
        <v>10</v>
      </c>
    </row>
    <row r="3363" spans="1:4" x14ac:dyDescent="0.3">
      <c r="A3363" s="12">
        <v>0.94000000000000006</v>
      </c>
      <c r="B3363" s="13">
        <v>27.209118141213224</v>
      </c>
      <c r="C3363" s="5">
        <f t="shared" si="52"/>
        <v>28.149118141213226</v>
      </c>
      <c r="D3363" t="s">
        <v>10</v>
      </c>
    </row>
    <row r="3364" spans="1:4" x14ac:dyDescent="0.3">
      <c r="A3364" s="12">
        <v>0.94000000000000006</v>
      </c>
      <c r="B3364" s="13">
        <v>24.270696892881542</v>
      </c>
      <c r="C3364" s="5">
        <f t="shared" si="52"/>
        <v>25.210696892881543</v>
      </c>
      <c r="D3364" t="s">
        <v>10</v>
      </c>
    </row>
    <row r="3365" spans="1:4" x14ac:dyDescent="0.3">
      <c r="A3365" s="12">
        <v>0.94000000000000006</v>
      </c>
      <c r="B3365" s="13">
        <v>20.501654275040437</v>
      </c>
      <c r="C3365" s="5">
        <f t="shared" si="52"/>
        <v>21.441654275040438</v>
      </c>
      <c r="D3365" t="s">
        <v>10</v>
      </c>
    </row>
    <row r="3366" spans="1:4" x14ac:dyDescent="0.3">
      <c r="A3366" s="12">
        <v>0.94000000000000006</v>
      </c>
      <c r="B3366" s="13">
        <v>16.578839650440027</v>
      </c>
      <c r="C3366" s="5">
        <f t="shared" si="52"/>
        <v>17.518839650440029</v>
      </c>
      <c r="D3366" t="s">
        <v>10</v>
      </c>
    </row>
    <row r="3367" spans="1:4" x14ac:dyDescent="0.3">
      <c r="A3367" s="12">
        <v>0.94000000000000006</v>
      </c>
      <c r="B3367" s="13">
        <v>13.401369828430429</v>
      </c>
      <c r="C3367" s="5">
        <f t="shared" si="52"/>
        <v>14.341369828430429</v>
      </c>
      <c r="D3367" t="s">
        <v>10</v>
      </c>
    </row>
    <row r="3368" spans="1:4" x14ac:dyDescent="0.3">
      <c r="A3368" s="12">
        <v>0.94000000000000006</v>
      </c>
      <c r="B3368" s="13">
        <v>10.727261990410534</v>
      </c>
      <c r="C3368" s="5">
        <f t="shared" si="52"/>
        <v>11.667261990410534</v>
      </c>
      <c r="D3368" t="s">
        <v>10</v>
      </c>
    </row>
    <row r="3369" spans="1:4" x14ac:dyDescent="0.3">
      <c r="A3369" s="12">
        <v>0.94000000000000006</v>
      </c>
      <c r="B3369" s="13">
        <v>8.2269603542291403</v>
      </c>
      <c r="C3369" s="5">
        <f t="shared" si="52"/>
        <v>9.1669603542291398</v>
      </c>
      <c r="D3369" t="s">
        <v>10</v>
      </c>
    </row>
    <row r="3370" spans="1:4" x14ac:dyDescent="0.3">
      <c r="A3370" s="12">
        <v>0.94000000000000006</v>
      </c>
      <c r="B3370" s="13">
        <v>6.2562184140255912</v>
      </c>
      <c r="C3370" s="5">
        <f t="shared" si="52"/>
        <v>7.1962184140255916</v>
      </c>
      <c r="D3370" t="s">
        <v>10</v>
      </c>
    </row>
    <row r="3371" spans="1:4" x14ac:dyDescent="0.3">
      <c r="A3371" s="12">
        <v>0.94000000000000006</v>
      </c>
      <c r="B3371" s="13">
        <v>5.0900031509444821</v>
      </c>
      <c r="C3371" s="5">
        <f t="shared" si="52"/>
        <v>6.0300031509444825</v>
      </c>
      <c r="D3371" t="s">
        <v>10</v>
      </c>
    </row>
    <row r="3372" spans="1:4" x14ac:dyDescent="0.3">
      <c r="A3372" s="12">
        <v>0.94000000000000006</v>
      </c>
      <c r="B3372" s="13">
        <v>5.1244618285953205</v>
      </c>
      <c r="C3372" s="5">
        <f t="shared" si="52"/>
        <v>6.0644618285953209</v>
      </c>
      <c r="D3372" t="s">
        <v>10</v>
      </c>
    </row>
    <row r="3373" spans="1:4" x14ac:dyDescent="0.3">
      <c r="A3373" s="12">
        <v>0.94000000000000006</v>
      </c>
      <c r="B3373" s="13">
        <v>6.0221968814835289</v>
      </c>
      <c r="C3373" s="5">
        <f t="shared" si="52"/>
        <v>6.9621968814835293</v>
      </c>
      <c r="D3373" t="s">
        <v>10</v>
      </c>
    </row>
    <row r="3374" spans="1:4" x14ac:dyDescent="0.3">
      <c r="A3374" s="12">
        <v>0.94000000000000006</v>
      </c>
      <c r="B3374" s="13">
        <v>8.2704311157523112</v>
      </c>
      <c r="C3374" s="5">
        <f t="shared" si="52"/>
        <v>9.2104311157523107</v>
      </c>
      <c r="D3374" t="s">
        <v>10</v>
      </c>
    </row>
    <row r="3375" spans="1:4" x14ac:dyDescent="0.3">
      <c r="A3375" s="12">
        <v>0.94000000000000006</v>
      </c>
      <c r="B3375" s="13">
        <v>11.280231596315655</v>
      </c>
      <c r="C3375" s="5">
        <f t="shared" si="52"/>
        <v>12.220231596315655</v>
      </c>
      <c r="D3375" t="s">
        <v>10</v>
      </c>
    </row>
    <row r="3376" spans="1:4" x14ac:dyDescent="0.3">
      <c r="A3376" s="12">
        <v>0.94000000000000006</v>
      </c>
      <c r="B3376" s="13">
        <v>14.454930878215668</v>
      </c>
      <c r="C3376" s="5">
        <f t="shared" si="52"/>
        <v>15.394930878215668</v>
      </c>
      <c r="D3376" t="s">
        <v>10</v>
      </c>
    </row>
    <row r="3377" spans="1:4" x14ac:dyDescent="0.3">
      <c r="A3377" s="12">
        <v>0.94000000000000006</v>
      </c>
      <c r="B3377" s="13">
        <v>17.736088893156293</v>
      </c>
      <c r="C3377" s="5">
        <f t="shared" si="52"/>
        <v>18.676088893156294</v>
      </c>
      <c r="D3377" t="s">
        <v>10</v>
      </c>
    </row>
    <row r="3378" spans="1:4" x14ac:dyDescent="0.3">
      <c r="A3378" s="12">
        <v>0.94000000000000006</v>
      </c>
      <c r="B3378" s="13">
        <v>21.19912284189256</v>
      </c>
      <c r="C3378" s="5">
        <f t="shared" si="52"/>
        <v>22.139122841892561</v>
      </c>
      <c r="D3378" t="s">
        <v>10</v>
      </c>
    </row>
    <row r="3379" spans="1:4" x14ac:dyDescent="0.3">
      <c r="A3379" s="12">
        <v>0.94000000000000006</v>
      </c>
      <c r="B3379" s="13">
        <v>25.119128388430532</v>
      </c>
      <c r="C3379" s="5">
        <f t="shared" si="52"/>
        <v>26.059128388430533</v>
      </c>
      <c r="D3379" t="s">
        <v>10</v>
      </c>
    </row>
    <row r="3380" spans="1:4" x14ac:dyDescent="0.3">
      <c r="A3380" s="12">
        <v>0.94000000000000006</v>
      </c>
      <c r="B3380" s="13">
        <v>28.887831888257956</v>
      </c>
      <c r="C3380" s="5">
        <f t="shared" si="52"/>
        <v>29.827831888257958</v>
      </c>
      <c r="D3380" t="s">
        <v>10</v>
      </c>
    </row>
    <row r="3381" spans="1:4" x14ac:dyDescent="0.3">
      <c r="A3381" s="12">
        <v>0.94000000000000006</v>
      </c>
      <c r="B3381" s="13">
        <v>31.406473561578796</v>
      </c>
      <c r="C3381" s="5">
        <f t="shared" si="52"/>
        <v>32.346473561578797</v>
      </c>
      <c r="D3381" t="s">
        <v>10</v>
      </c>
    </row>
    <row r="3382" spans="1:4" x14ac:dyDescent="0.3">
      <c r="A3382" s="12">
        <v>0.94000000000000006</v>
      </c>
      <c r="B3382" s="13">
        <v>32.710708508051312</v>
      </c>
      <c r="C3382" s="5">
        <f t="shared" si="52"/>
        <v>33.650708508051309</v>
      </c>
      <c r="D3382" t="s">
        <v>10</v>
      </c>
    </row>
    <row r="3383" spans="1:4" x14ac:dyDescent="0.3">
      <c r="A3383" s="12">
        <v>0.94000000000000006</v>
      </c>
      <c r="B3383" s="13">
        <v>33.14819860996019</v>
      </c>
      <c r="C3383" s="5">
        <f t="shared" si="52"/>
        <v>34.088198609960187</v>
      </c>
      <c r="D3383" t="s">
        <v>10</v>
      </c>
    </row>
    <row r="3384" spans="1:4" x14ac:dyDescent="0.3">
      <c r="A3384" s="12">
        <v>0.94000000000000006</v>
      </c>
      <c r="B3384" s="13">
        <v>32.560965344823074</v>
      </c>
      <c r="C3384" s="5">
        <f t="shared" si="52"/>
        <v>33.500965344823072</v>
      </c>
      <c r="D3384" t="s">
        <v>10</v>
      </c>
    </row>
    <row r="3385" spans="1:4" x14ac:dyDescent="0.3">
      <c r="A3385" s="12">
        <v>0.94000000000000006</v>
      </c>
      <c r="B3385" s="13">
        <v>31.206501520035097</v>
      </c>
      <c r="C3385" s="5">
        <f t="shared" si="52"/>
        <v>32.146501520035095</v>
      </c>
      <c r="D3385" t="s">
        <v>10</v>
      </c>
    </row>
    <row r="3386" spans="1:4" x14ac:dyDescent="0.3">
      <c r="A3386" s="12">
        <v>0.94000000000000006</v>
      </c>
      <c r="B3386" s="13">
        <v>29.30645584747192</v>
      </c>
      <c r="C3386" s="5">
        <f t="shared" si="52"/>
        <v>30.246455847471921</v>
      </c>
      <c r="D3386" t="s">
        <v>10</v>
      </c>
    </row>
    <row r="3387" spans="1:4" x14ac:dyDescent="0.3">
      <c r="A3387" s="12">
        <v>0.94000000000000006</v>
      </c>
      <c r="B3387" s="13">
        <v>27.209118141213224</v>
      </c>
      <c r="C3387" s="5">
        <f t="shared" si="52"/>
        <v>28.149118141213226</v>
      </c>
      <c r="D3387" t="s">
        <v>10</v>
      </c>
    </row>
    <row r="3388" spans="1:4" x14ac:dyDescent="0.3">
      <c r="A3388" s="12">
        <v>0.94000000000000006</v>
      </c>
      <c r="B3388" s="13">
        <v>24.270696892881542</v>
      </c>
      <c r="C3388" s="5">
        <f t="shared" si="52"/>
        <v>25.210696892881543</v>
      </c>
      <c r="D3388" t="s">
        <v>10</v>
      </c>
    </row>
    <row r="3389" spans="1:4" x14ac:dyDescent="0.3">
      <c r="A3389" s="12">
        <v>0.94000000000000006</v>
      </c>
      <c r="B3389" s="13">
        <v>20.501654275040437</v>
      </c>
      <c r="C3389" s="5">
        <f t="shared" si="52"/>
        <v>21.441654275040438</v>
      </c>
      <c r="D3389" t="s">
        <v>10</v>
      </c>
    </row>
    <row r="3390" spans="1:4" x14ac:dyDescent="0.3">
      <c r="A3390" s="12">
        <v>0.94000000000000006</v>
      </c>
      <c r="B3390" s="13">
        <v>16.578839650440027</v>
      </c>
      <c r="C3390" s="5">
        <f t="shared" si="52"/>
        <v>17.518839650440029</v>
      </c>
      <c r="D3390" t="s">
        <v>10</v>
      </c>
    </row>
    <row r="3391" spans="1:4" x14ac:dyDescent="0.3">
      <c r="A3391" s="12">
        <v>0.94000000000000006</v>
      </c>
      <c r="B3391" s="13">
        <v>13.401369828430429</v>
      </c>
      <c r="C3391" s="5">
        <f t="shared" si="52"/>
        <v>14.341369828430429</v>
      </c>
      <c r="D3391" t="s">
        <v>10</v>
      </c>
    </row>
    <row r="3392" spans="1:4" x14ac:dyDescent="0.3">
      <c r="A3392" s="12">
        <v>0.94000000000000006</v>
      </c>
      <c r="B3392" s="13">
        <v>10.727261990410534</v>
      </c>
      <c r="C3392" s="5">
        <f t="shared" si="52"/>
        <v>11.667261990410534</v>
      </c>
      <c r="D3392" t="s">
        <v>10</v>
      </c>
    </row>
    <row r="3393" spans="1:4" x14ac:dyDescent="0.3">
      <c r="A3393" s="12">
        <v>0.94000000000000006</v>
      </c>
      <c r="B3393" s="13">
        <v>8.2269603542291403</v>
      </c>
      <c r="C3393" s="5">
        <f t="shared" si="52"/>
        <v>9.1669603542291398</v>
      </c>
      <c r="D3393" t="s">
        <v>10</v>
      </c>
    </row>
    <row r="3394" spans="1:4" x14ac:dyDescent="0.3">
      <c r="A3394" s="12">
        <v>0.94000000000000006</v>
      </c>
      <c r="B3394" s="13">
        <v>6.2562184140255912</v>
      </c>
      <c r="C3394" s="5">
        <f t="shared" si="52"/>
        <v>7.1962184140255916</v>
      </c>
      <c r="D3394" t="s">
        <v>10</v>
      </c>
    </row>
    <row r="3395" spans="1:4" x14ac:dyDescent="0.3">
      <c r="A3395" s="12">
        <v>0.94000000000000006</v>
      </c>
      <c r="B3395" s="13">
        <v>5.0900031509444821</v>
      </c>
      <c r="C3395" s="5">
        <f t="shared" ref="C3395:C3458" si="53">SUM(A3395:B3395)</f>
        <v>6.0300031509444825</v>
      </c>
      <c r="D3395" t="s">
        <v>10</v>
      </c>
    </row>
    <row r="3396" spans="1:4" x14ac:dyDescent="0.3">
      <c r="A3396" s="12">
        <v>0.94000000000000006</v>
      </c>
      <c r="B3396" s="13">
        <v>5.1244618285953205</v>
      </c>
      <c r="C3396" s="5">
        <f t="shared" si="53"/>
        <v>6.0644618285953209</v>
      </c>
      <c r="D3396" t="s">
        <v>10</v>
      </c>
    </row>
    <row r="3397" spans="1:4" x14ac:dyDescent="0.3">
      <c r="A3397" s="12">
        <v>0.94000000000000006</v>
      </c>
      <c r="B3397" s="13">
        <v>6.0221968814835289</v>
      </c>
      <c r="C3397" s="5">
        <f t="shared" si="53"/>
        <v>6.9621968814835293</v>
      </c>
      <c r="D3397" t="s">
        <v>10</v>
      </c>
    </row>
    <row r="3398" spans="1:4" x14ac:dyDescent="0.3">
      <c r="A3398" s="12">
        <v>0.94000000000000006</v>
      </c>
      <c r="B3398" s="13">
        <v>8.2704311157523112</v>
      </c>
      <c r="C3398" s="5">
        <f t="shared" si="53"/>
        <v>9.2104311157523107</v>
      </c>
      <c r="D3398" t="s">
        <v>10</v>
      </c>
    </row>
    <row r="3399" spans="1:4" x14ac:dyDescent="0.3">
      <c r="A3399" s="12">
        <v>0.94000000000000006</v>
      </c>
      <c r="B3399" s="13">
        <v>11.280231596315655</v>
      </c>
      <c r="C3399" s="5">
        <f t="shared" si="53"/>
        <v>12.220231596315655</v>
      </c>
      <c r="D3399" t="s">
        <v>10</v>
      </c>
    </row>
    <row r="3400" spans="1:4" x14ac:dyDescent="0.3">
      <c r="A3400" s="12">
        <v>0.94000000000000006</v>
      </c>
      <c r="B3400" s="13">
        <v>14.454930878215668</v>
      </c>
      <c r="C3400" s="5">
        <f t="shared" si="53"/>
        <v>15.394930878215668</v>
      </c>
      <c r="D3400" t="s">
        <v>10</v>
      </c>
    </row>
    <row r="3401" spans="1:4" x14ac:dyDescent="0.3">
      <c r="A3401" s="12">
        <v>0.94000000000000006</v>
      </c>
      <c r="B3401" s="13">
        <v>17.736088893156293</v>
      </c>
      <c r="C3401" s="5">
        <f t="shared" si="53"/>
        <v>18.676088893156294</v>
      </c>
      <c r="D3401" t="s">
        <v>10</v>
      </c>
    </row>
    <row r="3402" spans="1:4" x14ac:dyDescent="0.3">
      <c r="A3402" s="12">
        <v>0.94000000000000006</v>
      </c>
      <c r="B3402" s="13">
        <v>21.19912284189256</v>
      </c>
      <c r="C3402" s="5">
        <f t="shared" si="53"/>
        <v>22.139122841892561</v>
      </c>
      <c r="D3402" t="s">
        <v>10</v>
      </c>
    </row>
    <row r="3403" spans="1:4" x14ac:dyDescent="0.3">
      <c r="A3403" s="12">
        <v>0.94000000000000006</v>
      </c>
      <c r="B3403" s="13">
        <v>25.119128388430532</v>
      </c>
      <c r="C3403" s="5">
        <f t="shared" si="53"/>
        <v>26.059128388430533</v>
      </c>
      <c r="D3403" t="s">
        <v>10</v>
      </c>
    </row>
    <row r="3404" spans="1:4" x14ac:dyDescent="0.3">
      <c r="A3404" s="12">
        <v>0.94000000000000006</v>
      </c>
      <c r="B3404" s="13">
        <v>28.887831888257956</v>
      </c>
      <c r="C3404" s="5">
        <f t="shared" si="53"/>
        <v>29.827831888257958</v>
      </c>
      <c r="D3404" t="s">
        <v>10</v>
      </c>
    </row>
    <row r="3405" spans="1:4" x14ac:dyDescent="0.3">
      <c r="A3405" s="12">
        <v>0.94000000000000006</v>
      </c>
      <c r="B3405" s="13">
        <v>31.406473561578796</v>
      </c>
      <c r="C3405" s="5">
        <f t="shared" si="53"/>
        <v>32.346473561578797</v>
      </c>
      <c r="D3405" t="s">
        <v>10</v>
      </c>
    </row>
    <row r="3406" spans="1:4" x14ac:dyDescent="0.3">
      <c r="A3406" s="12">
        <v>0.94000000000000006</v>
      </c>
      <c r="B3406" s="13">
        <v>32.710708508051312</v>
      </c>
      <c r="C3406" s="5">
        <f t="shared" si="53"/>
        <v>33.650708508051309</v>
      </c>
      <c r="D3406" t="s">
        <v>10</v>
      </c>
    </row>
    <row r="3407" spans="1:4" x14ac:dyDescent="0.3">
      <c r="A3407" s="12">
        <v>0.94000000000000006</v>
      </c>
      <c r="B3407" s="13">
        <v>33.14819860996019</v>
      </c>
      <c r="C3407" s="5">
        <f t="shared" si="53"/>
        <v>34.088198609960187</v>
      </c>
      <c r="D3407" t="s">
        <v>10</v>
      </c>
    </row>
    <row r="3408" spans="1:4" x14ac:dyDescent="0.3">
      <c r="A3408" s="12">
        <v>0.94000000000000006</v>
      </c>
      <c r="B3408" s="13">
        <v>32.560965344823074</v>
      </c>
      <c r="C3408" s="5">
        <f t="shared" si="53"/>
        <v>33.500965344823072</v>
      </c>
      <c r="D3408" t="s">
        <v>10</v>
      </c>
    </row>
    <row r="3409" spans="1:4" x14ac:dyDescent="0.3">
      <c r="A3409" s="12">
        <v>0.94000000000000006</v>
      </c>
      <c r="B3409" s="13">
        <v>31.206501520035097</v>
      </c>
      <c r="C3409" s="5">
        <f t="shared" si="53"/>
        <v>32.146501520035095</v>
      </c>
      <c r="D3409" t="s">
        <v>10</v>
      </c>
    </row>
    <row r="3410" spans="1:4" x14ac:dyDescent="0.3">
      <c r="A3410" s="14">
        <v>0.94000000000000028</v>
      </c>
      <c r="B3410" s="15">
        <v>23.146082161956141</v>
      </c>
      <c r="C3410" s="5">
        <f t="shared" si="53"/>
        <v>24.086082161956142</v>
      </c>
      <c r="D3410" t="s">
        <v>10</v>
      </c>
    </row>
    <row r="3411" spans="1:4" x14ac:dyDescent="0.3">
      <c r="A3411" s="14">
        <v>0.94000000000000028</v>
      </c>
      <c r="B3411" s="15">
        <v>21.689392077029439</v>
      </c>
      <c r="C3411" s="5">
        <f t="shared" si="53"/>
        <v>22.62939207702944</v>
      </c>
      <c r="D3411" t="s">
        <v>10</v>
      </c>
    </row>
    <row r="3412" spans="1:4" x14ac:dyDescent="0.3">
      <c r="A3412" s="14">
        <v>0.94000000000000028</v>
      </c>
      <c r="B3412" s="15">
        <v>19.935767698938587</v>
      </c>
      <c r="C3412" s="5">
        <f t="shared" si="53"/>
        <v>20.875767698938589</v>
      </c>
      <c r="D3412" t="s">
        <v>10</v>
      </c>
    </row>
    <row r="3413" spans="1:4" x14ac:dyDescent="0.3">
      <c r="A3413" s="14">
        <v>0.94000000000000028</v>
      </c>
      <c r="B3413" s="15">
        <v>17.994510806614969</v>
      </c>
      <c r="C3413" s="5">
        <f t="shared" si="53"/>
        <v>18.93451080661497</v>
      </c>
      <c r="D3413" t="s">
        <v>10</v>
      </c>
    </row>
    <row r="3414" spans="1:4" x14ac:dyDescent="0.3">
      <c r="A3414" s="14">
        <v>0.94000000000000028</v>
      </c>
      <c r="B3414" s="15">
        <v>14.474426545557332</v>
      </c>
      <c r="C3414" s="5">
        <f t="shared" si="53"/>
        <v>15.414426545557331</v>
      </c>
      <c r="D3414" t="s">
        <v>10</v>
      </c>
    </row>
    <row r="3415" spans="1:4" x14ac:dyDescent="0.3">
      <c r="A3415" s="14">
        <v>0.94000000000000028</v>
      </c>
      <c r="B3415" s="15">
        <v>10.797629818305179</v>
      </c>
      <c r="C3415" s="5">
        <f t="shared" si="53"/>
        <v>11.737629818305178</v>
      </c>
      <c r="D3415" t="s">
        <v>10</v>
      </c>
    </row>
    <row r="3416" spans="1:4" x14ac:dyDescent="0.3">
      <c r="A3416" s="14">
        <v>7.391758241758243</v>
      </c>
      <c r="B3416" s="15">
        <v>8.7139917367270527</v>
      </c>
      <c r="C3416" s="5">
        <f t="shared" si="53"/>
        <v>16.105749978485296</v>
      </c>
      <c r="D3416" t="s">
        <v>10</v>
      </c>
    </row>
    <row r="3417" spans="1:4" x14ac:dyDescent="0.3">
      <c r="A3417" s="14">
        <v>11.826813186813187</v>
      </c>
      <c r="B3417" s="15">
        <v>8.1235623343986596</v>
      </c>
      <c r="C3417" s="5">
        <f t="shared" si="53"/>
        <v>19.950375521211846</v>
      </c>
      <c r="D3417" t="s">
        <v>10</v>
      </c>
    </row>
    <row r="3418" spans="1:4" x14ac:dyDescent="0.3">
      <c r="A3418" s="14">
        <v>16.26186813186813</v>
      </c>
      <c r="B3418" s="15">
        <v>10.038653761103056</v>
      </c>
      <c r="C3418" s="5">
        <f t="shared" si="53"/>
        <v>26.300521892971187</v>
      </c>
      <c r="D3418" t="s">
        <v>10</v>
      </c>
    </row>
    <row r="3419" spans="1:4" x14ac:dyDescent="0.3">
      <c r="A3419" s="14">
        <v>16.26186813186813</v>
      </c>
      <c r="B3419" s="15">
        <v>14.809417197204601</v>
      </c>
      <c r="C3419" s="5">
        <f t="shared" si="53"/>
        <v>31.07128532907273</v>
      </c>
      <c r="D3419" t="s">
        <v>10</v>
      </c>
    </row>
    <row r="3420" spans="1:4" x14ac:dyDescent="0.3">
      <c r="A3420" s="14">
        <v>16.26186813186813</v>
      </c>
      <c r="B3420" s="15">
        <v>16.981672880368407</v>
      </c>
      <c r="C3420" s="5">
        <f t="shared" si="53"/>
        <v>33.243541012236534</v>
      </c>
      <c r="D3420" t="s">
        <v>10</v>
      </c>
    </row>
    <row r="3421" spans="1:4" x14ac:dyDescent="0.3">
      <c r="A3421" s="14">
        <v>15.522692307692306</v>
      </c>
      <c r="B3421" s="15">
        <v>18.403738565042929</v>
      </c>
      <c r="C3421" s="5">
        <f t="shared" si="53"/>
        <v>33.926430872735239</v>
      </c>
      <c r="D3421" t="s">
        <v>10</v>
      </c>
    </row>
    <row r="3422" spans="1:4" x14ac:dyDescent="0.3">
      <c r="A3422" s="14">
        <v>15.522692307692306</v>
      </c>
      <c r="B3422" s="15">
        <v>19.84608467184712</v>
      </c>
      <c r="C3422" s="5">
        <f t="shared" si="53"/>
        <v>35.368776979539426</v>
      </c>
      <c r="D3422" t="s">
        <v>10</v>
      </c>
    </row>
    <row r="3423" spans="1:4" x14ac:dyDescent="0.3">
      <c r="A3423" s="14">
        <v>12.565989010989011</v>
      </c>
      <c r="B3423" s="15">
        <v>21.602551668661654</v>
      </c>
      <c r="C3423" s="5">
        <f t="shared" si="53"/>
        <v>34.168540679650661</v>
      </c>
      <c r="D3423" t="s">
        <v>10</v>
      </c>
    </row>
    <row r="3424" spans="1:4" x14ac:dyDescent="0.3">
      <c r="A3424" s="14">
        <v>11.826813186813187</v>
      </c>
      <c r="B3424" s="15">
        <v>23.289087305627287</v>
      </c>
      <c r="C3424" s="5">
        <f t="shared" si="53"/>
        <v>35.115900492440474</v>
      </c>
      <c r="D3424" t="s">
        <v>10</v>
      </c>
    </row>
    <row r="3425" spans="1:4" x14ac:dyDescent="0.3">
      <c r="A3425" s="14">
        <v>15.522692307692306</v>
      </c>
      <c r="B3425" s="15">
        <v>24.971143166228984</v>
      </c>
      <c r="C3425" s="5">
        <f t="shared" si="53"/>
        <v>40.493835473921294</v>
      </c>
      <c r="D3425" t="s">
        <v>10</v>
      </c>
    </row>
    <row r="3426" spans="1:4" x14ac:dyDescent="0.3">
      <c r="A3426" s="14">
        <v>19.957747252747254</v>
      </c>
      <c r="B3426" s="15">
        <v>26.331926144279191</v>
      </c>
      <c r="C3426" s="5">
        <f t="shared" si="53"/>
        <v>46.289673397026448</v>
      </c>
      <c r="D3426" t="s">
        <v>10</v>
      </c>
    </row>
    <row r="3427" spans="1:4" x14ac:dyDescent="0.3">
      <c r="A3427" s="14">
        <v>19.957747252747254</v>
      </c>
      <c r="B3427" s="15">
        <v>26.81002418188309</v>
      </c>
      <c r="C3427" s="5">
        <f t="shared" si="53"/>
        <v>46.767771434630347</v>
      </c>
      <c r="D3427" t="s">
        <v>10</v>
      </c>
    </row>
    <row r="3428" spans="1:4" x14ac:dyDescent="0.3">
      <c r="A3428" s="14">
        <v>14.783516483516486</v>
      </c>
      <c r="B3428" s="15">
        <v>26.335167001269703</v>
      </c>
      <c r="C3428" s="5">
        <f t="shared" si="53"/>
        <v>41.118683484786189</v>
      </c>
      <c r="D3428" t="s">
        <v>10</v>
      </c>
    </row>
    <row r="3429" spans="1:4" x14ac:dyDescent="0.3">
      <c r="A3429" s="14">
        <v>7.391758241758243</v>
      </c>
      <c r="B3429" s="15">
        <v>23.278994242983725</v>
      </c>
      <c r="C3429" s="5">
        <f t="shared" si="53"/>
        <v>30.670752484741968</v>
      </c>
      <c r="D3429" t="s">
        <v>10</v>
      </c>
    </row>
    <row r="3430" spans="1:4" x14ac:dyDescent="0.3">
      <c r="A3430" s="14">
        <v>0.94000000000000028</v>
      </c>
      <c r="B3430" s="15">
        <v>22.42153500293869</v>
      </c>
      <c r="C3430" s="5">
        <f t="shared" si="53"/>
        <v>23.361535002938691</v>
      </c>
      <c r="D3430" t="s">
        <v>10</v>
      </c>
    </row>
    <row r="3431" spans="1:4" x14ac:dyDescent="0.3">
      <c r="A3431" s="14">
        <v>0.94000000000000028</v>
      </c>
      <c r="B3431" s="15">
        <v>22.75412479597453</v>
      </c>
      <c r="C3431" s="5">
        <f t="shared" si="53"/>
        <v>23.694124795974531</v>
      </c>
      <c r="D3431" t="s">
        <v>10</v>
      </c>
    </row>
    <row r="3432" spans="1:4" x14ac:dyDescent="0.3">
      <c r="A3432" s="14">
        <v>0.94000000000000028</v>
      </c>
      <c r="B3432" s="15">
        <v>23.336849185561981</v>
      </c>
      <c r="C3432" s="5">
        <f t="shared" si="53"/>
        <v>24.276849185561982</v>
      </c>
      <c r="D3432" t="s">
        <v>10</v>
      </c>
    </row>
    <row r="3433" spans="1:4" x14ac:dyDescent="0.3">
      <c r="A3433" s="14">
        <v>0.94000000000000028</v>
      </c>
      <c r="B3433" s="15">
        <v>23.616155241846801</v>
      </c>
      <c r="C3433" s="5">
        <f t="shared" si="53"/>
        <v>24.556155241846803</v>
      </c>
      <c r="D3433" t="s">
        <v>10</v>
      </c>
    </row>
    <row r="3434" spans="1:4" x14ac:dyDescent="0.3">
      <c r="A3434" s="14">
        <v>0.94000000000000028</v>
      </c>
      <c r="B3434" s="15">
        <v>23.146082161956141</v>
      </c>
      <c r="C3434" s="5">
        <f t="shared" si="53"/>
        <v>24.086082161956142</v>
      </c>
      <c r="D3434" t="s">
        <v>10</v>
      </c>
    </row>
    <row r="3435" spans="1:4" x14ac:dyDescent="0.3">
      <c r="A3435" s="14">
        <v>0.94000000000000028</v>
      </c>
      <c r="B3435" s="15">
        <v>21.689392077029439</v>
      </c>
      <c r="C3435" s="5">
        <f t="shared" si="53"/>
        <v>22.62939207702944</v>
      </c>
      <c r="D3435" t="s">
        <v>10</v>
      </c>
    </row>
    <row r="3436" spans="1:4" x14ac:dyDescent="0.3">
      <c r="A3436" s="14">
        <v>0.94000000000000028</v>
      </c>
      <c r="B3436" s="15">
        <v>19.935767698938587</v>
      </c>
      <c r="C3436" s="5">
        <f t="shared" si="53"/>
        <v>20.875767698938589</v>
      </c>
      <c r="D3436" t="s">
        <v>10</v>
      </c>
    </row>
    <row r="3437" spans="1:4" x14ac:dyDescent="0.3">
      <c r="A3437" s="14">
        <v>0.94000000000000028</v>
      </c>
      <c r="B3437" s="15">
        <v>17.994510806614969</v>
      </c>
      <c r="C3437" s="5">
        <f t="shared" si="53"/>
        <v>18.93451080661497</v>
      </c>
      <c r="D3437" t="s">
        <v>10</v>
      </c>
    </row>
    <row r="3438" spans="1:4" x14ac:dyDescent="0.3">
      <c r="A3438" s="14">
        <v>0.94000000000000028</v>
      </c>
      <c r="B3438" s="15">
        <v>14.474426545557332</v>
      </c>
      <c r="C3438" s="5">
        <f t="shared" si="53"/>
        <v>15.414426545557331</v>
      </c>
      <c r="D3438" t="s">
        <v>10</v>
      </c>
    </row>
    <row r="3439" spans="1:4" x14ac:dyDescent="0.3">
      <c r="A3439" s="14">
        <v>0.94000000000000028</v>
      </c>
      <c r="B3439" s="15">
        <v>10.797629818305179</v>
      </c>
      <c r="C3439" s="5">
        <f t="shared" si="53"/>
        <v>11.737629818305178</v>
      </c>
      <c r="D3439" t="s">
        <v>10</v>
      </c>
    </row>
    <row r="3440" spans="1:4" x14ac:dyDescent="0.3">
      <c r="A3440" s="14">
        <v>7.391758241758243</v>
      </c>
      <c r="B3440" s="15">
        <v>8.7139917367270527</v>
      </c>
      <c r="C3440" s="5">
        <f t="shared" si="53"/>
        <v>16.105749978485296</v>
      </c>
      <c r="D3440" t="s">
        <v>10</v>
      </c>
    </row>
    <row r="3441" spans="1:4" x14ac:dyDescent="0.3">
      <c r="A3441" s="14">
        <v>11.826813186813187</v>
      </c>
      <c r="B3441" s="15">
        <v>8.1235623343986596</v>
      </c>
      <c r="C3441" s="5">
        <f t="shared" si="53"/>
        <v>19.950375521211846</v>
      </c>
      <c r="D3441" t="s">
        <v>10</v>
      </c>
    </row>
    <row r="3442" spans="1:4" x14ac:dyDescent="0.3">
      <c r="A3442" s="14">
        <v>16.26186813186813</v>
      </c>
      <c r="B3442" s="15">
        <v>10.038653761103056</v>
      </c>
      <c r="C3442" s="5">
        <f t="shared" si="53"/>
        <v>26.300521892971187</v>
      </c>
      <c r="D3442" t="s">
        <v>10</v>
      </c>
    </row>
    <row r="3443" spans="1:4" x14ac:dyDescent="0.3">
      <c r="A3443" s="14">
        <v>16.26186813186813</v>
      </c>
      <c r="B3443" s="15">
        <v>14.809417197204601</v>
      </c>
      <c r="C3443" s="5">
        <f t="shared" si="53"/>
        <v>31.07128532907273</v>
      </c>
      <c r="D3443" t="s">
        <v>10</v>
      </c>
    </row>
    <row r="3444" spans="1:4" x14ac:dyDescent="0.3">
      <c r="A3444" s="14">
        <v>16.26186813186813</v>
      </c>
      <c r="B3444" s="15">
        <v>16.981672880368407</v>
      </c>
      <c r="C3444" s="5">
        <f t="shared" si="53"/>
        <v>33.243541012236534</v>
      </c>
      <c r="D3444" t="s">
        <v>10</v>
      </c>
    </row>
    <row r="3445" spans="1:4" x14ac:dyDescent="0.3">
      <c r="A3445" s="14">
        <v>15.522692307692306</v>
      </c>
      <c r="B3445" s="15">
        <v>18.403738565042929</v>
      </c>
      <c r="C3445" s="5">
        <f t="shared" si="53"/>
        <v>33.926430872735239</v>
      </c>
      <c r="D3445" t="s">
        <v>10</v>
      </c>
    </row>
    <row r="3446" spans="1:4" x14ac:dyDescent="0.3">
      <c r="A3446" s="14">
        <v>15.522692307692306</v>
      </c>
      <c r="B3446" s="15">
        <v>19.84608467184712</v>
      </c>
      <c r="C3446" s="5">
        <f t="shared" si="53"/>
        <v>35.368776979539426</v>
      </c>
      <c r="D3446" t="s">
        <v>10</v>
      </c>
    </row>
    <row r="3447" spans="1:4" x14ac:dyDescent="0.3">
      <c r="A3447" s="14">
        <v>12.565989010989011</v>
      </c>
      <c r="B3447" s="15">
        <v>21.602551668661654</v>
      </c>
      <c r="C3447" s="5">
        <f t="shared" si="53"/>
        <v>34.168540679650661</v>
      </c>
      <c r="D3447" t="s">
        <v>10</v>
      </c>
    </row>
    <row r="3448" spans="1:4" x14ac:dyDescent="0.3">
      <c r="A3448" s="14">
        <v>11.826813186813187</v>
      </c>
      <c r="B3448" s="15">
        <v>23.289087305627287</v>
      </c>
      <c r="C3448" s="5">
        <f t="shared" si="53"/>
        <v>35.115900492440474</v>
      </c>
      <c r="D3448" t="s">
        <v>10</v>
      </c>
    </row>
    <row r="3449" spans="1:4" x14ac:dyDescent="0.3">
      <c r="A3449" s="14">
        <v>15.522692307692306</v>
      </c>
      <c r="B3449" s="15">
        <v>24.971143166228984</v>
      </c>
      <c r="C3449" s="5">
        <f t="shared" si="53"/>
        <v>40.493835473921294</v>
      </c>
      <c r="D3449" t="s">
        <v>10</v>
      </c>
    </row>
    <row r="3450" spans="1:4" x14ac:dyDescent="0.3">
      <c r="A3450" s="14">
        <v>19.957747252747254</v>
      </c>
      <c r="B3450" s="15">
        <v>26.331926144279191</v>
      </c>
      <c r="C3450" s="5">
        <f t="shared" si="53"/>
        <v>46.289673397026448</v>
      </c>
      <c r="D3450" t="s">
        <v>10</v>
      </c>
    </row>
    <row r="3451" spans="1:4" x14ac:dyDescent="0.3">
      <c r="A3451" s="14">
        <v>19.957747252747254</v>
      </c>
      <c r="B3451" s="15">
        <v>26.81002418188309</v>
      </c>
      <c r="C3451" s="5">
        <f t="shared" si="53"/>
        <v>46.767771434630347</v>
      </c>
      <c r="D3451" t="s">
        <v>10</v>
      </c>
    </row>
    <row r="3452" spans="1:4" x14ac:dyDescent="0.3">
      <c r="A3452" s="14">
        <v>14.783516483516486</v>
      </c>
      <c r="B3452" s="15">
        <v>26.335167001269703</v>
      </c>
      <c r="C3452" s="5">
        <f t="shared" si="53"/>
        <v>41.118683484786189</v>
      </c>
      <c r="D3452" t="s">
        <v>10</v>
      </c>
    </row>
    <row r="3453" spans="1:4" x14ac:dyDescent="0.3">
      <c r="A3453" s="14">
        <v>7.391758241758243</v>
      </c>
      <c r="B3453" s="15">
        <v>23.278994242983725</v>
      </c>
      <c r="C3453" s="5">
        <f t="shared" si="53"/>
        <v>30.670752484741968</v>
      </c>
      <c r="D3453" t="s">
        <v>10</v>
      </c>
    </row>
    <row r="3454" spans="1:4" x14ac:dyDescent="0.3">
      <c r="A3454" s="14">
        <v>0.94000000000000028</v>
      </c>
      <c r="B3454" s="15">
        <v>22.42153500293869</v>
      </c>
      <c r="C3454" s="5">
        <f t="shared" si="53"/>
        <v>23.361535002938691</v>
      </c>
      <c r="D3454" t="s">
        <v>10</v>
      </c>
    </row>
    <row r="3455" spans="1:4" x14ac:dyDescent="0.3">
      <c r="A3455" s="14">
        <v>0.94000000000000028</v>
      </c>
      <c r="B3455" s="15">
        <v>22.75412479597453</v>
      </c>
      <c r="C3455" s="5">
        <f t="shared" si="53"/>
        <v>23.694124795974531</v>
      </c>
      <c r="D3455" t="s">
        <v>10</v>
      </c>
    </row>
    <row r="3456" spans="1:4" x14ac:dyDescent="0.3">
      <c r="A3456" s="14">
        <v>0.94000000000000028</v>
      </c>
      <c r="B3456" s="15">
        <v>23.336849185561981</v>
      </c>
      <c r="C3456" s="5">
        <f t="shared" si="53"/>
        <v>24.276849185561982</v>
      </c>
      <c r="D3456" t="s">
        <v>10</v>
      </c>
    </row>
    <row r="3457" spans="1:4" x14ac:dyDescent="0.3">
      <c r="A3457" s="14">
        <v>0.94000000000000028</v>
      </c>
      <c r="B3457" s="15">
        <v>23.616155241846801</v>
      </c>
      <c r="C3457" s="5">
        <f t="shared" si="53"/>
        <v>24.556155241846803</v>
      </c>
      <c r="D3457" t="s">
        <v>10</v>
      </c>
    </row>
    <row r="3458" spans="1:4" x14ac:dyDescent="0.3">
      <c r="A3458" s="14">
        <v>0.94000000000000028</v>
      </c>
      <c r="B3458" s="15">
        <v>23.146082161956141</v>
      </c>
      <c r="C3458" s="5">
        <f t="shared" si="53"/>
        <v>24.086082161956142</v>
      </c>
      <c r="D3458" t="s">
        <v>10</v>
      </c>
    </row>
    <row r="3459" spans="1:4" x14ac:dyDescent="0.3">
      <c r="A3459" s="14">
        <v>0.94000000000000028</v>
      </c>
      <c r="B3459" s="15">
        <v>21.689392077029439</v>
      </c>
      <c r="C3459" s="5">
        <f t="shared" ref="C3459:C3522" si="54">SUM(A3459:B3459)</f>
        <v>22.62939207702944</v>
      </c>
      <c r="D3459" t="s">
        <v>10</v>
      </c>
    </row>
    <row r="3460" spans="1:4" x14ac:dyDescent="0.3">
      <c r="A3460" s="14">
        <v>0.94000000000000028</v>
      </c>
      <c r="B3460" s="15">
        <v>19.935767698938587</v>
      </c>
      <c r="C3460" s="5">
        <f t="shared" si="54"/>
        <v>20.875767698938589</v>
      </c>
      <c r="D3460" t="s">
        <v>10</v>
      </c>
    </row>
    <row r="3461" spans="1:4" x14ac:dyDescent="0.3">
      <c r="A3461" s="14">
        <v>0.94000000000000028</v>
      </c>
      <c r="B3461" s="15">
        <v>17.994510806614969</v>
      </c>
      <c r="C3461" s="5">
        <f t="shared" si="54"/>
        <v>18.93451080661497</v>
      </c>
      <c r="D3461" t="s">
        <v>10</v>
      </c>
    </row>
    <row r="3462" spans="1:4" x14ac:dyDescent="0.3">
      <c r="A3462" s="14">
        <v>0.94000000000000028</v>
      </c>
      <c r="B3462" s="15">
        <v>14.474426545557332</v>
      </c>
      <c r="C3462" s="5">
        <f t="shared" si="54"/>
        <v>15.414426545557331</v>
      </c>
      <c r="D3462" t="s">
        <v>10</v>
      </c>
    </row>
    <row r="3463" spans="1:4" x14ac:dyDescent="0.3">
      <c r="A3463" s="14">
        <v>0.94000000000000028</v>
      </c>
      <c r="B3463" s="15">
        <v>10.797629818305179</v>
      </c>
      <c r="C3463" s="5">
        <f t="shared" si="54"/>
        <v>11.737629818305178</v>
      </c>
      <c r="D3463" t="s">
        <v>10</v>
      </c>
    </row>
    <row r="3464" spans="1:4" x14ac:dyDescent="0.3">
      <c r="A3464" s="14">
        <v>7.391758241758243</v>
      </c>
      <c r="B3464" s="15">
        <v>8.7139917367270527</v>
      </c>
      <c r="C3464" s="5">
        <f t="shared" si="54"/>
        <v>16.105749978485296</v>
      </c>
      <c r="D3464" t="s">
        <v>10</v>
      </c>
    </row>
    <row r="3465" spans="1:4" x14ac:dyDescent="0.3">
      <c r="A3465" s="14">
        <v>11.826813186813187</v>
      </c>
      <c r="B3465" s="15">
        <v>8.1235623343986596</v>
      </c>
      <c r="C3465" s="5">
        <f t="shared" si="54"/>
        <v>19.950375521211846</v>
      </c>
      <c r="D3465" t="s">
        <v>10</v>
      </c>
    </row>
    <row r="3466" spans="1:4" x14ac:dyDescent="0.3">
      <c r="A3466" s="14">
        <v>16.26186813186813</v>
      </c>
      <c r="B3466" s="15">
        <v>10.038653761103056</v>
      </c>
      <c r="C3466" s="5">
        <f t="shared" si="54"/>
        <v>26.300521892971187</v>
      </c>
      <c r="D3466" t="s">
        <v>10</v>
      </c>
    </row>
    <row r="3467" spans="1:4" x14ac:dyDescent="0.3">
      <c r="A3467" s="14">
        <v>16.26186813186813</v>
      </c>
      <c r="B3467" s="15">
        <v>14.809417197204601</v>
      </c>
      <c r="C3467" s="5">
        <f t="shared" si="54"/>
        <v>31.07128532907273</v>
      </c>
      <c r="D3467" t="s">
        <v>10</v>
      </c>
    </row>
    <row r="3468" spans="1:4" x14ac:dyDescent="0.3">
      <c r="A3468" s="14">
        <v>16.26186813186813</v>
      </c>
      <c r="B3468" s="15">
        <v>16.981672880368407</v>
      </c>
      <c r="C3468" s="5">
        <f t="shared" si="54"/>
        <v>33.243541012236534</v>
      </c>
      <c r="D3468" t="s">
        <v>10</v>
      </c>
    </row>
    <row r="3469" spans="1:4" x14ac:dyDescent="0.3">
      <c r="A3469" s="14">
        <v>15.522692307692306</v>
      </c>
      <c r="B3469" s="15">
        <v>18.403738565042929</v>
      </c>
      <c r="C3469" s="5">
        <f t="shared" si="54"/>
        <v>33.926430872735239</v>
      </c>
      <c r="D3469" t="s">
        <v>10</v>
      </c>
    </row>
    <row r="3470" spans="1:4" x14ac:dyDescent="0.3">
      <c r="A3470" s="14">
        <v>15.522692307692306</v>
      </c>
      <c r="B3470" s="15">
        <v>19.84608467184712</v>
      </c>
      <c r="C3470" s="5">
        <f t="shared" si="54"/>
        <v>35.368776979539426</v>
      </c>
      <c r="D3470" t="s">
        <v>10</v>
      </c>
    </row>
    <row r="3471" spans="1:4" x14ac:dyDescent="0.3">
      <c r="A3471" s="14">
        <v>12.565989010989011</v>
      </c>
      <c r="B3471" s="15">
        <v>21.602551668661654</v>
      </c>
      <c r="C3471" s="5">
        <f t="shared" si="54"/>
        <v>34.168540679650661</v>
      </c>
      <c r="D3471" t="s">
        <v>10</v>
      </c>
    </row>
    <row r="3472" spans="1:4" x14ac:dyDescent="0.3">
      <c r="A3472" s="14">
        <v>11.826813186813187</v>
      </c>
      <c r="B3472" s="15">
        <v>23.289087305627287</v>
      </c>
      <c r="C3472" s="5">
        <f t="shared" si="54"/>
        <v>35.115900492440474</v>
      </c>
      <c r="D3472" t="s">
        <v>10</v>
      </c>
    </row>
    <row r="3473" spans="1:4" x14ac:dyDescent="0.3">
      <c r="A3473" s="14">
        <v>15.522692307692306</v>
      </c>
      <c r="B3473" s="15">
        <v>24.971143166228984</v>
      </c>
      <c r="C3473" s="5">
        <f t="shared" si="54"/>
        <v>40.493835473921294</v>
      </c>
      <c r="D3473" t="s">
        <v>10</v>
      </c>
    </row>
    <row r="3474" spans="1:4" x14ac:dyDescent="0.3">
      <c r="A3474" s="14">
        <v>19.957747252747254</v>
      </c>
      <c r="B3474" s="15">
        <v>26.331926144279191</v>
      </c>
      <c r="C3474" s="5">
        <f t="shared" si="54"/>
        <v>46.289673397026448</v>
      </c>
      <c r="D3474" t="s">
        <v>10</v>
      </c>
    </row>
    <row r="3475" spans="1:4" x14ac:dyDescent="0.3">
      <c r="A3475" s="14">
        <v>19.957747252747254</v>
      </c>
      <c r="B3475" s="15">
        <v>26.81002418188309</v>
      </c>
      <c r="C3475" s="5">
        <f t="shared" si="54"/>
        <v>46.767771434630347</v>
      </c>
      <c r="D3475" t="s">
        <v>10</v>
      </c>
    </row>
    <row r="3476" spans="1:4" x14ac:dyDescent="0.3">
      <c r="A3476" s="14">
        <v>14.783516483516486</v>
      </c>
      <c r="B3476" s="15">
        <v>26.335167001269703</v>
      </c>
      <c r="C3476" s="5">
        <f t="shared" si="54"/>
        <v>41.118683484786189</v>
      </c>
      <c r="D3476" t="s">
        <v>10</v>
      </c>
    </row>
    <row r="3477" spans="1:4" x14ac:dyDescent="0.3">
      <c r="A3477" s="14">
        <v>7.391758241758243</v>
      </c>
      <c r="B3477" s="15">
        <v>23.278994242983725</v>
      </c>
      <c r="C3477" s="5">
        <f t="shared" si="54"/>
        <v>30.670752484741968</v>
      </c>
      <c r="D3477" t="s">
        <v>10</v>
      </c>
    </row>
    <row r="3478" spans="1:4" x14ac:dyDescent="0.3">
      <c r="A3478" s="14">
        <v>0.94000000000000028</v>
      </c>
      <c r="B3478" s="15">
        <v>22.42153500293869</v>
      </c>
      <c r="C3478" s="5">
        <f t="shared" si="54"/>
        <v>23.361535002938691</v>
      </c>
      <c r="D3478" t="s">
        <v>10</v>
      </c>
    </row>
    <row r="3479" spans="1:4" x14ac:dyDescent="0.3">
      <c r="A3479" s="14">
        <v>0.94000000000000028</v>
      </c>
      <c r="B3479" s="15">
        <v>22.75412479597453</v>
      </c>
      <c r="C3479" s="5">
        <f t="shared" si="54"/>
        <v>23.694124795974531</v>
      </c>
      <c r="D3479" t="s">
        <v>10</v>
      </c>
    </row>
    <row r="3480" spans="1:4" x14ac:dyDescent="0.3">
      <c r="A3480" s="14">
        <v>0.94000000000000028</v>
      </c>
      <c r="B3480" s="15">
        <v>23.336849185561981</v>
      </c>
      <c r="C3480" s="5">
        <f t="shared" si="54"/>
        <v>24.276849185561982</v>
      </c>
      <c r="D3480" t="s">
        <v>10</v>
      </c>
    </row>
    <row r="3481" spans="1:4" x14ac:dyDescent="0.3">
      <c r="A3481" s="14">
        <v>0.94000000000000028</v>
      </c>
      <c r="B3481" s="15">
        <v>23.616155241846801</v>
      </c>
      <c r="C3481" s="5">
        <f t="shared" si="54"/>
        <v>24.556155241846803</v>
      </c>
      <c r="D3481" t="s">
        <v>10</v>
      </c>
    </row>
    <row r="3482" spans="1:4" x14ac:dyDescent="0.3">
      <c r="A3482" s="14">
        <v>0.94000000000000028</v>
      </c>
      <c r="B3482" s="15">
        <v>23.146082161956141</v>
      </c>
      <c r="C3482" s="5">
        <f t="shared" si="54"/>
        <v>24.086082161956142</v>
      </c>
      <c r="D3482" t="s">
        <v>10</v>
      </c>
    </row>
    <row r="3483" spans="1:4" x14ac:dyDescent="0.3">
      <c r="A3483" s="14">
        <v>0.94000000000000028</v>
      </c>
      <c r="B3483" s="15">
        <v>21.689392077029439</v>
      </c>
      <c r="C3483" s="5">
        <f t="shared" si="54"/>
        <v>22.62939207702944</v>
      </c>
      <c r="D3483" t="s">
        <v>10</v>
      </c>
    </row>
    <row r="3484" spans="1:4" x14ac:dyDescent="0.3">
      <c r="A3484" s="14">
        <v>0.94000000000000028</v>
      </c>
      <c r="B3484" s="15">
        <v>19.935767698938587</v>
      </c>
      <c r="C3484" s="5">
        <f t="shared" si="54"/>
        <v>20.875767698938589</v>
      </c>
      <c r="D3484" t="s">
        <v>10</v>
      </c>
    </row>
    <row r="3485" spans="1:4" x14ac:dyDescent="0.3">
      <c r="A3485" s="14">
        <v>0.94000000000000028</v>
      </c>
      <c r="B3485" s="15">
        <v>17.994510806614969</v>
      </c>
      <c r="C3485" s="5">
        <f t="shared" si="54"/>
        <v>18.93451080661497</v>
      </c>
      <c r="D3485" t="s">
        <v>10</v>
      </c>
    </row>
    <row r="3486" spans="1:4" x14ac:dyDescent="0.3">
      <c r="A3486" s="14">
        <v>0.94000000000000028</v>
      </c>
      <c r="B3486" s="15">
        <v>14.474426545557332</v>
      </c>
      <c r="C3486" s="5">
        <f t="shared" si="54"/>
        <v>15.414426545557331</v>
      </c>
      <c r="D3486" t="s">
        <v>10</v>
      </c>
    </row>
    <row r="3487" spans="1:4" x14ac:dyDescent="0.3">
      <c r="A3487" s="14">
        <v>0.94000000000000028</v>
      </c>
      <c r="B3487" s="15">
        <v>10.797629818305179</v>
      </c>
      <c r="C3487" s="5">
        <f t="shared" si="54"/>
        <v>11.737629818305178</v>
      </c>
      <c r="D3487" t="s">
        <v>10</v>
      </c>
    </row>
    <row r="3488" spans="1:4" x14ac:dyDescent="0.3">
      <c r="A3488" s="14">
        <v>7.391758241758243</v>
      </c>
      <c r="B3488" s="15">
        <v>8.7139917367270527</v>
      </c>
      <c r="C3488" s="5">
        <f t="shared" si="54"/>
        <v>16.105749978485296</v>
      </c>
      <c r="D3488" t="s">
        <v>10</v>
      </c>
    </row>
    <row r="3489" spans="1:4" x14ac:dyDescent="0.3">
      <c r="A3489" s="14">
        <v>11.826813186813187</v>
      </c>
      <c r="B3489" s="15">
        <v>8.1235623343986596</v>
      </c>
      <c r="C3489" s="5">
        <f t="shared" si="54"/>
        <v>19.950375521211846</v>
      </c>
      <c r="D3489" t="s">
        <v>10</v>
      </c>
    </row>
    <row r="3490" spans="1:4" x14ac:dyDescent="0.3">
      <c r="A3490" s="14">
        <v>16.26186813186813</v>
      </c>
      <c r="B3490" s="15">
        <v>10.038653761103056</v>
      </c>
      <c r="C3490" s="5">
        <f t="shared" si="54"/>
        <v>26.300521892971187</v>
      </c>
      <c r="D3490" t="s">
        <v>10</v>
      </c>
    </row>
    <row r="3491" spans="1:4" x14ac:dyDescent="0.3">
      <c r="A3491" s="14">
        <v>16.26186813186813</v>
      </c>
      <c r="B3491" s="15">
        <v>14.809417197204601</v>
      </c>
      <c r="C3491" s="5">
        <f t="shared" si="54"/>
        <v>31.07128532907273</v>
      </c>
      <c r="D3491" t="s">
        <v>10</v>
      </c>
    </row>
    <row r="3492" spans="1:4" x14ac:dyDescent="0.3">
      <c r="A3492" s="14">
        <v>16.26186813186813</v>
      </c>
      <c r="B3492" s="15">
        <v>16.981672880368407</v>
      </c>
      <c r="C3492" s="5">
        <f t="shared" si="54"/>
        <v>33.243541012236534</v>
      </c>
      <c r="D3492" t="s">
        <v>10</v>
      </c>
    </row>
    <row r="3493" spans="1:4" x14ac:dyDescent="0.3">
      <c r="A3493" s="14">
        <v>15.522692307692306</v>
      </c>
      <c r="B3493" s="15">
        <v>18.403738565042929</v>
      </c>
      <c r="C3493" s="5">
        <f t="shared" si="54"/>
        <v>33.926430872735239</v>
      </c>
      <c r="D3493" t="s">
        <v>10</v>
      </c>
    </row>
    <row r="3494" spans="1:4" x14ac:dyDescent="0.3">
      <c r="A3494" s="14">
        <v>15.522692307692306</v>
      </c>
      <c r="B3494" s="15">
        <v>19.84608467184712</v>
      </c>
      <c r="C3494" s="5">
        <f t="shared" si="54"/>
        <v>35.368776979539426</v>
      </c>
      <c r="D3494" t="s">
        <v>10</v>
      </c>
    </row>
    <row r="3495" spans="1:4" x14ac:dyDescent="0.3">
      <c r="A3495" s="14">
        <v>12.565989010989011</v>
      </c>
      <c r="B3495" s="15">
        <v>21.602551668661654</v>
      </c>
      <c r="C3495" s="5">
        <f t="shared" si="54"/>
        <v>34.168540679650661</v>
      </c>
      <c r="D3495" t="s">
        <v>10</v>
      </c>
    </row>
    <row r="3496" spans="1:4" x14ac:dyDescent="0.3">
      <c r="A3496" s="14">
        <v>11.826813186813187</v>
      </c>
      <c r="B3496" s="15">
        <v>23.289087305627287</v>
      </c>
      <c r="C3496" s="5">
        <f t="shared" si="54"/>
        <v>35.115900492440474</v>
      </c>
      <c r="D3496" t="s">
        <v>10</v>
      </c>
    </row>
    <row r="3497" spans="1:4" x14ac:dyDescent="0.3">
      <c r="A3497" s="14">
        <v>15.522692307692306</v>
      </c>
      <c r="B3497" s="15">
        <v>24.971143166228984</v>
      </c>
      <c r="C3497" s="5">
        <f t="shared" si="54"/>
        <v>40.493835473921294</v>
      </c>
      <c r="D3497" t="s">
        <v>10</v>
      </c>
    </row>
    <row r="3498" spans="1:4" x14ac:dyDescent="0.3">
      <c r="A3498" s="14">
        <v>19.957747252747254</v>
      </c>
      <c r="B3498" s="15">
        <v>26.331926144279191</v>
      </c>
      <c r="C3498" s="5">
        <f t="shared" si="54"/>
        <v>46.289673397026448</v>
      </c>
      <c r="D3498" t="s">
        <v>10</v>
      </c>
    </row>
    <row r="3499" spans="1:4" x14ac:dyDescent="0.3">
      <c r="A3499" s="14">
        <v>19.957747252747254</v>
      </c>
      <c r="B3499" s="15">
        <v>26.81002418188309</v>
      </c>
      <c r="C3499" s="5">
        <f t="shared" si="54"/>
        <v>46.767771434630347</v>
      </c>
      <c r="D3499" t="s">
        <v>10</v>
      </c>
    </row>
    <row r="3500" spans="1:4" x14ac:dyDescent="0.3">
      <c r="A3500" s="14">
        <v>14.783516483516486</v>
      </c>
      <c r="B3500" s="15">
        <v>26.335167001269703</v>
      </c>
      <c r="C3500" s="5">
        <f t="shared" si="54"/>
        <v>41.118683484786189</v>
      </c>
      <c r="D3500" t="s">
        <v>10</v>
      </c>
    </row>
    <row r="3501" spans="1:4" x14ac:dyDescent="0.3">
      <c r="A3501" s="14">
        <v>7.391758241758243</v>
      </c>
      <c r="B3501" s="15">
        <v>23.278994242983725</v>
      </c>
      <c r="C3501" s="5">
        <f t="shared" si="54"/>
        <v>30.670752484741968</v>
      </c>
      <c r="D3501" t="s">
        <v>10</v>
      </c>
    </row>
    <row r="3502" spans="1:4" x14ac:dyDescent="0.3">
      <c r="A3502" s="14">
        <v>0.94000000000000028</v>
      </c>
      <c r="B3502" s="15">
        <v>22.42153500293869</v>
      </c>
      <c r="C3502" s="5">
        <f t="shared" si="54"/>
        <v>23.361535002938691</v>
      </c>
      <c r="D3502" t="s">
        <v>10</v>
      </c>
    </row>
    <row r="3503" spans="1:4" x14ac:dyDescent="0.3">
      <c r="A3503" s="14">
        <v>0.94000000000000028</v>
      </c>
      <c r="B3503" s="15">
        <v>22.75412479597453</v>
      </c>
      <c r="C3503" s="5">
        <f t="shared" si="54"/>
        <v>23.694124795974531</v>
      </c>
      <c r="D3503" t="s">
        <v>10</v>
      </c>
    </row>
    <row r="3504" spans="1:4" x14ac:dyDescent="0.3">
      <c r="A3504" s="14">
        <v>0.94000000000000028</v>
      </c>
      <c r="B3504" s="15">
        <v>23.336849185561981</v>
      </c>
      <c r="C3504" s="5">
        <f t="shared" si="54"/>
        <v>24.276849185561982</v>
      </c>
      <c r="D3504" t="s">
        <v>10</v>
      </c>
    </row>
    <row r="3505" spans="1:4" x14ac:dyDescent="0.3">
      <c r="A3505" s="14">
        <v>0.94000000000000028</v>
      </c>
      <c r="B3505" s="15">
        <v>23.616155241846801</v>
      </c>
      <c r="C3505" s="5">
        <f t="shared" si="54"/>
        <v>24.556155241846803</v>
      </c>
      <c r="D3505" t="s">
        <v>10</v>
      </c>
    </row>
    <row r="3506" spans="1:4" x14ac:dyDescent="0.3">
      <c r="A3506" s="14">
        <v>0.94000000000000028</v>
      </c>
      <c r="B3506" s="15">
        <v>23.146082161956141</v>
      </c>
      <c r="C3506" s="5">
        <f t="shared" si="54"/>
        <v>24.086082161956142</v>
      </c>
      <c r="D3506" t="s">
        <v>10</v>
      </c>
    </row>
    <row r="3507" spans="1:4" x14ac:dyDescent="0.3">
      <c r="A3507" s="14">
        <v>0.94000000000000028</v>
      </c>
      <c r="B3507" s="15">
        <v>21.689392077029439</v>
      </c>
      <c r="C3507" s="5">
        <f t="shared" si="54"/>
        <v>22.62939207702944</v>
      </c>
      <c r="D3507" t="s">
        <v>10</v>
      </c>
    </row>
    <row r="3508" spans="1:4" x14ac:dyDescent="0.3">
      <c r="A3508" s="14">
        <v>0.94000000000000028</v>
      </c>
      <c r="B3508" s="15">
        <v>19.935767698938587</v>
      </c>
      <c r="C3508" s="5">
        <f t="shared" si="54"/>
        <v>20.875767698938589</v>
      </c>
      <c r="D3508" t="s">
        <v>10</v>
      </c>
    </row>
    <row r="3509" spans="1:4" x14ac:dyDescent="0.3">
      <c r="A3509" s="14">
        <v>0.94000000000000028</v>
      </c>
      <c r="B3509" s="15">
        <v>17.994510806614969</v>
      </c>
      <c r="C3509" s="5">
        <f t="shared" si="54"/>
        <v>18.93451080661497</v>
      </c>
      <c r="D3509" t="s">
        <v>10</v>
      </c>
    </row>
    <row r="3510" spans="1:4" x14ac:dyDescent="0.3">
      <c r="A3510" s="14">
        <v>0.94000000000000028</v>
      </c>
      <c r="B3510" s="15">
        <v>14.474426545557332</v>
      </c>
      <c r="C3510" s="5">
        <f t="shared" si="54"/>
        <v>15.414426545557331</v>
      </c>
      <c r="D3510" t="s">
        <v>10</v>
      </c>
    </row>
    <row r="3511" spans="1:4" x14ac:dyDescent="0.3">
      <c r="A3511" s="14">
        <v>0.94000000000000028</v>
      </c>
      <c r="B3511" s="15">
        <v>10.797629818305179</v>
      </c>
      <c r="C3511" s="5">
        <f t="shared" si="54"/>
        <v>11.737629818305178</v>
      </c>
      <c r="D3511" t="s">
        <v>10</v>
      </c>
    </row>
    <row r="3512" spans="1:4" x14ac:dyDescent="0.3">
      <c r="A3512" s="14">
        <v>7.391758241758243</v>
      </c>
      <c r="B3512" s="15">
        <v>8.7139917367270527</v>
      </c>
      <c r="C3512" s="5">
        <f t="shared" si="54"/>
        <v>16.105749978485296</v>
      </c>
      <c r="D3512" t="s">
        <v>10</v>
      </c>
    </row>
    <row r="3513" spans="1:4" x14ac:dyDescent="0.3">
      <c r="A3513" s="14">
        <v>11.826813186813187</v>
      </c>
      <c r="B3513" s="15">
        <v>8.1235623343986596</v>
      </c>
      <c r="C3513" s="5">
        <f t="shared" si="54"/>
        <v>19.950375521211846</v>
      </c>
      <c r="D3513" t="s">
        <v>10</v>
      </c>
    </row>
    <row r="3514" spans="1:4" x14ac:dyDescent="0.3">
      <c r="A3514" s="14">
        <v>16.26186813186813</v>
      </c>
      <c r="B3514" s="15">
        <v>10.038653761103056</v>
      </c>
      <c r="C3514" s="5">
        <f t="shared" si="54"/>
        <v>26.300521892971187</v>
      </c>
      <c r="D3514" t="s">
        <v>10</v>
      </c>
    </row>
    <row r="3515" spans="1:4" x14ac:dyDescent="0.3">
      <c r="A3515" s="14">
        <v>16.26186813186813</v>
      </c>
      <c r="B3515" s="15">
        <v>14.809417197204601</v>
      </c>
      <c r="C3515" s="5">
        <f t="shared" si="54"/>
        <v>31.07128532907273</v>
      </c>
      <c r="D3515" t="s">
        <v>10</v>
      </c>
    </row>
    <row r="3516" spans="1:4" x14ac:dyDescent="0.3">
      <c r="A3516" s="14">
        <v>16.26186813186813</v>
      </c>
      <c r="B3516" s="15">
        <v>16.981672880368407</v>
      </c>
      <c r="C3516" s="5">
        <f t="shared" si="54"/>
        <v>33.243541012236534</v>
      </c>
      <c r="D3516" t="s">
        <v>10</v>
      </c>
    </row>
    <row r="3517" spans="1:4" x14ac:dyDescent="0.3">
      <c r="A3517" s="14">
        <v>15.522692307692306</v>
      </c>
      <c r="B3517" s="15">
        <v>18.403738565042929</v>
      </c>
      <c r="C3517" s="5">
        <f t="shared" si="54"/>
        <v>33.926430872735239</v>
      </c>
      <c r="D3517" t="s">
        <v>10</v>
      </c>
    </row>
    <row r="3518" spans="1:4" x14ac:dyDescent="0.3">
      <c r="A3518" s="14">
        <v>15.522692307692306</v>
      </c>
      <c r="B3518" s="15">
        <v>19.84608467184712</v>
      </c>
      <c r="C3518" s="5">
        <f t="shared" si="54"/>
        <v>35.368776979539426</v>
      </c>
      <c r="D3518" t="s">
        <v>10</v>
      </c>
    </row>
    <row r="3519" spans="1:4" x14ac:dyDescent="0.3">
      <c r="A3519" s="14">
        <v>12.565989010989011</v>
      </c>
      <c r="B3519" s="15">
        <v>21.602551668661654</v>
      </c>
      <c r="C3519" s="5">
        <f t="shared" si="54"/>
        <v>34.168540679650661</v>
      </c>
      <c r="D3519" t="s">
        <v>10</v>
      </c>
    </row>
    <row r="3520" spans="1:4" x14ac:dyDescent="0.3">
      <c r="A3520" s="14">
        <v>11.826813186813187</v>
      </c>
      <c r="B3520" s="15">
        <v>23.289087305627287</v>
      </c>
      <c r="C3520" s="5">
        <f t="shared" si="54"/>
        <v>35.115900492440474</v>
      </c>
      <c r="D3520" t="s">
        <v>10</v>
      </c>
    </row>
    <row r="3521" spans="1:4" x14ac:dyDescent="0.3">
      <c r="A3521" s="14">
        <v>15.522692307692306</v>
      </c>
      <c r="B3521" s="15">
        <v>24.971143166228984</v>
      </c>
      <c r="C3521" s="5">
        <f t="shared" si="54"/>
        <v>40.493835473921294</v>
      </c>
      <c r="D3521" t="s">
        <v>10</v>
      </c>
    </row>
    <row r="3522" spans="1:4" x14ac:dyDescent="0.3">
      <c r="A3522" s="14">
        <v>19.957747252747254</v>
      </c>
      <c r="B3522" s="15">
        <v>26.331926144279191</v>
      </c>
      <c r="C3522" s="5">
        <f t="shared" si="54"/>
        <v>46.289673397026448</v>
      </c>
      <c r="D3522" t="s">
        <v>10</v>
      </c>
    </row>
    <row r="3523" spans="1:4" x14ac:dyDescent="0.3">
      <c r="A3523" s="14">
        <v>19.957747252747254</v>
      </c>
      <c r="B3523" s="15">
        <v>26.81002418188309</v>
      </c>
      <c r="C3523" s="5">
        <f t="shared" ref="C3523:C3586" si="55">SUM(A3523:B3523)</f>
        <v>46.767771434630347</v>
      </c>
      <c r="D3523" t="s">
        <v>10</v>
      </c>
    </row>
    <row r="3524" spans="1:4" x14ac:dyDescent="0.3">
      <c r="A3524" s="14">
        <v>14.783516483516486</v>
      </c>
      <c r="B3524" s="15">
        <v>26.335167001269703</v>
      </c>
      <c r="C3524" s="5">
        <f t="shared" si="55"/>
        <v>41.118683484786189</v>
      </c>
      <c r="D3524" t="s">
        <v>10</v>
      </c>
    </row>
    <row r="3525" spans="1:4" x14ac:dyDescent="0.3">
      <c r="A3525" s="14">
        <v>7.391758241758243</v>
      </c>
      <c r="B3525" s="15">
        <v>23.278994242983725</v>
      </c>
      <c r="C3525" s="5">
        <f t="shared" si="55"/>
        <v>30.670752484741968</v>
      </c>
      <c r="D3525" t="s">
        <v>10</v>
      </c>
    </row>
    <row r="3526" spans="1:4" x14ac:dyDescent="0.3">
      <c r="A3526" s="14">
        <v>0.94000000000000028</v>
      </c>
      <c r="B3526" s="15">
        <v>22.42153500293869</v>
      </c>
      <c r="C3526" s="5">
        <f t="shared" si="55"/>
        <v>23.361535002938691</v>
      </c>
      <c r="D3526" t="s">
        <v>10</v>
      </c>
    </row>
    <row r="3527" spans="1:4" x14ac:dyDescent="0.3">
      <c r="A3527" s="14">
        <v>0.94000000000000028</v>
      </c>
      <c r="B3527" s="15">
        <v>22.75412479597453</v>
      </c>
      <c r="C3527" s="5">
        <f t="shared" si="55"/>
        <v>23.694124795974531</v>
      </c>
      <c r="D3527" t="s">
        <v>10</v>
      </c>
    </row>
    <row r="3528" spans="1:4" x14ac:dyDescent="0.3">
      <c r="A3528" s="14">
        <v>0.94000000000000028</v>
      </c>
      <c r="B3528" s="15">
        <v>23.336849185561981</v>
      </c>
      <c r="C3528" s="5">
        <f t="shared" si="55"/>
        <v>24.276849185561982</v>
      </c>
      <c r="D3528" t="s">
        <v>10</v>
      </c>
    </row>
    <row r="3529" spans="1:4" x14ac:dyDescent="0.3">
      <c r="A3529" s="14">
        <v>0.94000000000000028</v>
      </c>
      <c r="B3529" s="15">
        <v>23.616155241846801</v>
      </c>
      <c r="C3529" s="5">
        <f t="shared" si="55"/>
        <v>24.556155241846803</v>
      </c>
      <c r="D3529" t="s">
        <v>10</v>
      </c>
    </row>
    <row r="3530" spans="1:4" x14ac:dyDescent="0.3">
      <c r="A3530" s="12">
        <v>0.94000000000000006</v>
      </c>
      <c r="B3530" s="13">
        <v>29.30645584747192</v>
      </c>
      <c r="C3530" s="5">
        <f t="shared" si="55"/>
        <v>30.246455847471921</v>
      </c>
      <c r="D3530" t="s">
        <v>10</v>
      </c>
    </row>
    <row r="3531" spans="1:4" x14ac:dyDescent="0.3">
      <c r="A3531" s="12">
        <v>0.94000000000000006</v>
      </c>
      <c r="B3531" s="13">
        <v>27.209118141213224</v>
      </c>
      <c r="C3531" s="5">
        <f t="shared" si="55"/>
        <v>28.149118141213226</v>
      </c>
      <c r="D3531" t="s">
        <v>10</v>
      </c>
    </row>
    <row r="3532" spans="1:4" x14ac:dyDescent="0.3">
      <c r="A3532" s="12">
        <v>0.94000000000000006</v>
      </c>
      <c r="B3532" s="13">
        <v>24.270696892881542</v>
      </c>
      <c r="C3532" s="5">
        <f t="shared" si="55"/>
        <v>25.210696892881543</v>
      </c>
      <c r="D3532" t="s">
        <v>10</v>
      </c>
    </row>
    <row r="3533" spans="1:4" x14ac:dyDescent="0.3">
      <c r="A3533" s="12">
        <v>0.94000000000000006</v>
      </c>
      <c r="B3533" s="13">
        <v>20.501654275040437</v>
      </c>
      <c r="C3533" s="5">
        <f t="shared" si="55"/>
        <v>21.441654275040438</v>
      </c>
      <c r="D3533" t="s">
        <v>10</v>
      </c>
    </row>
    <row r="3534" spans="1:4" x14ac:dyDescent="0.3">
      <c r="A3534" s="12">
        <v>0.94000000000000006</v>
      </c>
      <c r="B3534" s="13">
        <v>16.578839650440027</v>
      </c>
      <c r="C3534" s="5">
        <f t="shared" si="55"/>
        <v>17.518839650440029</v>
      </c>
      <c r="D3534" t="s">
        <v>10</v>
      </c>
    </row>
    <row r="3535" spans="1:4" x14ac:dyDescent="0.3">
      <c r="A3535" s="12">
        <v>0.94000000000000006</v>
      </c>
      <c r="B3535" s="13">
        <v>13.401369828430429</v>
      </c>
      <c r="C3535" s="5">
        <f t="shared" si="55"/>
        <v>14.341369828430429</v>
      </c>
      <c r="D3535" t="s">
        <v>10</v>
      </c>
    </row>
    <row r="3536" spans="1:4" x14ac:dyDescent="0.3">
      <c r="A3536" s="12">
        <v>0.94000000000000006</v>
      </c>
      <c r="B3536" s="13">
        <v>10.727261990410534</v>
      </c>
      <c r="C3536" s="5">
        <f t="shared" si="55"/>
        <v>11.667261990410534</v>
      </c>
      <c r="D3536" t="s">
        <v>10</v>
      </c>
    </row>
    <row r="3537" spans="1:4" x14ac:dyDescent="0.3">
      <c r="A3537" s="12">
        <v>0.94000000000000006</v>
      </c>
      <c r="B3537" s="13">
        <v>8.2269603542291403</v>
      </c>
      <c r="C3537" s="5">
        <f t="shared" si="55"/>
        <v>9.1669603542291398</v>
      </c>
      <c r="D3537" t="s">
        <v>10</v>
      </c>
    </row>
    <row r="3538" spans="1:4" x14ac:dyDescent="0.3">
      <c r="A3538" s="12">
        <v>0.94000000000000006</v>
      </c>
      <c r="B3538" s="13">
        <v>6.2562184140255912</v>
      </c>
      <c r="C3538" s="5">
        <f t="shared" si="55"/>
        <v>7.1962184140255916</v>
      </c>
      <c r="D3538" t="s">
        <v>10</v>
      </c>
    </row>
    <row r="3539" spans="1:4" x14ac:dyDescent="0.3">
      <c r="A3539" s="12">
        <v>0.94000000000000006</v>
      </c>
      <c r="B3539" s="13">
        <v>5.0900031509444821</v>
      </c>
      <c r="C3539" s="5">
        <f t="shared" si="55"/>
        <v>6.0300031509444825</v>
      </c>
      <c r="D3539" t="s">
        <v>10</v>
      </c>
    </row>
    <row r="3540" spans="1:4" x14ac:dyDescent="0.3">
      <c r="A3540" s="12">
        <v>0.94000000000000006</v>
      </c>
      <c r="B3540" s="13">
        <v>5.1244618285953205</v>
      </c>
      <c r="C3540" s="5">
        <f t="shared" si="55"/>
        <v>6.0644618285953209</v>
      </c>
      <c r="D3540" t="s">
        <v>10</v>
      </c>
    </row>
    <row r="3541" spans="1:4" x14ac:dyDescent="0.3">
      <c r="A3541" s="12">
        <v>0.94000000000000006</v>
      </c>
      <c r="B3541" s="13">
        <v>6.0221968814835289</v>
      </c>
      <c r="C3541" s="5">
        <f t="shared" si="55"/>
        <v>6.9621968814835293</v>
      </c>
      <c r="D3541" t="s">
        <v>10</v>
      </c>
    </row>
    <row r="3542" spans="1:4" x14ac:dyDescent="0.3">
      <c r="A3542" s="12">
        <v>0.94000000000000006</v>
      </c>
      <c r="B3542" s="13">
        <v>8.2704311157523112</v>
      </c>
      <c r="C3542" s="5">
        <f t="shared" si="55"/>
        <v>9.2104311157523107</v>
      </c>
      <c r="D3542" t="s">
        <v>10</v>
      </c>
    </row>
    <row r="3543" spans="1:4" x14ac:dyDescent="0.3">
      <c r="A3543" s="12">
        <v>0.94000000000000006</v>
      </c>
      <c r="B3543" s="13">
        <v>11.280231596315655</v>
      </c>
      <c r="C3543" s="5">
        <f t="shared" si="55"/>
        <v>12.220231596315655</v>
      </c>
      <c r="D3543" t="s">
        <v>10</v>
      </c>
    </row>
    <row r="3544" spans="1:4" x14ac:dyDescent="0.3">
      <c r="A3544" s="12">
        <v>0.94000000000000006</v>
      </c>
      <c r="B3544" s="13">
        <v>14.454930878215668</v>
      </c>
      <c r="C3544" s="5">
        <f t="shared" si="55"/>
        <v>15.394930878215668</v>
      </c>
      <c r="D3544" t="s">
        <v>10</v>
      </c>
    </row>
    <row r="3545" spans="1:4" x14ac:dyDescent="0.3">
      <c r="A3545" s="12">
        <v>0.94000000000000006</v>
      </c>
      <c r="B3545" s="13">
        <v>17.736088893156293</v>
      </c>
      <c r="C3545" s="5">
        <f t="shared" si="55"/>
        <v>18.676088893156294</v>
      </c>
      <c r="D3545" t="s">
        <v>10</v>
      </c>
    </row>
    <row r="3546" spans="1:4" x14ac:dyDescent="0.3">
      <c r="A3546" s="12">
        <v>0.94000000000000006</v>
      </c>
      <c r="B3546" s="13">
        <v>21.19912284189256</v>
      </c>
      <c r="C3546" s="5">
        <f t="shared" si="55"/>
        <v>22.139122841892561</v>
      </c>
      <c r="D3546" t="s">
        <v>10</v>
      </c>
    </row>
    <row r="3547" spans="1:4" x14ac:dyDescent="0.3">
      <c r="A3547" s="12">
        <v>0.94000000000000006</v>
      </c>
      <c r="B3547" s="13">
        <v>25.119128388430532</v>
      </c>
      <c r="C3547" s="5">
        <f t="shared" si="55"/>
        <v>26.059128388430533</v>
      </c>
      <c r="D3547" t="s">
        <v>10</v>
      </c>
    </row>
    <row r="3548" spans="1:4" x14ac:dyDescent="0.3">
      <c r="A3548" s="12">
        <v>0.94000000000000006</v>
      </c>
      <c r="B3548" s="13">
        <v>28.887831888257956</v>
      </c>
      <c r="C3548" s="5">
        <f t="shared" si="55"/>
        <v>29.827831888257958</v>
      </c>
      <c r="D3548" t="s">
        <v>10</v>
      </c>
    </row>
    <row r="3549" spans="1:4" x14ac:dyDescent="0.3">
      <c r="A3549" s="12">
        <v>0.94000000000000006</v>
      </c>
      <c r="B3549" s="13">
        <v>31.406473561578796</v>
      </c>
      <c r="C3549" s="5">
        <f t="shared" si="55"/>
        <v>32.346473561578797</v>
      </c>
      <c r="D3549" t="s">
        <v>10</v>
      </c>
    </row>
    <row r="3550" spans="1:4" x14ac:dyDescent="0.3">
      <c r="A3550" s="12">
        <v>0.94000000000000006</v>
      </c>
      <c r="B3550" s="13">
        <v>32.710708508051312</v>
      </c>
      <c r="C3550" s="5">
        <f t="shared" si="55"/>
        <v>33.650708508051309</v>
      </c>
      <c r="D3550" t="s">
        <v>10</v>
      </c>
    </row>
    <row r="3551" spans="1:4" x14ac:dyDescent="0.3">
      <c r="A3551" s="12">
        <v>0.94000000000000006</v>
      </c>
      <c r="B3551" s="13">
        <v>33.14819860996019</v>
      </c>
      <c r="C3551" s="5">
        <f t="shared" si="55"/>
        <v>34.088198609960187</v>
      </c>
      <c r="D3551" t="s">
        <v>10</v>
      </c>
    </row>
    <row r="3552" spans="1:4" x14ac:dyDescent="0.3">
      <c r="A3552" s="12">
        <v>0.94000000000000006</v>
      </c>
      <c r="B3552" s="13">
        <v>32.560965344823074</v>
      </c>
      <c r="C3552" s="5">
        <f t="shared" si="55"/>
        <v>33.500965344823072</v>
      </c>
      <c r="D3552" t="s">
        <v>10</v>
      </c>
    </row>
    <row r="3553" spans="1:4" x14ac:dyDescent="0.3">
      <c r="A3553" s="12">
        <v>0.94000000000000006</v>
      </c>
      <c r="B3553" s="13">
        <v>31.206501520035097</v>
      </c>
      <c r="C3553" s="5">
        <f t="shared" si="55"/>
        <v>32.146501520035095</v>
      </c>
      <c r="D3553" t="s">
        <v>10</v>
      </c>
    </row>
    <row r="3554" spans="1:4" x14ac:dyDescent="0.3">
      <c r="A3554" s="12">
        <v>0.94000000000000006</v>
      </c>
      <c r="B3554" s="13">
        <v>29.30645584747192</v>
      </c>
      <c r="C3554" s="5">
        <f t="shared" si="55"/>
        <v>30.246455847471921</v>
      </c>
      <c r="D3554" t="s">
        <v>10</v>
      </c>
    </row>
    <row r="3555" spans="1:4" x14ac:dyDescent="0.3">
      <c r="A3555" s="12">
        <v>0.94000000000000006</v>
      </c>
      <c r="B3555" s="13">
        <v>27.209118141213224</v>
      </c>
      <c r="C3555" s="5">
        <f t="shared" si="55"/>
        <v>28.149118141213226</v>
      </c>
      <c r="D3555" t="s">
        <v>10</v>
      </c>
    </row>
    <row r="3556" spans="1:4" x14ac:dyDescent="0.3">
      <c r="A3556" s="12">
        <v>0.94000000000000006</v>
      </c>
      <c r="B3556" s="13">
        <v>24.270696892881542</v>
      </c>
      <c r="C3556" s="5">
        <f t="shared" si="55"/>
        <v>25.210696892881543</v>
      </c>
      <c r="D3556" t="s">
        <v>10</v>
      </c>
    </row>
    <row r="3557" spans="1:4" x14ac:dyDescent="0.3">
      <c r="A3557" s="12">
        <v>0.94000000000000006</v>
      </c>
      <c r="B3557" s="13">
        <v>20.501654275040437</v>
      </c>
      <c r="C3557" s="5">
        <f t="shared" si="55"/>
        <v>21.441654275040438</v>
      </c>
      <c r="D3557" t="s">
        <v>10</v>
      </c>
    </row>
    <row r="3558" spans="1:4" x14ac:dyDescent="0.3">
      <c r="A3558" s="12">
        <v>0.94000000000000006</v>
      </c>
      <c r="B3558" s="13">
        <v>16.578839650440027</v>
      </c>
      <c r="C3558" s="5">
        <f t="shared" si="55"/>
        <v>17.518839650440029</v>
      </c>
      <c r="D3558" t="s">
        <v>10</v>
      </c>
    </row>
    <row r="3559" spans="1:4" x14ac:dyDescent="0.3">
      <c r="A3559" s="12">
        <v>0.94000000000000006</v>
      </c>
      <c r="B3559" s="13">
        <v>13.401369828430429</v>
      </c>
      <c r="C3559" s="5">
        <f t="shared" si="55"/>
        <v>14.341369828430429</v>
      </c>
      <c r="D3559" t="s">
        <v>10</v>
      </c>
    </row>
    <row r="3560" spans="1:4" x14ac:dyDescent="0.3">
      <c r="A3560" s="12">
        <v>0.94000000000000006</v>
      </c>
      <c r="B3560" s="13">
        <v>10.727261990410534</v>
      </c>
      <c r="C3560" s="5">
        <f t="shared" si="55"/>
        <v>11.667261990410534</v>
      </c>
      <c r="D3560" t="s">
        <v>10</v>
      </c>
    </row>
    <row r="3561" spans="1:4" x14ac:dyDescent="0.3">
      <c r="A3561" s="12">
        <v>0.94000000000000006</v>
      </c>
      <c r="B3561" s="13">
        <v>8.2269603542291403</v>
      </c>
      <c r="C3561" s="5">
        <f t="shared" si="55"/>
        <v>9.1669603542291398</v>
      </c>
      <c r="D3561" t="s">
        <v>10</v>
      </c>
    </row>
    <row r="3562" spans="1:4" x14ac:dyDescent="0.3">
      <c r="A3562" s="12">
        <v>0.94000000000000006</v>
      </c>
      <c r="B3562" s="13">
        <v>6.2562184140255912</v>
      </c>
      <c r="C3562" s="5">
        <f t="shared" si="55"/>
        <v>7.1962184140255916</v>
      </c>
      <c r="D3562" t="s">
        <v>10</v>
      </c>
    </row>
    <row r="3563" spans="1:4" x14ac:dyDescent="0.3">
      <c r="A3563" s="12">
        <v>0.94000000000000006</v>
      </c>
      <c r="B3563" s="13">
        <v>5.0900031509444821</v>
      </c>
      <c r="C3563" s="5">
        <f t="shared" si="55"/>
        <v>6.0300031509444825</v>
      </c>
      <c r="D3563" t="s">
        <v>10</v>
      </c>
    </row>
    <row r="3564" spans="1:4" x14ac:dyDescent="0.3">
      <c r="A3564" s="12">
        <v>0.94000000000000006</v>
      </c>
      <c r="B3564" s="13">
        <v>5.1244618285953205</v>
      </c>
      <c r="C3564" s="5">
        <f t="shared" si="55"/>
        <v>6.0644618285953209</v>
      </c>
      <c r="D3564" t="s">
        <v>10</v>
      </c>
    </row>
    <row r="3565" spans="1:4" x14ac:dyDescent="0.3">
      <c r="A3565" s="12">
        <v>0.94000000000000006</v>
      </c>
      <c r="B3565" s="13">
        <v>6.0221968814835289</v>
      </c>
      <c r="C3565" s="5">
        <f t="shared" si="55"/>
        <v>6.9621968814835293</v>
      </c>
      <c r="D3565" t="s">
        <v>10</v>
      </c>
    </row>
    <row r="3566" spans="1:4" x14ac:dyDescent="0.3">
      <c r="A3566" s="12">
        <v>0.94000000000000006</v>
      </c>
      <c r="B3566" s="13">
        <v>8.2704311157523112</v>
      </c>
      <c r="C3566" s="5">
        <f t="shared" si="55"/>
        <v>9.2104311157523107</v>
      </c>
      <c r="D3566" t="s">
        <v>10</v>
      </c>
    </row>
    <row r="3567" spans="1:4" x14ac:dyDescent="0.3">
      <c r="A3567" s="12">
        <v>0.94000000000000006</v>
      </c>
      <c r="B3567" s="13">
        <v>11.280231596315655</v>
      </c>
      <c r="C3567" s="5">
        <f t="shared" si="55"/>
        <v>12.220231596315655</v>
      </c>
      <c r="D3567" t="s">
        <v>10</v>
      </c>
    </row>
    <row r="3568" spans="1:4" x14ac:dyDescent="0.3">
      <c r="A3568" s="12">
        <v>0.94000000000000006</v>
      </c>
      <c r="B3568" s="13">
        <v>14.454930878215668</v>
      </c>
      <c r="C3568" s="5">
        <f t="shared" si="55"/>
        <v>15.394930878215668</v>
      </c>
      <c r="D3568" t="s">
        <v>10</v>
      </c>
    </row>
    <row r="3569" spans="1:4" x14ac:dyDescent="0.3">
      <c r="A3569" s="12">
        <v>0.94000000000000006</v>
      </c>
      <c r="B3569" s="13">
        <v>17.736088893156293</v>
      </c>
      <c r="C3569" s="5">
        <f t="shared" si="55"/>
        <v>18.676088893156294</v>
      </c>
      <c r="D3569" t="s">
        <v>10</v>
      </c>
    </row>
    <row r="3570" spans="1:4" x14ac:dyDescent="0.3">
      <c r="A3570" s="12">
        <v>0.94000000000000006</v>
      </c>
      <c r="B3570" s="13">
        <v>21.19912284189256</v>
      </c>
      <c r="C3570" s="5">
        <f t="shared" si="55"/>
        <v>22.139122841892561</v>
      </c>
      <c r="D3570" t="s">
        <v>10</v>
      </c>
    </row>
    <row r="3571" spans="1:4" x14ac:dyDescent="0.3">
      <c r="A3571" s="12">
        <v>0.94000000000000006</v>
      </c>
      <c r="B3571" s="13">
        <v>25.119128388430532</v>
      </c>
      <c r="C3571" s="5">
        <f t="shared" si="55"/>
        <v>26.059128388430533</v>
      </c>
      <c r="D3571" t="s">
        <v>10</v>
      </c>
    </row>
    <row r="3572" spans="1:4" x14ac:dyDescent="0.3">
      <c r="A3572" s="12">
        <v>0.94000000000000006</v>
      </c>
      <c r="B3572" s="13">
        <v>28.887831888257956</v>
      </c>
      <c r="C3572" s="5">
        <f t="shared" si="55"/>
        <v>29.827831888257958</v>
      </c>
      <c r="D3572" t="s">
        <v>10</v>
      </c>
    </row>
    <row r="3573" spans="1:4" x14ac:dyDescent="0.3">
      <c r="A3573" s="12">
        <v>0.94000000000000006</v>
      </c>
      <c r="B3573" s="13">
        <v>31.406473561578796</v>
      </c>
      <c r="C3573" s="5">
        <f t="shared" si="55"/>
        <v>32.346473561578797</v>
      </c>
      <c r="D3573" t="s">
        <v>10</v>
      </c>
    </row>
    <row r="3574" spans="1:4" x14ac:dyDescent="0.3">
      <c r="A3574" s="12">
        <v>0.94000000000000006</v>
      </c>
      <c r="B3574" s="13">
        <v>32.710708508051312</v>
      </c>
      <c r="C3574" s="5">
        <f t="shared" si="55"/>
        <v>33.650708508051309</v>
      </c>
      <c r="D3574" t="s">
        <v>10</v>
      </c>
    </row>
    <row r="3575" spans="1:4" x14ac:dyDescent="0.3">
      <c r="A3575" s="12">
        <v>0.94000000000000006</v>
      </c>
      <c r="B3575" s="13">
        <v>33.14819860996019</v>
      </c>
      <c r="C3575" s="5">
        <f t="shared" si="55"/>
        <v>34.088198609960187</v>
      </c>
      <c r="D3575" t="s">
        <v>10</v>
      </c>
    </row>
    <row r="3576" spans="1:4" x14ac:dyDescent="0.3">
      <c r="A3576" s="12">
        <v>0.94000000000000006</v>
      </c>
      <c r="B3576" s="13">
        <v>32.560965344823074</v>
      </c>
      <c r="C3576" s="5">
        <f t="shared" si="55"/>
        <v>33.500965344823072</v>
      </c>
      <c r="D3576" t="s">
        <v>10</v>
      </c>
    </row>
    <row r="3577" spans="1:4" x14ac:dyDescent="0.3">
      <c r="A3577" s="12">
        <v>0.94000000000000006</v>
      </c>
      <c r="B3577" s="13">
        <v>31.206501520035097</v>
      </c>
      <c r="C3577" s="5">
        <f t="shared" si="55"/>
        <v>32.146501520035095</v>
      </c>
      <c r="D3577" t="s">
        <v>10</v>
      </c>
    </row>
    <row r="3578" spans="1:4" x14ac:dyDescent="0.3">
      <c r="A3578" s="14">
        <v>0.94000000000000028</v>
      </c>
      <c r="B3578" s="15">
        <v>23.146082161956141</v>
      </c>
      <c r="C3578" s="5">
        <f t="shared" si="55"/>
        <v>24.086082161956142</v>
      </c>
      <c r="D3578" t="s">
        <v>10</v>
      </c>
    </row>
    <row r="3579" spans="1:4" x14ac:dyDescent="0.3">
      <c r="A3579" s="14">
        <v>0.94000000000000028</v>
      </c>
      <c r="B3579" s="15">
        <v>21.689392077029439</v>
      </c>
      <c r="C3579" s="5">
        <f t="shared" si="55"/>
        <v>22.62939207702944</v>
      </c>
      <c r="D3579" t="s">
        <v>10</v>
      </c>
    </row>
    <row r="3580" spans="1:4" x14ac:dyDescent="0.3">
      <c r="A3580" s="14">
        <v>0.94000000000000028</v>
      </c>
      <c r="B3580" s="15">
        <v>19.935767698938587</v>
      </c>
      <c r="C3580" s="5">
        <f t="shared" si="55"/>
        <v>20.875767698938589</v>
      </c>
      <c r="D3580" t="s">
        <v>10</v>
      </c>
    </row>
    <row r="3581" spans="1:4" x14ac:dyDescent="0.3">
      <c r="A3581" s="14">
        <v>0.94000000000000028</v>
      </c>
      <c r="B3581" s="15">
        <v>17.994510806614969</v>
      </c>
      <c r="C3581" s="5">
        <f t="shared" si="55"/>
        <v>18.93451080661497</v>
      </c>
      <c r="D3581" t="s">
        <v>10</v>
      </c>
    </row>
    <row r="3582" spans="1:4" x14ac:dyDescent="0.3">
      <c r="A3582" s="14">
        <v>0.94000000000000028</v>
      </c>
      <c r="B3582" s="15">
        <v>14.474426545557332</v>
      </c>
      <c r="C3582" s="5">
        <f t="shared" si="55"/>
        <v>15.414426545557331</v>
      </c>
      <c r="D3582" t="s">
        <v>10</v>
      </c>
    </row>
    <row r="3583" spans="1:4" x14ac:dyDescent="0.3">
      <c r="A3583" s="14">
        <v>0.94000000000000028</v>
      </c>
      <c r="B3583" s="15">
        <v>10.797629818305179</v>
      </c>
      <c r="C3583" s="5">
        <f t="shared" si="55"/>
        <v>11.737629818305178</v>
      </c>
      <c r="D3583" t="s">
        <v>10</v>
      </c>
    </row>
    <row r="3584" spans="1:4" x14ac:dyDescent="0.3">
      <c r="A3584" s="14">
        <v>7.391758241758243</v>
      </c>
      <c r="B3584" s="15">
        <v>8.7139917367270527</v>
      </c>
      <c r="C3584" s="5">
        <f t="shared" si="55"/>
        <v>16.105749978485296</v>
      </c>
      <c r="D3584" t="s">
        <v>10</v>
      </c>
    </row>
    <row r="3585" spans="1:4" x14ac:dyDescent="0.3">
      <c r="A3585" s="14">
        <v>11.826813186813187</v>
      </c>
      <c r="B3585" s="15">
        <v>8.1235623343986596</v>
      </c>
      <c r="C3585" s="5">
        <f t="shared" si="55"/>
        <v>19.950375521211846</v>
      </c>
      <c r="D3585" t="s">
        <v>10</v>
      </c>
    </row>
    <row r="3586" spans="1:4" x14ac:dyDescent="0.3">
      <c r="A3586" s="14">
        <v>16.26186813186813</v>
      </c>
      <c r="B3586" s="15">
        <v>10.038653761103056</v>
      </c>
      <c r="C3586" s="5">
        <f t="shared" si="55"/>
        <v>26.300521892971187</v>
      </c>
      <c r="D3586" t="s">
        <v>10</v>
      </c>
    </row>
    <row r="3587" spans="1:4" x14ac:dyDescent="0.3">
      <c r="A3587" s="14">
        <v>16.26186813186813</v>
      </c>
      <c r="B3587" s="15">
        <v>14.809417197204601</v>
      </c>
      <c r="C3587" s="5">
        <f t="shared" ref="C3587:C3650" si="56">SUM(A3587:B3587)</f>
        <v>31.07128532907273</v>
      </c>
      <c r="D3587" t="s">
        <v>10</v>
      </c>
    </row>
    <row r="3588" spans="1:4" x14ac:dyDescent="0.3">
      <c r="A3588" s="14">
        <v>16.26186813186813</v>
      </c>
      <c r="B3588" s="15">
        <v>16.981672880368407</v>
      </c>
      <c r="C3588" s="5">
        <f t="shared" si="56"/>
        <v>33.243541012236534</v>
      </c>
      <c r="D3588" t="s">
        <v>10</v>
      </c>
    </row>
    <row r="3589" spans="1:4" x14ac:dyDescent="0.3">
      <c r="A3589" s="14">
        <v>15.522692307692306</v>
      </c>
      <c r="B3589" s="15">
        <v>18.403738565042929</v>
      </c>
      <c r="C3589" s="5">
        <f t="shared" si="56"/>
        <v>33.926430872735239</v>
      </c>
      <c r="D3589" t="s">
        <v>10</v>
      </c>
    </row>
    <row r="3590" spans="1:4" x14ac:dyDescent="0.3">
      <c r="A3590" s="14">
        <v>15.522692307692306</v>
      </c>
      <c r="B3590" s="15">
        <v>19.84608467184712</v>
      </c>
      <c r="C3590" s="5">
        <f t="shared" si="56"/>
        <v>35.368776979539426</v>
      </c>
      <c r="D3590" t="s">
        <v>10</v>
      </c>
    </row>
    <row r="3591" spans="1:4" x14ac:dyDescent="0.3">
      <c r="A3591" s="14">
        <v>12.565989010989011</v>
      </c>
      <c r="B3591" s="15">
        <v>21.602551668661654</v>
      </c>
      <c r="C3591" s="5">
        <f t="shared" si="56"/>
        <v>34.168540679650661</v>
      </c>
      <c r="D3591" t="s">
        <v>10</v>
      </c>
    </row>
    <row r="3592" spans="1:4" x14ac:dyDescent="0.3">
      <c r="A3592" s="14">
        <v>11.826813186813187</v>
      </c>
      <c r="B3592" s="15">
        <v>23.289087305627287</v>
      </c>
      <c r="C3592" s="5">
        <f t="shared" si="56"/>
        <v>35.115900492440474</v>
      </c>
      <c r="D3592" t="s">
        <v>10</v>
      </c>
    </row>
    <row r="3593" spans="1:4" x14ac:dyDescent="0.3">
      <c r="A3593" s="14">
        <v>15.522692307692306</v>
      </c>
      <c r="B3593" s="15">
        <v>24.971143166228984</v>
      </c>
      <c r="C3593" s="5">
        <f t="shared" si="56"/>
        <v>40.493835473921294</v>
      </c>
      <c r="D3593" t="s">
        <v>10</v>
      </c>
    </row>
    <row r="3594" spans="1:4" x14ac:dyDescent="0.3">
      <c r="A3594" s="14">
        <v>19.957747252747254</v>
      </c>
      <c r="B3594" s="15">
        <v>26.331926144279191</v>
      </c>
      <c r="C3594" s="5">
        <f t="shared" si="56"/>
        <v>46.289673397026448</v>
      </c>
      <c r="D3594" t="s">
        <v>10</v>
      </c>
    </row>
    <row r="3595" spans="1:4" x14ac:dyDescent="0.3">
      <c r="A3595" s="14">
        <v>19.957747252747254</v>
      </c>
      <c r="B3595" s="15">
        <v>26.81002418188309</v>
      </c>
      <c r="C3595" s="5">
        <f t="shared" si="56"/>
        <v>46.767771434630347</v>
      </c>
      <c r="D3595" t="s">
        <v>10</v>
      </c>
    </row>
    <row r="3596" spans="1:4" x14ac:dyDescent="0.3">
      <c r="A3596" s="14">
        <v>14.783516483516486</v>
      </c>
      <c r="B3596" s="15">
        <v>26.335167001269703</v>
      </c>
      <c r="C3596" s="5">
        <f t="shared" si="56"/>
        <v>41.118683484786189</v>
      </c>
      <c r="D3596" t="s">
        <v>10</v>
      </c>
    </row>
    <row r="3597" spans="1:4" x14ac:dyDescent="0.3">
      <c r="A3597" s="14">
        <v>7.391758241758243</v>
      </c>
      <c r="B3597" s="15">
        <v>23.278994242983725</v>
      </c>
      <c r="C3597" s="5">
        <f t="shared" si="56"/>
        <v>30.670752484741968</v>
      </c>
      <c r="D3597" t="s">
        <v>10</v>
      </c>
    </row>
    <row r="3598" spans="1:4" x14ac:dyDescent="0.3">
      <c r="A3598" s="14">
        <v>0.94000000000000028</v>
      </c>
      <c r="B3598" s="15">
        <v>22.42153500293869</v>
      </c>
      <c r="C3598" s="5">
        <f t="shared" si="56"/>
        <v>23.361535002938691</v>
      </c>
      <c r="D3598" t="s">
        <v>10</v>
      </c>
    </row>
    <row r="3599" spans="1:4" x14ac:dyDescent="0.3">
      <c r="A3599" s="14">
        <v>0.94000000000000028</v>
      </c>
      <c r="B3599" s="15">
        <v>22.75412479597453</v>
      </c>
      <c r="C3599" s="5">
        <f t="shared" si="56"/>
        <v>23.694124795974531</v>
      </c>
      <c r="D3599" t="s">
        <v>10</v>
      </c>
    </row>
    <row r="3600" spans="1:4" x14ac:dyDescent="0.3">
      <c r="A3600" s="14">
        <v>0.94000000000000028</v>
      </c>
      <c r="B3600" s="15">
        <v>23.336849185561981</v>
      </c>
      <c r="C3600" s="5">
        <f t="shared" si="56"/>
        <v>24.276849185561982</v>
      </c>
      <c r="D3600" t="s">
        <v>10</v>
      </c>
    </row>
    <row r="3601" spans="1:4" x14ac:dyDescent="0.3">
      <c r="A3601" s="14">
        <v>0.94000000000000028</v>
      </c>
      <c r="B3601" s="15">
        <v>23.616155241846801</v>
      </c>
      <c r="C3601" s="5">
        <f t="shared" si="56"/>
        <v>24.556155241846803</v>
      </c>
      <c r="D3601" t="s">
        <v>10</v>
      </c>
    </row>
    <row r="3602" spans="1:4" x14ac:dyDescent="0.3">
      <c r="A3602" s="14">
        <v>0.94000000000000028</v>
      </c>
      <c r="B3602" s="15">
        <v>23.146082161956141</v>
      </c>
      <c r="C3602" s="5">
        <f t="shared" si="56"/>
        <v>24.086082161956142</v>
      </c>
      <c r="D3602" t="s">
        <v>10</v>
      </c>
    </row>
    <row r="3603" spans="1:4" x14ac:dyDescent="0.3">
      <c r="A3603" s="14">
        <v>0.94000000000000028</v>
      </c>
      <c r="B3603" s="15">
        <v>21.689392077029439</v>
      </c>
      <c r="C3603" s="5">
        <f t="shared" si="56"/>
        <v>22.62939207702944</v>
      </c>
      <c r="D3603" t="s">
        <v>10</v>
      </c>
    </row>
    <row r="3604" spans="1:4" x14ac:dyDescent="0.3">
      <c r="A3604" s="14">
        <v>0.94000000000000028</v>
      </c>
      <c r="B3604" s="15">
        <v>19.935767698938587</v>
      </c>
      <c r="C3604" s="5">
        <f t="shared" si="56"/>
        <v>20.875767698938589</v>
      </c>
      <c r="D3604" t="s">
        <v>10</v>
      </c>
    </row>
    <row r="3605" spans="1:4" x14ac:dyDescent="0.3">
      <c r="A3605" s="14">
        <v>0.94000000000000028</v>
      </c>
      <c r="B3605" s="15">
        <v>17.994510806614969</v>
      </c>
      <c r="C3605" s="5">
        <f t="shared" si="56"/>
        <v>18.93451080661497</v>
      </c>
      <c r="D3605" t="s">
        <v>10</v>
      </c>
    </row>
    <row r="3606" spans="1:4" x14ac:dyDescent="0.3">
      <c r="A3606" s="14">
        <v>0.94000000000000028</v>
      </c>
      <c r="B3606" s="15">
        <v>14.474426545557332</v>
      </c>
      <c r="C3606" s="5">
        <f t="shared" si="56"/>
        <v>15.414426545557331</v>
      </c>
      <c r="D3606" t="s">
        <v>10</v>
      </c>
    </row>
    <row r="3607" spans="1:4" x14ac:dyDescent="0.3">
      <c r="A3607" s="14">
        <v>0.94000000000000028</v>
      </c>
      <c r="B3607" s="15">
        <v>10.797629818305179</v>
      </c>
      <c r="C3607" s="5">
        <f t="shared" si="56"/>
        <v>11.737629818305178</v>
      </c>
      <c r="D3607" t="s">
        <v>10</v>
      </c>
    </row>
    <row r="3608" spans="1:4" x14ac:dyDescent="0.3">
      <c r="A3608" s="14">
        <v>7.391758241758243</v>
      </c>
      <c r="B3608" s="15">
        <v>8.7139917367270527</v>
      </c>
      <c r="C3608" s="5">
        <f t="shared" si="56"/>
        <v>16.105749978485296</v>
      </c>
      <c r="D3608" t="s">
        <v>10</v>
      </c>
    </row>
    <row r="3609" spans="1:4" x14ac:dyDescent="0.3">
      <c r="A3609" s="14">
        <v>11.826813186813187</v>
      </c>
      <c r="B3609" s="15">
        <v>8.1235623343986596</v>
      </c>
      <c r="C3609" s="5">
        <f t="shared" si="56"/>
        <v>19.950375521211846</v>
      </c>
      <c r="D3609" t="s">
        <v>10</v>
      </c>
    </row>
    <row r="3610" spans="1:4" x14ac:dyDescent="0.3">
      <c r="A3610" s="14">
        <v>16.26186813186813</v>
      </c>
      <c r="B3610" s="15">
        <v>10.038653761103056</v>
      </c>
      <c r="C3610" s="5">
        <f t="shared" si="56"/>
        <v>26.300521892971187</v>
      </c>
      <c r="D3610" t="s">
        <v>10</v>
      </c>
    </row>
    <row r="3611" spans="1:4" x14ac:dyDescent="0.3">
      <c r="A3611" s="14">
        <v>16.26186813186813</v>
      </c>
      <c r="B3611" s="15">
        <v>14.809417197204601</v>
      </c>
      <c r="C3611" s="5">
        <f t="shared" si="56"/>
        <v>31.07128532907273</v>
      </c>
      <c r="D3611" t="s">
        <v>10</v>
      </c>
    </row>
    <row r="3612" spans="1:4" x14ac:dyDescent="0.3">
      <c r="A3612" s="14">
        <v>16.26186813186813</v>
      </c>
      <c r="B3612" s="15">
        <v>16.981672880368407</v>
      </c>
      <c r="C3612" s="5">
        <f t="shared" si="56"/>
        <v>33.243541012236534</v>
      </c>
      <c r="D3612" t="s">
        <v>10</v>
      </c>
    </row>
    <row r="3613" spans="1:4" x14ac:dyDescent="0.3">
      <c r="A3613" s="14">
        <v>15.522692307692306</v>
      </c>
      <c r="B3613" s="15">
        <v>18.403738565042929</v>
      </c>
      <c r="C3613" s="5">
        <f t="shared" si="56"/>
        <v>33.926430872735239</v>
      </c>
      <c r="D3613" t="s">
        <v>10</v>
      </c>
    </row>
    <row r="3614" spans="1:4" x14ac:dyDescent="0.3">
      <c r="A3614" s="14">
        <v>15.522692307692306</v>
      </c>
      <c r="B3614" s="15">
        <v>19.84608467184712</v>
      </c>
      <c r="C3614" s="5">
        <f t="shared" si="56"/>
        <v>35.368776979539426</v>
      </c>
      <c r="D3614" t="s">
        <v>10</v>
      </c>
    </row>
    <row r="3615" spans="1:4" x14ac:dyDescent="0.3">
      <c r="A3615" s="14">
        <v>12.565989010989011</v>
      </c>
      <c r="B3615" s="15">
        <v>21.602551668661654</v>
      </c>
      <c r="C3615" s="5">
        <f t="shared" si="56"/>
        <v>34.168540679650661</v>
      </c>
      <c r="D3615" t="s">
        <v>10</v>
      </c>
    </row>
    <row r="3616" spans="1:4" x14ac:dyDescent="0.3">
      <c r="A3616" s="14">
        <v>11.826813186813187</v>
      </c>
      <c r="B3616" s="15">
        <v>23.289087305627287</v>
      </c>
      <c r="C3616" s="5">
        <f t="shared" si="56"/>
        <v>35.115900492440474</v>
      </c>
      <c r="D3616" t="s">
        <v>10</v>
      </c>
    </row>
    <row r="3617" spans="1:4" x14ac:dyDescent="0.3">
      <c r="A3617" s="14">
        <v>15.522692307692306</v>
      </c>
      <c r="B3617" s="15">
        <v>24.971143166228984</v>
      </c>
      <c r="C3617" s="5">
        <f t="shared" si="56"/>
        <v>40.493835473921294</v>
      </c>
      <c r="D3617" t="s">
        <v>10</v>
      </c>
    </row>
    <row r="3618" spans="1:4" x14ac:dyDescent="0.3">
      <c r="A3618" s="14">
        <v>19.957747252747254</v>
      </c>
      <c r="B3618" s="15">
        <v>26.331926144279191</v>
      </c>
      <c r="C3618" s="5">
        <f t="shared" si="56"/>
        <v>46.289673397026448</v>
      </c>
      <c r="D3618" t="s">
        <v>10</v>
      </c>
    </row>
    <row r="3619" spans="1:4" x14ac:dyDescent="0.3">
      <c r="A3619" s="14">
        <v>19.957747252747254</v>
      </c>
      <c r="B3619" s="15">
        <v>26.81002418188309</v>
      </c>
      <c r="C3619" s="5">
        <f t="shared" si="56"/>
        <v>46.767771434630347</v>
      </c>
      <c r="D3619" t="s">
        <v>10</v>
      </c>
    </row>
    <row r="3620" spans="1:4" x14ac:dyDescent="0.3">
      <c r="A3620" s="14">
        <v>14.783516483516486</v>
      </c>
      <c r="B3620" s="15">
        <v>26.335167001269703</v>
      </c>
      <c r="C3620" s="5">
        <f t="shared" si="56"/>
        <v>41.118683484786189</v>
      </c>
      <c r="D3620" t="s">
        <v>10</v>
      </c>
    </row>
    <row r="3621" spans="1:4" x14ac:dyDescent="0.3">
      <c r="A3621" s="14">
        <v>7.391758241758243</v>
      </c>
      <c r="B3621" s="15">
        <v>23.278994242983725</v>
      </c>
      <c r="C3621" s="5">
        <f t="shared" si="56"/>
        <v>30.670752484741968</v>
      </c>
      <c r="D3621" t="s">
        <v>10</v>
      </c>
    </row>
    <row r="3622" spans="1:4" x14ac:dyDescent="0.3">
      <c r="A3622" s="14">
        <v>0.94000000000000028</v>
      </c>
      <c r="B3622" s="15">
        <v>22.42153500293869</v>
      </c>
      <c r="C3622" s="5">
        <f t="shared" si="56"/>
        <v>23.361535002938691</v>
      </c>
      <c r="D3622" t="s">
        <v>10</v>
      </c>
    </row>
    <row r="3623" spans="1:4" x14ac:dyDescent="0.3">
      <c r="A3623" s="14">
        <v>0.94000000000000028</v>
      </c>
      <c r="B3623" s="15">
        <v>22.75412479597453</v>
      </c>
      <c r="C3623" s="5">
        <f t="shared" si="56"/>
        <v>23.694124795974531</v>
      </c>
      <c r="D3623" t="s">
        <v>10</v>
      </c>
    </row>
    <row r="3624" spans="1:4" x14ac:dyDescent="0.3">
      <c r="A3624" s="14">
        <v>0.94000000000000028</v>
      </c>
      <c r="B3624" s="15">
        <v>23.336849185561981</v>
      </c>
      <c r="C3624" s="5">
        <f t="shared" si="56"/>
        <v>24.276849185561982</v>
      </c>
      <c r="D3624" t="s">
        <v>10</v>
      </c>
    </row>
    <row r="3625" spans="1:4" x14ac:dyDescent="0.3">
      <c r="A3625" s="14">
        <v>0.94000000000000028</v>
      </c>
      <c r="B3625" s="15">
        <v>23.616155241846801</v>
      </c>
      <c r="C3625" s="5">
        <f t="shared" si="56"/>
        <v>24.556155241846803</v>
      </c>
      <c r="D3625" t="s">
        <v>10</v>
      </c>
    </row>
    <row r="3626" spans="1:4" x14ac:dyDescent="0.3">
      <c r="A3626" s="14">
        <v>0.94000000000000028</v>
      </c>
      <c r="B3626" s="15">
        <v>23.146082161956141</v>
      </c>
      <c r="C3626" s="5">
        <f t="shared" si="56"/>
        <v>24.086082161956142</v>
      </c>
      <c r="D3626" t="s">
        <v>10</v>
      </c>
    </row>
    <row r="3627" spans="1:4" x14ac:dyDescent="0.3">
      <c r="A3627" s="14">
        <v>0.94000000000000028</v>
      </c>
      <c r="B3627" s="15">
        <v>21.689392077029439</v>
      </c>
      <c r="C3627" s="5">
        <f t="shared" si="56"/>
        <v>22.62939207702944</v>
      </c>
      <c r="D3627" t="s">
        <v>10</v>
      </c>
    </row>
    <row r="3628" spans="1:4" x14ac:dyDescent="0.3">
      <c r="A3628" s="14">
        <v>0.94000000000000028</v>
      </c>
      <c r="B3628" s="15">
        <v>19.935767698938587</v>
      </c>
      <c r="C3628" s="5">
        <f t="shared" si="56"/>
        <v>20.875767698938589</v>
      </c>
      <c r="D3628" t="s">
        <v>10</v>
      </c>
    </row>
    <row r="3629" spans="1:4" x14ac:dyDescent="0.3">
      <c r="A3629" s="14">
        <v>0.94000000000000028</v>
      </c>
      <c r="B3629" s="15">
        <v>17.994510806614969</v>
      </c>
      <c r="C3629" s="5">
        <f t="shared" si="56"/>
        <v>18.93451080661497</v>
      </c>
      <c r="D3629" t="s">
        <v>10</v>
      </c>
    </row>
    <row r="3630" spans="1:4" x14ac:dyDescent="0.3">
      <c r="A3630" s="14">
        <v>0.94000000000000028</v>
      </c>
      <c r="B3630" s="15">
        <v>14.474426545557332</v>
      </c>
      <c r="C3630" s="5">
        <f t="shared" si="56"/>
        <v>15.414426545557331</v>
      </c>
      <c r="D3630" t="s">
        <v>10</v>
      </c>
    </row>
    <row r="3631" spans="1:4" x14ac:dyDescent="0.3">
      <c r="A3631" s="14">
        <v>0.94000000000000028</v>
      </c>
      <c r="B3631" s="15">
        <v>10.797629818305179</v>
      </c>
      <c r="C3631" s="5">
        <f t="shared" si="56"/>
        <v>11.737629818305178</v>
      </c>
      <c r="D3631" t="s">
        <v>10</v>
      </c>
    </row>
    <row r="3632" spans="1:4" x14ac:dyDescent="0.3">
      <c r="A3632" s="14">
        <v>7.391758241758243</v>
      </c>
      <c r="B3632" s="15">
        <v>8.7139917367270527</v>
      </c>
      <c r="C3632" s="5">
        <f t="shared" si="56"/>
        <v>16.105749978485296</v>
      </c>
      <c r="D3632" t="s">
        <v>10</v>
      </c>
    </row>
    <row r="3633" spans="1:4" x14ac:dyDescent="0.3">
      <c r="A3633" s="14">
        <v>11.826813186813187</v>
      </c>
      <c r="B3633" s="15">
        <v>8.1235623343986596</v>
      </c>
      <c r="C3633" s="5">
        <f t="shared" si="56"/>
        <v>19.950375521211846</v>
      </c>
      <c r="D3633" t="s">
        <v>10</v>
      </c>
    </row>
    <row r="3634" spans="1:4" x14ac:dyDescent="0.3">
      <c r="A3634" s="14">
        <v>16.26186813186813</v>
      </c>
      <c r="B3634" s="15">
        <v>10.038653761103056</v>
      </c>
      <c r="C3634" s="5">
        <f t="shared" si="56"/>
        <v>26.300521892971187</v>
      </c>
      <c r="D3634" t="s">
        <v>10</v>
      </c>
    </row>
    <row r="3635" spans="1:4" x14ac:dyDescent="0.3">
      <c r="A3635" s="14">
        <v>16.26186813186813</v>
      </c>
      <c r="B3635" s="15">
        <v>14.809417197204601</v>
      </c>
      <c r="C3635" s="5">
        <f t="shared" si="56"/>
        <v>31.07128532907273</v>
      </c>
      <c r="D3635" t="s">
        <v>10</v>
      </c>
    </row>
    <row r="3636" spans="1:4" x14ac:dyDescent="0.3">
      <c r="A3636" s="14">
        <v>16.26186813186813</v>
      </c>
      <c r="B3636" s="15">
        <v>16.981672880368407</v>
      </c>
      <c r="C3636" s="5">
        <f t="shared" si="56"/>
        <v>33.243541012236534</v>
      </c>
      <c r="D3636" t="s">
        <v>10</v>
      </c>
    </row>
    <row r="3637" spans="1:4" x14ac:dyDescent="0.3">
      <c r="A3637" s="14">
        <v>15.522692307692306</v>
      </c>
      <c r="B3637" s="15">
        <v>18.403738565042929</v>
      </c>
      <c r="C3637" s="5">
        <f t="shared" si="56"/>
        <v>33.926430872735239</v>
      </c>
      <c r="D3637" t="s">
        <v>10</v>
      </c>
    </row>
    <row r="3638" spans="1:4" x14ac:dyDescent="0.3">
      <c r="A3638" s="14">
        <v>15.522692307692306</v>
      </c>
      <c r="B3638" s="15">
        <v>19.84608467184712</v>
      </c>
      <c r="C3638" s="5">
        <f t="shared" si="56"/>
        <v>35.368776979539426</v>
      </c>
      <c r="D3638" t="s">
        <v>10</v>
      </c>
    </row>
    <row r="3639" spans="1:4" x14ac:dyDescent="0.3">
      <c r="A3639" s="14">
        <v>12.565989010989011</v>
      </c>
      <c r="B3639" s="15">
        <v>21.602551668661654</v>
      </c>
      <c r="C3639" s="5">
        <f t="shared" si="56"/>
        <v>34.168540679650661</v>
      </c>
      <c r="D3639" t="s">
        <v>10</v>
      </c>
    </row>
    <row r="3640" spans="1:4" x14ac:dyDescent="0.3">
      <c r="A3640" s="14">
        <v>11.826813186813187</v>
      </c>
      <c r="B3640" s="15">
        <v>23.289087305627287</v>
      </c>
      <c r="C3640" s="5">
        <f t="shared" si="56"/>
        <v>35.115900492440474</v>
      </c>
      <c r="D3640" t="s">
        <v>10</v>
      </c>
    </row>
    <row r="3641" spans="1:4" x14ac:dyDescent="0.3">
      <c r="A3641" s="14">
        <v>15.522692307692306</v>
      </c>
      <c r="B3641" s="15">
        <v>24.971143166228984</v>
      </c>
      <c r="C3641" s="5">
        <f t="shared" si="56"/>
        <v>40.493835473921294</v>
      </c>
      <c r="D3641" t="s">
        <v>10</v>
      </c>
    </row>
    <row r="3642" spans="1:4" x14ac:dyDescent="0.3">
      <c r="A3642" s="14">
        <v>19.957747252747254</v>
      </c>
      <c r="B3642" s="15">
        <v>26.331926144279191</v>
      </c>
      <c r="C3642" s="5">
        <f t="shared" si="56"/>
        <v>46.289673397026448</v>
      </c>
      <c r="D3642" t="s">
        <v>10</v>
      </c>
    </row>
    <row r="3643" spans="1:4" x14ac:dyDescent="0.3">
      <c r="A3643" s="14">
        <v>19.957747252747254</v>
      </c>
      <c r="B3643" s="15">
        <v>26.81002418188309</v>
      </c>
      <c r="C3643" s="5">
        <f t="shared" si="56"/>
        <v>46.767771434630347</v>
      </c>
      <c r="D3643" t="s">
        <v>10</v>
      </c>
    </row>
    <row r="3644" spans="1:4" x14ac:dyDescent="0.3">
      <c r="A3644" s="14">
        <v>14.783516483516486</v>
      </c>
      <c r="B3644" s="15">
        <v>26.335167001269703</v>
      </c>
      <c r="C3644" s="5">
        <f t="shared" si="56"/>
        <v>41.118683484786189</v>
      </c>
      <c r="D3644" t="s">
        <v>10</v>
      </c>
    </row>
    <row r="3645" spans="1:4" x14ac:dyDescent="0.3">
      <c r="A3645" s="14">
        <v>7.391758241758243</v>
      </c>
      <c r="B3645" s="15">
        <v>23.278994242983725</v>
      </c>
      <c r="C3645" s="5">
        <f t="shared" si="56"/>
        <v>30.670752484741968</v>
      </c>
      <c r="D3645" t="s">
        <v>10</v>
      </c>
    </row>
    <row r="3646" spans="1:4" x14ac:dyDescent="0.3">
      <c r="A3646" s="14">
        <v>0.94000000000000028</v>
      </c>
      <c r="B3646" s="15">
        <v>22.42153500293869</v>
      </c>
      <c r="C3646" s="5">
        <f t="shared" si="56"/>
        <v>23.361535002938691</v>
      </c>
      <c r="D3646" t="s">
        <v>10</v>
      </c>
    </row>
    <row r="3647" spans="1:4" x14ac:dyDescent="0.3">
      <c r="A3647" s="14">
        <v>0.94000000000000028</v>
      </c>
      <c r="B3647" s="15">
        <v>22.75412479597453</v>
      </c>
      <c r="C3647" s="5">
        <f t="shared" si="56"/>
        <v>23.694124795974531</v>
      </c>
      <c r="D3647" t="s">
        <v>10</v>
      </c>
    </row>
    <row r="3648" spans="1:4" x14ac:dyDescent="0.3">
      <c r="A3648" s="14">
        <v>0.94000000000000028</v>
      </c>
      <c r="B3648" s="15">
        <v>23.336849185561981</v>
      </c>
      <c r="C3648" s="5">
        <f t="shared" si="56"/>
        <v>24.276849185561982</v>
      </c>
      <c r="D3648" t="s">
        <v>10</v>
      </c>
    </row>
    <row r="3649" spans="1:4" x14ac:dyDescent="0.3">
      <c r="A3649" s="14">
        <v>0.94000000000000028</v>
      </c>
      <c r="B3649" s="15">
        <v>23.616155241846801</v>
      </c>
      <c r="C3649" s="5">
        <f t="shared" si="56"/>
        <v>24.556155241846803</v>
      </c>
      <c r="D3649" t="s">
        <v>10</v>
      </c>
    </row>
    <row r="3650" spans="1:4" x14ac:dyDescent="0.3">
      <c r="A3650" s="14">
        <v>0.94000000000000028</v>
      </c>
      <c r="B3650" s="15">
        <v>23.146082161956141</v>
      </c>
      <c r="C3650" s="5">
        <f t="shared" si="56"/>
        <v>24.086082161956142</v>
      </c>
      <c r="D3650" t="s">
        <v>10</v>
      </c>
    </row>
    <row r="3651" spans="1:4" x14ac:dyDescent="0.3">
      <c r="A3651" s="14">
        <v>0.94000000000000028</v>
      </c>
      <c r="B3651" s="15">
        <v>21.689392077029439</v>
      </c>
      <c r="C3651" s="5">
        <f t="shared" ref="C3651:C3714" si="57">SUM(A3651:B3651)</f>
        <v>22.62939207702944</v>
      </c>
      <c r="D3651" t="s">
        <v>10</v>
      </c>
    </row>
    <row r="3652" spans="1:4" x14ac:dyDescent="0.3">
      <c r="A3652" s="14">
        <v>0.94000000000000028</v>
      </c>
      <c r="B3652" s="15">
        <v>19.935767698938587</v>
      </c>
      <c r="C3652" s="5">
        <f t="shared" si="57"/>
        <v>20.875767698938589</v>
      </c>
      <c r="D3652" t="s">
        <v>10</v>
      </c>
    </row>
    <row r="3653" spans="1:4" x14ac:dyDescent="0.3">
      <c r="A3653" s="14">
        <v>0.94000000000000028</v>
      </c>
      <c r="B3653" s="15">
        <v>17.994510806614969</v>
      </c>
      <c r="C3653" s="5">
        <f t="shared" si="57"/>
        <v>18.93451080661497</v>
      </c>
      <c r="D3653" t="s">
        <v>10</v>
      </c>
    </row>
    <row r="3654" spans="1:4" x14ac:dyDescent="0.3">
      <c r="A3654" s="14">
        <v>0.94000000000000028</v>
      </c>
      <c r="B3654" s="15">
        <v>14.474426545557332</v>
      </c>
      <c r="C3654" s="5">
        <f t="shared" si="57"/>
        <v>15.414426545557331</v>
      </c>
      <c r="D3654" t="s">
        <v>10</v>
      </c>
    </row>
    <row r="3655" spans="1:4" x14ac:dyDescent="0.3">
      <c r="A3655" s="14">
        <v>0.94000000000000028</v>
      </c>
      <c r="B3655" s="15">
        <v>10.797629818305179</v>
      </c>
      <c r="C3655" s="5">
        <f t="shared" si="57"/>
        <v>11.737629818305178</v>
      </c>
      <c r="D3655" t="s">
        <v>10</v>
      </c>
    </row>
    <row r="3656" spans="1:4" x14ac:dyDescent="0.3">
      <c r="A3656" s="14">
        <v>7.391758241758243</v>
      </c>
      <c r="B3656" s="15">
        <v>8.7139917367270527</v>
      </c>
      <c r="C3656" s="5">
        <f t="shared" si="57"/>
        <v>16.105749978485296</v>
      </c>
      <c r="D3656" t="s">
        <v>10</v>
      </c>
    </row>
    <row r="3657" spans="1:4" x14ac:dyDescent="0.3">
      <c r="A3657" s="14">
        <v>11.826813186813187</v>
      </c>
      <c r="B3657" s="15">
        <v>8.1235623343986596</v>
      </c>
      <c r="C3657" s="5">
        <f t="shared" si="57"/>
        <v>19.950375521211846</v>
      </c>
      <c r="D3657" t="s">
        <v>10</v>
      </c>
    </row>
    <row r="3658" spans="1:4" x14ac:dyDescent="0.3">
      <c r="A3658" s="14">
        <v>16.26186813186813</v>
      </c>
      <c r="B3658" s="15">
        <v>10.038653761103056</v>
      </c>
      <c r="C3658" s="5">
        <f t="shared" si="57"/>
        <v>26.300521892971187</v>
      </c>
      <c r="D3658" t="s">
        <v>10</v>
      </c>
    </row>
    <row r="3659" spans="1:4" x14ac:dyDescent="0.3">
      <c r="A3659" s="14">
        <v>16.26186813186813</v>
      </c>
      <c r="B3659" s="15">
        <v>14.809417197204601</v>
      </c>
      <c r="C3659" s="5">
        <f t="shared" si="57"/>
        <v>31.07128532907273</v>
      </c>
      <c r="D3659" t="s">
        <v>10</v>
      </c>
    </row>
    <row r="3660" spans="1:4" x14ac:dyDescent="0.3">
      <c r="A3660" s="14">
        <v>16.26186813186813</v>
      </c>
      <c r="B3660" s="15">
        <v>16.981672880368407</v>
      </c>
      <c r="C3660" s="5">
        <f t="shared" si="57"/>
        <v>33.243541012236534</v>
      </c>
      <c r="D3660" t="s">
        <v>10</v>
      </c>
    </row>
    <row r="3661" spans="1:4" x14ac:dyDescent="0.3">
      <c r="A3661" s="14">
        <v>15.522692307692306</v>
      </c>
      <c r="B3661" s="15">
        <v>18.403738565042929</v>
      </c>
      <c r="C3661" s="5">
        <f t="shared" si="57"/>
        <v>33.926430872735239</v>
      </c>
      <c r="D3661" t="s">
        <v>10</v>
      </c>
    </row>
    <row r="3662" spans="1:4" x14ac:dyDescent="0.3">
      <c r="A3662" s="14">
        <v>15.522692307692306</v>
      </c>
      <c r="B3662" s="15">
        <v>19.84608467184712</v>
      </c>
      <c r="C3662" s="5">
        <f t="shared" si="57"/>
        <v>35.368776979539426</v>
      </c>
      <c r="D3662" t="s">
        <v>10</v>
      </c>
    </row>
    <row r="3663" spans="1:4" x14ac:dyDescent="0.3">
      <c r="A3663" s="14">
        <v>12.565989010989011</v>
      </c>
      <c r="B3663" s="15">
        <v>21.602551668661654</v>
      </c>
      <c r="C3663" s="5">
        <f t="shared" si="57"/>
        <v>34.168540679650661</v>
      </c>
      <c r="D3663" t="s">
        <v>10</v>
      </c>
    </row>
    <row r="3664" spans="1:4" x14ac:dyDescent="0.3">
      <c r="A3664" s="14">
        <v>11.826813186813187</v>
      </c>
      <c r="B3664" s="15">
        <v>23.289087305627287</v>
      </c>
      <c r="C3664" s="5">
        <f t="shared" si="57"/>
        <v>35.115900492440474</v>
      </c>
      <c r="D3664" t="s">
        <v>10</v>
      </c>
    </row>
    <row r="3665" spans="1:4" x14ac:dyDescent="0.3">
      <c r="A3665" s="14">
        <v>15.522692307692306</v>
      </c>
      <c r="B3665" s="15">
        <v>24.971143166228984</v>
      </c>
      <c r="C3665" s="5">
        <f t="shared" si="57"/>
        <v>40.493835473921294</v>
      </c>
      <c r="D3665" t="s">
        <v>10</v>
      </c>
    </row>
    <row r="3666" spans="1:4" x14ac:dyDescent="0.3">
      <c r="A3666" s="14">
        <v>19.957747252747254</v>
      </c>
      <c r="B3666" s="15">
        <v>26.331926144279191</v>
      </c>
      <c r="C3666" s="5">
        <f t="shared" si="57"/>
        <v>46.289673397026448</v>
      </c>
      <c r="D3666" t="s">
        <v>10</v>
      </c>
    </row>
    <row r="3667" spans="1:4" x14ac:dyDescent="0.3">
      <c r="A3667" s="14">
        <v>19.957747252747254</v>
      </c>
      <c r="B3667" s="15">
        <v>26.81002418188309</v>
      </c>
      <c r="C3667" s="5">
        <f t="shared" si="57"/>
        <v>46.767771434630347</v>
      </c>
      <c r="D3667" t="s">
        <v>10</v>
      </c>
    </row>
    <row r="3668" spans="1:4" x14ac:dyDescent="0.3">
      <c r="A3668" s="14">
        <v>14.783516483516486</v>
      </c>
      <c r="B3668" s="15">
        <v>26.335167001269703</v>
      </c>
      <c r="C3668" s="5">
        <f t="shared" si="57"/>
        <v>41.118683484786189</v>
      </c>
      <c r="D3668" t="s">
        <v>10</v>
      </c>
    </row>
    <row r="3669" spans="1:4" x14ac:dyDescent="0.3">
      <c r="A3669" s="14">
        <v>7.391758241758243</v>
      </c>
      <c r="B3669" s="15">
        <v>23.278994242983725</v>
      </c>
      <c r="C3669" s="5">
        <f t="shared" si="57"/>
        <v>30.670752484741968</v>
      </c>
      <c r="D3669" t="s">
        <v>10</v>
      </c>
    </row>
    <row r="3670" spans="1:4" x14ac:dyDescent="0.3">
      <c r="A3670" s="14">
        <v>0.94000000000000028</v>
      </c>
      <c r="B3670" s="15">
        <v>22.42153500293869</v>
      </c>
      <c r="C3670" s="5">
        <f t="shared" si="57"/>
        <v>23.361535002938691</v>
      </c>
      <c r="D3670" t="s">
        <v>10</v>
      </c>
    </row>
    <row r="3671" spans="1:4" x14ac:dyDescent="0.3">
      <c r="A3671" s="14">
        <v>0.94000000000000028</v>
      </c>
      <c r="B3671" s="15">
        <v>22.75412479597453</v>
      </c>
      <c r="C3671" s="5">
        <f t="shared" si="57"/>
        <v>23.694124795974531</v>
      </c>
      <c r="D3671" t="s">
        <v>10</v>
      </c>
    </row>
    <row r="3672" spans="1:4" x14ac:dyDescent="0.3">
      <c r="A3672" s="14">
        <v>0.94000000000000028</v>
      </c>
      <c r="B3672" s="15">
        <v>23.336849185561981</v>
      </c>
      <c r="C3672" s="5">
        <f t="shared" si="57"/>
        <v>24.276849185561982</v>
      </c>
      <c r="D3672" t="s">
        <v>10</v>
      </c>
    </row>
    <row r="3673" spans="1:4" x14ac:dyDescent="0.3">
      <c r="A3673" s="14">
        <v>0.94000000000000028</v>
      </c>
      <c r="B3673" s="15">
        <v>23.616155241846801</v>
      </c>
      <c r="C3673" s="5">
        <f t="shared" si="57"/>
        <v>24.556155241846803</v>
      </c>
      <c r="D3673" t="s">
        <v>10</v>
      </c>
    </row>
    <row r="3674" spans="1:4" x14ac:dyDescent="0.3">
      <c r="A3674" s="14">
        <v>0.94000000000000028</v>
      </c>
      <c r="B3674" s="15">
        <v>23.146082161956141</v>
      </c>
      <c r="C3674" s="5">
        <f t="shared" si="57"/>
        <v>24.086082161956142</v>
      </c>
      <c r="D3674" t="s">
        <v>10</v>
      </c>
    </row>
    <row r="3675" spans="1:4" x14ac:dyDescent="0.3">
      <c r="A3675" s="14">
        <v>0.94000000000000028</v>
      </c>
      <c r="B3675" s="15">
        <v>21.689392077029439</v>
      </c>
      <c r="C3675" s="5">
        <f t="shared" si="57"/>
        <v>22.62939207702944</v>
      </c>
      <c r="D3675" t="s">
        <v>10</v>
      </c>
    </row>
    <row r="3676" spans="1:4" x14ac:dyDescent="0.3">
      <c r="A3676" s="14">
        <v>0.94000000000000028</v>
      </c>
      <c r="B3676" s="15">
        <v>19.935767698938587</v>
      </c>
      <c r="C3676" s="5">
        <f t="shared" si="57"/>
        <v>20.875767698938589</v>
      </c>
      <c r="D3676" t="s">
        <v>10</v>
      </c>
    </row>
    <row r="3677" spans="1:4" x14ac:dyDescent="0.3">
      <c r="A3677" s="14">
        <v>0.94000000000000028</v>
      </c>
      <c r="B3677" s="15">
        <v>17.994510806614969</v>
      </c>
      <c r="C3677" s="5">
        <f t="shared" si="57"/>
        <v>18.93451080661497</v>
      </c>
      <c r="D3677" t="s">
        <v>10</v>
      </c>
    </row>
    <row r="3678" spans="1:4" x14ac:dyDescent="0.3">
      <c r="A3678" s="14">
        <v>0.94000000000000028</v>
      </c>
      <c r="B3678" s="15">
        <v>14.474426545557332</v>
      </c>
      <c r="C3678" s="5">
        <f t="shared" si="57"/>
        <v>15.414426545557331</v>
      </c>
      <c r="D3678" t="s">
        <v>10</v>
      </c>
    </row>
    <row r="3679" spans="1:4" x14ac:dyDescent="0.3">
      <c r="A3679" s="14">
        <v>0.94000000000000028</v>
      </c>
      <c r="B3679" s="15">
        <v>10.797629818305179</v>
      </c>
      <c r="C3679" s="5">
        <f t="shared" si="57"/>
        <v>11.737629818305178</v>
      </c>
      <c r="D3679" t="s">
        <v>10</v>
      </c>
    </row>
    <row r="3680" spans="1:4" x14ac:dyDescent="0.3">
      <c r="A3680" s="14">
        <v>7.391758241758243</v>
      </c>
      <c r="B3680" s="15">
        <v>8.7139917367270527</v>
      </c>
      <c r="C3680" s="5">
        <f t="shared" si="57"/>
        <v>16.105749978485296</v>
      </c>
      <c r="D3680" t="s">
        <v>10</v>
      </c>
    </row>
    <row r="3681" spans="1:4" x14ac:dyDescent="0.3">
      <c r="A3681" s="14">
        <v>11.826813186813187</v>
      </c>
      <c r="B3681" s="15">
        <v>8.1235623343986596</v>
      </c>
      <c r="C3681" s="5">
        <f t="shared" si="57"/>
        <v>19.950375521211846</v>
      </c>
      <c r="D3681" t="s">
        <v>10</v>
      </c>
    </row>
    <row r="3682" spans="1:4" x14ac:dyDescent="0.3">
      <c r="A3682" s="14">
        <v>16.26186813186813</v>
      </c>
      <c r="B3682" s="15">
        <v>10.038653761103056</v>
      </c>
      <c r="C3682" s="5">
        <f t="shared" si="57"/>
        <v>26.300521892971187</v>
      </c>
      <c r="D3682" t="s">
        <v>10</v>
      </c>
    </row>
    <row r="3683" spans="1:4" x14ac:dyDescent="0.3">
      <c r="A3683" s="14">
        <v>16.26186813186813</v>
      </c>
      <c r="B3683" s="15">
        <v>14.809417197204601</v>
      </c>
      <c r="C3683" s="5">
        <f t="shared" si="57"/>
        <v>31.07128532907273</v>
      </c>
      <c r="D3683" t="s">
        <v>10</v>
      </c>
    </row>
    <row r="3684" spans="1:4" x14ac:dyDescent="0.3">
      <c r="A3684" s="14">
        <v>16.26186813186813</v>
      </c>
      <c r="B3684" s="15">
        <v>16.981672880368407</v>
      </c>
      <c r="C3684" s="5">
        <f t="shared" si="57"/>
        <v>33.243541012236534</v>
      </c>
      <c r="D3684" t="s">
        <v>10</v>
      </c>
    </row>
    <row r="3685" spans="1:4" x14ac:dyDescent="0.3">
      <c r="A3685" s="14">
        <v>15.522692307692306</v>
      </c>
      <c r="B3685" s="15">
        <v>18.403738565042929</v>
      </c>
      <c r="C3685" s="5">
        <f t="shared" si="57"/>
        <v>33.926430872735239</v>
      </c>
      <c r="D3685" t="s">
        <v>10</v>
      </c>
    </row>
    <row r="3686" spans="1:4" x14ac:dyDescent="0.3">
      <c r="A3686" s="14">
        <v>15.522692307692306</v>
      </c>
      <c r="B3686" s="15">
        <v>19.84608467184712</v>
      </c>
      <c r="C3686" s="5">
        <f t="shared" si="57"/>
        <v>35.368776979539426</v>
      </c>
      <c r="D3686" t="s">
        <v>10</v>
      </c>
    </row>
    <row r="3687" spans="1:4" x14ac:dyDescent="0.3">
      <c r="A3687" s="14">
        <v>12.565989010989011</v>
      </c>
      <c r="B3687" s="15">
        <v>21.602551668661654</v>
      </c>
      <c r="C3687" s="5">
        <f t="shared" si="57"/>
        <v>34.168540679650661</v>
      </c>
      <c r="D3687" t="s">
        <v>10</v>
      </c>
    </row>
    <row r="3688" spans="1:4" x14ac:dyDescent="0.3">
      <c r="A3688" s="14">
        <v>11.826813186813187</v>
      </c>
      <c r="B3688" s="15">
        <v>23.289087305627287</v>
      </c>
      <c r="C3688" s="5">
        <f t="shared" si="57"/>
        <v>35.115900492440474</v>
      </c>
      <c r="D3688" t="s">
        <v>10</v>
      </c>
    </row>
    <row r="3689" spans="1:4" x14ac:dyDescent="0.3">
      <c r="A3689" s="14">
        <v>15.522692307692306</v>
      </c>
      <c r="B3689" s="15">
        <v>24.971143166228984</v>
      </c>
      <c r="C3689" s="5">
        <f t="shared" si="57"/>
        <v>40.493835473921294</v>
      </c>
      <c r="D3689" t="s">
        <v>10</v>
      </c>
    </row>
    <row r="3690" spans="1:4" x14ac:dyDescent="0.3">
      <c r="A3690" s="14">
        <v>19.957747252747254</v>
      </c>
      <c r="B3690" s="15">
        <v>26.331926144279191</v>
      </c>
      <c r="C3690" s="5">
        <f t="shared" si="57"/>
        <v>46.289673397026448</v>
      </c>
      <c r="D3690" t="s">
        <v>10</v>
      </c>
    </row>
    <row r="3691" spans="1:4" x14ac:dyDescent="0.3">
      <c r="A3691" s="14">
        <v>19.957747252747254</v>
      </c>
      <c r="B3691" s="15">
        <v>26.81002418188309</v>
      </c>
      <c r="C3691" s="5">
        <f t="shared" si="57"/>
        <v>46.767771434630347</v>
      </c>
      <c r="D3691" t="s">
        <v>10</v>
      </c>
    </row>
    <row r="3692" spans="1:4" x14ac:dyDescent="0.3">
      <c r="A3692" s="14">
        <v>14.783516483516486</v>
      </c>
      <c r="B3692" s="15">
        <v>26.335167001269703</v>
      </c>
      <c r="C3692" s="5">
        <f t="shared" si="57"/>
        <v>41.118683484786189</v>
      </c>
      <c r="D3692" t="s">
        <v>10</v>
      </c>
    </row>
    <row r="3693" spans="1:4" x14ac:dyDescent="0.3">
      <c r="A3693" s="14">
        <v>7.391758241758243</v>
      </c>
      <c r="B3693" s="15">
        <v>23.278994242983725</v>
      </c>
      <c r="C3693" s="5">
        <f t="shared" si="57"/>
        <v>30.670752484741968</v>
      </c>
      <c r="D3693" t="s">
        <v>10</v>
      </c>
    </row>
    <row r="3694" spans="1:4" x14ac:dyDescent="0.3">
      <c r="A3694" s="14">
        <v>0.94000000000000028</v>
      </c>
      <c r="B3694" s="15">
        <v>22.42153500293869</v>
      </c>
      <c r="C3694" s="5">
        <f t="shared" si="57"/>
        <v>23.361535002938691</v>
      </c>
      <c r="D3694" t="s">
        <v>10</v>
      </c>
    </row>
    <row r="3695" spans="1:4" x14ac:dyDescent="0.3">
      <c r="A3695" s="14">
        <v>0.94000000000000028</v>
      </c>
      <c r="B3695" s="15">
        <v>22.75412479597453</v>
      </c>
      <c r="C3695" s="5">
        <f t="shared" si="57"/>
        <v>23.694124795974531</v>
      </c>
      <c r="D3695" t="s">
        <v>10</v>
      </c>
    </row>
    <row r="3696" spans="1:4" x14ac:dyDescent="0.3">
      <c r="A3696" s="14">
        <v>0.94000000000000028</v>
      </c>
      <c r="B3696" s="15">
        <v>23.336849185561981</v>
      </c>
      <c r="C3696" s="5">
        <f t="shared" si="57"/>
        <v>24.276849185561982</v>
      </c>
      <c r="D3696" t="s">
        <v>10</v>
      </c>
    </row>
    <row r="3697" spans="1:4" x14ac:dyDescent="0.3">
      <c r="A3697" s="14">
        <v>0.94000000000000028</v>
      </c>
      <c r="B3697" s="15">
        <v>23.616155241846801</v>
      </c>
      <c r="C3697" s="5">
        <f t="shared" si="57"/>
        <v>24.556155241846803</v>
      </c>
      <c r="D3697" t="s">
        <v>10</v>
      </c>
    </row>
    <row r="3698" spans="1:4" x14ac:dyDescent="0.3">
      <c r="A3698" s="12">
        <v>0.94000000000000006</v>
      </c>
      <c r="B3698" s="13">
        <v>29.30645584747192</v>
      </c>
      <c r="C3698" s="5">
        <f t="shared" si="57"/>
        <v>30.246455847471921</v>
      </c>
      <c r="D3698" t="s">
        <v>10</v>
      </c>
    </row>
    <row r="3699" spans="1:4" x14ac:dyDescent="0.3">
      <c r="A3699" s="12">
        <v>0.94000000000000006</v>
      </c>
      <c r="B3699" s="13">
        <v>27.209118141213224</v>
      </c>
      <c r="C3699" s="5">
        <f t="shared" si="57"/>
        <v>28.149118141213226</v>
      </c>
      <c r="D3699" t="s">
        <v>10</v>
      </c>
    </row>
    <row r="3700" spans="1:4" x14ac:dyDescent="0.3">
      <c r="A3700" s="12">
        <v>0.94000000000000006</v>
      </c>
      <c r="B3700" s="13">
        <v>24.270696892881542</v>
      </c>
      <c r="C3700" s="5">
        <f t="shared" si="57"/>
        <v>25.210696892881543</v>
      </c>
      <c r="D3700" t="s">
        <v>10</v>
      </c>
    </row>
    <row r="3701" spans="1:4" x14ac:dyDescent="0.3">
      <c r="A3701" s="12">
        <v>0.94000000000000006</v>
      </c>
      <c r="B3701" s="13">
        <v>20.501654275040437</v>
      </c>
      <c r="C3701" s="5">
        <f t="shared" si="57"/>
        <v>21.441654275040438</v>
      </c>
      <c r="D3701" t="s">
        <v>10</v>
      </c>
    </row>
    <row r="3702" spans="1:4" x14ac:dyDescent="0.3">
      <c r="A3702" s="12">
        <v>0.94000000000000006</v>
      </c>
      <c r="B3702" s="13">
        <v>16.578839650440027</v>
      </c>
      <c r="C3702" s="5">
        <f t="shared" si="57"/>
        <v>17.518839650440029</v>
      </c>
      <c r="D3702" t="s">
        <v>10</v>
      </c>
    </row>
    <row r="3703" spans="1:4" x14ac:dyDescent="0.3">
      <c r="A3703" s="12">
        <v>0.94000000000000006</v>
      </c>
      <c r="B3703" s="13">
        <v>13.401369828430429</v>
      </c>
      <c r="C3703" s="5">
        <f t="shared" si="57"/>
        <v>14.341369828430429</v>
      </c>
      <c r="D3703" t="s">
        <v>10</v>
      </c>
    </row>
    <row r="3704" spans="1:4" x14ac:dyDescent="0.3">
      <c r="A3704" s="12">
        <v>0.94000000000000006</v>
      </c>
      <c r="B3704" s="13">
        <v>10.727261990410534</v>
      </c>
      <c r="C3704" s="5">
        <f t="shared" si="57"/>
        <v>11.667261990410534</v>
      </c>
      <c r="D3704" t="s">
        <v>10</v>
      </c>
    </row>
    <row r="3705" spans="1:4" x14ac:dyDescent="0.3">
      <c r="A3705" s="12">
        <v>0.94000000000000006</v>
      </c>
      <c r="B3705" s="13">
        <v>8.2269603542291403</v>
      </c>
      <c r="C3705" s="5">
        <f t="shared" si="57"/>
        <v>9.1669603542291398</v>
      </c>
      <c r="D3705" t="s">
        <v>10</v>
      </c>
    </row>
    <row r="3706" spans="1:4" x14ac:dyDescent="0.3">
      <c r="A3706" s="12">
        <v>0.94000000000000006</v>
      </c>
      <c r="B3706" s="13">
        <v>6.2562184140255912</v>
      </c>
      <c r="C3706" s="5">
        <f t="shared" si="57"/>
        <v>7.1962184140255916</v>
      </c>
      <c r="D3706" t="s">
        <v>10</v>
      </c>
    </row>
    <row r="3707" spans="1:4" x14ac:dyDescent="0.3">
      <c r="A3707" s="12">
        <v>0.94000000000000006</v>
      </c>
      <c r="B3707" s="13">
        <v>5.0900031509444821</v>
      </c>
      <c r="C3707" s="5">
        <f t="shared" si="57"/>
        <v>6.0300031509444825</v>
      </c>
      <c r="D3707" t="s">
        <v>10</v>
      </c>
    </row>
    <row r="3708" spans="1:4" x14ac:dyDescent="0.3">
      <c r="A3708" s="12">
        <v>0.94000000000000006</v>
      </c>
      <c r="B3708" s="13">
        <v>5.1244618285953205</v>
      </c>
      <c r="C3708" s="5">
        <f t="shared" si="57"/>
        <v>6.0644618285953209</v>
      </c>
      <c r="D3708" t="s">
        <v>10</v>
      </c>
    </row>
    <row r="3709" spans="1:4" x14ac:dyDescent="0.3">
      <c r="A3709" s="12">
        <v>0.94000000000000006</v>
      </c>
      <c r="B3709" s="13">
        <v>6.0221968814835289</v>
      </c>
      <c r="C3709" s="5">
        <f t="shared" si="57"/>
        <v>6.9621968814835293</v>
      </c>
      <c r="D3709" t="s">
        <v>10</v>
      </c>
    </row>
    <row r="3710" spans="1:4" x14ac:dyDescent="0.3">
      <c r="A3710" s="12">
        <v>0.94000000000000006</v>
      </c>
      <c r="B3710" s="13">
        <v>8.2704311157523112</v>
      </c>
      <c r="C3710" s="5">
        <f t="shared" si="57"/>
        <v>9.2104311157523107</v>
      </c>
      <c r="D3710" t="s">
        <v>10</v>
      </c>
    </row>
    <row r="3711" spans="1:4" x14ac:dyDescent="0.3">
      <c r="A3711" s="12">
        <v>0.94000000000000006</v>
      </c>
      <c r="B3711" s="13">
        <v>11.280231596315655</v>
      </c>
      <c r="C3711" s="5">
        <f t="shared" si="57"/>
        <v>12.220231596315655</v>
      </c>
      <c r="D3711" t="s">
        <v>10</v>
      </c>
    </row>
    <row r="3712" spans="1:4" x14ac:dyDescent="0.3">
      <c r="A3712" s="12">
        <v>0.94000000000000006</v>
      </c>
      <c r="B3712" s="13">
        <v>14.454930878215668</v>
      </c>
      <c r="C3712" s="5">
        <f t="shared" si="57"/>
        <v>15.394930878215668</v>
      </c>
      <c r="D3712" t="s">
        <v>10</v>
      </c>
    </row>
    <row r="3713" spans="1:4" x14ac:dyDescent="0.3">
      <c r="A3713" s="12">
        <v>0.94000000000000006</v>
      </c>
      <c r="B3713" s="13">
        <v>17.736088893156293</v>
      </c>
      <c r="C3713" s="5">
        <f t="shared" si="57"/>
        <v>18.676088893156294</v>
      </c>
      <c r="D3713" t="s">
        <v>10</v>
      </c>
    </row>
    <row r="3714" spans="1:4" x14ac:dyDescent="0.3">
      <c r="A3714" s="12">
        <v>0.94000000000000006</v>
      </c>
      <c r="B3714" s="13">
        <v>21.19912284189256</v>
      </c>
      <c r="C3714" s="5">
        <f t="shared" si="57"/>
        <v>22.139122841892561</v>
      </c>
      <c r="D3714" t="s">
        <v>10</v>
      </c>
    </row>
    <row r="3715" spans="1:4" x14ac:dyDescent="0.3">
      <c r="A3715" s="12">
        <v>0.94000000000000006</v>
      </c>
      <c r="B3715" s="13">
        <v>25.119128388430532</v>
      </c>
      <c r="C3715" s="5">
        <f t="shared" ref="C3715:C3778" si="58">SUM(A3715:B3715)</f>
        <v>26.059128388430533</v>
      </c>
      <c r="D3715" t="s">
        <v>10</v>
      </c>
    </row>
    <row r="3716" spans="1:4" x14ac:dyDescent="0.3">
      <c r="A3716" s="12">
        <v>0.94000000000000006</v>
      </c>
      <c r="B3716" s="13">
        <v>28.887831888257956</v>
      </c>
      <c r="C3716" s="5">
        <f t="shared" si="58"/>
        <v>29.827831888257958</v>
      </c>
      <c r="D3716" t="s">
        <v>10</v>
      </c>
    </row>
    <row r="3717" spans="1:4" x14ac:dyDescent="0.3">
      <c r="A3717" s="12">
        <v>0.94000000000000006</v>
      </c>
      <c r="B3717" s="13">
        <v>31.406473561578796</v>
      </c>
      <c r="C3717" s="5">
        <f t="shared" si="58"/>
        <v>32.346473561578797</v>
      </c>
      <c r="D3717" t="s">
        <v>10</v>
      </c>
    </row>
    <row r="3718" spans="1:4" x14ac:dyDescent="0.3">
      <c r="A3718" s="12">
        <v>0.94000000000000006</v>
      </c>
      <c r="B3718" s="13">
        <v>32.710708508051312</v>
      </c>
      <c r="C3718" s="5">
        <f t="shared" si="58"/>
        <v>33.650708508051309</v>
      </c>
      <c r="D3718" t="s">
        <v>10</v>
      </c>
    </row>
    <row r="3719" spans="1:4" x14ac:dyDescent="0.3">
      <c r="A3719" s="12">
        <v>0.94000000000000006</v>
      </c>
      <c r="B3719" s="13">
        <v>33.14819860996019</v>
      </c>
      <c r="C3719" s="5">
        <f t="shared" si="58"/>
        <v>34.088198609960187</v>
      </c>
      <c r="D3719" t="s">
        <v>10</v>
      </c>
    </row>
    <row r="3720" spans="1:4" x14ac:dyDescent="0.3">
      <c r="A3720" s="12">
        <v>0.94000000000000006</v>
      </c>
      <c r="B3720" s="13">
        <v>32.560965344823074</v>
      </c>
      <c r="C3720" s="5">
        <f t="shared" si="58"/>
        <v>33.500965344823072</v>
      </c>
      <c r="D3720" t="s">
        <v>10</v>
      </c>
    </row>
    <row r="3721" spans="1:4" x14ac:dyDescent="0.3">
      <c r="A3721" s="12">
        <v>0.94000000000000006</v>
      </c>
      <c r="B3721" s="13">
        <v>31.206501520035097</v>
      </c>
      <c r="C3721" s="5">
        <f t="shared" si="58"/>
        <v>32.146501520035095</v>
      </c>
      <c r="D3721" t="s">
        <v>10</v>
      </c>
    </row>
    <row r="3722" spans="1:4" x14ac:dyDescent="0.3">
      <c r="A3722" s="12">
        <v>0.94000000000000006</v>
      </c>
      <c r="B3722" s="13">
        <v>29.30645584747192</v>
      </c>
      <c r="C3722" s="5">
        <f t="shared" si="58"/>
        <v>30.246455847471921</v>
      </c>
      <c r="D3722" t="s">
        <v>10</v>
      </c>
    </row>
    <row r="3723" spans="1:4" x14ac:dyDescent="0.3">
      <c r="A3723" s="12">
        <v>0.94000000000000006</v>
      </c>
      <c r="B3723" s="13">
        <v>27.209118141213224</v>
      </c>
      <c r="C3723" s="5">
        <f t="shared" si="58"/>
        <v>28.149118141213226</v>
      </c>
      <c r="D3723" t="s">
        <v>10</v>
      </c>
    </row>
    <row r="3724" spans="1:4" x14ac:dyDescent="0.3">
      <c r="A3724" s="12">
        <v>0.94000000000000006</v>
      </c>
      <c r="B3724" s="13">
        <v>24.270696892881542</v>
      </c>
      <c r="C3724" s="5">
        <f t="shared" si="58"/>
        <v>25.210696892881543</v>
      </c>
      <c r="D3724" t="s">
        <v>10</v>
      </c>
    </row>
    <row r="3725" spans="1:4" x14ac:dyDescent="0.3">
      <c r="A3725" s="12">
        <v>0.94000000000000006</v>
      </c>
      <c r="B3725" s="13">
        <v>20.501654275040437</v>
      </c>
      <c r="C3725" s="5">
        <f t="shared" si="58"/>
        <v>21.441654275040438</v>
      </c>
      <c r="D3725" t="s">
        <v>10</v>
      </c>
    </row>
    <row r="3726" spans="1:4" x14ac:dyDescent="0.3">
      <c r="A3726" s="12">
        <v>0.94000000000000006</v>
      </c>
      <c r="B3726" s="13">
        <v>16.578839650440027</v>
      </c>
      <c r="C3726" s="5">
        <f t="shared" si="58"/>
        <v>17.518839650440029</v>
      </c>
      <c r="D3726" t="s">
        <v>10</v>
      </c>
    </row>
    <row r="3727" spans="1:4" x14ac:dyDescent="0.3">
      <c r="A3727" s="12">
        <v>0.94000000000000006</v>
      </c>
      <c r="B3727" s="13">
        <v>13.401369828430429</v>
      </c>
      <c r="C3727" s="5">
        <f t="shared" si="58"/>
        <v>14.341369828430429</v>
      </c>
      <c r="D3727" t="s">
        <v>10</v>
      </c>
    </row>
    <row r="3728" spans="1:4" x14ac:dyDescent="0.3">
      <c r="A3728" s="12">
        <v>0.94000000000000006</v>
      </c>
      <c r="B3728" s="13">
        <v>10.727261990410534</v>
      </c>
      <c r="C3728" s="5">
        <f t="shared" si="58"/>
        <v>11.667261990410534</v>
      </c>
      <c r="D3728" t="s">
        <v>10</v>
      </c>
    </row>
    <row r="3729" spans="1:4" x14ac:dyDescent="0.3">
      <c r="A3729" s="12">
        <v>0.94000000000000006</v>
      </c>
      <c r="B3729" s="13">
        <v>8.2269603542291403</v>
      </c>
      <c r="C3729" s="5">
        <f t="shared" si="58"/>
        <v>9.1669603542291398</v>
      </c>
      <c r="D3729" t="s">
        <v>10</v>
      </c>
    </row>
    <row r="3730" spans="1:4" x14ac:dyDescent="0.3">
      <c r="A3730" s="12">
        <v>0.94000000000000006</v>
      </c>
      <c r="B3730" s="13">
        <v>6.2562184140255912</v>
      </c>
      <c r="C3730" s="5">
        <f t="shared" si="58"/>
        <v>7.1962184140255916</v>
      </c>
      <c r="D3730" t="s">
        <v>10</v>
      </c>
    </row>
    <row r="3731" spans="1:4" x14ac:dyDescent="0.3">
      <c r="A3731" s="12">
        <v>0.94000000000000006</v>
      </c>
      <c r="B3731" s="13">
        <v>5.0900031509444821</v>
      </c>
      <c r="C3731" s="5">
        <f t="shared" si="58"/>
        <v>6.0300031509444825</v>
      </c>
      <c r="D3731" t="s">
        <v>10</v>
      </c>
    </row>
    <row r="3732" spans="1:4" x14ac:dyDescent="0.3">
      <c r="A3732" s="12">
        <v>0.94000000000000006</v>
      </c>
      <c r="B3732" s="13">
        <v>5.1244618285953205</v>
      </c>
      <c r="C3732" s="5">
        <f t="shared" si="58"/>
        <v>6.0644618285953209</v>
      </c>
      <c r="D3732" t="s">
        <v>10</v>
      </c>
    </row>
    <row r="3733" spans="1:4" x14ac:dyDescent="0.3">
      <c r="A3733" s="12">
        <v>0.94000000000000006</v>
      </c>
      <c r="B3733" s="13">
        <v>6.0221968814835289</v>
      </c>
      <c r="C3733" s="5">
        <f t="shared" si="58"/>
        <v>6.9621968814835293</v>
      </c>
      <c r="D3733" t="s">
        <v>10</v>
      </c>
    </row>
    <row r="3734" spans="1:4" x14ac:dyDescent="0.3">
      <c r="A3734" s="12">
        <v>0.94000000000000006</v>
      </c>
      <c r="B3734" s="13">
        <v>8.2704311157523112</v>
      </c>
      <c r="C3734" s="5">
        <f t="shared" si="58"/>
        <v>9.2104311157523107</v>
      </c>
      <c r="D3734" t="s">
        <v>10</v>
      </c>
    </row>
    <row r="3735" spans="1:4" x14ac:dyDescent="0.3">
      <c r="A3735" s="12">
        <v>0.94000000000000006</v>
      </c>
      <c r="B3735" s="13">
        <v>11.280231596315655</v>
      </c>
      <c r="C3735" s="5">
        <f t="shared" si="58"/>
        <v>12.220231596315655</v>
      </c>
      <c r="D3735" t="s">
        <v>10</v>
      </c>
    </row>
    <row r="3736" spans="1:4" x14ac:dyDescent="0.3">
      <c r="A3736" s="12">
        <v>0.94000000000000006</v>
      </c>
      <c r="B3736" s="13">
        <v>14.454930878215668</v>
      </c>
      <c r="C3736" s="5">
        <f t="shared" si="58"/>
        <v>15.394930878215668</v>
      </c>
      <c r="D3736" t="s">
        <v>10</v>
      </c>
    </row>
    <row r="3737" spans="1:4" x14ac:dyDescent="0.3">
      <c r="A3737" s="12">
        <v>0.94000000000000006</v>
      </c>
      <c r="B3737" s="13">
        <v>17.736088893156293</v>
      </c>
      <c r="C3737" s="5">
        <f t="shared" si="58"/>
        <v>18.676088893156294</v>
      </c>
      <c r="D3737" t="s">
        <v>10</v>
      </c>
    </row>
    <row r="3738" spans="1:4" x14ac:dyDescent="0.3">
      <c r="A3738" s="12">
        <v>0.94000000000000006</v>
      </c>
      <c r="B3738" s="13">
        <v>21.19912284189256</v>
      </c>
      <c r="C3738" s="5">
        <f t="shared" si="58"/>
        <v>22.139122841892561</v>
      </c>
      <c r="D3738" t="s">
        <v>10</v>
      </c>
    </row>
    <row r="3739" spans="1:4" x14ac:dyDescent="0.3">
      <c r="A3739" s="12">
        <v>0.94000000000000006</v>
      </c>
      <c r="B3739" s="13">
        <v>25.119128388430532</v>
      </c>
      <c r="C3739" s="5">
        <f t="shared" si="58"/>
        <v>26.059128388430533</v>
      </c>
      <c r="D3739" t="s">
        <v>10</v>
      </c>
    </row>
    <row r="3740" spans="1:4" x14ac:dyDescent="0.3">
      <c r="A3740" s="12">
        <v>0.94000000000000006</v>
      </c>
      <c r="B3740" s="13">
        <v>28.887831888257956</v>
      </c>
      <c r="C3740" s="5">
        <f t="shared" si="58"/>
        <v>29.827831888257958</v>
      </c>
      <c r="D3740" t="s">
        <v>10</v>
      </c>
    </row>
    <row r="3741" spans="1:4" x14ac:dyDescent="0.3">
      <c r="A3741" s="12">
        <v>0.94000000000000006</v>
      </c>
      <c r="B3741" s="13">
        <v>31.406473561578796</v>
      </c>
      <c r="C3741" s="5">
        <f t="shared" si="58"/>
        <v>32.346473561578797</v>
      </c>
      <c r="D3741" t="s">
        <v>10</v>
      </c>
    </row>
    <row r="3742" spans="1:4" x14ac:dyDescent="0.3">
      <c r="A3742" s="12">
        <v>0.94000000000000006</v>
      </c>
      <c r="B3742" s="13">
        <v>32.710708508051312</v>
      </c>
      <c r="C3742" s="5">
        <f t="shared" si="58"/>
        <v>33.650708508051309</v>
      </c>
      <c r="D3742" t="s">
        <v>10</v>
      </c>
    </row>
    <row r="3743" spans="1:4" x14ac:dyDescent="0.3">
      <c r="A3743" s="12">
        <v>0.94000000000000006</v>
      </c>
      <c r="B3743" s="13">
        <v>33.14819860996019</v>
      </c>
      <c r="C3743" s="5">
        <f t="shared" si="58"/>
        <v>34.088198609960187</v>
      </c>
      <c r="D3743" t="s">
        <v>10</v>
      </c>
    </row>
    <row r="3744" spans="1:4" x14ac:dyDescent="0.3">
      <c r="A3744" s="12">
        <v>0.94000000000000006</v>
      </c>
      <c r="B3744" s="13">
        <v>32.560965344823074</v>
      </c>
      <c r="C3744" s="5">
        <f t="shared" si="58"/>
        <v>33.500965344823072</v>
      </c>
      <c r="D3744" t="s">
        <v>10</v>
      </c>
    </row>
    <row r="3745" spans="1:4" x14ac:dyDescent="0.3">
      <c r="A3745" s="12">
        <v>0.94000000000000006</v>
      </c>
      <c r="B3745" s="13">
        <v>31.206501520035097</v>
      </c>
      <c r="C3745" s="5">
        <f t="shared" si="58"/>
        <v>32.146501520035095</v>
      </c>
      <c r="D3745" t="s">
        <v>10</v>
      </c>
    </row>
    <row r="3746" spans="1:4" x14ac:dyDescent="0.3">
      <c r="A3746" s="14">
        <v>0.94000000000000028</v>
      </c>
      <c r="B3746" s="15">
        <v>23.146082161956141</v>
      </c>
      <c r="C3746" s="5">
        <f t="shared" si="58"/>
        <v>24.086082161956142</v>
      </c>
      <c r="D3746" t="s">
        <v>10</v>
      </c>
    </row>
    <row r="3747" spans="1:4" x14ac:dyDescent="0.3">
      <c r="A3747" s="14">
        <v>0.94000000000000028</v>
      </c>
      <c r="B3747" s="15">
        <v>21.689392077029439</v>
      </c>
      <c r="C3747" s="5">
        <f t="shared" si="58"/>
        <v>22.62939207702944</v>
      </c>
      <c r="D3747" t="s">
        <v>10</v>
      </c>
    </row>
    <row r="3748" spans="1:4" x14ac:dyDescent="0.3">
      <c r="A3748" s="14">
        <v>0.94000000000000028</v>
      </c>
      <c r="B3748" s="15">
        <v>19.935767698938587</v>
      </c>
      <c r="C3748" s="5">
        <f t="shared" si="58"/>
        <v>20.875767698938589</v>
      </c>
      <c r="D3748" t="s">
        <v>10</v>
      </c>
    </row>
    <row r="3749" spans="1:4" x14ac:dyDescent="0.3">
      <c r="A3749" s="14">
        <v>0.94000000000000028</v>
      </c>
      <c r="B3749" s="15">
        <v>17.994510806614969</v>
      </c>
      <c r="C3749" s="5">
        <f t="shared" si="58"/>
        <v>18.93451080661497</v>
      </c>
      <c r="D3749" t="s">
        <v>10</v>
      </c>
    </row>
    <row r="3750" spans="1:4" x14ac:dyDescent="0.3">
      <c r="A3750" s="14">
        <v>0.94000000000000028</v>
      </c>
      <c r="B3750" s="15">
        <v>14.474426545557332</v>
      </c>
      <c r="C3750" s="5">
        <f t="shared" si="58"/>
        <v>15.414426545557331</v>
      </c>
      <c r="D3750" t="s">
        <v>10</v>
      </c>
    </row>
    <row r="3751" spans="1:4" x14ac:dyDescent="0.3">
      <c r="A3751" s="14">
        <v>0.94000000000000028</v>
      </c>
      <c r="B3751" s="15">
        <v>10.797629818305179</v>
      </c>
      <c r="C3751" s="5">
        <f t="shared" si="58"/>
        <v>11.737629818305178</v>
      </c>
      <c r="D3751" t="s">
        <v>10</v>
      </c>
    </row>
    <row r="3752" spans="1:4" x14ac:dyDescent="0.3">
      <c r="A3752" s="14">
        <v>7.391758241758243</v>
      </c>
      <c r="B3752" s="15">
        <v>8.7139917367270527</v>
      </c>
      <c r="C3752" s="5">
        <f t="shared" si="58"/>
        <v>16.105749978485296</v>
      </c>
      <c r="D3752" t="s">
        <v>10</v>
      </c>
    </row>
    <row r="3753" spans="1:4" x14ac:dyDescent="0.3">
      <c r="A3753" s="14">
        <v>11.826813186813187</v>
      </c>
      <c r="B3753" s="15">
        <v>8.1235623343986596</v>
      </c>
      <c r="C3753" s="5">
        <f t="shared" si="58"/>
        <v>19.950375521211846</v>
      </c>
      <c r="D3753" t="s">
        <v>10</v>
      </c>
    </row>
    <row r="3754" spans="1:4" x14ac:dyDescent="0.3">
      <c r="A3754" s="14">
        <v>16.26186813186813</v>
      </c>
      <c r="B3754" s="15">
        <v>10.038653761103056</v>
      </c>
      <c r="C3754" s="5">
        <f t="shared" si="58"/>
        <v>26.300521892971187</v>
      </c>
      <c r="D3754" t="s">
        <v>10</v>
      </c>
    </row>
    <row r="3755" spans="1:4" x14ac:dyDescent="0.3">
      <c r="A3755" s="14">
        <v>16.26186813186813</v>
      </c>
      <c r="B3755" s="15">
        <v>14.809417197204601</v>
      </c>
      <c r="C3755" s="5">
        <f t="shared" si="58"/>
        <v>31.07128532907273</v>
      </c>
      <c r="D3755" t="s">
        <v>10</v>
      </c>
    </row>
    <row r="3756" spans="1:4" x14ac:dyDescent="0.3">
      <c r="A3756" s="14">
        <v>16.26186813186813</v>
      </c>
      <c r="B3756" s="15">
        <v>16.981672880368407</v>
      </c>
      <c r="C3756" s="5">
        <f t="shared" si="58"/>
        <v>33.243541012236534</v>
      </c>
      <c r="D3756" t="s">
        <v>10</v>
      </c>
    </row>
    <row r="3757" spans="1:4" x14ac:dyDescent="0.3">
      <c r="A3757" s="14">
        <v>15.522692307692306</v>
      </c>
      <c r="B3757" s="15">
        <v>18.403738565042929</v>
      </c>
      <c r="C3757" s="5">
        <f t="shared" si="58"/>
        <v>33.926430872735239</v>
      </c>
      <c r="D3757" t="s">
        <v>10</v>
      </c>
    </row>
    <row r="3758" spans="1:4" x14ac:dyDescent="0.3">
      <c r="A3758" s="14">
        <v>15.522692307692306</v>
      </c>
      <c r="B3758" s="15">
        <v>19.84608467184712</v>
      </c>
      <c r="C3758" s="5">
        <f t="shared" si="58"/>
        <v>35.368776979539426</v>
      </c>
      <c r="D3758" t="s">
        <v>10</v>
      </c>
    </row>
    <row r="3759" spans="1:4" x14ac:dyDescent="0.3">
      <c r="A3759" s="14">
        <v>12.565989010989011</v>
      </c>
      <c r="B3759" s="15">
        <v>21.602551668661654</v>
      </c>
      <c r="C3759" s="5">
        <f t="shared" si="58"/>
        <v>34.168540679650661</v>
      </c>
      <c r="D3759" t="s">
        <v>10</v>
      </c>
    </row>
    <row r="3760" spans="1:4" x14ac:dyDescent="0.3">
      <c r="A3760" s="14">
        <v>11.826813186813187</v>
      </c>
      <c r="B3760" s="15">
        <v>23.289087305627287</v>
      </c>
      <c r="C3760" s="5">
        <f t="shared" si="58"/>
        <v>35.115900492440474</v>
      </c>
      <c r="D3760" t="s">
        <v>10</v>
      </c>
    </row>
    <row r="3761" spans="1:4" x14ac:dyDescent="0.3">
      <c r="A3761" s="14">
        <v>15.522692307692306</v>
      </c>
      <c r="B3761" s="15">
        <v>24.971143166228984</v>
      </c>
      <c r="C3761" s="5">
        <f t="shared" si="58"/>
        <v>40.493835473921294</v>
      </c>
      <c r="D3761" t="s">
        <v>10</v>
      </c>
    </row>
    <row r="3762" spans="1:4" x14ac:dyDescent="0.3">
      <c r="A3762" s="14">
        <v>19.957747252747254</v>
      </c>
      <c r="B3762" s="15">
        <v>26.331926144279191</v>
      </c>
      <c r="C3762" s="5">
        <f t="shared" si="58"/>
        <v>46.289673397026448</v>
      </c>
      <c r="D3762" t="s">
        <v>10</v>
      </c>
    </row>
    <row r="3763" spans="1:4" x14ac:dyDescent="0.3">
      <c r="A3763" s="14">
        <v>19.957747252747254</v>
      </c>
      <c r="B3763" s="15">
        <v>26.81002418188309</v>
      </c>
      <c r="C3763" s="5">
        <f t="shared" si="58"/>
        <v>46.767771434630347</v>
      </c>
      <c r="D3763" t="s">
        <v>10</v>
      </c>
    </row>
    <row r="3764" spans="1:4" x14ac:dyDescent="0.3">
      <c r="A3764" s="14">
        <v>14.783516483516486</v>
      </c>
      <c r="B3764" s="15">
        <v>26.335167001269703</v>
      </c>
      <c r="C3764" s="5">
        <f t="shared" si="58"/>
        <v>41.118683484786189</v>
      </c>
      <c r="D3764" t="s">
        <v>10</v>
      </c>
    </row>
    <row r="3765" spans="1:4" x14ac:dyDescent="0.3">
      <c r="A3765" s="14">
        <v>7.391758241758243</v>
      </c>
      <c r="B3765" s="15">
        <v>23.278994242983725</v>
      </c>
      <c r="C3765" s="5">
        <f t="shared" si="58"/>
        <v>30.670752484741968</v>
      </c>
      <c r="D3765" t="s">
        <v>10</v>
      </c>
    </row>
    <row r="3766" spans="1:4" x14ac:dyDescent="0.3">
      <c r="A3766" s="14">
        <v>0.94000000000000028</v>
      </c>
      <c r="B3766" s="15">
        <v>22.42153500293869</v>
      </c>
      <c r="C3766" s="5">
        <f t="shared" si="58"/>
        <v>23.361535002938691</v>
      </c>
      <c r="D3766" t="s">
        <v>10</v>
      </c>
    </row>
    <row r="3767" spans="1:4" x14ac:dyDescent="0.3">
      <c r="A3767" s="14">
        <v>0.94000000000000028</v>
      </c>
      <c r="B3767" s="15">
        <v>22.75412479597453</v>
      </c>
      <c r="C3767" s="5">
        <f t="shared" si="58"/>
        <v>23.694124795974531</v>
      </c>
      <c r="D3767" t="s">
        <v>10</v>
      </c>
    </row>
    <row r="3768" spans="1:4" x14ac:dyDescent="0.3">
      <c r="A3768" s="14">
        <v>0.94000000000000028</v>
      </c>
      <c r="B3768" s="15">
        <v>23.336849185561981</v>
      </c>
      <c r="C3768" s="5">
        <f t="shared" si="58"/>
        <v>24.276849185561982</v>
      </c>
      <c r="D3768" t="s">
        <v>10</v>
      </c>
    </row>
    <row r="3769" spans="1:4" x14ac:dyDescent="0.3">
      <c r="A3769" s="14">
        <v>0.94000000000000028</v>
      </c>
      <c r="B3769" s="15">
        <v>23.616155241846801</v>
      </c>
      <c r="C3769" s="5">
        <f t="shared" si="58"/>
        <v>24.556155241846803</v>
      </c>
      <c r="D3769" t="s">
        <v>10</v>
      </c>
    </row>
    <row r="3770" spans="1:4" x14ac:dyDescent="0.3">
      <c r="A3770" s="14">
        <v>0.94000000000000028</v>
      </c>
      <c r="B3770" s="15">
        <v>23.146082161956141</v>
      </c>
      <c r="C3770" s="5">
        <f t="shared" si="58"/>
        <v>24.086082161956142</v>
      </c>
      <c r="D3770" t="s">
        <v>10</v>
      </c>
    </row>
    <row r="3771" spans="1:4" x14ac:dyDescent="0.3">
      <c r="A3771" s="14">
        <v>0.94000000000000028</v>
      </c>
      <c r="B3771" s="15">
        <v>21.689392077029439</v>
      </c>
      <c r="C3771" s="5">
        <f t="shared" si="58"/>
        <v>22.62939207702944</v>
      </c>
      <c r="D3771" t="s">
        <v>10</v>
      </c>
    </row>
    <row r="3772" spans="1:4" x14ac:dyDescent="0.3">
      <c r="A3772" s="14">
        <v>0.94000000000000028</v>
      </c>
      <c r="B3772" s="15">
        <v>19.935767698938587</v>
      </c>
      <c r="C3772" s="5">
        <f t="shared" si="58"/>
        <v>20.875767698938589</v>
      </c>
      <c r="D3772" t="s">
        <v>10</v>
      </c>
    </row>
    <row r="3773" spans="1:4" x14ac:dyDescent="0.3">
      <c r="A3773" s="14">
        <v>0.94000000000000028</v>
      </c>
      <c r="B3773" s="15">
        <v>17.994510806614969</v>
      </c>
      <c r="C3773" s="5">
        <f t="shared" si="58"/>
        <v>18.93451080661497</v>
      </c>
      <c r="D3773" t="s">
        <v>10</v>
      </c>
    </row>
    <row r="3774" spans="1:4" x14ac:dyDescent="0.3">
      <c r="A3774" s="14">
        <v>0.94000000000000028</v>
      </c>
      <c r="B3774" s="15">
        <v>14.474426545557332</v>
      </c>
      <c r="C3774" s="5">
        <f t="shared" si="58"/>
        <v>15.414426545557331</v>
      </c>
      <c r="D3774" t="s">
        <v>10</v>
      </c>
    </row>
    <row r="3775" spans="1:4" x14ac:dyDescent="0.3">
      <c r="A3775" s="14">
        <v>0.94000000000000028</v>
      </c>
      <c r="B3775" s="15">
        <v>10.797629818305179</v>
      </c>
      <c r="C3775" s="5">
        <f t="shared" si="58"/>
        <v>11.737629818305178</v>
      </c>
      <c r="D3775" t="s">
        <v>10</v>
      </c>
    </row>
    <row r="3776" spans="1:4" x14ac:dyDescent="0.3">
      <c r="A3776" s="14">
        <v>7.391758241758243</v>
      </c>
      <c r="B3776" s="15">
        <v>8.7139917367270527</v>
      </c>
      <c r="C3776" s="5">
        <f t="shared" si="58"/>
        <v>16.105749978485296</v>
      </c>
      <c r="D3776" t="s">
        <v>10</v>
      </c>
    </row>
    <row r="3777" spans="1:4" x14ac:dyDescent="0.3">
      <c r="A3777" s="14">
        <v>11.826813186813187</v>
      </c>
      <c r="B3777" s="15">
        <v>8.1235623343986596</v>
      </c>
      <c r="C3777" s="5">
        <f t="shared" si="58"/>
        <v>19.950375521211846</v>
      </c>
      <c r="D3777" t="s">
        <v>10</v>
      </c>
    </row>
    <row r="3778" spans="1:4" x14ac:dyDescent="0.3">
      <c r="A3778" s="14">
        <v>16.26186813186813</v>
      </c>
      <c r="B3778" s="15">
        <v>10.038653761103056</v>
      </c>
      <c r="C3778" s="5">
        <f t="shared" si="58"/>
        <v>26.300521892971187</v>
      </c>
      <c r="D3778" t="s">
        <v>10</v>
      </c>
    </row>
    <row r="3779" spans="1:4" x14ac:dyDescent="0.3">
      <c r="A3779" s="14">
        <v>16.26186813186813</v>
      </c>
      <c r="B3779" s="15">
        <v>14.809417197204601</v>
      </c>
      <c r="C3779" s="5">
        <f t="shared" ref="C3779:C3842" si="59">SUM(A3779:B3779)</f>
        <v>31.07128532907273</v>
      </c>
      <c r="D3779" t="s">
        <v>10</v>
      </c>
    </row>
    <row r="3780" spans="1:4" x14ac:dyDescent="0.3">
      <c r="A3780" s="14">
        <v>16.26186813186813</v>
      </c>
      <c r="B3780" s="15">
        <v>16.981672880368407</v>
      </c>
      <c r="C3780" s="5">
        <f t="shared" si="59"/>
        <v>33.243541012236534</v>
      </c>
      <c r="D3780" t="s">
        <v>10</v>
      </c>
    </row>
    <row r="3781" spans="1:4" x14ac:dyDescent="0.3">
      <c r="A3781" s="14">
        <v>15.522692307692306</v>
      </c>
      <c r="B3781" s="15">
        <v>18.403738565042929</v>
      </c>
      <c r="C3781" s="5">
        <f t="shared" si="59"/>
        <v>33.926430872735239</v>
      </c>
      <c r="D3781" t="s">
        <v>10</v>
      </c>
    </row>
    <row r="3782" spans="1:4" x14ac:dyDescent="0.3">
      <c r="A3782" s="14">
        <v>15.522692307692306</v>
      </c>
      <c r="B3782" s="15">
        <v>19.84608467184712</v>
      </c>
      <c r="C3782" s="5">
        <f t="shared" si="59"/>
        <v>35.368776979539426</v>
      </c>
      <c r="D3782" t="s">
        <v>10</v>
      </c>
    </row>
    <row r="3783" spans="1:4" x14ac:dyDescent="0.3">
      <c r="A3783" s="14">
        <v>12.565989010989011</v>
      </c>
      <c r="B3783" s="15">
        <v>21.602551668661654</v>
      </c>
      <c r="C3783" s="5">
        <f t="shared" si="59"/>
        <v>34.168540679650661</v>
      </c>
      <c r="D3783" t="s">
        <v>10</v>
      </c>
    </row>
    <row r="3784" spans="1:4" x14ac:dyDescent="0.3">
      <c r="A3784" s="14">
        <v>11.826813186813187</v>
      </c>
      <c r="B3784" s="15">
        <v>23.289087305627287</v>
      </c>
      <c r="C3784" s="5">
        <f t="shared" si="59"/>
        <v>35.115900492440474</v>
      </c>
      <c r="D3784" t="s">
        <v>10</v>
      </c>
    </row>
    <row r="3785" spans="1:4" x14ac:dyDescent="0.3">
      <c r="A3785" s="14">
        <v>15.522692307692306</v>
      </c>
      <c r="B3785" s="15">
        <v>24.971143166228984</v>
      </c>
      <c r="C3785" s="5">
        <f t="shared" si="59"/>
        <v>40.493835473921294</v>
      </c>
      <c r="D3785" t="s">
        <v>10</v>
      </c>
    </row>
    <row r="3786" spans="1:4" x14ac:dyDescent="0.3">
      <c r="A3786" s="14">
        <v>19.957747252747254</v>
      </c>
      <c r="B3786" s="15">
        <v>26.331926144279191</v>
      </c>
      <c r="C3786" s="5">
        <f t="shared" si="59"/>
        <v>46.289673397026448</v>
      </c>
      <c r="D3786" t="s">
        <v>10</v>
      </c>
    </row>
    <row r="3787" spans="1:4" x14ac:dyDescent="0.3">
      <c r="A3787" s="14">
        <v>19.957747252747254</v>
      </c>
      <c r="B3787" s="15">
        <v>26.81002418188309</v>
      </c>
      <c r="C3787" s="5">
        <f t="shared" si="59"/>
        <v>46.767771434630347</v>
      </c>
      <c r="D3787" t="s">
        <v>10</v>
      </c>
    </row>
    <row r="3788" spans="1:4" x14ac:dyDescent="0.3">
      <c r="A3788" s="14">
        <v>14.783516483516486</v>
      </c>
      <c r="B3788" s="15">
        <v>26.335167001269703</v>
      </c>
      <c r="C3788" s="5">
        <f t="shared" si="59"/>
        <v>41.118683484786189</v>
      </c>
      <c r="D3788" t="s">
        <v>10</v>
      </c>
    </row>
    <row r="3789" spans="1:4" x14ac:dyDescent="0.3">
      <c r="A3789" s="14">
        <v>7.391758241758243</v>
      </c>
      <c r="B3789" s="15">
        <v>23.278994242983725</v>
      </c>
      <c r="C3789" s="5">
        <f t="shared" si="59"/>
        <v>30.670752484741968</v>
      </c>
      <c r="D3789" t="s">
        <v>10</v>
      </c>
    </row>
    <row r="3790" spans="1:4" x14ac:dyDescent="0.3">
      <c r="A3790" s="14">
        <v>0.94000000000000028</v>
      </c>
      <c r="B3790" s="15">
        <v>22.42153500293869</v>
      </c>
      <c r="C3790" s="5">
        <f t="shared" si="59"/>
        <v>23.361535002938691</v>
      </c>
      <c r="D3790" t="s">
        <v>10</v>
      </c>
    </row>
    <row r="3791" spans="1:4" x14ac:dyDescent="0.3">
      <c r="A3791" s="14">
        <v>0.94000000000000028</v>
      </c>
      <c r="B3791" s="15">
        <v>22.75412479597453</v>
      </c>
      <c r="C3791" s="5">
        <f t="shared" si="59"/>
        <v>23.694124795974531</v>
      </c>
      <c r="D3791" t="s">
        <v>10</v>
      </c>
    </row>
    <row r="3792" spans="1:4" x14ac:dyDescent="0.3">
      <c r="A3792" s="14">
        <v>0.94000000000000028</v>
      </c>
      <c r="B3792" s="15">
        <v>23.336849185561981</v>
      </c>
      <c r="C3792" s="5">
        <f t="shared" si="59"/>
        <v>24.276849185561982</v>
      </c>
      <c r="D3792" t="s">
        <v>10</v>
      </c>
    </row>
    <row r="3793" spans="1:4" x14ac:dyDescent="0.3">
      <c r="A3793" s="14">
        <v>0.94000000000000028</v>
      </c>
      <c r="B3793" s="15">
        <v>23.616155241846801</v>
      </c>
      <c r="C3793" s="5">
        <f t="shared" si="59"/>
        <v>24.556155241846803</v>
      </c>
      <c r="D3793" t="s">
        <v>10</v>
      </c>
    </row>
    <row r="3794" spans="1:4" x14ac:dyDescent="0.3">
      <c r="A3794" s="14">
        <v>0.94000000000000028</v>
      </c>
      <c r="B3794" s="15">
        <v>23.146082161956141</v>
      </c>
      <c r="C3794" s="5">
        <f t="shared" si="59"/>
        <v>24.086082161956142</v>
      </c>
      <c r="D3794" t="s">
        <v>10</v>
      </c>
    </row>
    <row r="3795" spans="1:4" x14ac:dyDescent="0.3">
      <c r="A3795" s="14">
        <v>0.94000000000000028</v>
      </c>
      <c r="B3795" s="15">
        <v>21.689392077029439</v>
      </c>
      <c r="C3795" s="5">
        <f t="shared" si="59"/>
        <v>22.62939207702944</v>
      </c>
      <c r="D3795" t="s">
        <v>10</v>
      </c>
    </row>
    <row r="3796" spans="1:4" x14ac:dyDescent="0.3">
      <c r="A3796" s="14">
        <v>0.94000000000000028</v>
      </c>
      <c r="B3796" s="15">
        <v>19.935767698938587</v>
      </c>
      <c r="C3796" s="5">
        <f t="shared" si="59"/>
        <v>20.875767698938589</v>
      </c>
      <c r="D3796" t="s">
        <v>10</v>
      </c>
    </row>
    <row r="3797" spans="1:4" x14ac:dyDescent="0.3">
      <c r="A3797" s="14">
        <v>0.94000000000000028</v>
      </c>
      <c r="B3797" s="15">
        <v>17.994510806614969</v>
      </c>
      <c r="C3797" s="5">
        <f t="shared" si="59"/>
        <v>18.93451080661497</v>
      </c>
      <c r="D3797" t="s">
        <v>10</v>
      </c>
    </row>
    <row r="3798" spans="1:4" x14ac:dyDescent="0.3">
      <c r="A3798" s="14">
        <v>0.94000000000000028</v>
      </c>
      <c r="B3798" s="15">
        <v>14.474426545557332</v>
      </c>
      <c r="C3798" s="5">
        <f t="shared" si="59"/>
        <v>15.414426545557331</v>
      </c>
      <c r="D3798" t="s">
        <v>10</v>
      </c>
    </row>
    <row r="3799" spans="1:4" x14ac:dyDescent="0.3">
      <c r="A3799" s="14">
        <v>0.94000000000000028</v>
      </c>
      <c r="B3799" s="15">
        <v>10.797629818305179</v>
      </c>
      <c r="C3799" s="5">
        <f t="shared" si="59"/>
        <v>11.737629818305178</v>
      </c>
      <c r="D3799" t="s">
        <v>10</v>
      </c>
    </row>
    <row r="3800" spans="1:4" x14ac:dyDescent="0.3">
      <c r="A3800" s="14">
        <v>7.391758241758243</v>
      </c>
      <c r="B3800" s="15">
        <v>8.7139917367270527</v>
      </c>
      <c r="C3800" s="5">
        <f t="shared" si="59"/>
        <v>16.105749978485296</v>
      </c>
      <c r="D3800" t="s">
        <v>10</v>
      </c>
    </row>
    <row r="3801" spans="1:4" x14ac:dyDescent="0.3">
      <c r="A3801" s="14">
        <v>11.826813186813187</v>
      </c>
      <c r="B3801" s="15">
        <v>8.1235623343986596</v>
      </c>
      <c r="C3801" s="5">
        <f t="shared" si="59"/>
        <v>19.950375521211846</v>
      </c>
      <c r="D3801" t="s">
        <v>10</v>
      </c>
    </row>
    <row r="3802" spans="1:4" x14ac:dyDescent="0.3">
      <c r="A3802" s="14">
        <v>16.26186813186813</v>
      </c>
      <c r="B3802" s="15">
        <v>10.038653761103056</v>
      </c>
      <c r="C3802" s="5">
        <f t="shared" si="59"/>
        <v>26.300521892971187</v>
      </c>
      <c r="D3802" t="s">
        <v>10</v>
      </c>
    </row>
    <row r="3803" spans="1:4" x14ac:dyDescent="0.3">
      <c r="A3803" s="14">
        <v>16.26186813186813</v>
      </c>
      <c r="B3803" s="15">
        <v>14.809417197204601</v>
      </c>
      <c r="C3803" s="5">
        <f t="shared" si="59"/>
        <v>31.07128532907273</v>
      </c>
      <c r="D3803" t="s">
        <v>10</v>
      </c>
    </row>
    <row r="3804" spans="1:4" x14ac:dyDescent="0.3">
      <c r="A3804" s="14">
        <v>16.26186813186813</v>
      </c>
      <c r="B3804" s="15">
        <v>16.981672880368407</v>
      </c>
      <c r="C3804" s="5">
        <f t="shared" si="59"/>
        <v>33.243541012236534</v>
      </c>
      <c r="D3804" t="s">
        <v>10</v>
      </c>
    </row>
    <row r="3805" spans="1:4" x14ac:dyDescent="0.3">
      <c r="A3805" s="14">
        <v>15.522692307692306</v>
      </c>
      <c r="B3805" s="15">
        <v>18.403738565042929</v>
      </c>
      <c r="C3805" s="5">
        <f t="shared" si="59"/>
        <v>33.926430872735239</v>
      </c>
      <c r="D3805" t="s">
        <v>10</v>
      </c>
    </row>
    <row r="3806" spans="1:4" x14ac:dyDescent="0.3">
      <c r="A3806" s="14">
        <v>15.522692307692306</v>
      </c>
      <c r="B3806" s="15">
        <v>19.84608467184712</v>
      </c>
      <c r="C3806" s="5">
        <f t="shared" si="59"/>
        <v>35.368776979539426</v>
      </c>
      <c r="D3806" t="s">
        <v>10</v>
      </c>
    </row>
    <row r="3807" spans="1:4" x14ac:dyDescent="0.3">
      <c r="A3807" s="14">
        <v>12.565989010989011</v>
      </c>
      <c r="B3807" s="15">
        <v>21.602551668661654</v>
      </c>
      <c r="C3807" s="5">
        <f t="shared" si="59"/>
        <v>34.168540679650661</v>
      </c>
      <c r="D3807" t="s">
        <v>10</v>
      </c>
    </row>
    <row r="3808" spans="1:4" x14ac:dyDescent="0.3">
      <c r="A3808" s="14">
        <v>11.826813186813187</v>
      </c>
      <c r="B3808" s="15">
        <v>23.289087305627287</v>
      </c>
      <c r="C3808" s="5">
        <f t="shared" si="59"/>
        <v>35.115900492440474</v>
      </c>
      <c r="D3808" t="s">
        <v>10</v>
      </c>
    </row>
    <row r="3809" spans="1:4" x14ac:dyDescent="0.3">
      <c r="A3809" s="14">
        <v>15.522692307692306</v>
      </c>
      <c r="B3809" s="15">
        <v>24.971143166228984</v>
      </c>
      <c r="C3809" s="5">
        <f t="shared" si="59"/>
        <v>40.493835473921294</v>
      </c>
      <c r="D3809" t="s">
        <v>10</v>
      </c>
    </row>
    <row r="3810" spans="1:4" x14ac:dyDescent="0.3">
      <c r="A3810" s="14">
        <v>19.957747252747254</v>
      </c>
      <c r="B3810" s="15">
        <v>26.331926144279191</v>
      </c>
      <c r="C3810" s="5">
        <f t="shared" si="59"/>
        <v>46.289673397026448</v>
      </c>
      <c r="D3810" t="s">
        <v>10</v>
      </c>
    </row>
    <row r="3811" spans="1:4" x14ac:dyDescent="0.3">
      <c r="A3811" s="14">
        <v>19.957747252747254</v>
      </c>
      <c r="B3811" s="15">
        <v>26.81002418188309</v>
      </c>
      <c r="C3811" s="5">
        <f t="shared" si="59"/>
        <v>46.767771434630347</v>
      </c>
      <c r="D3811" t="s">
        <v>10</v>
      </c>
    </row>
    <row r="3812" spans="1:4" x14ac:dyDescent="0.3">
      <c r="A3812" s="14">
        <v>14.783516483516486</v>
      </c>
      <c r="B3812" s="15">
        <v>26.335167001269703</v>
      </c>
      <c r="C3812" s="5">
        <f t="shared" si="59"/>
        <v>41.118683484786189</v>
      </c>
      <c r="D3812" t="s">
        <v>10</v>
      </c>
    </row>
    <row r="3813" spans="1:4" x14ac:dyDescent="0.3">
      <c r="A3813" s="14">
        <v>7.391758241758243</v>
      </c>
      <c r="B3813" s="15">
        <v>23.278994242983725</v>
      </c>
      <c r="C3813" s="5">
        <f t="shared" si="59"/>
        <v>30.670752484741968</v>
      </c>
      <c r="D3813" t="s">
        <v>10</v>
      </c>
    </row>
    <row r="3814" spans="1:4" x14ac:dyDescent="0.3">
      <c r="A3814" s="14">
        <v>0.94000000000000028</v>
      </c>
      <c r="B3814" s="15">
        <v>22.42153500293869</v>
      </c>
      <c r="C3814" s="5">
        <f t="shared" si="59"/>
        <v>23.361535002938691</v>
      </c>
      <c r="D3814" t="s">
        <v>10</v>
      </c>
    </row>
    <row r="3815" spans="1:4" x14ac:dyDescent="0.3">
      <c r="A3815" s="14">
        <v>0.94000000000000028</v>
      </c>
      <c r="B3815" s="15">
        <v>22.75412479597453</v>
      </c>
      <c r="C3815" s="5">
        <f t="shared" si="59"/>
        <v>23.694124795974531</v>
      </c>
      <c r="D3815" t="s">
        <v>10</v>
      </c>
    </row>
    <row r="3816" spans="1:4" x14ac:dyDescent="0.3">
      <c r="A3816" s="14">
        <v>0.94000000000000028</v>
      </c>
      <c r="B3816" s="15">
        <v>23.336849185561981</v>
      </c>
      <c r="C3816" s="5">
        <f t="shared" si="59"/>
        <v>24.276849185561982</v>
      </c>
      <c r="D3816" t="s">
        <v>10</v>
      </c>
    </row>
    <row r="3817" spans="1:4" x14ac:dyDescent="0.3">
      <c r="A3817" s="14">
        <v>0.94000000000000028</v>
      </c>
      <c r="B3817" s="15">
        <v>23.616155241846801</v>
      </c>
      <c r="C3817" s="5">
        <f t="shared" si="59"/>
        <v>24.556155241846803</v>
      </c>
      <c r="D3817" t="s">
        <v>10</v>
      </c>
    </row>
    <row r="3818" spans="1:4" x14ac:dyDescent="0.3">
      <c r="A3818" s="14">
        <v>0.94000000000000028</v>
      </c>
      <c r="B3818" s="15">
        <v>23.146082161956141</v>
      </c>
      <c r="C3818" s="5">
        <f t="shared" si="59"/>
        <v>24.086082161956142</v>
      </c>
      <c r="D3818" t="s">
        <v>10</v>
      </c>
    </row>
    <row r="3819" spans="1:4" x14ac:dyDescent="0.3">
      <c r="A3819" s="14">
        <v>0.94000000000000028</v>
      </c>
      <c r="B3819" s="15">
        <v>21.689392077029439</v>
      </c>
      <c r="C3819" s="5">
        <f t="shared" si="59"/>
        <v>22.62939207702944</v>
      </c>
      <c r="D3819" t="s">
        <v>10</v>
      </c>
    </row>
    <row r="3820" spans="1:4" x14ac:dyDescent="0.3">
      <c r="A3820" s="14">
        <v>0.94000000000000028</v>
      </c>
      <c r="B3820" s="15">
        <v>19.935767698938587</v>
      </c>
      <c r="C3820" s="5">
        <f t="shared" si="59"/>
        <v>20.875767698938589</v>
      </c>
      <c r="D3820" t="s">
        <v>10</v>
      </c>
    </row>
    <row r="3821" spans="1:4" x14ac:dyDescent="0.3">
      <c r="A3821" s="14">
        <v>0.94000000000000028</v>
      </c>
      <c r="B3821" s="15">
        <v>17.994510806614969</v>
      </c>
      <c r="C3821" s="5">
        <f t="shared" si="59"/>
        <v>18.93451080661497</v>
      </c>
      <c r="D3821" t="s">
        <v>10</v>
      </c>
    </row>
    <row r="3822" spans="1:4" x14ac:dyDescent="0.3">
      <c r="A3822" s="14">
        <v>0.94000000000000028</v>
      </c>
      <c r="B3822" s="15">
        <v>14.474426545557332</v>
      </c>
      <c r="C3822" s="5">
        <f t="shared" si="59"/>
        <v>15.414426545557331</v>
      </c>
      <c r="D3822" t="s">
        <v>10</v>
      </c>
    </row>
    <row r="3823" spans="1:4" x14ac:dyDescent="0.3">
      <c r="A3823" s="14">
        <v>0.94000000000000028</v>
      </c>
      <c r="B3823" s="15">
        <v>10.797629818305179</v>
      </c>
      <c r="C3823" s="5">
        <f t="shared" si="59"/>
        <v>11.737629818305178</v>
      </c>
      <c r="D3823" t="s">
        <v>10</v>
      </c>
    </row>
    <row r="3824" spans="1:4" x14ac:dyDescent="0.3">
      <c r="A3824" s="14">
        <v>7.391758241758243</v>
      </c>
      <c r="B3824" s="15">
        <v>8.7139917367270527</v>
      </c>
      <c r="C3824" s="5">
        <f t="shared" si="59"/>
        <v>16.105749978485296</v>
      </c>
      <c r="D3824" t="s">
        <v>10</v>
      </c>
    </row>
    <row r="3825" spans="1:4" x14ac:dyDescent="0.3">
      <c r="A3825" s="14">
        <v>11.826813186813187</v>
      </c>
      <c r="B3825" s="15">
        <v>8.1235623343986596</v>
      </c>
      <c r="C3825" s="5">
        <f t="shared" si="59"/>
        <v>19.950375521211846</v>
      </c>
      <c r="D3825" t="s">
        <v>10</v>
      </c>
    </row>
    <row r="3826" spans="1:4" x14ac:dyDescent="0.3">
      <c r="A3826" s="14">
        <v>16.26186813186813</v>
      </c>
      <c r="B3826" s="15">
        <v>10.038653761103056</v>
      </c>
      <c r="C3826" s="5">
        <f t="shared" si="59"/>
        <v>26.300521892971187</v>
      </c>
      <c r="D3826" t="s">
        <v>10</v>
      </c>
    </row>
    <row r="3827" spans="1:4" x14ac:dyDescent="0.3">
      <c r="A3827" s="14">
        <v>16.26186813186813</v>
      </c>
      <c r="B3827" s="15">
        <v>14.809417197204601</v>
      </c>
      <c r="C3827" s="5">
        <f t="shared" si="59"/>
        <v>31.07128532907273</v>
      </c>
      <c r="D3827" t="s">
        <v>10</v>
      </c>
    </row>
    <row r="3828" spans="1:4" x14ac:dyDescent="0.3">
      <c r="A3828" s="14">
        <v>16.26186813186813</v>
      </c>
      <c r="B3828" s="15">
        <v>16.981672880368407</v>
      </c>
      <c r="C3828" s="5">
        <f t="shared" si="59"/>
        <v>33.243541012236534</v>
      </c>
      <c r="D3828" t="s">
        <v>10</v>
      </c>
    </row>
    <row r="3829" spans="1:4" x14ac:dyDescent="0.3">
      <c r="A3829" s="14">
        <v>15.522692307692306</v>
      </c>
      <c r="B3829" s="15">
        <v>18.403738565042929</v>
      </c>
      <c r="C3829" s="5">
        <f t="shared" si="59"/>
        <v>33.926430872735239</v>
      </c>
      <c r="D3829" t="s">
        <v>10</v>
      </c>
    </row>
    <row r="3830" spans="1:4" x14ac:dyDescent="0.3">
      <c r="A3830" s="14">
        <v>15.522692307692306</v>
      </c>
      <c r="B3830" s="15">
        <v>19.84608467184712</v>
      </c>
      <c r="C3830" s="5">
        <f t="shared" si="59"/>
        <v>35.368776979539426</v>
      </c>
      <c r="D3830" t="s">
        <v>10</v>
      </c>
    </row>
    <row r="3831" spans="1:4" x14ac:dyDescent="0.3">
      <c r="A3831" s="14">
        <v>12.565989010989011</v>
      </c>
      <c r="B3831" s="15">
        <v>21.602551668661654</v>
      </c>
      <c r="C3831" s="5">
        <f t="shared" si="59"/>
        <v>34.168540679650661</v>
      </c>
      <c r="D3831" t="s">
        <v>10</v>
      </c>
    </row>
    <row r="3832" spans="1:4" x14ac:dyDescent="0.3">
      <c r="A3832" s="14">
        <v>11.826813186813187</v>
      </c>
      <c r="B3832" s="15">
        <v>23.289087305627287</v>
      </c>
      <c r="C3832" s="5">
        <f t="shared" si="59"/>
        <v>35.115900492440474</v>
      </c>
      <c r="D3832" t="s">
        <v>10</v>
      </c>
    </row>
    <row r="3833" spans="1:4" x14ac:dyDescent="0.3">
      <c r="A3833" s="14">
        <v>15.522692307692306</v>
      </c>
      <c r="B3833" s="15">
        <v>24.971143166228984</v>
      </c>
      <c r="C3833" s="5">
        <f t="shared" si="59"/>
        <v>40.493835473921294</v>
      </c>
      <c r="D3833" t="s">
        <v>10</v>
      </c>
    </row>
    <row r="3834" spans="1:4" x14ac:dyDescent="0.3">
      <c r="A3834" s="14">
        <v>19.957747252747254</v>
      </c>
      <c r="B3834" s="15">
        <v>26.331926144279191</v>
      </c>
      <c r="C3834" s="5">
        <f t="shared" si="59"/>
        <v>46.289673397026448</v>
      </c>
      <c r="D3834" t="s">
        <v>10</v>
      </c>
    </row>
    <row r="3835" spans="1:4" x14ac:dyDescent="0.3">
      <c r="A3835" s="14">
        <v>19.957747252747254</v>
      </c>
      <c r="B3835" s="15">
        <v>26.81002418188309</v>
      </c>
      <c r="C3835" s="5">
        <f t="shared" si="59"/>
        <v>46.767771434630347</v>
      </c>
      <c r="D3835" t="s">
        <v>10</v>
      </c>
    </row>
    <row r="3836" spans="1:4" x14ac:dyDescent="0.3">
      <c r="A3836" s="14">
        <v>14.783516483516486</v>
      </c>
      <c r="B3836" s="15">
        <v>26.335167001269703</v>
      </c>
      <c r="C3836" s="5">
        <f t="shared" si="59"/>
        <v>41.118683484786189</v>
      </c>
      <c r="D3836" t="s">
        <v>10</v>
      </c>
    </row>
    <row r="3837" spans="1:4" x14ac:dyDescent="0.3">
      <c r="A3837" s="14">
        <v>7.391758241758243</v>
      </c>
      <c r="B3837" s="15">
        <v>23.278994242983725</v>
      </c>
      <c r="C3837" s="5">
        <f t="shared" si="59"/>
        <v>30.670752484741968</v>
      </c>
      <c r="D3837" t="s">
        <v>10</v>
      </c>
    </row>
    <row r="3838" spans="1:4" x14ac:dyDescent="0.3">
      <c r="A3838" s="14">
        <v>0.94000000000000028</v>
      </c>
      <c r="B3838" s="15">
        <v>22.42153500293869</v>
      </c>
      <c r="C3838" s="5">
        <f t="shared" si="59"/>
        <v>23.361535002938691</v>
      </c>
      <c r="D3838" t="s">
        <v>10</v>
      </c>
    </row>
    <row r="3839" spans="1:4" x14ac:dyDescent="0.3">
      <c r="A3839" s="14">
        <v>0.94000000000000028</v>
      </c>
      <c r="B3839" s="15">
        <v>22.75412479597453</v>
      </c>
      <c r="C3839" s="5">
        <f t="shared" si="59"/>
        <v>23.694124795974531</v>
      </c>
      <c r="D3839" t="s">
        <v>10</v>
      </c>
    </row>
    <row r="3840" spans="1:4" x14ac:dyDescent="0.3">
      <c r="A3840" s="14">
        <v>0.94000000000000028</v>
      </c>
      <c r="B3840" s="15">
        <v>23.336849185561981</v>
      </c>
      <c r="C3840" s="5">
        <f t="shared" si="59"/>
        <v>24.276849185561982</v>
      </c>
      <c r="D3840" t="s">
        <v>10</v>
      </c>
    </row>
    <row r="3841" spans="1:4" x14ac:dyDescent="0.3">
      <c r="A3841" s="14">
        <v>0.94000000000000028</v>
      </c>
      <c r="B3841" s="15">
        <v>23.616155241846801</v>
      </c>
      <c r="C3841" s="5">
        <f t="shared" si="59"/>
        <v>24.556155241846803</v>
      </c>
      <c r="D3841" t="s">
        <v>10</v>
      </c>
    </row>
    <row r="3842" spans="1:4" x14ac:dyDescent="0.3">
      <c r="A3842" s="14">
        <v>0.94000000000000028</v>
      </c>
      <c r="B3842" s="15">
        <v>23.146082161956141</v>
      </c>
      <c r="C3842" s="5">
        <f t="shared" si="59"/>
        <v>24.086082161956142</v>
      </c>
      <c r="D3842" t="s">
        <v>10</v>
      </c>
    </row>
    <row r="3843" spans="1:4" x14ac:dyDescent="0.3">
      <c r="A3843" s="14">
        <v>0.94000000000000028</v>
      </c>
      <c r="B3843" s="15">
        <v>21.689392077029439</v>
      </c>
      <c r="C3843" s="5">
        <f t="shared" ref="C3843:C3906" si="60">SUM(A3843:B3843)</f>
        <v>22.62939207702944</v>
      </c>
      <c r="D3843" t="s">
        <v>10</v>
      </c>
    </row>
    <row r="3844" spans="1:4" x14ac:dyDescent="0.3">
      <c r="A3844" s="14">
        <v>0.94000000000000028</v>
      </c>
      <c r="B3844" s="15">
        <v>19.935767698938587</v>
      </c>
      <c r="C3844" s="5">
        <f t="shared" si="60"/>
        <v>20.875767698938589</v>
      </c>
      <c r="D3844" t="s">
        <v>10</v>
      </c>
    </row>
    <row r="3845" spans="1:4" x14ac:dyDescent="0.3">
      <c r="A3845" s="14">
        <v>0.94000000000000028</v>
      </c>
      <c r="B3845" s="15">
        <v>17.994510806614969</v>
      </c>
      <c r="C3845" s="5">
        <f t="shared" si="60"/>
        <v>18.93451080661497</v>
      </c>
      <c r="D3845" t="s">
        <v>10</v>
      </c>
    </row>
    <row r="3846" spans="1:4" x14ac:dyDescent="0.3">
      <c r="A3846" s="14">
        <v>0.94000000000000028</v>
      </c>
      <c r="B3846" s="15">
        <v>14.474426545557332</v>
      </c>
      <c r="C3846" s="5">
        <f t="shared" si="60"/>
        <v>15.414426545557331</v>
      </c>
      <c r="D3846" t="s">
        <v>10</v>
      </c>
    </row>
    <row r="3847" spans="1:4" x14ac:dyDescent="0.3">
      <c r="A3847" s="14">
        <v>0.94000000000000028</v>
      </c>
      <c r="B3847" s="15">
        <v>10.797629818305179</v>
      </c>
      <c r="C3847" s="5">
        <f t="shared" si="60"/>
        <v>11.737629818305178</v>
      </c>
      <c r="D3847" t="s">
        <v>10</v>
      </c>
    </row>
    <row r="3848" spans="1:4" x14ac:dyDescent="0.3">
      <c r="A3848" s="14">
        <v>7.391758241758243</v>
      </c>
      <c r="B3848" s="15">
        <v>8.7139917367270527</v>
      </c>
      <c r="C3848" s="5">
        <f t="shared" si="60"/>
        <v>16.105749978485296</v>
      </c>
      <c r="D3848" t="s">
        <v>10</v>
      </c>
    </row>
    <row r="3849" spans="1:4" x14ac:dyDescent="0.3">
      <c r="A3849" s="14">
        <v>11.826813186813187</v>
      </c>
      <c r="B3849" s="15">
        <v>8.1235623343986596</v>
      </c>
      <c r="C3849" s="5">
        <f t="shared" si="60"/>
        <v>19.950375521211846</v>
      </c>
      <c r="D3849" t="s">
        <v>10</v>
      </c>
    </row>
    <row r="3850" spans="1:4" x14ac:dyDescent="0.3">
      <c r="A3850" s="14">
        <v>16.26186813186813</v>
      </c>
      <c r="B3850" s="15">
        <v>10.038653761103056</v>
      </c>
      <c r="C3850" s="5">
        <f t="shared" si="60"/>
        <v>26.300521892971187</v>
      </c>
      <c r="D3850" t="s">
        <v>10</v>
      </c>
    </row>
    <row r="3851" spans="1:4" x14ac:dyDescent="0.3">
      <c r="A3851" s="14">
        <v>16.26186813186813</v>
      </c>
      <c r="B3851" s="15">
        <v>14.809417197204601</v>
      </c>
      <c r="C3851" s="5">
        <f t="shared" si="60"/>
        <v>31.07128532907273</v>
      </c>
      <c r="D3851" t="s">
        <v>10</v>
      </c>
    </row>
    <row r="3852" spans="1:4" x14ac:dyDescent="0.3">
      <c r="A3852" s="14">
        <v>16.26186813186813</v>
      </c>
      <c r="B3852" s="15">
        <v>16.981672880368407</v>
      </c>
      <c r="C3852" s="5">
        <f t="shared" si="60"/>
        <v>33.243541012236534</v>
      </c>
      <c r="D3852" t="s">
        <v>10</v>
      </c>
    </row>
    <row r="3853" spans="1:4" x14ac:dyDescent="0.3">
      <c r="A3853" s="14">
        <v>15.522692307692306</v>
      </c>
      <c r="B3853" s="15">
        <v>18.403738565042929</v>
      </c>
      <c r="C3853" s="5">
        <f t="shared" si="60"/>
        <v>33.926430872735239</v>
      </c>
      <c r="D3853" t="s">
        <v>10</v>
      </c>
    </row>
    <row r="3854" spans="1:4" x14ac:dyDescent="0.3">
      <c r="A3854" s="14">
        <v>15.522692307692306</v>
      </c>
      <c r="B3854" s="15">
        <v>19.84608467184712</v>
      </c>
      <c r="C3854" s="5">
        <f t="shared" si="60"/>
        <v>35.368776979539426</v>
      </c>
      <c r="D3854" t="s">
        <v>10</v>
      </c>
    </row>
    <row r="3855" spans="1:4" x14ac:dyDescent="0.3">
      <c r="A3855" s="14">
        <v>12.565989010989011</v>
      </c>
      <c r="B3855" s="15">
        <v>21.602551668661654</v>
      </c>
      <c r="C3855" s="5">
        <f t="shared" si="60"/>
        <v>34.168540679650661</v>
      </c>
      <c r="D3855" t="s">
        <v>10</v>
      </c>
    </row>
    <row r="3856" spans="1:4" x14ac:dyDescent="0.3">
      <c r="A3856" s="14">
        <v>11.826813186813187</v>
      </c>
      <c r="B3856" s="15">
        <v>23.289087305627287</v>
      </c>
      <c r="C3856" s="5">
        <f t="shared" si="60"/>
        <v>35.115900492440474</v>
      </c>
      <c r="D3856" t="s">
        <v>10</v>
      </c>
    </row>
    <row r="3857" spans="1:4" x14ac:dyDescent="0.3">
      <c r="A3857" s="14">
        <v>15.522692307692306</v>
      </c>
      <c r="B3857" s="15">
        <v>24.971143166228984</v>
      </c>
      <c r="C3857" s="5">
        <f t="shared" si="60"/>
        <v>40.493835473921294</v>
      </c>
      <c r="D3857" t="s">
        <v>10</v>
      </c>
    </row>
    <row r="3858" spans="1:4" x14ac:dyDescent="0.3">
      <c r="A3858" s="14">
        <v>19.957747252747254</v>
      </c>
      <c r="B3858" s="15">
        <v>26.331926144279191</v>
      </c>
      <c r="C3858" s="5">
        <f t="shared" si="60"/>
        <v>46.289673397026448</v>
      </c>
      <c r="D3858" t="s">
        <v>10</v>
      </c>
    </row>
    <row r="3859" spans="1:4" x14ac:dyDescent="0.3">
      <c r="A3859" s="14">
        <v>19.957747252747254</v>
      </c>
      <c r="B3859" s="15">
        <v>26.81002418188309</v>
      </c>
      <c r="C3859" s="5">
        <f t="shared" si="60"/>
        <v>46.767771434630347</v>
      </c>
      <c r="D3859" t="s">
        <v>10</v>
      </c>
    </row>
    <row r="3860" spans="1:4" x14ac:dyDescent="0.3">
      <c r="A3860" s="14">
        <v>14.783516483516486</v>
      </c>
      <c r="B3860" s="15">
        <v>26.335167001269703</v>
      </c>
      <c r="C3860" s="5">
        <f t="shared" si="60"/>
        <v>41.118683484786189</v>
      </c>
      <c r="D3860" t="s">
        <v>10</v>
      </c>
    </row>
    <row r="3861" spans="1:4" x14ac:dyDescent="0.3">
      <c r="A3861" s="14">
        <v>7.391758241758243</v>
      </c>
      <c r="B3861" s="15">
        <v>23.278994242983725</v>
      </c>
      <c r="C3861" s="5">
        <f t="shared" si="60"/>
        <v>30.670752484741968</v>
      </c>
      <c r="D3861" t="s">
        <v>10</v>
      </c>
    </row>
    <row r="3862" spans="1:4" x14ac:dyDescent="0.3">
      <c r="A3862" s="14">
        <v>0.94000000000000028</v>
      </c>
      <c r="B3862" s="15">
        <v>22.42153500293869</v>
      </c>
      <c r="C3862" s="5">
        <f t="shared" si="60"/>
        <v>23.361535002938691</v>
      </c>
      <c r="D3862" t="s">
        <v>10</v>
      </c>
    </row>
    <row r="3863" spans="1:4" x14ac:dyDescent="0.3">
      <c r="A3863" s="14">
        <v>0.94000000000000028</v>
      </c>
      <c r="B3863" s="15">
        <v>22.75412479597453</v>
      </c>
      <c r="C3863" s="5">
        <f t="shared" si="60"/>
        <v>23.694124795974531</v>
      </c>
      <c r="D3863" t="s">
        <v>10</v>
      </c>
    </row>
    <row r="3864" spans="1:4" x14ac:dyDescent="0.3">
      <c r="A3864" s="14">
        <v>0.94000000000000028</v>
      </c>
      <c r="B3864" s="15">
        <v>23.336849185561981</v>
      </c>
      <c r="C3864" s="5">
        <f t="shared" si="60"/>
        <v>24.276849185561982</v>
      </c>
      <c r="D3864" t="s">
        <v>10</v>
      </c>
    </row>
    <row r="3865" spans="1:4" x14ac:dyDescent="0.3">
      <c r="A3865" s="14">
        <v>0.94000000000000028</v>
      </c>
      <c r="B3865" s="15">
        <v>23.616155241846801</v>
      </c>
      <c r="C3865" s="5">
        <f t="shared" si="60"/>
        <v>24.556155241846803</v>
      </c>
      <c r="D3865" t="s">
        <v>10</v>
      </c>
    </row>
    <row r="3866" spans="1:4" x14ac:dyDescent="0.3">
      <c r="A3866" s="12">
        <v>0.94000000000000006</v>
      </c>
      <c r="B3866" s="13">
        <v>29.30645584747192</v>
      </c>
      <c r="C3866" s="5">
        <f t="shared" si="60"/>
        <v>30.246455847471921</v>
      </c>
      <c r="D3866" t="s">
        <v>10</v>
      </c>
    </row>
    <row r="3867" spans="1:4" x14ac:dyDescent="0.3">
      <c r="A3867" s="12">
        <v>0.94000000000000006</v>
      </c>
      <c r="B3867" s="13">
        <v>27.209118141213224</v>
      </c>
      <c r="C3867" s="5">
        <f t="shared" si="60"/>
        <v>28.149118141213226</v>
      </c>
      <c r="D3867" t="s">
        <v>10</v>
      </c>
    </row>
    <row r="3868" spans="1:4" x14ac:dyDescent="0.3">
      <c r="A3868" s="12">
        <v>0.94000000000000006</v>
      </c>
      <c r="B3868" s="13">
        <v>24.270696892881542</v>
      </c>
      <c r="C3868" s="5">
        <f t="shared" si="60"/>
        <v>25.210696892881543</v>
      </c>
      <c r="D3868" t="s">
        <v>10</v>
      </c>
    </row>
    <row r="3869" spans="1:4" x14ac:dyDescent="0.3">
      <c r="A3869" s="12">
        <v>0.94000000000000006</v>
      </c>
      <c r="B3869" s="13">
        <v>20.501654275040437</v>
      </c>
      <c r="C3869" s="5">
        <f t="shared" si="60"/>
        <v>21.441654275040438</v>
      </c>
      <c r="D3869" t="s">
        <v>10</v>
      </c>
    </row>
    <row r="3870" spans="1:4" x14ac:dyDescent="0.3">
      <c r="A3870" s="12">
        <v>0.94000000000000006</v>
      </c>
      <c r="B3870" s="13">
        <v>16.578839650440027</v>
      </c>
      <c r="C3870" s="5">
        <f t="shared" si="60"/>
        <v>17.518839650440029</v>
      </c>
      <c r="D3870" t="s">
        <v>10</v>
      </c>
    </row>
    <row r="3871" spans="1:4" x14ac:dyDescent="0.3">
      <c r="A3871" s="12">
        <v>0.94000000000000006</v>
      </c>
      <c r="B3871" s="13">
        <v>13.401369828430429</v>
      </c>
      <c r="C3871" s="5">
        <f t="shared" si="60"/>
        <v>14.341369828430429</v>
      </c>
      <c r="D3871" t="s">
        <v>10</v>
      </c>
    </row>
    <row r="3872" spans="1:4" x14ac:dyDescent="0.3">
      <c r="A3872" s="12">
        <v>0.94000000000000006</v>
      </c>
      <c r="B3872" s="13">
        <v>10.727261990410534</v>
      </c>
      <c r="C3872" s="5">
        <f t="shared" si="60"/>
        <v>11.667261990410534</v>
      </c>
      <c r="D3872" t="s">
        <v>10</v>
      </c>
    </row>
    <row r="3873" spans="1:4" x14ac:dyDescent="0.3">
      <c r="A3873" s="12">
        <v>0.94000000000000006</v>
      </c>
      <c r="B3873" s="13">
        <v>8.2269603542291403</v>
      </c>
      <c r="C3873" s="5">
        <f t="shared" si="60"/>
        <v>9.1669603542291398</v>
      </c>
      <c r="D3873" t="s">
        <v>10</v>
      </c>
    </row>
    <row r="3874" spans="1:4" x14ac:dyDescent="0.3">
      <c r="A3874" s="12">
        <v>0.94000000000000006</v>
      </c>
      <c r="B3874" s="13">
        <v>6.2562184140255912</v>
      </c>
      <c r="C3874" s="5">
        <f t="shared" si="60"/>
        <v>7.1962184140255916</v>
      </c>
      <c r="D3874" t="s">
        <v>10</v>
      </c>
    </row>
    <row r="3875" spans="1:4" x14ac:dyDescent="0.3">
      <c r="A3875" s="12">
        <v>0.94000000000000006</v>
      </c>
      <c r="B3875" s="13">
        <v>5.0900031509444821</v>
      </c>
      <c r="C3875" s="5">
        <f t="shared" si="60"/>
        <v>6.0300031509444825</v>
      </c>
      <c r="D3875" t="s">
        <v>10</v>
      </c>
    </row>
    <row r="3876" spans="1:4" x14ac:dyDescent="0.3">
      <c r="A3876" s="12">
        <v>0.94000000000000006</v>
      </c>
      <c r="B3876" s="13">
        <v>5.1244618285953205</v>
      </c>
      <c r="C3876" s="5">
        <f t="shared" si="60"/>
        <v>6.0644618285953209</v>
      </c>
      <c r="D3876" t="s">
        <v>10</v>
      </c>
    </row>
    <row r="3877" spans="1:4" x14ac:dyDescent="0.3">
      <c r="A3877" s="12">
        <v>0.94000000000000006</v>
      </c>
      <c r="B3877" s="13">
        <v>6.0221968814835289</v>
      </c>
      <c r="C3877" s="5">
        <f t="shared" si="60"/>
        <v>6.9621968814835293</v>
      </c>
      <c r="D3877" t="s">
        <v>10</v>
      </c>
    </row>
    <row r="3878" spans="1:4" x14ac:dyDescent="0.3">
      <c r="A3878" s="12">
        <v>0.94000000000000006</v>
      </c>
      <c r="B3878" s="13">
        <v>8.2704311157523112</v>
      </c>
      <c r="C3878" s="5">
        <f t="shared" si="60"/>
        <v>9.2104311157523107</v>
      </c>
      <c r="D3878" t="s">
        <v>10</v>
      </c>
    </row>
    <row r="3879" spans="1:4" x14ac:dyDescent="0.3">
      <c r="A3879" s="12">
        <v>0.94000000000000006</v>
      </c>
      <c r="B3879" s="13">
        <v>11.280231596315655</v>
      </c>
      <c r="C3879" s="5">
        <f t="shared" si="60"/>
        <v>12.220231596315655</v>
      </c>
      <c r="D3879" t="s">
        <v>10</v>
      </c>
    </row>
    <row r="3880" spans="1:4" x14ac:dyDescent="0.3">
      <c r="A3880" s="12">
        <v>0.94000000000000006</v>
      </c>
      <c r="B3880" s="13">
        <v>14.454930878215668</v>
      </c>
      <c r="C3880" s="5">
        <f t="shared" si="60"/>
        <v>15.394930878215668</v>
      </c>
      <c r="D3880" t="s">
        <v>10</v>
      </c>
    </row>
    <row r="3881" spans="1:4" x14ac:dyDescent="0.3">
      <c r="A3881" s="12">
        <v>0.94000000000000006</v>
      </c>
      <c r="B3881" s="13">
        <v>17.736088893156293</v>
      </c>
      <c r="C3881" s="5">
        <f t="shared" si="60"/>
        <v>18.676088893156294</v>
      </c>
      <c r="D3881" t="s">
        <v>10</v>
      </c>
    </row>
    <row r="3882" spans="1:4" x14ac:dyDescent="0.3">
      <c r="A3882" s="12">
        <v>0.94000000000000006</v>
      </c>
      <c r="B3882" s="13">
        <v>21.19912284189256</v>
      </c>
      <c r="C3882" s="5">
        <f t="shared" si="60"/>
        <v>22.139122841892561</v>
      </c>
      <c r="D3882" t="s">
        <v>10</v>
      </c>
    </row>
    <row r="3883" spans="1:4" x14ac:dyDescent="0.3">
      <c r="A3883" s="12">
        <v>0.94000000000000006</v>
      </c>
      <c r="B3883" s="13">
        <v>25.119128388430532</v>
      </c>
      <c r="C3883" s="5">
        <f t="shared" si="60"/>
        <v>26.059128388430533</v>
      </c>
      <c r="D3883" t="s">
        <v>10</v>
      </c>
    </row>
    <row r="3884" spans="1:4" x14ac:dyDescent="0.3">
      <c r="A3884" s="12">
        <v>0.94000000000000006</v>
      </c>
      <c r="B3884" s="13">
        <v>28.887831888257956</v>
      </c>
      <c r="C3884" s="5">
        <f t="shared" si="60"/>
        <v>29.827831888257958</v>
      </c>
      <c r="D3884" t="s">
        <v>10</v>
      </c>
    </row>
    <row r="3885" spans="1:4" x14ac:dyDescent="0.3">
      <c r="A3885" s="12">
        <v>0.94000000000000006</v>
      </c>
      <c r="B3885" s="13">
        <v>31.406473561578796</v>
      </c>
      <c r="C3885" s="5">
        <f t="shared" si="60"/>
        <v>32.346473561578797</v>
      </c>
      <c r="D3885" t="s">
        <v>10</v>
      </c>
    </row>
    <row r="3886" spans="1:4" x14ac:dyDescent="0.3">
      <c r="A3886" s="12">
        <v>0.94000000000000006</v>
      </c>
      <c r="B3886" s="13">
        <v>32.710708508051312</v>
      </c>
      <c r="C3886" s="5">
        <f t="shared" si="60"/>
        <v>33.650708508051309</v>
      </c>
      <c r="D3886" t="s">
        <v>10</v>
      </c>
    </row>
    <row r="3887" spans="1:4" x14ac:dyDescent="0.3">
      <c r="A3887" s="12">
        <v>0.94000000000000006</v>
      </c>
      <c r="B3887" s="13">
        <v>33.14819860996019</v>
      </c>
      <c r="C3887" s="5">
        <f t="shared" si="60"/>
        <v>34.088198609960187</v>
      </c>
      <c r="D3887" t="s">
        <v>10</v>
      </c>
    </row>
    <row r="3888" spans="1:4" x14ac:dyDescent="0.3">
      <c r="A3888" s="12">
        <v>0.94000000000000006</v>
      </c>
      <c r="B3888" s="13">
        <v>32.560965344823074</v>
      </c>
      <c r="C3888" s="5">
        <f t="shared" si="60"/>
        <v>33.500965344823072</v>
      </c>
      <c r="D3888" t="s">
        <v>10</v>
      </c>
    </row>
    <row r="3889" spans="1:4" x14ac:dyDescent="0.3">
      <c r="A3889" s="12">
        <v>0.94000000000000006</v>
      </c>
      <c r="B3889" s="13">
        <v>31.206501520035097</v>
      </c>
      <c r="C3889" s="5">
        <f t="shared" si="60"/>
        <v>32.146501520035095</v>
      </c>
      <c r="D3889" t="s">
        <v>10</v>
      </c>
    </row>
    <row r="3890" spans="1:4" x14ac:dyDescent="0.3">
      <c r="A3890" s="12">
        <v>0.94000000000000006</v>
      </c>
      <c r="B3890" s="13">
        <v>29.30645584747192</v>
      </c>
      <c r="C3890" s="5">
        <f t="shared" si="60"/>
        <v>30.246455847471921</v>
      </c>
      <c r="D3890" t="s">
        <v>10</v>
      </c>
    </row>
    <row r="3891" spans="1:4" x14ac:dyDescent="0.3">
      <c r="A3891" s="12">
        <v>0.94000000000000006</v>
      </c>
      <c r="B3891" s="13">
        <v>27.209118141213224</v>
      </c>
      <c r="C3891" s="5">
        <f t="shared" si="60"/>
        <v>28.149118141213226</v>
      </c>
      <c r="D3891" t="s">
        <v>10</v>
      </c>
    </row>
    <row r="3892" spans="1:4" x14ac:dyDescent="0.3">
      <c r="A3892" s="12">
        <v>0.94000000000000006</v>
      </c>
      <c r="B3892" s="13">
        <v>24.270696892881542</v>
      </c>
      <c r="C3892" s="5">
        <f t="shared" si="60"/>
        <v>25.210696892881543</v>
      </c>
      <c r="D3892" t="s">
        <v>10</v>
      </c>
    </row>
    <row r="3893" spans="1:4" x14ac:dyDescent="0.3">
      <c r="A3893" s="12">
        <v>0.94000000000000006</v>
      </c>
      <c r="B3893" s="13">
        <v>20.501654275040437</v>
      </c>
      <c r="C3893" s="5">
        <f t="shared" si="60"/>
        <v>21.441654275040438</v>
      </c>
      <c r="D3893" t="s">
        <v>10</v>
      </c>
    </row>
    <row r="3894" spans="1:4" x14ac:dyDescent="0.3">
      <c r="A3894" s="12">
        <v>0.94000000000000006</v>
      </c>
      <c r="B3894" s="13">
        <v>16.578839650440027</v>
      </c>
      <c r="C3894" s="5">
        <f t="shared" si="60"/>
        <v>17.518839650440029</v>
      </c>
      <c r="D3894" t="s">
        <v>10</v>
      </c>
    </row>
    <row r="3895" spans="1:4" x14ac:dyDescent="0.3">
      <c r="A3895" s="12">
        <v>0.94000000000000006</v>
      </c>
      <c r="B3895" s="13">
        <v>13.401369828430429</v>
      </c>
      <c r="C3895" s="5">
        <f t="shared" si="60"/>
        <v>14.341369828430429</v>
      </c>
      <c r="D3895" t="s">
        <v>10</v>
      </c>
    </row>
    <row r="3896" spans="1:4" x14ac:dyDescent="0.3">
      <c r="A3896" s="12">
        <v>0.94000000000000006</v>
      </c>
      <c r="B3896" s="13">
        <v>10.727261990410534</v>
      </c>
      <c r="C3896" s="5">
        <f t="shared" si="60"/>
        <v>11.667261990410534</v>
      </c>
      <c r="D3896" t="s">
        <v>10</v>
      </c>
    </row>
    <row r="3897" spans="1:4" x14ac:dyDescent="0.3">
      <c r="A3897" s="12">
        <v>0.94000000000000006</v>
      </c>
      <c r="B3897" s="13">
        <v>8.2269603542291403</v>
      </c>
      <c r="C3897" s="5">
        <f t="shared" si="60"/>
        <v>9.1669603542291398</v>
      </c>
      <c r="D3897" t="s">
        <v>10</v>
      </c>
    </row>
    <row r="3898" spans="1:4" x14ac:dyDescent="0.3">
      <c r="A3898" s="12">
        <v>0.94000000000000006</v>
      </c>
      <c r="B3898" s="13">
        <v>6.2562184140255912</v>
      </c>
      <c r="C3898" s="5">
        <f t="shared" si="60"/>
        <v>7.1962184140255916</v>
      </c>
      <c r="D3898" t="s">
        <v>10</v>
      </c>
    </row>
    <row r="3899" spans="1:4" x14ac:dyDescent="0.3">
      <c r="A3899" s="12">
        <v>0.94000000000000006</v>
      </c>
      <c r="B3899" s="13">
        <v>5.0900031509444821</v>
      </c>
      <c r="C3899" s="5">
        <f t="shared" si="60"/>
        <v>6.0300031509444825</v>
      </c>
      <c r="D3899" t="s">
        <v>10</v>
      </c>
    </row>
    <row r="3900" spans="1:4" x14ac:dyDescent="0.3">
      <c r="A3900" s="12">
        <v>0.94000000000000006</v>
      </c>
      <c r="B3900" s="13">
        <v>5.1244618285953205</v>
      </c>
      <c r="C3900" s="5">
        <f t="shared" si="60"/>
        <v>6.0644618285953209</v>
      </c>
      <c r="D3900" t="s">
        <v>10</v>
      </c>
    </row>
    <row r="3901" spans="1:4" x14ac:dyDescent="0.3">
      <c r="A3901" s="12">
        <v>0.94000000000000006</v>
      </c>
      <c r="B3901" s="13">
        <v>6.0221968814835289</v>
      </c>
      <c r="C3901" s="5">
        <f t="shared" si="60"/>
        <v>6.9621968814835293</v>
      </c>
      <c r="D3901" t="s">
        <v>10</v>
      </c>
    </row>
    <row r="3902" spans="1:4" x14ac:dyDescent="0.3">
      <c r="A3902" s="12">
        <v>0.94000000000000006</v>
      </c>
      <c r="B3902" s="13">
        <v>8.2704311157523112</v>
      </c>
      <c r="C3902" s="5">
        <f t="shared" si="60"/>
        <v>9.2104311157523107</v>
      </c>
      <c r="D3902" t="s">
        <v>10</v>
      </c>
    </row>
    <row r="3903" spans="1:4" x14ac:dyDescent="0.3">
      <c r="A3903" s="12">
        <v>0.94000000000000006</v>
      </c>
      <c r="B3903" s="13">
        <v>11.280231596315655</v>
      </c>
      <c r="C3903" s="5">
        <f t="shared" si="60"/>
        <v>12.220231596315655</v>
      </c>
      <c r="D3903" t="s">
        <v>10</v>
      </c>
    </row>
    <row r="3904" spans="1:4" x14ac:dyDescent="0.3">
      <c r="A3904" s="12">
        <v>0.94000000000000006</v>
      </c>
      <c r="B3904" s="13">
        <v>14.454930878215668</v>
      </c>
      <c r="C3904" s="5">
        <f t="shared" si="60"/>
        <v>15.394930878215668</v>
      </c>
      <c r="D3904" t="s">
        <v>10</v>
      </c>
    </row>
    <row r="3905" spans="1:4" x14ac:dyDescent="0.3">
      <c r="A3905" s="12">
        <v>0.94000000000000006</v>
      </c>
      <c r="B3905" s="13">
        <v>17.736088893156293</v>
      </c>
      <c r="C3905" s="5">
        <f t="shared" si="60"/>
        <v>18.676088893156294</v>
      </c>
      <c r="D3905" t="s">
        <v>10</v>
      </c>
    </row>
    <row r="3906" spans="1:4" x14ac:dyDescent="0.3">
      <c r="A3906" s="12">
        <v>0.94000000000000006</v>
      </c>
      <c r="B3906" s="13">
        <v>21.19912284189256</v>
      </c>
      <c r="C3906" s="5">
        <f t="shared" si="60"/>
        <v>22.139122841892561</v>
      </c>
      <c r="D3906" t="s">
        <v>10</v>
      </c>
    </row>
    <row r="3907" spans="1:4" x14ac:dyDescent="0.3">
      <c r="A3907" s="12">
        <v>0.94000000000000006</v>
      </c>
      <c r="B3907" s="13">
        <v>25.119128388430532</v>
      </c>
      <c r="C3907" s="5">
        <f t="shared" ref="C3907:C3970" si="61">SUM(A3907:B3907)</f>
        <v>26.059128388430533</v>
      </c>
      <c r="D3907" t="s">
        <v>10</v>
      </c>
    </row>
    <row r="3908" spans="1:4" x14ac:dyDescent="0.3">
      <c r="A3908" s="12">
        <v>0.94000000000000006</v>
      </c>
      <c r="B3908" s="13">
        <v>28.887831888257956</v>
      </c>
      <c r="C3908" s="5">
        <f t="shared" si="61"/>
        <v>29.827831888257958</v>
      </c>
      <c r="D3908" t="s">
        <v>10</v>
      </c>
    </row>
    <row r="3909" spans="1:4" x14ac:dyDescent="0.3">
      <c r="A3909" s="12">
        <v>0.94000000000000006</v>
      </c>
      <c r="B3909" s="13">
        <v>31.406473561578796</v>
      </c>
      <c r="C3909" s="5">
        <f t="shared" si="61"/>
        <v>32.346473561578797</v>
      </c>
      <c r="D3909" t="s">
        <v>10</v>
      </c>
    </row>
    <row r="3910" spans="1:4" x14ac:dyDescent="0.3">
      <c r="A3910" s="12">
        <v>0.94000000000000006</v>
      </c>
      <c r="B3910" s="13">
        <v>32.710708508051312</v>
      </c>
      <c r="C3910" s="5">
        <f t="shared" si="61"/>
        <v>33.650708508051309</v>
      </c>
      <c r="D3910" t="s">
        <v>10</v>
      </c>
    </row>
    <row r="3911" spans="1:4" x14ac:dyDescent="0.3">
      <c r="A3911" s="12">
        <v>0.94000000000000006</v>
      </c>
      <c r="B3911" s="13">
        <v>33.14819860996019</v>
      </c>
      <c r="C3911" s="5">
        <f t="shared" si="61"/>
        <v>34.088198609960187</v>
      </c>
      <c r="D3911" t="s">
        <v>10</v>
      </c>
    </row>
    <row r="3912" spans="1:4" x14ac:dyDescent="0.3">
      <c r="A3912" s="12">
        <v>0.94000000000000006</v>
      </c>
      <c r="B3912" s="13">
        <v>32.560965344823074</v>
      </c>
      <c r="C3912" s="5">
        <f t="shared" si="61"/>
        <v>33.500965344823072</v>
      </c>
      <c r="D3912" t="s">
        <v>10</v>
      </c>
    </row>
    <row r="3913" spans="1:4" x14ac:dyDescent="0.3">
      <c r="A3913" s="12">
        <v>0.94000000000000006</v>
      </c>
      <c r="B3913" s="13">
        <v>31.206501520035097</v>
      </c>
      <c r="C3913" s="5">
        <f t="shared" si="61"/>
        <v>32.146501520035095</v>
      </c>
      <c r="D3913" t="s">
        <v>10</v>
      </c>
    </row>
    <row r="3914" spans="1:4" x14ac:dyDescent="0.3">
      <c r="A3914" s="14">
        <v>0.94000000000000028</v>
      </c>
      <c r="B3914" s="15">
        <v>23.146082161956141</v>
      </c>
      <c r="C3914" s="5">
        <f t="shared" si="61"/>
        <v>24.086082161956142</v>
      </c>
      <c r="D3914" t="s">
        <v>10</v>
      </c>
    </row>
    <row r="3915" spans="1:4" x14ac:dyDescent="0.3">
      <c r="A3915" s="14">
        <v>0.94000000000000028</v>
      </c>
      <c r="B3915" s="15">
        <v>21.689392077029439</v>
      </c>
      <c r="C3915" s="5">
        <f t="shared" si="61"/>
        <v>22.62939207702944</v>
      </c>
      <c r="D3915" t="s">
        <v>10</v>
      </c>
    </row>
    <row r="3916" spans="1:4" x14ac:dyDescent="0.3">
      <c r="A3916" s="14">
        <v>0.94000000000000028</v>
      </c>
      <c r="B3916" s="15">
        <v>19.935767698938587</v>
      </c>
      <c r="C3916" s="5">
        <f t="shared" si="61"/>
        <v>20.875767698938589</v>
      </c>
      <c r="D3916" t="s">
        <v>10</v>
      </c>
    </row>
    <row r="3917" spans="1:4" x14ac:dyDescent="0.3">
      <c r="A3917" s="14">
        <v>0.94000000000000028</v>
      </c>
      <c r="B3917" s="15">
        <v>17.994510806614969</v>
      </c>
      <c r="C3917" s="5">
        <f t="shared" si="61"/>
        <v>18.93451080661497</v>
      </c>
      <c r="D3917" t="s">
        <v>10</v>
      </c>
    </row>
    <row r="3918" spans="1:4" x14ac:dyDescent="0.3">
      <c r="A3918" s="14">
        <v>0.94000000000000028</v>
      </c>
      <c r="B3918" s="15">
        <v>14.474426545557332</v>
      </c>
      <c r="C3918" s="5">
        <f t="shared" si="61"/>
        <v>15.414426545557331</v>
      </c>
      <c r="D3918" t="s">
        <v>10</v>
      </c>
    </row>
    <row r="3919" spans="1:4" x14ac:dyDescent="0.3">
      <c r="A3919" s="14">
        <v>0.94000000000000028</v>
      </c>
      <c r="B3919" s="15">
        <v>10.797629818305179</v>
      </c>
      <c r="C3919" s="5">
        <f t="shared" si="61"/>
        <v>11.737629818305178</v>
      </c>
      <c r="D3919" t="s">
        <v>10</v>
      </c>
    </row>
    <row r="3920" spans="1:4" x14ac:dyDescent="0.3">
      <c r="A3920" s="14">
        <v>7.391758241758243</v>
      </c>
      <c r="B3920" s="15">
        <v>8.7139917367270527</v>
      </c>
      <c r="C3920" s="5">
        <f t="shared" si="61"/>
        <v>16.105749978485296</v>
      </c>
      <c r="D3920" t="s">
        <v>10</v>
      </c>
    </row>
    <row r="3921" spans="1:4" x14ac:dyDescent="0.3">
      <c r="A3921" s="14">
        <v>11.826813186813187</v>
      </c>
      <c r="B3921" s="15">
        <v>8.1235623343986596</v>
      </c>
      <c r="C3921" s="5">
        <f t="shared" si="61"/>
        <v>19.950375521211846</v>
      </c>
      <c r="D3921" t="s">
        <v>10</v>
      </c>
    </row>
    <row r="3922" spans="1:4" x14ac:dyDescent="0.3">
      <c r="A3922" s="14">
        <v>16.26186813186813</v>
      </c>
      <c r="B3922" s="15">
        <v>10.038653761103056</v>
      </c>
      <c r="C3922" s="5">
        <f t="shared" si="61"/>
        <v>26.300521892971187</v>
      </c>
      <c r="D3922" t="s">
        <v>10</v>
      </c>
    </row>
    <row r="3923" spans="1:4" x14ac:dyDescent="0.3">
      <c r="A3923" s="14">
        <v>16.26186813186813</v>
      </c>
      <c r="B3923" s="15">
        <v>14.809417197204601</v>
      </c>
      <c r="C3923" s="5">
        <f t="shared" si="61"/>
        <v>31.07128532907273</v>
      </c>
      <c r="D3923" t="s">
        <v>10</v>
      </c>
    </row>
    <row r="3924" spans="1:4" x14ac:dyDescent="0.3">
      <c r="A3924" s="14">
        <v>16.26186813186813</v>
      </c>
      <c r="B3924" s="15">
        <v>16.981672880368407</v>
      </c>
      <c r="C3924" s="5">
        <f t="shared" si="61"/>
        <v>33.243541012236534</v>
      </c>
      <c r="D3924" t="s">
        <v>10</v>
      </c>
    </row>
    <row r="3925" spans="1:4" x14ac:dyDescent="0.3">
      <c r="A3925" s="14">
        <v>15.522692307692306</v>
      </c>
      <c r="B3925" s="15">
        <v>18.403738565042929</v>
      </c>
      <c r="C3925" s="5">
        <f t="shared" si="61"/>
        <v>33.926430872735239</v>
      </c>
      <c r="D3925" t="s">
        <v>10</v>
      </c>
    </row>
    <row r="3926" spans="1:4" x14ac:dyDescent="0.3">
      <c r="A3926" s="14">
        <v>15.522692307692306</v>
      </c>
      <c r="B3926" s="15">
        <v>19.84608467184712</v>
      </c>
      <c r="C3926" s="5">
        <f t="shared" si="61"/>
        <v>35.368776979539426</v>
      </c>
      <c r="D3926" t="s">
        <v>10</v>
      </c>
    </row>
    <row r="3927" spans="1:4" x14ac:dyDescent="0.3">
      <c r="A3927" s="14">
        <v>12.565989010989011</v>
      </c>
      <c r="B3927" s="15">
        <v>21.602551668661654</v>
      </c>
      <c r="C3927" s="5">
        <f t="shared" si="61"/>
        <v>34.168540679650661</v>
      </c>
      <c r="D3927" t="s">
        <v>10</v>
      </c>
    </row>
    <row r="3928" spans="1:4" x14ac:dyDescent="0.3">
      <c r="A3928" s="14">
        <v>11.826813186813187</v>
      </c>
      <c r="B3928" s="15">
        <v>23.289087305627287</v>
      </c>
      <c r="C3928" s="5">
        <f t="shared" si="61"/>
        <v>35.115900492440474</v>
      </c>
      <c r="D3928" t="s">
        <v>10</v>
      </c>
    </row>
    <row r="3929" spans="1:4" x14ac:dyDescent="0.3">
      <c r="A3929" s="14">
        <v>15.522692307692306</v>
      </c>
      <c r="B3929" s="15">
        <v>24.971143166228984</v>
      </c>
      <c r="C3929" s="5">
        <f t="shared" si="61"/>
        <v>40.493835473921294</v>
      </c>
      <c r="D3929" t="s">
        <v>10</v>
      </c>
    </row>
    <row r="3930" spans="1:4" x14ac:dyDescent="0.3">
      <c r="A3930" s="14">
        <v>19.957747252747254</v>
      </c>
      <c r="B3930" s="15">
        <v>26.331926144279191</v>
      </c>
      <c r="C3930" s="5">
        <f t="shared" si="61"/>
        <v>46.289673397026448</v>
      </c>
      <c r="D3930" t="s">
        <v>10</v>
      </c>
    </row>
    <row r="3931" spans="1:4" x14ac:dyDescent="0.3">
      <c r="A3931" s="14">
        <v>19.957747252747254</v>
      </c>
      <c r="B3931" s="15">
        <v>26.81002418188309</v>
      </c>
      <c r="C3931" s="5">
        <f t="shared" si="61"/>
        <v>46.767771434630347</v>
      </c>
      <c r="D3931" t="s">
        <v>10</v>
      </c>
    </row>
    <row r="3932" spans="1:4" x14ac:dyDescent="0.3">
      <c r="A3932" s="14">
        <v>14.783516483516486</v>
      </c>
      <c r="B3932" s="15">
        <v>26.335167001269703</v>
      </c>
      <c r="C3932" s="5">
        <f t="shared" si="61"/>
        <v>41.118683484786189</v>
      </c>
      <c r="D3932" t="s">
        <v>10</v>
      </c>
    </row>
    <row r="3933" spans="1:4" x14ac:dyDescent="0.3">
      <c r="A3933" s="14">
        <v>7.391758241758243</v>
      </c>
      <c r="B3933" s="15">
        <v>23.278994242983725</v>
      </c>
      <c r="C3933" s="5">
        <f t="shared" si="61"/>
        <v>30.670752484741968</v>
      </c>
      <c r="D3933" t="s">
        <v>10</v>
      </c>
    </row>
    <row r="3934" spans="1:4" x14ac:dyDescent="0.3">
      <c r="A3934" s="14">
        <v>0.94000000000000028</v>
      </c>
      <c r="B3934" s="15">
        <v>22.42153500293869</v>
      </c>
      <c r="C3934" s="5">
        <f t="shared" si="61"/>
        <v>23.361535002938691</v>
      </c>
      <c r="D3934" t="s">
        <v>10</v>
      </c>
    </row>
    <row r="3935" spans="1:4" x14ac:dyDescent="0.3">
      <c r="A3935" s="14">
        <v>0.94000000000000028</v>
      </c>
      <c r="B3935" s="15">
        <v>22.75412479597453</v>
      </c>
      <c r="C3935" s="5">
        <f t="shared" si="61"/>
        <v>23.694124795974531</v>
      </c>
      <c r="D3935" t="s">
        <v>10</v>
      </c>
    </row>
    <row r="3936" spans="1:4" x14ac:dyDescent="0.3">
      <c r="A3936" s="14">
        <v>0.94000000000000028</v>
      </c>
      <c r="B3936" s="15">
        <v>23.336849185561981</v>
      </c>
      <c r="C3936" s="5">
        <f t="shared" si="61"/>
        <v>24.276849185561982</v>
      </c>
      <c r="D3936" t="s">
        <v>10</v>
      </c>
    </row>
    <row r="3937" spans="1:4" x14ac:dyDescent="0.3">
      <c r="A3937" s="14">
        <v>0.94000000000000028</v>
      </c>
      <c r="B3937" s="15">
        <v>23.616155241846801</v>
      </c>
      <c r="C3937" s="5">
        <f t="shared" si="61"/>
        <v>24.556155241846803</v>
      </c>
      <c r="D3937" t="s">
        <v>10</v>
      </c>
    </row>
    <row r="3938" spans="1:4" x14ac:dyDescent="0.3">
      <c r="A3938" s="14">
        <v>0.94000000000000028</v>
      </c>
      <c r="B3938" s="15">
        <v>23.146082161956141</v>
      </c>
      <c r="C3938" s="5">
        <f t="shared" si="61"/>
        <v>24.086082161956142</v>
      </c>
      <c r="D3938" t="s">
        <v>10</v>
      </c>
    </row>
    <row r="3939" spans="1:4" x14ac:dyDescent="0.3">
      <c r="A3939" s="14">
        <v>0.94000000000000028</v>
      </c>
      <c r="B3939" s="15">
        <v>21.689392077029439</v>
      </c>
      <c r="C3939" s="5">
        <f t="shared" si="61"/>
        <v>22.62939207702944</v>
      </c>
      <c r="D3939" t="s">
        <v>10</v>
      </c>
    </row>
    <row r="3940" spans="1:4" x14ac:dyDescent="0.3">
      <c r="A3940" s="14">
        <v>0.94000000000000028</v>
      </c>
      <c r="B3940" s="15">
        <v>19.935767698938587</v>
      </c>
      <c r="C3940" s="5">
        <f t="shared" si="61"/>
        <v>20.875767698938589</v>
      </c>
      <c r="D3940" t="s">
        <v>10</v>
      </c>
    </row>
    <row r="3941" spans="1:4" x14ac:dyDescent="0.3">
      <c r="A3941" s="14">
        <v>0.94000000000000028</v>
      </c>
      <c r="B3941" s="15">
        <v>17.994510806614969</v>
      </c>
      <c r="C3941" s="5">
        <f t="shared" si="61"/>
        <v>18.93451080661497</v>
      </c>
      <c r="D3941" t="s">
        <v>10</v>
      </c>
    </row>
    <row r="3942" spans="1:4" x14ac:dyDescent="0.3">
      <c r="A3942" s="14">
        <v>0.94000000000000028</v>
      </c>
      <c r="B3942" s="15">
        <v>14.474426545557332</v>
      </c>
      <c r="C3942" s="5">
        <f t="shared" si="61"/>
        <v>15.414426545557331</v>
      </c>
      <c r="D3942" t="s">
        <v>10</v>
      </c>
    </row>
    <row r="3943" spans="1:4" x14ac:dyDescent="0.3">
      <c r="A3943" s="14">
        <v>0.94000000000000028</v>
      </c>
      <c r="B3943" s="15">
        <v>10.797629818305179</v>
      </c>
      <c r="C3943" s="5">
        <f t="shared" si="61"/>
        <v>11.737629818305178</v>
      </c>
      <c r="D3943" t="s">
        <v>10</v>
      </c>
    </row>
    <row r="3944" spans="1:4" x14ac:dyDescent="0.3">
      <c r="A3944" s="14">
        <v>7.391758241758243</v>
      </c>
      <c r="B3944" s="15">
        <v>8.7139917367270527</v>
      </c>
      <c r="C3944" s="5">
        <f t="shared" si="61"/>
        <v>16.105749978485296</v>
      </c>
      <c r="D3944" t="s">
        <v>10</v>
      </c>
    </row>
    <row r="3945" spans="1:4" x14ac:dyDescent="0.3">
      <c r="A3945" s="14">
        <v>11.826813186813187</v>
      </c>
      <c r="B3945" s="15">
        <v>8.1235623343986596</v>
      </c>
      <c r="C3945" s="5">
        <f t="shared" si="61"/>
        <v>19.950375521211846</v>
      </c>
      <c r="D3945" t="s">
        <v>10</v>
      </c>
    </row>
    <row r="3946" spans="1:4" x14ac:dyDescent="0.3">
      <c r="A3946" s="14">
        <v>16.26186813186813</v>
      </c>
      <c r="B3946" s="15">
        <v>10.038653761103056</v>
      </c>
      <c r="C3946" s="5">
        <f t="shared" si="61"/>
        <v>26.300521892971187</v>
      </c>
      <c r="D3946" t="s">
        <v>10</v>
      </c>
    </row>
    <row r="3947" spans="1:4" x14ac:dyDescent="0.3">
      <c r="A3947" s="14">
        <v>16.26186813186813</v>
      </c>
      <c r="B3947" s="15">
        <v>14.809417197204601</v>
      </c>
      <c r="C3947" s="5">
        <f t="shared" si="61"/>
        <v>31.07128532907273</v>
      </c>
      <c r="D3947" t="s">
        <v>10</v>
      </c>
    </row>
    <row r="3948" spans="1:4" x14ac:dyDescent="0.3">
      <c r="A3948" s="14">
        <v>16.26186813186813</v>
      </c>
      <c r="B3948" s="15">
        <v>16.981672880368407</v>
      </c>
      <c r="C3948" s="5">
        <f t="shared" si="61"/>
        <v>33.243541012236534</v>
      </c>
      <c r="D3948" t="s">
        <v>10</v>
      </c>
    </row>
    <row r="3949" spans="1:4" x14ac:dyDescent="0.3">
      <c r="A3949" s="14">
        <v>15.522692307692306</v>
      </c>
      <c r="B3949" s="15">
        <v>18.403738565042929</v>
      </c>
      <c r="C3949" s="5">
        <f t="shared" si="61"/>
        <v>33.926430872735239</v>
      </c>
      <c r="D3949" t="s">
        <v>10</v>
      </c>
    </row>
    <row r="3950" spans="1:4" x14ac:dyDescent="0.3">
      <c r="A3950" s="14">
        <v>15.522692307692306</v>
      </c>
      <c r="B3950" s="15">
        <v>19.84608467184712</v>
      </c>
      <c r="C3950" s="5">
        <f t="shared" si="61"/>
        <v>35.368776979539426</v>
      </c>
      <c r="D3950" t="s">
        <v>10</v>
      </c>
    </row>
    <row r="3951" spans="1:4" x14ac:dyDescent="0.3">
      <c r="A3951" s="14">
        <v>12.565989010989011</v>
      </c>
      <c r="B3951" s="15">
        <v>21.602551668661654</v>
      </c>
      <c r="C3951" s="5">
        <f t="shared" si="61"/>
        <v>34.168540679650661</v>
      </c>
      <c r="D3951" t="s">
        <v>10</v>
      </c>
    </row>
    <row r="3952" spans="1:4" x14ac:dyDescent="0.3">
      <c r="A3952" s="14">
        <v>11.826813186813187</v>
      </c>
      <c r="B3952" s="15">
        <v>23.289087305627287</v>
      </c>
      <c r="C3952" s="5">
        <f t="shared" si="61"/>
        <v>35.115900492440474</v>
      </c>
      <c r="D3952" t="s">
        <v>10</v>
      </c>
    </row>
    <row r="3953" spans="1:4" x14ac:dyDescent="0.3">
      <c r="A3953" s="14">
        <v>15.522692307692306</v>
      </c>
      <c r="B3953" s="15">
        <v>24.971143166228984</v>
      </c>
      <c r="C3953" s="5">
        <f t="shared" si="61"/>
        <v>40.493835473921294</v>
      </c>
      <c r="D3953" t="s">
        <v>10</v>
      </c>
    </row>
    <row r="3954" spans="1:4" x14ac:dyDescent="0.3">
      <c r="A3954" s="14">
        <v>19.957747252747254</v>
      </c>
      <c r="B3954" s="15">
        <v>26.331926144279191</v>
      </c>
      <c r="C3954" s="5">
        <f t="shared" si="61"/>
        <v>46.289673397026448</v>
      </c>
      <c r="D3954" t="s">
        <v>10</v>
      </c>
    </row>
    <row r="3955" spans="1:4" x14ac:dyDescent="0.3">
      <c r="A3955" s="14">
        <v>19.957747252747254</v>
      </c>
      <c r="B3955" s="15">
        <v>26.81002418188309</v>
      </c>
      <c r="C3955" s="5">
        <f t="shared" si="61"/>
        <v>46.767771434630347</v>
      </c>
      <c r="D3955" t="s">
        <v>10</v>
      </c>
    </row>
    <row r="3956" spans="1:4" x14ac:dyDescent="0.3">
      <c r="A3956" s="14">
        <v>14.783516483516486</v>
      </c>
      <c r="B3956" s="15">
        <v>26.335167001269703</v>
      </c>
      <c r="C3956" s="5">
        <f t="shared" si="61"/>
        <v>41.118683484786189</v>
      </c>
      <c r="D3956" t="s">
        <v>10</v>
      </c>
    </row>
    <row r="3957" spans="1:4" x14ac:dyDescent="0.3">
      <c r="A3957" s="14">
        <v>7.391758241758243</v>
      </c>
      <c r="B3957" s="15">
        <v>23.278994242983725</v>
      </c>
      <c r="C3957" s="5">
        <f t="shared" si="61"/>
        <v>30.670752484741968</v>
      </c>
      <c r="D3957" t="s">
        <v>10</v>
      </c>
    </row>
    <row r="3958" spans="1:4" x14ac:dyDescent="0.3">
      <c r="A3958" s="14">
        <v>0.94000000000000028</v>
      </c>
      <c r="B3958" s="15">
        <v>22.42153500293869</v>
      </c>
      <c r="C3958" s="5">
        <f t="shared" si="61"/>
        <v>23.361535002938691</v>
      </c>
      <c r="D3958" t="s">
        <v>10</v>
      </c>
    </row>
    <row r="3959" spans="1:4" x14ac:dyDescent="0.3">
      <c r="A3959" s="14">
        <v>0.94000000000000028</v>
      </c>
      <c r="B3959" s="15">
        <v>22.75412479597453</v>
      </c>
      <c r="C3959" s="5">
        <f t="shared" si="61"/>
        <v>23.694124795974531</v>
      </c>
      <c r="D3959" t="s">
        <v>10</v>
      </c>
    </row>
    <row r="3960" spans="1:4" x14ac:dyDescent="0.3">
      <c r="A3960" s="14">
        <v>0.94000000000000028</v>
      </c>
      <c r="B3960" s="15">
        <v>23.336849185561981</v>
      </c>
      <c r="C3960" s="5">
        <f t="shared" si="61"/>
        <v>24.276849185561982</v>
      </c>
      <c r="D3960" t="s">
        <v>10</v>
      </c>
    </row>
    <row r="3961" spans="1:4" x14ac:dyDescent="0.3">
      <c r="A3961" s="14">
        <v>0.94000000000000028</v>
      </c>
      <c r="B3961" s="15">
        <v>23.616155241846801</v>
      </c>
      <c r="C3961" s="5">
        <f t="shared" si="61"/>
        <v>24.556155241846803</v>
      </c>
      <c r="D3961" t="s">
        <v>10</v>
      </c>
    </row>
    <row r="3962" spans="1:4" x14ac:dyDescent="0.3">
      <c r="A3962" s="14">
        <v>0.94000000000000028</v>
      </c>
      <c r="B3962" s="15">
        <v>23.146082161956141</v>
      </c>
      <c r="C3962" s="5">
        <f t="shared" si="61"/>
        <v>24.086082161956142</v>
      </c>
      <c r="D3962" t="s">
        <v>10</v>
      </c>
    </row>
    <row r="3963" spans="1:4" x14ac:dyDescent="0.3">
      <c r="A3963" s="14">
        <v>0.94000000000000028</v>
      </c>
      <c r="B3963" s="15">
        <v>21.689392077029439</v>
      </c>
      <c r="C3963" s="5">
        <f t="shared" si="61"/>
        <v>22.62939207702944</v>
      </c>
      <c r="D3963" t="s">
        <v>10</v>
      </c>
    </row>
    <row r="3964" spans="1:4" x14ac:dyDescent="0.3">
      <c r="A3964" s="14">
        <v>0.94000000000000028</v>
      </c>
      <c r="B3964" s="15">
        <v>19.935767698938587</v>
      </c>
      <c r="C3964" s="5">
        <f t="shared" si="61"/>
        <v>20.875767698938589</v>
      </c>
      <c r="D3964" t="s">
        <v>10</v>
      </c>
    </row>
    <row r="3965" spans="1:4" x14ac:dyDescent="0.3">
      <c r="A3965" s="14">
        <v>0.94000000000000028</v>
      </c>
      <c r="B3965" s="15">
        <v>17.994510806614969</v>
      </c>
      <c r="C3965" s="5">
        <f t="shared" si="61"/>
        <v>18.93451080661497</v>
      </c>
      <c r="D3965" t="s">
        <v>10</v>
      </c>
    </row>
    <row r="3966" spans="1:4" x14ac:dyDescent="0.3">
      <c r="A3966" s="14">
        <v>0.94000000000000028</v>
      </c>
      <c r="B3966" s="15">
        <v>14.474426545557332</v>
      </c>
      <c r="C3966" s="5">
        <f t="shared" si="61"/>
        <v>15.414426545557331</v>
      </c>
      <c r="D3966" t="s">
        <v>10</v>
      </c>
    </row>
    <row r="3967" spans="1:4" x14ac:dyDescent="0.3">
      <c r="A3967" s="14">
        <v>0.94000000000000028</v>
      </c>
      <c r="B3967" s="15">
        <v>10.797629818305179</v>
      </c>
      <c r="C3967" s="5">
        <f t="shared" si="61"/>
        <v>11.737629818305178</v>
      </c>
      <c r="D3967" t="s">
        <v>10</v>
      </c>
    </row>
    <row r="3968" spans="1:4" x14ac:dyDescent="0.3">
      <c r="A3968" s="14">
        <v>7.391758241758243</v>
      </c>
      <c r="B3968" s="15">
        <v>8.7139917367270527</v>
      </c>
      <c r="C3968" s="5">
        <f t="shared" si="61"/>
        <v>16.105749978485296</v>
      </c>
      <c r="D3968" t="s">
        <v>10</v>
      </c>
    </row>
    <row r="3969" spans="1:4" x14ac:dyDescent="0.3">
      <c r="A3969" s="14">
        <v>11.826813186813187</v>
      </c>
      <c r="B3969" s="15">
        <v>8.1235623343986596</v>
      </c>
      <c r="C3969" s="5">
        <f t="shared" si="61"/>
        <v>19.950375521211846</v>
      </c>
      <c r="D3969" t="s">
        <v>10</v>
      </c>
    </row>
    <row r="3970" spans="1:4" x14ac:dyDescent="0.3">
      <c r="A3970" s="14">
        <v>16.26186813186813</v>
      </c>
      <c r="B3970" s="15">
        <v>10.038653761103056</v>
      </c>
      <c r="C3970" s="5">
        <f t="shared" si="61"/>
        <v>26.300521892971187</v>
      </c>
      <c r="D3970" t="s">
        <v>10</v>
      </c>
    </row>
    <row r="3971" spans="1:4" x14ac:dyDescent="0.3">
      <c r="A3971" s="14">
        <v>16.26186813186813</v>
      </c>
      <c r="B3971" s="15">
        <v>14.809417197204601</v>
      </c>
      <c r="C3971" s="5">
        <f t="shared" ref="C3971:C4034" si="62">SUM(A3971:B3971)</f>
        <v>31.07128532907273</v>
      </c>
      <c r="D3971" t="s">
        <v>10</v>
      </c>
    </row>
    <row r="3972" spans="1:4" x14ac:dyDescent="0.3">
      <c r="A3972" s="14">
        <v>16.26186813186813</v>
      </c>
      <c r="B3972" s="15">
        <v>16.981672880368407</v>
      </c>
      <c r="C3972" s="5">
        <f t="shared" si="62"/>
        <v>33.243541012236534</v>
      </c>
      <c r="D3972" t="s">
        <v>10</v>
      </c>
    </row>
    <row r="3973" spans="1:4" x14ac:dyDescent="0.3">
      <c r="A3973" s="14">
        <v>15.522692307692306</v>
      </c>
      <c r="B3973" s="15">
        <v>18.403738565042929</v>
      </c>
      <c r="C3973" s="5">
        <f t="shared" si="62"/>
        <v>33.926430872735239</v>
      </c>
      <c r="D3973" t="s">
        <v>10</v>
      </c>
    </row>
    <row r="3974" spans="1:4" x14ac:dyDescent="0.3">
      <c r="A3974" s="14">
        <v>15.522692307692306</v>
      </c>
      <c r="B3974" s="15">
        <v>19.84608467184712</v>
      </c>
      <c r="C3974" s="5">
        <f t="shared" si="62"/>
        <v>35.368776979539426</v>
      </c>
      <c r="D3974" t="s">
        <v>10</v>
      </c>
    </row>
    <row r="3975" spans="1:4" x14ac:dyDescent="0.3">
      <c r="A3975" s="14">
        <v>12.565989010989011</v>
      </c>
      <c r="B3975" s="15">
        <v>21.602551668661654</v>
      </c>
      <c r="C3975" s="5">
        <f t="shared" si="62"/>
        <v>34.168540679650661</v>
      </c>
      <c r="D3975" t="s">
        <v>10</v>
      </c>
    </row>
    <row r="3976" spans="1:4" x14ac:dyDescent="0.3">
      <c r="A3976" s="14">
        <v>11.826813186813187</v>
      </c>
      <c r="B3976" s="15">
        <v>23.289087305627287</v>
      </c>
      <c r="C3976" s="5">
        <f t="shared" si="62"/>
        <v>35.115900492440474</v>
      </c>
      <c r="D3976" t="s">
        <v>10</v>
      </c>
    </row>
    <row r="3977" spans="1:4" x14ac:dyDescent="0.3">
      <c r="A3977" s="14">
        <v>15.522692307692306</v>
      </c>
      <c r="B3977" s="15">
        <v>24.971143166228984</v>
      </c>
      <c r="C3977" s="5">
        <f t="shared" si="62"/>
        <v>40.493835473921294</v>
      </c>
      <c r="D3977" t="s">
        <v>10</v>
      </c>
    </row>
    <row r="3978" spans="1:4" x14ac:dyDescent="0.3">
      <c r="A3978" s="14">
        <v>19.957747252747254</v>
      </c>
      <c r="B3978" s="15">
        <v>26.331926144279191</v>
      </c>
      <c r="C3978" s="5">
        <f t="shared" si="62"/>
        <v>46.289673397026448</v>
      </c>
      <c r="D3978" t="s">
        <v>10</v>
      </c>
    </row>
    <row r="3979" spans="1:4" x14ac:dyDescent="0.3">
      <c r="A3979" s="14">
        <v>19.957747252747254</v>
      </c>
      <c r="B3979" s="15">
        <v>26.81002418188309</v>
      </c>
      <c r="C3979" s="5">
        <f t="shared" si="62"/>
        <v>46.767771434630347</v>
      </c>
      <c r="D3979" t="s">
        <v>10</v>
      </c>
    </row>
    <row r="3980" spans="1:4" x14ac:dyDescent="0.3">
      <c r="A3980" s="14">
        <v>14.783516483516486</v>
      </c>
      <c r="B3980" s="15">
        <v>26.335167001269703</v>
      </c>
      <c r="C3980" s="5">
        <f t="shared" si="62"/>
        <v>41.118683484786189</v>
      </c>
      <c r="D3980" t="s">
        <v>10</v>
      </c>
    </row>
    <row r="3981" spans="1:4" x14ac:dyDescent="0.3">
      <c r="A3981" s="14">
        <v>7.391758241758243</v>
      </c>
      <c r="B3981" s="15">
        <v>23.278994242983725</v>
      </c>
      <c r="C3981" s="5">
        <f t="shared" si="62"/>
        <v>30.670752484741968</v>
      </c>
      <c r="D3981" t="s">
        <v>10</v>
      </c>
    </row>
    <row r="3982" spans="1:4" x14ac:dyDescent="0.3">
      <c r="A3982" s="14">
        <v>0.94000000000000028</v>
      </c>
      <c r="B3982" s="15">
        <v>22.42153500293869</v>
      </c>
      <c r="C3982" s="5">
        <f t="shared" si="62"/>
        <v>23.361535002938691</v>
      </c>
      <c r="D3982" t="s">
        <v>10</v>
      </c>
    </row>
    <row r="3983" spans="1:4" x14ac:dyDescent="0.3">
      <c r="A3983" s="14">
        <v>0.94000000000000028</v>
      </c>
      <c r="B3983" s="15">
        <v>22.75412479597453</v>
      </c>
      <c r="C3983" s="5">
        <f t="shared" si="62"/>
        <v>23.694124795974531</v>
      </c>
      <c r="D3983" t="s">
        <v>10</v>
      </c>
    </row>
    <row r="3984" spans="1:4" x14ac:dyDescent="0.3">
      <c r="A3984" s="14">
        <v>0.94000000000000028</v>
      </c>
      <c r="B3984" s="15">
        <v>23.336849185561981</v>
      </c>
      <c r="C3984" s="5">
        <f t="shared" si="62"/>
        <v>24.276849185561982</v>
      </c>
      <c r="D3984" t="s">
        <v>10</v>
      </c>
    </row>
    <row r="3985" spans="1:4" x14ac:dyDescent="0.3">
      <c r="A3985" s="14">
        <v>0.94000000000000028</v>
      </c>
      <c r="B3985" s="15">
        <v>23.616155241846801</v>
      </c>
      <c r="C3985" s="5">
        <f t="shared" si="62"/>
        <v>24.556155241846803</v>
      </c>
      <c r="D3985" t="s">
        <v>10</v>
      </c>
    </row>
    <row r="3986" spans="1:4" x14ac:dyDescent="0.3">
      <c r="A3986" s="14">
        <v>0.94000000000000028</v>
      </c>
      <c r="B3986" s="15">
        <v>23.146082161956141</v>
      </c>
      <c r="C3986" s="5">
        <f t="shared" si="62"/>
        <v>24.086082161956142</v>
      </c>
      <c r="D3986" t="s">
        <v>10</v>
      </c>
    </row>
    <row r="3987" spans="1:4" x14ac:dyDescent="0.3">
      <c r="A3987" s="14">
        <v>0.94000000000000028</v>
      </c>
      <c r="B3987" s="15">
        <v>21.689392077029439</v>
      </c>
      <c r="C3987" s="5">
        <f t="shared" si="62"/>
        <v>22.62939207702944</v>
      </c>
      <c r="D3987" t="s">
        <v>10</v>
      </c>
    </row>
    <row r="3988" spans="1:4" x14ac:dyDescent="0.3">
      <c r="A3988" s="14">
        <v>0.94000000000000028</v>
      </c>
      <c r="B3988" s="15">
        <v>19.935767698938587</v>
      </c>
      <c r="C3988" s="5">
        <f t="shared" si="62"/>
        <v>20.875767698938589</v>
      </c>
      <c r="D3988" t="s">
        <v>10</v>
      </c>
    </row>
    <row r="3989" spans="1:4" x14ac:dyDescent="0.3">
      <c r="A3989" s="14">
        <v>0.94000000000000028</v>
      </c>
      <c r="B3989" s="15">
        <v>17.994510806614969</v>
      </c>
      <c r="C3989" s="5">
        <f t="shared" si="62"/>
        <v>18.93451080661497</v>
      </c>
      <c r="D3989" t="s">
        <v>10</v>
      </c>
    </row>
    <row r="3990" spans="1:4" x14ac:dyDescent="0.3">
      <c r="A3990" s="14">
        <v>0.94000000000000028</v>
      </c>
      <c r="B3990" s="15">
        <v>14.474426545557332</v>
      </c>
      <c r="C3990" s="5">
        <f t="shared" si="62"/>
        <v>15.414426545557331</v>
      </c>
      <c r="D3990" t="s">
        <v>10</v>
      </c>
    </row>
    <row r="3991" spans="1:4" x14ac:dyDescent="0.3">
      <c r="A3991" s="14">
        <v>0.94000000000000028</v>
      </c>
      <c r="B3991" s="15">
        <v>10.797629818305179</v>
      </c>
      <c r="C3991" s="5">
        <f t="shared" si="62"/>
        <v>11.737629818305178</v>
      </c>
      <c r="D3991" t="s">
        <v>10</v>
      </c>
    </row>
    <row r="3992" spans="1:4" x14ac:dyDescent="0.3">
      <c r="A3992" s="14">
        <v>7.391758241758243</v>
      </c>
      <c r="B3992" s="15">
        <v>8.7139917367270527</v>
      </c>
      <c r="C3992" s="5">
        <f t="shared" si="62"/>
        <v>16.105749978485296</v>
      </c>
      <c r="D3992" t="s">
        <v>10</v>
      </c>
    </row>
    <row r="3993" spans="1:4" x14ac:dyDescent="0.3">
      <c r="A3993" s="14">
        <v>11.826813186813187</v>
      </c>
      <c r="B3993" s="15">
        <v>8.1235623343986596</v>
      </c>
      <c r="C3993" s="5">
        <f t="shared" si="62"/>
        <v>19.950375521211846</v>
      </c>
      <c r="D3993" t="s">
        <v>10</v>
      </c>
    </row>
    <row r="3994" spans="1:4" x14ac:dyDescent="0.3">
      <c r="A3994" s="14">
        <v>16.26186813186813</v>
      </c>
      <c r="B3994" s="15">
        <v>10.038653761103056</v>
      </c>
      <c r="C3994" s="5">
        <f t="shared" si="62"/>
        <v>26.300521892971187</v>
      </c>
      <c r="D3994" t="s">
        <v>10</v>
      </c>
    </row>
    <row r="3995" spans="1:4" x14ac:dyDescent="0.3">
      <c r="A3995" s="14">
        <v>16.26186813186813</v>
      </c>
      <c r="B3995" s="15">
        <v>14.809417197204601</v>
      </c>
      <c r="C3995" s="5">
        <f t="shared" si="62"/>
        <v>31.07128532907273</v>
      </c>
      <c r="D3995" t="s">
        <v>10</v>
      </c>
    </row>
    <row r="3996" spans="1:4" x14ac:dyDescent="0.3">
      <c r="A3996" s="14">
        <v>16.26186813186813</v>
      </c>
      <c r="B3996" s="15">
        <v>16.981672880368407</v>
      </c>
      <c r="C3996" s="5">
        <f t="shared" si="62"/>
        <v>33.243541012236534</v>
      </c>
      <c r="D3996" t="s">
        <v>10</v>
      </c>
    </row>
    <row r="3997" spans="1:4" x14ac:dyDescent="0.3">
      <c r="A3997" s="14">
        <v>15.522692307692306</v>
      </c>
      <c r="B3997" s="15">
        <v>18.403738565042929</v>
      </c>
      <c r="C3997" s="5">
        <f t="shared" si="62"/>
        <v>33.926430872735239</v>
      </c>
      <c r="D3997" t="s">
        <v>10</v>
      </c>
    </row>
    <row r="3998" spans="1:4" x14ac:dyDescent="0.3">
      <c r="A3998" s="14">
        <v>15.522692307692306</v>
      </c>
      <c r="B3998" s="15">
        <v>19.84608467184712</v>
      </c>
      <c r="C3998" s="5">
        <f t="shared" si="62"/>
        <v>35.368776979539426</v>
      </c>
      <c r="D3998" t="s">
        <v>10</v>
      </c>
    </row>
    <row r="3999" spans="1:4" x14ac:dyDescent="0.3">
      <c r="A3999" s="14">
        <v>12.565989010989011</v>
      </c>
      <c r="B3999" s="15">
        <v>21.602551668661654</v>
      </c>
      <c r="C3999" s="5">
        <f t="shared" si="62"/>
        <v>34.168540679650661</v>
      </c>
      <c r="D3999" t="s">
        <v>10</v>
      </c>
    </row>
    <row r="4000" spans="1:4" x14ac:dyDescent="0.3">
      <c r="A4000" s="14">
        <v>11.826813186813187</v>
      </c>
      <c r="B4000" s="15">
        <v>23.289087305627287</v>
      </c>
      <c r="C4000" s="5">
        <f t="shared" si="62"/>
        <v>35.115900492440474</v>
      </c>
      <c r="D4000" t="s">
        <v>10</v>
      </c>
    </row>
    <row r="4001" spans="1:4" x14ac:dyDescent="0.3">
      <c r="A4001" s="14">
        <v>15.522692307692306</v>
      </c>
      <c r="B4001" s="15">
        <v>24.971143166228984</v>
      </c>
      <c r="C4001" s="5">
        <f t="shared" si="62"/>
        <v>40.493835473921294</v>
      </c>
      <c r="D4001" t="s">
        <v>10</v>
      </c>
    </row>
    <row r="4002" spans="1:4" x14ac:dyDescent="0.3">
      <c r="A4002" s="14">
        <v>19.957747252747254</v>
      </c>
      <c r="B4002" s="15">
        <v>26.331926144279191</v>
      </c>
      <c r="C4002" s="5">
        <f t="shared" si="62"/>
        <v>46.289673397026448</v>
      </c>
      <c r="D4002" t="s">
        <v>10</v>
      </c>
    </row>
    <row r="4003" spans="1:4" x14ac:dyDescent="0.3">
      <c r="A4003" s="14">
        <v>19.957747252747254</v>
      </c>
      <c r="B4003" s="15">
        <v>26.81002418188309</v>
      </c>
      <c r="C4003" s="5">
        <f t="shared" si="62"/>
        <v>46.767771434630347</v>
      </c>
      <c r="D4003" t="s">
        <v>10</v>
      </c>
    </row>
    <row r="4004" spans="1:4" x14ac:dyDescent="0.3">
      <c r="A4004" s="14">
        <v>14.783516483516486</v>
      </c>
      <c r="B4004" s="15">
        <v>26.335167001269703</v>
      </c>
      <c r="C4004" s="5">
        <f t="shared" si="62"/>
        <v>41.118683484786189</v>
      </c>
      <c r="D4004" t="s">
        <v>10</v>
      </c>
    </row>
    <row r="4005" spans="1:4" x14ac:dyDescent="0.3">
      <c r="A4005" s="14">
        <v>7.391758241758243</v>
      </c>
      <c r="B4005" s="15">
        <v>23.278994242983725</v>
      </c>
      <c r="C4005" s="5">
        <f t="shared" si="62"/>
        <v>30.670752484741968</v>
      </c>
      <c r="D4005" t="s">
        <v>10</v>
      </c>
    </row>
    <row r="4006" spans="1:4" x14ac:dyDescent="0.3">
      <c r="A4006" s="14">
        <v>0.94000000000000028</v>
      </c>
      <c r="B4006" s="15">
        <v>22.42153500293869</v>
      </c>
      <c r="C4006" s="5">
        <f t="shared" si="62"/>
        <v>23.361535002938691</v>
      </c>
      <c r="D4006" t="s">
        <v>10</v>
      </c>
    </row>
    <row r="4007" spans="1:4" x14ac:dyDescent="0.3">
      <c r="A4007" s="14">
        <v>0.94000000000000028</v>
      </c>
      <c r="B4007" s="15">
        <v>22.75412479597453</v>
      </c>
      <c r="C4007" s="5">
        <f t="shared" si="62"/>
        <v>23.694124795974531</v>
      </c>
      <c r="D4007" t="s">
        <v>10</v>
      </c>
    </row>
    <row r="4008" spans="1:4" x14ac:dyDescent="0.3">
      <c r="A4008" s="14">
        <v>0.94000000000000028</v>
      </c>
      <c r="B4008" s="15">
        <v>23.336849185561981</v>
      </c>
      <c r="C4008" s="5">
        <f t="shared" si="62"/>
        <v>24.276849185561982</v>
      </c>
      <c r="D4008" t="s">
        <v>10</v>
      </c>
    </row>
    <row r="4009" spans="1:4" x14ac:dyDescent="0.3">
      <c r="A4009" s="14">
        <v>0.94000000000000028</v>
      </c>
      <c r="B4009" s="15">
        <v>23.616155241846801</v>
      </c>
      <c r="C4009" s="5">
        <f t="shared" si="62"/>
        <v>24.556155241846803</v>
      </c>
      <c r="D4009" t="s">
        <v>10</v>
      </c>
    </row>
    <row r="4010" spans="1:4" x14ac:dyDescent="0.3">
      <c r="A4010" s="14">
        <v>0.94000000000000028</v>
      </c>
      <c r="B4010" s="15">
        <v>23.146082161956141</v>
      </c>
      <c r="C4010" s="5">
        <f t="shared" si="62"/>
        <v>24.086082161956142</v>
      </c>
      <c r="D4010" t="s">
        <v>10</v>
      </c>
    </row>
    <row r="4011" spans="1:4" x14ac:dyDescent="0.3">
      <c r="A4011" s="14">
        <v>0.94000000000000028</v>
      </c>
      <c r="B4011" s="15">
        <v>21.689392077029439</v>
      </c>
      <c r="C4011" s="5">
        <f t="shared" si="62"/>
        <v>22.62939207702944</v>
      </c>
      <c r="D4011" t="s">
        <v>10</v>
      </c>
    </row>
    <row r="4012" spans="1:4" x14ac:dyDescent="0.3">
      <c r="A4012" s="14">
        <v>0.94000000000000028</v>
      </c>
      <c r="B4012" s="15">
        <v>19.935767698938587</v>
      </c>
      <c r="C4012" s="5">
        <f t="shared" si="62"/>
        <v>20.875767698938589</v>
      </c>
      <c r="D4012" t="s">
        <v>10</v>
      </c>
    </row>
    <row r="4013" spans="1:4" x14ac:dyDescent="0.3">
      <c r="A4013" s="14">
        <v>0.94000000000000028</v>
      </c>
      <c r="B4013" s="15">
        <v>17.994510806614969</v>
      </c>
      <c r="C4013" s="5">
        <f t="shared" si="62"/>
        <v>18.93451080661497</v>
      </c>
      <c r="D4013" t="s">
        <v>10</v>
      </c>
    </row>
    <row r="4014" spans="1:4" x14ac:dyDescent="0.3">
      <c r="A4014" s="14">
        <v>0.94000000000000028</v>
      </c>
      <c r="B4014" s="15">
        <v>14.474426545557332</v>
      </c>
      <c r="C4014" s="5">
        <f t="shared" si="62"/>
        <v>15.414426545557331</v>
      </c>
      <c r="D4014" t="s">
        <v>10</v>
      </c>
    </row>
    <row r="4015" spans="1:4" x14ac:dyDescent="0.3">
      <c r="A4015" s="14">
        <v>0.94000000000000028</v>
      </c>
      <c r="B4015" s="15">
        <v>10.797629818305179</v>
      </c>
      <c r="C4015" s="5">
        <f t="shared" si="62"/>
        <v>11.737629818305178</v>
      </c>
      <c r="D4015" t="s">
        <v>10</v>
      </c>
    </row>
    <row r="4016" spans="1:4" x14ac:dyDescent="0.3">
      <c r="A4016" s="14">
        <v>7.391758241758243</v>
      </c>
      <c r="B4016" s="15">
        <v>8.7139917367270527</v>
      </c>
      <c r="C4016" s="5">
        <f t="shared" si="62"/>
        <v>16.105749978485296</v>
      </c>
      <c r="D4016" t="s">
        <v>10</v>
      </c>
    </row>
    <row r="4017" spans="1:4" x14ac:dyDescent="0.3">
      <c r="A4017" s="14">
        <v>11.826813186813187</v>
      </c>
      <c r="B4017" s="15">
        <v>8.1235623343986596</v>
      </c>
      <c r="C4017" s="5">
        <f t="shared" si="62"/>
        <v>19.950375521211846</v>
      </c>
      <c r="D4017" t="s">
        <v>10</v>
      </c>
    </row>
    <row r="4018" spans="1:4" x14ac:dyDescent="0.3">
      <c r="A4018" s="14">
        <v>16.26186813186813</v>
      </c>
      <c r="B4018" s="15">
        <v>10.038653761103056</v>
      </c>
      <c r="C4018" s="5">
        <f t="shared" si="62"/>
        <v>26.300521892971187</v>
      </c>
      <c r="D4018" t="s">
        <v>10</v>
      </c>
    </row>
    <row r="4019" spans="1:4" x14ac:dyDescent="0.3">
      <c r="A4019" s="14">
        <v>16.26186813186813</v>
      </c>
      <c r="B4019" s="15">
        <v>14.809417197204601</v>
      </c>
      <c r="C4019" s="5">
        <f t="shared" si="62"/>
        <v>31.07128532907273</v>
      </c>
      <c r="D4019" t="s">
        <v>10</v>
      </c>
    </row>
    <row r="4020" spans="1:4" x14ac:dyDescent="0.3">
      <c r="A4020" s="14">
        <v>16.26186813186813</v>
      </c>
      <c r="B4020" s="15">
        <v>16.981672880368407</v>
      </c>
      <c r="C4020" s="5">
        <f t="shared" si="62"/>
        <v>33.243541012236534</v>
      </c>
      <c r="D4020" t="s">
        <v>10</v>
      </c>
    </row>
    <row r="4021" spans="1:4" x14ac:dyDescent="0.3">
      <c r="A4021" s="14">
        <v>15.522692307692306</v>
      </c>
      <c r="B4021" s="15">
        <v>18.403738565042929</v>
      </c>
      <c r="C4021" s="5">
        <f t="shared" si="62"/>
        <v>33.926430872735239</v>
      </c>
      <c r="D4021" t="s">
        <v>10</v>
      </c>
    </row>
    <row r="4022" spans="1:4" x14ac:dyDescent="0.3">
      <c r="A4022" s="14">
        <v>15.522692307692306</v>
      </c>
      <c r="B4022" s="15">
        <v>19.84608467184712</v>
      </c>
      <c r="C4022" s="5">
        <f t="shared" si="62"/>
        <v>35.368776979539426</v>
      </c>
      <c r="D4022" t="s">
        <v>10</v>
      </c>
    </row>
    <row r="4023" spans="1:4" x14ac:dyDescent="0.3">
      <c r="A4023" s="14">
        <v>12.565989010989011</v>
      </c>
      <c r="B4023" s="15">
        <v>21.602551668661654</v>
      </c>
      <c r="C4023" s="5">
        <f t="shared" si="62"/>
        <v>34.168540679650661</v>
      </c>
      <c r="D4023" t="s">
        <v>10</v>
      </c>
    </row>
    <row r="4024" spans="1:4" x14ac:dyDescent="0.3">
      <c r="A4024" s="14">
        <v>11.826813186813187</v>
      </c>
      <c r="B4024" s="15">
        <v>23.289087305627287</v>
      </c>
      <c r="C4024" s="5">
        <f t="shared" si="62"/>
        <v>35.115900492440474</v>
      </c>
      <c r="D4024" t="s">
        <v>10</v>
      </c>
    </row>
    <row r="4025" spans="1:4" x14ac:dyDescent="0.3">
      <c r="A4025" s="14">
        <v>15.522692307692306</v>
      </c>
      <c r="B4025" s="15">
        <v>24.971143166228984</v>
      </c>
      <c r="C4025" s="5">
        <f t="shared" si="62"/>
        <v>40.493835473921294</v>
      </c>
      <c r="D4025" t="s">
        <v>10</v>
      </c>
    </row>
    <row r="4026" spans="1:4" x14ac:dyDescent="0.3">
      <c r="A4026" s="14">
        <v>19.957747252747254</v>
      </c>
      <c r="B4026" s="15">
        <v>26.331926144279191</v>
      </c>
      <c r="C4026" s="5">
        <f t="shared" si="62"/>
        <v>46.289673397026448</v>
      </c>
      <c r="D4026" t="s">
        <v>10</v>
      </c>
    </row>
    <row r="4027" spans="1:4" x14ac:dyDescent="0.3">
      <c r="A4027" s="14">
        <v>19.957747252747254</v>
      </c>
      <c r="B4027" s="15">
        <v>26.81002418188309</v>
      </c>
      <c r="C4027" s="5">
        <f t="shared" si="62"/>
        <v>46.767771434630347</v>
      </c>
      <c r="D4027" t="s">
        <v>10</v>
      </c>
    </row>
    <row r="4028" spans="1:4" x14ac:dyDescent="0.3">
      <c r="A4028" s="14">
        <v>14.783516483516486</v>
      </c>
      <c r="B4028" s="15">
        <v>26.335167001269703</v>
      </c>
      <c r="C4028" s="5">
        <f t="shared" si="62"/>
        <v>41.118683484786189</v>
      </c>
      <c r="D4028" t="s">
        <v>10</v>
      </c>
    </row>
    <row r="4029" spans="1:4" x14ac:dyDescent="0.3">
      <c r="A4029" s="14">
        <v>7.391758241758243</v>
      </c>
      <c r="B4029" s="15">
        <v>23.278994242983725</v>
      </c>
      <c r="C4029" s="5">
        <f t="shared" si="62"/>
        <v>30.670752484741968</v>
      </c>
      <c r="D4029" t="s">
        <v>10</v>
      </c>
    </row>
    <row r="4030" spans="1:4" x14ac:dyDescent="0.3">
      <c r="A4030" s="14">
        <v>0.94000000000000028</v>
      </c>
      <c r="B4030" s="15">
        <v>22.42153500293869</v>
      </c>
      <c r="C4030" s="5">
        <f t="shared" si="62"/>
        <v>23.361535002938691</v>
      </c>
      <c r="D4030" t="s">
        <v>10</v>
      </c>
    </row>
    <row r="4031" spans="1:4" x14ac:dyDescent="0.3">
      <c r="A4031" s="14">
        <v>0.94000000000000028</v>
      </c>
      <c r="B4031" s="15">
        <v>22.75412479597453</v>
      </c>
      <c r="C4031" s="5">
        <f t="shared" si="62"/>
        <v>23.694124795974531</v>
      </c>
      <c r="D4031" t="s">
        <v>10</v>
      </c>
    </row>
    <row r="4032" spans="1:4" x14ac:dyDescent="0.3">
      <c r="A4032" s="14">
        <v>0.94000000000000028</v>
      </c>
      <c r="B4032" s="15">
        <v>23.336849185561981</v>
      </c>
      <c r="C4032" s="5">
        <f t="shared" si="62"/>
        <v>24.276849185561982</v>
      </c>
      <c r="D4032" t="s">
        <v>10</v>
      </c>
    </row>
    <row r="4033" spans="1:4" x14ac:dyDescent="0.3">
      <c r="A4033" s="14">
        <v>0.94000000000000028</v>
      </c>
      <c r="B4033" s="15">
        <v>23.616155241846801</v>
      </c>
      <c r="C4033" s="5">
        <f t="shared" si="62"/>
        <v>24.556155241846803</v>
      </c>
      <c r="D4033" t="s">
        <v>10</v>
      </c>
    </row>
    <row r="4034" spans="1:4" x14ac:dyDescent="0.3">
      <c r="A4034" s="12">
        <v>0.94000000000000006</v>
      </c>
      <c r="B4034" s="13">
        <v>29.30645584747192</v>
      </c>
      <c r="C4034" s="5">
        <f t="shared" si="62"/>
        <v>30.246455847471921</v>
      </c>
      <c r="D4034" t="s">
        <v>10</v>
      </c>
    </row>
    <row r="4035" spans="1:4" x14ac:dyDescent="0.3">
      <c r="A4035" s="12">
        <v>0.94000000000000006</v>
      </c>
      <c r="B4035" s="13">
        <v>27.209118141213224</v>
      </c>
      <c r="C4035" s="5">
        <f t="shared" ref="C4035:C4098" si="63">SUM(A4035:B4035)</f>
        <v>28.149118141213226</v>
      </c>
      <c r="D4035" t="s">
        <v>10</v>
      </c>
    </row>
    <row r="4036" spans="1:4" x14ac:dyDescent="0.3">
      <c r="A4036" s="12">
        <v>0.94000000000000006</v>
      </c>
      <c r="B4036" s="13">
        <v>24.270696892881542</v>
      </c>
      <c r="C4036" s="5">
        <f t="shared" si="63"/>
        <v>25.210696892881543</v>
      </c>
      <c r="D4036" t="s">
        <v>10</v>
      </c>
    </row>
    <row r="4037" spans="1:4" x14ac:dyDescent="0.3">
      <c r="A4037" s="12">
        <v>0.94000000000000006</v>
      </c>
      <c r="B4037" s="13">
        <v>20.501654275040437</v>
      </c>
      <c r="C4037" s="5">
        <f t="shared" si="63"/>
        <v>21.441654275040438</v>
      </c>
      <c r="D4037" t="s">
        <v>10</v>
      </c>
    </row>
    <row r="4038" spans="1:4" x14ac:dyDescent="0.3">
      <c r="A4038" s="12">
        <v>0.94000000000000006</v>
      </c>
      <c r="B4038" s="13">
        <v>16.578839650440027</v>
      </c>
      <c r="C4038" s="5">
        <f t="shared" si="63"/>
        <v>17.518839650440029</v>
      </c>
      <c r="D4038" t="s">
        <v>10</v>
      </c>
    </row>
    <row r="4039" spans="1:4" x14ac:dyDescent="0.3">
      <c r="A4039" s="12">
        <v>0.94000000000000006</v>
      </c>
      <c r="B4039" s="13">
        <v>13.401369828430429</v>
      </c>
      <c r="C4039" s="5">
        <f t="shared" si="63"/>
        <v>14.341369828430429</v>
      </c>
      <c r="D4039" t="s">
        <v>10</v>
      </c>
    </row>
    <row r="4040" spans="1:4" x14ac:dyDescent="0.3">
      <c r="A4040" s="12">
        <v>0.94000000000000006</v>
      </c>
      <c r="B4040" s="13">
        <v>10.727261990410534</v>
      </c>
      <c r="C4040" s="5">
        <f t="shared" si="63"/>
        <v>11.667261990410534</v>
      </c>
      <c r="D4040" t="s">
        <v>10</v>
      </c>
    </row>
    <row r="4041" spans="1:4" x14ac:dyDescent="0.3">
      <c r="A4041" s="12">
        <v>0.94000000000000006</v>
      </c>
      <c r="B4041" s="13">
        <v>8.2269603542291403</v>
      </c>
      <c r="C4041" s="5">
        <f t="shared" si="63"/>
        <v>9.1669603542291398</v>
      </c>
      <c r="D4041" t="s">
        <v>10</v>
      </c>
    </row>
    <row r="4042" spans="1:4" x14ac:dyDescent="0.3">
      <c r="A4042" s="12">
        <v>0.94000000000000006</v>
      </c>
      <c r="B4042" s="13">
        <v>6.2562184140255912</v>
      </c>
      <c r="C4042" s="5">
        <f t="shared" si="63"/>
        <v>7.1962184140255916</v>
      </c>
      <c r="D4042" t="s">
        <v>10</v>
      </c>
    </row>
    <row r="4043" spans="1:4" x14ac:dyDescent="0.3">
      <c r="A4043" s="12">
        <v>0.94000000000000006</v>
      </c>
      <c r="B4043" s="13">
        <v>5.0900031509444821</v>
      </c>
      <c r="C4043" s="5">
        <f t="shared" si="63"/>
        <v>6.0300031509444825</v>
      </c>
      <c r="D4043" t="s">
        <v>10</v>
      </c>
    </row>
    <row r="4044" spans="1:4" x14ac:dyDescent="0.3">
      <c r="A4044" s="12">
        <v>0.94000000000000006</v>
      </c>
      <c r="B4044" s="13">
        <v>5.1244618285953205</v>
      </c>
      <c r="C4044" s="5">
        <f t="shared" si="63"/>
        <v>6.0644618285953209</v>
      </c>
      <c r="D4044" t="s">
        <v>10</v>
      </c>
    </row>
    <row r="4045" spans="1:4" x14ac:dyDescent="0.3">
      <c r="A4045" s="12">
        <v>0.94000000000000006</v>
      </c>
      <c r="B4045" s="13">
        <v>6.0221968814835289</v>
      </c>
      <c r="C4045" s="5">
        <f t="shared" si="63"/>
        <v>6.9621968814835293</v>
      </c>
      <c r="D4045" t="s">
        <v>10</v>
      </c>
    </row>
    <row r="4046" spans="1:4" x14ac:dyDescent="0.3">
      <c r="A4046" s="12">
        <v>0.94000000000000006</v>
      </c>
      <c r="B4046" s="13">
        <v>8.2704311157523112</v>
      </c>
      <c r="C4046" s="5">
        <f t="shared" si="63"/>
        <v>9.2104311157523107</v>
      </c>
      <c r="D4046" t="s">
        <v>10</v>
      </c>
    </row>
    <row r="4047" spans="1:4" x14ac:dyDescent="0.3">
      <c r="A4047" s="12">
        <v>0.94000000000000006</v>
      </c>
      <c r="B4047" s="13">
        <v>11.280231596315655</v>
      </c>
      <c r="C4047" s="5">
        <f t="shared" si="63"/>
        <v>12.220231596315655</v>
      </c>
      <c r="D4047" t="s">
        <v>10</v>
      </c>
    </row>
    <row r="4048" spans="1:4" x14ac:dyDescent="0.3">
      <c r="A4048" s="12">
        <v>0.94000000000000006</v>
      </c>
      <c r="B4048" s="13">
        <v>14.454930878215668</v>
      </c>
      <c r="C4048" s="5">
        <f t="shared" si="63"/>
        <v>15.394930878215668</v>
      </c>
      <c r="D4048" t="s">
        <v>10</v>
      </c>
    </row>
    <row r="4049" spans="1:4" x14ac:dyDescent="0.3">
      <c r="A4049" s="12">
        <v>0.94000000000000006</v>
      </c>
      <c r="B4049" s="13">
        <v>17.736088893156293</v>
      </c>
      <c r="C4049" s="5">
        <f t="shared" si="63"/>
        <v>18.676088893156294</v>
      </c>
      <c r="D4049" t="s">
        <v>10</v>
      </c>
    </row>
    <row r="4050" spans="1:4" x14ac:dyDescent="0.3">
      <c r="A4050" s="12">
        <v>0.94000000000000006</v>
      </c>
      <c r="B4050" s="13">
        <v>21.19912284189256</v>
      </c>
      <c r="C4050" s="5">
        <f t="shared" si="63"/>
        <v>22.139122841892561</v>
      </c>
      <c r="D4050" t="s">
        <v>10</v>
      </c>
    </row>
    <row r="4051" spans="1:4" x14ac:dyDescent="0.3">
      <c r="A4051" s="12">
        <v>0.94000000000000006</v>
      </c>
      <c r="B4051" s="13">
        <v>25.119128388430532</v>
      </c>
      <c r="C4051" s="5">
        <f t="shared" si="63"/>
        <v>26.059128388430533</v>
      </c>
      <c r="D4051" t="s">
        <v>10</v>
      </c>
    </row>
    <row r="4052" spans="1:4" x14ac:dyDescent="0.3">
      <c r="A4052" s="12">
        <v>0.94000000000000006</v>
      </c>
      <c r="B4052" s="13">
        <v>28.887831888257956</v>
      </c>
      <c r="C4052" s="5">
        <f t="shared" si="63"/>
        <v>29.827831888257958</v>
      </c>
      <c r="D4052" t="s">
        <v>10</v>
      </c>
    </row>
    <row r="4053" spans="1:4" x14ac:dyDescent="0.3">
      <c r="A4053" s="12">
        <v>0.94000000000000006</v>
      </c>
      <c r="B4053" s="13">
        <v>31.406473561578796</v>
      </c>
      <c r="C4053" s="5">
        <f t="shared" si="63"/>
        <v>32.346473561578797</v>
      </c>
      <c r="D4053" t="s">
        <v>10</v>
      </c>
    </row>
    <row r="4054" spans="1:4" x14ac:dyDescent="0.3">
      <c r="A4054" s="12">
        <v>0.94000000000000006</v>
      </c>
      <c r="B4054" s="13">
        <v>32.710708508051312</v>
      </c>
      <c r="C4054" s="5">
        <f t="shared" si="63"/>
        <v>33.650708508051309</v>
      </c>
      <c r="D4054" t="s">
        <v>10</v>
      </c>
    </row>
    <row r="4055" spans="1:4" x14ac:dyDescent="0.3">
      <c r="A4055" s="12">
        <v>0.94000000000000006</v>
      </c>
      <c r="B4055" s="13">
        <v>33.14819860996019</v>
      </c>
      <c r="C4055" s="5">
        <f t="shared" si="63"/>
        <v>34.088198609960187</v>
      </c>
      <c r="D4055" t="s">
        <v>10</v>
      </c>
    </row>
    <row r="4056" spans="1:4" x14ac:dyDescent="0.3">
      <c r="A4056" s="12">
        <v>0.94000000000000006</v>
      </c>
      <c r="B4056" s="13">
        <v>32.560965344823074</v>
      </c>
      <c r="C4056" s="5">
        <f t="shared" si="63"/>
        <v>33.500965344823072</v>
      </c>
      <c r="D4056" t="s">
        <v>10</v>
      </c>
    </row>
    <row r="4057" spans="1:4" x14ac:dyDescent="0.3">
      <c r="A4057" s="12">
        <v>0.94000000000000006</v>
      </c>
      <c r="B4057" s="13">
        <v>31.206501520035097</v>
      </c>
      <c r="C4057" s="5">
        <f t="shared" si="63"/>
        <v>32.146501520035095</v>
      </c>
      <c r="D4057" t="s">
        <v>10</v>
      </c>
    </row>
    <row r="4058" spans="1:4" x14ac:dyDescent="0.3">
      <c r="A4058" s="12">
        <v>0.94000000000000006</v>
      </c>
      <c r="B4058" s="13">
        <v>29.30645584747192</v>
      </c>
      <c r="C4058" s="5">
        <f t="shared" si="63"/>
        <v>30.246455847471921</v>
      </c>
      <c r="D4058" t="s">
        <v>10</v>
      </c>
    </row>
    <row r="4059" spans="1:4" x14ac:dyDescent="0.3">
      <c r="A4059" s="12">
        <v>0.94000000000000006</v>
      </c>
      <c r="B4059" s="13">
        <v>27.209118141213224</v>
      </c>
      <c r="C4059" s="5">
        <f t="shared" si="63"/>
        <v>28.149118141213226</v>
      </c>
      <c r="D4059" t="s">
        <v>10</v>
      </c>
    </row>
    <row r="4060" spans="1:4" x14ac:dyDescent="0.3">
      <c r="A4060" s="12">
        <v>0.94000000000000006</v>
      </c>
      <c r="B4060" s="13">
        <v>24.270696892881542</v>
      </c>
      <c r="C4060" s="5">
        <f t="shared" si="63"/>
        <v>25.210696892881543</v>
      </c>
      <c r="D4060" t="s">
        <v>10</v>
      </c>
    </row>
    <row r="4061" spans="1:4" x14ac:dyDescent="0.3">
      <c r="A4061" s="12">
        <v>0.94000000000000006</v>
      </c>
      <c r="B4061" s="13">
        <v>20.501654275040437</v>
      </c>
      <c r="C4061" s="5">
        <f t="shared" si="63"/>
        <v>21.441654275040438</v>
      </c>
      <c r="D4061" t="s">
        <v>10</v>
      </c>
    </row>
    <row r="4062" spans="1:4" x14ac:dyDescent="0.3">
      <c r="A4062" s="12">
        <v>0.94000000000000006</v>
      </c>
      <c r="B4062" s="13">
        <v>16.578839650440027</v>
      </c>
      <c r="C4062" s="5">
        <f t="shared" si="63"/>
        <v>17.518839650440029</v>
      </c>
      <c r="D4062" t="s">
        <v>10</v>
      </c>
    </row>
    <row r="4063" spans="1:4" x14ac:dyDescent="0.3">
      <c r="A4063" s="12">
        <v>0.94000000000000006</v>
      </c>
      <c r="B4063" s="13">
        <v>13.401369828430429</v>
      </c>
      <c r="C4063" s="5">
        <f t="shared" si="63"/>
        <v>14.341369828430429</v>
      </c>
      <c r="D4063" t="s">
        <v>10</v>
      </c>
    </row>
    <row r="4064" spans="1:4" x14ac:dyDescent="0.3">
      <c r="A4064" s="12">
        <v>0.94000000000000006</v>
      </c>
      <c r="B4064" s="13">
        <v>10.727261990410534</v>
      </c>
      <c r="C4064" s="5">
        <f t="shared" si="63"/>
        <v>11.667261990410534</v>
      </c>
      <c r="D4064" t="s">
        <v>10</v>
      </c>
    </row>
    <row r="4065" spans="1:4" x14ac:dyDescent="0.3">
      <c r="A4065" s="12">
        <v>0.94000000000000006</v>
      </c>
      <c r="B4065" s="13">
        <v>8.2269603542291403</v>
      </c>
      <c r="C4065" s="5">
        <f t="shared" si="63"/>
        <v>9.1669603542291398</v>
      </c>
      <c r="D4065" t="s">
        <v>10</v>
      </c>
    </row>
    <row r="4066" spans="1:4" x14ac:dyDescent="0.3">
      <c r="A4066" s="12">
        <v>0.94000000000000006</v>
      </c>
      <c r="B4066" s="13">
        <v>6.2562184140255912</v>
      </c>
      <c r="C4066" s="5">
        <f t="shared" si="63"/>
        <v>7.1962184140255916</v>
      </c>
      <c r="D4066" t="s">
        <v>10</v>
      </c>
    </row>
    <row r="4067" spans="1:4" x14ac:dyDescent="0.3">
      <c r="A4067" s="12">
        <v>0.94000000000000006</v>
      </c>
      <c r="B4067" s="13">
        <v>5.0900031509444821</v>
      </c>
      <c r="C4067" s="5">
        <f t="shared" si="63"/>
        <v>6.0300031509444825</v>
      </c>
      <c r="D4067" t="s">
        <v>10</v>
      </c>
    </row>
    <row r="4068" spans="1:4" x14ac:dyDescent="0.3">
      <c r="A4068" s="12">
        <v>0.94000000000000006</v>
      </c>
      <c r="B4068" s="13">
        <v>5.1244618285953205</v>
      </c>
      <c r="C4068" s="5">
        <f t="shared" si="63"/>
        <v>6.0644618285953209</v>
      </c>
      <c r="D4068" t="s">
        <v>10</v>
      </c>
    </row>
    <row r="4069" spans="1:4" x14ac:dyDescent="0.3">
      <c r="A4069" s="12">
        <v>0.94000000000000006</v>
      </c>
      <c r="B4069" s="13">
        <v>6.0221968814835289</v>
      </c>
      <c r="C4069" s="5">
        <f t="shared" si="63"/>
        <v>6.9621968814835293</v>
      </c>
      <c r="D4069" t="s">
        <v>10</v>
      </c>
    </row>
    <row r="4070" spans="1:4" x14ac:dyDescent="0.3">
      <c r="A4070" s="12">
        <v>0.94000000000000006</v>
      </c>
      <c r="B4070" s="13">
        <v>8.2704311157523112</v>
      </c>
      <c r="C4070" s="5">
        <f t="shared" si="63"/>
        <v>9.2104311157523107</v>
      </c>
      <c r="D4070" t="s">
        <v>10</v>
      </c>
    </row>
    <row r="4071" spans="1:4" x14ac:dyDescent="0.3">
      <c r="A4071" s="12">
        <v>0.94000000000000006</v>
      </c>
      <c r="B4071" s="13">
        <v>11.280231596315655</v>
      </c>
      <c r="C4071" s="5">
        <f t="shared" si="63"/>
        <v>12.220231596315655</v>
      </c>
      <c r="D4071" t="s">
        <v>10</v>
      </c>
    </row>
    <row r="4072" spans="1:4" x14ac:dyDescent="0.3">
      <c r="A4072" s="12">
        <v>0.94000000000000006</v>
      </c>
      <c r="B4072" s="13">
        <v>14.454930878215668</v>
      </c>
      <c r="C4072" s="5">
        <f t="shared" si="63"/>
        <v>15.394930878215668</v>
      </c>
      <c r="D4072" t="s">
        <v>10</v>
      </c>
    </row>
    <row r="4073" spans="1:4" x14ac:dyDescent="0.3">
      <c r="A4073" s="12">
        <v>0.94000000000000006</v>
      </c>
      <c r="B4073" s="13">
        <v>17.736088893156293</v>
      </c>
      <c r="C4073" s="5">
        <f t="shared" si="63"/>
        <v>18.676088893156294</v>
      </c>
      <c r="D4073" t="s">
        <v>10</v>
      </c>
    </row>
    <row r="4074" spans="1:4" x14ac:dyDescent="0.3">
      <c r="A4074" s="12">
        <v>0.94000000000000006</v>
      </c>
      <c r="B4074" s="13">
        <v>21.19912284189256</v>
      </c>
      <c r="C4074" s="5">
        <f t="shared" si="63"/>
        <v>22.139122841892561</v>
      </c>
      <c r="D4074" t="s">
        <v>10</v>
      </c>
    </row>
    <row r="4075" spans="1:4" x14ac:dyDescent="0.3">
      <c r="A4075" s="12">
        <v>0.94000000000000006</v>
      </c>
      <c r="B4075" s="13">
        <v>25.119128388430532</v>
      </c>
      <c r="C4075" s="5">
        <f t="shared" si="63"/>
        <v>26.059128388430533</v>
      </c>
      <c r="D4075" t="s">
        <v>10</v>
      </c>
    </row>
    <row r="4076" spans="1:4" x14ac:dyDescent="0.3">
      <c r="A4076" s="12">
        <v>0.94000000000000006</v>
      </c>
      <c r="B4076" s="13">
        <v>28.887831888257956</v>
      </c>
      <c r="C4076" s="5">
        <f t="shared" si="63"/>
        <v>29.827831888257958</v>
      </c>
      <c r="D4076" t="s">
        <v>10</v>
      </c>
    </row>
    <row r="4077" spans="1:4" x14ac:dyDescent="0.3">
      <c r="A4077" s="12">
        <v>0.94000000000000006</v>
      </c>
      <c r="B4077" s="13">
        <v>31.406473561578796</v>
      </c>
      <c r="C4077" s="5">
        <f t="shared" si="63"/>
        <v>32.346473561578797</v>
      </c>
      <c r="D4077" t="s">
        <v>10</v>
      </c>
    </row>
    <row r="4078" spans="1:4" x14ac:dyDescent="0.3">
      <c r="A4078" s="12">
        <v>0.94000000000000006</v>
      </c>
      <c r="B4078" s="13">
        <v>32.710708508051312</v>
      </c>
      <c r="C4078" s="5">
        <f t="shared" si="63"/>
        <v>33.650708508051309</v>
      </c>
      <c r="D4078" t="s">
        <v>10</v>
      </c>
    </row>
    <row r="4079" spans="1:4" x14ac:dyDescent="0.3">
      <c r="A4079" s="12">
        <v>0.94000000000000006</v>
      </c>
      <c r="B4079" s="13">
        <v>33.14819860996019</v>
      </c>
      <c r="C4079" s="5">
        <f t="shared" si="63"/>
        <v>34.088198609960187</v>
      </c>
      <c r="D4079" t="s">
        <v>10</v>
      </c>
    </row>
    <row r="4080" spans="1:4" x14ac:dyDescent="0.3">
      <c r="A4080" s="12">
        <v>0.94000000000000006</v>
      </c>
      <c r="B4080" s="13">
        <v>32.560965344823074</v>
      </c>
      <c r="C4080" s="5">
        <f t="shared" si="63"/>
        <v>33.500965344823072</v>
      </c>
      <c r="D4080" t="s">
        <v>10</v>
      </c>
    </row>
    <row r="4081" spans="1:4" x14ac:dyDescent="0.3">
      <c r="A4081" s="12">
        <v>0.94000000000000006</v>
      </c>
      <c r="B4081" s="13">
        <v>31.206501520035097</v>
      </c>
      <c r="C4081" s="5">
        <f t="shared" si="63"/>
        <v>32.146501520035095</v>
      </c>
      <c r="D4081" t="s">
        <v>10</v>
      </c>
    </row>
    <row r="4082" spans="1:4" x14ac:dyDescent="0.3">
      <c r="A4082" s="14">
        <v>0.94000000000000028</v>
      </c>
      <c r="B4082" s="15">
        <v>23.146082161956141</v>
      </c>
      <c r="C4082" s="5">
        <f t="shared" si="63"/>
        <v>24.086082161956142</v>
      </c>
      <c r="D4082" t="s">
        <v>10</v>
      </c>
    </row>
    <row r="4083" spans="1:4" x14ac:dyDescent="0.3">
      <c r="A4083" s="14">
        <v>0.94000000000000028</v>
      </c>
      <c r="B4083" s="15">
        <v>21.689392077029439</v>
      </c>
      <c r="C4083" s="5">
        <f t="shared" si="63"/>
        <v>22.62939207702944</v>
      </c>
      <c r="D4083" t="s">
        <v>10</v>
      </c>
    </row>
    <row r="4084" spans="1:4" x14ac:dyDescent="0.3">
      <c r="A4084" s="14">
        <v>0.94000000000000028</v>
      </c>
      <c r="B4084" s="15">
        <v>19.935767698938587</v>
      </c>
      <c r="C4084" s="5">
        <f t="shared" si="63"/>
        <v>20.875767698938589</v>
      </c>
      <c r="D4084" t="s">
        <v>10</v>
      </c>
    </row>
    <row r="4085" spans="1:4" x14ac:dyDescent="0.3">
      <c r="A4085" s="14">
        <v>0.94000000000000028</v>
      </c>
      <c r="B4085" s="15">
        <v>17.994510806614969</v>
      </c>
      <c r="C4085" s="5">
        <f t="shared" si="63"/>
        <v>18.93451080661497</v>
      </c>
      <c r="D4085" t="s">
        <v>10</v>
      </c>
    </row>
    <row r="4086" spans="1:4" x14ac:dyDescent="0.3">
      <c r="A4086" s="14">
        <v>0.94000000000000028</v>
      </c>
      <c r="B4086" s="15">
        <v>14.474426545557332</v>
      </c>
      <c r="C4086" s="5">
        <f t="shared" si="63"/>
        <v>15.414426545557331</v>
      </c>
      <c r="D4086" t="s">
        <v>10</v>
      </c>
    </row>
    <row r="4087" spans="1:4" x14ac:dyDescent="0.3">
      <c r="A4087" s="14">
        <v>0.94000000000000028</v>
      </c>
      <c r="B4087" s="15">
        <v>10.797629818305179</v>
      </c>
      <c r="C4087" s="5">
        <f t="shared" si="63"/>
        <v>11.737629818305178</v>
      </c>
      <c r="D4087" t="s">
        <v>10</v>
      </c>
    </row>
    <row r="4088" spans="1:4" x14ac:dyDescent="0.3">
      <c r="A4088" s="14">
        <v>7.391758241758243</v>
      </c>
      <c r="B4088" s="15">
        <v>8.7139917367270527</v>
      </c>
      <c r="C4088" s="5">
        <f t="shared" si="63"/>
        <v>16.105749978485296</v>
      </c>
      <c r="D4088" t="s">
        <v>10</v>
      </c>
    </row>
    <row r="4089" spans="1:4" x14ac:dyDescent="0.3">
      <c r="A4089" s="14">
        <v>11.826813186813187</v>
      </c>
      <c r="B4089" s="15">
        <v>8.1235623343986596</v>
      </c>
      <c r="C4089" s="5">
        <f t="shared" si="63"/>
        <v>19.950375521211846</v>
      </c>
      <c r="D4089" t="s">
        <v>10</v>
      </c>
    </row>
    <row r="4090" spans="1:4" x14ac:dyDescent="0.3">
      <c r="A4090" s="14">
        <v>16.26186813186813</v>
      </c>
      <c r="B4090" s="15">
        <v>10.038653761103056</v>
      </c>
      <c r="C4090" s="5">
        <f t="shared" si="63"/>
        <v>26.300521892971187</v>
      </c>
      <c r="D4090" t="s">
        <v>10</v>
      </c>
    </row>
    <row r="4091" spans="1:4" x14ac:dyDescent="0.3">
      <c r="A4091" s="14">
        <v>16.26186813186813</v>
      </c>
      <c r="B4091" s="15">
        <v>14.809417197204601</v>
      </c>
      <c r="C4091" s="5">
        <f t="shared" si="63"/>
        <v>31.07128532907273</v>
      </c>
      <c r="D4091" t="s">
        <v>10</v>
      </c>
    </row>
    <row r="4092" spans="1:4" x14ac:dyDescent="0.3">
      <c r="A4092" s="14">
        <v>16.26186813186813</v>
      </c>
      <c r="B4092" s="15">
        <v>16.981672880368407</v>
      </c>
      <c r="C4092" s="5">
        <f t="shared" si="63"/>
        <v>33.243541012236534</v>
      </c>
      <c r="D4092" t="s">
        <v>10</v>
      </c>
    </row>
    <row r="4093" spans="1:4" x14ac:dyDescent="0.3">
      <c r="A4093" s="14">
        <v>15.522692307692306</v>
      </c>
      <c r="B4093" s="15">
        <v>18.403738565042929</v>
      </c>
      <c r="C4093" s="5">
        <f t="shared" si="63"/>
        <v>33.926430872735239</v>
      </c>
      <c r="D4093" t="s">
        <v>10</v>
      </c>
    </row>
    <row r="4094" spans="1:4" x14ac:dyDescent="0.3">
      <c r="A4094" s="14">
        <v>15.522692307692306</v>
      </c>
      <c r="B4094" s="15">
        <v>19.84608467184712</v>
      </c>
      <c r="C4094" s="5">
        <f t="shared" si="63"/>
        <v>35.368776979539426</v>
      </c>
      <c r="D4094" t="s">
        <v>10</v>
      </c>
    </row>
    <row r="4095" spans="1:4" x14ac:dyDescent="0.3">
      <c r="A4095" s="14">
        <v>12.565989010989011</v>
      </c>
      <c r="B4095" s="15">
        <v>21.602551668661654</v>
      </c>
      <c r="C4095" s="5">
        <f t="shared" si="63"/>
        <v>34.168540679650661</v>
      </c>
      <c r="D4095" t="s">
        <v>10</v>
      </c>
    </row>
    <row r="4096" spans="1:4" x14ac:dyDescent="0.3">
      <c r="A4096" s="14">
        <v>11.826813186813187</v>
      </c>
      <c r="B4096" s="15">
        <v>23.289087305627287</v>
      </c>
      <c r="C4096" s="5">
        <f t="shared" si="63"/>
        <v>35.115900492440474</v>
      </c>
      <c r="D4096" t="s">
        <v>10</v>
      </c>
    </row>
    <row r="4097" spans="1:4" x14ac:dyDescent="0.3">
      <c r="A4097" s="14">
        <v>15.522692307692306</v>
      </c>
      <c r="B4097" s="15">
        <v>24.971143166228984</v>
      </c>
      <c r="C4097" s="5">
        <f t="shared" si="63"/>
        <v>40.493835473921294</v>
      </c>
      <c r="D4097" t="s">
        <v>10</v>
      </c>
    </row>
    <row r="4098" spans="1:4" x14ac:dyDescent="0.3">
      <c r="A4098" s="14">
        <v>19.957747252747254</v>
      </c>
      <c r="B4098" s="15">
        <v>26.331926144279191</v>
      </c>
      <c r="C4098" s="5">
        <f t="shared" si="63"/>
        <v>46.289673397026448</v>
      </c>
      <c r="D4098" t="s">
        <v>10</v>
      </c>
    </row>
    <row r="4099" spans="1:4" x14ac:dyDescent="0.3">
      <c r="A4099" s="14">
        <v>19.957747252747254</v>
      </c>
      <c r="B4099" s="15">
        <v>26.81002418188309</v>
      </c>
      <c r="C4099" s="5">
        <f t="shared" ref="C4099:C4162" si="64">SUM(A4099:B4099)</f>
        <v>46.767771434630347</v>
      </c>
      <c r="D4099" t="s">
        <v>10</v>
      </c>
    </row>
    <row r="4100" spans="1:4" x14ac:dyDescent="0.3">
      <c r="A4100" s="14">
        <v>14.783516483516486</v>
      </c>
      <c r="B4100" s="15">
        <v>26.335167001269703</v>
      </c>
      <c r="C4100" s="5">
        <f t="shared" si="64"/>
        <v>41.118683484786189</v>
      </c>
      <c r="D4100" t="s">
        <v>10</v>
      </c>
    </row>
    <row r="4101" spans="1:4" x14ac:dyDescent="0.3">
      <c r="A4101" s="14">
        <v>7.391758241758243</v>
      </c>
      <c r="B4101" s="15">
        <v>23.278994242983725</v>
      </c>
      <c r="C4101" s="5">
        <f t="shared" si="64"/>
        <v>30.670752484741968</v>
      </c>
      <c r="D4101" t="s">
        <v>10</v>
      </c>
    </row>
    <row r="4102" spans="1:4" x14ac:dyDescent="0.3">
      <c r="A4102" s="14">
        <v>0.94000000000000028</v>
      </c>
      <c r="B4102" s="15">
        <v>22.42153500293869</v>
      </c>
      <c r="C4102" s="5">
        <f t="shared" si="64"/>
        <v>23.361535002938691</v>
      </c>
      <c r="D4102" t="s">
        <v>10</v>
      </c>
    </row>
    <row r="4103" spans="1:4" x14ac:dyDescent="0.3">
      <c r="A4103" s="14">
        <v>0.94000000000000028</v>
      </c>
      <c r="B4103" s="15">
        <v>22.75412479597453</v>
      </c>
      <c r="C4103" s="5">
        <f t="shared" si="64"/>
        <v>23.694124795974531</v>
      </c>
      <c r="D4103" t="s">
        <v>10</v>
      </c>
    </row>
    <row r="4104" spans="1:4" x14ac:dyDescent="0.3">
      <c r="A4104" s="14">
        <v>0.94000000000000028</v>
      </c>
      <c r="B4104" s="15">
        <v>23.336849185561981</v>
      </c>
      <c r="C4104" s="5">
        <f t="shared" si="64"/>
        <v>24.276849185561982</v>
      </c>
      <c r="D4104" t="s">
        <v>10</v>
      </c>
    </row>
    <row r="4105" spans="1:4" x14ac:dyDescent="0.3">
      <c r="A4105" s="14">
        <v>0.94000000000000028</v>
      </c>
      <c r="B4105" s="15">
        <v>23.616155241846801</v>
      </c>
      <c r="C4105" s="5">
        <f t="shared" si="64"/>
        <v>24.556155241846803</v>
      </c>
      <c r="D4105" t="s">
        <v>10</v>
      </c>
    </row>
    <row r="4106" spans="1:4" x14ac:dyDescent="0.3">
      <c r="A4106" s="14">
        <v>0.94000000000000028</v>
      </c>
      <c r="B4106" s="15">
        <v>23.146082161956141</v>
      </c>
      <c r="C4106" s="5">
        <f t="shared" si="64"/>
        <v>24.086082161956142</v>
      </c>
      <c r="D4106" t="s">
        <v>10</v>
      </c>
    </row>
    <row r="4107" spans="1:4" x14ac:dyDescent="0.3">
      <c r="A4107" s="14">
        <v>0.94000000000000028</v>
      </c>
      <c r="B4107" s="15">
        <v>21.689392077029439</v>
      </c>
      <c r="C4107" s="5">
        <f t="shared" si="64"/>
        <v>22.62939207702944</v>
      </c>
      <c r="D4107" t="s">
        <v>10</v>
      </c>
    </row>
    <row r="4108" spans="1:4" x14ac:dyDescent="0.3">
      <c r="A4108" s="14">
        <v>0.94000000000000028</v>
      </c>
      <c r="B4108" s="15">
        <v>19.935767698938587</v>
      </c>
      <c r="C4108" s="5">
        <f t="shared" si="64"/>
        <v>20.875767698938589</v>
      </c>
      <c r="D4108" t="s">
        <v>10</v>
      </c>
    </row>
    <row r="4109" spans="1:4" x14ac:dyDescent="0.3">
      <c r="A4109" s="14">
        <v>0.94000000000000028</v>
      </c>
      <c r="B4109" s="15">
        <v>17.994510806614969</v>
      </c>
      <c r="C4109" s="5">
        <f t="shared" si="64"/>
        <v>18.93451080661497</v>
      </c>
      <c r="D4109" t="s">
        <v>10</v>
      </c>
    </row>
    <row r="4110" spans="1:4" x14ac:dyDescent="0.3">
      <c r="A4110" s="14">
        <v>0.94000000000000028</v>
      </c>
      <c r="B4110" s="15">
        <v>14.474426545557332</v>
      </c>
      <c r="C4110" s="5">
        <f t="shared" si="64"/>
        <v>15.414426545557331</v>
      </c>
      <c r="D4110" t="s">
        <v>10</v>
      </c>
    </row>
    <row r="4111" spans="1:4" x14ac:dyDescent="0.3">
      <c r="A4111" s="14">
        <v>0.94000000000000028</v>
      </c>
      <c r="B4111" s="15">
        <v>10.797629818305179</v>
      </c>
      <c r="C4111" s="5">
        <f t="shared" si="64"/>
        <v>11.737629818305178</v>
      </c>
      <c r="D4111" t="s">
        <v>10</v>
      </c>
    </row>
    <row r="4112" spans="1:4" x14ac:dyDescent="0.3">
      <c r="A4112" s="14">
        <v>7.391758241758243</v>
      </c>
      <c r="B4112" s="15">
        <v>8.7139917367270527</v>
      </c>
      <c r="C4112" s="5">
        <f t="shared" si="64"/>
        <v>16.105749978485296</v>
      </c>
      <c r="D4112" t="s">
        <v>10</v>
      </c>
    </row>
    <row r="4113" spans="1:4" x14ac:dyDescent="0.3">
      <c r="A4113" s="14">
        <v>11.826813186813187</v>
      </c>
      <c r="B4113" s="15">
        <v>8.1235623343986596</v>
      </c>
      <c r="C4113" s="5">
        <f t="shared" si="64"/>
        <v>19.950375521211846</v>
      </c>
      <c r="D4113" t="s">
        <v>10</v>
      </c>
    </row>
    <row r="4114" spans="1:4" x14ac:dyDescent="0.3">
      <c r="A4114" s="14">
        <v>16.26186813186813</v>
      </c>
      <c r="B4114" s="15">
        <v>10.038653761103056</v>
      </c>
      <c r="C4114" s="5">
        <f t="shared" si="64"/>
        <v>26.300521892971187</v>
      </c>
      <c r="D4114" t="s">
        <v>10</v>
      </c>
    </row>
    <row r="4115" spans="1:4" x14ac:dyDescent="0.3">
      <c r="A4115" s="14">
        <v>16.26186813186813</v>
      </c>
      <c r="B4115" s="15">
        <v>14.809417197204601</v>
      </c>
      <c r="C4115" s="5">
        <f t="shared" si="64"/>
        <v>31.07128532907273</v>
      </c>
      <c r="D4115" t="s">
        <v>10</v>
      </c>
    </row>
    <row r="4116" spans="1:4" x14ac:dyDescent="0.3">
      <c r="A4116" s="14">
        <v>16.26186813186813</v>
      </c>
      <c r="B4116" s="15">
        <v>16.981672880368407</v>
      </c>
      <c r="C4116" s="5">
        <f t="shared" si="64"/>
        <v>33.243541012236534</v>
      </c>
      <c r="D4116" t="s">
        <v>10</v>
      </c>
    </row>
    <row r="4117" spans="1:4" x14ac:dyDescent="0.3">
      <c r="A4117" s="14">
        <v>15.522692307692306</v>
      </c>
      <c r="B4117" s="15">
        <v>18.403738565042929</v>
      </c>
      <c r="C4117" s="5">
        <f t="shared" si="64"/>
        <v>33.926430872735239</v>
      </c>
      <c r="D4117" t="s">
        <v>10</v>
      </c>
    </row>
    <row r="4118" spans="1:4" x14ac:dyDescent="0.3">
      <c r="A4118" s="14">
        <v>15.522692307692306</v>
      </c>
      <c r="B4118" s="15">
        <v>19.84608467184712</v>
      </c>
      <c r="C4118" s="5">
        <f t="shared" si="64"/>
        <v>35.368776979539426</v>
      </c>
      <c r="D4118" t="s">
        <v>10</v>
      </c>
    </row>
    <row r="4119" spans="1:4" x14ac:dyDescent="0.3">
      <c r="A4119" s="14">
        <v>12.565989010989011</v>
      </c>
      <c r="B4119" s="15">
        <v>21.602551668661654</v>
      </c>
      <c r="C4119" s="5">
        <f t="shared" si="64"/>
        <v>34.168540679650661</v>
      </c>
      <c r="D4119" t="s">
        <v>10</v>
      </c>
    </row>
    <row r="4120" spans="1:4" x14ac:dyDescent="0.3">
      <c r="A4120" s="14">
        <v>11.826813186813187</v>
      </c>
      <c r="B4120" s="15">
        <v>23.289087305627287</v>
      </c>
      <c r="C4120" s="5">
        <f t="shared" si="64"/>
        <v>35.115900492440474</v>
      </c>
      <c r="D4120" t="s">
        <v>10</v>
      </c>
    </row>
    <row r="4121" spans="1:4" x14ac:dyDescent="0.3">
      <c r="A4121" s="14">
        <v>15.522692307692306</v>
      </c>
      <c r="B4121" s="15">
        <v>24.971143166228984</v>
      </c>
      <c r="C4121" s="5">
        <f t="shared" si="64"/>
        <v>40.493835473921294</v>
      </c>
      <c r="D4121" t="s">
        <v>10</v>
      </c>
    </row>
    <row r="4122" spans="1:4" x14ac:dyDescent="0.3">
      <c r="A4122" s="14">
        <v>19.957747252747254</v>
      </c>
      <c r="B4122" s="15">
        <v>26.331926144279191</v>
      </c>
      <c r="C4122" s="5">
        <f t="shared" si="64"/>
        <v>46.289673397026448</v>
      </c>
      <c r="D4122" t="s">
        <v>10</v>
      </c>
    </row>
    <row r="4123" spans="1:4" x14ac:dyDescent="0.3">
      <c r="A4123" s="14">
        <v>19.957747252747254</v>
      </c>
      <c r="B4123" s="15">
        <v>26.81002418188309</v>
      </c>
      <c r="C4123" s="5">
        <f t="shared" si="64"/>
        <v>46.767771434630347</v>
      </c>
      <c r="D4123" t="s">
        <v>10</v>
      </c>
    </row>
    <row r="4124" spans="1:4" x14ac:dyDescent="0.3">
      <c r="A4124" s="14">
        <v>14.783516483516486</v>
      </c>
      <c r="B4124" s="15">
        <v>26.335167001269703</v>
      </c>
      <c r="C4124" s="5">
        <f t="shared" si="64"/>
        <v>41.118683484786189</v>
      </c>
      <c r="D4124" t="s">
        <v>10</v>
      </c>
    </row>
    <row r="4125" spans="1:4" x14ac:dyDescent="0.3">
      <c r="A4125" s="14">
        <v>7.391758241758243</v>
      </c>
      <c r="B4125" s="15">
        <v>23.278994242983725</v>
      </c>
      <c r="C4125" s="5">
        <f t="shared" si="64"/>
        <v>30.670752484741968</v>
      </c>
      <c r="D4125" t="s">
        <v>10</v>
      </c>
    </row>
    <row r="4126" spans="1:4" x14ac:dyDescent="0.3">
      <c r="A4126" s="14">
        <v>0.94000000000000028</v>
      </c>
      <c r="B4126" s="15">
        <v>22.42153500293869</v>
      </c>
      <c r="C4126" s="5">
        <f t="shared" si="64"/>
        <v>23.361535002938691</v>
      </c>
      <c r="D4126" t="s">
        <v>10</v>
      </c>
    </row>
    <row r="4127" spans="1:4" x14ac:dyDescent="0.3">
      <c r="A4127" s="14">
        <v>0.94000000000000028</v>
      </c>
      <c r="B4127" s="15">
        <v>22.75412479597453</v>
      </c>
      <c r="C4127" s="5">
        <f t="shared" si="64"/>
        <v>23.694124795974531</v>
      </c>
      <c r="D4127" t="s">
        <v>10</v>
      </c>
    </row>
    <row r="4128" spans="1:4" x14ac:dyDescent="0.3">
      <c r="A4128" s="14">
        <v>0.94000000000000028</v>
      </c>
      <c r="B4128" s="15">
        <v>23.336849185561981</v>
      </c>
      <c r="C4128" s="5">
        <f t="shared" si="64"/>
        <v>24.276849185561982</v>
      </c>
      <c r="D4128" t="s">
        <v>10</v>
      </c>
    </row>
    <row r="4129" spans="1:4" x14ac:dyDescent="0.3">
      <c r="A4129" s="14">
        <v>0.94000000000000028</v>
      </c>
      <c r="B4129" s="15">
        <v>23.616155241846801</v>
      </c>
      <c r="C4129" s="5">
        <f t="shared" si="64"/>
        <v>24.556155241846803</v>
      </c>
      <c r="D4129" t="s">
        <v>10</v>
      </c>
    </row>
    <row r="4130" spans="1:4" x14ac:dyDescent="0.3">
      <c r="A4130" s="14">
        <v>0.94000000000000028</v>
      </c>
      <c r="B4130" s="15">
        <v>23.146082161956141</v>
      </c>
      <c r="C4130" s="5">
        <f t="shared" si="64"/>
        <v>24.086082161956142</v>
      </c>
      <c r="D4130" t="s">
        <v>10</v>
      </c>
    </row>
    <row r="4131" spans="1:4" x14ac:dyDescent="0.3">
      <c r="A4131" s="14">
        <v>0.94000000000000028</v>
      </c>
      <c r="B4131" s="15">
        <v>21.689392077029439</v>
      </c>
      <c r="C4131" s="5">
        <f t="shared" si="64"/>
        <v>22.62939207702944</v>
      </c>
      <c r="D4131" t="s">
        <v>10</v>
      </c>
    </row>
    <row r="4132" spans="1:4" x14ac:dyDescent="0.3">
      <c r="A4132" s="14">
        <v>0.94000000000000028</v>
      </c>
      <c r="B4132" s="15">
        <v>19.935767698938587</v>
      </c>
      <c r="C4132" s="5">
        <f t="shared" si="64"/>
        <v>20.875767698938589</v>
      </c>
      <c r="D4132" t="s">
        <v>10</v>
      </c>
    </row>
    <row r="4133" spans="1:4" x14ac:dyDescent="0.3">
      <c r="A4133" s="14">
        <v>0.94000000000000028</v>
      </c>
      <c r="B4133" s="15">
        <v>17.994510806614969</v>
      </c>
      <c r="C4133" s="5">
        <f t="shared" si="64"/>
        <v>18.93451080661497</v>
      </c>
      <c r="D4133" t="s">
        <v>10</v>
      </c>
    </row>
    <row r="4134" spans="1:4" x14ac:dyDescent="0.3">
      <c r="A4134" s="14">
        <v>0.94000000000000028</v>
      </c>
      <c r="B4134" s="15">
        <v>14.474426545557332</v>
      </c>
      <c r="C4134" s="5">
        <f t="shared" si="64"/>
        <v>15.414426545557331</v>
      </c>
      <c r="D4134" t="s">
        <v>10</v>
      </c>
    </row>
    <row r="4135" spans="1:4" x14ac:dyDescent="0.3">
      <c r="A4135" s="14">
        <v>0.94000000000000028</v>
      </c>
      <c r="B4135" s="15">
        <v>10.797629818305179</v>
      </c>
      <c r="C4135" s="5">
        <f t="shared" si="64"/>
        <v>11.737629818305178</v>
      </c>
      <c r="D4135" t="s">
        <v>10</v>
      </c>
    </row>
    <row r="4136" spans="1:4" x14ac:dyDescent="0.3">
      <c r="A4136" s="14">
        <v>7.391758241758243</v>
      </c>
      <c r="B4136" s="15">
        <v>8.7139917367270527</v>
      </c>
      <c r="C4136" s="5">
        <f t="shared" si="64"/>
        <v>16.105749978485296</v>
      </c>
      <c r="D4136" t="s">
        <v>10</v>
      </c>
    </row>
    <row r="4137" spans="1:4" x14ac:dyDescent="0.3">
      <c r="A4137" s="14">
        <v>11.826813186813187</v>
      </c>
      <c r="B4137" s="15">
        <v>8.1235623343986596</v>
      </c>
      <c r="C4137" s="5">
        <f t="shared" si="64"/>
        <v>19.950375521211846</v>
      </c>
      <c r="D4137" t="s">
        <v>10</v>
      </c>
    </row>
    <row r="4138" spans="1:4" x14ac:dyDescent="0.3">
      <c r="A4138" s="14">
        <v>16.26186813186813</v>
      </c>
      <c r="B4138" s="15">
        <v>10.038653761103056</v>
      </c>
      <c r="C4138" s="5">
        <f t="shared" si="64"/>
        <v>26.300521892971187</v>
      </c>
      <c r="D4138" t="s">
        <v>10</v>
      </c>
    </row>
    <row r="4139" spans="1:4" x14ac:dyDescent="0.3">
      <c r="A4139" s="14">
        <v>16.26186813186813</v>
      </c>
      <c r="B4139" s="15">
        <v>14.809417197204601</v>
      </c>
      <c r="C4139" s="5">
        <f t="shared" si="64"/>
        <v>31.07128532907273</v>
      </c>
      <c r="D4139" t="s">
        <v>10</v>
      </c>
    </row>
    <row r="4140" spans="1:4" x14ac:dyDescent="0.3">
      <c r="A4140" s="14">
        <v>16.26186813186813</v>
      </c>
      <c r="B4140" s="15">
        <v>16.981672880368407</v>
      </c>
      <c r="C4140" s="5">
        <f t="shared" si="64"/>
        <v>33.243541012236534</v>
      </c>
      <c r="D4140" t="s">
        <v>10</v>
      </c>
    </row>
    <row r="4141" spans="1:4" x14ac:dyDescent="0.3">
      <c r="A4141" s="14">
        <v>15.522692307692306</v>
      </c>
      <c r="B4141" s="15">
        <v>18.403738565042929</v>
      </c>
      <c r="C4141" s="5">
        <f t="shared" si="64"/>
        <v>33.926430872735239</v>
      </c>
      <c r="D4141" t="s">
        <v>10</v>
      </c>
    </row>
    <row r="4142" spans="1:4" x14ac:dyDescent="0.3">
      <c r="A4142" s="14">
        <v>15.522692307692306</v>
      </c>
      <c r="B4142" s="15">
        <v>19.84608467184712</v>
      </c>
      <c r="C4142" s="5">
        <f t="shared" si="64"/>
        <v>35.368776979539426</v>
      </c>
      <c r="D4142" t="s">
        <v>10</v>
      </c>
    </row>
    <row r="4143" spans="1:4" x14ac:dyDescent="0.3">
      <c r="A4143" s="14">
        <v>12.565989010989011</v>
      </c>
      <c r="B4143" s="15">
        <v>21.602551668661654</v>
      </c>
      <c r="C4143" s="5">
        <f t="shared" si="64"/>
        <v>34.168540679650661</v>
      </c>
      <c r="D4143" t="s">
        <v>10</v>
      </c>
    </row>
    <row r="4144" spans="1:4" x14ac:dyDescent="0.3">
      <c r="A4144" s="14">
        <v>11.826813186813187</v>
      </c>
      <c r="B4144" s="15">
        <v>23.289087305627287</v>
      </c>
      <c r="C4144" s="5">
        <f t="shared" si="64"/>
        <v>35.115900492440474</v>
      </c>
      <c r="D4144" t="s">
        <v>10</v>
      </c>
    </row>
    <row r="4145" spans="1:4" x14ac:dyDescent="0.3">
      <c r="A4145" s="14">
        <v>15.522692307692306</v>
      </c>
      <c r="B4145" s="15">
        <v>24.971143166228984</v>
      </c>
      <c r="C4145" s="5">
        <f t="shared" si="64"/>
        <v>40.493835473921294</v>
      </c>
      <c r="D4145" t="s">
        <v>10</v>
      </c>
    </row>
    <row r="4146" spans="1:4" x14ac:dyDescent="0.3">
      <c r="A4146" s="14">
        <v>19.957747252747254</v>
      </c>
      <c r="B4146" s="15">
        <v>26.331926144279191</v>
      </c>
      <c r="C4146" s="5">
        <f t="shared" si="64"/>
        <v>46.289673397026448</v>
      </c>
      <c r="D4146" t="s">
        <v>10</v>
      </c>
    </row>
    <row r="4147" spans="1:4" x14ac:dyDescent="0.3">
      <c r="A4147" s="14">
        <v>19.957747252747254</v>
      </c>
      <c r="B4147" s="15">
        <v>26.81002418188309</v>
      </c>
      <c r="C4147" s="5">
        <f t="shared" si="64"/>
        <v>46.767771434630347</v>
      </c>
      <c r="D4147" t="s">
        <v>10</v>
      </c>
    </row>
    <row r="4148" spans="1:4" x14ac:dyDescent="0.3">
      <c r="A4148" s="14">
        <v>14.783516483516486</v>
      </c>
      <c r="B4148" s="15">
        <v>26.335167001269703</v>
      </c>
      <c r="C4148" s="5">
        <f t="shared" si="64"/>
        <v>41.118683484786189</v>
      </c>
      <c r="D4148" t="s">
        <v>10</v>
      </c>
    </row>
    <row r="4149" spans="1:4" x14ac:dyDescent="0.3">
      <c r="A4149" s="14">
        <v>7.391758241758243</v>
      </c>
      <c r="B4149" s="15">
        <v>23.278994242983725</v>
      </c>
      <c r="C4149" s="5">
        <f t="shared" si="64"/>
        <v>30.670752484741968</v>
      </c>
      <c r="D4149" t="s">
        <v>10</v>
      </c>
    </row>
    <row r="4150" spans="1:4" x14ac:dyDescent="0.3">
      <c r="A4150" s="14">
        <v>0.94000000000000028</v>
      </c>
      <c r="B4150" s="15">
        <v>22.42153500293869</v>
      </c>
      <c r="C4150" s="5">
        <f t="shared" si="64"/>
        <v>23.361535002938691</v>
      </c>
      <c r="D4150" t="s">
        <v>10</v>
      </c>
    </row>
    <row r="4151" spans="1:4" x14ac:dyDescent="0.3">
      <c r="A4151" s="14">
        <v>0.94000000000000028</v>
      </c>
      <c r="B4151" s="15">
        <v>22.75412479597453</v>
      </c>
      <c r="C4151" s="5">
        <f t="shared" si="64"/>
        <v>23.694124795974531</v>
      </c>
      <c r="D4151" t="s">
        <v>10</v>
      </c>
    </row>
    <row r="4152" spans="1:4" x14ac:dyDescent="0.3">
      <c r="A4152" s="14">
        <v>0.94000000000000028</v>
      </c>
      <c r="B4152" s="15">
        <v>23.336849185561981</v>
      </c>
      <c r="C4152" s="5">
        <f t="shared" si="64"/>
        <v>24.276849185561982</v>
      </c>
      <c r="D4152" t="s">
        <v>10</v>
      </c>
    </row>
    <row r="4153" spans="1:4" x14ac:dyDescent="0.3">
      <c r="A4153" s="14">
        <v>0.94000000000000028</v>
      </c>
      <c r="B4153" s="15">
        <v>23.616155241846801</v>
      </c>
      <c r="C4153" s="5">
        <f t="shared" si="64"/>
        <v>24.556155241846803</v>
      </c>
      <c r="D4153" t="s">
        <v>10</v>
      </c>
    </row>
    <row r="4154" spans="1:4" x14ac:dyDescent="0.3">
      <c r="A4154" s="14">
        <v>0.94000000000000028</v>
      </c>
      <c r="B4154" s="15">
        <v>23.146082161956141</v>
      </c>
      <c r="C4154" s="5">
        <f t="shared" si="64"/>
        <v>24.086082161956142</v>
      </c>
      <c r="D4154" t="s">
        <v>10</v>
      </c>
    </row>
    <row r="4155" spans="1:4" x14ac:dyDescent="0.3">
      <c r="A4155" s="14">
        <v>0.94000000000000028</v>
      </c>
      <c r="B4155" s="15">
        <v>21.689392077029439</v>
      </c>
      <c r="C4155" s="5">
        <f t="shared" si="64"/>
        <v>22.62939207702944</v>
      </c>
      <c r="D4155" t="s">
        <v>10</v>
      </c>
    </row>
    <row r="4156" spans="1:4" x14ac:dyDescent="0.3">
      <c r="A4156" s="14">
        <v>0.94000000000000028</v>
      </c>
      <c r="B4156" s="15">
        <v>19.935767698938587</v>
      </c>
      <c r="C4156" s="5">
        <f t="shared" si="64"/>
        <v>20.875767698938589</v>
      </c>
      <c r="D4156" t="s">
        <v>10</v>
      </c>
    </row>
    <row r="4157" spans="1:4" x14ac:dyDescent="0.3">
      <c r="A4157" s="14">
        <v>0.94000000000000028</v>
      </c>
      <c r="B4157" s="15">
        <v>17.994510806614969</v>
      </c>
      <c r="C4157" s="5">
        <f t="shared" si="64"/>
        <v>18.93451080661497</v>
      </c>
      <c r="D4157" t="s">
        <v>10</v>
      </c>
    </row>
    <row r="4158" spans="1:4" x14ac:dyDescent="0.3">
      <c r="A4158" s="14">
        <v>0.94000000000000028</v>
      </c>
      <c r="B4158" s="15">
        <v>14.474426545557332</v>
      </c>
      <c r="C4158" s="5">
        <f t="shared" si="64"/>
        <v>15.414426545557331</v>
      </c>
      <c r="D4158" t="s">
        <v>10</v>
      </c>
    </row>
    <row r="4159" spans="1:4" x14ac:dyDescent="0.3">
      <c r="A4159" s="14">
        <v>0.94000000000000028</v>
      </c>
      <c r="B4159" s="15">
        <v>10.797629818305179</v>
      </c>
      <c r="C4159" s="5">
        <f t="shared" si="64"/>
        <v>11.737629818305178</v>
      </c>
      <c r="D4159" t="s">
        <v>10</v>
      </c>
    </row>
    <row r="4160" spans="1:4" x14ac:dyDescent="0.3">
      <c r="A4160" s="14">
        <v>7.391758241758243</v>
      </c>
      <c r="B4160" s="15">
        <v>8.7139917367270527</v>
      </c>
      <c r="C4160" s="5">
        <f t="shared" si="64"/>
        <v>16.105749978485296</v>
      </c>
      <c r="D4160" t="s">
        <v>10</v>
      </c>
    </row>
    <row r="4161" spans="1:4" x14ac:dyDescent="0.3">
      <c r="A4161" s="14">
        <v>11.826813186813187</v>
      </c>
      <c r="B4161" s="15">
        <v>8.1235623343986596</v>
      </c>
      <c r="C4161" s="5">
        <f t="shared" si="64"/>
        <v>19.950375521211846</v>
      </c>
      <c r="D4161" t="s">
        <v>10</v>
      </c>
    </row>
    <row r="4162" spans="1:4" x14ac:dyDescent="0.3">
      <c r="A4162" s="14">
        <v>16.26186813186813</v>
      </c>
      <c r="B4162" s="15">
        <v>10.038653761103056</v>
      </c>
      <c r="C4162" s="5">
        <f t="shared" si="64"/>
        <v>26.300521892971187</v>
      </c>
      <c r="D4162" t="s">
        <v>10</v>
      </c>
    </row>
    <row r="4163" spans="1:4" x14ac:dyDescent="0.3">
      <c r="A4163" s="14">
        <v>16.26186813186813</v>
      </c>
      <c r="B4163" s="15">
        <v>14.809417197204601</v>
      </c>
      <c r="C4163" s="5">
        <f t="shared" ref="C4163:C4226" si="65">SUM(A4163:B4163)</f>
        <v>31.07128532907273</v>
      </c>
      <c r="D4163" t="s">
        <v>10</v>
      </c>
    </row>
    <row r="4164" spans="1:4" x14ac:dyDescent="0.3">
      <c r="A4164" s="14">
        <v>16.26186813186813</v>
      </c>
      <c r="B4164" s="15">
        <v>16.981672880368407</v>
      </c>
      <c r="C4164" s="5">
        <f t="shared" si="65"/>
        <v>33.243541012236534</v>
      </c>
      <c r="D4164" t="s">
        <v>10</v>
      </c>
    </row>
    <row r="4165" spans="1:4" x14ac:dyDescent="0.3">
      <c r="A4165" s="14">
        <v>15.522692307692306</v>
      </c>
      <c r="B4165" s="15">
        <v>18.403738565042929</v>
      </c>
      <c r="C4165" s="5">
        <f t="shared" si="65"/>
        <v>33.926430872735239</v>
      </c>
      <c r="D4165" t="s">
        <v>10</v>
      </c>
    </row>
    <row r="4166" spans="1:4" x14ac:dyDescent="0.3">
      <c r="A4166" s="14">
        <v>15.522692307692306</v>
      </c>
      <c r="B4166" s="15">
        <v>19.84608467184712</v>
      </c>
      <c r="C4166" s="5">
        <f t="shared" si="65"/>
        <v>35.368776979539426</v>
      </c>
      <c r="D4166" t="s">
        <v>10</v>
      </c>
    </row>
    <row r="4167" spans="1:4" x14ac:dyDescent="0.3">
      <c r="A4167" s="14">
        <v>12.565989010989011</v>
      </c>
      <c r="B4167" s="15">
        <v>21.602551668661654</v>
      </c>
      <c r="C4167" s="5">
        <f t="shared" si="65"/>
        <v>34.168540679650661</v>
      </c>
      <c r="D4167" t="s">
        <v>10</v>
      </c>
    </row>
    <row r="4168" spans="1:4" x14ac:dyDescent="0.3">
      <c r="A4168" s="14">
        <v>11.826813186813187</v>
      </c>
      <c r="B4168" s="15">
        <v>23.289087305627287</v>
      </c>
      <c r="C4168" s="5">
        <f t="shared" si="65"/>
        <v>35.115900492440474</v>
      </c>
      <c r="D4168" t="s">
        <v>10</v>
      </c>
    </row>
    <row r="4169" spans="1:4" x14ac:dyDescent="0.3">
      <c r="A4169" s="14">
        <v>15.522692307692306</v>
      </c>
      <c r="B4169" s="15">
        <v>24.971143166228984</v>
      </c>
      <c r="C4169" s="5">
        <f t="shared" si="65"/>
        <v>40.493835473921294</v>
      </c>
      <c r="D4169" t="s">
        <v>10</v>
      </c>
    </row>
    <row r="4170" spans="1:4" x14ac:dyDescent="0.3">
      <c r="A4170" s="14">
        <v>19.957747252747254</v>
      </c>
      <c r="B4170" s="15">
        <v>26.331926144279191</v>
      </c>
      <c r="C4170" s="5">
        <f t="shared" si="65"/>
        <v>46.289673397026448</v>
      </c>
      <c r="D4170" t="s">
        <v>10</v>
      </c>
    </row>
    <row r="4171" spans="1:4" x14ac:dyDescent="0.3">
      <c r="A4171" s="14">
        <v>19.957747252747254</v>
      </c>
      <c r="B4171" s="15">
        <v>26.81002418188309</v>
      </c>
      <c r="C4171" s="5">
        <f t="shared" si="65"/>
        <v>46.767771434630347</v>
      </c>
      <c r="D4171" t="s">
        <v>10</v>
      </c>
    </row>
    <row r="4172" spans="1:4" x14ac:dyDescent="0.3">
      <c r="A4172" s="14">
        <v>14.783516483516486</v>
      </c>
      <c r="B4172" s="15">
        <v>26.335167001269703</v>
      </c>
      <c r="C4172" s="5">
        <f t="shared" si="65"/>
        <v>41.118683484786189</v>
      </c>
      <c r="D4172" t="s">
        <v>10</v>
      </c>
    </row>
    <row r="4173" spans="1:4" x14ac:dyDescent="0.3">
      <c r="A4173" s="14">
        <v>7.391758241758243</v>
      </c>
      <c r="B4173" s="15">
        <v>23.278994242983725</v>
      </c>
      <c r="C4173" s="5">
        <f t="shared" si="65"/>
        <v>30.670752484741968</v>
      </c>
      <c r="D4173" t="s">
        <v>10</v>
      </c>
    </row>
    <row r="4174" spans="1:4" x14ac:dyDescent="0.3">
      <c r="A4174" s="14">
        <v>0.94000000000000028</v>
      </c>
      <c r="B4174" s="15">
        <v>22.42153500293869</v>
      </c>
      <c r="C4174" s="5">
        <f t="shared" si="65"/>
        <v>23.361535002938691</v>
      </c>
      <c r="D4174" t="s">
        <v>10</v>
      </c>
    </row>
    <row r="4175" spans="1:4" x14ac:dyDescent="0.3">
      <c r="A4175" s="14">
        <v>0.94000000000000028</v>
      </c>
      <c r="B4175" s="15">
        <v>22.75412479597453</v>
      </c>
      <c r="C4175" s="5">
        <f t="shared" si="65"/>
        <v>23.694124795974531</v>
      </c>
      <c r="D4175" t="s">
        <v>10</v>
      </c>
    </row>
    <row r="4176" spans="1:4" x14ac:dyDescent="0.3">
      <c r="A4176" s="14">
        <v>0.94000000000000028</v>
      </c>
      <c r="B4176" s="15">
        <v>23.336849185561981</v>
      </c>
      <c r="C4176" s="5">
        <f t="shared" si="65"/>
        <v>24.276849185561982</v>
      </c>
      <c r="D4176" t="s">
        <v>10</v>
      </c>
    </row>
    <row r="4177" spans="1:4" x14ac:dyDescent="0.3">
      <c r="A4177" s="14">
        <v>0.94000000000000028</v>
      </c>
      <c r="B4177" s="15">
        <v>23.616155241846801</v>
      </c>
      <c r="C4177" s="5">
        <f t="shared" si="65"/>
        <v>24.556155241846803</v>
      </c>
      <c r="D4177" t="s">
        <v>10</v>
      </c>
    </row>
    <row r="4178" spans="1:4" x14ac:dyDescent="0.3">
      <c r="A4178" s="14">
        <v>0.94000000000000028</v>
      </c>
      <c r="B4178" s="15">
        <v>23.146082161956141</v>
      </c>
      <c r="C4178" s="5">
        <f t="shared" si="65"/>
        <v>24.086082161956142</v>
      </c>
      <c r="D4178" t="s">
        <v>10</v>
      </c>
    </row>
    <row r="4179" spans="1:4" x14ac:dyDescent="0.3">
      <c r="A4179" s="14">
        <v>0.94000000000000028</v>
      </c>
      <c r="B4179" s="15">
        <v>21.689392077029439</v>
      </c>
      <c r="C4179" s="5">
        <f t="shared" si="65"/>
        <v>22.62939207702944</v>
      </c>
      <c r="D4179" t="s">
        <v>10</v>
      </c>
    </row>
    <row r="4180" spans="1:4" x14ac:dyDescent="0.3">
      <c r="A4180" s="14">
        <v>0.94000000000000028</v>
      </c>
      <c r="B4180" s="15">
        <v>19.935767698938587</v>
      </c>
      <c r="C4180" s="5">
        <f t="shared" si="65"/>
        <v>20.875767698938589</v>
      </c>
      <c r="D4180" t="s">
        <v>10</v>
      </c>
    </row>
    <row r="4181" spans="1:4" x14ac:dyDescent="0.3">
      <c r="A4181" s="14">
        <v>0.94000000000000028</v>
      </c>
      <c r="B4181" s="15">
        <v>17.994510806614969</v>
      </c>
      <c r="C4181" s="5">
        <f t="shared" si="65"/>
        <v>18.93451080661497</v>
      </c>
      <c r="D4181" t="s">
        <v>10</v>
      </c>
    </row>
    <row r="4182" spans="1:4" x14ac:dyDescent="0.3">
      <c r="A4182" s="14">
        <v>0.94000000000000028</v>
      </c>
      <c r="B4182" s="15">
        <v>14.474426545557332</v>
      </c>
      <c r="C4182" s="5">
        <f t="shared" si="65"/>
        <v>15.414426545557331</v>
      </c>
      <c r="D4182" t="s">
        <v>10</v>
      </c>
    </row>
    <row r="4183" spans="1:4" x14ac:dyDescent="0.3">
      <c r="A4183" s="14">
        <v>0.94000000000000028</v>
      </c>
      <c r="B4183" s="15">
        <v>10.797629818305179</v>
      </c>
      <c r="C4183" s="5">
        <f t="shared" si="65"/>
        <v>11.737629818305178</v>
      </c>
      <c r="D4183" t="s">
        <v>10</v>
      </c>
    </row>
    <row r="4184" spans="1:4" x14ac:dyDescent="0.3">
      <c r="A4184" s="14">
        <v>7.391758241758243</v>
      </c>
      <c r="B4184" s="15">
        <v>8.7139917367270527</v>
      </c>
      <c r="C4184" s="5">
        <f t="shared" si="65"/>
        <v>16.105749978485296</v>
      </c>
      <c r="D4184" t="s">
        <v>10</v>
      </c>
    </row>
    <row r="4185" spans="1:4" x14ac:dyDescent="0.3">
      <c r="A4185" s="14">
        <v>11.826813186813187</v>
      </c>
      <c r="B4185" s="15">
        <v>8.1235623343986596</v>
      </c>
      <c r="C4185" s="5">
        <f t="shared" si="65"/>
        <v>19.950375521211846</v>
      </c>
      <c r="D4185" t="s">
        <v>10</v>
      </c>
    </row>
    <row r="4186" spans="1:4" x14ac:dyDescent="0.3">
      <c r="A4186" s="14">
        <v>16.26186813186813</v>
      </c>
      <c r="B4186" s="15">
        <v>10.038653761103056</v>
      </c>
      <c r="C4186" s="5">
        <f t="shared" si="65"/>
        <v>26.300521892971187</v>
      </c>
      <c r="D4186" t="s">
        <v>10</v>
      </c>
    </row>
    <row r="4187" spans="1:4" x14ac:dyDescent="0.3">
      <c r="A4187" s="14">
        <v>16.26186813186813</v>
      </c>
      <c r="B4187" s="15">
        <v>14.809417197204601</v>
      </c>
      <c r="C4187" s="5">
        <f t="shared" si="65"/>
        <v>31.07128532907273</v>
      </c>
      <c r="D4187" t="s">
        <v>10</v>
      </c>
    </row>
    <row r="4188" spans="1:4" x14ac:dyDescent="0.3">
      <c r="A4188" s="14">
        <v>16.26186813186813</v>
      </c>
      <c r="B4188" s="15">
        <v>16.981672880368407</v>
      </c>
      <c r="C4188" s="5">
        <f t="shared" si="65"/>
        <v>33.243541012236534</v>
      </c>
      <c r="D4188" t="s">
        <v>10</v>
      </c>
    </row>
    <row r="4189" spans="1:4" x14ac:dyDescent="0.3">
      <c r="A4189" s="14">
        <v>15.522692307692306</v>
      </c>
      <c r="B4189" s="15">
        <v>18.403738565042929</v>
      </c>
      <c r="C4189" s="5">
        <f t="shared" si="65"/>
        <v>33.926430872735239</v>
      </c>
      <c r="D4189" t="s">
        <v>10</v>
      </c>
    </row>
    <row r="4190" spans="1:4" x14ac:dyDescent="0.3">
      <c r="A4190" s="14">
        <v>15.522692307692306</v>
      </c>
      <c r="B4190" s="15">
        <v>19.84608467184712</v>
      </c>
      <c r="C4190" s="5">
        <f t="shared" si="65"/>
        <v>35.368776979539426</v>
      </c>
      <c r="D4190" t="s">
        <v>10</v>
      </c>
    </row>
    <row r="4191" spans="1:4" x14ac:dyDescent="0.3">
      <c r="A4191" s="14">
        <v>12.565989010989011</v>
      </c>
      <c r="B4191" s="15">
        <v>21.602551668661654</v>
      </c>
      <c r="C4191" s="5">
        <f t="shared" si="65"/>
        <v>34.168540679650661</v>
      </c>
      <c r="D4191" t="s">
        <v>10</v>
      </c>
    </row>
    <row r="4192" spans="1:4" x14ac:dyDescent="0.3">
      <c r="A4192" s="14">
        <v>11.826813186813187</v>
      </c>
      <c r="B4192" s="15">
        <v>23.289087305627287</v>
      </c>
      <c r="C4192" s="5">
        <f t="shared" si="65"/>
        <v>35.115900492440474</v>
      </c>
      <c r="D4192" t="s">
        <v>10</v>
      </c>
    </row>
    <row r="4193" spans="1:4" x14ac:dyDescent="0.3">
      <c r="A4193" s="14">
        <v>15.522692307692306</v>
      </c>
      <c r="B4193" s="15">
        <v>24.971143166228984</v>
      </c>
      <c r="C4193" s="5">
        <f t="shared" si="65"/>
        <v>40.493835473921294</v>
      </c>
      <c r="D4193" t="s">
        <v>10</v>
      </c>
    </row>
    <row r="4194" spans="1:4" x14ac:dyDescent="0.3">
      <c r="A4194" s="14">
        <v>19.957747252747254</v>
      </c>
      <c r="B4194" s="15">
        <v>26.331926144279191</v>
      </c>
      <c r="C4194" s="5">
        <f t="shared" si="65"/>
        <v>46.289673397026448</v>
      </c>
      <c r="D4194" t="s">
        <v>10</v>
      </c>
    </row>
    <row r="4195" spans="1:4" x14ac:dyDescent="0.3">
      <c r="A4195" s="14">
        <v>19.957747252747254</v>
      </c>
      <c r="B4195" s="15">
        <v>26.81002418188309</v>
      </c>
      <c r="C4195" s="5">
        <f t="shared" si="65"/>
        <v>46.767771434630347</v>
      </c>
      <c r="D4195" t="s">
        <v>10</v>
      </c>
    </row>
    <row r="4196" spans="1:4" x14ac:dyDescent="0.3">
      <c r="A4196" s="14">
        <v>14.783516483516486</v>
      </c>
      <c r="B4196" s="15">
        <v>26.335167001269703</v>
      </c>
      <c r="C4196" s="5">
        <f t="shared" si="65"/>
        <v>41.118683484786189</v>
      </c>
      <c r="D4196" t="s">
        <v>10</v>
      </c>
    </row>
    <row r="4197" spans="1:4" x14ac:dyDescent="0.3">
      <c r="A4197" s="14">
        <v>7.391758241758243</v>
      </c>
      <c r="B4197" s="15">
        <v>23.278994242983725</v>
      </c>
      <c r="C4197" s="5">
        <f t="shared" si="65"/>
        <v>30.670752484741968</v>
      </c>
      <c r="D4197" t="s">
        <v>10</v>
      </c>
    </row>
    <row r="4198" spans="1:4" x14ac:dyDescent="0.3">
      <c r="A4198" s="14">
        <v>0.94000000000000028</v>
      </c>
      <c r="B4198" s="15">
        <v>22.42153500293869</v>
      </c>
      <c r="C4198" s="5">
        <f t="shared" si="65"/>
        <v>23.361535002938691</v>
      </c>
      <c r="D4198" t="s">
        <v>10</v>
      </c>
    </row>
    <row r="4199" spans="1:4" x14ac:dyDescent="0.3">
      <c r="A4199" s="14">
        <v>0.94000000000000028</v>
      </c>
      <c r="B4199" s="15">
        <v>22.75412479597453</v>
      </c>
      <c r="C4199" s="5">
        <f t="shared" si="65"/>
        <v>23.694124795974531</v>
      </c>
      <c r="D4199" t="s">
        <v>10</v>
      </c>
    </row>
    <row r="4200" spans="1:4" x14ac:dyDescent="0.3">
      <c r="A4200" s="14">
        <v>0.94000000000000028</v>
      </c>
      <c r="B4200" s="15">
        <v>23.336849185561981</v>
      </c>
      <c r="C4200" s="5">
        <f t="shared" si="65"/>
        <v>24.276849185561982</v>
      </c>
      <c r="D4200" t="s">
        <v>10</v>
      </c>
    </row>
    <row r="4201" spans="1:4" x14ac:dyDescent="0.3">
      <c r="A4201" s="14">
        <v>0.94000000000000028</v>
      </c>
      <c r="B4201" s="15">
        <v>23.616155241846801</v>
      </c>
      <c r="C4201" s="5">
        <f t="shared" si="65"/>
        <v>24.556155241846803</v>
      </c>
      <c r="D4201" t="s">
        <v>10</v>
      </c>
    </row>
    <row r="4202" spans="1:4" x14ac:dyDescent="0.3">
      <c r="A4202" s="12">
        <v>0.94000000000000006</v>
      </c>
      <c r="B4202" s="13">
        <v>29.30645584747192</v>
      </c>
      <c r="C4202" s="5">
        <f t="shared" si="65"/>
        <v>30.246455847471921</v>
      </c>
      <c r="D4202" t="s">
        <v>10</v>
      </c>
    </row>
    <row r="4203" spans="1:4" x14ac:dyDescent="0.3">
      <c r="A4203" s="12">
        <v>0.94000000000000006</v>
      </c>
      <c r="B4203" s="13">
        <v>27.209118141213224</v>
      </c>
      <c r="C4203" s="5">
        <f t="shared" si="65"/>
        <v>28.149118141213226</v>
      </c>
      <c r="D4203" t="s">
        <v>10</v>
      </c>
    </row>
    <row r="4204" spans="1:4" x14ac:dyDescent="0.3">
      <c r="A4204" s="12">
        <v>0.94000000000000006</v>
      </c>
      <c r="B4204" s="13">
        <v>24.270696892881542</v>
      </c>
      <c r="C4204" s="5">
        <f t="shared" si="65"/>
        <v>25.210696892881543</v>
      </c>
      <c r="D4204" t="s">
        <v>10</v>
      </c>
    </row>
    <row r="4205" spans="1:4" x14ac:dyDescent="0.3">
      <c r="A4205" s="12">
        <v>0.94000000000000006</v>
      </c>
      <c r="B4205" s="13">
        <v>20.501654275040437</v>
      </c>
      <c r="C4205" s="5">
        <f t="shared" si="65"/>
        <v>21.441654275040438</v>
      </c>
      <c r="D4205" t="s">
        <v>10</v>
      </c>
    </row>
    <row r="4206" spans="1:4" x14ac:dyDescent="0.3">
      <c r="A4206" s="12">
        <v>0.94000000000000006</v>
      </c>
      <c r="B4206" s="13">
        <v>16.578839650440027</v>
      </c>
      <c r="C4206" s="5">
        <f t="shared" si="65"/>
        <v>17.518839650440029</v>
      </c>
      <c r="D4206" t="s">
        <v>10</v>
      </c>
    </row>
    <row r="4207" spans="1:4" x14ac:dyDescent="0.3">
      <c r="A4207" s="12">
        <v>0.94000000000000006</v>
      </c>
      <c r="B4207" s="13">
        <v>13.401369828430429</v>
      </c>
      <c r="C4207" s="5">
        <f t="shared" si="65"/>
        <v>14.341369828430429</v>
      </c>
      <c r="D4207" t="s">
        <v>10</v>
      </c>
    </row>
    <row r="4208" spans="1:4" x14ac:dyDescent="0.3">
      <c r="A4208" s="12">
        <v>0.94000000000000006</v>
      </c>
      <c r="B4208" s="13">
        <v>10.727261990410534</v>
      </c>
      <c r="C4208" s="5">
        <f t="shared" si="65"/>
        <v>11.667261990410534</v>
      </c>
      <c r="D4208" t="s">
        <v>10</v>
      </c>
    </row>
    <row r="4209" spans="1:4" x14ac:dyDescent="0.3">
      <c r="A4209" s="12">
        <v>0.94000000000000006</v>
      </c>
      <c r="B4209" s="13">
        <v>8.2269603542291403</v>
      </c>
      <c r="C4209" s="5">
        <f t="shared" si="65"/>
        <v>9.1669603542291398</v>
      </c>
      <c r="D4209" t="s">
        <v>10</v>
      </c>
    </row>
    <row r="4210" spans="1:4" x14ac:dyDescent="0.3">
      <c r="A4210" s="12">
        <v>0.94000000000000006</v>
      </c>
      <c r="B4210" s="13">
        <v>6.2562184140255912</v>
      </c>
      <c r="C4210" s="5">
        <f t="shared" si="65"/>
        <v>7.1962184140255916</v>
      </c>
      <c r="D4210" t="s">
        <v>10</v>
      </c>
    </row>
    <row r="4211" spans="1:4" x14ac:dyDescent="0.3">
      <c r="A4211" s="12">
        <v>0.94000000000000006</v>
      </c>
      <c r="B4211" s="13">
        <v>5.0900031509444821</v>
      </c>
      <c r="C4211" s="5">
        <f t="shared" si="65"/>
        <v>6.0300031509444825</v>
      </c>
      <c r="D4211" t="s">
        <v>10</v>
      </c>
    </row>
    <row r="4212" spans="1:4" x14ac:dyDescent="0.3">
      <c r="A4212" s="12">
        <v>0.94000000000000006</v>
      </c>
      <c r="B4212" s="13">
        <v>5.1244618285953205</v>
      </c>
      <c r="C4212" s="5">
        <f t="shared" si="65"/>
        <v>6.0644618285953209</v>
      </c>
      <c r="D4212" t="s">
        <v>10</v>
      </c>
    </row>
    <row r="4213" spans="1:4" x14ac:dyDescent="0.3">
      <c r="A4213" s="12">
        <v>0.94000000000000006</v>
      </c>
      <c r="B4213" s="13">
        <v>6.0221968814835289</v>
      </c>
      <c r="C4213" s="5">
        <f t="shared" si="65"/>
        <v>6.9621968814835293</v>
      </c>
      <c r="D4213" t="s">
        <v>10</v>
      </c>
    </row>
    <row r="4214" spans="1:4" x14ac:dyDescent="0.3">
      <c r="A4214" s="12">
        <v>0.94000000000000006</v>
      </c>
      <c r="B4214" s="13">
        <v>8.2704311157523112</v>
      </c>
      <c r="C4214" s="5">
        <f t="shared" si="65"/>
        <v>9.2104311157523107</v>
      </c>
      <c r="D4214" t="s">
        <v>10</v>
      </c>
    </row>
    <row r="4215" spans="1:4" x14ac:dyDescent="0.3">
      <c r="A4215" s="12">
        <v>0.94000000000000006</v>
      </c>
      <c r="B4215" s="13">
        <v>11.280231596315655</v>
      </c>
      <c r="C4215" s="5">
        <f t="shared" si="65"/>
        <v>12.220231596315655</v>
      </c>
      <c r="D4215" t="s">
        <v>10</v>
      </c>
    </row>
    <row r="4216" spans="1:4" x14ac:dyDescent="0.3">
      <c r="A4216" s="12">
        <v>0.94000000000000006</v>
      </c>
      <c r="B4216" s="13">
        <v>14.454930878215668</v>
      </c>
      <c r="C4216" s="5">
        <f t="shared" si="65"/>
        <v>15.394930878215668</v>
      </c>
      <c r="D4216" t="s">
        <v>10</v>
      </c>
    </row>
    <row r="4217" spans="1:4" x14ac:dyDescent="0.3">
      <c r="A4217" s="12">
        <v>0.94000000000000006</v>
      </c>
      <c r="B4217" s="13">
        <v>17.736088893156293</v>
      </c>
      <c r="C4217" s="5">
        <f t="shared" si="65"/>
        <v>18.676088893156294</v>
      </c>
      <c r="D4217" t="s">
        <v>10</v>
      </c>
    </row>
    <row r="4218" spans="1:4" x14ac:dyDescent="0.3">
      <c r="A4218" s="12">
        <v>0.94000000000000006</v>
      </c>
      <c r="B4218" s="13">
        <v>21.19912284189256</v>
      </c>
      <c r="C4218" s="5">
        <f t="shared" si="65"/>
        <v>22.139122841892561</v>
      </c>
      <c r="D4218" t="s">
        <v>10</v>
      </c>
    </row>
    <row r="4219" spans="1:4" x14ac:dyDescent="0.3">
      <c r="A4219" s="12">
        <v>0.94000000000000006</v>
      </c>
      <c r="B4219" s="13">
        <v>25.119128388430532</v>
      </c>
      <c r="C4219" s="5">
        <f t="shared" si="65"/>
        <v>26.059128388430533</v>
      </c>
      <c r="D4219" t="s">
        <v>10</v>
      </c>
    </row>
    <row r="4220" spans="1:4" x14ac:dyDescent="0.3">
      <c r="A4220" s="12">
        <v>0.94000000000000006</v>
      </c>
      <c r="B4220" s="13">
        <v>28.887831888257956</v>
      </c>
      <c r="C4220" s="5">
        <f t="shared" si="65"/>
        <v>29.827831888257958</v>
      </c>
      <c r="D4220" t="s">
        <v>10</v>
      </c>
    </row>
    <row r="4221" spans="1:4" x14ac:dyDescent="0.3">
      <c r="A4221" s="12">
        <v>0.94000000000000006</v>
      </c>
      <c r="B4221" s="13">
        <v>31.406473561578796</v>
      </c>
      <c r="C4221" s="5">
        <f t="shared" si="65"/>
        <v>32.346473561578797</v>
      </c>
      <c r="D4221" t="s">
        <v>10</v>
      </c>
    </row>
    <row r="4222" spans="1:4" x14ac:dyDescent="0.3">
      <c r="A4222" s="12">
        <v>0.94000000000000006</v>
      </c>
      <c r="B4222" s="13">
        <v>32.710708508051312</v>
      </c>
      <c r="C4222" s="5">
        <f t="shared" si="65"/>
        <v>33.650708508051309</v>
      </c>
      <c r="D4222" t="s">
        <v>10</v>
      </c>
    </row>
    <row r="4223" spans="1:4" x14ac:dyDescent="0.3">
      <c r="A4223" s="12">
        <v>0.94000000000000006</v>
      </c>
      <c r="B4223" s="13">
        <v>33.14819860996019</v>
      </c>
      <c r="C4223" s="5">
        <f t="shared" si="65"/>
        <v>34.088198609960187</v>
      </c>
      <c r="D4223" t="s">
        <v>10</v>
      </c>
    </row>
    <row r="4224" spans="1:4" x14ac:dyDescent="0.3">
      <c r="A4224" s="12">
        <v>0.94000000000000006</v>
      </c>
      <c r="B4224" s="13">
        <v>32.560965344823074</v>
      </c>
      <c r="C4224" s="5">
        <f t="shared" si="65"/>
        <v>33.500965344823072</v>
      </c>
      <c r="D4224" t="s">
        <v>10</v>
      </c>
    </row>
    <row r="4225" spans="1:4" x14ac:dyDescent="0.3">
      <c r="A4225" s="12">
        <v>0.94000000000000006</v>
      </c>
      <c r="B4225" s="13">
        <v>31.206501520035097</v>
      </c>
      <c r="C4225" s="5">
        <f t="shared" si="65"/>
        <v>32.146501520035095</v>
      </c>
      <c r="D4225" t="s">
        <v>10</v>
      </c>
    </row>
    <row r="4226" spans="1:4" x14ac:dyDescent="0.3">
      <c r="A4226" s="12">
        <v>0.94000000000000006</v>
      </c>
      <c r="B4226" s="13">
        <v>29.30645584747192</v>
      </c>
      <c r="C4226" s="5">
        <f t="shared" si="65"/>
        <v>30.246455847471921</v>
      </c>
      <c r="D4226" t="s">
        <v>10</v>
      </c>
    </row>
    <row r="4227" spans="1:4" x14ac:dyDescent="0.3">
      <c r="A4227" s="12">
        <v>0.94000000000000006</v>
      </c>
      <c r="B4227" s="13">
        <v>27.209118141213224</v>
      </c>
      <c r="C4227" s="5">
        <f t="shared" ref="C4227:C4290" si="66">SUM(A4227:B4227)</f>
        <v>28.149118141213226</v>
      </c>
      <c r="D4227" t="s">
        <v>10</v>
      </c>
    </row>
    <row r="4228" spans="1:4" x14ac:dyDescent="0.3">
      <c r="A4228" s="12">
        <v>0.94000000000000006</v>
      </c>
      <c r="B4228" s="13">
        <v>24.270696892881542</v>
      </c>
      <c r="C4228" s="5">
        <f t="shared" si="66"/>
        <v>25.210696892881543</v>
      </c>
      <c r="D4228" t="s">
        <v>10</v>
      </c>
    </row>
    <row r="4229" spans="1:4" x14ac:dyDescent="0.3">
      <c r="A4229" s="12">
        <v>0.94000000000000006</v>
      </c>
      <c r="B4229" s="13">
        <v>20.501654275040437</v>
      </c>
      <c r="C4229" s="5">
        <f t="shared" si="66"/>
        <v>21.441654275040438</v>
      </c>
      <c r="D4229" t="s">
        <v>10</v>
      </c>
    </row>
    <row r="4230" spans="1:4" x14ac:dyDescent="0.3">
      <c r="A4230" s="12">
        <v>0.94000000000000006</v>
      </c>
      <c r="B4230" s="13">
        <v>16.578839650440027</v>
      </c>
      <c r="C4230" s="5">
        <f t="shared" si="66"/>
        <v>17.518839650440029</v>
      </c>
      <c r="D4230" t="s">
        <v>10</v>
      </c>
    </row>
    <row r="4231" spans="1:4" x14ac:dyDescent="0.3">
      <c r="A4231" s="12">
        <v>0.94000000000000006</v>
      </c>
      <c r="B4231" s="13">
        <v>13.401369828430429</v>
      </c>
      <c r="C4231" s="5">
        <f t="shared" si="66"/>
        <v>14.341369828430429</v>
      </c>
      <c r="D4231" t="s">
        <v>10</v>
      </c>
    </row>
    <row r="4232" spans="1:4" x14ac:dyDescent="0.3">
      <c r="A4232" s="12">
        <v>0.94000000000000006</v>
      </c>
      <c r="B4232" s="13">
        <v>10.727261990410534</v>
      </c>
      <c r="C4232" s="5">
        <f t="shared" si="66"/>
        <v>11.667261990410534</v>
      </c>
      <c r="D4232" t="s">
        <v>10</v>
      </c>
    </row>
    <row r="4233" spans="1:4" x14ac:dyDescent="0.3">
      <c r="A4233" s="12">
        <v>0.94000000000000006</v>
      </c>
      <c r="B4233" s="13">
        <v>8.2269603542291403</v>
      </c>
      <c r="C4233" s="5">
        <f t="shared" si="66"/>
        <v>9.1669603542291398</v>
      </c>
      <c r="D4233" t="s">
        <v>10</v>
      </c>
    </row>
    <row r="4234" spans="1:4" x14ac:dyDescent="0.3">
      <c r="A4234" s="12">
        <v>0.94000000000000006</v>
      </c>
      <c r="B4234" s="13">
        <v>6.2562184140255912</v>
      </c>
      <c r="C4234" s="5">
        <f t="shared" si="66"/>
        <v>7.1962184140255916</v>
      </c>
      <c r="D4234" t="s">
        <v>10</v>
      </c>
    </row>
    <row r="4235" spans="1:4" x14ac:dyDescent="0.3">
      <c r="A4235" s="12">
        <v>0.94000000000000006</v>
      </c>
      <c r="B4235" s="13">
        <v>5.0900031509444821</v>
      </c>
      <c r="C4235" s="5">
        <f t="shared" si="66"/>
        <v>6.0300031509444825</v>
      </c>
      <c r="D4235" t="s">
        <v>10</v>
      </c>
    </row>
    <row r="4236" spans="1:4" x14ac:dyDescent="0.3">
      <c r="A4236" s="12">
        <v>0.94000000000000006</v>
      </c>
      <c r="B4236" s="13">
        <v>5.1244618285953205</v>
      </c>
      <c r="C4236" s="5">
        <f t="shared" si="66"/>
        <v>6.0644618285953209</v>
      </c>
      <c r="D4236" t="s">
        <v>10</v>
      </c>
    </row>
    <row r="4237" spans="1:4" x14ac:dyDescent="0.3">
      <c r="A4237" s="12">
        <v>0.94000000000000006</v>
      </c>
      <c r="B4237" s="13">
        <v>6.0221968814835289</v>
      </c>
      <c r="C4237" s="5">
        <f t="shared" si="66"/>
        <v>6.9621968814835293</v>
      </c>
      <c r="D4237" t="s">
        <v>10</v>
      </c>
    </row>
    <row r="4238" spans="1:4" x14ac:dyDescent="0.3">
      <c r="A4238" s="12">
        <v>0.94000000000000006</v>
      </c>
      <c r="B4238" s="13">
        <v>8.2704311157523112</v>
      </c>
      <c r="C4238" s="5">
        <f t="shared" si="66"/>
        <v>9.2104311157523107</v>
      </c>
      <c r="D4238" t="s">
        <v>10</v>
      </c>
    </row>
    <row r="4239" spans="1:4" x14ac:dyDescent="0.3">
      <c r="A4239" s="12">
        <v>0.94000000000000006</v>
      </c>
      <c r="B4239" s="13">
        <v>11.280231596315655</v>
      </c>
      <c r="C4239" s="5">
        <f t="shared" si="66"/>
        <v>12.220231596315655</v>
      </c>
      <c r="D4239" t="s">
        <v>10</v>
      </c>
    </row>
    <row r="4240" spans="1:4" x14ac:dyDescent="0.3">
      <c r="A4240" s="12">
        <v>0.94000000000000006</v>
      </c>
      <c r="B4240" s="13">
        <v>14.454930878215668</v>
      </c>
      <c r="C4240" s="5">
        <f t="shared" si="66"/>
        <v>15.394930878215668</v>
      </c>
      <c r="D4240" t="s">
        <v>10</v>
      </c>
    </row>
    <row r="4241" spans="1:4" x14ac:dyDescent="0.3">
      <c r="A4241" s="12">
        <v>0.94000000000000006</v>
      </c>
      <c r="B4241" s="13">
        <v>17.736088893156293</v>
      </c>
      <c r="C4241" s="5">
        <f t="shared" si="66"/>
        <v>18.676088893156294</v>
      </c>
      <c r="D4241" t="s">
        <v>10</v>
      </c>
    </row>
    <row r="4242" spans="1:4" x14ac:dyDescent="0.3">
      <c r="A4242" s="12">
        <v>0.94000000000000006</v>
      </c>
      <c r="B4242" s="13">
        <v>21.19912284189256</v>
      </c>
      <c r="C4242" s="5">
        <f t="shared" si="66"/>
        <v>22.139122841892561</v>
      </c>
      <c r="D4242" t="s">
        <v>10</v>
      </c>
    </row>
    <row r="4243" spans="1:4" x14ac:dyDescent="0.3">
      <c r="A4243" s="12">
        <v>0.94000000000000006</v>
      </c>
      <c r="B4243" s="13">
        <v>25.119128388430532</v>
      </c>
      <c r="C4243" s="5">
        <f t="shared" si="66"/>
        <v>26.059128388430533</v>
      </c>
      <c r="D4243" t="s">
        <v>10</v>
      </c>
    </row>
    <row r="4244" spans="1:4" x14ac:dyDescent="0.3">
      <c r="A4244" s="12">
        <v>0.94000000000000006</v>
      </c>
      <c r="B4244" s="13">
        <v>28.887831888257956</v>
      </c>
      <c r="C4244" s="5">
        <f t="shared" si="66"/>
        <v>29.827831888257958</v>
      </c>
      <c r="D4244" t="s">
        <v>10</v>
      </c>
    </row>
    <row r="4245" spans="1:4" x14ac:dyDescent="0.3">
      <c r="A4245" s="12">
        <v>0.94000000000000006</v>
      </c>
      <c r="B4245" s="13">
        <v>31.406473561578796</v>
      </c>
      <c r="C4245" s="5">
        <f t="shared" si="66"/>
        <v>32.346473561578797</v>
      </c>
      <c r="D4245" t="s">
        <v>10</v>
      </c>
    </row>
    <row r="4246" spans="1:4" x14ac:dyDescent="0.3">
      <c r="A4246" s="12">
        <v>0.94000000000000006</v>
      </c>
      <c r="B4246" s="13">
        <v>32.710708508051312</v>
      </c>
      <c r="C4246" s="5">
        <f t="shared" si="66"/>
        <v>33.650708508051309</v>
      </c>
      <c r="D4246" t="s">
        <v>10</v>
      </c>
    </row>
    <row r="4247" spans="1:4" x14ac:dyDescent="0.3">
      <c r="A4247" s="12">
        <v>0.94000000000000006</v>
      </c>
      <c r="B4247" s="13">
        <v>33.14819860996019</v>
      </c>
      <c r="C4247" s="5">
        <f t="shared" si="66"/>
        <v>34.088198609960187</v>
      </c>
      <c r="D4247" t="s">
        <v>10</v>
      </c>
    </row>
    <row r="4248" spans="1:4" x14ac:dyDescent="0.3">
      <c r="A4248" s="12">
        <v>0.94000000000000006</v>
      </c>
      <c r="B4248" s="13">
        <v>32.560965344823074</v>
      </c>
      <c r="C4248" s="5">
        <f t="shared" si="66"/>
        <v>33.500965344823072</v>
      </c>
      <c r="D4248" t="s">
        <v>10</v>
      </c>
    </row>
    <row r="4249" spans="1:4" x14ac:dyDescent="0.3">
      <c r="A4249" s="12">
        <v>0.94000000000000006</v>
      </c>
      <c r="B4249" s="13">
        <v>31.206501520035097</v>
      </c>
      <c r="C4249" s="5">
        <f t="shared" si="66"/>
        <v>32.146501520035095</v>
      </c>
      <c r="D4249" t="s">
        <v>10</v>
      </c>
    </row>
    <row r="4250" spans="1:4" x14ac:dyDescent="0.3">
      <c r="A4250" s="14">
        <v>0.94000000000000028</v>
      </c>
      <c r="B4250" s="15">
        <v>23.146082161956141</v>
      </c>
      <c r="C4250" s="5">
        <f t="shared" si="66"/>
        <v>24.086082161956142</v>
      </c>
      <c r="D4250" t="s">
        <v>10</v>
      </c>
    </row>
    <row r="4251" spans="1:4" x14ac:dyDescent="0.3">
      <c r="A4251" s="14">
        <v>0.94000000000000028</v>
      </c>
      <c r="B4251" s="15">
        <v>21.689392077029439</v>
      </c>
      <c r="C4251" s="5">
        <f t="shared" si="66"/>
        <v>22.62939207702944</v>
      </c>
      <c r="D4251" t="s">
        <v>10</v>
      </c>
    </row>
    <row r="4252" spans="1:4" x14ac:dyDescent="0.3">
      <c r="A4252" s="14">
        <v>0.94000000000000028</v>
      </c>
      <c r="B4252" s="15">
        <v>19.935767698938587</v>
      </c>
      <c r="C4252" s="5">
        <f t="shared" si="66"/>
        <v>20.875767698938589</v>
      </c>
      <c r="D4252" t="s">
        <v>10</v>
      </c>
    </row>
    <row r="4253" spans="1:4" x14ac:dyDescent="0.3">
      <c r="A4253" s="14">
        <v>0.94000000000000028</v>
      </c>
      <c r="B4253" s="15">
        <v>17.994510806614969</v>
      </c>
      <c r="C4253" s="5">
        <f t="shared" si="66"/>
        <v>18.93451080661497</v>
      </c>
      <c r="D4253" t="s">
        <v>10</v>
      </c>
    </row>
    <row r="4254" spans="1:4" x14ac:dyDescent="0.3">
      <c r="A4254" s="14">
        <v>0.94000000000000028</v>
      </c>
      <c r="B4254" s="15">
        <v>14.474426545557332</v>
      </c>
      <c r="C4254" s="5">
        <f t="shared" si="66"/>
        <v>15.414426545557331</v>
      </c>
      <c r="D4254" t="s">
        <v>10</v>
      </c>
    </row>
    <row r="4255" spans="1:4" x14ac:dyDescent="0.3">
      <c r="A4255" s="14">
        <v>0.94000000000000028</v>
      </c>
      <c r="B4255" s="15">
        <v>10.797629818305179</v>
      </c>
      <c r="C4255" s="5">
        <f t="shared" si="66"/>
        <v>11.737629818305178</v>
      </c>
      <c r="D4255" t="s">
        <v>10</v>
      </c>
    </row>
    <row r="4256" spans="1:4" x14ac:dyDescent="0.3">
      <c r="A4256" s="14">
        <v>7.391758241758243</v>
      </c>
      <c r="B4256" s="15">
        <v>8.7139917367270527</v>
      </c>
      <c r="C4256" s="5">
        <f t="shared" si="66"/>
        <v>16.105749978485296</v>
      </c>
      <c r="D4256" t="s">
        <v>10</v>
      </c>
    </row>
    <row r="4257" spans="1:4" x14ac:dyDescent="0.3">
      <c r="A4257" s="14">
        <v>11.826813186813187</v>
      </c>
      <c r="B4257" s="15">
        <v>8.1235623343986596</v>
      </c>
      <c r="C4257" s="5">
        <f t="shared" si="66"/>
        <v>19.950375521211846</v>
      </c>
      <c r="D4257" t="s">
        <v>10</v>
      </c>
    </row>
    <row r="4258" spans="1:4" x14ac:dyDescent="0.3">
      <c r="A4258" s="14">
        <v>16.26186813186813</v>
      </c>
      <c r="B4258" s="15">
        <v>10.038653761103056</v>
      </c>
      <c r="C4258" s="5">
        <f t="shared" si="66"/>
        <v>26.300521892971187</v>
      </c>
      <c r="D4258" t="s">
        <v>10</v>
      </c>
    </row>
    <row r="4259" spans="1:4" x14ac:dyDescent="0.3">
      <c r="A4259" s="14">
        <v>16.26186813186813</v>
      </c>
      <c r="B4259" s="15">
        <v>14.809417197204601</v>
      </c>
      <c r="C4259" s="5">
        <f t="shared" si="66"/>
        <v>31.07128532907273</v>
      </c>
      <c r="D4259" t="s">
        <v>10</v>
      </c>
    </row>
    <row r="4260" spans="1:4" x14ac:dyDescent="0.3">
      <c r="A4260" s="14">
        <v>16.26186813186813</v>
      </c>
      <c r="B4260" s="15">
        <v>16.981672880368407</v>
      </c>
      <c r="C4260" s="5">
        <f t="shared" si="66"/>
        <v>33.243541012236534</v>
      </c>
      <c r="D4260" t="s">
        <v>10</v>
      </c>
    </row>
    <row r="4261" spans="1:4" x14ac:dyDescent="0.3">
      <c r="A4261" s="14">
        <v>15.522692307692306</v>
      </c>
      <c r="B4261" s="15">
        <v>18.403738565042929</v>
      </c>
      <c r="C4261" s="5">
        <f t="shared" si="66"/>
        <v>33.926430872735239</v>
      </c>
      <c r="D4261" t="s">
        <v>10</v>
      </c>
    </row>
    <row r="4262" spans="1:4" x14ac:dyDescent="0.3">
      <c r="A4262" s="14">
        <v>15.522692307692306</v>
      </c>
      <c r="B4262" s="15">
        <v>19.84608467184712</v>
      </c>
      <c r="C4262" s="5">
        <f t="shared" si="66"/>
        <v>35.368776979539426</v>
      </c>
      <c r="D4262" t="s">
        <v>10</v>
      </c>
    </row>
    <row r="4263" spans="1:4" x14ac:dyDescent="0.3">
      <c r="A4263" s="14">
        <v>12.565989010989011</v>
      </c>
      <c r="B4263" s="15">
        <v>21.602551668661654</v>
      </c>
      <c r="C4263" s="5">
        <f t="shared" si="66"/>
        <v>34.168540679650661</v>
      </c>
      <c r="D4263" t="s">
        <v>10</v>
      </c>
    </row>
    <row r="4264" spans="1:4" x14ac:dyDescent="0.3">
      <c r="A4264" s="14">
        <v>11.826813186813187</v>
      </c>
      <c r="B4264" s="15">
        <v>23.289087305627287</v>
      </c>
      <c r="C4264" s="5">
        <f t="shared" si="66"/>
        <v>35.115900492440474</v>
      </c>
      <c r="D4264" t="s">
        <v>10</v>
      </c>
    </row>
    <row r="4265" spans="1:4" x14ac:dyDescent="0.3">
      <c r="A4265" s="14">
        <v>15.522692307692306</v>
      </c>
      <c r="B4265" s="15">
        <v>24.971143166228984</v>
      </c>
      <c r="C4265" s="5">
        <f t="shared" si="66"/>
        <v>40.493835473921294</v>
      </c>
      <c r="D4265" t="s">
        <v>10</v>
      </c>
    </row>
    <row r="4266" spans="1:4" x14ac:dyDescent="0.3">
      <c r="A4266" s="14">
        <v>19.957747252747254</v>
      </c>
      <c r="B4266" s="15">
        <v>26.331926144279191</v>
      </c>
      <c r="C4266" s="5">
        <f t="shared" si="66"/>
        <v>46.289673397026448</v>
      </c>
      <c r="D4266" t="s">
        <v>10</v>
      </c>
    </row>
    <row r="4267" spans="1:4" x14ac:dyDescent="0.3">
      <c r="A4267" s="14">
        <v>19.957747252747254</v>
      </c>
      <c r="B4267" s="15">
        <v>26.81002418188309</v>
      </c>
      <c r="C4267" s="5">
        <f t="shared" si="66"/>
        <v>46.767771434630347</v>
      </c>
      <c r="D4267" t="s">
        <v>10</v>
      </c>
    </row>
    <row r="4268" spans="1:4" x14ac:dyDescent="0.3">
      <c r="A4268" s="14">
        <v>14.783516483516486</v>
      </c>
      <c r="B4268" s="15">
        <v>26.335167001269703</v>
      </c>
      <c r="C4268" s="5">
        <f t="shared" si="66"/>
        <v>41.118683484786189</v>
      </c>
      <c r="D4268" t="s">
        <v>10</v>
      </c>
    </row>
    <row r="4269" spans="1:4" x14ac:dyDescent="0.3">
      <c r="A4269" s="14">
        <v>7.391758241758243</v>
      </c>
      <c r="B4269" s="15">
        <v>23.278994242983725</v>
      </c>
      <c r="C4269" s="5">
        <f t="shared" si="66"/>
        <v>30.670752484741968</v>
      </c>
      <c r="D4269" t="s">
        <v>10</v>
      </c>
    </row>
    <row r="4270" spans="1:4" x14ac:dyDescent="0.3">
      <c r="A4270" s="14">
        <v>0.94000000000000028</v>
      </c>
      <c r="B4270" s="15">
        <v>22.42153500293869</v>
      </c>
      <c r="C4270" s="5">
        <f t="shared" si="66"/>
        <v>23.361535002938691</v>
      </c>
      <c r="D4270" t="s">
        <v>10</v>
      </c>
    </row>
    <row r="4271" spans="1:4" x14ac:dyDescent="0.3">
      <c r="A4271" s="14">
        <v>0.94000000000000028</v>
      </c>
      <c r="B4271" s="15">
        <v>22.75412479597453</v>
      </c>
      <c r="C4271" s="5">
        <f t="shared" si="66"/>
        <v>23.694124795974531</v>
      </c>
      <c r="D4271" t="s">
        <v>10</v>
      </c>
    </row>
    <row r="4272" spans="1:4" x14ac:dyDescent="0.3">
      <c r="A4272" s="14">
        <v>0.94000000000000028</v>
      </c>
      <c r="B4272" s="15">
        <v>23.336849185561981</v>
      </c>
      <c r="C4272" s="5">
        <f t="shared" si="66"/>
        <v>24.276849185561982</v>
      </c>
      <c r="D4272" t="s">
        <v>10</v>
      </c>
    </row>
    <row r="4273" spans="1:4" x14ac:dyDescent="0.3">
      <c r="A4273" s="14">
        <v>0.94000000000000028</v>
      </c>
      <c r="B4273" s="15">
        <v>23.616155241846801</v>
      </c>
      <c r="C4273" s="5">
        <f t="shared" si="66"/>
        <v>24.556155241846803</v>
      </c>
      <c r="D4273" t="s">
        <v>10</v>
      </c>
    </row>
    <row r="4274" spans="1:4" x14ac:dyDescent="0.3">
      <c r="A4274" s="14">
        <v>0.94000000000000028</v>
      </c>
      <c r="B4274" s="15">
        <v>23.146082161956141</v>
      </c>
      <c r="C4274" s="5">
        <f t="shared" si="66"/>
        <v>24.086082161956142</v>
      </c>
      <c r="D4274" t="s">
        <v>10</v>
      </c>
    </row>
    <row r="4275" spans="1:4" x14ac:dyDescent="0.3">
      <c r="A4275" s="14">
        <v>0.94000000000000028</v>
      </c>
      <c r="B4275" s="15">
        <v>21.689392077029439</v>
      </c>
      <c r="C4275" s="5">
        <f t="shared" si="66"/>
        <v>22.62939207702944</v>
      </c>
      <c r="D4275" t="s">
        <v>10</v>
      </c>
    </row>
    <row r="4276" spans="1:4" x14ac:dyDescent="0.3">
      <c r="A4276" s="14">
        <v>0.94000000000000028</v>
      </c>
      <c r="B4276" s="15">
        <v>19.935767698938587</v>
      </c>
      <c r="C4276" s="5">
        <f t="shared" si="66"/>
        <v>20.875767698938589</v>
      </c>
      <c r="D4276" t="s">
        <v>10</v>
      </c>
    </row>
    <row r="4277" spans="1:4" x14ac:dyDescent="0.3">
      <c r="A4277" s="14">
        <v>0.94000000000000028</v>
      </c>
      <c r="B4277" s="15">
        <v>17.994510806614969</v>
      </c>
      <c r="C4277" s="5">
        <f t="shared" si="66"/>
        <v>18.93451080661497</v>
      </c>
      <c r="D4277" t="s">
        <v>10</v>
      </c>
    </row>
    <row r="4278" spans="1:4" x14ac:dyDescent="0.3">
      <c r="A4278" s="14">
        <v>0.94000000000000028</v>
      </c>
      <c r="B4278" s="15">
        <v>14.474426545557332</v>
      </c>
      <c r="C4278" s="5">
        <f t="shared" si="66"/>
        <v>15.414426545557331</v>
      </c>
      <c r="D4278" t="s">
        <v>10</v>
      </c>
    </row>
    <row r="4279" spans="1:4" x14ac:dyDescent="0.3">
      <c r="A4279" s="14">
        <v>0.94000000000000028</v>
      </c>
      <c r="B4279" s="15">
        <v>10.797629818305179</v>
      </c>
      <c r="C4279" s="5">
        <f t="shared" si="66"/>
        <v>11.737629818305178</v>
      </c>
      <c r="D4279" t="s">
        <v>10</v>
      </c>
    </row>
    <row r="4280" spans="1:4" x14ac:dyDescent="0.3">
      <c r="A4280" s="14">
        <v>7.391758241758243</v>
      </c>
      <c r="B4280" s="15">
        <v>8.7139917367270527</v>
      </c>
      <c r="C4280" s="5">
        <f t="shared" si="66"/>
        <v>16.105749978485296</v>
      </c>
      <c r="D4280" t="s">
        <v>10</v>
      </c>
    </row>
    <row r="4281" spans="1:4" x14ac:dyDescent="0.3">
      <c r="A4281" s="14">
        <v>11.826813186813187</v>
      </c>
      <c r="B4281" s="15">
        <v>8.1235623343986596</v>
      </c>
      <c r="C4281" s="5">
        <f t="shared" si="66"/>
        <v>19.950375521211846</v>
      </c>
      <c r="D4281" t="s">
        <v>10</v>
      </c>
    </row>
    <row r="4282" spans="1:4" x14ac:dyDescent="0.3">
      <c r="A4282" s="14">
        <v>16.26186813186813</v>
      </c>
      <c r="B4282" s="15">
        <v>10.038653761103056</v>
      </c>
      <c r="C4282" s="5">
        <f t="shared" si="66"/>
        <v>26.300521892971187</v>
      </c>
      <c r="D4282" t="s">
        <v>10</v>
      </c>
    </row>
    <row r="4283" spans="1:4" x14ac:dyDescent="0.3">
      <c r="A4283" s="14">
        <v>16.26186813186813</v>
      </c>
      <c r="B4283" s="15">
        <v>14.809417197204601</v>
      </c>
      <c r="C4283" s="5">
        <f t="shared" si="66"/>
        <v>31.07128532907273</v>
      </c>
      <c r="D4283" t="s">
        <v>10</v>
      </c>
    </row>
    <row r="4284" spans="1:4" x14ac:dyDescent="0.3">
      <c r="A4284" s="14">
        <v>16.26186813186813</v>
      </c>
      <c r="B4284" s="15">
        <v>16.981672880368407</v>
      </c>
      <c r="C4284" s="5">
        <f t="shared" si="66"/>
        <v>33.243541012236534</v>
      </c>
      <c r="D4284" t="s">
        <v>10</v>
      </c>
    </row>
    <row r="4285" spans="1:4" x14ac:dyDescent="0.3">
      <c r="A4285" s="14">
        <v>15.522692307692306</v>
      </c>
      <c r="B4285" s="15">
        <v>18.403738565042929</v>
      </c>
      <c r="C4285" s="5">
        <f t="shared" si="66"/>
        <v>33.926430872735239</v>
      </c>
      <c r="D4285" t="s">
        <v>10</v>
      </c>
    </row>
    <row r="4286" spans="1:4" x14ac:dyDescent="0.3">
      <c r="A4286" s="14">
        <v>15.522692307692306</v>
      </c>
      <c r="B4286" s="15">
        <v>19.84608467184712</v>
      </c>
      <c r="C4286" s="5">
        <f t="shared" si="66"/>
        <v>35.368776979539426</v>
      </c>
      <c r="D4286" t="s">
        <v>10</v>
      </c>
    </row>
    <row r="4287" spans="1:4" x14ac:dyDescent="0.3">
      <c r="A4287" s="14">
        <v>12.565989010989011</v>
      </c>
      <c r="B4287" s="15">
        <v>21.602551668661654</v>
      </c>
      <c r="C4287" s="5">
        <f t="shared" si="66"/>
        <v>34.168540679650661</v>
      </c>
      <c r="D4287" t="s">
        <v>10</v>
      </c>
    </row>
    <row r="4288" spans="1:4" x14ac:dyDescent="0.3">
      <c r="A4288" s="14">
        <v>11.826813186813187</v>
      </c>
      <c r="B4288" s="15">
        <v>23.289087305627287</v>
      </c>
      <c r="C4288" s="5">
        <f t="shared" si="66"/>
        <v>35.115900492440474</v>
      </c>
      <c r="D4288" t="s">
        <v>10</v>
      </c>
    </row>
    <row r="4289" spans="1:4" x14ac:dyDescent="0.3">
      <c r="A4289" s="14">
        <v>15.522692307692306</v>
      </c>
      <c r="B4289" s="15">
        <v>24.971143166228984</v>
      </c>
      <c r="C4289" s="5">
        <f t="shared" si="66"/>
        <v>40.493835473921294</v>
      </c>
      <c r="D4289" t="s">
        <v>10</v>
      </c>
    </row>
    <row r="4290" spans="1:4" x14ac:dyDescent="0.3">
      <c r="A4290" s="14">
        <v>19.957747252747254</v>
      </c>
      <c r="B4290" s="15">
        <v>26.331926144279191</v>
      </c>
      <c r="C4290" s="5">
        <f t="shared" si="66"/>
        <v>46.289673397026448</v>
      </c>
      <c r="D4290" t="s">
        <v>10</v>
      </c>
    </row>
    <row r="4291" spans="1:4" x14ac:dyDescent="0.3">
      <c r="A4291" s="14">
        <v>19.957747252747254</v>
      </c>
      <c r="B4291" s="15">
        <v>26.81002418188309</v>
      </c>
      <c r="C4291" s="5">
        <f t="shared" ref="C4291:C4354" si="67">SUM(A4291:B4291)</f>
        <v>46.767771434630347</v>
      </c>
      <c r="D4291" t="s">
        <v>10</v>
      </c>
    </row>
    <row r="4292" spans="1:4" x14ac:dyDescent="0.3">
      <c r="A4292" s="14">
        <v>14.783516483516486</v>
      </c>
      <c r="B4292" s="15">
        <v>26.335167001269703</v>
      </c>
      <c r="C4292" s="5">
        <f t="shared" si="67"/>
        <v>41.118683484786189</v>
      </c>
      <c r="D4292" t="s">
        <v>10</v>
      </c>
    </row>
    <row r="4293" spans="1:4" x14ac:dyDescent="0.3">
      <c r="A4293" s="14">
        <v>7.391758241758243</v>
      </c>
      <c r="B4293" s="15">
        <v>23.278994242983725</v>
      </c>
      <c r="C4293" s="5">
        <f t="shared" si="67"/>
        <v>30.670752484741968</v>
      </c>
      <c r="D4293" t="s">
        <v>10</v>
      </c>
    </row>
    <row r="4294" spans="1:4" x14ac:dyDescent="0.3">
      <c r="A4294" s="14">
        <v>0.94000000000000028</v>
      </c>
      <c r="B4294" s="15">
        <v>22.42153500293869</v>
      </c>
      <c r="C4294" s="5">
        <f t="shared" si="67"/>
        <v>23.361535002938691</v>
      </c>
      <c r="D4294" t="s">
        <v>10</v>
      </c>
    </row>
    <row r="4295" spans="1:4" x14ac:dyDescent="0.3">
      <c r="A4295" s="14">
        <v>0.94000000000000028</v>
      </c>
      <c r="B4295" s="15">
        <v>22.75412479597453</v>
      </c>
      <c r="C4295" s="5">
        <f t="shared" si="67"/>
        <v>23.694124795974531</v>
      </c>
      <c r="D4295" t="s">
        <v>10</v>
      </c>
    </row>
    <row r="4296" spans="1:4" x14ac:dyDescent="0.3">
      <c r="A4296" s="14">
        <v>0.94000000000000028</v>
      </c>
      <c r="B4296" s="15">
        <v>23.336849185561981</v>
      </c>
      <c r="C4296" s="5">
        <f t="shared" si="67"/>
        <v>24.276849185561982</v>
      </c>
      <c r="D4296" t="s">
        <v>10</v>
      </c>
    </row>
    <row r="4297" spans="1:4" x14ac:dyDescent="0.3">
      <c r="A4297" s="14">
        <v>0.94000000000000028</v>
      </c>
      <c r="B4297" s="15">
        <v>23.616155241846801</v>
      </c>
      <c r="C4297" s="5">
        <f t="shared" si="67"/>
        <v>24.556155241846803</v>
      </c>
      <c r="D4297" t="s">
        <v>10</v>
      </c>
    </row>
    <row r="4298" spans="1:4" x14ac:dyDescent="0.3">
      <c r="A4298" s="14">
        <v>0.94000000000000028</v>
      </c>
      <c r="B4298" s="15">
        <v>23.146082161956141</v>
      </c>
      <c r="C4298" s="5">
        <f t="shared" si="67"/>
        <v>24.086082161956142</v>
      </c>
      <c r="D4298" t="s">
        <v>10</v>
      </c>
    </row>
    <row r="4299" spans="1:4" x14ac:dyDescent="0.3">
      <c r="A4299" s="14">
        <v>0.94000000000000028</v>
      </c>
      <c r="B4299" s="15">
        <v>21.689392077029439</v>
      </c>
      <c r="C4299" s="5">
        <f t="shared" si="67"/>
        <v>22.62939207702944</v>
      </c>
      <c r="D4299" t="s">
        <v>10</v>
      </c>
    </row>
    <row r="4300" spans="1:4" x14ac:dyDescent="0.3">
      <c r="A4300" s="14">
        <v>0.94000000000000028</v>
      </c>
      <c r="B4300" s="15">
        <v>19.935767698938587</v>
      </c>
      <c r="C4300" s="5">
        <f t="shared" si="67"/>
        <v>20.875767698938589</v>
      </c>
      <c r="D4300" t="s">
        <v>10</v>
      </c>
    </row>
    <row r="4301" spans="1:4" x14ac:dyDescent="0.3">
      <c r="A4301" s="14">
        <v>0.94000000000000028</v>
      </c>
      <c r="B4301" s="15">
        <v>17.994510806614969</v>
      </c>
      <c r="C4301" s="5">
        <f t="shared" si="67"/>
        <v>18.93451080661497</v>
      </c>
      <c r="D4301" t="s">
        <v>10</v>
      </c>
    </row>
    <row r="4302" spans="1:4" x14ac:dyDescent="0.3">
      <c r="A4302" s="14">
        <v>0.94000000000000028</v>
      </c>
      <c r="B4302" s="15">
        <v>14.474426545557332</v>
      </c>
      <c r="C4302" s="5">
        <f t="shared" si="67"/>
        <v>15.414426545557331</v>
      </c>
      <c r="D4302" t="s">
        <v>10</v>
      </c>
    </row>
    <row r="4303" spans="1:4" x14ac:dyDescent="0.3">
      <c r="A4303" s="14">
        <v>0.94000000000000028</v>
      </c>
      <c r="B4303" s="15">
        <v>10.797629818305179</v>
      </c>
      <c r="C4303" s="5">
        <f t="shared" si="67"/>
        <v>11.737629818305178</v>
      </c>
      <c r="D4303" t="s">
        <v>10</v>
      </c>
    </row>
    <row r="4304" spans="1:4" x14ac:dyDescent="0.3">
      <c r="A4304" s="14">
        <v>7.391758241758243</v>
      </c>
      <c r="B4304" s="15">
        <v>8.7139917367270527</v>
      </c>
      <c r="C4304" s="5">
        <f t="shared" si="67"/>
        <v>16.105749978485296</v>
      </c>
      <c r="D4304" t="s">
        <v>10</v>
      </c>
    </row>
    <row r="4305" spans="1:4" x14ac:dyDescent="0.3">
      <c r="A4305" s="14">
        <v>11.826813186813187</v>
      </c>
      <c r="B4305" s="15">
        <v>8.1235623343986596</v>
      </c>
      <c r="C4305" s="5">
        <f t="shared" si="67"/>
        <v>19.950375521211846</v>
      </c>
      <c r="D4305" t="s">
        <v>10</v>
      </c>
    </row>
    <row r="4306" spans="1:4" x14ac:dyDescent="0.3">
      <c r="A4306" s="14">
        <v>16.26186813186813</v>
      </c>
      <c r="B4306" s="15">
        <v>10.038653761103056</v>
      </c>
      <c r="C4306" s="5">
        <f t="shared" si="67"/>
        <v>26.300521892971187</v>
      </c>
      <c r="D4306" t="s">
        <v>10</v>
      </c>
    </row>
    <row r="4307" spans="1:4" x14ac:dyDescent="0.3">
      <c r="A4307" s="14">
        <v>16.26186813186813</v>
      </c>
      <c r="B4307" s="15">
        <v>14.809417197204601</v>
      </c>
      <c r="C4307" s="5">
        <f t="shared" si="67"/>
        <v>31.07128532907273</v>
      </c>
      <c r="D4307" t="s">
        <v>10</v>
      </c>
    </row>
    <row r="4308" spans="1:4" x14ac:dyDescent="0.3">
      <c r="A4308" s="14">
        <v>16.26186813186813</v>
      </c>
      <c r="B4308" s="15">
        <v>16.981672880368407</v>
      </c>
      <c r="C4308" s="5">
        <f t="shared" si="67"/>
        <v>33.243541012236534</v>
      </c>
      <c r="D4308" t="s">
        <v>10</v>
      </c>
    </row>
    <row r="4309" spans="1:4" x14ac:dyDescent="0.3">
      <c r="A4309" s="14">
        <v>15.522692307692306</v>
      </c>
      <c r="B4309" s="15">
        <v>18.403738565042929</v>
      </c>
      <c r="C4309" s="5">
        <f t="shared" si="67"/>
        <v>33.926430872735239</v>
      </c>
      <c r="D4309" t="s">
        <v>10</v>
      </c>
    </row>
    <row r="4310" spans="1:4" x14ac:dyDescent="0.3">
      <c r="A4310" s="14">
        <v>15.522692307692306</v>
      </c>
      <c r="B4310" s="15">
        <v>19.84608467184712</v>
      </c>
      <c r="C4310" s="5">
        <f t="shared" si="67"/>
        <v>35.368776979539426</v>
      </c>
      <c r="D4310" t="s">
        <v>10</v>
      </c>
    </row>
    <row r="4311" spans="1:4" x14ac:dyDescent="0.3">
      <c r="A4311" s="14">
        <v>12.565989010989011</v>
      </c>
      <c r="B4311" s="15">
        <v>21.602551668661654</v>
      </c>
      <c r="C4311" s="5">
        <f t="shared" si="67"/>
        <v>34.168540679650661</v>
      </c>
      <c r="D4311" t="s">
        <v>10</v>
      </c>
    </row>
    <row r="4312" spans="1:4" x14ac:dyDescent="0.3">
      <c r="A4312" s="14">
        <v>11.826813186813187</v>
      </c>
      <c r="B4312" s="15">
        <v>23.289087305627287</v>
      </c>
      <c r="C4312" s="5">
        <f t="shared" si="67"/>
        <v>35.115900492440474</v>
      </c>
      <c r="D4312" t="s">
        <v>10</v>
      </c>
    </row>
    <row r="4313" spans="1:4" x14ac:dyDescent="0.3">
      <c r="A4313" s="14">
        <v>15.522692307692306</v>
      </c>
      <c r="B4313" s="15">
        <v>24.971143166228984</v>
      </c>
      <c r="C4313" s="5">
        <f t="shared" si="67"/>
        <v>40.493835473921294</v>
      </c>
      <c r="D4313" t="s">
        <v>10</v>
      </c>
    </row>
    <row r="4314" spans="1:4" x14ac:dyDescent="0.3">
      <c r="A4314" s="14">
        <v>19.957747252747254</v>
      </c>
      <c r="B4314" s="15">
        <v>26.331926144279191</v>
      </c>
      <c r="C4314" s="5">
        <f t="shared" si="67"/>
        <v>46.289673397026448</v>
      </c>
      <c r="D4314" t="s">
        <v>10</v>
      </c>
    </row>
    <row r="4315" spans="1:4" x14ac:dyDescent="0.3">
      <c r="A4315" s="14">
        <v>19.957747252747254</v>
      </c>
      <c r="B4315" s="15">
        <v>26.81002418188309</v>
      </c>
      <c r="C4315" s="5">
        <f t="shared" si="67"/>
        <v>46.767771434630347</v>
      </c>
      <c r="D4315" t="s">
        <v>10</v>
      </c>
    </row>
    <row r="4316" spans="1:4" x14ac:dyDescent="0.3">
      <c r="A4316" s="14">
        <v>14.783516483516486</v>
      </c>
      <c r="B4316" s="15">
        <v>26.335167001269703</v>
      </c>
      <c r="C4316" s="5">
        <f t="shared" si="67"/>
        <v>41.118683484786189</v>
      </c>
      <c r="D4316" t="s">
        <v>10</v>
      </c>
    </row>
    <row r="4317" spans="1:4" x14ac:dyDescent="0.3">
      <c r="A4317" s="14">
        <v>7.391758241758243</v>
      </c>
      <c r="B4317" s="15">
        <v>23.278994242983725</v>
      </c>
      <c r="C4317" s="5">
        <f t="shared" si="67"/>
        <v>30.670752484741968</v>
      </c>
      <c r="D4317" t="s">
        <v>10</v>
      </c>
    </row>
    <row r="4318" spans="1:4" x14ac:dyDescent="0.3">
      <c r="A4318" s="14">
        <v>0.94000000000000028</v>
      </c>
      <c r="B4318" s="15">
        <v>22.42153500293869</v>
      </c>
      <c r="C4318" s="5">
        <f t="shared" si="67"/>
        <v>23.361535002938691</v>
      </c>
      <c r="D4318" t="s">
        <v>10</v>
      </c>
    </row>
    <row r="4319" spans="1:4" x14ac:dyDescent="0.3">
      <c r="A4319" s="14">
        <v>0.94000000000000028</v>
      </c>
      <c r="B4319" s="15">
        <v>22.75412479597453</v>
      </c>
      <c r="C4319" s="5">
        <f t="shared" si="67"/>
        <v>23.694124795974531</v>
      </c>
      <c r="D4319" t="s">
        <v>10</v>
      </c>
    </row>
    <row r="4320" spans="1:4" x14ac:dyDescent="0.3">
      <c r="A4320" s="14">
        <v>0.94000000000000028</v>
      </c>
      <c r="B4320" s="15">
        <v>23.336849185561981</v>
      </c>
      <c r="C4320" s="5">
        <f t="shared" si="67"/>
        <v>24.276849185561982</v>
      </c>
      <c r="D4320" t="s">
        <v>10</v>
      </c>
    </row>
    <row r="4321" spans="1:4" x14ac:dyDescent="0.3">
      <c r="A4321" s="14">
        <v>0.94000000000000028</v>
      </c>
      <c r="B4321" s="15">
        <v>23.616155241846801</v>
      </c>
      <c r="C4321" s="5">
        <f t="shared" si="67"/>
        <v>24.556155241846803</v>
      </c>
      <c r="D4321" t="s">
        <v>10</v>
      </c>
    </row>
    <row r="4322" spans="1:4" x14ac:dyDescent="0.3">
      <c r="A4322" s="14">
        <v>0.94000000000000028</v>
      </c>
      <c r="B4322" s="15">
        <v>23.146082161956141</v>
      </c>
      <c r="C4322" s="5">
        <f t="shared" si="67"/>
        <v>24.086082161956142</v>
      </c>
      <c r="D4322" t="s">
        <v>10</v>
      </c>
    </row>
    <row r="4323" spans="1:4" x14ac:dyDescent="0.3">
      <c r="A4323" s="14">
        <v>0.94000000000000028</v>
      </c>
      <c r="B4323" s="15">
        <v>21.689392077029439</v>
      </c>
      <c r="C4323" s="5">
        <f t="shared" si="67"/>
        <v>22.62939207702944</v>
      </c>
      <c r="D4323" t="s">
        <v>10</v>
      </c>
    </row>
    <row r="4324" spans="1:4" x14ac:dyDescent="0.3">
      <c r="A4324" s="14">
        <v>0.94000000000000028</v>
      </c>
      <c r="B4324" s="15">
        <v>19.935767698938587</v>
      </c>
      <c r="C4324" s="5">
        <f t="shared" si="67"/>
        <v>20.875767698938589</v>
      </c>
      <c r="D4324" t="s">
        <v>10</v>
      </c>
    </row>
    <row r="4325" spans="1:4" x14ac:dyDescent="0.3">
      <c r="A4325" s="14">
        <v>0.94000000000000028</v>
      </c>
      <c r="B4325" s="15">
        <v>17.994510806614969</v>
      </c>
      <c r="C4325" s="5">
        <f t="shared" si="67"/>
        <v>18.93451080661497</v>
      </c>
      <c r="D4325" t="s">
        <v>10</v>
      </c>
    </row>
    <row r="4326" spans="1:4" x14ac:dyDescent="0.3">
      <c r="A4326" s="14">
        <v>0.94000000000000028</v>
      </c>
      <c r="B4326" s="15">
        <v>14.474426545557332</v>
      </c>
      <c r="C4326" s="5">
        <f t="shared" si="67"/>
        <v>15.414426545557331</v>
      </c>
      <c r="D4326" t="s">
        <v>10</v>
      </c>
    </row>
    <row r="4327" spans="1:4" x14ac:dyDescent="0.3">
      <c r="A4327" s="14">
        <v>0.94000000000000028</v>
      </c>
      <c r="B4327" s="15">
        <v>10.797629818305179</v>
      </c>
      <c r="C4327" s="5">
        <f t="shared" si="67"/>
        <v>11.737629818305178</v>
      </c>
      <c r="D4327" t="s">
        <v>10</v>
      </c>
    </row>
    <row r="4328" spans="1:4" x14ac:dyDescent="0.3">
      <c r="A4328" s="14">
        <v>7.391758241758243</v>
      </c>
      <c r="B4328" s="15">
        <v>8.7139917367270527</v>
      </c>
      <c r="C4328" s="5">
        <f t="shared" si="67"/>
        <v>16.105749978485296</v>
      </c>
      <c r="D4328" t="s">
        <v>10</v>
      </c>
    </row>
    <row r="4329" spans="1:4" x14ac:dyDescent="0.3">
      <c r="A4329" s="14">
        <v>11.826813186813187</v>
      </c>
      <c r="B4329" s="15">
        <v>8.1235623343986596</v>
      </c>
      <c r="C4329" s="5">
        <f t="shared" si="67"/>
        <v>19.950375521211846</v>
      </c>
      <c r="D4329" t="s">
        <v>10</v>
      </c>
    </row>
    <row r="4330" spans="1:4" x14ac:dyDescent="0.3">
      <c r="A4330" s="14">
        <v>16.26186813186813</v>
      </c>
      <c r="B4330" s="15">
        <v>10.038653761103056</v>
      </c>
      <c r="C4330" s="5">
        <f t="shared" si="67"/>
        <v>26.300521892971187</v>
      </c>
      <c r="D4330" t="s">
        <v>10</v>
      </c>
    </row>
    <row r="4331" spans="1:4" x14ac:dyDescent="0.3">
      <c r="A4331" s="14">
        <v>16.26186813186813</v>
      </c>
      <c r="B4331" s="15">
        <v>14.809417197204601</v>
      </c>
      <c r="C4331" s="5">
        <f t="shared" si="67"/>
        <v>31.07128532907273</v>
      </c>
      <c r="D4331" t="s">
        <v>10</v>
      </c>
    </row>
    <row r="4332" spans="1:4" x14ac:dyDescent="0.3">
      <c r="A4332" s="14">
        <v>16.26186813186813</v>
      </c>
      <c r="B4332" s="15">
        <v>16.981672880368407</v>
      </c>
      <c r="C4332" s="5">
        <f t="shared" si="67"/>
        <v>33.243541012236534</v>
      </c>
      <c r="D4332" t="s">
        <v>10</v>
      </c>
    </row>
    <row r="4333" spans="1:4" x14ac:dyDescent="0.3">
      <c r="A4333" s="14">
        <v>15.522692307692306</v>
      </c>
      <c r="B4333" s="15">
        <v>18.403738565042929</v>
      </c>
      <c r="C4333" s="5">
        <f t="shared" si="67"/>
        <v>33.926430872735239</v>
      </c>
      <c r="D4333" t="s">
        <v>10</v>
      </c>
    </row>
    <row r="4334" spans="1:4" x14ac:dyDescent="0.3">
      <c r="A4334" s="14">
        <v>15.522692307692306</v>
      </c>
      <c r="B4334" s="15">
        <v>19.84608467184712</v>
      </c>
      <c r="C4334" s="5">
        <f t="shared" si="67"/>
        <v>35.368776979539426</v>
      </c>
      <c r="D4334" t="s">
        <v>10</v>
      </c>
    </row>
    <row r="4335" spans="1:4" x14ac:dyDescent="0.3">
      <c r="A4335" s="14">
        <v>12.565989010989011</v>
      </c>
      <c r="B4335" s="15">
        <v>21.602551668661654</v>
      </c>
      <c r="C4335" s="5">
        <f t="shared" si="67"/>
        <v>34.168540679650661</v>
      </c>
      <c r="D4335" t="s">
        <v>10</v>
      </c>
    </row>
    <row r="4336" spans="1:4" x14ac:dyDescent="0.3">
      <c r="A4336" s="14">
        <v>11.826813186813187</v>
      </c>
      <c r="B4336" s="15">
        <v>23.289087305627287</v>
      </c>
      <c r="C4336" s="5">
        <f t="shared" si="67"/>
        <v>35.115900492440474</v>
      </c>
      <c r="D4336" t="s">
        <v>10</v>
      </c>
    </row>
    <row r="4337" spans="1:4" x14ac:dyDescent="0.3">
      <c r="A4337" s="14">
        <v>15.522692307692306</v>
      </c>
      <c r="B4337" s="15">
        <v>24.971143166228984</v>
      </c>
      <c r="C4337" s="5">
        <f t="shared" si="67"/>
        <v>40.493835473921294</v>
      </c>
      <c r="D4337" t="s">
        <v>10</v>
      </c>
    </row>
    <row r="4338" spans="1:4" x14ac:dyDescent="0.3">
      <c r="A4338" s="14">
        <v>19.957747252747254</v>
      </c>
      <c r="B4338" s="15">
        <v>26.331926144279191</v>
      </c>
      <c r="C4338" s="5">
        <f t="shared" si="67"/>
        <v>46.289673397026448</v>
      </c>
      <c r="D4338" t="s">
        <v>10</v>
      </c>
    </row>
    <row r="4339" spans="1:4" x14ac:dyDescent="0.3">
      <c r="A4339" s="14">
        <v>19.957747252747254</v>
      </c>
      <c r="B4339" s="15">
        <v>26.81002418188309</v>
      </c>
      <c r="C4339" s="5">
        <f t="shared" si="67"/>
        <v>46.767771434630347</v>
      </c>
      <c r="D4339" t="s">
        <v>10</v>
      </c>
    </row>
    <row r="4340" spans="1:4" x14ac:dyDescent="0.3">
      <c r="A4340" s="14">
        <v>14.783516483516486</v>
      </c>
      <c r="B4340" s="15">
        <v>26.335167001269703</v>
      </c>
      <c r="C4340" s="5">
        <f t="shared" si="67"/>
        <v>41.118683484786189</v>
      </c>
      <c r="D4340" t="s">
        <v>10</v>
      </c>
    </row>
    <row r="4341" spans="1:4" x14ac:dyDescent="0.3">
      <c r="A4341" s="14">
        <v>7.391758241758243</v>
      </c>
      <c r="B4341" s="15">
        <v>23.278994242983725</v>
      </c>
      <c r="C4341" s="5">
        <f t="shared" si="67"/>
        <v>30.670752484741968</v>
      </c>
      <c r="D4341" t="s">
        <v>10</v>
      </c>
    </row>
    <row r="4342" spans="1:4" x14ac:dyDescent="0.3">
      <c r="A4342" s="14">
        <v>0.94000000000000028</v>
      </c>
      <c r="B4342" s="15">
        <v>22.42153500293869</v>
      </c>
      <c r="C4342" s="5">
        <f t="shared" si="67"/>
        <v>23.361535002938691</v>
      </c>
      <c r="D4342" t="s">
        <v>10</v>
      </c>
    </row>
    <row r="4343" spans="1:4" x14ac:dyDescent="0.3">
      <c r="A4343" s="14">
        <v>0.94000000000000028</v>
      </c>
      <c r="B4343" s="15">
        <v>22.75412479597453</v>
      </c>
      <c r="C4343" s="5">
        <f t="shared" si="67"/>
        <v>23.694124795974531</v>
      </c>
      <c r="D4343" t="s">
        <v>10</v>
      </c>
    </row>
    <row r="4344" spans="1:4" x14ac:dyDescent="0.3">
      <c r="A4344" s="14">
        <v>0.94000000000000028</v>
      </c>
      <c r="B4344" s="15">
        <v>23.336849185561981</v>
      </c>
      <c r="C4344" s="5">
        <f t="shared" si="67"/>
        <v>24.276849185561982</v>
      </c>
      <c r="D4344" t="s">
        <v>10</v>
      </c>
    </row>
    <row r="4345" spans="1:4" x14ac:dyDescent="0.3">
      <c r="A4345" s="14">
        <v>0.94000000000000028</v>
      </c>
      <c r="B4345" s="15">
        <v>23.616155241846801</v>
      </c>
      <c r="C4345" s="5">
        <f t="shared" si="67"/>
        <v>24.556155241846803</v>
      </c>
      <c r="D4345" t="s">
        <v>10</v>
      </c>
    </row>
    <row r="4346" spans="1:4" x14ac:dyDescent="0.3">
      <c r="A4346" s="14">
        <v>0.94000000000000028</v>
      </c>
      <c r="B4346" s="15">
        <v>23.146082161956141</v>
      </c>
      <c r="C4346" s="5">
        <f t="shared" si="67"/>
        <v>24.086082161956142</v>
      </c>
      <c r="D4346" t="s">
        <v>10</v>
      </c>
    </row>
    <row r="4347" spans="1:4" x14ac:dyDescent="0.3">
      <c r="A4347" s="14">
        <v>0.94000000000000028</v>
      </c>
      <c r="B4347" s="15">
        <v>21.689392077029439</v>
      </c>
      <c r="C4347" s="5">
        <f t="shared" si="67"/>
        <v>22.62939207702944</v>
      </c>
      <c r="D4347" t="s">
        <v>10</v>
      </c>
    </row>
    <row r="4348" spans="1:4" x14ac:dyDescent="0.3">
      <c r="A4348" s="14">
        <v>0.94000000000000028</v>
      </c>
      <c r="B4348" s="15">
        <v>19.935767698938587</v>
      </c>
      <c r="C4348" s="5">
        <f t="shared" si="67"/>
        <v>20.875767698938589</v>
      </c>
      <c r="D4348" t="s">
        <v>10</v>
      </c>
    </row>
    <row r="4349" spans="1:4" x14ac:dyDescent="0.3">
      <c r="A4349" s="14">
        <v>0.94000000000000028</v>
      </c>
      <c r="B4349" s="15">
        <v>17.994510806614969</v>
      </c>
      <c r="C4349" s="5">
        <f t="shared" si="67"/>
        <v>18.93451080661497</v>
      </c>
      <c r="D4349" t="s">
        <v>10</v>
      </c>
    </row>
    <row r="4350" spans="1:4" x14ac:dyDescent="0.3">
      <c r="A4350" s="14">
        <v>0.94000000000000028</v>
      </c>
      <c r="B4350" s="15">
        <v>14.474426545557332</v>
      </c>
      <c r="C4350" s="5">
        <f t="shared" si="67"/>
        <v>15.414426545557331</v>
      </c>
      <c r="D4350" t="s">
        <v>10</v>
      </c>
    </row>
    <row r="4351" spans="1:4" x14ac:dyDescent="0.3">
      <c r="A4351" s="14">
        <v>0.94000000000000028</v>
      </c>
      <c r="B4351" s="15">
        <v>10.797629818305179</v>
      </c>
      <c r="C4351" s="5">
        <f t="shared" si="67"/>
        <v>11.737629818305178</v>
      </c>
      <c r="D4351" t="s">
        <v>10</v>
      </c>
    </row>
    <row r="4352" spans="1:4" x14ac:dyDescent="0.3">
      <c r="A4352" s="14">
        <v>7.391758241758243</v>
      </c>
      <c r="B4352" s="15">
        <v>8.7139917367270527</v>
      </c>
      <c r="C4352" s="5">
        <f t="shared" si="67"/>
        <v>16.105749978485296</v>
      </c>
      <c r="D4352" t="s">
        <v>10</v>
      </c>
    </row>
    <row r="4353" spans="1:4" x14ac:dyDescent="0.3">
      <c r="A4353" s="14">
        <v>11.826813186813187</v>
      </c>
      <c r="B4353" s="15">
        <v>8.1235623343986596</v>
      </c>
      <c r="C4353" s="5">
        <f t="shared" si="67"/>
        <v>19.950375521211846</v>
      </c>
      <c r="D4353" t="s">
        <v>10</v>
      </c>
    </row>
    <row r="4354" spans="1:4" x14ac:dyDescent="0.3">
      <c r="A4354" s="14">
        <v>16.26186813186813</v>
      </c>
      <c r="B4354" s="15">
        <v>10.038653761103056</v>
      </c>
      <c r="C4354" s="5">
        <f t="shared" si="67"/>
        <v>26.300521892971187</v>
      </c>
      <c r="D4354" t="s">
        <v>10</v>
      </c>
    </row>
    <row r="4355" spans="1:4" x14ac:dyDescent="0.3">
      <c r="A4355" s="14">
        <v>16.26186813186813</v>
      </c>
      <c r="B4355" s="15">
        <v>14.809417197204601</v>
      </c>
      <c r="C4355" s="5">
        <f t="shared" ref="C4355:C4418" si="68">SUM(A4355:B4355)</f>
        <v>31.07128532907273</v>
      </c>
      <c r="D4355" t="s">
        <v>10</v>
      </c>
    </row>
    <row r="4356" spans="1:4" x14ac:dyDescent="0.3">
      <c r="A4356" s="14">
        <v>16.26186813186813</v>
      </c>
      <c r="B4356" s="15">
        <v>16.981672880368407</v>
      </c>
      <c r="C4356" s="5">
        <f t="shared" si="68"/>
        <v>33.243541012236534</v>
      </c>
      <c r="D4356" t="s">
        <v>10</v>
      </c>
    </row>
    <row r="4357" spans="1:4" x14ac:dyDescent="0.3">
      <c r="A4357" s="14">
        <v>15.522692307692306</v>
      </c>
      <c r="B4357" s="15">
        <v>18.403738565042929</v>
      </c>
      <c r="C4357" s="5">
        <f t="shared" si="68"/>
        <v>33.926430872735239</v>
      </c>
      <c r="D4357" t="s">
        <v>10</v>
      </c>
    </row>
    <row r="4358" spans="1:4" x14ac:dyDescent="0.3">
      <c r="A4358" s="14">
        <v>15.522692307692306</v>
      </c>
      <c r="B4358" s="15">
        <v>19.84608467184712</v>
      </c>
      <c r="C4358" s="5">
        <f t="shared" si="68"/>
        <v>35.368776979539426</v>
      </c>
      <c r="D4358" t="s">
        <v>10</v>
      </c>
    </row>
    <row r="4359" spans="1:4" x14ac:dyDescent="0.3">
      <c r="A4359" s="14">
        <v>12.565989010989011</v>
      </c>
      <c r="B4359" s="15">
        <v>21.602551668661654</v>
      </c>
      <c r="C4359" s="5">
        <f t="shared" si="68"/>
        <v>34.168540679650661</v>
      </c>
      <c r="D4359" t="s">
        <v>10</v>
      </c>
    </row>
    <row r="4360" spans="1:4" x14ac:dyDescent="0.3">
      <c r="A4360" s="14">
        <v>11.826813186813187</v>
      </c>
      <c r="B4360" s="15">
        <v>23.289087305627287</v>
      </c>
      <c r="C4360" s="5">
        <f t="shared" si="68"/>
        <v>35.115900492440474</v>
      </c>
      <c r="D4360" t="s">
        <v>10</v>
      </c>
    </row>
    <row r="4361" spans="1:4" x14ac:dyDescent="0.3">
      <c r="A4361" s="14">
        <v>15.522692307692306</v>
      </c>
      <c r="B4361" s="15">
        <v>24.971143166228984</v>
      </c>
      <c r="C4361" s="5">
        <f t="shared" si="68"/>
        <v>40.493835473921294</v>
      </c>
      <c r="D4361" t="s">
        <v>10</v>
      </c>
    </row>
    <row r="4362" spans="1:4" x14ac:dyDescent="0.3">
      <c r="A4362" s="14">
        <v>19.957747252747254</v>
      </c>
      <c r="B4362" s="15">
        <v>26.331926144279191</v>
      </c>
      <c r="C4362" s="5">
        <f t="shared" si="68"/>
        <v>46.289673397026448</v>
      </c>
      <c r="D4362" t="s">
        <v>10</v>
      </c>
    </row>
    <row r="4363" spans="1:4" x14ac:dyDescent="0.3">
      <c r="A4363" s="14">
        <v>19.957747252747254</v>
      </c>
      <c r="B4363" s="15">
        <v>26.81002418188309</v>
      </c>
      <c r="C4363" s="5">
        <f t="shared" si="68"/>
        <v>46.767771434630347</v>
      </c>
      <c r="D4363" t="s">
        <v>10</v>
      </c>
    </row>
    <row r="4364" spans="1:4" x14ac:dyDescent="0.3">
      <c r="A4364" s="14">
        <v>14.783516483516486</v>
      </c>
      <c r="B4364" s="15">
        <v>26.335167001269703</v>
      </c>
      <c r="C4364" s="5">
        <f t="shared" si="68"/>
        <v>41.118683484786189</v>
      </c>
      <c r="D4364" t="s">
        <v>10</v>
      </c>
    </row>
    <row r="4365" spans="1:4" x14ac:dyDescent="0.3">
      <c r="A4365" s="14">
        <v>7.391758241758243</v>
      </c>
      <c r="B4365" s="15">
        <v>23.278994242983725</v>
      </c>
      <c r="C4365" s="5">
        <f t="shared" si="68"/>
        <v>30.670752484741968</v>
      </c>
      <c r="D4365" t="s">
        <v>10</v>
      </c>
    </row>
    <row r="4366" spans="1:4" x14ac:dyDescent="0.3">
      <c r="A4366" s="14">
        <v>0.94000000000000028</v>
      </c>
      <c r="B4366" s="15">
        <v>22.42153500293869</v>
      </c>
      <c r="C4366" s="5">
        <f t="shared" si="68"/>
        <v>23.361535002938691</v>
      </c>
      <c r="D4366" t="s">
        <v>10</v>
      </c>
    </row>
    <row r="4367" spans="1:4" x14ac:dyDescent="0.3">
      <c r="A4367" s="14">
        <v>0.94000000000000028</v>
      </c>
      <c r="B4367" s="15">
        <v>22.75412479597453</v>
      </c>
      <c r="C4367" s="5">
        <f t="shared" si="68"/>
        <v>23.694124795974531</v>
      </c>
      <c r="D4367" t="s">
        <v>10</v>
      </c>
    </row>
    <row r="4368" spans="1:4" x14ac:dyDescent="0.3">
      <c r="A4368" s="14">
        <v>0.94000000000000028</v>
      </c>
      <c r="B4368" s="15">
        <v>23.336849185561981</v>
      </c>
      <c r="C4368" s="5">
        <f t="shared" si="68"/>
        <v>24.276849185561982</v>
      </c>
      <c r="D4368" t="s">
        <v>10</v>
      </c>
    </row>
    <row r="4369" spans="1:4" x14ac:dyDescent="0.3">
      <c r="A4369" s="14">
        <v>0.94000000000000028</v>
      </c>
      <c r="B4369" s="15">
        <v>23.616155241846801</v>
      </c>
      <c r="C4369" s="5">
        <f t="shared" si="68"/>
        <v>24.556155241846803</v>
      </c>
      <c r="D4369" t="s">
        <v>10</v>
      </c>
    </row>
    <row r="4370" spans="1:4" x14ac:dyDescent="0.3">
      <c r="A4370" s="12">
        <v>0.94000000000000006</v>
      </c>
      <c r="B4370" s="13">
        <v>29.30645584747192</v>
      </c>
      <c r="C4370" s="5">
        <f t="shared" si="68"/>
        <v>30.246455847471921</v>
      </c>
      <c r="D4370" t="s">
        <v>10</v>
      </c>
    </row>
    <row r="4371" spans="1:4" x14ac:dyDescent="0.3">
      <c r="A4371" s="12">
        <v>0.94000000000000006</v>
      </c>
      <c r="B4371" s="13">
        <v>27.209118141213224</v>
      </c>
      <c r="C4371" s="5">
        <f t="shared" si="68"/>
        <v>28.149118141213226</v>
      </c>
      <c r="D4371" t="s">
        <v>10</v>
      </c>
    </row>
    <row r="4372" spans="1:4" x14ac:dyDescent="0.3">
      <c r="A4372" s="12">
        <v>0.94000000000000006</v>
      </c>
      <c r="B4372" s="13">
        <v>24.270696892881542</v>
      </c>
      <c r="C4372" s="5">
        <f t="shared" si="68"/>
        <v>25.210696892881543</v>
      </c>
      <c r="D4372" t="s">
        <v>10</v>
      </c>
    </row>
    <row r="4373" spans="1:4" x14ac:dyDescent="0.3">
      <c r="A4373" s="12">
        <v>0.94000000000000006</v>
      </c>
      <c r="B4373" s="13">
        <v>20.501654275040437</v>
      </c>
      <c r="C4373" s="5">
        <f t="shared" si="68"/>
        <v>21.441654275040438</v>
      </c>
      <c r="D4373" t="s">
        <v>10</v>
      </c>
    </row>
    <row r="4374" spans="1:4" x14ac:dyDescent="0.3">
      <c r="A4374" s="12">
        <v>0.94000000000000006</v>
      </c>
      <c r="B4374" s="13">
        <v>16.578839650440027</v>
      </c>
      <c r="C4374" s="5">
        <f t="shared" si="68"/>
        <v>17.518839650440029</v>
      </c>
      <c r="D4374" t="s">
        <v>10</v>
      </c>
    </row>
    <row r="4375" spans="1:4" x14ac:dyDescent="0.3">
      <c r="A4375" s="12">
        <v>0.94000000000000006</v>
      </c>
      <c r="B4375" s="13">
        <v>13.401369828430429</v>
      </c>
      <c r="C4375" s="5">
        <f t="shared" si="68"/>
        <v>14.341369828430429</v>
      </c>
      <c r="D4375" t="s">
        <v>10</v>
      </c>
    </row>
    <row r="4376" spans="1:4" x14ac:dyDescent="0.3">
      <c r="A4376" s="12">
        <v>0.94000000000000006</v>
      </c>
      <c r="B4376" s="13">
        <v>10.727261990410534</v>
      </c>
      <c r="C4376" s="5">
        <f t="shared" si="68"/>
        <v>11.667261990410534</v>
      </c>
      <c r="D4376" t="s">
        <v>10</v>
      </c>
    </row>
    <row r="4377" spans="1:4" x14ac:dyDescent="0.3">
      <c r="A4377" s="12">
        <v>0.94000000000000006</v>
      </c>
      <c r="B4377" s="13">
        <v>8.2269603542291403</v>
      </c>
      <c r="C4377" s="5">
        <f t="shared" si="68"/>
        <v>9.1669603542291398</v>
      </c>
      <c r="D4377" t="s">
        <v>10</v>
      </c>
    </row>
    <row r="4378" spans="1:4" x14ac:dyDescent="0.3">
      <c r="A4378" s="12">
        <v>0.94000000000000006</v>
      </c>
      <c r="B4378" s="13">
        <v>6.2562184140255912</v>
      </c>
      <c r="C4378" s="5">
        <f t="shared" si="68"/>
        <v>7.1962184140255916</v>
      </c>
      <c r="D4378" t="s">
        <v>10</v>
      </c>
    </row>
    <row r="4379" spans="1:4" x14ac:dyDescent="0.3">
      <c r="A4379" s="12">
        <v>0.94000000000000006</v>
      </c>
      <c r="B4379" s="13">
        <v>5.0900031509444821</v>
      </c>
      <c r="C4379" s="5">
        <f t="shared" si="68"/>
        <v>6.0300031509444825</v>
      </c>
      <c r="D4379" t="s">
        <v>10</v>
      </c>
    </row>
    <row r="4380" spans="1:4" x14ac:dyDescent="0.3">
      <c r="A4380" s="12">
        <v>0.94000000000000006</v>
      </c>
      <c r="B4380" s="13">
        <v>5.1244618285953205</v>
      </c>
      <c r="C4380" s="5">
        <f t="shared" si="68"/>
        <v>6.0644618285953209</v>
      </c>
      <c r="D4380" t="s">
        <v>10</v>
      </c>
    </row>
    <row r="4381" spans="1:4" x14ac:dyDescent="0.3">
      <c r="A4381" s="12">
        <v>0.94000000000000006</v>
      </c>
      <c r="B4381" s="13">
        <v>6.0221968814835289</v>
      </c>
      <c r="C4381" s="5">
        <f t="shared" si="68"/>
        <v>6.9621968814835293</v>
      </c>
      <c r="D4381" t="s">
        <v>10</v>
      </c>
    </row>
    <row r="4382" spans="1:4" x14ac:dyDescent="0.3">
      <c r="A4382" s="12">
        <v>0.94000000000000006</v>
      </c>
      <c r="B4382" s="13">
        <v>8.2704311157523112</v>
      </c>
      <c r="C4382" s="5">
        <f t="shared" si="68"/>
        <v>9.2104311157523107</v>
      </c>
      <c r="D4382" t="s">
        <v>10</v>
      </c>
    </row>
    <row r="4383" spans="1:4" x14ac:dyDescent="0.3">
      <c r="A4383" s="12">
        <v>0.94000000000000006</v>
      </c>
      <c r="B4383" s="13">
        <v>11.280231596315655</v>
      </c>
      <c r="C4383" s="5">
        <f t="shared" si="68"/>
        <v>12.220231596315655</v>
      </c>
      <c r="D4383" t="s">
        <v>10</v>
      </c>
    </row>
    <row r="4384" spans="1:4" x14ac:dyDescent="0.3">
      <c r="A4384" s="12">
        <v>0.94000000000000006</v>
      </c>
      <c r="B4384" s="13">
        <v>14.454930878215668</v>
      </c>
      <c r="C4384" s="5">
        <f t="shared" si="68"/>
        <v>15.394930878215668</v>
      </c>
      <c r="D4384" t="s">
        <v>10</v>
      </c>
    </row>
    <row r="4385" spans="1:4" x14ac:dyDescent="0.3">
      <c r="A4385" s="12">
        <v>0.94000000000000006</v>
      </c>
      <c r="B4385" s="13">
        <v>17.736088893156293</v>
      </c>
      <c r="C4385" s="5">
        <f t="shared" si="68"/>
        <v>18.676088893156294</v>
      </c>
      <c r="D4385" t="s">
        <v>10</v>
      </c>
    </row>
    <row r="4386" spans="1:4" x14ac:dyDescent="0.3">
      <c r="A4386" s="12">
        <v>0.94000000000000006</v>
      </c>
      <c r="B4386" s="13">
        <v>21.19912284189256</v>
      </c>
      <c r="C4386" s="5">
        <f t="shared" si="68"/>
        <v>22.139122841892561</v>
      </c>
      <c r="D4386" t="s">
        <v>10</v>
      </c>
    </row>
    <row r="4387" spans="1:4" x14ac:dyDescent="0.3">
      <c r="A4387" s="12">
        <v>0.94000000000000006</v>
      </c>
      <c r="B4387" s="13">
        <v>25.119128388430532</v>
      </c>
      <c r="C4387" s="5">
        <f t="shared" si="68"/>
        <v>26.059128388430533</v>
      </c>
      <c r="D4387" t="s">
        <v>10</v>
      </c>
    </row>
    <row r="4388" spans="1:4" x14ac:dyDescent="0.3">
      <c r="A4388" s="12">
        <v>0.94000000000000006</v>
      </c>
      <c r="B4388" s="13">
        <v>28.887831888257956</v>
      </c>
      <c r="C4388" s="5">
        <f t="shared" si="68"/>
        <v>29.827831888257958</v>
      </c>
      <c r="D4388" t="s">
        <v>10</v>
      </c>
    </row>
    <row r="4389" spans="1:4" x14ac:dyDescent="0.3">
      <c r="A4389" s="12">
        <v>0.94000000000000006</v>
      </c>
      <c r="B4389" s="13">
        <v>31.406473561578796</v>
      </c>
      <c r="C4389" s="5">
        <f t="shared" si="68"/>
        <v>32.346473561578797</v>
      </c>
      <c r="D4389" t="s">
        <v>10</v>
      </c>
    </row>
    <row r="4390" spans="1:4" x14ac:dyDescent="0.3">
      <c r="A4390" s="12">
        <v>0.94000000000000006</v>
      </c>
      <c r="B4390" s="13">
        <v>32.710708508051312</v>
      </c>
      <c r="C4390" s="5">
        <f t="shared" si="68"/>
        <v>33.650708508051309</v>
      </c>
      <c r="D4390" t="s">
        <v>10</v>
      </c>
    </row>
    <row r="4391" spans="1:4" x14ac:dyDescent="0.3">
      <c r="A4391" s="12">
        <v>0.94000000000000006</v>
      </c>
      <c r="B4391" s="13">
        <v>33.14819860996019</v>
      </c>
      <c r="C4391" s="5">
        <f t="shared" si="68"/>
        <v>34.088198609960187</v>
      </c>
      <c r="D4391" t="s">
        <v>10</v>
      </c>
    </row>
    <row r="4392" spans="1:4" x14ac:dyDescent="0.3">
      <c r="A4392" s="12">
        <v>0.94000000000000006</v>
      </c>
      <c r="B4392" s="13">
        <v>32.560965344823074</v>
      </c>
      <c r="C4392" s="5">
        <f t="shared" si="68"/>
        <v>33.500965344823072</v>
      </c>
      <c r="D4392" t="s">
        <v>10</v>
      </c>
    </row>
    <row r="4393" spans="1:4" x14ac:dyDescent="0.3">
      <c r="A4393" s="12">
        <v>0.94000000000000006</v>
      </c>
      <c r="B4393" s="13">
        <v>31.206501520035097</v>
      </c>
      <c r="C4393" s="5">
        <f t="shared" si="68"/>
        <v>32.146501520035095</v>
      </c>
      <c r="D4393" t="s">
        <v>10</v>
      </c>
    </row>
    <row r="4394" spans="1:4" x14ac:dyDescent="0.3">
      <c r="A4394" s="12">
        <v>0.94000000000000006</v>
      </c>
      <c r="B4394" s="13">
        <v>29.30645584747192</v>
      </c>
      <c r="C4394" s="5">
        <f t="shared" si="68"/>
        <v>30.246455847471921</v>
      </c>
      <c r="D4394" t="s">
        <v>10</v>
      </c>
    </row>
    <row r="4395" spans="1:4" x14ac:dyDescent="0.3">
      <c r="A4395" s="12">
        <v>0.94000000000000006</v>
      </c>
      <c r="B4395" s="13">
        <v>27.209118141213224</v>
      </c>
      <c r="C4395" s="5">
        <f t="shared" si="68"/>
        <v>28.149118141213226</v>
      </c>
      <c r="D4395" t="s">
        <v>10</v>
      </c>
    </row>
    <row r="4396" spans="1:4" x14ac:dyDescent="0.3">
      <c r="A4396" s="12">
        <v>0.94000000000000006</v>
      </c>
      <c r="B4396" s="13">
        <v>24.270696892881542</v>
      </c>
      <c r="C4396" s="5">
        <f t="shared" si="68"/>
        <v>25.210696892881543</v>
      </c>
      <c r="D4396" t="s">
        <v>10</v>
      </c>
    </row>
    <row r="4397" spans="1:4" x14ac:dyDescent="0.3">
      <c r="A4397" s="12">
        <v>0.94000000000000006</v>
      </c>
      <c r="B4397" s="13">
        <v>20.501654275040437</v>
      </c>
      <c r="C4397" s="5">
        <f t="shared" si="68"/>
        <v>21.441654275040438</v>
      </c>
      <c r="D4397" t="s">
        <v>10</v>
      </c>
    </row>
    <row r="4398" spans="1:4" x14ac:dyDescent="0.3">
      <c r="A4398" s="12">
        <v>0.94000000000000006</v>
      </c>
      <c r="B4398" s="13">
        <v>16.578839650440027</v>
      </c>
      <c r="C4398" s="5">
        <f t="shared" si="68"/>
        <v>17.518839650440029</v>
      </c>
      <c r="D4398" t="s">
        <v>10</v>
      </c>
    </row>
    <row r="4399" spans="1:4" x14ac:dyDescent="0.3">
      <c r="A4399" s="12">
        <v>0.94000000000000006</v>
      </c>
      <c r="B4399" s="13">
        <v>13.401369828430429</v>
      </c>
      <c r="C4399" s="5">
        <f t="shared" si="68"/>
        <v>14.341369828430429</v>
      </c>
      <c r="D4399" t="s">
        <v>10</v>
      </c>
    </row>
    <row r="4400" spans="1:4" x14ac:dyDescent="0.3">
      <c r="A4400" s="12">
        <v>0.94000000000000006</v>
      </c>
      <c r="B4400" s="13">
        <v>10.727261990410534</v>
      </c>
      <c r="C4400" s="5">
        <f t="shared" si="68"/>
        <v>11.667261990410534</v>
      </c>
      <c r="D4400" t="s">
        <v>10</v>
      </c>
    </row>
    <row r="4401" spans="1:4" x14ac:dyDescent="0.3">
      <c r="A4401" s="12">
        <v>0.94000000000000006</v>
      </c>
      <c r="B4401" s="13">
        <v>8.2269603542291403</v>
      </c>
      <c r="C4401" s="5">
        <f t="shared" si="68"/>
        <v>9.1669603542291398</v>
      </c>
      <c r="D4401" t="s">
        <v>10</v>
      </c>
    </row>
    <row r="4402" spans="1:4" x14ac:dyDescent="0.3">
      <c r="A4402" s="12">
        <v>0.94000000000000006</v>
      </c>
      <c r="B4402" s="13">
        <v>6.2562184140255912</v>
      </c>
      <c r="C4402" s="5">
        <f t="shared" si="68"/>
        <v>7.1962184140255916</v>
      </c>
      <c r="D4402" t="s">
        <v>10</v>
      </c>
    </row>
    <row r="4403" spans="1:4" x14ac:dyDescent="0.3">
      <c r="A4403" s="12">
        <v>0.94000000000000006</v>
      </c>
      <c r="B4403" s="13">
        <v>5.0900031509444821</v>
      </c>
      <c r="C4403" s="5">
        <f t="shared" si="68"/>
        <v>6.0300031509444825</v>
      </c>
      <c r="D4403" t="s">
        <v>10</v>
      </c>
    </row>
    <row r="4404" spans="1:4" x14ac:dyDescent="0.3">
      <c r="A4404" s="12">
        <v>0.94000000000000006</v>
      </c>
      <c r="B4404" s="13">
        <v>5.1244618285953205</v>
      </c>
      <c r="C4404" s="5">
        <f t="shared" si="68"/>
        <v>6.0644618285953209</v>
      </c>
      <c r="D4404" t="s">
        <v>10</v>
      </c>
    </row>
    <row r="4405" spans="1:4" x14ac:dyDescent="0.3">
      <c r="A4405" s="12">
        <v>0.94000000000000006</v>
      </c>
      <c r="B4405" s="13">
        <v>6.0221968814835289</v>
      </c>
      <c r="C4405" s="5">
        <f t="shared" si="68"/>
        <v>6.9621968814835293</v>
      </c>
      <c r="D4405" t="s">
        <v>10</v>
      </c>
    </row>
    <row r="4406" spans="1:4" x14ac:dyDescent="0.3">
      <c r="A4406" s="12">
        <v>0.94000000000000006</v>
      </c>
      <c r="B4406" s="13">
        <v>8.2704311157523112</v>
      </c>
      <c r="C4406" s="5">
        <f t="shared" si="68"/>
        <v>9.2104311157523107</v>
      </c>
      <c r="D4406" t="s">
        <v>10</v>
      </c>
    </row>
    <row r="4407" spans="1:4" x14ac:dyDescent="0.3">
      <c r="A4407" s="12">
        <v>0.94000000000000006</v>
      </c>
      <c r="B4407" s="13">
        <v>11.280231596315655</v>
      </c>
      <c r="C4407" s="5">
        <f t="shared" si="68"/>
        <v>12.220231596315655</v>
      </c>
      <c r="D4407" t="s">
        <v>10</v>
      </c>
    </row>
    <row r="4408" spans="1:4" x14ac:dyDescent="0.3">
      <c r="A4408" s="12">
        <v>0.94000000000000006</v>
      </c>
      <c r="B4408" s="13">
        <v>14.454930878215668</v>
      </c>
      <c r="C4408" s="5">
        <f t="shared" si="68"/>
        <v>15.394930878215668</v>
      </c>
      <c r="D4408" t="s">
        <v>10</v>
      </c>
    </row>
    <row r="4409" spans="1:4" x14ac:dyDescent="0.3">
      <c r="A4409" s="12">
        <v>0.94000000000000006</v>
      </c>
      <c r="B4409" s="13">
        <v>17.736088893156293</v>
      </c>
      <c r="C4409" s="5">
        <f t="shared" si="68"/>
        <v>18.676088893156294</v>
      </c>
      <c r="D4409" t="s">
        <v>10</v>
      </c>
    </row>
    <row r="4410" spans="1:4" x14ac:dyDescent="0.3">
      <c r="A4410" s="12">
        <v>0.94000000000000006</v>
      </c>
      <c r="B4410" s="13">
        <v>21.19912284189256</v>
      </c>
      <c r="C4410" s="5">
        <f t="shared" si="68"/>
        <v>22.139122841892561</v>
      </c>
      <c r="D4410" t="s">
        <v>10</v>
      </c>
    </row>
    <row r="4411" spans="1:4" x14ac:dyDescent="0.3">
      <c r="A4411" s="12">
        <v>0.94000000000000006</v>
      </c>
      <c r="B4411" s="13">
        <v>25.119128388430532</v>
      </c>
      <c r="C4411" s="5">
        <f t="shared" si="68"/>
        <v>26.059128388430533</v>
      </c>
      <c r="D4411" t="s">
        <v>10</v>
      </c>
    </row>
    <row r="4412" spans="1:4" x14ac:dyDescent="0.3">
      <c r="A4412" s="12">
        <v>0.94000000000000006</v>
      </c>
      <c r="B4412" s="13">
        <v>28.887831888257956</v>
      </c>
      <c r="C4412" s="5">
        <f t="shared" si="68"/>
        <v>29.827831888257958</v>
      </c>
      <c r="D4412" t="s">
        <v>10</v>
      </c>
    </row>
    <row r="4413" spans="1:4" x14ac:dyDescent="0.3">
      <c r="A4413" s="12">
        <v>0.94000000000000006</v>
      </c>
      <c r="B4413" s="13">
        <v>31.406473561578796</v>
      </c>
      <c r="C4413" s="5">
        <f t="shared" si="68"/>
        <v>32.346473561578797</v>
      </c>
      <c r="D4413" t="s">
        <v>10</v>
      </c>
    </row>
    <row r="4414" spans="1:4" x14ac:dyDescent="0.3">
      <c r="A4414" s="12">
        <v>0.94000000000000006</v>
      </c>
      <c r="B4414" s="13">
        <v>32.710708508051312</v>
      </c>
      <c r="C4414" s="5">
        <f t="shared" si="68"/>
        <v>33.650708508051309</v>
      </c>
      <c r="D4414" t="s">
        <v>10</v>
      </c>
    </row>
    <row r="4415" spans="1:4" x14ac:dyDescent="0.3">
      <c r="A4415" s="12">
        <v>0.94000000000000006</v>
      </c>
      <c r="B4415" s="13">
        <v>33.14819860996019</v>
      </c>
      <c r="C4415" s="5">
        <f t="shared" si="68"/>
        <v>34.088198609960187</v>
      </c>
      <c r="D4415" t="s">
        <v>10</v>
      </c>
    </row>
    <row r="4416" spans="1:4" x14ac:dyDescent="0.3">
      <c r="A4416" s="12">
        <v>0.94000000000000006</v>
      </c>
      <c r="B4416" s="13">
        <v>32.560965344823074</v>
      </c>
      <c r="C4416" s="5">
        <f t="shared" si="68"/>
        <v>33.500965344823072</v>
      </c>
      <c r="D4416" t="s">
        <v>10</v>
      </c>
    </row>
    <row r="4417" spans="1:4" x14ac:dyDescent="0.3">
      <c r="A4417" s="12">
        <v>0.94000000000000006</v>
      </c>
      <c r="B4417" s="13">
        <v>31.206501520035097</v>
      </c>
      <c r="C4417" s="5">
        <f t="shared" si="68"/>
        <v>32.146501520035095</v>
      </c>
      <c r="D4417" t="s">
        <v>10</v>
      </c>
    </row>
    <row r="4418" spans="1:4" x14ac:dyDescent="0.3">
      <c r="A4418" s="14">
        <v>0.94000000000000028</v>
      </c>
      <c r="B4418" s="15">
        <v>23.146082161956141</v>
      </c>
      <c r="C4418" s="5">
        <f t="shared" si="68"/>
        <v>24.086082161956142</v>
      </c>
      <c r="D4418" t="s">
        <v>10</v>
      </c>
    </row>
    <row r="4419" spans="1:4" x14ac:dyDescent="0.3">
      <c r="A4419" s="14">
        <v>0.94000000000000028</v>
      </c>
      <c r="B4419" s="15">
        <v>21.689392077029439</v>
      </c>
      <c r="C4419" s="5">
        <f t="shared" ref="C4419:C4482" si="69">SUM(A4419:B4419)</f>
        <v>22.62939207702944</v>
      </c>
      <c r="D4419" t="s">
        <v>10</v>
      </c>
    </row>
    <row r="4420" spans="1:4" x14ac:dyDescent="0.3">
      <c r="A4420" s="14">
        <v>0.94000000000000028</v>
      </c>
      <c r="B4420" s="15">
        <v>19.935767698938587</v>
      </c>
      <c r="C4420" s="5">
        <f t="shared" si="69"/>
        <v>20.875767698938589</v>
      </c>
      <c r="D4420" t="s">
        <v>10</v>
      </c>
    </row>
    <row r="4421" spans="1:4" x14ac:dyDescent="0.3">
      <c r="A4421" s="14">
        <v>0.94000000000000028</v>
      </c>
      <c r="B4421" s="15">
        <v>17.994510806614969</v>
      </c>
      <c r="C4421" s="5">
        <f t="shared" si="69"/>
        <v>18.93451080661497</v>
      </c>
      <c r="D4421" t="s">
        <v>10</v>
      </c>
    </row>
    <row r="4422" spans="1:4" x14ac:dyDescent="0.3">
      <c r="A4422" s="14">
        <v>0.94000000000000028</v>
      </c>
      <c r="B4422" s="15">
        <v>14.474426545557332</v>
      </c>
      <c r="C4422" s="5">
        <f t="shared" si="69"/>
        <v>15.414426545557331</v>
      </c>
      <c r="D4422" t="s">
        <v>10</v>
      </c>
    </row>
    <row r="4423" spans="1:4" x14ac:dyDescent="0.3">
      <c r="A4423" s="14">
        <v>0.94000000000000028</v>
      </c>
      <c r="B4423" s="15">
        <v>10.797629818305179</v>
      </c>
      <c r="C4423" s="5">
        <f t="shared" si="69"/>
        <v>11.737629818305178</v>
      </c>
      <c r="D4423" t="s">
        <v>10</v>
      </c>
    </row>
    <row r="4424" spans="1:4" x14ac:dyDescent="0.3">
      <c r="A4424" s="14">
        <v>7.391758241758243</v>
      </c>
      <c r="B4424" s="15">
        <v>8.7139917367270527</v>
      </c>
      <c r="C4424" s="5">
        <f t="shared" si="69"/>
        <v>16.105749978485296</v>
      </c>
      <c r="D4424" t="s">
        <v>10</v>
      </c>
    </row>
    <row r="4425" spans="1:4" x14ac:dyDescent="0.3">
      <c r="A4425" s="14">
        <v>11.826813186813187</v>
      </c>
      <c r="B4425" s="15">
        <v>8.1235623343986596</v>
      </c>
      <c r="C4425" s="5">
        <f t="shared" si="69"/>
        <v>19.950375521211846</v>
      </c>
      <c r="D4425" t="s">
        <v>10</v>
      </c>
    </row>
    <row r="4426" spans="1:4" x14ac:dyDescent="0.3">
      <c r="A4426" s="14">
        <v>16.26186813186813</v>
      </c>
      <c r="B4426" s="15">
        <v>10.038653761103056</v>
      </c>
      <c r="C4426" s="5">
        <f t="shared" si="69"/>
        <v>26.300521892971187</v>
      </c>
      <c r="D4426" t="s">
        <v>10</v>
      </c>
    </row>
    <row r="4427" spans="1:4" x14ac:dyDescent="0.3">
      <c r="A4427" s="14">
        <v>16.26186813186813</v>
      </c>
      <c r="B4427" s="15">
        <v>14.809417197204601</v>
      </c>
      <c r="C4427" s="5">
        <f t="shared" si="69"/>
        <v>31.07128532907273</v>
      </c>
      <c r="D4427" t="s">
        <v>10</v>
      </c>
    </row>
    <row r="4428" spans="1:4" x14ac:dyDescent="0.3">
      <c r="A4428" s="14">
        <v>16.26186813186813</v>
      </c>
      <c r="B4428" s="15">
        <v>16.981672880368407</v>
      </c>
      <c r="C4428" s="5">
        <f t="shared" si="69"/>
        <v>33.243541012236534</v>
      </c>
      <c r="D4428" t="s">
        <v>10</v>
      </c>
    </row>
    <row r="4429" spans="1:4" x14ac:dyDescent="0.3">
      <c r="A4429" s="14">
        <v>15.522692307692306</v>
      </c>
      <c r="B4429" s="15">
        <v>18.403738565042929</v>
      </c>
      <c r="C4429" s="5">
        <f t="shared" si="69"/>
        <v>33.926430872735239</v>
      </c>
      <c r="D4429" t="s">
        <v>10</v>
      </c>
    </row>
    <row r="4430" spans="1:4" x14ac:dyDescent="0.3">
      <c r="A4430" s="14">
        <v>15.522692307692306</v>
      </c>
      <c r="B4430" s="15">
        <v>19.84608467184712</v>
      </c>
      <c r="C4430" s="5">
        <f t="shared" si="69"/>
        <v>35.368776979539426</v>
      </c>
      <c r="D4430" t="s">
        <v>10</v>
      </c>
    </row>
    <row r="4431" spans="1:4" x14ac:dyDescent="0.3">
      <c r="A4431" s="14">
        <v>12.565989010989011</v>
      </c>
      <c r="B4431" s="15">
        <v>21.602551668661654</v>
      </c>
      <c r="C4431" s="5">
        <f t="shared" si="69"/>
        <v>34.168540679650661</v>
      </c>
      <c r="D4431" t="s">
        <v>10</v>
      </c>
    </row>
    <row r="4432" spans="1:4" x14ac:dyDescent="0.3">
      <c r="A4432" s="14">
        <v>11.826813186813187</v>
      </c>
      <c r="B4432" s="15">
        <v>23.289087305627287</v>
      </c>
      <c r="C4432" s="5">
        <f t="shared" si="69"/>
        <v>35.115900492440474</v>
      </c>
      <c r="D4432" t="s">
        <v>10</v>
      </c>
    </row>
    <row r="4433" spans="1:4" x14ac:dyDescent="0.3">
      <c r="A4433" s="14">
        <v>15.522692307692306</v>
      </c>
      <c r="B4433" s="15">
        <v>24.971143166228984</v>
      </c>
      <c r="C4433" s="5">
        <f t="shared" si="69"/>
        <v>40.493835473921294</v>
      </c>
      <c r="D4433" t="s">
        <v>10</v>
      </c>
    </row>
    <row r="4434" spans="1:4" x14ac:dyDescent="0.3">
      <c r="A4434" s="14">
        <v>19.957747252747254</v>
      </c>
      <c r="B4434" s="15">
        <v>26.331926144279191</v>
      </c>
      <c r="C4434" s="5">
        <f t="shared" si="69"/>
        <v>46.289673397026448</v>
      </c>
      <c r="D4434" t="s">
        <v>10</v>
      </c>
    </row>
    <row r="4435" spans="1:4" x14ac:dyDescent="0.3">
      <c r="A4435" s="14">
        <v>19.957747252747254</v>
      </c>
      <c r="B4435" s="15">
        <v>26.81002418188309</v>
      </c>
      <c r="C4435" s="5">
        <f t="shared" si="69"/>
        <v>46.767771434630347</v>
      </c>
      <c r="D4435" t="s">
        <v>10</v>
      </c>
    </row>
    <row r="4436" spans="1:4" x14ac:dyDescent="0.3">
      <c r="A4436" s="14">
        <v>14.783516483516486</v>
      </c>
      <c r="B4436" s="15">
        <v>26.335167001269703</v>
      </c>
      <c r="C4436" s="5">
        <f t="shared" si="69"/>
        <v>41.118683484786189</v>
      </c>
      <c r="D4436" t="s">
        <v>10</v>
      </c>
    </row>
    <row r="4437" spans="1:4" x14ac:dyDescent="0.3">
      <c r="A4437" s="14">
        <v>7.391758241758243</v>
      </c>
      <c r="B4437" s="15">
        <v>23.278994242983725</v>
      </c>
      <c r="C4437" s="5">
        <f t="shared" si="69"/>
        <v>30.670752484741968</v>
      </c>
      <c r="D4437" t="s">
        <v>10</v>
      </c>
    </row>
    <row r="4438" spans="1:4" x14ac:dyDescent="0.3">
      <c r="A4438" s="14">
        <v>0.94000000000000028</v>
      </c>
      <c r="B4438" s="15">
        <v>22.42153500293869</v>
      </c>
      <c r="C4438" s="5">
        <f t="shared" si="69"/>
        <v>23.361535002938691</v>
      </c>
      <c r="D4438" t="s">
        <v>10</v>
      </c>
    </row>
    <row r="4439" spans="1:4" x14ac:dyDescent="0.3">
      <c r="A4439" s="14">
        <v>0.94000000000000028</v>
      </c>
      <c r="B4439" s="15">
        <v>22.75412479597453</v>
      </c>
      <c r="C4439" s="5">
        <f t="shared" si="69"/>
        <v>23.694124795974531</v>
      </c>
      <c r="D4439" t="s">
        <v>10</v>
      </c>
    </row>
    <row r="4440" spans="1:4" x14ac:dyDescent="0.3">
      <c r="A4440" s="14">
        <v>0.94000000000000028</v>
      </c>
      <c r="B4440" s="15">
        <v>23.336849185561981</v>
      </c>
      <c r="C4440" s="5">
        <f t="shared" si="69"/>
        <v>24.276849185561982</v>
      </c>
      <c r="D4440" t="s">
        <v>10</v>
      </c>
    </row>
    <row r="4441" spans="1:4" x14ac:dyDescent="0.3">
      <c r="A4441" s="14">
        <v>0.94000000000000028</v>
      </c>
      <c r="B4441" s="15">
        <v>23.616155241846801</v>
      </c>
      <c r="C4441" s="5">
        <f t="shared" si="69"/>
        <v>24.556155241846803</v>
      </c>
      <c r="D4441" t="s">
        <v>10</v>
      </c>
    </row>
    <row r="4442" spans="1:4" x14ac:dyDescent="0.3">
      <c r="A4442" s="14">
        <v>0.94000000000000028</v>
      </c>
      <c r="B4442" s="15">
        <v>23.146082161956141</v>
      </c>
      <c r="C4442" s="5">
        <f t="shared" si="69"/>
        <v>24.086082161956142</v>
      </c>
      <c r="D4442" t="s">
        <v>10</v>
      </c>
    </row>
    <row r="4443" spans="1:4" x14ac:dyDescent="0.3">
      <c r="A4443" s="14">
        <v>0.94000000000000028</v>
      </c>
      <c r="B4443" s="15">
        <v>21.689392077029439</v>
      </c>
      <c r="C4443" s="5">
        <f t="shared" si="69"/>
        <v>22.62939207702944</v>
      </c>
      <c r="D4443" t="s">
        <v>10</v>
      </c>
    </row>
    <row r="4444" spans="1:4" x14ac:dyDescent="0.3">
      <c r="A4444" s="14">
        <v>0.94000000000000028</v>
      </c>
      <c r="B4444" s="15">
        <v>19.935767698938587</v>
      </c>
      <c r="C4444" s="5">
        <f t="shared" si="69"/>
        <v>20.875767698938589</v>
      </c>
      <c r="D4444" t="s">
        <v>10</v>
      </c>
    </row>
    <row r="4445" spans="1:4" x14ac:dyDescent="0.3">
      <c r="A4445" s="14">
        <v>0.94000000000000028</v>
      </c>
      <c r="B4445" s="15">
        <v>17.994510806614969</v>
      </c>
      <c r="C4445" s="5">
        <f t="shared" si="69"/>
        <v>18.93451080661497</v>
      </c>
      <c r="D4445" t="s">
        <v>10</v>
      </c>
    </row>
    <row r="4446" spans="1:4" x14ac:dyDescent="0.3">
      <c r="A4446" s="14">
        <v>0.94000000000000028</v>
      </c>
      <c r="B4446" s="15">
        <v>14.474426545557332</v>
      </c>
      <c r="C4446" s="5">
        <f t="shared" si="69"/>
        <v>15.414426545557331</v>
      </c>
      <c r="D4446" t="s">
        <v>10</v>
      </c>
    </row>
    <row r="4447" spans="1:4" x14ac:dyDescent="0.3">
      <c r="A4447" s="14">
        <v>0.94000000000000028</v>
      </c>
      <c r="B4447" s="15">
        <v>10.797629818305179</v>
      </c>
      <c r="C4447" s="5">
        <f t="shared" si="69"/>
        <v>11.737629818305178</v>
      </c>
      <c r="D4447" t="s">
        <v>10</v>
      </c>
    </row>
    <row r="4448" spans="1:4" x14ac:dyDescent="0.3">
      <c r="A4448" s="14">
        <v>7.391758241758243</v>
      </c>
      <c r="B4448" s="15">
        <v>8.7139917367270527</v>
      </c>
      <c r="C4448" s="5">
        <f t="shared" si="69"/>
        <v>16.105749978485296</v>
      </c>
      <c r="D4448" t="s">
        <v>10</v>
      </c>
    </row>
    <row r="4449" spans="1:4" x14ac:dyDescent="0.3">
      <c r="A4449" s="14">
        <v>11.826813186813187</v>
      </c>
      <c r="B4449" s="15">
        <v>8.1235623343986596</v>
      </c>
      <c r="C4449" s="5">
        <f t="shared" si="69"/>
        <v>19.950375521211846</v>
      </c>
      <c r="D4449" t="s">
        <v>10</v>
      </c>
    </row>
    <row r="4450" spans="1:4" x14ac:dyDescent="0.3">
      <c r="A4450" s="14">
        <v>16.26186813186813</v>
      </c>
      <c r="B4450" s="15">
        <v>10.038653761103056</v>
      </c>
      <c r="C4450" s="5">
        <f t="shared" si="69"/>
        <v>26.300521892971187</v>
      </c>
      <c r="D4450" t="s">
        <v>10</v>
      </c>
    </row>
    <row r="4451" spans="1:4" x14ac:dyDescent="0.3">
      <c r="A4451" s="14">
        <v>16.26186813186813</v>
      </c>
      <c r="B4451" s="15">
        <v>14.809417197204601</v>
      </c>
      <c r="C4451" s="5">
        <f t="shared" si="69"/>
        <v>31.07128532907273</v>
      </c>
      <c r="D4451" t="s">
        <v>10</v>
      </c>
    </row>
    <row r="4452" spans="1:4" x14ac:dyDescent="0.3">
      <c r="A4452" s="14">
        <v>16.26186813186813</v>
      </c>
      <c r="B4452" s="15">
        <v>16.981672880368407</v>
      </c>
      <c r="C4452" s="5">
        <f t="shared" si="69"/>
        <v>33.243541012236534</v>
      </c>
      <c r="D4452" t="s">
        <v>10</v>
      </c>
    </row>
    <row r="4453" spans="1:4" x14ac:dyDescent="0.3">
      <c r="A4453" s="14">
        <v>15.522692307692306</v>
      </c>
      <c r="B4453" s="15">
        <v>18.403738565042929</v>
      </c>
      <c r="C4453" s="5">
        <f t="shared" si="69"/>
        <v>33.926430872735239</v>
      </c>
      <c r="D4453" t="s">
        <v>10</v>
      </c>
    </row>
    <row r="4454" spans="1:4" x14ac:dyDescent="0.3">
      <c r="A4454" s="14">
        <v>15.522692307692306</v>
      </c>
      <c r="B4454" s="15">
        <v>19.84608467184712</v>
      </c>
      <c r="C4454" s="5">
        <f t="shared" si="69"/>
        <v>35.368776979539426</v>
      </c>
      <c r="D4454" t="s">
        <v>10</v>
      </c>
    </row>
    <row r="4455" spans="1:4" x14ac:dyDescent="0.3">
      <c r="A4455" s="14">
        <v>12.565989010989011</v>
      </c>
      <c r="B4455" s="15">
        <v>21.602551668661654</v>
      </c>
      <c r="C4455" s="5">
        <f t="shared" si="69"/>
        <v>34.168540679650661</v>
      </c>
      <c r="D4455" t="s">
        <v>10</v>
      </c>
    </row>
    <row r="4456" spans="1:4" x14ac:dyDescent="0.3">
      <c r="A4456" s="14">
        <v>11.826813186813187</v>
      </c>
      <c r="B4456" s="15">
        <v>23.289087305627287</v>
      </c>
      <c r="C4456" s="5">
        <f t="shared" si="69"/>
        <v>35.115900492440474</v>
      </c>
      <c r="D4456" t="s">
        <v>10</v>
      </c>
    </row>
    <row r="4457" spans="1:4" x14ac:dyDescent="0.3">
      <c r="A4457" s="14">
        <v>15.522692307692306</v>
      </c>
      <c r="B4457" s="15">
        <v>24.971143166228984</v>
      </c>
      <c r="C4457" s="5">
        <f t="shared" si="69"/>
        <v>40.493835473921294</v>
      </c>
      <c r="D4457" t="s">
        <v>10</v>
      </c>
    </row>
    <row r="4458" spans="1:4" x14ac:dyDescent="0.3">
      <c r="A4458" s="14">
        <v>19.957747252747254</v>
      </c>
      <c r="B4458" s="15">
        <v>26.331926144279191</v>
      </c>
      <c r="C4458" s="5">
        <f t="shared" si="69"/>
        <v>46.289673397026448</v>
      </c>
      <c r="D4458" t="s">
        <v>10</v>
      </c>
    </row>
    <row r="4459" spans="1:4" x14ac:dyDescent="0.3">
      <c r="A4459" s="14">
        <v>19.957747252747254</v>
      </c>
      <c r="B4459" s="15">
        <v>26.81002418188309</v>
      </c>
      <c r="C4459" s="5">
        <f t="shared" si="69"/>
        <v>46.767771434630347</v>
      </c>
      <c r="D4459" t="s">
        <v>10</v>
      </c>
    </row>
    <row r="4460" spans="1:4" x14ac:dyDescent="0.3">
      <c r="A4460" s="14">
        <v>14.783516483516486</v>
      </c>
      <c r="B4460" s="15">
        <v>26.335167001269703</v>
      </c>
      <c r="C4460" s="5">
        <f t="shared" si="69"/>
        <v>41.118683484786189</v>
      </c>
      <c r="D4460" t="s">
        <v>10</v>
      </c>
    </row>
    <row r="4461" spans="1:4" x14ac:dyDescent="0.3">
      <c r="A4461" s="14">
        <v>7.391758241758243</v>
      </c>
      <c r="B4461" s="15">
        <v>23.278994242983725</v>
      </c>
      <c r="C4461" s="5">
        <f t="shared" si="69"/>
        <v>30.670752484741968</v>
      </c>
      <c r="D4461" t="s">
        <v>10</v>
      </c>
    </row>
    <row r="4462" spans="1:4" x14ac:dyDescent="0.3">
      <c r="A4462" s="14">
        <v>0.94000000000000028</v>
      </c>
      <c r="B4462" s="15">
        <v>22.42153500293869</v>
      </c>
      <c r="C4462" s="5">
        <f t="shared" si="69"/>
        <v>23.361535002938691</v>
      </c>
      <c r="D4462" t="s">
        <v>10</v>
      </c>
    </row>
    <row r="4463" spans="1:4" x14ac:dyDescent="0.3">
      <c r="A4463" s="14">
        <v>0.94000000000000028</v>
      </c>
      <c r="B4463" s="15">
        <v>22.75412479597453</v>
      </c>
      <c r="C4463" s="5">
        <f t="shared" si="69"/>
        <v>23.694124795974531</v>
      </c>
      <c r="D4463" t="s">
        <v>10</v>
      </c>
    </row>
    <row r="4464" spans="1:4" x14ac:dyDescent="0.3">
      <c r="A4464" s="14">
        <v>0.94000000000000028</v>
      </c>
      <c r="B4464" s="15">
        <v>23.336849185561981</v>
      </c>
      <c r="C4464" s="5">
        <f t="shared" si="69"/>
        <v>24.276849185561982</v>
      </c>
      <c r="D4464" t="s">
        <v>10</v>
      </c>
    </row>
    <row r="4465" spans="1:4" x14ac:dyDescent="0.3">
      <c r="A4465" s="14">
        <v>0.94000000000000028</v>
      </c>
      <c r="B4465" s="15">
        <v>23.616155241846801</v>
      </c>
      <c r="C4465" s="5">
        <f t="shared" si="69"/>
        <v>24.556155241846803</v>
      </c>
      <c r="D4465" t="s">
        <v>10</v>
      </c>
    </row>
    <row r="4466" spans="1:4" x14ac:dyDescent="0.3">
      <c r="A4466" s="14">
        <v>0.94000000000000028</v>
      </c>
      <c r="B4466" s="15">
        <v>23.146082161956141</v>
      </c>
      <c r="C4466" s="5">
        <f t="shared" si="69"/>
        <v>24.086082161956142</v>
      </c>
      <c r="D4466" t="s">
        <v>10</v>
      </c>
    </row>
    <row r="4467" spans="1:4" x14ac:dyDescent="0.3">
      <c r="A4467" s="14">
        <v>0.94000000000000028</v>
      </c>
      <c r="B4467" s="15">
        <v>21.689392077029439</v>
      </c>
      <c r="C4467" s="5">
        <f t="shared" si="69"/>
        <v>22.62939207702944</v>
      </c>
      <c r="D4467" t="s">
        <v>10</v>
      </c>
    </row>
    <row r="4468" spans="1:4" x14ac:dyDescent="0.3">
      <c r="A4468" s="14">
        <v>0.94000000000000028</v>
      </c>
      <c r="B4468" s="15">
        <v>19.935767698938587</v>
      </c>
      <c r="C4468" s="5">
        <f t="shared" si="69"/>
        <v>20.875767698938589</v>
      </c>
      <c r="D4468" t="s">
        <v>10</v>
      </c>
    </row>
    <row r="4469" spans="1:4" x14ac:dyDescent="0.3">
      <c r="A4469" s="14">
        <v>0.94000000000000028</v>
      </c>
      <c r="B4469" s="15">
        <v>17.994510806614969</v>
      </c>
      <c r="C4469" s="5">
        <f t="shared" si="69"/>
        <v>18.93451080661497</v>
      </c>
      <c r="D4469" t="s">
        <v>10</v>
      </c>
    </row>
    <row r="4470" spans="1:4" x14ac:dyDescent="0.3">
      <c r="A4470" s="14">
        <v>0.94000000000000028</v>
      </c>
      <c r="B4470" s="15">
        <v>14.474426545557332</v>
      </c>
      <c r="C4470" s="5">
        <f t="shared" si="69"/>
        <v>15.414426545557331</v>
      </c>
      <c r="D4470" t="s">
        <v>10</v>
      </c>
    </row>
    <row r="4471" spans="1:4" x14ac:dyDescent="0.3">
      <c r="A4471" s="14">
        <v>0.94000000000000028</v>
      </c>
      <c r="B4471" s="15">
        <v>10.797629818305179</v>
      </c>
      <c r="C4471" s="5">
        <f t="shared" si="69"/>
        <v>11.737629818305178</v>
      </c>
      <c r="D4471" t="s">
        <v>10</v>
      </c>
    </row>
    <row r="4472" spans="1:4" x14ac:dyDescent="0.3">
      <c r="A4472" s="14">
        <v>7.391758241758243</v>
      </c>
      <c r="B4472" s="15">
        <v>8.7139917367270527</v>
      </c>
      <c r="C4472" s="5">
        <f t="shared" si="69"/>
        <v>16.105749978485296</v>
      </c>
      <c r="D4472" t="s">
        <v>10</v>
      </c>
    </row>
    <row r="4473" spans="1:4" x14ac:dyDescent="0.3">
      <c r="A4473" s="14">
        <v>11.826813186813187</v>
      </c>
      <c r="B4473" s="15">
        <v>8.1235623343986596</v>
      </c>
      <c r="C4473" s="5">
        <f t="shared" si="69"/>
        <v>19.950375521211846</v>
      </c>
      <c r="D4473" t="s">
        <v>10</v>
      </c>
    </row>
    <row r="4474" spans="1:4" x14ac:dyDescent="0.3">
      <c r="A4474" s="14">
        <v>16.26186813186813</v>
      </c>
      <c r="B4474" s="15">
        <v>10.038653761103056</v>
      </c>
      <c r="C4474" s="5">
        <f t="shared" si="69"/>
        <v>26.300521892971187</v>
      </c>
      <c r="D4474" t="s">
        <v>10</v>
      </c>
    </row>
    <row r="4475" spans="1:4" x14ac:dyDescent="0.3">
      <c r="A4475" s="14">
        <v>16.26186813186813</v>
      </c>
      <c r="B4475" s="15">
        <v>14.809417197204601</v>
      </c>
      <c r="C4475" s="5">
        <f t="shared" si="69"/>
        <v>31.07128532907273</v>
      </c>
      <c r="D4475" t="s">
        <v>10</v>
      </c>
    </row>
    <row r="4476" spans="1:4" x14ac:dyDescent="0.3">
      <c r="A4476" s="14">
        <v>16.26186813186813</v>
      </c>
      <c r="B4476" s="15">
        <v>16.981672880368407</v>
      </c>
      <c r="C4476" s="5">
        <f t="shared" si="69"/>
        <v>33.243541012236534</v>
      </c>
      <c r="D4476" t="s">
        <v>10</v>
      </c>
    </row>
    <row r="4477" spans="1:4" x14ac:dyDescent="0.3">
      <c r="A4477" s="14">
        <v>15.522692307692306</v>
      </c>
      <c r="B4477" s="15">
        <v>18.403738565042929</v>
      </c>
      <c r="C4477" s="5">
        <f t="shared" si="69"/>
        <v>33.926430872735239</v>
      </c>
      <c r="D4477" t="s">
        <v>10</v>
      </c>
    </row>
    <row r="4478" spans="1:4" x14ac:dyDescent="0.3">
      <c r="A4478" s="14">
        <v>15.522692307692306</v>
      </c>
      <c r="B4478" s="15">
        <v>19.84608467184712</v>
      </c>
      <c r="C4478" s="5">
        <f t="shared" si="69"/>
        <v>35.368776979539426</v>
      </c>
      <c r="D4478" t="s">
        <v>10</v>
      </c>
    </row>
    <row r="4479" spans="1:4" x14ac:dyDescent="0.3">
      <c r="A4479" s="14">
        <v>12.565989010989011</v>
      </c>
      <c r="B4479" s="15">
        <v>21.602551668661654</v>
      </c>
      <c r="C4479" s="5">
        <f t="shared" si="69"/>
        <v>34.168540679650661</v>
      </c>
      <c r="D4479" t="s">
        <v>10</v>
      </c>
    </row>
    <row r="4480" spans="1:4" x14ac:dyDescent="0.3">
      <c r="A4480" s="14">
        <v>11.826813186813187</v>
      </c>
      <c r="B4480" s="15">
        <v>23.289087305627287</v>
      </c>
      <c r="C4480" s="5">
        <f t="shared" si="69"/>
        <v>35.115900492440474</v>
      </c>
      <c r="D4480" t="s">
        <v>10</v>
      </c>
    </row>
    <row r="4481" spans="1:4" x14ac:dyDescent="0.3">
      <c r="A4481" s="14">
        <v>15.522692307692306</v>
      </c>
      <c r="B4481" s="15">
        <v>24.971143166228984</v>
      </c>
      <c r="C4481" s="5">
        <f t="shared" si="69"/>
        <v>40.493835473921294</v>
      </c>
      <c r="D4481" t="s">
        <v>10</v>
      </c>
    </row>
    <row r="4482" spans="1:4" x14ac:dyDescent="0.3">
      <c r="A4482" s="14">
        <v>19.957747252747254</v>
      </c>
      <c r="B4482" s="15">
        <v>26.331926144279191</v>
      </c>
      <c r="C4482" s="5">
        <f t="shared" si="69"/>
        <v>46.289673397026448</v>
      </c>
      <c r="D4482" t="s">
        <v>10</v>
      </c>
    </row>
    <row r="4483" spans="1:4" x14ac:dyDescent="0.3">
      <c r="A4483" s="14">
        <v>19.957747252747254</v>
      </c>
      <c r="B4483" s="15">
        <v>26.81002418188309</v>
      </c>
      <c r="C4483" s="5">
        <f t="shared" ref="C4483:C4546" si="70">SUM(A4483:B4483)</f>
        <v>46.767771434630347</v>
      </c>
      <c r="D4483" t="s">
        <v>10</v>
      </c>
    </row>
    <row r="4484" spans="1:4" x14ac:dyDescent="0.3">
      <c r="A4484" s="14">
        <v>14.783516483516486</v>
      </c>
      <c r="B4484" s="15">
        <v>26.335167001269703</v>
      </c>
      <c r="C4484" s="5">
        <f t="shared" si="70"/>
        <v>41.118683484786189</v>
      </c>
      <c r="D4484" t="s">
        <v>10</v>
      </c>
    </row>
    <row r="4485" spans="1:4" x14ac:dyDescent="0.3">
      <c r="A4485" s="14">
        <v>7.391758241758243</v>
      </c>
      <c r="B4485" s="15">
        <v>23.278994242983725</v>
      </c>
      <c r="C4485" s="5">
        <f t="shared" si="70"/>
        <v>30.670752484741968</v>
      </c>
      <c r="D4485" t="s">
        <v>10</v>
      </c>
    </row>
    <row r="4486" spans="1:4" x14ac:dyDescent="0.3">
      <c r="A4486" s="14">
        <v>0.94000000000000028</v>
      </c>
      <c r="B4486" s="15">
        <v>22.42153500293869</v>
      </c>
      <c r="C4486" s="5">
        <f t="shared" si="70"/>
        <v>23.361535002938691</v>
      </c>
      <c r="D4486" t="s">
        <v>10</v>
      </c>
    </row>
    <row r="4487" spans="1:4" x14ac:dyDescent="0.3">
      <c r="A4487" s="14">
        <v>0.94000000000000028</v>
      </c>
      <c r="B4487" s="15">
        <v>22.75412479597453</v>
      </c>
      <c r="C4487" s="5">
        <f t="shared" si="70"/>
        <v>23.694124795974531</v>
      </c>
      <c r="D4487" t="s">
        <v>10</v>
      </c>
    </row>
    <row r="4488" spans="1:4" x14ac:dyDescent="0.3">
      <c r="A4488" s="14">
        <v>0.94000000000000028</v>
      </c>
      <c r="B4488" s="15">
        <v>23.336849185561981</v>
      </c>
      <c r="C4488" s="5">
        <f t="shared" si="70"/>
        <v>24.276849185561982</v>
      </c>
      <c r="D4488" t="s">
        <v>10</v>
      </c>
    </row>
    <row r="4489" spans="1:4" x14ac:dyDescent="0.3">
      <c r="A4489" s="14">
        <v>0.94000000000000028</v>
      </c>
      <c r="B4489" s="15">
        <v>23.616155241846801</v>
      </c>
      <c r="C4489" s="5">
        <f t="shared" si="70"/>
        <v>24.556155241846803</v>
      </c>
      <c r="D4489" t="s">
        <v>10</v>
      </c>
    </row>
    <row r="4490" spans="1:4" x14ac:dyDescent="0.3">
      <c r="A4490" s="14">
        <v>0.94000000000000028</v>
      </c>
      <c r="B4490" s="15">
        <v>23.146082161956141</v>
      </c>
      <c r="C4490" s="5">
        <f t="shared" si="70"/>
        <v>24.086082161956142</v>
      </c>
      <c r="D4490" t="s">
        <v>10</v>
      </c>
    </row>
    <row r="4491" spans="1:4" x14ac:dyDescent="0.3">
      <c r="A4491" s="14">
        <v>0.94000000000000028</v>
      </c>
      <c r="B4491" s="15">
        <v>21.689392077029439</v>
      </c>
      <c r="C4491" s="5">
        <f t="shared" si="70"/>
        <v>22.62939207702944</v>
      </c>
      <c r="D4491" t="s">
        <v>10</v>
      </c>
    </row>
    <row r="4492" spans="1:4" x14ac:dyDescent="0.3">
      <c r="A4492" s="14">
        <v>0.94000000000000028</v>
      </c>
      <c r="B4492" s="15">
        <v>19.935767698938587</v>
      </c>
      <c r="C4492" s="5">
        <f t="shared" si="70"/>
        <v>20.875767698938589</v>
      </c>
      <c r="D4492" t="s">
        <v>10</v>
      </c>
    </row>
    <row r="4493" spans="1:4" x14ac:dyDescent="0.3">
      <c r="A4493" s="14">
        <v>0.94000000000000028</v>
      </c>
      <c r="B4493" s="15">
        <v>17.994510806614969</v>
      </c>
      <c r="C4493" s="5">
        <f t="shared" si="70"/>
        <v>18.93451080661497</v>
      </c>
      <c r="D4493" t="s">
        <v>10</v>
      </c>
    </row>
    <row r="4494" spans="1:4" x14ac:dyDescent="0.3">
      <c r="A4494" s="14">
        <v>0.94000000000000028</v>
      </c>
      <c r="B4494" s="15">
        <v>14.474426545557332</v>
      </c>
      <c r="C4494" s="5">
        <f t="shared" si="70"/>
        <v>15.414426545557331</v>
      </c>
      <c r="D4494" t="s">
        <v>10</v>
      </c>
    </row>
    <row r="4495" spans="1:4" x14ac:dyDescent="0.3">
      <c r="A4495" s="14">
        <v>0.94000000000000028</v>
      </c>
      <c r="B4495" s="15">
        <v>10.797629818305179</v>
      </c>
      <c r="C4495" s="5">
        <f t="shared" si="70"/>
        <v>11.737629818305178</v>
      </c>
      <c r="D4495" t="s">
        <v>10</v>
      </c>
    </row>
    <row r="4496" spans="1:4" x14ac:dyDescent="0.3">
      <c r="A4496" s="14">
        <v>7.391758241758243</v>
      </c>
      <c r="B4496" s="15">
        <v>8.7139917367270527</v>
      </c>
      <c r="C4496" s="5">
        <f t="shared" si="70"/>
        <v>16.105749978485296</v>
      </c>
      <c r="D4496" t="s">
        <v>10</v>
      </c>
    </row>
    <row r="4497" spans="1:4" x14ac:dyDescent="0.3">
      <c r="A4497" s="14">
        <v>11.826813186813187</v>
      </c>
      <c r="B4497" s="15">
        <v>8.1235623343986596</v>
      </c>
      <c r="C4497" s="5">
        <f t="shared" si="70"/>
        <v>19.950375521211846</v>
      </c>
      <c r="D4497" t="s">
        <v>10</v>
      </c>
    </row>
    <row r="4498" spans="1:4" x14ac:dyDescent="0.3">
      <c r="A4498" s="14">
        <v>16.26186813186813</v>
      </c>
      <c r="B4498" s="15">
        <v>10.038653761103056</v>
      </c>
      <c r="C4498" s="5">
        <f t="shared" si="70"/>
        <v>26.300521892971187</v>
      </c>
      <c r="D4498" t="s">
        <v>10</v>
      </c>
    </row>
    <row r="4499" spans="1:4" x14ac:dyDescent="0.3">
      <c r="A4499" s="14">
        <v>16.26186813186813</v>
      </c>
      <c r="B4499" s="15">
        <v>14.809417197204601</v>
      </c>
      <c r="C4499" s="5">
        <f t="shared" si="70"/>
        <v>31.07128532907273</v>
      </c>
      <c r="D4499" t="s">
        <v>10</v>
      </c>
    </row>
    <row r="4500" spans="1:4" x14ac:dyDescent="0.3">
      <c r="A4500" s="14">
        <v>16.26186813186813</v>
      </c>
      <c r="B4500" s="15">
        <v>16.981672880368407</v>
      </c>
      <c r="C4500" s="5">
        <f t="shared" si="70"/>
        <v>33.243541012236534</v>
      </c>
      <c r="D4500" t="s">
        <v>10</v>
      </c>
    </row>
    <row r="4501" spans="1:4" x14ac:dyDescent="0.3">
      <c r="A4501" s="14">
        <v>15.522692307692306</v>
      </c>
      <c r="B4501" s="15">
        <v>18.403738565042929</v>
      </c>
      <c r="C4501" s="5">
        <f t="shared" si="70"/>
        <v>33.926430872735239</v>
      </c>
      <c r="D4501" t="s">
        <v>10</v>
      </c>
    </row>
    <row r="4502" spans="1:4" x14ac:dyDescent="0.3">
      <c r="A4502" s="14">
        <v>15.522692307692306</v>
      </c>
      <c r="B4502" s="15">
        <v>19.84608467184712</v>
      </c>
      <c r="C4502" s="5">
        <f t="shared" si="70"/>
        <v>35.368776979539426</v>
      </c>
      <c r="D4502" t="s">
        <v>10</v>
      </c>
    </row>
    <row r="4503" spans="1:4" x14ac:dyDescent="0.3">
      <c r="A4503" s="14">
        <v>12.565989010989011</v>
      </c>
      <c r="B4503" s="15">
        <v>21.602551668661654</v>
      </c>
      <c r="C4503" s="5">
        <f t="shared" si="70"/>
        <v>34.168540679650661</v>
      </c>
      <c r="D4503" t="s">
        <v>10</v>
      </c>
    </row>
    <row r="4504" spans="1:4" x14ac:dyDescent="0.3">
      <c r="A4504" s="14">
        <v>11.826813186813187</v>
      </c>
      <c r="B4504" s="15">
        <v>23.289087305627287</v>
      </c>
      <c r="C4504" s="5">
        <f t="shared" si="70"/>
        <v>35.115900492440474</v>
      </c>
      <c r="D4504" t="s">
        <v>10</v>
      </c>
    </row>
    <row r="4505" spans="1:4" x14ac:dyDescent="0.3">
      <c r="A4505" s="14">
        <v>15.522692307692306</v>
      </c>
      <c r="B4505" s="15">
        <v>24.971143166228984</v>
      </c>
      <c r="C4505" s="5">
        <f t="shared" si="70"/>
        <v>40.493835473921294</v>
      </c>
      <c r="D4505" t="s">
        <v>10</v>
      </c>
    </row>
    <row r="4506" spans="1:4" x14ac:dyDescent="0.3">
      <c r="A4506" s="14">
        <v>19.957747252747254</v>
      </c>
      <c r="B4506" s="15">
        <v>26.331926144279191</v>
      </c>
      <c r="C4506" s="5">
        <f t="shared" si="70"/>
        <v>46.289673397026448</v>
      </c>
      <c r="D4506" t="s">
        <v>10</v>
      </c>
    </row>
    <row r="4507" spans="1:4" x14ac:dyDescent="0.3">
      <c r="A4507" s="14">
        <v>19.957747252747254</v>
      </c>
      <c r="B4507" s="15">
        <v>26.81002418188309</v>
      </c>
      <c r="C4507" s="5">
        <f t="shared" si="70"/>
        <v>46.767771434630347</v>
      </c>
      <c r="D4507" t="s">
        <v>10</v>
      </c>
    </row>
    <row r="4508" spans="1:4" x14ac:dyDescent="0.3">
      <c r="A4508" s="14">
        <v>14.783516483516486</v>
      </c>
      <c r="B4508" s="15">
        <v>26.335167001269703</v>
      </c>
      <c r="C4508" s="5">
        <f t="shared" si="70"/>
        <v>41.118683484786189</v>
      </c>
      <c r="D4508" t="s">
        <v>10</v>
      </c>
    </row>
    <row r="4509" spans="1:4" x14ac:dyDescent="0.3">
      <c r="A4509" s="14">
        <v>7.391758241758243</v>
      </c>
      <c r="B4509" s="15">
        <v>23.278994242983725</v>
      </c>
      <c r="C4509" s="5">
        <f t="shared" si="70"/>
        <v>30.670752484741968</v>
      </c>
      <c r="D4509" t="s">
        <v>10</v>
      </c>
    </row>
    <row r="4510" spans="1:4" x14ac:dyDescent="0.3">
      <c r="A4510" s="14">
        <v>0.94000000000000028</v>
      </c>
      <c r="B4510" s="15">
        <v>22.42153500293869</v>
      </c>
      <c r="C4510" s="5">
        <f t="shared" si="70"/>
        <v>23.361535002938691</v>
      </c>
      <c r="D4510" t="s">
        <v>10</v>
      </c>
    </row>
    <row r="4511" spans="1:4" x14ac:dyDescent="0.3">
      <c r="A4511" s="14">
        <v>0.94000000000000028</v>
      </c>
      <c r="B4511" s="15">
        <v>22.75412479597453</v>
      </c>
      <c r="C4511" s="5">
        <f t="shared" si="70"/>
        <v>23.694124795974531</v>
      </c>
      <c r="D4511" t="s">
        <v>10</v>
      </c>
    </row>
    <row r="4512" spans="1:4" x14ac:dyDescent="0.3">
      <c r="A4512" s="14">
        <v>0.94000000000000028</v>
      </c>
      <c r="B4512" s="15">
        <v>23.336849185561981</v>
      </c>
      <c r="C4512" s="5">
        <f t="shared" si="70"/>
        <v>24.276849185561982</v>
      </c>
      <c r="D4512" t="s">
        <v>10</v>
      </c>
    </row>
    <row r="4513" spans="1:4" x14ac:dyDescent="0.3">
      <c r="A4513" s="14">
        <v>0.94000000000000028</v>
      </c>
      <c r="B4513" s="15">
        <v>23.616155241846801</v>
      </c>
      <c r="C4513" s="5">
        <f t="shared" si="70"/>
        <v>24.556155241846803</v>
      </c>
      <c r="D4513" t="s">
        <v>10</v>
      </c>
    </row>
    <row r="4514" spans="1:4" x14ac:dyDescent="0.3">
      <c r="A4514" s="14">
        <v>0.94000000000000028</v>
      </c>
      <c r="B4514" s="15">
        <v>23.146082161956141</v>
      </c>
      <c r="C4514" s="5">
        <f t="shared" si="70"/>
        <v>24.086082161956142</v>
      </c>
      <c r="D4514" t="s">
        <v>10</v>
      </c>
    </row>
    <row r="4515" spans="1:4" x14ac:dyDescent="0.3">
      <c r="A4515" s="14">
        <v>0.94000000000000028</v>
      </c>
      <c r="B4515" s="15">
        <v>21.689392077029439</v>
      </c>
      <c r="C4515" s="5">
        <f t="shared" si="70"/>
        <v>22.62939207702944</v>
      </c>
      <c r="D4515" t="s">
        <v>10</v>
      </c>
    </row>
    <row r="4516" spans="1:4" x14ac:dyDescent="0.3">
      <c r="A4516" s="14">
        <v>0.94000000000000028</v>
      </c>
      <c r="B4516" s="15">
        <v>19.935767698938587</v>
      </c>
      <c r="C4516" s="5">
        <f t="shared" si="70"/>
        <v>20.875767698938589</v>
      </c>
      <c r="D4516" t="s">
        <v>10</v>
      </c>
    </row>
    <row r="4517" spans="1:4" x14ac:dyDescent="0.3">
      <c r="A4517" s="14">
        <v>0.94000000000000028</v>
      </c>
      <c r="B4517" s="15">
        <v>17.994510806614969</v>
      </c>
      <c r="C4517" s="5">
        <f t="shared" si="70"/>
        <v>18.93451080661497</v>
      </c>
      <c r="D4517" t="s">
        <v>10</v>
      </c>
    </row>
    <row r="4518" spans="1:4" x14ac:dyDescent="0.3">
      <c r="A4518" s="14">
        <v>0.94000000000000028</v>
      </c>
      <c r="B4518" s="15">
        <v>14.474426545557332</v>
      </c>
      <c r="C4518" s="5">
        <f t="shared" si="70"/>
        <v>15.414426545557331</v>
      </c>
      <c r="D4518" t="s">
        <v>10</v>
      </c>
    </row>
    <row r="4519" spans="1:4" x14ac:dyDescent="0.3">
      <c r="A4519" s="14">
        <v>0.94000000000000028</v>
      </c>
      <c r="B4519" s="15">
        <v>10.797629818305179</v>
      </c>
      <c r="C4519" s="5">
        <f t="shared" si="70"/>
        <v>11.737629818305178</v>
      </c>
      <c r="D4519" t="s">
        <v>10</v>
      </c>
    </row>
    <row r="4520" spans="1:4" x14ac:dyDescent="0.3">
      <c r="A4520" s="14">
        <v>7.391758241758243</v>
      </c>
      <c r="B4520" s="15">
        <v>8.7139917367270527</v>
      </c>
      <c r="C4520" s="5">
        <f t="shared" si="70"/>
        <v>16.105749978485296</v>
      </c>
      <c r="D4520" t="s">
        <v>10</v>
      </c>
    </row>
    <row r="4521" spans="1:4" x14ac:dyDescent="0.3">
      <c r="A4521" s="14">
        <v>11.826813186813187</v>
      </c>
      <c r="B4521" s="15">
        <v>8.1235623343986596</v>
      </c>
      <c r="C4521" s="5">
        <f t="shared" si="70"/>
        <v>19.950375521211846</v>
      </c>
      <c r="D4521" t="s">
        <v>10</v>
      </c>
    </row>
    <row r="4522" spans="1:4" x14ac:dyDescent="0.3">
      <c r="A4522" s="14">
        <v>16.26186813186813</v>
      </c>
      <c r="B4522" s="15">
        <v>10.038653761103056</v>
      </c>
      <c r="C4522" s="5">
        <f t="shared" si="70"/>
        <v>26.300521892971187</v>
      </c>
      <c r="D4522" t="s">
        <v>10</v>
      </c>
    </row>
    <row r="4523" spans="1:4" x14ac:dyDescent="0.3">
      <c r="A4523" s="14">
        <v>16.26186813186813</v>
      </c>
      <c r="B4523" s="15">
        <v>14.809417197204601</v>
      </c>
      <c r="C4523" s="5">
        <f t="shared" si="70"/>
        <v>31.07128532907273</v>
      </c>
      <c r="D4523" t="s">
        <v>10</v>
      </c>
    </row>
    <row r="4524" spans="1:4" x14ac:dyDescent="0.3">
      <c r="A4524" s="14">
        <v>16.26186813186813</v>
      </c>
      <c r="B4524" s="15">
        <v>16.981672880368407</v>
      </c>
      <c r="C4524" s="5">
        <f t="shared" si="70"/>
        <v>33.243541012236534</v>
      </c>
      <c r="D4524" t="s">
        <v>10</v>
      </c>
    </row>
    <row r="4525" spans="1:4" x14ac:dyDescent="0.3">
      <c r="A4525" s="14">
        <v>15.522692307692306</v>
      </c>
      <c r="B4525" s="15">
        <v>18.403738565042929</v>
      </c>
      <c r="C4525" s="5">
        <f t="shared" si="70"/>
        <v>33.926430872735239</v>
      </c>
      <c r="D4525" t="s">
        <v>10</v>
      </c>
    </row>
    <row r="4526" spans="1:4" x14ac:dyDescent="0.3">
      <c r="A4526" s="14">
        <v>15.522692307692306</v>
      </c>
      <c r="B4526" s="15">
        <v>19.84608467184712</v>
      </c>
      <c r="C4526" s="5">
        <f t="shared" si="70"/>
        <v>35.368776979539426</v>
      </c>
      <c r="D4526" t="s">
        <v>10</v>
      </c>
    </row>
    <row r="4527" spans="1:4" x14ac:dyDescent="0.3">
      <c r="A4527" s="14">
        <v>12.565989010989011</v>
      </c>
      <c r="B4527" s="15">
        <v>21.602551668661654</v>
      </c>
      <c r="C4527" s="5">
        <f t="shared" si="70"/>
        <v>34.168540679650661</v>
      </c>
      <c r="D4527" t="s">
        <v>10</v>
      </c>
    </row>
    <row r="4528" spans="1:4" x14ac:dyDescent="0.3">
      <c r="A4528" s="14">
        <v>11.826813186813187</v>
      </c>
      <c r="B4528" s="15">
        <v>23.289087305627287</v>
      </c>
      <c r="C4528" s="5">
        <f t="shared" si="70"/>
        <v>35.115900492440474</v>
      </c>
      <c r="D4528" t="s">
        <v>10</v>
      </c>
    </row>
    <row r="4529" spans="1:4" x14ac:dyDescent="0.3">
      <c r="A4529" s="14">
        <v>15.522692307692306</v>
      </c>
      <c r="B4529" s="15">
        <v>24.971143166228984</v>
      </c>
      <c r="C4529" s="5">
        <f t="shared" si="70"/>
        <v>40.493835473921294</v>
      </c>
      <c r="D4529" t="s">
        <v>10</v>
      </c>
    </row>
    <row r="4530" spans="1:4" x14ac:dyDescent="0.3">
      <c r="A4530" s="14">
        <v>19.957747252747254</v>
      </c>
      <c r="B4530" s="15">
        <v>26.331926144279191</v>
      </c>
      <c r="C4530" s="5">
        <f t="shared" si="70"/>
        <v>46.289673397026448</v>
      </c>
      <c r="D4530" t="s">
        <v>10</v>
      </c>
    </row>
    <row r="4531" spans="1:4" x14ac:dyDescent="0.3">
      <c r="A4531" s="14">
        <v>19.957747252747254</v>
      </c>
      <c r="B4531" s="15">
        <v>26.81002418188309</v>
      </c>
      <c r="C4531" s="5">
        <f t="shared" si="70"/>
        <v>46.767771434630347</v>
      </c>
      <c r="D4531" t="s">
        <v>10</v>
      </c>
    </row>
    <row r="4532" spans="1:4" x14ac:dyDescent="0.3">
      <c r="A4532" s="14">
        <v>14.783516483516486</v>
      </c>
      <c r="B4532" s="15">
        <v>26.335167001269703</v>
      </c>
      <c r="C4532" s="5">
        <f t="shared" si="70"/>
        <v>41.118683484786189</v>
      </c>
      <c r="D4532" t="s">
        <v>10</v>
      </c>
    </row>
    <row r="4533" spans="1:4" x14ac:dyDescent="0.3">
      <c r="A4533" s="14">
        <v>7.391758241758243</v>
      </c>
      <c r="B4533" s="15">
        <v>23.278994242983725</v>
      </c>
      <c r="C4533" s="5">
        <f t="shared" si="70"/>
        <v>30.670752484741968</v>
      </c>
      <c r="D4533" t="s">
        <v>10</v>
      </c>
    </row>
    <row r="4534" spans="1:4" x14ac:dyDescent="0.3">
      <c r="A4534" s="14">
        <v>0.94000000000000028</v>
      </c>
      <c r="B4534" s="15">
        <v>22.42153500293869</v>
      </c>
      <c r="C4534" s="5">
        <f t="shared" si="70"/>
        <v>23.361535002938691</v>
      </c>
      <c r="D4534" t="s">
        <v>10</v>
      </c>
    </row>
    <row r="4535" spans="1:4" x14ac:dyDescent="0.3">
      <c r="A4535" s="14">
        <v>0.94000000000000028</v>
      </c>
      <c r="B4535" s="15">
        <v>22.75412479597453</v>
      </c>
      <c r="C4535" s="5">
        <f t="shared" si="70"/>
        <v>23.694124795974531</v>
      </c>
      <c r="D4535" t="s">
        <v>10</v>
      </c>
    </row>
    <row r="4536" spans="1:4" x14ac:dyDescent="0.3">
      <c r="A4536" s="14">
        <v>0.94000000000000028</v>
      </c>
      <c r="B4536" s="15">
        <v>23.336849185561981</v>
      </c>
      <c r="C4536" s="5">
        <f t="shared" si="70"/>
        <v>24.276849185561982</v>
      </c>
      <c r="D4536" t="s">
        <v>10</v>
      </c>
    </row>
    <row r="4537" spans="1:4" x14ac:dyDescent="0.3">
      <c r="A4537" s="14">
        <v>0.94000000000000028</v>
      </c>
      <c r="B4537" s="15">
        <v>23.616155241846801</v>
      </c>
      <c r="C4537" s="5">
        <f t="shared" si="70"/>
        <v>24.556155241846803</v>
      </c>
      <c r="D4537" t="s">
        <v>10</v>
      </c>
    </row>
    <row r="4538" spans="1:4" x14ac:dyDescent="0.3">
      <c r="A4538" s="12">
        <v>0.94000000000000006</v>
      </c>
      <c r="B4538" s="13">
        <v>29.30645584747192</v>
      </c>
      <c r="C4538" s="5">
        <f t="shared" si="70"/>
        <v>30.246455847471921</v>
      </c>
      <c r="D4538" t="s">
        <v>10</v>
      </c>
    </row>
    <row r="4539" spans="1:4" x14ac:dyDescent="0.3">
      <c r="A4539" s="12">
        <v>0.94000000000000006</v>
      </c>
      <c r="B4539" s="13">
        <v>27.209118141213224</v>
      </c>
      <c r="C4539" s="5">
        <f t="shared" si="70"/>
        <v>28.149118141213226</v>
      </c>
      <c r="D4539" t="s">
        <v>10</v>
      </c>
    </row>
    <row r="4540" spans="1:4" x14ac:dyDescent="0.3">
      <c r="A4540" s="12">
        <v>0.94000000000000006</v>
      </c>
      <c r="B4540" s="13">
        <v>24.270696892881542</v>
      </c>
      <c r="C4540" s="5">
        <f t="shared" si="70"/>
        <v>25.210696892881543</v>
      </c>
      <c r="D4540" t="s">
        <v>10</v>
      </c>
    </row>
    <row r="4541" spans="1:4" x14ac:dyDescent="0.3">
      <c r="A4541" s="12">
        <v>0.94000000000000006</v>
      </c>
      <c r="B4541" s="13">
        <v>20.501654275040437</v>
      </c>
      <c r="C4541" s="5">
        <f t="shared" si="70"/>
        <v>21.441654275040438</v>
      </c>
      <c r="D4541" t="s">
        <v>10</v>
      </c>
    </row>
    <row r="4542" spans="1:4" x14ac:dyDescent="0.3">
      <c r="A4542" s="12">
        <v>0.94000000000000006</v>
      </c>
      <c r="B4542" s="13">
        <v>16.578839650440027</v>
      </c>
      <c r="C4542" s="5">
        <f t="shared" si="70"/>
        <v>17.518839650440029</v>
      </c>
      <c r="D4542" t="s">
        <v>10</v>
      </c>
    </row>
    <row r="4543" spans="1:4" x14ac:dyDescent="0.3">
      <c r="A4543" s="12">
        <v>0.94000000000000006</v>
      </c>
      <c r="B4543" s="13">
        <v>13.401369828430429</v>
      </c>
      <c r="C4543" s="5">
        <f t="shared" si="70"/>
        <v>14.341369828430429</v>
      </c>
      <c r="D4543" t="s">
        <v>10</v>
      </c>
    </row>
    <row r="4544" spans="1:4" x14ac:dyDescent="0.3">
      <c r="A4544" s="12">
        <v>0.94000000000000006</v>
      </c>
      <c r="B4544" s="13">
        <v>10.727261990410534</v>
      </c>
      <c r="C4544" s="5">
        <f t="shared" si="70"/>
        <v>11.667261990410534</v>
      </c>
      <c r="D4544" t="s">
        <v>10</v>
      </c>
    </row>
    <row r="4545" spans="1:4" x14ac:dyDescent="0.3">
      <c r="A4545" s="12">
        <v>0.94000000000000006</v>
      </c>
      <c r="B4545" s="13">
        <v>8.2269603542291403</v>
      </c>
      <c r="C4545" s="5">
        <f t="shared" si="70"/>
        <v>9.1669603542291398</v>
      </c>
      <c r="D4545" t="s">
        <v>10</v>
      </c>
    </row>
    <row r="4546" spans="1:4" x14ac:dyDescent="0.3">
      <c r="A4546" s="12">
        <v>0.94000000000000006</v>
      </c>
      <c r="B4546" s="13">
        <v>6.2562184140255912</v>
      </c>
      <c r="C4546" s="5">
        <f t="shared" si="70"/>
        <v>7.1962184140255916</v>
      </c>
      <c r="D4546" t="s">
        <v>10</v>
      </c>
    </row>
    <row r="4547" spans="1:4" x14ac:dyDescent="0.3">
      <c r="A4547" s="12">
        <v>0.94000000000000006</v>
      </c>
      <c r="B4547" s="13">
        <v>5.0900031509444821</v>
      </c>
      <c r="C4547" s="5">
        <f t="shared" ref="C4547:C4610" si="71">SUM(A4547:B4547)</f>
        <v>6.0300031509444825</v>
      </c>
      <c r="D4547" t="s">
        <v>10</v>
      </c>
    </row>
    <row r="4548" spans="1:4" x14ac:dyDescent="0.3">
      <c r="A4548" s="12">
        <v>0.94000000000000006</v>
      </c>
      <c r="B4548" s="13">
        <v>5.1244618285953205</v>
      </c>
      <c r="C4548" s="5">
        <f t="shared" si="71"/>
        <v>6.0644618285953209</v>
      </c>
      <c r="D4548" t="s">
        <v>10</v>
      </c>
    </row>
    <row r="4549" spans="1:4" x14ac:dyDescent="0.3">
      <c r="A4549" s="12">
        <v>0.94000000000000006</v>
      </c>
      <c r="B4549" s="13">
        <v>6.0221968814835289</v>
      </c>
      <c r="C4549" s="5">
        <f t="shared" si="71"/>
        <v>6.9621968814835293</v>
      </c>
      <c r="D4549" t="s">
        <v>10</v>
      </c>
    </row>
    <row r="4550" spans="1:4" x14ac:dyDescent="0.3">
      <c r="A4550" s="12">
        <v>0.94000000000000006</v>
      </c>
      <c r="B4550" s="13">
        <v>8.2704311157523112</v>
      </c>
      <c r="C4550" s="5">
        <f t="shared" si="71"/>
        <v>9.2104311157523107</v>
      </c>
      <c r="D4550" t="s">
        <v>10</v>
      </c>
    </row>
    <row r="4551" spans="1:4" x14ac:dyDescent="0.3">
      <c r="A4551" s="12">
        <v>0.94000000000000006</v>
      </c>
      <c r="B4551" s="13">
        <v>11.280231596315655</v>
      </c>
      <c r="C4551" s="5">
        <f t="shared" si="71"/>
        <v>12.220231596315655</v>
      </c>
      <c r="D4551" t="s">
        <v>10</v>
      </c>
    </row>
    <row r="4552" spans="1:4" x14ac:dyDescent="0.3">
      <c r="A4552" s="12">
        <v>0.94000000000000006</v>
      </c>
      <c r="B4552" s="13">
        <v>14.454930878215668</v>
      </c>
      <c r="C4552" s="5">
        <f t="shared" si="71"/>
        <v>15.394930878215668</v>
      </c>
      <c r="D4552" t="s">
        <v>10</v>
      </c>
    </row>
    <row r="4553" spans="1:4" x14ac:dyDescent="0.3">
      <c r="A4553" s="12">
        <v>0.94000000000000006</v>
      </c>
      <c r="B4553" s="13">
        <v>17.736088893156293</v>
      </c>
      <c r="C4553" s="5">
        <f t="shared" si="71"/>
        <v>18.676088893156294</v>
      </c>
      <c r="D4553" t="s">
        <v>10</v>
      </c>
    </row>
    <row r="4554" spans="1:4" x14ac:dyDescent="0.3">
      <c r="A4554" s="12">
        <v>0.94000000000000006</v>
      </c>
      <c r="B4554" s="13">
        <v>21.19912284189256</v>
      </c>
      <c r="C4554" s="5">
        <f t="shared" si="71"/>
        <v>22.139122841892561</v>
      </c>
      <c r="D4554" t="s">
        <v>10</v>
      </c>
    </row>
    <row r="4555" spans="1:4" x14ac:dyDescent="0.3">
      <c r="A4555" s="12">
        <v>0.94000000000000006</v>
      </c>
      <c r="B4555" s="13">
        <v>25.119128388430532</v>
      </c>
      <c r="C4555" s="5">
        <f t="shared" si="71"/>
        <v>26.059128388430533</v>
      </c>
      <c r="D4555" t="s">
        <v>10</v>
      </c>
    </row>
    <row r="4556" spans="1:4" x14ac:dyDescent="0.3">
      <c r="A4556" s="12">
        <v>0.94000000000000006</v>
      </c>
      <c r="B4556" s="13">
        <v>28.887831888257956</v>
      </c>
      <c r="C4556" s="5">
        <f t="shared" si="71"/>
        <v>29.827831888257958</v>
      </c>
      <c r="D4556" t="s">
        <v>10</v>
      </c>
    </row>
    <row r="4557" spans="1:4" x14ac:dyDescent="0.3">
      <c r="A4557" s="12">
        <v>0.94000000000000006</v>
      </c>
      <c r="B4557" s="13">
        <v>31.406473561578796</v>
      </c>
      <c r="C4557" s="5">
        <f t="shared" si="71"/>
        <v>32.346473561578797</v>
      </c>
      <c r="D4557" t="s">
        <v>10</v>
      </c>
    </row>
    <row r="4558" spans="1:4" x14ac:dyDescent="0.3">
      <c r="A4558" s="12">
        <v>0.94000000000000006</v>
      </c>
      <c r="B4558" s="13">
        <v>32.710708508051312</v>
      </c>
      <c r="C4558" s="5">
        <f t="shared" si="71"/>
        <v>33.650708508051309</v>
      </c>
      <c r="D4558" t="s">
        <v>10</v>
      </c>
    </row>
    <row r="4559" spans="1:4" x14ac:dyDescent="0.3">
      <c r="A4559" s="12">
        <v>0.94000000000000006</v>
      </c>
      <c r="B4559" s="13">
        <v>33.14819860996019</v>
      </c>
      <c r="C4559" s="5">
        <f t="shared" si="71"/>
        <v>34.088198609960187</v>
      </c>
      <c r="D4559" t="s">
        <v>10</v>
      </c>
    </row>
    <row r="4560" spans="1:4" x14ac:dyDescent="0.3">
      <c r="A4560" s="12">
        <v>0.94000000000000006</v>
      </c>
      <c r="B4560" s="13">
        <v>32.560965344823074</v>
      </c>
      <c r="C4560" s="5">
        <f t="shared" si="71"/>
        <v>33.500965344823072</v>
      </c>
      <c r="D4560" t="s">
        <v>10</v>
      </c>
    </row>
    <row r="4561" spans="1:4" x14ac:dyDescent="0.3">
      <c r="A4561" s="12">
        <v>0.94000000000000006</v>
      </c>
      <c r="B4561" s="13">
        <v>31.206501520035097</v>
      </c>
      <c r="C4561" s="5">
        <f t="shared" si="71"/>
        <v>32.146501520035095</v>
      </c>
      <c r="D4561" t="s">
        <v>10</v>
      </c>
    </row>
    <row r="4562" spans="1:4" x14ac:dyDescent="0.3">
      <c r="A4562" s="12">
        <v>0.94000000000000006</v>
      </c>
      <c r="B4562" s="13">
        <v>29.30645584747192</v>
      </c>
      <c r="C4562" s="5">
        <f t="shared" si="71"/>
        <v>30.246455847471921</v>
      </c>
      <c r="D4562" t="s">
        <v>10</v>
      </c>
    </row>
    <row r="4563" spans="1:4" x14ac:dyDescent="0.3">
      <c r="A4563" s="12">
        <v>0.94000000000000006</v>
      </c>
      <c r="B4563" s="13">
        <v>27.209118141213224</v>
      </c>
      <c r="C4563" s="5">
        <f t="shared" si="71"/>
        <v>28.149118141213226</v>
      </c>
      <c r="D4563" t="s">
        <v>10</v>
      </c>
    </row>
    <row r="4564" spans="1:4" x14ac:dyDescent="0.3">
      <c r="A4564" s="12">
        <v>0.94000000000000006</v>
      </c>
      <c r="B4564" s="13">
        <v>24.270696892881542</v>
      </c>
      <c r="C4564" s="5">
        <f t="shared" si="71"/>
        <v>25.210696892881543</v>
      </c>
      <c r="D4564" t="s">
        <v>10</v>
      </c>
    </row>
    <row r="4565" spans="1:4" x14ac:dyDescent="0.3">
      <c r="A4565" s="12">
        <v>0.94000000000000006</v>
      </c>
      <c r="B4565" s="13">
        <v>20.501654275040437</v>
      </c>
      <c r="C4565" s="5">
        <f t="shared" si="71"/>
        <v>21.441654275040438</v>
      </c>
      <c r="D4565" t="s">
        <v>10</v>
      </c>
    </row>
    <row r="4566" spans="1:4" x14ac:dyDescent="0.3">
      <c r="A4566" s="12">
        <v>0.94000000000000006</v>
      </c>
      <c r="B4566" s="13">
        <v>16.578839650440027</v>
      </c>
      <c r="C4566" s="5">
        <f t="shared" si="71"/>
        <v>17.518839650440029</v>
      </c>
      <c r="D4566" t="s">
        <v>10</v>
      </c>
    </row>
    <row r="4567" spans="1:4" x14ac:dyDescent="0.3">
      <c r="A4567" s="12">
        <v>0.94000000000000006</v>
      </c>
      <c r="B4567" s="13">
        <v>13.401369828430429</v>
      </c>
      <c r="C4567" s="5">
        <f t="shared" si="71"/>
        <v>14.341369828430429</v>
      </c>
      <c r="D4567" t="s">
        <v>10</v>
      </c>
    </row>
    <row r="4568" spans="1:4" x14ac:dyDescent="0.3">
      <c r="A4568" s="12">
        <v>0.94000000000000006</v>
      </c>
      <c r="B4568" s="13">
        <v>10.727261990410534</v>
      </c>
      <c r="C4568" s="5">
        <f t="shared" si="71"/>
        <v>11.667261990410534</v>
      </c>
      <c r="D4568" t="s">
        <v>10</v>
      </c>
    </row>
    <row r="4569" spans="1:4" x14ac:dyDescent="0.3">
      <c r="A4569" s="12">
        <v>0.94000000000000006</v>
      </c>
      <c r="B4569" s="13">
        <v>8.2269603542291403</v>
      </c>
      <c r="C4569" s="5">
        <f t="shared" si="71"/>
        <v>9.1669603542291398</v>
      </c>
      <c r="D4569" t="s">
        <v>10</v>
      </c>
    </row>
    <row r="4570" spans="1:4" x14ac:dyDescent="0.3">
      <c r="A4570" s="12">
        <v>0.94000000000000006</v>
      </c>
      <c r="B4570" s="13">
        <v>6.2562184140255912</v>
      </c>
      <c r="C4570" s="5">
        <f t="shared" si="71"/>
        <v>7.1962184140255916</v>
      </c>
      <c r="D4570" t="s">
        <v>10</v>
      </c>
    </row>
    <row r="4571" spans="1:4" x14ac:dyDescent="0.3">
      <c r="A4571" s="12">
        <v>0.94000000000000006</v>
      </c>
      <c r="B4571" s="13">
        <v>5.0900031509444821</v>
      </c>
      <c r="C4571" s="5">
        <f t="shared" si="71"/>
        <v>6.0300031509444825</v>
      </c>
      <c r="D4571" t="s">
        <v>10</v>
      </c>
    </row>
    <row r="4572" spans="1:4" x14ac:dyDescent="0.3">
      <c r="A4572" s="12">
        <v>0.94000000000000006</v>
      </c>
      <c r="B4572" s="13">
        <v>5.1244618285953205</v>
      </c>
      <c r="C4572" s="5">
        <f t="shared" si="71"/>
        <v>6.0644618285953209</v>
      </c>
      <c r="D4572" t="s">
        <v>10</v>
      </c>
    </row>
    <row r="4573" spans="1:4" x14ac:dyDescent="0.3">
      <c r="A4573" s="12">
        <v>0.94000000000000006</v>
      </c>
      <c r="B4573" s="13">
        <v>6.0221968814835289</v>
      </c>
      <c r="C4573" s="5">
        <f t="shared" si="71"/>
        <v>6.9621968814835293</v>
      </c>
      <c r="D4573" t="s">
        <v>10</v>
      </c>
    </row>
    <row r="4574" spans="1:4" x14ac:dyDescent="0.3">
      <c r="A4574" s="12">
        <v>0.94000000000000006</v>
      </c>
      <c r="B4574" s="13">
        <v>8.2704311157523112</v>
      </c>
      <c r="C4574" s="5">
        <f t="shared" si="71"/>
        <v>9.2104311157523107</v>
      </c>
      <c r="D4574" t="s">
        <v>10</v>
      </c>
    </row>
    <row r="4575" spans="1:4" x14ac:dyDescent="0.3">
      <c r="A4575" s="12">
        <v>0.94000000000000006</v>
      </c>
      <c r="B4575" s="13">
        <v>11.280231596315655</v>
      </c>
      <c r="C4575" s="5">
        <f t="shared" si="71"/>
        <v>12.220231596315655</v>
      </c>
      <c r="D4575" t="s">
        <v>10</v>
      </c>
    </row>
    <row r="4576" spans="1:4" x14ac:dyDescent="0.3">
      <c r="A4576" s="12">
        <v>0.94000000000000006</v>
      </c>
      <c r="B4576" s="13">
        <v>14.454930878215668</v>
      </c>
      <c r="C4576" s="5">
        <f t="shared" si="71"/>
        <v>15.394930878215668</v>
      </c>
      <c r="D4576" t="s">
        <v>10</v>
      </c>
    </row>
    <row r="4577" spans="1:4" x14ac:dyDescent="0.3">
      <c r="A4577" s="12">
        <v>0.94000000000000006</v>
      </c>
      <c r="B4577" s="13">
        <v>17.736088893156293</v>
      </c>
      <c r="C4577" s="5">
        <f t="shared" si="71"/>
        <v>18.676088893156294</v>
      </c>
      <c r="D4577" t="s">
        <v>10</v>
      </c>
    </row>
    <row r="4578" spans="1:4" x14ac:dyDescent="0.3">
      <c r="A4578" s="12">
        <v>0.94000000000000006</v>
      </c>
      <c r="B4578" s="13">
        <v>21.19912284189256</v>
      </c>
      <c r="C4578" s="5">
        <f t="shared" si="71"/>
        <v>22.139122841892561</v>
      </c>
      <c r="D4578" t="s">
        <v>10</v>
      </c>
    </row>
    <row r="4579" spans="1:4" x14ac:dyDescent="0.3">
      <c r="A4579" s="12">
        <v>0.94000000000000006</v>
      </c>
      <c r="B4579" s="13">
        <v>25.119128388430532</v>
      </c>
      <c r="C4579" s="5">
        <f t="shared" si="71"/>
        <v>26.059128388430533</v>
      </c>
      <c r="D4579" t="s">
        <v>10</v>
      </c>
    </row>
    <row r="4580" spans="1:4" x14ac:dyDescent="0.3">
      <c r="A4580" s="12">
        <v>0.94000000000000006</v>
      </c>
      <c r="B4580" s="13">
        <v>28.887831888257956</v>
      </c>
      <c r="C4580" s="5">
        <f t="shared" si="71"/>
        <v>29.827831888257958</v>
      </c>
      <c r="D4580" t="s">
        <v>10</v>
      </c>
    </row>
    <row r="4581" spans="1:4" x14ac:dyDescent="0.3">
      <c r="A4581" s="12">
        <v>0.94000000000000006</v>
      </c>
      <c r="B4581" s="13">
        <v>31.406473561578796</v>
      </c>
      <c r="C4581" s="5">
        <f t="shared" si="71"/>
        <v>32.346473561578797</v>
      </c>
      <c r="D4581" t="s">
        <v>10</v>
      </c>
    </row>
    <row r="4582" spans="1:4" x14ac:dyDescent="0.3">
      <c r="A4582" s="12">
        <v>0.94000000000000006</v>
      </c>
      <c r="B4582" s="13">
        <v>32.710708508051312</v>
      </c>
      <c r="C4582" s="5">
        <f t="shared" si="71"/>
        <v>33.650708508051309</v>
      </c>
      <c r="D4582" t="s">
        <v>10</v>
      </c>
    </row>
    <row r="4583" spans="1:4" x14ac:dyDescent="0.3">
      <c r="A4583" s="12">
        <v>0.94000000000000006</v>
      </c>
      <c r="B4583" s="13">
        <v>33.14819860996019</v>
      </c>
      <c r="C4583" s="5">
        <f t="shared" si="71"/>
        <v>34.088198609960187</v>
      </c>
      <c r="D4583" t="s">
        <v>10</v>
      </c>
    </row>
    <row r="4584" spans="1:4" x14ac:dyDescent="0.3">
      <c r="A4584" s="12">
        <v>0.94000000000000006</v>
      </c>
      <c r="B4584" s="13">
        <v>32.560965344823074</v>
      </c>
      <c r="C4584" s="5">
        <f t="shared" si="71"/>
        <v>33.500965344823072</v>
      </c>
      <c r="D4584" t="s">
        <v>10</v>
      </c>
    </row>
    <row r="4585" spans="1:4" x14ac:dyDescent="0.3">
      <c r="A4585" s="12">
        <v>0.94000000000000006</v>
      </c>
      <c r="B4585" s="13">
        <v>31.206501520035097</v>
      </c>
      <c r="C4585" s="5">
        <f t="shared" si="71"/>
        <v>32.146501520035095</v>
      </c>
      <c r="D4585" t="s">
        <v>10</v>
      </c>
    </row>
    <row r="4586" spans="1:4" x14ac:dyDescent="0.3">
      <c r="A4586" s="14">
        <v>0.94000000000000028</v>
      </c>
      <c r="B4586" s="15">
        <v>23.146082161956141</v>
      </c>
      <c r="C4586" s="5">
        <f t="shared" si="71"/>
        <v>24.086082161956142</v>
      </c>
      <c r="D4586" t="s">
        <v>10</v>
      </c>
    </row>
    <row r="4587" spans="1:4" x14ac:dyDescent="0.3">
      <c r="A4587" s="14">
        <v>0.94000000000000028</v>
      </c>
      <c r="B4587" s="15">
        <v>21.689392077029439</v>
      </c>
      <c r="C4587" s="5">
        <f t="shared" si="71"/>
        <v>22.62939207702944</v>
      </c>
      <c r="D4587" t="s">
        <v>10</v>
      </c>
    </row>
    <row r="4588" spans="1:4" x14ac:dyDescent="0.3">
      <c r="A4588" s="14">
        <v>0.94000000000000028</v>
      </c>
      <c r="B4588" s="15">
        <v>19.935767698938587</v>
      </c>
      <c r="C4588" s="5">
        <f t="shared" si="71"/>
        <v>20.875767698938589</v>
      </c>
      <c r="D4588" t="s">
        <v>10</v>
      </c>
    </row>
    <row r="4589" spans="1:4" x14ac:dyDescent="0.3">
      <c r="A4589" s="14">
        <v>0.94000000000000028</v>
      </c>
      <c r="B4589" s="15">
        <v>17.994510806614969</v>
      </c>
      <c r="C4589" s="5">
        <f t="shared" si="71"/>
        <v>18.93451080661497</v>
      </c>
      <c r="D4589" t="s">
        <v>10</v>
      </c>
    </row>
    <row r="4590" spans="1:4" x14ac:dyDescent="0.3">
      <c r="A4590" s="14">
        <v>0.94000000000000028</v>
      </c>
      <c r="B4590" s="15">
        <v>14.474426545557332</v>
      </c>
      <c r="C4590" s="5">
        <f t="shared" si="71"/>
        <v>15.414426545557331</v>
      </c>
      <c r="D4590" t="s">
        <v>10</v>
      </c>
    </row>
    <row r="4591" spans="1:4" x14ac:dyDescent="0.3">
      <c r="A4591" s="14">
        <v>0.94000000000000028</v>
      </c>
      <c r="B4591" s="15">
        <v>10.797629818305179</v>
      </c>
      <c r="C4591" s="5">
        <f t="shared" si="71"/>
        <v>11.737629818305178</v>
      </c>
      <c r="D4591" t="s">
        <v>10</v>
      </c>
    </row>
    <row r="4592" spans="1:4" x14ac:dyDescent="0.3">
      <c r="A4592" s="14">
        <v>7.391758241758243</v>
      </c>
      <c r="B4592" s="15">
        <v>8.7139917367270527</v>
      </c>
      <c r="C4592" s="5">
        <f t="shared" si="71"/>
        <v>16.105749978485296</v>
      </c>
      <c r="D4592" t="s">
        <v>10</v>
      </c>
    </row>
    <row r="4593" spans="1:4" x14ac:dyDescent="0.3">
      <c r="A4593" s="14">
        <v>11.826813186813187</v>
      </c>
      <c r="B4593" s="15">
        <v>8.1235623343986596</v>
      </c>
      <c r="C4593" s="5">
        <f t="shared" si="71"/>
        <v>19.950375521211846</v>
      </c>
      <c r="D4593" t="s">
        <v>10</v>
      </c>
    </row>
    <row r="4594" spans="1:4" x14ac:dyDescent="0.3">
      <c r="A4594" s="14">
        <v>16.26186813186813</v>
      </c>
      <c r="B4594" s="15">
        <v>10.038653761103056</v>
      </c>
      <c r="C4594" s="5">
        <f t="shared" si="71"/>
        <v>26.300521892971187</v>
      </c>
      <c r="D4594" t="s">
        <v>10</v>
      </c>
    </row>
    <row r="4595" spans="1:4" x14ac:dyDescent="0.3">
      <c r="A4595" s="14">
        <v>16.26186813186813</v>
      </c>
      <c r="B4595" s="15">
        <v>14.809417197204601</v>
      </c>
      <c r="C4595" s="5">
        <f t="shared" si="71"/>
        <v>31.07128532907273</v>
      </c>
      <c r="D4595" t="s">
        <v>10</v>
      </c>
    </row>
    <row r="4596" spans="1:4" x14ac:dyDescent="0.3">
      <c r="A4596" s="14">
        <v>16.26186813186813</v>
      </c>
      <c r="B4596" s="15">
        <v>16.981672880368407</v>
      </c>
      <c r="C4596" s="5">
        <f t="shared" si="71"/>
        <v>33.243541012236534</v>
      </c>
      <c r="D4596" t="s">
        <v>10</v>
      </c>
    </row>
    <row r="4597" spans="1:4" x14ac:dyDescent="0.3">
      <c r="A4597" s="14">
        <v>15.522692307692306</v>
      </c>
      <c r="B4597" s="15">
        <v>18.403738565042929</v>
      </c>
      <c r="C4597" s="5">
        <f t="shared" si="71"/>
        <v>33.926430872735239</v>
      </c>
      <c r="D4597" t="s">
        <v>10</v>
      </c>
    </row>
    <row r="4598" spans="1:4" x14ac:dyDescent="0.3">
      <c r="A4598" s="14">
        <v>15.522692307692306</v>
      </c>
      <c r="B4598" s="15">
        <v>19.84608467184712</v>
      </c>
      <c r="C4598" s="5">
        <f t="shared" si="71"/>
        <v>35.368776979539426</v>
      </c>
      <c r="D4598" t="s">
        <v>10</v>
      </c>
    </row>
    <row r="4599" spans="1:4" x14ac:dyDescent="0.3">
      <c r="A4599" s="14">
        <v>12.565989010989011</v>
      </c>
      <c r="B4599" s="15">
        <v>21.602551668661654</v>
      </c>
      <c r="C4599" s="5">
        <f t="shared" si="71"/>
        <v>34.168540679650661</v>
      </c>
      <c r="D4599" t="s">
        <v>10</v>
      </c>
    </row>
    <row r="4600" spans="1:4" x14ac:dyDescent="0.3">
      <c r="A4600" s="14">
        <v>11.826813186813187</v>
      </c>
      <c r="B4600" s="15">
        <v>23.289087305627287</v>
      </c>
      <c r="C4600" s="5">
        <f t="shared" si="71"/>
        <v>35.115900492440474</v>
      </c>
      <c r="D4600" t="s">
        <v>10</v>
      </c>
    </row>
    <row r="4601" spans="1:4" x14ac:dyDescent="0.3">
      <c r="A4601" s="14">
        <v>15.522692307692306</v>
      </c>
      <c r="B4601" s="15">
        <v>24.971143166228984</v>
      </c>
      <c r="C4601" s="5">
        <f t="shared" si="71"/>
        <v>40.493835473921294</v>
      </c>
      <c r="D4601" t="s">
        <v>10</v>
      </c>
    </row>
    <row r="4602" spans="1:4" x14ac:dyDescent="0.3">
      <c r="A4602" s="14">
        <v>19.957747252747254</v>
      </c>
      <c r="B4602" s="15">
        <v>26.331926144279191</v>
      </c>
      <c r="C4602" s="5">
        <f t="shared" si="71"/>
        <v>46.289673397026448</v>
      </c>
      <c r="D4602" t="s">
        <v>10</v>
      </c>
    </row>
    <row r="4603" spans="1:4" x14ac:dyDescent="0.3">
      <c r="A4603" s="14">
        <v>19.957747252747254</v>
      </c>
      <c r="B4603" s="15">
        <v>26.81002418188309</v>
      </c>
      <c r="C4603" s="5">
        <f t="shared" si="71"/>
        <v>46.767771434630347</v>
      </c>
      <c r="D4603" t="s">
        <v>10</v>
      </c>
    </row>
    <row r="4604" spans="1:4" x14ac:dyDescent="0.3">
      <c r="A4604" s="14">
        <v>14.783516483516486</v>
      </c>
      <c r="B4604" s="15">
        <v>26.335167001269703</v>
      </c>
      <c r="C4604" s="5">
        <f t="shared" si="71"/>
        <v>41.118683484786189</v>
      </c>
      <c r="D4604" t="s">
        <v>10</v>
      </c>
    </row>
    <row r="4605" spans="1:4" x14ac:dyDescent="0.3">
      <c r="A4605" s="14">
        <v>7.391758241758243</v>
      </c>
      <c r="B4605" s="15">
        <v>23.278994242983725</v>
      </c>
      <c r="C4605" s="5">
        <f t="shared" si="71"/>
        <v>30.670752484741968</v>
      </c>
      <c r="D4605" t="s">
        <v>10</v>
      </c>
    </row>
    <row r="4606" spans="1:4" x14ac:dyDescent="0.3">
      <c r="A4606" s="14">
        <v>0.94000000000000028</v>
      </c>
      <c r="B4606" s="15">
        <v>22.42153500293869</v>
      </c>
      <c r="C4606" s="5">
        <f t="shared" si="71"/>
        <v>23.361535002938691</v>
      </c>
      <c r="D4606" t="s">
        <v>10</v>
      </c>
    </row>
    <row r="4607" spans="1:4" x14ac:dyDescent="0.3">
      <c r="A4607" s="14">
        <v>0.94000000000000028</v>
      </c>
      <c r="B4607" s="15">
        <v>22.75412479597453</v>
      </c>
      <c r="C4607" s="5">
        <f t="shared" si="71"/>
        <v>23.694124795974531</v>
      </c>
      <c r="D4607" t="s">
        <v>10</v>
      </c>
    </row>
    <row r="4608" spans="1:4" x14ac:dyDescent="0.3">
      <c r="A4608" s="14">
        <v>0.94000000000000028</v>
      </c>
      <c r="B4608" s="15">
        <v>23.336849185561981</v>
      </c>
      <c r="C4608" s="5">
        <f t="shared" si="71"/>
        <v>24.276849185561982</v>
      </c>
      <c r="D4608" t="s">
        <v>10</v>
      </c>
    </row>
    <row r="4609" spans="1:4" x14ac:dyDescent="0.3">
      <c r="A4609" s="14">
        <v>0.94000000000000028</v>
      </c>
      <c r="B4609" s="15">
        <v>23.616155241846801</v>
      </c>
      <c r="C4609" s="5">
        <f t="shared" si="71"/>
        <v>24.556155241846803</v>
      </c>
      <c r="D4609" t="s">
        <v>10</v>
      </c>
    </row>
    <row r="4610" spans="1:4" x14ac:dyDescent="0.3">
      <c r="A4610" s="14">
        <v>0.94000000000000028</v>
      </c>
      <c r="B4610" s="15">
        <v>23.146082161956141</v>
      </c>
      <c r="C4610" s="5">
        <f t="shared" si="71"/>
        <v>24.086082161956142</v>
      </c>
      <c r="D4610" t="s">
        <v>10</v>
      </c>
    </row>
    <row r="4611" spans="1:4" x14ac:dyDescent="0.3">
      <c r="A4611" s="14">
        <v>0.94000000000000028</v>
      </c>
      <c r="B4611" s="15">
        <v>21.689392077029439</v>
      </c>
      <c r="C4611" s="5">
        <f t="shared" ref="C4611:C4674" si="72">SUM(A4611:B4611)</f>
        <v>22.62939207702944</v>
      </c>
      <c r="D4611" t="s">
        <v>10</v>
      </c>
    </row>
    <row r="4612" spans="1:4" x14ac:dyDescent="0.3">
      <c r="A4612" s="14">
        <v>0.94000000000000028</v>
      </c>
      <c r="B4612" s="15">
        <v>19.935767698938587</v>
      </c>
      <c r="C4612" s="5">
        <f t="shared" si="72"/>
        <v>20.875767698938589</v>
      </c>
      <c r="D4612" t="s">
        <v>10</v>
      </c>
    </row>
    <row r="4613" spans="1:4" x14ac:dyDescent="0.3">
      <c r="A4613" s="14">
        <v>0.94000000000000028</v>
      </c>
      <c r="B4613" s="15">
        <v>17.994510806614969</v>
      </c>
      <c r="C4613" s="5">
        <f t="shared" si="72"/>
        <v>18.93451080661497</v>
      </c>
      <c r="D4613" t="s">
        <v>10</v>
      </c>
    </row>
    <row r="4614" spans="1:4" x14ac:dyDescent="0.3">
      <c r="A4614" s="14">
        <v>0.94000000000000028</v>
      </c>
      <c r="B4614" s="15">
        <v>14.474426545557332</v>
      </c>
      <c r="C4614" s="5">
        <f t="shared" si="72"/>
        <v>15.414426545557331</v>
      </c>
      <c r="D4614" t="s">
        <v>10</v>
      </c>
    </row>
    <row r="4615" spans="1:4" x14ac:dyDescent="0.3">
      <c r="A4615" s="14">
        <v>0.94000000000000028</v>
      </c>
      <c r="B4615" s="15">
        <v>10.797629818305179</v>
      </c>
      <c r="C4615" s="5">
        <f t="shared" si="72"/>
        <v>11.737629818305178</v>
      </c>
      <c r="D4615" t="s">
        <v>10</v>
      </c>
    </row>
    <row r="4616" spans="1:4" x14ac:dyDescent="0.3">
      <c r="A4616" s="14">
        <v>7.391758241758243</v>
      </c>
      <c r="B4616" s="15">
        <v>8.7139917367270527</v>
      </c>
      <c r="C4616" s="5">
        <f t="shared" si="72"/>
        <v>16.105749978485296</v>
      </c>
      <c r="D4616" t="s">
        <v>10</v>
      </c>
    </row>
    <row r="4617" spans="1:4" x14ac:dyDescent="0.3">
      <c r="A4617" s="14">
        <v>11.826813186813187</v>
      </c>
      <c r="B4617" s="15">
        <v>8.1235623343986596</v>
      </c>
      <c r="C4617" s="5">
        <f t="shared" si="72"/>
        <v>19.950375521211846</v>
      </c>
      <c r="D4617" t="s">
        <v>10</v>
      </c>
    </row>
    <row r="4618" spans="1:4" x14ac:dyDescent="0.3">
      <c r="A4618" s="14">
        <v>16.26186813186813</v>
      </c>
      <c r="B4618" s="15">
        <v>10.038653761103056</v>
      </c>
      <c r="C4618" s="5">
        <f t="shared" si="72"/>
        <v>26.300521892971187</v>
      </c>
      <c r="D4618" t="s">
        <v>10</v>
      </c>
    </row>
    <row r="4619" spans="1:4" x14ac:dyDescent="0.3">
      <c r="A4619" s="14">
        <v>16.26186813186813</v>
      </c>
      <c r="B4619" s="15">
        <v>14.809417197204601</v>
      </c>
      <c r="C4619" s="5">
        <f t="shared" si="72"/>
        <v>31.07128532907273</v>
      </c>
      <c r="D4619" t="s">
        <v>10</v>
      </c>
    </row>
    <row r="4620" spans="1:4" x14ac:dyDescent="0.3">
      <c r="A4620" s="14">
        <v>16.26186813186813</v>
      </c>
      <c r="B4620" s="15">
        <v>16.981672880368407</v>
      </c>
      <c r="C4620" s="5">
        <f t="shared" si="72"/>
        <v>33.243541012236534</v>
      </c>
      <c r="D4620" t="s">
        <v>10</v>
      </c>
    </row>
    <row r="4621" spans="1:4" x14ac:dyDescent="0.3">
      <c r="A4621" s="14">
        <v>15.522692307692306</v>
      </c>
      <c r="B4621" s="15">
        <v>18.403738565042929</v>
      </c>
      <c r="C4621" s="5">
        <f t="shared" si="72"/>
        <v>33.926430872735239</v>
      </c>
      <c r="D4621" t="s">
        <v>10</v>
      </c>
    </row>
    <row r="4622" spans="1:4" x14ac:dyDescent="0.3">
      <c r="A4622" s="14">
        <v>15.522692307692306</v>
      </c>
      <c r="B4622" s="15">
        <v>19.84608467184712</v>
      </c>
      <c r="C4622" s="5">
        <f t="shared" si="72"/>
        <v>35.368776979539426</v>
      </c>
      <c r="D4622" t="s">
        <v>10</v>
      </c>
    </row>
    <row r="4623" spans="1:4" x14ac:dyDescent="0.3">
      <c r="A4623" s="14">
        <v>12.565989010989011</v>
      </c>
      <c r="B4623" s="15">
        <v>21.602551668661654</v>
      </c>
      <c r="C4623" s="5">
        <f t="shared" si="72"/>
        <v>34.168540679650661</v>
      </c>
      <c r="D4623" t="s">
        <v>10</v>
      </c>
    </row>
    <row r="4624" spans="1:4" x14ac:dyDescent="0.3">
      <c r="A4624" s="14">
        <v>11.826813186813187</v>
      </c>
      <c r="B4624" s="15">
        <v>23.289087305627287</v>
      </c>
      <c r="C4624" s="5">
        <f t="shared" si="72"/>
        <v>35.115900492440474</v>
      </c>
      <c r="D4624" t="s">
        <v>10</v>
      </c>
    </row>
    <row r="4625" spans="1:4" x14ac:dyDescent="0.3">
      <c r="A4625" s="14">
        <v>15.522692307692306</v>
      </c>
      <c r="B4625" s="15">
        <v>24.971143166228984</v>
      </c>
      <c r="C4625" s="5">
        <f t="shared" si="72"/>
        <v>40.493835473921294</v>
      </c>
      <c r="D4625" t="s">
        <v>10</v>
      </c>
    </row>
    <row r="4626" spans="1:4" x14ac:dyDescent="0.3">
      <c r="A4626" s="14">
        <v>19.957747252747254</v>
      </c>
      <c r="B4626" s="15">
        <v>26.331926144279191</v>
      </c>
      <c r="C4626" s="5">
        <f t="shared" si="72"/>
        <v>46.289673397026448</v>
      </c>
      <c r="D4626" t="s">
        <v>10</v>
      </c>
    </row>
    <row r="4627" spans="1:4" x14ac:dyDescent="0.3">
      <c r="A4627" s="14">
        <v>19.957747252747254</v>
      </c>
      <c r="B4627" s="15">
        <v>26.81002418188309</v>
      </c>
      <c r="C4627" s="5">
        <f t="shared" si="72"/>
        <v>46.767771434630347</v>
      </c>
      <c r="D4627" t="s">
        <v>10</v>
      </c>
    </row>
    <row r="4628" spans="1:4" x14ac:dyDescent="0.3">
      <c r="A4628" s="14">
        <v>14.783516483516486</v>
      </c>
      <c r="B4628" s="15">
        <v>26.335167001269703</v>
      </c>
      <c r="C4628" s="5">
        <f t="shared" si="72"/>
        <v>41.118683484786189</v>
      </c>
      <c r="D4628" t="s">
        <v>10</v>
      </c>
    </row>
    <row r="4629" spans="1:4" x14ac:dyDescent="0.3">
      <c r="A4629" s="14">
        <v>7.391758241758243</v>
      </c>
      <c r="B4629" s="15">
        <v>23.278994242983725</v>
      </c>
      <c r="C4629" s="5">
        <f t="shared" si="72"/>
        <v>30.670752484741968</v>
      </c>
      <c r="D4629" t="s">
        <v>10</v>
      </c>
    </row>
    <row r="4630" spans="1:4" x14ac:dyDescent="0.3">
      <c r="A4630" s="14">
        <v>0.94000000000000028</v>
      </c>
      <c r="B4630" s="15">
        <v>22.42153500293869</v>
      </c>
      <c r="C4630" s="5">
        <f t="shared" si="72"/>
        <v>23.361535002938691</v>
      </c>
      <c r="D4630" t="s">
        <v>10</v>
      </c>
    </row>
    <row r="4631" spans="1:4" x14ac:dyDescent="0.3">
      <c r="A4631" s="14">
        <v>0.94000000000000028</v>
      </c>
      <c r="B4631" s="15">
        <v>22.75412479597453</v>
      </c>
      <c r="C4631" s="5">
        <f t="shared" si="72"/>
        <v>23.694124795974531</v>
      </c>
      <c r="D4631" t="s">
        <v>10</v>
      </c>
    </row>
    <row r="4632" spans="1:4" x14ac:dyDescent="0.3">
      <c r="A4632" s="14">
        <v>0.94000000000000028</v>
      </c>
      <c r="B4632" s="15">
        <v>23.336849185561981</v>
      </c>
      <c r="C4632" s="5">
        <f t="shared" si="72"/>
        <v>24.276849185561982</v>
      </c>
      <c r="D4632" t="s">
        <v>10</v>
      </c>
    </row>
    <row r="4633" spans="1:4" x14ac:dyDescent="0.3">
      <c r="A4633" s="14">
        <v>0.94000000000000028</v>
      </c>
      <c r="B4633" s="15">
        <v>23.616155241846801</v>
      </c>
      <c r="C4633" s="5">
        <f t="shared" si="72"/>
        <v>24.556155241846803</v>
      </c>
      <c r="D4633" t="s">
        <v>10</v>
      </c>
    </row>
    <row r="4634" spans="1:4" x14ac:dyDescent="0.3">
      <c r="A4634" s="14">
        <v>0.94000000000000028</v>
      </c>
      <c r="B4634" s="15">
        <v>23.146082161956141</v>
      </c>
      <c r="C4634" s="5">
        <f t="shared" si="72"/>
        <v>24.086082161956142</v>
      </c>
      <c r="D4634" t="s">
        <v>10</v>
      </c>
    </row>
    <row r="4635" spans="1:4" x14ac:dyDescent="0.3">
      <c r="A4635" s="14">
        <v>0.94000000000000028</v>
      </c>
      <c r="B4635" s="15">
        <v>21.689392077029439</v>
      </c>
      <c r="C4635" s="5">
        <f t="shared" si="72"/>
        <v>22.62939207702944</v>
      </c>
      <c r="D4635" t="s">
        <v>10</v>
      </c>
    </row>
    <row r="4636" spans="1:4" x14ac:dyDescent="0.3">
      <c r="A4636" s="14">
        <v>0.94000000000000028</v>
      </c>
      <c r="B4636" s="15">
        <v>19.935767698938587</v>
      </c>
      <c r="C4636" s="5">
        <f t="shared" si="72"/>
        <v>20.875767698938589</v>
      </c>
      <c r="D4636" t="s">
        <v>10</v>
      </c>
    </row>
    <row r="4637" spans="1:4" x14ac:dyDescent="0.3">
      <c r="A4637" s="14">
        <v>0.94000000000000028</v>
      </c>
      <c r="B4637" s="15">
        <v>17.994510806614969</v>
      </c>
      <c r="C4637" s="5">
        <f t="shared" si="72"/>
        <v>18.93451080661497</v>
      </c>
      <c r="D4637" t="s">
        <v>10</v>
      </c>
    </row>
    <row r="4638" spans="1:4" x14ac:dyDescent="0.3">
      <c r="A4638" s="14">
        <v>0.94000000000000028</v>
      </c>
      <c r="B4638" s="15">
        <v>14.474426545557332</v>
      </c>
      <c r="C4638" s="5">
        <f t="shared" si="72"/>
        <v>15.414426545557331</v>
      </c>
      <c r="D4638" t="s">
        <v>10</v>
      </c>
    </row>
    <row r="4639" spans="1:4" x14ac:dyDescent="0.3">
      <c r="A4639" s="14">
        <v>0.94000000000000028</v>
      </c>
      <c r="B4639" s="15">
        <v>10.797629818305179</v>
      </c>
      <c r="C4639" s="5">
        <f t="shared" si="72"/>
        <v>11.737629818305178</v>
      </c>
      <c r="D4639" t="s">
        <v>10</v>
      </c>
    </row>
    <row r="4640" spans="1:4" x14ac:dyDescent="0.3">
      <c r="A4640" s="14">
        <v>7.391758241758243</v>
      </c>
      <c r="B4640" s="15">
        <v>8.7139917367270527</v>
      </c>
      <c r="C4640" s="5">
        <f t="shared" si="72"/>
        <v>16.105749978485296</v>
      </c>
      <c r="D4640" t="s">
        <v>10</v>
      </c>
    </row>
    <row r="4641" spans="1:4" x14ac:dyDescent="0.3">
      <c r="A4641" s="14">
        <v>11.826813186813187</v>
      </c>
      <c r="B4641" s="15">
        <v>8.1235623343986596</v>
      </c>
      <c r="C4641" s="5">
        <f t="shared" si="72"/>
        <v>19.950375521211846</v>
      </c>
      <c r="D4641" t="s">
        <v>10</v>
      </c>
    </row>
    <row r="4642" spans="1:4" x14ac:dyDescent="0.3">
      <c r="A4642" s="14">
        <v>16.26186813186813</v>
      </c>
      <c r="B4642" s="15">
        <v>10.038653761103056</v>
      </c>
      <c r="C4642" s="5">
        <f t="shared" si="72"/>
        <v>26.300521892971187</v>
      </c>
      <c r="D4642" t="s">
        <v>10</v>
      </c>
    </row>
    <row r="4643" spans="1:4" x14ac:dyDescent="0.3">
      <c r="A4643" s="14">
        <v>16.26186813186813</v>
      </c>
      <c r="B4643" s="15">
        <v>14.809417197204601</v>
      </c>
      <c r="C4643" s="5">
        <f t="shared" si="72"/>
        <v>31.07128532907273</v>
      </c>
      <c r="D4643" t="s">
        <v>10</v>
      </c>
    </row>
    <row r="4644" spans="1:4" x14ac:dyDescent="0.3">
      <c r="A4644" s="14">
        <v>16.26186813186813</v>
      </c>
      <c r="B4644" s="15">
        <v>16.981672880368407</v>
      </c>
      <c r="C4644" s="5">
        <f t="shared" si="72"/>
        <v>33.243541012236534</v>
      </c>
      <c r="D4644" t="s">
        <v>10</v>
      </c>
    </row>
    <row r="4645" spans="1:4" x14ac:dyDescent="0.3">
      <c r="A4645" s="14">
        <v>15.522692307692306</v>
      </c>
      <c r="B4645" s="15">
        <v>18.403738565042929</v>
      </c>
      <c r="C4645" s="5">
        <f t="shared" si="72"/>
        <v>33.926430872735239</v>
      </c>
      <c r="D4645" t="s">
        <v>10</v>
      </c>
    </row>
    <row r="4646" spans="1:4" x14ac:dyDescent="0.3">
      <c r="A4646" s="14">
        <v>15.522692307692306</v>
      </c>
      <c r="B4646" s="15">
        <v>19.84608467184712</v>
      </c>
      <c r="C4646" s="5">
        <f t="shared" si="72"/>
        <v>35.368776979539426</v>
      </c>
      <c r="D4646" t="s">
        <v>10</v>
      </c>
    </row>
    <row r="4647" spans="1:4" x14ac:dyDescent="0.3">
      <c r="A4647" s="14">
        <v>12.565989010989011</v>
      </c>
      <c r="B4647" s="15">
        <v>21.602551668661654</v>
      </c>
      <c r="C4647" s="5">
        <f t="shared" si="72"/>
        <v>34.168540679650661</v>
      </c>
      <c r="D4647" t="s">
        <v>10</v>
      </c>
    </row>
    <row r="4648" spans="1:4" x14ac:dyDescent="0.3">
      <c r="A4648" s="14">
        <v>11.826813186813187</v>
      </c>
      <c r="B4648" s="15">
        <v>23.289087305627287</v>
      </c>
      <c r="C4648" s="5">
        <f t="shared" si="72"/>
        <v>35.115900492440474</v>
      </c>
      <c r="D4648" t="s">
        <v>10</v>
      </c>
    </row>
    <row r="4649" spans="1:4" x14ac:dyDescent="0.3">
      <c r="A4649" s="14">
        <v>15.522692307692306</v>
      </c>
      <c r="B4649" s="15">
        <v>24.971143166228984</v>
      </c>
      <c r="C4649" s="5">
        <f t="shared" si="72"/>
        <v>40.493835473921294</v>
      </c>
      <c r="D4649" t="s">
        <v>10</v>
      </c>
    </row>
    <row r="4650" spans="1:4" x14ac:dyDescent="0.3">
      <c r="A4650" s="14">
        <v>19.957747252747254</v>
      </c>
      <c r="B4650" s="15">
        <v>26.331926144279191</v>
      </c>
      <c r="C4650" s="5">
        <f t="shared" si="72"/>
        <v>46.289673397026448</v>
      </c>
      <c r="D4650" t="s">
        <v>10</v>
      </c>
    </row>
    <row r="4651" spans="1:4" x14ac:dyDescent="0.3">
      <c r="A4651" s="14">
        <v>19.957747252747254</v>
      </c>
      <c r="B4651" s="15">
        <v>26.81002418188309</v>
      </c>
      <c r="C4651" s="5">
        <f t="shared" si="72"/>
        <v>46.767771434630347</v>
      </c>
      <c r="D4651" t="s">
        <v>10</v>
      </c>
    </row>
    <row r="4652" spans="1:4" x14ac:dyDescent="0.3">
      <c r="A4652" s="14">
        <v>14.783516483516486</v>
      </c>
      <c r="B4652" s="15">
        <v>26.335167001269703</v>
      </c>
      <c r="C4652" s="5">
        <f t="shared" si="72"/>
        <v>41.118683484786189</v>
      </c>
      <c r="D4652" t="s">
        <v>10</v>
      </c>
    </row>
    <row r="4653" spans="1:4" x14ac:dyDescent="0.3">
      <c r="A4653" s="14">
        <v>7.391758241758243</v>
      </c>
      <c r="B4653" s="15">
        <v>23.278994242983725</v>
      </c>
      <c r="C4653" s="5">
        <f t="shared" si="72"/>
        <v>30.670752484741968</v>
      </c>
      <c r="D4653" t="s">
        <v>10</v>
      </c>
    </row>
    <row r="4654" spans="1:4" x14ac:dyDescent="0.3">
      <c r="A4654" s="14">
        <v>0.94000000000000028</v>
      </c>
      <c r="B4654" s="15">
        <v>22.42153500293869</v>
      </c>
      <c r="C4654" s="5">
        <f t="shared" si="72"/>
        <v>23.361535002938691</v>
      </c>
      <c r="D4654" t="s">
        <v>10</v>
      </c>
    </row>
    <row r="4655" spans="1:4" x14ac:dyDescent="0.3">
      <c r="A4655" s="14">
        <v>0.94000000000000028</v>
      </c>
      <c r="B4655" s="15">
        <v>22.75412479597453</v>
      </c>
      <c r="C4655" s="5">
        <f t="shared" si="72"/>
        <v>23.694124795974531</v>
      </c>
      <c r="D4655" t="s">
        <v>10</v>
      </c>
    </row>
    <row r="4656" spans="1:4" x14ac:dyDescent="0.3">
      <c r="A4656" s="14">
        <v>0.94000000000000028</v>
      </c>
      <c r="B4656" s="15">
        <v>23.336849185561981</v>
      </c>
      <c r="C4656" s="5">
        <f t="shared" si="72"/>
        <v>24.276849185561982</v>
      </c>
      <c r="D4656" t="s">
        <v>10</v>
      </c>
    </row>
    <row r="4657" spans="1:4" x14ac:dyDescent="0.3">
      <c r="A4657" s="14">
        <v>0.94000000000000028</v>
      </c>
      <c r="B4657" s="15">
        <v>23.616155241846801</v>
      </c>
      <c r="C4657" s="5">
        <f t="shared" si="72"/>
        <v>24.556155241846803</v>
      </c>
      <c r="D4657" t="s">
        <v>10</v>
      </c>
    </row>
    <row r="4658" spans="1:4" x14ac:dyDescent="0.3">
      <c r="A4658" s="14">
        <v>0.94000000000000028</v>
      </c>
      <c r="B4658" s="15">
        <v>23.146082161956141</v>
      </c>
      <c r="C4658" s="5">
        <f t="shared" si="72"/>
        <v>24.086082161956142</v>
      </c>
      <c r="D4658" t="s">
        <v>10</v>
      </c>
    </row>
    <row r="4659" spans="1:4" x14ac:dyDescent="0.3">
      <c r="A4659" s="14">
        <v>0.94000000000000028</v>
      </c>
      <c r="B4659" s="15">
        <v>21.689392077029439</v>
      </c>
      <c r="C4659" s="5">
        <f t="shared" si="72"/>
        <v>22.62939207702944</v>
      </c>
      <c r="D4659" t="s">
        <v>10</v>
      </c>
    </row>
    <row r="4660" spans="1:4" x14ac:dyDescent="0.3">
      <c r="A4660" s="14">
        <v>0.94000000000000028</v>
      </c>
      <c r="B4660" s="15">
        <v>19.935767698938587</v>
      </c>
      <c r="C4660" s="5">
        <f t="shared" si="72"/>
        <v>20.875767698938589</v>
      </c>
      <c r="D4660" t="s">
        <v>10</v>
      </c>
    </row>
    <row r="4661" spans="1:4" x14ac:dyDescent="0.3">
      <c r="A4661" s="14">
        <v>0.94000000000000028</v>
      </c>
      <c r="B4661" s="15">
        <v>17.994510806614969</v>
      </c>
      <c r="C4661" s="5">
        <f t="shared" si="72"/>
        <v>18.93451080661497</v>
      </c>
      <c r="D4661" t="s">
        <v>10</v>
      </c>
    </row>
    <row r="4662" spans="1:4" x14ac:dyDescent="0.3">
      <c r="A4662" s="14">
        <v>0.94000000000000028</v>
      </c>
      <c r="B4662" s="15">
        <v>14.474426545557332</v>
      </c>
      <c r="C4662" s="5">
        <f t="shared" si="72"/>
        <v>15.414426545557331</v>
      </c>
      <c r="D4662" t="s">
        <v>10</v>
      </c>
    </row>
    <row r="4663" spans="1:4" x14ac:dyDescent="0.3">
      <c r="A4663" s="14">
        <v>0.94000000000000028</v>
      </c>
      <c r="B4663" s="15">
        <v>10.797629818305179</v>
      </c>
      <c r="C4663" s="5">
        <f t="shared" si="72"/>
        <v>11.737629818305178</v>
      </c>
      <c r="D4663" t="s">
        <v>10</v>
      </c>
    </row>
    <row r="4664" spans="1:4" x14ac:dyDescent="0.3">
      <c r="A4664" s="14">
        <v>7.391758241758243</v>
      </c>
      <c r="B4664" s="15">
        <v>8.7139917367270527</v>
      </c>
      <c r="C4664" s="5">
        <f t="shared" si="72"/>
        <v>16.105749978485296</v>
      </c>
      <c r="D4664" t="s">
        <v>10</v>
      </c>
    </row>
    <row r="4665" spans="1:4" x14ac:dyDescent="0.3">
      <c r="A4665" s="14">
        <v>11.826813186813187</v>
      </c>
      <c r="B4665" s="15">
        <v>8.1235623343986596</v>
      </c>
      <c r="C4665" s="5">
        <f t="shared" si="72"/>
        <v>19.950375521211846</v>
      </c>
      <c r="D4665" t="s">
        <v>10</v>
      </c>
    </row>
    <row r="4666" spans="1:4" x14ac:dyDescent="0.3">
      <c r="A4666" s="14">
        <v>16.26186813186813</v>
      </c>
      <c r="B4666" s="15">
        <v>10.038653761103056</v>
      </c>
      <c r="C4666" s="5">
        <f t="shared" si="72"/>
        <v>26.300521892971187</v>
      </c>
      <c r="D4666" t="s">
        <v>10</v>
      </c>
    </row>
    <row r="4667" spans="1:4" x14ac:dyDescent="0.3">
      <c r="A4667" s="14">
        <v>16.26186813186813</v>
      </c>
      <c r="B4667" s="15">
        <v>14.809417197204601</v>
      </c>
      <c r="C4667" s="5">
        <f t="shared" si="72"/>
        <v>31.07128532907273</v>
      </c>
      <c r="D4667" t="s">
        <v>10</v>
      </c>
    </row>
    <row r="4668" spans="1:4" x14ac:dyDescent="0.3">
      <c r="A4668" s="14">
        <v>16.26186813186813</v>
      </c>
      <c r="B4668" s="15">
        <v>16.981672880368407</v>
      </c>
      <c r="C4668" s="5">
        <f t="shared" si="72"/>
        <v>33.243541012236534</v>
      </c>
      <c r="D4668" t="s">
        <v>10</v>
      </c>
    </row>
    <row r="4669" spans="1:4" x14ac:dyDescent="0.3">
      <c r="A4669" s="14">
        <v>15.522692307692306</v>
      </c>
      <c r="B4669" s="15">
        <v>18.403738565042929</v>
      </c>
      <c r="C4669" s="5">
        <f t="shared" si="72"/>
        <v>33.926430872735239</v>
      </c>
      <c r="D4669" t="s">
        <v>10</v>
      </c>
    </row>
    <row r="4670" spans="1:4" x14ac:dyDescent="0.3">
      <c r="A4670" s="14">
        <v>15.522692307692306</v>
      </c>
      <c r="B4670" s="15">
        <v>19.84608467184712</v>
      </c>
      <c r="C4670" s="5">
        <f t="shared" si="72"/>
        <v>35.368776979539426</v>
      </c>
      <c r="D4670" t="s">
        <v>10</v>
      </c>
    </row>
    <row r="4671" spans="1:4" x14ac:dyDescent="0.3">
      <c r="A4671" s="14">
        <v>12.565989010989011</v>
      </c>
      <c r="B4671" s="15">
        <v>21.602551668661654</v>
      </c>
      <c r="C4671" s="5">
        <f t="shared" si="72"/>
        <v>34.168540679650661</v>
      </c>
      <c r="D4671" t="s">
        <v>10</v>
      </c>
    </row>
    <row r="4672" spans="1:4" x14ac:dyDescent="0.3">
      <c r="A4672" s="14">
        <v>11.826813186813187</v>
      </c>
      <c r="B4672" s="15">
        <v>23.289087305627287</v>
      </c>
      <c r="C4672" s="5">
        <f t="shared" si="72"/>
        <v>35.115900492440474</v>
      </c>
      <c r="D4672" t="s">
        <v>10</v>
      </c>
    </row>
    <row r="4673" spans="1:4" x14ac:dyDescent="0.3">
      <c r="A4673" s="14">
        <v>15.522692307692306</v>
      </c>
      <c r="B4673" s="15">
        <v>24.971143166228984</v>
      </c>
      <c r="C4673" s="5">
        <f t="shared" si="72"/>
        <v>40.493835473921294</v>
      </c>
      <c r="D4673" t="s">
        <v>10</v>
      </c>
    </row>
    <row r="4674" spans="1:4" x14ac:dyDescent="0.3">
      <c r="A4674" s="14">
        <v>19.957747252747254</v>
      </c>
      <c r="B4674" s="15">
        <v>26.331926144279191</v>
      </c>
      <c r="C4674" s="5">
        <f t="shared" si="72"/>
        <v>46.289673397026448</v>
      </c>
      <c r="D4674" t="s">
        <v>10</v>
      </c>
    </row>
    <row r="4675" spans="1:4" x14ac:dyDescent="0.3">
      <c r="A4675" s="14">
        <v>19.957747252747254</v>
      </c>
      <c r="B4675" s="15">
        <v>26.81002418188309</v>
      </c>
      <c r="C4675" s="5">
        <f t="shared" ref="C4675:C4738" si="73">SUM(A4675:B4675)</f>
        <v>46.767771434630347</v>
      </c>
      <c r="D4675" t="s">
        <v>10</v>
      </c>
    </row>
    <row r="4676" spans="1:4" x14ac:dyDescent="0.3">
      <c r="A4676" s="14">
        <v>14.783516483516486</v>
      </c>
      <c r="B4676" s="15">
        <v>26.335167001269703</v>
      </c>
      <c r="C4676" s="5">
        <f t="shared" si="73"/>
        <v>41.118683484786189</v>
      </c>
      <c r="D4676" t="s">
        <v>10</v>
      </c>
    </row>
    <row r="4677" spans="1:4" x14ac:dyDescent="0.3">
      <c r="A4677" s="14">
        <v>7.391758241758243</v>
      </c>
      <c r="B4677" s="15">
        <v>23.278994242983725</v>
      </c>
      <c r="C4677" s="5">
        <f t="shared" si="73"/>
        <v>30.670752484741968</v>
      </c>
      <c r="D4677" t="s">
        <v>10</v>
      </c>
    </row>
    <row r="4678" spans="1:4" x14ac:dyDescent="0.3">
      <c r="A4678" s="14">
        <v>0.94000000000000028</v>
      </c>
      <c r="B4678" s="15">
        <v>22.42153500293869</v>
      </c>
      <c r="C4678" s="5">
        <f t="shared" si="73"/>
        <v>23.361535002938691</v>
      </c>
      <c r="D4678" t="s">
        <v>10</v>
      </c>
    </row>
    <row r="4679" spans="1:4" x14ac:dyDescent="0.3">
      <c r="A4679" s="14">
        <v>0.94000000000000028</v>
      </c>
      <c r="B4679" s="15">
        <v>22.75412479597453</v>
      </c>
      <c r="C4679" s="5">
        <f t="shared" si="73"/>
        <v>23.694124795974531</v>
      </c>
      <c r="D4679" t="s">
        <v>10</v>
      </c>
    </row>
    <row r="4680" spans="1:4" x14ac:dyDescent="0.3">
      <c r="A4680" s="14">
        <v>0.94000000000000028</v>
      </c>
      <c r="B4680" s="15">
        <v>23.336849185561981</v>
      </c>
      <c r="C4680" s="5">
        <f t="shared" si="73"/>
        <v>24.276849185561982</v>
      </c>
      <c r="D4680" t="s">
        <v>10</v>
      </c>
    </row>
    <row r="4681" spans="1:4" x14ac:dyDescent="0.3">
      <c r="A4681" s="14">
        <v>0.94000000000000028</v>
      </c>
      <c r="B4681" s="15">
        <v>23.616155241846801</v>
      </c>
      <c r="C4681" s="5">
        <f t="shared" si="73"/>
        <v>24.556155241846803</v>
      </c>
      <c r="D4681" t="s">
        <v>10</v>
      </c>
    </row>
    <row r="4682" spans="1:4" x14ac:dyDescent="0.3">
      <c r="A4682" s="14">
        <v>0.94000000000000028</v>
      </c>
      <c r="B4682" s="15">
        <v>23.146082161956141</v>
      </c>
      <c r="C4682" s="5">
        <f t="shared" si="73"/>
        <v>24.086082161956142</v>
      </c>
      <c r="D4682" t="s">
        <v>10</v>
      </c>
    </row>
    <row r="4683" spans="1:4" x14ac:dyDescent="0.3">
      <c r="A4683" s="14">
        <v>0.94000000000000028</v>
      </c>
      <c r="B4683" s="15">
        <v>21.689392077029439</v>
      </c>
      <c r="C4683" s="5">
        <f t="shared" si="73"/>
        <v>22.62939207702944</v>
      </c>
      <c r="D4683" t="s">
        <v>10</v>
      </c>
    </row>
    <row r="4684" spans="1:4" x14ac:dyDescent="0.3">
      <c r="A4684" s="14">
        <v>0.94000000000000028</v>
      </c>
      <c r="B4684" s="15">
        <v>19.935767698938587</v>
      </c>
      <c r="C4684" s="5">
        <f t="shared" si="73"/>
        <v>20.875767698938589</v>
      </c>
      <c r="D4684" t="s">
        <v>10</v>
      </c>
    </row>
    <row r="4685" spans="1:4" x14ac:dyDescent="0.3">
      <c r="A4685" s="14">
        <v>0.94000000000000028</v>
      </c>
      <c r="B4685" s="15">
        <v>17.994510806614969</v>
      </c>
      <c r="C4685" s="5">
        <f t="shared" si="73"/>
        <v>18.93451080661497</v>
      </c>
      <c r="D4685" t="s">
        <v>10</v>
      </c>
    </row>
    <row r="4686" spans="1:4" x14ac:dyDescent="0.3">
      <c r="A4686" s="14">
        <v>0.94000000000000028</v>
      </c>
      <c r="B4686" s="15">
        <v>14.474426545557332</v>
      </c>
      <c r="C4686" s="5">
        <f t="shared" si="73"/>
        <v>15.414426545557331</v>
      </c>
      <c r="D4686" t="s">
        <v>10</v>
      </c>
    </row>
    <row r="4687" spans="1:4" x14ac:dyDescent="0.3">
      <c r="A4687" s="14">
        <v>0.94000000000000028</v>
      </c>
      <c r="B4687" s="15">
        <v>10.797629818305179</v>
      </c>
      <c r="C4687" s="5">
        <f t="shared" si="73"/>
        <v>11.737629818305178</v>
      </c>
      <c r="D4687" t="s">
        <v>10</v>
      </c>
    </row>
    <row r="4688" spans="1:4" x14ac:dyDescent="0.3">
      <c r="A4688" s="14">
        <v>7.391758241758243</v>
      </c>
      <c r="B4688" s="15">
        <v>8.7139917367270527</v>
      </c>
      <c r="C4688" s="5">
        <f t="shared" si="73"/>
        <v>16.105749978485296</v>
      </c>
      <c r="D4688" t="s">
        <v>10</v>
      </c>
    </row>
    <row r="4689" spans="1:4" x14ac:dyDescent="0.3">
      <c r="A4689" s="14">
        <v>11.826813186813187</v>
      </c>
      <c r="B4689" s="15">
        <v>8.1235623343986596</v>
      </c>
      <c r="C4689" s="5">
        <f t="shared" si="73"/>
        <v>19.950375521211846</v>
      </c>
      <c r="D4689" t="s">
        <v>10</v>
      </c>
    </row>
    <row r="4690" spans="1:4" x14ac:dyDescent="0.3">
      <c r="A4690" s="14">
        <v>16.26186813186813</v>
      </c>
      <c r="B4690" s="15">
        <v>10.038653761103056</v>
      </c>
      <c r="C4690" s="5">
        <f t="shared" si="73"/>
        <v>26.300521892971187</v>
      </c>
      <c r="D4690" t="s">
        <v>10</v>
      </c>
    </row>
    <row r="4691" spans="1:4" x14ac:dyDescent="0.3">
      <c r="A4691" s="14">
        <v>16.26186813186813</v>
      </c>
      <c r="B4691" s="15">
        <v>14.809417197204601</v>
      </c>
      <c r="C4691" s="5">
        <f t="shared" si="73"/>
        <v>31.07128532907273</v>
      </c>
      <c r="D4691" t="s">
        <v>10</v>
      </c>
    </row>
    <row r="4692" spans="1:4" x14ac:dyDescent="0.3">
      <c r="A4692" s="14">
        <v>16.26186813186813</v>
      </c>
      <c r="B4692" s="15">
        <v>16.981672880368407</v>
      </c>
      <c r="C4692" s="5">
        <f t="shared" si="73"/>
        <v>33.243541012236534</v>
      </c>
      <c r="D4692" t="s">
        <v>10</v>
      </c>
    </row>
    <row r="4693" spans="1:4" x14ac:dyDescent="0.3">
      <c r="A4693" s="14">
        <v>15.522692307692306</v>
      </c>
      <c r="B4693" s="15">
        <v>18.403738565042929</v>
      </c>
      <c r="C4693" s="5">
        <f t="shared" si="73"/>
        <v>33.926430872735239</v>
      </c>
      <c r="D4693" t="s">
        <v>10</v>
      </c>
    </row>
    <row r="4694" spans="1:4" x14ac:dyDescent="0.3">
      <c r="A4694" s="14">
        <v>15.522692307692306</v>
      </c>
      <c r="B4694" s="15">
        <v>19.84608467184712</v>
      </c>
      <c r="C4694" s="5">
        <f t="shared" si="73"/>
        <v>35.368776979539426</v>
      </c>
      <c r="D4694" t="s">
        <v>10</v>
      </c>
    </row>
    <row r="4695" spans="1:4" x14ac:dyDescent="0.3">
      <c r="A4695" s="14">
        <v>12.565989010989011</v>
      </c>
      <c r="B4695" s="15">
        <v>21.602551668661654</v>
      </c>
      <c r="C4695" s="5">
        <f t="shared" si="73"/>
        <v>34.168540679650661</v>
      </c>
      <c r="D4695" t="s">
        <v>10</v>
      </c>
    </row>
    <row r="4696" spans="1:4" x14ac:dyDescent="0.3">
      <c r="A4696" s="14">
        <v>11.826813186813187</v>
      </c>
      <c r="B4696" s="15">
        <v>23.289087305627287</v>
      </c>
      <c r="C4696" s="5">
        <f t="shared" si="73"/>
        <v>35.115900492440474</v>
      </c>
      <c r="D4696" t="s">
        <v>10</v>
      </c>
    </row>
    <row r="4697" spans="1:4" x14ac:dyDescent="0.3">
      <c r="A4697" s="14">
        <v>15.522692307692306</v>
      </c>
      <c r="B4697" s="15">
        <v>24.971143166228984</v>
      </c>
      <c r="C4697" s="5">
        <f t="shared" si="73"/>
        <v>40.493835473921294</v>
      </c>
      <c r="D4697" t="s">
        <v>10</v>
      </c>
    </row>
    <row r="4698" spans="1:4" x14ac:dyDescent="0.3">
      <c r="A4698" s="14">
        <v>19.957747252747254</v>
      </c>
      <c r="B4698" s="15">
        <v>26.331926144279191</v>
      </c>
      <c r="C4698" s="5">
        <f t="shared" si="73"/>
        <v>46.289673397026448</v>
      </c>
      <c r="D4698" t="s">
        <v>10</v>
      </c>
    </row>
    <row r="4699" spans="1:4" x14ac:dyDescent="0.3">
      <c r="A4699" s="14">
        <v>19.957747252747254</v>
      </c>
      <c r="B4699" s="15">
        <v>26.81002418188309</v>
      </c>
      <c r="C4699" s="5">
        <f t="shared" si="73"/>
        <v>46.767771434630347</v>
      </c>
      <c r="D4699" t="s">
        <v>10</v>
      </c>
    </row>
    <row r="4700" spans="1:4" x14ac:dyDescent="0.3">
      <c r="A4700" s="14">
        <v>14.783516483516486</v>
      </c>
      <c r="B4700" s="15">
        <v>26.335167001269703</v>
      </c>
      <c r="C4700" s="5">
        <f t="shared" si="73"/>
        <v>41.118683484786189</v>
      </c>
      <c r="D4700" t="s">
        <v>10</v>
      </c>
    </row>
    <row r="4701" spans="1:4" x14ac:dyDescent="0.3">
      <c r="A4701" s="14">
        <v>7.391758241758243</v>
      </c>
      <c r="B4701" s="15">
        <v>23.278994242983725</v>
      </c>
      <c r="C4701" s="5">
        <f t="shared" si="73"/>
        <v>30.670752484741968</v>
      </c>
      <c r="D4701" t="s">
        <v>10</v>
      </c>
    </row>
    <row r="4702" spans="1:4" x14ac:dyDescent="0.3">
      <c r="A4702" s="14">
        <v>0.94000000000000028</v>
      </c>
      <c r="B4702" s="15">
        <v>22.42153500293869</v>
      </c>
      <c r="C4702" s="5">
        <f t="shared" si="73"/>
        <v>23.361535002938691</v>
      </c>
      <c r="D4702" t="s">
        <v>10</v>
      </c>
    </row>
    <row r="4703" spans="1:4" x14ac:dyDescent="0.3">
      <c r="A4703" s="14">
        <v>0.94000000000000028</v>
      </c>
      <c r="B4703" s="15">
        <v>22.75412479597453</v>
      </c>
      <c r="C4703" s="5">
        <f t="shared" si="73"/>
        <v>23.694124795974531</v>
      </c>
      <c r="D4703" t="s">
        <v>10</v>
      </c>
    </row>
    <row r="4704" spans="1:4" x14ac:dyDescent="0.3">
      <c r="A4704" s="14">
        <v>0.94000000000000028</v>
      </c>
      <c r="B4704" s="15">
        <v>23.336849185561981</v>
      </c>
      <c r="C4704" s="5">
        <f t="shared" si="73"/>
        <v>24.276849185561982</v>
      </c>
      <c r="D4704" t="s">
        <v>10</v>
      </c>
    </row>
    <row r="4705" spans="1:4" x14ac:dyDescent="0.3">
      <c r="A4705" s="14">
        <v>0.94000000000000028</v>
      </c>
      <c r="B4705" s="15">
        <v>23.616155241846801</v>
      </c>
      <c r="C4705" s="5">
        <f t="shared" si="73"/>
        <v>24.556155241846803</v>
      </c>
      <c r="D4705" t="s">
        <v>10</v>
      </c>
    </row>
    <row r="4706" spans="1:4" x14ac:dyDescent="0.3">
      <c r="A4706" s="12">
        <v>0.94000000000000006</v>
      </c>
      <c r="B4706" s="13">
        <v>29.30645584747192</v>
      </c>
      <c r="C4706" s="5">
        <f t="shared" si="73"/>
        <v>30.246455847471921</v>
      </c>
      <c r="D4706" t="s">
        <v>10</v>
      </c>
    </row>
    <row r="4707" spans="1:4" x14ac:dyDescent="0.3">
      <c r="A4707" s="12">
        <v>0.94000000000000006</v>
      </c>
      <c r="B4707" s="13">
        <v>27.209118141213224</v>
      </c>
      <c r="C4707" s="5">
        <f t="shared" si="73"/>
        <v>28.149118141213226</v>
      </c>
      <c r="D4707" t="s">
        <v>10</v>
      </c>
    </row>
    <row r="4708" spans="1:4" x14ac:dyDescent="0.3">
      <c r="A4708" s="12">
        <v>0.94000000000000006</v>
      </c>
      <c r="B4708" s="13">
        <v>24.270696892881542</v>
      </c>
      <c r="C4708" s="5">
        <f t="shared" si="73"/>
        <v>25.210696892881543</v>
      </c>
      <c r="D4708" t="s">
        <v>10</v>
      </c>
    </row>
    <row r="4709" spans="1:4" x14ac:dyDescent="0.3">
      <c r="A4709" s="12">
        <v>0.94000000000000006</v>
      </c>
      <c r="B4709" s="13">
        <v>20.501654275040437</v>
      </c>
      <c r="C4709" s="5">
        <f t="shared" si="73"/>
        <v>21.441654275040438</v>
      </c>
      <c r="D4709" t="s">
        <v>10</v>
      </c>
    </row>
    <row r="4710" spans="1:4" x14ac:dyDescent="0.3">
      <c r="A4710" s="12">
        <v>0.94000000000000006</v>
      </c>
      <c r="B4710" s="13">
        <v>16.578839650440027</v>
      </c>
      <c r="C4710" s="5">
        <f t="shared" si="73"/>
        <v>17.518839650440029</v>
      </c>
      <c r="D4710" t="s">
        <v>10</v>
      </c>
    </row>
    <row r="4711" spans="1:4" x14ac:dyDescent="0.3">
      <c r="A4711" s="12">
        <v>0.94000000000000006</v>
      </c>
      <c r="B4711" s="13">
        <v>13.401369828430429</v>
      </c>
      <c r="C4711" s="5">
        <f t="shared" si="73"/>
        <v>14.341369828430429</v>
      </c>
      <c r="D4711" t="s">
        <v>10</v>
      </c>
    </row>
    <row r="4712" spans="1:4" x14ac:dyDescent="0.3">
      <c r="A4712" s="12">
        <v>0.94000000000000006</v>
      </c>
      <c r="B4712" s="13">
        <v>10.727261990410534</v>
      </c>
      <c r="C4712" s="5">
        <f t="shared" si="73"/>
        <v>11.667261990410534</v>
      </c>
      <c r="D4712" t="s">
        <v>10</v>
      </c>
    </row>
    <row r="4713" spans="1:4" x14ac:dyDescent="0.3">
      <c r="A4713" s="12">
        <v>0.94000000000000006</v>
      </c>
      <c r="B4713" s="13">
        <v>8.2269603542291403</v>
      </c>
      <c r="C4713" s="5">
        <f t="shared" si="73"/>
        <v>9.1669603542291398</v>
      </c>
      <c r="D4713" t="s">
        <v>10</v>
      </c>
    </row>
    <row r="4714" spans="1:4" x14ac:dyDescent="0.3">
      <c r="A4714" s="12">
        <v>0.94000000000000006</v>
      </c>
      <c r="B4714" s="13">
        <v>6.2562184140255912</v>
      </c>
      <c r="C4714" s="5">
        <f t="shared" si="73"/>
        <v>7.1962184140255916</v>
      </c>
      <c r="D4714" t="s">
        <v>10</v>
      </c>
    </row>
    <row r="4715" spans="1:4" x14ac:dyDescent="0.3">
      <c r="A4715" s="12">
        <v>0.94000000000000006</v>
      </c>
      <c r="B4715" s="13">
        <v>5.0900031509444821</v>
      </c>
      <c r="C4715" s="5">
        <f t="shared" si="73"/>
        <v>6.0300031509444825</v>
      </c>
      <c r="D4715" t="s">
        <v>10</v>
      </c>
    </row>
    <row r="4716" spans="1:4" x14ac:dyDescent="0.3">
      <c r="A4716" s="12">
        <v>0.94000000000000006</v>
      </c>
      <c r="B4716" s="13">
        <v>5.1244618285953205</v>
      </c>
      <c r="C4716" s="5">
        <f t="shared" si="73"/>
        <v>6.0644618285953209</v>
      </c>
      <c r="D4716" t="s">
        <v>10</v>
      </c>
    </row>
    <row r="4717" spans="1:4" x14ac:dyDescent="0.3">
      <c r="A4717" s="12">
        <v>0.94000000000000006</v>
      </c>
      <c r="B4717" s="13">
        <v>6.0221968814835289</v>
      </c>
      <c r="C4717" s="5">
        <f t="shared" si="73"/>
        <v>6.9621968814835293</v>
      </c>
      <c r="D4717" t="s">
        <v>10</v>
      </c>
    </row>
    <row r="4718" spans="1:4" x14ac:dyDescent="0.3">
      <c r="A4718" s="12">
        <v>0.94000000000000006</v>
      </c>
      <c r="B4718" s="13">
        <v>8.2704311157523112</v>
      </c>
      <c r="C4718" s="5">
        <f t="shared" si="73"/>
        <v>9.2104311157523107</v>
      </c>
      <c r="D4718" t="s">
        <v>10</v>
      </c>
    </row>
    <row r="4719" spans="1:4" x14ac:dyDescent="0.3">
      <c r="A4719" s="12">
        <v>0.94000000000000006</v>
      </c>
      <c r="B4719" s="13">
        <v>11.280231596315655</v>
      </c>
      <c r="C4719" s="5">
        <f t="shared" si="73"/>
        <v>12.220231596315655</v>
      </c>
      <c r="D4719" t="s">
        <v>10</v>
      </c>
    </row>
    <row r="4720" spans="1:4" x14ac:dyDescent="0.3">
      <c r="A4720" s="12">
        <v>0.94000000000000006</v>
      </c>
      <c r="B4720" s="13">
        <v>14.454930878215668</v>
      </c>
      <c r="C4720" s="5">
        <f t="shared" si="73"/>
        <v>15.394930878215668</v>
      </c>
      <c r="D4720" t="s">
        <v>10</v>
      </c>
    </row>
    <row r="4721" spans="1:4" x14ac:dyDescent="0.3">
      <c r="A4721" s="12">
        <v>0.94000000000000006</v>
      </c>
      <c r="B4721" s="13">
        <v>17.736088893156293</v>
      </c>
      <c r="C4721" s="5">
        <f t="shared" si="73"/>
        <v>18.676088893156294</v>
      </c>
      <c r="D4721" t="s">
        <v>10</v>
      </c>
    </row>
    <row r="4722" spans="1:4" x14ac:dyDescent="0.3">
      <c r="A4722" s="12">
        <v>0.94000000000000006</v>
      </c>
      <c r="B4722" s="13">
        <v>21.19912284189256</v>
      </c>
      <c r="C4722" s="5">
        <f t="shared" si="73"/>
        <v>22.139122841892561</v>
      </c>
      <c r="D4722" t="s">
        <v>10</v>
      </c>
    </row>
    <row r="4723" spans="1:4" x14ac:dyDescent="0.3">
      <c r="A4723" s="12">
        <v>0.94000000000000006</v>
      </c>
      <c r="B4723" s="13">
        <v>25.119128388430532</v>
      </c>
      <c r="C4723" s="5">
        <f t="shared" si="73"/>
        <v>26.059128388430533</v>
      </c>
      <c r="D4723" t="s">
        <v>10</v>
      </c>
    </row>
    <row r="4724" spans="1:4" x14ac:dyDescent="0.3">
      <c r="A4724" s="12">
        <v>0.94000000000000006</v>
      </c>
      <c r="B4724" s="13">
        <v>28.887831888257956</v>
      </c>
      <c r="C4724" s="5">
        <f t="shared" si="73"/>
        <v>29.827831888257958</v>
      </c>
      <c r="D4724" t="s">
        <v>10</v>
      </c>
    </row>
    <row r="4725" spans="1:4" x14ac:dyDescent="0.3">
      <c r="A4725" s="12">
        <v>0.94000000000000006</v>
      </c>
      <c r="B4725" s="13">
        <v>31.406473561578796</v>
      </c>
      <c r="C4725" s="5">
        <f t="shared" si="73"/>
        <v>32.346473561578797</v>
      </c>
      <c r="D4725" t="s">
        <v>10</v>
      </c>
    </row>
    <row r="4726" spans="1:4" x14ac:dyDescent="0.3">
      <c r="A4726" s="12">
        <v>0.94000000000000006</v>
      </c>
      <c r="B4726" s="13">
        <v>32.710708508051312</v>
      </c>
      <c r="C4726" s="5">
        <f t="shared" si="73"/>
        <v>33.650708508051309</v>
      </c>
      <c r="D4726" t="s">
        <v>10</v>
      </c>
    </row>
    <row r="4727" spans="1:4" x14ac:dyDescent="0.3">
      <c r="A4727" s="12">
        <v>0.94000000000000006</v>
      </c>
      <c r="B4727" s="13">
        <v>33.14819860996019</v>
      </c>
      <c r="C4727" s="5">
        <f t="shared" si="73"/>
        <v>34.088198609960187</v>
      </c>
      <c r="D4727" t="s">
        <v>10</v>
      </c>
    </row>
    <row r="4728" spans="1:4" x14ac:dyDescent="0.3">
      <c r="A4728" s="12">
        <v>0.94000000000000006</v>
      </c>
      <c r="B4728" s="13">
        <v>32.560965344823074</v>
      </c>
      <c r="C4728" s="5">
        <f t="shared" si="73"/>
        <v>33.500965344823072</v>
      </c>
      <c r="D4728" t="s">
        <v>10</v>
      </c>
    </row>
    <row r="4729" spans="1:4" x14ac:dyDescent="0.3">
      <c r="A4729" s="12">
        <v>0.94000000000000006</v>
      </c>
      <c r="B4729" s="13">
        <v>31.206501520035097</v>
      </c>
      <c r="C4729" s="5">
        <f t="shared" si="73"/>
        <v>32.146501520035095</v>
      </c>
      <c r="D4729" t="s">
        <v>10</v>
      </c>
    </row>
    <row r="4730" spans="1:4" x14ac:dyDescent="0.3">
      <c r="A4730" s="12">
        <v>0.94000000000000006</v>
      </c>
      <c r="B4730" s="13">
        <v>29.30645584747192</v>
      </c>
      <c r="C4730" s="5">
        <f t="shared" si="73"/>
        <v>30.246455847471921</v>
      </c>
      <c r="D4730" t="s">
        <v>10</v>
      </c>
    </row>
    <row r="4731" spans="1:4" x14ac:dyDescent="0.3">
      <c r="A4731" s="12">
        <v>0.94000000000000006</v>
      </c>
      <c r="B4731" s="13">
        <v>27.209118141213224</v>
      </c>
      <c r="C4731" s="5">
        <f t="shared" si="73"/>
        <v>28.149118141213226</v>
      </c>
      <c r="D4731" t="s">
        <v>10</v>
      </c>
    </row>
    <row r="4732" spans="1:4" x14ac:dyDescent="0.3">
      <c r="A4732" s="12">
        <v>0.94000000000000006</v>
      </c>
      <c r="B4732" s="13">
        <v>24.270696892881542</v>
      </c>
      <c r="C4732" s="5">
        <f t="shared" si="73"/>
        <v>25.210696892881543</v>
      </c>
      <c r="D4732" t="s">
        <v>10</v>
      </c>
    </row>
    <row r="4733" spans="1:4" x14ac:dyDescent="0.3">
      <c r="A4733" s="12">
        <v>0.94000000000000006</v>
      </c>
      <c r="B4733" s="13">
        <v>20.501654275040437</v>
      </c>
      <c r="C4733" s="5">
        <f t="shared" si="73"/>
        <v>21.441654275040438</v>
      </c>
      <c r="D4733" t="s">
        <v>10</v>
      </c>
    </row>
    <row r="4734" spans="1:4" x14ac:dyDescent="0.3">
      <c r="A4734" s="12">
        <v>0.94000000000000006</v>
      </c>
      <c r="B4734" s="13">
        <v>16.578839650440027</v>
      </c>
      <c r="C4734" s="5">
        <f t="shared" si="73"/>
        <v>17.518839650440029</v>
      </c>
      <c r="D4734" t="s">
        <v>10</v>
      </c>
    </row>
    <row r="4735" spans="1:4" x14ac:dyDescent="0.3">
      <c r="A4735" s="12">
        <v>0.94000000000000006</v>
      </c>
      <c r="B4735" s="13">
        <v>13.401369828430429</v>
      </c>
      <c r="C4735" s="5">
        <f t="shared" si="73"/>
        <v>14.341369828430429</v>
      </c>
      <c r="D4735" t="s">
        <v>10</v>
      </c>
    </row>
    <row r="4736" spans="1:4" x14ac:dyDescent="0.3">
      <c r="A4736" s="12">
        <v>0.94000000000000006</v>
      </c>
      <c r="B4736" s="13">
        <v>10.727261990410534</v>
      </c>
      <c r="C4736" s="5">
        <f t="shared" si="73"/>
        <v>11.667261990410534</v>
      </c>
      <c r="D4736" t="s">
        <v>10</v>
      </c>
    </row>
    <row r="4737" spans="1:4" x14ac:dyDescent="0.3">
      <c r="A4737" s="12">
        <v>0.94000000000000006</v>
      </c>
      <c r="B4737" s="13">
        <v>8.2269603542291403</v>
      </c>
      <c r="C4737" s="5">
        <f t="shared" si="73"/>
        <v>9.1669603542291398</v>
      </c>
      <c r="D4737" t="s">
        <v>10</v>
      </c>
    </row>
    <row r="4738" spans="1:4" x14ac:dyDescent="0.3">
      <c r="A4738" s="12">
        <v>0.94000000000000006</v>
      </c>
      <c r="B4738" s="13">
        <v>6.2562184140255912</v>
      </c>
      <c r="C4738" s="5">
        <f t="shared" si="73"/>
        <v>7.1962184140255916</v>
      </c>
      <c r="D4738" t="s">
        <v>10</v>
      </c>
    </row>
    <row r="4739" spans="1:4" x14ac:dyDescent="0.3">
      <c r="A4739" s="12">
        <v>0.94000000000000006</v>
      </c>
      <c r="B4739" s="13">
        <v>5.0900031509444821</v>
      </c>
      <c r="C4739" s="5">
        <f t="shared" ref="C4739:C4802" si="74">SUM(A4739:B4739)</f>
        <v>6.0300031509444825</v>
      </c>
      <c r="D4739" t="s">
        <v>10</v>
      </c>
    </row>
    <row r="4740" spans="1:4" x14ac:dyDescent="0.3">
      <c r="A4740" s="12">
        <v>0.94000000000000006</v>
      </c>
      <c r="B4740" s="13">
        <v>5.1244618285953205</v>
      </c>
      <c r="C4740" s="5">
        <f t="shared" si="74"/>
        <v>6.0644618285953209</v>
      </c>
      <c r="D4740" t="s">
        <v>10</v>
      </c>
    </row>
    <row r="4741" spans="1:4" x14ac:dyDescent="0.3">
      <c r="A4741" s="12">
        <v>0.94000000000000006</v>
      </c>
      <c r="B4741" s="13">
        <v>6.0221968814835289</v>
      </c>
      <c r="C4741" s="5">
        <f t="shared" si="74"/>
        <v>6.9621968814835293</v>
      </c>
      <c r="D4741" t="s">
        <v>10</v>
      </c>
    </row>
    <row r="4742" spans="1:4" x14ac:dyDescent="0.3">
      <c r="A4742" s="12">
        <v>0.94000000000000006</v>
      </c>
      <c r="B4742" s="13">
        <v>8.2704311157523112</v>
      </c>
      <c r="C4742" s="5">
        <f t="shared" si="74"/>
        <v>9.2104311157523107</v>
      </c>
      <c r="D4742" t="s">
        <v>10</v>
      </c>
    </row>
    <row r="4743" spans="1:4" x14ac:dyDescent="0.3">
      <c r="A4743" s="12">
        <v>0.94000000000000006</v>
      </c>
      <c r="B4743" s="13">
        <v>11.280231596315655</v>
      </c>
      <c r="C4743" s="5">
        <f t="shared" si="74"/>
        <v>12.220231596315655</v>
      </c>
      <c r="D4743" t="s">
        <v>10</v>
      </c>
    </row>
    <row r="4744" spans="1:4" x14ac:dyDescent="0.3">
      <c r="A4744" s="12">
        <v>0.94000000000000006</v>
      </c>
      <c r="B4744" s="13">
        <v>14.454930878215668</v>
      </c>
      <c r="C4744" s="5">
        <f t="shared" si="74"/>
        <v>15.394930878215668</v>
      </c>
      <c r="D4744" t="s">
        <v>10</v>
      </c>
    </row>
    <row r="4745" spans="1:4" x14ac:dyDescent="0.3">
      <c r="A4745" s="12">
        <v>0.94000000000000006</v>
      </c>
      <c r="B4745" s="13">
        <v>17.736088893156293</v>
      </c>
      <c r="C4745" s="5">
        <f t="shared" si="74"/>
        <v>18.676088893156294</v>
      </c>
      <c r="D4745" t="s">
        <v>10</v>
      </c>
    </row>
    <row r="4746" spans="1:4" x14ac:dyDescent="0.3">
      <c r="A4746" s="12">
        <v>0.94000000000000006</v>
      </c>
      <c r="B4746" s="13">
        <v>21.19912284189256</v>
      </c>
      <c r="C4746" s="5">
        <f t="shared" si="74"/>
        <v>22.139122841892561</v>
      </c>
      <c r="D4746" t="s">
        <v>10</v>
      </c>
    </row>
    <row r="4747" spans="1:4" x14ac:dyDescent="0.3">
      <c r="A4747" s="12">
        <v>0.94000000000000006</v>
      </c>
      <c r="B4747" s="13">
        <v>25.119128388430532</v>
      </c>
      <c r="C4747" s="5">
        <f t="shared" si="74"/>
        <v>26.059128388430533</v>
      </c>
      <c r="D4747" t="s">
        <v>10</v>
      </c>
    </row>
    <row r="4748" spans="1:4" x14ac:dyDescent="0.3">
      <c r="A4748" s="12">
        <v>0.94000000000000006</v>
      </c>
      <c r="B4748" s="13">
        <v>28.887831888257956</v>
      </c>
      <c r="C4748" s="5">
        <f t="shared" si="74"/>
        <v>29.827831888257958</v>
      </c>
      <c r="D4748" t="s">
        <v>10</v>
      </c>
    </row>
    <row r="4749" spans="1:4" x14ac:dyDescent="0.3">
      <c r="A4749" s="12">
        <v>0.94000000000000006</v>
      </c>
      <c r="B4749" s="13">
        <v>31.406473561578796</v>
      </c>
      <c r="C4749" s="5">
        <f t="shared" si="74"/>
        <v>32.346473561578797</v>
      </c>
      <c r="D4749" t="s">
        <v>10</v>
      </c>
    </row>
    <row r="4750" spans="1:4" x14ac:dyDescent="0.3">
      <c r="A4750" s="12">
        <v>0.94000000000000006</v>
      </c>
      <c r="B4750" s="13">
        <v>32.710708508051312</v>
      </c>
      <c r="C4750" s="5">
        <f t="shared" si="74"/>
        <v>33.650708508051309</v>
      </c>
      <c r="D4750" t="s">
        <v>10</v>
      </c>
    </row>
    <row r="4751" spans="1:4" x14ac:dyDescent="0.3">
      <c r="A4751" s="12">
        <v>0.94000000000000006</v>
      </c>
      <c r="B4751" s="13">
        <v>33.14819860996019</v>
      </c>
      <c r="C4751" s="5">
        <f t="shared" si="74"/>
        <v>34.088198609960187</v>
      </c>
      <c r="D4751" t="s">
        <v>10</v>
      </c>
    </row>
    <row r="4752" spans="1:4" x14ac:dyDescent="0.3">
      <c r="A4752" s="12">
        <v>0.94000000000000006</v>
      </c>
      <c r="B4752" s="13">
        <v>32.560965344823074</v>
      </c>
      <c r="C4752" s="5">
        <f t="shared" si="74"/>
        <v>33.500965344823072</v>
      </c>
      <c r="D4752" t="s">
        <v>10</v>
      </c>
    </row>
    <row r="4753" spans="1:4" x14ac:dyDescent="0.3">
      <c r="A4753" s="12">
        <v>0.94000000000000006</v>
      </c>
      <c r="B4753" s="13">
        <v>31.206501520035097</v>
      </c>
      <c r="C4753" s="5">
        <f t="shared" si="74"/>
        <v>32.146501520035095</v>
      </c>
      <c r="D4753" t="s">
        <v>10</v>
      </c>
    </row>
    <row r="4754" spans="1:4" x14ac:dyDescent="0.3">
      <c r="A4754" s="14">
        <v>0.94000000000000028</v>
      </c>
      <c r="B4754" s="15">
        <v>23.146082161956141</v>
      </c>
      <c r="C4754" s="5">
        <f t="shared" si="74"/>
        <v>24.086082161956142</v>
      </c>
      <c r="D4754" t="s">
        <v>10</v>
      </c>
    </row>
    <row r="4755" spans="1:4" x14ac:dyDescent="0.3">
      <c r="A4755" s="14">
        <v>0.94000000000000028</v>
      </c>
      <c r="B4755" s="15">
        <v>21.689392077029439</v>
      </c>
      <c r="C4755" s="5">
        <f t="shared" si="74"/>
        <v>22.62939207702944</v>
      </c>
      <c r="D4755" t="s">
        <v>10</v>
      </c>
    </row>
    <row r="4756" spans="1:4" x14ac:dyDescent="0.3">
      <c r="A4756" s="14">
        <v>0.94000000000000028</v>
      </c>
      <c r="B4756" s="15">
        <v>19.935767698938587</v>
      </c>
      <c r="C4756" s="5">
        <f t="shared" si="74"/>
        <v>20.875767698938589</v>
      </c>
      <c r="D4756" t="s">
        <v>10</v>
      </c>
    </row>
    <row r="4757" spans="1:4" x14ac:dyDescent="0.3">
      <c r="A4757" s="14">
        <v>0.94000000000000028</v>
      </c>
      <c r="B4757" s="15">
        <v>17.994510806614969</v>
      </c>
      <c r="C4757" s="5">
        <f t="shared" si="74"/>
        <v>18.93451080661497</v>
      </c>
      <c r="D4757" t="s">
        <v>10</v>
      </c>
    </row>
    <row r="4758" spans="1:4" x14ac:dyDescent="0.3">
      <c r="A4758" s="14">
        <v>0.94000000000000028</v>
      </c>
      <c r="B4758" s="15">
        <v>14.474426545557332</v>
      </c>
      <c r="C4758" s="5">
        <f t="shared" si="74"/>
        <v>15.414426545557331</v>
      </c>
      <c r="D4758" t="s">
        <v>10</v>
      </c>
    </row>
    <row r="4759" spans="1:4" x14ac:dyDescent="0.3">
      <c r="A4759" s="14">
        <v>0.94000000000000028</v>
      </c>
      <c r="B4759" s="15">
        <v>10.797629818305179</v>
      </c>
      <c r="C4759" s="5">
        <f t="shared" si="74"/>
        <v>11.737629818305178</v>
      </c>
      <c r="D4759" t="s">
        <v>10</v>
      </c>
    </row>
    <row r="4760" spans="1:4" x14ac:dyDescent="0.3">
      <c r="A4760" s="14">
        <v>7.391758241758243</v>
      </c>
      <c r="B4760" s="15">
        <v>8.7139917367270527</v>
      </c>
      <c r="C4760" s="5">
        <f t="shared" si="74"/>
        <v>16.105749978485296</v>
      </c>
      <c r="D4760" t="s">
        <v>10</v>
      </c>
    </row>
    <row r="4761" spans="1:4" x14ac:dyDescent="0.3">
      <c r="A4761" s="14">
        <v>11.826813186813187</v>
      </c>
      <c r="B4761" s="15">
        <v>8.1235623343986596</v>
      </c>
      <c r="C4761" s="5">
        <f t="shared" si="74"/>
        <v>19.950375521211846</v>
      </c>
      <c r="D4761" t="s">
        <v>10</v>
      </c>
    </row>
    <row r="4762" spans="1:4" x14ac:dyDescent="0.3">
      <c r="A4762" s="14">
        <v>16.26186813186813</v>
      </c>
      <c r="B4762" s="15">
        <v>10.038653761103056</v>
      </c>
      <c r="C4762" s="5">
        <f t="shared" si="74"/>
        <v>26.300521892971187</v>
      </c>
      <c r="D4762" t="s">
        <v>10</v>
      </c>
    </row>
    <row r="4763" spans="1:4" x14ac:dyDescent="0.3">
      <c r="A4763" s="14">
        <v>16.26186813186813</v>
      </c>
      <c r="B4763" s="15">
        <v>14.809417197204601</v>
      </c>
      <c r="C4763" s="5">
        <f t="shared" si="74"/>
        <v>31.07128532907273</v>
      </c>
      <c r="D4763" t="s">
        <v>10</v>
      </c>
    </row>
    <row r="4764" spans="1:4" x14ac:dyDescent="0.3">
      <c r="A4764" s="14">
        <v>16.26186813186813</v>
      </c>
      <c r="B4764" s="15">
        <v>16.981672880368407</v>
      </c>
      <c r="C4764" s="5">
        <f t="shared" si="74"/>
        <v>33.243541012236534</v>
      </c>
      <c r="D4764" t="s">
        <v>10</v>
      </c>
    </row>
    <row r="4765" spans="1:4" x14ac:dyDescent="0.3">
      <c r="A4765" s="14">
        <v>15.522692307692306</v>
      </c>
      <c r="B4765" s="15">
        <v>18.403738565042929</v>
      </c>
      <c r="C4765" s="5">
        <f t="shared" si="74"/>
        <v>33.926430872735239</v>
      </c>
      <c r="D4765" t="s">
        <v>10</v>
      </c>
    </row>
    <row r="4766" spans="1:4" x14ac:dyDescent="0.3">
      <c r="A4766" s="14">
        <v>15.522692307692306</v>
      </c>
      <c r="B4766" s="15">
        <v>19.84608467184712</v>
      </c>
      <c r="C4766" s="5">
        <f t="shared" si="74"/>
        <v>35.368776979539426</v>
      </c>
      <c r="D4766" t="s">
        <v>10</v>
      </c>
    </row>
    <row r="4767" spans="1:4" x14ac:dyDescent="0.3">
      <c r="A4767" s="14">
        <v>12.565989010989011</v>
      </c>
      <c r="B4767" s="15">
        <v>21.602551668661654</v>
      </c>
      <c r="C4767" s="5">
        <f t="shared" si="74"/>
        <v>34.168540679650661</v>
      </c>
      <c r="D4767" t="s">
        <v>10</v>
      </c>
    </row>
    <row r="4768" spans="1:4" x14ac:dyDescent="0.3">
      <c r="A4768" s="14">
        <v>11.826813186813187</v>
      </c>
      <c r="B4768" s="15">
        <v>23.289087305627287</v>
      </c>
      <c r="C4768" s="5">
        <f t="shared" si="74"/>
        <v>35.115900492440474</v>
      </c>
      <c r="D4768" t="s">
        <v>10</v>
      </c>
    </row>
    <row r="4769" spans="1:4" x14ac:dyDescent="0.3">
      <c r="A4769" s="14">
        <v>15.522692307692306</v>
      </c>
      <c r="B4769" s="15">
        <v>24.971143166228984</v>
      </c>
      <c r="C4769" s="5">
        <f t="shared" si="74"/>
        <v>40.493835473921294</v>
      </c>
      <c r="D4769" t="s">
        <v>10</v>
      </c>
    </row>
    <row r="4770" spans="1:4" x14ac:dyDescent="0.3">
      <c r="A4770" s="14">
        <v>19.957747252747254</v>
      </c>
      <c r="B4770" s="15">
        <v>26.331926144279191</v>
      </c>
      <c r="C4770" s="5">
        <f t="shared" si="74"/>
        <v>46.289673397026448</v>
      </c>
      <c r="D4770" t="s">
        <v>10</v>
      </c>
    </row>
    <row r="4771" spans="1:4" x14ac:dyDescent="0.3">
      <c r="A4771" s="14">
        <v>19.957747252747254</v>
      </c>
      <c r="B4771" s="15">
        <v>26.81002418188309</v>
      </c>
      <c r="C4771" s="5">
        <f t="shared" si="74"/>
        <v>46.767771434630347</v>
      </c>
      <c r="D4771" t="s">
        <v>10</v>
      </c>
    </row>
    <row r="4772" spans="1:4" x14ac:dyDescent="0.3">
      <c r="A4772" s="14">
        <v>14.783516483516486</v>
      </c>
      <c r="B4772" s="15">
        <v>26.335167001269703</v>
      </c>
      <c r="C4772" s="5">
        <f t="shared" si="74"/>
        <v>41.118683484786189</v>
      </c>
      <c r="D4772" t="s">
        <v>10</v>
      </c>
    </row>
    <row r="4773" spans="1:4" x14ac:dyDescent="0.3">
      <c r="A4773" s="14">
        <v>7.391758241758243</v>
      </c>
      <c r="B4773" s="15">
        <v>23.278994242983725</v>
      </c>
      <c r="C4773" s="5">
        <f t="shared" si="74"/>
        <v>30.670752484741968</v>
      </c>
      <c r="D4773" t="s">
        <v>10</v>
      </c>
    </row>
    <row r="4774" spans="1:4" x14ac:dyDescent="0.3">
      <c r="A4774" s="14">
        <v>0.94000000000000028</v>
      </c>
      <c r="B4774" s="15">
        <v>22.42153500293869</v>
      </c>
      <c r="C4774" s="5">
        <f t="shared" si="74"/>
        <v>23.361535002938691</v>
      </c>
      <c r="D4774" t="s">
        <v>10</v>
      </c>
    </row>
    <row r="4775" spans="1:4" x14ac:dyDescent="0.3">
      <c r="A4775" s="14">
        <v>0.94000000000000028</v>
      </c>
      <c r="B4775" s="15">
        <v>22.75412479597453</v>
      </c>
      <c r="C4775" s="5">
        <f t="shared" si="74"/>
        <v>23.694124795974531</v>
      </c>
      <c r="D4775" t="s">
        <v>10</v>
      </c>
    </row>
    <row r="4776" spans="1:4" x14ac:dyDescent="0.3">
      <c r="A4776" s="14">
        <v>0.94000000000000028</v>
      </c>
      <c r="B4776" s="15">
        <v>23.336849185561981</v>
      </c>
      <c r="C4776" s="5">
        <f t="shared" si="74"/>
        <v>24.276849185561982</v>
      </c>
      <c r="D4776" t="s">
        <v>10</v>
      </c>
    </row>
    <row r="4777" spans="1:4" x14ac:dyDescent="0.3">
      <c r="A4777" s="14">
        <v>0.94000000000000028</v>
      </c>
      <c r="B4777" s="15">
        <v>23.616155241846801</v>
      </c>
      <c r="C4777" s="5">
        <f t="shared" si="74"/>
        <v>24.556155241846803</v>
      </c>
      <c r="D4777" t="s">
        <v>10</v>
      </c>
    </row>
    <row r="4778" spans="1:4" x14ac:dyDescent="0.3">
      <c r="A4778" s="14">
        <v>0.94000000000000028</v>
      </c>
      <c r="B4778" s="15">
        <v>23.146082161956141</v>
      </c>
      <c r="C4778" s="5">
        <f t="shared" si="74"/>
        <v>24.086082161956142</v>
      </c>
      <c r="D4778" t="s">
        <v>10</v>
      </c>
    </row>
    <row r="4779" spans="1:4" x14ac:dyDescent="0.3">
      <c r="A4779" s="14">
        <v>0.94000000000000028</v>
      </c>
      <c r="B4779" s="15">
        <v>21.689392077029439</v>
      </c>
      <c r="C4779" s="5">
        <f t="shared" si="74"/>
        <v>22.62939207702944</v>
      </c>
      <c r="D4779" t="s">
        <v>10</v>
      </c>
    </row>
    <row r="4780" spans="1:4" x14ac:dyDescent="0.3">
      <c r="A4780" s="14">
        <v>0.94000000000000028</v>
      </c>
      <c r="B4780" s="15">
        <v>19.935767698938587</v>
      </c>
      <c r="C4780" s="5">
        <f t="shared" si="74"/>
        <v>20.875767698938589</v>
      </c>
      <c r="D4780" t="s">
        <v>10</v>
      </c>
    </row>
    <row r="4781" spans="1:4" x14ac:dyDescent="0.3">
      <c r="A4781" s="14">
        <v>0.94000000000000028</v>
      </c>
      <c r="B4781" s="15">
        <v>17.994510806614969</v>
      </c>
      <c r="C4781" s="5">
        <f t="shared" si="74"/>
        <v>18.93451080661497</v>
      </c>
      <c r="D4781" t="s">
        <v>10</v>
      </c>
    </row>
    <row r="4782" spans="1:4" x14ac:dyDescent="0.3">
      <c r="A4782" s="14">
        <v>0.94000000000000028</v>
      </c>
      <c r="B4782" s="15">
        <v>14.474426545557332</v>
      </c>
      <c r="C4782" s="5">
        <f t="shared" si="74"/>
        <v>15.414426545557331</v>
      </c>
      <c r="D4782" t="s">
        <v>10</v>
      </c>
    </row>
    <row r="4783" spans="1:4" x14ac:dyDescent="0.3">
      <c r="A4783" s="14">
        <v>0.94000000000000028</v>
      </c>
      <c r="B4783" s="15">
        <v>10.797629818305179</v>
      </c>
      <c r="C4783" s="5">
        <f t="shared" si="74"/>
        <v>11.737629818305178</v>
      </c>
      <c r="D4783" t="s">
        <v>10</v>
      </c>
    </row>
    <row r="4784" spans="1:4" x14ac:dyDescent="0.3">
      <c r="A4784" s="14">
        <v>7.391758241758243</v>
      </c>
      <c r="B4784" s="15">
        <v>8.7139917367270527</v>
      </c>
      <c r="C4784" s="5">
        <f t="shared" si="74"/>
        <v>16.105749978485296</v>
      </c>
      <c r="D4784" t="s">
        <v>10</v>
      </c>
    </row>
    <row r="4785" spans="1:4" x14ac:dyDescent="0.3">
      <c r="A4785" s="14">
        <v>11.826813186813187</v>
      </c>
      <c r="B4785" s="15">
        <v>8.1235623343986596</v>
      </c>
      <c r="C4785" s="5">
        <f t="shared" si="74"/>
        <v>19.950375521211846</v>
      </c>
      <c r="D4785" t="s">
        <v>10</v>
      </c>
    </row>
    <row r="4786" spans="1:4" x14ac:dyDescent="0.3">
      <c r="A4786" s="14">
        <v>16.26186813186813</v>
      </c>
      <c r="B4786" s="15">
        <v>10.038653761103056</v>
      </c>
      <c r="C4786" s="5">
        <f t="shared" si="74"/>
        <v>26.300521892971187</v>
      </c>
      <c r="D4786" t="s">
        <v>10</v>
      </c>
    </row>
    <row r="4787" spans="1:4" x14ac:dyDescent="0.3">
      <c r="A4787" s="14">
        <v>16.26186813186813</v>
      </c>
      <c r="B4787" s="15">
        <v>14.809417197204601</v>
      </c>
      <c r="C4787" s="5">
        <f t="shared" si="74"/>
        <v>31.07128532907273</v>
      </c>
      <c r="D4787" t="s">
        <v>10</v>
      </c>
    </row>
    <row r="4788" spans="1:4" x14ac:dyDescent="0.3">
      <c r="A4788" s="14">
        <v>16.26186813186813</v>
      </c>
      <c r="B4788" s="15">
        <v>16.981672880368407</v>
      </c>
      <c r="C4788" s="5">
        <f t="shared" si="74"/>
        <v>33.243541012236534</v>
      </c>
      <c r="D4788" t="s">
        <v>10</v>
      </c>
    </row>
    <row r="4789" spans="1:4" x14ac:dyDescent="0.3">
      <c r="A4789" s="14">
        <v>15.522692307692306</v>
      </c>
      <c r="B4789" s="15">
        <v>18.403738565042929</v>
      </c>
      <c r="C4789" s="5">
        <f t="shared" si="74"/>
        <v>33.926430872735239</v>
      </c>
      <c r="D4789" t="s">
        <v>10</v>
      </c>
    </row>
    <row r="4790" spans="1:4" x14ac:dyDescent="0.3">
      <c r="A4790" s="14">
        <v>15.522692307692306</v>
      </c>
      <c r="B4790" s="15">
        <v>19.84608467184712</v>
      </c>
      <c r="C4790" s="5">
        <f t="shared" si="74"/>
        <v>35.368776979539426</v>
      </c>
      <c r="D4790" t="s">
        <v>10</v>
      </c>
    </row>
    <row r="4791" spans="1:4" x14ac:dyDescent="0.3">
      <c r="A4791" s="14">
        <v>12.565989010989011</v>
      </c>
      <c r="B4791" s="15">
        <v>21.602551668661654</v>
      </c>
      <c r="C4791" s="5">
        <f t="shared" si="74"/>
        <v>34.168540679650661</v>
      </c>
      <c r="D4791" t="s">
        <v>10</v>
      </c>
    </row>
    <row r="4792" spans="1:4" x14ac:dyDescent="0.3">
      <c r="A4792" s="14">
        <v>11.826813186813187</v>
      </c>
      <c r="B4792" s="15">
        <v>23.289087305627287</v>
      </c>
      <c r="C4792" s="5">
        <f t="shared" si="74"/>
        <v>35.115900492440474</v>
      </c>
      <c r="D4792" t="s">
        <v>10</v>
      </c>
    </row>
    <row r="4793" spans="1:4" x14ac:dyDescent="0.3">
      <c r="A4793" s="14">
        <v>15.522692307692306</v>
      </c>
      <c r="B4793" s="15">
        <v>24.971143166228984</v>
      </c>
      <c r="C4793" s="5">
        <f t="shared" si="74"/>
        <v>40.493835473921294</v>
      </c>
      <c r="D4793" t="s">
        <v>10</v>
      </c>
    </row>
    <row r="4794" spans="1:4" x14ac:dyDescent="0.3">
      <c r="A4794" s="14">
        <v>19.957747252747254</v>
      </c>
      <c r="B4794" s="15">
        <v>26.331926144279191</v>
      </c>
      <c r="C4794" s="5">
        <f t="shared" si="74"/>
        <v>46.289673397026448</v>
      </c>
      <c r="D4794" t="s">
        <v>10</v>
      </c>
    </row>
    <row r="4795" spans="1:4" x14ac:dyDescent="0.3">
      <c r="A4795" s="14">
        <v>19.957747252747254</v>
      </c>
      <c r="B4795" s="15">
        <v>26.81002418188309</v>
      </c>
      <c r="C4795" s="5">
        <f t="shared" si="74"/>
        <v>46.767771434630347</v>
      </c>
      <c r="D4795" t="s">
        <v>10</v>
      </c>
    </row>
    <row r="4796" spans="1:4" x14ac:dyDescent="0.3">
      <c r="A4796" s="14">
        <v>14.783516483516486</v>
      </c>
      <c r="B4796" s="15">
        <v>26.335167001269703</v>
      </c>
      <c r="C4796" s="5">
        <f t="shared" si="74"/>
        <v>41.118683484786189</v>
      </c>
      <c r="D4796" t="s">
        <v>10</v>
      </c>
    </row>
    <row r="4797" spans="1:4" x14ac:dyDescent="0.3">
      <c r="A4797" s="14">
        <v>7.391758241758243</v>
      </c>
      <c r="B4797" s="15">
        <v>23.278994242983725</v>
      </c>
      <c r="C4797" s="5">
        <f t="shared" si="74"/>
        <v>30.670752484741968</v>
      </c>
      <c r="D4797" t="s">
        <v>10</v>
      </c>
    </row>
    <row r="4798" spans="1:4" x14ac:dyDescent="0.3">
      <c r="A4798" s="14">
        <v>0.94000000000000028</v>
      </c>
      <c r="B4798" s="15">
        <v>22.42153500293869</v>
      </c>
      <c r="C4798" s="5">
        <f t="shared" si="74"/>
        <v>23.361535002938691</v>
      </c>
      <c r="D4798" t="s">
        <v>10</v>
      </c>
    </row>
    <row r="4799" spans="1:4" x14ac:dyDescent="0.3">
      <c r="A4799" s="14">
        <v>0.94000000000000028</v>
      </c>
      <c r="B4799" s="15">
        <v>22.75412479597453</v>
      </c>
      <c r="C4799" s="5">
        <f t="shared" si="74"/>
        <v>23.694124795974531</v>
      </c>
      <c r="D4799" t="s">
        <v>10</v>
      </c>
    </row>
    <row r="4800" spans="1:4" x14ac:dyDescent="0.3">
      <c r="A4800" s="14">
        <v>0.94000000000000028</v>
      </c>
      <c r="B4800" s="15">
        <v>23.336849185561981</v>
      </c>
      <c r="C4800" s="5">
        <f t="shared" si="74"/>
        <v>24.276849185561982</v>
      </c>
      <c r="D4800" t="s">
        <v>10</v>
      </c>
    </row>
    <row r="4801" spans="1:4" x14ac:dyDescent="0.3">
      <c r="A4801" s="14">
        <v>0.94000000000000028</v>
      </c>
      <c r="B4801" s="15">
        <v>23.616155241846801</v>
      </c>
      <c r="C4801" s="5">
        <f t="shared" si="74"/>
        <v>24.556155241846803</v>
      </c>
      <c r="D4801" t="s">
        <v>10</v>
      </c>
    </row>
    <row r="4802" spans="1:4" x14ac:dyDescent="0.3">
      <c r="A4802" s="14">
        <v>0.94000000000000028</v>
      </c>
      <c r="B4802" s="15">
        <v>23.146082161956141</v>
      </c>
      <c r="C4802" s="5">
        <f t="shared" si="74"/>
        <v>24.086082161956142</v>
      </c>
      <c r="D4802" t="s">
        <v>10</v>
      </c>
    </row>
    <row r="4803" spans="1:4" x14ac:dyDescent="0.3">
      <c r="A4803" s="14">
        <v>0.94000000000000028</v>
      </c>
      <c r="B4803" s="15">
        <v>21.689392077029439</v>
      </c>
      <c r="C4803" s="5">
        <f t="shared" ref="C4803:C4866" si="75">SUM(A4803:B4803)</f>
        <v>22.62939207702944</v>
      </c>
      <c r="D4803" t="s">
        <v>10</v>
      </c>
    </row>
    <row r="4804" spans="1:4" x14ac:dyDescent="0.3">
      <c r="A4804" s="14">
        <v>0.94000000000000028</v>
      </c>
      <c r="B4804" s="15">
        <v>19.935767698938587</v>
      </c>
      <c r="C4804" s="5">
        <f t="shared" si="75"/>
        <v>20.875767698938589</v>
      </c>
      <c r="D4804" t="s">
        <v>10</v>
      </c>
    </row>
    <row r="4805" spans="1:4" x14ac:dyDescent="0.3">
      <c r="A4805" s="14">
        <v>0.94000000000000028</v>
      </c>
      <c r="B4805" s="15">
        <v>17.994510806614969</v>
      </c>
      <c r="C4805" s="5">
        <f t="shared" si="75"/>
        <v>18.93451080661497</v>
      </c>
      <c r="D4805" t="s">
        <v>10</v>
      </c>
    </row>
    <row r="4806" spans="1:4" x14ac:dyDescent="0.3">
      <c r="A4806" s="14">
        <v>0.94000000000000028</v>
      </c>
      <c r="B4806" s="15">
        <v>14.474426545557332</v>
      </c>
      <c r="C4806" s="5">
        <f t="shared" si="75"/>
        <v>15.414426545557331</v>
      </c>
      <c r="D4806" t="s">
        <v>10</v>
      </c>
    </row>
    <row r="4807" spans="1:4" x14ac:dyDescent="0.3">
      <c r="A4807" s="14">
        <v>0.94000000000000028</v>
      </c>
      <c r="B4807" s="15">
        <v>10.797629818305179</v>
      </c>
      <c r="C4807" s="5">
        <f t="shared" si="75"/>
        <v>11.737629818305178</v>
      </c>
      <c r="D4807" t="s">
        <v>10</v>
      </c>
    </row>
    <row r="4808" spans="1:4" x14ac:dyDescent="0.3">
      <c r="A4808" s="14">
        <v>7.391758241758243</v>
      </c>
      <c r="B4808" s="15">
        <v>8.7139917367270527</v>
      </c>
      <c r="C4808" s="5">
        <f t="shared" si="75"/>
        <v>16.105749978485296</v>
      </c>
      <c r="D4808" t="s">
        <v>10</v>
      </c>
    </row>
    <row r="4809" spans="1:4" x14ac:dyDescent="0.3">
      <c r="A4809" s="14">
        <v>11.826813186813187</v>
      </c>
      <c r="B4809" s="15">
        <v>8.1235623343986596</v>
      </c>
      <c r="C4809" s="5">
        <f t="shared" si="75"/>
        <v>19.950375521211846</v>
      </c>
      <c r="D4809" t="s">
        <v>10</v>
      </c>
    </row>
    <row r="4810" spans="1:4" x14ac:dyDescent="0.3">
      <c r="A4810" s="14">
        <v>16.26186813186813</v>
      </c>
      <c r="B4810" s="15">
        <v>10.038653761103056</v>
      </c>
      <c r="C4810" s="5">
        <f t="shared" si="75"/>
        <v>26.300521892971187</v>
      </c>
      <c r="D4810" t="s">
        <v>10</v>
      </c>
    </row>
    <row r="4811" spans="1:4" x14ac:dyDescent="0.3">
      <c r="A4811" s="14">
        <v>16.26186813186813</v>
      </c>
      <c r="B4811" s="15">
        <v>14.809417197204601</v>
      </c>
      <c r="C4811" s="5">
        <f t="shared" si="75"/>
        <v>31.07128532907273</v>
      </c>
      <c r="D4811" t="s">
        <v>10</v>
      </c>
    </row>
    <row r="4812" spans="1:4" x14ac:dyDescent="0.3">
      <c r="A4812" s="14">
        <v>16.26186813186813</v>
      </c>
      <c r="B4812" s="15">
        <v>16.981672880368407</v>
      </c>
      <c r="C4812" s="5">
        <f t="shared" si="75"/>
        <v>33.243541012236534</v>
      </c>
      <c r="D4812" t="s">
        <v>10</v>
      </c>
    </row>
    <row r="4813" spans="1:4" x14ac:dyDescent="0.3">
      <c r="A4813" s="14">
        <v>15.522692307692306</v>
      </c>
      <c r="B4813" s="15">
        <v>18.403738565042929</v>
      </c>
      <c r="C4813" s="5">
        <f t="shared" si="75"/>
        <v>33.926430872735239</v>
      </c>
      <c r="D4813" t="s">
        <v>10</v>
      </c>
    </row>
    <row r="4814" spans="1:4" x14ac:dyDescent="0.3">
      <c r="A4814" s="14">
        <v>15.522692307692306</v>
      </c>
      <c r="B4814" s="15">
        <v>19.84608467184712</v>
      </c>
      <c r="C4814" s="5">
        <f t="shared" si="75"/>
        <v>35.368776979539426</v>
      </c>
      <c r="D4814" t="s">
        <v>10</v>
      </c>
    </row>
    <row r="4815" spans="1:4" x14ac:dyDescent="0.3">
      <c r="A4815" s="14">
        <v>12.565989010989011</v>
      </c>
      <c r="B4815" s="15">
        <v>21.602551668661654</v>
      </c>
      <c r="C4815" s="5">
        <f t="shared" si="75"/>
        <v>34.168540679650661</v>
      </c>
      <c r="D4815" t="s">
        <v>10</v>
      </c>
    </row>
    <row r="4816" spans="1:4" x14ac:dyDescent="0.3">
      <c r="A4816" s="14">
        <v>11.826813186813187</v>
      </c>
      <c r="B4816" s="15">
        <v>23.289087305627287</v>
      </c>
      <c r="C4816" s="5">
        <f t="shared" si="75"/>
        <v>35.115900492440474</v>
      </c>
      <c r="D4816" t="s">
        <v>10</v>
      </c>
    </row>
    <row r="4817" spans="1:4" x14ac:dyDescent="0.3">
      <c r="A4817" s="14">
        <v>15.522692307692306</v>
      </c>
      <c r="B4817" s="15">
        <v>24.971143166228984</v>
      </c>
      <c r="C4817" s="5">
        <f t="shared" si="75"/>
        <v>40.493835473921294</v>
      </c>
      <c r="D4817" t="s">
        <v>10</v>
      </c>
    </row>
    <row r="4818" spans="1:4" x14ac:dyDescent="0.3">
      <c r="A4818" s="14">
        <v>19.957747252747254</v>
      </c>
      <c r="B4818" s="15">
        <v>26.331926144279191</v>
      </c>
      <c r="C4818" s="5">
        <f t="shared" si="75"/>
        <v>46.289673397026448</v>
      </c>
      <c r="D4818" t="s">
        <v>10</v>
      </c>
    </row>
    <row r="4819" spans="1:4" x14ac:dyDescent="0.3">
      <c r="A4819" s="14">
        <v>19.957747252747254</v>
      </c>
      <c r="B4819" s="15">
        <v>26.81002418188309</v>
      </c>
      <c r="C4819" s="5">
        <f t="shared" si="75"/>
        <v>46.767771434630347</v>
      </c>
      <c r="D4819" t="s">
        <v>10</v>
      </c>
    </row>
    <row r="4820" spans="1:4" x14ac:dyDescent="0.3">
      <c r="A4820" s="14">
        <v>14.783516483516486</v>
      </c>
      <c r="B4820" s="15">
        <v>26.335167001269703</v>
      </c>
      <c r="C4820" s="5">
        <f t="shared" si="75"/>
        <v>41.118683484786189</v>
      </c>
      <c r="D4820" t="s">
        <v>10</v>
      </c>
    </row>
    <row r="4821" spans="1:4" x14ac:dyDescent="0.3">
      <c r="A4821" s="14">
        <v>7.391758241758243</v>
      </c>
      <c r="B4821" s="15">
        <v>23.278994242983725</v>
      </c>
      <c r="C4821" s="5">
        <f t="shared" si="75"/>
        <v>30.670752484741968</v>
      </c>
      <c r="D4821" t="s">
        <v>10</v>
      </c>
    </row>
    <row r="4822" spans="1:4" x14ac:dyDescent="0.3">
      <c r="A4822" s="14">
        <v>0.94000000000000028</v>
      </c>
      <c r="B4822" s="15">
        <v>22.42153500293869</v>
      </c>
      <c r="C4822" s="5">
        <f t="shared" si="75"/>
        <v>23.361535002938691</v>
      </c>
      <c r="D4822" t="s">
        <v>10</v>
      </c>
    </row>
    <row r="4823" spans="1:4" x14ac:dyDescent="0.3">
      <c r="A4823" s="14">
        <v>0.94000000000000028</v>
      </c>
      <c r="B4823" s="15">
        <v>22.75412479597453</v>
      </c>
      <c r="C4823" s="5">
        <f t="shared" si="75"/>
        <v>23.694124795974531</v>
      </c>
      <c r="D4823" t="s">
        <v>10</v>
      </c>
    </row>
    <row r="4824" spans="1:4" x14ac:dyDescent="0.3">
      <c r="A4824" s="14">
        <v>0.94000000000000028</v>
      </c>
      <c r="B4824" s="15">
        <v>23.336849185561981</v>
      </c>
      <c r="C4824" s="5">
        <f t="shared" si="75"/>
        <v>24.276849185561982</v>
      </c>
      <c r="D4824" t="s">
        <v>10</v>
      </c>
    </row>
    <row r="4825" spans="1:4" x14ac:dyDescent="0.3">
      <c r="A4825" s="14">
        <v>0.94000000000000028</v>
      </c>
      <c r="B4825" s="15">
        <v>23.616155241846801</v>
      </c>
      <c r="C4825" s="5">
        <f t="shared" si="75"/>
        <v>24.556155241846803</v>
      </c>
      <c r="D4825" t="s">
        <v>10</v>
      </c>
    </row>
    <row r="4826" spans="1:4" x14ac:dyDescent="0.3">
      <c r="A4826" s="14">
        <v>0.94000000000000028</v>
      </c>
      <c r="B4826" s="15">
        <v>23.146082161956141</v>
      </c>
      <c r="C4826" s="5">
        <f t="shared" si="75"/>
        <v>24.086082161956142</v>
      </c>
      <c r="D4826" t="s">
        <v>10</v>
      </c>
    </row>
    <row r="4827" spans="1:4" x14ac:dyDescent="0.3">
      <c r="A4827" s="14">
        <v>0.94000000000000028</v>
      </c>
      <c r="B4827" s="15">
        <v>21.689392077029439</v>
      </c>
      <c r="C4827" s="5">
        <f t="shared" si="75"/>
        <v>22.62939207702944</v>
      </c>
      <c r="D4827" t="s">
        <v>10</v>
      </c>
    </row>
    <row r="4828" spans="1:4" x14ac:dyDescent="0.3">
      <c r="A4828" s="14">
        <v>0.94000000000000028</v>
      </c>
      <c r="B4828" s="15">
        <v>19.935767698938587</v>
      </c>
      <c r="C4828" s="5">
        <f t="shared" si="75"/>
        <v>20.875767698938589</v>
      </c>
      <c r="D4828" t="s">
        <v>10</v>
      </c>
    </row>
    <row r="4829" spans="1:4" x14ac:dyDescent="0.3">
      <c r="A4829" s="14">
        <v>0.94000000000000028</v>
      </c>
      <c r="B4829" s="15">
        <v>17.994510806614969</v>
      </c>
      <c r="C4829" s="5">
        <f t="shared" si="75"/>
        <v>18.93451080661497</v>
      </c>
      <c r="D4829" t="s">
        <v>10</v>
      </c>
    </row>
    <row r="4830" spans="1:4" x14ac:dyDescent="0.3">
      <c r="A4830" s="14">
        <v>0.94000000000000028</v>
      </c>
      <c r="B4830" s="15">
        <v>14.474426545557332</v>
      </c>
      <c r="C4830" s="5">
        <f t="shared" si="75"/>
        <v>15.414426545557331</v>
      </c>
      <c r="D4830" t="s">
        <v>10</v>
      </c>
    </row>
    <row r="4831" spans="1:4" x14ac:dyDescent="0.3">
      <c r="A4831" s="14">
        <v>0.94000000000000028</v>
      </c>
      <c r="B4831" s="15">
        <v>10.797629818305179</v>
      </c>
      <c r="C4831" s="5">
        <f t="shared" si="75"/>
        <v>11.737629818305178</v>
      </c>
      <c r="D4831" t="s">
        <v>10</v>
      </c>
    </row>
    <row r="4832" spans="1:4" x14ac:dyDescent="0.3">
      <c r="A4832" s="14">
        <v>7.391758241758243</v>
      </c>
      <c r="B4832" s="15">
        <v>8.7139917367270527</v>
      </c>
      <c r="C4832" s="5">
        <f t="shared" si="75"/>
        <v>16.105749978485296</v>
      </c>
      <c r="D4832" t="s">
        <v>10</v>
      </c>
    </row>
    <row r="4833" spans="1:4" x14ac:dyDescent="0.3">
      <c r="A4833" s="14">
        <v>11.826813186813187</v>
      </c>
      <c r="B4833" s="15">
        <v>8.1235623343986596</v>
      </c>
      <c r="C4833" s="5">
        <f t="shared" si="75"/>
        <v>19.950375521211846</v>
      </c>
      <c r="D4833" t="s">
        <v>10</v>
      </c>
    </row>
    <row r="4834" spans="1:4" x14ac:dyDescent="0.3">
      <c r="A4834" s="14">
        <v>16.26186813186813</v>
      </c>
      <c r="B4834" s="15">
        <v>10.038653761103056</v>
      </c>
      <c r="C4834" s="5">
        <f t="shared" si="75"/>
        <v>26.300521892971187</v>
      </c>
      <c r="D4834" t="s">
        <v>10</v>
      </c>
    </row>
    <row r="4835" spans="1:4" x14ac:dyDescent="0.3">
      <c r="A4835" s="14">
        <v>16.26186813186813</v>
      </c>
      <c r="B4835" s="15">
        <v>14.809417197204601</v>
      </c>
      <c r="C4835" s="5">
        <f t="shared" si="75"/>
        <v>31.07128532907273</v>
      </c>
      <c r="D4835" t="s">
        <v>10</v>
      </c>
    </row>
    <row r="4836" spans="1:4" x14ac:dyDescent="0.3">
      <c r="A4836" s="14">
        <v>16.26186813186813</v>
      </c>
      <c r="B4836" s="15">
        <v>16.981672880368407</v>
      </c>
      <c r="C4836" s="5">
        <f t="shared" si="75"/>
        <v>33.243541012236534</v>
      </c>
      <c r="D4836" t="s">
        <v>10</v>
      </c>
    </row>
    <row r="4837" spans="1:4" x14ac:dyDescent="0.3">
      <c r="A4837" s="14">
        <v>15.522692307692306</v>
      </c>
      <c r="B4837" s="15">
        <v>18.403738565042929</v>
      </c>
      <c r="C4837" s="5">
        <f t="shared" si="75"/>
        <v>33.926430872735239</v>
      </c>
      <c r="D4837" t="s">
        <v>10</v>
      </c>
    </row>
    <row r="4838" spans="1:4" x14ac:dyDescent="0.3">
      <c r="A4838" s="14">
        <v>15.522692307692306</v>
      </c>
      <c r="B4838" s="15">
        <v>19.84608467184712</v>
      </c>
      <c r="C4838" s="5">
        <f t="shared" si="75"/>
        <v>35.368776979539426</v>
      </c>
      <c r="D4838" t="s">
        <v>10</v>
      </c>
    </row>
    <row r="4839" spans="1:4" x14ac:dyDescent="0.3">
      <c r="A4839" s="14">
        <v>12.565989010989011</v>
      </c>
      <c r="B4839" s="15">
        <v>21.602551668661654</v>
      </c>
      <c r="C4839" s="5">
        <f t="shared" si="75"/>
        <v>34.168540679650661</v>
      </c>
      <c r="D4839" t="s">
        <v>10</v>
      </c>
    </row>
    <row r="4840" spans="1:4" x14ac:dyDescent="0.3">
      <c r="A4840" s="14">
        <v>11.826813186813187</v>
      </c>
      <c r="B4840" s="15">
        <v>23.289087305627287</v>
      </c>
      <c r="C4840" s="5">
        <f t="shared" si="75"/>
        <v>35.115900492440474</v>
      </c>
      <c r="D4840" t="s">
        <v>10</v>
      </c>
    </row>
    <row r="4841" spans="1:4" x14ac:dyDescent="0.3">
      <c r="A4841" s="14">
        <v>15.522692307692306</v>
      </c>
      <c r="B4841" s="15">
        <v>24.971143166228984</v>
      </c>
      <c r="C4841" s="5">
        <f t="shared" si="75"/>
        <v>40.493835473921294</v>
      </c>
      <c r="D4841" t="s">
        <v>10</v>
      </c>
    </row>
    <row r="4842" spans="1:4" x14ac:dyDescent="0.3">
      <c r="A4842" s="14">
        <v>19.957747252747254</v>
      </c>
      <c r="B4842" s="15">
        <v>26.331926144279191</v>
      </c>
      <c r="C4842" s="5">
        <f t="shared" si="75"/>
        <v>46.289673397026448</v>
      </c>
      <c r="D4842" t="s">
        <v>10</v>
      </c>
    </row>
    <row r="4843" spans="1:4" x14ac:dyDescent="0.3">
      <c r="A4843" s="14">
        <v>19.957747252747254</v>
      </c>
      <c r="B4843" s="15">
        <v>26.81002418188309</v>
      </c>
      <c r="C4843" s="5">
        <f t="shared" si="75"/>
        <v>46.767771434630347</v>
      </c>
      <c r="D4843" t="s">
        <v>10</v>
      </c>
    </row>
    <row r="4844" spans="1:4" x14ac:dyDescent="0.3">
      <c r="A4844" s="14">
        <v>14.783516483516486</v>
      </c>
      <c r="B4844" s="15">
        <v>26.335167001269703</v>
      </c>
      <c r="C4844" s="5">
        <f t="shared" si="75"/>
        <v>41.118683484786189</v>
      </c>
      <c r="D4844" t="s">
        <v>10</v>
      </c>
    </row>
    <row r="4845" spans="1:4" x14ac:dyDescent="0.3">
      <c r="A4845" s="14">
        <v>7.391758241758243</v>
      </c>
      <c r="B4845" s="15">
        <v>23.278994242983725</v>
      </c>
      <c r="C4845" s="5">
        <f t="shared" si="75"/>
        <v>30.670752484741968</v>
      </c>
      <c r="D4845" t="s">
        <v>10</v>
      </c>
    </row>
    <row r="4846" spans="1:4" x14ac:dyDescent="0.3">
      <c r="A4846" s="14">
        <v>0.94000000000000028</v>
      </c>
      <c r="B4846" s="15">
        <v>22.42153500293869</v>
      </c>
      <c r="C4846" s="5">
        <f t="shared" si="75"/>
        <v>23.361535002938691</v>
      </c>
      <c r="D4846" t="s">
        <v>10</v>
      </c>
    </row>
    <row r="4847" spans="1:4" x14ac:dyDescent="0.3">
      <c r="A4847" s="14">
        <v>0.94000000000000028</v>
      </c>
      <c r="B4847" s="15">
        <v>22.75412479597453</v>
      </c>
      <c r="C4847" s="5">
        <f t="shared" si="75"/>
        <v>23.694124795974531</v>
      </c>
      <c r="D4847" t="s">
        <v>10</v>
      </c>
    </row>
    <row r="4848" spans="1:4" x14ac:dyDescent="0.3">
      <c r="A4848" s="14">
        <v>0.94000000000000028</v>
      </c>
      <c r="B4848" s="15">
        <v>23.336849185561981</v>
      </c>
      <c r="C4848" s="5">
        <f t="shared" si="75"/>
        <v>24.276849185561982</v>
      </c>
      <c r="D4848" t="s">
        <v>10</v>
      </c>
    </row>
    <row r="4849" spans="1:4" x14ac:dyDescent="0.3">
      <c r="A4849" s="14">
        <v>0.94000000000000028</v>
      </c>
      <c r="B4849" s="15">
        <v>23.616155241846801</v>
      </c>
      <c r="C4849" s="5">
        <f t="shared" si="75"/>
        <v>24.556155241846803</v>
      </c>
      <c r="D4849" t="s">
        <v>10</v>
      </c>
    </row>
    <row r="4850" spans="1:4" x14ac:dyDescent="0.3">
      <c r="A4850" s="14">
        <v>0.94000000000000028</v>
      </c>
      <c r="B4850" s="15">
        <v>23.146082161956141</v>
      </c>
      <c r="C4850" s="5">
        <f t="shared" si="75"/>
        <v>24.086082161956142</v>
      </c>
      <c r="D4850" t="s">
        <v>10</v>
      </c>
    </row>
    <row r="4851" spans="1:4" x14ac:dyDescent="0.3">
      <c r="A4851" s="14">
        <v>0.94000000000000028</v>
      </c>
      <c r="B4851" s="15">
        <v>21.689392077029439</v>
      </c>
      <c r="C4851" s="5">
        <f t="shared" si="75"/>
        <v>22.62939207702944</v>
      </c>
      <c r="D4851" t="s">
        <v>10</v>
      </c>
    </row>
    <row r="4852" spans="1:4" x14ac:dyDescent="0.3">
      <c r="A4852" s="14">
        <v>0.94000000000000028</v>
      </c>
      <c r="B4852" s="15">
        <v>19.935767698938587</v>
      </c>
      <c r="C4852" s="5">
        <f t="shared" si="75"/>
        <v>20.875767698938589</v>
      </c>
      <c r="D4852" t="s">
        <v>10</v>
      </c>
    </row>
    <row r="4853" spans="1:4" x14ac:dyDescent="0.3">
      <c r="A4853" s="14">
        <v>0.94000000000000028</v>
      </c>
      <c r="B4853" s="15">
        <v>17.994510806614969</v>
      </c>
      <c r="C4853" s="5">
        <f t="shared" si="75"/>
        <v>18.93451080661497</v>
      </c>
      <c r="D4853" t="s">
        <v>10</v>
      </c>
    </row>
    <row r="4854" spans="1:4" x14ac:dyDescent="0.3">
      <c r="A4854" s="14">
        <v>0.94000000000000028</v>
      </c>
      <c r="B4854" s="15">
        <v>14.474426545557332</v>
      </c>
      <c r="C4854" s="5">
        <f t="shared" si="75"/>
        <v>15.414426545557331</v>
      </c>
      <c r="D4854" t="s">
        <v>10</v>
      </c>
    </row>
    <row r="4855" spans="1:4" x14ac:dyDescent="0.3">
      <c r="A4855" s="14">
        <v>0.94000000000000028</v>
      </c>
      <c r="B4855" s="15">
        <v>10.797629818305179</v>
      </c>
      <c r="C4855" s="5">
        <f t="shared" si="75"/>
        <v>11.737629818305178</v>
      </c>
      <c r="D4855" t="s">
        <v>10</v>
      </c>
    </row>
    <row r="4856" spans="1:4" x14ac:dyDescent="0.3">
      <c r="A4856" s="14">
        <v>7.391758241758243</v>
      </c>
      <c r="B4856" s="15">
        <v>8.7139917367270527</v>
      </c>
      <c r="C4856" s="5">
        <f t="shared" si="75"/>
        <v>16.105749978485296</v>
      </c>
      <c r="D4856" t="s">
        <v>10</v>
      </c>
    </row>
    <row r="4857" spans="1:4" x14ac:dyDescent="0.3">
      <c r="A4857" s="14">
        <v>11.826813186813187</v>
      </c>
      <c r="B4857" s="15">
        <v>8.1235623343986596</v>
      </c>
      <c r="C4857" s="5">
        <f t="shared" si="75"/>
        <v>19.950375521211846</v>
      </c>
      <c r="D4857" t="s">
        <v>10</v>
      </c>
    </row>
    <row r="4858" spans="1:4" x14ac:dyDescent="0.3">
      <c r="A4858" s="14">
        <v>16.26186813186813</v>
      </c>
      <c r="B4858" s="15">
        <v>10.038653761103056</v>
      </c>
      <c r="C4858" s="5">
        <f t="shared" si="75"/>
        <v>26.300521892971187</v>
      </c>
      <c r="D4858" t="s">
        <v>10</v>
      </c>
    </row>
    <row r="4859" spans="1:4" x14ac:dyDescent="0.3">
      <c r="A4859" s="14">
        <v>16.26186813186813</v>
      </c>
      <c r="B4859" s="15">
        <v>14.809417197204601</v>
      </c>
      <c r="C4859" s="5">
        <f t="shared" si="75"/>
        <v>31.07128532907273</v>
      </c>
      <c r="D4859" t="s">
        <v>10</v>
      </c>
    </row>
    <row r="4860" spans="1:4" x14ac:dyDescent="0.3">
      <c r="A4860" s="14">
        <v>16.26186813186813</v>
      </c>
      <c r="B4860" s="15">
        <v>16.981672880368407</v>
      </c>
      <c r="C4860" s="5">
        <f t="shared" si="75"/>
        <v>33.243541012236534</v>
      </c>
      <c r="D4860" t="s">
        <v>10</v>
      </c>
    </row>
    <row r="4861" spans="1:4" x14ac:dyDescent="0.3">
      <c r="A4861" s="14">
        <v>15.522692307692306</v>
      </c>
      <c r="B4861" s="15">
        <v>18.403738565042929</v>
      </c>
      <c r="C4861" s="5">
        <f t="shared" si="75"/>
        <v>33.926430872735239</v>
      </c>
      <c r="D4861" t="s">
        <v>10</v>
      </c>
    </row>
    <row r="4862" spans="1:4" x14ac:dyDescent="0.3">
      <c r="A4862" s="14">
        <v>15.522692307692306</v>
      </c>
      <c r="B4862" s="15">
        <v>19.84608467184712</v>
      </c>
      <c r="C4862" s="5">
        <f t="shared" si="75"/>
        <v>35.368776979539426</v>
      </c>
      <c r="D4862" t="s">
        <v>10</v>
      </c>
    </row>
    <row r="4863" spans="1:4" x14ac:dyDescent="0.3">
      <c r="A4863" s="14">
        <v>12.565989010989011</v>
      </c>
      <c r="B4863" s="15">
        <v>21.602551668661654</v>
      </c>
      <c r="C4863" s="5">
        <f t="shared" si="75"/>
        <v>34.168540679650661</v>
      </c>
      <c r="D4863" t="s">
        <v>10</v>
      </c>
    </row>
    <row r="4864" spans="1:4" x14ac:dyDescent="0.3">
      <c r="A4864" s="14">
        <v>11.826813186813187</v>
      </c>
      <c r="B4864" s="15">
        <v>23.289087305627287</v>
      </c>
      <c r="C4864" s="5">
        <f t="shared" si="75"/>
        <v>35.115900492440474</v>
      </c>
      <c r="D4864" t="s">
        <v>10</v>
      </c>
    </row>
    <row r="4865" spans="1:4" x14ac:dyDescent="0.3">
      <c r="A4865" s="14">
        <v>15.522692307692306</v>
      </c>
      <c r="B4865" s="15">
        <v>24.971143166228984</v>
      </c>
      <c r="C4865" s="5">
        <f t="shared" si="75"/>
        <v>40.493835473921294</v>
      </c>
      <c r="D4865" t="s">
        <v>10</v>
      </c>
    </row>
    <row r="4866" spans="1:4" x14ac:dyDescent="0.3">
      <c r="A4866" s="14">
        <v>19.957747252747254</v>
      </c>
      <c r="B4866" s="15">
        <v>26.331926144279191</v>
      </c>
      <c r="C4866" s="5">
        <f t="shared" si="75"/>
        <v>46.289673397026448</v>
      </c>
      <c r="D4866" t="s">
        <v>10</v>
      </c>
    </row>
    <row r="4867" spans="1:4" x14ac:dyDescent="0.3">
      <c r="A4867" s="14">
        <v>19.957747252747254</v>
      </c>
      <c r="B4867" s="15">
        <v>26.81002418188309</v>
      </c>
      <c r="C4867" s="5">
        <f t="shared" ref="C4867:C4930" si="76">SUM(A4867:B4867)</f>
        <v>46.767771434630347</v>
      </c>
      <c r="D4867" t="s">
        <v>10</v>
      </c>
    </row>
    <row r="4868" spans="1:4" x14ac:dyDescent="0.3">
      <c r="A4868" s="14">
        <v>14.783516483516486</v>
      </c>
      <c r="B4868" s="15">
        <v>26.335167001269703</v>
      </c>
      <c r="C4868" s="5">
        <f t="shared" si="76"/>
        <v>41.118683484786189</v>
      </c>
      <c r="D4868" t="s">
        <v>10</v>
      </c>
    </row>
    <row r="4869" spans="1:4" x14ac:dyDescent="0.3">
      <c r="A4869" s="14">
        <v>7.391758241758243</v>
      </c>
      <c r="B4869" s="15">
        <v>23.278994242983725</v>
      </c>
      <c r="C4869" s="5">
        <f t="shared" si="76"/>
        <v>30.670752484741968</v>
      </c>
      <c r="D4869" t="s">
        <v>10</v>
      </c>
    </row>
    <row r="4870" spans="1:4" x14ac:dyDescent="0.3">
      <c r="A4870" s="14">
        <v>0.94000000000000028</v>
      </c>
      <c r="B4870" s="15">
        <v>22.42153500293869</v>
      </c>
      <c r="C4870" s="5">
        <f t="shared" si="76"/>
        <v>23.361535002938691</v>
      </c>
      <c r="D4870" t="s">
        <v>10</v>
      </c>
    </row>
    <row r="4871" spans="1:4" x14ac:dyDescent="0.3">
      <c r="A4871" s="14">
        <v>0.94000000000000028</v>
      </c>
      <c r="B4871" s="15">
        <v>22.75412479597453</v>
      </c>
      <c r="C4871" s="5">
        <f t="shared" si="76"/>
        <v>23.694124795974531</v>
      </c>
      <c r="D4871" t="s">
        <v>10</v>
      </c>
    </row>
    <row r="4872" spans="1:4" x14ac:dyDescent="0.3">
      <c r="A4872" s="14">
        <v>0.94000000000000028</v>
      </c>
      <c r="B4872" s="15">
        <v>23.336849185561981</v>
      </c>
      <c r="C4872" s="5">
        <f t="shared" si="76"/>
        <v>24.276849185561982</v>
      </c>
      <c r="D4872" t="s">
        <v>10</v>
      </c>
    </row>
    <row r="4873" spans="1:4" x14ac:dyDescent="0.3">
      <c r="A4873" s="14">
        <v>0.94000000000000028</v>
      </c>
      <c r="B4873" s="15">
        <v>23.616155241846801</v>
      </c>
      <c r="C4873" s="5">
        <f t="shared" si="76"/>
        <v>24.556155241846803</v>
      </c>
      <c r="D4873" t="s">
        <v>10</v>
      </c>
    </row>
    <row r="4874" spans="1:4" x14ac:dyDescent="0.3">
      <c r="A4874" s="12">
        <v>0.94000000000000006</v>
      </c>
      <c r="B4874" s="13">
        <v>29.30645584747192</v>
      </c>
      <c r="C4874" s="5">
        <f t="shared" si="76"/>
        <v>30.246455847471921</v>
      </c>
      <c r="D4874" t="s">
        <v>10</v>
      </c>
    </row>
    <row r="4875" spans="1:4" x14ac:dyDescent="0.3">
      <c r="A4875" s="12">
        <v>0.94000000000000006</v>
      </c>
      <c r="B4875" s="13">
        <v>27.209118141213224</v>
      </c>
      <c r="C4875" s="5">
        <f t="shared" si="76"/>
        <v>28.149118141213226</v>
      </c>
      <c r="D4875" t="s">
        <v>10</v>
      </c>
    </row>
    <row r="4876" spans="1:4" x14ac:dyDescent="0.3">
      <c r="A4876" s="12">
        <v>0.94000000000000006</v>
      </c>
      <c r="B4876" s="13">
        <v>24.270696892881542</v>
      </c>
      <c r="C4876" s="5">
        <f t="shared" si="76"/>
        <v>25.210696892881543</v>
      </c>
      <c r="D4876" t="s">
        <v>10</v>
      </c>
    </row>
    <row r="4877" spans="1:4" x14ac:dyDescent="0.3">
      <c r="A4877" s="12">
        <v>0.94000000000000006</v>
      </c>
      <c r="B4877" s="13">
        <v>20.501654275040437</v>
      </c>
      <c r="C4877" s="5">
        <f t="shared" si="76"/>
        <v>21.441654275040438</v>
      </c>
      <c r="D4877" t="s">
        <v>10</v>
      </c>
    </row>
    <row r="4878" spans="1:4" x14ac:dyDescent="0.3">
      <c r="A4878" s="12">
        <v>0.94000000000000006</v>
      </c>
      <c r="B4878" s="13">
        <v>16.578839650440027</v>
      </c>
      <c r="C4878" s="5">
        <f t="shared" si="76"/>
        <v>17.518839650440029</v>
      </c>
      <c r="D4878" t="s">
        <v>10</v>
      </c>
    </row>
    <row r="4879" spans="1:4" x14ac:dyDescent="0.3">
      <c r="A4879" s="12">
        <v>0.94000000000000006</v>
      </c>
      <c r="B4879" s="13">
        <v>13.401369828430429</v>
      </c>
      <c r="C4879" s="5">
        <f t="shared" si="76"/>
        <v>14.341369828430429</v>
      </c>
      <c r="D4879" t="s">
        <v>10</v>
      </c>
    </row>
    <row r="4880" spans="1:4" x14ac:dyDescent="0.3">
      <c r="A4880" s="12">
        <v>0.94000000000000006</v>
      </c>
      <c r="B4880" s="13">
        <v>10.727261990410534</v>
      </c>
      <c r="C4880" s="5">
        <f t="shared" si="76"/>
        <v>11.667261990410534</v>
      </c>
      <c r="D4880" t="s">
        <v>10</v>
      </c>
    </row>
    <row r="4881" spans="1:4" x14ac:dyDescent="0.3">
      <c r="A4881" s="12">
        <v>0.94000000000000006</v>
      </c>
      <c r="B4881" s="13">
        <v>8.2269603542291403</v>
      </c>
      <c r="C4881" s="5">
        <f t="shared" si="76"/>
        <v>9.1669603542291398</v>
      </c>
      <c r="D4881" t="s">
        <v>10</v>
      </c>
    </row>
    <row r="4882" spans="1:4" x14ac:dyDescent="0.3">
      <c r="A4882" s="12">
        <v>0.94000000000000006</v>
      </c>
      <c r="B4882" s="13">
        <v>6.2562184140255912</v>
      </c>
      <c r="C4882" s="5">
        <f t="shared" si="76"/>
        <v>7.1962184140255916</v>
      </c>
      <c r="D4882" t="s">
        <v>10</v>
      </c>
    </row>
    <row r="4883" spans="1:4" x14ac:dyDescent="0.3">
      <c r="A4883" s="12">
        <v>0.94000000000000006</v>
      </c>
      <c r="B4883" s="13">
        <v>5.0900031509444821</v>
      </c>
      <c r="C4883" s="5">
        <f t="shared" si="76"/>
        <v>6.0300031509444825</v>
      </c>
      <c r="D4883" t="s">
        <v>10</v>
      </c>
    </row>
    <row r="4884" spans="1:4" x14ac:dyDescent="0.3">
      <c r="A4884" s="12">
        <v>0.94000000000000006</v>
      </c>
      <c r="B4884" s="13">
        <v>5.1244618285953205</v>
      </c>
      <c r="C4884" s="5">
        <f t="shared" si="76"/>
        <v>6.0644618285953209</v>
      </c>
      <c r="D4884" t="s">
        <v>10</v>
      </c>
    </row>
    <row r="4885" spans="1:4" x14ac:dyDescent="0.3">
      <c r="A4885" s="12">
        <v>0.94000000000000006</v>
      </c>
      <c r="B4885" s="13">
        <v>6.0221968814835289</v>
      </c>
      <c r="C4885" s="5">
        <f t="shared" si="76"/>
        <v>6.9621968814835293</v>
      </c>
      <c r="D4885" t="s">
        <v>10</v>
      </c>
    </row>
    <row r="4886" spans="1:4" x14ac:dyDescent="0.3">
      <c r="A4886" s="12">
        <v>0.94000000000000006</v>
      </c>
      <c r="B4886" s="13">
        <v>8.2704311157523112</v>
      </c>
      <c r="C4886" s="5">
        <f t="shared" si="76"/>
        <v>9.2104311157523107</v>
      </c>
      <c r="D4886" t="s">
        <v>10</v>
      </c>
    </row>
    <row r="4887" spans="1:4" x14ac:dyDescent="0.3">
      <c r="A4887" s="12">
        <v>0.94000000000000006</v>
      </c>
      <c r="B4887" s="13">
        <v>11.280231596315655</v>
      </c>
      <c r="C4887" s="5">
        <f t="shared" si="76"/>
        <v>12.220231596315655</v>
      </c>
      <c r="D4887" t="s">
        <v>10</v>
      </c>
    </row>
    <row r="4888" spans="1:4" x14ac:dyDescent="0.3">
      <c r="A4888" s="12">
        <v>0.94000000000000006</v>
      </c>
      <c r="B4888" s="13">
        <v>14.454930878215668</v>
      </c>
      <c r="C4888" s="5">
        <f t="shared" si="76"/>
        <v>15.394930878215668</v>
      </c>
      <c r="D4888" t="s">
        <v>10</v>
      </c>
    </row>
    <row r="4889" spans="1:4" x14ac:dyDescent="0.3">
      <c r="A4889" s="12">
        <v>0.94000000000000006</v>
      </c>
      <c r="B4889" s="13">
        <v>17.736088893156293</v>
      </c>
      <c r="C4889" s="5">
        <f t="shared" si="76"/>
        <v>18.676088893156294</v>
      </c>
      <c r="D4889" t="s">
        <v>10</v>
      </c>
    </row>
    <row r="4890" spans="1:4" x14ac:dyDescent="0.3">
      <c r="A4890" s="12">
        <v>0.94000000000000006</v>
      </c>
      <c r="B4890" s="13">
        <v>21.19912284189256</v>
      </c>
      <c r="C4890" s="5">
        <f t="shared" si="76"/>
        <v>22.139122841892561</v>
      </c>
      <c r="D4890" t="s">
        <v>10</v>
      </c>
    </row>
    <row r="4891" spans="1:4" x14ac:dyDescent="0.3">
      <c r="A4891" s="12">
        <v>0.94000000000000006</v>
      </c>
      <c r="B4891" s="13">
        <v>25.119128388430532</v>
      </c>
      <c r="C4891" s="5">
        <f t="shared" si="76"/>
        <v>26.059128388430533</v>
      </c>
      <c r="D4891" t="s">
        <v>10</v>
      </c>
    </row>
    <row r="4892" spans="1:4" x14ac:dyDescent="0.3">
      <c r="A4892" s="12">
        <v>0.94000000000000006</v>
      </c>
      <c r="B4892" s="13">
        <v>28.887831888257956</v>
      </c>
      <c r="C4892" s="5">
        <f t="shared" si="76"/>
        <v>29.827831888257958</v>
      </c>
      <c r="D4892" t="s">
        <v>10</v>
      </c>
    </row>
    <row r="4893" spans="1:4" x14ac:dyDescent="0.3">
      <c r="A4893" s="12">
        <v>0.94000000000000006</v>
      </c>
      <c r="B4893" s="13">
        <v>31.406473561578796</v>
      </c>
      <c r="C4893" s="5">
        <f t="shared" si="76"/>
        <v>32.346473561578797</v>
      </c>
      <c r="D4893" t="s">
        <v>10</v>
      </c>
    </row>
    <row r="4894" spans="1:4" x14ac:dyDescent="0.3">
      <c r="A4894" s="12">
        <v>0.94000000000000006</v>
      </c>
      <c r="B4894" s="13">
        <v>32.710708508051312</v>
      </c>
      <c r="C4894" s="5">
        <f t="shared" si="76"/>
        <v>33.650708508051309</v>
      </c>
      <c r="D4894" t="s">
        <v>10</v>
      </c>
    </row>
    <row r="4895" spans="1:4" x14ac:dyDescent="0.3">
      <c r="A4895" s="12">
        <v>0.94000000000000006</v>
      </c>
      <c r="B4895" s="13">
        <v>33.14819860996019</v>
      </c>
      <c r="C4895" s="5">
        <f t="shared" si="76"/>
        <v>34.088198609960187</v>
      </c>
      <c r="D4895" t="s">
        <v>10</v>
      </c>
    </row>
    <row r="4896" spans="1:4" x14ac:dyDescent="0.3">
      <c r="A4896" s="12">
        <v>0.94000000000000006</v>
      </c>
      <c r="B4896" s="13">
        <v>32.560965344823074</v>
      </c>
      <c r="C4896" s="5">
        <f t="shared" si="76"/>
        <v>33.500965344823072</v>
      </c>
      <c r="D4896" t="s">
        <v>10</v>
      </c>
    </row>
    <row r="4897" spans="1:4" x14ac:dyDescent="0.3">
      <c r="A4897" s="12">
        <v>0.94000000000000006</v>
      </c>
      <c r="B4897" s="13">
        <v>31.206501520035097</v>
      </c>
      <c r="C4897" s="5">
        <f t="shared" si="76"/>
        <v>32.146501520035095</v>
      </c>
      <c r="D4897" t="s">
        <v>10</v>
      </c>
    </row>
    <row r="4898" spans="1:4" x14ac:dyDescent="0.3">
      <c r="A4898" s="12">
        <v>0.94000000000000006</v>
      </c>
      <c r="B4898" s="13">
        <v>29.30645584747192</v>
      </c>
      <c r="C4898" s="5">
        <f t="shared" si="76"/>
        <v>30.246455847471921</v>
      </c>
      <c r="D4898" t="s">
        <v>10</v>
      </c>
    </row>
    <row r="4899" spans="1:4" x14ac:dyDescent="0.3">
      <c r="A4899" s="12">
        <v>0.94000000000000006</v>
      </c>
      <c r="B4899" s="13">
        <v>27.209118141213224</v>
      </c>
      <c r="C4899" s="5">
        <f t="shared" si="76"/>
        <v>28.149118141213226</v>
      </c>
      <c r="D4899" t="s">
        <v>10</v>
      </c>
    </row>
    <row r="4900" spans="1:4" x14ac:dyDescent="0.3">
      <c r="A4900" s="12">
        <v>0.94000000000000006</v>
      </c>
      <c r="B4900" s="13">
        <v>24.270696892881542</v>
      </c>
      <c r="C4900" s="5">
        <f t="shared" si="76"/>
        <v>25.210696892881543</v>
      </c>
      <c r="D4900" t="s">
        <v>10</v>
      </c>
    </row>
    <row r="4901" spans="1:4" x14ac:dyDescent="0.3">
      <c r="A4901" s="12">
        <v>0.94000000000000006</v>
      </c>
      <c r="B4901" s="13">
        <v>20.501654275040437</v>
      </c>
      <c r="C4901" s="5">
        <f t="shared" si="76"/>
        <v>21.441654275040438</v>
      </c>
      <c r="D4901" t="s">
        <v>10</v>
      </c>
    </row>
    <row r="4902" spans="1:4" x14ac:dyDescent="0.3">
      <c r="A4902" s="12">
        <v>0.94000000000000006</v>
      </c>
      <c r="B4902" s="13">
        <v>16.578839650440027</v>
      </c>
      <c r="C4902" s="5">
        <f t="shared" si="76"/>
        <v>17.518839650440029</v>
      </c>
      <c r="D4902" t="s">
        <v>10</v>
      </c>
    </row>
    <row r="4903" spans="1:4" x14ac:dyDescent="0.3">
      <c r="A4903" s="12">
        <v>0.94000000000000006</v>
      </c>
      <c r="B4903" s="13">
        <v>13.401369828430429</v>
      </c>
      <c r="C4903" s="5">
        <f t="shared" si="76"/>
        <v>14.341369828430429</v>
      </c>
      <c r="D4903" t="s">
        <v>10</v>
      </c>
    </row>
    <row r="4904" spans="1:4" x14ac:dyDescent="0.3">
      <c r="A4904" s="12">
        <v>0.94000000000000006</v>
      </c>
      <c r="B4904" s="13">
        <v>10.727261990410534</v>
      </c>
      <c r="C4904" s="5">
        <f t="shared" si="76"/>
        <v>11.667261990410534</v>
      </c>
      <c r="D4904" t="s">
        <v>10</v>
      </c>
    </row>
    <row r="4905" spans="1:4" x14ac:dyDescent="0.3">
      <c r="A4905" s="12">
        <v>0.94000000000000006</v>
      </c>
      <c r="B4905" s="13">
        <v>8.2269603542291403</v>
      </c>
      <c r="C4905" s="5">
        <f t="shared" si="76"/>
        <v>9.1669603542291398</v>
      </c>
      <c r="D4905" t="s">
        <v>10</v>
      </c>
    </row>
    <row r="4906" spans="1:4" x14ac:dyDescent="0.3">
      <c r="A4906" s="12">
        <v>0.94000000000000006</v>
      </c>
      <c r="B4906" s="13">
        <v>6.2562184140255912</v>
      </c>
      <c r="C4906" s="5">
        <f t="shared" si="76"/>
        <v>7.1962184140255916</v>
      </c>
      <c r="D4906" t="s">
        <v>10</v>
      </c>
    </row>
    <row r="4907" spans="1:4" x14ac:dyDescent="0.3">
      <c r="A4907" s="12">
        <v>0.94000000000000006</v>
      </c>
      <c r="B4907" s="13">
        <v>5.0900031509444821</v>
      </c>
      <c r="C4907" s="5">
        <f t="shared" si="76"/>
        <v>6.0300031509444825</v>
      </c>
      <c r="D4907" t="s">
        <v>10</v>
      </c>
    </row>
    <row r="4908" spans="1:4" x14ac:dyDescent="0.3">
      <c r="A4908" s="12">
        <v>0.94000000000000006</v>
      </c>
      <c r="B4908" s="13">
        <v>5.1244618285953205</v>
      </c>
      <c r="C4908" s="5">
        <f t="shared" si="76"/>
        <v>6.0644618285953209</v>
      </c>
      <c r="D4908" t="s">
        <v>10</v>
      </c>
    </row>
    <row r="4909" spans="1:4" x14ac:dyDescent="0.3">
      <c r="A4909" s="12">
        <v>0.94000000000000006</v>
      </c>
      <c r="B4909" s="13">
        <v>6.0221968814835289</v>
      </c>
      <c r="C4909" s="5">
        <f t="shared" si="76"/>
        <v>6.9621968814835293</v>
      </c>
      <c r="D4909" t="s">
        <v>10</v>
      </c>
    </row>
    <row r="4910" spans="1:4" x14ac:dyDescent="0.3">
      <c r="A4910" s="12">
        <v>0.94000000000000006</v>
      </c>
      <c r="B4910" s="13">
        <v>8.2704311157523112</v>
      </c>
      <c r="C4910" s="5">
        <f t="shared" si="76"/>
        <v>9.2104311157523107</v>
      </c>
      <c r="D4910" t="s">
        <v>10</v>
      </c>
    </row>
    <row r="4911" spans="1:4" x14ac:dyDescent="0.3">
      <c r="A4911" s="12">
        <v>0.94000000000000006</v>
      </c>
      <c r="B4911" s="13">
        <v>11.280231596315655</v>
      </c>
      <c r="C4911" s="5">
        <f t="shared" si="76"/>
        <v>12.220231596315655</v>
      </c>
      <c r="D4911" t="s">
        <v>10</v>
      </c>
    </row>
    <row r="4912" spans="1:4" x14ac:dyDescent="0.3">
      <c r="A4912" s="12">
        <v>0.94000000000000006</v>
      </c>
      <c r="B4912" s="13">
        <v>14.454930878215668</v>
      </c>
      <c r="C4912" s="5">
        <f t="shared" si="76"/>
        <v>15.394930878215668</v>
      </c>
      <c r="D4912" t="s">
        <v>10</v>
      </c>
    </row>
    <row r="4913" spans="1:4" x14ac:dyDescent="0.3">
      <c r="A4913" s="12">
        <v>0.94000000000000006</v>
      </c>
      <c r="B4913" s="13">
        <v>17.736088893156293</v>
      </c>
      <c r="C4913" s="5">
        <f t="shared" si="76"/>
        <v>18.676088893156294</v>
      </c>
      <c r="D4913" t="s">
        <v>10</v>
      </c>
    </row>
    <row r="4914" spans="1:4" x14ac:dyDescent="0.3">
      <c r="A4914" s="12">
        <v>0.94000000000000006</v>
      </c>
      <c r="B4914" s="13">
        <v>21.19912284189256</v>
      </c>
      <c r="C4914" s="5">
        <f t="shared" si="76"/>
        <v>22.139122841892561</v>
      </c>
      <c r="D4914" t="s">
        <v>10</v>
      </c>
    </row>
    <row r="4915" spans="1:4" x14ac:dyDescent="0.3">
      <c r="A4915" s="12">
        <v>0.94000000000000006</v>
      </c>
      <c r="B4915" s="13">
        <v>25.119128388430532</v>
      </c>
      <c r="C4915" s="5">
        <f t="shared" si="76"/>
        <v>26.059128388430533</v>
      </c>
      <c r="D4915" t="s">
        <v>10</v>
      </c>
    </row>
    <row r="4916" spans="1:4" x14ac:dyDescent="0.3">
      <c r="A4916" s="12">
        <v>0.94000000000000006</v>
      </c>
      <c r="B4916" s="13">
        <v>28.887831888257956</v>
      </c>
      <c r="C4916" s="5">
        <f t="shared" si="76"/>
        <v>29.827831888257958</v>
      </c>
      <c r="D4916" t="s">
        <v>10</v>
      </c>
    </row>
    <row r="4917" spans="1:4" x14ac:dyDescent="0.3">
      <c r="A4917" s="12">
        <v>0.94000000000000006</v>
      </c>
      <c r="B4917" s="13">
        <v>31.406473561578796</v>
      </c>
      <c r="C4917" s="5">
        <f t="shared" si="76"/>
        <v>32.346473561578797</v>
      </c>
      <c r="D4917" t="s">
        <v>10</v>
      </c>
    </row>
    <row r="4918" spans="1:4" x14ac:dyDescent="0.3">
      <c r="A4918" s="12">
        <v>0.94000000000000006</v>
      </c>
      <c r="B4918" s="13">
        <v>32.710708508051312</v>
      </c>
      <c r="C4918" s="5">
        <f t="shared" si="76"/>
        <v>33.650708508051309</v>
      </c>
      <c r="D4918" t="s">
        <v>10</v>
      </c>
    </row>
    <row r="4919" spans="1:4" x14ac:dyDescent="0.3">
      <c r="A4919" s="12">
        <v>0.94000000000000006</v>
      </c>
      <c r="B4919" s="13">
        <v>33.14819860996019</v>
      </c>
      <c r="C4919" s="5">
        <f t="shared" si="76"/>
        <v>34.088198609960187</v>
      </c>
      <c r="D4919" t="s">
        <v>10</v>
      </c>
    </row>
    <row r="4920" spans="1:4" x14ac:dyDescent="0.3">
      <c r="A4920" s="12">
        <v>0.94000000000000006</v>
      </c>
      <c r="B4920" s="13">
        <v>32.560965344823074</v>
      </c>
      <c r="C4920" s="5">
        <f t="shared" si="76"/>
        <v>33.500965344823072</v>
      </c>
      <c r="D4920" t="s">
        <v>10</v>
      </c>
    </row>
    <row r="4921" spans="1:4" x14ac:dyDescent="0.3">
      <c r="A4921" s="12">
        <v>0.94000000000000006</v>
      </c>
      <c r="B4921" s="13">
        <v>31.206501520035097</v>
      </c>
      <c r="C4921" s="5">
        <f t="shared" si="76"/>
        <v>32.146501520035095</v>
      </c>
      <c r="D4921" t="s">
        <v>10</v>
      </c>
    </row>
    <row r="4922" spans="1:4" x14ac:dyDescent="0.3">
      <c r="A4922" s="14">
        <v>0.94000000000000028</v>
      </c>
      <c r="B4922" s="15">
        <v>23.146082161956141</v>
      </c>
      <c r="C4922" s="5">
        <f t="shared" si="76"/>
        <v>24.086082161956142</v>
      </c>
      <c r="D4922" t="s">
        <v>10</v>
      </c>
    </row>
    <row r="4923" spans="1:4" x14ac:dyDescent="0.3">
      <c r="A4923" s="14">
        <v>0.94000000000000028</v>
      </c>
      <c r="B4923" s="15">
        <v>21.689392077029439</v>
      </c>
      <c r="C4923" s="5">
        <f t="shared" si="76"/>
        <v>22.62939207702944</v>
      </c>
      <c r="D4923" t="s">
        <v>10</v>
      </c>
    </row>
    <row r="4924" spans="1:4" x14ac:dyDescent="0.3">
      <c r="A4924" s="14">
        <v>0.94000000000000028</v>
      </c>
      <c r="B4924" s="15">
        <v>19.935767698938587</v>
      </c>
      <c r="C4924" s="5">
        <f t="shared" si="76"/>
        <v>20.875767698938589</v>
      </c>
      <c r="D4924" t="s">
        <v>10</v>
      </c>
    </row>
    <row r="4925" spans="1:4" x14ac:dyDescent="0.3">
      <c r="A4925" s="14">
        <v>0.94000000000000028</v>
      </c>
      <c r="B4925" s="15">
        <v>17.994510806614969</v>
      </c>
      <c r="C4925" s="5">
        <f t="shared" si="76"/>
        <v>18.93451080661497</v>
      </c>
      <c r="D4925" t="s">
        <v>10</v>
      </c>
    </row>
    <row r="4926" spans="1:4" x14ac:dyDescent="0.3">
      <c r="A4926" s="14">
        <v>0.94000000000000028</v>
      </c>
      <c r="B4926" s="15">
        <v>14.474426545557332</v>
      </c>
      <c r="C4926" s="5">
        <f t="shared" si="76"/>
        <v>15.414426545557331</v>
      </c>
      <c r="D4926" t="s">
        <v>10</v>
      </c>
    </row>
    <row r="4927" spans="1:4" x14ac:dyDescent="0.3">
      <c r="A4927" s="14">
        <v>0.94000000000000028</v>
      </c>
      <c r="B4927" s="15">
        <v>10.797629818305179</v>
      </c>
      <c r="C4927" s="5">
        <f t="shared" si="76"/>
        <v>11.737629818305178</v>
      </c>
      <c r="D4927" t="s">
        <v>10</v>
      </c>
    </row>
    <row r="4928" spans="1:4" x14ac:dyDescent="0.3">
      <c r="A4928" s="14">
        <v>7.391758241758243</v>
      </c>
      <c r="B4928" s="15">
        <v>8.7139917367270527</v>
      </c>
      <c r="C4928" s="5">
        <f t="shared" si="76"/>
        <v>16.105749978485296</v>
      </c>
      <c r="D4928" t="s">
        <v>10</v>
      </c>
    </row>
    <row r="4929" spans="1:4" x14ac:dyDescent="0.3">
      <c r="A4929" s="14">
        <v>11.826813186813187</v>
      </c>
      <c r="B4929" s="15">
        <v>8.1235623343986596</v>
      </c>
      <c r="C4929" s="5">
        <f t="shared" si="76"/>
        <v>19.950375521211846</v>
      </c>
      <c r="D4929" t="s">
        <v>10</v>
      </c>
    </row>
    <row r="4930" spans="1:4" x14ac:dyDescent="0.3">
      <c r="A4930" s="14">
        <v>16.26186813186813</v>
      </c>
      <c r="B4930" s="15">
        <v>10.038653761103056</v>
      </c>
      <c r="C4930" s="5">
        <f t="shared" si="76"/>
        <v>26.300521892971187</v>
      </c>
      <c r="D4930" t="s">
        <v>10</v>
      </c>
    </row>
    <row r="4931" spans="1:4" x14ac:dyDescent="0.3">
      <c r="A4931" s="14">
        <v>16.26186813186813</v>
      </c>
      <c r="B4931" s="15">
        <v>14.809417197204601</v>
      </c>
      <c r="C4931" s="5">
        <f t="shared" ref="C4931:C4994" si="77">SUM(A4931:B4931)</f>
        <v>31.07128532907273</v>
      </c>
      <c r="D4931" t="s">
        <v>10</v>
      </c>
    </row>
    <row r="4932" spans="1:4" x14ac:dyDescent="0.3">
      <c r="A4932" s="14">
        <v>16.26186813186813</v>
      </c>
      <c r="B4932" s="15">
        <v>16.981672880368407</v>
      </c>
      <c r="C4932" s="5">
        <f t="shared" si="77"/>
        <v>33.243541012236534</v>
      </c>
      <c r="D4932" t="s">
        <v>10</v>
      </c>
    </row>
    <row r="4933" spans="1:4" x14ac:dyDescent="0.3">
      <c r="A4933" s="14">
        <v>15.522692307692306</v>
      </c>
      <c r="B4933" s="15">
        <v>18.403738565042929</v>
      </c>
      <c r="C4933" s="5">
        <f t="shared" si="77"/>
        <v>33.926430872735239</v>
      </c>
      <c r="D4933" t="s">
        <v>10</v>
      </c>
    </row>
    <row r="4934" spans="1:4" x14ac:dyDescent="0.3">
      <c r="A4934" s="14">
        <v>15.522692307692306</v>
      </c>
      <c r="B4934" s="15">
        <v>19.84608467184712</v>
      </c>
      <c r="C4934" s="5">
        <f t="shared" si="77"/>
        <v>35.368776979539426</v>
      </c>
      <c r="D4934" t="s">
        <v>10</v>
      </c>
    </row>
    <row r="4935" spans="1:4" x14ac:dyDescent="0.3">
      <c r="A4935" s="14">
        <v>12.565989010989011</v>
      </c>
      <c r="B4935" s="15">
        <v>21.602551668661654</v>
      </c>
      <c r="C4935" s="5">
        <f t="shared" si="77"/>
        <v>34.168540679650661</v>
      </c>
      <c r="D4935" t="s">
        <v>10</v>
      </c>
    </row>
    <row r="4936" spans="1:4" x14ac:dyDescent="0.3">
      <c r="A4936" s="14">
        <v>11.826813186813187</v>
      </c>
      <c r="B4936" s="15">
        <v>23.289087305627287</v>
      </c>
      <c r="C4936" s="5">
        <f t="shared" si="77"/>
        <v>35.115900492440474</v>
      </c>
      <c r="D4936" t="s">
        <v>10</v>
      </c>
    </row>
    <row r="4937" spans="1:4" x14ac:dyDescent="0.3">
      <c r="A4937" s="14">
        <v>15.522692307692306</v>
      </c>
      <c r="B4937" s="15">
        <v>24.971143166228984</v>
      </c>
      <c r="C4937" s="5">
        <f t="shared" si="77"/>
        <v>40.493835473921294</v>
      </c>
      <c r="D4937" t="s">
        <v>10</v>
      </c>
    </row>
    <row r="4938" spans="1:4" x14ac:dyDescent="0.3">
      <c r="A4938" s="14">
        <v>19.957747252747254</v>
      </c>
      <c r="B4938" s="15">
        <v>26.331926144279191</v>
      </c>
      <c r="C4938" s="5">
        <f t="shared" si="77"/>
        <v>46.289673397026448</v>
      </c>
      <c r="D4938" t="s">
        <v>10</v>
      </c>
    </row>
    <row r="4939" spans="1:4" x14ac:dyDescent="0.3">
      <c r="A4939" s="14">
        <v>19.957747252747254</v>
      </c>
      <c r="B4939" s="15">
        <v>26.81002418188309</v>
      </c>
      <c r="C4939" s="5">
        <f t="shared" si="77"/>
        <v>46.767771434630347</v>
      </c>
      <c r="D4939" t="s">
        <v>10</v>
      </c>
    </row>
    <row r="4940" spans="1:4" x14ac:dyDescent="0.3">
      <c r="A4940" s="14">
        <v>14.783516483516486</v>
      </c>
      <c r="B4940" s="15">
        <v>26.335167001269703</v>
      </c>
      <c r="C4940" s="5">
        <f t="shared" si="77"/>
        <v>41.118683484786189</v>
      </c>
      <c r="D4940" t="s">
        <v>10</v>
      </c>
    </row>
    <row r="4941" spans="1:4" x14ac:dyDescent="0.3">
      <c r="A4941" s="14">
        <v>7.391758241758243</v>
      </c>
      <c r="B4941" s="15">
        <v>23.278994242983725</v>
      </c>
      <c r="C4941" s="5">
        <f t="shared" si="77"/>
        <v>30.670752484741968</v>
      </c>
      <c r="D4941" t="s">
        <v>10</v>
      </c>
    </row>
    <row r="4942" spans="1:4" x14ac:dyDescent="0.3">
      <c r="A4942" s="14">
        <v>0.94000000000000028</v>
      </c>
      <c r="B4942" s="15">
        <v>22.42153500293869</v>
      </c>
      <c r="C4942" s="5">
        <f t="shared" si="77"/>
        <v>23.361535002938691</v>
      </c>
      <c r="D4942" t="s">
        <v>10</v>
      </c>
    </row>
    <row r="4943" spans="1:4" x14ac:dyDescent="0.3">
      <c r="A4943" s="14">
        <v>0.94000000000000028</v>
      </c>
      <c r="B4943" s="15">
        <v>22.75412479597453</v>
      </c>
      <c r="C4943" s="5">
        <f t="shared" si="77"/>
        <v>23.694124795974531</v>
      </c>
      <c r="D4943" t="s">
        <v>10</v>
      </c>
    </row>
    <row r="4944" spans="1:4" x14ac:dyDescent="0.3">
      <c r="A4944" s="14">
        <v>0.94000000000000028</v>
      </c>
      <c r="B4944" s="15">
        <v>23.336849185561981</v>
      </c>
      <c r="C4944" s="5">
        <f t="shared" si="77"/>
        <v>24.276849185561982</v>
      </c>
      <c r="D4944" t="s">
        <v>10</v>
      </c>
    </row>
    <row r="4945" spans="1:4" x14ac:dyDescent="0.3">
      <c r="A4945" s="14">
        <v>0.94000000000000028</v>
      </c>
      <c r="B4945" s="15">
        <v>23.616155241846801</v>
      </c>
      <c r="C4945" s="5">
        <f t="shared" si="77"/>
        <v>24.556155241846803</v>
      </c>
      <c r="D4945" t="s">
        <v>10</v>
      </c>
    </row>
    <row r="4946" spans="1:4" x14ac:dyDescent="0.3">
      <c r="A4946" s="14">
        <v>0.94000000000000028</v>
      </c>
      <c r="B4946" s="15">
        <v>23.146082161956141</v>
      </c>
      <c r="C4946" s="5">
        <f t="shared" si="77"/>
        <v>24.086082161956142</v>
      </c>
      <c r="D4946" t="s">
        <v>10</v>
      </c>
    </row>
    <row r="4947" spans="1:4" x14ac:dyDescent="0.3">
      <c r="A4947" s="14">
        <v>0.94000000000000028</v>
      </c>
      <c r="B4947" s="15">
        <v>21.689392077029439</v>
      </c>
      <c r="C4947" s="5">
        <f t="shared" si="77"/>
        <v>22.62939207702944</v>
      </c>
      <c r="D4947" t="s">
        <v>10</v>
      </c>
    </row>
    <row r="4948" spans="1:4" x14ac:dyDescent="0.3">
      <c r="A4948" s="14">
        <v>0.94000000000000028</v>
      </c>
      <c r="B4948" s="15">
        <v>19.935767698938587</v>
      </c>
      <c r="C4948" s="5">
        <f t="shared" si="77"/>
        <v>20.875767698938589</v>
      </c>
      <c r="D4948" t="s">
        <v>10</v>
      </c>
    </row>
    <row r="4949" spans="1:4" x14ac:dyDescent="0.3">
      <c r="A4949" s="14">
        <v>0.94000000000000028</v>
      </c>
      <c r="B4949" s="15">
        <v>17.994510806614969</v>
      </c>
      <c r="C4949" s="5">
        <f t="shared" si="77"/>
        <v>18.93451080661497</v>
      </c>
      <c r="D4949" t="s">
        <v>10</v>
      </c>
    </row>
    <row r="4950" spans="1:4" x14ac:dyDescent="0.3">
      <c r="A4950" s="14">
        <v>0.94000000000000028</v>
      </c>
      <c r="B4950" s="15">
        <v>14.474426545557332</v>
      </c>
      <c r="C4950" s="5">
        <f t="shared" si="77"/>
        <v>15.414426545557331</v>
      </c>
      <c r="D4950" t="s">
        <v>10</v>
      </c>
    </row>
    <row r="4951" spans="1:4" x14ac:dyDescent="0.3">
      <c r="A4951" s="14">
        <v>0.94000000000000028</v>
      </c>
      <c r="B4951" s="15">
        <v>10.797629818305179</v>
      </c>
      <c r="C4951" s="5">
        <f t="shared" si="77"/>
        <v>11.737629818305178</v>
      </c>
      <c r="D4951" t="s">
        <v>10</v>
      </c>
    </row>
    <row r="4952" spans="1:4" x14ac:dyDescent="0.3">
      <c r="A4952" s="14">
        <v>7.391758241758243</v>
      </c>
      <c r="B4952" s="15">
        <v>8.7139917367270527</v>
      </c>
      <c r="C4952" s="5">
        <f t="shared" si="77"/>
        <v>16.105749978485296</v>
      </c>
      <c r="D4952" t="s">
        <v>10</v>
      </c>
    </row>
    <row r="4953" spans="1:4" x14ac:dyDescent="0.3">
      <c r="A4953" s="14">
        <v>11.826813186813187</v>
      </c>
      <c r="B4953" s="15">
        <v>8.1235623343986596</v>
      </c>
      <c r="C4953" s="5">
        <f t="shared" si="77"/>
        <v>19.950375521211846</v>
      </c>
      <c r="D4953" t="s">
        <v>10</v>
      </c>
    </row>
    <row r="4954" spans="1:4" x14ac:dyDescent="0.3">
      <c r="A4954" s="14">
        <v>16.26186813186813</v>
      </c>
      <c r="B4954" s="15">
        <v>10.038653761103056</v>
      </c>
      <c r="C4954" s="5">
        <f t="shared" si="77"/>
        <v>26.300521892971187</v>
      </c>
      <c r="D4954" t="s">
        <v>10</v>
      </c>
    </row>
    <row r="4955" spans="1:4" x14ac:dyDescent="0.3">
      <c r="A4955" s="14">
        <v>16.26186813186813</v>
      </c>
      <c r="B4955" s="15">
        <v>14.809417197204601</v>
      </c>
      <c r="C4955" s="5">
        <f t="shared" si="77"/>
        <v>31.07128532907273</v>
      </c>
      <c r="D4955" t="s">
        <v>10</v>
      </c>
    </row>
    <row r="4956" spans="1:4" x14ac:dyDescent="0.3">
      <c r="A4956" s="14">
        <v>16.26186813186813</v>
      </c>
      <c r="B4956" s="15">
        <v>16.981672880368407</v>
      </c>
      <c r="C4956" s="5">
        <f t="shared" si="77"/>
        <v>33.243541012236534</v>
      </c>
      <c r="D4956" t="s">
        <v>10</v>
      </c>
    </row>
    <row r="4957" spans="1:4" x14ac:dyDescent="0.3">
      <c r="A4957" s="14">
        <v>15.522692307692306</v>
      </c>
      <c r="B4957" s="15">
        <v>18.403738565042929</v>
      </c>
      <c r="C4957" s="5">
        <f t="shared" si="77"/>
        <v>33.926430872735239</v>
      </c>
      <c r="D4957" t="s">
        <v>10</v>
      </c>
    </row>
    <row r="4958" spans="1:4" x14ac:dyDescent="0.3">
      <c r="A4958" s="14">
        <v>15.522692307692306</v>
      </c>
      <c r="B4958" s="15">
        <v>19.84608467184712</v>
      </c>
      <c r="C4958" s="5">
        <f t="shared" si="77"/>
        <v>35.368776979539426</v>
      </c>
      <c r="D4958" t="s">
        <v>10</v>
      </c>
    </row>
    <row r="4959" spans="1:4" x14ac:dyDescent="0.3">
      <c r="A4959" s="14">
        <v>12.565989010989011</v>
      </c>
      <c r="B4959" s="15">
        <v>21.602551668661654</v>
      </c>
      <c r="C4959" s="5">
        <f t="shared" si="77"/>
        <v>34.168540679650661</v>
      </c>
      <c r="D4959" t="s">
        <v>10</v>
      </c>
    </row>
    <row r="4960" spans="1:4" x14ac:dyDescent="0.3">
      <c r="A4960" s="14">
        <v>11.826813186813187</v>
      </c>
      <c r="B4960" s="15">
        <v>23.289087305627287</v>
      </c>
      <c r="C4960" s="5">
        <f t="shared" si="77"/>
        <v>35.115900492440474</v>
      </c>
      <c r="D4960" t="s">
        <v>10</v>
      </c>
    </row>
    <row r="4961" spans="1:4" x14ac:dyDescent="0.3">
      <c r="A4961" s="14">
        <v>15.522692307692306</v>
      </c>
      <c r="B4961" s="15">
        <v>24.971143166228984</v>
      </c>
      <c r="C4961" s="5">
        <f t="shared" si="77"/>
        <v>40.493835473921294</v>
      </c>
      <c r="D4961" t="s">
        <v>10</v>
      </c>
    </row>
    <row r="4962" spans="1:4" x14ac:dyDescent="0.3">
      <c r="A4962" s="14">
        <v>19.957747252747254</v>
      </c>
      <c r="B4962" s="15">
        <v>26.331926144279191</v>
      </c>
      <c r="C4962" s="5">
        <f t="shared" si="77"/>
        <v>46.289673397026448</v>
      </c>
      <c r="D4962" t="s">
        <v>10</v>
      </c>
    </row>
    <row r="4963" spans="1:4" x14ac:dyDescent="0.3">
      <c r="A4963" s="14">
        <v>19.957747252747254</v>
      </c>
      <c r="B4963" s="15">
        <v>26.81002418188309</v>
      </c>
      <c r="C4963" s="5">
        <f t="shared" si="77"/>
        <v>46.767771434630347</v>
      </c>
      <c r="D4963" t="s">
        <v>10</v>
      </c>
    </row>
    <row r="4964" spans="1:4" x14ac:dyDescent="0.3">
      <c r="A4964" s="14">
        <v>14.783516483516486</v>
      </c>
      <c r="B4964" s="15">
        <v>26.335167001269703</v>
      </c>
      <c r="C4964" s="5">
        <f t="shared" si="77"/>
        <v>41.118683484786189</v>
      </c>
      <c r="D4964" t="s">
        <v>10</v>
      </c>
    </row>
    <row r="4965" spans="1:4" x14ac:dyDescent="0.3">
      <c r="A4965" s="14">
        <v>7.391758241758243</v>
      </c>
      <c r="B4965" s="15">
        <v>23.278994242983725</v>
      </c>
      <c r="C4965" s="5">
        <f t="shared" si="77"/>
        <v>30.670752484741968</v>
      </c>
      <c r="D4965" t="s">
        <v>10</v>
      </c>
    </row>
    <row r="4966" spans="1:4" x14ac:dyDescent="0.3">
      <c r="A4966" s="14">
        <v>0.94000000000000028</v>
      </c>
      <c r="B4966" s="15">
        <v>22.42153500293869</v>
      </c>
      <c r="C4966" s="5">
        <f t="shared" si="77"/>
        <v>23.361535002938691</v>
      </c>
      <c r="D4966" t="s">
        <v>10</v>
      </c>
    </row>
    <row r="4967" spans="1:4" x14ac:dyDescent="0.3">
      <c r="A4967" s="14">
        <v>0.94000000000000028</v>
      </c>
      <c r="B4967" s="15">
        <v>22.75412479597453</v>
      </c>
      <c r="C4967" s="5">
        <f t="shared" si="77"/>
        <v>23.694124795974531</v>
      </c>
      <c r="D4967" t="s">
        <v>10</v>
      </c>
    </row>
    <row r="4968" spans="1:4" x14ac:dyDescent="0.3">
      <c r="A4968" s="14">
        <v>0.94000000000000028</v>
      </c>
      <c r="B4968" s="15">
        <v>23.336849185561981</v>
      </c>
      <c r="C4968" s="5">
        <f t="shared" si="77"/>
        <v>24.276849185561982</v>
      </c>
      <c r="D4968" t="s">
        <v>10</v>
      </c>
    </row>
    <row r="4969" spans="1:4" x14ac:dyDescent="0.3">
      <c r="A4969" s="14">
        <v>0.94000000000000028</v>
      </c>
      <c r="B4969" s="15">
        <v>23.616155241846801</v>
      </c>
      <c r="C4969" s="5">
        <f t="shared" si="77"/>
        <v>24.556155241846803</v>
      </c>
      <c r="D4969" t="s">
        <v>10</v>
      </c>
    </row>
    <row r="4970" spans="1:4" x14ac:dyDescent="0.3">
      <c r="A4970" s="14">
        <v>0.94000000000000028</v>
      </c>
      <c r="B4970" s="15">
        <v>23.146082161956141</v>
      </c>
      <c r="C4970" s="5">
        <f t="shared" si="77"/>
        <v>24.086082161956142</v>
      </c>
      <c r="D4970" t="s">
        <v>10</v>
      </c>
    </row>
    <row r="4971" spans="1:4" x14ac:dyDescent="0.3">
      <c r="A4971" s="14">
        <v>0.94000000000000028</v>
      </c>
      <c r="B4971" s="15">
        <v>21.689392077029439</v>
      </c>
      <c r="C4971" s="5">
        <f t="shared" si="77"/>
        <v>22.62939207702944</v>
      </c>
      <c r="D4971" t="s">
        <v>10</v>
      </c>
    </row>
    <row r="4972" spans="1:4" x14ac:dyDescent="0.3">
      <c r="A4972" s="14">
        <v>0.94000000000000028</v>
      </c>
      <c r="B4972" s="15">
        <v>19.935767698938587</v>
      </c>
      <c r="C4972" s="5">
        <f t="shared" si="77"/>
        <v>20.875767698938589</v>
      </c>
      <c r="D4972" t="s">
        <v>10</v>
      </c>
    </row>
    <row r="4973" spans="1:4" x14ac:dyDescent="0.3">
      <c r="A4973" s="14">
        <v>0.94000000000000028</v>
      </c>
      <c r="B4973" s="15">
        <v>17.994510806614969</v>
      </c>
      <c r="C4973" s="5">
        <f t="shared" si="77"/>
        <v>18.93451080661497</v>
      </c>
      <c r="D4973" t="s">
        <v>10</v>
      </c>
    </row>
    <row r="4974" spans="1:4" x14ac:dyDescent="0.3">
      <c r="A4974" s="14">
        <v>0.94000000000000028</v>
      </c>
      <c r="B4974" s="15">
        <v>14.474426545557332</v>
      </c>
      <c r="C4974" s="5">
        <f t="shared" si="77"/>
        <v>15.414426545557331</v>
      </c>
      <c r="D4974" t="s">
        <v>10</v>
      </c>
    </row>
    <row r="4975" spans="1:4" x14ac:dyDescent="0.3">
      <c r="A4975" s="14">
        <v>0.94000000000000028</v>
      </c>
      <c r="B4975" s="15">
        <v>10.797629818305179</v>
      </c>
      <c r="C4975" s="5">
        <f t="shared" si="77"/>
        <v>11.737629818305178</v>
      </c>
      <c r="D4975" t="s">
        <v>10</v>
      </c>
    </row>
    <row r="4976" spans="1:4" x14ac:dyDescent="0.3">
      <c r="A4976" s="14">
        <v>7.391758241758243</v>
      </c>
      <c r="B4976" s="15">
        <v>8.7139917367270527</v>
      </c>
      <c r="C4976" s="5">
        <f t="shared" si="77"/>
        <v>16.105749978485296</v>
      </c>
      <c r="D4976" t="s">
        <v>10</v>
      </c>
    </row>
    <row r="4977" spans="1:4" x14ac:dyDescent="0.3">
      <c r="A4977" s="14">
        <v>11.826813186813187</v>
      </c>
      <c r="B4977" s="15">
        <v>8.1235623343986596</v>
      </c>
      <c r="C4977" s="5">
        <f t="shared" si="77"/>
        <v>19.950375521211846</v>
      </c>
      <c r="D4977" t="s">
        <v>10</v>
      </c>
    </row>
    <row r="4978" spans="1:4" x14ac:dyDescent="0.3">
      <c r="A4978" s="14">
        <v>16.26186813186813</v>
      </c>
      <c r="B4978" s="15">
        <v>10.038653761103056</v>
      </c>
      <c r="C4978" s="5">
        <f t="shared" si="77"/>
        <v>26.300521892971187</v>
      </c>
      <c r="D4978" t="s">
        <v>10</v>
      </c>
    </row>
    <row r="4979" spans="1:4" x14ac:dyDescent="0.3">
      <c r="A4979" s="14">
        <v>16.26186813186813</v>
      </c>
      <c r="B4979" s="15">
        <v>14.809417197204601</v>
      </c>
      <c r="C4979" s="5">
        <f t="shared" si="77"/>
        <v>31.07128532907273</v>
      </c>
      <c r="D4979" t="s">
        <v>10</v>
      </c>
    </row>
    <row r="4980" spans="1:4" x14ac:dyDescent="0.3">
      <c r="A4980" s="14">
        <v>16.26186813186813</v>
      </c>
      <c r="B4980" s="15">
        <v>16.981672880368407</v>
      </c>
      <c r="C4980" s="5">
        <f t="shared" si="77"/>
        <v>33.243541012236534</v>
      </c>
      <c r="D4980" t="s">
        <v>10</v>
      </c>
    </row>
    <row r="4981" spans="1:4" x14ac:dyDescent="0.3">
      <c r="A4981" s="14">
        <v>15.522692307692306</v>
      </c>
      <c r="B4981" s="15">
        <v>18.403738565042929</v>
      </c>
      <c r="C4981" s="5">
        <f t="shared" si="77"/>
        <v>33.926430872735239</v>
      </c>
      <c r="D4981" t="s">
        <v>10</v>
      </c>
    </row>
    <row r="4982" spans="1:4" x14ac:dyDescent="0.3">
      <c r="A4982" s="14">
        <v>15.522692307692306</v>
      </c>
      <c r="B4982" s="15">
        <v>19.84608467184712</v>
      </c>
      <c r="C4982" s="5">
        <f t="shared" si="77"/>
        <v>35.368776979539426</v>
      </c>
      <c r="D4982" t="s">
        <v>10</v>
      </c>
    </row>
    <row r="4983" spans="1:4" x14ac:dyDescent="0.3">
      <c r="A4983" s="14">
        <v>12.565989010989011</v>
      </c>
      <c r="B4983" s="15">
        <v>21.602551668661654</v>
      </c>
      <c r="C4983" s="5">
        <f t="shared" si="77"/>
        <v>34.168540679650661</v>
      </c>
      <c r="D4983" t="s">
        <v>10</v>
      </c>
    </row>
    <row r="4984" spans="1:4" x14ac:dyDescent="0.3">
      <c r="A4984" s="14">
        <v>11.826813186813187</v>
      </c>
      <c r="B4984" s="15">
        <v>23.289087305627287</v>
      </c>
      <c r="C4984" s="5">
        <f t="shared" si="77"/>
        <v>35.115900492440474</v>
      </c>
      <c r="D4984" t="s">
        <v>10</v>
      </c>
    </row>
    <row r="4985" spans="1:4" x14ac:dyDescent="0.3">
      <c r="A4985" s="14">
        <v>15.522692307692306</v>
      </c>
      <c r="B4985" s="15">
        <v>24.971143166228984</v>
      </c>
      <c r="C4985" s="5">
        <f t="shared" si="77"/>
        <v>40.493835473921294</v>
      </c>
      <c r="D4985" t="s">
        <v>10</v>
      </c>
    </row>
    <row r="4986" spans="1:4" x14ac:dyDescent="0.3">
      <c r="A4986" s="14">
        <v>19.957747252747254</v>
      </c>
      <c r="B4986" s="15">
        <v>26.331926144279191</v>
      </c>
      <c r="C4986" s="5">
        <f t="shared" si="77"/>
        <v>46.289673397026448</v>
      </c>
      <c r="D4986" t="s">
        <v>10</v>
      </c>
    </row>
    <row r="4987" spans="1:4" x14ac:dyDescent="0.3">
      <c r="A4987" s="14">
        <v>19.957747252747254</v>
      </c>
      <c r="B4987" s="15">
        <v>26.81002418188309</v>
      </c>
      <c r="C4987" s="5">
        <f t="shared" si="77"/>
        <v>46.767771434630347</v>
      </c>
      <c r="D4987" t="s">
        <v>10</v>
      </c>
    </row>
    <row r="4988" spans="1:4" x14ac:dyDescent="0.3">
      <c r="A4988" s="14">
        <v>14.783516483516486</v>
      </c>
      <c r="B4988" s="15">
        <v>26.335167001269703</v>
      </c>
      <c r="C4988" s="5">
        <f t="shared" si="77"/>
        <v>41.118683484786189</v>
      </c>
      <c r="D4988" t="s">
        <v>10</v>
      </c>
    </row>
    <row r="4989" spans="1:4" x14ac:dyDescent="0.3">
      <c r="A4989" s="14">
        <v>7.391758241758243</v>
      </c>
      <c r="B4989" s="15">
        <v>23.278994242983725</v>
      </c>
      <c r="C4989" s="5">
        <f t="shared" si="77"/>
        <v>30.670752484741968</v>
      </c>
      <c r="D4989" t="s">
        <v>10</v>
      </c>
    </row>
    <row r="4990" spans="1:4" x14ac:dyDescent="0.3">
      <c r="A4990" s="14">
        <v>0.94000000000000028</v>
      </c>
      <c r="B4990" s="15">
        <v>22.42153500293869</v>
      </c>
      <c r="C4990" s="5">
        <f t="shared" si="77"/>
        <v>23.361535002938691</v>
      </c>
      <c r="D4990" t="s">
        <v>10</v>
      </c>
    </row>
    <row r="4991" spans="1:4" x14ac:dyDescent="0.3">
      <c r="A4991" s="14">
        <v>0.94000000000000028</v>
      </c>
      <c r="B4991" s="15">
        <v>22.75412479597453</v>
      </c>
      <c r="C4991" s="5">
        <f t="shared" si="77"/>
        <v>23.694124795974531</v>
      </c>
      <c r="D4991" t="s">
        <v>10</v>
      </c>
    </row>
    <row r="4992" spans="1:4" x14ac:dyDescent="0.3">
      <c r="A4992" s="14">
        <v>0.94000000000000028</v>
      </c>
      <c r="B4992" s="15">
        <v>23.336849185561981</v>
      </c>
      <c r="C4992" s="5">
        <f t="shared" si="77"/>
        <v>24.276849185561982</v>
      </c>
      <c r="D4992" t="s">
        <v>10</v>
      </c>
    </row>
    <row r="4993" spans="1:4" x14ac:dyDescent="0.3">
      <c r="A4993" s="14">
        <v>0.94000000000000028</v>
      </c>
      <c r="B4993" s="15">
        <v>23.616155241846801</v>
      </c>
      <c r="C4993" s="5">
        <f t="shared" si="77"/>
        <v>24.556155241846803</v>
      </c>
      <c r="D4993" t="s">
        <v>10</v>
      </c>
    </row>
    <row r="4994" spans="1:4" x14ac:dyDescent="0.3">
      <c r="A4994" s="14">
        <v>0.94000000000000028</v>
      </c>
      <c r="B4994" s="15">
        <v>23.146082161956141</v>
      </c>
      <c r="C4994" s="5">
        <f t="shared" si="77"/>
        <v>24.086082161956142</v>
      </c>
      <c r="D4994" t="s">
        <v>10</v>
      </c>
    </row>
    <row r="4995" spans="1:4" x14ac:dyDescent="0.3">
      <c r="A4995" s="14">
        <v>0.94000000000000028</v>
      </c>
      <c r="B4995" s="15">
        <v>21.689392077029439</v>
      </c>
      <c r="C4995" s="5">
        <f t="shared" ref="C4995:C5058" si="78">SUM(A4995:B4995)</f>
        <v>22.62939207702944</v>
      </c>
      <c r="D4995" t="s">
        <v>10</v>
      </c>
    </row>
    <row r="4996" spans="1:4" x14ac:dyDescent="0.3">
      <c r="A4996" s="14">
        <v>0.94000000000000028</v>
      </c>
      <c r="B4996" s="15">
        <v>19.935767698938587</v>
      </c>
      <c r="C4996" s="5">
        <f t="shared" si="78"/>
        <v>20.875767698938589</v>
      </c>
      <c r="D4996" t="s">
        <v>10</v>
      </c>
    </row>
    <row r="4997" spans="1:4" x14ac:dyDescent="0.3">
      <c r="A4997" s="14">
        <v>0.94000000000000028</v>
      </c>
      <c r="B4997" s="15">
        <v>17.994510806614969</v>
      </c>
      <c r="C4997" s="5">
        <f t="shared" si="78"/>
        <v>18.93451080661497</v>
      </c>
      <c r="D4997" t="s">
        <v>10</v>
      </c>
    </row>
    <row r="4998" spans="1:4" x14ac:dyDescent="0.3">
      <c r="A4998" s="14">
        <v>0.94000000000000028</v>
      </c>
      <c r="B4998" s="15">
        <v>14.474426545557332</v>
      </c>
      <c r="C4998" s="5">
        <f t="shared" si="78"/>
        <v>15.414426545557331</v>
      </c>
      <c r="D4998" t="s">
        <v>10</v>
      </c>
    </row>
    <row r="4999" spans="1:4" x14ac:dyDescent="0.3">
      <c r="A4999" s="14">
        <v>0.94000000000000028</v>
      </c>
      <c r="B4999" s="15">
        <v>10.797629818305179</v>
      </c>
      <c r="C4999" s="5">
        <f t="shared" si="78"/>
        <v>11.737629818305178</v>
      </c>
      <c r="D4999" t="s">
        <v>10</v>
      </c>
    </row>
    <row r="5000" spans="1:4" x14ac:dyDescent="0.3">
      <c r="A5000" s="14">
        <v>7.391758241758243</v>
      </c>
      <c r="B5000" s="15">
        <v>8.7139917367270527</v>
      </c>
      <c r="C5000" s="5">
        <f t="shared" si="78"/>
        <v>16.105749978485296</v>
      </c>
      <c r="D5000" t="s">
        <v>10</v>
      </c>
    </row>
    <row r="5001" spans="1:4" x14ac:dyDescent="0.3">
      <c r="A5001" s="14">
        <v>11.826813186813187</v>
      </c>
      <c r="B5001" s="15">
        <v>8.1235623343986596</v>
      </c>
      <c r="C5001" s="5">
        <f t="shared" si="78"/>
        <v>19.950375521211846</v>
      </c>
      <c r="D5001" t="s">
        <v>10</v>
      </c>
    </row>
    <row r="5002" spans="1:4" x14ac:dyDescent="0.3">
      <c r="A5002" s="14">
        <v>16.26186813186813</v>
      </c>
      <c r="B5002" s="15">
        <v>10.038653761103056</v>
      </c>
      <c r="C5002" s="5">
        <f t="shared" si="78"/>
        <v>26.300521892971187</v>
      </c>
      <c r="D5002" t="s">
        <v>10</v>
      </c>
    </row>
    <row r="5003" spans="1:4" x14ac:dyDescent="0.3">
      <c r="A5003" s="14">
        <v>16.26186813186813</v>
      </c>
      <c r="B5003" s="15">
        <v>14.809417197204601</v>
      </c>
      <c r="C5003" s="5">
        <f t="shared" si="78"/>
        <v>31.07128532907273</v>
      </c>
      <c r="D5003" t="s">
        <v>10</v>
      </c>
    </row>
    <row r="5004" spans="1:4" x14ac:dyDescent="0.3">
      <c r="A5004" s="14">
        <v>16.26186813186813</v>
      </c>
      <c r="B5004" s="15">
        <v>16.981672880368407</v>
      </c>
      <c r="C5004" s="5">
        <f t="shared" si="78"/>
        <v>33.243541012236534</v>
      </c>
      <c r="D5004" t="s">
        <v>10</v>
      </c>
    </row>
    <row r="5005" spans="1:4" x14ac:dyDescent="0.3">
      <c r="A5005" s="14">
        <v>15.522692307692306</v>
      </c>
      <c r="B5005" s="15">
        <v>18.403738565042929</v>
      </c>
      <c r="C5005" s="5">
        <f t="shared" si="78"/>
        <v>33.926430872735239</v>
      </c>
      <c r="D5005" t="s">
        <v>10</v>
      </c>
    </row>
    <row r="5006" spans="1:4" x14ac:dyDescent="0.3">
      <c r="A5006" s="14">
        <v>15.522692307692306</v>
      </c>
      <c r="B5006" s="15">
        <v>19.84608467184712</v>
      </c>
      <c r="C5006" s="5">
        <f t="shared" si="78"/>
        <v>35.368776979539426</v>
      </c>
      <c r="D5006" t="s">
        <v>10</v>
      </c>
    </row>
    <row r="5007" spans="1:4" x14ac:dyDescent="0.3">
      <c r="A5007" s="14">
        <v>12.565989010989011</v>
      </c>
      <c r="B5007" s="15">
        <v>21.602551668661654</v>
      </c>
      <c r="C5007" s="5">
        <f t="shared" si="78"/>
        <v>34.168540679650661</v>
      </c>
      <c r="D5007" t="s">
        <v>10</v>
      </c>
    </row>
    <row r="5008" spans="1:4" x14ac:dyDescent="0.3">
      <c r="A5008" s="14">
        <v>11.826813186813187</v>
      </c>
      <c r="B5008" s="15">
        <v>23.289087305627287</v>
      </c>
      <c r="C5008" s="5">
        <f t="shared" si="78"/>
        <v>35.115900492440474</v>
      </c>
      <c r="D5008" t="s">
        <v>10</v>
      </c>
    </row>
    <row r="5009" spans="1:4" x14ac:dyDescent="0.3">
      <c r="A5009" s="14">
        <v>15.522692307692306</v>
      </c>
      <c r="B5009" s="15">
        <v>24.971143166228984</v>
      </c>
      <c r="C5009" s="5">
        <f t="shared" si="78"/>
        <v>40.493835473921294</v>
      </c>
      <c r="D5009" t="s">
        <v>10</v>
      </c>
    </row>
    <row r="5010" spans="1:4" x14ac:dyDescent="0.3">
      <c r="A5010" s="14">
        <v>19.957747252747254</v>
      </c>
      <c r="B5010" s="15">
        <v>26.331926144279191</v>
      </c>
      <c r="C5010" s="5">
        <f t="shared" si="78"/>
        <v>46.289673397026448</v>
      </c>
      <c r="D5010" t="s">
        <v>10</v>
      </c>
    </row>
    <row r="5011" spans="1:4" x14ac:dyDescent="0.3">
      <c r="A5011" s="14">
        <v>19.957747252747254</v>
      </c>
      <c r="B5011" s="15">
        <v>26.81002418188309</v>
      </c>
      <c r="C5011" s="5">
        <f t="shared" si="78"/>
        <v>46.767771434630347</v>
      </c>
      <c r="D5011" t="s">
        <v>10</v>
      </c>
    </row>
    <row r="5012" spans="1:4" x14ac:dyDescent="0.3">
      <c r="A5012" s="14">
        <v>14.783516483516486</v>
      </c>
      <c r="B5012" s="15">
        <v>26.335167001269703</v>
      </c>
      <c r="C5012" s="5">
        <f t="shared" si="78"/>
        <v>41.118683484786189</v>
      </c>
      <c r="D5012" t="s">
        <v>10</v>
      </c>
    </row>
    <row r="5013" spans="1:4" x14ac:dyDescent="0.3">
      <c r="A5013" s="14">
        <v>7.391758241758243</v>
      </c>
      <c r="B5013" s="15">
        <v>23.278994242983725</v>
      </c>
      <c r="C5013" s="5">
        <f t="shared" si="78"/>
        <v>30.670752484741968</v>
      </c>
      <c r="D5013" t="s">
        <v>10</v>
      </c>
    </row>
    <row r="5014" spans="1:4" x14ac:dyDescent="0.3">
      <c r="A5014" s="14">
        <v>0.94000000000000028</v>
      </c>
      <c r="B5014" s="15">
        <v>22.42153500293869</v>
      </c>
      <c r="C5014" s="5">
        <f t="shared" si="78"/>
        <v>23.361535002938691</v>
      </c>
      <c r="D5014" t="s">
        <v>10</v>
      </c>
    </row>
    <row r="5015" spans="1:4" x14ac:dyDescent="0.3">
      <c r="A5015" s="14">
        <v>0.94000000000000028</v>
      </c>
      <c r="B5015" s="15">
        <v>22.75412479597453</v>
      </c>
      <c r="C5015" s="5">
        <f t="shared" si="78"/>
        <v>23.694124795974531</v>
      </c>
      <c r="D5015" t="s">
        <v>10</v>
      </c>
    </row>
    <row r="5016" spans="1:4" x14ac:dyDescent="0.3">
      <c r="A5016" s="14">
        <v>0.94000000000000028</v>
      </c>
      <c r="B5016" s="15">
        <v>23.336849185561981</v>
      </c>
      <c r="C5016" s="5">
        <f t="shared" si="78"/>
        <v>24.276849185561982</v>
      </c>
      <c r="D5016" t="s">
        <v>10</v>
      </c>
    </row>
    <row r="5017" spans="1:4" x14ac:dyDescent="0.3">
      <c r="A5017" s="14">
        <v>0.94000000000000028</v>
      </c>
      <c r="B5017" s="15">
        <v>23.616155241846801</v>
      </c>
      <c r="C5017" s="5">
        <f t="shared" si="78"/>
        <v>24.556155241846803</v>
      </c>
      <c r="D5017" t="s">
        <v>10</v>
      </c>
    </row>
    <row r="5018" spans="1:4" x14ac:dyDescent="0.3">
      <c r="A5018" s="14">
        <v>0.94000000000000028</v>
      </c>
      <c r="B5018" s="15">
        <v>23.146082161956141</v>
      </c>
      <c r="C5018" s="5">
        <f t="shared" si="78"/>
        <v>24.086082161956142</v>
      </c>
      <c r="D5018" t="s">
        <v>10</v>
      </c>
    </row>
    <row r="5019" spans="1:4" x14ac:dyDescent="0.3">
      <c r="A5019" s="14">
        <v>0.94000000000000028</v>
      </c>
      <c r="B5019" s="15">
        <v>21.689392077029439</v>
      </c>
      <c r="C5019" s="5">
        <f t="shared" si="78"/>
        <v>22.62939207702944</v>
      </c>
      <c r="D5019" t="s">
        <v>10</v>
      </c>
    </row>
    <row r="5020" spans="1:4" x14ac:dyDescent="0.3">
      <c r="A5020" s="14">
        <v>0.94000000000000028</v>
      </c>
      <c r="B5020" s="15">
        <v>19.935767698938587</v>
      </c>
      <c r="C5020" s="5">
        <f t="shared" si="78"/>
        <v>20.875767698938589</v>
      </c>
      <c r="D5020" t="s">
        <v>10</v>
      </c>
    </row>
    <row r="5021" spans="1:4" x14ac:dyDescent="0.3">
      <c r="A5021" s="14">
        <v>0.94000000000000028</v>
      </c>
      <c r="B5021" s="15">
        <v>17.994510806614969</v>
      </c>
      <c r="C5021" s="5">
        <f t="shared" si="78"/>
        <v>18.93451080661497</v>
      </c>
      <c r="D5021" t="s">
        <v>10</v>
      </c>
    </row>
    <row r="5022" spans="1:4" x14ac:dyDescent="0.3">
      <c r="A5022" s="14">
        <v>0.94000000000000028</v>
      </c>
      <c r="B5022" s="15">
        <v>14.474426545557332</v>
      </c>
      <c r="C5022" s="5">
        <f t="shared" si="78"/>
        <v>15.414426545557331</v>
      </c>
      <c r="D5022" t="s">
        <v>10</v>
      </c>
    </row>
    <row r="5023" spans="1:4" x14ac:dyDescent="0.3">
      <c r="A5023" s="14">
        <v>0.94000000000000028</v>
      </c>
      <c r="B5023" s="15">
        <v>10.797629818305179</v>
      </c>
      <c r="C5023" s="5">
        <f t="shared" si="78"/>
        <v>11.737629818305178</v>
      </c>
      <c r="D5023" t="s">
        <v>10</v>
      </c>
    </row>
    <row r="5024" spans="1:4" x14ac:dyDescent="0.3">
      <c r="A5024" s="14">
        <v>7.391758241758243</v>
      </c>
      <c r="B5024" s="15">
        <v>8.7139917367270527</v>
      </c>
      <c r="C5024" s="5">
        <f t="shared" si="78"/>
        <v>16.105749978485296</v>
      </c>
      <c r="D5024" t="s">
        <v>10</v>
      </c>
    </row>
    <row r="5025" spans="1:4" x14ac:dyDescent="0.3">
      <c r="A5025" s="14">
        <v>11.826813186813187</v>
      </c>
      <c r="B5025" s="15">
        <v>8.1235623343986596</v>
      </c>
      <c r="C5025" s="5">
        <f t="shared" si="78"/>
        <v>19.950375521211846</v>
      </c>
      <c r="D5025" t="s">
        <v>10</v>
      </c>
    </row>
    <row r="5026" spans="1:4" x14ac:dyDescent="0.3">
      <c r="A5026" s="14">
        <v>16.26186813186813</v>
      </c>
      <c r="B5026" s="15">
        <v>10.038653761103056</v>
      </c>
      <c r="C5026" s="5">
        <f t="shared" si="78"/>
        <v>26.300521892971187</v>
      </c>
      <c r="D5026" t="s">
        <v>10</v>
      </c>
    </row>
    <row r="5027" spans="1:4" x14ac:dyDescent="0.3">
      <c r="A5027" s="14">
        <v>16.26186813186813</v>
      </c>
      <c r="B5027" s="15">
        <v>14.809417197204601</v>
      </c>
      <c r="C5027" s="5">
        <f t="shared" si="78"/>
        <v>31.07128532907273</v>
      </c>
      <c r="D5027" t="s">
        <v>10</v>
      </c>
    </row>
    <row r="5028" spans="1:4" x14ac:dyDescent="0.3">
      <c r="A5028" s="14">
        <v>16.26186813186813</v>
      </c>
      <c r="B5028" s="15">
        <v>16.981672880368407</v>
      </c>
      <c r="C5028" s="5">
        <f t="shared" si="78"/>
        <v>33.243541012236534</v>
      </c>
      <c r="D5028" t="s">
        <v>10</v>
      </c>
    </row>
    <row r="5029" spans="1:4" x14ac:dyDescent="0.3">
      <c r="A5029" s="14">
        <v>15.522692307692306</v>
      </c>
      <c r="B5029" s="15">
        <v>18.403738565042929</v>
      </c>
      <c r="C5029" s="5">
        <f t="shared" si="78"/>
        <v>33.926430872735239</v>
      </c>
      <c r="D5029" t="s">
        <v>10</v>
      </c>
    </row>
    <row r="5030" spans="1:4" x14ac:dyDescent="0.3">
      <c r="A5030" s="14">
        <v>15.522692307692306</v>
      </c>
      <c r="B5030" s="15">
        <v>19.84608467184712</v>
      </c>
      <c r="C5030" s="5">
        <f t="shared" si="78"/>
        <v>35.368776979539426</v>
      </c>
      <c r="D5030" t="s">
        <v>10</v>
      </c>
    </row>
    <row r="5031" spans="1:4" x14ac:dyDescent="0.3">
      <c r="A5031" s="14">
        <v>12.565989010989011</v>
      </c>
      <c r="B5031" s="15">
        <v>21.602551668661654</v>
      </c>
      <c r="C5031" s="5">
        <f t="shared" si="78"/>
        <v>34.168540679650661</v>
      </c>
      <c r="D5031" t="s">
        <v>10</v>
      </c>
    </row>
    <row r="5032" spans="1:4" x14ac:dyDescent="0.3">
      <c r="A5032" s="14">
        <v>11.826813186813187</v>
      </c>
      <c r="B5032" s="15">
        <v>23.289087305627287</v>
      </c>
      <c r="C5032" s="5">
        <f t="shared" si="78"/>
        <v>35.115900492440474</v>
      </c>
      <c r="D5032" t="s">
        <v>10</v>
      </c>
    </row>
    <row r="5033" spans="1:4" x14ac:dyDescent="0.3">
      <c r="A5033" s="14">
        <v>15.522692307692306</v>
      </c>
      <c r="B5033" s="15">
        <v>24.971143166228984</v>
      </c>
      <c r="C5033" s="5">
        <f t="shared" si="78"/>
        <v>40.493835473921294</v>
      </c>
      <c r="D5033" t="s">
        <v>10</v>
      </c>
    </row>
    <row r="5034" spans="1:4" x14ac:dyDescent="0.3">
      <c r="A5034" s="14">
        <v>19.957747252747254</v>
      </c>
      <c r="B5034" s="15">
        <v>26.331926144279191</v>
      </c>
      <c r="C5034" s="5">
        <f t="shared" si="78"/>
        <v>46.289673397026448</v>
      </c>
      <c r="D5034" t="s">
        <v>10</v>
      </c>
    </row>
    <row r="5035" spans="1:4" x14ac:dyDescent="0.3">
      <c r="A5035" s="14">
        <v>19.957747252747254</v>
      </c>
      <c r="B5035" s="15">
        <v>26.81002418188309</v>
      </c>
      <c r="C5035" s="5">
        <f t="shared" si="78"/>
        <v>46.767771434630347</v>
      </c>
      <c r="D5035" t="s">
        <v>10</v>
      </c>
    </row>
    <row r="5036" spans="1:4" x14ac:dyDescent="0.3">
      <c r="A5036" s="14">
        <v>14.783516483516486</v>
      </c>
      <c r="B5036" s="15">
        <v>26.335167001269703</v>
      </c>
      <c r="C5036" s="5">
        <f t="shared" si="78"/>
        <v>41.118683484786189</v>
      </c>
      <c r="D5036" t="s">
        <v>10</v>
      </c>
    </row>
    <row r="5037" spans="1:4" x14ac:dyDescent="0.3">
      <c r="A5037" s="14">
        <v>7.391758241758243</v>
      </c>
      <c r="B5037" s="15">
        <v>23.278994242983725</v>
      </c>
      <c r="C5037" s="5">
        <f t="shared" si="78"/>
        <v>30.670752484741968</v>
      </c>
      <c r="D5037" t="s">
        <v>10</v>
      </c>
    </row>
    <row r="5038" spans="1:4" x14ac:dyDescent="0.3">
      <c r="A5038" s="14">
        <v>0.94000000000000028</v>
      </c>
      <c r="B5038" s="15">
        <v>22.42153500293869</v>
      </c>
      <c r="C5038" s="5">
        <f t="shared" si="78"/>
        <v>23.361535002938691</v>
      </c>
      <c r="D5038" t="s">
        <v>10</v>
      </c>
    </row>
    <row r="5039" spans="1:4" x14ac:dyDescent="0.3">
      <c r="A5039" s="14">
        <v>0.94000000000000028</v>
      </c>
      <c r="B5039" s="15">
        <v>22.75412479597453</v>
      </c>
      <c r="C5039" s="5">
        <f t="shared" si="78"/>
        <v>23.694124795974531</v>
      </c>
      <c r="D5039" t="s">
        <v>10</v>
      </c>
    </row>
    <row r="5040" spans="1:4" x14ac:dyDescent="0.3">
      <c r="A5040" s="14">
        <v>0.94000000000000028</v>
      </c>
      <c r="B5040" s="15">
        <v>23.336849185561981</v>
      </c>
      <c r="C5040" s="5">
        <f t="shared" si="78"/>
        <v>24.276849185561982</v>
      </c>
      <c r="D5040" t="s">
        <v>10</v>
      </c>
    </row>
    <row r="5041" spans="1:4" x14ac:dyDescent="0.3">
      <c r="A5041" s="14">
        <v>0.94000000000000028</v>
      </c>
      <c r="B5041" s="15">
        <v>23.616155241846801</v>
      </c>
      <c r="C5041" s="5">
        <f t="shared" si="78"/>
        <v>24.556155241846803</v>
      </c>
      <c r="D5041" t="s">
        <v>10</v>
      </c>
    </row>
    <row r="5042" spans="1:4" x14ac:dyDescent="0.3">
      <c r="A5042" s="12">
        <v>0.94000000000000006</v>
      </c>
      <c r="B5042" s="13">
        <v>29.30645584747192</v>
      </c>
      <c r="C5042" s="5">
        <f t="shared" si="78"/>
        <v>30.246455847471921</v>
      </c>
      <c r="D5042" t="s">
        <v>10</v>
      </c>
    </row>
    <row r="5043" spans="1:4" x14ac:dyDescent="0.3">
      <c r="A5043" s="12">
        <v>0.94000000000000006</v>
      </c>
      <c r="B5043" s="13">
        <v>27.209118141213224</v>
      </c>
      <c r="C5043" s="5">
        <f t="shared" si="78"/>
        <v>28.149118141213226</v>
      </c>
      <c r="D5043" t="s">
        <v>10</v>
      </c>
    </row>
    <row r="5044" spans="1:4" x14ac:dyDescent="0.3">
      <c r="A5044" s="12">
        <v>0.94000000000000006</v>
      </c>
      <c r="B5044" s="13">
        <v>24.270696892881542</v>
      </c>
      <c r="C5044" s="5">
        <f t="shared" si="78"/>
        <v>25.210696892881543</v>
      </c>
      <c r="D5044" t="s">
        <v>10</v>
      </c>
    </row>
    <row r="5045" spans="1:4" x14ac:dyDescent="0.3">
      <c r="A5045" s="12">
        <v>0.94000000000000006</v>
      </c>
      <c r="B5045" s="13">
        <v>20.501654275040437</v>
      </c>
      <c r="C5045" s="5">
        <f t="shared" si="78"/>
        <v>21.441654275040438</v>
      </c>
      <c r="D5045" t="s">
        <v>10</v>
      </c>
    </row>
    <row r="5046" spans="1:4" x14ac:dyDescent="0.3">
      <c r="A5046" s="12">
        <v>0.94000000000000006</v>
      </c>
      <c r="B5046" s="13">
        <v>16.578839650440027</v>
      </c>
      <c r="C5046" s="5">
        <f t="shared" si="78"/>
        <v>17.518839650440029</v>
      </c>
      <c r="D5046" t="s">
        <v>10</v>
      </c>
    </row>
    <row r="5047" spans="1:4" x14ac:dyDescent="0.3">
      <c r="A5047" s="12">
        <v>0.94000000000000006</v>
      </c>
      <c r="B5047" s="13">
        <v>13.401369828430429</v>
      </c>
      <c r="C5047" s="5">
        <f t="shared" si="78"/>
        <v>14.341369828430429</v>
      </c>
      <c r="D5047" t="s">
        <v>10</v>
      </c>
    </row>
    <row r="5048" spans="1:4" x14ac:dyDescent="0.3">
      <c r="A5048" s="12">
        <v>0.94000000000000006</v>
      </c>
      <c r="B5048" s="13">
        <v>10.727261990410534</v>
      </c>
      <c r="C5048" s="5">
        <f t="shared" si="78"/>
        <v>11.667261990410534</v>
      </c>
      <c r="D5048" t="s">
        <v>10</v>
      </c>
    </row>
    <row r="5049" spans="1:4" x14ac:dyDescent="0.3">
      <c r="A5049" s="12">
        <v>0.94000000000000006</v>
      </c>
      <c r="B5049" s="13">
        <v>8.2269603542291403</v>
      </c>
      <c r="C5049" s="5">
        <f t="shared" si="78"/>
        <v>9.1669603542291398</v>
      </c>
      <c r="D5049" t="s">
        <v>10</v>
      </c>
    </row>
    <row r="5050" spans="1:4" x14ac:dyDescent="0.3">
      <c r="A5050" s="12">
        <v>0.94000000000000006</v>
      </c>
      <c r="B5050" s="13">
        <v>6.2562184140255912</v>
      </c>
      <c r="C5050" s="5">
        <f t="shared" si="78"/>
        <v>7.1962184140255916</v>
      </c>
      <c r="D5050" t="s">
        <v>10</v>
      </c>
    </row>
    <row r="5051" spans="1:4" x14ac:dyDescent="0.3">
      <c r="A5051" s="12">
        <v>0.94000000000000006</v>
      </c>
      <c r="B5051" s="13">
        <v>5.0900031509444821</v>
      </c>
      <c r="C5051" s="5">
        <f t="shared" si="78"/>
        <v>6.0300031509444825</v>
      </c>
      <c r="D5051" t="s">
        <v>10</v>
      </c>
    </row>
    <row r="5052" spans="1:4" x14ac:dyDescent="0.3">
      <c r="A5052" s="12">
        <v>0.94000000000000006</v>
      </c>
      <c r="B5052" s="13">
        <v>5.1244618285953205</v>
      </c>
      <c r="C5052" s="5">
        <f t="shared" si="78"/>
        <v>6.0644618285953209</v>
      </c>
      <c r="D5052" t="s">
        <v>10</v>
      </c>
    </row>
    <row r="5053" spans="1:4" x14ac:dyDescent="0.3">
      <c r="A5053" s="12">
        <v>0.94000000000000006</v>
      </c>
      <c r="B5053" s="13">
        <v>6.0221968814835289</v>
      </c>
      <c r="C5053" s="5">
        <f t="shared" si="78"/>
        <v>6.9621968814835293</v>
      </c>
      <c r="D5053" t="s">
        <v>10</v>
      </c>
    </row>
    <row r="5054" spans="1:4" x14ac:dyDescent="0.3">
      <c r="A5054" s="12">
        <v>0.94000000000000006</v>
      </c>
      <c r="B5054" s="13">
        <v>8.2704311157523112</v>
      </c>
      <c r="C5054" s="5">
        <f t="shared" si="78"/>
        <v>9.2104311157523107</v>
      </c>
      <c r="D5054" t="s">
        <v>10</v>
      </c>
    </row>
    <row r="5055" spans="1:4" x14ac:dyDescent="0.3">
      <c r="A5055" s="12">
        <v>0.94000000000000006</v>
      </c>
      <c r="B5055" s="13">
        <v>11.280231596315655</v>
      </c>
      <c r="C5055" s="5">
        <f t="shared" si="78"/>
        <v>12.220231596315655</v>
      </c>
      <c r="D5055" t="s">
        <v>10</v>
      </c>
    </row>
    <row r="5056" spans="1:4" x14ac:dyDescent="0.3">
      <c r="A5056" s="12">
        <v>0.94000000000000006</v>
      </c>
      <c r="B5056" s="13">
        <v>14.454930878215668</v>
      </c>
      <c r="C5056" s="5">
        <f t="shared" si="78"/>
        <v>15.394930878215668</v>
      </c>
      <c r="D5056" t="s">
        <v>10</v>
      </c>
    </row>
    <row r="5057" spans="1:4" x14ac:dyDescent="0.3">
      <c r="A5057" s="12">
        <v>0.94000000000000006</v>
      </c>
      <c r="B5057" s="13">
        <v>17.736088893156293</v>
      </c>
      <c r="C5057" s="5">
        <f t="shared" si="78"/>
        <v>18.676088893156294</v>
      </c>
      <c r="D5057" t="s">
        <v>10</v>
      </c>
    </row>
    <row r="5058" spans="1:4" x14ac:dyDescent="0.3">
      <c r="A5058" s="12">
        <v>0.94000000000000006</v>
      </c>
      <c r="B5058" s="13">
        <v>21.19912284189256</v>
      </c>
      <c r="C5058" s="5">
        <f t="shared" si="78"/>
        <v>22.139122841892561</v>
      </c>
      <c r="D5058" t="s">
        <v>10</v>
      </c>
    </row>
    <row r="5059" spans="1:4" x14ac:dyDescent="0.3">
      <c r="A5059" s="12">
        <v>0.94000000000000006</v>
      </c>
      <c r="B5059" s="13">
        <v>25.119128388430532</v>
      </c>
      <c r="C5059" s="5">
        <f t="shared" ref="C5059:C5122" si="79">SUM(A5059:B5059)</f>
        <v>26.059128388430533</v>
      </c>
      <c r="D5059" t="s">
        <v>10</v>
      </c>
    </row>
    <row r="5060" spans="1:4" x14ac:dyDescent="0.3">
      <c r="A5060" s="12">
        <v>0.94000000000000006</v>
      </c>
      <c r="B5060" s="13">
        <v>28.887831888257956</v>
      </c>
      <c r="C5060" s="5">
        <f t="shared" si="79"/>
        <v>29.827831888257958</v>
      </c>
      <c r="D5060" t="s">
        <v>10</v>
      </c>
    </row>
    <row r="5061" spans="1:4" x14ac:dyDescent="0.3">
      <c r="A5061" s="12">
        <v>0.94000000000000006</v>
      </c>
      <c r="B5061" s="13">
        <v>31.406473561578796</v>
      </c>
      <c r="C5061" s="5">
        <f t="shared" si="79"/>
        <v>32.346473561578797</v>
      </c>
      <c r="D5061" t="s">
        <v>10</v>
      </c>
    </row>
    <row r="5062" spans="1:4" x14ac:dyDescent="0.3">
      <c r="A5062" s="12">
        <v>0.94000000000000006</v>
      </c>
      <c r="B5062" s="13">
        <v>32.710708508051312</v>
      </c>
      <c r="C5062" s="5">
        <f t="shared" si="79"/>
        <v>33.650708508051309</v>
      </c>
      <c r="D5062" t="s">
        <v>10</v>
      </c>
    </row>
    <row r="5063" spans="1:4" x14ac:dyDescent="0.3">
      <c r="A5063" s="12">
        <v>0.94000000000000006</v>
      </c>
      <c r="B5063" s="13">
        <v>33.14819860996019</v>
      </c>
      <c r="C5063" s="5">
        <f t="shared" si="79"/>
        <v>34.088198609960187</v>
      </c>
      <c r="D5063" t="s">
        <v>10</v>
      </c>
    </row>
    <row r="5064" spans="1:4" x14ac:dyDescent="0.3">
      <c r="A5064" s="12">
        <v>0.94000000000000006</v>
      </c>
      <c r="B5064" s="13">
        <v>32.560965344823074</v>
      </c>
      <c r="C5064" s="5">
        <f t="shared" si="79"/>
        <v>33.500965344823072</v>
      </c>
      <c r="D5064" t="s">
        <v>10</v>
      </c>
    </row>
    <row r="5065" spans="1:4" x14ac:dyDescent="0.3">
      <c r="A5065" s="12">
        <v>0.94000000000000006</v>
      </c>
      <c r="B5065" s="13">
        <v>31.206501520035097</v>
      </c>
      <c r="C5065" s="5">
        <f t="shared" si="79"/>
        <v>32.146501520035095</v>
      </c>
      <c r="D5065" t="s">
        <v>10</v>
      </c>
    </row>
    <row r="5066" spans="1:4" x14ac:dyDescent="0.3">
      <c r="A5066" s="12">
        <v>0.94000000000000006</v>
      </c>
      <c r="B5066" s="13">
        <v>29.30645584747192</v>
      </c>
      <c r="C5066" s="5">
        <f t="shared" si="79"/>
        <v>30.246455847471921</v>
      </c>
      <c r="D5066" t="s">
        <v>10</v>
      </c>
    </row>
    <row r="5067" spans="1:4" x14ac:dyDescent="0.3">
      <c r="A5067" s="12">
        <v>0.94000000000000006</v>
      </c>
      <c r="B5067" s="13">
        <v>27.209118141213224</v>
      </c>
      <c r="C5067" s="5">
        <f t="shared" si="79"/>
        <v>28.149118141213226</v>
      </c>
      <c r="D5067" t="s">
        <v>10</v>
      </c>
    </row>
    <row r="5068" spans="1:4" x14ac:dyDescent="0.3">
      <c r="A5068" s="12">
        <v>0.94000000000000006</v>
      </c>
      <c r="B5068" s="13">
        <v>24.270696892881542</v>
      </c>
      <c r="C5068" s="5">
        <f t="shared" si="79"/>
        <v>25.210696892881543</v>
      </c>
      <c r="D5068" t="s">
        <v>10</v>
      </c>
    </row>
    <row r="5069" spans="1:4" x14ac:dyDescent="0.3">
      <c r="A5069" s="12">
        <v>0.94000000000000006</v>
      </c>
      <c r="B5069" s="13">
        <v>20.501654275040437</v>
      </c>
      <c r="C5069" s="5">
        <f t="shared" si="79"/>
        <v>21.441654275040438</v>
      </c>
      <c r="D5069" t="s">
        <v>10</v>
      </c>
    </row>
    <row r="5070" spans="1:4" x14ac:dyDescent="0.3">
      <c r="A5070" s="12">
        <v>0.94000000000000006</v>
      </c>
      <c r="B5070" s="13">
        <v>16.578839650440027</v>
      </c>
      <c r="C5070" s="5">
        <f t="shared" si="79"/>
        <v>17.518839650440029</v>
      </c>
      <c r="D5070" t="s">
        <v>10</v>
      </c>
    </row>
    <row r="5071" spans="1:4" x14ac:dyDescent="0.3">
      <c r="A5071" s="12">
        <v>0.94000000000000006</v>
      </c>
      <c r="B5071" s="13">
        <v>13.401369828430429</v>
      </c>
      <c r="C5071" s="5">
        <f t="shared" si="79"/>
        <v>14.341369828430429</v>
      </c>
      <c r="D5071" t="s">
        <v>10</v>
      </c>
    </row>
    <row r="5072" spans="1:4" x14ac:dyDescent="0.3">
      <c r="A5072" s="12">
        <v>0.94000000000000006</v>
      </c>
      <c r="B5072" s="13">
        <v>10.727261990410534</v>
      </c>
      <c r="C5072" s="5">
        <f t="shared" si="79"/>
        <v>11.667261990410534</v>
      </c>
      <c r="D5072" t="s">
        <v>10</v>
      </c>
    </row>
    <row r="5073" spans="1:4" x14ac:dyDescent="0.3">
      <c r="A5073" s="12">
        <v>0.94000000000000006</v>
      </c>
      <c r="B5073" s="13">
        <v>8.2269603542291403</v>
      </c>
      <c r="C5073" s="5">
        <f t="shared" si="79"/>
        <v>9.1669603542291398</v>
      </c>
      <c r="D5073" t="s">
        <v>10</v>
      </c>
    </row>
    <row r="5074" spans="1:4" x14ac:dyDescent="0.3">
      <c r="A5074" s="12">
        <v>0.94000000000000006</v>
      </c>
      <c r="B5074" s="13">
        <v>6.2562184140255912</v>
      </c>
      <c r="C5074" s="5">
        <f t="shared" si="79"/>
        <v>7.1962184140255916</v>
      </c>
      <c r="D5074" t="s">
        <v>10</v>
      </c>
    </row>
    <row r="5075" spans="1:4" x14ac:dyDescent="0.3">
      <c r="A5075" s="12">
        <v>0.94000000000000006</v>
      </c>
      <c r="B5075" s="13">
        <v>5.0900031509444821</v>
      </c>
      <c r="C5075" s="5">
        <f t="shared" si="79"/>
        <v>6.0300031509444825</v>
      </c>
      <c r="D5075" t="s">
        <v>10</v>
      </c>
    </row>
    <row r="5076" spans="1:4" x14ac:dyDescent="0.3">
      <c r="A5076" s="12">
        <v>0.94000000000000006</v>
      </c>
      <c r="B5076" s="13">
        <v>5.1244618285953205</v>
      </c>
      <c r="C5076" s="5">
        <f t="shared" si="79"/>
        <v>6.0644618285953209</v>
      </c>
      <c r="D5076" t="s">
        <v>10</v>
      </c>
    </row>
    <row r="5077" spans="1:4" x14ac:dyDescent="0.3">
      <c r="A5077" s="12">
        <v>0.94000000000000006</v>
      </c>
      <c r="B5077" s="13">
        <v>6.0221968814835289</v>
      </c>
      <c r="C5077" s="5">
        <f t="shared" si="79"/>
        <v>6.9621968814835293</v>
      </c>
      <c r="D5077" t="s">
        <v>10</v>
      </c>
    </row>
    <row r="5078" spans="1:4" x14ac:dyDescent="0.3">
      <c r="A5078" s="12">
        <v>0.94000000000000006</v>
      </c>
      <c r="B5078" s="13">
        <v>8.2704311157523112</v>
      </c>
      <c r="C5078" s="5">
        <f t="shared" si="79"/>
        <v>9.2104311157523107</v>
      </c>
      <c r="D5078" t="s">
        <v>10</v>
      </c>
    </row>
    <row r="5079" spans="1:4" x14ac:dyDescent="0.3">
      <c r="A5079" s="12">
        <v>0.94000000000000006</v>
      </c>
      <c r="B5079" s="13">
        <v>11.280231596315655</v>
      </c>
      <c r="C5079" s="5">
        <f t="shared" si="79"/>
        <v>12.220231596315655</v>
      </c>
      <c r="D5079" t="s">
        <v>10</v>
      </c>
    </row>
    <row r="5080" spans="1:4" x14ac:dyDescent="0.3">
      <c r="A5080" s="12">
        <v>0.94000000000000006</v>
      </c>
      <c r="B5080" s="13">
        <v>14.454930878215668</v>
      </c>
      <c r="C5080" s="5">
        <f t="shared" si="79"/>
        <v>15.394930878215668</v>
      </c>
      <c r="D5080" t="s">
        <v>10</v>
      </c>
    </row>
    <row r="5081" spans="1:4" x14ac:dyDescent="0.3">
      <c r="A5081" s="12">
        <v>0.94000000000000006</v>
      </c>
      <c r="B5081" s="13">
        <v>17.736088893156293</v>
      </c>
      <c r="C5081" s="5">
        <f t="shared" si="79"/>
        <v>18.676088893156294</v>
      </c>
      <c r="D5081" t="s">
        <v>10</v>
      </c>
    </row>
    <row r="5082" spans="1:4" x14ac:dyDescent="0.3">
      <c r="A5082" s="12">
        <v>0.94000000000000006</v>
      </c>
      <c r="B5082" s="13">
        <v>21.19912284189256</v>
      </c>
      <c r="C5082" s="5">
        <f t="shared" si="79"/>
        <v>22.139122841892561</v>
      </c>
      <c r="D5082" t="s">
        <v>10</v>
      </c>
    </row>
    <row r="5083" spans="1:4" x14ac:dyDescent="0.3">
      <c r="A5083" s="12">
        <v>0.94000000000000006</v>
      </c>
      <c r="B5083" s="13">
        <v>25.119128388430532</v>
      </c>
      <c r="C5083" s="5">
        <f t="shared" si="79"/>
        <v>26.059128388430533</v>
      </c>
      <c r="D5083" t="s">
        <v>10</v>
      </c>
    </row>
    <row r="5084" spans="1:4" x14ac:dyDescent="0.3">
      <c r="A5084" s="12">
        <v>0.94000000000000006</v>
      </c>
      <c r="B5084" s="13">
        <v>28.887831888257956</v>
      </c>
      <c r="C5084" s="5">
        <f t="shared" si="79"/>
        <v>29.827831888257958</v>
      </c>
      <c r="D5084" t="s">
        <v>10</v>
      </c>
    </row>
    <row r="5085" spans="1:4" x14ac:dyDescent="0.3">
      <c r="A5085" s="12">
        <v>0.94000000000000006</v>
      </c>
      <c r="B5085" s="13">
        <v>31.406473561578796</v>
      </c>
      <c r="C5085" s="5">
        <f t="shared" si="79"/>
        <v>32.346473561578797</v>
      </c>
      <c r="D5085" t="s">
        <v>10</v>
      </c>
    </row>
    <row r="5086" spans="1:4" x14ac:dyDescent="0.3">
      <c r="A5086" s="12">
        <v>0.94000000000000006</v>
      </c>
      <c r="B5086" s="13">
        <v>32.710708508051312</v>
      </c>
      <c r="C5086" s="5">
        <f t="shared" si="79"/>
        <v>33.650708508051309</v>
      </c>
      <c r="D5086" t="s">
        <v>10</v>
      </c>
    </row>
    <row r="5087" spans="1:4" x14ac:dyDescent="0.3">
      <c r="A5087" s="12">
        <v>0.94000000000000006</v>
      </c>
      <c r="B5087" s="13">
        <v>33.14819860996019</v>
      </c>
      <c r="C5087" s="5">
        <f t="shared" si="79"/>
        <v>34.088198609960187</v>
      </c>
      <c r="D5087" t="s">
        <v>10</v>
      </c>
    </row>
    <row r="5088" spans="1:4" x14ac:dyDescent="0.3">
      <c r="A5088" s="12">
        <v>0.94000000000000006</v>
      </c>
      <c r="B5088" s="13">
        <v>32.560965344823074</v>
      </c>
      <c r="C5088" s="5">
        <f t="shared" si="79"/>
        <v>33.500965344823072</v>
      </c>
      <c r="D5088" t="s">
        <v>10</v>
      </c>
    </row>
    <row r="5089" spans="1:4" x14ac:dyDescent="0.3">
      <c r="A5089" s="12">
        <v>0.94000000000000006</v>
      </c>
      <c r="B5089" s="13">
        <v>31.206501520035097</v>
      </c>
      <c r="C5089" s="5">
        <f t="shared" si="79"/>
        <v>32.146501520035095</v>
      </c>
      <c r="D5089" t="s">
        <v>10</v>
      </c>
    </row>
    <row r="5090" spans="1:4" x14ac:dyDescent="0.3">
      <c r="A5090" s="14">
        <v>0.94000000000000028</v>
      </c>
      <c r="B5090" s="15">
        <v>23.146082161956141</v>
      </c>
      <c r="C5090" s="5">
        <f t="shared" si="79"/>
        <v>24.086082161956142</v>
      </c>
      <c r="D5090" t="s">
        <v>10</v>
      </c>
    </row>
    <row r="5091" spans="1:4" x14ac:dyDescent="0.3">
      <c r="A5091" s="14">
        <v>0.94000000000000028</v>
      </c>
      <c r="B5091" s="15">
        <v>21.689392077029439</v>
      </c>
      <c r="C5091" s="5">
        <f t="shared" si="79"/>
        <v>22.62939207702944</v>
      </c>
      <c r="D5091" t="s">
        <v>10</v>
      </c>
    </row>
    <row r="5092" spans="1:4" x14ac:dyDescent="0.3">
      <c r="A5092" s="14">
        <v>0.94000000000000028</v>
      </c>
      <c r="B5092" s="15">
        <v>19.935767698938587</v>
      </c>
      <c r="C5092" s="5">
        <f t="shared" si="79"/>
        <v>20.875767698938589</v>
      </c>
      <c r="D5092" t="s">
        <v>10</v>
      </c>
    </row>
    <row r="5093" spans="1:4" x14ac:dyDescent="0.3">
      <c r="A5093" s="14">
        <v>0.94000000000000028</v>
      </c>
      <c r="B5093" s="15">
        <v>17.994510806614969</v>
      </c>
      <c r="C5093" s="5">
        <f t="shared" si="79"/>
        <v>18.93451080661497</v>
      </c>
      <c r="D5093" t="s">
        <v>10</v>
      </c>
    </row>
    <row r="5094" spans="1:4" x14ac:dyDescent="0.3">
      <c r="A5094" s="14">
        <v>0.94000000000000028</v>
      </c>
      <c r="B5094" s="15">
        <v>14.474426545557332</v>
      </c>
      <c r="C5094" s="5">
        <f t="shared" si="79"/>
        <v>15.414426545557331</v>
      </c>
      <c r="D5094" t="s">
        <v>10</v>
      </c>
    </row>
    <row r="5095" spans="1:4" x14ac:dyDescent="0.3">
      <c r="A5095" s="14">
        <v>0.94000000000000028</v>
      </c>
      <c r="B5095" s="15">
        <v>10.797629818305179</v>
      </c>
      <c r="C5095" s="5">
        <f t="shared" si="79"/>
        <v>11.737629818305178</v>
      </c>
      <c r="D5095" t="s">
        <v>10</v>
      </c>
    </row>
    <row r="5096" spans="1:4" x14ac:dyDescent="0.3">
      <c r="A5096" s="14">
        <v>7.391758241758243</v>
      </c>
      <c r="B5096" s="15">
        <v>8.7139917367270527</v>
      </c>
      <c r="C5096" s="5">
        <f t="shared" si="79"/>
        <v>16.105749978485296</v>
      </c>
      <c r="D5096" t="s">
        <v>10</v>
      </c>
    </row>
    <row r="5097" spans="1:4" x14ac:dyDescent="0.3">
      <c r="A5097" s="14">
        <v>11.826813186813187</v>
      </c>
      <c r="B5097" s="15">
        <v>8.1235623343986596</v>
      </c>
      <c r="C5097" s="5">
        <f t="shared" si="79"/>
        <v>19.950375521211846</v>
      </c>
      <c r="D5097" t="s">
        <v>10</v>
      </c>
    </row>
    <row r="5098" spans="1:4" x14ac:dyDescent="0.3">
      <c r="A5098" s="14">
        <v>16.26186813186813</v>
      </c>
      <c r="B5098" s="15">
        <v>10.038653761103056</v>
      </c>
      <c r="C5098" s="5">
        <f t="shared" si="79"/>
        <v>26.300521892971187</v>
      </c>
      <c r="D5098" t="s">
        <v>10</v>
      </c>
    </row>
    <row r="5099" spans="1:4" x14ac:dyDescent="0.3">
      <c r="A5099" s="14">
        <v>16.26186813186813</v>
      </c>
      <c r="B5099" s="15">
        <v>14.809417197204601</v>
      </c>
      <c r="C5099" s="5">
        <f t="shared" si="79"/>
        <v>31.07128532907273</v>
      </c>
      <c r="D5099" t="s">
        <v>10</v>
      </c>
    </row>
    <row r="5100" spans="1:4" x14ac:dyDescent="0.3">
      <c r="A5100" s="14">
        <v>16.26186813186813</v>
      </c>
      <c r="B5100" s="15">
        <v>16.981672880368407</v>
      </c>
      <c r="C5100" s="5">
        <f t="shared" si="79"/>
        <v>33.243541012236534</v>
      </c>
      <c r="D5100" t="s">
        <v>10</v>
      </c>
    </row>
    <row r="5101" spans="1:4" x14ac:dyDescent="0.3">
      <c r="A5101" s="14">
        <v>15.522692307692306</v>
      </c>
      <c r="B5101" s="15">
        <v>18.403738565042929</v>
      </c>
      <c r="C5101" s="5">
        <f t="shared" si="79"/>
        <v>33.926430872735239</v>
      </c>
      <c r="D5101" t="s">
        <v>10</v>
      </c>
    </row>
    <row r="5102" spans="1:4" x14ac:dyDescent="0.3">
      <c r="A5102" s="14">
        <v>15.522692307692306</v>
      </c>
      <c r="B5102" s="15">
        <v>19.84608467184712</v>
      </c>
      <c r="C5102" s="5">
        <f t="shared" si="79"/>
        <v>35.368776979539426</v>
      </c>
      <c r="D5102" t="s">
        <v>10</v>
      </c>
    </row>
    <row r="5103" spans="1:4" x14ac:dyDescent="0.3">
      <c r="A5103" s="14">
        <v>12.565989010989011</v>
      </c>
      <c r="B5103" s="15">
        <v>21.602551668661654</v>
      </c>
      <c r="C5103" s="5">
        <f t="shared" si="79"/>
        <v>34.168540679650661</v>
      </c>
      <c r="D5103" t="s">
        <v>10</v>
      </c>
    </row>
    <row r="5104" spans="1:4" x14ac:dyDescent="0.3">
      <c r="A5104" s="14">
        <v>11.826813186813187</v>
      </c>
      <c r="B5104" s="15">
        <v>23.289087305627287</v>
      </c>
      <c r="C5104" s="5">
        <f t="shared" si="79"/>
        <v>35.115900492440474</v>
      </c>
      <c r="D5104" t="s">
        <v>10</v>
      </c>
    </row>
    <row r="5105" spans="1:4" x14ac:dyDescent="0.3">
      <c r="A5105" s="14">
        <v>15.522692307692306</v>
      </c>
      <c r="B5105" s="15">
        <v>24.971143166228984</v>
      </c>
      <c r="C5105" s="5">
        <f t="shared" si="79"/>
        <v>40.493835473921294</v>
      </c>
      <c r="D5105" t="s">
        <v>10</v>
      </c>
    </row>
    <row r="5106" spans="1:4" x14ac:dyDescent="0.3">
      <c r="A5106" s="14">
        <v>19.957747252747254</v>
      </c>
      <c r="B5106" s="15">
        <v>26.331926144279191</v>
      </c>
      <c r="C5106" s="5">
        <f t="shared" si="79"/>
        <v>46.289673397026448</v>
      </c>
      <c r="D5106" t="s">
        <v>10</v>
      </c>
    </row>
    <row r="5107" spans="1:4" x14ac:dyDescent="0.3">
      <c r="A5107" s="14">
        <v>19.957747252747254</v>
      </c>
      <c r="B5107" s="15">
        <v>26.81002418188309</v>
      </c>
      <c r="C5107" s="5">
        <f t="shared" si="79"/>
        <v>46.767771434630347</v>
      </c>
      <c r="D5107" t="s">
        <v>10</v>
      </c>
    </row>
    <row r="5108" spans="1:4" x14ac:dyDescent="0.3">
      <c r="A5108" s="14">
        <v>14.783516483516486</v>
      </c>
      <c r="B5108" s="15">
        <v>26.335167001269703</v>
      </c>
      <c r="C5108" s="5">
        <f t="shared" si="79"/>
        <v>41.118683484786189</v>
      </c>
      <c r="D5108" t="s">
        <v>10</v>
      </c>
    </row>
    <row r="5109" spans="1:4" x14ac:dyDescent="0.3">
      <c r="A5109" s="14">
        <v>7.391758241758243</v>
      </c>
      <c r="B5109" s="15">
        <v>23.278994242983725</v>
      </c>
      <c r="C5109" s="5">
        <f t="shared" si="79"/>
        <v>30.670752484741968</v>
      </c>
      <c r="D5109" t="s">
        <v>10</v>
      </c>
    </row>
    <row r="5110" spans="1:4" x14ac:dyDescent="0.3">
      <c r="A5110" s="14">
        <v>0.94000000000000028</v>
      </c>
      <c r="B5110" s="15">
        <v>22.42153500293869</v>
      </c>
      <c r="C5110" s="5">
        <f t="shared" si="79"/>
        <v>23.361535002938691</v>
      </c>
      <c r="D5110" t="s">
        <v>10</v>
      </c>
    </row>
    <row r="5111" spans="1:4" x14ac:dyDescent="0.3">
      <c r="A5111" s="14">
        <v>0.94000000000000028</v>
      </c>
      <c r="B5111" s="15">
        <v>22.75412479597453</v>
      </c>
      <c r="C5111" s="5">
        <f t="shared" si="79"/>
        <v>23.694124795974531</v>
      </c>
      <c r="D5111" t="s">
        <v>10</v>
      </c>
    </row>
    <row r="5112" spans="1:4" x14ac:dyDescent="0.3">
      <c r="A5112" s="14">
        <v>0.94000000000000028</v>
      </c>
      <c r="B5112" s="15">
        <v>23.336849185561981</v>
      </c>
      <c r="C5112" s="5">
        <f t="shared" si="79"/>
        <v>24.276849185561982</v>
      </c>
      <c r="D5112" t="s">
        <v>10</v>
      </c>
    </row>
    <row r="5113" spans="1:4" x14ac:dyDescent="0.3">
      <c r="A5113" s="14">
        <v>0.94000000000000028</v>
      </c>
      <c r="B5113" s="15">
        <v>23.616155241846801</v>
      </c>
      <c r="C5113" s="5">
        <f t="shared" si="79"/>
        <v>24.556155241846803</v>
      </c>
      <c r="D5113" t="s">
        <v>10</v>
      </c>
    </row>
    <row r="5114" spans="1:4" x14ac:dyDescent="0.3">
      <c r="A5114" s="14">
        <v>0.94000000000000028</v>
      </c>
      <c r="B5114" s="15">
        <v>23.146082161956141</v>
      </c>
      <c r="C5114" s="5">
        <f t="shared" si="79"/>
        <v>24.086082161956142</v>
      </c>
      <c r="D5114" t="s">
        <v>10</v>
      </c>
    </row>
    <row r="5115" spans="1:4" x14ac:dyDescent="0.3">
      <c r="A5115" s="14">
        <v>0.94000000000000028</v>
      </c>
      <c r="B5115" s="15">
        <v>21.689392077029439</v>
      </c>
      <c r="C5115" s="5">
        <f t="shared" si="79"/>
        <v>22.62939207702944</v>
      </c>
      <c r="D5115" t="s">
        <v>10</v>
      </c>
    </row>
    <row r="5116" spans="1:4" x14ac:dyDescent="0.3">
      <c r="A5116" s="14">
        <v>0.94000000000000028</v>
      </c>
      <c r="B5116" s="15">
        <v>19.935767698938587</v>
      </c>
      <c r="C5116" s="5">
        <f t="shared" si="79"/>
        <v>20.875767698938589</v>
      </c>
      <c r="D5116" t="s">
        <v>10</v>
      </c>
    </row>
    <row r="5117" spans="1:4" x14ac:dyDescent="0.3">
      <c r="A5117" s="14">
        <v>0.94000000000000028</v>
      </c>
      <c r="B5117" s="15">
        <v>17.994510806614969</v>
      </c>
      <c r="C5117" s="5">
        <f t="shared" si="79"/>
        <v>18.93451080661497</v>
      </c>
      <c r="D5117" t="s">
        <v>10</v>
      </c>
    </row>
    <row r="5118" spans="1:4" x14ac:dyDescent="0.3">
      <c r="A5118" s="14">
        <v>0.94000000000000028</v>
      </c>
      <c r="B5118" s="15">
        <v>14.474426545557332</v>
      </c>
      <c r="C5118" s="5">
        <f t="shared" si="79"/>
        <v>15.414426545557331</v>
      </c>
      <c r="D5118" t="s">
        <v>10</v>
      </c>
    </row>
    <row r="5119" spans="1:4" x14ac:dyDescent="0.3">
      <c r="A5119" s="14">
        <v>0.94000000000000028</v>
      </c>
      <c r="B5119" s="15">
        <v>10.797629818305179</v>
      </c>
      <c r="C5119" s="5">
        <f t="shared" si="79"/>
        <v>11.737629818305178</v>
      </c>
      <c r="D5119" t="s">
        <v>10</v>
      </c>
    </row>
    <row r="5120" spans="1:4" x14ac:dyDescent="0.3">
      <c r="A5120" s="14">
        <v>7.391758241758243</v>
      </c>
      <c r="B5120" s="15">
        <v>8.7139917367270527</v>
      </c>
      <c r="C5120" s="5">
        <f t="shared" si="79"/>
        <v>16.105749978485296</v>
      </c>
      <c r="D5120" t="s">
        <v>10</v>
      </c>
    </row>
    <row r="5121" spans="1:4" x14ac:dyDescent="0.3">
      <c r="A5121" s="14">
        <v>11.826813186813187</v>
      </c>
      <c r="B5121" s="15">
        <v>8.1235623343986596</v>
      </c>
      <c r="C5121" s="5">
        <f t="shared" si="79"/>
        <v>19.950375521211846</v>
      </c>
      <c r="D5121" t="s">
        <v>10</v>
      </c>
    </row>
    <row r="5122" spans="1:4" x14ac:dyDescent="0.3">
      <c r="A5122" s="14">
        <v>16.26186813186813</v>
      </c>
      <c r="B5122" s="15">
        <v>10.038653761103056</v>
      </c>
      <c r="C5122" s="5">
        <f t="shared" si="79"/>
        <v>26.300521892971187</v>
      </c>
      <c r="D5122" t="s">
        <v>10</v>
      </c>
    </row>
    <row r="5123" spans="1:4" x14ac:dyDescent="0.3">
      <c r="A5123" s="14">
        <v>16.26186813186813</v>
      </c>
      <c r="B5123" s="15">
        <v>14.809417197204601</v>
      </c>
      <c r="C5123" s="5">
        <f t="shared" ref="C5123:C5186" si="80">SUM(A5123:B5123)</f>
        <v>31.07128532907273</v>
      </c>
      <c r="D5123" t="s">
        <v>10</v>
      </c>
    </row>
    <row r="5124" spans="1:4" x14ac:dyDescent="0.3">
      <c r="A5124" s="14">
        <v>16.26186813186813</v>
      </c>
      <c r="B5124" s="15">
        <v>16.981672880368407</v>
      </c>
      <c r="C5124" s="5">
        <f t="shared" si="80"/>
        <v>33.243541012236534</v>
      </c>
      <c r="D5124" t="s">
        <v>10</v>
      </c>
    </row>
    <row r="5125" spans="1:4" x14ac:dyDescent="0.3">
      <c r="A5125" s="14">
        <v>15.522692307692306</v>
      </c>
      <c r="B5125" s="15">
        <v>18.403738565042929</v>
      </c>
      <c r="C5125" s="5">
        <f t="shared" si="80"/>
        <v>33.926430872735239</v>
      </c>
      <c r="D5125" t="s">
        <v>10</v>
      </c>
    </row>
    <row r="5126" spans="1:4" x14ac:dyDescent="0.3">
      <c r="A5126" s="14">
        <v>15.522692307692306</v>
      </c>
      <c r="B5126" s="15">
        <v>19.84608467184712</v>
      </c>
      <c r="C5126" s="5">
        <f t="shared" si="80"/>
        <v>35.368776979539426</v>
      </c>
      <c r="D5126" t="s">
        <v>10</v>
      </c>
    </row>
    <row r="5127" spans="1:4" x14ac:dyDescent="0.3">
      <c r="A5127" s="14">
        <v>12.565989010989011</v>
      </c>
      <c r="B5127" s="15">
        <v>21.602551668661654</v>
      </c>
      <c r="C5127" s="5">
        <f t="shared" si="80"/>
        <v>34.168540679650661</v>
      </c>
      <c r="D5127" t="s">
        <v>10</v>
      </c>
    </row>
    <row r="5128" spans="1:4" x14ac:dyDescent="0.3">
      <c r="A5128" s="14">
        <v>11.826813186813187</v>
      </c>
      <c r="B5128" s="15">
        <v>23.289087305627287</v>
      </c>
      <c r="C5128" s="5">
        <f t="shared" si="80"/>
        <v>35.115900492440474</v>
      </c>
      <c r="D5128" t="s">
        <v>10</v>
      </c>
    </row>
    <row r="5129" spans="1:4" x14ac:dyDescent="0.3">
      <c r="A5129" s="14">
        <v>15.522692307692306</v>
      </c>
      <c r="B5129" s="15">
        <v>24.971143166228984</v>
      </c>
      <c r="C5129" s="5">
        <f t="shared" si="80"/>
        <v>40.493835473921294</v>
      </c>
      <c r="D5129" t="s">
        <v>10</v>
      </c>
    </row>
    <row r="5130" spans="1:4" x14ac:dyDescent="0.3">
      <c r="A5130" s="14">
        <v>19.957747252747254</v>
      </c>
      <c r="B5130" s="15">
        <v>26.331926144279191</v>
      </c>
      <c r="C5130" s="5">
        <f t="shared" si="80"/>
        <v>46.289673397026448</v>
      </c>
      <c r="D5130" t="s">
        <v>10</v>
      </c>
    </row>
    <row r="5131" spans="1:4" x14ac:dyDescent="0.3">
      <c r="A5131" s="14">
        <v>19.957747252747254</v>
      </c>
      <c r="B5131" s="15">
        <v>26.81002418188309</v>
      </c>
      <c r="C5131" s="5">
        <f t="shared" si="80"/>
        <v>46.767771434630347</v>
      </c>
      <c r="D5131" t="s">
        <v>10</v>
      </c>
    </row>
    <row r="5132" spans="1:4" x14ac:dyDescent="0.3">
      <c r="A5132" s="14">
        <v>14.783516483516486</v>
      </c>
      <c r="B5132" s="15">
        <v>26.335167001269703</v>
      </c>
      <c r="C5132" s="5">
        <f t="shared" si="80"/>
        <v>41.118683484786189</v>
      </c>
      <c r="D5132" t="s">
        <v>10</v>
      </c>
    </row>
    <row r="5133" spans="1:4" x14ac:dyDescent="0.3">
      <c r="A5133" s="14">
        <v>7.391758241758243</v>
      </c>
      <c r="B5133" s="15">
        <v>23.278994242983725</v>
      </c>
      <c r="C5133" s="5">
        <f t="shared" si="80"/>
        <v>30.670752484741968</v>
      </c>
      <c r="D5133" t="s">
        <v>10</v>
      </c>
    </row>
    <row r="5134" spans="1:4" x14ac:dyDescent="0.3">
      <c r="A5134" s="14">
        <v>0.94000000000000028</v>
      </c>
      <c r="B5134" s="15">
        <v>22.42153500293869</v>
      </c>
      <c r="C5134" s="5">
        <f t="shared" si="80"/>
        <v>23.361535002938691</v>
      </c>
      <c r="D5134" t="s">
        <v>10</v>
      </c>
    </row>
    <row r="5135" spans="1:4" x14ac:dyDescent="0.3">
      <c r="A5135" s="14">
        <v>0.94000000000000028</v>
      </c>
      <c r="B5135" s="15">
        <v>22.75412479597453</v>
      </c>
      <c r="C5135" s="5">
        <f t="shared" si="80"/>
        <v>23.694124795974531</v>
      </c>
      <c r="D5135" t="s">
        <v>10</v>
      </c>
    </row>
    <row r="5136" spans="1:4" x14ac:dyDescent="0.3">
      <c r="A5136" s="14">
        <v>0.94000000000000028</v>
      </c>
      <c r="B5136" s="15">
        <v>23.336849185561981</v>
      </c>
      <c r="C5136" s="5">
        <f t="shared" si="80"/>
        <v>24.276849185561982</v>
      </c>
      <c r="D5136" t="s">
        <v>10</v>
      </c>
    </row>
    <row r="5137" spans="1:4" x14ac:dyDescent="0.3">
      <c r="A5137" s="14">
        <v>0.94000000000000028</v>
      </c>
      <c r="B5137" s="15">
        <v>23.616155241846801</v>
      </c>
      <c r="C5137" s="5">
        <f t="shared" si="80"/>
        <v>24.556155241846803</v>
      </c>
      <c r="D5137" t="s">
        <v>10</v>
      </c>
    </row>
    <row r="5138" spans="1:4" x14ac:dyDescent="0.3">
      <c r="A5138" s="14">
        <v>0.94000000000000028</v>
      </c>
      <c r="B5138" s="15">
        <v>23.146082161956141</v>
      </c>
      <c r="C5138" s="5">
        <f t="shared" si="80"/>
        <v>24.086082161956142</v>
      </c>
      <c r="D5138" t="s">
        <v>10</v>
      </c>
    </row>
    <row r="5139" spans="1:4" x14ac:dyDescent="0.3">
      <c r="A5139" s="14">
        <v>0.94000000000000028</v>
      </c>
      <c r="B5139" s="15">
        <v>21.689392077029439</v>
      </c>
      <c r="C5139" s="5">
        <f t="shared" si="80"/>
        <v>22.62939207702944</v>
      </c>
      <c r="D5139" t="s">
        <v>10</v>
      </c>
    </row>
    <row r="5140" spans="1:4" x14ac:dyDescent="0.3">
      <c r="A5140" s="14">
        <v>0.94000000000000028</v>
      </c>
      <c r="B5140" s="15">
        <v>19.935767698938587</v>
      </c>
      <c r="C5140" s="5">
        <f t="shared" si="80"/>
        <v>20.875767698938589</v>
      </c>
      <c r="D5140" t="s">
        <v>10</v>
      </c>
    </row>
    <row r="5141" spans="1:4" x14ac:dyDescent="0.3">
      <c r="A5141" s="14">
        <v>0.94000000000000028</v>
      </c>
      <c r="B5141" s="15">
        <v>17.994510806614969</v>
      </c>
      <c r="C5141" s="5">
        <f t="shared" si="80"/>
        <v>18.93451080661497</v>
      </c>
      <c r="D5141" t="s">
        <v>10</v>
      </c>
    </row>
    <row r="5142" spans="1:4" x14ac:dyDescent="0.3">
      <c r="A5142" s="14">
        <v>0.94000000000000028</v>
      </c>
      <c r="B5142" s="15">
        <v>14.474426545557332</v>
      </c>
      <c r="C5142" s="5">
        <f t="shared" si="80"/>
        <v>15.414426545557331</v>
      </c>
      <c r="D5142" t="s">
        <v>10</v>
      </c>
    </row>
    <row r="5143" spans="1:4" x14ac:dyDescent="0.3">
      <c r="A5143" s="14">
        <v>0.94000000000000028</v>
      </c>
      <c r="B5143" s="15">
        <v>10.797629818305179</v>
      </c>
      <c r="C5143" s="5">
        <f t="shared" si="80"/>
        <v>11.737629818305178</v>
      </c>
      <c r="D5143" t="s">
        <v>10</v>
      </c>
    </row>
    <row r="5144" spans="1:4" x14ac:dyDescent="0.3">
      <c r="A5144" s="14">
        <v>7.391758241758243</v>
      </c>
      <c r="B5144" s="15">
        <v>8.7139917367270527</v>
      </c>
      <c r="C5144" s="5">
        <f t="shared" si="80"/>
        <v>16.105749978485296</v>
      </c>
      <c r="D5144" t="s">
        <v>10</v>
      </c>
    </row>
    <row r="5145" spans="1:4" x14ac:dyDescent="0.3">
      <c r="A5145" s="14">
        <v>11.826813186813187</v>
      </c>
      <c r="B5145" s="15">
        <v>8.1235623343986596</v>
      </c>
      <c r="C5145" s="5">
        <f t="shared" si="80"/>
        <v>19.950375521211846</v>
      </c>
      <c r="D5145" t="s">
        <v>10</v>
      </c>
    </row>
    <row r="5146" spans="1:4" x14ac:dyDescent="0.3">
      <c r="A5146" s="14">
        <v>16.26186813186813</v>
      </c>
      <c r="B5146" s="15">
        <v>10.038653761103056</v>
      </c>
      <c r="C5146" s="5">
        <f t="shared" si="80"/>
        <v>26.300521892971187</v>
      </c>
      <c r="D5146" t="s">
        <v>10</v>
      </c>
    </row>
    <row r="5147" spans="1:4" x14ac:dyDescent="0.3">
      <c r="A5147" s="14">
        <v>16.26186813186813</v>
      </c>
      <c r="B5147" s="15">
        <v>14.809417197204601</v>
      </c>
      <c r="C5147" s="5">
        <f t="shared" si="80"/>
        <v>31.07128532907273</v>
      </c>
      <c r="D5147" t="s">
        <v>10</v>
      </c>
    </row>
    <row r="5148" spans="1:4" x14ac:dyDescent="0.3">
      <c r="A5148" s="14">
        <v>16.26186813186813</v>
      </c>
      <c r="B5148" s="15">
        <v>16.981672880368407</v>
      </c>
      <c r="C5148" s="5">
        <f t="shared" si="80"/>
        <v>33.243541012236534</v>
      </c>
      <c r="D5148" t="s">
        <v>10</v>
      </c>
    </row>
    <row r="5149" spans="1:4" x14ac:dyDescent="0.3">
      <c r="A5149" s="14">
        <v>15.522692307692306</v>
      </c>
      <c r="B5149" s="15">
        <v>18.403738565042929</v>
      </c>
      <c r="C5149" s="5">
        <f t="shared" si="80"/>
        <v>33.926430872735239</v>
      </c>
      <c r="D5149" t="s">
        <v>10</v>
      </c>
    </row>
    <row r="5150" spans="1:4" x14ac:dyDescent="0.3">
      <c r="A5150" s="14">
        <v>15.522692307692306</v>
      </c>
      <c r="B5150" s="15">
        <v>19.84608467184712</v>
      </c>
      <c r="C5150" s="5">
        <f t="shared" si="80"/>
        <v>35.368776979539426</v>
      </c>
      <c r="D5150" t="s">
        <v>10</v>
      </c>
    </row>
    <row r="5151" spans="1:4" x14ac:dyDescent="0.3">
      <c r="A5151" s="14">
        <v>12.565989010989011</v>
      </c>
      <c r="B5151" s="15">
        <v>21.602551668661654</v>
      </c>
      <c r="C5151" s="5">
        <f t="shared" si="80"/>
        <v>34.168540679650661</v>
      </c>
      <c r="D5151" t="s">
        <v>10</v>
      </c>
    </row>
    <row r="5152" spans="1:4" x14ac:dyDescent="0.3">
      <c r="A5152" s="14">
        <v>11.826813186813187</v>
      </c>
      <c r="B5152" s="15">
        <v>23.289087305627287</v>
      </c>
      <c r="C5152" s="5">
        <f t="shared" si="80"/>
        <v>35.115900492440474</v>
      </c>
      <c r="D5152" t="s">
        <v>10</v>
      </c>
    </row>
    <row r="5153" spans="1:4" x14ac:dyDescent="0.3">
      <c r="A5153" s="14">
        <v>15.522692307692306</v>
      </c>
      <c r="B5153" s="15">
        <v>24.971143166228984</v>
      </c>
      <c r="C5153" s="5">
        <f t="shared" si="80"/>
        <v>40.493835473921294</v>
      </c>
      <c r="D5153" t="s">
        <v>10</v>
      </c>
    </row>
    <row r="5154" spans="1:4" x14ac:dyDescent="0.3">
      <c r="A5154" s="14">
        <v>19.957747252747254</v>
      </c>
      <c r="B5154" s="15">
        <v>26.331926144279191</v>
      </c>
      <c r="C5154" s="5">
        <f t="shared" si="80"/>
        <v>46.289673397026448</v>
      </c>
      <c r="D5154" t="s">
        <v>10</v>
      </c>
    </row>
    <row r="5155" spans="1:4" x14ac:dyDescent="0.3">
      <c r="A5155" s="14">
        <v>19.957747252747254</v>
      </c>
      <c r="B5155" s="15">
        <v>26.81002418188309</v>
      </c>
      <c r="C5155" s="5">
        <f t="shared" si="80"/>
        <v>46.767771434630347</v>
      </c>
      <c r="D5155" t="s">
        <v>10</v>
      </c>
    </row>
    <row r="5156" spans="1:4" x14ac:dyDescent="0.3">
      <c r="A5156" s="14">
        <v>14.783516483516486</v>
      </c>
      <c r="B5156" s="15">
        <v>26.335167001269703</v>
      </c>
      <c r="C5156" s="5">
        <f t="shared" si="80"/>
        <v>41.118683484786189</v>
      </c>
      <c r="D5156" t="s">
        <v>10</v>
      </c>
    </row>
    <row r="5157" spans="1:4" x14ac:dyDescent="0.3">
      <c r="A5157" s="14">
        <v>7.391758241758243</v>
      </c>
      <c r="B5157" s="15">
        <v>23.278994242983725</v>
      </c>
      <c r="C5157" s="5">
        <f t="shared" si="80"/>
        <v>30.670752484741968</v>
      </c>
      <c r="D5157" t="s">
        <v>10</v>
      </c>
    </row>
    <row r="5158" spans="1:4" x14ac:dyDescent="0.3">
      <c r="A5158" s="14">
        <v>0.94000000000000028</v>
      </c>
      <c r="B5158" s="15">
        <v>22.42153500293869</v>
      </c>
      <c r="C5158" s="5">
        <f t="shared" si="80"/>
        <v>23.361535002938691</v>
      </c>
      <c r="D5158" t="s">
        <v>10</v>
      </c>
    </row>
    <row r="5159" spans="1:4" x14ac:dyDescent="0.3">
      <c r="A5159" s="14">
        <v>0.94000000000000028</v>
      </c>
      <c r="B5159" s="15">
        <v>22.75412479597453</v>
      </c>
      <c r="C5159" s="5">
        <f t="shared" si="80"/>
        <v>23.694124795974531</v>
      </c>
      <c r="D5159" t="s">
        <v>10</v>
      </c>
    </row>
    <row r="5160" spans="1:4" x14ac:dyDescent="0.3">
      <c r="A5160" s="14">
        <v>0.94000000000000028</v>
      </c>
      <c r="B5160" s="15">
        <v>23.336849185561981</v>
      </c>
      <c r="C5160" s="5">
        <f t="shared" si="80"/>
        <v>24.276849185561982</v>
      </c>
      <c r="D5160" t="s">
        <v>10</v>
      </c>
    </row>
    <row r="5161" spans="1:4" x14ac:dyDescent="0.3">
      <c r="A5161" s="14">
        <v>0.94000000000000028</v>
      </c>
      <c r="B5161" s="15">
        <v>23.616155241846801</v>
      </c>
      <c r="C5161" s="5">
        <f t="shared" si="80"/>
        <v>24.556155241846803</v>
      </c>
      <c r="D5161" t="s">
        <v>10</v>
      </c>
    </row>
    <row r="5162" spans="1:4" x14ac:dyDescent="0.3">
      <c r="A5162" s="14">
        <v>0.94000000000000028</v>
      </c>
      <c r="B5162" s="15">
        <v>23.146082161956141</v>
      </c>
      <c r="C5162" s="5">
        <f t="shared" si="80"/>
        <v>24.086082161956142</v>
      </c>
      <c r="D5162" t="s">
        <v>10</v>
      </c>
    </row>
    <row r="5163" spans="1:4" x14ac:dyDescent="0.3">
      <c r="A5163" s="14">
        <v>0.94000000000000028</v>
      </c>
      <c r="B5163" s="15">
        <v>21.689392077029439</v>
      </c>
      <c r="C5163" s="5">
        <f t="shared" si="80"/>
        <v>22.62939207702944</v>
      </c>
      <c r="D5163" t="s">
        <v>10</v>
      </c>
    </row>
    <row r="5164" spans="1:4" x14ac:dyDescent="0.3">
      <c r="A5164" s="14">
        <v>0.94000000000000028</v>
      </c>
      <c r="B5164" s="15">
        <v>19.935767698938587</v>
      </c>
      <c r="C5164" s="5">
        <f t="shared" si="80"/>
        <v>20.875767698938589</v>
      </c>
      <c r="D5164" t="s">
        <v>10</v>
      </c>
    </row>
    <row r="5165" spans="1:4" x14ac:dyDescent="0.3">
      <c r="A5165" s="14">
        <v>0.94000000000000028</v>
      </c>
      <c r="B5165" s="15">
        <v>17.994510806614969</v>
      </c>
      <c r="C5165" s="5">
        <f t="shared" si="80"/>
        <v>18.93451080661497</v>
      </c>
      <c r="D5165" t="s">
        <v>10</v>
      </c>
    </row>
    <row r="5166" spans="1:4" x14ac:dyDescent="0.3">
      <c r="A5166" s="14">
        <v>0.94000000000000028</v>
      </c>
      <c r="B5166" s="15">
        <v>14.474426545557332</v>
      </c>
      <c r="C5166" s="5">
        <f t="shared" si="80"/>
        <v>15.414426545557331</v>
      </c>
      <c r="D5166" t="s">
        <v>10</v>
      </c>
    </row>
    <row r="5167" spans="1:4" x14ac:dyDescent="0.3">
      <c r="A5167" s="14">
        <v>0.94000000000000028</v>
      </c>
      <c r="B5167" s="15">
        <v>10.797629818305179</v>
      </c>
      <c r="C5167" s="5">
        <f t="shared" si="80"/>
        <v>11.737629818305178</v>
      </c>
      <c r="D5167" t="s">
        <v>10</v>
      </c>
    </row>
    <row r="5168" spans="1:4" x14ac:dyDescent="0.3">
      <c r="A5168" s="14">
        <v>7.391758241758243</v>
      </c>
      <c r="B5168" s="15">
        <v>8.7139917367270527</v>
      </c>
      <c r="C5168" s="5">
        <f t="shared" si="80"/>
        <v>16.105749978485296</v>
      </c>
      <c r="D5168" t="s">
        <v>10</v>
      </c>
    </row>
    <row r="5169" spans="1:4" x14ac:dyDescent="0.3">
      <c r="A5169" s="14">
        <v>11.826813186813187</v>
      </c>
      <c r="B5169" s="15">
        <v>8.1235623343986596</v>
      </c>
      <c r="C5169" s="5">
        <f t="shared" si="80"/>
        <v>19.950375521211846</v>
      </c>
      <c r="D5169" t="s">
        <v>10</v>
      </c>
    </row>
    <row r="5170" spans="1:4" x14ac:dyDescent="0.3">
      <c r="A5170" s="14">
        <v>16.26186813186813</v>
      </c>
      <c r="B5170" s="15">
        <v>10.038653761103056</v>
      </c>
      <c r="C5170" s="5">
        <f t="shared" si="80"/>
        <v>26.300521892971187</v>
      </c>
      <c r="D5170" t="s">
        <v>10</v>
      </c>
    </row>
    <row r="5171" spans="1:4" x14ac:dyDescent="0.3">
      <c r="A5171" s="14">
        <v>16.26186813186813</v>
      </c>
      <c r="B5171" s="15">
        <v>14.809417197204601</v>
      </c>
      <c r="C5171" s="5">
        <f t="shared" si="80"/>
        <v>31.07128532907273</v>
      </c>
      <c r="D5171" t="s">
        <v>10</v>
      </c>
    </row>
    <row r="5172" spans="1:4" x14ac:dyDescent="0.3">
      <c r="A5172" s="14">
        <v>16.26186813186813</v>
      </c>
      <c r="B5172" s="15">
        <v>16.981672880368407</v>
      </c>
      <c r="C5172" s="5">
        <f t="shared" si="80"/>
        <v>33.243541012236534</v>
      </c>
      <c r="D5172" t="s">
        <v>10</v>
      </c>
    </row>
    <row r="5173" spans="1:4" x14ac:dyDescent="0.3">
      <c r="A5173" s="14">
        <v>15.522692307692306</v>
      </c>
      <c r="B5173" s="15">
        <v>18.403738565042929</v>
      </c>
      <c r="C5173" s="5">
        <f t="shared" si="80"/>
        <v>33.926430872735239</v>
      </c>
      <c r="D5173" t="s">
        <v>10</v>
      </c>
    </row>
    <row r="5174" spans="1:4" x14ac:dyDescent="0.3">
      <c r="A5174" s="14">
        <v>15.522692307692306</v>
      </c>
      <c r="B5174" s="15">
        <v>19.84608467184712</v>
      </c>
      <c r="C5174" s="5">
        <f t="shared" si="80"/>
        <v>35.368776979539426</v>
      </c>
      <c r="D5174" t="s">
        <v>10</v>
      </c>
    </row>
    <row r="5175" spans="1:4" x14ac:dyDescent="0.3">
      <c r="A5175" s="14">
        <v>12.565989010989011</v>
      </c>
      <c r="B5175" s="15">
        <v>21.602551668661654</v>
      </c>
      <c r="C5175" s="5">
        <f t="shared" si="80"/>
        <v>34.168540679650661</v>
      </c>
      <c r="D5175" t="s">
        <v>10</v>
      </c>
    </row>
    <row r="5176" spans="1:4" x14ac:dyDescent="0.3">
      <c r="A5176" s="14">
        <v>11.826813186813187</v>
      </c>
      <c r="B5176" s="15">
        <v>23.289087305627287</v>
      </c>
      <c r="C5176" s="5">
        <f t="shared" si="80"/>
        <v>35.115900492440474</v>
      </c>
      <c r="D5176" t="s">
        <v>10</v>
      </c>
    </row>
    <row r="5177" spans="1:4" x14ac:dyDescent="0.3">
      <c r="A5177" s="14">
        <v>15.522692307692306</v>
      </c>
      <c r="B5177" s="15">
        <v>24.971143166228984</v>
      </c>
      <c r="C5177" s="5">
        <f t="shared" si="80"/>
        <v>40.493835473921294</v>
      </c>
      <c r="D5177" t="s">
        <v>10</v>
      </c>
    </row>
    <row r="5178" spans="1:4" x14ac:dyDescent="0.3">
      <c r="A5178" s="14">
        <v>19.957747252747254</v>
      </c>
      <c r="B5178" s="15">
        <v>26.331926144279191</v>
      </c>
      <c r="C5178" s="5">
        <f t="shared" si="80"/>
        <v>46.289673397026448</v>
      </c>
      <c r="D5178" t="s">
        <v>10</v>
      </c>
    </row>
    <row r="5179" spans="1:4" x14ac:dyDescent="0.3">
      <c r="A5179" s="14">
        <v>19.957747252747254</v>
      </c>
      <c r="B5179" s="15">
        <v>26.81002418188309</v>
      </c>
      <c r="C5179" s="5">
        <f t="shared" si="80"/>
        <v>46.767771434630347</v>
      </c>
      <c r="D5179" t="s">
        <v>10</v>
      </c>
    </row>
    <row r="5180" spans="1:4" x14ac:dyDescent="0.3">
      <c r="A5180" s="14">
        <v>14.783516483516486</v>
      </c>
      <c r="B5180" s="15">
        <v>26.335167001269703</v>
      </c>
      <c r="C5180" s="5">
        <f t="shared" si="80"/>
        <v>41.118683484786189</v>
      </c>
      <c r="D5180" t="s">
        <v>10</v>
      </c>
    </row>
    <row r="5181" spans="1:4" x14ac:dyDescent="0.3">
      <c r="A5181" s="14">
        <v>7.391758241758243</v>
      </c>
      <c r="B5181" s="15">
        <v>23.278994242983725</v>
      </c>
      <c r="C5181" s="5">
        <f t="shared" si="80"/>
        <v>30.670752484741968</v>
      </c>
      <c r="D5181" t="s">
        <v>10</v>
      </c>
    </row>
    <row r="5182" spans="1:4" x14ac:dyDescent="0.3">
      <c r="A5182" s="14">
        <v>0.94000000000000028</v>
      </c>
      <c r="B5182" s="15">
        <v>22.42153500293869</v>
      </c>
      <c r="C5182" s="5">
        <f t="shared" si="80"/>
        <v>23.361535002938691</v>
      </c>
      <c r="D5182" t="s">
        <v>10</v>
      </c>
    </row>
    <row r="5183" spans="1:4" x14ac:dyDescent="0.3">
      <c r="A5183" s="14">
        <v>0.94000000000000028</v>
      </c>
      <c r="B5183" s="15">
        <v>22.75412479597453</v>
      </c>
      <c r="C5183" s="5">
        <f t="shared" si="80"/>
        <v>23.694124795974531</v>
      </c>
      <c r="D5183" t="s">
        <v>10</v>
      </c>
    </row>
    <row r="5184" spans="1:4" x14ac:dyDescent="0.3">
      <c r="A5184" s="14">
        <v>0.94000000000000028</v>
      </c>
      <c r="B5184" s="15">
        <v>23.336849185561981</v>
      </c>
      <c r="C5184" s="5">
        <f t="shared" si="80"/>
        <v>24.276849185561982</v>
      </c>
      <c r="D5184" t="s">
        <v>10</v>
      </c>
    </row>
    <row r="5185" spans="1:4" x14ac:dyDescent="0.3">
      <c r="A5185" s="14">
        <v>0.94000000000000028</v>
      </c>
      <c r="B5185" s="15">
        <v>23.616155241846801</v>
      </c>
      <c r="C5185" s="5">
        <f t="shared" si="80"/>
        <v>24.556155241846803</v>
      </c>
      <c r="D5185" t="s">
        <v>10</v>
      </c>
    </row>
    <row r="5186" spans="1:4" x14ac:dyDescent="0.3">
      <c r="A5186" s="14">
        <v>0.94000000000000028</v>
      </c>
      <c r="B5186" s="15">
        <v>23.146082161956141</v>
      </c>
      <c r="C5186" s="5">
        <f t="shared" si="80"/>
        <v>24.086082161956142</v>
      </c>
      <c r="D5186" t="s">
        <v>10</v>
      </c>
    </row>
    <row r="5187" spans="1:4" x14ac:dyDescent="0.3">
      <c r="A5187" s="14">
        <v>0.94000000000000028</v>
      </c>
      <c r="B5187" s="15">
        <v>21.689392077029439</v>
      </c>
      <c r="C5187" s="5">
        <f t="shared" ref="C5187:C5250" si="81">SUM(A5187:B5187)</f>
        <v>22.62939207702944</v>
      </c>
      <c r="D5187" t="s">
        <v>10</v>
      </c>
    </row>
    <row r="5188" spans="1:4" x14ac:dyDescent="0.3">
      <c r="A5188" s="14">
        <v>0.94000000000000028</v>
      </c>
      <c r="B5188" s="15">
        <v>19.935767698938587</v>
      </c>
      <c r="C5188" s="5">
        <f t="shared" si="81"/>
        <v>20.875767698938589</v>
      </c>
      <c r="D5188" t="s">
        <v>10</v>
      </c>
    </row>
    <row r="5189" spans="1:4" x14ac:dyDescent="0.3">
      <c r="A5189" s="14">
        <v>0.94000000000000028</v>
      </c>
      <c r="B5189" s="15">
        <v>17.994510806614969</v>
      </c>
      <c r="C5189" s="5">
        <f t="shared" si="81"/>
        <v>18.93451080661497</v>
      </c>
      <c r="D5189" t="s">
        <v>10</v>
      </c>
    </row>
    <row r="5190" spans="1:4" x14ac:dyDescent="0.3">
      <c r="A5190" s="14">
        <v>0.94000000000000028</v>
      </c>
      <c r="B5190" s="15">
        <v>14.474426545557332</v>
      </c>
      <c r="C5190" s="5">
        <f t="shared" si="81"/>
        <v>15.414426545557331</v>
      </c>
      <c r="D5190" t="s">
        <v>10</v>
      </c>
    </row>
    <row r="5191" spans="1:4" x14ac:dyDescent="0.3">
      <c r="A5191" s="14">
        <v>0.94000000000000028</v>
      </c>
      <c r="B5191" s="15">
        <v>10.797629818305179</v>
      </c>
      <c r="C5191" s="5">
        <f t="shared" si="81"/>
        <v>11.737629818305178</v>
      </c>
      <c r="D5191" t="s">
        <v>10</v>
      </c>
    </row>
    <row r="5192" spans="1:4" x14ac:dyDescent="0.3">
      <c r="A5192" s="14">
        <v>7.391758241758243</v>
      </c>
      <c r="B5192" s="15">
        <v>8.7139917367270527</v>
      </c>
      <c r="C5192" s="5">
        <f t="shared" si="81"/>
        <v>16.105749978485296</v>
      </c>
      <c r="D5192" t="s">
        <v>10</v>
      </c>
    </row>
    <row r="5193" spans="1:4" x14ac:dyDescent="0.3">
      <c r="A5193" s="14">
        <v>11.826813186813187</v>
      </c>
      <c r="B5193" s="15">
        <v>8.1235623343986596</v>
      </c>
      <c r="C5193" s="5">
        <f t="shared" si="81"/>
        <v>19.950375521211846</v>
      </c>
      <c r="D5193" t="s">
        <v>10</v>
      </c>
    </row>
    <row r="5194" spans="1:4" x14ac:dyDescent="0.3">
      <c r="A5194" s="14">
        <v>16.26186813186813</v>
      </c>
      <c r="B5194" s="15">
        <v>10.038653761103056</v>
      </c>
      <c r="C5194" s="5">
        <f t="shared" si="81"/>
        <v>26.300521892971187</v>
      </c>
      <c r="D5194" t="s">
        <v>10</v>
      </c>
    </row>
    <row r="5195" spans="1:4" x14ac:dyDescent="0.3">
      <c r="A5195" s="14">
        <v>16.26186813186813</v>
      </c>
      <c r="B5195" s="15">
        <v>14.809417197204601</v>
      </c>
      <c r="C5195" s="5">
        <f t="shared" si="81"/>
        <v>31.07128532907273</v>
      </c>
      <c r="D5195" t="s">
        <v>10</v>
      </c>
    </row>
    <row r="5196" spans="1:4" x14ac:dyDescent="0.3">
      <c r="A5196" s="14">
        <v>16.26186813186813</v>
      </c>
      <c r="B5196" s="15">
        <v>16.981672880368407</v>
      </c>
      <c r="C5196" s="5">
        <f t="shared" si="81"/>
        <v>33.243541012236534</v>
      </c>
      <c r="D5196" t="s">
        <v>10</v>
      </c>
    </row>
    <row r="5197" spans="1:4" x14ac:dyDescent="0.3">
      <c r="A5197" s="14">
        <v>15.522692307692306</v>
      </c>
      <c r="B5197" s="15">
        <v>18.403738565042929</v>
      </c>
      <c r="C5197" s="5">
        <f t="shared" si="81"/>
        <v>33.926430872735239</v>
      </c>
      <c r="D5197" t="s">
        <v>10</v>
      </c>
    </row>
    <row r="5198" spans="1:4" x14ac:dyDescent="0.3">
      <c r="A5198" s="14">
        <v>15.522692307692306</v>
      </c>
      <c r="B5198" s="15">
        <v>19.84608467184712</v>
      </c>
      <c r="C5198" s="5">
        <f t="shared" si="81"/>
        <v>35.368776979539426</v>
      </c>
      <c r="D5198" t="s">
        <v>10</v>
      </c>
    </row>
    <row r="5199" spans="1:4" x14ac:dyDescent="0.3">
      <c r="A5199" s="14">
        <v>12.565989010989011</v>
      </c>
      <c r="B5199" s="15">
        <v>21.602551668661654</v>
      </c>
      <c r="C5199" s="5">
        <f t="shared" si="81"/>
        <v>34.168540679650661</v>
      </c>
      <c r="D5199" t="s">
        <v>10</v>
      </c>
    </row>
    <row r="5200" spans="1:4" x14ac:dyDescent="0.3">
      <c r="A5200" s="14">
        <v>11.826813186813187</v>
      </c>
      <c r="B5200" s="15">
        <v>23.289087305627287</v>
      </c>
      <c r="C5200" s="5">
        <f t="shared" si="81"/>
        <v>35.115900492440474</v>
      </c>
      <c r="D5200" t="s">
        <v>10</v>
      </c>
    </row>
    <row r="5201" spans="1:4" x14ac:dyDescent="0.3">
      <c r="A5201" s="14">
        <v>15.522692307692306</v>
      </c>
      <c r="B5201" s="15">
        <v>24.971143166228984</v>
      </c>
      <c r="C5201" s="5">
        <f t="shared" si="81"/>
        <v>40.493835473921294</v>
      </c>
      <c r="D5201" t="s">
        <v>10</v>
      </c>
    </row>
    <row r="5202" spans="1:4" x14ac:dyDescent="0.3">
      <c r="A5202" s="14">
        <v>19.957747252747254</v>
      </c>
      <c r="B5202" s="15">
        <v>26.331926144279191</v>
      </c>
      <c r="C5202" s="5">
        <f t="shared" si="81"/>
        <v>46.289673397026448</v>
      </c>
      <c r="D5202" t="s">
        <v>10</v>
      </c>
    </row>
    <row r="5203" spans="1:4" x14ac:dyDescent="0.3">
      <c r="A5203" s="14">
        <v>19.957747252747254</v>
      </c>
      <c r="B5203" s="15">
        <v>26.81002418188309</v>
      </c>
      <c r="C5203" s="5">
        <f t="shared" si="81"/>
        <v>46.767771434630347</v>
      </c>
      <c r="D5203" t="s">
        <v>10</v>
      </c>
    </row>
    <row r="5204" spans="1:4" x14ac:dyDescent="0.3">
      <c r="A5204" s="14">
        <v>14.783516483516486</v>
      </c>
      <c r="B5204" s="15">
        <v>26.335167001269703</v>
      </c>
      <c r="C5204" s="5">
        <f t="shared" si="81"/>
        <v>41.118683484786189</v>
      </c>
      <c r="D5204" t="s">
        <v>10</v>
      </c>
    </row>
    <row r="5205" spans="1:4" x14ac:dyDescent="0.3">
      <c r="A5205" s="14">
        <v>7.391758241758243</v>
      </c>
      <c r="B5205" s="15">
        <v>23.278994242983725</v>
      </c>
      <c r="C5205" s="5">
        <f t="shared" si="81"/>
        <v>30.670752484741968</v>
      </c>
      <c r="D5205" t="s">
        <v>10</v>
      </c>
    </row>
    <row r="5206" spans="1:4" x14ac:dyDescent="0.3">
      <c r="A5206" s="14">
        <v>0.94000000000000028</v>
      </c>
      <c r="B5206" s="15">
        <v>22.42153500293869</v>
      </c>
      <c r="C5206" s="5">
        <f t="shared" si="81"/>
        <v>23.361535002938691</v>
      </c>
      <c r="D5206" t="s">
        <v>10</v>
      </c>
    </row>
    <row r="5207" spans="1:4" x14ac:dyDescent="0.3">
      <c r="A5207" s="14">
        <v>0.94000000000000028</v>
      </c>
      <c r="B5207" s="15">
        <v>22.75412479597453</v>
      </c>
      <c r="C5207" s="5">
        <f t="shared" si="81"/>
        <v>23.694124795974531</v>
      </c>
      <c r="D5207" t="s">
        <v>10</v>
      </c>
    </row>
    <row r="5208" spans="1:4" x14ac:dyDescent="0.3">
      <c r="A5208" s="14">
        <v>0.94000000000000028</v>
      </c>
      <c r="B5208" s="15">
        <v>23.336849185561981</v>
      </c>
      <c r="C5208" s="5">
        <f t="shared" si="81"/>
        <v>24.276849185561982</v>
      </c>
      <c r="D5208" t="s">
        <v>10</v>
      </c>
    </row>
    <row r="5209" spans="1:4" x14ac:dyDescent="0.3">
      <c r="A5209" s="14">
        <v>0.94000000000000028</v>
      </c>
      <c r="B5209" s="15">
        <v>23.616155241846801</v>
      </c>
      <c r="C5209" s="5">
        <f t="shared" si="81"/>
        <v>24.556155241846803</v>
      </c>
      <c r="D5209" t="s">
        <v>10</v>
      </c>
    </row>
    <row r="5210" spans="1:4" x14ac:dyDescent="0.3">
      <c r="A5210" s="12">
        <v>0.94000000000000006</v>
      </c>
      <c r="B5210" s="13">
        <v>29.30645584747192</v>
      </c>
      <c r="C5210" s="5">
        <f t="shared" si="81"/>
        <v>30.246455847471921</v>
      </c>
      <c r="D5210" t="s">
        <v>10</v>
      </c>
    </row>
    <row r="5211" spans="1:4" x14ac:dyDescent="0.3">
      <c r="A5211" s="12">
        <v>0.94000000000000006</v>
      </c>
      <c r="B5211" s="13">
        <v>27.209118141213224</v>
      </c>
      <c r="C5211" s="5">
        <f t="shared" si="81"/>
        <v>28.149118141213226</v>
      </c>
      <c r="D5211" t="s">
        <v>10</v>
      </c>
    </row>
    <row r="5212" spans="1:4" x14ac:dyDescent="0.3">
      <c r="A5212" s="12">
        <v>0.94000000000000006</v>
      </c>
      <c r="B5212" s="13">
        <v>24.270696892881542</v>
      </c>
      <c r="C5212" s="5">
        <f t="shared" si="81"/>
        <v>25.210696892881543</v>
      </c>
      <c r="D5212" t="s">
        <v>10</v>
      </c>
    </row>
    <row r="5213" spans="1:4" x14ac:dyDescent="0.3">
      <c r="A5213" s="12">
        <v>0.94000000000000006</v>
      </c>
      <c r="B5213" s="13">
        <v>20.501654275040437</v>
      </c>
      <c r="C5213" s="5">
        <f t="shared" si="81"/>
        <v>21.441654275040438</v>
      </c>
      <c r="D5213" t="s">
        <v>10</v>
      </c>
    </row>
    <row r="5214" spans="1:4" x14ac:dyDescent="0.3">
      <c r="A5214" s="12">
        <v>0.94000000000000006</v>
      </c>
      <c r="B5214" s="13">
        <v>16.578839650440027</v>
      </c>
      <c r="C5214" s="5">
        <f t="shared" si="81"/>
        <v>17.518839650440029</v>
      </c>
      <c r="D5214" t="s">
        <v>10</v>
      </c>
    </row>
    <row r="5215" spans="1:4" x14ac:dyDescent="0.3">
      <c r="A5215" s="12">
        <v>0.94000000000000006</v>
      </c>
      <c r="B5215" s="13">
        <v>13.401369828430429</v>
      </c>
      <c r="C5215" s="5">
        <f t="shared" si="81"/>
        <v>14.341369828430429</v>
      </c>
      <c r="D5215" t="s">
        <v>10</v>
      </c>
    </row>
    <row r="5216" spans="1:4" x14ac:dyDescent="0.3">
      <c r="A5216" s="12">
        <v>0.94000000000000006</v>
      </c>
      <c r="B5216" s="13">
        <v>10.727261990410534</v>
      </c>
      <c r="C5216" s="5">
        <f t="shared" si="81"/>
        <v>11.667261990410534</v>
      </c>
      <c r="D5216" t="s">
        <v>10</v>
      </c>
    </row>
    <row r="5217" spans="1:4" x14ac:dyDescent="0.3">
      <c r="A5217" s="12">
        <v>0.94000000000000006</v>
      </c>
      <c r="B5217" s="13">
        <v>8.2269603542291403</v>
      </c>
      <c r="C5217" s="5">
        <f t="shared" si="81"/>
        <v>9.1669603542291398</v>
      </c>
      <c r="D5217" t="s">
        <v>10</v>
      </c>
    </row>
    <row r="5218" spans="1:4" x14ac:dyDescent="0.3">
      <c r="A5218" s="12">
        <v>0.94000000000000006</v>
      </c>
      <c r="B5218" s="13">
        <v>6.2562184140255912</v>
      </c>
      <c r="C5218" s="5">
        <f t="shared" si="81"/>
        <v>7.1962184140255916</v>
      </c>
      <c r="D5218" t="s">
        <v>10</v>
      </c>
    </row>
    <row r="5219" spans="1:4" x14ac:dyDescent="0.3">
      <c r="A5219" s="12">
        <v>0.94000000000000006</v>
      </c>
      <c r="B5219" s="13">
        <v>5.0900031509444821</v>
      </c>
      <c r="C5219" s="5">
        <f t="shared" si="81"/>
        <v>6.0300031509444825</v>
      </c>
      <c r="D5219" t="s">
        <v>10</v>
      </c>
    </row>
    <row r="5220" spans="1:4" x14ac:dyDescent="0.3">
      <c r="A5220" s="12">
        <v>0.94000000000000006</v>
      </c>
      <c r="B5220" s="13">
        <v>5.1244618285953205</v>
      </c>
      <c r="C5220" s="5">
        <f t="shared" si="81"/>
        <v>6.0644618285953209</v>
      </c>
      <c r="D5220" t="s">
        <v>10</v>
      </c>
    </row>
    <row r="5221" spans="1:4" x14ac:dyDescent="0.3">
      <c r="A5221" s="12">
        <v>0.94000000000000006</v>
      </c>
      <c r="B5221" s="13">
        <v>6.0221968814835289</v>
      </c>
      <c r="C5221" s="5">
        <f t="shared" si="81"/>
        <v>6.9621968814835293</v>
      </c>
      <c r="D5221" t="s">
        <v>10</v>
      </c>
    </row>
    <row r="5222" spans="1:4" x14ac:dyDescent="0.3">
      <c r="A5222" s="12">
        <v>0.94000000000000006</v>
      </c>
      <c r="B5222" s="13">
        <v>8.2704311157523112</v>
      </c>
      <c r="C5222" s="5">
        <f t="shared" si="81"/>
        <v>9.2104311157523107</v>
      </c>
      <c r="D5222" t="s">
        <v>10</v>
      </c>
    </row>
    <row r="5223" spans="1:4" x14ac:dyDescent="0.3">
      <c r="A5223" s="12">
        <v>0.94000000000000006</v>
      </c>
      <c r="B5223" s="13">
        <v>11.280231596315655</v>
      </c>
      <c r="C5223" s="5">
        <f t="shared" si="81"/>
        <v>12.220231596315655</v>
      </c>
      <c r="D5223" t="s">
        <v>10</v>
      </c>
    </row>
    <row r="5224" spans="1:4" x14ac:dyDescent="0.3">
      <c r="A5224" s="12">
        <v>0.94000000000000006</v>
      </c>
      <c r="B5224" s="13">
        <v>14.454930878215668</v>
      </c>
      <c r="C5224" s="5">
        <f t="shared" si="81"/>
        <v>15.394930878215668</v>
      </c>
      <c r="D5224" t="s">
        <v>10</v>
      </c>
    </row>
    <row r="5225" spans="1:4" x14ac:dyDescent="0.3">
      <c r="A5225" s="12">
        <v>0.94000000000000006</v>
      </c>
      <c r="B5225" s="13">
        <v>17.736088893156293</v>
      </c>
      <c r="C5225" s="5">
        <f t="shared" si="81"/>
        <v>18.676088893156294</v>
      </c>
      <c r="D5225" t="s">
        <v>10</v>
      </c>
    </row>
    <row r="5226" spans="1:4" x14ac:dyDescent="0.3">
      <c r="A5226" s="12">
        <v>0.94000000000000006</v>
      </c>
      <c r="B5226" s="13">
        <v>21.19912284189256</v>
      </c>
      <c r="C5226" s="5">
        <f t="shared" si="81"/>
        <v>22.139122841892561</v>
      </c>
      <c r="D5226" t="s">
        <v>10</v>
      </c>
    </row>
    <row r="5227" spans="1:4" x14ac:dyDescent="0.3">
      <c r="A5227" s="12">
        <v>0.94000000000000006</v>
      </c>
      <c r="B5227" s="13">
        <v>25.119128388430532</v>
      </c>
      <c r="C5227" s="5">
        <f t="shared" si="81"/>
        <v>26.059128388430533</v>
      </c>
      <c r="D5227" t="s">
        <v>10</v>
      </c>
    </row>
    <row r="5228" spans="1:4" x14ac:dyDescent="0.3">
      <c r="A5228" s="12">
        <v>0.94000000000000006</v>
      </c>
      <c r="B5228" s="13">
        <v>28.887831888257956</v>
      </c>
      <c r="C5228" s="5">
        <f t="shared" si="81"/>
        <v>29.827831888257958</v>
      </c>
      <c r="D5228" t="s">
        <v>10</v>
      </c>
    </row>
    <row r="5229" spans="1:4" x14ac:dyDescent="0.3">
      <c r="A5229" s="12">
        <v>0.94000000000000006</v>
      </c>
      <c r="B5229" s="13">
        <v>31.406473561578796</v>
      </c>
      <c r="C5229" s="5">
        <f t="shared" si="81"/>
        <v>32.346473561578797</v>
      </c>
      <c r="D5229" t="s">
        <v>10</v>
      </c>
    </row>
    <row r="5230" spans="1:4" x14ac:dyDescent="0.3">
      <c r="A5230" s="12">
        <v>0.94000000000000006</v>
      </c>
      <c r="B5230" s="13">
        <v>32.710708508051312</v>
      </c>
      <c r="C5230" s="5">
        <f t="shared" si="81"/>
        <v>33.650708508051309</v>
      </c>
      <c r="D5230" t="s">
        <v>10</v>
      </c>
    </row>
    <row r="5231" spans="1:4" x14ac:dyDescent="0.3">
      <c r="A5231" s="12">
        <v>0.94000000000000006</v>
      </c>
      <c r="B5231" s="13">
        <v>33.14819860996019</v>
      </c>
      <c r="C5231" s="5">
        <f t="shared" si="81"/>
        <v>34.088198609960187</v>
      </c>
      <c r="D5231" t="s">
        <v>10</v>
      </c>
    </row>
    <row r="5232" spans="1:4" x14ac:dyDescent="0.3">
      <c r="A5232" s="12">
        <v>0.94000000000000006</v>
      </c>
      <c r="B5232" s="13">
        <v>32.560965344823074</v>
      </c>
      <c r="C5232" s="5">
        <f t="shared" si="81"/>
        <v>33.500965344823072</v>
      </c>
      <c r="D5232" t="s">
        <v>10</v>
      </c>
    </row>
    <row r="5233" spans="1:4" x14ac:dyDescent="0.3">
      <c r="A5233" s="12">
        <v>0.94000000000000006</v>
      </c>
      <c r="B5233" s="13">
        <v>31.206501520035097</v>
      </c>
      <c r="C5233" s="5">
        <f t="shared" si="81"/>
        <v>32.146501520035095</v>
      </c>
      <c r="D5233" t="s">
        <v>10</v>
      </c>
    </row>
    <row r="5234" spans="1:4" x14ac:dyDescent="0.3">
      <c r="A5234" s="12">
        <v>0.94000000000000006</v>
      </c>
      <c r="B5234" s="13">
        <v>29.30645584747192</v>
      </c>
      <c r="C5234" s="5">
        <f t="shared" si="81"/>
        <v>30.246455847471921</v>
      </c>
      <c r="D5234" t="s">
        <v>10</v>
      </c>
    </row>
    <row r="5235" spans="1:4" x14ac:dyDescent="0.3">
      <c r="A5235" s="12">
        <v>0.94000000000000006</v>
      </c>
      <c r="B5235" s="13">
        <v>27.209118141213224</v>
      </c>
      <c r="C5235" s="5">
        <f t="shared" si="81"/>
        <v>28.149118141213226</v>
      </c>
      <c r="D5235" t="s">
        <v>10</v>
      </c>
    </row>
    <row r="5236" spans="1:4" x14ac:dyDescent="0.3">
      <c r="A5236" s="12">
        <v>0.94000000000000006</v>
      </c>
      <c r="B5236" s="13">
        <v>24.270696892881542</v>
      </c>
      <c r="C5236" s="5">
        <f t="shared" si="81"/>
        <v>25.210696892881543</v>
      </c>
      <c r="D5236" t="s">
        <v>10</v>
      </c>
    </row>
    <row r="5237" spans="1:4" x14ac:dyDescent="0.3">
      <c r="A5237" s="12">
        <v>0.94000000000000006</v>
      </c>
      <c r="B5237" s="13">
        <v>20.501654275040437</v>
      </c>
      <c r="C5237" s="5">
        <f t="shared" si="81"/>
        <v>21.441654275040438</v>
      </c>
      <c r="D5237" t="s">
        <v>10</v>
      </c>
    </row>
    <row r="5238" spans="1:4" x14ac:dyDescent="0.3">
      <c r="A5238" s="12">
        <v>0.94000000000000006</v>
      </c>
      <c r="B5238" s="13">
        <v>16.578839650440027</v>
      </c>
      <c r="C5238" s="5">
        <f t="shared" si="81"/>
        <v>17.518839650440029</v>
      </c>
      <c r="D5238" t="s">
        <v>10</v>
      </c>
    </row>
    <row r="5239" spans="1:4" x14ac:dyDescent="0.3">
      <c r="A5239" s="12">
        <v>0.94000000000000006</v>
      </c>
      <c r="B5239" s="13">
        <v>13.401369828430429</v>
      </c>
      <c r="C5239" s="5">
        <f t="shared" si="81"/>
        <v>14.341369828430429</v>
      </c>
      <c r="D5239" t="s">
        <v>10</v>
      </c>
    </row>
    <row r="5240" spans="1:4" x14ac:dyDescent="0.3">
      <c r="A5240" s="12">
        <v>0.94000000000000006</v>
      </c>
      <c r="B5240" s="13">
        <v>10.727261990410534</v>
      </c>
      <c r="C5240" s="5">
        <f t="shared" si="81"/>
        <v>11.667261990410534</v>
      </c>
      <c r="D5240" t="s">
        <v>10</v>
      </c>
    </row>
    <row r="5241" spans="1:4" x14ac:dyDescent="0.3">
      <c r="A5241" s="12">
        <v>0.94000000000000006</v>
      </c>
      <c r="B5241" s="13">
        <v>8.2269603542291403</v>
      </c>
      <c r="C5241" s="5">
        <f t="shared" si="81"/>
        <v>9.1669603542291398</v>
      </c>
      <c r="D5241" t="s">
        <v>10</v>
      </c>
    </row>
    <row r="5242" spans="1:4" x14ac:dyDescent="0.3">
      <c r="A5242" s="12">
        <v>0.94000000000000006</v>
      </c>
      <c r="B5242" s="13">
        <v>6.2562184140255912</v>
      </c>
      <c r="C5242" s="5">
        <f t="shared" si="81"/>
        <v>7.1962184140255916</v>
      </c>
      <c r="D5242" t="s">
        <v>10</v>
      </c>
    </row>
    <row r="5243" spans="1:4" x14ac:dyDescent="0.3">
      <c r="A5243" s="12">
        <v>0.94000000000000006</v>
      </c>
      <c r="B5243" s="13">
        <v>5.0900031509444821</v>
      </c>
      <c r="C5243" s="5">
        <f t="shared" si="81"/>
        <v>6.0300031509444825</v>
      </c>
      <c r="D5243" t="s">
        <v>10</v>
      </c>
    </row>
    <row r="5244" spans="1:4" x14ac:dyDescent="0.3">
      <c r="A5244" s="12">
        <v>0.94000000000000006</v>
      </c>
      <c r="B5244" s="13">
        <v>5.1244618285953205</v>
      </c>
      <c r="C5244" s="5">
        <f t="shared" si="81"/>
        <v>6.0644618285953209</v>
      </c>
      <c r="D5244" t="s">
        <v>10</v>
      </c>
    </row>
    <row r="5245" spans="1:4" x14ac:dyDescent="0.3">
      <c r="A5245" s="12">
        <v>0.94000000000000006</v>
      </c>
      <c r="B5245" s="13">
        <v>6.0221968814835289</v>
      </c>
      <c r="C5245" s="5">
        <f t="shared" si="81"/>
        <v>6.9621968814835293</v>
      </c>
      <c r="D5245" t="s">
        <v>10</v>
      </c>
    </row>
    <row r="5246" spans="1:4" x14ac:dyDescent="0.3">
      <c r="A5246" s="12">
        <v>0.94000000000000006</v>
      </c>
      <c r="B5246" s="13">
        <v>8.2704311157523112</v>
      </c>
      <c r="C5246" s="5">
        <f t="shared" si="81"/>
        <v>9.2104311157523107</v>
      </c>
      <c r="D5246" t="s">
        <v>10</v>
      </c>
    </row>
    <row r="5247" spans="1:4" x14ac:dyDescent="0.3">
      <c r="A5247" s="12">
        <v>0.94000000000000006</v>
      </c>
      <c r="B5247" s="13">
        <v>11.280231596315655</v>
      </c>
      <c r="C5247" s="5">
        <f t="shared" si="81"/>
        <v>12.220231596315655</v>
      </c>
      <c r="D5247" t="s">
        <v>10</v>
      </c>
    </row>
    <row r="5248" spans="1:4" x14ac:dyDescent="0.3">
      <c r="A5248" s="12">
        <v>0.94000000000000006</v>
      </c>
      <c r="B5248" s="13">
        <v>14.454930878215668</v>
      </c>
      <c r="C5248" s="5">
        <f t="shared" si="81"/>
        <v>15.394930878215668</v>
      </c>
      <c r="D5248" t="s">
        <v>10</v>
      </c>
    </row>
    <row r="5249" spans="1:4" x14ac:dyDescent="0.3">
      <c r="A5249" s="12">
        <v>0.94000000000000006</v>
      </c>
      <c r="B5249" s="13">
        <v>17.736088893156293</v>
      </c>
      <c r="C5249" s="5">
        <f t="shared" si="81"/>
        <v>18.676088893156294</v>
      </c>
      <c r="D5249" t="s">
        <v>10</v>
      </c>
    </row>
    <row r="5250" spans="1:4" x14ac:dyDescent="0.3">
      <c r="A5250" s="12">
        <v>0.94000000000000006</v>
      </c>
      <c r="B5250" s="13">
        <v>21.19912284189256</v>
      </c>
      <c r="C5250" s="5">
        <f t="shared" si="81"/>
        <v>22.139122841892561</v>
      </c>
      <c r="D5250" t="s">
        <v>10</v>
      </c>
    </row>
    <row r="5251" spans="1:4" x14ac:dyDescent="0.3">
      <c r="A5251" s="12">
        <v>0.94000000000000006</v>
      </c>
      <c r="B5251" s="13">
        <v>25.119128388430532</v>
      </c>
      <c r="C5251" s="5">
        <f t="shared" ref="C5251:C5314" si="82">SUM(A5251:B5251)</f>
        <v>26.059128388430533</v>
      </c>
      <c r="D5251" t="s">
        <v>10</v>
      </c>
    </row>
    <row r="5252" spans="1:4" x14ac:dyDescent="0.3">
      <c r="A5252" s="12">
        <v>0.94000000000000006</v>
      </c>
      <c r="B5252" s="13">
        <v>28.887831888257956</v>
      </c>
      <c r="C5252" s="5">
        <f t="shared" si="82"/>
        <v>29.827831888257958</v>
      </c>
      <c r="D5252" t="s">
        <v>10</v>
      </c>
    </row>
    <row r="5253" spans="1:4" x14ac:dyDescent="0.3">
      <c r="A5253" s="12">
        <v>0.94000000000000006</v>
      </c>
      <c r="B5253" s="13">
        <v>31.406473561578796</v>
      </c>
      <c r="C5253" s="5">
        <f t="shared" si="82"/>
        <v>32.346473561578797</v>
      </c>
      <c r="D5253" t="s">
        <v>10</v>
      </c>
    </row>
    <row r="5254" spans="1:4" x14ac:dyDescent="0.3">
      <c r="A5254" s="12">
        <v>0.94000000000000006</v>
      </c>
      <c r="B5254" s="13">
        <v>32.710708508051312</v>
      </c>
      <c r="C5254" s="5">
        <f t="shared" si="82"/>
        <v>33.650708508051309</v>
      </c>
      <c r="D5254" t="s">
        <v>10</v>
      </c>
    </row>
    <row r="5255" spans="1:4" x14ac:dyDescent="0.3">
      <c r="A5255" s="12">
        <v>0.94000000000000006</v>
      </c>
      <c r="B5255" s="13">
        <v>33.14819860996019</v>
      </c>
      <c r="C5255" s="5">
        <f t="shared" si="82"/>
        <v>34.088198609960187</v>
      </c>
      <c r="D5255" t="s">
        <v>10</v>
      </c>
    </row>
    <row r="5256" spans="1:4" x14ac:dyDescent="0.3">
      <c r="A5256" s="12">
        <v>0.94000000000000006</v>
      </c>
      <c r="B5256" s="13">
        <v>32.560965344823074</v>
      </c>
      <c r="C5256" s="5">
        <f t="shared" si="82"/>
        <v>33.500965344823072</v>
      </c>
      <c r="D5256" t="s">
        <v>10</v>
      </c>
    </row>
    <row r="5257" spans="1:4" x14ac:dyDescent="0.3">
      <c r="A5257" s="12">
        <v>0.94000000000000006</v>
      </c>
      <c r="B5257" s="13">
        <v>31.206501520035097</v>
      </c>
      <c r="C5257" s="5">
        <f t="shared" si="82"/>
        <v>32.146501520035095</v>
      </c>
      <c r="D5257" t="s">
        <v>10</v>
      </c>
    </row>
    <row r="5258" spans="1:4" x14ac:dyDescent="0.3">
      <c r="A5258" s="14">
        <v>0.94000000000000028</v>
      </c>
      <c r="B5258" s="15">
        <v>23.146082161956141</v>
      </c>
      <c r="C5258" s="5">
        <f t="shared" si="82"/>
        <v>24.086082161956142</v>
      </c>
      <c r="D5258" t="s">
        <v>10</v>
      </c>
    </row>
    <row r="5259" spans="1:4" x14ac:dyDescent="0.3">
      <c r="A5259" s="14">
        <v>0.94000000000000028</v>
      </c>
      <c r="B5259" s="15">
        <v>21.689392077029439</v>
      </c>
      <c r="C5259" s="5">
        <f t="shared" si="82"/>
        <v>22.62939207702944</v>
      </c>
      <c r="D5259" t="s">
        <v>10</v>
      </c>
    </row>
    <row r="5260" spans="1:4" x14ac:dyDescent="0.3">
      <c r="A5260" s="14">
        <v>0.94000000000000028</v>
      </c>
      <c r="B5260" s="15">
        <v>19.935767698938587</v>
      </c>
      <c r="C5260" s="5">
        <f t="shared" si="82"/>
        <v>20.875767698938589</v>
      </c>
      <c r="D5260" t="s">
        <v>10</v>
      </c>
    </row>
    <row r="5261" spans="1:4" x14ac:dyDescent="0.3">
      <c r="A5261" s="14">
        <v>0.94000000000000028</v>
      </c>
      <c r="B5261" s="15">
        <v>17.994510806614969</v>
      </c>
      <c r="C5261" s="5">
        <f t="shared" si="82"/>
        <v>18.93451080661497</v>
      </c>
      <c r="D5261" t="s">
        <v>10</v>
      </c>
    </row>
    <row r="5262" spans="1:4" x14ac:dyDescent="0.3">
      <c r="A5262" s="14">
        <v>0.94000000000000028</v>
      </c>
      <c r="B5262" s="15">
        <v>14.474426545557332</v>
      </c>
      <c r="C5262" s="5">
        <f t="shared" si="82"/>
        <v>15.414426545557331</v>
      </c>
      <c r="D5262" t="s">
        <v>10</v>
      </c>
    </row>
    <row r="5263" spans="1:4" x14ac:dyDescent="0.3">
      <c r="A5263" s="14">
        <v>0.94000000000000028</v>
      </c>
      <c r="B5263" s="15">
        <v>10.797629818305179</v>
      </c>
      <c r="C5263" s="5">
        <f t="shared" si="82"/>
        <v>11.737629818305178</v>
      </c>
      <c r="D5263" t="s">
        <v>10</v>
      </c>
    </row>
    <row r="5264" spans="1:4" x14ac:dyDescent="0.3">
      <c r="A5264" s="14">
        <v>7.391758241758243</v>
      </c>
      <c r="B5264" s="15">
        <v>8.7139917367270527</v>
      </c>
      <c r="C5264" s="5">
        <f t="shared" si="82"/>
        <v>16.105749978485296</v>
      </c>
      <c r="D5264" t="s">
        <v>10</v>
      </c>
    </row>
    <row r="5265" spans="1:4" x14ac:dyDescent="0.3">
      <c r="A5265" s="14">
        <v>11.826813186813187</v>
      </c>
      <c r="B5265" s="15">
        <v>8.1235623343986596</v>
      </c>
      <c r="C5265" s="5">
        <f t="shared" si="82"/>
        <v>19.950375521211846</v>
      </c>
      <c r="D5265" t="s">
        <v>10</v>
      </c>
    </row>
    <row r="5266" spans="1:4" x14ac:dyDescent="0.3">
      <c r="A5266" s="14">
        <v>16.26186813186813</v>
      </c>
      <c r="B5266" s="15">
        <v>10.038653761103056</v>
      </c>
      <c r="C5266" s="5">
        <f t="shared" si="82"/>
        <v>26.300521892971187</v>
      </c>
      <c r="D5266" t="s">
        <v>10</v>
      </c>
    </row>
    <row r="5267" spans="1:4" x14ac:dyDescent="0.3">
      <c r="A5267" s="14">
        <v>16.26186813186813</v>
      </c>
      <c r="B5267" s="15">
        <v>14.809417197204601</v>
      </c>
      <c r="C5267" s="5">
        <f t="shared" si="82"/>
        <v>31.07128532907273</v>
      </c>
      <c r="D5267" t="s">
        <v>10</v>
      </c>
    </row>
    <row r="5268" spans="1:4" x14ac:dyDescent="0.3">
      <c r="A5268" s="14">
        <v>16.26186813186813</v>
      </c>
      <c r="B5268" s="15">
        <v>16.981672880368407</v>
      </c>
      <c r="C5268" s="5">
        <f t="shared" si="82"/>
        <v>33.243541012236534</v>
      </c>
      <c r="D5268" t="s">
        <v>10</v>
      </c>
    </row>
    <row r="5269" spans="1:4" x14ac:dyDescent="0.3">
      <c r="A5269" s="14">
        <v>15.522692307692306</v>
      </c>
      <c r="B5269" s="15">
        <v>18.403738565042929</v>
      </c>
      <c r="C5269" s="5">
        <f t="shared" si="82"/>
        <v>33.926430872735239</v>
      </c>
      <c r="D5269" t="s">
        <v>10</v>
      </c>
    </row>
    <row r="5270" spans="1:4" x14ac:dyDescent="0.3">
      <c r="A5270" s="14">
        <v>15.522692307692306</v>
      </c>
      <c r="B5270" s="15">
        <v>19.84608467184712</v>
      </c>
      <c r="C5270" s="5">
        <f t="shared" si="82"/>
        <v>35.368776979539426</v>
      </c>
      <c r="D5270" t="s">
        <v>10</v>
      </c>
    </row>
    <row r="5271" spans="1:4" x14ac:dyDescent="0.3">
      <c r="A5271" s="14">
        <v>12.565989010989011</v>
      </c>
      <c r="B5271" s="15">
        <v>21.602551668661654</v>
      </c>
      <c r="C5271" s="5">
        <f t="shared" si="82"/>
        <v>34.168540679650661</v>
      </c>
      <c r="D5271" t="s">
        <v>10</v>
      </c>
    </row>
    <row r="5272" spans="1:4" x14ac:dyDescent="0.3">
      <c r="A5272" s="14">
        <v>11.826813186813187</v>
      </c>
      <c r="B5272" s="15">
        <v>23.289087305627287</v>
      </c>
      <c r="C5272" s="5">
        <f t="shared" si="82"/>
        <v>35.115900492440474</v>
      </c>
      <c r="D5272" t="s">
        <v>10</v>
      </c>
    </row>
    <row r="5273" spans="1:4" x14ac:dyDescent="0.3">
      <c r="A5273" s="14">
        <v>15.522692307692306</v>
      </c>
      <c r="B5273" s="15">
        <v>24.971143166228984</v>
      </c>
      <c r="C5273" s="5">
        <f t="shared" si="82"/>
        <v>40.493835473921294</v>
      </c>
      <c r="D5273" t="s">
        <v>10</v>
      </c>
    </row>
    <row r="5274" spans="1:4" x14ac:dyDescent="0.3">
      <c r="A5274" s="14">
        <v>19.957747252747254</v>
      </c>
      <c r="B5274" s="15">
        <v>26.331926144279191</v>
      </c>
      <c r="C5274" s="5">
        <f t="shared" si="82"/>
        <v>46.289673397026448</v>
      </c>
      <c r="D5274" t="s">
        <v>10</v>
      </c>
    </row>
    <row r="5275" spans="1:4" x14ac:dyDescent="0.3">
      <c r="A5275" s="14">
        <v>19.957747252747254</v>
      </c>
      <c r="B5275" s="15">
        <v>26.81002418188309</v>
      </c>
      <c r="C5275" s="5">
        <f t="shared" si="82"/>
        <v>46.767771434630347</v>
      </c>
      <c r="D5275" t="s">
        <v>10</v>
      </c>
    </row>
    <row r="5276" spans="1:4" x14ac:dyDescent="0.3">
      <c r="A5276" s="14">
        <v>14.783516483516486</v>
      </c>
      <c r="B5276" s="15">
        <v>26.335167001269703</v>
      </c>
      <c r="C5276" s="5">
        <f t="shared" si="82"/>
        <v>41.118683484786189</v>
      </c>
      <c r="D5276" t="s">
        <v>10</v>
      </c>
    </row>
    <row r="5277" spans="1:4" x14ac:dyDescent="0.3">
      <c r="A5277" s="14">
        <v>7.391758241758243</v>
      </c>
      <c r="B5277" s="15">
        <v>23.278994242983725</v>
      </c>
      <c r="C5277" s="5">
        <f t="shared" si="82"/>
        <v>30.670752484741968</v>
      </c>
      <c r="D5277" t="s">
        <v>10</v>
      </c>
    </row>
    <row r="5278" spans="1:4" x14ac:dyDescent="0.3">
      <c r="A5278" s="14">
        <v>0.94000000000000028</v>
      </c>
      <c r="B5278" s="15">
        <v>22.42153500293869</v>
      </c>
      <c r="C5278" s="5">
        <f t="shared" si="82"/>
        <v>23.361535002938691</v>
      </c>
      <c r="D5278" t="s">
        <v>10</v>
      </c>
    </row>
    <row r="5279" spans="1:4" x14ac:dyDescent="0.3">
      <c r="A5279" s="14">
        <v>0.94000000000000028</v>
      </c>
      <c r="B5279" s="15">
        <v>22.75412479597453</v>
      </c>
      <c r="C5279" s="5">
        <f t="shared" si="82"/>
        <v>23.694124795974531</v>
      </c>
      <c r="D5279" t="s">
        <v>10</v>
      </c>
    </row>
    <row r="5280" spans="1:4" x14ac:dyDescent="0.3">
      <c r="A5280" s="14">
        <v>0.94000000000000028</v>
      </c>
      <c r="B5280" s="15">
        <v>23.336849185561981</v>
      </c>
      <c r="C5280" s="5">
        <f t="shared" si="82"/>
        <v>24.276849185561982</v>
      </c>
      <c r="D5280" t="s">
        <v>10</v>
      </c>
    </row>
    <row r="5281" spans="1:4" x14ac:dyDescent="0.3">
      <c r="A5281" s="14">
        <v>0.94000000000000028</v>
      </c>
      <c r="B5281" s="15">
        <v>23.616155241846801</v>
      </c>
      <c r="C5281" s="5">
        <f t="shared" si="82"/>
        <v>24.556155241846803</v>
      </c>
      <c r="D5281" t="s">
        <v>10</v>
      </c>
    </row>
    <row r="5282" spans="1:4" x14ac:dyDescent="0.3">
      <c r="A5282" s="14">
        <v>0.94000000000000028</v>
      </c>
      <c r="B5282" s="15">
        <v>23.146082161956141</v>
      </c>
      <c r="C5282" s="5">
        <f t="shared" si="82"/>
        <v>24.086082161956142</v>
      </c>
      <c r="D5282" t="s">
        <v>10</v>
      </c>
    </row>
    <row r="5283" spans="1:4" x14ac:dyDescent="0.3">
      <c r="A5283" s="14">
        <v>0.94000000000000028</v>
      </c>
      <c r="B5283" s="15">
        <v>21.689392077029439</v>
      </c>
      <c r="C5283" s="5">
        <f t="shared" si="82"/>
        <v>22.62939207702944</v>
      </c>
      <c r="D5283" t="s">
        <v>10</v>
      </c>
    </row>
    <row r="5284" spans="1:4" x14ac:dyDescent="0.3">
      <c r="A5284" s="14">
        <v>0.94000000000000028</v>
      </c>
      <c r="B5284" s="15">
        <v>19.935767698938587</v>
      </c>
      <c r="C5284" s="5">
        <f t="shared" si="82"/>
        <v>20.875767698938589</v>
      </c>
      <c r="D5284" t="s">
        <v>10</v>
      </c>
    </row>
    <row r="5285" spans="1:4" x14ac:dyDescent="0.3">
      <c r="A5285" s="14">
        <v>0.94000000000000028</v>
      </c>
      <c r="B5285" s="15">
        <v>17.994510806614969</v>
      </c>
      <c r="C5285" s="5">
        <f t="shared" si="82"/>
        <v>18.93451080661497</v>
      </c>
      <c r="D5285" t="s">
        <v>10</v>
      </c>
    </row>
    <row r="5286" spans="1:4" x14ac:dyDescent="0.3">
      <c r="A5286" s="14">
        <v>0.94000000000000028</v>
      </c>
      <c r="B5286" s="15">
        <v>14.474426545557332</v>
      </c>
      <c r="C5286" s="5">
        <f t="shared" si="82"/>
        <v>15.414426545557331</v>
      </c>
      <c r="D5286" t="s">
        <v>10</v>
      </c>
    </row>
    <row r="5287" spans="1:4" x14ac:dyDescent="0.3">
      <c r="A5287" s="14">
        <v>0.94000000000000028</v>
      </c>
      <c r="B5287" s="15">
        <v>10.797629818305179</v>
      </c>
      <c r="C5287" s="5">
        <f t="shared" si="82"/>
        <v>11.737629818305178</v>
      </c>
      <c r="D5287" t="s">
        <v>10</v>
      </c>
    </row>
    <row r="5288" spans="1:4" x14ac:dyDescent="0.3">
      <c r="A5288" s="14">
        <v>7.391758241758243</v>
      </c>
      <c r="B5288" s="15">
        <v>8.7139917367270527</v>
      </c>
      <c r="C5288" s="5">
        <f t="shared" si="82"/>
        <v>16.105749978485296</v>
      </c>
      <c r="D5288" t="s">
        <v>10</v>
      </c>
    </row>
    <row r="5289" spans="1:4" x14ac:dyDescent="0.3">
      <c r="A5289" s="14">
        <v>11.826813186813187</v>
      </c>
      <c r="B5289" s="15">
        <v>8.1235623343986596</v>
      </c>
      <c r="C5289" s="5">
        <f t="shared" si="82"/>
        <v>19.950375521211846</v>
      </c>
      <c r="D5289" t="s">
        <v>10</v>
      </c>
    </row>
    <row r="5290" spans="1:4" x14ac:dyDescent="0.3">
      <c r="A5290" s="14">
        <v>16.26186813186813</v>
      </c>
      <c r="B5290" s="15">
        <v>10.038653761103056</v>
      </c>
      <c r="C5290" s="5">
        <f t="shared" si="82"/>
        <v>26.300521892971187</v>
      </c>
      <c r="D5290" t="s">
        <v>10</v>
      </c>
    </row>
    <row r="5291" spans="1:4" x14ac:dyDescent="0.3">
      <c r="A5291" s="14">
        <v>16.26186813186813</v>
      </c>
      <c r="B5291" s="15">
        <v>14.809417197204601</v>
      </c>
      <c r="C5291" s="5">
        <f t="shared" si="82"/>
        <v>31.07128532907273</v>
      </c>
      <c r="D5291" t="s">
        <v>10</v>
      </c>
    </row>
    <row r="5292" spans="1:4" x14ac:dyDescent="0.3">
      <c r="A5292" s="14">
        <v>16.26186813186813</v>
      </c>
      <c r="B5292" s="15">
        <v>16.981672880368407</v>
      </c>
      <c r="C5292" s="5">
        <f t="shared" si="82"/>
        <v>33.243541012236534</v>
      </c>
      <c r="D5292" t="s">
        <v>10</v>
      </c>
    </row>
    <row r="5293" spans="1:4" x14ac:dyDescent="0.3">
      <c r="A5293" s="14">
        <v>15.522692307692306</v>
      </c>
      <c r="B5293" s="15">
        <v>18.403738565042929</v>
      </c>
      <c r="C5293" s="5">
        <f t="shared" si="82"/>
        <v>33.926430872735239</v>
      </c>
      <c r="D5293" t="s">
        <v>10</v>
      </c>
    </row>
    <row r="5294" spans="1:4" x14ac:dyDescent="0.3">
      <c r="A5294" s="14">
        <v>15.522692307692306</v>
      </c>
      <c r="B5294" s="15">
        <v>19.84608467184712</v>
      </c>
      <c r="C5294" s="5">
        <f t="shared" si="82"/>
        <v>35.368776979539426</v>
      </c>
      <c r="D5294" t="s">
        <v>10</v>
      </c>
    </row>
    <row r="5295" spans="1:4" x14ac:dyDescent="0.3">
      <c r="A5295" s="14">
        <v>12.565989010989011</v>
      </c>
      <c r="B5295" s="15">
        <v>21.602551668661654</v>
      </c>
      <c r="C5295" s="5">
        <f t="shared" si="82"/>
        <v>34.168540679650661</v>
      </c>
      <c r="D5295" t="s">
        <v>10</v>
      </c>
    </row>
    <row r="5296" spans="1:4" x14ac:dyDescent="0.3">
      <c r="A5296" s="14">
        <v>11.826813186813187</v>
      </c>
      <c r="B5296" s="15">
        <v>23.289087305627287</v>
      </c>
      <c r="C5296" s="5">
        <f t="shared" si="82"/>
        <v>35.115900492440474</v>
      </c>
      <c r="D5296" t="s">
        <v>10</v>
      </c>
    </row>
    <row r="5297" spans="1:4" x14ac:dyDescent="0.3">
      <c r="A5297" s="14">
        <v>15.522692307692306</v>
      </c>
      <c r="B5297" s="15">
        <v>24.971143166228984</v>
      </c>
      <c r="C5297" s="5">
        <f t="shared" si="82"/>
        <v>40.493835473921294</v>
      </c>
      <c r="D5297" t="s">
        <v>10</v>
      </c>
    </row>
    <row r="5298" spans="1:4" x14ac:dyDescent="0.3">
      <c r="A5298" s="14">
        <v>19.957747252747254</v>
      </c>
      <c r="B5298" s="15">
        <v>26.331926144279191</v>
      </c>
      <c r="C5298" s="5">
        <f t="shared" si="82"/>
        <v>46.289673397026448</v>
      </c>
      <c r="D5298" t="s">
        <v>10</v>
      </c>
    </row>
    <row r="5299" spans="1:4" x14ac:dyDescent="0.3">
      <c r="A5299" s="14">
        <v>19.957747252747254</v>
      </c>
      <c r="B5299" s="15">
        <v>26.81002418188309</v>
      </c>
      <c r="C5299" s="5">
        <f t="shared" si="82"/>
        <v>46.767771434630347</v>
      </c>
      <c r="D5299" t="s">
        <v>10</v>
      </c>
    </row>
    <row r="5300" spans="1:4" x14ac:dyDescent="0.3">
      <c r="A5300" s="14">
        <v>14.783516483516486</v>
      </c>
      <c r="B5300" s="15">
        <v>26.335167001269703</v>
      </c>
      <c r="C5300" s="5">
        <f t="shared" si="82"/>
        <v>41.118683484786189</v>
      </c>
      <c r="D5300" t="s">
        <v>10</v>
      </c>
    </row>
    <row r="5301" spans="1:4" x14ac:dyDescent="0.3">
      <c r="A5301" s="14">
        <v>7.391758241758243</v>
      </c>
      <c r="B5301" s="15">
        <v>23.278994242983725</v>
      </c>
      <c r="C5301" s="5">
        <f t="shared" si="82"/>
        <v>30.670752484741968</v>
      </c>
      <c r="D5301" t="s">
        <v>10</v>
      </c>
    </row>
    <row r="5302" spans="1:4" x14ac:dyDescent="0.3">
      <c r="A5302" s="14">
        <v>0.94000000000000028</v>
      </c>
      <c r="B5302" s="15">
        <v>22.42153500293869</v>
      </c>
      <c r="C5302" s="5">
        <f t="shared" si="82"/>
        <v>23.361535002938691</v>
      </c>
      <c r="D5302" t="s">
        <v>10</v>
      </c>
    </row>
    <row r="5303" spans="1:4" x14ac:dyDescent="0.3">
      <c r="A5303" s="14">
        <v>0.94000000000000028</v>
      </c>
      <c r="B5303" s="15">
        <v>22.75412479597453</v>
      </c>
      <c r="C5303" s="5">
        <f t="shared" si="82"/>
        <v>23.694124795974531</v>
      </c>
      <c r="D5303" t="s">
        <v>10</v>
      </c>
    </row>
    <row r="5304" spans="1:4" x14ac:dyDescent="0.3">
      <c r="A5304" s="14">
        <v>0.94000000000000028</v>
      </c>
      <c r="B5304" s="15">
        <v>23.336849185561981</v>
      </c>
      <c r="C5304" s="5">
        <f t="shared" si="82"/>
        <v>24.276849185561982</v>
      </c>
      <c r="D5304" t="s">
        <v>10</v>
      </c>
    </row>
    <row r="5305" spans="1:4" x14ac:dyDescent="0.3">
      <c r="A5305" s="14">
        <v>0.94000000000000028</v>
      </c>
      <c r="B5305" s="15">
        <v>23.616155241846801</v>
      </c>
      <c r="C5305" s="5">
        <f t="shared" si="82"/>
        <v>24.556155241846803</v>
      </c>
      <c r="D5305" t="s">
        <v>10</v>
      </c>
    </row>
    <row r="5306" spans="1:4" x14ac:dyDescent="0.3">
      <c r="A5306" s="14">
        <v>0.94000000000000028</v>
      </c>
      <c r="B5306" s="15">
        <v>23.146082161956141</v>
      </c>
      <c r="C5306" s="5">
        <f t="shared" si="82"/>
        <v>24.086082161956142</v>
      </c>
      <c r="D5306" t="s">
        <v>10</v>
      </c>
    </row>
    <row r="5307" spans="1:4" x14ac:dyDescent="0.3">
      <c r="A5307" s="14">
        <v>0.94000000000000028</v>
      </c>
      <c r="B5307" s="15">
        <v>21.689392077029439</v>
      </c>
      <c r="C5307" s="5">
        <f t="shared" si="82"/>
        <v>22.62939207702944</v>
      </c>
      <c r="D5307" t="s">
        <v>10</v>
      </c>
    </row>
    <row r="5308" spans="1:4" x14ac:dyDescent="0.3">
      <c r="A5308" s="14">
        <v>0.94000000000000028</v>
      </c>
      <c r="B5308" s="15">
        <v>19.935767698938587</v>
      </c>
      <c r="C5308" s="5">
        <f t="shared" si="82"/>
        <v>20.875767698938589</v>
      </c>
      <c r="D5308" t="s">
        <v>10</v>
      </c>
    </row>
    <row r="5309" spans="1:4" x14ac:dyDescent="0.3">
      <c r="A5309" s="14">
        <v>0.94000000000000028</v>
      </c>
      <c r="B5309" s="15">
        <v>17.994510806614969</v>
      </c>
      <c r="C5309" s="5">
        <f t="shared" si="82"/>
        <v>18.93451080661497</v>
      </c>
      <c r="D5309" t="s">
        <v>10</v>
      </c>
    </row>
    <row r="5310" spans="1:4" x14ac:dyDescent="0.3">
      <c r="A5310" s="14">
        <v>0.94000000000000028</v>
      </c>
      <c r="B5310" s="15">
        <v>14.474426545557332</v>
      </c>
      <c r="C5310" s="5">
        <f t="shared" si="82"/>
        <v>15.414426545557331</v>
      </c>
      <c r="D5310" t="s">
        <v>10</v>
      </c>
    </row>
    <row r="5311" spans="1:4" x14ac:dyDescent="0.3">
      <c r="A5311" s="14">
        <v>0.94000000000000028</v>
      </c>
      <c r="B5311" s="15">
        <v>10.797629818305179</v>
      </c>
      <c r="C5311" s="5">
        <f t="shared" si="82"/>
        <v>11.737629818305178</v>
      </c>
      <c r="D5311" t="s">
        <v>10</v>
      </c>
    </row>
    <row r="5312" spans="1:4" x14ac:dyDescent="0.3">
      <c r="A5312" s="14">
        <v>7.391758241758243</v>
      </c>
      <c r="B5312" s="15">
        <v>8.7139917367270527</v>
      </c>
      <c r="C5312" s="5">
        <f t="shared" si="82"/>
        <v>16.105749978485296</v>
      </c>
      <c r="D5312" t="s">
        <v>10</v>
      </c>
    </row>
    <row r="5313" spans="1:4" x14ac:dyDescent="0.3">
      <c r="A5313" s="14">
        <v>11.826813186813187</v>
      </c>
      <c r="B5313" s="15">
        <v>8.1235623343986596</v>
      </c>
      <c r="C5313" s="5">
        <f t="shared" si="82"/>
        <v>19.950375521211846</v>
      </c>
      <c r="D5313" t="s">
        <v>10</v>
      </c>
    </row>
    <row r="5314" spans="1:4" x14ac:dyDescent="0.3">
      <c r="A5314" s="14">
        <v>16.26186813186813</v>
      </c>
      <c r="B5314" s="15">
        <v>10.038653761103056</v>
      </c>
      <c r="C5314" s="5">
        <f t="shared" si="82"/>
        <v>26.300521892971187</v>
      </c>
      <c r="D5314" t="s">
        <v>10</v>
      </c>
    </row>
    <row r="5315" spans="1:4" x14ac:dyDescent="0.3">
      <c r="A5315" s="14">
        <v>16.26186813186813</v>
      </c>
      <c r="B5315" s="15">
        <v>14.809417197204601</v>
      </c>
      <c r="C5315" s="5">
        <f t="shared" ref="C5315:C5378" si="83">SUM(A5315:B5315)</f>
        <v>31.07128532907273</v>
      </c>
      <c r="D5315" t="s">
        <v>10</v>
      </c>
    </row>
    <row r="5316" spans="1:4" x14ac:dyDescent="0.3">
      <c r="A5316" s="14">
        <v>16.26186813186813</v>
      </c>
      <c r="B5316" s="15">
        <v>16.981672880368407</v>
      </c>
      <c r="C5316" s="5">
        <f t="shared" si="83"/>
        <v>33.243541012236534</v>
      </c>
      <c r="D5316" t="s">
        <v>10</v>
      </c>
    </row>
    <row r="5317" spans="1:4" x14ac:dyDescent="0.3">
      <c r="A5317" s="14">
        <v>15.522692307692306</v>
      </c>
      <c r="B5317" s="15">
        <v>18.403738565042929</v>
      </c>
      <c r="C5317" s="5">
        <f t="shared" si="83"/>
        <v>33.926430872735239</v>
      </c>
      <c r="D5317" t="s">
        <v>10</v>
      </c>
    </row>
    <row r="5318" spans="1:4" x14ac:dyDescent="0.3">
      <c r="A5318" s="14">
        <v>15.522692307692306</v>
      </c>
      <c r="B5318" s="15">
        <v>19.84608467184712</v>
      </c>
      <c r="C5318" s="5">
        <f t="shared" si="83"/>
        <v>35.368776979539426</v>
      </c>
      <c r="D5318" t="s">
        <v>10</v>
      </c>
    </row>
    <row r="5319" spans="1:4" x14ac:dyDescent="0.3">
      <c r="A5319" s="14">
        <v>12.565989010989011</v>
      </c>
      <c r="B5319" s="15">
        <v>21.602551668661654</v>
      </c>
      <c r="C5319" s="5">
        <f t="shared" si="83"/>
        <v>34.168540679650661</v>
      </c>
      <c r="D5319" t="s">
        <v>10</v>
      </c>
    </row>
    <row r="5320" spans="1:4" x14ac:dyDescent="0.3">
      <c r="A5320" s="14">
        <v>11.826813186813187</v>
      </c>
      <c r="B5320" s="15">
        <v>23.289087305627287</v>
      </c>
      <c r="C5320" s="5">
        <f t="shared" si="83"/>
        <v>35.115900492440474</v>
      </c>
      <c r="D5320" t="s">
        <v>10</v>
      </c>
    </row>
    <row r="5321" spans="1:4" x14ac:dyDescent="0.3">
      <c r="A5321" s="14">
        <v>15.522692307692306</v>
      </c>
      <c r="B5321" s="15">
        <v>24.971143166228984</v>
      </c>
      <c r="C5321" s="5">
        <f t="shared" si="83"/>
        <v>40.493835473921294</v>
      </c>
      <c r="D5321" t="s">
        <v>10</v>
      </c>
    </row>
    <row r="5322" spans="1:4" x14ac:dyDescent="0.3">
      <c r="A5322" s="14">
        <v>19.957747252747254</v>
      </c>
      <c r="B5322" s="15">
        <v>26.331926144279191</v>
      </c>
      <c r="C5322" s="5">
        <f t="shared" si="83"/>
        <v>46.289673397026448</v>
      </c>
      <c r="D5322" t="s">
        <v>10</v>
      </c>
    </row>
    <row r="5323" spans="1:4" x14ac:dyDescent="0.3">
      <c r="A5323" s="14">
        <v>19.957747252747254</v>
      </c>
      <c r="B5323" s="15">
        <v>26.81002418188309</v>
      </c>
      <c r="C5323" s="5">
        <f t="shared" si="83"/>
        <v>46.767771434630347</v>
      </c>
      <c r="D5323" t="s">
        <v>10</v>
      </c>
    </row>
    <row r="5324" spans="1:4" x14ac:dyDescent="0.3">
      <c r="A5324" s="14">
        <v>14.783516483516486</v>
      </c>
      <c r="B5324" s="15">
        <v>26.335167001269703</v>
      </c>
      <c r="C5324" s="5">
        <f t="shared" si="83"/>
        <v>41.118683484786189</v>
      </c>
      <c r="D5324" t="s">
        <v>10</v>
      </c>
    </row>
    <row r="5325" spans="1:4" x14ac:dyDescent="0.3">
      <c r="A5325" s="14">
        <v>7.391758241758243</v>
      </c>
      <c r="B5325" s="15">
        <v>23.278994242983725</v>
      </c>
      <c r="C5325" s="5">
        <f t="shared" si="83"/>
        <v>30.670752484741968</v>
      </c>
      <c r="D5325" t="s">
        <v>10</v>
      </c>
    </row>
    <row r="5326" spans="1:4" x14ac:dyDescent="0.3">
      <c r="A5326" s="14">
        <v>0.94000000000000028</v>
      </c>
      <c r="B5326" s="15">
        <v>22.42153500293869</v>
      </c>
      <c r="C5326" s="5">
        <f t="shared" si="83"/>
        <v>23.361535002938691</v>
      </c>
      <c r="D5326" t="s">
        <v>10</v>
      </c>
    </row>
    <row r="5327" spans="1:4" x14ac:dyDescent="0.3">
      <c r="A5327" s="14">
        <v>0.94000000000000028</v>
      </c>
      <c r="B5327" s="15">
        <v>22.75412479597453</v>
      </c>
      <c r="C5327" s="5">
        <f t="shared" si="83"/>
        <v>23.694124795974531</v>
      </c>
      <c r="D5327" t="s">
        <v>10</v>
      </c>
    </row>
    <row r="5328" spans="1:4" x14ac:dyDescent="0.3">
      <c r="A5328" s="14">
        <v>0.94000000000000028</v>
      </c>
      <c r="B5328" s="15">
        <v>23.336849185561981</v>
      </c>
      <c r="C5328" s="5">
        <f t="shared" si="83"/>
        <v>24.276849185561982</v>
      </c>
      <c r="D5328" t="s">
        <v>10</v>
      </c>
    </row>
    <row r="5329" spans="1:4" x14ac:dyDescent="0.3">
      <c r="A5329" s="14">
        <v>0.94000000000000028</v>
      </c>
      <c r="B5329" s="15">
        <v>23.616155241846801</v>
      </c>
      <c r="C5329" s="5">
        <f t="shared" si="83"/>
        <v>24.556155241846803</v>
      </c>
      <c r="D5329" t="s">
        <v>10</v>
      </c>
    </row>
    <row r="5330" spans="1:4" x14ac:dyDescent="0.3">
      <c r="A5330" s="14">
        <v>0.94000000000000028</v>
      </c>
      <c r="B5330" s="15">
        <v>23.146082161956141</v>
      </c>
      <c r="C5330" s="5">
        <f t="shared" si="83"/>
        <v>24.086082161956142</v>
      </c>
      <c r="D5330" t="s">
        <v>10</v>
      </c>
    </row>
    <row r="5331" spans="1:4" x14ac:dyDescent="0.3">
      <c r="A5331" s="14">
        <v>0.94000000000000028</v>
      </c>
      <c r="B5331" s="15">
        <v>21.689392077029439</v>
      </c>
      <c r="C5331" s="5">
        <f t="shared" si="83"/>
        <v>22.62939207702944</v>
      </c>
      <c r="D5331" t="s">
        <v>10</v>
      </c>
    </row>
    <row r="5332" spans="1:4" x14ac:dyDescent="0.3">
      <c r="A5332" s="14">
        <v>0.94000000000000028</v>
      </c>
      <c r="B5332" s="15">
        <v>19.935767698938587</v>
      </c>
      <c r="C5332" s="5">
        <f t="shared" si="83"/>
        <v>20.875767698938589</v>
      </c>
      <c r="D5332" t="s">
        <v>10</v>
      </c>
    </row>
    <row r="5333" spans="1:4" x14ac:dyDescent="0.3">
      <c r="A5333" s="14">
        <v>0.94000000000000028</v>
      </c>
      <c r="B5333" s="15">
        <v>17.994510806614969</v>
      </c>
      <c r="C5333" s="5">
        <f t="shared" si="83"/>
        <v>18.93451080661497</v>
      </c>
      <c r="D5333" t="s">
        <v>10</v>
      </c>
    </row>
    <row r="5334" spans="1:4" x14ac:dyDescent="0.3">
      <c r="A5334" s="14">
        <v>0.94000000000000028</v>
      </c>
      <c r="B5334" s="15">
        <v>14.474426545557332</v>
      </c>
      <c r="C5334" s="5">
        <f t="shared" si="83"/>
        <v>15.414426545557331</v>
      </c>
      <c r="D5334" t="s">
        <v>10</v>
      </c>
    </row>
    <row r="5335" spans="1:4" x14ac:dyDescent="0.3">
      <c r="A5335" s="14">
        <v>0.94000000000000028</v>
      </c>
      <c r="B5335" s="15">
        <v>10.797629818305179</v>
      </c>
      <c r="C5335" s="5">
        <f t="shared" si="83"/>
        <v>11.737629818305178</v>
      </c>
      <c r="D5335" t="s">
        <v>10</v>
      </c>
    </row>
    <row r="5336" spans="1:4" x14ac:dyDescent="0.3">
      <c r="A5336" s="14">
        <v>7.391758241758243</v>
      </c>
      <c r="B5336" s="15">
        <v>8.7139917367270527</v>
      </c>
      <c r="C5336" s="5">
        <f t="shared" si="83"/>
        <v>16.105749978485296</v>
      </c>
      <c r="D5336" t="s">
        <v>10</v>
      </c>
    </row>
    <row r="5337" spans="1:4" x14ac:dyDescent="0.3">
      <c r="A5337" s="14">
        <v>11.826813186813187</v>
      </c>
      <c r="B5337" s="15">
        <v>8.1235623343986596</v>
      </c>
      <c r="C5337" s="5">
        <f t="shared" si="83"/>
        <v>19.950375521211846</v>
      </c>
      <c r="D5337" t="s">
        <v>10</v>
      </c>
    </row>
    <row r="5338" spans="1:4" x14ac:dyDescent="0.3">
      <c r="A5338" s="14">
        <v>16.26186813186813</v>
      </c>
      <c r="B5338" s="15">
        <v>10.038653761103056</v>
      </c>
      <c r="C5338" s="5">
        <f t="shared" si="83"/>
        <v>26.300521892971187</v>
      </c>
      <c r="D5338" t="s">
        <v>10</v>
      </c>
    </row>
    <row r="5339" spans="1:4" x14ac:dyDescent="0.3">
      <c r="A5339" s="14">
        <v>16.26186813186813</v>
      </c>
      <c r="B5339" s="15">
        <v>14.809417197204601</v>
      </c>
      <c r="C5339" s="5">
        <f t="shared" si="83"/>
        <v>31.07128532907273</v>
      </c>
      <c r="D5339" t="s">
        <v>10</v>
      </c>
    </row>
    <row r="5340" spans="1:4" x14ac:dyDescent="0.3">
      <c r="A5340" s="14">
        <v>16.26186813186813</v>
      </c>
      <c r="B5340" s="15">
        <v>16.981672880368407</v>
      </c>
      <c r="C5340" s="5">
        <f t="shared" si="83"/>
        <v>33.243541012236534</v>
      </c>
      <c r="D5340" t="s">
        <v>10</v>
      </c>
    </row>
    <row r="5341" spans="1:4" x14ac:dyDescent="0.3">
      <c r="A5341" s="14">
        <v>15.522692307692306</v>
      </c>
      <c r="B5341" s="15">
        <v>18.403738565042929</v>
      </c>
      <c r="C5341" s="5">
        <f t="shared" si="83"/>
        <v>33.926430872735239</v>
      </c>
      <c r="D5341" t="s">
        <v>10</v>
      </c>
    </row>
    <row r="5342" spans="1:4" x14ac:dyDescent="0.3">
      <c r="A5342" s="14">
        <v>15.522692307692306</v>
      </c>
      <c r="B5342" s="15">
        <v>19.84608467184712</v>
      </c>
      <c r="C5342" s="5">
        <f t="shared" si="83"/>
        <v>35.368776979539426</v>
      </c>
      <c r="D5342" t="s">
        <v>10</v>
      </c>
    </row>
    <row r="5343" spans="1:4" x14ac:dyDescent="0.3">
      <c r="A5343" s="14">
        <v>12.565989010989011</v>
      </c>
      <c r="B5343" s="15">
        <v>21.602551668661654</v>
      </c>
      <c r="C5343" s="5">
        <f t="shared" si="83"/>
        <v>34.168540679650661</v>
      </c>
      <c r="D5343" t="s">
        <v>10</v>
      </c>
    </row>
    <row r="5344" spans="1:4" x14ac:dyDescent="0.3">
      <c r="A5344" s="14">
        <v>11.826813186813187</v>
      </c>
      <c r="B5344" s="15">
        <v>23.289087305627287</v>
      </c>
      <c r="C5344" s="5">
        <f t="shared" si="83"/>
        <v>35.115900492440474</v>
      </c>
      <c r="D5344" t="s">
        <v>10</v>
      </c>
    </row>
    <row r="5345" spans="1:4" x14ac:dyDescent="0.3">
      <c r="A5345" s="14">
        <v>15.522692307692306</v>
      </c>
      <c r="B5345" s="15">
        <v>24.971143166228984</v>
      </c>
      <c r="C5345" s="5">
        <f t="shared" si="83"/>
        <v>40.493835473921294</v>
      </c>
      <c r="D5345" t="s">
        <v>10</v>
      </c>
    </row>
    <row r="5346" spans="1:4" x14ac:dyDescent="0.3">
      <c r="A5346" s="14">
        <v>19.957747252747254</v>
      </c>
      <c r="B5346" s="15">
        <v>26.331926144279191</v>
      </c>
      <c r="C5346" s="5">
        <f t="shared" si="83"/>
        <v>46.289673397026448</v>
      </c>
      <c r="D5346" t="s">
        <v>10</v>
      </c>
    </row>
    <row r="5347" spans="1:4" x14ac:dyDescent="0.3">
      <c r="A5347" s="14">
        <v>19.957747252747254</v>
      </c>
      <c r="B5347" s="15">
        <v>26.81002418188309</v>
      </c>
      <c r="C5347" s="5">
        <f t="shared" si="83"/>
        <v>46.767771434630347</v>
      </c>
      <c r="D5347" t="s">
        <v>10</v>
      </c>
    </row>
    <row r="5348" spans="1:4" x14ac:dyDescent="0.3">
      <c r="A5348" s="14">
        <v>14.783516483516486</v>
      </c>
      <c r="B5348" s="15">
        <v>26.335167001269703</v>
      </c>
      <c r="C5348" s="5">
        <f t="shared" si="83"/>
        <v>41.118683484786189</v>
      </c>
      <c r="D5348" t="s">
        <v>10</v>
      </c>
    </row>
    <row r="5349" spans="1:4" x14ac:dyDescent="0.3">
      <c r="A5349" s="14">
        <v>7.391758241758243</v>
      </c>
      <c r="B5349" s="15">
        <v>23.278994242983725</v>
      </c>
      <c r="C5349" s="5">
        <f t="shared" si="83"/>
        <v>30.670752484741968</v>
      </c>
      <c r="D5349" t="s">
        <v>10</v>
      </c>
    </row>
    <row r="5350" spans="1:4" x14ac:dyDescent="0.3">
      <c r="A5350" s="14">
        <v>0.94000000000000028</v>
      </c>
      <c r="B5350" s="15">
        <v>22.42153500293869</v>
      </c>
      <c r="C5350" s="5">
        <f t="shared" si="83"/>
        <v>23.361535002938691</v>
      </c>
      <c r="D5350" t="s">
        <v>10</v>
      </c>
    </row>
    <row r="5351" spans="1:4" x14ac:dyDescent="0.3">
      <c r="A5351" s="14">
        <v>0.94000000000000028</v>
      </c>
      <c r="B5351" s="15">
        <v>22.75412479597453</v>
      </c>
      <c r="C5351" s="5">
        <f t="shared" si="83"/>
        <v>23.694124795974531</v>
      </c>
      <c r="D5351" t="s">
        <v>10</v>
      </c>
    </row>
    <row r="5352" spans="1:4" x14ac:dyDescent="0.3">
      <c r="A5352" s="14">
        <v>0.94000000000000028</v>
      </c>
      <c r="B5352" s="15">
        <v>23.336849185561981</v>
      </c>
      <c r="C5352" s="5">
        <f t="shared" si="83"/>
        <v>24.276849185561982</v>
      </c>
      <c r="D5352" t="s">
        <v>10</v>
      </c>
    </row>
    <row r="5353" spans="1:4" x14ac:dyDescent="0.3">
      <c r="A5353" s="14">
        <v>0.94000000000000028</v>
      </c>
      <c r="B5353" s="15">
        <v>23.616155241846801</v>
      </c>
      <c r="C5353" s="5">
        <f t="shared" si="83"/>
        <v>24.556155241846803</v>
      </c>
      <c r="D5353" t="s">
        <v>10</v>
      </c>
    </row>
    <row r="5354" spans="1:4" x14ac:dyDescent="0.3">
      <c r="A5354" s="14">
        <v>0.94000000000000028</v>
      </c>
      <c r="B5354" s="15">
        <v>23.146082161956141</v>
      </c>
      <c r="C5354" s="5">
        <f t="shared" si="83"/>
        <v>24.086082161956142</v>
      </c>
      <c r="D5354" t="s">
        <v>10</v>
      </c>
    </row>
    <row r="5355" spans="1:4" x14ac:dyDescent="0.3">
      <c r="A5355" s="14">
        <v>0.94000000000000028</v>
      </c>
      <c r="B5355" s="15">
        <v>21.689392077029439</v>
      </c>
      <c r="C5355" s="5">
        <f t="shared" si="83"/>
        <v>22.62939207702944</v>
      </c>
      <c r="D5355" t="s">
        <v>10</v>
      </c>
    </row>
    <row r="5356" spans="1:4" x14ac:dyDescent="0.3">
      <c r="A5356" s="14">
        <v>0.94000000000000028</v>
      </c>
      <c r="B5356" s="15">
        <v>19.935767698938587</v>
      </c>
      <c r="C5356" s="5">
        <f t="shared" si="83"/>
        <v>20.875767698938589</v>
      </c>
      <c r="D5356" t="s">
        <v>10</v>
      </c>
    </row>
    <row r="5357" spans="1:4" x14ac:dyDescent="0.3">
      <c r="A5357" s="14">
        <v>0.94000000000000028</v>
      </c>
      <c r="B5357" s="15">
        <v>17.994510806614969</v>
      </c>
      <c r="C5357" s="5">
        <f t="shared" si="83"/>
        <v>18.93451080661497</v>
      </c>
      <c r="D5357" t="s">
        <v>10</v>
      </c>
    </row>
    <row r="5358" spans="1:4" x14ac:dyDescent="0.3">
      <c r="A5358" s="14">
        <v>0.94000000000000028</v>
      </c>
      <c r="B5358" s="15">
        <v>14.474426545557332</v>
      </c>
      <c r="C5358" s="5">
        <f t="shared" si="83"/>
        <v>15.414426545557331</v>
      </c>
      <c r="D5358" t="s">
        <v>10</v>
      </c>
    </row>
    <row r="5359" spans="1:4" x14ac:dyDescent="0.3">
      <c r="A5359" s="14">
        <v>0.94000000000000028</v>
      </c>
      <c r="B5359" s="15">
        <v>10.797629818305179</v>
      </c>
      <c r="C5359" s="5">
        <f t="shared" si="83"/>
        <v>11.737629818305178</v>
      </c>
      <c r="D5359" t="s">
        <v>10</v>
      </c>
    </row>
    <row r="5360" spans="1:4" x14ac:dyDescent="0.3">
      <c r="A5360" s="14">
        <v>7.391758241758243</v>
      </c>
      <c r="B5360" s="15">
        <v>8.7139917367270527</v>
      </c>
      <c r="C5360" s="5">
        <f t="shared" si="83"/>
        <v>16.105749978485296</v>
      </c>
      <c r="D5360" t="s">
        <v>10</v>
      </c>
    </row>
    <row r="5361" spans="1:4" x14ac:dyDescent="0.3">
      <c r="A5361" s="14">
        <v>11.826813186813187</v>
      </c>
      <c r="B5361" s="15">
        <v>8.1235623343986596</v>
      </c>
      <c r="C5361" s="5">
        <f t="shared" si="83"/>
        <v>19.950375521211846</v>
      </c>
      <c r="D5361" t="s">
        <v>10</v>
      </c>
    </row>
    <row r="5362" spans="1:4" x14ac:dyDescent="0.3">
      <c r="A5362" s="14">
        <v>16.26186813186813</v>
      </c>
      <c r="B5362" s="15">
        <v>10.038653761103056</v>
      </c>
      <c r="C5362" s="5">
        <f t="shared" si="83"/>
        <v>26.300521892971187</v>
      </c>
      <c r="D5362" t="s">
        <v>10</v>
      </c>
    </row>
    <row r="5363" spans="1:4" x14ac:dyDescent="0.3">
      <c r="A5363" s="14">
        <v>16.26186813186813</v>
      </c>
      <c r="B5363" s="15">
        <v>14.809417197204601</v>
      </c>
      <c r="C5363" s="5">
        <f t="shared" si="83"/>
        <v>31.07128532907273</v>
      </c>
      <c r="D5363" t="s">
        <v>10</v>
      </c>
    </row>
    <row r="5364" spans="1:4" x14ac:dyDescent="0.3">
      <c r="A5364" s="14">
        <v>16.26186813186813</v>
      </c>
      <c r="B5364" s="15">
        <v>16.981672880368407</v>
      </c>
      <c r="C5364" s="5">
        <f t="shared" si="83"/>
        <v>33.243541012236534</v>
      </c>
      <c r="D5364" t="s">
        <v>10</v>
      </c>
    </row>
    <row r="5365" spans="1:4" x14ac:dyDescent="0.3">
      <c r="A5365" s="14">
        <v>15.522692307692306</v>
      </c>
      <c r="B5365" s="15">
        <v>18.403738565042929</v>
      </c>
      <c r="C5365" s="5">
        <f t="shared" si="83"/>
        <v>33.926430872735239</v>
      </c>
      <c r="D5365" t="s">
        <v>10</v>
      </c>
    </row>
    <row r="5366" spans="1:4" x14ac:dyDescent="0.3">
      <c r="A5366" s="14">
        <v>15.522692307692306</v>
      </c>
      <c r="B5366" s="15">
        <v>19.84608467184712</v>
      </c>
      <c r="C5366" s="5">
        <f t="shared" si="83"/>
        <v>35.368776979539426</v>
      </c>
      <c r="D5366" t="s">
        <v>10</v>
      </c>
    </row>
    <row r="5367" spans="1:4" x14ac:dyDescent="0.3">
      <c r="A5367" s="14">
        <v>12.565989010989011</v>
      </c>
      <c r="B5367" s="15">
        <v>21.602551668661654</v>
      </c>
      <c r="C5367" s="5">
        <f t="shared" si="83"/>
        <v>34.168540679650661</v>
      </c>
      <c r="D5367" t="s">
        <v>10</v>
      </c>
    </row>
    <row r="5368" spans="1:4" x14ac:dyDescent="0.3">
      <c r="A5368" s="14">
        <v>11.826813186813187</v>
      </c>
      <c r="B5368" s="15">
        <v>23.289087305627287</v>
      </c>
      <c r="C5368" s="5">
        <f t="shared" si="83"/>
        <v>35.115900492440474</v>
      </c>
      <c r="D5368" t="s">
        <v>10</v>
      </c>
    </row>
    <row r="5369" spans="1:4" x14ac:dyDescent="0.3">
      <c r="A5369" s="14">
        <v>15.522692307692306</v>
      </c>
      <c r="B5369" s="15">
        <v>24.971143166228984</v>
      </c>
      <c r="C5369" s="5">
        <f t="shared" si="83"/>
        <v>40.493835473921294</v>
      </c>
      <c r="D5369" t="s">
        <v>10</v>
      </c>
    </row>
    <row r="5370" spans="1:4" x14ac:dyDescent="0.3">
      <c r="A5370" s="14">
        <v>19.957747252747254</v>
      </c>
      <c r="B5370" s="15">
        <v>26.331926144279191</v>
      </c>
      <c r="C5370" s="5">
        <f t="shared" si="83"/>
        <v>46.289673397026448</v>
      </c>
      <c r="D5370" t="s">
        <v>10</v>
      </c>
    </row>
    <row r="5371" spans="1:4" x14ac:dyDescent="0.3">
      <c r="A5371" s="14">
        <v>19.957747252747254</v>
      </c>
      <c r="B5371" s="15">
        <v>26.81002418188309</v>
      </c>
      <c r="C5371" s="5">
        <f t="shared" si="83"/>
        <v>46.767771434630347</v>
      </c>
      <c r="D5371" t="s">
        <v>10</v>
      </c>
    </row>
    <row r="5372" spans="1:4" x14ac:dyDescent="0.3">
      <c r="A5372" s="14">
        <v>14.783516483516486</v>
      </c>
      <c r="B5372" s="15">
        <v>26.335167001269703</v>
      </c>
      <c r="C5372" s="5">
        <f t="shared" si="83"/>
        <v>41.118683484786189</v>
      </c>
      <c r="D5372" t="s">
        <v>10</v>
      </c>
    </row>
    <row r="5373" spans="1:4" x14ac:dyDescent="0.3">
      <c r="A5373" s="14">
        <v>7.391758241758243</v>
      </c>
      <c r="B5373" s="15">
        <v>23.278994242983725</v>
      </c>
      <c r="C5373" s="5">
        <f t="shared" si="83"/>
        <v>30.670752484741968</v>
      </c>
      <c r="D5373" t="s">
        <v>10</v>
      </c>
    </row>
    <row r="5374" spans="1:4" x14ac:dyDescent="0.3">
      <c r="A5374" s="14">
        <v>0.94000000000000028</v>
      </c>
      <c r="B5374" s="15">
        <v>22.42153500293869</v>
      </c>
      <c r="C5374" s="5">
        <f t="shared" si="83"/>
        <v>23.361535002938691</v>
      </c>
      <c r="D5374" t="s">
        <v>10</v>
      </c>
    </row>
    <row r="5375" spans="1:4" x14ac:dyDescent="0.3">
      <c r="A5375" s="14">
        <v>0.94000000000000028</v>
      </c>
      <c r="B5375" s="15">
        <v>22.75412479597453</v>
      </c>
      <c r="C5375" s="5">
        <f t="shared" si="83"/>
        <v>23.694124795974531</v>
      </c>
      <c r="D5375" t="s">
        <v>10</v>
      </c>
    </row>
    <row r="5376" spans="1:4" x14ac:dyDescent="0.3">
      <c r="A5376" s="14">
        <v>0.94000000000000028</v>
      </c>
      <c r="B5376" s="15">
        <v>23.336849185561981</v>
      </c>
      <c r="C5376" s="5">
        <f t="shared" si="83"/>
        <v>24.276849185561982</v>
      </c>
      <c r="D5376" t="s">
        <v>10</v>
      </c>
    </row>
    <row r="5377" spans="1:4" x14ac:dyDescent="0.3">
      <c r="A5377" s="14">
        <v>0.94000000000000028</v>
      </c>
      <c r="B5377" s="15">
        <v>23.616155241846801</v>
      </c>
      <c r="C5377" s="5">
        <f t="shared" si="83"/>
        <v>24.556155241846803</v>
      </c>
      <c r="D5377" t="s">
        <v>10</v>
      </c>
    </row>
    <row r="5378" spans="1:4" x14ac:dyDescent="0.3">
      <c r="A5378" s="12">
        <v>0.94000000000000006</v>
      </c>
      <c r="B5378" s="13">
        <v>29.30645584747192</v>
      </c>
      <c r="C5378" s="5">
        <f t="shared" si="83"/>
        <v>30.246455847471921</v>
      </c>
      <c r="D5378" t="s">
        <v>10</v>
      </c>
    </row>
    <row r="5379" spans="1:4" x14ac:dyDescent="0.3">
      <c r="A5379" s="12">
        <v>0.94000000000000006</v>
      </c>
      <c r="B5379" s="13">
        <v>27.209118141213224</v>
      </c>
      <c r="C5379" s="5">
        <f t="shared" ref="C5379:C5442" si="84">SUM(A5379:B5379)</f>
        <v>28.149118141213226</v>
      </c>
      <c r="D5379" t="s">
        <v>10</v>
      </c>
    </row>
    <row r="5380" spans="1:4" x14ac:dyDescent="0.3">
      <c r="A5380" s="12">
        <v>0.94000000000000006</v>
      </c>
      <c r="B5380" s="13">
        <v>24.270696892881542</v>
      </c>
      <c r="C5380" s="5">
        <f t="shared" si="84"/>
        <v>25.210696892881543</v>
      </c>
      <c r="D5380" t="s">
        <v>10</v>
      </c>
    </row>
    <row r="5381" spans="1:4" x14ac:dyDescent="0.3">
      <c r="A5381" s="12">
        <v>0.94000000000000006</v>
      </c>
      <c r="B5381" s="13">
        <v>20.501654275040437</v>
      </c>
      <c r="C5381" s="5">
        <f t="shared" si="84"/>
        <v>21.441654275040438</v>
      </c>
      <c r="D5381" t="s">
        <v>10</v>
      </c>
    </row>
    <row r="5382" spans="1:4" x14ac:dyDescent="0.3">
      <c r="A5382" s="12">
        <v>0.94000000000000006</v>
      </c>
      <c r="B5382" s="13">
        <v>16.578839650440027</v>
      </c>
      <c r="C5382" s="5">
        <f t="shared" si="84"/>
        <v>17.518839650440029</v>
      </c>
      <c r="D5382" t="s">
        <v>10</v>
      </c>
    </row>
    <row r="5383" spans="1:4" x14ac:dyDescent="0.3">
      <c r="A5383" s="12">
        <v>0.94000000000000006</v>
      </c>
      <c r="B5383" s="13">
        <v>13.401369828430429</v>
      </c>
      <c r="C5383" s="5">
        <f t="shared" si="84"/>
        <v>14.341369828430429</v>
      </c>
      <c r="D5383" t="s">
        <v>10</v>
      </c>
    </row>
    <row r="5384" spans="1:4" x14ac:dyDescent="0.3">
      <c r="A5384" s="12">
        <v>0.94000000000000006</v>
      </c>
      <c r="B5384" s="13">
        <v>10.727261990410534</v>
      </c>
      <c r="C5384" s="5">
        <f t="shared" si="84"/>
        <v>11.667261990410534</v>
      </c>
      <c r="D5384" t="s">
        <v>10</v>
      </c>
    </row>
    <row r="5385" spans="1:4" x14ac:dyDescent="0.3">
      <c r="A5385" s="12">
        <v>0.94000000000000006</v>
      </c>
      <c r="B5385" s="13">
        <v>8.2269603542291403</v>
      </c>
      <c r="C5385" s="5">
        <f t="shared" si="84"/>
        <v>9.1669603542291398</v>
      </c>
      <c r="D5385" t="s">
        <v>10</v>
      </c>
    </row>
    <row r="5386" spans="1:4" x14ac:dyDescent="0.3">
      <c r="A5386" s="12">
        <v>0.94000000000000006</v>
      </c>
      <c r="B5386" s="13">
        <v>6.2562184140255912</v>
      </c>
      <c r="C5386" s="5">
        <f t="shared" si="84"/>
        <v>7.1962184140255916</v>
      </c>
      <c r="D5386" t="s">
        <v>10</v>
      </c>
    </row>
    <row r="5387" spans="1:4" x14ac:dyDescent="0.3">
      <c r="A5387" s="12">
        <v>0.94000000000000006</v>
      </c>
      <c r="B5387" s="13">
        <v>5.0900031509444821</v>
      </c>
      <c r="C5387" s="5">
        <f t="shared" si="84"/>
        <v>6.0300031509444825</v>
      </c>
      <c r="D5387" t="s">
        <v>10</v>
      </c>
    </row>
    <row r="5388" spans="1:4" x14ac:dyDescent="0.3">
      <c r="A5388" s="12">
        <v>0.94000000000000006</v>
      </c>
      <c r="B5388" s="13">
        <v>5.1244618285953205</v>
      </c>
      <c r="C5388" s="5">
        <f t="shared" si="84"/>
        <v>6.0644618285953209</v>
      </c>
      <c r="D5388" t="s">
        <v>10</v>
      </c>
    </row>
    <row r="5389" spans="1:4" x14ac:dyDescent="0.3">
      <c r="A5389" s="12">
        <v>0.94000000000000006</v>
      </c>
      <c r="B5389" s="13">
        <v>6.0221968814835289</v>
      </c>
      <c r="C5389" s="5">
        <f t="shared" si="84"/>
        <v>6.9621968814835293</v>
      </c>
      <c r="D5389" t="s">
        <v>10</v>
      </c>
    </row>
    <row r="5390" spans="1:4" x14ac:dyDescent="0.3">
      <c r="A5390" s="12">
        <v>0.94000000000000006</v>
      </c>
      <c r="B5390" s="13">
        <v>8.2704311157523112</v>
      </c>
      <c r="C5390" s="5">
        <f t="shared" si="84"/>
        <v>9.2104311157523107</v>
      </c>
      <c r="D5390" t="s">
        <v>10</v>
      </c>
    </row>
    <row r="5391" spans="1:4" x14ac:dyDescent="0.3">
      <c r="A5391" s="12">
        <v>0.94000000000000006</v>
      </c>
      <c r="B5391" s="13">
        <v>11.280231596315655</v>
      </c>
      <c r="C5391" s="5">
        <f t="shared" si="84"/>
        <v>12.220231596315655</v>
      </c>
      <c r="D5391" t="s">
        <v>10</v>
      </c>
    </row>
    <row r="5392" spans="1:4" x14ac:dyDescent="0.3">
      <c r="A5392" s="12">
        <v>0.94000000000000006</v>
      </c>
      <c r="B5392" s="13">
        <v>14.454930878215668</v>
      </c>
      <c r="C5392" s="5">
        <f t="shared" si="84"/>
        <v>15.394930878215668</v>
      </c>
      <c r="D5392" t="s">
        <v>10</v>
      </c>
    </row>
    <row r="5393" spans="1:4" x14ac:dyDescent="0.3">
      <c r="A5393" s="12">
        <v>0.94000000000000006</v>
      </c>
      <c r="B5393" s="13">
        <v>17.736088893156293</v>
      </c>
      <c r="C5393" s="5">
        <f t="shared" si="84"/>
        <v>18.676088893156294</v>
      </c>
      <c r="D5393" t="s">
        <v>10</v>
      </c>
    </row>
    <row r="5394" spans="1:4" x14ac:dyDescent="0.3">
      <c r="A5394" s="12">
        <v>0.94000000000000006</v>
      </c>
      <c r="B5394" s="13">
        <v>21.19912284189256</v>
      </c>
      <c r="C5394" s="5">
        <f t="shared" si="84"/>
        <v>22.139122841892561</v>
      </c>
      <c r="D5394" t="s">
        <v>10</v>
      </c>
    </row>
    <row r="5395" spans="1:4" x14ac:dyDescent="0.3">
      <c r="A5395" s="12">
        <v>0.94000000000000006</v>
      </c>
      <c r="B5395" s="13">
        <v>25.119128388430532</v>
      </c>
      <c r="C5395" s="5">
        <f t="shared" si="84"/>
        <v>26.059128388430533</v>
      </c>
      <c r="D5395" t="s">
        <v>10</v>
      </c>
    </row>
    <row r="5396" spans="1:4" x14ac:dyDescent="0.3">
      <c r="A5396" s="12">
        <v>0.94000000000000006</v>
      </c>
      <c r="B5396" s="13">
        <v>28.887831888257956</v>
      </c>
      <c r="C5396" s="5">
        <f t="shared" si="84"/>
        <v>29.827831888257958</v>
      </c>
      <c r="D5396" t="s">
        <v>10</v>
      </c>
    </row>
    <row r="5397" spans="1:4" x14ac:dyDescent="0.3">
      <c r="A5397" s="12">
        <v>0.94000000000000006</v>
      </c>
      <c r="B5397" s="13">
        <v>31.406473561578796</v>
      </c>
      <c r="C5397" s="5">
        <f t="shared" si="84"/>
        <v>32.346473561578797</v>
      </c>
      <c r="D5397" t="s">
        <v>10</v>
      </c>
    </row>
    <row r="5398" spans="1:4" x14ac:dyDescent="0.3">
      <c r="A5398" s="12">
        <v>0.94000000000000006</v>
      </c>
      <c r="B5398" s="13">
        <v>32.710708508051312</v>
      </c>
      <c r="C5398" s="5">
        <f t="shared" si="84"/>
        <v>33.650708508051309</v>
      </c>
      <c r="D5398" t="s">
        <v>10</v>
      </c>
    </row>
    <row r="5399" spans="1:4" x14ac:dyDescent="0.3">
      <c r="A5399" s="12">
        <v>0.94000000000000006</v>
      </c>
      <c r="B5399" s="13">
        <v>33.14819860996019</v>
      </c>
      <c r="C5399" s="5">
        <f t="shared" si="84"/>
        <v>34.088198609960187</v>
      </c>
      <c r="D5399" t="s">
        <v>10</v>
      </c>
    </row>
    <row r="5400" spans="1:4" x14ac:dyDescent="0.3">
      <c r="A5400" s="12">
        <v>0.94000000000000006</v>
      </c>
      <c r="B5400" s="13">
        <v>32.560965344823074</v>
      </c>
      <c r="C5400" s="5">
        <f t="shared" si="84"/>
        <v>33.500965344823072</v>
      </c>
      <c r="D5400" t="s">
        <v>10</v>
      </c>
    </row>
    <row r="5401" spans="1:4" x14ac:dyDescent="0.3">
      <c r="A5401" s="12">
        <v>0.94000000000000006</v>
      </c>
      <c r="B5401" s="13">
        <v>31.206501520035097</v>
      </c>
      <c r="C5401" s="5">
        <f t="shared" si="84"/>
        <v>32.146501520035095</v>
      </c>
      <c r="D5401" t="s">
        <v>10</v>
      </c>
    </row>
    <row r="5402" spans="1:4" x14ac:dyDescent="0.3">
      <c r="A5402" s="12">
        <v>0.94000000000000006</v>
      </c>
      <c r="B5402" s="13">
        <v>29.30645584747192</v>
      </c>
      <c r="C5402" s="5">
        <f t="shared" si="84"/>
        <v>30.246455847471921</v>
      </c>
      <c r="D5402" t="s">
        <v>10</v>
      </c>
    </row>
    <row r="5403" spans="1:4" x14ac:dyDescent="0.3">
      <c r="A5403" s="12">
        <v>0.94000000000000006</v>
      </c>
      <c r="B5403" s="13">
        <v>27.209118141213224</v>
      </c>
      <c r="C5403" s="5">
        <f t="shared" si="84"/>
        <v>28.149118141213226</v>
      </c>
      <c r="D5403" t="s">
        <v>10</v>
      </c>
    </row>
    <row r="5404" spans="1:4" x14ac:dyDescent="0.3">
      <c r="A5404" s="12">
        <v>0.94000000000000006</v>
      </c>
      <c r="B5404" s="13">
        <v>24.270696892881542</v>
      </c>
      <c r="C5404" s="5">
        <f t="shared" si="84"/>
        <v>25.210696892881543</v>
      </c>
      <c r="D5404" t="s">
        <v>10</v>
      </c>
    </row>
    <row r="5405" spans="1:4" x14ac:dyDescent="0.3">
      <c r="A5405" s="12">
        <v>0.94000000000000006</v>
      </c>
      <c r="B5405" s="13">
        <v>20.501654275040437</v>
      </c>
      <c r="C5405" s="5">
        <f t="shared" si="84"/>
        <v>21.441654275040438</v>
      </c>
      <c r="D5405" t="s">
        <v>10</v>
      </c>
    </row>
    <row r="5406" spans="1:4" x14ac:dyDescent="0.3">
      <c r="A5406" s="12">
        <v>0.94000000000000006</v>
      </c>
      <c r="B5406" s="13">
        <v>16.578839650440027</v>
      </c>
      <c r="C5406" s="5">
        <f t="shared" si="84"/>
        <v>17.518839650440029</v>
      </c>
      <c r="D5406" t="s">
        <v>10</v>
      </c>
    </row>
    <row r="5407" spans="1:4" x14ac:dyDescent="0.3">
      <c r="A5407" s="12">
        <v>0.94000000000000006</v>
      </c>
      <c r="B5407" s="13">
        <v>13.401369828430429</v>
      </c>
      <c r="C5407" s="5">
        <f t="shared" si="84"/>
        <v>14.341369828430429</v>
      </c>
      <c r="D5407" t="s">
        <v>10</v>
      </c>
    </row>
    <row r="5408" spans="1:4" x14ac:dyDescent="0.3">
      <c r="A5408" s="12">
        <v>0.94000000000000006</v>
      </c>
      <c r="B5408" s="13">
        <v>10.727261990410534</v>
      </c>
      <c r="C5408" s="5">
        <f t="shared" si="84"/>
        <v>11.667261990410534</v>
      </c>
      <c r="D5408" t="s">
        <v>10</v>
      </c>
    </row>
    <row r="5409" spans="1:4" x14ac:dyDescent="0.3">
      <c r="A5409" s="12">
        <v>0.94000000000000006</v>
      </c>
      <c r="B5409" s="13">
        <v>8.2269603542291403</v>
      </c>
      <c r="C5409" s="5">
        <f t="shared" si="84"/>
        <v>9.1669603542291398</v>
      </c>
      <c r="D5409" t="s">
        <v>10</v>
      </c>
    </row>
    <row r="5410" spans="1:4" x14ac:dyDescent="0.3">
      <c r="A5410" s="12">
        <v>0.94000000000000006</v>
      </c>
      <c r="B5410" s="13">
        <v>6.2562184140255912</v>
      </c>
      <c r="C5410" s="5">
        <f t="shared" si="84"/>
        <v>7.1962184140255916</v>
      </c>
      <c r="D5410" t="s">
        <v>10</v>
      </c>
    </row>
    <row r="5411" spans="1:4" x14ac:dyDescent="0.3">
      <c r="A5411" s="12">
        <v>0.94000000000000006</v>
      </c>
      <c r="B5411" s="13">
        <v>5.0900031509444821</v>
      </c>
      <c r="C5411" s="5">
        <f t="shared" si="84"/>
        <v>6.0300031509444825</v>
      </c>
      <c r="D5411" t="s">
        <v>10</v>
      </c>
    </row>
    <row r="5412" spans="1:4" x14ac:dyDescent="0.3">
      <c r="A5412" s="12">
        <v>0.94000000000000006</v>
      </c>
      <c r="B5412" s="13">
        <v>5.1244618285953205</v>
      </c>
      <c r="C5412" s="5">
        <f t="shared" si="84"/>
        <v>6.0644618285953209</v>
      </c>
      <c r="D5412" t="s">
        <v>10</v>
      </c>
    </row>
    <row r="5413" spans="1:4" x14ac:dyDescent="0.3">
      <c r="A5413" s="12">
        <v>0.94000000000000006</v>
      </c>
      <c r="B5413" s="13">
        <v>6.0221968814835289</v>
      </c>
      <c r="C5413" s="5">
        <f t="shared" si="84"/>
        <v>6.9621968814835293</v>
      </c>
      <c r="D5413" t="s">
        <v>10</v>
      </c>
    </row>
    <row r="5414" spans="1:4" x14ac:dyDescent="0.3">
      <c r="A5414" s="12">
        <v>0.94000000000000006</v>
      </c>
      <c r="B5414" s="13">
        <v>8.2704311157523112</v>
      </c>
      <c r="C5414" s="5">
        <f t="shared" si="84"/>
        <v>9.2104311157523107</v>
      </c>
      <c r="D5414" t="s">
        <v>10</v>
      </c>
    </row>
    <row r="5415" spans="1:4" x14ac:dyDescent="0.3">
      <c r="A5415" s="12">
        <v>0.94000000000000006</v>
      </c>
      <c r="B5415" s="13">
        <v>11.280231596315655</v>
      </c>
      <c r="C5415" s="5">
        <f t="shared" si="84"/>
        <v>12.220231596315655</v>
      </c>
      <c r="D5415" t="s">
        <v>10</v>
      </c>
    </row>
    <row r="5416" spans="1:4" x14ac:dyDescent="0.3">
      <c r="A5416" s="12">
        <v>0.94000000000000006</v>
      </c>
      <c r="B5416" s="13">
        <v>14.454930878215668</v>
      </c>
      <c r="C5416" s="5">
        <f t="shared" si="84"/>
        <v>15.394930878215668</v>
      </c>
      <c r="D5416" t="s">
        <v>10</v>
      </c>
    </row>
    <row r="5417" spans="1:4" x14ac:dyDescent="0.3">
      <c r="A5417" s="12">
        <v>0.94000000000000006</v>
      </c>
      <c r="B5417" s="13">
        <v>17.736088893156293</v>
      </c>
      <c r="C5417" s="5">
        <f t="shared" si="84"/>
        <v>18.676088893156294</v>
      </c>
      <c r="D5417" t="s">
        <v>10</v>
      </c>
    </row>
    <row r="5418" spans="1:4" x14ac:dyDescent="0.3">
      <c r="A5418" s="12">
        <v>0.94000000000000006</v>
      </c>
      <c r="B5418" s="13">
        <v>21.19912284189256</v>
      </c>
      <c r="C5418" s="5">
        <f t="shared" si="84"/>
        <v>22.139122841892561</v>
      </c>
      <c r="D5418" t="s">
        <v>10</v>
      </c>
    </row>
    <row r="5419" spans="1:4" x14ac:dyDescent="0.3">
      <c r="A5419" s="12">
        <v>0.94000000000000006</v>
      </c>
      <c r="B5419" s="13">
        <v>25.119128388430532</v>
      </c>
      <c r="C5419" s="5">
        <f t="shared" si="84"/>
        <v>26.059128388430533</v>
      </c>
      <c r="D5419" t="s">
        <v>10</v>
      </c>
    </row>
    <row r="5420" spans="1:4" x14ac:dyDescent="0.3">
      <c r="A5420" s="12">
        <v>0.94000000000000006</v>
      </c>
      <c r="B5420" s="13">
        <v>28.887831888257956</v>
      </c>
      <c r="C5420" s="5">
        <f t="shared" si="84"/>
        <v>29.827831888257958</v>
      </c>
      <c r="D5420" t="s">
        <v>10</v>
      </c>
    </row>
    <row r="5421" spans="1:4" x14ac:dyDescent="0.3">
      <c r="A5421" s="12">
        <v>0.94000000000000006</v>
      </c>
      <c r="B5421" s="13">
        <v>31.406473561578796</v>
      </c>
      <c r="C5421" s="5">
        <f t="shared" si="84"/>
        <v>32.346473561578797</v>
      </c>
      <c r="D5421" t="s">
        <v>10</v>
      </c>
    </row>
    <row r="5422" spans="1:4" x14ac:dyDescent="0.3">
      <c r="A5422" s="12">
        <v>0.94000000000000006</v>
      </c>
      <c r="B5422" s="13">
        <v>32.710708508051312</v>
      </c>
      <c r="C5422" s="5">
        <f t="shared" si="84"/>
        <v>33.650708508051309</v>
      </c>
      <c r="D5422" t="s">
        <v>10</v>
      </c>
    </row>
    <row r="5423" spans="1:4" x14ac:dyDescent="0.3">
      <c r="A5423" s="12">
        <v>0.94000000000000006</v>
      </c>
      <c r="B5423" s="13">
        <v>33.14819860996019</v>
      </c>
      <c r="C5423" s="5">
        <f t="shared" si="84"/>
        <v>34.088198609960187</v>
      </c>
      <c r="D5423" t="s">
        <v>10</v>
      </c>
    </row>
    <row r="5424" spans="1:4" x14ac:dyDescent="0.3">
      <c r="A5424" s="12">
        <v>0.94000000000000006</v>
      </c>
      <c r="B5424" s="13">
        <v>32.560965344823074</v>
      </c>
      <c r="C5424" s="5">
        <f t="shared" si="84"/>
        <v>33.500965344823072</v>
      </c>
      <c r="D5424" t="s">
        <v>10</v>
      </c>
    </row>
    <row r="5425" spans="1:4" x14ac:dyDescent="0.3">
      <c r="A5425" s="12">
        <v>0.94000000000000006</v>
      </c>
      <c r="B5425" s="13">
        <v>31.206501520035097</v>
      </c>
      <c r="C5425" s="5">
        <f t="shared" si="84"/>
        <v>32.146501520035095</v>
      </c>
      <c r="D5425" t="s">
        <v>10</v>
      </c>
    </row>
    <row r="5426" spans="1:4" x14ac:dyDescent="0.3">
      <c r="A5426" s="14">
        <v>0.94000000000000028</v>
      </c>
      <c r="B5426" s="15">
        <v>23.146082161956141</v>
      </c>
      <c r="C5426" s="5">
        <f t="shared" si="84"/>
        <v>24.086082161956142</v>
      </c>
      <c r="D5426" t="s">
        <v>10</v>
      </c>
    </row>
    <row r="5427" spans="1:4" x14ac:dyDescent="0.3">
      <c r="A5427" s="14">
        <v>0.94000000000000028</v>
      </c>
      <c r="B5427" s="15">
        <v>21.689392077029439</v>
      </c>
      <c r="C5427" s="5">
        <f t="shared" si="84"/>
        <v>22.62939207702944</v>
      </c>
      <c r="D5427" t="s">
        <v>10</v>
      </c>
    </row>
    <row r="5428" spans="1:4" x14ac:dyDescent="0.3">
      <c r="A5428" s="14">
        <v>0.94000000000000028</v>
      </c>
      <c r="B5428" s="15">
        <v>19.935767698938587</v>
      </c>
      <c r="C5428" s="5">
        <f t="shared" si="84"/>
        <v>20.875767698938589</v>
      </c>
      <c r="D5428" t="s">
        <v>10</v>
      </c>
    </row>
    <row r="5429" spans="1:4" x14ac:dyDescent="0.3">
      <c r="A5429" s="14">
        <v>0.94000000000000028</v>
      </c>
      <c r="B5429" s="15">
        <v>17.994510806614969</v>
      </c>
      <c r="C5429" s="5">
        <f t="shared" si="84"/>
        <v>18.93451080661497</v>
      </c>
      <c r="D5429" t="s">
        <v>10</v>
      </c>
    </row>
    <row r="5430" spans="1:4" x14ac:dyDescent="0.3">
      <c r="A5430" s="14">
        <v>0.94000000000000028</v>
      </c>
      <c r="B5430" s="15">
        <v>14.474426545557332</v>
      </c>
      <c r="C5430" s="5">
        <f t="shared" si="84"/>
        <v>15.414426545557331</v>
      </c>
      <c r="D5430" t="s">
        <v>10</v>
      </c>
    </row>
    <row r="5431" spans="1:4" x14ac:dyDescent="0.3">
      <c r="A5431" s="14">
        <v>0.94000000000000028</v>
      </c>
      <c r="B5431" s="15">
        <v>10.797629818305179</v>
      </c>
      <c r="C5431" s="5">
        <f t="shared" si="84"/>
        <v>11.737629818305178</v>
      </c>
      <c r="D5431" t="s">
        <v>10</v>
      </c>
    </row>
    <row r="5432" spans="1:4" x14ac:dyDescent="0.3">
      <c r="A5432" s="14">
        <v>7.391758241758243</v>
      </c>
      <c r="B5432" s="15">
        <v>8.7139917367270527</v>
      </c>
      <c r="C5432" s="5">
        <f t="shared" si="84"/>
        <v>16.105749978485296</v>
      </c>
      <c r="D5432" t="s">
        <v>10</v>
      </c>
    </row>
    <row r="5433" spans="1:4" x14ac:dyDescent="0.3">
      <c r="A5433" s="14">
        <v>11.826813186813187</v>
      </c>
      <c r="B5433" s="15">
        <v>8.1235623343986596</v>
      </c>
      <c r="C5433" s="5">
        <f t="shared" si="84"/>
        <v>19.950375521211846</v>
      </c>
      <c r="D5433" t="s">
        <v>10</v>
      </c>
    </row>
    <row r="5434" spans="1:4" x14ac:dyDescent="0.3">
      <c r="A5434" s="14">
        <v>16.26186813186813</v>
      </c>
      <c r="B5434" s="15">
        <v>10.038653761103056</v>
      </c>
      <c r="C5434" s="5">
        <f t="shared" si="84"/>
        <v>26.300521892971187</v>
      </c>
      <c r="D5434" t="s">
        <v>10</v>
      </c>
    </row>
    <row r="5435" spans="1:4" x14ac:dyDescent="0.3">
      <c r="A5435" s="14">
        <v>16.26186813186813</v>
      </c>
      <c r="B5435" s="15">
        <v>14.809417197204601</v>
      </c>
      <c r="C5435" s="5">
        <f t="shared" si="84"/>
        <v>31.07128532907273</v>
      </c>
      <c r="D5435" t="s">
        <v>10</v>
      </c>
    </row>
    <row r="5436" spans="1:4" x14ac:dyDescent="0.3">
      <c r="A5436" s="14">
        <v>16.26186813186813</v>
      </c>
      <c r="B5436" s="15">
        <v>16.981672880368407</v>
      </c>
      <c r="C5436" s="5">
        <f t="shared" si="84"/>
        <v>33.243541012236534</v>
      </c>
      <c r="D5436" t="s">
        <v>10</v>
      </c>
    </row>
    <row r="5437" spans="1:4" x14ac:dyDescent="0.3">
      <c r="A5437" s="14">
        <v>15.522692307692306</v>
      </c>
      <c r="B5437" s="15">
        <v>18.403738565042929</v>
      </c>
      <c r="C5437" s="5">
        <f t="shared" si="84"/>
        <v>33.926430872735239</v>
      </c>
      <c r="D5437" t="s">
        <v>10</v>
      </c>
    </row>
    <row r="5438" spans="1:4" x14ac:dyDescent="0.3">
      <c r="A5438" s="14">
        <v>15.522692307692306</v>
      </c>
      <c r="B5438" s="15">
        <v>19.84608467184712</v>
      </c>
      <c r="C5438" s="5">
        <f t="shared" si="84"/>
        <v>35.368776979539426</v>
      </c>
      <c r="D5438" t="s">
        <v>10</v>
      </c>
    </row>
    <row r="5439" spans="1:4" x14ac:dyDescent="0.3">
      <c r="A5439" s="14">
        <v>12.565989010989011</v>
      </c>
      <c r="B5439" s="15">
        <v>21.602551668661654</v>
      </c>
      <c r="C5439" s="5">
        <f t="shared" si="84"/>
        <v>34.168540679650661</v>
      </c>
      <c r="D5439" t="s">
        <v>10</v>
      </c>
    </row>
    <row r="5440" spans="1:4" x14ac:dyDescent="0.3">
      <c r="A5440" s="14">
        <v>11.826813186813187</v>
      </c>
      <c r="B5440" s="15">
        <v>23.289087305627287</v>
      </c>
      <c r="C5440" s="5">
        <f t="shared" si="84"/>
        <v>35.115900492440474</v>
      </c>
      <c r="D5440" t="s">
        <v>10</v>
      </c>
    </row>
    <row r="5441" spans="1:4" x14ac:dyDescent="0.3">
      <c r="A5441" s="14">
        <v>15.522692307692306</v>
      </c>
      <c r="B5441" s="15">
        <v>24.971143166228984</v>
      </c>
      <c r="C5441" s="5">
        <f t="shared" si="84"/>
        <v>40.493835473921294</v>
      </c>
      <c r="D5441" t="s">
        <v>10</v>
      </c>
    </row>
    <row r="5442" spans="1:4" x14ac:dyDescent="0.3">
      <c r="A5442" s="14">
        <v>19.957747252747254</v>
      </c>
      <c r="B5442" s="15">
        <v>26.331926144279191</v>
      </c>
      <c r="C5442" s="5">
        <f t="shared" si="84"/>
        <v>46.289673397026448</v>
      </c>
      <c r="D5442" t="s">
        <v>10</v>
      </c>
    </row>
    <row r="5443" spans="1:4" x14ac:dyDescent="0.3">
      <c r="A5443" s="14">
        <v>19.957747252747254</v>
      </c>
      <c r="B5443" s="15">
        <v>26.81002418188309</v>
      </c>
      <c r="C5443" s="5">
        <f t="shared" ref="C5443:C5506" si="85">SUM(A5443:B5443)</f>
        <v>46.767771434630347</v>
      </c>
      <c r="D5443" t="s">
        <v>10</v>
      </c>
    </row>
    <row r="5444" spans="1:4" x14ac:dyDescent="0.3">
      <c r="A5444" s="14">
        <v>14.783516483516486</v>
      </c>
      <c r="B5444" s="15">
        <v>26.335167001269703</v>
      </c>
      <c r="C5444" s="5">
        <f t="shared" si="85"/>
        <v>41.118683484786189</v>
      </c>
      <c r="D5444" t="s">
        <v>10</v>
      </c>
    </row>
    <row r="5445" spans="1:4" x14ac:dyDescent="0.3">
      <c r="A5445" s="14">
        <v>7.391758241758243</v>
      </c>
      <c r="B5445" s="15">
        <v>23.278994242983725</v>
      </c>
      <c r="C5445" s="5">
        <f t="shared" si="85"/>
        <v>30.670752484741968</v>
      </c>
      <c r="D5445" t="s">
        <v>10</v>
      </c>
    </row>
    <row r="5446" spans="1:4" x14ac:dyDescent="0.3">
      <c r="A5446" s="14">
        <v>0.94000000000000028</v>
      </c>
      <c r="B5446" s="15">
        <v>22.42153500293869</v>
      </c>
      <c r="C5446" s="5">
        <f t="shared" si="85"/>
        <v>23.361535002938691</v>
      </c>
      <c r="D5446" t="s">
        <v>10</v>
      </c>
    </row>
    <row r="5447" spans="1:4" x14ac:dyDescent="0.3">
      <c r="A5447" s="14">
        <v>0.94000000000000028</v>
      </c>
      <c r="B5447" s="15">
        <v>22.75412479597453</v>
      </c>
      <c r="C5447" s="5">
        <f t="shared" si="85"/>
        <v>23.694124795974531</v>
      </c>
      <c r="D5447" t="s">
        <v>10</v>
      </c>
    </row>
    <row r="5448" spans="1:4" x14ac:dyDescent="0.3">
      <c r="A5448" s="14">
        <v>0.94000000000000028</v>
      </c>
      <c r="B5448" s="15">
        <v>23.336849185561981</v>
      </c>
      <c r="C5448" s="5">
        <f t="shared" si="85"/>
        <v>24.276849185561982</v>
      </c>
      <c r="D5448" t="s">
        <v>10</v>
      </c>
    </row>
    <row r="5449" spans="1:4" x14ac:dyDescent="0.3">
      <c r="A5449" s="14">
        <v>0.94000000000000028</v>
      </c>
      <c r="B5449" s="15">
        <v>23.616155241846801</v>
      </c>
      <c r="C5449" s="5">
        <f t="shared" si="85"/>
        <v>24.556155241846803</v>
      </c>
      <c r="D5449" t="s">
        <v>10</v>
      </c>
    </row>
    <row r="5450" spans="1:4" x14ac:dyDescent="0.3">
      <c r="A5450" s="14">
        <v>0.94000000000000028</v>
      </c>
      <c r="B5450" s="15">
        <v>23.146082161956141</v>
      </c>
      <c r="C5450" s="5">
        <f t="shared" si="85"/>
        <v>24.086082161956142</v>
      </c>
      <c r="D5450" t="s">
        <v>10</v>
      </c>
    </row>
    <row r="5451" spans="1:4" x14ac:dyDescent="0.3">
      <c r="A5451" s="14">
        <v>0.94000000000000028</v>
      </c>
      <c r="B5451" s="15">
        <v>21.689392077029439</v>
      </c>
      <c r="C5451" s="5">
        <f t="shared" si="85"/>
        <v>22.62939207702944</v>
      </c>
      <c r="D5451" t="s">
        <v>10</v>
      </c>
    </row>
    <row r="5452" spans="1:4" x14ac:dyDescent="0.3">
      <c r="A5452" s="14">
        <v>0.94000000000000028</v>
      </c>
      <c r="B5452" s="15">
        <v>19.935767698938587</v>
      </c>
      <c r="C5452" s="5">
        <f t="shared" si="85"/>
        <v>20.875767698938589</v>
      </c>
      <c r="D5452" t="s">
        <v>10</v>
      </c>
    </row>
    <row r="5453" spans="1:4" x14ac:dyDescent="0.3">
      <c r="A5453" s="14">
        <v>0.94000000000000028</v>
      </c>
      <c r="B5453" s="15">
        <v>17.994510806614969</v>
      </c>
      <c r="C5453" s="5">
        <f t="shared" si="85"/>
        <v>18.93451080661497</v>
      </c>
      <c r="D5453" t="s">
        <v>10</v>
      </c>
    </row>
    <row r="5454" spans="1:4" x14ac:dyDescent="0.3">
      <c r="A5454" s="14">
        <v>0.94000000000000028</v>
      </c>
      <c r="B5454" s="15">
        <v>14.474426545557332</v>
      </c>
      <c r="C5454" s="5">
        <f t="shared" si="85"/>
        <v>15.414426545557331</v>
      </c>
      <c r="D5454" t="s">
        <v>10</v>
      </c>
    </row>
    <row r="5455" spans="1:4" x14ac:dyDescent="0.3">
      <c r="A5455" s="14">
        <v>0.94000000000000028</v>
      </c>
      <c r="B5455" s="15">
        <v>10.797629818305179</v>
      </c>
      <c r="C5455" s="5">
        <f t="shared" si="85"/>
        <v>11.737629818305178</v>
      </c>
      <c r="D5455" t="s">
        <v>10</v>
      </c>
    </row>
    <row r="5456" spans="1:4" x14ac:dyDescent="0.3">
      <c r="A5456" s="14">
        <v>7.391758241758243</v>
      </c>
      <c r="B5456" s="15">
        <v>8.7139917367270527</v>
      </c>
      <c r="C5456" s="5">
        <f t="shared" si="85"/>
        <v>16.105749978485296</v>
      </c>
      <c r="D5456" t="s">
        <v>10</v>
      </c>
    </row>
    <row r="5457" spans="1:4" x14ac:dyDescent="0.3">
      <c r="A5457" s="14">
        <v>11.826813186813187</v>
      </c>
      <c r="B5457" s="15">
        <v>8.1235623343986596</v>
      </c>
      <c r="C5457" s="5">
        <f t="shared" si="85"/>
        <v>19.950375521211846</v>
      </c>
      <c r="D5457" t="s">
        <v>10</v>
      </c>
    </row>
    <row r="5458" spans="1:4" x14ac:dyDescent="0.3">
      <c r="A5458" s="14">
        <v>16.26186813186813</v>
      </c>
      <c r="B5458" s="15">
        <v>10.038653761103056</v>
      </c>
      <c r="C5458" s="5">
        <f t="shared" si="85"/>
        <v>26.300521892971187</v>
      </c>
      <c r="D5458" t="s">
        <v>10</v>
      </c>
    </row>
    <row r="5459" spans="1:4" x14ac:dyDescent="0.3">
      <c r="A5459" s="14">
        <v>16.26186813186813</v>
      </c>
      <c r="B5459" s="15">
        <v>14.809417197204601</v>
      </c>
      <c r="C5459" s="5">
        <f t="shared" si="85"/>
        <v>31.07128532907273</v>
      </c>
      <c r="D5459" t="s">
        <v>10</v>
      </c>
    </row>
    <row r="5460" spans="1:4" x14ac:dyDescent="0.3">
      <c r="A5460" s="14">
        <v>16.26186813186813</v>
      </c>
      <c r="B5460" s="15">
        <v>16.981672880368407</v>
      </c>
      <c r="C5460" s="5">
        <f t="shared" si="85"/>
        <v>33.243541012236534</v>
      </c>
      <c r="D5460" t="s">
        <v>10</v>
      </c>
    </row>
    <row r="5461" spans="1:4" x14ac:dyDescent="0.3">
      <c r="A5461" s="14">
        <v>15.522692307692306</v>
      </c>
      <c r="B5461" s="15">
        <v>18.403738565042929</v>
      </c>
      <c r="C5461" s="5">
        <f t="shared" si="85"/>
        <v>33.926430872735239</v>
      </c>
      <c r="D5461" t="s">
        <v>10</v>
      </c>
    </row>
    <row r="5462" spans="1:4" x14ac:dyDescent="0.3">
      <c r="A5462" s="14">
        <v>15.522692307692306</v>
      </c>
      <c r="B5462" s="15">
        <v>19.84608467184712</v>
      </c>
      <c r="C5462" s="5">
        <f t="shared" si="85"/>
        <v>35.368776979539426</v>
      </c>
      <c r="D5462" t="s">
        <v>10</v>
      </c>
    </row>
    <row r="5463" spans="1:4" x14ac:dyDescent="0.3">
      <c r="A5463" s="14">
        <v>12.565989010989011</v>
      </c>
      <c r="B5463" s="15">
        <v>21.602551668661654</v>
      </c>
      <c r="C5463" s="5">
        <f t="shared" si="85"/>
        <v>34.168540679650661</v>
      </c>
      <c r="D5463" t="s">
        <v>10</v>
      </c>
    </row>
    <row r="5464" spans="1:4" x14ac:dyDescent="0.3">
      <c r="A5464" s="14">
        <v>11.826813186813187</v>
      </c>
      <c r="B5464" s="15">
        <v>23.289087305627287</v>
      </c>
      <c r="C5464" s="5">
        <f t="shared" si="85"/>
        <v>35.115900492440474</v>
      </c>
      <c r="D5464" t="s">
        <v>10</v>
      </c>
    </row>
    <row r="5465" spans="1:4" x14ac:dyDescent="0.3">
      <c r="A5465" s="14">
        <v>15.522692307692306</v>
      </c>
      <c r="B5465" s="15">
        <v>24.971143166228984</v>
      </c>
      <c r="C5465" s="5">
        <f t="shared" si="85"/>
        <v>40.493835473921294</v>
      </c>
      <c r="D5465" t="s">
        <v>10</v>
      </c>
    </row>
    <row r="5466" spans="1:4" x14ac:dyDescent="0.3">
      <c r="A5466" s="14">
        <v>19.957747252747254</v>
      </c>
      <c r="B5466" s="15">
        <v>26.331926144279191</v>
      </c>
      <c r="C5466" s="5">
        <f t="shared" si="85"/>
        <v>46.289673397026448</v>
      </c>
      <c r="D5466" t="s">
        <v>10</v>
      </c>
    </row>
    <row r="5467" spans="1:4" x14ac:dyDescent="0.3">
      <c r="A5467" s="14">
        <v>19.957747252747254</v>
      </c>
      <c r="B5467" s="15">
        <v>26.81002418188309</v>
      </c>
      <c r="C5467" s="5">
        <f t="shared" si="85"/>
        <v>46.767771434630347</v>
      </c>
      <c r="D5467" t="s">
        <v>10</v>
      </c>
    </row>
    <row r="5468" spans="1:4" x14ac:dyDescent="0.3">
      <c r="A5468" s="14">
        <v>14.783516483516486</v>
      </c>
      <c r="B5468" s="15">
        <v>26.335167001269703</v>
      </c>
      <c r="C5468" s="5">
        <f t="shared" si="85"/>
        <v>41.118683484786189</v>
      </c>
      <c r="D5468" t="s">
        <v>10</v>
      </c>
    </row>
    <row r="5469" spans="1:4" x14ac:dyDescent="0.3">
      <c r="A5469" s="14">
        <v>7.391758241758243</v>
      </c>
      <c r="B5469" s="15">
        <v>23.278994242983725</v>
      </c>
      <c r="C5469" s="5">
        <f t="shared" si="85"/>
        <v>30.670752484741968</v>
      </c>
      <c r="D5469" t="s">
        <v>10</v>
      </c>
    </row>
    <row r="5470" spans="1:4" x14ac:dyDescent="0.3">
      <c r="A5470" s="14">
        <v>0.94000000000000028</v>
      </c>
      <c r="B5470" s="15">
        <v>22.42153500293869</v>
      </c>
      <c r="C5470" s="5">
        <f t="shared" si="85"/>
        <v>23.361535002938691</v>
      </c>
      <c r="D5470" t="s">
        <v>10</v>
      </c>
    </row>
    <row r="5471" spans="1:4" x14ac:dyDescent="0.3">
      <c r="A5471" s="14">
        <v>0.94000000000000028</v>
      </c>
      <c r="B5471" s="15">
        <v>22.75412479597453</v>
      </c>
      <c r="C5471" s="5">
        <f t="shared" si="85"/>
        <v>23.694124795974531</v>
      </c>
      <c r="D5471" t="s">
        <v>10</v>
      </c>
    </row>
    <row r="5472" spans="1:4" x14ac:dyDescent="0.3">
      <c r="A5472" s="14">
        <v>0.94000000000000028</v>
      </c>
      <c r="B5472" s="15">
        <v>23.336849185561981</v>
      </c>
      <c r="C5472" s="5">
        <f t="shared" si="85"/>
        <v>24.276849185561982</v>
      </c>
      <c r="D5472" t="s">
        <v>10</v>
      </c>
    </row>
    <row r="5473" spans="1:4" x14ac:dyDescent="0.3">
      <c r="A5473" s="14">
        <v>0.94000000000000028</v>
      </c>
      <c r="B5473" s="15">
        <v>23.616155241846801</v>
      </c>
      <c r="C5473" s="5">
        <f t="shared" si="85"/>
        <v>24.556155241846803</v>
      </c>
      <c r="D5473" t="s">
        <v>10</v>
      </c>
    </row>
    <row r="5474" spans="1:4" x14ac:dyDescent="0.3">
      <c r="A5474" s="14">
        <v>0.94000000000000028</v>
      </c>
      <c r="B5474" s="15">
        <v>23.146082161956141</v>
      </c>
      <c r="C5474" s="5">
        <f t="shared" si="85"/>
        <v>24.086082161956142</v>
      </c>
      <c r="D5474" t="s">
        <v>10</v>
      </c>
    </row>
    <row r="5475" spans="1:4" x14ac:dyDescent="0.3">
      <c r="A5475" s="14">
        <v>0.94000000000000028</v>
      </c>
      <c r="B5475" s="15">
        <v>21.689392077029439</v>
      </c>
      <c r="C5475" s="5">
        <f t="shared" si="85"/>
        <v>22.62939207702944</v>
      </c>
      <c r="D5475" t="s">
        <v>10</v>
      </c>
    </row>
    <row r="5476" spans="1:4" x14ac:dyDescent="0.3">
      <c r="A5476" s="14">
        <v>0.94000000000000028</v>
      </c>
      <c r="B5476" s="15">
        <v>19.935767698938587</v>
      </c>
      <c r="C5476" s="5">
        <f t="shared" si="85"/>
        <v>20.875767698938589</v>
      </c>
      <c r="D5476" t="s">
        <v>10</v>
      </c>
    </row>
    <row r="5477" spans="1:4" x14ac:dyDescent="0.3">
      <c r="A5477" s="14">
        <v>0.94000000000000028</v>
      </c>
      <c r="B5477" s="15">
        <v>17.994510806614969</v>
      </c>
      <c r="C5477" s="5">
        <f t="shared" si="85"/>
        <v>18.93451080661497</v>
      </c>
      <c r="D5477" t="s">
        <v>10</v>
      </c>
    </row>
    <row r="5478" spans="1:4" x14ac:dyDescent="0.3">
      <c r="A5478" s="14">
        <v>0.94000000000000028</v>
      </c>
      <c r="B5478" s="15">
        <v>14.474426545557332</v>
      </c>
      <c r="C5478" s="5">
        <f t="shared" si="85"/>
        <v>15.414426545557331</v>
      </c>
      <c r="D5478" t="s">
        <v>10</v>
      </c>
    </row>
    <row r="5479" spans="1:4" x14ac:dyDescent="0.3">
      <c r="A5479" s="14">
        <v>0.94000000000000028</v>
      </c>
      <c r="B5479" s="15">
        <v>10.797629818305179</v>
      </c>
      <c r="C5479" s="5">
        <f t="shared" si="85"/>
        <v>11.737629818305178</v>
      </c>
      <c r="D5479" t="s">
        <v>10</v>
      </c>
    </row>
    <row r="5480" spans="1:4" x14ac:dyDescent="0.3">
      <c r="A5480" s="14">
        <v>7.391758241758243</v>
      </c>
      <c r="B5480" s="15">
        <v>8.7139917367270527</v>
      </c>
      <c r="C5480" s="5">
        <f t="shared" si="85"/>
        <v>16.105749978485296</v>
      </c>
      <c r="D5480" t="s">
        <v>10</v>
      </c>
    </row>
    <row r="5481" spans="1:4" x14ac:dyDescent="0.3">
      <c r="A5481" s="14">
        <v>11.826813186813187</v>
      </c>
      <c r="B5481" s="15">
        <v>8.1235623343986596</v>
      </c>
      <c r="C5481" s="5">
        <f t="shared" si="85"/>
        <v>19.950375521211846</v>
      </c>
      <c r="D5481" t="s">
        <v>10</v>
      </c>
    </row>
    <row r="5482" spans="1:4" x14ac:dyDescent="0.3">
      <c r="A5482" s="14">
        <v>16.26186813186813</v>
      </c>
      <c r="B5482" s="15">
        <v>10.038653761103056</v>
      </c>
      <c r="C5482" s="5">
        <f t="shared" si="85"/>
        <v>26.300521892971187</v>
      </c>
      <c r="D5482" t="s">
        <v>10</v>
      </c>
    </row>
    <row r="5483" spans="1:4" x14ac:dyDescent="0.3">
      <c r="A5483" s="14">
        <v>16.26186813186813</v>
      </c>
      <c r="B5483" s="15">
        <v>14.809417197204601</v>
      </c>
      <c r="C5483" s="5">
        <f t="shared" si="85"/>
        <v>31.07128532907273</v>
      </c>
      <c r="D5483" t="s">
        <v>10</v>
      </c>
    </row>
    <row r="5484" spans="1:4" x14ac:dyDescent="0.3">
      <c r="A5484" s="14">
        <v>16.26186813186813</v>
      </c>
      <c r="B5484" s="15">
        <v>16.981672880368407</v>
      </c>
      <c r="C5484" s="5">
        <f t="shared" si="85"/>
        <v>33.243541012236534</v>
      </c>
      <c r="D5484" t="s">
        <v>10</v>
      </c>
    </row>
    <row r="5485" spans="1:4" x14ac:dyDescent="0.3">
      <c r="A5485" s="14">
        <v>15.522692307692306</v>
      </c>
      <c r="B5485" s="15">
        <v>18.403738565042929</v>
      </c>
      <c r="C5485" s="5">
        <f t="shared" si="85"/>
        <v>33.926430872735239</v>
      </c>
      <c r="D5485" t="s">
        <v>10</v>
      </c>
    </row>
    <row r="5486" spans="1:4" x14ac:dyDescent="0.3">
      <c r="A5486" s="14">
        <v>15.522692307692306</v>
      </c>
      <c r="B5486" s="15">
        <v>19.84608467184712</v>
      </c>
      <c r="C5486" s="5">
        <f t="shared" si="85"/>
        <v>35.368776979539426</v>
      </c>
      <c r="D5486" t="s">
        <v>10</v>
      </c>
    </row>
    <row r="5487" spans="1:4" x14ac:dyDescent="0.3">
      <c r="A5487" s="14">
        <v>12.565989010989011</v>
      </c>
      <c r="B5487" s="15">
        <v>21.602551668661654</v>
      </c>
      <c r="C5487" s="5">
        <f t="shared" si="85"/>
        <v>34.168540679650661</v>
      </c>
      <c r="D5487" t="s">
        <v>10</v>
      </c>
    </row>
    <row r="5488" spans="1:4" x14ac:dyDescent="0.3">
      <c r="A5488" s="14">
        <v>11.826813186813187</v>
      </c>
      <c r="B5488" s="15">
        <v>23.289087305627287</v>
      </c>
      <c r="C5488" s="5">
        <f t="shared" si="85"/>
        <v>35.115900492440474</v>
      </c>
      <c r="D5488" t="s">
        <v>10</v>
      </c>
    </row>
    <row r="5489" spans="1:4" x14ac:dyDescent="0.3">
      <c r="A5489" s="14">
        <v>15.522692307692306</v>
      </c>
      <c r="B5489" s="15">
        <v>24.971143166228984</v>
      </c>
      <c r="C5489" s="5">
        <f t="shared" si="85"/>
        <v>40.493835473921294</v>
      </c>
      <c r="D5489" t="s">
        <v>10</v>
      </c>
    </row>
    <row r="5490" spans="1:4" x14ac:dyDescent="0.3">
      <c r="A5490" s="14">
        <v>19.957747252747254</v>
      </c>
      <c r="B5490" s="15">
        <v>26.331926144279191</v>
      </c>
      <c r="C5490" s="5">
        <f t="shared" si="85"/>
        <v>46.289673397026448</v>
      </c>
      <c r="D5490" t="s">
        <v>10</v>
      </c>
    </row>
    <row r="5491" spans="1:4" x14ac:dyDescent="0.3">
      <c r="A5491" s="14">
        <v>19.957747252747254</v>
      </c>
      <c r="B5491" s="15">
        <v>26.81002418188309</v>
      </c>
      <c r="C5491" s="5">
        <f t="shared" si="85"/>
        <v>46.767771434630347</v>
      </c>
      <c r="D5491" t="s">
        <v>10</v>
      </c>
    </row>
    <row r="5492" spans="1:4" x14ac:dyDescent="0.3">
      <c r="A5492" s="14">
        <v>14.783516483516486</v>
      </c>
      <c r="B5492" s="15">
        <v>26.335167001269703</v>
      </c>
      <c r="C5492" s="5">
        <f t="shared" si="85"/>
        <v>41.118683484786189</v>
      </c>
      <c r="D5492" t="s">
        <v>10</v>
      </c>
    </row>
    <row r="5493" spans="1:4" x14ac:dyDescent="0.3">
      <c r="A5493" s="14">
        <v>7.391758241758243</v>
      </c>
      <c r="B5493" s="15">
        <v>23.278994242983725</v>
      </c>
      <c r="C5493" s="5">
        <f t="shared" si="85"/>
        <v>30.670752484741968</v>
      </c>
      <c r="D5493" t="s">
        <v>10</v>
      </c>
    </row>
    <row r="5494" spans="1:4" x14ac:dyDescent="0.3">
      <c r="A5494" s="14">
        <v>0.94000000000000028</v>
      </c>
      <c r="B5494" s="15">
        <v>22.42153500293869</v>
      </c>
      <c r="C5494" s="5">
        <f t="shared" si="85"/>
        <v>23.361535002938691</v>
      </c>
      <c r="D5494" t="s">
        <v>10</v>
      </c>
    </row>
    <row r="5495" spans="1:4" x14ac:dyDescent="0.3">
      <c r="A5495" s="14">
        <v>0.94000000000000028</v>
      </c>
      <c r="B5495" s="15">
        <v>22.75412479597453</v>
      </c>
      <c r="C5495" s="5">
        <f t="shared" si="85"/>
        <v>23.694124795974531</v>
      </c>
      <c r="D5495" t="s">
        <v>10</v>
      </c>
    </row>
    <row r="5496" spans="1:4" x14ac:dyDescent="0.3">
      <c r="A5496" s="14">
        <v>0.94000000000000028</v>
      </c>
      <c r="B5496" s="15">
        <v>23.336849185561981</v>
      </c>
      <c r="C5496" s="5">
        <f t="shared" si="85"/>
        <v>24.276849185561982</v>
      </c>
      <c r="D5496" t="s">
        <v>10</v>
      </c>
    </row>
    <row r="5497" spans="1:4" x14ac:dyDescent="0.3">
      <c r="A5497" s="14">
        <v>0.94000000000000028</v>
      </c>
      <c r="B5497" s="15">
        <v>23.616155241846801</v>
      </c>
      <c r="C5497" s="5">
        <f t="shared" si="85"/>
        <v>24.556155241846803</v>
      </c>
      <c r="D5497" t="s">
        <v>10</v>
      </c>
    </row>
    <row r="5498" spans="1:4" x14ac:dyDescent="0.3">
      <c r="A5498" s="14">
        <v>0.94000000000000028</v>
      </c>
      <c r="B5498" s="15">
        <v>23.146082161956141</v>
      </c>
      <c r="C5498" s="5">
        <f t="shared" si="85"/>
        <v>24.086082161956142</v>
      </c>
      <c r="D5498" t="s">
        <v>10</v>
      </c>
    </row>
    <row r="5499" spans="1:4" x14ac:dyDescent="0.3">
      <c r="A5499" s="14">
        <v>0.94000000000000028</v>
      </c>
      <c r="B5499" s="15">
        <v>21.689392077029439</v>
      </c>
      <c r="C5499" s="5">
        <f t="shared" si="85"/>
        <v>22.62939207702944</v>
      </c>
      <c r="D5499" t="s">
        <v>10</v>
      </c>
    </row>
    <row r="5500" spans="1:4" x14ac:dyDescent="0.3">
      <c r="A5500" s="14">
        <v>0.94000000000000028</v>
      </c>
      <c r="B5500" s="15">
        <v>19.935767698938587</v>
      </c>
      <c r="C5500" s="5">
        <f t="shared" si="85"/>
        <v>20.875767698938589</v>
      </c>
      <c r="D5500" t="s">
        <v>10</v>
      </c>
    </row>
    <row r="5501" spans="1:4" x14ac:dyDescent="0.3">
      <c r="A5501" s="14">
        <v>0.94000000000000028</v>
      </c>
      <c r="B5501" s="15">
        <v>17.994510806614969</v>
      </c>
      <c r="C5501" s="5">
        <f t="shared" si="85"/>
        <v>18.93451080661497</v>
      </c>
      <c r="D5501" t="s">
        <v>10</v>
      </c>
    </row>
    <row r="5502" spans="1:4" x14ac:dyDescent="0.3">
      <c r="A5502" s="14">
        <v>0.94000000000000028</v>
      </c>
      <c r="B5502" s="15">
        <v>14.474426545557332</v>
      </c>
      <c r="C5502" s="5">
        <f t="shared" si="85"/>
        <v>15.414426545557331</v>
      </c>
      <c r="D5502" t="s">
        <v>10</v>
      </c>
    </row>
    <row r="5503" spans="1:4" x14ac:dyDescent="0.3">
      <c r="A5503" s="14">
        <v>0.94000000000000028</v>
      </c>
      <c r="B5503" s="15">
        <v>10.797629818305179</v>
      </c>
      <c r="C5503" s="5">
        <f t="shared" si="85"/>
        <v>11.737629818305178</v>
      </c>
      <c r="D5503" t="s">
        <v>10</v>
      </c>
    </row>
    <row r="5504" spans="1:4" x14ac:dyDescent="0.3">
      <c r="A5504" s="14">
        <v>7.391758241758243</v>
      </c>
      <c r="B5504" s="15">
        <v>8.7139917367270527</v>
      </c>
      <c r="C5504" s="5">
        <f t="shared" si="85"/>
        <v>16.105749978485296</v>
      </c>
      <c r="D5504" t="s">
        <v>10</v>
      </c>
    </row>
    <row r="5505" spans="1:4" x14ac:dyDescent="0.3">
      <c r="A5505" s="14">
        <v>11.826813186813187</v>
      </c>
      <c r="B5505" s="15">
        <v>8.1235623343986596</v>
      </c>
      <c r="C5505" s="5">
        <f t="shared" si="85"/>
        <v>19.950375521211846</v>
      </c>
      <c r="D5505" t="s">
        <v>10</v>
      </c>
    </row>
    <row r="5506" spans="1:4" x14ac:dyDescent="0.3">
      <c r="A5506" s="14">
        <v>16.26186813186813</v>
      </c>
      <c r="B5506" s="15">
        <v>10.038653761103056</v>
      </c>
      <c r="C5506" s="5">
        <f t="shared" si="85"/>
        <v>26.300521892971187</v>
      </c>
      <c r="D5506" t="s">
        <v>10</v>
      </c>
    </row>
    <row r="5507" spans="1:4" x14ac:dyDescent="0.3">
      <c r="A5507" s="14">
        <v>16.26186813186813</v>
      </c>
      <c r="B5507" s="15">
        <v>14.809417197204601</v>
      </c>
      <c r="C5507" s="5">
        <f t="shared" ref="C5507:C5570" si="86">SUM(A5507:B5507)</f>
        <v>31.07128532907273</v>
      </c>
      <c r="D5507" t="s">
        <v>10</v>
      </c>
    </row>
    <row r="5508" spans="1:4" x14ac:dyDescent="0.3">
      <c r="A5508" s="14">
        <v>16.26186813186813</v>
      </c>
      <c r="B5508" s="15">
        <v>16.981672880368407</v>
      </c>
      <c r="C5508" s="5">
        <f t="shared" si="86"/>
        <v>33.243541012236534</v>
      </c>
      <c r="D5508" t="s">
        <v>10</v>
      </c>
    </row>
    <row r="5509" spans="1:4" x14ac:dyDescent="0.3">
      <c r="A5509" s="14">
        <v>15.522692307692306</v>
      </c>
      <c r="B5509" s="15">
        <v>18.403738565042929</v>
      </c>
      <c r="C5509" s="5">
        <f t="shared" si="86"/>
        <v>33.926430872735239</v>
      </c>
      <c r="D5509" t="s">
        <v>10</v>
      </c>
    </row>
    <row r="5510" spans="1:4" x14ac:dyDescent="0.3">
      <c r="A5510" s="14">
        <v>15.522692307692306</v>
      </c>
      <c r="B5510" s="15">
        <v>19.84608467184712</v>
      </c>
      <c r="C5510" s="5">
        <f t="shared" si="86"/>
        <v>35.368776979539426</v>
      </c>
      <c r="D5510" t="s">
        <v>10</v>
      </c>
    </row>
    <row r="5511" spans="1:4" x14ac:dyDescent="0.3">
      <c r="A5511" s="14">
        <v>12.565989010989011</v>
      </c>
      <c r="B5511" s="15">
        <v>21.602551668661654</v>
      </c>
      <c r="C5511" s="5">
        <f t="shared" si="86"/>
        <v>34.168540679650661</v>
      </c>
      <c r="D5511" t="s">
        <v>10</v>
      </c>
    </row>
    <row r="5512" spans="1:4" x14ac:dyDescent="0.3">
      <c r="A5512" s="14">
        <v>11.826813186813187</v>
      </c>
      <c r="B5512" s="15">
        <v>23.289087305627287</v>
      </c>
      <c r="C5512" s="5">
        <f t="shared" si="86"/>
        <v>35.115900492440474</v>
      </c>
      <c r="D5512" t="s">
        <v>10</v>
      </c>
    </row>
    <row r="5513" spans="1:4" x14ac:dyDescent="0.3">
      <c r="A5513" s="14">
        <v>15.522692307692306</v>
      </c>
      <c r="B5513" s="15">
        <v>24.971143166228984</v>
      </c>
      <c r="C5513" s="5">
        <f t="shared" si="86"/>
        <v>40.493835473921294</v>
      </c>
      <c r="D5513" t="s">
        <v>10</v>
      </c>
    </row>
    <row r="5514" spans="1:4" x14ac:dyDescent="0.3">
      <c r="A5514" s="14">
        <v>19.957747252747254</v>
      </c>
      <c r="B5514" s="15">
        <v>26.331926144279191</v>
      </c>
      <c r="C5514" s="5">
        <f t="shared" si="86"/>
        <v>46.289673397026448</v>
      </c>
      <c r="D5514" t="s">
        <v>10</v>
      </c>
    </row>
    <row r="5515" spans="1:4" x14ac:dyDescent="0.3">
      <c r="A5515" s="14">
        <v>19.957747252747254</v>
      </c>
      <c r="B5515" s="15">
        <v>26.81002418188309</v>
      </c>
      <c r="C5515" s="5">
        <f t="shared" si="86"/>
        <v>46.767771434630347</v>
      </c>
      <c r="D5515" t="s">
        <v>10</v>
      </c>
    </row>
    <row r="5516" spans="1:4" x14ac:dyDescent="0.3">
      <c r="A5516" s="14">
        <v>14.783516483516486</v>
      </c>
      <c r="B5516" s="15">
        <v>26.335167001269703</v>
      </c>
      <c r="C5516" s="5">
        <f t="shared" si="86"/>
        <v>41.118683484786189</v>
      </c>
      <c r="D5516" t="s">
        <v>10</v>
      </c>
    </row>
    <row r="5517" spans="1:4" x14ac:dyDescent="0.3">
      <c r="A5517" s="14">
        <v>7.391758241758243</v>
      </c>
      <c r="B5517" s="15">
        <v>23.278994242983725</v>
      </c>
      <c r="C5517" s="5">
        <f t="shared" si="86"/>
        <v>30.670752484741968</v>
      </c>
      <c r="D5517" t="s">
        <v>10</v>
      </c>
    </row>
    <row r="5518" spans="1:4" x14ac:dyDescent="0.3">
      <c r="A5518" s="14">
        <v>0.94000000000000028</v>
      </c>
      <c r="B5518" s="15">
        <v>22.42153500293869</v>
      </c>
      <c r="C5518" s="5">
        <f t="shared" si="86"/>
        <v>23.361535002938691</v>
      </c>
      <c r="D5518" t="s">
        <v>10</v>
      </c>
    </row>
    <row r="5519" spans="1:4" x14ac:dyDescent="0.3">
      <c r="A5519" s="14">
        <v>0.94000000000000028</v>
      </c>
      <c r="B5519" s="15">
        <v>22.75412479597453</v>
      </c>
      <c r="C5519" s="5">
        <f t="shared" si="86"/>
        <v>23.694124795974531</v>
      </c>
      <c r="D5519" t="s">
        <v>10</v>
      </c>
    </row>
    <row r="5520" spans="1:4" x14ac:dyDescent="0.3">
      <c r="A5520" s="14">
        <v>0.94000000000000028</v>
      </c>
      <c r="B5520" s="15">
        <v>23.336849185561981</v>
      </c>
      <c r="C5520" s="5">
        <f t="shared" si="86"/>
        <v>24.276849185561982</v>
      </c>
      <c r="D5520" t="s">
        <v>10</v>
      </c>
    </row>
    <row r="5521" spans="1:4" x14ac:dyDescent="0.3">
      <c r="A5521" s="14">
        <v>0.94000000000000028</v>
      </c>
      <c r="B5521" s="15">
        <v>23.616155241846801</v>
      </c>
      <c r="C5521" s="5">
        <f t="shared" si="86"/>
        <v>24.556155241846803</v>
      </c>
      <c r="D5521" t="s">
        <v>10</v>
      </c>
    </row>
    <row r="5522" spans="1:4" x14ac:dyDescent="0.3">
      <c r="A5522" s="14">
        <v>0.94000000000000028</v>
      </c>
      <c r="B5522" s="15">
        <v>23.146082161956141</v>
      </c>
      <c r="C5522" s="5">
        <f t="shared" si="86"/>
        <v>24.086082161956142</v>
      </c>
      <c r="D5522" t="s">
        <v>10</v>
      </c>
    </row>
    <row r="5523" spans="1:4" x14ac:dyDescent="0.3">
      <c r="A5523" s="14">
        <v>0.94000000000000028</v>
      </c>
      <c r="B5523" s="15">
        <v>21.689392077029439</v>
      </c>
      <c r="C5523" s="5">
        <f t="shared" si="86"/>
        <v>22.62939207702944</v>
      </c>
      <c r="D5523" t="s">
        <v>10</v>
      </c>
    </row>
    <row r="5524" spans="1:4" x14ac:dyDescent="0.3">
      <c r="A5524" s="14">
        <v>0.94000000000000028</v>
      </c>
      <c r="B5524" s="15">
        <v>19.935767698938587</v>
      </c>
      <c r="C5524" s="5">
        <f t="shared" si="86"/>
        <v>20.875767698938589</v>
      </c>
      <c r="D5524" t="s">
        <v>10</v>
      </c>
    </row>
    <row r="5525" spans="1:4" x14ac:dyDescent="0.3">
      <c r="A5525" s="14">
        <v>0.94000000000000028</v>
      </c>
      <c r="B5525" s="15">
        <v>17.994510806614969</v>
      </c>
      <c r="C5525" s="5">
        <f t="shared" si="86"/>
        <v>18.93451080661497</v>
      </c>
      <c r="D5525" t="s">
        <v>10</v>
      </c>
    </row>
    <row r="5526" spans="1:4" x14ac:dyDescent="0.3">
      <c r="A5526" s="14">
        <v>0.94000000000000028</v>
      </c>
      <c r="B5526" s="15">
        <v>14.474426545557332</v>
      </c>
      <c r="C5526" s="5">
        <f t="shared" si="86"/>
        <v>15.414426545557331</v>
      </c>
      <c r="D5526" t="s">
        <v>10</v>
      </c>
    </row>
    <row r="5527" spans="1:4" x14ac:dyDescent="0.3">
      <c r="A5527" s="14">
        <v>0.94000000000000028</v>
      </c>
      <c r="B5527" s="15">
        <v>10.797629818305179</v>
      </c>
      <c r="C5527" s="5">
        <f t="shared" si="86"/>
        <v>11.737629818305178</v>
      </c>
      <c r="D5527" t="s">
        <v>10</v>
      </c>
    </row>
    <row r="5528" spans="1:4" x14ac:dyDescent="0.3">
      <c r="A5528" s="14">
        <v>7.391758241758243</v>
      </c>
      <c r="B5528" s="15">
        <v>8.7139917367270527</v>
      </c>
      <c r="C5528" s="5">
        <f t="shared" si="86"/>
        <v>16.105749978485296</v>
      </c>
      <c r="D5528" t="s">
        <v>10</v>
      </c>
    </row>
    <row r="5529" spans="1:4" x14ac:dyDescent="0.3">
      <c r="A5529" s="14">
        <v>11.826813186813187</v>
      </c>
      <c r="B5529" s="15">
        <v>8.1235623343986596</v>
      </c>
      <c r="C5529" s="5">
        <f t="shared" si="86"/>
        <v>19.950375521211846</v>
      </c>
      <c r="D5529" t="s">
        <v>10</v>
      </c>
    </row>
    <row r="5530" spans="1:4" x14ac:dyDescent="0.3">
      <c r="A5530" s="14">
        <v>16.26186813186813</v>
      </c>
      <c r="B5530" s="15">
        <v>10.038653761103056</v>
      </c>
      <c r="C5530" s="5">
        <f t="shared" si="86"/>
        <v>26.300521892971187</v>
      </c>
      <c r="D5530" t="s">
        <v>10</v>
      </c>
    </row>
    <row r="5531" spans="1:4" x14ac:dyDescent="0.3">
      <c r="A5531" s="14">
        <v>16.26186813186813</v>
      </c>
      <c r="B5531" s="15">
        <v>14.809417197204601</v>
      </c>
      <c r="C5531" s="5">
        <f t="shared" si="86"/>
        <v>31.07128532907273</v>
      </c>
      <c r="D5531" t="s">
        <v>10</v>
      </c>
    </row>
    <row r="5532" spans="1:4" x14ac:dyDescent="0.3">
      <c r="A5532" s="14">
        <v>16.26186813186813</v>
      </c>
      <c r="B5532" s="15">
        <v>16.981672880368407</v>
      </c>
      <c r="C5532" s="5">
        <f t="shared" si="86"/>
        <v>33.243541012236534</v>
      </c>
      <c r="D5532" t="s">
        <v>10</v>
      </c>
    </row>
    <row r="5533" spans="1:4" x14ac:dyDescent="0.3">
      <c r="A5533" s="14">
        <v>15.522692307692306</v>
      </c>
      <c r="B5533" s="15">
        <v>18.403738565042929</v>
      </c>
      <c r="C5533" s="5">
        <f t="shared" si="86"/>
        <v>33.926430872735239</v>
      </c>
      <c r="D5533" t="s">
        <v>10</v>
      </c>
    </row>
    <row r="5534" spans="1:4" x14ac:dyDescent="0.3">
      <c r="A5534" s="14">
        <v>15.522692307692306</v>
      </c>
      <c r="B5534" s="15">
        <v>19.84608467184712</v>
      </c>
      <c r="C5534" s="5">
        <f t="shared" si="86"/>
        <v>35.368776979539426</v>
      </c>
      <c r="D5534" t="s">
        <v>10</v>
      </c>
    </row>
    <row r="5535" spans="1:4" x14ac:dyDescent="0.3">
      <c r="A5535" s="14">
        <v>12.565989010989011</v>
      </c>
      <c r="B5535" s="15">
        <v>21.602551668661654</v>
      </c>
      <c r="C5535" s="5">
        <f t="shared" si="86"/>
        <v>34.168540679650661</v>
      </c>
      <c r="D5535" t="s">
        <v>10</v>
      </c>
    </row>
    <row r="5536" spans="1:4" x14ac:dyDescent="0.3">
      <c r="A5536" s="14">
        <v>11.826813186813187</v>
      </c>
      <c r="B5536" s="15">
        <v>23.289087305627287</v>
      </c>
      <c r="C5536" s="5">
        <f t="shared" si="86"/>
        <v>35.115900492440474</v>
      </c>
      <c r="D5536" t="s">
        <v>10</v>
      </c>
    </row>
    <row r="5537" spans="1:4" x14ac:dyDescent="0.3">
      <c r="A5537" s="14">
        <v>15.522692307692306</v>
      </c>
      <c r="B5537" s="15">
        <v>24.971143166228984</v>
      </c>
      <c r="C5537" s="5">
        <f t="shared" si="86"/>
        <v>40.493835473921294</v>
      </c>
      <c r="D5537" t="s">
        <v>10</v>
      </c>
    </row>
    <row r="5538" spans="1:4" x14ac:dyDescent="0.3">
      <c r="A5538" s="14">
        <v>19.957747252747254</v>
      </c>
      <c r="B5538" s="15">
        <v>26.331926144279191</v>
      </c>
      <c r="C5538" s="5">
        <f t="shared" si="86"/>
        <v>46.289673397026448</v>
      </c>
      <c r="D5538" t="s">
        <v>10</v>
      </c>
    </row>
    <row r="5539" spans="1:4" x14ac:dyDescent="0.3">
      <c r="A5539" s="14">
        <v>19.957747252747254</v>
      </c>
      <c r="B5539" s="15">
        <v>26.81002418188309</v>
      </c>
      <c r="C5539" s="5">
        <f t="shared" si="86"/>
        <v>46.767771434630347</v>
      </c>
      <c r="D5539" t="s">
        <v>10</v>
      </c>
    </row>
    <row r="5540" spans="1:4" x14ac:dyDescent="0.3">
      <c r="A5540" s="14">
        <v>14.783516483516486</v>
      </c>
      <c r="B5540" s="15">
        <v>26.335167001269703</v>
      </c>
      <c r="C5540" s="5">
        <f t="shared" si="86"/>
        <v>41.118683484786189</v>
      </c>
      <c r="D5540" t="s">
        <v>10</v>
      </c>
    </row>
    <row r="5541" spans="1:4" x14ac:dyDescent="0.3">
      <c r="A5541" s="14">
        <v>7.391758241758243</v>
      </c>
      <c r="B5541" s="15">
        <v>23.278994242983725</v>
      </c>
      <c r="C5541" s="5">
        <f t="shared" si="86"/>
        <v>30.670752484741968</v>
      </c>
      <c r="D5541" t="s">
        <v>10</v>
      </c>
    </row>
    <row r="5542" spans="1:4" x14ac:dyDescent="0.3">
      <c r="A5542" s="14">
        <v>0.94000000000000028</v>
      </c>
      <c r="B5542" s="15">
        <v>22.42153500293869</v>
      </c>
      <c r="C5542" s="5">
        <f t="shared" si="86"/>
        <v>23.361535002938691</v>
      </c>
      <c r="D5542" t="s">
        <v>10</v>
      </c>
    </row>
    <row r="5543" spans="1:4" x14ac:dyDescent="0.3">
      <c r="A5543" s="14">
        <v>0.94000000000000028</v>
      </c>
      <c r="B5543" s="15">
        <v>22.75412479597453</v>
      </c>
      <c r="C5543" s="5">
        <f t="shared" si="86"/>
        <v>23.694124795974531</v>
      </c>
      <c r="D5543" t="s">
        <v>10</v>
      </c>
    </row>
    <row r="5544" spans="1:4" x14ac:dyDescent="0.3">
      <c r="A5544" s="14">
        <v>0.94000000000000028</v>
      </c>
      <c r="B5544" s="15">
        <v>23.336849185561981</v>
      </c>
      <c r="C5544" s="5">
        <f t="shared" si="86"/>
        <v>24.276849185561982</v>
      </c>
      <c r="D5544" t="s">
        <v>10</v>
      </c>
    </row>
    <row r="5545" spans="1:4" x14ac:dyDescent="0.3">
      <c r="A5545" s="14">
        <v>0.94000000000000028</v>
      </c>
      <c r="B5545" s="15">
        <v>23.616155241846801</v>
      </c>
      <c r="C5545" s="5">
        <f t="shared" si="86"/>
        <v>24.556155241846803</v>
      </c>
      <c r="D5545" t="s">
        <v>10</v>
      </c>
    </row>
    <row r="5546" spans="1:4" x14ac:dyDescent="0.3">
      <c r="A5546" s="12">
        <v>0.94000000000000006</v>
      </c>
      <c r="B5546" s="13">
        <v>29.30645584747192</v>
      </c>
      <c r="C5546" s="5">
        <f t="shared" si="86"/>
        <v>30.246455847471921</v>
      </c>
      <c r="D5546" t="s">
        <v>10</v>
      </c>
    </row>
    <row r="5547" spans="1:4" x14ac:dyDescent="0.3">
      <c r="A5547" s="12">
        <v>0.94000000000000006</v>
      </c>
      <c r="B5547" s="13">
        <v>27.209118141213224</v>
      </c>
      <c r="C5547" s="5">
        <f t="shared" si="86"/>
        <v>28.149118141213226</v>
      </c>
      <c r="D5547" t="s">
        <v>10</v>
      </c>
    </row>
    <row r="5548" spans="1:4" x14ac:dyDescent="0.3">
      <c r="A5548" s="12">
        <v>0.94000000000000006</v>
      </c>
      <c r="B5548" s="13">
        <v>24.270696892881542</v>
      </c>
      <c r="C5548" s="5">
        <f t="shared" si="86"/>
        <v>25.210696892881543</v>
      </c>
      <c r="D5548" t="s">
        <v>10</v>
      </c>
    </row>
    <row r="5549" spans="1:4" x14ac:dyDescent="0.3">
      <c r="A5549" s="12">
        <v>0.94000000000000006</v>
      </c>
      <c r="B5549" s="13">
        <v>20.501654275040437</v>
      </c>
      <c r="C5549" s="5">
        <f t="shared" si="86"/>
        <v>21.441654275040438</v>
      </c>
      <c r="D5549" t="s">
        <v>10</v>
      </c>
    </row>
    <row r="5550" spans="1:4" x14ac:dyDescent="0.3">
      <c r="A5550" s="12">
        <v>0.94000000000000006</v>
      </c>
      <c r="B5550" s="13">
        <v>16.578839650440027</v>
      </c>
      <c r="C5550" s="5">
        <f t="shared" si="86"/>
        <v>17.518839650440029</v>
      </c>
      <c r="D5550" t="s">
        <v>10</v>
      </c>
    </row>
    <row r="5551" spans="1:4" x14ac:dyDescent="0.3">
      <c r="A5551" s="12">
        <v>0.94000000000000006</v>
      </c>
      <c r="B5551" s="13">
        <v>13.401369828430429</v>
      </c>
      <c r="C5551" s="5">
        <f t="shared" si="86"/>
        <v>14.341369828430429</v>
      </c>
      <c r="D5551" t="s">
        <v>10</v>
      </c>
    </row>
    <row r="5552" spans="1:4" x14ac:dyDescent="0.3">
      <c r="A5552" s="12">
        <v>0.94000000000000006</v>
      </c>
      <c r="B5552" s="13">
        <v>10.727261990410534</v>
      </c>
      <c r="C5552" s="5">
        <f t="shared" si="86"/>
        <v>11.667261990410534</v>
      </c>
      <c r="D5552" t="s">
        <v>10</v>
      </c>
    </row>
    <row r="5553" spans="1:4" x14ac:dyDescent="0.3">
      <c r="A5553" s="12">
        <v>0.94000000000000006</v>
      </c>
      <c r="B5553" s="13">
        <v>8.2269603542291403</v>
      </c>
      <c r="C5553" s="5">
        <f t="shared" si="86"/>
        <v>9.1669603542291398</v>
      </c>
      <c r="D5553" t="s">
        <v>10</v>
      </c>
    </row>
    <row r="5554" spans="1:4" x14ac:dyDescent="0.3">
      <c r="A5554" s="12">
        <v>0.94000000000000006</v>
      </c>
      <c r="B5554" s="13">
        <v>6.2562184140255912</v>
      </c>
      <c r="C5554" s="5">
        <f t="shared" si="86"/>
        <v>7.1962184140255916</v>
      </c>
      <c r="D5554" t="s">
        <v>10</v>
      </c>
    </row>
    <row r="5555" spans="1:4" x14ac:dyDescent="0.3">
      <c r="A5555" s="12">
        <v>0.94000000000000006</v>
      </c>
      <c r="B5555" s="13">
        <v>5.0900031509444821</v>
      </c>
      <c r="C5555" s="5">
        <f t="shared" si="86"/>
        <v>6.0300031509444825</v>
      </c>
      <c r="D5555" t="s">
        <v>10</v>
      </c>
    </row>
    <row r="5556" spans="1:4" x14ac:dyDescent="0.3">
      <c r="A5556" s="12">
        <v>0.94000000000000006</v>
      </c>
      <c r="B5556" s="13">
        <v>5.1244618285953205</v>
      </c>
      <c r="C5556" s="5">
        <f t="shared" si="86"/>
        <v>6.0644618285953209</v>
      </c>
      <c r="D5556" t="s">
        <v>10</v>
      </c>
    </row>
    <row r="5557" spans="1:4" x14ac:dyDescent="0.3">
      <c r="A5557" s="12">
        <v>0.94000000000000006</v>
      </c>
      <c r="B5557" s="13">
        <v>6.0221968814835289</v>
      </c>
      <c r="C5557" s="5">
        <f t="shared" si="86"/>
        <v>6.9621968814835293</v>
      </c>
      <c r="D5557" t="s">
        <v>10</v>
      </c>
    </row>
    <row r="5558" spans="1:4" x14ac:dyDescent="0.3">
      <c r="A5558" s="12">
        <v>0.94000000000000006</v>
      </c>
      <c r="B5558" s="13">
        <v>8.2704311157523112</v>
      </c>
      <c r="C5558" s="5">
        <f t="shared" si="86"/>
        <v>9.2104311157523107</v>
      </c>
      <c r="D5558" t="s">
        <v>10</v>
      </c>
    </row>
    <row r="5559" spans="1:4" x14ac:dyDescent="0.3">
      <c r="A5559" s="12">
        <v>0.94000000000000006</v>
      </c>
      <c r="B5559" s="13">
        <v>11.280231596315655</v>
      </c>
      <c r="C5559" s="5">
        <f t="shared" si="86"/>
        <v>12.220231596315655</v>
      </c>
      <c r="D5559" t="s">
        <v>10</v>
      </c>
    </row>
    <row r="5560" spans="1:4" x14ac:dyDescent="0.3">
      <c r="A5560" s="12">
        <v>0.94000000000000006</v>
      </c>
      <c r="B5560" s="13">
        <v>14.454930878215668</v>
      </c>
      <c r="C5560" s="5">
        <f t="shared" si="86"/>
        <v>15.394930878215668</v>
      </c>
      <c r="D5560" t="s">
        <v>10</v>
      </c>
    </row>
    <row r="5561" spans="1:4" x14ac:dyDescent="0.3">
      <c r="A5561" s="12">
        <v>0.94000000000000006</v>
      </c>
      <c r="B5561" s="13">
        <v>17.736088893156293</v>
      </c>
      <c r="C5561" s="5">
        <f t="shared" si="86"/>
        <v>18.676088893156294</v>
      </c>
      <c r="D5561" t="s">
        <v>10</v>
      </c>
    </row>
    <row r="5562" spans="1:4" x14ac:dyDescent="0.3">
      <c r="A5562" s="12">
        <v>0.94000000000000006</v>
      </c>
      <c r="B5562" s="13">
        <v>21.19912284189256</v>
      </c>
      <c r="C5562" s="5">
        <f t="shared" si="86"/>
        <v>22.139122841892561</v>
      </c>
      <c r="D5562" t="s">
        <v>10</v>
      </c>
    </row>
    <row r="5563" spans="1:4" x14ac:dyDescent="0.3">
      <c r="A5563" s="12">
        <v>0.94000000000000006</v>
      </c>
      <c r="B5563" s="13">
        <v>25.119128388430532</v>
      </c>
      <c r="C5563" s="5">
        <f t="shared" si="86"/>
        <v>26.059128388430533</v>
      </c>
      <c r="D5563" t="s">
        <v>10</v>
      </c>
    </row>
    <row r="5564" spans="1:4" x14ac:dyDescent="0.3">
      <c r="A5564" s="12">
        <v>0.94000000000000006</v>
      </c>
      <c r="B5564" s="13">
        <v>28.887831888257956</v>
      </c>
      <c r="C5564" s="5">
        <f t="shared" si="86"/>
        <v>29.827831888257958</v>
      </c>
      <c r="D5564" t="s">
        <v>10</v>
      </c>
    </row>
    <row r="5565" spans="1:4" x14ac:dyDescent="0.3">
      <c r="A5565" s="12">
        <v>0.94000000000000006</v>
      </c>
      <c r="B5565" s="13">
        <v>31.406473561578796</v>
      </c>
      <c r="C5565" s="5">
        <f t="shared" si="86"/>
        <v>32.346473561578797</v>
      </c>
      <c r="D5565" t="s">
        <v>10</v>
      </c>
    </row>
    <row r="5566" spans="1:4" x14ac:dyDescent="0.3">
      <c r="A5566" s="12">
        <v>0.94000000000000006</v>
      </c>
      <c r="B5566" s="13">
        <v>32.710708508051312</v>
      </c>
      <c r="C5566" s="5">
        <f t="shared" si="86"/>
        <v>33.650708508051309</v>
      </c>
      <c r="D5566" t="s">
        <v>10</v>
      </c>
    </row>
    <row r="5567" spans="1:4" x14ac:dyDescent="0.3">
      <c r="A5567" s="12">
        <v>0.94000000000000006</v>
      </c>
      <c r="B5567" s="13">
        <v>33.14819860996019</v>
      </c>
      <c r="C5567" s="5">
        <f t="shared" si="86"/>
        <v>34.088198609960187</v>
      </c>
      <c r="D5567" t="s">
        <v>10</v>
      </c>
    </row>
    <row r="5568" spans="1:4" x14ac:dyDescent="0.3">
      <c r="A5568" s="12">
        <v>0.94000000000000006</v>
      </c>
      <c r="B5568" s="13">
        <v>32.560965344823074</v>
      </c>
      <c r="C5568" s="5">
        <f t="shared" si="86"/>
        <v>33.500965344823072</v>
      </c>
      <c r="D5568" t="s">
        <v>10</v>
      </c>
    </row>
    <row r="5569" spans="1:4" x14ac:dyDescent="0.3">
      <c r="A5569" s="12">
        <v>0.94000000000000006</v>
      </c>
      <c r="B5569" s="13">
        <v>31.206501520035097</v>
      </c>
      <c r="C5569" s="5">
        <f t="shared" si="86"/>
        <v>32.146501520035095</v>
      </c>
      <c r="D5569" t="s">
        <v>10</v>
      </c>
    </row>
    <row r="5570" spans="1:4" x14ac:dyDescent="0.3">
      <c r="A5570" s="12">
        <v>0.94000000000000006</v>
      </c>
      <c r="B5570" s="13">
        <v>29.30645584747192</v>
      </c>
      <c r="C5570" s="5">
        <f t="shared" si="86"/>
        <v>30.246455847471921</v>
      </c>
      <c r="D5570" t="s">
        <v>10</v>
      </c>
    </row>
    <row r="5571" spans="1:4" x14ac:dyDescent="0.3">
      <c r="A5571" s="12">
        <v>0.94000000000000006</v>
      </c>
      <c r="B5571" s="13">
        <v>27.209118141213224</v>
      </c>
      <c r="C5571" s="5">
        <f t="shared" ref="C5571:C5634" si="87">SUM(A5571:B5571)</f>
        <v>28.149118141213226</v>
      </c>
      <c r="D5571" t="s">
        <v>10</v>
      </c>
    </row>
    <row r="5572" spans="1:4" x14ac:dyDescent="0.3">
      <c r="A5572" s="12">
        <v>0.94000000000000006</v>
      </c>
      <c r="B5572" s="13">
        <v>24.270696892881542</v>
      </c>
      <c r="C5572" s="5">
        <f t="shared" si="87"/>
        <v>25.210696892881543</v>
      </c>
      <c r="D5572" t="s">
        <v>10</v>
      </c>
    </row>
    <row r="5573" spans="1:4" x14ac:dyDescent="0.3">
      <c r="A5573" s="12">
        <v>0.94000000000000006</v>
      </c>
      <c r="B5573" s="13">
        <v>20.501654275040437</v>
      </c>
      <c r="C5573" s="5">
        <f t="shared" si="87"/>
        <v>21.441654275040438</v>
      </c>
      <c r="D5573" t="s">
        <v>10</v>
      </c>
    </row>
    <row r="5574" spans="1:4" x14ac:dyDescent="0.3">
      <c r="A5574" s="12">
        <v>0.94000000000000006</v>
      </c>
      <c r="B5574" s="13">
        <v>16.578839650440027</v>
      </c>
      <c r="C5574" s="5">
        <f t="shared" si="87"/>
        <v>17.518839650440029</v>
      </c>
      <c r="D5574" t="s">
        <v>10</v>
      </c>
    </row>
    <row r="5575" spans="1:4" x14ac:dyDescent="0.3">
      <c r="A5575" s="12">
        <v>0.94000000000000006</v>
      </c>
      <c r="B5575" s="13">
        <v>13.401369828430429</v>
      </c>
      <c r="C5575" s="5">
        <f t="shared" si="87"/>
        <v>14.341369828430429</v>
      </c>
      <c r="D5575" t="s">
        <v>10</v>
      </c>
    </row>
    <row r="5576" spans="1:4" x14ac:dyDescent="0.3">
      <c r="A5576" s="12">
        <v>0.94000000000000006</v>
      </c>
      <c r="B5576" s="13">
        <v>10.727261990410534</v>
      </c>
      <c r="C5576" s="5">
        <f t="shared" si="87"/>
        <v>11.667261990410534</v>
      </c>
      <c r="D5576" t="s">
        <v>10</v>
      </c>
    </row>
    <row r="5577" spans="1:4" x14ac:dyDescent="0.3">
      <c r="A5577" s="12">
        <v>0.94000000000000006</v>
      </c>
      <c r="B5577" s="13">
        <v>8.2269603542291403</v>
      </c>
      <c r="C5577" s="5">
        <f t="shared" si="87"/>
        <v>9.1669603542291398</v>
      </c>
      <c r="D5577" t="s">
        <v>10</v>
      </c>
    </row>
    <row r="5578" spans="1:4" x14ac:dyDescent="0.3">
      <c r="A5578" s="12">
        <v>0.94000000000000006</v>
      </c>
      <c r="B5578" s="13">
        <v>6.2562184140255912</v>
      </c>
      <c r="C5578" s="5">
        <f t="shared" si="87"/>
        <v>7.1962184140255916</v>
      </c>
      <c r="D5578" t="s">
        <v>10</v>
      </c>
    </row>
    <row r="5579" spans="1:4" x14ac:dyDescent="0.3">
      <c r="A5579" s="12">
        <v>0.94000000000000006</v>
      </c>
      <c r="B5579" s="13">
        <v>5.0900031509444821</v>
      </c>
      <c r="C5579" s="5">
        <f t="shared" si="87"/>
        <v>6.0300031509444825</v>
      </c>
      <c r="D5579" t="s">
        <v>10</v>
      </c>
    </row>
    <row r="5580" spans="1:4" x14ac:dyDescent="0.3">
      <c r="A5580" s="12">
        <v>0.94000000000000006</v>
      </c>
      <c r="B5580" s="13">
        <v>5.1244618285953205</v>
      </c>
      <c r="C5580" s="5">
        <f t="shared" si="87"/>
        <v>6.0644618285953209</v>
      </c>
      <c r="D5580" t="s">
        <v>10</v>
      </c>
    </row>
    <row r="5581" spans="1:4" x14ac:dyDescent="0.3">
      <c r="A5581" s="12">
        <v>0.94000000000000006</v>
      </c>
      <c r="B5581" s="13">
        <v>6.0221968814835289</v>
      </c>
      <c r="C5581" s="5">
        <f t="shared" si="87"/>
        <v>6.9621968814835293</v>
      </c>
      <c r="D5581" t="s">
        <v>10</v>
      </c>
    </row>
    <row r="5582" spans="1:4" x14ac:dyDescent="0.3">
      <c r="A5582" s="12">
        <v>0.94000000000000006</v>
      </c>
      <c r="B5582" s="13">
        <v>8.2704311157523112</v>
      </c>
      <c r="C5582" s="5">
        <f t="shared" si="87"/>
        <v>9.2104311157523107</v>
      </c>
      <c r="D5582" t="s">
        <v>10</v>
      </c>
    </row>
    <row r="5583" spans="1:4" x14ac:dyDescent="0.3">
      <c r="A5583" s="12">
        <v>0.94000000000000006</v>
      </c>
      <c r="B5583" s="13">
        <v>11.280231596315655</v>
      </c>
      <c r="C5583" s="5">
        <f t="shared" si="87"/>
        <v>12.220231596315655</v>
      </c>
      <c r="D5583" t="s">
        <v>10</v>
      </c>
    </row>
    <row r="5584" spans="1:4" x14ac:dyDescent="0.3">
      <c r="A5584" s="12">
        <v>0.94000000000000006</v>
      </c>
      <c r="B5584" s="13">
        <v>14.454930878215668</v>
      </c>
      <c r="C5584" s="5">
        <f t="shared" si="87"/>
        <v>15.394930878215668</v>
      </c>
      <c r="D5584" t="s">
        <v>10</v>
      </c>
    </row>
    <row r="5585" spans="1:4" x14ac:dyDescent="0.3">
      <c r="A5585" s="12">
        <v>0.94000000000000006</v>
      </c>
      <c r="B5585" s="13">
        <v>17.736088893156293</v>
      </c>
      <c r="C5585" s="5">
        <f t="shared" si="87"/>
        <v>18.676088893156294</v>
      </c>
      <c r="D5585" t="s">
        <v>10</v>
      </c>
    </row>
    <row r="5586" spans="1:4" x14ac:dyDescent="0.3">
      <c r="A5586" s="12">
        <v>0.94000000000000006</v>
      </c>
      <c r="B5586" s="13">
        <v>21.19912284189256</v>
      </c>
      <c r="C5586" s="5">
        <f t="shared" si="87"/>
        <v>22.139122841892561</v>
      </c>
      <c r="D5586" t="s">
        <v>10</v>
      </c>
    </row>
    <row r="5587" spans="1:4" x14ac:dyDescent="0.3">
      <c r="A5587" s="12">
        <v>0.94000000000000006</v>
      </c>
      <c r="B5587" s="13">
        <v>25.119128388430532</v>
      </c>
      <c r="C5587" s="5">
        <f t="shared" si="87"/>
        <v>26.059128388430533</v>
      </c>
      <c r="D5587" t="s">
        <v>10</v>
      </c>
    </row>
    <row r="5588" spans="1:4" x14ac:dyDescent="0.3">
      <c r="A5588" s="12">
        <v>0.94000000000000006</v>
      </c>
      <c r="B5588" s="13">
        <v>28.887831888257956</v>
      </c>
      <c r="C5588" s="5">
        <f t="shared" si="87"/>
        <v>29.827831888257958</v>
      </c>
      <c r="D5588" t="s">
        <v>10</v>
      </c>
    </row>
    <row r="5589" spans="1:4" x14ac:dyDescent="0.3">
      <c r="A5589" s="12">
        <v>0.94000000000000006</v>
      </c>
      <c r="B5589" s="13">
        <v>31.406473561578796</v>
      </c>
      <c r="C5589" s="5">
        <f t="shared" si="87"/>
        <v>32.346473561578797</v>
      </c>
      <c r="D5589" t="s">
        <v>10</v>
      </c>
    </row>
    <row r="5590" spans="1:4" x14ac:dyDescent="0.3">
      <c r="A5590" s="12">
        <v>0.94000000000000006</v>
      </c>
      <c r="B5590" s="13">
        <v>32.710708508051312</v>
      </c>
      <c r="C5590" s="5">
        <f t="shared" si="87"/>
        <v>33.650708508051309</v>
      </c>
      <c r="D5590" t="s">
        <v>10</v>
      </c>
    </row>
    <row r="5591" spans="1:4" x14ac:dyDescent="0.3">
      <c r="A5591" s="12">
        <v>0.94000000000000006</v>
      </c>
      <c r="B5591" s="13">
        <v>33.14819860996019</v>
      </c>
      <c r="C5591" s="5">
        <f t="shared" si="87"/>
        <v>34.088198609960187</v>
      </c>
      <c r="D5591" t="s">
        <v>10</v>
      </c>
    </row>
    <row r="5592" spans="1:4" x14ac:dyDescent="0.3">
      <c r="A5592" s="12">
        <v>0.94000000000000006</v>
      </c>
      <c r="B5592" s="13">
        <v>32.560965344823074</v>
      </c>
      <c r="C5592" s="5">
        <f t="shared" si="87"/>
        <v>33.500965344823072</v>
      </c>
      <c r="D5592" t="s">
        <v>10</v>
      </c>
    </row>
    <row r="5593" spans="1:4" x14ac:dyDescent="0.3">
      <c r="A5593" s="12">
        <v>0.94000000000000006</v>
      </c>
      <c r="B5593" s="13">
        <v>31.206501520035097</v>
      </c>
      <c r="C5593" s="5">
        <f t="shared" si="87"/>
        <v>32.146501520035095</v>
      </c>
      <c r="D5593" t="s">
        <v>10</v>
      </c>
    </row>
    <row r="5594" spans="1:4" x14ac:dyDescent="0.3">
      <c r="A5594" s="14">
        <v>0.94000000000000028</v>
      </c>
      <c r="B5594" s="15">
        <v>23.146082161956141</v>
      </c>
      <c r="C5594" s="5">
        <f t="shared" si="87"/>
        <v>24.086082161956142</v>
      </c>
      <c r="D5594" t="s">
        <v>10</v>
      </c>
    </row>
    <row r="5595" spans="1:4" x14ac:dyDescent="0.3">
      <c r="A5595" s="14">
        <v>0.94000000000000028</v>
      </c>
      <c r="B5595" s="15">
        <v>21.689392077029439</v>
      </c>
      <c r="C5595" s="5">
        <f t="shared" si="87"/>
        <v>22.62939207702944</v>
      </c>
      <c r="D5595" t="s">
        <v>10</v>
      </c>
    </row>
    <row r="5596" spans="1:4" x14ac:dyDescent="0.3">
      <c r="A5596" s="14">
        <v>0.94000000000000028</v>
      </c>
      <c r="B5596" s="15">
        <v>19.935767698938587</v>
      </c>
      <c r="C5596" s="5">
        <f t="shared" si="87"/>
        <v>20.875767698938589</v>
      </c>
      <c r="D5596" t="s">
        <v>10</v>
      </c>
    </row>
    <row r="5597" spans="1:4" x14ac:dyDescent="0.3">
      <c r="A5597" s="14">
        <v>0.94000000000000028</v>
      </c>
      <c r="B5597" s="15">
        <v>17.994510806614969</v>
      </c>
      <c r="C5597" s="5">
        <f t="shared" si="87"/>
        <v>18.93451080661497</v>
      </c>
      <c r="D5597" t="s">
        <v>10</v>
      </c>
    </row>
    <row r="5598" spans="1:4" x14ac:dyDescent="0.3">
      <c r="A5598" s="14">
        <v>0.94000000000000028</v>
      </c>
      <c r="B5598" s="15">
        <v>14.474426545557332</v>
      </c>
      <c r="C5598" s="5">
        <f t="shared" si="87"/>
        <v>15.414426545557331</v>
      </c>
      <c r="D5598" t="s">
        <v>10</v>
      </c>
    </row>
    <row r="5599" spans="1:4" x14ac:dyDescent="0.3">
      <c r="A5599" s="14">
        <v>0.94000000000000028</v>
      </c>
      <c r="B5599" s="15">
        <v>10.797629818305179</v>
      </c>
      <c r="C5599" s="5">
        <f t="shared" si="87"/>
        <v>11.737629818305178</v>
      </c>
      <c r="D5599" t="s">
        <v>10</v>
      </c>
    </row>
    <row r="5600" spans="1:4" x14ac:dyDescent="0.3">
      <c r="A5600" s="14">
        <v>7.391758241758243</v>
      </c>
      <c r="B5600" s="15">
        <v>8.7139917367270527</v>
      </c>
      <c r="C5600" s="5">
        <f t="shared" si="87"/>
        <v>16.105749978485296</v>
      </c>
      <c r="D5600" t="s">
        <v>10</v>
      </c>
    </row>
    <row r="5601" spans="1:4" x14ac:dyDescent="0.3">
      <c r="A5601" s="14">
        <v>11.826813186813187</v>
      </c>
      <c r="B5601" s="15">
        <v>8.1235623343986596</v>
      </c>
      <c r="C5601" s="5">
        <f t="shared" si="87"/>
        <v>19.950375521211846</v>
      </c>
      <c r="D5601" t="s">
        <v>10</v>
      </c>
    </row>
    <row r="5602" spans="1:4" x14ac:dyDescent="0.3">
      <c r="A5602" s="14">
        <v>16.26186813186813</v>
      </c>
      <c r="B5602" s="15">
        <v>10.038653761103056</v>
      </c>
      <c r="C5602" s="5">
        <f t="shared" si="87"/>
        <v>26.300521892971187</v>
      </c>
      <c r="D5602" t="s">
        <v>10</v>
      </c>
    </row>
    <row r="5603" spans="1:4" x14ac:dyDescent="0.3">
      <c r="A5603" s="14">
        <v>16.26186813186813</v>
      </c>
      <c r="B5603" s="15">
        <v>14.809417197204601</v>
      </c>
      <c r="C5603" s="5">
        <f t="shared" si="87"/>
        <v>31.07128532907273</v>
      </c>
      <c r="D5603" t="s">
        <v>10</v>
      </c>
    </row>
    <row r="5604" spans="1:4" x14ac:dyDescent="0.3">
      <c r="A5604" s="14">
        <v>16.26186813186813</v>
      </c>
      <c r="B5604" s="15">
        <v>16.981672880368407</v>
      </c>
      <c r="C5604" s="5">
        <f t="shared" si="87"/>
        <v>33.243541012236534</v>
      </c>
      <c r="D5604" t="s">
        <v>10</v>
      </c>
    </row>
    <row r="5605" spans="1:4" x14ac:dyDescent="0.3">
      <c r="A5605" s="14">
        <v>15.522692307692306</v>
      </c>
      <c r="B5605" s="15">
        <v>18.403738565042929</v>
      </c>
      <c r="C5605" s="5">
        <f t="shared" si="87"/>
        <v>33.926430872735239</v>
      </c>
      <c r="D5605" t="s">
        <v>10</v>
      </c>
    </row>
    <row r="5606" spans="1:4" x14ac:dyDescent="0.3">
      <c r="A5606" s="14">
        <v>15.522692307692306</v>
      </c>
      <c r="B5606" s="15">
        <v>19.84608467184712</v>
      </c>
      <c r="C5606" s="5">
        <f t="shared" si="87"/>
        <v>35.368776979539426</v>
      </c>
      <c r="D5606" t="s">
        <v>10</v>
      </c>
    </row>
    <row r="5607" spans="1:4" x14ac:dyDescent="0.3">
      <c r="A5607" s="14">
        <v>12.565989010989011</v>
      </c>
      <c r="B5607" s="15">
        <v>21.602551668661654</v>
      </c>
      <c r="C5607" s="5">
        <f t="shared" si="87"/>
        <v>34.168540679650661</v>
      </c>
      <c r="D5607" t="s">
        <v>10</v>
      </c>
    </row>
    <row r="5608" spans="1:4" x14ac:dyDescent="0.3">
      <c r="A5608" s="14">
        <v>11.826813186813187</v>
      </c>
      <c r="B5608" s="15">
        <v>23.289087305627287</v>
      </c>
      <c r="C5608" s="5">
        <f t="shared" si="87"/>
        <v>35.115900492440474</v>
      </c>
      <c r="D5608" t="s">
        <v>10</v>
      </c>
    </row>
    <row r="5609" spans="1:4" x14ac:dyDescent="0.3">
      <c r="A5609" s="14">
        <v>15.522692307692306</v>
      </c>
      <c r="B5609" s="15">
        <v>24.971143166228984</v>
      </c>
      <c r="C5609" s="5">
        <f t="shared" si="87"/>
        <v>40.493835473921294</v>
      </c>
      <c r="D5609" t="s">
        <v>10</v>
      </c>
    </row>
    <row r="5610" spans="1:4" x14ac:dyDescent="0.3">
      <c r="A5610" s="14">
        <v>19.957747252747254</v>
      </c>
      <c r="B5610" s="15">
        <v>26.331926144279191</v>
      </c>
      <c r="C5610" s="5">
        <f t="shared" si="87"/>
        <v>46.289673397026448</v>
      </c>
      <c r="D5610" t="s">
        <v>10</v>
      </c>
    </row>
    <row r="5611" spans="1:4" x14ac:dyDescent="0.3">
      <c r="A5611" s="14">
        <v>19.957747252747254</v>
      </c>
      <c r="B5611" s="15">
        <v>26.81002418188309</v>
      </c>
      <c r="C5611" s="5">
        <f t="shared" si="87"/>
        <v>46.767771434630347</v>
      </c>
      <c r="D5611" t="s">
        <v>10</v>
      </c>
    </row>
    <row r="5612" spans="1:4" x14ac:dyDescent="0.3">
      <c r="A5612" s="14">
        <v>14.783516483516486</v>
      </c>
      <c r="B5612" s="15">
        <v>26.335167001269703</v>
      </c>
      <c r="C5612" s="5">
        <f t="shared" si="87"/>
        <v>41.118683484786189</v>
      </c>
      <c r="D5612" t="s">
        <v>10</v>
      </c>
    </row>
    <row r="5613" spans="1:4" x14ac:dyDescent="0.3">
      <c r="A5613" s="14">
        <v>7.391758241758243</v>
      </c>
      <c r="B5613" s="15">
        <v>23.278994242983725</v>
      </c>
      <c r="C5613" s="5">
        <f t="shared" si="87"/>
        <v>30.670752484741968</v>
      </c>
      <c r="D5613" t="s">
        <v>10</v>
      </c>
    </row>
    <row r="5614" spans="1:4" x14ac:dyDescent="0.3">
      <c r="A5614" s="14">
        <v>0.94000000000000028</v>
      </c>
      <c r="B5614" s="15">
        <v>22.42153500293869</v>
      </c>
      <c r="C5614" s="5">
        <f t="shared" si="87"/>
        <v>23.361535002938691</v>
      </c>
      <c r="D5614" t="s">
        <v>10</v>
      </c>
    </row>
    <row r="5615" spans="1:4" x14ac:dyDescent="0.3">
      <c r="A5615" s="14">
        <v>0.94000000000000028</v>
      </c>
      <c r="B5615" s="15">
        <v>22.75412479597453</v>
      </c>
      <c r="C5615" s="5">
        <f t="shared" si="87"/>
        <v>23.694124795974531</v>
      </c>
      <c r="D5615" t="s">
        <v>10</v>
      </c>
    </row>
    <row r="5616" spans="1:4" x14ac:dyDescent="0.3">
      <c r="A5616" s="14">
        <v>0.94000000000000028</v>
      </c>
      <c r="B5616" s="15">
        <v>23.336849185561981</v>
      </c>
      <c r="C5616" s="5">
        <f t="shared" si="87"/>
        <v>24.276849185561982</v>
      </c>
      <c r="D5616" t="s">
        <v>10</v>
      </c>
    </row>
    <row r="5617" spans="1:4" x14ac:dyDescent="0.3">
      <c r="A5617" s="14">
        <v>0.94000000000000028</v>
      </c>
      <c r="B5617" s="15">
        <v>23.616155241846801</v>
      </c>
      <c r="C5617" s="5">
        <f t="shared" si="87"/>
        <v>24.556155241846803</v>
      </c>
      <c r="D5617" t="s">
        <v>10</v>
      </c>
    </row>
    <row r="5618" spans="1:4" x14ac:dyDescent="0.3">
      <c r="A5618" s="14">
        <v>0.94000000000000028</v>
      </c>
      <c r="B5618" s="15">
        <v>23.146082161956141</v>
      </c>
      <c r="C5618" s="5">
        <f t="shared" si="87"/>
        <v>24.086082161956142</v>
      </c>
      <c r="D5618" t="s">
        <v>10</v>
      </c>
    </row>
    <row r="5619" spans="1:4" x14ac:dyDescent="0.3">
      <c r="A5619" s="14">
        <v>0.94000000000000028</v>
      </c>
      <c r="B5619" s="15">
        <v>21.689392077029439</v>
      </c>
      <c r="C5619" s="5">
        <f t="shared" si="87"/>
        <v>22.62939207702944</v>
      </c>
      <c r="D5619" t="s">
        <v>10</v>
      </c>
    </row>
    <row r="5620" spans="1:4" x14ac:dyDescent="0.3">
      <c r="A5620" s="14">
        <v>0.94000000000000028</v>
      </c>
      <c r="B5620" s="15">
        <v>19.935767698938587</v>
      </c>
      <c r="C5620" s="5">
        <f t="shared" si="87"/>
        <v>20.875767698938589</v>
      </c>
      <c r="D5620" t="s">
        <v>10</v>
      </c>
    </row>
    <row r="5621" spans="1:4" x14ac:dyDescent="0.3">
      <c r="A5621" s="14">
        <v>0.94000000000000028</v>
      </c>
      <c r="B5621" s="15">
        <v>17.994510806614969</v>
      </c>
      <c r="C5621" s="5">
        <f t="shared" si="87"/>
        <v>18.93451080661497</v>
      </c>
      <c r="D5621" t="s">
        <v>10</v>
      </c>
    </row>
    <row r="5622" spans="1:4" x14ac:dyDescent="0.3">
      <c r="A5622" s="14">
        <v>0.94000000000000028</v>
      </c>
      <c r="B5622" s="15">
        <v>14.474426545557332</v>
      </c>
      <c r="C5622" s="5">
        <f t="shared" si="87"/>
        <v>15.414426545557331</v>
      </c>
      <c r="D5622" t="s">
        <v>10</v>
      </c>
    </row>
    <row r="5623" spans="1:4" x14ac:dyDescent="0.3">
      <c r="A5623" s="14">
        <v>0.94000000000000028</v>
      </c>
      <c r="B5623" s="15">
        <v>10.797629818305179</v>
      </c>
      <c r="C5623" s="5">
        <f t="shared" si="87"/>
        <v>11.737629818305178</v>
      </c>
      <c r="D5623" t="s">
        <v>10</v>
      </c>
    </row>
    <row r="5624" spans="1:4" x14ac:dyDescent="0.3">
      <c r="A5624" s="14">
        <v>7.391758241758243</v>
      </c>
      <c r="B5624" s="15">
        <v>8.7139917367270527</v>
      </c>
      <c r="C5624" s="5">
        <f t="shared" si="87"/>
        <v>16.105749978485296</v>
      </c>
      <c r="D5624" t="s">
        <v>10</v>
      </c>
    </row>
    <row r="5625" spans="1:4" x14ac:dyDescent="0.3">
      <c r="A5625" s="14">
        <v>11.826813186813187</v>
      </c>
      <c r="B5625" s="15">
        <v>8.1235623343986596</v>
      </c>
      <c r="C5625" s="5">
        <f t="shared" si="87"/>
        <v>19.950375521211846</v>
      </c>
      <c r="D5625" t="s">
        <v>10</v>
      </c>
    </row>
    <row r="5626" spans="1:4" x14ac:dyDescent="0.3">
      <c r="A5626" s="14">
        <v>16.26186813186813</v>
      </c>
      <c r="B5626" s="15">
        <v>10.038653761103056</v>
      </c>
      <c r="C5626" s="5">
        <f t="shared" si="87"/>
        <v>26.300521892971187</v>
      </c>
      <c r="D5626" t="s">
        <v>10</v>
      </c>
    </row>
    <row r="5627" spans="1:4" x14ac:dyDescent="0.3">
      <c r="A5627" s="14">
        <v>16.26186813186813</v>
      </c>
      <c r="B5627" s="15">
        <v>14.809417197204601</v>
      </c>
      <c r="C5627" s="5">
        <f t="shared" si="87"/>
        <v>31.07128532907273</v>
      </c>
      <c r="D5627" t="s">
        <v>10</v>
      </c>
    </row>
    <row r="5628" spans="1:4" x14ac:dyDescent="0.3">
      <c r="A5628" s="14">
        <v>16.26186813186813</v>
      </c>
      <c r="B5628" s="15">
        <v>16.981672880368407</v>
      </c>
      <c r="C5628" s="5">
        <f t="shared" si="87"/>
        <v>33.243541012236534</v>
      </c>
      <c r="D5628" t="s">
        <v>10</v>
      </c>
    </row>
    <row r="5629" spans="1:4" x14ac:dyDescent="0.3">
      <c r="A5629" s="14">
        <v>15.522692307692306</v>
      </c>
      <c r="B5629" s="15">
        <v>18.403738565042929</v>
      </c>
      <c r="C5629" s="5">
        <f t="shared" si="87"/>
        <v>33.926430872735239</v>
      </c>
      <c r="D5629" t="s">
        <v>10</v>
      </c>
    </row>
    <row r="5630" spans="1:4" x14ac:dyDescent="0.3">
      <c r="A5630" s="14">
        <v>15.522692307692306</v>
      </c>
      <c r="B5630" s="15">
        <v>19.84608467184712</v>
      </c>
      <c r="C5630" s="5">
        <f t="shared" si="87"/>
        <v>35.368776979539426</v>
      </c>
      <c r="D5630" t="s">
        <v>10</v>
      </c>
    </row>
    <row r="5631" spans="1:4" x14ac:dyDescent="0.3">
      <c r="A5631" s="14">
        <v>12.565989010989011</v>
      </c>
      <c r="B5631" s="15">
        <v>21.602551668661654</v>
      </c>
      <c r="C5631" s="5">
        <f t="shared" si="87"/>
        <v>34.168540679650661</v>
      </c>
      <c r="D5631" t="s">
        <v>10</v>
      </c>
    </row>
    <row r="5632" spans="1:4" x14ac:dyDescent="0.3">
      <c r="A5632" s="14">
        <v>11.826813186813187</v>
      </c>
      <c r="B5632" s="15">
        <v>23.289087305627287</v>
      </c>
      <c r="C5632" s="5">
        <f t="shared" si="87"/>
        <v>35.115900492440474</v>
      </c>
      <c r="D5632" t="s">
        <v>10</v>
      </c>
    </row>
    <row r="5633" spans="1:4" x14ac:dyDescent="0.3">
      <c r="A5633" s="14">
        <v>15.522692307692306</v>
      </c>
      <c r="B5633" s="15">
        <v>24.971143166228984</v>
      </c>
      <c r="C5633" s="5">
        <f t="shared" si="87"/>
        <v>40.493835473921294</v>
      </c>
      <c r="D5633" t="s">
        <v>10</v>
      </c>
    </row>
    <row r="5634" spans="1:4" x14ac:dyDescent="0.3">
      <c r="A5634" s="14">
        <v>19.957747252747254</v>
      </c>
      <c r="B5634" s="15">
        <v>26.331926144279191</v>
      </c>
      <c r="C5634" s="5">
        <f t="shared" si="87"/>
        <v>46.289673397026448</v>
      </c>
      <c r="D5634" t="s">
        <v>10</v>
      </c>
    </row>
    <row r="5635" spans="1:4" x14ac:dyDescent="0.3">
      <c r="A5635" s="14">
        <v>19.957747252747254</v>
      </c>
      <c r="B5635" s="15">
        <v>26.81002418188309</v>
      </c>
      <c r="C5635" s="5">
        <f t="shared" ref="C5635:C5698" si="88">SUM(A5635:B5635)</f>
        <v>46.767771434630347</v>
      </c>
      <c r="D5635" t="s">
        <v>10</v>
      </c>
    </row>
    <row r="5636" spans="1:4" x14ac:dyDescent="0.3">
      <c r="A5636" s="14">
        <v>14.783516483516486</v>
      </c>
      <c r="B5636" s="15">
        <v>26.335167001269703</v>
      </c>
      <c r="C5636" s="5">
        <f t="shared" si="88"/>
        <v>41.118683484786189</v>
      </c>
      <c r="D5636" t="s">
        <v>10</v>
      </c>
    </row>
    <row r="5637" spans="1:4" x14ac:dyDescent="0.3">
      <c r="A5637" s="14">
        <v>7.391758241758243</v>
      </c>
      <c r="B5637" s="15">
        <v>23.278994242983725</v>
      </c>
      <c r="C5637" s="5">
        <f t="shared" si="88"/>
        <v>30.670752484741968</v>
      </c>
      <c r="D5637" t="s">
        <v>10</v>
      </c>
    </row>
    <row r="5638" spans="1:4" x14ac:dyDescent="0.3">
      <c r="A5638" s="14">
        <v>0.94000000000000028</v>
      </c>
      <c r="B5638" s="15">
        <v>22.42153500293869</v>
      </c>
      <c r="C5638" s="5">
        <f t="shared" si="88"/>
        <v>23.361535002938691</v>
      </c>
      <c r="D5638" t="s">
        <v>10</v>
      </c>
    </row>
    <row r="5639" spans="1:4" x14ac:dyDescent="0.3">
      <c r="A5639" s="14">
        <v>0.94000000000000028</v>
      </c>
      <c r="B5639" s="15">
        <v>22.75412479597453</v>
      </c>
      <c r="C5639" s="5">
        <f t="shared" si="88"/>
        <v>23.694124795974531</v>
      </c>
      <c r="D5639" t="s">
        <v>10</v>
      </c>
    </row>
    <row r="5640" spans="1:4" x14ac:dyDescent="0.3">
      <c r="A5640" s="14">
        <v>0.94000000000000028</v>
      </c>
      <c r="B5640" s="15">
        <v>23.336849185561981</v>
      </c>
      <c r="C5640" s="5">
        <f t="shared" si="88"/>
        <v>24.276849185561982</v>
      </c>
      <c r="D5640" t="s">
        <v>10</v>
      </c>
    </row>
    <row r="5641" spans="1:4" x14ac:dyDescent="0.3">
      <c r="A5641" s="14">
        <v>0.94000000000000028</v>
      </c>
      <c r="B5641" s="15">
        <v>23.616155241846801</v>
      </c>
      <c r="C5641" s="5">
        <f t="shared" si="88"/>
        <v>24.556155241846803</v>
      </c>
      <c r="D5641" t="s">
        <v>10</v>
      </c>
    </row>
    <row r="5642" spans="1:4" x14ac:dyDescent="0.3">
      <c r="A5642" s="14">
        <v>0.94000000000000028</v>
      </c>
      <c r="B5642" s="15">
        <v>23.146082161956141</v>
      </c>
      <c r="C5642" s="5">
        <f t="shared" si="88"/>
        <v>24.086082161956142</v>
      </c>
      <c r="D5642" t="s">
        <v>10</v>
      </c>
    </row>
    <row r="5643" spans="1:4" x14ac:dyDescent="0.3">
      <c r="A5643" s="14">
        <v>0.94000000000000028</v>
      </c>
      <c r="B5643" s="15">
        <v>21.689392077029439</v>
      </c>
      <c r="C5643" s="5">
        <f t="shared" si="88"/>
        <v>22.62939207702944</v>
      </c>
      <c r="D5643" t="s">
        <v>10</v>
      </c>
    </row>
    <row r="5644" spans="1:4" x14ac:dyDescent="0.3">
      <c r="A5644" s="14">
        <v>0.94000000000000028</v>
      </c>
      <c r="B5644" s="15">
        <v>19.935767698938587</v>
      </c>
      <c r="C5644" s="5">
        <f t="shared" si="88"/>
        <v>20.875767698938589</v>
      </c>
      <c r="D5644" t="s">
        <v>10</v>
      </c>
    </row>
    <row r="5645" spans="1:4" x14ac:dyDescent="0.3">
      <c r="A5645" s="14">
        <v>0.94000000000000028</v>
      </c>
      <c r="B5645" s="15">
        <v>17.994510806614969</v>
      </c>
      <c r="C5645" s="5">
        <f t="shared" si="88"/>
        <v>18.93451080661497</v>
      </c>
      <c r="D5645" t="s">
        <v>10</v>
      </c>
    </row>
    <row r="5646" spans="1:4" x14ac:dyDescent="0.3">
      <c r="A5646" s="14">
        <v>0.94000000000000028</v>
      </c>
      <c r="B5646" s="15">
        <v>14.474426545557332</v>
      </c>
      <c r="C5646" s="5">
        <f t="shared" si="88"/>
        <v>15.414426545557331</v>
      </c>
      <c r="D5646" t="s">
        <v>10</v>
      </c>
    </row>
    <row r="5647" spans="1:4" x14ac:dyDescent="0.3">
      <c r="A5647" s="14">
        <v>0.94000000000000028</v>
      </c>
      <c r="B5647" s="15">
        <v>10.797629818305179</v>
      </c>
      <c r="C5647" s="5">
        <f t="shared" si="88"/>
        <v>11.737629818305178</v>
      </c>
      <c r="D5647" t="s">
        <v>10</v>
      </c>
    </row>
    <row r="5648" spans="1:4" x14ac:dyDescent="0.3">
      <c r="A5648" s="14">
        <v>7.391758241758243</v>
      </c>
      <c r="B5648" s="15">
        <v>8.7139917367270527</v>
      </c>
      <c r="C5648" s="5">
        <f t="shared" si="88"/>
        <v>16.105749978485296</v>
      </c>
      <c r="D5648" t="s">
        <v>10</v>
      </c>
    </row>
    <row r="5649" spans="1:4" x14ac:dyDescent="0.3">
      <c r="A5649" s="14">
        <v>11.826813186813187</v>
      </c>
      <c r="B5649" s="15">
        <v>8.1235623343986596</v>
      </c>
      <c r="C5649" s="5">
        <f t="shared" si="88"/>
        <v>19.950375521211846</v>
      </c>
      <c r="D5649" t="s">
        <v>10</v>
      </c>
    </row>
    <row r="5650" spans="1:4" x14ac:dyDescent="0.3">
      <c r="A5650" s="14">
        <v>16.26186813186813</v>
      </c>
      <c r="B5650" s="15">
        <v>10.038653761103056</v>
      </c>
      <c r="C5650" s="5">
        <f t="shared" si="88"/>
        <v>26.300521892971187</v>
      </c>
      <c r="D5650" t="s">
        <v>10</v>
      </c>
    </row>
    <row r="5651" spans="1:4" x14ac:dyDescent="0.3">
      <c r="A5651" s="14">
        <v>16.26186813186813</v>
      </c>
      <c r="B5651" s="15">
        <v>14.809417197204601</v>
      </c>
      <c r="C5651" s="5">
        <f t="shared" si="88"/>
        <v>31.07128532907273</v>
      </c>
      <c r="D5651" t="s">
        <v>10</v>
      </c>
    </row>
    <row r="5652" spans="1:4" x14ac:dyDescent="0.3">
      <c r="A5652" s="14">
        <v>16.26186813186813</v>
      </c>
      <c r="B5652" s="15">
        <v>16.981672880368407</v>
      </c>
      <c r="C5652" s="5">
        <f t="shared" si="88"/>
        <v>33.243541012236534</v>
      </c>
      <c r="D5652" t="s">
        <v>10</v>
      </c>
    </row>
    <row r="5653" spans="1:4" x14ac:dyDescent="0.3">
      <c r="A5653" s="14">
        <v>15.522692307692306</v>
      </c>
      <c r="B5653" s="15">
        <v>18.403738565042929</v>
      </c>
      <c r="C5653" s="5">
        <f t="shared" si="88"/>
        <v>33.926430872735239</v>
      </c>
      <c r="D5653" t="s">
        <v>10</v>
      </c>
    </row>
    <row r="5654" spans="1:4" x14ac:dyDescent="0.3">
      <c r="A5654" s="14">
        <v>15.522692307692306</v>
      </c>
      <c r="B5654" s="15">
        <v>19.84608467184712</v>
      </c>
      <c r="C5654" s="5">
        <f t="shared" si="88"/>
        <v>35.368776979539426</v>
      </c>
      <c r="D5654" t="s">
        <v>10</v>
      </c>
    </row>
    <row r="5655" spans="1:4" x14ac:dyDescent="0.3">
      <c r="A5655" s="14">
        <v>12.565989010989011</v>
      </c>
      <c r="B5655" s="15">
        <v>21.602551668661654</v>
      </c>
      <c r="C5655" s="5">
        <f t="shared" si="88"/>
        <v>34.168540679650661</v>
      </c>
      <c r="D5655" t="s">
        <v>10</v>
      </c>
    </row>
    <row r="5656" spans="1:4" x14ac:dyDescent="0.3">
      <c r="A5656" s="14">
        <v>11.826813186813187</v>
      </c>
      <c r="B5656" s="15">
        <v>23.289087305627287</v>
      </c>
      <c r="C5656" s="5">
        <f t="shared" si="88"/>
        <v>35.115900492440474</v>
      </c>
      <c r="D5656" t="s">
        <v>10</v>
      </c>
    </row>
    <row r="5657" spans="1:4" x14ac:dyDescent="0.3">
      <c r="A5657" s="14">
        <v>15.522692307692306</v>
      </c>
      <c r="B5657" s="15">
        <v>24.971143166228984</v>
      </c>
      <c r="C5657" s="5">
        <f t="shared" si="88"/>
        <v>40.493835473921294</v>
      </c>
      <c r="D5657" t="s">
        <v>10</v>
      </c>
    </row>
    <row r="5658" spans="1:4" x14ac:dyDescent="0.3">
      <c r="A5658" s="14">
        <v>19.957747252747254</v>
      </c>
      <c r="B5658" s="15">
        <v>26.331926144279191</v>
      </c>
      <c r="C5658" s="5">
        <f t="shared" si="88"/>
        <v>46.289673397026448</v>
      </c>
      <c r="D5658" t="s">
        <v>10</v>
      </c>
    </row>
    <row r="5659" spans="1:4" x14ac:dyDescent="0.3">
      <c r="A5659" s="14">
        <v>19.957747252747254</v>
      </c>
      <c r="B5659" s="15">
        <v>26.81002418188309</v>
      </c>
      <c r="C5659" s="5">
        <f t="shared" si="88"/>
        <v>46.767771434630347</v>
      </c>
      <c r="D5659" t="s">
        <v>10</v>
      </c>
    </row>
    <row r="5660" spans="1:4" x14ac:dyDescent="0.3">
      <c r="A5660" s="14">
        <v>14.783516483516486</v>
      </c>
      <c r="B5660" s="15">
        <v>26.335167001269703</v>
      </c>
      <c r="C5660" s="5">
        <f t="shared" si="88"/>
        <v>41.118683484786189</v>
      </c>
      <c r="D5660" t="s">
        <v>10</v>
      </c>
    </row>
    <row r="5661" spans="1:4" x14ac:dyDescent="0.3">
      <c r="A5661" s="14">
        <v>7.391758241758243</v>
      </c>
      <c r="B5661" s="15">
        <v>23.278994242983725</v>
      </c>
      <c r="C5661" s="5">
        <f t="shared" si="88"/>
        <v>30.670752484741968</v>
      </c>
      <c r="D5661" t="s">
        <v>10</v>
      </c>
    </row>
    <row r="5662" spans="1:4" x14ac:dyDescent="0.3">
      <c r="A5662" s="14">
        <v>0.94000000000000028</v>
      </c>
      <c r="B5662" s="15">
        <v>22.42153500293869</v>
      </c>
      <c r="C5662" s="5">
        <f t="shared" si="88"/>
        <v>23.361535002938691</v>
      </c>
      <c r="D5662" t="s">
        <v>10</v>
      </c>
    </row>
    <row r="5663" spans="1:4" x14ac:dyDescent="0.3">
      <c r="A5663" s="14">
        <v>0.94000000000000028</v>
      </c>
      <c r="B5663" s="15">
        <v>22.75412479597453</v>
      </c>
      <c r="C5663" s="5">
        <f t="shared" si="88"/>
        <v>23.694124795974531</v>
      </c>
      <c r="D5663" t="s">
        <v>10</v>
      </c>
    </row>
    <row r="5664" spans="1:4" x14ac:dyDescent="0.3">
      <c r="A5664" s="14">
        <v>0.94000000000000028</v>
      </c>
      <c r="B5664" s="15">
        <v>23.336849185561981</v>
      </c>
      <c r="C5664" s="5">
        <f t="shared" si="88"/>
        <v>24.276849185561982</v>
      </c>
      <c r="D5664" t="s">
        <v>10</v>
      </c>
    </row>
    <row r="5665" spans="1:4" x14ac:dyDescent="0.3">
      <c r="A5665" s="14">
        <v>0.94000000000000028</v>
      </c>
      <c r="B5665" s="15">
        <v>23.616155241846801</v>
      </c>
      <c r="C5665" s="5">
        <f t="shared" si="88"/>
        <v>24.556155241846803</v>
      </c>
      <c r="D5665" t="s">
        <v>10</v>
      </c>
    </row>
    <row r="5666" spans="1:4" x14ac:dyDescent="0.3">
      <c r="A5666" s="14">
        <v>0.94000000000000028</v>
      </c>
      <c r="B5666" s="15">
        <v>23.146082161956141</v>
      </c>
      <c r="C5666" s="5">
        <f t="shared" si="88"/>
        <v>24.086082161956142</v>
      </c>
      <c r="D5666" t="s">
        <v>10</v>
      </c>
    </row>
    <row r="5667" spans="1:4" x14ac:dyDescent="0.3">
      <c r="A5667" s="14">
        <v>0.94000000000000028</v>
      </c>
      <c r="B5667" s="15">
        <v>21.689392077029439</v>
      </c>
      <c r="C5667" s="5">
        <f t="shared" si="88"/>
        <v>22.62939207702944</v>
      </c>
      <c r="D5667" t="s">
        <v>10</v>
      </c>
    </row>
    <row r="5668" spans="1:4" x14ac:dyDescent="0.3">
      <c r="A5668" s="14">
        <v>0.94000000000000028</v>
      </c>
      <c r="B5668" s="15">
        <v>19.935767698938587</v>
      </c>
      <c r="C5668" s="5">
        <f t="shared" si="88"/>
        <v>20.875767698938589</v>
      </c>
      <c r="D5668" t="s">
        <v>10</v>
      </c>
    </row>
    <row r="5669" spans="1:4" x14ac:dyDescent="0.3">
      <c r="A5669" s="14">
        <v>0.94000000000000028</v>
      </c>
      <c r="B5669" s="15">
        <v>17.994510806614969</v>
      </c>
      <c r="C5669" s="5">
        <f t="shared" si="88"/>
        <v>18.93451080661497</v>
      </c>
      <c r="D5669" t="s">
        <v>10</v>
      </c>
    </row>
    <row r="5670" spans="1:4" x14ac:dyDescent="0.3">
      <c r="A5670" s="14">
        <v>0.94000000000000028</v>
      </c>
      <c r="B5670" s="15">
        <v>14.474426545557332</v>
      </c>
      <c r="C5670" s="5">
        <f t="shared" si="88"/>
        <v>15.414426545557331</v>
      </c>
      <c r="D5670" t="s">
        <v>10</v>
      </c>
    </row>
    <row r="5671" spans="1:4" x14ac:dyDescent="0.3">
      <c r="A5671" s="14">
        <v>0.94000000000000028</v>
      </c>
      <c r="B5671" s="15">
        <v>10.797629818305179</v>
      </c>
      <c r="C5671" s="5">
        <f t="shared" si="88"/>
        <v>11.737629818305178</v>
      </c>
      <c r="D5671" t="s">
        <v>10</v>
      </c>
    </row>
    <row r="5672" spans="1:4" x14ac:dyDescent="0.3">
      <c r="A5672" s="14">
        <v>7.391758241758243</v>
      </c>
      <c r="B5672" s="15">
        <v>8.7139917367270527</v>
      </c>
      <c r="C5672" s="5">
        <f t="shared" si="88"/>
        <v>16.105749978485296</v>
      </c>
      <c r="D5672" t="s">
        <v>10</v>
      </c>
    </row>
    <row r="5673" spans="1:4" x14ac:dyDescent="0.3">
      <c r="A5673" s="14">
        <v>11.826813186813187</v>
      </c>
      <c r="B5673" s="15">
        <v>8.1235623343986596</v>
      </c>
      <c r="C5673" s="5">
        <f t="shared" si="88"/>
        <v>19.950375521211846</v>
      </c>
      <c r="D5673" t="s">
        <v>10</v>
      </c>
    </row>
    <row r="5674" spans="1:4" x14ac:dyDescent="0.3">
      <c r="A5674" s="14">
        <v>16.26186813186813</v>
      </c>
      <c r="B5674" s="15">
        <v>10.038653761103056</v>
      </c>
      <c r="C5674" s="5">
        <f t="shared" si="88"/>
        <v>26.300521892971187</v>
      </c>
      <c r="D5674" t="s">
        <v>10</v>
      </c>
    </row>
    <row r="5675" spans="1:4" x14ac:dyDescent="0.3">
      <c r="A5675" s="14">
        <v>16.26186813186813</v>
      </c>
      <c r="B5675" s="15">
        <v>14.809417197204601</v>
      </c>
      <c r="C5675" s="5">
        <f t="shared" si="88"/>
        <v>31.07128532907273</v>
      </c>
      <c r="D5675" t="s">
        <v>10</v>
      </c>
    </row>
    <row r="5676" spans="1:4" x14ac:dyDescent="0.3">
      <c r="A5676" s="14">
        <v>16.26186813186813</v>
      </c>
      <c r="B5676" s="15">
        <v>16.981672880368407</v>
      </c>
      <c r="C5676" s="5">
        <f t="shared" si="88"/>
        <v>33.243541012236534</v>
      </c>
      <c r="D5676" t="s">
        <v>10</v>
      </c>
    </row>
    <row r="5677" spans="1:4" x14ac:dyDescent="0.3">
      <c r="A5677" s="14">
        <v>15.522692307692306</v>
      </c>
      <c r="B5677" s="15">
        <v>18.403738565042929</v>
      </c>
      <c r="C5677" s="5">
        <f t="shared" si="88"/>
        <v>33.926430872735239</v>
      </c>
      <c r="D5677" t="s">
        <v>10</v>
      </c>
    </row>
    <row r="5678" spans="1:4" x14ac:dyDescent="0.3">
      <c r="A5678" s="14">
        <v>15.522692307692306</v>
      </c>
      <c r="B5678" s="15">
        <v>19.84608467184712</v>
      </c>
      <c r="C5678" s="5">
        <f t="shared" si="88"/>
        <v>35.368776979539426</v>
      </c>
      <c r="D5678" t="s">
        <v>10</v>
      </c>
    </row>
    <row r="5679" spans="1:4" x14ac:dyDescent="0.3">
      <c r="A5679" s="14">
        <v>12.565989010989011</v>
      </c>
      <c r="B5679" s="15">
        <v>21.602551668661654</v>
      </c>
      <c r="C5679" s="5">
        <f t="shared" si="88"/>
        <v>34.168540679650661</v>
      </c>
      <c r="D5679" t="s">
        <v>10</v>
      </c>
    </row>
    <row r="5680" spans="1:4" x14ac:dyDescent="0.3">
      <c r="A5680" s="14">
        <v>11.826813186813187</v>
      </c>
      <c r="B5680" s="15">
        <v>23.289087305627287</v>
      </c>
      <c r="C5680" s="5">
        <f t="shared" si="88"/>
        <v>35.115900492440474</v>
      </c>
      <c r="D5680" t="s">
        <v>10</v>
      </c>
    </row>
    <row r="5681" spans="1:4" x14ac:dyDescent="0.3">
      <c r="A5681" s="14">
        <v>15.522692307692306</v>
      </c>
      <c r="B5681" s="15">
        <v>24.971143166228984</v>
      </c>
      <c r="C5681" s="5">
        <f t="shared" si="88"/>
        <v>40.493835473921294</v>
      </c>
      <c r="D5681" t="s">
        <v>10</v>
      </c>
    </row>
    <row r="5682" spans="1:4" x14ac:dyDescent="0.3">
      <c r="A5682" s="14">
        <v>19.957747252747254</v>
      </c>
      <c r="B5682" s="15">
        <v>26.331926144279191</v>
      </c>
      <c r="C5682" s="5">
        <f t="shared" si="88"/>
        <v>46.289673397026448</v>
      </c>
      <c r="D5682" t="s">
        <v>10</v>
      </c>
    </row>
    <row r="5683" spans="1:4" x14ac:dyDescent="0.3">
      <c r="A5683" s="14">
        <v>19.957747252747254</v>
      </c>
      <c r="B5683" s="15">
        <v>26.81002418188309</v>
      </c>
      <c r="C5683" s="5">
        <f t="shared" si="88"/>
        <v>46.767771434630347</v>
      </c>
      <c r="D5683" t="s">
        <v>10</v>
      </c>
    </row>
    <row r="5684" spans="1:4" x14ac:dyDescent="0.3">
      <c r="A5684" s="14">
        <v>14.783516483516486</v>
      </c>
      <c r="B5684" s="15">
        <v>26.335167001269703</v>
      </c>
      <c r="C5684" s="5">
        <f t="shared" si="88"/>
        <v>41.118683484786189</v>
      </c>
      <c r="D5684" t="s">
        <v>10</v>
      </c>
    </row>
    <row r="5685" spans="1:4" x14ac:dyDescent="0.3">
      <c r="A5685" s="14">
        <v>7.391758241758243</v>
      </c>
      <c r="B5685" s="15">
        <v>23.278994242983725</v>
      </c>
      <c r="C5685" s="5">
        <f t="shared" si="88"/>
        <v>30.670752484741968</v>
      </c>
      <c r="D5685" t="s">
        <v>10</v>
      </c>
    </row>
    <row r="5686" spans="1:4" x14ac:dyDescent="0.3">
      <c r="A5686" s="14">
        <v>0.94000000000000028</v>
      </c>
      <c r="B5686" s="15">
        <v>22.42153500293869</v>
      </c>
      <c r="C5686" s="5">
        <f t="shared" si="88"/>
        <v>23.361535002938691</v>
      </c>
      <c r="D5686" t="s">
        <v>10</v>
      </c>
    </row>
    <row r="5687" spans="1:4" x14ac:dyDescent="0.3">
      <c r="A5687" s="14">
        <v>0.94000000000000028</v>
      </c>
      <c r="B5687" s="15">
        <v>22.75412479597453</v>
      </c>
      <c r="C5687" s="5">
        <f t="shared" si="88"/>
        <v>23.694124795974531</v>
      </c>
      <c r="D5687" t="s">
        <v>10</v>
      </c>
    </row>
    <row r="5688" spans="1:4" x14ac:dyDescent="0.3">
      <c r="A5688" s="14">
        <v>0.94000000000000028</v>
      </c>
      <c r="B5688" s="15">
        <v>23.336849185561981</v>
      </c>
      <c r="C5688" s="5">
        <f t="shared" si="88"/>
        <v>24.276849185561982</v>
      </c>
      <c r="D5688" t="s">
        <v>10</v>
      </c>
    </row>
    <row r="5689" spans="1:4" x14ac:dyDescent="0.3">
      <c r="A5689" s="14">
        <v>0.94000000000000028</v>
      </c>
      <c r="B5689" s="15">
        <v>23.616155241846801</v>
      </c>
      <c r="C5689" s="5">
        <f t="shared" si="88"/>
        <v>24.556155241846803</v>
      </c>
      <c r="D5689" t="s">
        <v>10</v>
      </c>
    </row>
    <row r="5690" spans="1:4" x14ac:dyDescent="0.3">
      <c r="A5690" s="14">
        <v>0.94000000000000028</v>
      </c>
      <c r="B5690" s="15">
        <v>23.146082161956141</v>
      </c>
      <c r="C5690" s="5">
        <f t="shared" si="88"/>
        <v>24.086082161956142</v>
      </c>
      <c r="D5690" t="s">
        <v>10</v>
      </c>
    </row>
    <row r="5691" spans="1:4" x14ac:dyDescent="0.3">
      <c r="A5691" s="14">
        <v>0.94000000000000028</v>
      </c>
      <c r="B5691" s="15">
        <v>21.689392077029439</v>
      </c>
      <c r="C5691" s="5">
        <f t="shared" si="88"/>
        <v>22.62939207702944</v>
      </c>
      <c r="D5691" t="s">
        <v>10</v>
      </c>
    </row>
    <row r="5692" spans="1:4" x14ac:dyDescent="0.3">
      <c r="A5692" s="14">
        <v>0.94000000000000028</v>
      </c>
      <c r="B5692" s="15">
        <v>19.935767698938587</v>
      </c>
      <c r="C5692" s="5">
        <f t="shared" si="88"/>
        <v>20.875767698938589</v>
      </c>
      <c r="D5692" t="s">
        <v>10</v>
      </c>
    </row>
    <row r="5693" spans="1:4" x14ac:dyDescent="0.3">
      <c r="A5693" s="14">
        <v>0.94000000000000028</v>
      </c>
      <c r="B5693" s="15">
        <v>17.994510806614969</v>
      </c>
      <c r="C5693" s="5">
        <f t="shared" si="88"/>
        <v>18.93451080661497</v>
      </c>
      <c r="D5693" t="s">
        <v>10</v>
      </c>
    </row>
    <row r="5694" spans="1:4" x14ac:dyDescent="0.3">
      <c r="A5694" s="14">
        <v>0.94000000000000028</v>
      </c>
      <c r="B5694" s="15">
        <v>14.474426545557332</v>
      </c>
      <c r="C5694" s="5">
        <f t="shared" si="88"/>
        <v>15.414426545557331</v>
      </c>
      <c r="D5694" t="s">
        <v>10</v>
      </c>
    </row>
    <row r="5695" spans="1:4" x14ac:dyDescent="0.3">
      <c r="A5695" s="14">
        <v>0.94000000000000028</v>
      </c>
      <c r="B5695" s="15">
        <v>10.797629818305179</v>
      </c>
      <c r="C5695" s="5">
        <f t="shared" si="88"/>
        <v>11.737629818305178</v>
      </c>
      <c r="D5695" t="s">
        <v>10</v>
      </c>
    </row>
    <row r="5696" spans="1:4" x14ac:dyDescent="0.3">
      <c r="A5696" s="14">
        <v>7.391758241758243</v>
      </c>
      <c r="B5696" s="15">
        <v>8.7139917367270527</v>
      </c>
      <c r="C5696" s="5">
        <f t="shared" si="88"/>
        <v>16.105749978485296</v>
      </c>
      <c r="D5696" t="s">
        <v>10</v>
      </c>
    </row>
    <row r="5697" spans="1:4" x14ac:dyDescent="0.3">
      <c r="A5697" s="14">
        <v>11.826813186813187</v>
      </c>
      <c r="B5697" s="15">
        <v>8.1235623343986596</v>
      </c>
      <c r="C5697" s="5">
        <f t="shared" si="88"/>
        <v>19.950375521211846</v>
      </c>
      <c r="D5697" t="s">
        <v>10</v>
      </c>
    </row>
    <row r="5698" spans="1:4" x14ac:dyDescent="0.3">
      <c r="A5698" s="14">
        <v>16.26186813186813</v>
      </c>
      <c r="B5698" s="15">
        <v>10.038653761103056</v>
      </c>
      <c r="C5698" s="5">
        <f t="shared" si="88"/>
        <v>26.300521892971187</v>
      </c>
      <c r="D5698" t="s">
        <v>10</v>
      </c>
    </row>
    <row r="5699" spans="1:4" x14ac:dyDescent="0.3">
      <c r="A5699" s="14">
        <v>16.26186813186813</v>
      </c>
      <c r="B5699" s="15">
        <v>14.809417197204601</v>
      </c>
      <c r="C5699" s="5">
        <f t="shared" ref="C5699:C5762" si="89">SUM(A5699:B5699)</f>
        <v>31.07128532907273</v>
      </c>
      <c r="D5699" t="s">
        <v>10</v>
      </c>
    </row>
    <row r="5700" spans="1:4" x14ac:dyDescent="0.3">
      <c r="A5700" s="14">
        <v>16.26186813186813</v>
      </c>
      <c r="B5700" s="15">
        <v>16.981672880368407</v>
      </c>
      <c r="C5700" s="5">
        <f t="shared" si="89"/>
        <v>33.243541012236534</v>
      </c>
      <c r="D5700" t="s">
        <v>10</v>
      </c>
    </row>
    <row r="5701" spans="1:4" x14ac:dyDescent="0.3">
      <c r="A5701" s="14">
        <v>15.522692307692306</v>
      </c>
      <c r="B5701" s="15">
        <v>18.403738565042929</v>
      </c>
      <c r="C5701" s="5">
        <f t="shared" si="89"/>
        <v>33.926430872735239</v>
      </c>
      <c r="D5701" t="s">
        <v>10</v>
      </c>
    </row>
    <row r="5702" spans="1:4" x14ac:dyDescent="0.3">
      <c r="A5702" s="14">
        <v>15.522692307692306</v>
      </c>
      <c r="B5702" s="15">
        <v>19.84608467184712</v>
      </c>
      <c r="C5702" s="5">
        <f t="shared" si="89"/>
        <v>35.368776979539426</v>
      </c>
      <c r="D5702" t="s">
        <v>10</v>
      </c>
    </row>
    <row r="5703" spans="1:4" x14ac:dyDescent="0.3">
      <c r="A5703" s="14">
        <v>12.565989010989011</v>
      </c>
      <c r="B5703" s="15">
        <v>21.602551668661654</v>
      </c>
      <c r="C5703" s="5">
        <f t="shared" si="89"/>
        <v>34.168540679650661</v>
      </c>
      <c r="D5703" t="s">
        <v>10</v>
      </c>
    </row>
    <row r="5704" spans="1:4" x14ac:dyDescent="0.3">
      <c r="A5704" s="14">
        <v>11.826813186813187</v>
      </c>
      <c r="B5704" s="15">
        <v>23.289087305627287</v>
      </c>
      <c r="C5704" s="5">
        <f t="shared" si="89"/>
        <v>35.115900492440474</v>
      </c>
      <c r="D5704" t="s">
        <v>10</v>
      </c>
    </row>
    <row r="5705" spans="1:4" x14ac:dyDescent="0.3">
      <c r="A5705" s="14">
        <v>15.522692307692306</v>
      </c>
      <c r="B5705" s="15">
        <v>24.971143166228984</v>
      </c>
      <c r="C5705" s="5">
        <f t="shared" si="89"/>
        <v>40.493835473921294</v>
      </c>
      <c r="D5705" t="s">
        <v>10</v>
      </c>
    </row>
    <row r="5706" spans="1:4" x14ac:dyDescent="0.3">
      <c r="A5706" s="14">
        <v>19.957747252747254</v>
      </c>
      <c r="B5706" s="15">
        <v>26.331926144279191</v>
      </c>
      <c r="C5706" s="5">
        <f t="shared" si="89"/>
        <v>46.289673397026448</v>
      </c>
      <c r="D5706" t="s">
        <v>10</v>
      </c>
    </row>
    <row r="5707" spans="1:4" x14ac:dyDescent="0.3">
      <c r="A5707" s="14">
        <v>19.957747252747254</v>
      </c>
      <c r="B5707" s="15">
        <v>26.81002418188309</v>
      </c>
      <c r="C5707" s="5">
        <f t="shared" si="89"/>
        <v>46.767771434630347</v>
      </c>
      <c r="D5707" t="s">
        <v>10</v>
      </c>
    </row>
    <row r="5708" spans="1:4" x14ac:dyDescent="0.3">
      <c r="A5708" s="14">
        <v>14.783516483516486</v>
      </c>
      <c r="B5708" s="15">
        <v>26.335167001269703</v>
      </c>
      <c r="C5708" s="5">
        <f t="shared" si="89"/>
        <v>41.118683484786189</v>
      </c>
      <c r="D5708" t="s">
        <v>10</v>
      </c>
    </row>
    <row r="5709" spans="1:4" x14ac:dyDescent="0.3">
      <c r="A5709" s="14">
        <v>7.391758241758243</v>
      </c>
      <c r="B5709" s="15">
        <v>23.278994242983725</v>
      </c>
      <c r="C5709" s="5">
        <f t="shared" si="89"/>
        <v>30.670752484741968</v>
      </c>
      <c r="D5709" t="s">
        <v>10</v>
      </c>
    </row>
    <row r="5710" spans="1:4" x14ac:dyDescent="0.3">
      <c r="A5710" s="14">
        <v>0.94000000000000028</v>
      </c>
      <c r="B5710" s="15">
        <v>22.42153500293869</v>
      </c>
      <c r="C5710" s="5">
        <f t="shared" si="89"/>
        <v>23.361535002938691</v>
      </c>
      <c r="D5710" t="s">
        <v>10</v>
      </c>
    </row>
    <row r="5711" spans="1:4" x14ac:dyDescent="0.3">
      <c r="A5711" s="14">
        <v>0.94000000000000028</v>
      </c>
      <c r="B5711" s="15">
        <v>22.75412479597453</v>
      </c>
      <c r="C5711" s="5">
        <f t="shared" si="89"/>
        <v>23.694124795974531</v>
      </c>
      <c r="D5711" t="s">
        <v>10</v>
      </c>
    </row>
    <row r="5712" spans="1:4" x14ac:dyDescent="0.3">
      <c r="A5712" s="14">
        <v>0.94000000000000028</v>
      </c>
      <c r="B5712" s="15">
        <v>23.336849185561981</v>
      </c>
      <c r="C5712" s="5">
        <f t="shared" si="89"/>
        <v>24.276849185561982</v>
      </c>
      <c r="D5712" t="s">
        <v>10</v>
      </c>
    </row>
    <row r="5713" spans="1:4" x14ac:dyDescent="0.3">
      <c r="A5713" s="14">
        <v>0.94000000000000028</v>
      </c>
      <c r="B5713" s="15">
        <v>23.616155241846801</v>
      </c>
      <c r="C5713" s="5">
        <f t="shared" si="89"/>
        <v>24.556155241846803</v>
      </c>
      <c r="D5713" t="s">
        <v>10</v>
      </c>
    </row>
    <row r="5714" spans="1:4" x14ac:dyDescent="0.3">
      <c r="A5714" s="12">
        <v>0.94000000000000006</v>
      </c>
      <c r="B5714" s="13">
        <v>29.30645584747192</v>
      </c>
      <c r="C5714" s="5">
        <f t="shared" si="89"/>
        <v>30.246455847471921</v>
      </c>
      <c r="D5714" t="s">
        <v>10</v>
      </c>
    </row>
    <row r="5715" spans="1:4" x14ac:dyDescent="0.3">
      <c r="A5715" s="12">
        <v>0.94000000000000006</v>
      </c>
      <c r="B5715" s="13">
        <v>27.209118141213224</v>
      </c>
      <c r="C5715" s="5">
        <f t="shared" si="89"/>
        <v>28.149118141213226</v>
      </c>
      <c r="D5715" t="s">
        <v>10</v>
      </c>
    </row>
    <row r="5716" spans="1:4" x14ac:dyDescent="0.3">
      <c r="A5716" s="12">
        <v>0.94000000000000006</v>
      </c>
      <c r="B5716" s="13">
        <v>24.270696892881542</v>
      </c>
      <c r="C5716" s="5">
        <f t="shared" si="89"/>
        <v>25.210696892881543</v>
      </c>
      <c r="D5716" t="s">
        <v>10</v>
      </c>
    </row>
    <row r="5717" spans="1:4" x14ac:dyDescent="0.3">
      <c r="A5717" s="12">
        <v>0.94000000000000006</v>
      </c>
      <c r="B5717" s="13">
        <v>20.501654275040437</v>
      </c>
      <c r="C5717" s="5">
        <f t="shared" si="89"/>
        <v>21.441654275040438</v>
      </c>
      <c r="D5717" t="s">
        <v>10</v>
      </c>
    </row>
    <row r="5718" spans="1:4" x14ac:dyDescent="0.3">
      <c r="A5718" s="12">
        <v>0.94000000000000006</v>
      </c>
      <c r="B5718" s="13">
        <v>16.578839650440027</v>
      </c>
      <c r="C5718" s="5">
        <f t="shared" si="89"/>
        <v>17.518839650440029</v>
      </c>
      <c r="D5718" t="s">
        <v>10</v>
      </c>
    </row>
    <row r="5719" spans="1:4" x14ac:dyDescent="0.3">
      <c r="A5719" s="12">
        <v>0.94000000000000006</v>
      </c>
      <c r="B5719" s="13">
        <v>13.401369828430429</v>
      </c>
      <c r="C5719" s="5">
        <f t="shared" si="89"/>
        <v>14.341369828430429</v>
      </c>
      <c r="D5719" t="s">
        <v>10</v>
      </c>
    </row>
    <row r="5720" spans="1:4" x14ac:dyDescent="0.3">
      <c r="A5720" s="12">
        <v>0.94000000000000006</v>
      </c>
      <c r="B5720" s="13">
        <v>10.727261990410534</v>
      </c>
      <c r="C5720" s="5">
        <f t="shared" si="89"/>
        <v>11.667261990410534</v>
      </c>
      <c r="D5720" t="s">
        <v>10</v>
      </c>
    </row>
    <row r="5721" spans="1:4" x14ac:dyDescent="0.3">
      <c r="A5721" s="12">
        <v>0.94000000000000006</v>
      </c>
      <c r="B5721" s="13">
        <v>8.2269603542291403</v>
      </c>
      <c r="C5721" s="5">
        <f t="shared" si="89"/>
        <v>9.1669603542291398</v>
      </c>
      <c r="D5721" t="s">
        <v>10</v>
      </c>
    </row>
    <row r="5722" spans="1:4" x14ac:dyDescent="0.3">
      <c r="A5722" s="12">
        <v>0.94000000000000006</v>
      </c>
      <c r="B5722" s="13">
        <v>6.2562184140255912</v>
      </c>
      <c r="C5722" s="5">
        <f t="shared" si="89"/>
        <v>7.1962184140255916</v>
      </c>
      <c r="D5722" t="s">
        <v>10</v>
      </c>
    </row>
    <row r="5723" spans="1:4" x14ac:dyDescent="0.3">
      <c r="A5723" s="12">
        <v>0.94000000000000006</v>
      </c>
      <c r="B5723" s="13">
        <v>5.0900031509444821</v>
      </c>
      <c r="C5723" s="5">
        <f t="shared" si="89"/>
        <v>6.0300031509444825</v>
      </c>
      <c r="D5723" t="s">
        <v>10</v>
      </c>
    </row>
    <row r="5724" spans="1:4" x14ac:dyDescent="0.3">
      <c r="A5724" s="12">
        <v>0.94000000000000006</v>
      </c>
      <c r="B5724" s="13">
        <v>5.1244618285953205</v>
      </c>
      <c r="C5724" s="5">
        <f t="shared" si="89"/>
        <v>6.0644618285953209</v>
      </c>
      <c r="D5724" t="s">
        <v>10</v>
      </c>
    </row>
    <row r="5725" spans="1:4" x14ac:dyDescent="0.3">
      <c r="A5725" s="12">
        <v>0.94000000000000006</v>
      </c>
      <c r="B5725" s="13">
        <v>6.0221968814835289</v>
      </c>
      <c r="C5725" s="5">
        <f t="shared" si="89"/>
        <v>6.9621968814835293</v>
      </c>
      <c r="D5725" t="s">
        <v>10</v>
      </c>
    </row>
    <row r="5726" spans="1:4" x14ac:dyDescent="0.3">
      <c r="A5726" s="12">
        <v>0.94000000000000006</v>
      </c>
      <c r="B5726" s="13">
        <v>8.2704311157523112</v>
      </c>
      <c r="C5726" s="5">
        <f t="shared" si="89"/>
        <v>9.2104311157523107</v>
      </c>
      <c r="D5726" t="s">
        <v>10</v>
      </c>
    </row>
    <row r="5727" spans="1:4" x14ac:dyDescent="0.3">
      <c r="A5727" s="12">
        <v>0.94000000000000006</v>
      </c>
      <c r="B5727" s="13">
        <v>11.280231596315655</v>
      </c>
      <c r="C5727" s="5">
        <f t="shared" si="89"/>
        <v>12.220231596315655</v>
      </c>
      <c r="D5727" t="s">
        <v>10</v>
      </c>
    </row>
    <row r="5728" spans="1:4" x14ac:dyDescent="0.3">
      <c r="A5728" s="12">
        <v>0.94000000000000006</v>
      </c>
      <c r="B5728" s="13">
        <v>14.454930878215668</v>
      </c>
      <c r="C5728" s="5">
        <f t="shared" si="89"/>
        <v>15.394930878215668</v>
      </c>
      <c r="D5728" t="s">
        <v>10</v>
      </c>
    </row>
    <row r="5729" spans="1:4" x14ac:dyDescent="0.3">
      <c r="A5729" s="12">
        <v>0.94000000000000006</v>
      </c>
      <c r="B5729" s="13">
        <v>17.736088893156293</v>
      </c>
      <c r="C5729" s="5">
        <f t="shared" si="89"/>
        <v>18.676088893156294</v>
      </c>
      <c r="D5729" t="s">
        <v>10</v>
      </c>
    </row>
    <row r="5730" spans="1:4" x14ac:dyDescent="0.3">
      <c r="A5730" s="12">
        <v>0.94000000000000006</v>
      </c>
      <c r="B5730" s="13">
        <v>21.19912284189256</v>
      </c>
      <c r="C5730" s="5">
        <f t="shared" si="89"/>
        <v>22.139122841892561</v>
      </c>
      <c r="D5730" t="s">
        <v>10</v>
      </c>
    </row>
    <row r="5731" spans="1:4" x14ac:dyDescent="0.3">
      <c r="A5731" s="12">
        <v>0.94000000000000006</v>
      </c>
      <c r="B5731" s="13">
        <v>25.119128388430532</v>
      </c>
      <c r="C5731" s="5">
        <f t="shared" si="89"/>
        <v>26.059128388430533</v>
      </c>
      <c r="D5731" t="s">
        <v>10</v>
      </c>
    </row>
    <row r="5732" spans="1:4" x14ac:dyDescent="0.3">
      <c r="A5732" s="12">
        <v>0.94000000000000006</v>
      </c>
      <c r="B5732" s="13">
        <v>28.887831888257956</v>
      </c>
      <c r="C5732" s="5">
        <f t="shared" si="89"/>
        <v>29.827831888257958</v>
      </c>
      <c r="D5732" t="s">
        <v>10</v>
      </c>
    </row>
    <row r="5733" spans="1:4" x14ac:dyDescent="0.3">
      <c r="A5733" s="12">
        <v>0.94000000000000006</v>
      </c>
      <c r="B5733" s="13">
        <v>31.406473561578796</v>
      </c>
      <c r="C5733" s="5">
        <f t="shared" si="89"/>
        <v>32.346473561578797</v>
      </c>
      <c r="D5733" t="s">
        <v>10</v>
      </c>
    </row>
    <row r="5734" spans="1:4" x14ac:dyDescent="0.3">
      <c r="A5734" s="12">
        <v>0.94000000000000006</v>
      </c>
      <c r="B5734" s="13">
        <v>32.710708508051312</v>
      </c>
      <c r="C5734" s="5">
        <f t="shared" si="89"/>
        <v>33.650708508051309</v>
      </c>
      <c r="D5734" t="s">
        <v>10</v>
      </c>
    </row>
    <row r="5735" spans="1:4" x14ac:dyDescent="0.3">
      <c r="A5735" s="12">
        <v>0.94000000000000006</v>
      </c>
      <c r="B5735" s="13">
        <v>33.14819860996019</v>
      </c>
      <c r="C5735" s="5">
        <f t="shared" si="89"/>
        <v>34.088198609960187</v>
      </c>
      <c r="D5735" t="s">
        <v>10</v>
      </c>
    </row>
    <row r="5736" spans="1:4" x14ac:dyDescent="0.3">
      <c r="A5736" s="12">
        <v>0.94000000000000006</v>
      </c>
      <c r="B5736" s="13">
        <v>32.560965344823074</v>
      </c>
      <c r="C5736" s="5">
        <f t="shared" si="89"/>
        <v>33.500965344823072</v>
      </c>
      <c r="D5736" t="s">
        <v>10</v>
      </c>
    </row>
    <row r="5737" spans="1:4" x14ac:dyDescent="0.3">
      <c r="A5737" s="12">
        <v>0.94000000000000006</v>
      </c>
      <c r="B5737" s="13">
        <v>31.206501520035097</v>
      </c>
      <c r="C5737" s="5">
        <f t="shared" si="89"/>
        <v>32.146501520035095</v>
      </c>
      <c r="D5737" t="s">
        <v>10</v>
      </c>
    </row>
    <row r="5738" spans="1:4" x14ac:dyDescent="0.3">
      <c r="A5738" s="12">
        <v>0.94000000000000006</v>
      </c>
      <c r="B5738" s="13">
        <v>29.30645584747192</v>
      </c>
      <c r="C5738" s="5">
        <f t="shared" si="89"/>
        <v>30.246455847471921</v>
      </c>
      <c r="D5738" t="s">
        <v>10</v>
      </c>
    </row>
    <row r="5739" spans="1:4" x14ac:dyDescent="0.3">
      <c r="A5739" s="12">
        <v>0.94000000000000006</v>
      </c>
      <c r="B5739" s="13">
        <v>27.209118141213224</v>
      </c>
      <c r="C5739" s="5">
        <f t="shared" si="89"/>
        <v>28.149118141213226</v>
      </c>
      <c r="D5739" t="s">
        <v>10</v>
      </c>
    </row>
    <row r="5740" spans="1:4" x14ac:dyDescent="0.3">
      <c r="A5740" s="12">
        <v>0.94000000000000006</v>
      </c>
      <c r="B5740" s="13">
        <v>24.270696892881542</v>
      </c>
      <c r="C5740" s="5">
        <f t="shared" si="89"/>
        <v>25.210696892881543</v>
      </c>
      <c r="D5740" t="s">
        <v>10</v>
      </c>
    </row>
    <row r="5741" spans="1:4" x14ac:dyDescent="0.3">
      <c r="A5741" s="12">
        <v>0.94000000000000006</v>
      </c>
      <c r="B5741" s="13">
        <v>20.501654275040437</v>
      </c>
      <c r="C5741" s="5">
        <f t="shared" si="89"/>
        <v>21.441654275040438</v>
      </c>
      <c r="D5741" t="s">
        <v>10</v>
      </c>
    </row>
    <row r="5742" spans="1:4" x14ac:dyDescent="0.3">
      <c r="A5742" s="12">
        <v>0.94000000000000006</v>
      </c>
      <c r="B5742" s="13">
        <v>16.578839650440027</v>
      </c>
      <c r="C5742" s="5">
        <f t="shared" si="89"/>
        <v>17.518839650440029</v>
      </c>
      <c r="D5742" t="s">
        <v>10</v>
      </c>
    </row>
    <row r="5743" spans="1:4" x14ac:dyDescent="0.3">
      <c r="A5743" s="12">
        <v>0.94000000000000006</v>
      </c>
      <c r="B5743" s="13">
        <v>13.401369828430429</v>
      </c>
      <c r="C5743" s="5">
        <f t="shared" si="89"/>
        <v>14.341369828430429</v>
      </c>
      <c r="D5743" t="s">
        <v>10</v>
      </c>
    </row>
    <row r="5744" spans="1:4" x14ac:dyDescent="0.3">
      <c r="A5744" s="12">
        <v>0.94000000000000006</v>
      </c>
      <c r="B5744" s="13">
        <v>10.727261990410534</v>
      </c>
      <c r="C5744" s="5">
        <f t="shared" si="89"/>
        <v>11.667261990410534</v>
      </c>
      <c r="D5744" t="s">
        <v>10</v>
      </c>
    </row>
    <row r="5745" spans="1:4" x14ac:dyDescent="0.3">
      <c r="A5745" s="12">
        <v>0.94000000000000006</v>
      </c>
      <c r="B5745" s="13">
        <v>8.2269603542291403</v>
      </c>
      <c r="C5745" s="5">
        <f t="shared" si="89"/>
        <v>9.1669603542291398</v>
      </c>
      <c r="D5745" t="s">
        <v>10</v>
      </c>
    </row>
    <row r="5746" spans="1:4" x14ac:dyDescent="0.3">
      <c r="A5746" s="12">
        <v>0.94000000000000006</v>
      </c>
      <c r="B5746" s="13">
        <v>6.2562184140255912</v>
      </c>
      <c r="C5746" s="5">
        <f t="shared" si="89"/>
        <v>7.1962184140255916</v>
      </c>
      <c r="D5746" t="s">
        <v>10</v>
      </c>
    </row>
    <row r="5747" spans="1:4" x14ac:dyDescent="0.3">
      <c r="A5747" s="12">
        <v>0.94000000000000006</v>
      </c>
      <c r="B5747" s="13">
        <v>5.0900031509444821</v>
      </c>
      <c r="C5747" s="5">
        <f t="shared" si="89"/>
        <v>6.0300031509444825</v>
      </c>
      <c r="D5747" t="s">
        <v>10</v>
      </c>
    </row>
    <row r="5748" spans="1:4" x14ac:dyDescent="0.3">
      <c r="A5748" s="12">
        <v>0.94000000000000006</v>
      </c>
      <c r="B5748" s="13">
        <v>5.1244618285953205</v>
      </c>
      <c r="C5748" s="5">
        <f t="shared" si="89"/>
        <v>6.0644618285953209</v>
      </c>
      <c r="D5748" t="s">
        <v>10</v>
      </c>
    </row>
    <row r="5749" spans="1:4" x14ac:dyDescent="0.3">
      <c r="A5749" s="12">
        <v>0.94000000000000006</v>
      </c>
      <c r="B5749" s="13">
        <v>6.0221968814835289</v>
      </c>
      <c r="C5749" s="5">
        <f t="shared" si="89"/>
        <v>6.9621968814835293</v>
      </c>
      <c r="D5749" t="s">
        <v>10</v>
      </c>
    </row>
    <row r="5750" spans="1:4" x14ac:dyDescent="0.3">
      <c r="A5750" s="12">
        <v>0.94000000000000006</v>
      </c>
      <c r="B5750" s="13">
        <v>8.2704311157523112</v>
      </c>
      <c r="C5750" s="5">
        <f t="shared" si="89"/>
        <v>9.2104311157523107</v>
      </c>
      <c r="D5750" t="s">
        <v>10</v>
      </c>
    </row>
    <row r="5751" spans="1:4" x14ac:dyDescent="0.3">
      <c r="A5751" s="12">
        <v>0.94000000000000006</v>
      </c>
      <c r="B5751" s="13">
        <v>11.280231596315655</v>
      </c>
      <c r="C5751" s="5">
        <f t="shared" si="89"/>
        <v>12.220231596315655</v>
      </c>
      <c r="D5751" t="s">
        <v>10</v>
      </c>
    </row>
    <row r="5752" spans="1:4" x14ac:dyDescent="0.3">
      <c r="A5752" s="12">
        <v>0.94000000000000006</v>
      </c>
      <c r="B5752" s="13">
        <v>14.454930878215668</v>
      </c>
      <c r="C5752" s="5">
        <f t="shared" si="89"/>
        <v>15.394930878215668</v>
      </c>
      <c r="D5752" t="s">
        <v>10</v>
      </c>
    </row>
    <row r="5753" spans="1:4" x14ac:dyDescent="0.3">
      <c r="A5753" s="12">
        <v>0.94000000000000006</v>
      </c>
      <c r="B5753" s="13">
        <v>17.736088893156293</v>
      </c>
      <c r="C5753" s="5">
        <f t="shared" si="89"/>
        <v>18.676088893156294</v>
      </c>
      <c r="D5753" t="s">
        <v>10</v>
      </c>
    </row>
    <row r="5754" spans="1:4" x14ac:dyDescent="0.3">
      <c r="A5754" s="12">
        <v>0.94000000000000006</v>
      </c>
      <c r="B5754" s="13">
        <v>21.19912284189256</v>
      </c>
      <c r="C5754" s="5">
        <f t="shared" si="89"/>
        <v>22.139122841892561</v>
      </c>
      <c r="D5754" t="s">
        <v>10</v>
      </c>
    </row>
    <row r="5755" spans="1:4" x14ac:dyDescent="0.3">
      <c r="A5755" s="12">
        <v>0.94000000000000006</v>
      </c>
      <c r="B5755" s="13">
        <v>25.119128388430532</v>
      </c>
      <c r="C5755" s="5">
        <f t="shared" si="89"/>
        <v>26.059128388430533</v>
      </c>
      <c r="D5755" t="s">
        <v>10</v>
      </c>
    </row>
    <row r="5756" spans="1:4" x14ac:dyDescent="0.3">
      <c r="A5756" s="12">
        <v>0.94000000000000006</v>
      </c>
      <c r="B5756" s="13">
        <v>28.887831888257956</v>
      </c>
      <c r="C5756" s="5">
        <f t="shared" si="89"/>
        <v>29.827831888257958</v>
      </c>
      <c r="D5756" t="s">
        <v>10</v>
      </c>
    </row>
    <row r="5757" spans="1:4" x14ac:dyDescent="0.3">
      <c r="A5757" s="12">
        <v>0.94000000000000006</v>
      </c>
      <c r="B5757" s="13">
        <v>31.406473561578796</v>
      </c>
      <c r="C5757" s="5">
        <f t="shared" si="89"/>
        <v>32.346473561578797</v>
      </c>
      <c r="D5757" t="s">
        <v>10</v>
      </c>
    </row>
    <row r="5758" spans="1:4" x14ac:dyDescent="0.3">
      <c r="A5758" s="12">
        <v>0.94000000000000006</v>
      </c>
      <c r="B5758" s="13">
        <v>32.710708508051312</v>
      </c>
      <c r="C5758" s="5">
        <f t="shared" si="89"/>
        <v>33.650708508051309</v>
      </c>
      <c r="D5758" t="s">
        <v>10</v>
      </c>
    </row>
    <row r="5759" spans="1:4" x14ac:dyDescent="0.3">
      <c r="A5759" s="12">
        <v>0.94000000000000006</v>
      </c>
      <c r="B5759" s="13">
        <v>33.14819860996019</v>
      </c>
      <c r="C5759" s="5">
        <f t="shared" si="89"/>
        <v>34.088198609960187</v>
      </c>
      <c r="D5759" t="s">
        <v>10</v>
      </c>
    </row>
    <row r="5760" spans="1:4" x14ac:dyDescent="0.3">
      <c r="A5760" s="12">
        <v>0.94000000000000006</v>
      </c>
      <c r="B5760" s="13">
        <v>32.560965344823074</v>
      </c>
      <c r="C5760" s="5">
        <f t="shared" si="89"/>
        <v>33.500965344823072</v>
      </c>
      <c r="D5760" t="s">
        <v>10</v>
      </c>
    </row>
    <row r="5761" spans="1:4" x14ac:dyDescent="0.3">
      <c r="A5761" s="12">
        <v>0.94000000000000006</v>
      </c>
      <c r="B5761" s="13">
        <v>31.206501520035097</v>
      </c>
      <c r="C5761" s="5">
        <f t="shared" si="89"/>
        <v>32.146501520035095</v>
      </c>
      <c r="D5761" t="s">
        <v>10</v>
      </c>
    </row>
    <row r="5762" spans="1:4" x14ac:dyDescent="0.3">
      <c r="A5762" s="14">
        <v>0.94000000000000028</v>
      </c>
      <c r="B5762" s="15">
        <v>23.146082161956141</v>
      </c>
      <c r="C5762" s="5">
        <f t="shared" si="89"/>
        <v>24.086082161956142</v>
      </c>
      <c r="D5762" t="s">
        <v>10</v>
      </c>
    </row>
    <row r="5763" spans="1:4" x14ac:dyDescent="0.3">
      <c r="A5763" s="14">
        <v>0.94000000000000028</v>
      </c>
      <c r="B5763" s="15">
        <v>21.689392077029439</v>
      </c>
      <c r="C5763" s="5">
        <f t="shared" ref="C5763:C5826" si="90">SUM(A5763:B5763)</f>
        <v>22.62939207702944</v>
      </c>
      <c r="D5763" t="s">
        <v>10</v>
      </c>
    </row>
    <row r="5764" spans="1:4" x14ac:dyDescent="0.3">
      <c r="A5764" s="14">
        <v>0.94000000000000028</v>
      </c>
      <c r="B5764" s="15">
        <v>19.935767698938587</v>
      </c>
      <c r="C5764" s="5">
        <f t="shared" si="90"/>
        <v>20.875767698938589</v>
      </c>
      <c r="D5764" t="s">
        <v>10</v>
      </c>
    </row>
    <row r="5765" spans="1:4" x14ac:dyDescent="0.3">
      <c r="A5765" s="14">
        <v>0.94000000000000028</v>
      </c>
      <c r="B5765" s="15">
        <v>17.994510806614969</v>
      </c>
      <c r="C5765" s="5">
        <f t="shared" si="90"/>
        <v>18.93451080661497</v>
      </c>
      <c r="D5765" t="s">
        <v>10</v>
      </c>
    </row>
    <row r="5766" spans="1:4" x14ac:dyDescent="0.3">
      <c r="A5766" s="14">
        <v>0.94000000000000028</v>
      </c>
      <c r="B5766" s="15">
        <v>14.474426545557332</v>
      </c>
      <c r="C5766" s="5">
        <f t="shared" si="90"/>
        <v>15.414426545557331</v>
      </c>
      <c r="D5766" t="s">
        <v>10</v>
      </c>
    </row>
    <row r="5767" spans="1:4" x14ac:dyDescent="0.3">
      <c r="A5767" s="14">
        <v>0.94000000000000028</v>
      </c>
      <c r="B5767" s="15">
        <v>10.797629818305179</v>
      </c>
      <c r="C5767" s="5">
        <f t="shared" si="90"/>
        <v>11.737629818305178</v>
      </c>
      <c r="D5767" t="s">
        <v>10</v>
      </c>
    </row>
    <row r="5768" spans="1:4" x14ac:dyDescent="0.3">
      <c r="A5768" s="14">
        <v>7.391758241758243</v>
      </c>
      <c r="B5768" s="15">
        <v>8.7139917367270527</v>
      </c>
      <c r="C5768" s="5">
        <f t="shared" si="90"/>
        <v>16.105749978485296</v>
      </c>
      <c r="D5768" t="s">
        <v>10</v>
      </c>
    </row>
    <row r="5769" spans="1:4" x14ac:dyDescent="0.3">
      <c r="A5769" s="14">
        <v>11.826813186813187</v>
      </c>
      <c r="B5769" s="15">
        <v>8.1235623343986596</v>
      </c>
      <c r="C5769" s="5">
        <f t="shared" si="90"/>
        <v>19.950375521211846</v>
      </c>
      <c r="D5769" t="s">
        <v>10</v>
      </c>
    </row>
    <row r="5770" spans="1:4" x14ac:dyDescent="0.3">
      <c r="A5770" s="14">
        <v>16.26186813186813</v>
      </c>
      <c r="B5770" s="15">
        <v>10.038653761103056</v>
      </c>
      <c r="C5770" s="5">
        <f t="shared" si="90"/>
        <v>26.300521892971187</v>
      </c>
      <c r="D5770" t="s">
        <v>10</v>
      </c>
    </row>
    <row r="5771" spans="1:4" x14ac:dyDescent="0.3">
      <c r="A5771" s="14">
        <v>16.26186813186813</v>
      </c>
      <c r="B5771" s="15">
        <v>14.809417197204601</v>
      </c>
      <c r="C5771" s="5">
        <f t="shared" si="90"/>
        <v>31.07128532907273</v>
      </c>
      <c r="D5771" t="s">
        <v>10</v>
      </c>
    </row>
    <row r="5772" spans="1:4" x14ac:dyDescent="0.3">
      <c r="A5772" s="14">
        <v>16.26186813186813</v>
      </c>
      <c r="B5772" s="15">
        <v>16.981672880368407</v>
      </c>
      <c r="C5772" s="5">
        <f t="shared" si="90"/>
        <v>33.243541012236534</v>
      </c>
      <c r="D5772" t="s">
        <v>10</v>
      </c>
    </row>
    <row r="5773" spans="1:4" x14ac:dyDescent="0.3">
      <c r="A5773" s="14">
        <v>15.522692307692306</v>
      </c>
      <c r="B5773" s="15">
        <v>18.403738565042929</v>
      </c>
      <c r="C5773" s="5">
        <f t="shared" si="90"/>
        <v>33.926430872735239</v>
      </c>
      <c r="D5773" t="s">
        <v>10</v>
      </c>
    </row>
    <row r="5774" spans="1:4" x14ac:dyDescent="0.3">
      <c r="A5774" s="14">
        <v>15.522692307692306</v>
      </c>
      <c r="B5774" s="15">
        <v>19.84608467184712</v>
      </c>
      <c r="C5774" s="5">
        <f t="shared" si="90"/>
        <v>35.368776979539426</v>
      </c>
      <c r="D5774" t="s">
        <v>10</v>
      </c>
    </row>
    <row r="5775" spans="1:4" x14ac:dyDescent="0.3">
      <c r="A5775" s="14">
        <v>12.565989010989011</v>
      </c>
      <c r="B5775" s="15">
        <v>21.602551668661654</v>
      </c>
      <c r="C5775" s="5">
        <f t="shared" si="90"/>
        <v>34.168540679650661</v>
      </c>
      <c r="D5775" t="s">
        <v>10</v>
      </c>
    </row>
    <row r="5776" spans="1:4" x14ac:dyDescent="0.3">
      <c r="A5776" s="14">
        <v>11.826813186813187</v>
      </c>
      <c r="B5776" s="15">
        <v>23.289087305627287</v>
      </c>
      <c r="C5776" s="5">
        <f t="shared" si="90"/>
        <v>35.115900492440474</v>
      </c>
      <c r="D5776" t="s">
        <v>10</v>
      </c>
    </row>
    <row r="5777" spans="1:4" x14ac:dyDescent="0.3">
      <c r="A5777" s="14">
        <v>15.522692307692306</v>
      </c>
      <c r="B5777" s="15">
        <v>24.971143166228984</v>
      </c>
      <c r="C5777" s="5">
        <f t="shared" si="90"/>
        <v>40.493835473921294</v>
      </c>
      <c r="D5777" t="s">
        <v>10</v>
      </c>
    </row>
    <row r="5778" spans="1:4" x14ac:dyDescent="0.3">
      <c r="A5778" s="14">
        <v>19.957747252747254</v>
      </c>
      <c r="B5778" s="15">
        <v>26.331926144279191</v>
      </c>
      <c r="C5778" s="5">
        <f t="shared" si="90"/>
        <v>46.289673397026448</v>
      </c>
      <c r="D5778" t="s">
        <v>10</v>
      </c>
    </row>
    <row r="5779" spans="1:4" x14ac:dyDescent="0.3">
      <c r="A5779" s="14">
        <v>19.957747252747254</v>
      </c>
      <c r="B5779" s="15">
        <v>26.81002418188309</v>
      </c>
      <c r="C5779" s="5">
        <f t="shared" si="90"/>
        <v>46.767771434630347</v>
      </c>
      <c r="D5779" t="s">
        <v>10</v>
      </c>
    </row>
    <row r="5780" spans="1:4" x14ac:dyDescent="0.3">
      <c r="A5780" s="14">
        <v>14.783516483516486</v>
      </c>
      <c r="B5780" s="15">
        <v>26.335167001269703</v>
      </c>
      <c r="C5780" s="5">
        <f t="shared" si="90"/>
        <v>41.118683484786189</v>
      </c>
      <c r="D5780" t="s">
        <v>10</v>
      </c>
    </row>
    <row r="5781" spans="1:4" x14ac:dyDescent="0.3">
      <c r="A5781" s="14">
        <v>7.391758241758243</v>
      </c>
      <c r="B5781" s="15">
        <v>23.278994242983725</v>
      </c>
      <c r="C5781" s="5">
        <f t="shared" si="90"/>
        <v>30.670752484741968</v>
      </c>
      <c r="D5781" t="s">
        <v>10</v>
      </c>
    </row>
    <row r="5782" spans="1:4" x14ac:dyDescent="0.3">
      <c r="A5782" s="14">
        <v>0.94000000000000028</v>
      </c>
      <c r="B5782" s="15">
        <v>22.42153500293869</v>
      </c>
      <c r="C5782" s="5">
        <f t="shared" si="90"/>
        <v>23.361535002938691</v>
      </c>
      <c r="D5782" t="s">
        <v>10</v>
      </c>
    </row>
    <row r="5783" spans="1:4" x14ac:dyDescent="0.3">
      <c r="A5783" s="14">
        <v>0.94000000000000028</v>
      </c>
      <c r="B5783" s="15">
        <v>22.75412479597453</v>
      </c>
      <c r="C5783" s="5">
        <f t="shared" si="90"/>
        <v>23.694124795974531</v>
      </c>
      <c r="D5783" t="s">
        <v>10</v>
      </c>
    </row>
    <row r="5784" spans="1:4" x14ac:dyDescent="0.3">
      <c r="A5784" s="14">
        <v>0.94000000000000028</v>
      </c>
      <c r="B5784" s="15">
        <v>23.336849185561981</v>
      </c>
      <c r="C5784" s="5">
        <f t="shared" si="90"/>
        <v>24.276849185561982</v>
      </c>
      <c r="D5784" t="s">
        <v>10</v>
      </c>
    </row>
    <row r="5785" spans="1:4" x14ac:dyDescent="0.3">
      <c r="A5785" s="14">
        <v>0.94000000000000028</v>
      </c>
      <c r="B5785" s="15">
        <v>23.616155241846801</v>
      </c>
      <c r="C5785" s="5">
        <f t="shared" si="90"/>
        <v>24.556155241846803</v>
      </c>
      <c r="D5785" t="s">
        <v>10</v>
      </c>
    </row>
    <row r="5786" spans="1:4" x14ac:dyDescent="0.3">
      <c r="A5786" s="14">
        <v>0.94000000000000028</v>
      </c>
      <c r="B5786" s="15">
        <v>23.146082161956141</v>
      </c>
      <c r="C5786" s="5">
        <f t="shared" si="90"/>
        <v>24.086082161956142</v>
      </c>
      <c r="D5786" t="s">
        <v>10</v>
      </c>
    </row>
    <row r="5787" spans="1:4" x14ac:dyDescent="0.3">
      <c r="A5787" s="14">
        <v>0.94000000000000028</v>
      </c>
      <c r="B5787" s="15">
        <v>21.689392077029439</v>
      </c>
      <c r="C5787" s="5">
        <f t="shared" si="90"/>
        <v>22.62939207702944</v>
      </c>
      <c r="D5787" t="s">
        <v>10</v>
      </c>
    </row>
    <row r="5788" spans="1:4" x14ac:dyDescent="0.3">
      <c r="A5788" s="14">
        <v>0.94000000000000028</v>
      </c>
      <c r="B5788" s="15">
        <v>19.935767698938587</v>
      </c>
      <c r="C5788" s="5">
        <f t="shared" si="90"/>
        <v>20.875767698938589</v>
      </c>
      <c r="D5788" t="s">
        <v>10</v>
      </c>
    </row>
    <row r="5789" spans="1:4" x14ac:dyDescent="0.3">
      <c r="A5789" s="14">
        <v>0.94000000000000028</v>
      </c>
      <c r="B5789" s="15">
        <v>17.994510806614969</v>
      </c>
      <c r="C5789" s="5">
        <f t="shared" si="90"/>
        <v>18.93451080661497</v>
      </c>
      <c r="D5789" t="s">
        <v>10</v>
      </c>
    </row>
    <row r="5790" spans="1:4" x14ac:dyDescent="0.3">
      <c r="A5790" s="14">
        <v>0.94000000000000028</v>
      </c>
      <c r="B5790" s="15">
        <v>14.474426545557332</v>
      </c>
      <c r="C5790" s="5">
        <f t="shared" si="90"/>
        <v>15.414426545557331</v>
      </c>
      <c r="D5790" t="s">
        <v>10</v>
      </c>
    </row>
    <row r="5791" spans="1:4" x14ac:dyDescent="0.3">
      <c r="A5791" s="14">
        <v>0.94000000000000028</v>
      </c>
      <c r="B5791" s="15">
        <v>10.797629818305179</v>
      </c>
      <c r="C5791" s="5">
        <f t="shared" si="90"/>
        <v>11.737629818305178</v>
      </c>
      <c r="D5791" t="s">
        <v>10</v>
      </c>
    </row>
    <row r="5792" spans="1:4" x14ac:dyDescent="0.3">
      <c r="A5792" s="14">
        <v>7.391758241758243</v>
      </c>
      <c r="B5792" s="15">
        <v>8.7139917367270527</v>
      </c>
      <c r="C5792" s="5">
        <f t="shared" si="90"/>
        <v>16.105749978485296</v>
      </c>
      <c r="D5792" t="s">
        <v>10</v>
      </c>
    </row>
    <row r="5793" spans="1:4" x14ac:dyDescent="0.3">
      <c r="A5793" s="14">
        <v>11.826813186813187</v>
      </c>
      <c r="B5793" s="15">
        <v>8.1235623343986596</v>
      </c>
      <c r="C5793" s="5">
        <f t="shared" si="90"/>
        <v>19.950375521211846</v>
      </c>
      <c r="D5793" t="s">
        <v>10</v>
      </c>
    </row>
    <row r="5794" spans="1:4" x14ac:dyDescent="0.3">
      <c r="A5794" s="14">
        <v>16.26186813186813</v>
      </c>
      <c r="B5794" s="15">
        <v>10.038653761103056</v>
      </c>
      <c r="C5794" s="5">
        <f t="shared" si="90"/>
        <v>26.300521892971187</v>
      </c>
      <c r="D5794" t="s">
        <v>10</v>
      </c>
    </row>
    <row r="5795" spans="1:4" x14ac:dyDescent="0.3">
      <c r="A5795" s="14">
        <v>16.26186813186813</v>
      </c>
      <c r="B5795" s="15">
        <v>14.809417197204601</v>
      </c>
      <c r="C5795" s="5">
        <f t="shared" si="90"/>
        <v>31.07128532907273</v>
      </c>
      <c r="D5795" t="s">
        <v>10</v>
      </c>
    </row>
    <row r="5796" spans="1:4" x14ac:dyDescent="0.3">
      <c r="A5796" s="14">
        <v>16.26186813186813</v>
      </c>
      <c r="B5796" s="15">
        <v>16.981672880368407</v>
      </c>
      <c r="C5796" s="5">
        <f t="shared" si="90"/>
        <v>33.243541012236534</v>
      </c>
      <c r="D5796" t="s">
        <v>10</v>
      </c>
    </row>
    <row r="5797" spans="1:4" x14ac:dyDescent="0.3">
      <c r="A5797" s="14">
        <v>15.522692307692306</v>
      </c>
      <c r="B5797" s="15">
        <v>18.403738565042929</v>
      </c>
      <c r="C5797" s="5">
        <f t="shared" si="90"/>
        <v>33.926430872735239</v>
      </c>
      <c r="D5797" t="s">
        <v>10</v>
      </c>
    </row>
    <row r="5798" spans="1:4" x14ac:dyDescent="0.3">
      <c r="A5798" s="14">
        <v>15.522692307692306</v>
      </c>
      <c r="B5798" s="15">
        <v>19.84608467184712</v>
      </c>
      <c r="C5798" s="5">
        <f t="shared" si="90"/>
        <v>35.368776979539426</v>
      </c>
      <c r="D5798" t="s">
        <v>10</v>
      </c>
    </row>
    <row r="5799" spans="1:4" x14ac:dyDescent="0.3">
      <c r="A5799" s="14">
        <v>12.565989010989011</v>
      </c>
      <c r="B5799" s="15">
        <v>21.602551668661654</v>
      </c>
      <c r="C5799" s="5">
        <f t="shared" si="90"/>
        <v>34.168540679650661</v>
      </c>
      <c r="D5799" t="s">
        <v>10</v>
      </c>
    </row>
    <row r="5800" spans="1:4" x14ac:dyDescent="0.3">
      <c r="A5800" s="14">
        <v>11.826813186813187</v>
      </c>
      <c r="B5800" s="15">
        <v>23.289087305627287</v>
      </c>
      <c r="C5800" s="5">
        <f t="shared" si="90"/>
        <v>35.115900492440474</v>
      </c>
      <c r="D5800" t="s">
        <v>10</v>
      </c>
    </row>
    <row r="5801" spans="1:4" x14ac:dyDescent="0.3">
      <c r="A5801" s="14">
        <v>15.522692307692306</v>
      </c>
      <c r="B5801" s="15">
        <v>24.971143166228984</v>
      </c>
      <c r="C5801" s="5">
        <f t="shared" si="90"/>
        <v>40.493835473921294</v>
      </c>
      <c r="D5801" t="s">
        <v>10</v>
      </c>
    </row>
    <row r="5802" spans="1:4" x14ac:dyDescent="0.3">
      <c r="A5802" s="14">
        <v>19.957747252747254</v>
      </c>
      <c r="B5802" s="15">
        <v>26.331926144279191</v>
      </c>
      <c r="C5802" s="5">
        <f t="shared" si="90"/>
        <v>46.289673397026448</v>
      </c>
      <c r="D5802" t="s">
        <v>10</v>
      </c>
    </row>
    <row r="5803" spans="1:4" x14ac:dyDescent="0.3">
      <c r="A5803" s="14">
        <v>19.957747252747254</v>
      </c>
      <c r="B5803" s="15">
        <v>26.81002418188309</v>
      </c>
      <c r="C5803" s="5">
        <f t="shared" si="90"/>
        <v>46.767771434630347</v>
      </c>
      <c r="D5803" t="s">
        <v>10</v>
      </c>
    </row>
    <row r="5804" spans="1:4" x14ac:dyDescent="0.3">
      <c r="A5804" s="14">
        <v>14.783516483516486</v>
      </c>
      <c r="B5804" s="15">
        <v>26.335167001269703</v>
      </c>
      <c r="C5804" s="5">
        <f t="shared" si="90"/>
        <v>41.118683484786189</v>
      </c>
      <c r="D5804" t="s">
        <v>10</v>
      </c>
    </row>
    <row r="5805" spans="1:4" x14ac:dyDescent="0.3">
      <c r="A5805" s="14">
        <v>7.391758241758243</v>
      </c>
      <c r="B5805" s="15">
        <v>23.278994242983725</v>
      </c>
      <c r="C5805" s="5">
        <f t="shared" si="90"/>
        <v>30.670752484741968</v>
      </c>
      <c r="D5805" t="s">
        <v>10</v>
      </c>
    </row>
    <row r="5806" spans="1:4" x14ac:dyDescent="0.3">
      <c r="A5806" s="14">
        <v>0.94000000000000028</v>
      </c>
      <c r="B5806" s="15">
        <v>22.42153500293869</v>
      </c>
      <c r="C5806" s="5">
        <f t="shared" si="90"/>
        <v>23.361535002938691</v>
      </c>
      <c r="D5806" t="s">
        <v>10</v>
      </c>
    </row>
    <row r="5807" spans="1:4" x14ac:dyDescent="0.3">
      <c r="A5807" s="14">
        <v>0.94000000000000028</v>
      </c>
      <c r="B5807" s="15">
        <v>22.75412479597453</v>
      </c>
      <c r="C5807" s="5">
        <f t="shared" si="90"/>
        <v>23.694124795974531</v>
      </c>
      <c r="D5807" t="s">
        <v>10</v>
      </c>
    </row>
    <row r="5808" spans="1:4" x14ac:dyDescent="0.3">
      <c r="A5808" s="14">
        <v>0.94000000000000028</v>
      </c>
      <c r="B5808" s="15">
        <v>23.336849185561981</v>
      </c>
      <c r="C5808" s="5">
        <f t="shared" si="90"/>
        <v>24.276849185561982</v>
      </c>
      <c r="D5808" t="s">
        <v>10</v>
      </c>
    </row>
    <row r="5809" spans="1:4" x14ac:dyDescent="0.3">
      <c r="A5809" s="14">
        <v>0.94000000000000028</v>
      </c>
      <c r="B5809" s="15">
        <v>23.616155241846801</v>
      </c>
      <c r="C5809" s="5">
        <f t="shared" si="90"/>
        <v>24.556155241846803</v>
      </c>
      <c r="D5809" t="s">
        <v>10</v>
      </c>
    </row>
    <row r="5810" spans="1:4" x14ac:dyDescent="0.3">
      <c r="A5810" s="14">
        <v>0.94000000000000028</v>
      </c>
      <c r="B5810" s="15">
        <v>23.146082161956141</v>
      </c>
      <c r="C5810" s="5">
        <f t="shared" si="90"/>
        <v>24.086082161956142</v>
      </c>
      <c r="D5810" t="s">
        <v>10</v>
      </c>
    </row>
    <row r="5811" spans="1:4" x14ac:dyDescent="0.3">
      <c r="A5811" s="14">
        <v>0.94000000000000028</v>
      </c>
      <c r="B5811" s="15">
        <v>21.689392077029439</v>
      </c>
      <c r="C5811" s="5">
        <f t="shared" si="90"/>
        <v>22.62939207702944</v>
      </c>
      <c r="D5811" t="s">
        <v>10</v>
      </c>
    </row>
    <row r="5812" spans="1:4" x14ac:dyDescent="0.3">
      <c r="A5812" s="14">
        <v>0.94000000000000028</v>
      </c>
      <c r="B5812" s="15">
        <v>19.935767698938587</v>
      </c>
      <c r="C5812" s="5">
        <f t="shared" si="90"/>
        <v>20.875767698938589</v>
      </c>
      <c r="D5812" t="s">
        <v>10</v>
      </c>
    </row>
    <row r="5813" spans="1:4" x14ac:dyDescent="0.3">
      <c r="A5813" s="14">
        <v>0.94000000000000028</v>
      </c>
      <c r="B5813" s="15">
        <v>17.994510806614969</v>
      </c>
      <c r="C5813" s="5">
        <f t="shared" si="90"/>
        <v>18.93451080661497</v>
      </c>
      <c r="D5813" t="s">
        <v>10</v>
      </c>
    </row>
    <row r="5814" spans="1:4" x14ac:dyDescent="0.3">
      <c r="A5814" s="14">
        <v>0.94000000000000028</v>
      </c>
      <c r="B5814" s="15">
        <v>14.474426545557332</v>
      </c>
      <c r="C5814" s="5">
        <f t="shared" si="90"/>
        <v>15.414426545557331</v>
      </c>
      <c r="D5814" t="s">
        <v>10</v>
      </c>
    </row>
    <row r="5815" spans="1:4" x14ac:dyDescent="0.3">
      <c r="A5815" s="14">
        <v>0.94000000000000028</v>
      </c>
      <c r="B5815" s="15">
        <v>10.797629818305179</v>
      </c>
      <c r="C5815" s="5">
        <f t="shared" si="90"/>
        <v>11.737629818305178</v>
      </c>
      <c r="D5815" t="s">
        <v>10</v>
      </c>
    </row>
    <row r="5816" spans="1:4" x14ac:dyDescent="0.3">
      <c r="A5816" s="14">
        <v>7.391758241758243</v>
      </c>
      <c r="B5816" s="15">
        <v>8.7139917367270527</v>
      </c>
      <c r="C5816" s="5">
        <f t="shared" si="90"/>
        <v>16.105749978485296</v>
      </c>
      <c r="D5816" t="s">
        <v>10</v>
      </c>
    </row>
    <row r="5817" spans="1:4" x14ac:dyDescent="0.3">
      <c r="A5817" s="14">
        <v>11.826813186813187</v>
      </c>
      <c r="B5817" s="15">
        <v>8.1235623343986596</v>
      </c>
      <c r="C5817" s="5">
        <f t="shared" si="90"/>
        <v>19.950375521211846</v>
      </c>
      <c r="D5817" t="s">
        <v>10</v>
      </c>
    </row>
    <row r="5818" spans="1:4" x14ac:dyDescent="0.3">
      <c r="A5818" s="14">
        <v>16.26186813186813</v>
      </c>
      <c r="B5818" s="15">
        <v>10.038653761103056</v>
      </c>
      <c r="C5818" s="5">
        <f t="shared" si="90"/>
        <v>26.300521892971187</v>
      </c>
      <c r="D5818" t="s">
        <v>10</v>
      </c>
    </row>
    <row r="5819" spans="1:4" x14ac:dyDescent="0.3">
      <c r="A5819" s="14">
        <v>16.26186813186813</v>
      </c>
      <c r="B5819" s="15">
        <v>14.809417197204601</v>
      </c>
      <c r="C5819" s="5">
        <f t="shared" si="90"/>
        <v>31.07128532907273</v>
      </c>
      <c r="D5819" t="s">
        <v>10</v>
      </c>
    </row>
    <row r="5820" spans="1:4" x14ac:dyDescent="0.3">
      <c r="A5820" s="14">
        <v>16.26186813186813</v>
      </c>
      <c r="B5820" s="15">
        <v>16.981672880368407</v>
      </c>
      <c r="C5820" s="5">
        <f t="shared" si="90"/>
        <v>33.243541012236534</v>
      </c>
      <c r="D5820" t="s">
        <v>10</v>
      </c>
    </row>
    <row r="5821" spans="1:4" x14ac:dyDescent="0.3">
      <c r="A5821" s="14">
        <v>15.522692307692306</v>
      </c>
      <c r="B5821" s="15">
        <v>18.403738565042929</v>
      </c>
      <c r="C5821" s="5">
        <f t="shared" si="90"/>
        <v>33.926430872735239</v>
      </c>
      <c r="D5821" t="s">
        <v>10</v>
      </c>
    </row>
    <row r="5822" spans="1:4" x14ac:dyDescent="0.3">
      <c r="A5822" s="14">
        <v>15.522692307692306</v>
      </c>
      <c r="B5822" s="15">
        <v>19.84608467184712</v>
      </c>
      <c r="C5822" s="5">
        <f t="shared" si="90"/>
        <v>35.368776979539426</v>
      </c>
      <c r="D5822" t="s">
        <v>10</v>
      </c>
    </row>
    <row r="5823" spans="1:4" x14ac:dyDescent="0.3">
      <c r="A5823" s="14">
        <v>12.565989010989011</v>
      </c>
      <c r="B5823" s="15">
        <v>21.602551668661654</v>
      </c>
      <c r="C5823" s="5">
        <f t="shared" si="90"/>
        <v>34.168540679650661</v>
      </c>
      <c r="D5823" t="s">
        <v>10</v>
      </c>
    </row>
    <row r="5824" spans="1:4" x14ac:dyDescent="0.3">
      <c r="A5824" s="14">
        <v>11.826813186813187</v>
      </c>
      <c r="B5824" s="15">
        <v>23.289087305627287</v>
      </c>
      <c r="C5824" s="5">
        <f t="shared" si="90"/>
        <v>35.115900492440474</v>
      </c>
      <c r="D5824" t="s">
        <v>10</v>
      </c>
    </row>
    <row r="5825" spans="1:4" x14ac:dyDescent="0.3">
      <c r="A5825" s="14">
        <v>15.522692307692306</v>
      </c>
      <c r="B5825" s="15">
        <v>24.971143166228984</v>
      </c>
      <c r="C5825" s="5">
        <f t="shared" si="90"/>
        <v>40.493835473921294</v>
      </c>
      <c r="D5825" t="s">
        <v>10</v>
      </c>
    </row>
    <row r="5826" spans="1:4" x14ac:dyDescent="0.3">
      <c r="A5826" s="14">
        <v>19.957747252747254</v>
      </c>
      <c r="B5826" s="15">
        <v>26.331926144279191</v>
      </c>
      <c r="C5826" s="5">
        <f t="shared" si="90"/>
        <v>46.289673397026448</v>
      </c>
      <c r="D5826" t="s">
        <v>10</v>
      </c>
    </row>
    <row r="5827" spans="1:4" x14ac:dyDescent="0.3">
      <c r="A5827" s="14">
        <v>19.957747252747254</v>
      </c>
      <c r="B5827" s="15">
        <v>26.81002418188309</v>
      </c>
      <c r="C5827" s="5">
        <f t="shared" ref="C5827:C5890" si="91">SUM(A5827:B5827)</f>
        <v>46.767771434630347</v>
      </c>
      <c r="D5827" t="s">
        <v>10</v>
      </c>
    </row>
    <row r="5828" spans="1:4" x14ac:dyDescent="0.3">
      <c r="A5828" s="14">
        <v>14.783516483516486</v>
      </c>
      <c r="B5828" s="15">
        <v>26.335167001269703</v>
      </c>
      <c r="C5828" s="5">
        <f t="shared" si="91"/>
        <v>41.118683484786189</v>
      </c>
      <c r="D5828" t="s">
        <v>10</v>
      </c>
    </row>
    <row r="5829" spans="1:4" x14ac:dyDescent="0.3">
      <c r="A5829" s="14">
        <v>7.391758241758243</v>
      </c>
      <c r="B5829" s="15">
        <v>23.278994242983725</v>
      </c>
      <c r="C5829" s="5">
        <f t="shared" si="91"/>
        <v>30.670752484741968</v>
      </c>
      <c r="D5829" t="s">
        <v>10</v>
      </c>
    </row>
    <row r="5830" spans="1:4" x14ac:dyDescent="0.3">
      <c r="A5830" s="14">
        <v>0.94000000000000028</v>
      </c>
      <c r="B5830" s="15">
        <v>22.42153500293869</v>
      </c>
      <c r="C5830" s="5">
        <f t="shared" si="91"/>
        <v>23.361535002938691</v>
      </c>
      <c r="D5830" t="s">
        <v>10</v>
      </c>
    </row>
    <row r="5831" spans="1:4" x14ac:dyDescent="0.3">
      <c r="A5831" s="14">
        <v>0.94000000000000028</v>
      </c>
      <c r="B5831" s="15">
        <v>22.75412479597453</v>
      </c>
      <c r="C5831" s="5">
        <f t="shared" si="91"/>
        <v>23.694124795974531</v>
      </c>
      <c r="D5831" t="s">
        <v>10</v>
      </c>
    </row>
    <row r="5832" spans="1:4" x14ac:dyDescent="0.3">
      <c r="A5832" s="14">
        <v>0.94000000000000028</v>
      </c>
      <c r="B5832" s="15">
        <v>23.336849185561981</v>
      </c>
      <c r="C5832" s="5">
        <f t="shared" si="91"/>
        <v>24.276849185561982</v>
      </c>
      <c r="D5832" t="s">
        <v>10</v>
      </c>
    </row>
    <row r="5833" spans="1:4" x14ac:dyDescent="0.3">
      <c r="A5833" s="14">
        <v>0.94000000000000028</v>
      </c>
      <c r="B5833" s="15">
        <v>23.616155241846801</v>
      </c>
      <c r="C5833" s="5">
        <f t="shared" si="91"/>
        <v>24.556155241846803</v>
      </c>
      <c r="D5833" t="s">
        <v>10</v>
      </c>
    </row>
    <row r="5834" spans="1:4" x14ac:dyDescent="0.3">
      <c r="A5834" s="14">
        <v>0.94000000000000028</v>
      </c>
      <c r="B5834" s="15">
        <v>23.146082161956141</v>
      </c>
      <c r="C5834" s="5">
        <f t="shared" si="91"/>
        <v>24.086082161956142</v>
      </c>
      <c r="D5834" t="s">
        <v>10</v>
      </c>
    </row>
    <row r="5835" spans="1:4" x14ac:dyDescent="0.3">
      <c r="A5835" s="14">
        <v>0.94000000000000028</v>
      </c>
      <c r="B5835" s="15">
        <v>21.689392077029439</v>
      </c>
      <c r="C5835" s="5">
        <f t="shared" si="91"/>
        <v>22.62939207702944</v>
      </c>
      <c r="D5835" t="s">
        <v>10</v>
      </c>
    </row>
    <row r="5836" spans="1:4" x14ac:dyDescent="0.3">
      <c r="A5836" s="14">
        <v>0.94000000000000028</v>
      </c>
      <c r="B5836" s="15">
        <v>19.935767698938587</v>
      </c>
      <c r="C5836" s="5">
        <f t="shared" si="91"/>
        <v>20.875767698938589</v>
      </c>
      <c r="D5836" t="s">
        <v>10</v>
      </c>
    </row>
    <row r="5837" spans="1:4" x14ac:dyDescent="0.3">
      <c r="A5837" s="14">
        <v>0.94000000000000028</v>
      </c>
      <c r="B5837" s="15">
        <v>17.994510806614969</v>
      </c>
      <c r="C5837" s="5">
        <f t="shared" si="91"/>
        <v>18.93451080661497</v>
      </c>
      <c r="D5837" t="s">
        <v>10</v>
      </c>
    </row>
    <row r="5838" spans="1:4" x14ac:dyDescent="0.3">
      <c r="A5838" s="14">
        <v>0.94000000000000028</v>
      </c>
      <c r="B5838" s="15">
        <v>14.474426545557332</v>
      </c>
      <c r="C5838" s="5">
        <f t="shared" si="91"/>
        <v>15.414426545557331</v>
      </c>
      <c r="D5838" t="s">
        <v>10</v>
      </c>
    </row>
    <row r="5839" spans="1:4" x14ac:dyDescent="0.3">
      <c r="A5839" s="14">
        <v>0.94000000000000028</v>
      </c>
      <c r="B5839" s="15">
        <v>10.797629818305179</v>
      </c>
      <c r="C5839" s="5">
        <f t="shared" si="91"/>
        <v>11.737629818305178</v>
      </c>
      <c r="D5839" t="s">
        <v>10</v>
      </c>
    </row>
    <row r="5840" spans="1:4" x14ac:dyDescent="0.3">
      <c r="A5840" s="14">
        <v>7.391758241758243</v>
      </c>
      <c r="B5840" s="15">
        <v>8.7139917367270527</v>
      </c>
      <c r="C5840" s="5">
        <f t="shared" si="91"/>
        <v>16.105749978485296</v>
      </c>
      <c r="D5840" t="s">
        <v>10</v>
      </c>
    </row>
    <row r="5841" spans="1:4" x14ac:dyDescent="0.3">
      <c r="A5841" s="14">
        <v>11.826813186813187</v>
      </c>
      <c r="B5841" s="15">
        <v>8.1235623343986596</v>
      </c>
      <c r="C5841" s="5">
        <f t="shared" si="91"/>
        <v>19.950375521211846</v>
      </c>
      <c r="D5841" t="s">
        <v>10</v>
      </c>
    </row>
    <row r="5842" spans="1:4" x14ac:dyDescent="0.3">
      <c r="A5842" s="14">
        <v>16.26186813186813</v>
      </c>
      <c r="B5842" s="15">
        <v>10.038653761103056</v>
      </c>
      <c r="C5842" s="5">
        <f t="shared" si="91"/>
        <v>26.300521892971187</v>
      </c>
      <c r="D5842" t="s">
        <v>10</v>
      </c>
    </row>
    <row r="5843" spans="1:4" x14ac:dyDescent="0.3">
      <c r="A5843" s="14">
        <v>16.26186813186813</v>
      </c>
      <c r="B5843" s="15">
        <v>14.809417197204601</v>
      </c>
      <c r="C5843" s="5">
        <f t="shared" si="91"/>
        <v>31.07128532907273</v>
      </c>
      <c r="D5843" t="s">
        <v>10</v>
      </c>
    </row>
    <row r="5844" spans="1:4" x14ac:dyDescent="0.3">
      <c r="A5844" s="14">
        <v>16.26186813186813</v>
      </c>
      <c r="B5844" s="15">
        <v>16.981672880368407</v>
      </c>
      <c r="C5844" s="5">
        <f t="shared" si="91"/>
        <v>33.243541012236534</v>
      </c>
      <c r="D5844" t="s">
        <v>10</v>
      </c>
    </row>
    <row r="5845" spans="1:4" x14ac:dyDescent="0.3">
      <c r="A5845" s="14">
        <v>15.522692307692306</v>
      </c>
      <c r="B5845" s="15">
        <v>18.403738565042929</v>
      </c>
      <c r="C5845" s="5">
        <f t="shared" si="91"/>
        <v>33.926430872735239</v>
      </c>
      <c r="D5845" t="s">
        <v>10</v>
      </c>
    </row>
    <row r="5846" spans="1:4" x14ac:dyDescent="0.3">
      <c r="A5846" s="14">
        <v>15.522692307692306</v>
      </c>
      <c r="B5846" s="15">
        <v>19.84608467184712</v>
      </c>
      <c r="C5846" s="5">
        <f t="shared" si="91"/>
        <v>35.368776979539426</v>
      </c>
      <c r="D5846" t="s">
        <v>10</v>
      </c>
    </row>
    <row r="5847" spans="1:4" x14ac:dyDescent="0.3">
      <c r="A5847" s="14">
        <v>12.565989010989011</v>
      </c>
      <c r="B5847" s="15">
        <v>21.602551668661654</v>
      </c>
      <c r="C5847" s="5">
        <f t="shared" si="91"/>
        <v>34.168540679650661</v>
      </c>
      <c r="D5847" t="s">
        <v>10</v>
      </c>
    </row>
    <row r="5848" spans="1:4" x14ac:dyDescent="0.3">
      <c r="A5848" s="14">
        <v>11.826813186813187</v>
      </c>
      <c r="B5848" s="15">
        <v>23.289087305627287</v>
      </c>
      <c r="C5848" s="5">
        <f t="shared" si="91"/>
        <v>35.115900492440474</v>
      </c>
      <c r="D5848" t="s">
        <v>10</v>
      </c>
    </row>
    <row r="5849" spans="1:4" x14ac:dyDescent="0.3">
      <c r="A5849" s="14">
        <v>15.522692307692306</v>
      </c>
      <c r="B5849" s="15">
        <v>24.971143166228984</v>
      </c>
      <c r="C5849" s="5">
        <f t="shared" si="91"/>
        <v>40.493835473921294</v>
      </c>
      <c r="D5849" t="s">
        <v>10</v>
      </c>
    </row>
    <row r="5850" spans="1:4" x14ac:dyDescent="0.3">
      <c r="A5850" s="14">
        <v>19.957747252747254</v>
      </c>
      <c r="B5850" s="15">
        <v>26.331926144279191</v>
      </c>
      <c r="C5850" s="5">
        <f t="shared" si="91"/>
        <v>46.289673397026448</v>
      </c>
      <c r="D5850" t="s">
        <v>10</v>
      </c>
    </row>
    <row r="5851" spans="1:4" x14ac:dyDescent="0.3">
      <c r="A5851" s="14">
        <v>19.957747252747254</v>
      </c>
      <c r="B5851" s="15">
        <v>26.81002418188309</v>
      </c>
      <c r="C5851" s="5">
        <f t="shared" si="91"/>
        <v>46.767771434630347</v>
      </c>
      <c r="D5851" t="s">
        <v>10</v>
      </c>
    </row>
    <row r="5852" spans="1:4" x14ac:dyDescent="0.3">
      <c r="A5852" s="14">
        <v>14.783516483516486</v>
      </c>
      <c r="B5852" s="15">
        <v>26.335167001269703</v>
      </c>
      <c r="C5852" s="5">
        <f t="shared" si="91"/>
        <v>41.118683484786189</v>
      </c>
      <c r="D5852" t="s">
        <v>10</v>
      </c>
    </row>
    <row r="5853" spans="1:4" x14ac:dyDescent="0.3">
      <c r="A5853" s="14">
        <v>7.391758241758243</v>
      </c>
      <c r="B5853" s="15">
        <v>23.278994242983725</v>
      </c>
      <c r="C5853" s="5">
        <f t="shared" si="91"/>
        <v>30.670752484741968</v>
      </c>
      <c r="D5853" t="s">
        <v>10</v>
      </c>
    </row>
    <row r="5854" spans="1:4" x14ac:dyDescent="0.3">
      <c r="A5854" s="14">
        <v>0.94000000000000028</v>
      </c>
      <c r="B5854" s="15">
        <v>22.42153500293869</v>
      </c>
      <c r="C5854" s="5">
        <f t="shared" si="91"/>
        <v>23.361535002938691</v>
      </c>
      <c r="D5854" t="s">
        <v>10</v>
      </c>
    </row>
    <row r="5855" spans="1:4" x14ac:dyDescent="0.3">
      <c r="A5855" s="14">
        <v>0.94000000000000028</v>
      </c>
      <c r="B5855" s="15">
        <v>22.75412479597453</v>
      </c>
      <c r="C5855" s="5">
        <f t="shared" si="91"/>
        <v>23.694124795974531</v>
      </c>
      <c r="D5855" t="s">
        <v>10</v>
      </c>
    </row>
    <row r="5856" spans="1:4" x14ac:dyDescent="0.3">
      <c r="A5856" s="14">
        <v>0.94000000000000028</v>
      </c>
      <c r="B5856" s="15">
        <v>23.336849185561981</v>
      </c>
      <c r="C5856" s="5">
        <f t="shared" si="91"/>
        <v>24.276849185561982</v>
      </c>
      <c r="D5856" t="s">
        <v>10</v>
      </c>
    </row>
    <row r="5857" spans="1:4" x14ac:dyDescent="0.3">
      <c r="A5857" s="14">
        <v>0.94000000000000028</v>
      </c>
      <c r="B5857" s="15">
        <v>23.616155241846801</v>
      </c>
      <c r="C5857" s="5">
        <f t="shared" si="91"/>
        <v>24.556155241846803</v>
      </c>
      <c r="D5857" t="s">
        <v>10</v>
      </c>
    </row>
    <row r="5858" spans="1:4" x14ac:dyDescent="0.3">
      <c r="A5858" s="14">
        <v>0.94000000000000028</v>
      </c>
      <c r="B5858" s="15">
        <v>23.146082161956141</v>
      </c>
      <c r="C5858" s="5">
        <f t="shared" si="91"/>
        <v>24.086082161956142</v>
      </c>
      <c r="D5858" t="s">
        <v>10</v>
      </c>
    </row>
    <row r="5859" spans="1:4" x14ac:dyDescent="0.3">
      <c r="A5859" s="14">
        <v>0.94000000000000028</v>
      </c>
      <c r="B5859" s="15">
        <v>21.689392077029439</v>
      </c>
      <c r="C5859" s="5">
        <f t="shared" si="91"/>
        <v>22.62939207702944</v>
      </c>
      <c r="D5859" t="s">
        <v>10</v>
      </c>
    </row>
    <row r="5860" spans="1:4" x14ac:dyDescent="0.3">
      <c r="A5860" s="14">
        <v>0.94000000000000028</v>
      </c>
      <c r="B5860" s="15">
        <v>19.935767698938587</v>
      </c>
      <c r="C5860" s="5">
        <f t="shared" si="91"/>
        <v>20.875767698938589</v>
      </c>
      <c r="D5860" t="s">
        <v>10</v>
      </c>
    </row>
    <row r="5861" spans="1:4" x14ac:dyDescent="0.3">
      <c r="A5861" s="14">
        <v>0.94000000000000028</v>
      </c>
      <c r="B5861" s="15">
        <v>17.994510806614969</v>
      </c>
      <c r="C5861" s="5">
        <f t="shared" si="91"/>
        <v>18.93451080661497</v>
      </c>
      <c r="D5861" t="s">
        <v>10</v>
      </c>
    </row>
    <row r="5862" spans="1:4" x14ac:dyDescent="0.3">
      <c r="A5862" s="14">
        <v>0.94000000000000028</v>
      </c>
      <c r="B5862" s="15">
        <v>14.474426545557332</v>
      </c>
      <c r="C5862" s="5">
        <f t="shared" si="91"/>
        <v>15.414426545557331</v>
      </c>
      <c r="D5862" t="s">
        <v>10</v>
      </c>
    </row>
    <row r="5863" spans="1:4" x14ac:dyDescent="0.3">
      <c r="A5863" s="14">
        <v>0.94000000000000028</v>
      </c>
      <c r="B5863" s="15">
        <v>10.797629818305179</v>
      </c>
      <c r="C5863" s="5">
        <f t="shared" si="91"/>
        <v>11.737629818305178</v>
      </c>
      <c r="D5863" t="s">
        <v>10</v>
      </c>
    </row>
    <row r="5864" spans="1:4" x14ac:dyDescent="0.3">
      <c r="A5864" s="14">
        <v>7.391758241758243</v>
      </c>
      <c r="B5864" s="15">
        <v>8.7139917367270527</v>
      </c>
      <c r="C5864" s="5">
        <f t="shared" si="91"/>
        <v>16.105749978485296</v>
      </c>
      <c r="D5864" t="s">
        <v>10</v>
      </c>
    </row>
    <row r="5865" spans="1:4" x14ac:dyDescent="0.3">
      <c r="A5865" s="14">
        <v>11.826813186813187</v>
      </c>
      <c r="B5865" s="15">
        <v>8.1235623343986596</v>
      </c>
      <c r="C5865" s="5">
        <f t="shared" si="91"/>
        <v>19.950375521211846</v>
      </c>
      <c r="D5865" t="s">
        <v>10</v>
      </c>
    </row>
    <row r="5866" spans="1:4" x14ac:dyDescent="0.3">
      <c r="A5866" s="14">
        <v>16.26186813186813</v>
      </c>
      <c r="B5866" s="15">
        <v>10.038653761103056</v>
      </c>
      <c r="C5866" s="5">
        <f t="shared" si="91"/>
        <v>26.300521892971187</v>
      </c>
      <c r="D5866" t="s">
        <v>10</v>
      </c>
    </row>
    <row r="5867" spans="1:4" x14ac:dyDescent="0.3">
      <c r="A5867" s="14">
        <v>16.26186813186813</v>
      </c>
      <c r="B5867" s="15">
        <v>14.809417197204601</v>
      </c>
      <c r="C5867" s="5">
        <f t="shared" si="91"/>
        <v>31.07128532907273</v>
      </c>
      <c r="D5867" t="s">
        <v>10</v>
      </c>
    </row>
    <row r="5868" spans="1:4" x14ac:dyDescent="0.3">
      <c r="A5868" s="14">
        <v>16.26186813186813</v>
      </c>
      <c r="B5868" s="15">
        <v>16.981672880368407</v>
      </c>
      <c r="C5868" s="5">
        <f t="shared" si="91"/>
        <v>33.243541012236534</v>
      </c>
      <c r="D5868" t="s">
        <v>10</v>
      </c>
    </row>
    <row r="5869" spans="1:4" x14ac:dyDescent="0.3">
      <c r="A5869" s="14">
        <v>15.522692307692306</v>
      </c>
      <c r="B5869" s="15">
        <v>18.403738565042929</v>
      </c>
      <c r="C5869" s="5">
        <f t="shared" si="91"/>
        <v>33.926430872735239</v>
      </c>
      <c r="D5869" t="s">
        <v>10</v>
      </c>
    </row>
    <row r="5870" spans="1:4" x14ac:dyDescent="0.3">
      <c r="A5870" s="14">
        <v>15.522692307692306</v>
      </c>
      <c r="B5870" s="15">
        <v>19.84608467184712</v>
      </c>
      <c r="C5870" s="5">
        <f t="shared" si="91"/>
        <v>35.368776979539426</v>
      </c>
      <c r="D5870" t="s">
        <v>10</v>
      </c>
    </row>
    <row r="5871" spans="1:4" x14ac:dyDescent="0.3">
      <c r="A5871" s="14">
        <v>12.565989010989011</v>
      </c>
      <c r="B5871" s="15">
        <v>21.602551668661654</v>
      </c>
      <c r="C5871" s="5">
        <f t="shared" si="91"/>
        <v>34.168540679650661</v>
      </c>
      <c r="D5871" t="s">
        <v>10</v>
      </c>
    </row>
    <row r="5872" spans="1:4" x14ac:dyDescent="0.3">
      <c r="A5872" s="14">
        <v>11.826813186813187</v>
      </c>
      <c r="B5872" s="15">
        <v>23.289087305627287</v>
      </c>
      <c r="C5872" s="5">
        <f t="shared" si="91"/>
        <v>35.115900492440474</v>
      </c>
      <c r="D5872" t="s">
        <v>10</v>
      </c>
    </row>
    <row r="5873" spans="1:4" x14ac:dyDescent="0.3">
      <c r="A5873" s="14">
        <v>15.522692307692306</v>
      </c>
      <c r="B5873" s="15">
        <v>24.971143166228984</v>
      </c>
      <c r="C5873" s="5">
        <f t="shared" si="91"/>
        <v>40.493835473921294</v>
      </c>
      <c r="D5873" t="s">
        <v>10</v>
      </c>
    </row>
    <row r="5874" spans="1:4" x14ac:dyDescent="0.3">
      <c r="A5874" s="14">
        <v>19.957747252747254</v>
      </c>
      <c r="B5874" s="15">
        <v>26.331926144279191</v>
      </c>
      <c r="C5874" s="5">
        <f t="shared" si="91"/>
        <v>46.289673397026448</v>
      </c>
      <c r="D5874" t="s">
        <v>10</v>
      </c>
    </row>
    <row r="5875" spans="1:4" x14ac:dyDescent="0.3">
      <c r="A5875" s="14">
        <v>19.957747252747254</v>
      </c>
      <c r="B5875" s="15">
        <v>26.81002418188309</v>
      </c>
      <c r="C5875" s="5">
        <f t="shared" si="91"/>
        <v>46.767771434630347</v>
      </c>
      <c r="D5875" t="s">
        <v>10</v>
      </c>
    </row>
    <row r="5876" spans="1:4" x14ac:dyDescent="0.3">
      <c r="A5876" s="14">
        <v>14.783516483516486</v>
      </c>
      <c r="B5876" s="15">
        <v>26.335167001269703</v>
      </c>
      <c r="C5876" s="5">
        <f t="shared" si="91"/>
        <v>41.118683484786189</v>
      </c>
      <c r="D5876" t="s">
        <v>10</v>
      </c>
    </row>
    <row r="5877" spans="1:4" x14ac:dyDescent="0.3">
      <c r="A5877" s="14">
        <v>7.391758241758243</v>
      </c>
      <c r="B5877" s="15">
        <v>23.278994242983725</v>
      </c>
      <c r="C5877" s="5">
        <f t="shared" si="91"/>
        <v>30.670752484741968</v>
      </c>
      <c r="D5877" t="s">
        <v>10</v>
      </c>
    </row>
    <row r="5878" spans="1:4" x14ac:dyDescent="0.3">
      <c r="A5878" s="14">
        <v>0.94000000000000028</v>
      </c>
      <c r="B5878" s="15">
        <v>22.42153500293869</v>
      </c>
      <c r="C5878" s="5">
        <f t="shared" si="91"/>
        <v>23.361535002938691</v>
      </c>
      <c r="D5878" t="s">
        <v>10</v>
      </c>
    </row>
    <row r="5879" spans="1:4" x14ac:dyDescent="0.3">
      <c r="A5879" s="14">
        <v>0.94000000000000028</v>
      </c>
      <c r="B5879" s="15">
        <v>22.75412479597453</v>
      </c>
      <c r="C5879" s="5">
        <f t="shared" si="91"/>
        <v>23.694124795974531</v>
      </c>
      <c r="D5879" t="s">
        <v>10</v>
      </c>
    </row>
    <row r="5880" spans="1:4" x14ac:dyDescent="0.3">
      <c r="A5880" s="14">
        <v>0.94000000000000028</v>
      </c>
      <c r="B5880" s="15">
        <v>23.336849185561981</v>
      </c>
      <c r="C5880" s="5">
        <f t="shared" si="91"/>
        <v>24.276849185561982</v>
      </c>
      <c r="D5880" t="s">
        <v>10</v>
      </c>
    </row>
    <row r="5881" spans="1:4" x14ac:dyDescent="0.3">
      <c r="A5881" s="14">
        <v>0.94000000000000028</v>
      </c>
      <c r="B5881" s="15">
        <v>23.616155241846801</v>
      </c>
      <c r="C5881" s="5">
        <f t="shared" si="91"/>
        <v>24.556155241846803</v>
      </c>
      <c r="D5881" t="s">
        <v>10</v>
      </c>
    </row>
    <row r="5882" spans="1:4" x14ac:dyDescent="0.3">
      <c r="A5882" s="12">
        <v>0.94000000000000006</v>
      </c>
      <c r="B5882" s="13">
        <v>29.30645584747192</v>
      </c>
      <c r="C5882" s="5">
        <f t="shared" si="91"/>
        <v>30.246455847471921</v>
      </c>
      <c r="D5882" t="s">
        <v>10</v>
      </c>
    </row>
    <row r="5883" spans="1:4" x14ac:dyDescent="0.3">
      <c r="A5883" s="12">
        <v>0.94000000000000006</v>
      </c>
      <c r="B5883" s="13">
        <v>27.209118141213224</v>
      </c>
      <c r="C5883" s="5">
        <f t="shared" si="91"/>
        <v>28.149118141213226</v>
      </c>
      <c r="D5883" t="s">
        <v>10</v>
      </c>
    </row>
    <row r="5884" spans="1:4" x14ac:dyDescent="0.3">
      <c r="A5884" s="12">
        <v>0.94000000000000006</v>
      </c>
      <c r="B5884" s="13">
        <v>24.270696892881542</v>
      </c>
      <c r="C5884" s="5">
        <f t="shared" si="91"/>
        <v>25.210696892881543</v>
      </c>
      <c r="D5884" t="s">
        <v>10</v>
      </c>
    </row>
    <row r="5885" spans="1:4" x14ac:dyDescent="0.3">
      <c r="A5885" s="12">
        <v>0.94000000000000006</v>
      </c>
      <c r="B5885" s="13">
        <v>20.501654275040437</v>
      </c>
      <c r="C5885" s="5">
        <f t="shared" si="91"/>
        <v>21.441654275040438</v>
      </c>
      <c r="D5885" t="s">
        <v>10</v>
      </c>
    </row>
    <row r="5886" spans="1:4" x14ac:dyDescent="0.3">
      <c r="A5886" s="12">
        <v>0.94000000000000006</v>
      </c>
      <c r="B5886" s="13">
        <v>16.578839650440027</v>
      </c>
      <c r="C5886" s="5">
        <f t="shared" si="91"/>
        <v>17.518839650440029</v>
      </c>
      <c r="D5886" t="s">
        <v>10</v>
      </c>
    </row>
    <row r="5887" spans="1:4" x14ac:dyDescent="0.3">
      <c r="A5887" s="12">
        <v>0.94000000000000006</v>
      </c>
      <c r="B5887" s="13">
        <v>13.401369828430429</v>
      </c>
      <c r="C5887" s="5">
        <f t="shared" si="91"/>
        <v>14.341369828430429</v>
      </c>
      <c r="D5887" t="s">
        <v>10</v>
      </c>
    </row>
    <row r="5888" spans="1:4" x14ac:dyDescent="0.3">
      <c r="A5888" s="12">
        <v>0.94000000000000006</v>
      </c>
      <c r="B5888" s="13">
        <v>10.727261990410534</v>
      </c>
      <c r="C5888" s="5">
        <f t="shared" si="91"/>
        <v>11.667261990410534</v>
      </c>
      <c r="D5888" t="s">
        <v>10</v>
      </c>
    </row>
    <row r="5889" spans="1:4" x14ac:dyDescent="0.3">
      <c r="A5889" s="12">
        <v>0.94000000000000006</v>
      </c>
      <c r="B5889" s="13">
        <v>8.2269603542291403</v>
      </c>
      <c r="C5889" s="5">
        <f t="shared" si="91"/>
        <v>9.1669603542291398</v>
      </c>
      <c r="D5889" t="s">
        <v>10</v>
      </c>
    </row>
    <row r="5890" spans="1:4" x14ac:dyDescent="0.3">
      <c r="A5890" s="12">
        <v>0.94000000000000006</v>
      </c>
      <c r="B5890" s="13">
        <v>6.2562184140255912</v>
      </c>
      <c r="C5890" s="5">
        <f t="shared" si="91"/>
        <v>7.1962184140255916</v>
      </c>
      <c r="D5890" t="s">
        <v>10</v>
      </c>
    </row>
    <row r="5891" spans="1:4" x14ac:dyDescent="0.3">
      <c r="A5891" s="12">
        <v>0.94000000000000006</v>
      </c>
      <c r="B5891" s="13">
        <v>5.0900031509444821</v>
      </c>
      <c r="C5891" s="5">
        <f t="shared" ref="C5891:C5954" si="92">SUM(A5891:B5891)</f>
        <v>6.0300031509444825</v>
      </c>
      <c r="D5891" t="s">
        <v>10</v>
      </c>
    </row>
    <row r="5892" spans="1:4" x14ac:dyDescent="0.3">
      <c r="A5892" s="12">
        <v>0.94000000000000006</v>
      </c>
      <c r="B5892" s="13">
        <v>5.1244618285953205</v>
      </c>
      <c r="C5892" s="5">
        <f t="shared" si="92"/>
        <v>6.0644618285953209</v>
      </c>
      <c r="D5892" t="s">
        <v>10</v>
      </c>
    </row>
    <row r="5893" spans="1:4" x14ac:dyDescent="0.3">
      <c r="A5893" s="12">
        <v>0.94000000000000006</v>
      </c>
      <c r="B5893" s="13">
        <v>6.0221968814835289</v>
      </c>
      <c r="C5893" s="5">
        <f t="shared" si="92"/>
        <v>6.9621968814835293</v>
      </c>
      <c r="D5893" t="s">
        <v>10</v>
      </c>
    </row>
    <row r="5894" spans="1:4" x14ac:dyDescent="0.3">
      <c r="A5894" s="12">
        <v>0.94000000000000006</v>
      </c>
      <c r="B5894" s="13">
        <v>8.2704311157523112</v>
      </c>
      <c r="C5894" s="5">
        <f t="shared" si="92"/>
        <v>9.2104311157523107</v>
      </c>
      <c r="D5894" t="s">
        <v>10</v>
      </c>
    </row>
    <row r="5895" spans="1:4" x14ac:dyDescent="0.3">
      <c r="A5895" s="12">
        <v>0.94000000000000006</v>
      </c>
      <c r="B5895" s="13">
        <v>11.280231596315655</v>
      </c>
      <c r="C5895" s="5">
        <f t="shared" si="92"/>
        <v>12.220231596315655</v>
      </c>
      <c r="D5895" t="s">
        <v>10</v>
      </c>
    </row>
    <row r="5896" spans="1:4" x14ac:dyDescent="0.3">
      <c r="A5896" s="12">
        <v>0.94000000000000006</v>
      </c>
      <c r="B5896" s="13">
        <v>14.454930878215668</v>
      </c>
      <c r="C5896" s="5">
        <f t="shared" si="92"/>
        <v>15.394930878215668</v>
      </c>
      <c r="D5896" t="s">
        <v>10</v>
      </c>
    </row>
    <row r="5897" spans="1:4" x14ac:dyDescent="0.3">
      <c r="A5897" s="12">
        <v>0.94000000000000006</v>
      </c>
      <c r="B5897" s="13">
        <v>17.736088893156293</v>
      </c>
      <c r="C5897" s="5">
        <f t="shared" si="92"/>
        <v>18.676088893156294</v>
      </c>
      <c r="D5897" t="s">
        <v>10</v>
      </c>
    </row>
    <row r="5898" spans="1:4" x14ac:dyDescent="0.3">
      <c r="A5898" s="12">
        <v>0.94000000000000006</v>
      </c>
      <c r="B5898" s="13">
        <v>21.19912284189256</v>
      </c>
      <c r="C5898" s="5">
        <f t="shared" si="92"/>
        <v>22.139122841892561</v>
      </c>
      <c r="D5898" t="s">
        <v>10</v>
      </c>
    </row>
    <row r="5899" spans="1:4" x14ac:dyDescent="0.3">
      <c r="A5899" s="12">
        <v>0.94000000000000006</v>
      </c>
      <c r="B5899" s="13">
        <v>25.119128388430532</v>
      </c>
      <c r="C5899" s="5">
        <f t="shared" si="92"/>
        <v>26.059128388430533</v>
      </c>
      <c r="D5899" t="s">
        <v>10</v>
      </c>
    </row>
    <row r="5900" spans="1:4" x14ac:dyDescent="0.3">
      <c r="A5900" s="12">
        <v>0.94000000000000006</v>
      </c>
      <c r="B5900" s="13">
        <v>28.887831888257956</v>
      </c>
      <c r="C5900" s="5">
        <f t="shared" si="92"/>
        <v>29.827831888257958</v>
      </c>
      <c r="D5900" t="s">
        <v>10</v>
      </c>
    </row>
    <row r="5901" spans="1:4" x14ac:dyDescent="0.3">
      <c r="A5901" s="12">
        <v>0.94000000000000006</v>
      </c>
      <c r="B5901" s="13">
        <v>31.406473561578796</v>
      </c>
      <c r="C5901" s="5">
        <f t="shared" si="92"/>
        <v>32.346473561578797</v>
      </c>
      <c r="D5901" t="s">
        <v>10</v>
      </c>
    </row>
    <row r="5902" spans="1:4" x14ac:dyDescent="0.3">
      <c r="A5902" s="12">
        <v>0.94000000000000006</v>
      </c>
      <c r="B5902" s="13">
        <v>32.710708508051312</v>
      </c>
      <c r="C5902" s="5">
        <f t="shared" si="92"/>
        <v>33.650708508051309</v>
      </c>
      <c r="D5902" t="s">
        <v>10</v>
      </c>
    </row>
    <row r="5903" spans="1:4" x14ac:dyDescent="0.3">
      <c r="A5903" s="12">
        <v>0.94000000000000006</v>
      </c>
      <c r="B5903" s="13">
        <v>33.14819860996019</v>
      </c>
      <c r="C5903" s="5">
        <f t="shared" si="92"/>
        <v>34.088198609960187</v>
      </c>
      <c r="D5903" t="s">
        <v>10</v>
      </c>
    </row>
    <row r="5904" spans="1:4" x14ac:dyDescent="0.3">
      <c r="A5904" s="12">
        <v>0.94000000000000006</v>
      </c>
      <c r="B5904" s="13">
        <v>32.560965344823074</v>
      </c>
      <c r="C5904" s="5">
        <f t="shared" si="92"/>
        <v>33.500965344823072</v>
      </c>
      <c r="D5904" t="s">
        <v>10</v>
      </c>
    </row>
    <row r="5905" spans="1:4" x14ac:dyDescent="0.3">
      <c r="A5905" s="12">
        <v>0.94000000000000006</v>
      </c>
      <c r="B5905" s="13">
        <v>31.206501520035097</v>
      </c>
      <c r="C5905" s="5">
        <f t="shared" si="92"/>
        <v>32.146501520035095</v>
      </c>
      <c r="D5905" t="s">
        <v>10</v>
      </c>
    </row>
    <row r="5906" spans="1:4" x14ac:dyDescent="0.3">
      <c r="A5906" s="12">
        <v>0.94000000000000006</v>
      </c>
      <c r="B5906" s="13">
        <v>29.30645584747192</v>
      </c>
      <c r="C5906" s="5">
        <f t="shared" si="92"/>
        <v>30.246455847471921</v>
      </c>
      <c r="D5906" t="s">
        <v>10</v>
      </c>
    </row>
    <row r="5907" spans="1:4" x14ac:dyDescent="0.3">
      <c r="A5907" s="12">
        <v>0.94000000000000006</v>
      </c>
      <c r="B5907" s="13">
        <v>27.209118141213224</v>
      </c>
      <c r="C5907" s="5">
        <f t="shared" si="92"/>
        <v>28.149118141213226</v>
      </c>
      <c r="D5907" t="s">
        <v>10</v>
      </c>
    </row>
    <row r="5908" spans="1:4" x14ac:dyDescent="0.3">
      <c r="A5908" s="12">
        <v>0.94000000000000006</v>
      </c>
      <c r="B5908" s="13">
        <v>24.270696892881542</v>
      </c>
      <c r="C5908" s="5">
        <f t="shared" si="92"/>
        <v>25.210696892881543</v>
      </c>
      <c r="D5908" t="s">
        <v>10</v>
      </c>
    </row>
    <row r="5909" spans="1:4" x14ac:dyDescent="0.3">
      <c r="A5909" s="12">
        <v>0.94000000000000006</v>
      </c>
      <c r="B5909" s="13">
        <v>20.501654275040437</v>
      </c>
      <c r="C5909" s="5">
        <f t="shared" si="92"/>
        <v>21.441654275040438</v>
      </c>
      <c r="D5909" t="s">
        <v>10</v>
      </c>
    </row>
    <row r="5910" spans="1:4" x14ac:dyDescent="0.3">
      <c r="A5910" s="12">
        <v>0.94000000000000006</v>
      </c>
      <c r="B5910" s="13">
        <v>16.578839650440027</v>
      </c>
      <c r="C5910" s="5">
        <f t="shared" si="92"/>
        <v>17.518839650440029</v>
      </c>
      <c r="D5910" t="s">
        <v>10</v>
      </c>
    </row>
    <row r="5911" spans="1:4" x14ac:dyDescent="0.3">
      <c r="A5911" s="12">
        <v>0.94000000000000006</v>
      </c>
      <c r="B5911" s="13">
        <v>13.401369828430429</v>
      </c>
      <c r="C5911" s="5">
        <f t="shared" si="92"/>
        <v>14.341369828430429</v>
      </c>
      <c r="D5911" t="s">
        <v>10</v>
      </c>
    </row>
    <row r="5912" spans="1:4" x14ac:dyDescent="0.3">
      <c r="A5912" s="12">
        <v>0.94000000000000006</v>
      </c>
      <c r="B5912" s="13">
        <v>10.727261990410534</v>
      </c>
      <c r="C5912" s="5">
        <f t="shared" si="92"/>
        <v>11.667261990410534</v>
      </c>
      <c r="D5912" t="s">
        <v>10</v>
      </c>
    </row>
    <row r="5913" spans="1:4" x14ac:dyDescent="0.3">
      <c r="A5913" s="12">
        <v>0.94000000000000006</v>
      </c>
      <c r="B5913" s="13">
        <v>8.2269603542291403</v>
      </c>
      <c r="C5913" s="5">
        <f t="shared" si="92"/>
        <v>9.1669603542291398</v>
      </c>
      <c r="D5913" t="s">
        <v>10</v>
      </c>
    </row>
    <row r="5914" spans="1:4" x14ac:dyDescent="0.3">
      <c r="A5914" s="12">
        <v>0.94000000000000006</v>
      </c>
      <c r="B5914" s="13">
        <v>6.2562184140255912</v>
      </c>
      <c r="C5914" s="5">
        <f t="shared" si="92"/>
        <v>7.1962184140255916</v>
      </c>
      <c r="D5914" t="s">
        <v>10</v>
      </c>
    </row>
    <row r="5915" spans="1:4" x14ac:dyDescent="0.3">
      <c r="A5915" s="12">
        <v>0.94000000000000006</v>
      </c>
      <c r="B5915" s="13">
        <v>5.0900031509444821</v>
      </c>
      <c r="C5915" s="5">
        <f t="shared" si="92"/>
        <v>6.0300031509444825</v>
      </c>
      <c r="D5915" t="s">
        <v>10</v>
      </c>
    </row>
    <row r="5916" spans="1:4" x14ac:dyDescent="0.3">
      <c r="A5916" s="12">
        <v>0.94000000000000006</v>
      </c>
      <c r="B5916" s="13">
        <v>5.1244618285953205</v>
      </c>
      <c r="C5916" s="5">
        <f t="shared" si="92"/>
        <v>6.0644618285953209</v>
      </c>
      <c r="D5916" t="s">
        <v>10</v>
      </c>
    </row>
    <row r="5917" spans="1:4" x14ac:dyDescent="0.3">
      <c r="A5917" s="12">
        <v>0.94000000000000006</v>
      </c>
      <c r="B5917" s="13">
        <v>6.0221968814835289</v>
      </c>
      <c r="C5917" s="5">
        <f t="shared" si="92"/>
        <v>6.9621968814835293</v>
      </c>
      <c r="D5917" t="s">
        <v>10</v>
      </c>
    </row>
    <row r="5918" spans="1:4" x14ac:dyDescent="0.3">
      <c r="A5918" s="12">
        <v>0.94000000000000006</v>
      </c>
      <c r="B5918" s="13">
        <v>8.2704311157523112</v>
      </c>
      <c r="C5918" s="5">
        <f t="shared" si="92"/>
        <v>9.2104311157523107</v>
      </c>
      <c r="D5918" t="s">
        <v>10</v>
      </c>
    </row>
    <row r="5919" spans="1:4" x14ac:dyDescent="0.3">
      <c r="A5919" s="12">
        <v>0.94000000000000006</v>
      </c>
      <c r="B5919" s="13">
        <v>11.280231596315655</v>
      </c>
      <c r="C5919" s="5">
        <f t="shared" si="92"/>
        <v>12.220231596315655</v>
      </c>
      <c r="D5919" t="s">
        <v>10</v>
      </c>
    </row>
    <row r="5920" spans="1:4" x14ac:dyDescent="0.3">
      <c r="A5920" s="12">
        <v>0.94000000000000006</v>
      </c>
      <c r="B5920" s="13">
        <v>14.454930878215668</v>
      </c>
      <c r="C5920" s="5">
        <f t="shared" si="92"/>
        <v>15.394930878215668</v>
      </c>
      <c r="D5920" t="s">
        <v>10</v>
      </c>
    </row>
    <row r="5921" spans="1:4" x14ac:dyDescent="0.3">
      <c r="A5921" s="12">
        <v>0.94000000000000006</v>
      </c>
      <c r="B5921" s="13">
        <v>17.736088893156293</v>
      </c>
      <c r="C5921" s="5">
        <f t="shared" si="92"/>
        <v>18.676088893156294</v>
      </c>
      <c r="D5921" t="s">
        <v>10</v>
      </c>
    </row>
    <row r="5922" spans="1:4" x14ac:dyDescent="0.3">
      <c r="A5922" s="12">
        <v>0.94000000000000006</v>
      </c>
      <c r="B5922" s="13">
        <v>21.19912284189256</v>
      </c>
      <c r="C5922" s="5">
        <f t="shared" si="92"/>
        <v>22.139122841892561</v>
      </c>
      <c r="D5922" t="s">
        <v>10</v>
      </c>
    </row>
    <row r="5923" spans="1:4" x14ac:dyDescent="0.3">
      <c r="A5923" s="12">
        <v>0.94000000000000006</v>
      </c>
      <c r="B5923" s="13">
        <v>25.119128388430532</v>
      </c>
      <c r="C5923" s="5">
        <f t="shared" si="92"/>
        <v>26.059128388430533</v>
      </c>
      <c r="D5923" t="s">
        <v>10</v>
      </c>
    </row>
    <row r="5924" spans="1:4" x14ac:dyDescent="0.3">
      <c r="A5924" s="12">
        <v>0.94000000000000006</v>
      </c>
      <c r="B5924" s="13">
        <v>28.887831888257956</v>
      </c>
      <c r="C5924" s="5">
        <f t="shared" si="92"/>
        <v>29.827831888257958</v>
      </c>
      <c r="D5924" t="s">
        <v>10</v>
      </c>
    </row>
    <row r="5925" spans="1:4" x14ac:dyDescent="0.3">
      <c r="A5925" s="12">
        <v>0.94000000000000006</v>
      </c>
      <c r="B5925" s="13">
        <v>31.406473561578796</v>
      </c>
      <c r="C5925" s="5">
        <f t="shared" si="92"/>
        <v>32.346473561578797</v>
      </c>
      <c r="D5925" t="s">
        <v>10</v>
      </c>
    </row>
    <row r="5926" spans="1:4" x14ac:dyDescent="0.3">
      <c r="A5926" s="12">
        <v>0.94000000000000006</v>
      </c>
      <c r="B5926" s="13">
        <v>32.710708508051312</v>
      </c>
      <c r="C5926" s="5">
        <f t="shared" si="92"/>
        <v>33.650708508051309</v>
      </c>
      <c r="D5926" t="s">
        <v>10</v>
      </c>
    </row>
    <row r="5927" spans="1:4" x14ac:dyDescent="0.3">
      <c r="A5927" s="12">
        <v>0.94000000000000006</v>
      </c>
      <c r="B5927" s="13">
        <v>33.14819860996019</v>
      </c>
      <c r="C5927" s="5">
        <f t="shared" si="92"/>
        <v>34.088198609960187</v>
      </c>
      <c r="D5927" t="s">
        <v>10</v>
      </c>
    </row>
    <row r="5928" spans="1:4" x14ac:dyDescent="0.3">
      <c r="A5928" s="12">
        <v>0.94000000000000006</v>
      </c>
      <c r="B5928" s="13">
        <v>32.560965344823074</v>
      </c>
      <c r="C5928" s="5">
        <f t="shared" si="92"/>
        <v>33.500965344823072</v>
      </c>
      <c r="D5928" t="s">
        <v>10</v>
      </c>
    </row>
    <row r="5929" spans="1:4" x14ac:dyDescent="0.3">
      <c r="A5929" s="12">
        <v>0.94000000000000006</v>
      </c>
      <c r="B5929" s="13">
        <v>31.206501520035097</v>
      </c>
      <c r="C5929" s="5">
        <f t="shared" si="92"/>
        <v>32.146501520035095</v>
      </c>
      <c r="D5929" t="s">
        <v>10</v>
      </c>
    </row>
    <row r="5930" spans="1:4" x14ac:dyDescent="0.3">
      <c r="A5930" s="14">
        <v>0.94000000000000028</v>
      </c>
      <c r="B5930" s="15">
        <v>23.146082161956141</v>
      </c>
      <c r="C5930" s="5">
        <f t="shared" si="92"/>
        <v>24.086082161956142</v>
      </c>
      <c r="D5930" t="s">
        <v>10</v>
      </c>
    </row>
    <row r="5931" spans="1:4" x14ac:dyDescent="0.3">
      <c r="A5931" s="14">
        <v>0.94000000000000028</v>
      </c>
      <c r="B5931" s="15">
        <v>21.689392077029439</v>
      </c>
      <c r="C5931" s="5">
        <f t="shared" si="92"/>
        <v>22.62939207702944</v>
      </c>
      <c r="D5931" t="s">
        <v>10</v>
      </c>
    </row>
    <row r="5932" spans="1:4" x14ac:dyDescent="0.3">
      <c r="A5932" s="14">
        <v>0.94000000000000028</v>
      </c>
      <c r="B5932" s="15">
        <v>19.935767698938587</v>
      </c>
      <c r="C5932" s="5">
        <f t="shared" si="92"/>
        <v>20.875767698938589</v>
      </c>
      <c r="D5932" t="s">
        <v>10</v>
      </c>
    </row>
    <row r="5933" spans="1:4" x14ac:dyDescent="0.3">
      <c r="A5933" s="14">
        <v>0.94000000000000028</v>
      </c>
      <c r="B5933" s="15">
        <v>17.994510806614969</v>
      </c>
      <c r="C5933" s="5">
        <f t="shared" si="92"/>
        <v>18.93451080661497</v>
      </c>
      <c r="D5933" t="s">
        <v>10</v>
      </c>
    </row>
    <row r="5934" spans="1:4" x14ac:dyDescent="0.3">
      <c r="A5934" s="14">
        <v>0.94000000000000028</v>
      </c>
      <c r="B5934" s="15">
        <v>14.474426545557332</v>
      </c>
      <c r="C5934" s="5">
        <f t="shared" si="92"/>
        <v>15.414426545557331</v>
      </c>
      <c r="D5934" t="s">
        <v>10</v>
      </c>
    </row>
    <row r="5935" spans="1:4" x14ac:dyDescent="0.3">
      <c r="A5935" s="14">
        <v>0.94000000000000028</v>
      </c>
      <c r="B5935" s="15">
        <v>10.797629818305179</v>
      </c>
      <c r="C5935" s="5">
        <f t="shared" si="92"/>
        <v>11.737629818305178</v>
      </c>
      <c r="D5935" t="s">
        <v>10</v>
      </c>
    </row>
    <row r="5936" spans="1:4" x14ac:dyDescent="0.3">
      <c r="A5936" s="14">
        <v>7.391758241758243</v>
      </c>
      <c r="B5936" s="15">
        <v>8.7139917367270527</v>
      </c>
      <c r="C5936" s="5">
        <f t="shared" si="92"/>
        <v>16.105749978485296</v>
      </c>
      <c r="D5936" t="s">
        <v>10</v>
      </c>
    </row>
    <row r="5937" spans="1:4" x14ac:dyDescent="0.3">
      <c r="A5937" s="14">
        <v>11.826813186813187</v>
      </c>
      <c r="B5937" s="15">
        <v>8.1235623343986596</v>
      </c>
      <c r="C5937" s="5">
        <f t="shared" si="92"/>
        <v>19.950375521211846</v>
      </c>
      <c r="D5937" t="s">
        <v>10</v>
      </c>
    </row>
    <row r="5938" spans="1:4" x14ac:dyDescent="0.3">
      <c r="A5938" s="14">
        <v>16.26186813186813</v>
      </c>
      <c r="B5938" s="15">
        <v>10.038653761103056</v>
      </c>
      <c r="C5938" s="5">
        <f t="shared" si="92"/>
        <v>26.300521892971187</v>
      </c>
      <c r="D5938" t="s">
        <v>10</v>
      </c>
    </row>
    <row r="5939" spans="1:4" x14ac:dyDescent="0.3">
      <c r="A5939" s="14">
        <v>16.26186813186813</v>
      </c>
      <c r="B5939" s="15">
        <v>14.809417197204601</v>
      </c>
      <c r="C5939" s="5">
        <f t="shared" si="92"/>
        <v>31.07128532907273</v>
      </c>
      <c r="D5939" t="s">
        <v>10</v>
      </c>
    </row>
    <row r="5940" spans="1:4" x14ac:dyDescent="0.3">
      <c r="A5940" s="14">
        <v>16.26186813186813</v>
      </c>
      <c r="B5940" s="15">
        <v>16.981672880368407</v>
      </c>
      <c r="C5940" s="5">
        <f t="shared" si="92"/>
        <v>33.243541012236534</v>
      </c>
      <c r="D5940" t="s">
        <v>10</v>
      </c>
    </row>
    <row r="5941" spans="1:4" x14ac:dyDescent="0.3">
      <c r="A5941" s="14">
        <v>15.522692307692306</v>
      </c>
      <c r="B5941" s="15">
        <v>18.403738565042929</v>
      </c>
      <c r="C5941" s="5">
        <f t="shared" si="92"/>
        <v>33.926430872735239</v>
      </c>
      <c r="D5941" t="s">
        <v>10</v>
      </c>
    </row>
    <row r="5942" spans="1:4" x14ac:dyDescent="0.3">
      <c r="A5942" s="14">
        <v>15.522692307692306</v>
      </c>
      <c r="B5942" s="15">
        <v>19.84608467184712</v>
      </c>
      <c r="C5942" s="5">
        <f t="shared" si="92"/>
        <v>35.368776979539426</v>
      </c>
      <c r="D5942" t="s">
        <v>10</v>
      </c>
    </row>
    <row r="5943" spans="1:4" x14ac:dyDescent="0.3">
      <c r="A5943" s="14">
        <v>12.565989010989011</v>
      </c>
      <c r="B5943" s="15">
        <v>21.602551668661654</v>
      </c>
      <c r="C5943" s="5">
        <f t="shared" si="92"/>
        <v>34.168540679650661</v>
      </c>
      <c r="D5943" t="s">
        <v>10</v>
      </c>
    </row>
    <row r="5944" spans="1:4" x14ac:dyDescent="0.3">
      <c r="A5944" s="14">
        <v>11.826813186813187</v>
      </c>
      <c r="B5944" s="15">
        <v>23.289087305627287</v>
      </c>
      <c r="C5944" s="5">
        <f t="shared" si="92"/>
        <v>35.115900492440474</v>
      </c>
      <c r="D5944" t="s">
        <v>10</v>
      </c>
    </row>
    <row r="5945" spans="1:4" x14ac:dyDescent="0.3">
      <c r="A5945" s="14">
        <v>15.522692307692306</v>
      </c>
      <c r="B5945" s="15">
        <v>24.971143166228984</v>
      </c>
      <c r="C5945" s="5">
        <f t="shared" si="92"/>
        <v>40.493835473921294</v>
      </c>
      <c r="D5945" t="s">
        <v>10</v>
      </c>
    </row>
    <row r="5946" spans="1:4" x14ac:dyDescent="0.3">
      <c r="A5946" s="14">
        <v>19.957747252747254</v>
      </c>
      <c r="B5946" s="15">
        <v>26.331926144279191</v>
      </c>
      <c r="C5946" s="5">
        <f t="shared" si="92"/>
        <v>46.289673397026448</v>
      </c>
      <c r="D5946" t="s">
        <v>10</v>
      </c>
    </row>
    <row r="5947" spans="1:4" x14ac:dyDescent="0.3">
      <c r="A5947" s="14">
        <v>19.957747252747254</v>
      </c>
      <c r="B5947" s="15">
        <v>26.81002418188309</v>
      </c>
      <c r="C5947" s="5">
        <f t="shared" si="92"/>
        <v>46.767771434630347</v>
      </c>
      <c r="D5947" t="s">
        <v>10</v>
      </c>
    </row>
    <row r="5948" spans="1:4" x14ac:dyDescent="0.3">
      <c r="A5948" s="14">
        <v>14.783516483516486</v>
      </c>
      <c r="B5948" s="15">
        <v>26.335167001269703</v>
      </c>
      <c r="C5948" s="5">
        <f t="shared" si="92"/>
        <v>41.118683484786189</v>
      </c>
      <c r="D5948" t="s">
        <v>10</v>
      </c>
    </row>
    <row r="5949" spans="1:4" x14ac:dyDescent="0.3">
      <c r="A5949" s="14">
        <v>7.391758241758243</v>
      </c>
      <c r="B5949" s="15">
        <v>23.278994242983725</v>
      </c>
      <c r="C5949" s="5">
        <f t="shared" si="92"/>
        <v>30.670752484741968</v>
      </c>
      <c r="D5949" t="s">
        <v>10</v>
      </c>
    </row>
    <row r="5950" spans="1:4" x14ac:dyDescent="0.3">
      <c r="A5950" s="14">
        <v>0.94000000000000028</v>
      </c>
      <c r="B5950" s="15">
        <v>22.42153500293869</v>
      </c>
      <c r="C5950" s="5">
        <f t="shared" si="92"/>
        <v>23.361535002938691</v>
      </c>
      <c r="D5950" t="s">
        <v>10</v>
      </c>
    </row>
    <row r="5951" spans="1:4" x14ac:dyDescent="0.3">
      <c r="A5951" s="14">
        <v>0.94000000000000028</v>
      </c>
      <c r="B5951" s="15">
        <v>22.75412479597453</v>
      </c>
      <c r="C5951" s="5">
        <f t="shared" si="92"/>
        <v>23.694124795974531</v>
      </c>
      <c r="D5951" t="s">
        <v>10</v>
      </c>
    </row>
    <row r="5952" spans="1:4" x14ac:dyDescent="0.3">
      <c r="A5952" s="14">
        <v>0.94000000000000028</v>
      </c>
      <c r="B5952" s="15">
        <v>23.336849185561981</v>
      </c>
      <c r="C5952" s="5">
        <f t="shared" si="92"/>
        <v>24.276849185561982</v>
      </c>
      <c r="D5952" t="s">
        <v>10</v>
      </c>
    </row>
    <row r="5953" spans="1:4" x14ac:dyDescent="0.3">
      <c r="A5953" s="14">
        <v>0.94000000000000028</v>
      </c>
      <c r="B5953" s="15">
        <v>23.616155241846801</v>
      </c>
      <c r="C5953" s="5">
        <f t="shared" si="92"/>
        <v>24.556155241846803</v>
      </c>
      <c r="D5953" t="s">
        <v>10</v>
      </c>
    </row>
    <row r="5954" spans="1:4" x14ac:dyDescent="0.3">
      <c r="A5954" s="14">
        <v>0.94000000000000028</v>
      </c>
      <c r="B5954" s="15">
        <v>23.146082161956141</v>
      </c>
      <c r="C5954" s="5">
        <f t="shared" si="92"/>
        <v>24.086082161956142</v>
      </c>
      <c r="D5954" t="s">
        <v>10</v>
      </c>
    </row>
    <row r="5955" spans="1:4" x14ac:dyDescent="0.3">
      <c r="A5955" s="14">
        <v>0.94000000000000028</v>
      </c>
      <c r="B5955" s="15">
        <v>21.689392077029439</v>
      </c>
      <c r="C5955" s="5">
        <f t="shared" ref="C5955:C6018" si="93">SUM(A5955:B5955)</f>
        <v>22.62939207702944</v>
      </c>
      <c r="D5955" t="s">
        <v>10</v>
      </c>
    </row>
    <row r="5956" spans="1:4" x14ac:dyDescent="0.3">
      <c r="A5956" s="14">
        <v>0.94000000000000028</v>
      </c>
      <c r="B5956" s="15">
        <v>19.935767698938587</v>
      </c>
      <c r="C5956" s="5">
        <f t="shared" si="93"/>
        <v>20.875767698938589</v>
      </c>
      <c r="D5956" t="s">
        <v>10</v>
      </c>
    </row>
    <row r="5957" spans="1:4" x14ac:dyDescent="0.3">
      <c r="A5957" s="14">
        <v>0.94000000000000028</v>
      </c>
      <c r="B5957" s="15">
        <v>17.994510806614969</v>
      </c>
      <c r="C5957" s="5">
        <f t="shared" si="93"/>
        <v>18.93451080661497</v>
      </c>
      <c r="D5957" t="s">
        <v>10</v>
      </c>
    </row>
    <row r="5958" spans="1:4" x14ac:dyDescent="0.3">
      <c r="A5958" s="14">
        <v>0.94000000000000028</v>
      </c>
      <c r="B5958" s="15">
        <v>14.474426545557332</v>
      </c>
      <c r="C5958" s="5">
        <f t="shared" si="93"/>
        <v>15.414426545557331</v>
      </c>
      <c r="D5958" t="s">
        <v>10</v>
      </c>
    </row>
    <row r="5959" spans="1:4" x14ac:dyDescent="0.3">
      <c r="A5959" s="14">
        <v>0.94000000000000028</v>
      </c>
      <c r="B5959" s="15">
        <v>10.797629818305179</v>
      </c>
      <c r="C5959" s="5">
        <f t="shared" si="93"/>
        <v>11.737629818305178</v>
      </c>
      <c r="D5959" t="s">
        <v>10</v>
      </c>
    </row>
    <row r="5960" spans="1:4" x14ac:dyDescent="0.3">
      <c r="A5960" s="14">
        <v>7.391758241758243</v>
      </c>
      <c r="B5960" s="15">
        <v>8.7139917367270527</v>
      </c>
      <c r="C5960" s="5">
        <f t="shared" si="93"/>
        <v>16.105749978485296</v>
      </c>
      <c r="D5960" t="s">
        <v>10</v>
      </c>
    </row>
    <row r="5961" spans="1:4" x14ac:dyDescent="0.3">
      <c r="A5961" s="14">
        <v>11.826813186813187</v>
      </c>
      <c r="B5961" s="15">
        <v>8.1235623343986596</v>
      </c>
      <c r="C5961" s="5">
        <f t="shared" si="93"/>
        <v>19.950375521211846</v>
      </c>
      <c r="D5961" t="s">
        <v>10</v>
      </c>
    </row>
    <row r="5962" spans="1:4" x14ac:dyDescent="0.3">
      <c r="A5962" s="14">
        <v>16.26186813186813</v>
      </c>
      <c r="B5962" s="15">
        <v>10.038653761103056</v>
      </c>
      <c r="C5962" s="5">
        <f t="shared" si="93"/>
        <v>26.300521892971187</v>
      </c>
      <c r="D5962" t="s">
        <v>10</v>
      </c>
    </row>
    <row r="5963" spans="1:4" x14ac:dyDescent="0.3">
      <c r="A5963" s="14">
        <v>16.26186813186813</v>
      </c>
      <c r="B5963" s="15">
        <v>14.809417197204601</v>
      </c>
      <c r="C5963" s="5">
        <f t="shared" si="93"/>
        <v>31.07128532907273</v>
      </c>
      <c r="D5963" t="s">
        <v>10</v>
      </c>
    </row>
    <row r="5964" spans="1:4" x14ac:dyDescent="0.3">
      <c r="A5964" s="14">
        <v>16.26186813186813</v>
      </c>
      <c r="B5964" s="15">
        <v>16.981672880368407</v>
      </c>
      <c r="C5964" s="5">
        <f t="shared" si="93"/>
        <v>33.243541012236534</v>
      </c>
      <c r="D5964" t="s">
        <v>10</v>
      </c>
    </row>
    <row r="5965" spans="1:4" x14ac:dyDescent="0.3">
      <c r="A5965" s="14">
        <v>15.522692307692306</v>
      </c>
      <c r="B5965" s="15">
        <v>18.403738565042929</v>
      </c>
      <c r="C5965" s="5">
        <f t="shared" si="93"/>
        <v>33.926430872735239</v>
      </c>
      <c r="D5965" t="s">
        <v>10</v>
      </c>
    </row>
    <row r="5966" spans="1:4" x14ac:dyDescent="0.3">
      <c r="A5966" s="14">
        <v>15.522692307692306</v>
      </c>
      <c r="B5966" s="15">
        <v>19.84608467184712</v>
      </c>
      <c r="C5966" s="5">
        <f t="shared" si="93"/>
        <v>35.368776979539426</v>
      </c>
      <c r="D5966" t="s">
        <v>10</v>
      </c>
    </row>
    <row r="5967" spans="1:4" x14ac:dyDescent="0.3">
      <c r="A5967" s="14">
        <v>12.565989010989011</v>
      </c>
      <c r="B5967" s="15">
        <v>21.602551668661654</v>
      </c>
      <c r="C5967" s="5">
        <f t="shared" si="93"/>
        <v>34.168540679650661</v>
      </c>
      <c r="D5967" t="s">
        <v>10</v>
      </c>
    </row>
    <row r="5968" spans="1:4" x14ac:dyDescent="0.3">
      <c r="A5968" s="14">
        <v>11.826813186813187</v>
      </c>
      <c r="B5968" s="15">
        <v>23.289087305627287</v>
      </c>
      <c r="C5968" s="5">
        <f t="shared" si="93"/>
        <v>35.115900492440474</v>
      </c>
      <c r="D5968" t="s">
        <v>10</v>
      </c>
    </row>
    <row r="5969" spans="1:4" x14ac:dyDescent="0.3">
      <c r="A5969" s="14">
        <v>15.522692307692306</v>
      </c>
      <c r="B5969" s="15">
        <v>24.971143166228984</v>
      </c>
      <c r="C5969" s="5">
        <f t="shared" si="93"/>
        <v>40.493835473921294</v>
      </c>
      <c r="D5969" t="s">
        <v>10</v>
      </c>
    </row>
    <row r="5970" spans="1:4" x14ac:dyDescent="0.3">
      <c r="A5970" s="14">
        <v>19.957747252747254</v>
      </c>
      <c r="B5970" s="15">
        <v>26.331926144279191</v>
      </c>
      <c r="C5970" s="5">
        <f t="shared" si="93"/>
        <v>46.289673397026448</v>
      </c>
      <c r="D5970" t="s">
        <v>10</v>
      </c>
    </row>
    <row r="5971" spans="1:4" x14ac:dyDescent="0.3">
      <c r="A5971" s="14">
        <v>19.957747252747254</v>
      </c>
      <c r="B5971" s="15">
        <v>26.81002418188309</v>
      </c>
      <c r="C5971" s="5">
        <f t="shared" si="93"/>
        <v>46.767771434630347</v>
      </c>
      <c r="D5971" t="s">
        <v>10</v>
      </c>
    </row>
    <row r="5972" spans="1:4" x14ac:dyDescent="0.3">
      <c r="A5972" s="14">
        <v>14.783516483516486</v>
      </c>
      <c r="B5972" s="15">
        <v>26.335167001269703</v>
      </c>
      <c r="C5972" s="5">
        <f t="shared" si="93"/>
        <v>41.118683484786189</v>
      </c>
      <c r="D5972" t="s">
        <v>10</v>
      </c>
    </row>
    <row r="5973" spans="1:4" x14ac:dyDescent="0.3">
      <c r="A5973" s="14">
        <v>7.391758241758243</v>
      </c>
      <c r="B5973" s="15">
        <v>23.278994242983725</v>
      </c>
      <c r="C5973" s="5">
        <f t="shared" si="93"/>
        <v>30.670752484741968</v>
      </c>
      <c r="D5973" t="s">
        <v>10</v>
      </c>
    </row>
    <row r="5974" spans="1:4" x14ac:dyDescent="0.3">
      <c r="A5974" s="14">
        <v>0.94000000000000028</v>
      </c>
      <c r="B5974" s="15">
        <v>22.42153500293869</v>
      </c>
      <c r="C5974" s="5">
        <f t="shared" si="93"/>
        <v>23.361535002938691</v>
      </c>
      <c r="D5974" t="s">
        <v>10</v>
      </c>
    </row>
    <row r="5975" spans="1:4" x14ac:dyDescent="0.3">
      <c r="A5975" s="14">
        <v>0.94000000000000028</v>
      </c>
      <c r="B5975" s="15">
        <v>22.75412479597453</v>
      </c>
      <c r="C5975" s="5">
        <f t="shared" si="93"/>
        <v>23.694124795974531</v>
      </c>
      <c r="D5975" t="s">
        <v>10</v>
      </c>
    </row>
    <row r="5976" spans="1:4" x14ac:dyDescent="0.3">
      <c r="A5976" s="14">
        <v>0.94000000000000028</v>
      </c>
      <c r="B5976" s="15">
        <v>23.336849185561981</v>
      </c>
      <c r="C5976" s="5">
        <f t="shared" si="93"/>
        <v>24.276849185561982</v>
      </c>
      <c r="D5976" t="s">
        <v>10</v>
      </c>
    </row>
    <row r="5977" spans="1:4" x14ac:dyDescent="0.3">
      <c r="A5977" s="14">
        <v>0.94000000000000028</v>
      </c>
      <c r="B5977" s="15">
        <v>23.616155241846801</v>
      </c>
      <c r="C5977" s="5">
        <f t="shared" si="93"/>
        <v>24.556155241846803</v>
      </c>
      <c r="D5977" t="s">
        <v>10</v>
      </c>
    </row>
    <row r="5978" spans="1:4" x14ac:dyDescent="0.3">
      <c r="A5978" s="14">
        <v>0.94000000000000028</v>
      </c>
      <c r="B5978" s="15">
        <v>23.146082161956141</v>
      </c>
      <c r="C5978" s="5">
        <f t="shared" si="93"/>
        <v>24.086082161956142</v>
      </c>
      <c r="D5978" t="s">
        <v>10</v>
      </c>
    </row>
    <row r="5979" spans="1:4" x14ac:dyDescent="0.3">
      <c r="A5979" s="14">
        <v>0.94000000000000028</v>
      </c>
      <c r="B5979" s="15">
        <v>21.689392077029439</v>
      </c>
      <c r="C5979" s="5">
        <f t="shared" si="93"/>
        <v>22.62939207702944</v>
      </c>
      <c r="D5979" t="s">
        <v>10</v>
      </c>
    </row>
    <row r="5980" spans="1:4" x14ac:dyDescent="0.3">
      <c r="A5980" s="14">
        <v>0.94000000000000028</v>
      </c>
      <c r="B5980" s="15">
        <v>19.935767698938587</v>
      </c>
      <c r="C5980" s="5">
        <f t="shared" si="93"/>
        <v>20.875767698938589</v>
      </c>
      <c r="D5980" t="s">
        <v>10</v>
      </c>
    </row>
    <row r="5981" spans="1:4" x14ac:dyDescent="0.3">
      <c r="A5981" s="14">
        <v>0.94000000000000028</v>
      </c>
      <c r="B5981" s="15">
        <v>17.994510806614969</v>
      </c>
      <c r="C5981" s="5">
        <f t="shared" si="93"/>
        <v>18.93451080661497</v>
      </c>
      <c r="D5981" t="s">
        <v>10</v>
      </c>
    </row>
    <row r="5982" spans="1:4" x14ac:dyDescent="0.3">
      <c r="A5982" s="14">
        <v>0.94000000000000028</v>
      </c>
      <c r="B5982" s="15">
        <v>14.474426545557332</v>
      </c>
      <c r="C5982" s="5">
        <f t="shared" si="93"/>
        <v>15.414426545557331</v>
      </c>
      <c r="D5982" t="s">
        <v>10</v>
      </c>
    </row>
    <row r="5983" spans="1:4" x14ac:dyDescent="0.3">
      <c r="A5983" s="14">
        <v>0.94000000000000028</v>
      </c>
      <c r="B5983" s="15">
        <v>10.797629818305179</v>
      </c>
      <c r="C5983" s="5">
        <f t="shared" si="93"/>
        <v>11.737629818305178</v>
      </c>
      <c r="D5983" t="s">
        <v>10</v>
      </c>
    </row>
    <row r="5984" spans="1:4" x14ac:dyDescent="0.3">
      <c r="A5984" s="14">
        <v>7.391758241758243</v>
      </c>
      <c r="B5984" s="15">
        <v>8.7139917367270527</v>
      </c>
      <c r="C5984" s="5">
        <f t="shared" si="93"/>
        <v>16.105749978485296</v>
      </c>
      <c r="D5984" t="s">
        <v>10</v>
      </c>
    </row>
    <row r="5985" spans="1:4" x14ac:dyDescent="0.3">
      <c r="A5985" s="14">
        <v>11.826813186813187</v>
      </c>
      <c r="B5985" s="15">
        <v>8.1235623343986596</v>
      </c>
      <c r="C5985" s="5">
        <f t="shared" si="93"/>
        <v>19.950375521211846</v>
      </c>
      <c r="D5985" t="s">
        <v>10</v>
      </c>
    </row>
    <row r="5986" spans="1:4" x14ac:dyDescent="0.3">
      <c r="A5986" s="14">
        <v>16.26186813186813</v>
      </c>
      <c r="B5986" s="15">
        <v>10.038653761103056</v>
      </c>
      <c r="C5986" s="5">
        <f t="shared" si="93"/>
        <v>26.300521892971187</v>
      </c>
      <c r="D5986" t="s">
        <v>10</v>
      </c>
    </row>
    <row r="5987" spans="1:4" x14ac:dyDescent="0.3">
      <c r="A5987" s="14">
        <v>16.26186813186813</v>
      </c>
      <c r="B5987" s="15">
        <v>14.809417197204601</v>
      </c>
      <c r="C5987" s="5">
        <f t="shared" si="93"/>
        <v>31.07128532907273</v>
      </c>
      <c r="D5987" t="s">
        <v>10</v>
      </c>
    </row>
    <row r="5988" spans="1:4" x14ac:dyDescent="0.3">
      <c r="A5988" s="14">
        <v>16.26186813186813</v>
      </c>
      <c r="B5988" s="15">
        <v>16.981672880368407</v>
      </c>
      <c r="C5988" s="5">
        <f t="shared" si="93"/>
        <v>33.243541012236534</v>
      </c>
      <c r="D5988" t="s">
        <v>10</v>
      </c>
    </row>
    <row r="5989" spans="1:4" x14ac:dyDescent="0.3">
      <c r="A5989" s="14">
        <v>15.522692307692306</v>
      </c>
      <c r="B5989" s="15">
        <v>18.403738565042929</v>
      </c>
      <c r="C5989" s="5">
        <f t="shared" si="93"/>
        <v>33.926430872735239</v>
      </c>
      <c r="D5989" t="s">
        <v>10</v>
      </c>
    </row>
    <row r="5990" spans="1:4" x14ac:dyDescent="0.3">
      <c r="A5990" s="14">
        <v>15.522692307692306</v>
      </c>
      <c r="B5990" s="15">
        <v>19.84608467184712</v>
      </c>
      <c r="C5990" s="5">
        <f t="shared" si="93"/>
        <v>35.368776979539426</v>
      </c>
      <c r="D5990" t="s">
        <v>10</v>
      </c>
    </row>
    <row r="5991" spans="1:4" x14ac:dyDescent="0.3">
      <c r="A5991" s="14">
        <v>12.565989010989011</v>
      </c>
      <c r="B5991" s="15">
        <v>21.602551668661654</v>
      </c>
      <c r="C5991" s="5">
        <f t="shared" si="93"/>
        <v>34.168540679650661</v>
      </c>
      <c r="D5991" t="s">
        <v>10</v>
      </c>
    </row>
    <row r="5992" spans="1:4" x14ac:dyDescent="0.3">
      <c r="A5992" s="14">
        <v>11.826813186813187</v>
      </c>
      <c r="B5992" s="15">
        <v>23.289087305627287</v>
      </c>
      <c r="C5992" s="5">
        <f t="shared" si="93"/>
        <v>35.115900492440474</v>
      </c>
      <c r="D5992" t="s">
        <v>10</v>
      </c>
    </row>
    <row r="5993" spans="1:4" x14ac:dyDescent="0.3">
      <c r="A5993" s="14">
        <v>15.522692307692306</v>
      </c>
      <c r="B5993" s="15">
        <v>24.971143166228984</v>
      </c>
      <c r="C5993" s="5">
        <f t="shared" si="93"/>
        <v>40.493835473921294</v>
      </c>
      <c r="D5993" t="s">
        <v>10</v>
      </c>
    </row>
    <row r="5994" spans="1:4" x14ac:dyDescent="0.3">
      <c r="A5994" s="14">
        <v>19.957747252747254</v>
      </c>
      <c r="B5994" s="15">
        <v>26.331926144279191</v>
      </c>
      <c r="C5994" s="5">
        <f t="shared" si="93"/>
        <v>46.289673397026448</v>
      </c>
      <c r="D5994" t="s">
        <v>10</v>
      </c>
    </row>
    <row r="5995" spans="1:4" x14ac:dyDescent="0.3">
      <c r="A5995" s="14">
        <v>19.957747252747254</v>
      </c>
      <c r="B5995" s="15">
        <v>26.81002418188309</v>
      </c>
      <c r="C5995" s="5">
        <f t="shared" si="93"/>
        <v>46.767771434630347</v>
      </c>
      <c r="D5995" t="s">
        <v>10</v>
      </c>
    </row>
    <row r="5996" spans="1:4" x14ac:dyDescent="0.3">
      <c r="A5996" s="14">
        <v>14.783516483516486</v>
      </c>
      <c r="B5996" s="15">
        <v>26.335167001269703</v>
      </c>
      <c r="C5996" s="5">
        <f t="shared" si="93"/>
        <v>41.118683484786189</v>
      </c>
      <c r="D5996" t="s">
        <v>10</v>
      </c>
    </row>
    <row r="5997" spans="1:4" x14ac:dyDescent="0.3">
      <c r="A5997" s="14">
        <v>7.391758241758243</v>
      </c>
      <c r="B5997" s="15">
        <v>23.278994242983725</v>
      </c>
      <c r="C5997" s="5">
        <f t="shared" si="93"/>
        <v>30.670752484741968</v>
      </c>
      <c r="D5997" t="s">
        <v>10</v>
      </c>
    </row>
    <row r="5998" spans="1:4" x14ac:dyDescent="0.3">
      <c r="A5998" s="14">
        <v>0.94000000000000028</v>
      </c>
      <c r="B5998" s="15">
        <v>22.42153500293869</v>
      </c>
      <c r="C5998" s="5">
        <f t="shared" si="93"/>
        <v>23.361535002938691</v>
      </c>
      <c r="D5998" t="s">
        <v>10</v>
      </c>
    </row>
    <row r="5999" spans="1:4" x14ac:dyDescent="0.3">
      <c r="A5999" s="14">
        <v>0.94000000000000028</v>
      </c>
      <c r="B5999" s="15">
        <v>22.75412479597453</v>
      </c>
      <c r="C5999" s="5">
        <f t="shared" si="93"/>
        <v>23.694124795974531</v>
      </c>
      <c r="D5999" t="s">
        <v>10</v>
      </c>
    </row>
    <row r="6000" spans="1:4" x14ac:dyDescent="0.3">
      <c r="A6000" s="14">
        <v>0.94000000000000028</v>
      </c>
      <c r="B6000" s="15">
        <v>23.336849185561981</v>
      </c>
      <c r="C6000" s="5">
        <f t="shared" si="93"/>
        <v>24.276849185561982</v>
      </c>
      <c r="D6000" t="s">
        <v>10</v>
      </c>
    </row>
    <row r="6001" spans="1:4" x14ac:dyDescent="0.3">
      <c r="A6001" s="14">
        <v>0.94000000000000028</v>
      </c>
      <c r="B6001" s="15">
        <v>23.616155241846801</v>
      </c>
      <c r="C6001" s="5">
        <f t="shared" si="93"/>
        <v>24.556155241846803</v>
      </c>
      <c r="D6001" t="s">
        <v>10</v>
      </c>
    </row>
    <row r="6002" spans="1:4" x14ac:dyDescent="0.3">
      <c r="A6002" s="14">
        <v>0.94000000000000028</v>
      </c>
      <c r="B6002" s="15">
        <v>23.146082161956141</v>
      </c>
      <c r="C6002" s="5">
        <f t="shared" si="93"/>
        <v>24.086082161956142</v>
      </c>
      <c r="D6002" t="s">
        <v>10</v>
      </c>
    </row>
    <row r="6003" spans="1:4" x14ac:dyDescent="0.3">
      <c r="A6003" s="14">
        <v>0.94000000000000028</v>
      </c>
      <c r="B6003" s="15">
        <v>21.689392077029439</v>
      </c>
      <c r="C6003" s="5">
        <f t="shared" si="93"/>
        <v>22.62939207702944</v>
      </c>
      <c r="D6003" t="s">
        <v>10</v>
      </c>
    </row>
    <row r="6004" spans="1:4" x14ac:dyDescent="0.3">
      <c r="A6004" s="14">
        <v>0.94000000000000028</v>
      </c>
      <c r="B6004" s="15">
        <v>19.935767698938587</v>
      </c>
      <c r="C6004" s="5">
        <f t="shared" si="93"/>
        <v>20.875767698938589</v>
      </c>
      <c r="D6004" t="s">
        <v>10</v>
      </c>
    </row>
    <row r="6005" spans="1:4" x14ac:dyDescent="0.3">
      <c r="A6005" s="14">
        <v>0.94000000000000028</v>
      </c>
      <c r="B6005" s="15">
        <v>17.994510806614969</v>
      </c>
      <c r="C6005" s="5">
        <f t="shared" si="93"/>
        <v>18.93451080661497</v>
      </c>
      <c r="D6005" t="s">
        <v>10</v>
      </c>
    </row>
    <row r="6006" spans="1:4" x14ac:dyDescent="0.3">
      <c r="A6006" s="14">
        <v>0.94000000000000028</v>
      </c>
      <c r="B6006" s="15">
        <v>14.474426545557332</v>
      </c>
      <c r="C6006" s="5">
        <f t="shared" si="93"/>
        <v>15.414426545557331</v>
      </c>
      <c r="D6006" t="s">
        <v>10</v>
      </c>
    </row>
    <row r="6007" spans="1:4" x14ac:dyDescent="0.3">
      <c r="A6007" s="14">
        <v>0.94000000000000028</v>
      </c>
      <c r="B6007" s="15">
        <v>10.797629818305179</v>
      </c>
      <c r="C6007" s="5">
        <f t="shared" si="93"/>
        <v>11.737629818305178</v>
      </c>
      <c r="D6007" t="s">
        <v>10</v>
      </c>
    </row>
    <row r="6008" spans="1:4" x14ac:dyDescent="0.3">
      <c r="A6008" s="14">
        <v>7.391758241758243</v>
      </c>
      <c r="B6008" s="15">
        <v>8.7139917367270527</v>
      </c>
      <c r="C6008" s="5">
        <f t="shared" si="93"/>
        <v>16.105749978485296</v>
      </c>
      <c r="D6008" t="s">
        <v>10</v>
      </c>
    </row>
    <row r="6009" spans="1:4" x14ac:dyDescent="0.3">
      <c r="A6009" s="14">
        <v>11.826813186813187</v>
      </c>
      <c r="B6009" s="15">
        <v>8.1235623343986596</v>
      </c>
      <c r="C6009" s="5">
        <f t="shared" si="93"/>
        <v>19.950375521211846</v>
      </c>
      <c r="D6009" t="s">
        <v>10</v>
      </c>
    </row>
    <row r="6010" spans="1:4" x14ac:dyDescent="0.3">
      <c r="A6010" s="14">
        <v>16.26186813186813</v>
      </c>
      <c r="B6010" s="15">
        <v>10.038653761103056</v>
      </c>
      <c r="C6010" s="5">
        <f t="shared" si="93"/>
        <v>26.300521892971187</v>
      </c>
      <c r="D6010" t="s">
        <v>10</v>
      </c>
    </row>
    <row r="6011" spans="1:4" x14ac:dyDescent="0.3">
      <c r="A6011" s="14">
        <v>16.26186813186813</v>
      </c>
      <c r="B6011" s="15">
        <v>14.809417197204601</v>
      </c>
      <c r="C6011" s="5">
        <f t="shared" si="93"/>
        <v>31.07128532907273</v>
      </c>
      <c r="D6011" t="s">
        <v>10</v>
      </c>
    </row>
    <row r="6012" spans="1:4" x14ac:dyDescent="0.3">
      <c r="A6012" s="14">
        <v>16.26186813186813</v>
      </c>
      <c r="B6012" s="15">
        <v>16.981672880368407</v>
      </c>
      <c r="C6012" s="5">
        <f t="shared" si="93"/>
        <v>33.243541012236534</v>
      </c>
      <c r="D6012" t="s">
        <v>10</v>
      </c>
    </row>
    <row r="6013" spans="1:4" x14ac:dyDescent="0.3">
      <c r="A6013" s="14">
        <v>15.522692307692306</v>
      </c>
      <c r="B6013" s="15">
        <v>18.403738565042929</v>
      </c>
      <c r="C6013" s="5">
        <f t="shared" si="93"/>
        <v>33.926430872735239</v>
      </c>
      <c r="D6013" t="s">
        <v>10</v>
      </c>
    </row>
    <row r="6014" spans="1:4" x14ac:dyDescent="0.3">
      <c r="A6014" s="14">
        <v>15.522692307692306</v>
      </c>
      <c r="B6014" s="15">
        <v>19.84608467184712</v>
      </c>
      <c r="C6014" s="5">
        <f t="shared" si="93"/>
        <v>35.368776979539426</v>
      </c>
      <c r="D6014" t="s">
        <v>10</v>
      </c>
    </row>
    <row r="6015" spans="1:4" x14ac:dyDescent="0.3">
      <c r="A6015" s="14">
        <v>12.565989010989011</v>
      </c>
      <c r="B6015" s="15">
        <v>21.602551668661654</v>
      </c>
      <c r="C6015" s="5">
        <f t="shared" si="93"/>
        <v>34.168540679650661</v>
      </c>
      <c r="D6015" t="s">
        <v>10</v>
      </c>
    </row>
    <row r="6016" spans="1:4" x14ac:dyDescent="0.3">
      <c r="A6016" s="14">
        <v>11.826813186813187</v>
      </c>
      <c r="B6016" s="15">
        <v>23.289087305627287</v>
      </c>
      <c r="C6016" s="5">
        <f t="shared" si="93"/>
        <v>35.115900492440474</v>
      </c>
      <c r="D6016" t="s">
        <v>10</v>
      </c>
    </row>
    <row r="6017" spans="1:4" x14ac:dyDescent="0.3">
      <c r="A6017" s="14">
        <v>15.522692307692306</v>
      </c>
      <c r="B6017" s="15">
        <v>24.971143166228984</v>
      </c>
      <c r="C6017" s="5">
        <f t="shared" si="93"/>
        <v>40.493835473921294</v>
      </c>
      <c r="D6017" t="s">
        <v>10</v>
      </c>
    </row>
    <row r="6018" spans="1:4" x14ac:dyDescent="0.3">
      <c r="A6018" s="14">
        <v>19.957747252747254</v>
      </c>
      <c r="B6018" s="15">
        <v>26.331926144279191</v>
      </c>
      <c r="C6018" s="5">
        <f t="shared" si="93"/>
        <v>46.289673397026448</v>
      </c>
      <c r="D6018" t="s">
        <v>10</v>
      </c>
    </row>
    <row r="6019" spans="1:4" x14ac:dyDescent="0.3">
      <c r="A6019" s="14">
        <v>19.957747252747254</v>
      </c>
      <c r="B6019" s="15">
        <v>26.81002418188309</v>
      </c>
      <c r="C6019" s="5">
        <f t="shared" ref="C6019:C6082" si="94">SUM(A6019:B6019)</f>
        <v>46.767771434630347</v>
      </c>
      <c r="D6019" t="s">
        <v>10</v>
      </c>
    </row>
    <row r="6020" spans="1:4" x14ac:dyDescent="0.3">
      <c r="A6020" s="14">
        <v>14.783516483516486</v>
      </c>
      <c r="B6020" s="15">
        <v>26.335167001269703</v>
      </c>
      <c r="C6020" s="5">
        <f t="shared" si="94"/>
        <v>41.118683484786189</v>
      </c>
      <c r="D6020" t="s">
        <v>10</v>
      </c>
    </row>
    <row r="6021" spans="1:4" x14ac:dyDescent="0.3">
      <c r="A6021" s="14">
        <v>7.391758241758243</v>
      </c>
      <c r="B6021" s="15">
        <v>23.278994242983725</v>
      </c>
      <c r="C6021" s="5">
        <f t="shared" si="94"/>
        <v>30.670752484741968</v>
      </c>
      <c r="D6021" t="s">
        <v>10</v>
      </c>
    </row>
    <row r="6022" spans="1:4" x14ac:dyDescent="0.3">
      <c r="A6022" s="14">
        <v>0.94000000000000028</v>
      </c>
      <c r="B6022" s="15">
        <v>22.42153500293869</v>
      </c>
      <c r="C6022" s="5">
        <f t="shared" si="94"/>
        <v>23.361535002938691</v>
      </c>
      <c r="D6022" t="s">
        <v>10</v>
      </c>
    </row>
    <row r="6023" spans="1:4" x14ac:dyDescent="0.3">
      <c r="A6023" s="14">
        <v>0.94000000000000028</v>
      </c>
      <c r="B6023" s="15">
        <v>22.75412479597453</v>
      </c>
      <c r="C6023" s="5">
        <f t="shared" si="94"/>
        <v>23.694124795974531</v>
      </c>
      <c r="D6023" t="s">
        <v>10</v>
      </c>
    </row>
    <row r="6024" spans="1:4" x14ac:dyDescent="0.3">
      <c r="A6024" s="14">
        <v>0.94000000000000028</v>
      </c>
      <c r="B6024" s="15">
        <v>23.336849185561981</v>
      </c>
      <c r="C6024" s="5">
        <f t="shared" si="94"/>
        <v>24.276849185561982</v>
      </c>
      <c r="D6024" t="s">
        <v>10</v>
      </c>
    </row>
    <row r="6025" spans="1:4" x14ac:dyDescent="0.3">
      <c r="A6025" s="14">
        <v>0.94000000000000028</v>
      </c>
      <c r="B6025" s="15">
        <v>23.616155241846801</v>
      </c>
      <c r="C6025" s="5">
        <f t="shared" si="94"/>
        <v>24.556155241846803</v>
      </c>
      <c r="D6025" t="s">
        <v>10</v>
      </c>
    </row>
    <row r="6026" spans="1:4" x14ac:dyDescent="0.3">
      <c r="A6026" s="14">
        <v>0.94000000000000028</v>
      </c>
      <c r="B6026" s="15">
        <v>23.146082161956141</v>
      </c>
      <c r="C6026" s="5">
        <f t="shared" si="94"/>
        <v>24.086082161956142</v>
      </c>
      <c r="D6026" t="s">
        <v>10</v>
      </c>
    </row>
    <row r="6027" spans="1:4" x14ac:dyDescent="0.3">
      <c r="A6027" s="14">
        <v>0.94000000000000028</v>
      </c>
      <c r="B6027" s="15">
        <v>21.689392077029439</v>
      </c>
      <c r="C6027" s="5">
        <f t="shared" si="94"/>
        <v>22.62939207702944</v>
      </c>
      <c r="D6027" t="s">
        <v>10</v>
      </c>
    </row>
    <row r="6028" spans="1:4" x14ac:dyDescent="0.3">
      <c r="A6028" s="14">
        <v>0.94000000000000028</v>
      </c>
      <c r="B6028" s="15">
        <v>19.935767698938587</v>
      </c>
      <c r="C6028" s="5">
        <f t="shared" si="94"/>
        <v>20.875767698938589</v>
      </c>
      <c r="D6028" t="s">
        <v>10</v>
      </c>
    </row>
    <row r="6029" spans="1:4" x14ac:dyDescent="0.3">
      <c r="A6029" s="14">
        <v>0.94000000000000028</v>
      </c>
      <c r="B6029" s="15">
        <v>17.994510806614969</v>
      </c>
      <c r="C6029" s="5">
        <f t="shared" si="94"/>
        <v>18.93451080661497</v>
      </c>
      <c r="D6029" t="s">
        <v>10</v>
      </c>
    </row>
    <row r="6030" spans="1:4" x14ac:dyDescent="0.3">
      <c r="A6030" s="14">
        <v>0.94000000000000028</v>
      </c>
      <c r="B6030" s="15">
        <v>14.474426545557332</v>
      </c>
      <c r="C6030" s="5">
        <f t="shared" si="94"/>
        <v>15.414426545557331</v>
      </c>
      <c r="D6030" t="s">
        <v>10</v>
      </c>
    </row>
    <row r="6031" spans="1:4" x14ac:dyDescent="0.3">
      <c r="A6031" s="14">
        <v>0.94000000000000028</v>
      </c>
      <c r="B6031" s="15">
        <v>10.797629818305179</v>
      </c>
      <c r="C6031" s="5">
        <f t="shared" si="94"/>
        <v>11.737629818305178</v>
      </c>
      <c r="D6031" t="s">
        <v>10</v>
      </c>
    </row>
    <row r="6032" spans="1:4" x14ac:dyDescent="0.3">
      <c r="A6032" s="14">
        <v>7.391758241758243</v>
      </c>
      <c r="B6032" s="15">
        <v>8.7139917367270527</v>
      </c>
      <c r="C6032" s="5">
        <f t="shared" si="94"/>
        <v>16.105749978485296</v>
      </c>
      <c r="D6032" t="s">
        <v>10</v>
      </c>
    </row>
    <row r="6033" spans="1:4" x14ac:dyDescent="0.3">
      <c r="A6033" s="14">
        <v>11.826813186813187</v>
      </c>
      <c r="B6033" s="15">
        <v>8.1235623343986596</v>
      </c>
      <c r="C6033" s="5">
        <f t="shared" si="94"/>
        <v>19.950375521211846</v>
      </c>
      <c r="D6033" t="s">
        <v>10</v>
      </c>
    </row>
    <row r="6034" spans="1:4" x14ac:dyDescent="0.3">
      <c r="A6034" s="14">
        <v>16.26186813186813</v>
      </c>
      <c r="B6034" s="15">
        <v>10.038653761103056</v>
      </c>
      <c r="C6034" s="5">
        <f t="shared" si="94"/>
        <v>26.300521892971187</v>
      </c>
      <c r="D6034" t="s">
        <v>10</v>
      </c>
    </row>
    <row r="6035" spans="1:4" x14ac:dyDescent="0.3">
      <c r="A6035" s="14">
        <v>16.26186813186813</v>
      </c>
      <c r="B6035" s="15">
        <v>14.809417197204601</v>
      </c>
      <c r="C6035" s="5">
        <f t="shared" si="94"/>
        <v>31.07128532907273</v>
      </c>
      <c r="D6035" t="s">
        <v>10</v>
      </c>
    </row>
    <row r="6036" spans="1:4" x14ac:dyDescent="0.3">
      <c r="A6036" s="14">
        <v>16.26186813186813</v>
      </c>
      <c r="B6036" s="15">
        <v>16.981672880368407</v>
      </c>
      <c r="C6036" s="5">
        <f t="shared" si="94"/>
        <v>33.243541012236534</v>
      </c>
      <c r="D6036" t="s">
        <v>10</v>
      </c>
    </row>
    <row r="6037" spans="1:4" x14ac:dyDescent="0.3">
      <c r="A6037" s="14">
        <v>15.522692307692306</v>
      </c>
      <c r="B6037" s="15">
        <v>18.403738565042929</v>
      </c>
      <c r="C6037" s="5">
        <f t="shared" si="94"/>
        <v>33.926430872735239</v>
      </c>
      <c r="D6037" t="s">
        <v>10</v>
      </c>
    </row>
    <row r="6038" spans="1:4" x14ac:dyDescent="0.3">
      <c r="A6038" s="14">
        <v>15.522692307692306</v>
      </c>
      <c r="B6038" s="15">
        <v>19.84608467184712</v>
      </c>
      <c r="C6038" s="5">
        <f t="shared" si="94"/>
        <v>35.368776979539426</v>
      </c>
      <c r="D6038" t="s">
        <v>10</v>
      </c>
    </row>
    <row r="6039" spans="1:4" x14ac:dyDescent="0.3">
      <c r="A6039" s="14">
        <v>12.565989010989011</v>
      </c>
      <c r="B6039" s="15">
        <v>21.602551668661654</v>
      </c>
      <c r="C6039" s="5">
        <f t="shared" si="94"/>
        <v>34.168540679650661</v>
      </c>
      <c r="D6039" t="s">
        <v>10</v>
      </c>
    </row>
    <row r="6040" spans="1:4" x14ac:dyDescent="0.3">
      <c r="A6040" s="14">
        <v>11.826813186813187</v>
      </c>
      <c r="B6040" s="15">
        <v>23.289087305627287</v>
      </c>
      <c r="C6040" s="5">
        <f t="shared" si="94"/>
        <v>35.115900492440474</v>
      </c>
      <c r="D6040" t="s">
        <v>10</v>
      </c>
    </row>
    <row r="6041" spans="1:4" x14ac:dyDescent="0.3">
      <c r="A6041" s="14">
        <v>15.522692307692306</v>
      </c>
      <c r="B6041" s="15">
        <v>24.971143166228984</v>
      </c>
      <c r="C6041" s="5">
        <f t="shared" si="94"/>
        <v>40.493835473921294</v>
      </c>
      <c r="D6041" t="s">
        <v>10</v>
      </c>
    </row>
    <row r="6042" spans="1:4" x14ac:dyDescent="0.3">
      <c r="A6042" s="14">
        <v>19.957747252747254</v>
      </c>
      <c r="B6042" s="15">
        <v>26.331926144279191</v>
      </c>
      <c r="C6042" s="5">
        <f t="shared" si="94"/>
        <v>46.289673397026448</v>
      </c>
      <c r="D6042" t="s">
        <v>10</v>
      </c>
    </row>
    <row r="6043" spans="1:4" x14ac:dyDescent="0.3">
      <c r="A6043" s="14">
        <v>19.957747252747254</v>
      </c>
      <c r="B6043" s="15">
        <v>26.81002418188309</v>
      </c>
      <c r="C6043" s="5">
        <f t="shared" si="94"/>
        <v>46.767771434630347</v>
      </c>
      <c r="D6043" t="s">
        <v>10</v>
      </c>
    </row>
    <row r="6044" spans="1:4" x14ac:dyDescent="0.3">
      <c r="A6044" s="14">
        <v>14.783516483516486</v>
      </c>
      <c r="B6044" s="15">
        <v>26.335167001269703</v>
      </c>
      <c r="C6044" s="5">
        <f t="shared" si="94"/>
        <v>41.118683484786189</v>
      </c>
      <c r="D6044" t="s">
        <v>10</v>
      </c>
    </row>
    <row r="6045" spans="1:4" x14ac:dyDescent="0.3">
      <c r="A6045" s="14">
        <v>7.391758241758243</v>
      </c>
      <c r="B6045" s="15">
        <v>23.278994242983725</v>
      </c>
      <c r="C6045" s="5">
        <f t="shared" si="94"/>
        <v>30.670752484741968</v>
      </c>
      <c r="D6045" t="s">
        <v>10</v>
      </c>
    </row>
    <row r="6046" spans="1:4" x14ac:dyDescent="0.3">
      <c r="A6046" s="14">
        <v>0.94000000000000028</v>
      </c>
      <c r="B6046" s="15">
        <v>22.42153500293869</v>
      </c>
      <c r="C6046" s="5">
        <f t="shared" si="94"/>
        <v>23.361535002938691</v>
      </c>
      <c r="D6046" t="s">
        <v>10</v>
      </c>
    </row>
    <row r="6047" spans="1:4" x14ac:dyDescent="0.3">
      <c r="A6047" s="14">
        <v>0.94000000000000028</v>
      </c>
      <c r="B6047" s="15">
        <v>22.75412479597453</v>
      </c>
      <c r="C6047" s="5">
        <f t="shared" si="94"/>
        <v>23.694124795974531</v>
      </c>
      <c r="D6047" t="s">
        <v>10</v>
      </c>
    </row>
    <row r="6048" spans="1:4" x14ac:dyDescent="0.3">
      <c r="A6048" s="14">
        <v>0.94000000000000028</v>
      </c>
      <c r="B6048" s="15">
        <v>23.336849185561981</v>
      </c>
      <c r="C6048" s="5">
        <f t="shared" si="94"/>
        <v>24.276849185561982</v>
      </c>
      <c r="D6048" t="s">
        <v>10</v>
      </c>
    </row>
    <row r="6049" spans="1:4" x14ac:dyDescent="0.3">
      <c r="A6049" s="14">
        <v>0.94000000000000028</v>
      </c>
      <c r="B6049" s="15">
        <v>23.616155241846801</v>
      </c>
      <c r="C6049" s="5">
        <f t="shared" si="94"/>
        <v>24.556155241846803</v>
      </c>
      <c r="D6049" t="s">
        <v>10</v>
      </c>
    </row>
    <row r="6050" spans="1:4" x14ac:dyDescent="0.3">
      <c r="A6050" s="12">
        <v>0.94000000000000006</v>
      </c>
      <c r="B6050" s="13">
        <v>29.30645584747192</v>
      </c>
      <c r="C6050" s="5">
        <f t="shared" si="94"/>
        <v>30.246455847471921</v>
      </c>
      <c r="D6050" t="s">
        <v>10</v>
      </c>
    </row>
    <row r="6051" spans="1:4" x14ac:dyDescent="0.3">
      <c r="A6051" s="12">
        <v>0.94000000000000006</v>
      </c>
      <c r="B6051" s="13">
        <v>27.209118141213224</v>
      </c>
      <c r="C6051" s="5">
        <f t="shared" si="94"/>
        <v>28.149118141213226</v>
      </c>
      <c r="D6051" t="s">
        <v>10</v>
      </c>
    </row>
    <row r="6052" spans="1:4" x14ac:dyDescent="0.3">
      <c r="A6052" s="12">
        <v>0.94000000000000006</v>
      </c>
      <c r="B6052" s="13">
        <v>24.270696892881542</v>
      </c>
      <c r="C6052" s="5">
        <f t="shared" si="94"/>
        <v>25.210696892881543</v>
      </c>
      <c r="D6052" t="s">
        <v>10</v>
      </c>
    </row>
    <row r="6053" spans="1:4" x14ac:dyDescent="0.3">
      <c r="A6053" s="12">
        <v>0.94000000000000006</v>
      </c>
      <c r="B6053" s="13">
        <v>20.501654275040437</v>
      </c>
      <c r="C6053" s="5">
        <f t="shared" si="94"/>
        <v>21.441654275040438</v>
      </c>
      <c r="D6053" t="s">
        <v>10</v>
      </c>
    </row>
    <row r="6054" spans="1:4" x14ac:dyDescent="0.3">
      <c r="A6054" s="12">
        <v>0.94000000000000006</v>
      </c>
      <c r="B6054" s="13">
        <v>16.578839650440027</v>
      </c>
      <c r="C6054" s="5">
        <f t="shared" si="94"/>
        <v>17.518839650440029</v>
      </c>
      <c r="D6054" t="s">
        <v>10</v>
      </c>
    </row>
    <row r="6055" spans="1:4" x14ac:dyDescent="0.3">
      <c r="A6055" s="12">
        <v>0.94000000000000006</v>
      </c>
      <c r="B6055" s="13">
        <v>13.401369828430429</v>
      </c>
      <c r="C6055" s="5">
        <f t="shared" si="94"/>
        <v>14.341369828430429</v>
      </c>
      <c r="D6055" t="s">
        <v>10</v>
      </c>
    </row>
    <row r="6056" spans="1:4" x14ac:dyDescent="0.3">
      <c r="A6056" s="12">
        <v>0.94000000000000006</v>
      </c>
      <c r="B6056" s="13">
        <v>10.727261990410534</v>
      </c>
      <c r="C6056" s="5">
        <f t="shared" si="94"/>
        <v>11.667261990410534</v>
      </c>
      <c r="D6056" t="s">
        <v>10</v>
      </c>
    </row>
    <row r="6057" spans="1:4" x14ac:dyDescent="0.3">
      <c r="A6057" s="12">
        <v>0.94000000000000006</v>
      </c>
      <c r="B6057" s="13">
        <v>8.2269603542291403</v>
      </c>
      <c r="C6057" s="5">
        <f t="shared" si="94"/>
        <v>9.1669603542291398</v>
      </c>
      <c r="D6057" t="s">
        <v>10</v>
      </c>
    </row>
    <row r="6058" spans="1:4" x14ac:dyDescent="0.3">
      <c r="A6058" s="12">
        <v>0.94000000000000006</v>
      </c>
      <c r="B6058" s="13">
        <v>6.2562184140255912</v>
      </c>
      <c r="C6058" s="5">
        <f t="shared" si="94"/>
        <v>7.1962184140255916</v>
      </c>
      <c r="D6058" t="s">
        <v>10</v>
      </c>
    </row>
    <row r="6059" spans="1:4" x14ac:dyDescent="0.3">
      <c r="A6059" s="12">
        <v>0.94000000000000006</v>
      </c>
      <c r="B6059" s="13">
        <v>5.0900031509444821</v>
      </c>
      <c r="C6059" s="5">
        <f t="shared" si="94"/>
        <v>6.0300031509444825</v>
      </c>
      <c r="D6059" t="s">
        <v>10</v>
      </c>
    </row>
    <row r="6060" spans="1:4" x14ac:dyDescent="0.3">
      <c r="A6060" s="12">
        <v>0.94000000000000006</v>
      </c>
      <c r="B6060" s="13">
        <v>5.1244618285953205</v>
      </c>
      <c r="C6060" s="5">
        <f t="shared" si="94"/>
        <v>6.0644618285953209</v>
      </c>
      <c r="D6060" t="s">
        <v>10</v>
      </c>
    </row>
    <row r="6061" spans="1:4" x14ac:dyDescent="0.3">
      <c r="A6061" s="12">
        <v>0.94000000000000006</v>
      </c>
      <c r="B6061" s="13">
        <v>6.0221968814835289</v>
      </c>
      <c r="C6061" s="5">
        <f t="shared" si="94"/>
        <v>6.9621968814835293</v>
      </c>
      <c r="D6061" t="s">
        <v>10</v>
      </c>
    </row>
    <row r="6062" spans="1:4" x14ac:dyDescent="0.3">
      <c r="A6062" s="12">
        <v>0.94000000000000006</v>
      </c>
      <c r="B6062" s="13">
        <v>8.2704311157523112</v>
      </c>
      <c r="C6062" s="5">
        <f t="shared" si="94"/>
        <v>9.2104311157523107</v>
      </c>
      <c r="D6062" t="s">
        <v>10</v>
      </c>
    </row>
    <row r="6063" spans="1:4" x14ac:dyDescent="0.3">
      <c r="A6063" s="12">
        <v>0.94000000000000006</v>
      </c>
      <c r="B6063" s="13">
        <v>11.280231596315655</v>
      </c>
      <c r="C6063" s="5">
        <f t="shared" si="94"/>
        <v>12.220231596315655</v>
      </c>
      <c r="D6063" t="s">
        <v>10</v>
      </c>
    </row>
    <row r="6064" spans="1:4" x14ac:dyDescent="0.3">
      <c r="A6064" s="12">
        <v>0.94000000000000006</v>
      </c>
      <c r="B6064" s="13">
        <v>14.454930878215668</v>
      </c>
      <c r="C6064" s="5">
        <f t="shared" si="94"/>
        <v>15.394930878215668</v>
      </c>
      <c r="D6064" t="s">
        <v>10</v>
      </c>
    </row>
    <row r="6065" spans="1:4" x14ac:dyDescent="0.3">
      <c r="A6065" s="12">
        <v>0.94000000000000006</v>
      </c>
      <c r="B6065" s="13">
        <v>17.736088893156293</v>
      </c>
      <c r="C6065" s="5">
        <f t="shared" si="94"/>
        <v>18.676088893156294</v>
      </c>
      <c r="D6065" t="s">
        <v>10</v>
      </c>
    </row>
    <row r="6066" spans="1:4" x14ac:dyDescent="0.3">
      <c r="A6066" s="12">
        <v>0.94000000000000006</v>
      </c>
      <c r="B6066" s="13">
        <v>21.19912284189256</v>
      </c>
      <c r="C6066" s="5">
        <f t="shared" si="94"/>
        <v>22.139122841892561</v>
      </c>
      <c r="D6066" t="s">
        <v>10</v>
      </c>
    </row>
    <row r="6067" spans="1:4" x14ac:dyDescent="0.3">
      <c r="A6067" s="12">
        <v>0.94000000000000006</v>
      </c>
      <c r="B6067" s="13">
        <v>25.119128388430532</v>
      </c>
      <c r="C6067" s="5">
        <f t="shared" si="94"/>
        <v>26.059128388430533</v>
      </c>
      <c r="D6067" t="s">
        <v>10</v>
      </c>
    </row>
    <row r="6068" spans="1:4" x14ac:dyDescent="0.3">
      <c r="A6068" s="12">
        <v>0.94000000000000006</v>
      </c>
      <c r="B6068" s="13">
        <v>28.887831888257956</v>
      </c>
      <c r="C6068" s="5">
        <f t="shared" si="94"/>
        <v>29.827831888257958</v>
      </c>
      <c r="D6068" t="s">
        <v>10</v>
      </c>
    </row>
    <row r="6069" spans="1:4" x14ac:dyDescent="0.3">
      <c r="A6069" s="12">
        <v>0.94000000000000006</v>
      </c>
      <c r="B6069" s="13">
        <v>31.406473561578796</v>
      </c>
      <c r="C6069" s="5">
        <f t="shared" si="94"/>
        <v>32.346473561578797</v>
      </c>
      <c r="D6069" t="s">
        <v>10</v>
      </c>
    </row>
    <row r="6070" spans="1:4" x14ac:dyDescent="0.3">
      <c r="A6070" s="12">
        <v>0.94000000000000006</v>
      </c>
      <c r="B6070" s="13">
        <v>32.710708508051312</v>
      </c>
      <c r="C6070" s="5">
        <f t="shared" si="94"/>
        <v>33.650708508051309</v>
      </c>
      <c r="D6070" t="s">
        <v>10</v>
      </c>
    </row>
    <row r="6071" spans="1:4" x14ac:dyDescent="0.3">
      <c r="A6071" s="12">
        <v>0.94000000000000006</v>
      </c>
      <c r="B6071" s="13">
        <v>33.14819860996019</v>
      </c>
      <c r="C6071" s="5">
        <f t="shared" si="94"/>
        <v>34.088198609960187</v>
      </c>
      <c r="D6071" t="s">
        <v>10</v>
      </c>
    </row>
    <row r="6072" spans="1:4" x14ac:dyDescent="0.3">
      <c r="A6072" s="12">
        <v>0.94000000000000006</v>
      </c>
      <c r="B6072" s="13">
        <v>32.560965344823074</v>
      </c>
      <c r="C6072" s="5">
        <f t="shared" si="94"/>
        <v>33.500965344823072</v>
      </c>
      <c r="D6072" t="s">
        <v>10</v>
      </c>
    </row>
    <row r="6073" spans="1:4" x14ac:dyDescent="0.3">
      <c r="A6073" s="12">
        <v>0.94000000000000006</v>
      </c>
      <c r="B6073" s="13">
        <v>31.206501520035097</v>
      </c>
      <c r="C6073" s="5">
        <f t="shared" si="94"/>
        <v>32.146501520035095</v>
      </c>
      <c r="D6073" t="s">
        <v>10</v>
      </c>
    </row>
    <row r="6074" spans="1:4" x14ac:dyDescent="0.3">
      <c r="A6074" s="12">
        <v>0.94000000000000006</v>
      </c>
      <c r="B6074" s="13">
        <v>29.30645584747192</v>
      </c>
      <c r="C6074" s="5">
        <f t="shared" si="94"/>
        <v>30.246455847471921</v>
      </c>
      <c r="D6074" t="s">
        <v>10</v>
      </c>
    </row>
    <row r="6075" spans="1:4" x14ac:dyDescent="0.3">
      <c r="A6075" s="12">
        <v>0.94000000000000006</v>
      </c>
      <c r="B6075" s="13">
        <v>27.209118141213224</v>
      </c>
      <c r="C6075" s="5">
        <f t="shared" si="94"/>
        <v>28.149118141213226</v>
      </c>
      <c r="D6075" t="s">
        <v>10</v>
      </c>
    </row>
    <row r="6076" spans="1:4" x14ac:dyDescent="0.3">
      <c r="A6076" s="12">
        <v>0.94000000000000006</v>
      </c>
      <c r="B6076" s="13">
        <v>24.270696892881542</v>
      </c>
      <c r="C6076" s="5">
        <f t="shared" si="94"/>
        <v>25.210696892881543</v>
      </c>
      <c r="D6076" t="s">
        <v>10</v>
      </c>
    </row>
    <row r="6077" spans="1:4" x14ac:dyDescent="0.3">
      <c r="A6077" s="12">
        <v>0.94000000000000006</v>
      </c>
      <c r="B6077" s="13">
        <v>20.501654275040437</v>
      </c>
      <c r="C6077" s="5">
        <f t="shared" si="94"/>
        <v>21.441654275040438</v>
      </c>
      <c r="D6077" t="s">
        <v>10</v>
      </c>
    </row>
    <row r="6078" spans="1:4" x14ac:dyDescent="0.3">
      <c r="A6078" s="12">
        <v>0.94000000000000006</v>
      </c>
      <c r="B6078" s="13">
        <v>16.578839650440027</v>
      </c>
      <c r="C6078" s="5">
        <f t="shared" si="94"/>
        <v>17.518839650440029</v>
      </c>
      <c r="D6078" t="s">
        <v>10</v>
      </c>
    </row>
    <row r="6079" spans="1:4" x14ac:dyDescent="0.3">
      <c r="A6079" s="12">
        <v>0.94000000000000006</v>
      </c>
      <c r="B6079" s="13">
        <v>13.401369828430429</v>
      </c>
      <c r="C6079" s="5">
        <f t="shared" si="94"/>
        <v>14.341369828430429</v>
      </c>
      <c r="D6079" t="s">
        <v>10</v>
      </c>
    </row>
    <row r="6080" spans="1:4" x14ac:dyDescent="0.3">
      <c r="A6080" s="12">
        <v>0.94000000000000006</v>
      </c>
      <c r="B6080" s="13">
        <v>10.727261990410534</v>
      </c>
      <c r="C6080" s="5">
        <f t="shared" si="94"/>
        <v>11.667261990410534</v>
      </c>
      <c r="D6080" t="s">
        <v>10</v>
      </c>
    </row>
    <row r="6081" spans="1:4" x14ac:dyDescent="0.3">
      <c r="A6081" s="12">
        <v>0.94000000000000006</v>
      </c>
      <c r="B6081" s="13">
        <v>8.2269603542291403</v>
      </c>
      <c r="C6081" s="5">
        <f t="shared" si="94"/>
        <v>9.1669603542291398</v>
      </c>
      <c r="D6081" t="s">
        <v>10</v>
      </c>
    </row>
    <row r="6082" spans="1:4" x14ac:dyDescent="0.3">
      <c r="A6082" s="12">
        <v>0.94000000000000006</v>
      </c>
      <c r="B6082" s="13">
        <v>6.2562184140255912</v>
      </c>
      <c r="C6082" s="5">
        <f t="shared" si="94"/>
        <v>7.1962184140255916</v>
      </c>
      <c r="D6082" t="s">
        <v>10</v>
      </c>
    </row>
    <row r="6083" spans="1:4" x14ac:dyDescent="0.3">
      <c r="A6083" s="12">
        <v>0.94000000000000006</v>
      </c>
      <c r="B6083" s="13">
        <v>5.0900031509444821</v>
      </c>
      <c r="C6083" s="5">
        <f t="shared" ref="C6083:C6146" si="95">SUM(A6083:B6083)</f>
        <v>6.0300031509444825</v>
      </c>
      <c r="D6083" t="s">
        <v>10</v>
      </c>
    </row>
    <row r="6084" spans="1:4" x14ac:dyDescent="0.3">
      <c r="A6084" s="12">
        <v>0.94000000000000006</v>
      </c>
      <c r="B6084" s="13">
        <v>5.1244618285953205</v>
      </c>
      <c r="C6084" s="5">
        <f t="shared" si="95"/>
        <v>6.0644618285953209</v>
      </c>
      <c r="D6084" t="s">
        <v>10</v>
      </c>
    </row>
    <row r="6085" spans="1:4" x14ac:dyDescent="0.3">
      <c r="A6085" s="12">
        <v>0.94000000000000006</v>
      </c>
      <c r="B6085" s="13">
        <v>6.0221968814835289</v>
      </c>
      <c r="C6085" s="5">
        <f t="shared" si="95"/>
        <v>6.9621968814835293</v>
      </c>
      <c r="D6085" t="s">
        <v>10</v>
      </c>
    </row>
    <row r="6086" spans="1:4" x14ac:dyDescent="0.3">
      <c r="A6086" s="12">
        <v>0.94000000000000006</v>
      </c>
      <c r="B6086" s="13">
        <v>8.2704311157523112</v>
      </c>
      <c r="C6086" s="5">
        <f t="shared" si="95"/>
        <v>9.2104311157523107</v>
      </c>
      <c r="D6086" t="s">
        <v>10</v>
      </c>
    </row>
    <row r="6087" spans="1:4" x14ac:dyDescent="0.3">
      <c r="A6087" s="12">
        <v>0.94000000000000006</v>
      </c>
      <c r="B6087" s="13">
        <v>11.280231596315655</v>
      </c>
      <c r="C6087" s="5">
        <f t="shared" si="95"/>
        <v>12.220231596315655</v>
      </c>
      <c r="D6087" t="s">
        <v>10</v>
      </c>
    </row>
    <row r="6088" spans="1:4" x14ac:dyDescent="0.3">
      <c r="A6088" s="12">
        <v>0.94000000000000006</v>
      </c>
      <c r="B6088" s="13">
        <v>14.454930878215668</v>
      </c>
      <c r="C6088" s="5">
        <f t="shared" si="95"/>
        <v>15.394930878215668</v>
      </c>
      <c r="D6088" t="s">
        <v>10</v>
      </c>
    </row>
    <row r="6089" spans="1:4" x14ac:dyDescent="0.3">
      <c r="A6089" s="12">
        <v>0.94000000000000006</v>
      </c>
      <c r="B6089" s="13">
        <v>17.736088893156293</v>
      </c>
      <c r="C6089" s="5">
        <f t="shared" si="95"/>
        <v>18.676088893156294</v>
      </c>
      <c r="D6089" t="s">
        <v>10</v>
      </c>
    </row>
    <row r="6090" spans="1:4" x14ac:dyDescent="0.3">
      <c r="A6090" s="12">
        <v>0.94000000000000006</v>
      </c>
      <c r="B6090" s="13">
        <v>21.19912284189256</v>
      </c>
      <c r="C6090" s="5">
        <f t="shared" si="95"/>
        <v>22.139122841892561</v>
      </c>
      <c r="D6090" t="s">
        <v>10</v>
      </c>
    </row>
    <row r="6091" spans="1:4" x14ac:dyDescent="0.3">
      <c r="A6091" s="12">
        <v>0.94000000000000006</v>
      </c>
      <c r="B6091" s="13">
        <v>25.119128388430532</v>
      </c>
      <c r="C6091" s="5">
        <f t="shared" si="95"/>
        <v>26.059128388430533</v>
      </c>
      <c r="D6091" t="s">
        <v>10</v>
      </c>
    </row>
    <row r="6092" spans="1:4" x14ac:dyDescent="0.3">
      <c r="A6092" s="12">
        <v>0.94000000000000006</v>
      </c>
      <c r="B6092" s="13">
        <v>28.887831888257956</v>
      </c>
      <c r="C6092" s="5">
        <f t="shared" si="95"/>
        <v>29.827831888257958</v>
      </c>
      <c r="D6092" t="s">
        <v>10</v>
      </c>
    </row>
    <row r="6093" spans="1:4" x14ac:dyDescent="0.3">
      <c r="A6093" s="12">
        <v>0.94000000000000006</v>
      </c>
      <c r="B6093" s="13">
        <v>31.406473561578796</v>
      </c>
      <c r="C6093" s="5">
        <f t="shared" si="95"/>
        <v>32.346473561578797</v>
      </c>
      <c r="D6093" t="s">
        <v>10</v>
      </c>
    </row>
    <row r="6094" spans="1:4" x14ac:dyDescent="0.3">
      <c r="A6094" s="12">
        <v>0.94000000000000006</v>
      </c>
      <c r="B6094" s="13">
        <v>32.710708508051312</v>
      </c>
      <c r="C6094" s="5">
        <f t="shared" si="95"/>
        <v>33.650708508051309</v>
      </c>
      <c r="D6094" t="s">
        <v>10</v>
      </c>
    </row>
    <row r="6095" spans="1:4" x14ac:dyDescent="0.3">
      <c r="A6095" s="12">
        <v>0.94000000000000006</v>
      </c>
      <c r="B6095" s="13">
        <v>33.14819860996019</v>
      </c>
      <c r="C6095" s="5">
        <f t="shared" si="95"/>
        <v>34.088198609960187</v>
      </c>
      <c r="D6095" t="s">
        <v>10</v>
      </c>
    </row>
    <row r="6096" spans="1:4" x14ac:dyDescent="0.3">
      <c r="A6096" s="12">
        <v>0.94000000000000006</v>
      </c>
      <c r="B6096" s="13">
        <v>32.560965344823074</v>
      </c>
      <c r="C6096" s="5">
        <f t="shared" si="95"/>
        <v>33.500965344823072</v>
      </c>
      <c r="D6096" t="s">
        <v>10</v>
      </c>
    </row>
    <row r="6097" spans="1:4" x14ac:dyDescent="0.3">
      <c r="A6097" s="12">
        <v>0.94000000000000006</v>
      </c>
      <c r="B6097" s="13">
        <v>31.206501520035097</v>
      </c>
      <c r="C6097" s="5">
        <f t="shared" si="95"/>
        <v>32.146501520035095</v>
      </c>
      <c r="D6097" t="s">
        <v>10</v>
      </c>
    </row>
    <row r="6098" spans="1:4" x14ac:dyDescent="0.3">
      <c r="A6098" s="14">
        <v>0.94000000000000028</v>
      </c>
      <c r="B6098" s="15">
        <v>23.146082161956141</v>
      </c>
      <c r="C6098" s="5">
        <f t="shared" si="95"/>
        <v>24.086082161956142</v>
      </c>
      <c r="D6098" t="s">
        <v>10</v>
      </c>
    </row>
    <row r="6099" spans="1:4" x14ac:dyDescent="0.3">
      <c r="A6099" s="14">
        <v>0.94000000000000028</v>
      </c>
      <c r="B6099" s="15">
        <v>21.689392077029439</v>
      </c>
      <c r="C6099" s="5">
        <f t="shared" si="95"/>
        <v>22.62939207702944</v>
      </c>
      <c r="D6099" t="s">
        <v>10</v>
      </c>
    </row>
    <row r="6100" spans="1:4" x14ac:dyDescent="0.3">
      <c r="A6100" s="14">
        <v>0.94000000000000028</v>
      </c>
      <c r="B6100" s="15">
        <v>19.935767698938587</v>
      </c>
      <c r="C6100" s="5">
        <f t="shared" si="95"/>
        <v>20.875767698938589</v>
      </c>
      <c r="D6100" t="s">
        <v>10</v>
      </c>
    </row>
    <row r="6101" spans="1:4" x14ac:dyDescent="0.3">
      <c r="A6101" s="14">
        <v>0.94000000000000028</v>
      </c>
      <c r="B6101" s="15">
        <v>17.994510806614969</v>
      </c>
      <c r="C6101" s="5">
        <f t="shared" si="95"/>
        <v>18.93451080661497</v>
      </c>
      <c r="D6101" t="s">
        <v>10</v>
      </c>
    </row>
    <row r="6102" spans="1:4" x14ac:dyDescent="0.3">
      <c r="A6102" s="14">
        <v>0.94000000000000028</v>
      </c>
      <c r="B6102" s="15">
        <v>14.474426545557332</v>
      </c>
      <c r="C6102" s="5">
        <f t="shared" si="95"/>
        <v>15.414426545557331</v>
      </c>
      <c r="D6102" t="s">
        <v>10</v>
      </c>
    </row>
    <row r="6103" spans="1:4" x14ac:dyDescent="0.3">
      <c r="A6103" s="14">
        <v>0.94000000000000028</v>
      </c>
      <c r="B6103" s="15">
        <v>10.797629818305179</v>
      </c>
      <c r="C6103" s="5">
        <f t="shared" si="95"/>
        <v>11.737629818305178</v>
      </c>
      <c r="D6103" t="s">
        <v>10</v>
      </c>
    </row>
    <row r="6104" spans="1:4" x14ac:dyDescent="0.3">
      <c r="A6104" s="14">
        <v>7.391758241758243</v>
      </c>
      <c r="B6104" s="15">
        <v>8.7139917367270527</v>
      </c>
      <c r="C6104" s="5">
        <f t="shared" si="95"/>
        <v>16.105749978485296</v>
      </c>
      <c r="D6104" t="s">
        <v>10</v>
      </c>
    </row>
    <row r="6105" spans="1:4" x14ac:dyDescent="0.3">
      <c r="A6105" s="14">
        <v>11.826813186813187</v>
      </c>
      <c r="B6105" s="15">
        <v>8.1235623343986596</v>
      </c>
      <c r="C6105" s="5">
        <f t="shared" si="95"/>
        <v>19.950375521211846</v>
      </c>
      <c r="D6105" t="s">
        <v>10</v>
      </c>
    </row>
    <row r="6106" spans="1:4" x14ac:dyDescent="0.3">
      <c r="A6106" s="14">
        <v>16.26186813186813</v>
      </c>
      <c r="B6106" s="15">
        <v>10.038653761103056</v>
      </c>
      <c r="C6106" s="5">
        <f t="shared" si="95"/>
        <v>26.300521892971187</v>
      </c>
      <c r="D6106" t="s">
        <v>10</v>
      </c>
    </row>
    <row r="6107" spans="1:4" x14ac:dyDescent="0.3">
      <c r="A6107" s="14">
        <v>16.26186813186813</v>
      </c>
      <c r="B6107" s="15">
        <v>14.809417197204601</v>
      </c>
      <c r="C6107" s="5">
        <f t="shared" si="95"/>
        <v>31.07128532907273</v>
      </c>
      <c r="D6107" t="s">
        <v>10</v>
      </c>
    </row>
    <row r="6108" spans="1:4" x14ac:dyDescent="0.3">
      <c r="A6108" s="14">
        <v>16.26186813186813</v>
      </c>
      <c r="B6108" s="15">
        <v>16.981672880368407</v>
      </c>
      <c r="C6108" s="5">
        <f t="shared" si="95"/>
        <v>33.243541012236534</v>
      </c>
      <c r="D6108" t="s">
        <v>10</v>
      </c>
    </row>
    <row r="6109" spans="1:4" x14ac:dyDescent="0.3">
      <c r="A6109" s="14">
        <v>15.522692307692306</v>
      </c>
      <c r="B6109" s="15">
        <v>18.403738565042929</v>
      </c>
      <c r="C6109" s="5">
        <f t="shared" si="95"/>
        <v>33.926430872735239</v>
      </c>
      <c r="D6109" t="s">
        <v>10</v>
      </c>
    </row>
    <row r="6110" spans="1:4" x14ac:dyDescent="0.3">
      <c r="A6110" s="14">
        <v>15.522692307692306</v>
      </c>
      <c r="B6110" s="15">
        <v>19.84608467184712</v>
      </c>
      <c r="C6110" s="5">
        <f t="shared" si="95"/>
        <v>35.368776979539426</v>
      </c>
      <c r="D6110" t="s">
        <v>10</v>
      </c>
    </row>
    <row r="6111" spans="1:4" x14ac:dyDescent="0.3">
      <c r="A6111" s="14">
        <v>12.565989010989011</v>
      </c>
      <c r="B6111" s="15">
        <v>21.602551668661654</v>
      </c>
      <c r="C6111" s="5">
        <f t="shared" si="95"/>
        <v>34.168540679650661</v>
      </c>
      <c r="D6111" t="s">
        <v>10</v>
      </c>
    </row>
    <row r="6112" spans="1:4" x14ac:dyDescent="0.3">
      <c r="A6112" s="14">
        <v>11.826813186813187</v>
      </c>
      <c r="B6112" s="15">
        <v>23.289087305627287</v>
      </c>
      <c r="C6112" s="5">
        <f t="shared" si="95"/>
        <v>35.115900492440474</v>
      </c>
      <c r="D6112" t="s">
        <v>10</v>
      </c>
    </row>
    <row r="6113" spans="1:4" x14ac:dyDescent="0.3">
      <c r="A6113" s="14">
        <v>15.522692307692306</v>
      </c>
      <c r="B6113" s="15">
        <v>24.971143166228984</v>
      </c>
      <c r="C6113" s="5">
        <f t="shared" si="95"/>
        <v>40.493835473921294</v>
      </c>
      <c r="D6113" t="s">
        <v>10</v>
      </c>
    </row>
    <row r="6114" spans="1:4" x14ac:dyDescent="0.3">
      <c r="A6114" s="14">
        <v>19.957747252747254</v>
      </c>
      <c r="B6114" s="15">
        <v>26.331926144279191</v>
      </c>
      <c r="C6114" s="5">
        <f t="shared" si="95"/>
        <v>46.289673397026448</v>
      </c>
      <c r="D6114" t="s">
        <v>10</v>
      </c>
    </row>
    <row r="6115" spans="1:4" x14ac:dyDescent="0.3">
      <c r="A6115" s="14">
        <v>19.957747252747254</v>
      </c>
      <c r="B6115" s="15">
        <v>26.81002418188309</v>
      </c>
      <c r="C6115" s="5">
        <f t="shared" si="95"/>
        <v>46.767771434630347</v>
      </c>
      <c r="D6115" t="s">
        <v>10</v>
      </c>
    </row>
    <row r="6116" spans="1:4" x14ac:dyDescent="0.3">
      <c r="A6116" s="14">
        <v>14.783516483516486</v>
      </c>
      <c r="B6116" s="15">
        <v>26.335167001269703</v>
      </c>
      <c r="C6116" s="5">
        <f t="shared" si="95"/>
        <v>41.118683484786189</v>
      </c>
      <c r="D6116" t="s">
        <v>10</v>
      </c>
    </row>
    <row r="6117" spans="1:4" x14ac:dyDescent="0.3">
      <c r="A6117" s="14">
        <v>7.391758241758243</v>
      </c>
      <c r="B6117" s="15">
        <v>23.278994242983725</v>
      </c>
      <c r="C6117" s="5">
        <f t="shared" si="95"/>
        <v>30.670752484741968</v>
      </c>
      <c r="D6117" t="s">
        <v>10</v>
      </c>
    </row>
    <row r="6118" spans="1:4" x14ac:dyDescent="0.3">
      <c r="A6118" s="14">
        <v>0.94000000000000028</v>
      </c>
      <c r="B6118" s="15">
        <v>22.42153500293869</v>
      </c>
      <c r="C6118" s="5">
        <f t="shared" si="95"/>
        <v>23.361535002938691</v>
      </c>
      <c r="D6118" t="s">
        <v>10</v>
      </c>
    </row>
    <row r="6119" spans="1:4" x14ac:dyDescent="0.3">
      <c r="A6119" s="14">
        <v>0.94000000000000028</v>
      </c>
      <c r="B6119" s="15">
        <v>22.75412479597453</v>
      </c>
      <c r="C6119" s="5">
        <f t="shared" si="95"/>
        <v>23.694124795974531</v>
      </c>
      <c r="D6119" t="s">
        <v>10</v>
      </c>
    </row>
    <row r="6120" spans="1:4" x14ac:dyDescent="0.3">
      <c r="A6120" s="14">
        <v>0.94000000000000028</v>
      </c>
      <c r="B6120" s="15">
        <v>23.336849185561981</v>
      </c>
      <c r="C6120" s="5">
        <f t="shared" si="95"/>
        <v>24.276849185561982</v>
      </c>
      <c r="D6120" t="s">
        <v>10</v>
      </c>
    </row>
    <row r="6121" spans="1:4" x14ac:dyDescent="0.3">
      <c r="A6121" s="14">
        <v>0.94000000000000028</v>
      </c>
      <c r="B6121" s="15">
        <v>23.616155241846801</v>
      </c>
      <c r="C6121" s="5">
        <f t="shared" si="95"/>
        <v>24.556155241846803</v>
      </c>
      <c r="D6121" t="s">
        <v>10</v>
      </c>
    </row>
    <row r="6122" spans="1:4" x14ac:dyDescent="0.3">
      <c r="A6122" s="14">
        <v>0.94000000000000028</v>
      </c>
      <c r="B6122" s="15">
        <v>23.146082161956141</v>
      </c>
      <c r="C6122" s="5">
        <f t="shared" si="95"/>
        <v>24.086082161956142</v>
      </c>
      <c r="D6122" t="s">
        <v>10</v>
      </c>
    </row>
    <row r="6123" spans="1:4" x14ac:dyDescent="0.3">
      <c r="A6123" s="14">
        <v>0.94000000000000028</v>
      </c>
      <c r="B6123" s="15">
        <v>21.689392077029439</v>
      </c>
      <c r="C6123" s="5">
        <f t="shared" si="95"/>
        <v>22.62939207702944</v>
      </c>
      <c r="D6123" t="s">
        <v>10</v>
      </c>
    </row>
    <row r="6124" spans="1:4" x14ac:dyDescent="0.3">
      <c r="A6124" s="14">
        <v>0.94000000000000028</v>
      </c>
      <c r="B6124" s="15">
        <v>19.935767698938587</v>
      </c>
      <c r="C6124" s="5">
        <f t="shared" si="95"/>
        <v>20.875767698938589</v>
      </c>
      <c r="D6124" t="s">
        <v>10</v>
      </c>
    </row>
    <row r="6125" spans="1:4" x14ac:dyDescent="0.3">
      <c r="A6125" s="14">
        <v>0.94000000000000028</v>
      </c>
      <c r="B6125" s="15">
        <v>17.994510806614969</v>
      </c>
      <c r="C6125" s="5">
        <f t="shared" si="95"/>
        <v>18.93451080661497</v>
      </c>
      <c r="D6125" t="s">
        <v>10</v>
      </c>
    </row>
    <row r="6126" spans="1:4" x14ac:dyDescent="0.3">
      <c r="A6126" s="14">
        <v>0.94000000000000028</v>
      </c>
      <c r="B6126" s="15">
        <v>14.474426545557332</v>
      </c>
      <c r="C6126" s="5">
        <f t="shared" si="95"/>
        <v>15.414426545557331</v>
      </c>
      <c r="D6126" t="s">
        <v>10</v>
      </c>
    </row>
    <row r="6127" spans="1:4" x14ac:dyDescent="0.3">
      <c r="A6127" s="14">
        <v>0.94000000000000028</v>
      </c>
      <c r="B6127" s="15">
        <v>10.797629818305179</v>
      </c>
      <c r="C6127" s="5">
        <f t="shared" si="95"/>
        <v>11.737629818305178</v>
      </c>
      <c r="D6127" t="s">
        <v>10</v>
      </c>
    </row>
    <row r="6128" spans="1:4" x14ac:dyDescent="0.3">
      <c r="A6128" s="14">
        <v>7.391758241758243</v>
      </c>
      <c r="B6128" s="15">
        <v>8.7139917367270527</v>
      </c>
      <c r="C6128" s="5">
        <f t="shared" si="95"/>
        <v>16.105749978485296</v>
      </c>
      <c r="D6128" t="s">
        <v>10</v>
      </c>
    </row>
    <row r="6129" spans="1:4" x14ac:dyDescent="0.3">
      <c r="A6129" s="14">
        <v>11.826813186813187</v>
      </c>
      <c r="B6129" s="15">
        <v>8.1235623343986596</v>
      </c>
      <c r="C6129" s="5">
        <f t="shared" si="95"/>
        <v>19.950375521211846</v>
      </c>
      <c r="D6129" t="s">
        <v>10</v>
      </c>
    </row>
    <row r="6130" spans="1:4" x14ac:dyDescent="0.3">
      <c r="A6130" s="14">
        <v>16.26186813186813</v>
      </c>
      <c r="B6130" s="15">
        <v>10.038653761103056</v>
      </c>
      <c r="C6130" s="5">
        <f t="shared" si="95"/>
        <v>26.300521892971187</v>
      </c>
      <c r="D6130" t="s">
        <v>10</v>
      </c>
    </row>
    <row r="6131" spans="1:4" x14ac:dyDescent="0.3">
      <c r="A6131" s="14">
        <v>16.26186813186813</v>
      </c>
      <c r="B6131" s="15">
        <v>14.809417197204601</v>
      </c>
      <c r="C6131" s="5">
        <f t="shared" si="95"/>
        <v>31.07128532907273</v>
      </c>
      <c r="D6131" t="s">
        <v>10</v>
      </c>
    </row>
    <row r="6132" spans="1:4" x14ac:dyDescent="0.3">
      <c r="A6132" s="14">
        <v>16.26186813186813</v>
      </c>
      <c r="B6132" s="15">
        <v>16.981672880368407</v>
      </c>
      <c r="C6132" s="5">
        <f t="shared" si="95"/>
        <v>33.243541012236534</v>
      </c>
      <c r="D6132" t="s">
        <v>10</v>
      </c>
    </row>
    <row r="6133" spans="1:4" x14ac:dyDescent="0.3">
      <c r="A6133" s="14">
        <v>15.522692307692306</v>
      </c>
      <c r="B6133" s="15">
        <v>18.403738565042929</v>
      </c>
      <c r="C6133" s="5">
        <f t="shared" si="95"/>
        <v>33.926430872735239</v>
      </c>
      <c r="D6133" t="s">
        <v>10</v>
      </c>
    </row>
    <row r="6134" spans="1:4" x14ac:dyDescent="0.3">
      <c r="A6134" s="14">
        <v>15.522692307692306</v>
      </c>
      <c r="B6134" s="15">
        <v>19.84608467184712</v>
      </c>
      <c r="C6134" s="5">
        <f t="shared" si="95"/>
        <v>35.368776979539426</v>
      </c>
      <c r="D6134" t="s">
        <v>10</v>
      </c>
    </row>
    <row r="6135" spans="1:4" x14ac:dyDescent="0.3">
      <c r="A6135" s="14">
        <v>12.565989010989011</v>
      </c>
      <c r="B6135" s="15">
        <v>21.602551668661654</v>
      </c>
      <c r="C6135" s="5">
        <f t="shared" si="95"/>
        <v>34.168540679650661</v>
      </c>
      <c r="D6135" t="s">
        <v>10</v>
      </c>
    </row>
    <row r="6136" spans="1:4" x14ac:dyDescent="0.3">
      <c r="A6136" s="14">
        <v>11.826813186813187</v>
      </c>
      <c r="B6136" s="15">
        <v>23.289087305627287</v>
      </c>
      <c r="C6136" s="5">
        <f t="shared" si="95"/>
        <v>35.115900492440474</v>
      </c>
      <c r="D6136" t="s">
        <v>10</v>
      </c>
    </row>
    <row r="6137" spans="1:4" x14ac:dyDescent="0.3">
      <c r="A6137" s="14">
        <v>15.522692307692306</v>
      </c>
      <c r="B6137" s="15">
        <v>24.971143166228984</v>
      </c>
      <c r="C6137" s="5">
        <f t="shared" si="95"/>
        <v>40.493835473921294</v>
      </c>
      <c r="D6137" t="s">
        <v>10</v>
      </c>
    </row>
    <row r="6138" spans="1:4" x14ac:dyDescent="0.3">
      <c r="A6138" s="14">
        <v>19.957747252747254</v>
      </c>
      <c r="B6138" s="15">
        <v>26.331926144279191</v>
      </c>
      <c r="C6138" s="5">
        <f t="shared" si="95"/>
        <v>46.289673397026448</v>
      </c>
      <c r="D6138" t="s">
        <v>10</v>
      </c>
    </row>
    <row r="6139" spans="1:4" x14ac:dyDescent="0.3">
      <c r="A6139" s="14">
        <v>19.957747252747254</v>
      </c>
      <c r="B6139" s="15">
        <v>26.81002418188309</v>
      </c>
      <c r="C6139" s="5">
        <f t="shared" si="95"/>
        <v>46.767771434630347</v>
      </c>
      <c r="D6139" t="s">
        <v>10</v>
      </c>
    </row>
    <row r="6140" spans="1:4" x14ac:dyDescent="0.3">
      <c r="A6140" s="14">
        <v>14.783516483516486</v>
      </c>
      <c r="B6140" s="15">
        <v>26.335167001269703</v>
      </c>
      <c r="C6140" s="5">
        <f t="shared" si="95"/>
        <v>41.118683484786189</v>
      </c>
      <c r="D6140" t="s">
        <v>10</v>
      </c>
    </row>
    <row r="6141" spans="1:4" x14ac:dyDescent="0.3">
      <c r="A6141" s="14">
        <v>7.391758241758243</v>
      </c>
      <c r="B6141" s="15">
        <v>23.278994242983725</v>
      </c>
      <c r="C6141" s="5">
        <f t="shared" si="95"/>
        <v>30.670752484741968</v>
      </c>
      <c r="D6141" t="s">
        <v>10</v>
      </c>
    </row>
    <row r="6142" spans="1:4" x14ac:dyDescent="0.3">
      <c r="A6142" s="14">
        <v>0.94000000000000028</v>
      </c>
      <c r="B6142" s="15">
        <v>22.42153500293869</v>
      </c>
      <c r="C6142" s="5">
        <f t="shared" si="95"/>
        <v>23.361535002938691</v>
      </c>
      <c r="D6142" t="s">
        <v>10</v>
      </c>
    </row>
    <row r="6143" spans="1:4" x14ac:dyDescent="0.3">
      <c r="A6143" s="14">
        <v>0.94000000000000028</v>
      </c>
      <c r="B6143" s="15">
        <v>22.75412479597453</v>
      </c>
      <c r="C6143" s="5">
        <f t="shared" si="95"/>
        <v>23.694124795974531</v>
      </c>
      <c r="D6143" t="s">
        <v>10</v>
      </c>
    </row>
    <row r="6144" spans="1:4" x14ac:dyDescent="0.3">
      <c r="A6144" s="14">
        <v>0.94000000000000028</v>
      </c>
      <c r="B6144" s="15">
        <v>23.336849185561981</v>
      </c>
      <c r="C6144" s="5">
        <f t="shared" si="95"/>
        <v>24.276849185561982</v>
      </c>
      <c r="D6144" t="s">
        <v>10</v>
      </c>
    </row>
    <row r="6145" spans="1:4" x14ac:dyDescent="0.3">
      <c r="A6145" s="14">
        <v>0.94000000000000028</v>
      </c>
      <c r="B6145" s="15">
        <v>23.616155241846801</v>
      </c>
      <c r="C6145" s="5">
        <f t="shared" si="95"/>
        <v>24.556155241846803</v>
      </c>
      <c r="D6145" t="s">
        <v>10</v>
      </c>
    </row>
    <row r="6146" spans="1:4" x14ac:dyDescent="0.3">
      <c r="A6146" s="14">
        <v>0.94000000000000028</v>
      </c>
      <c r="B6146" s="15">
        <v>23.146082161956141</v>
      </c>
      <c r="C6146" s="5">
        <f t="shared" si="95"/>
        <v>24.086082161956142</v>
      </c>
      <c r="D6146" t="s">
        <v>10</v>
      </c>
    </row>
    <row r="6147" spans="1:4" x14ac:dyDescent="0.3">
      <c r="A6147" s="14">
        <v>0.94000000000000028</v>
      </c>
      <c r="B6147" s="15">
        <v>21.689392077029439</v>
      </c>
      <c r="C6147" s="5">
        <f t="shared" ref="C6147:C6210" si="96">SUM(A6147:B6147)</f>
        <v>22.62939207702944</v>
      </c>
      <c r="D6147" t="s">
        <v>10</v>
      </c>
    </row>
    <row r="6148" spans="1:4" x14ac:dyDescent="0.3">
      <c r="A6148" s="14">
        <v>0.94000000000000028</v>
      </c>
      <c r="B6148" s="15">
        <v>19.935767698938587</v>
      </c>
      <c r="C6148" s="5">
        <f t="shared" si="96"/>
        <v>20.875767698938589</v>
      </c>
      <c r="D6148" t="s">
        <v>10</v>
      </c>
    </row>
    <row r="6149" spans="1:4" x14ac:dyDescent="0.3">
      <c r="A6149" s="14">
        <v>0.94000000000000028</v>
      </c>
      <c r="B6149" s="15">
        <v>17.994510806614969</v>
      </c>
      <c r="C6149" s="5">
        <f t="shared" si="96"/>
        <v>18.93451080661497</v>
      </c>
      <c r="D6149" t="s">
        <v>10</v>
      </c>
    </row>
    <row r="6150" spans="1:4" x14ac:dyDescent="0.3">
      <c r="A6150" s="14">
        <v>0.94000000000000028</v>
      </c>
      <c r="B6150" s="15">
        <v>14.474426545557332</v>
      </c>
      <c r="C6150" s="5">
        <f t="shared" si="96"/>
        <v>15.414426545557331</v>
      </c>
      <c r="D6150" t="s">
        <v>10</v>
      </c>
    </row>
    <row r="6151" spans="1:4" x14ac:dyDescent="0.3">
      <c r="A6151" s="14">
        <v>0.94000000000000028</v>
      </c>
      <c r="B6151" s="15">
        <v>10.797629818305179</v>
      </c>
      <c r="C6151" s="5">
        <f t="shared" si="96"/>
        <v>11.737629818305178</v>
      </c>
      <c r="D6151" t="s">
        <v>10</v>
      </c>
    </row>
    <row r="6152" spans="1:4" x14ac:dyDescent="0.3">
      <c r="A6152" s="14">
        <v>7.391758241758243</v>
      </c>
      <c r="B6152" s="15">
        <v>8.7139917367270527</v>
      </c>
      <c r="C6152" s="5">
        <f t="shared" si="96"/>
        <v>16.105749978485296</v>
      </c>
      <c r="D6152" t="s">
        <v>10</v>
      </c>
    </row>
    <row r="6153" spans="1:4" x14ac:dyDescent="0.3">
      <c r="A6153" s="14">
        <v>11.826813186813187</v>
      </c>
      <c r="B6153" s="15">
        <v>8.1235623343986596</v>
      </c>
      <c r="C6153" s="5">
        <f t="shared" si="96"/>
        <v>19.950375521211846</v>
      </c>
      <c r="D6153" t="s">
        <v>10</v>
      </c>
    </row>
    <row r="6154" spans="1:4" x14ac:dyDescent="0.3">
      <c r="A6154" s="14">
        <v>16.26186813186813</v>
      </c>
      <c r="B6154" s="15">
        <v>10.038653761103056</v>
      </c>
      <c r="C6154" s="5">
        <f t="shared" si="96"/>
        <v>26.300521892971187</v>
      </c>
      <c r="D6154" t="s">
        <v>10</v>
      </c>
    </row>
    <row r="6155" spans="1:4" x14ac:dyDescent="0.3">
      <c r="A6155" s="14">
        <v>16.26186813186813</v>
      </c>
      <c r="B6155" s="15">
        <v>14.809417197204601</v>
      </c>
      <c r="C6155" s="5">
        <f t="shared" si="96"/>
        <v>31.07128532907273</v>
      </c>
      <c r="D6155" t="s">
        <v>10</v>
      </c>
    </row>
    <row r="6156" spans="1:4" x14ac:dyDescent="0.3">
      <c r="A6156" s="14">
        <v>16.26186813186813</v>
      </c>
      <c r="B6156" s="15">
        <v>16.981672880368407</v>
      </c>
      <c r="C6156" s="5">
        <f t="shared" si="96"/>
        <v>33.243541012236534</v>
      </c>
      <c r="D6156" t="s">
        <v>10</v>
      </c>
    </row>
    <row r="6157" spans="1:4" x14ac:dyDescent="0.3">
      <c r="A6157" s="14">
        <v>15.522692307692306</v>
      </c>
      <c r="B6157" s="15">
        <v>18.403738565042929</v>
      </c>
      <c r="C6157" s="5">
        <f t="shared" si="96"/>
        <v>33.926430872735239</v>
      </c>
      <c r="D6157" t="s">
        <v>10</v>
      </c>
    </row>
    <row r="6158" spans="1:4" x14ac:dyDescent="0.3">
      <c r="A6158" s="14">
        <v>15.522692307692306</v>
      </c>
      <c r="B6158" s="15">
        <v>19.84608467184712</v>
      </c>
      <c r="C6158" s="5">
        <f t="shared" si="96"/>
        <v>35.368776979539426</v>
      </c>
      <c r="D6158" t="s">
        <v>10</v>
      </c>
    </row>
    <row r="6159" spans="1:4" x14ac:dyDescent="0.3">
      <c r="A6159" s="14">
        <v>12.565989010989011</v>
      </c>
      <c r="B6159" s="15">
        <v>21.602551668661654</v>
      </c>
      <c r="C6159" s="5">
        <f t="shared" si="96"/>
        <v>34.168540679650661</v>
      </c>
      <c r="D6159" t="s">
        <v>10</v>
      </c>
    </row>
    <row r="6160" spans="1:4" x14ac:dyDescent="0.3">
      <c r="A6160" s="14">
        <v>11.826813186813187</v>
      </c>
      <c r="B6160" s="15">
        <v>23.289087305627287</v>
      </c>
      <c r="C6160" s="5">
        <f t="shared" si="96"/>
        <v>35.115900492440474</v>
      </c>
      <c r="D6160" t="s">
        <v>10</v>
      </c>
    </row>
    <row r="6161" spans="1:4" x14ac:dyDescent="0.3">
      <c r="A6161" s="14">
        <v>15.522692307692306</v>
      </c>
      <c r="B6161" s="15">
        <v>24.971143166228984</v>
      </c>
      <c r="C6161" s="5">
        <f t="shared" si="96"/>
        <v>40.493835473921294</v>
      </c>
      <c r="D6161" t="s">
        <v>10</v>
      </c>
    </row>
    <row r="6162" spans="1:4" x14ac:dyDescent="0.3">
      <c r="A6162" s="14">
        <v>19.957747252747254</v>
      </c>
      <c r="B6162" s="15">
        <v>26.331926144279191</v>
      </c>
      <c r="C6162" s="5">
        <f t="shared" si="96"/>
        <v>46.289673397026448</v>
      </c>
      <c r="D6162" t="s">
        <v>10</v>
      </c>
    </row>
    <row r="6163" spans="1:4" x14ac:dyDescent="0.3">
      <c r="A6163" s="14">
        <v>19.957747252747254</v>
      </c>
      <c r="B6163" s="15">
        <v>26.81002418188309</v>
      </c>
      <c r="C6163" s="5">
        <f t="shared" si="96"/>
        <v>46.767771434630347</v>
      </c>
      <c r="D6163" t="s">
        <v>10</v>
      </c>
    </row>
    <row r="6164" spans="1:4" x14ac:dyDescent="0.3">
      <c r="A6164" s="14">
        <v>14.783516483516486</v>
      </c>
      <c r="B6164" s="15">
        <v>26.335167001269703</v>
      </c>
      <c r="C6164" s="5">
        <f t="shared" si="96"/>
        <v>41.118683484786189</v>
      </c>
      <c r="D6164" t="s">
        <v>10</v>
      </c>
    </row>
    <row r="6165" spans="1:4" x14ac:dyDescent="0.3">
      <c r="A6165" s="14">
        <v>7.391758241758243</v>
      </c>
      <c r="B6165" s="15">
        <v>23.278994242983725</v>
      </c>
      <c r="C6165" s="5">
        <f t="shared" si="96"/>
        <v>30.670752484741968</v>
      </c>
      <c r="D6165" t="s">
        <v>10</v>
      </c>
    </row>
    <row r="6166" spans="1:4" x14ac:dyDescent="0.3">
      <c r="A6166" s="14">
        <v>0.94000000000000028</v>
      </c>
      <c r="B6166" s="15">
        <v>22.42153500293869</v>
      </c>
      <c r="C6166" s="5">
        <f t="shared" si="96"/>
        <v>23.361535002938691</v>
      </c>
      <c r="D6166" t="s">
        <v>10</v>
      </c>
    </row>
    <row r="6167" spans="1:4" x14ac:dyDescent="0.3">
      <c r="A6167" s="14">
        <v>0.94000000000000028</v>
      </c>
      <c r="B6167" s="15">
        <v>22.75412479597453</v>
      </c>
      <c r="C6167" s="5">
        <f t="shared" si="96"/>
        <v>23.694124795974531</v>
      </c>
      <c r="D6167" t="s">
        <v>10</v>
      </c>
    </row>
    <row r="6168" spans="1:4" x14ac:dyDescent="0.3">
      <c r="A6168" s="14">
        <v>0.94000000000000028</v>
      </c>
      <c r="B6168" s="15">
        <v>23.336849185561981</v>
      </c>
      <c r="C6168" s="5">
        <f t="shared" si="96"/>
        <v>24.276849185561982</v>
      </c>
      <c r="D6168" t="s">
        <v>10</v>
      </c>
    </row>
    <row r="6169" spans="1:4" x14ac:dyDescent="0.3">
      <c r="A6169" s="14">
        <v>0.94000000000000028</v>
      </c>
      <c r="B6169" s="15">
        <v>23.616155241846801</v>
      </c>
      <c r="C6169" s="5">
        <f t="shared" si="96"/>
        <v>24.556155241846803</v>
      </c>
      <c r="D6169" t="s">
        <v>10</v>
      </c>
    </row>
    <row r="6170" spans="1:4" x14ac:dyDescent="0.3">
      <c r="A6170" s="14">
        <v>0.94000000000000028</v>
      </c>
      <c r="B6170" s="15">
        <v>23.146082161956141</v>
      </c>
      <c r="C6170" s="5">
        <f t="shared" si="96"/>
        <v>24.086082161956142</v>
      </c>
      <c r="D6170" t="s">
        <v>10</v>
      </c>
    </row>
    <row r="6171" spans="1:4" x14ac:dyDescent="0.3">
      <c r="A6171" s="14">
        <v>0.94000000000000028</v>
      </c>
      <c r="B6171" s="15">
        <v>21.689392077029439</v>
      </c>
      <c r="C6171" s="5">
        <f t="shared" si="96"/>
        <v>22.62939207702944</v>
      </c>
      <c r="D6171" t="s">
        <v>10</v>
      </c>
    </row>
    <row r="6172" spans="1:4" x14ac:dyDescent="0.3">
      <c r="A6172" s="14">
        <v>0.94000000000000028</v>
      </c>
      <c r="B6172" s="15">
        <v>19.935767698938587</v>
      </c>
      <c r="C6172" s="5">
        <f t="shared" si="96"/>
        <v>20.875767698938589</v>
      </c>
      <c r="D6172" t="s">
        <v>10</v>
      </c>
    </row>
    <row r="6173" spans="1:4" x14ac:dyDescent="0.3">
      <c r="A6173" s="14">
        <v>0.94000000000000028</v>
      </c>
      <c r="B6173" s="15">
        <v>17.994510806614969</v>
      </c>
      <c r="C6173" s="5">
        <f t="shared" si="96"/>
        <v>18.93451080661497</v>
      </c>
      <c r="D6173" t="s">
        <v>10</v>
      </c>
    </row>
    <row r="6174" spans="1:4" x14ac:dyDescent="0.3">
      <c r="A6174" s="14">
        <v>0.94000000000000028</v>
      </c>
      <c r="B6174" s="15">
        <v>14.474426545557332</v>
      </c>
      <c r="C6174" s="5">
        <f t="shared" si="96"/>
        <v>15.414426545557331</v>
      </c>
      <c r="D6174" t="s">
        <v>10</v>
      </c>
    </row>
    <row r="6175" spans="1:4" x14ac:dyDescent="0.3">
      <c r="A6175" s="14">
        <v>0.94000000000000028</v>
      </c>
      <c r="B6175" s="15">
        <v>10.797629818305179</v>
      </c>
      <c r="C6175" s="5">
        <f t="shared" si="96"/>
        <v>11.737629818305178</v>
      </c>
      <c r="D6175" t="s">
        <v>10</v>
      </c>
    </row>
    <row r="6176" spans="1:4" x14ac:dyDescent="0.3">
      <c r="A6176" s="14">
        <v>7.391758241758243</v>
      </c>
      <c r="B6176" s="15">
        <v>8.7139917367270527</v>
      </c>
      <c r="C6176" s="5">
        <f t="shared" si="96"/>
        <v>16.105749978485296</v>
      </c>
      <c r="D6176" t="s">
        <v>10</v>
      </c>
    </row>
    <row r="6177" spans="1:4" x14ac:dyDescent="0.3">
      <c r="A6177" s="14">
        <v>11.826813186813187</v>
      </c>
      <c r="B6177" s="15">
        <v>8.1235623343986596</v>
      </c>
      <c r="C6177" s="5">
        <f t="shared" si="96"/>
        <v>19.950375521211846</v>
      </c>
      <c r="D6177" t="s">
        <v>10</v>
      </c>
    </row>
    <row r="6178" spans="1:4" x14ac:dyDescent="0.3">
      <c r="A6178" s="14">
        <v>16.26186813186813</v>
      </c>
      <c r="B6178" s="15">
        <v>10.038653761103056</v>
      </c>
      <c r="C6178" s="5">
        <f t="shared" si="96"/>
        <v>26.300521892971187</v>
      </c>
      <c r="D6178" t="s">
        <v>10</v>
      </c>
    </row>
    <row r="6179" spans="1:4" x14ac:dyDescent="0.3">
      <c r="A6179" s="14">
        <v>16.26186813186813</v>
      </c>
      <c r="B6179" s="15">
        <v>14.809417197204601</v>
      </c>
      <c r="C6179" s="5">
        <f t="shared" si="96"/>
        <v>31.07128532907273</v>
      </c>
      <c r="D6179" t="s">
        <v>10</v>
      </c>
    </row>
    <row r="6180" spans="1:4" x14ac:dyDescent="0.3">
      <c r="A6180" s="14">
        <v>16.26186813186813</v>
      </c>
      <c r="B6180" s="15">
        <v>16.981672880368407</v>
      </c>
      <c r="C6180" s="5">
        <f t="shared" si="96"/>
        <v>33.243541012236534</v>
      </c>
      <c r="D6180" t="s">
        <v>10</v>
      </c>
    </row>
    <row r="6181" spans="1:4" x14ac:dyDescent="0.3">
      <c r="A6181" s="14">
        <v>15.522692307692306</v>
      </c>
      <c r="B6181" s="15">
        <v>18.403738565042929</v>
      </c>
      <c r="C6181" s="5">
        <f t="shared" si="96"/>
        <v>33.926430872735239</v>
      </c>
      <c r="D6181" t="s">
        <v>10</v>
      </c>
    </row>
    <row r="6182" spans="1:4" x14ac:dyDescent="0.3">
      <c r="A6182" s="14">
        <v>15.522692307692306</v>
      </c>
      <c r="B6182" s="15">
        <v>19.84608467184712</v>
      </c>
      <c r="C6182" s="5">
        <f t="shared" si="96"/>
        <v>35.368776979539426</v>
      </c>
      <c r="D6182" t="s">
        <v>10</v>
      </c>
    </row>
    <row r="6183" spans="1:4" x14ac:dyDescent="0.3">
      <c r="A6183" s="14">
        <v>12.565989010989011</v>
      </c>
      <c r="B6183" s="15">
        <v>21.602551668661654</v>
      </c>
      <c r="C6183" s="5">
        <f t="shared" si="96"/>
        <v>34.168540679650661</v>
      </c>
      <c r="D6183" t="s">
        <v>10</v>
      </c>
    </row>
    <row r="6184" spans="1:4" x14ac:dyDescent="0.3">
      <c r="A6184" s="14">
        <v>11.826813186813187</v>
      </c>
      <c r="B6184" s="15">
        <v>23.289087305627287</v>
      </c>
      <c r="C6184" s="5">
        <f t="shared" si="96"/>
        <v>35.115900492440474</v>
      </c>
      <c r="D6184" t="s">
        <v>10</v>
      </c>
    </row>
    <row r="6185" spans="1:4" x14ac:dyDescent="0.3">
      <c r="A6185" s="14">
        <v>15.522692307692306</v>
      </c>
      <c r="B6185" s="15">
        <v>24.971143166228984</v>
      </c>
      <c r="C6185" s="5">
        <f t="shared" si="96"/>
        <v>40.493835473921294</v>
      </c>
      <c r="D6185" t="s">
        <v>10</v>
      </c>
    </row>
    <row r="6186" spans="1:4" x14ac:dyDescent="0.3">
      <c r="A6186" s="14">
        <v>19.957747252747254</v>
      </c>
      <c r="B6186" s="15">
        <v>26.331926144279191</v>
      </c>
      <c r="C6186" s="5">
        <f t="shared" si="96"/>
        <v>46.289673397026448</v>
      </c>
      <c r="D6186" t="s">
        <v>10</v>
      </c>
    </row>
    <row r="6187" spans="1:4" x14ac:dyDescent="0.3">
      <c r="A6187" s="14">
        <v>19.957747252747254</v>
      </c>
      <c r="B6187" s="15">
        <v>26.81002418188309</v>
      </c>
      <c r="C6187" s="5">
        <f t="shared" si="96"/>
        <v>46.767771434630347</v>
      </c>
      <c r="D6187" t="s">
        <v>10</v>
      </c>
    </row>
    <row r="6188" spans="1:4" x14ac:dyDescent="0.3">
      <c r="A6188" s="14">
        <v>14.783516483516486</v>
      </c>
      <c r="B6188" s="15">
        <v>26.335167001269703</v>
      </c>
      <c r="C6188" s="5">
        <f t="shared" si="96"/>
        <v>41.118683484786189</v>
      </c>
      <c r="D6188" t="s">
        <v>10</v>
      </c>
    </row>
    <row r="6189" spans="1:4" x14ac:dyDescent="0.3">
      <c r="A6189" s="14">
        <v>7.391758241758243</v>
      </c>
      <c r="B6189" s="15">
        <v>23.278994242983725</v>
      </c>
      <c r="C6189" s="5">
        <f t="shared" si="96"/>
        <v>30.670752484741968</v>
      </c>
      <c r="D6189" t="s">
        <v>10</v>
      </c>
    </row>
    <row r="6190" spans="1:4" x14ac:dyDescent="0.3">
      <c r="A6190" s="14">
        <v>0.94000000000000028</v>
      </c>
      <c r="B6190" s="15">
        <v>22.42153500293869</v>
      </c>
      <c r="C6190" s="5">
        <f t="shared" si="96"/>
        <v>23.361535002938691</v>
      </c>
      <c r="D6190" t="s">
        <v>10</v>
      </c>
    </row>
    <row r="6191" spans="1:4" x14ac:dyDescent="0.3">
      <c r="A6191" s="14">
        <v>0.94000000000000028</v>
      </c>
      <c r="B6191" s="15">
        <v>22.75412479597453</v>
      </c>
      <c r="C6191" s="5">
        <f t="shared" si="96"/>
        <v>23.694124795974531</v>
      </c>
      <c r="D6191" t="s">
        <v>10</v>
      </c>
    </row>
    <row r="6192" spans="1:4" x14ac:dyDescent="0.3">
      <c r="A6192" s="14">
        <v>0.94000000000000028</v>
      </c>
      <c r="B6192" s="15">
        <v>23.336849185561981</v>
      </c>
      <c r="C6192" s="5">
        <f t="shared" si="96"/>
        <v>24.276849185561982</v>
      </c>
      <c r="D6192" t="s">
        <v>10</v>
      </c>
    </row>
    <row r="6193" spans="1:4" x14ac:dyDescent="0.3">
      <c r="A6193" s="14">
        <v>0.94000000000000028</v>
      </c>
      <c r="B6193" s="15">
        <v>23.616155241846801</v>
      </c>
      <c r="C6193" s="5">
        <f t="shared" si="96"/>
        <v>24.556155241846803</v>
      </c>
      <c r="D6193" t="s">
        <v>10</v>
      </c>
    </row>
    <row r="6194" spans="1:4" x14ac:dyDescent="0.3">
      <c r="A6194" s="14">
        <v>0.94000000000000028</v>
      </c>
      <c r="B6194" s="15">
        <v>23.146082161956141</v>
      </c>
      <c r="C6194" s="5">
        <f t="shared" si="96"/>
        <v>24.086082161956142</v>
      </c>
      <c r="D6194" t="s">
        <v>10</v>
      </c>
    </row>
    <row r="6195" spans="1:4" x14ac:dyDescent="0.3">
      <c r="A6195" s="14">
        <v>0.94000000000000028</v>
      </c>
      <c r="B6195" s="15">
        <v>21.689392077029439</v>
      </c>
      <c r="C6195" s="5">
        <f t="shared" si="96"/>
        <v>22.62939207702944</v>
      </c>
      <c r="D6195" t="s">
        <v>10</v>
      </c>
    </row>
    <row r="6196" spans="1:4" x14ac:dyDescent="0.3">
      <c r="A6196" s="14">
        <v>0.94000000000000028</v>
      </c>
      <c r="B6196" s="15">
        <v>19.935767698938587</v>
      </c>
      <c r="C6196" s="5">
        <f t="shared" si="96"/>
        <v>20.875767698938589</v>
      </c>
      <c r="D6196" t="s">
        <v>10</v>
      </c>
    </row>
    <row r="6197" spans="1:4" x14ac:dyDescent="0.3">
      <c r="A6197" s="14">
        <v>0.94000000000000028</v>
      </c>
      <c r="B6197" s="15">
        <v>17.994510806614969</v>
      </c>
      <c r="C6197" s="5">
        <f t="shared" si="96"/>
        <v>18.93451080661497</v>
      </c>
      <c r="D6197" t="s">
        <v>10</v>
      </c>
    </row>
    <row r="6198" spans="1:4" x14ac:dyDescent="0.3">
      <c r="A6198" s="14">
        <v>0.94000000000000028</v>
      </c>
      <c r="B6198" s="15">
        <v>14.474426545557332</v>
      </c>
      <c r="C6198" s="5">
        <f t="shared" si="96"/>
        <v>15.414426545557331</v>
      </c>
      <c r="D6198" t="s">
        <v>10</v>
      </c>
    </row>
    <row r="6199" spans="1:4" x14ac:dyDescent="0.3">
      <c r="A6199" s="14">
        <v>0.94000000000000028</v>
      </c>
      <c r="B6199" s="15">
        <v>10.797629818305179</v>
      </c>
      <c r="C6199" s="5">
        <f t="shared" si="96"/>
        <v>11.737629818305178</v>
      </c>
      <c r="D6199" t="s">
        <v>10</v>
      </c>
    </row>
    <row r="6200" spans="1:4" x14ac:dyDescent="0.3">
      <c r="A6200" s="14">
        <v>7.391758241758243</v>
      </c>
      <c r="B6200" s="15">
        <v>8.7139917367270527</v>
      </c>
      <c r="C6200" s="5">
        <f t="shared" si="96"/>
        <v>16.105749978485296</v>
      </c>
      <c r="D6200" t="s">
        <v>10</v>
      </c>
    </row>
    <row r="6201" spans="1:4" x14ac:dyDescent="0.3">
      <c r="A6201" s="14">
        <v>11.826813186813187</v>
      </c>
      <c r="B6201" s="15">
        <v>8.1235623343986596</v>
      </c>
      <c r="C6201" s="5">
        <f t="shared" si="96"/>
        <v>19.950375521211846</v>
      </c>
      <c r="D6201" t="s">
        <v>10</v>
      </c>
    </row>
    <row r="6202" spans="1:4" x14ac:dyDescent="0.3">
      <c r="A6202" s="14">
        <v>16.26186813186813</v>
      </c>
      <c r="B6202" s="15">
        <v>10.038653761103056</v>
      </c>
      <c r="C6202" s="5">
        <f t="shared" si="96"/>
        <v>26.300521892971187</v>
      </c>
      <c r="D6202" t="s">
        <v>10</v>
      </c>
    </row>
    <row r="6203" spans="1:4" x14ac:dyDescent="0.3">
      <c r="A6203" s="14">
        <v>16.26186813186813</v>
      </c>
      <c r="B6203" s="15">
        <v>14.809417197204601</v>
      </c>
      <c r="C6203" s="5">
        <f t="shared" si="96"/>
        <v>31.07128532907273</v>
      </c>
      <c r="D6203" t="s">
        <v>10</v>
      </c>
    </row>
    <row r="6204" spans="1:4" x14ac:dyDescent="0.3">
      <c r="A6204" s="14">
        <v>16.26186813186813</v>
      </c>
      <c r="B6204" s="15">
        <v>16.981672880368407</v>
      </c>
      <c r="C6204" s="5">
        <f t="shared" si="96"/>
        <v>33.243541012236534</v>
      </c>
      <c r="D6204" t="s">
        <v>10</v>
      </c>
    </row>
    <row r="6205" spans="1:4" x14ac:dyDescent="0.3">
      <c r="A6205" s="14">
        <v>15.522692307692306</v>
      </c>
      <c r="B6205" s="15">
        <v>18.403738565042929</v>
      </c>
      <c r="C6205" s="5">
        <f t="shared" si="96"/>
        <v>33.926430872735239</v>
      </c>
      <c r="D6205" t="s">
        <v>10</v>
      </c>
    </row>
    <row r="6206" spans="1:4" x14ac:dyDescent="0.3">
      <c r="A6206" s="14">
        <v>15.522692307692306</v>
      </c>
      <c r="B6206" s="15">
        <v>19.84608467184712</v>
      </c>
      <c r="C6206" s="5">
        <f t="shared" si="96"/>
        <v>35.368776979539426</v>
      </c>
      <c r="D6206" t="s">
        <v>10</v>
      </c>
    </row>
    <row r="6207" spans="1:4" x14ac:dyDescent="0.3">
      <c r="A6207" s="14">
        <v>12.565989010989011</v>
      </c>
      <c r="B6207" s="15">
        <v>21.602551668661654</v>
      </c>
      <c r="C6207" s="5">
        <f t="shared" si="96"/>
        <v>34.168540679650661</v>
      </c>
      <c r="D6207" t="s">
        <v>10</v>
      </c>
    </row>
    <row r="6208" spans="1:4" x14ac:dyDescent="0.3">
      <c r="A6208" s="14">
        <v>11.826813186813187</v>
      </c>
      <c r="B6208" s="15">
        <v>23.289087305627287</v>
      </c>
      <c r="C6208" s="5">
        <f t="shared" si="96"/>
        <v>35.115900492440474</v>
      </c>
      <c r="D6208" t="s">
        <v>10</v>
      </c>
    </row>
    <row r="6209" spans="1:4" x14ac:dyDescent="0.3">
      <c r="A6209" s="14">
        <v>15.522692307692306</v>
      </c>
      <c r="B6209" s="15">
        <v>24.971143166228984</v>
      </c>
      <c r="C6209" s="5">
        <f t="shared" si="96"/>
        <v>40.493835473921294</v>
      </c>
      <c r="D6209" t="s">
        <v>10</v>
      </c>
    </row>
    <row r="6210" spans="1:4" x14ac:dyDescent="0.3">
      <c r="A6210" s="14">
        <v>19.957747252747254</v>
      </c>
      <c r="B6210" s="15">
        <v>26.331926144279191</v>
      </c>
      <c r="C6210" s="5">
        <f t="shared" si="96"/>
        <v>46.289673397026448</v>
      </c>
      <c r="D6210" t="s">
        <v>10</v>
      </c>
    </row>
    <row r="6211" spans="1:4" x14ac:dyDescent="0.3">
      <c r="A6211" s="14">
        <v>19.957747252747254</v>
      </c>
      <c r="B6211" s="15">
        <v>26.81002418188309</v>
      </c>
      <c r="C6211" s="5">
        <f t="shared" ref="C6211:C6274" si="97">SUM(A6211:B6211)</f>
        <v>46.767771434630347</v>
      </c>
      <c r="D6211" t="s">
        <v>10</v>
      </c>
    </row>
    <row r="6212" spans="1:4" x14ac:dyDescent="0.3">
      <c r="A6212" s="14">
        <v>14.783516483516486</v>
      </c>
      <c r="B6212" s="15">
        <v>26.335167001269703</v>
      </c>
      <c r="C6212" s="5">
        <f t="shared" si="97"/>
        <v>41.118683484786189</v>
      </c>
      <c r="D6212" t="s">
        <v>10</v>
      </c>
    </row>
    <row r="6213" spans="1:4" x14ac:dyDescent="0.3">
      <c r="A6213" s="14">
        <v>7.391758241758243</v>
      </c>
      <c r="B6213" s="15">
        <v>23.278994242983725</v>
      </c>
      <c r="C6213" s="5">
        <f t="shared" si="97"/>
        <v>30.670752484741968</v>
      </c>
      <c r="D6213" t="s">
        <v>10</v>
      </c>
    </row>
    <row r="6214" spans="1:4" x14ac:dyDescent="0.3">
      <c r="A6214" s="14">
        <v>0.94000000000000028</v>
      </c>
      <c r="B6214" s="15">
        <v>22.42153500293869</v>
      </c>
      <c r="C6214" s="5">
        <f t="shared" si="97"/>
        <v>23.361535002938691</v>
      </c>
      <c r="D6214" t="s">
        <v>10</v>
      </c>
    </row>
    <row r="6215" spans="1:4" x14ac:dyDescent="0.3">
      <c r="A6215" s="14">
        <v>0.94000000000000028</v>
      </c>
      <c r="B6215" s="15">
        <v>22.75412479597453</v>
      </c>
      <c r="C6215" s="5">
        <f t="shared" si="97"/>
        <v>23.694124795974531</v>
      </c>
      <c r="D6215" t="s">
        <v>10</v>
      </c>
    </row>
    <row r="6216" spans="1:4" x14ac:dyDescent="0.3">
      <c r="A6216" s="14">
        <v>0.94000000000000028</v>
      </c>
      <c r="B6216" s="15">
        <v>23.336849185561981</v>
      </c>
      <c r="C6216" s="5">
        <f t="shared" si="97"/>
        <v>24.276849185561982</v>
      </c>
      <c r="D6216" t="s">
        <v>10</v>
      </c>
    </row>
    <row r="6217" spans="1:4" x14ac:dyDescent="0.3">
      <c r="A6217" s="14">
        <v>0.94000000000000028</v>
      </c>
      <c r="B6217" s="15">
        <v>23.616155241846801</v>
      </c>
      <c r="C6217" s="5">
        <f t="shared" si="97"/>
        <v>24.556155241846803</v>
      </c>
      <c r="D6217" t="s">
        <v>10</v>
      </c>
    </row>
    <row r="6218" spans="1:4" x14ac:dyDescent="0.3">
      <c r="A6218" s="12">
        <v>0.94000000000000006</v>
      </c>
      <c r="B6218" s="13">
        <v>29.30645584747192</v>
      </c>
      <c r="C6218" s="5">
        <f t="shared" si="97"/>
        <v>30.246455847471921</v>
      </c>
      <c r="D6218" t="s">
        <v>10</v>
      </c>
    </row>
    <row r="6219" spans="1:4" x14ac:dyDescent="0.3">
      <c r="A6219" s="12">
        <v>0.94000000000000006</v>
      </c>
      <c r="B6219" s="13">
        <v>27.209118141213224</v>
      </c>
      <c r="C6219" s="5">
        <f t="shared" si="97"/>
        <v>28.149118141213226</v>
      </c>
      <c r="D6219" t="s">
        <v>10</v>
      </c>
    </row>
    <row r="6220" spans="1:4" x14ac:dyDescent="0.3">
      <c r="A6220" s="12">
        <v>0.94000000000000006</v>
      </c>
      <c r="B6220" s="13">
        <v>24.270696892881542</v>
      </c>
      <c r="C6220" s="5">
        <f t="shared" si="97"/>
        <v>25.210696892881543</v>
      </c>
      <c r="D6220" t="s">
        <v>10</v>
      </c>
    </row>
    <row r="6221" spans="1:4" x14ac:dyDescent="0.3">
      <c r="A6221" s="12">
        <v>0.94000000000000006</v>
      </c>
      <c r="B6221" s="13">
        <v>20.501654275040437</v>
      </c>
      <c r="C6221" s="5">
        <f t="shared" si="97"/>
        <v>21.441654275040438</v>
      </c>
      <c r="D6221" t="s">
        <v>10</v>
      </c>
    </row>
    <row r="6222" spans="1:4" x14ac:dyDescent="0.3">
      <c r="A6222" s="12">
        <v>0.94000000000000006</v>
      </c>
      <c r="B6222" s="13">
        <v>16.578839650440027</v>
      </c>
      <c r="C6222" s="5">
        <f t="shared" si="97"/>
        <v>17.518839650440029</v>
      </c>
      <c r="D6222" t="s">
        <v>10</v>
      </c>
    </row>
    <row r="6223" spans="1:4" x14ac:dyDescent="0.3">
      <c r="A6223" s="12">
        <v>0.94000000000000006</v>
      </c>
      <c r="B6223" s="13">
        <v>13.401369828430429</v>
      </c>
      <c r="C6223" s="5">
        <f t="shared" si="97"/>
        <v>14.341369828430429</v>
      </c>
      <c r="D6223" t="s">
        <v>10</v>
      </c>
    </row>
    <row r="6224" spans="1:4" x14ac:dyDescent="0.3">
      <c r="A6224" s="12">
        <v>0.94000000000000006</v>
      </c>
      <c r="B6224" s="13">
        <v>10.727261990410534</v>
      </c>
      <c r="C6224" s="5">
        <f t="shared" si="97"/>
        <v>11.667261990410534</v>
      </c>
      <c r="D6224" t="s">
        <v>10</v>
      </c>
    </row>
    <row r="6225" spans="1:4" x14ac:dyDescent="0.3">
      <c r="A6225" s="12">
        <v>0.94000000000000006</v>
      </c>
      <c r="B6225" s="13">
        <v>8.2269603542291403</v>
      </c>
      <c r="C6225" s="5">
        <f t="shared" si="97"/>
        <v>9.1669603542291398</v>
      </c>
      <c r="D6225" t="s">
        <v>10</v>
      </c>
    </row>
    <row r="6226" spans="1:4" x14ac:dyDescent="0.3">
      <c r="A6226" s="12">
        <v>0.94000000000000006</v>
      </c>
      <c r="B6226" s="13">
        <v>6.2562184140255912</v>
      </c>
      <c r="C6226" s="5">
        <f t="shared" si="97"/>
        <v>7.1962184140255916</v>
      </c>
      <c r="D6226" t="s">
        <v>10</v>
      </c>
    </row>
    <row r="6227" spans="1:4" x14ac:dyDescent="0.3">
      <c r="A6227" s="12">
        <v>0.94000000000000006</v>
      </c>
      <c r="B6227" s="13">
        <v>5.0900031509444821</v>
      </c>
      <c r="C6227" s="5">
        <f t="shared" si="97"/>
        <v>6.0300031509444825</v>
      </c>
      <c r="D6227" t="s">
        <v>10</v>
      </c>
    </row>
    <row r="6228" spans="1:4" x14ac:dyDescent="0.3">
      <c r="A6228" s="12">
        <v>0.94000000000000006</v>
      </c>
      <c r="B6228" s="13">
        <v>5.1244618285953205</v>
      </c>
      <c r="C6228" s="5">
        <f t="shared" si="97"/>
        <v>6.0644618285953209</v>
      </c>
      <c r="D6228" t="s">
        <v>10</v>
      </c>
    </row>
    <row r="6229" spans="1:4" x14ac:dyDescent="0.3">
      <c r="A6229" s="12">
        <v>0.94000000000000006</v>
      </c>
      <c r="B6229" s="13">
        <v>6.0221968814835289</v>
      </c>
      <c r="C6229" s="5">
        <f t="shared" si="97"/>
        <v>6.9621968814835293</v>
      </c>
      <c r="D6229" t="s">
        <v>10</v>
      </c>
    </row>
    <row r="6230" spans="1:4" x14ac:dyDescent="0.3">
      <c r="A6230" s="12">
        <v>0.94000000000000006</v>
      </c>
      <c r="B6230" s="13">
        <v>8.2704311157523112</v>
      </c>
      <c r="C6230" s="5">
        <f t="shared" si="97"/>
        <v>9.2104311157523107</v>
      </c>
      <c r="D6230" t="s">
        <v>10</v>
      </c>
    </row>
    <row r="6231" spans="1:4" x14ac:dyDescent="0.3">
      <c r="A6231" s="12">
        <v>0.94000000000000006</v>
      </c>
      <c r="B6231" s="13">
        <v>11.280231596315655</v>
      </c>
      <c r="C6231" s="5">
        <f t="shared" si="97"/>
        <v>12.220231596315655</v>
      </c>
      <c r="D6231" t="s">
        <v>10</v>
      </c>
    </row>
    <row r="6232" spans="1:4" x14ac:dyDescent="0.3">
      <c r="A6232" s="12">
        <v>0.94000000000000006</v>
      </c>
      <c r="B6232" s="13">
        <v>14.454930878215668</v>
      </c>
      <c r="C6232" s="5">
        <f t="shared" si="97"/>
        <v>15.394930878215668</v>
      </c>
      <c r="D6232" t="s">
        <v>10</v>
      </c>
    </row>
    <row r="6233" spans="1:4" x14ac:dyDescent="0.3">
      <c r="A6233" s="12">
        <v>0.94000000000000006</v>
      </c>
      <c r="B6233" s="13">
        <v>17.736088893156293</v>
      </c>
      <c r="C6233" s="5">
        <f t="shared" si="97"/>
        <v>18.676088893156294</v>
      </c>
      <c r="D6233" t="s">
        <v>10</v>
      </c>
    </row>
    <row r="6234" spans="1:4" x14ac:dyDescent="0.3">
      <c r="A6234" s="12">
        <v>0.94000000000000006</v>
      </c>
      <c r="B6234" s="13">
        <v>21.19912284189256</v>
      </c>
      <c r="C6234" s="5">
        <f t="shared" si="97"/>
        <v>22.139122841892561</v>
      </c>
      <c r="D6234" t="s">
        <v>10</v>
      </c>
    </row>
    <row r="6235" spans="1:4" x14ac:dyDescent="0.3">
      <c r="A6235" s="12">
        <v>0.94000000000000006</v>
      </c>
      <c r="B6235" s="13">
        <v>25.119128388430532</v>
      </c>
      <c r="C6235" s="5">
        <f t="shared" si="97"/>
        <v>26.059128388430533</v>
      </c>
      <c r="D6235" t="s">
        <v>10</v>
      </c>
    </row>
    <row r="6236" spans="1:4" x14ac:dyDescent="0.3">
      <c r="A6236" s="12">
        <v>0.94000000000000006</v>
      </c>
      <c r="B6236" s="13">
        <v>28.887831888257956</v>
      </c>
      <c r="C6236" s="5">
        <f t="shared" si="97"/>
        <v>29.827831888257958</v>
      </c>
      <c r="D6236" t="s">
        <v>10</v>
      </c>
    </row>
    <row r="6237" spans="1:4" x14ac:dyDescent="0.3">
      <c r="A6237" s="12">
        <v>0.94000000000000006</v>
      </c>
      <c r="B6237" s="13">
        <v>31.406473561578796</v>
      </c>
      <c r="C6237" s="5">
        <f t="shared" si="97"/>
        <v>32.346473561578797</v>
      </c>
      <c r="D6237" t="s">
        <v>10</v>
      </c>
    </row>
    <row r="6238" spans="1:4" x14ac:dyDescent="0.3">
      <c r="A6238" s="12">
        <v>0.94000000000000006</v>
      </c>
      <c r="B6238" s="13">
        <v>32.710708508051312</v>
      </c>
      <c r="C6238" s="5">
        <f t="shared" si="97"/>
        <v>33.650708508051309</v>
      </c>
      <c r="D6238" t="s">
        <v>10</v>
      </c>
    </row>
    <row r="6239" spans="1:4" x14ac:dyDescent="0.3">
      <c r="A6239" s="12">
        <v>0.94000000000000006</v>
      </c>
      <c r="B6239" s="13">
        <v>33.14819860996019</v>
      </c>
      <c r="C6239" s="5">
        <f t="shared" si="97"/>
        <v>34.088198609960187</v>
      </c>
      <c r="D6239" t="s">
        <v>10</v>
      </c>
    </row>
    <row r="6240" spans="1:4" x14ac:dyDescent="0.3">
      <c r="A6240" s="12">
        <v>0.94000000000000006</v>
      </c>
      <c r="B6240" s="13">
        <v>32.560965344823074</v>
      </c>
      <c r="C6240" s="5">
        <f t="shared" si="97"/>
        <v>33.500965344823072</v>
      </c>
      <c r="D6240" t="s">
        <v>10</v>
      </c>
    </row>
    <row r="6241" spans="1:4" x14ac:dyDescent="0.3">
      <c r="A6241" s="12">
        <v>0.94000000000000006</v>
      </c>
      <c r="B6241" s="13">
        <v>31.206501520035097</v>
      </c>
      <c r="C6241" s="5">
        <f t="shared" si="97"/>
        <v>32.146501520035095</v>
      </c>
      <c r="D6241" t="s">
        <v>10</v>
      </c>
    </row>
    <row r="6242" spans="1:4" x14ac:dyDescent="0.3">
      <c r="A6242" s="12">
        <v>0.94000000000000006</v>
      </c>
      <c r="B6242" s="13">
        <v>29.30645584747192</v>
      </c>
      <c r="C6242" s="5">
        <f t="shared" si="97"/>
        <v>30.246455847471921</v>
      </c>
      <c r="D6242" t="s">
        <v>10</v>
      </c>
    </row>
    <row r="6243" spans="1:4" x14ac:dyDescent="0.3">
      <c r="A6243" s="12">
        <v>0.94000000000000006</v>
      </c>
      <c r="B6243" s="13">
        <v>27.209118141213224</v>
      </c>
      <c r="C6243" s="5">
        <f t="shared" si="97"/>
        <v>28.149118141213226</v>
      </c>
      <c r="D6243" t="s">
        <v>10</v>
      </c>
    </row>
    <row r="6244" spans="1:4" x14ac:dyDescent="0.3">
      <c r="A6244" s="12">
        <v>0.94000000000000006</v>
      </c>
      <c r="B6244" s="13">
        <v>24.270696892881542</v>
      </c>
      <c r="C6244" s="5">
        <f t="shared" si="97"/>
        <v>25.210696892881543</v>
      </c>
      <c r="D6244" t="s">
        <v>10</v>
      </c>
    </row>
    <row r="6245" spans="1:4" x14ac:dyDescent="0.3">
      <c r="A6245" s="12">
        <v>0.94000000000000006</v>
      </c>
      <c r="B6245" s="13">
        <v>20.501654275040437</v>
      </c>
      <c r="C6245" s="5">
        <f t="shared" si="97"/>
        <v>21.441654275040438</v>
      </c>
      <c r="D6245" t="s">
        <v>10</v>
      </c>
    </row>
    <row r="6246" spans="1:4" x14ac:dyDescent="0.3">
      <c r="A6246" s="12">
        <v>0.94000000000000006</v>
      </c>
      <c r="B6246" s="13">
        <v>16.578839650440027</v>
      </c>
      <c r="C6246" s="5">
        <f t="shared" si="97"/>
        <v>17.518839650440029</v>
      </c>
      <c r="D6246" t="s">
        <v>10</v>
      </c>
    </row>
    <row r="6247" spans="1:4" x14ac:dyDescent="0.3">
      <c r="A6247" s="12">
        <v>0.94000000000000006</v>
      </c>
      <c r="B6247" s="13">
        <v>13.401369828430429</v>
      </c>
      <c r="C6247" s="5">
        <f t="shared" si="97"/>
        <v>14.341369828430429</v>
      </c>
      <c r="D6247" t="s">
        <v>10</v>
      </c>
    </row>
    <row r="6248" spans="1:4" x14ac:dyDescent="0.3">
      <c r="A6248" s="12">
        <v>0.94000000000000006</v>
      </c>
      <c r="B6248" s="13">
        <v>10.727261990410534</v>
      </c>
      <c r="C6248" s="5">
        <f t="shared" si="97"/>
        <v>11.667261990410534</v>
      </c>
      <c r="D6248" t="s">
        <v>10</v>
      </c>
    </row>
    <row r="6249" spans="1:4" x14ac:dyDescent="0.3">
      <c r="A6249" s="12">
        <v>0.94000000000000006</v>
      </c>
      <c r="B6249" s="13">
        <v>8.2269603542291403</v>
      </c>
      <c r="C6249" s="5">
        <f t="shared" si="97"/>
        <v>9.1669603542291398</v>
      </c>
      <c r="D6249" t="s">
        <v>10</v>
      </c>
    </row>
    <row r="6250" spans="1:4" x14ac:dyDescent="0.3">
      <c r="A6250" s="12">
        <v>0.94000000000000006</v>
      </c>
      <c r="B6250" s="13">
        <v>6.2562184140255912</v>
      </c>
      <c r="C6250" s="5">
        <f t="shared" si="97"/>
        <v>7.1962184140255916</v>
      </c>
      <c r="D6250" t="s">
        <v>10</v>
      </c>
    </row>
    <row r="6251" spans="1:4" x14ac:dyDescent="0.3">
      <c r="A6251" s="12">
        <v>0.94000000000000006</v>
      </c>
      <c r="B6251" s="13">
        <v>5.0900031509444821</v>
      </c>
      <c r="C6251" s="5">
        <f t="shared" si="97"/>
        <v>6.0300031509444825</v>
      </c>
      <c r="D6251" t="s">
        <v>10</v>
      </c>
    </row>
    <row r="6252" spans="1:4" x14ac:dyDescent="0.3">
      <c r="A6252" s="12">
        <v>0.94000000000000006</v>
      </c>
      <c r="B6252" s="13">
        <v>5.1244618285953205</v>
      </c>
      <c r="C6252" s="5">
        <f t="shared" si="97"/>
        <v>6.0644618285953209</v>
      </c>
      <c r="D6252" t="s">
        <v>10</v>
      </c>
    </row>
    <row r="6253" spans="1:4" x14ac:dyDescent="0.3">
      <c r="A6253" s="12">
        <v>0.94000000000000006</v>
      </c>
      <c r="B6253" s="13">
        <v>6.0221968814835289</v>
      </c>
      <c r="C6253" s="5">
        <f t="shared" si="97"/>
        <v>6.9621968814835293</v>
      </c>
      <c r="D6253" t="s">
        <v>10</v>
      </c>
    </row>
    <row r="6254" spans="1:4" x14ac:dyDescent="0.3">
      <c r="A6254" s="12">
        <v>0.94000000000000006</v>
      </c>
      <c r="B6254" s="13">
        <v>8.2704311157523112</v>
      </c>
      <c r="C6254" s="5">
        <f t="shared" si="97"/>
        <v>9.2104311157523107</v>
      </c>
      <c r="D6254" t="s">
        <v>10</v>
      </c>
    </row>
    <row r="6255" spans="1:4" x14ac:dyDescent="0.3">
      <c r="A6255" s="12">
        <v>0.94000000000000006</v>
      </c>
      <c r="B6255" s="13">
        <v>11.280231596315655</v>
      </c>
      <c r="C6255" s="5">
        <f t="shared" si="97"/>
        <v>12.220231596315655</v>
      </c>
      <c r="D6255" t="s">
        <v>10</v>
      </c>
    </row>
    <row r="6256" spans="1:4" x14ac:dyDescent="0.3">
      <c r="A6256" s="12">
        <v>0.94000000000000006</v>
      </c>
      <c r="B6256" s="13">
        <v>14.454930878215668</v>
      </c>
      <c r="C6256" s="5">
        <f t="shared" si="97"/>
        <v>15.394930878215668</v>
      </c>
      <c r="D6256" t="s">
        <v>10</v>
      </c>
    </row>
    <row r="6257" spans="1:4" x14ac:dyDescent="0.3">
      <c r="A6257" s="12">
        <v>0.94000000000000006</v>
      </c>
      <c r="B6257" s="13">
        <v>17.736088893156293</v>
      </c>
      <c r="C6257" s="5">
        <f t="shared" si="97"/>
        <v>18.676088893156294</v>
      </c>
      <c r="D6257" t="s">
        <v>10</v>
      </c>
    </row>
    <row r="6258" spans="1:4" x14ac:dyDescent="0.3">
      <c r="A6258" s="12">
        <v>0.94000000000000006</v>
      </c>
      <c r="B6258" s="13">
        <v>21.19912284189256</v>
      </c>
      <c r="C6258" s="5">
        <f t="shared" si="97"/>
        <v>22.139122841892561</v>
      </c>
      <c r="D6258" t="s">
        <v>10</v>
      </c>
    </row>
    <row r="6259" spans="1:4" x14ac:dyDescent="0.3">
      <c r="A6259" s="12">
        <v>0.94000000000000006</v>
      </c>
      <c r="B6259" s="13">
        <v>25.119128388430532</v>
      </c>
      <c r="C6259" s="5">
        <f t="shared" si="97"/>
        <v>26.059128388430533</v>
      </c>
      <c r="D6259" t="s">
        <v>10</v>
      </c>
    </row>
    <row r="6260" spans="1:4" x14ac:dyDescent="0.3">
      <c r="A6260" s="12">
        <v>0.94000000000000006</v>
      </c>
      <c r="B6260" s="13">
        <v>28.887831888257956</v>
      </c>
      <c r="C6260" s="5">
        <f t="shared" si="97"/>
        <v>29.827831888257958</v>
      </c>
      <c r="D6260" t="s">
        <v>10</v>
      </c>
    </row>
    <row r="6261" spans="1:4" x14ac:dyDescent="0.3">
      <c r="A6261" s="12">
        <v>0.94000000000000006</v>
      </c>
      <c r="B6261" s="13">
        <v>31.406473561578796</v>
      </c>
      <c r="C6261" s="5">
        <f t="shared" si="97"/>
        <v>32.346473561578797</v>
      </c>
      <c r="D6261" t="s">
        <v>10</v>
      </c>
    </row>
    <row r="6262" spans="1:4" x14ac:dyDescent="0.3">
      <c r="A6262" s="12">
        <v>0.94000000000000006</v>
      </c>
      <c r="B6262" s="13">
        <v>32.710708508051312</v>
      </c>
      <c r="C6262" s="5">
        <f t="shared" si="97"/>
        <v>33.650708508051309</v>
      </c>
      <c r="D6262" t="s">
        <v>10</v>
      </c>
    </row>
    <row r="6263" spans="1:4" x14ac:dyDescent="0.3">
      <c r="A6263" s="12">
        <v>0.94000000000000006</v>
      </c>
      <c r="B6263" s="13">
        <v>33.14819860996019</v>
      </c>
      <c r="C6263" s="5">
        <f t="shared" si="97"/>
        <v>34.088198609960187</v>
      </c>
      <c r="D6263" t="s">
        <v>10</v>
      </c>
    </row>
    <row r="6264" spans="1:4" x14ac:dyDescent="0.3">
      <c r="A6264" s="12">
        <v>0.94000000000000006</v>
      </c>
      <c r="B6264" s="13">
        <v>32.560965344823074</v>
      </c>
      <c r="C6264" s="5">
        <f t="shared" si="97"/>
        <v>33.500965344823072</v>
      </c>
      <c r="D6264" t="s">
        <v>10</v>
      </c>
    </row>
    <row r="6265" spans="1:4" x14ac:dyDescent="0.3">
      <c r="A6265" s="12">
        <v>0.94000000000000006</v>
      </c>
      <c r="B6265" s="13">
        <v>31.206501520035097</v>
      </c>
      <c r="C6265" s="5">
        <f t="shared" si="97"/>
        <v>32.146501520035095</v>
      </c>
      <c r="D6265" t="s">
        <v>10</v>
      </c>
    </row>
    <row r="6266" spans="1:4" x14ac:dyDescent="0.3">
      <c r="A6266" s="14">
        <v>0.94000000000000028</v>
      </c>
      <c r="B6266" s="15">
        <v>23.146082161956141</v>
      </c>
      <c r="C6266" s="5">
        <f t="shared" si="97"/>
        <v>24.086082161956142</v>
      </c>
      <c r="D6266" t="s">
        <v>10</v>
      </c>
    </row>
    <row r="6267" spans="1:4" x14ac:dyDescent="0.3">
      <c r="A6267" s="14">
        <v>0.94000000000000028</v>
      </c>
      <c r="B6267" s="15">
        <v>21.689392077029439</v>
      </c>
      <c r="C6267" s="5">
        <f t="shared" si="97"/>
        <v>22.62939207702944</v>
      </c>
      <c r="D6267" t="s">
        <v>10</v>
      </c>
    </row>
    <row r="6268" spans="1:4" x14ac:dyDescent="0.3">
      <c r="A6268" s="14">
        <v>0.94000000000000028</v>
      </c>
      <c r="B6268" s="15">
        <v>19.935767698938587</v>
      </c>
      <c r="C6268" s="5">
        <f t="shared" si="97"/>
        <v>20.875767698938589</v>
      </c>
      <c r="D6268" t="s">
        <v>10</v>
      </c>
    </row>
    <row r="6269" spans="1:4" x14ac:dyDescent="0.3">
      <c r="A6269" s="14">
        <v>0.94000000000000028</v>
      </c>
      <c r="B6269" s="15">
        <v>17.994510806614969</v>
      </c>
      <c r="C6269" s="5">
        <f t="shared" si="97"/>
        <v>18.93451080661497</v>
      </c>
      <c r="D6269" t="s">
        <v>10</v>
      </c>
    </row>
    <row r="6270" spans="1:4" x14ac:dyDescent="0.3">
      <c r="A6270" s="14">
        <v>0.94000000000000028</v>
      </c>
      <c r="B6270" s="15">
        <v>14.474426545557332</v>
      </c>
      <c r="C6270" s="5">
        <f t="shared" si="97"/>
        <v>15.414426545557331</v>
      </c>
      <c r="D6270" t="s">
        <v>10</v>
      </c>
    </row>
    <row r="6271" spans="1:4" x14ac:dyDescent="0.3">
      <c r="A6271" s="14">
        <v>0.94000000000000028</v>
      </c>
      <c r="B6271" s="15">
        <v>10.797629818305179</v>
      </c>
      <c r="C6271" s="5">
        <f t="shared" si="97"/>
        <v>11.737629818305178</v>
      </c>
      <c r="D6271" t="s">
        <v>10</v>
      </c>
    </row>
    <row r="6272" spans="1:4" x14ac:dyDescent="0.3">
      <c r="A6272" s="14">
        <v>7.391758241758243</v>
      </c>
      <c r="B6272" s="15">
        <v>8.7139917367270527</v>
      </c>
      <c r="C6272" s="5">
        <f t="shared" si="97"/>
        <v>16.105749978485296</v>
      </c>
      <c r="D6272" t="s">
        <v>10</v>
      </c>
    </row>
    <row r="6273" spans="1:4" x14ac:dyDescent="0.3">
      <c r="A6273" s="14">
        <v>11.826813186813187</v>
      </c>
      <c r="B6273" s="15">
        <v>8.1235623343986596</v>
      </c>
      <c r="C6273" s="5">
        <f t="shared" si="97"/>
        <v>19.950375521211846</v>
      </c>
      <c r="D6273" t="s">
        <v>10</v>
      </c>
    </row>
    <row r="6274" spans="1:4" x14ac:dyDescent="0.3">
      <c r="A6274" s="14">
        <v>16.26186813186813</v>
      </c>
      <c r="B6274" s="15">
        <v>10.038653761103056</v>
      </c>
      <c r="C6274" s="5">
        <f t="shared" si="97"/>
        <v>26.300521892971187</v>
      </c>
      <c r="D6274" t="s">
        <v>10</v>
      </c>
    </row>
    <row r="6275" spans="1:4" x14ac:dyDescent="0.3">
      <c r="A6275" s="14">
        <v>16.26186813186813</v>
      </c>
      <c r="B6275" s="15">
        <v>14.809417197204601</v>
      </c>
      <c r="C6275" s="5">
        <f t="shared" ref="C6275:C6338" si="98">SUM(A6275:B6275)</f>
        <v>31.07128532907273</v>
      </c>
      <c r="D6275" t="s">
        <v>10</v>
      </c>
    </row>
    <row r="6276" spans="1:4" x14ac:dyDescent="0.3">
      <c r="A6276" s="14">
        <v>16.26186813186813</v>
      </c>
      <c r="B6276" s="15">
        <v>16.981672880368407</v>
      </c>
      <c r="C6276" s="5">
        <f t="shared" si="98"/>
        <v>33.243541012236534</v>
      </c>
      <c r="D6276" t="s">
        <v>10</v>
      </c>
    </row>
    <row r="6277" spans="1:4" x14ac:dyDescent="0.3">
      <c r="A6277" s="14">
        <v>15.522692307692306</v>
      </c>
      <c r="B6277" s="15">
        <v>18.403738565042929</v>
      </c>
      <c r="C6277" s="5">
        <f t="shared" si="98"/>
        <v>33.926430872735239</v>
      </c>
      <c r="D6277" t="s">
        <v>10</v>
      </c>
    </row>
    <row r="6278" spans="1:4" x14ac:dyDescent="0.3">
      <c r="A6278" s="14">
        <v>15.522692307692306</v>
      </c>
      <c r="B6278" s="15">
        <v>19.84608467184712</v>
      </c>
      <c r="C6278" s="5">
        <f t="shared" si="98"/>
        <v>35.368776979539426</v>
      </c>
      <c r="D6278" t="s">
        <v>10</v>
      </c>
    </row>
    <row r="6279" spans="1:4" x14ac:dyDescent="0.3">
      <c r="A6279" s="14">
        <v>12.565989010989011</v>
      </c>
      <c r="B6279" s="15">
        <v>21.602551668661654</v>
      </c>
      <c r="C6279" s="5">
        <f t="shared" si="98"/>
        <v>34.168540679650661</v>
      </c>
      <c r="D6279" t="s">
        <v>10</v>
      </c>
    </row>
    <row r="6280" spans="1:4" x14ac:dyDescent="0.3">
      <c r="A6280" s="14">
        <v>11.826813186813187</v>
      </c>
      <c r="B6280" s="15">
        <v>23.289087305627287</v>
      </c>
      <c r="C6280" s="5">
        <f t="shared" si="98"/>
        <v>35.115900492440474</v>
      </c>
      <c r="D6280" t="s">
        <v>10</v>
      </c>
    </row>
    <row r="6281" spans="1:4" x14ac:dyDescent="0.3">
      <c r="A6281" s="14">
        <v>15.522692307692306</v>
      </c>
      <c r="B6281" s="15">
        <v>24.971143166228984</v>
      </c>
      <c r="C6281" s="5">
        <f t="shared" si="98"/>
        <v>40.493835473921294</v>
      </c>
      <c r="D6281" t="s">
        <v>10</v>
      </c>
    </row>
    <row r="6282" spans="1:4" x14ac:dyDescent="0.3">
      <c r="A6282" s="14">
        <v>19.957747252747254</v>
      </c>
      <c r="B6282" s="15">
        <v>26.331926144279191</v>
      </c>
      <c r="C6282" s="5">
        <f t="shared" si="98"/>
        <v>46.289673397026448</v>
      </c>
      <c r="D6282" t="s">
        <v>10</v>
      </c>
    </row>
    <row r="6283" spans="1:4" x14ac:dyDescent="0.3">
      <c r="A6283" s="14">
        <v>19.957747252747254</v>
      </c>
      <c r="B6283" s="15">
        <v>26.81002418188309</v>
      </c>
      <c r="C6283" s="5">
        <f t="shared" si="98"/>
        <v>46.767771434630347</v>
      </c>
      <c r="D6283" t="s">
        <v>10</v>
      </c>
    </row>
    <row r="6284" spans="1:4" x14ac:dyDescent="0.3">
      <c r="A6284" s="14">
        <v>14.783516483516486</v>
      </c>
      <c r="B6284" s="15">
        <v>26.335167001269703</v>
      </c>
      <c r="C6284" s="5">
        <f t="shared" si="98"/>
        <v>41.118683484786189</v>
      </c>
      <c r="D6284" t="s">
        <v>10</v>
      </c>
    </row>
    <row r="6285" spans="1:4" x14ac:dyDescent="0.3">
      <c r="A6285" s="14">
        <v>7.391758241758243</v>
      </c>
      <c r="B6285" s="15">
        <v>23.278994242983725</v>
      </c>
      <c r="C6285" s="5">
        <f t="shared" si="98"/>
        <v>30.670752484741968</v>
      </c>
      <c r="D6285" t="s">
        <v>10</v>
      </c>
    </row>
    <row r="6286" spans="1:4" x14ac:dyDescent="0.3">
      <c r="A6286" s="14">
        <v>0.94000000000000028</v>
      </c>
      <c r="B6286" s="15">
        <v>22.42153500293869</v>
      </c>
      <c r="C6286" s="5">
        <f t="shared" si="98"/>
        <v>23.361535002938691</v>
      </c>
      <c r="D6286" t="s">
        <v>10</v>
      </c>
    </row>
    <row r="6287" spans="1:4" x14ac:dyDescent="0.3">
      <c r="A6287" s="14">
        <v>0.94000000000000028</v>
      </c>
      <c r="B6287" s="15">
        <v>22.75412479597453</v>
      </c>
      <c r="C6287" s="5">
        <f t="shared" si="98"/>
        <v>23.694124795974531</v>
      </c>
      <c r="D6287" t="s">
        <v>10</v>
      </c>
    </row>
    <row r="6288" spans="1:4" x14ac:dyDescent="0.3">
      <c r="A6288" s="14">
        <v>0.94000000000000028</v>
      </c>
      <c r="B6288" s="15">
        <v>23.336849185561981</v>
      </c>
      <c r="C6288" s="5">
        <f t="shared" si="98"/>
        <v>24.276849185561982</v>
      </c>
      <c r="D6288" t="s">
        <v>10</v>
      </c>
    </row>
    <row r="6289" spans="1:4" x14ac:dyDescent="0.3">
      <c r="A6289" s="14">
        <v>0.94000000000000028</v>
      </c>
      <c r="B6289" s="15">
        <v>23.616155241846801</v>
      </c>
      <c r="C6289" s="5">
        <f t="shared" si="98"/>
        <v>24.556155241846803</v>
      </c>
      <c r="D6289" t="s">
        <v>10</v>
      </c>
    </row>
    <row r="6290" spans="1:4" x14ac:dyDescent="0.3">
      <c r="A6290" s="14">
        <v>0.94000000000000028</v>
      </c>
      <c r="B6290" s="15">
        <v>23.146082161956141</v>
      </c>
      <c r="C6290" s="5">
        <f t="shared" si="98"/>
        <v>24.086082161956142</v>
      </c>
      <c r="D6290" t="s">
        <v>10</v>
      </c>
    </row>
    <row r="6291" spans="1:4" x14ac:dyDescent="0.3">
      <c r="A6291" s="14">
        <v>0.94000000000000028</v>
      </c>
      <c r="B6291" s="15">
        <v>21.689392077029439</v>
      </c>
      <c r="C6291" s="5">
        <f t="shared" si="98"/>
        <v>22.62939207702944</v>
      </c>
      <c r="D6291" t="s">
        <v>10</v>
      </c>
    </row>
    <row r="6292" spans="1:4" x14ac:dyDescent="0.3">
      <c r="A6292" s="14">
        <v>0.94000000000000028</v>
      </c>
      <c r="B6292" s="15">
        <v>19.935767698938587</v>
      </c>
      <c r="C6292" s="5">
        <f t="shared" si="98"/>
        <v>20.875767698938589</v>
      </c>
      <c r="D6292" t="s">
        <v>10</v>
      </c>
    </row>
    <row r="6293" spans="1:4" x14ac:dyDescent="0.3">
      <c r="A6293" s="14">
        <v>0.94000000000000028</v>
      </c>
      <c r="B6293" s="15">
        <v>17.994510806614969</v>
      </c>
      <c r="C6293" s="5">
        <f t="shared" si="98"/>
        <v>18.93451080661497</v>
      </c>
      <c r="D6293" t="s">
        <v>10</v>
      </c>
    </row>
    <row r="6294" spans="1:4" x14ac:dyDescent="0.3">
      <c r="A6294" s="14">
        <v>0.94000000000000028</v>
      </c>
      <c r="B6294" s="15">
        <v>14.474426545557332</v>
      </c>
      <c r="C6294" s="5">
        <f t="shared" si="98"/>
        <v>15.414426545557331</v>
      </c>
      <c r="D6294" t="s">
        <v>10</v>
      </c>
    </row>
    <row r="6295" spans="1:4" x14ac:dyDescent="0.3">
      <c r="A6295" s="14">
        <v>0.94000000000000028</v>
      </c>
      <c r="B6295" s="15">
        <v>10.797629818305179</v>
      </c>
      <c r="C6295" s="5">
        <f t="shared" si="98"/>
        <v>11.737629818305178</v>
      </c>
      <c r="D6295" t="s">
        <v>10</v>
      </c>
    </row>
    <row r="6296" spans="1:4" x14ac:dyDescent="0.3">
      <c r="A6296" s="14">
        <v>7.391758241758243</v>
      </c>
      <c r="B6296" s="15">
        <v>8.7139917367270527</v>
      </c>
      <c r="C6296" s="5">
        <f t="shared" si="98"/>
        <v>16.105749978485296</v>
      </c>
      <c r="D6296" t="s">
        <v>10</v>
      </c>
    </row>
    <row r="6297" spans="1:4" x14ac:dyDescent="0.3">
      <c r="A6297" s="14">
        <v>11.826813186813187</v>
      </c>
      <c r="B6297" s="15">
        <v>8.1235623343986596</v>
      </c>
      <c r="C6297" s="5">
        <f t="shared" si="98"/>
        <v>19.950375521211846</v>
      </c>
      <c r="D6297" t="s">
        <v>10</v>
      </c>
    </row>
    <row r="6298" spans="1:4" x14ac:dyDescent="0.3">
      <c r="A6298" s="14">
        <v>16.26186813186813</v>
      </c>
      <c r="B6298" s="15">
        <v>10.038653761103056</v>
      </c>
      <c r="C6298" s="5">
        <f t="shared" si="98"/>
        <v>26.300521892971187</v>
      </c>
      <c r="D6298" t="s">
        <v>10</v>
      </c>
    </row>
    <row r="6299" spans="1:4" x14ac:dyDescent="0.3">
      <c r="A6299" s="14">
        <v>16.26186813186813</v>
      </c>
      <c r="B6299" s="15">
        <v>14.809417197204601</v>
      </c>
      <c r="C6299" s="5">
        <f t="shared" si="98"/>
        <v>31.07128532907273</v>
      </c>
      <c r="D6299" t="s">
        <v>10</v>
      </c>
    </row>
    <row r="6300" spans="1:4" x14ac:dyDescent="0.3">
      <c r="A6300" s="14">
        <v>16.26186813186813</v>
      </c>
      <c r="B6300" s="15">
        <v>16.981672880368407</v>
      </c>
      <c r="C6300" s="5">
        <f t="shared" si="98"/>
        <v>33.243541012236534</v>
      </c>
      <c r="D6300" t="s">
        <v>10</v>
      </c>
    </row>
    <row r="6301" spans="1:4" x14ac:dyDescent="0.3">
      <c r="A6301" s="14">
        <v>15.522692307692306</v>
      </c>
      <c r="B6301" s="15">
        <v>18.403738565042929</v>
      </c>
      <c r="C6301" s="5">
        <f t="shared" si="98"/>
        <v>33.926430872735239</v>
      </c>
      <c r="D6301" t="s">
        <v>10</v>
      </c>
    </row>
    <row r="6302" spans="1:4" x14ac:dyDescent="0.3">
      <c r="A6302" s="14">
        <v>15.522692307692306</v>
      </c>
      <c r="B6302" s="15">
        <v>19.84608467184712</v>
      </c>
      <c r="C6302" s="5">
        <f t="shared" si="98"/>
        <v>35.368776979539426</v>
      </c>
      <c r="D6302" t="s">
        <v>10</v>
      </c>
    </row>
    <row r="6303" spans="1:4" x14ac:dyDescent="0.3">
      <c r="A6303" s="14">
        <v>12.565989010989011</v>
      </c>
      <c r="B6303" s="15">
        <v>21.602551668661654</v>
      </c>
      <c r="C6303" s="5">
        <f t="shared" si="98"/>
        <v>34.168540679650661</v>
      </c>
      <c r="D6303" t="s">
        <v>10</v>
      </c>
    </row>
    <row r="6304" spans="1:4" x14ac:dyDescent="0.3">
      <c r="A6304" s="14">
        <v>11.826813186813187</v>
      </c>
      <c r="B6304" s="15">
        <v>23.289087305627287</v>
      </c>
      <c r="C6304" s="5">
        <f t="shared" si="98"/>
        <v>35.115900492440474</v>
      </c>
      <c r="D6304" t="s">
        <v>10</v>
      </c>
    </row>
    <row r="6305" spans="1:4" x14ac:dyDescent="0.3">
      <c r="A6305" s="14">
        <v>15.522692307692306</v>
      </c>
      <c r="B6305" s="15">
        <v>24.971143166228984</v>
      </c>
      <c r="C6305" s="5">
        <f t="shared" si="98"/>
        <v>40.493835473921294</v>
      </c>
      <c r="D6305" t="s">
        <v>10</v>
      </c>
    </row>
    <row r="6306" spans="1:4" x14ac:dyDescent="0.3">
      <c r="A6306" s="14">
        <v>19.957747252747254</v>
      </c>
      <c r="B6306" s="15">
        <v>26.331926144279191</v>
      </c>
      <c r="C6306" s="5">
        <f t="shared" si="98"/>
        <v>46.289673397026448</v>
      </c>
      <c r="D6306" t="s">
        <v>10</v>
      </c>
    </row>
    <row r="6307" spans="1:4" x14ac:dyDescent="0.3">
      <c r="A6307" s="14">
        <v>19.957747252747254</v>
      </c>
      <c r="B6307" s="15">
        <v>26.81002418188309</v>
      </c>
      <c r="C6307" s="5">
        <f t="shared" si="98"/>
        <v>46.767771434630347</v>
      </c>
      <c r="D6307" t="s">
        <v>10</v>
      </c>
    </row>
    <row r="6308" spans="1:4" x14ac:dyDescent="0.3">
      <c r="A6308" s="14">
        <v>14.783516483516486</v>
      </c>
      <c r="B6308" s="15">
        <v>26.335167001269703</v>
      </c>
      <c r="C6308" s="5">
        <f t="shared" si="98"/>
        <v>41.118683484786189</v>
      </c>
      <c r="D6308" t="s">
        <v>10</v>
      </c>
    </row>
    <row r="6309" spans="1:4" x14ac:dyDescent="0.3">
      <c r="A6309" s="14">
        <v>7.391758241758243</v>
      </c>
      <c r="B6309" s="15">
        <v>23.278994242983725</v>
      </c>
      <c r="C6309" s="5">
        <f t="shared" si="98"/>
        <v>30.670752484741968</v>
      </c>
      <c r="D6309" t="s">
        <v>10</v>
      </c>
    </row>
    <row r="6310" spans="1:4" x14ac:dyDescent="0.3">
      <c r="A6310" s="14">
        <v>0.94000000000000028</v>
      </c>
      <c r="B6310" s="15">
        <v>22.42153500293869</v>
      </c>
      <c r="C6310" s="5">
        <f t="shared" si="98"/>
        <v>23.361535002938691</v>
      </c>
      <c r="D6310" t="s">
        <v>10</v>
      </c>
    </row>
    <row r="6311" spans="1:4" x14ac:dyDescent="0.3">
      <c r="A6311" s="14">
        <v>0.94000000000000028</v>
      </c>
      <c r="B6311" s="15">
        <v>22.75412479597453</v>
      </c>
      <c r="C6311" s="5">
        <f t="shared" si="98"/>
        <v>23.694124795974531</v>
      </c>
      <c r="D6311" t="s">
        <v>10</v>
      </c>
    </row>
    <row r="6312" spans="1:4" x14ac:dyDescent="0.3">
      <c r="A6312" s="14">
        <v>0.94000000000000028</v>
      </c>
      <c r="B6312" s="15">
        <v>23.336849185561981</v>
      </c>
      <c r="C6312" s="5">
        <f t="shared" si="98"/>
        <v>24.276849185561982</v>
      </c>
      <c r="D6312" t="s">
        <v>10</v>
      </c>
    </row>
    <row r="6313" spans="1:4" x14ac:dyDescent="0.3">
      <c r="A6313" s="14">
        <v>0.94000000000000028</v>
      </c>
      <c r="B6313" s="15">
        <v>23.616155241846801</v>
      </c>
      <c r="C6313" s="5">
        <f t="shared" si="98"/>
        <v>24.556155241846803</v>
      </c>
      <c r="D6313" t="s">
        <v>10</v>
      </c>
    </row>
    <row r="6314" spans="1:4" x14ac:dyDescent="0.3">
      <c r="A6314" s="14">
        <v>0.94000000000000028</v>
      </c>
      <c r="B6314" s="15">
        <v>23.146082161956141</v>
      </c>
      <c r="C6314" s="5">
        <f t="shared" si="98"/>
        <v>24.086082161956142</v>
      </c>
      <c r="D6314" t="s">
        <v>10</v>
      </c>
    </row>
    <row r="6315" spans="1:4" x14ac:dyDescent="0.3">
      <c r="A6315" s="14">
        <v>0.94000000000000028</v>
      </c>
      <c r="B6315" s="15">
        <v>21.689392077029439</v>
      </c>
      <c r="C6315" s="5">
        <f t="shared" si="98"/>
        <v>22.62939207702944</v>
      </c>
      <c r="D6315" t="s">
        <v>10</v>
      </c>
    </row>
    <row r="6316" spans="1:4" x14ac:dyDescent="0.3">
      <c r="A6316" s="14">
        <v>0.94000000000000028</v>
      </c>
      <c r="B6316" s="15">
        <v>19.935767698938587</v>
      </c>
      <c r="C6316" s="5">
        <f t="shared" si="98"/>
        <v>20.875767698938589</v>
      </c>
      <c r="D6316" t="s">
        <v>10</v>
      </c>
    </row>
    <row r="6317" spans="1:4" x14ac:dyDescent="0.3">
      <c r="A6317" s="14">
        <v>0.94000000000000028</v>
      </c>
      <c r="B6317" s="15">
        <v>17.994510806614969</v>
      </c>
      <c r="C6317" s="5">
        <f t="shared" si="98"/>
        <v>18.93451080661497</v>
      </c>
      <c r="D6317" t="s">
        <v>10</v>
      </c>
    </row>
    <row r="6318" spans="1:4" x14ac:dyDescent="0.3">
      <c r="A6318" s="14">
        <v>0.94000000000000028</v>
      </c>
      <c r="B6318" s="15">
        <v>14.474426545557332</v>
      </c>
      <c r="C6318" s="5">
        <f t="shared" si="98"/>
        <v>15.414426545557331</v>
      </c>
      <c r="D6318" t="s">
        <v>10</v>
      </c>
    </row>
    <row r="6319" spans="1:4" x14ac:dyDescent="0.3">
      <c r="A6319" s="14">
        <v>0.94000000000000028</v>
      </c>
      <c r="B6319" s="15">
        <v>10.797629818305179</v>
      </c>
      <c r="C6319" s="5">
        <f t="shared" si="98"/>
        <v>11.737629818305178</v>
      </c>
      <c r="D6319" t="s">
        <v>10</v>
      </c>
    </row>
    <row r="6320" spans="1:4" x14ac:dyDescent="0.3">
      <c r="A6320" s="14">
        <v>7.391758241758243</v>
      </c>
      <c r="B6320" s="15">
        <v>8.7139917367270527</v>
      </c>
      <c r="C6320" s="5">
        <f t="shared" si="98"/>
        <v>16.105749978485296</v>
      </c>
      <c r="D6320" t="s">
        <v>10</v>
      </c>
    </row>
    <row r="6321" spans="1:4" x14ac:dyDescent="0.3">
      <c r="A6321" s="14">
        <v>11.826813186813187</v>
      </c>
      <c r="B6321" s="15">
        <v>8.1235623343986596</v>
      </c>
      <c r="C6321" s="5">
        <f t="shared" si="98"/>
        <v>19.950375521211846</v>
      </c>
      <c r="D6321" t="s">
        <v>10</v>
      </c>
    </row>
    <row r="6322" spans="1:4" x14ac:dyDescent="0.3">
      <c r="A6322" s="14">
        <v>16.26186813186813</v>
      </c>
      <c r="B6322" s="15">
        <v>10.038653761103056</v>
      </c>
      <c r="C6322" s="5">
        <f t="shared" si="98"/>
        <v>26.300521892971187</v>
      </c>
      <c r="D6322" t="s">
        <v>10</v>
      </c>
    </row>
    <row r="6323" spans="1:4" x14ac:dyDescent="0.3">
      <c r="A6323" s="14">
        <v>16.26186813186813</v>
      </c>
      <c r="B6323" s="15">
        <v>14.809417197204601</v>
      </c>
      <c r="C6323" s="5">
        <f t="shared" si="98"/>
        <v>31.07128532907273</v>
      </c>
      <c r="D6323" t="s">
        <v>10</v>
      </c>
    </row>
    <row r="6324" spans="1:4" x14ac:dyDescent="0.3">
      <c r="A6324" s="14">
        <v>16.26186813186813</v>
      </c>
      <c r="B6324" s="15">
        <v>16.981672880368407</v>
      </c>
      <c r="C6324" s="5">
        <f t="shared" si="98"/>
        <v>33.243541012236534</v>
      </c>
      <c r="D6324" t="s">
        <v>10</v>
      </c>
    </row>
    <row r="6325" spans="1:4" x14ac:dyDescent="0.3">
      <c r="A6325" s="14">
        <v>15.522692307692306</v>
      </c>
      <c r="B6325" s="15">
        <v>18.403738565042929</v>
      </c>
      <c r="C6325" s="5">
        <f t="shared" si="98"/>
        <v>33.926430872735239</v>
      </c>
      <c r="D6325" t="s">
        <v>10</v>
      </c>
    </row>
    <row r="6326" spans="1:4" x14ac:dyDescent="0.3">
      <c r="A6326" s="14">
        <v>15.522692307692306</v>
      </c>
      <c r="B6326" s="15">
        <v>19.84608467184712</v>
      </c>
      <c r="C6326" s="5">
        <f t="shared" si="98"/>
        <v>35.368776979539426</v>
      </c>
      <c r="D6326" t="s">
        <v>10</v>
      </c>
    </row>
    <row r="6327" spans="1:4" x14ac:dyDescent="0.3">
      <c r="A6327" s="14">
        <v>12.565989010989011</v>
      </c>
      <c r="B6327" s="15">
        <v>21.602551668661654</v>
      </c>
      <c r="C6327" s="5">
        <f t="shared" si="98"/>
        <v>34.168540679650661</v>
      </c>
      <c r="D6327" t="s">
        <v>10</v>
      </c>
    </row>
    <row r="6328" spans="1:4" x14ac:dyDescent="0.3">
      <c r="A6328" s="14">
        <v>11.826813186813187</v>
      </c>
      <c r="B6328" s="15">
        <v>23.289087305627287</v>
      </c>
      <c r="C6328" s="5">
        <f t="shared" si="98"/>
        <v>35.115900492440474</v>
      </c>
      <c r="D6328" t="s">
        <v>10</v>
      </c>
    </row>
    <row r="6329" spans="1:4" x14ac:dyDescent="0.3">
      <c r="A6329" s="14">
        <v>15.522692307692306</v>
      </c>
      <c r="B6329" s="15">
        <v>24.971143166228984</v>
      </c>
      <c r="C6329" s="5">
        <f t="shared" si="98"/>
        <v>40.493835473921294</v>
      </c>
      <c r="D6329" t="s">
        <v>10</v>
      </c>
    </row>
    <row r="6330" spans="1:4" x14ac:dyDescent="0.3">
      <c r="A6330" s="14">
        <v>19.957747252747254</v>
      </c>
      <c r="B6330" s="15">
        <v>26.331926144279191</v>
      </c>
      <c r="C6330" s="5">
        <f t="shared" si="98"/>
        <v>46.289673397026448</v>
      </c>
      <c r="D6330" t="s">
        <v>10</v>
      </c>
    </row>
    <row r="6331" spans="1:4" x14ac:dyDescent="0.3">
      <c r="A6331" s="14">
        <v>19.957747252747254</v>
      </c>
      <c r="B6331" s="15">
        <v>26.81002418188309</v>
      </c>
      <c r="C6331" s="5">
        <f t="shared" si="98"/>
        <v>46.767771434630347</v>
      </c>
      <c r="D6331" t="s">
        <v>10</v>
      </c>
    </row>
    <row r="6332" spans="1:4" x14ac:dyDescent="0.3">
      <c r="A6332" s="14">
        <v>14.783516483516486</v>
      </c>
      <c r="B6332" s="15">
        <v>26.335167001269703</v>
      </c>
      <c r="C6332" s="5">
        <f t="shared" si="98"/>
        <v>41.118683484786189</v>
      </c>
      <c r="D6332" t="s">
        <v>10</v>
      </c>
    </row>
    <row r="6333" spans="1:4" x14ac:dyDescent="0.3">
      <c r="A6333" s="14">
        <v>7.391758241758243</v>
      </c>
      <c r="B6333" s="15">
        <v>23.278994242983725</v>
      </c>
      <c r="C6333" s="5">
        <f t="shared" si="98"/>
        <v>30.670752484741968</v>
      </c>
      <c r="D6333" t="s">
        <v>10</v>
      </c>
    </row>
    <row r="6334" spans="1:4" x14ac:dyDescent="0.3">
      <c r="A6334" s="14">
        <v>0.94000000000000028</v>
      </c>
      <c r="B6334" s="15">
        <v>22.42153500293869</v>
      </c>
      <c r="C6334" s="5">
        <f t="shared" si="98"/>
        <v>23.361535002938691</v>
      </c>
      <c r="D6334" t="s">
        <v>10</v>
      </c>
    </row>
    <row r="6335" spans="1:4" x14ac:dyDescent="0.3">
      <c r="A6335" s="14">
        <v>0.94000000000000028</v>
      </c>
      <c r="B6335" s="15">
        <v>22.75412479597453</v>
      </c>
      <c r="C6335" s="5">
        <f t="shared" si="98"/>
        <v>23.694124795974531</v>
      </c>
      <c r="D6335" t="s">
        <v>10</v>
      </c>
    </row>
    <row r="6336" spans="1:4" x14ac:dyDescent="0.3">
      <c r="A6336" s="14">
        <v>0.94000000000000028</v>
      </c>
      <c r="B6336" s="15">
        <v>23.336849185561981</v>
      </c>
      <c r="C6336" s="5">
        <f t="shared" si="98"/>
        <v>24.276849185561982</v>
      </c>
      <c r="D6336" t="s">
        <v>10</v>
      </c>
    </row>
    <row r="6337" spans="1:4" x14ac:dyDescent="0.3">
      <c r="A6337" s="14">
        <v>0.94000000000000028</v>
      </c>
      <c r="B6337" s="15">
        <v>23.616155241846801</v>
      </c>
      <c r="C6337" s="5">
        <f t="shared" si="98"/>
        <v>24.556155241846803</v>
      </c>
      <c r="D6337" t="s">
        <v>10</v>
      </c>
    </row>
    <row r="6338" spans="1:4" x14ac:dyDescent="0.3">
      <c r="A6338" s="14">
        <v>0.94000000000000028</v>
      </c>
      <c r="B6338" s="15">
        <v>23.146082161956141</v>
      </c>
      <c r="C6338" s="5">
        <f t="shared" si="98"/>
        <v>24.086082161956142</v>
      </c>
      <c r="D6338" t="s">
        <v>10</v>
      </c>
    </row>
    <row r="6339" spans="1:4" x14ac:dyDescent="0.3">
      <c r="A6339" s="14">
        <v>0.94000000000000028</v>
      </c>
      <c r="B6339" s="15">
        <v>21.689392077029439</v>
      </c>
      <c r="C6339" s="5">
        <f t="shared" ref="C6339:C6402" si="99">SUM(A6339:B6339)</f>
        <v>22.62939207702944</v>
      </c>
      <c r="D6339" t="s">
        <v>10</v>
      </c>
    </row>
    <row r="6340" spans="1:4" x14ac:dyDescent="0.3">
      <c r="A6340" s="14">
        <v>0.94000000000000028</v>
      </c>
      <c r="B6340" s="15">
        <v>19.935767698938587</v>
      </c>
      <c r="C6340" s="5">
        <f t="shared" si="99"/>
        <v>20.875767698938589</v>
      </c>
      <c r="D6340" t="s">
        <v>10</v>
      </c>
    </row>
    <row r="6341" spans="1:4" x14ac:dyDescent="0.3">
      <c r="A6341" s="14">
        <v>0.94000000000000028</v>
      </c>
      <c r="B6341" s="15">
        <v>17.994510806614969</v>
      </c>
      <c r="C6341" s="5">
        <f t="shared" si="99"/>
        <v>18.93451080661497</v>
      </c>
      <c r="D6341" t="s">
        <v>10</v>
      </c>
    </row>
    <row r="6342" spans="1:4" x14ac:dyDescent="0.3">
      <c r="A6342" s="14">
        <v>0.94000000000000028</v>
      </c>
      <c r="B6342" s="15">
        <v>14.474426545557332</v>
      </c>
      <c r="C6342" s="5">
        <f t="shared" si="99"/>
        <v>15.414426545557331</v>
      </c>
      <c r="D6342" t="s">
        <v>10</v>
      </c>
    </row>
    <row r="6343" spans="1:4" x14ac:dyDescent="0.3">
      <c r="A6343" s="14">
        <v>0.94000000000000028</v>
      </c>
      <c r="B6343" s="15">
        <v>10.797629818305179</v>
      </c>
      <c r="C6343" s="5">
        <f t="shared" si="99"/>
        <v>11.737629818305178</v>
      </c>
      <c r="D6343" t="s">
        <v>10</v>
      </c>
    </row>
    <row r="6344" spans="1:4" x14ac:dyDescent="0.3">
      <c r="A6344" s="14">
        <v>7.391758241758243</v>
      </c>
      <c r="B6344" s="15">
        <v>8.7139917367270527</v>
      </c>
      <c r="C6344" s="5">
        <f t="shared" si="99"/>
        <v>16.105749978485296</v>
      </c>
      <c r="D6344" t="s">
        <v>10</v>
      </c>
    </row>
    <row r="6345" spans="1:4" x14ac:dyDescent="0.3">
      <c r="A6345" s="14">
        <v>11.826813186813187</v>
      </c>
      <c r="B6345" s="15">
        <v>8.1235623343986596</v>
      </c>
      <c r="C6345" s="5">
        <f t="shared" si="99"/>
        <v>19.950375521211846</v>
      </c>
      <c r="D6345" t="s">
        <v>10</v>
      </c>
    </row>
    <row r="6346" spans="1:4" x14ac:dyDescent="0.3">
      <c r="A6346" s="14">
        <v>16.26186813186813</v>
      </c>
      <c r="B6346" s="15">
        <v>10.038653761103056</v>
      </c>
      <c r="C6346" s="5">
        <f t="shared" si="99"/>
        <v>26.300521892971187</v>
      </c>
      <c r="D6346" t="s">
        <v>10</v>
      </c>
    </row>
    <row r="6347" spans="1:4" x14ac:dyDescent="0.3">
      <c r="A6347" s="14">
        <v>16.26186813186813</v>
      </c>
      <c r="B6347" s="15">
        <v>14.809417197204601</v>
      </c>
      <c r="C6347" s="5">
        <f t="shared" si="99"/>
        <v>31.07128532907273</v>
      </c>
      <c r="D6347" t="s">
        <v>10</v>
      </c>
    </row>
    <row r="6348" spans="1:4" x14ac:dyDescent="0.3">
      <c r="A6348" s="14">
        <v>16.26186813186813</v>
      </c>
      <c r="B6348" s="15">
        <v>16.981672880368407</v>
      </c>
      <c r="C6348" s="5">
        <f t="shared" si="99"/>
        <v>33.243541012236534</v>
      </c>
      <c r="D6348" t="s">
        <v>10</v>
      </c>
    </row>
    <row r="6349" spans="1:4" x14ac:dyDescent="0.3">
      <c r="A6349" s="14">
        <v>15.522692307692306</v>
      </c>
      <c r="B6349" s="15">
        <v>18.403738565042929</v>
      </c>
      <c r="C6349" s="5">
        <f t="shared" si="99"/>
        <v>33.926430872735239</v>
      </c>
      <c r="D6349" t="s">
        <v>10</v>
      </c>
    </row>
    <row r="6350" spans="1:4" x14ac:dyDescent="0.3">
      <c r="A6350" s="14">
        <v>15.522692307692306</v>
      </c>
      <c r="B6350" s="15">
        <v>19.84608467184712</v>
      </c>
      <c r="C6350" s="5">
        <f t="shared" si="99"/>
        <v>35.368776979539426</v>
      </c>
      <c r="D6350" t="s">
        <v>10</v>
      </c>
    </row>
    <row r="6351" spans="1:4" x14ac:dyDescent="0.3">
      <c r="A6351" s="14">
        <v>12.565989010989011</v>
      </c>
      <c r="B6351" s="15">
        <v>21.602551668661654</v>
      </c>
      <c r="C6351" s="5">
        <f t="shared" si="99"/>
        <v>34.168540679650661</v>
      </c>
      <c r="D6351" t="s">
        <v>10</v>
      </c>
    </row>
    <row r="6352" spans="1:4" x14ac:dyDescent="0.3">
      <c r="A6352" s="14">
        <v>11.826813186813187</v>
      </c>
      <c r="B6352" s="15">
        <v>23.289087305627287</v>
      </c>
      <c r="C6352" s="5">
        <f t="shared" si="99"/>
        <v>35.115900492440474</v>
      </c>
      <c r="D6352" t="s">
        <v>10</v>
      </c>
    </row>
    <row r="6353" spans="1:4" x14ac:dyDescent="0.3">
      <c r="A6353" s="14">
        <v>15.522692307692306</v>
      </c>
      <c r="B6353" s="15">
        <v>24.971143166228984</v>
      </c>
      <c r="C6353" s="5">
        <f t="shared" si="99"/>
        <v>40.493835473921294</v>
      </c>
      <c r="D6353" t="s">
        <v>10</v>
      </c>
    </row>
    <row r="6354" spans="1:4" x14ac:dyDescent="0.3">
      <c r="A6354" s="14">
        <v>19.957747252747254</v>
      </c>
      <c r="B6354" s="15">
        <v>26.331926144279191</v>
      </c>
      <c r="C6354" s="5">
        <f t="shared" si="99"/>
        <v>46.289673397026448</v>
      </c>
      <c r="D6354" t="s">
        <v>10</v>
      </c>
    </row>
    <row r="6355" spans="1:4" x14ac:dyDescent="0.3">
      <c r="A6355" s="14">
        <v>19.957747252747254</v>
      </c>
      <c r="B6355" s="15">
        <v>26.81002418188309</v>
      </c>
      <c r="C6355" s="5">
        <f t="shared" si="99"/>
        <v>46.767771434630347</v>
      </c>
      <c r="D6355" t="s">
        <v>10</v>
      </c>
    </row>
    <row r="6356" spans="1:4" x14ac:dyDescent="0.3">
      <c r="A6356" s="14">
        <v>14.783516483516486</v>
      </c>
      <c r="B6356" s="15">
        <v>26.335167001269703</v>
      </c>
      <c r="C6356" s="5">
        <f t="shared" si="99"/>
        <v>41.118683484786189</v>
      </c>
      <c r="D6356" t="s">
        <v>10</v>
      </c>
    </row>
    <row r="6357" spans="1:4" x14ac:dyDescent="0.3">
      <c r="A6357" s="14">
        <v>7.391758241758243</v>
      </c>
      <c r="B6357" s="15">
        <v>23.278994242983725</v>
      </c>
      <c r="C6357" s="5">
        <f t="shared" si="99"/>
        <v>30.670752484741968</v>
      </c>
      <c r="D6357" t="s">
        <v>10</v>
      </c>
    </row>
    <row r="6358" spans="1:4" x14ac:dyDescent="0.3">
      <c r="A6358" s="14">
        <v>0.94000000000000028</v>
      </c>
      <c r="B6358" s="15">
        <v>22.42153500293869</v>
      </c>
      <c r="C6358" s="5">
        <f t="shared" si="99"/>
        <v>23.361535002938691</v>
      </c>
      <c r="D6358" t="s">
        <v>10</v>
      </c>
    </row>
    <row r="6359" spans="1:4" x14ac:dyDescent="0.3">
      <c r="A6359" s="14">
        <v>0.94000000000000028</v>
      </c>
      <c r="B6359" s="15">
        <v>22.75412479597453</v>
      </c>
      <c r="C6359" s="5">
        <f t="shared" si="99"/>
        <v>23.694124795974531</v>
      </c>
      <c r="D6359" t="s">
        <v>10</v>
      </c>
    </row>
    <row r="6360" spans="1:4" x14ac:dyDescent="0.3">
      <c r="A6360" s="14">
        <v>0.94000000000000028</v>
      </c>
      <c r="B6360" s="15">
        <v>23.336849185561981</v>
      </c>
      <c r="C6360" s="5">
        <f t="shared" si="99"/>
        <v>24.276849185561982</v>
      </c>
      <c r="D6360" t="s">
        <v>10</v>
      </c>
    </row>
    <row r="6361" spans="1:4" x14ac:dyDescent="0.3">
      <c r="A6361" s="14">
        <v>0.94000000000000028</v>
      </c>
      <c r="B6361" s="15">
        <v>23.616155241846801</v>
      </c>
      <c r="C6361" s="5">
        <f t="shared" si="99"/>
        <v>24.556155241846803</v>
      </c>
      <c r="D6361" t="s">
        <v>10</v>
      </c>
    </row>
    <row r="6362" spans="1:4" x14ac:dyDescent="0.3">
      <c r="A6362" s="14">
        <v>0.94000000000000028</v>
      </c>
      <c r="B6362" s="15">
        <v>23.146082161956141</v>
      </c>
      <c r="C6362" s="5">
        <f t="shared" si="99"/>
        <v>24.086082161956142</v>
      </c>
      <c r="D6362" t="s">
        <v>10</v>
      </c>
    </row>
    <row r="6363" spans="1:4" x14ac:dyDescent="0.3">
      <c r="A6363" s="14">
        <v>0.94000000000000028</v>
      </c>
      <c r="B6363" s="15">
        <v>21.689392077029439</v>
      </c>
      <c r="C6363" s="5">
        <f t="shared" si="99"/>
        <v>22.62939207702944</v>
      </c>
      <c r="D6363" t="s">
        <v>10</v>
      </c>
    </row>
    <row r="6364" spans="1:4" x14ac:dyDescent="0.3">
      <c r="A6364" s="14">
        <v>0.94000000000000028</v>
      </c>
      <c r="B6364" s="15">
        <v>19.935767698938587</v>
      </c>
      <c r="C6364" s="5">
        <f t="shared" si="99"/>
        <v>20.875767698938589</v>
      </c>
      <c r="D6364" t="s">
        <v>10</v>
      </c>
    </row>
    <row r="6365" spans="1:4" x14ac:dyDescent="0.3">
      <c r="A6365" s="14">
        <v>0.94000000000000028</v>
      </c>
      <c r="B6365" s="15">
        <v>17.994510806614969</v>
      </c>
      <c r="C6365" s="5">
        <f t="shared" si="99"/>
        <v>18.93451080661497</v>
      </c>
      <c r="D6365" t="s">
        <v>10</v>
      </c>
    </row>
    <row r="6366" spans="1:4" x14ac:dyDescent="0.3">
      <c r="A6366" s="14">
        <v>0.94000000000000028</v>
      </c>
      <c r="B6366" s="15">
        <v>14.474426545557332</v>
      </c>
      <c r="C6366" s="5">
        <f t="shared" si="99"/>
        <v>15.414426545557331</v>
      </c>
      <c r="D6366" t="s">
        <v>10</v>
      </c>
    </row>
    <row r="6367" spans="1:4" x14ac:dyDescent="0.3">
      <c r="A6367" s="14">
        <v>0.94000000000000028</v>
      </c>
      <c r="B6367" s="15">
        <v>10.797629818305179</v>
      </c>
      <c r="C6367" s="5">
        <f t="shared" si="99"/>
        <v>11.737629818305178</v>
      </c>
      <c r="D6367" t="s">
        <v>10</v>
      </c>
    </row>
    <row r="6368" spans="1:4" x14ac:dyDescent="0.3">
      <c r="A6368" s="14">
        <v>7.391758241758243</v>
      </c>
      <c r="B6368" s="15">
        <v>8.7139917367270527</v>
      </c>
      <c r="C6368" s="5">
        <f t="shared" si="99"/>
        <v>16.105749978485296</v>
      </c>
      <c r="D6368" t="s">
        <v>10</v>
      </c>
    </row>
    <row r="6369" spans="1:4" x14ac:dyDescent="0.3">
      <c r="A6369" s="14">
        <v>11.826813186813187</v>
      </c>
      <c r="B6369" s="15">
        <v>8.1235623343986596</v>
      </c>
      <c r="C6369" s="5">
        <f t="shared" si="99"/>
        <v>19.950375521211846</v>
      </c>
      <c r="D6369" t="s">
        <v>10</v>
      </c>
    </row>
    <row r="6370" spans="1:4" x14ac:dyDescent="0.3">
      <c r="A6370" s="14">
        <v>16.26186813186813</v>
      </c>
      <c r="B6370" s="15">
        <v>10.038653761103056</v>
      </c>
      <c r="C6370" s="5">
        <f t="shared" si="99"/>
        <v>26.300521892971187</v>
      </c>
      <c r="D6370" t="s">
        <v>10</v>
      </c>
    </row>
    <row r="6371" spans="1:4" x14ac:dyDescent="0.3">
      <c r="A6371" s="14">
        <v>16.26186813186813</v>
      </c>
      <c r="B6371" s="15">
        <v>14.809417197204601</v>
      </c>
      <c r="C6371" s="5">
        <f t="shared" si="99"/>
        <v>31.07128532907273</v>
      </c>
      <c r="D6371" t="s">
        <v>10</v>
      </c>
    </row>
    <row r="6372" spans="1:4" x14ac:dyDescent="0.3">
      <c r="A6372" s="14">
        <v>16.26186813186813</v>
      </c>
      <c r="B6372" s="15">
        <v>16.981672880368407</v>
      </c>
      <c r="C6372" s="5">
        <f t="shared" si="99"/>
        <v>33.243541012236534</v>
      </c>
      <c r="D6372" t="s">
        <v>10</v>
      </c>
    </row>
    <row r="6373" spans="1:4" x14ac:dyDescent="0.3">
      <c r="A6373" s="14">
        <v>15.522692307692306</v>
      </c>
      <c r="B6373" s="15">
        <v>18.403738565042929</v>
      </c>
      <c r="C6373" s="5">
        <f t="shared" si="99"/>
        <v>33.926430872735239</v>
      </c>
      <c r="D6373" t="s">
        <v>10</v>
      </c>
    </row>
    <row r="6374" spans="1:4" x14ac:dyDescent="0.3">
      <c r="A6374" s="14">
        <v>15.522692307692306</v>
      </c>
      <c r="B6374" s="15">
        <v>19.84608467184712</v>
      </c>
      <c r="C6374" s="5">
        <f t="shared" si="99"/>
        <v>35.368776979539426</v>
      </c>
      <c r="D6374" t="s">
        <v>10</v>
      </c>
    </row>
    <row r="6375" spans="1:4" x14ac:dyDescent="0.3">
      <c r="A6375" s="14">
        <v>12.565989010989011</v>
      </c>
      <c r="B6375" s="15">
        <v>21.602551668661654</v>
      </c>
      <c r="C6375" s="5">
        <f t="shared" si="99"/>
        <v>34.168540679650661</v>
      </c>
      <c r="D6375" t="s">
        <v>10</v>
      </c>
    </row>
    <row r="6376" spans="1:4" x14ac:dyDescent="0.3">
      <c r="A6376" s="14">
        <v>11.826813186813187</v>
      </c>
      <c r="B6376" s="15">
        <v>23.289087305627287</v>
      </c>
      <c r="C6376" s="5">
        <f t="shared" si="99"/>
        <v>35.115900492440474</v>
      </c>
      <c r="D6376" t="s">
        <v>10</v>
      </c>
    </row>
    <row r="6377" spans="1:4" x14ac:dyDescent="0.3">
      <c r="A6377" s="14">
        <v>15.522692307692306</v>
      </c>
      <c r="B6377" s="15">
        <v>24.971143166228984</v>
      </c>
      <c r="C6377" s="5">
        <f t="shared" si="99"/>
        <v>40.493835473921294</v>
      </c>
      <c r="D6377" t="s">
        <v>10</v>
      </c>
    </row>
    <row r="6378" spans="1:4" x14ac:dyDescent="0.3">
      <c r="A6378" s="14">
        <v>19.957747252747254</v>
      </c>
      <c r="B6378" s="15">
        <v>26.331926144279191</v>
      </c>
      <c r="C6378" s="5">
        <f t="shared" si="99"/>
        <v>46.289673397026448</v>
      </c>
      <c r="D6378" t="s">
        <v>10</v>
      </c>
    </row>
    <row r="6379" spans="1:4" x14ac:dyDescent="0.3">
      <c r="A6379" s="14">
        <v>19.957747252747254</v>
      </c>
      <c r="B6379" s="15">
        <v>26.81002418188309</v>
      </c>
      <c r="C6379" s="5">
        <f t="shared" si="99"/>
        <v>46.767771434630347</v>
      </c>
      <c r="D6379" t="s">
        <v>10</v>
      </c>
    </row>
    <row r="6380" spans="1:4" x14ac:dyDescent="0.3">
      <c r="A6380" s="14">
        <v>14.783516483516486</v>
      </c>
      <c r="B6380" s="15">
        <v>26.335167001269703</v>
      </c>
      <c r="C6380" s="5">
        <f t="shared" si="99"/>
        <v>41.118683484786189</v>
      </c>
      <c r="D6380" t="s">
        <v>10</v>
      </c>
    </row>
    <row r="6381" spans="1:4" x14ac:dyDescent="0.3">
      <c r="A6381" s="14">
        <v>7.391758241758243</v>
      </c>
      <c r="B6381" s="15">
        <v>23.278994242983725</v>
      </c>
      <c r="C6381" s="5">
        <f t="shared" si="99"/>
        <v>30.670752484741968</v>
      </c>
      <c r="D6381" t="s">
        <v>10</v>
      </c>
    </row>
    <row r="6382" spans="1:4" x14ac:dyDescent="0.3">
      <c r="A6382" s="14">
        <v>0.94000000000000028</v>
      </c>
      <c r="B6382" s="15">
        <v>22.42153500293869</v>
      </c>
      <c r="C6382" s="5">
        <f t="shared" si="99"/>
        <v>23.361535002938691</v>
      </c>
      <c r="D6382" t="s">
        <v>10</v>
      </c>
    </row>
    <row r="6383" spans="1:4" x14ac:dyDescent="0.3">
      <c r="A6383" s="14">
        <v>0.94000000000000028</v>
      </c>
      <c r="B6383" s="15">
        <v>22.75412479597453</v>
      </c>
      <c r="C6383" s="5">
        <f t="shared" si="99"/>
        <v>23.694124795974531</v>
      </c>
      <c r="D6383" t="s">
        <v>10</v>
      </c>
    </row>
    <row r="6384" spans="1:4" x14ac:dyDescent="0.3">
      <c r="A6384" s="14">
        <v>0.94000000000000028</v>
      </c>
      <c r="B6384" s="15">
        <v>23.336849185561981</v>
      </c>
      <c r="C6384" s="5">
        <f t="shared" si="99"/>
        <v>24.276849185561982</v>
      </c>
      <c r="D6384" t="s">
        <v>10</v>
      </c>
    </row>
    <row r="6385" spans="1:4" x14ac:dyDescent="0.3">
      <c r="A6385" s="14">
        <v>0.94000000000000028</v>
      </c>
      <c r="B6385" s="15">
        <v>23.616155241846801</v>
      </c>
      <c r="C6385" s="5">
        <f t="shared" si="99"/>
        <v>24.556155241846803</v>
      </c>
      <c r="D6385" t="s">
        <v>10</v>
      </c>
    </row>
    <row r="6386" spans="1:4" x14ac:dyDescent="0.3">
      <c r="A6386" s="12">
        <v>0.94000000000000006</v>
      </c>
      <c r="B6386" s="13">
        <v>29.30645584747192</v>
      </c>
      <c r="C6386" s="5">
        <f t="shared" si="99"/>
        <v>30.246455847471921</v>
      </c>
      <c r="D6386" t="s">
        <v>10</v>
      </c>
    </row>
    <row r="6387" spans="1:4" x14ac:dyDescent="0.3">
      <c r="A6387" s="12">
        <v>0.94000000000000006</v>
      </c>
      <c r="B6387" s="13">
        <v>27.209118141213224</v>
      </c>
      <c r="C6387" s="5">
        <f t="shared" si="99"/>
        <v>28.149118141213226</v>
      </c>
      <c r="D6387" t="s">
        <v>10</v>
      </c>
    </row>
    <row r="6388" spans="1:4" x14ac:dyDescent="0.3">
      <c r="A6388" s="12">
        <v>0.94000000000000006</v>
      </c>
      <c r="B6388" s="13">
        <v>24.270696892881542</v>
      </c>
      <c r="C6388" s="5">
        <f t="shared" si="99"/>
        <v>25.210696892881543</v>
      </c>
      <c r="D6388" t="s">
        <v>10</v>
      </c>
    </row>
    <row r="6389" spans="1:4" x14ac:dyDescent="0.3">
      <c r="A6389" s="12">
        <v>0.94000000000000006</v>
      </c>
      <c r="B6389" s="13">
        <v>20.501654275040437</v>
      </c>
      <c r="C6389" s="5">
        <f t="shared" si="99"/>
        <v>21.441654275040438</v>
      </c>
      <c r="D6389" t="s">
        <v>10</v>
      </c>
    </row>
    <row r="6390" spans="1:4" x14ac:dyDescent="0.3">
      <c r="A6390" s="12">
        <v>0.94000000000000006</v>
      </c>
      <c r="B6390" s="13">
        <v>16.578839650440027</v>
      </c>
      <c r="C6390" s="5">
        <f t="shared" si="99"/>
        <v>17.518839650440029</v>
      </c>
      <c r="D6390" t="s">
        <v>10</v>
      </c>
    </row>
    <row r="6391" spans="1:4" x14ac:dyDescent="0.3">
      <c r="A6391" s="12">
        <v>0.94000000000000006</v>
      </c>
      <c r="B6391" s="13">
        <v>13.401369828430429</v>
      </c>
      <c r="C6391" s="5">
        <f t="shared" si="99"/>
        <v>14.341369828430429</v>
      </c>
      <c r="D6391" t="s">
        <v>10</v>
      </c>
    </row>
    <row r="6392" spans="1:4" x14ac:dyDescent="0.3">
      <c r="A6392" s="12">
        <v>0.94000000000000006</v>
      </c>
      <c r="B6392" s="13">
        <v>10.727261990410534</v>
      </c>
      <c r="C6392" s="5">
        <f t="shared" si="99"/>
        <v>11.667261990410534</v>
      </c>
      <c r="D6392" t="s">
        <v>10</v>
      </c>
    </row>
    <row r="6393" spans="1:4" x14ac:dyDescent="0.3">
      <c r="A6393" s="12">
        <v>0.94000000000000006</v>
      </c>
      <c r="B6393" s="13">
        <v>8.2269603542291403</v>
      </c>
      <c r="C6393" s="5">
        <f t="shared" si="99"/>
        <v>9.1669603542291398</v>
      </c>
      <c r="D6393" t="s">
        <v>10</v>
      </c>
    </row>
    <row r="6394" spans="1:4" x14ac:dyDescent="0.3">
      <c r="A6394" s="12">
        <v>0.94000000000000006</v>
      </c>
      <c r="B6394" s="13">
        <v>6.2562184140255912</v>
      </c>
      <c r="C6394" s="5">
        <f t="shared" si="99"/>
        <v>7.1962184140255916</v>
      </c>
      <c r="D6394" t="s">
        <v>10</v>
      </c>
    </row>
    <row r="6395" spans="1:4" x14ac:dyDescent="0.3">
      <c r="A6395" s="12">
        <v>0.94000000000000006</v>
      </c>
      <c r="B6395" s="13">
        <v>5.0900031509444821</v>
      </c>
      <c r="C6395" s="5">
        <f t="shared" si="99"/>
        <v>6.0300031509444825</v>
      </c>
      <c r="D6395" t="s">
        <v>10</v>
      </c>
    </row>
    <row r="6396" spans="1:4" x14ac:dyDescent="0.3">
      <c r="A6396" s="12">
        <v>0.94000000000000006</v>
      </c>
      <c r="B6396" s="13">
        <v>5.1244618285953205</v>
      </c>
      <c r="C6396" s="5">
        <f t="shared" si="99"/>
        <v>6.0644618285953209</v>
      </c>
      <c r="D6396" t="s">
        <v>10</v>
      </c>
    </row>
    <row r="6397" spans="1:4" x14ac:dyDescent="0.3">
      <c r="A6397" s="12">
        <v>0.94000000000000006</v>
      </c>
      <c r="B6397" s="13">
        <v>6.0221968814835289</v>
      </c>
      <c r="C6397" s="5">
        <f t="shared" si="99"/>
        <v>6.9621968814835293</v>
      </c>
      <c r="D6397" t="s">
        <v>10</v>
      </c>
    </row>
    <row r="6398" spans="1:4" x14ac:dyDescent="0.3">
      <c r="A6398" s="12">
        <v>0.94000000000000006</v>
      </c>
      <c r="B6398" s="13">
        <v>8.2704311157523112</v>
      </c>
      <c r="C6398" s="5">
        <f t="shared" si="99"/>
        <v>9.2104311157523107</v>
      </c>
      <c r="D6398" t="s">
        <v>10</v>
      </c>
    </row>
    <row r="6399" spans="1:4" x14ac:dyDescent="0.3">
      <c r="A6399" s="12">
        <v>0.94000000000000006</v>
      </c>
      <c r="B6399" s="13">
        <v>11.280231596315655</v>
      </c>
      <c r="C6399" s="5">
        <f t="shared" si="99"/>
        <v>12.220231596315655</v>
      </c>
      <c r="D6399" t="s">
        <v>10</v>
      </c>
    </row>
    <row r="6400" spans="1:4" x14ac:dyDescent="0.3">
      <c r="A6400" s="12">
        <v>0.94000000000000006</v>
      </c>
      <c r="B6400" s="13">
        <v>14.454930878215668</v>
      </c>
      <c r="C6400" s="5">
        <f t="shared" si="99"/>
        <v>15.394930878215668</v>
      </c>
      <c r="D6400" t="s">
        <v>10</v>
      </c>
    </row>
    <row r="6401" spans="1:4" x14ac:dyDescent="0.3">
      <c r="A6401" s="12">
        <v>0.94000000000000006</v>
      </c>
      <c r="B6401" s="13">
        <v>17.736088893156293</v>
      </c>
      <c r="C6401" s="5">
        <f t="shared" si="99"/>
        <v>18.676088893156294</v>
      </c>
      <c r="D6401" t="s">
        <v>10</v>
      </c>
    </row>
    <row r="6402" spans="1:4" x14ac:dyDescent="0.3">
      <c r="A6402" s="12">
        <v>0.94000000000000006</v>
      </c>
      <c r="B6402" s="13">
        <v>21.19912284189256</v>
      </c>
      <c r="C6402" s="5">
        <f t="shared" si="99"/>
        <v>22.139122841892561</v>
      </c>
      <c r="D6402" t="s">
        <v>10</v>
      </c>
    </row>
    <row r="6403" spans="1:4" x14ac:dyDescent="0.3">
      <c r="A6403" s="12">
        <v>0.94000000000000006</v>
      </c>
      <c r="B6403" s="13">
        <v>25.119128388430532</v>
      </c>
      <c r="C6403" s="5">
        <f t="shared" ref="C6403:C6466" si="100">SUM(A6403:B6403)</f>
        <v>26.059128388430533</v>
      </c>
      <c r="D6403" t="s">
        <v>10</v>
      </c>
    </row>
    <row r="6404" spans="1:4" x14ac:dyDescent="0.3">
      <c r="A6404" s="12">
        <v>0.94000000000000006</v>
      </c>
      <c r="B6404" s="13">
        <v>28.887831888257956</v>
      </c>
      <c r="C6404" s="5">
        <f t="shared" si="100"/>
        <v>29.827831888257958</v>
      </c>
      <c r="D6404" t="s">
        <v>10</v>
      </c>
    </row>
    <row r="6405" spans="1:4" x14ac:dyDescent="0.3">
      <c r="A6405" s="12">
        <v>0.94000000000000006</v>
      </c>
      <c r="B6405" s="13">
        <v>31.406473561578796</v>
      </c>
      <c r="C6405" s="5">
        <f t="shared" si="100"/>
        <v>32.346473561578797</v>
      </c>
      <c r="D6405" t="s">
        <v>10</v>
      </c>
    </row>
    <row r="6406" spans="1:4" x14ac:dyDescent="0.3">
      <c r="A6406" s="12">
        <v>0.94000000000000006</v>
      </c>
      <c r="B6406" s="13">
        <v>32.710708508051312</v>
      </c>
      <c r="C6406" s="5">
        <f t="shared" si="100"/>
        <v>33.650708508051309</v>
      </c>
      <c r="D6406" t="s">
        <v>10</v>
      </c>
    </row>
    <row r="6407" spans="1:4" x14ac:dyDescent="0.3">
      <c r="A6407" s="12">
        <v>0.94000000000000006</v>
      </c>
      <c r="B6407" s="13">
        <v>33.14819860996019</v>
      </c>
      <c r="C6407" s="5">
        <f t="shared" si="100"/>
        <v>34.088198609960187</v>
      </c>
      <c r="D6407" t="s">
        <v>10</v>
      </c>
    </row>
    <row r="6408" spans="1:4" x14ac:dyDescent="0.3">
      <c r="A6408" s="12">
        <v>0.94000000000000006</v>
      </c>
      <c r="B6408" s="13">
        <v>32.560965344823074</v>
      </c>
      <c r="C6408" s="5">
        <f t="shared" si="100"/>
        <v>33.500965344823072</v>
      </c>
      <c r="D6408" t="s">
        <v>10</v>
      </c>
    </row>
    <row r="6409" spans="1:4" x14ac:dyDescent="0.3">
      <c r="A6409" s="12">
        <v>0.94000000000000006</v>
      </c>
      <c r="B6409" s="13">
        <v>31.206501520035097</v>
      </c>
      <c r="C6409" s="5">
        <f t="shared" si="100"/>
        <v>32.146501520035095</v>
      </c>
      <c r="D6409" t="s">
        <v>10</v>
      </c>
    </row>
    <row r="6410" spans="1:4" x14ac:dyDescent="0.3">
      <c r="A6410" s="12">
        <v>0.94000000000000006</v>
      </c>
      <c r="B6410" s="13">
        <v>29.30645584747192</v>
      </c>
      <c r="C6410" s="5">
        <f t="shared" si="100"/>
        <v>30.246455847471921</v>
      </c>
      <c r="D6410" t="s">
        <v>10</v>
      </c>
    </row>
    <row r="6411" spans="1:4" x14ac:dyDescent="0.3">
      <c r="A6411" s="12">
        <v>0.94000000000000006</v>
      </c>
      <c r="B6411" s="13">
        <v>27.209118141213224</v>
      </c>
      <c r="C6411" s="5">
        <f t="shared" si="100"/>
        <v>28.149118141213226</v>
      </c>
      <c r="D6411" t="s">
        <v>10</v>
      </c>
    </row>
    <row r="6412" spans="1:4" x14ac:dyDescent="0.3">
      <c r="A6412" s="12">
        <v>0.94000000000000006</v>
      </c>
      <c r="B6412" s="13">
        <v>24.270696892881542</v>
      </c>
      <c r="C6412" s="5">
        <f t="shared" si="100"/>
        <v>25.210696892881543</v>
      </c>
      <c r="D6412" t="s">
        <v>10</v>
      </c>
    </row>
    <row r="6413" spans="1:4" x14ac:dyDescent="0.3">
      <c r="A6413" s="12">
        <v>0.94000000000000006</v>
      </c>
      <c r="B6413" s="13">
        <v>20.501654275040437</v>
      </c>
      <c r="C6413" s="5">
        <f t="shared" si="100"/>
        <v>21.441654275040438</v>
      </c>
      <c r="D6413" t="s">
        <v>10</v>
      </c>
    </row>
    <row r="6414" spans="1:4" x14ac:dyDescent="0.3">
      <c r="A6414" s="12">
        <v>0.94000000000000006</v>
      </c>
      <c r="B6414" s="13">
        <v>16.578839650440027</v>
      </c>
      <c r="C6414" s="5">
        <f t="shared" si="100"/>
        <v>17.518839650440029</v>
      </c>
      <c r="D6414" t="s">
        <v>10</v>
      </c>
    </row>
    <row r="6415" spans="1:4" x14ac:dyDescent="0.3">
      <c r="A6415" s="12">
        <v>0.94000000000000006</v>
      </c>
      <c r="B6415" s="13">
        <v>13.401369828430429</v>
      </c>
      <c r="C6415" s="5">
        <f t="shared" si="100"/>
        <v>14.341369828430429</v>
      </c>
      <c r="D6415" t="s">
        <v>10</v>
      </c>
    </row>
    <row r="6416" spans="1:4" x14ac:dyDescent="0.3">
      <c r="A6416" s="12">
        <v>0.94000000000000006</v>
      </c>
      <c r="B6416" s="13">
        <v>10.727261990410534</v>
      </c>
      <c r="C6416" s="5">
        <f t="shared" si="100"/>
        <v>11.667261990410534</v>
      </c>
      <c r="D6416" t="s">
        <v>10</v>
      </c>
    </row>
    <row r="6417" spans="1:4" x14ac:dyDescent="0.3">
      <c r="A6417" s="12">
        <v>0.94000000000000006</v>
      </c>
      <c r="B6417" s="13">
        <v>8.2269603542291403</v>
      </c>
      <c r="C6417" s="5">
        <f t="shared" si="100"/>
        <v>9.1669603542291398</v>
      </c>
      <c r="D6417" t="s">
        <v>10</v>
      </c>
    </row>
    <row r="6418" spans="1:4" x14ac:dyDescent="0.3">
      <c r="A6418" s="12">
        <v>0.94000000000000006</v>
      </c>
      <c r="B6418" s="13">
        <v>6.2562184140255912</v>
      </c>
      <c r="C6418" s="5">
        <f t="shared" si="100"/>
        <v>7.1962184140255916</v>
      </c>
      <c r="D6418" t="s">
        <v>10</v>
      </c>
    </row>
    <row r="6419" spans="1:4" x14ac:dyDescent="0.3">
      <c r="A6419" s="12">
        <v>0.94000000000000006</v>
      </c>
      <c r="B6419" s="13">
        <v>5.0900031509444821</v>
      </c>
      <c r="C6419" s="5">
        <f t="shared" si="100"/>
        <v>6.0300031509444825</v>
      </c>
      <c r="D6419" t="s">
        <v>10</v>
      </c>
    </row>
    <row r="6420" spans="1:4" x14ac:dyDescent="0.3">
      <c r="A6420" s="12">
        <v>0.94000000000000006</v>
      </c>
      <c r="B6420" s="13">
        <v>5.1244618285953205</v>
      </c>
      <c r="C6420" s="5">
        <f t="shared" si="100"/>
        <v>6.0644618285953209</v>
      </c>
      <c r="D6420" t="s">
        <v>10</v>
      </c>
    </row>
    <row r="6421" spans="1:4" x14ac:dyDescent="0.3">
      <c r="A6421" s="12">
        <v>0.94000000000000006</v>
      </c>
      <c r="B6421" s="13">
        <v>6.0221968814835289</v>
      </c>
      <c r="C6421" s="5">
        <f t="shared" si="100"/>
        <v>6.9621968814835293</v>
      </c>
      <c r="D6421" t="s">
        <v>10</v>
      </c>
    </row>
    <row r="6422" spans="1:4" x14ac:dyDescent="0.3">
      <c r="A6422" s="12">
        <v>0.94000000000000006</v>
      </c>
      <c r="B6422" s="13">
        <v>8.2704311157523112</v>
      </c>
      <c r="C6422" s="5">
        <f t="shared" si="100"/>
        <v>9.2104311157523107</v>
      </c>
      <c r="D6422" t="s">
        <v>10</v>
      </c>
    </row>
    <row r="6423" spans="1:4" x14ac:dyDescent="0.3">
      <c r="A6423" s="12">
        <v>0.94000000000000006</v>
      </c>
      <c r="B6423" s="13">
        <v>11.280231596315655</v>
      </c>
      <c r="C6423" s="5">
        <f t="shared" si="100"/>
        <v>12.220231596315655</v>
      </c>
      <c r="D6423" t="s">
        <v>10</v>
      </c>
    </row>
    <row r="6424" spans="1:4" x14ac:dyDescent="0.3">
      <c r="A6424" s="12">
        <v>0.94000000000000006</v>
      </c>
      <c r="B6424" s="13">
        <v>14.454930878215668</v>
      </c>
      <c r="C6424" s="5">
        <f t="shared" si="100"/>
        <v>15.394930878215668</v>
      </c>
      <c r="D6424" t="s">
        <v>10</v>
      </c>
    </row>
    <row r="6425" spans="1:4" x14ac:dyDescent="0.3">
      <c r="A6425" s="12">
        <v>0.94000000000000006</v>
      </c>
      <c r="B6425" s="13">
        <v>17.736088893156293</v>
      </c>
      <c r="C6425" s="5">
        <f t="shared" si="100"/>
        <v>18.676088893156294</v>
      </c>
      <c r="D6425" t="s">
        <v>10</v>
      </c>
    </row>
    <row r="6426" spans="1:4" x14ac:dyDescent="0.3">
      <c r="A6426" s="12">
        <v>0.94000000000000006</v>
      </c>
      <c r="B6426" s="13">
        <v>21.19912284189256</v>
      </c>
      <c r="C6426" s="5">
        <f t="shared" si="100"/>
        <v>22.139122841892561</v>
      </c>
      <c r="D6426" t="s">
        <v>10</v>
      </c>
    </row>
    <row r="6427" spans="1:4" x14ac:dyDescent="0.3">
      <c r="A6427" s="12">
        <v>0.94000000000000006</v>
      </c>
      <c r="B6427" s="13">
        <v>25.119128388430532</v>
      </c>
      <c r="C6427" s="5">
        <f t="shared" si="100"/>
        <v>26.059128388430533</v>
      </c>
      <c r="D6427" t="s">
        <v>10</v>
      </c>
    </row>
    <row r="6428" spans="1:4" x14ac:dyDescent="0.3">
      <c r="A6428" s="12">
        <v>0.94000000000000006</v>
      </c>
      <c r="B6428" s="13">
        <v>28.887831888257956</v>
      </c>
      <c r="C6428" s="5">
        <f t="shared" si="100"/>
        <v>29.827831888257958</v>
      </c>
      <c r="D6428" t="s">
        <v>10</v>
      </c>
    </row>
    <row r="6429" spans="1:4" x14ac:dyDescent="0.3">
      <c r="A6429" s="12">
        <v>0.94000000000000006</v>
      </c>
      <c r="B6429" s="13">
        <v>31.406473561578796</v>
      </c>
      <c r="C6429" s="5">
        <f t="shared" si="100"/>
        <v>32.346473561578797</v>
      </c>
      <c r="D6429" t="s">
        <v>10</v>
      </c>
    </row>
    <row r="6430" spans="1:4" x14ac:dyDescent="0.3">
      <c r="A6430" s="12">
        <v>0.94000000000000006</v>
      </c>
      <c r="B6430" s="13">
        <v>32.710708508051312</v>
      </c>
      <c r="C6430" s="5">
        <f t="shared" si="100"/>
        <v>33.650708508051309</v>
      </c>
      <c r="D6430" t="s">
        <v>10</v>
      </c>
    </row>
    <row r="6431" spans="1:4" x14ac:dyDescent="0.3">
      <c r="A6431" s="12">
        <v>0.94000000000000006</v>
      </c>
      <c r="B6431" s="13">
        <v>33.14819860996019</v>
      </c>
      <c r="C6431" s="5">
        <f t="shared" si="100"/>
        <v>34.088198609960187</v>
      </c>
      <c r="D6431" t="s">
        <v>10</v>
      </c>
    </row>
    <row r="6432" spans="1:4" x14ac:dyDescent="0.3">
      <c r="A6432" s="12">
        <v>0.94000000000000006</v>
      </c>
      <c r="B6432" s="13">
        <v>32.560965344823074</v>
      </c>
      <c r="C6432" s="5">
        <f t="shared" si="100"/>
        <v>33.500965344823072</v>
      </c>
      <c r="D6432" t="s">
        <v>10</v>
      </c>
    </row>
    <row r="6433" spans="1:4" x14ac:dyDescent="0.3">
      <c r="A6433" s="12">
        <v>0.94000000000000006</v>
      </c>
      <c r="B6433" s="13">
        <v>31.206501520035097</v>
      </c>
      <c r="C6433" s="5">
        <f t="shared" si="100"/>
        <v>32.146501520035095</v>
      </c>
      <c r="D6433" t="s">
        <v>10</v>
      </c>
    </row>
    <row r="6434" spans="1:4" x14ac:dyDescent="0.3">
      <c r="A6434" s="14">
        <v>0.94000000000000028</v>
      </c>
      <c r="B6434" s="15">
        <v>23.146082161956141</v>
      </c>
      <c r="C6434" s="5">
        <f t="shared" si="100"/>
        <v>24.086082161956142</v>
      </c>
      <c r="D6434" t="s">
        <v>10</v>
      </c>
    </row>
    <row r="6435" spans="1:4" x14ac:dyDescent="0.3">
      <c r="A6435" s="14">
        <v>0.94000000000000028</v>
      </c>
      <c r="B6435" s="15">
        <v>21.689392077029439</v>
      </c>
      <c r="C6435" s="5">
        <f t="shared" si="100"/>
        <v>22.62939207702944</v>
      </c>
      <c r="D6435" t="s">
        <v>10</v>
      </c>
    </row>
    <row r="6436" spans="1:4" x14ac:dyDescent="0.3">
      <c r="A6436" s="14">
        <v>0.94000000000000028</v>
      </c>
      <c r="B6436" s="15">
        <v>19.935767698938587</v>
      </c>
      <c r="C6436" s="5">
        <f t="shared" si="100"/>
        <v>20.875767698938589</v>
      </c>
      <c r="D6436" t="s">
        <v>10</v>
      </c>
    </row>
    <row r="6437" spans="1:4" x14ac:dyDescent="0.3">
      <c r="A6437" s="14">
        <v>0.94000000000000028</v>
      </c>
      <c r="B6437" s="15">
        <v>17.994510806614969</v>
      </c>
      <c r="C6437" s="5">
        <f t="shared" si="100"/>
        <v>18.93451080661497</v>
      </c>
      <c r="D6437" t="s">
        <v>10</v>
      </c>
    </row>
    <row r="6438" spans="1:4" x14ac:dyDescent="0.3">
      <c r="A6438" s="14">
        <v>0.94000000000000028</v>
      </c>
      <c r="B6438" s="15">
        <v>14.474426545557332</v>
      </c>
      <c r="C6438" s="5">
        <f t="shared" si="100"/>
        <v>15.414426545557331</v>
      </c>
      <c r="D6438" t="s">
        <v>10</v>
      </c>
    </row>
    <row r="6439" spans="1:4" x14ac:dyDescent="0.3">
      <c r="A6439" s="14">
        <v>0.94000000000000028</v>
      </c>
      <c r="B6439" s="15">
        <v>10.797629818305179</v>
      </c>
      <c r="C6439" s="5">
        <f t="shared" si="100"/>
        <v>11.737629818305178</v>
      </c>
      <c r="D6439" t="s">
        <v>10</v>
      </c>
    </row>
    <row r="6440" spans="1:4" x14ac:dyDescent="0.3">
      <c r="A6440" s="14">
        <v>7.391758241758243</v>
      </c>
      <c r="B6440" s="15">
        <v>8.7139917367270527</v>
      </c>
      <c r="C6440" s="5">
        <f t="shared" si="100"/>
        <v>16.105749978485296</v>
      </c>
      <c r="D6440" t="s">
        <v>10</v>
      </c>
    </row>
    <row r="6441" spans="1:4" x14ac:dyDescent="0.3">
      <c r="A6441" s="14">
        <v>11.826813186813187</v>
      </c>
      <c r="B6441" s="15">
        <v>8.1235623343986596</v>
      </c>
      <c r="C6441" s="5">
        <f t="shared" si="100"/>
        <v>19.950375521211846</v>
      </c>
      <c r="D6441" t="s">
        <v>10</v>
      </c>
    </row>
    <row r="6442" spans="1:4" x14ac:dyDescent="0.3">
      <c r="A6442" s="14">
        <v>16.26186813186813</v>
      </c>
      <c r="B6442" s="15">
        <v>10.038653761103056</v>
      </c>
      <c r="C6442" s="5">
        <f t="shared" si="100"/>
        <v>26.300521892971187</v>
      </c>
      <c r="D6442" t="s">
        <v>10</v>
      </c>
    </row>
    <row r="6443" spans="1:4" x14ac:dyDescent="0.3">
      <c r="A6443" s="14">
        <v>16.26186813186813</v>
      </c>
      <c r="B6443" s="15">
        <v>14.809417197204601</v>
      </c>
      <c r="C6443" s="5">
        <f t="shared" si="100"/>
        <v>31.07128532907273</v>
      </c>
      <c r="D6443" t="s">
        <v>10</v>
      </c>
    </row>
    <row r="6444" spans="1:4" x14ac:dyDescent="0.3">
      <c r="A6444" s="14">
        <v>16.26186813186813</v>
      </c>
      <c r="B6444" s="15">
        <v>16.981672880368407</v>
      </c>
      <c r="C6444" s="5">
        <f t="shared" si="100"/>
        <v>33.243541012236534</v>
      </c>
      <c r="D6444" t="s">
        <v>10</v>
      </c>
    </row>
    <row r="6445" spans="1:4" x14ac:dyDescent="0.3">
      <c r="A6445" s="14">
        <v>15.522692307692306</v>
      </c>
      <c r="B6445" s="15">
        <v>18.403738565042929</v>
      </c>
      <c r="C6445" s="5">
        <f t="shared" si="100"/>
        <v>33.926430872735239</v>
      </c>
      <c r="D6445" t="s">
        <v>10</v>
      </c>
    </row>
    <row r="6446" spans="1:4" x14ac:dyDescent="0.3">
      <c r="A6446" s="14">
        <v>15.522692307692306</v>
      </c>
      <c r="B6446" s="15">
        <v>19.84608467184712</v>
      </c>
      <c r="C6446" s="5">
        <f t="shared" si="100"/>
        <v>35.368776979539426</v>
      </c>
      <c r="D6446" t="s">
        <v>10</v>
      </c>
    </row>
    <row r="6447" spans="1:4" x14ac:dyDescent="0.3">
      <c r="A6447" s="14">
        <v>12.565989010989011</v>
      </c>
      <c r="B6447" s="15">
        <v>21.602551668661654</v>
      </c>
      <c r="C6447" s="5">
        <f t="shared" si="100"/>
        <v>34.168540679650661</v>
      </c>
      <c r="D6447" t="s">
        <v>10</v>
      </c>
    </row>
    <row r="6448" spans="1:4" x14ac:dyDescent="0.3">
      <c r="A6448" s="14">
        <v>11.826813186813187</v>
      </c>
      <c r="B6448" s="15">
        <v>23.289087305627287</v>
      </c>
      <c r="C6448" s="5">
        <f t="shared" si="100"/>
        <v>35.115900492440474</v>
      </c>
      <c r="D6448" t="s">
        <v>10</v>
      </c>
    </row>
    <row r="6449" spans="1:4" x14ac:dyDescent="0.3">
      <c r="A6449" s="14">
        <v>15.522692307692306</v>
      </c>
      <c r="B6449" s="15">
        <v>24.971143166228984</v>
      </c>
      <c r="C6449" s="5">
        <f t="shared" si="100"/>
        <v>40.493835473921294</v>
      </c>
      <c r="D6449" t="s">
        <v>10</v>
      </c>
    </row>
    <row r="6450" spans="1:4" x14ac:dyDescent="0.3">
      <c r="A6450" s="14">
        <v>19.957747252747254</v>
      </c>
      <c r="B6450" s="15">
        <v>26.331926144279191</v>
      </c>
      <c r="C6450" s="5">
        <f t="shared" si="100"/>
        <v>46.289673397026448</v>
      </c>
      <c r="D6450" t="s">
        <v>10</v>
      </c>
    </row>
    <row r="6451" spans="1:4" x14ac:dyDescent="0.3">
      <c r="A6451" s="14">
        <v>19.957747252747254</v>
      </c>
      <c r="B6451" s="15">
        <v>26.81002418188309</v>
      </c>
      <c r="C6451" s="5">
        <f t="shared" si="100"/>
        <v>46.767771434630347</v>
      </c>
      <c r="D6451" t="s">
        <v>10</v>
      </c>
    </row>
    <row r="6452" spans="1:4" x14ac:dyDescent="0.3">
      <c r="A6452" s="14">
        <v>14.783516483516486</v>
      </c>
      <c r="B6452" s="15">
        <v>26.335167001269703</v>
      </c>
      <c r="C6452" s="5">
        <f t="shared" si="100"/>
        <v>41.118683484786189</v>
      </c>
      <c r="D6452" t="s">
        <v>10</v>
      </c>
    </row>
    <row r="6453" spans="1:4" x14ac:dyDescent="0.3">
      <c r="A6453" s="14">
        <v>7.391758241758243</v>
      </c>
      <c r="B6453" s="15">
        <v>23.278994242983725</v>
      </c>
      <c r="C6453" s="5">
        <f t="shared" si="100"/>
        <v>30.670752484741968</v>
      </c>
      <c r="D6453" t="s">
        <v>10</v>
      </c>
    </row>
    <row r="6454" spans="1:4" x14ac:dyDescent="0.3">
      <c r="A6454" s="14">
        <v>0.94000000000000028</v>
      </c>
      <c r="B6454" s="15">
        <v>22.42153500293869</v>
      </c>
      <c r="C6454" s="5">
        <f t="shared" si="100"/>
        <v>23.361535002938691</v>
      </c>
      <c r="D6454" t="s">
        <v>10</v>
      </c>
    </row>
    <row r="6455" spans="1:4" x14ac:dyDescent="0.3">
      <c r="A6455" s="14">
        <v>0.94000000000000028</v>
      </c>
      <c r="B6455" s="15">
        <v>22.75412479597453</v>
      </c>
      <c r="C6455" s="5">
        <f t="shared" si="100"/>
        <v>23.694124795974531</v>
      </c>
      <c r="D6455" t="s">
        <v>10</v>
      </c>
    </row>
    <row r="6456" spans="1:4" x14ac:dyDescent="0.3">
      <c r="A6456" s="14">
        <v>0.94000000000000028</v>
      </c>
      <c r="B6456" s="15">
        <v>23.336849185561981</v>
      </c>
      <c r="C6456" s="5">
        <f t="shared" si="100"/>
        <v>24.276849185561982</v>
      </c>
      <c r="D6456" t="s">
        <v>10</v>
      </c>
    </row>
    <row r="6457" spans="1:4" x14ac:dyDescent="0.3">
      <c r="A6457" s="14">
        <v>0.94000000000000028</v>
      </c>
      <c r="B6457" s="15">
        <v>23.616155241846801</v>
      </c>
      <c r="C6457" s="5">
        <f t="shared" si="100"/>
        <v>24.556155241846803</v>
      </c>
      <c r="D6457" t="s">
        <v>10</v>
      </c>
    </row>
    <row r="6458" spans="1:4" x14ac:dyDescent="0.3">
      <c r="A6458" s="14">
        <v>0.94000000000000028</v>
      </c>
      <c r="B6458" s="15">
        <v>23.146082161956141</v>
      </c>
      <c r="C6458" s="5">
        <f t="shared" si="100"/>
        <v>24.086082161956142</v>
      </c>
      <c r="D6458" t="s">
        <v>10</v>
      </c>
    </row>
    <row r="6459" spans="1:4" x14ac:dyDescent="0.3">
      <c r="A6459" s="14">
        <v>0.94000000000000028</v>
      </c>
      <c r="B6459" s="15">
        <v>21.689392077029439</v>
      </c>
      <c r="C6459" s="5">
        <f t="shared" si="100"/>
        <v>22.62939207702944</v>
      </c>
      <c r="D6459" t="s">
        <v>10</v>
      </c>
    </row>
    <row r="6460" spans="1:4" x14ac:dyDescent="0.3">
      <c r="A6460" s="14">
        <v>0.94000000000000028</v>
      </c>
      <c r="B6460" s="15">
        <v>19.935767698938587</v>
      </c>
      <c r="C6460" s="5">
        <f t="shared" si="100"/>
        <v>20.875767698938589</v>
      </c>
      <c r="D6460" t="s">
        <v>10</v>
      </c>
    </row>
    <row r="6461" spans="1:4" x14ac:dyDescent="0.3">
      <c r="A6461" s="14">
        <v>0.94000000000000028</v>
      </c>
      <c r="B6461" s="15">
        <v>17.994510806614969</v>
      </c>
      <c r="C6461" s="5">
        <f t="shared" si="100"/>
        <v>18.93451080661497</v>
      </c>
      <c r="D6461" t="s">
        <v>10</v>
      </c>
    </row>
    <row r="6462" spans="1:4" x14ac:dyDescent="0.3">
      <c r="A6462" s="14">
        <v>0.94000000000000028</v>
      </c>
      <c r="B6462" s="15">
        <v>14.474426545557332</v>
      </c>
      <c r="C6462" s="5">
        <f t="shared" si="100"/>
        <v>15.414426545557331</v>
      </c>
      <c r="D6462" t="s">
        <v>10</v>
      </c>
    </row>
    <row r="6463" spans="1:4" x14ac:dyDescent="0.3">
      <c r="A6463" s="14">
        <v>0.94000000000000028</v>
      </c>
      <c r="B6463" s="15">
        <v>10.797629818305179</v>
      </c>
      <c r="C6463" s="5">
        <f t="shared" si="100"/>
        <v>11.737629818305178</v>
      </c>
      <c r="D6463" t="s">
        <v>10</v>
      </c>
    </row>
    <row r="6464" spans="1:4" x14ac:dyDescent="0.3">
      <c r="A6464" s="14">
        <v>7.391758241758243</v>
      </c>
      <c r="B6464" s="15">
        <v>8.7139917367270527</v>
      </c>
      <c r="C6464" s="5">
        <f t="shared" si="100"/>
        <v>16.105749978485296</v>
      </c>
      <c r="D6464" t="s">
        <v>10</v>
      </c>
    </row>
    <row r="6465" spans="1:4" x14ac:dyDescent="0.3">
      <c r="A6465" s="14">
        <v>11.826813186813187</v>
      </c>
      <c r="B6465" s="15">
        <v>8.1235623343986596</v>
      </c>
      <c r="C6465" s="5">
        <f t="shared" si="100"/>
        <v>19.950375521211846</v>
      </c>
      <c r="D6465" t="s">
        <v>10</v>
      </c>
    </row>
    <row r="6466" spans="1:4" x14ac:dyDescent="0.3">
      <c r="A6466" s="14">
        <v>16.26186813186813</v>
      </c>
      <c r="B6466" s="15">
        <v>10.038653761103056</v>
      </c>
      <c r="C6466" s="5">
        <f t="shared" si="100"/>
        <v>26.300521892971187</v>
      </c>
      <c r="D6466" t="s">
        <v>10</v>
      </c>
    </row>
    <row r="6467" spans="1:4" x14ac:dyDescent="0.3">
      <c r="A6467" s="14">
        <v>16.26186813186813</v>
      </c>
      <c r="B6467" s="15">
        <v>14.809417197204601</v>
      </c>
      <c r="C6467" s="5">
        <f t="shared" ref="C6467:C6530" si="101">SUM(A6467:B6467)</f>
        <v>31.07128532907273</v>
      </c>
      <c r="D6467" t="s">
        <v>10</v>
      </c>
    </row>
    <row r="6468" spans="1:4" x14ac:dyDescent="0.3">
      <c r="A6468" s="14">
        <v>16.26186813186813</v>
      </c>
      <c r="B6468" s="15">
        <v>16.981672880368407</v>
      </c>
      <c r="C6468" s="5">
        <f t="shared" si="101"/>
        <v>33.243541012236534</v>
      </c>
      <c r="D6468" t="s">
        <v>10</v>
      </c>
    </row>
    <row r="6469" spans="1:4" x14ac:dyDescent="0.3">
      <c r="A6469" s="14">
        <v>15.522692307692306</v>
      </c>
      <c r="B6469" s="15">
        <v>18.403738565042929</v>
      </c>
      <c r="C6469" s="5">
        <f t="shared" si="101"/>
        <v>33.926430872735239</v>
      </c>
      <c r="D6469" t="s">
        <v>10</v>
      </c>
    </row>
    <row r="6470" spans="1:4" x14ac:dyDescent="0.3">
      <c r="A6470" s="14">
        <v>15.522692307692306</v>
      </c>
      <c r="B6470" s="15">
        <v>19.84608467184712</v>
      </c>
      <c r="C6470" s="5">
        <f t="shared" si="101"/>
        <v>35.368776979539426</v>
      </c>
      <c r="D6470" t="s">
        <v>10</v>
      </c>
    </row>
    <row r="6471" spans="1:4" x14ac:dyDescent="0.3">
      <c r="A6471" s="14">
        <v>12.565989010989011</v>
      </c>
      <c r="B6471" s="15">
        <v>21.602551668661654</v>
      </c>
      <c r="C6471" s="5">
        <f t="shared" si="101"/>
        <v>34.168540679650661</v>
      </c>
      <c r="D6471" t="s">
        <v>10</v>
      </c>
    </row>
    <row r="6472" spans="1:4" x14ac:dyDescent="0.3">
      <c r="A6472" s="14">
        <v>11.826813186813187</v>
      </c>
      <c r="B6472" s="15">
        <v>23.289087305627287</v>
      </c>
      <c r="C6472" s="5">
        <f t="shared" si="101"/>
        <v>35.115900492440474</v>
      </c>
      <c r="D6472" t="s">
        <v>10</v>
      </c>
    </row>
    <row r="6473" spans="1:4" x14ac:dyDescent="0.3">
      <c r="A6473" s="14">
        <v>15.522692307692306</v>
      </c>
      <c r="B6473" s="15">
        <v>24.971143166228984</v>
      </c>
      <c r="C6473" s="5">
        <f t="shared" si="101"/>
        <v>40.493835473921294</v>
      </c>
      <c r="D6473" t="s">
        <v>10</v>
      </c>
    </row>
    <row r="6474" spans="1:4" x14ac:dyDescent="0.3">
      <c r="A6474" s="14">
        <v>19.957747252747254</v>
      </c>
      <c r="B6474" s="15">
        <v>26.331926144279191</v>
      </c>
      <c r="C6474" s="5">
        <f t="shared" si="101"/>
        <v>46.289673397026448</v>
      </c>
      <c r="D6474" t="s">
        <v>10</v>
      </c>
    </row>
    <row r="6475" spans="1:4" x14ac:dyDescent="0.3">
      <c r="A6475" s="14">
        <v>19.957747252747254</v>
      </c>
      <c r="B6475" s="15">
        <v>26.81002418188309</v>
      </c>
      <c r="C6475" s="5">
        <f t="shared" si="101"/>
        <v>46.767771434630347</v>
      </c>
      <c r="D6475" t="s">
        <v>10</v>
      </c>
    </row>
    <row r="6476" spans="1:4" x14ac:dyDescent="0.3">
      <c r="A6476" s="14">
        <v>14.783516483516486</v>
      </c>
      <c r="B6476" s="15">
        <v>26.335167001269703</v>
      </c>
      <c r="C6476" s="5">
        <f t="shared" si="101"/>
        <v>41.118683484786189</v>
      </c>
      <c r="D6476" t="s">
        <v>10</v>
      </c>
    </row>
    <row r="6477" spans="1:4" x14ac:dyDescent="0.3">
      <c r="A6477" s="14">
        <v>7.391758241758243</v>
      </c>
      <c r="B6477" s="15">
        <v>23.278994242983725</v>
      </c>
      <c r="C6477" s="5">
        <f t="shared" si="101"/>
        <v>30.670752484741968</v>
      </c>
      <c r="D6477" t="s">
        <v>10</v>
      </c>
    </row>
    <row r="6478" spans="1:4" x14ac:dyDescent="0.3">
      <c r="A6478" s="14">
        <v>0.94000000000000028</v>
      </c>
      <c r="B6478" s="15">
        <v>22.42153500293869</v>
      </c>
      <c r="C6478" s="5">
        <f t="shared" si="101"/>
        <v>23.361535002938691</v>
      </c>
      <c r="D6478" t="s">
        <v>10</v>
      </c>
    </row>
    <row r="6479" spans="1:4" x14ac:dyDescent="0.3">
      <c r="A6479" s="14">
        <v>0.94000000000000028</v>
      </c>
      <c r="B6479" s="15">
        <v>22.75412479597453</v>
      </c>
      <c r="C6479" s="5">
        <f t="shared" si="101"/>
        <v>23.694124795974531</v>
      </c>
      <c r="D6479" t="s">
        <v>10</v>
      </c>
    </row>
    <row r="6480" spans="1:4" x14ac:dyDescent="0.3">
      <c r="A6480" s="14">
        <v>0.94000000000000028</v>
      </c>
      <c r="B6480" s="15">
        <v>23.336849185561981</v>
      </c>
      <c r="C6480" s="5">
        <f t="shared" si="101"/>
        <v>24.276849185561982</v>
      </c>
      <c r="D6480" t="s">
        <v>10</v>
      </c>
    </row>
    <row r="6481" spans="1:4" x14ac:dyDescent="0.3">
      <c r="A6481" s="14">
        <v>0.94000000000000028</v>
      </c>
      <c r="B6481" s="15">
        <v>23.616155241846801</v>
      </c>
      <c r="C6481" s="5">
        <f t="shared" si="101"/>
        <v>24.556155241846803</v>
      </c>
      <c r="D6481" t="s">
        <v>10</v>
      </c>
    </row>
    <row r="6482" spans="1:4" x14ac:dyDescent="0.3">
      <c r="A6482" s="14">
        <v>0.94000000000000028</v>
      </c>
      <c r="B6482" s="15">
        <v>23.146082161956141</v>
      </c>
      <c r="C6482" s="5">
        <f t="shared" si="101"/>
        <v>24.086082161956142</v>
      </c>
      <c r="D6482" t="s">
        <v>10</v>
      </c>
    </row>
    <row r="6483" spans="1:4" x14ac:dyDescent="0.3">
      <c r="A6483" s="14">
        <v>0.94000000000000028</v>
      </c>
      <c r="B6483" s="15">
        <v>21.689392077029439</v>
      </c>
      <c r="C6483" s="5">
        <f t="shared" si="101"/>
        <v>22.62939207702944</v>
      </c>
      <c r="D6483" t="s">
        <v>10</v>
      </c>
    </row>
    <row r="6484" spans="1:4" x14ac:dyDescent="0.3">
      <c r="A6484" s="14">
        <v>0.94000000000000028</v>
      </c>
      <c r="B6484" s="15">
        <v>19.935767698938587</v>
      </c>
      <c r="C6484" s="5">
        <f t="shared" si="101"/>
        <v>20.875767698938589</v>
      </c>
      <c r="D6484" t="s">
        <v>10</v>
      </c>
    </row>
    <row r="6485" spans="1:4" x14ac:dyDescent="0.3">
      <c r="A6485" s="14">
        <v>0.94000000000000028</v>
      </c>
      <c r="B6485" s="15">
        <v>17.994510806614969</v>
      </c>
      <c r="C6485" s="5">
        <f t="shared" si="101"/>
        <v>18.93451080661497</v>
      </c>
      <c r="D6485" t="s">
        <v>10</v>
      </c>
    </row>
    <row r="6486" spans="1:4" x14ac:dyDescent="0.3">
      <c r="A6486" s="14">
        <v>0.94000000000000028</v>
      </c>
      <c r="B6486" s="15">
        <v>14.474426545557332</v>
      </c>
      <c r="C6486" s="5">
        <f t="shared" si="101"/>
        <v>15.414426545557331</v>
      </c>
      <c r="D6486" t="s">
        <v>10</v>
      </c>
    </row>
    <row r="6487" spans="1:4" x14ac:dyDescent="0.3">
      <c r="A6487" s="14">
        <v>0.94000000000000028</v>
      </c>
      <c r="B6487" s="15">
        <v>10.797629818305179</v>
      </c>
      <c r="C6487" s="5">
        <f t="shared" si="101"/>
        <v>11.737629818305178</v>
      </c>
      <c r="D6487" t="s">
        <v>10</v>
      </c>
    </row>
    <row r="6488" spans="1:4" x14ac:dyDescent="0.3">
      <c r="A6488" s="14">
        <v>7.391758241758243</v>
      </c>
      <c r="B6488" s="15">
        <v>8.7139917367270527</v>
      </c>
      <c r="C6488" s="5">
        <f t="shared" si="101"/>
        <v>16.105749978485296</v>
      </c>
      <c r="D6488" t="s">
        <v>10</v>
      </c>
    </row>
    <row r="6489" spans="1:4" x14ac:dyDescent="0.3">
      <c r="A6489" s="14">
        <v>11.826813186813187</v>
      </c>
      <c r="B6489" s="15">
        <v>8.1235623343986596</v>
      </c>
      <c r="C6489" s="5">
        <f t="shared" si="101"/>
        <v>19.950375521211846</v>
      </c>
      <c r="D6489" t="s">
        <v>10</v>
      </c>
    </row>
    <row r="6490" spans="1:4" x14ac:dyDescent="0.3">
      <c r="A6490" s="14">
        <v>16.26186813186813</v>
      </c>
      <c r="B6490" s="15">
        <v>10.038653761103056</v>
      </c>
      <c r="C6490" s="5">
        <f t="shared" si="101"/>
        <v>26.300521892971187</v>
      </c>
      <c r="D6490" t="s">
        <v>10</v>
      </c>
    </row>
    <row r="6491" spans="1:4" x14ac:dyDescent="0.3">
      <c r="A6491" s="14">
        <v>16.26186813186813</v>
      </c>
      <c r="B6491" s="15">
        <v>14.809417197204601</v>
      </c>
      <c r="C6491" s="5">
        <f t="shared" si="101"/>
        <v>31.07128532907273</v>
      </c>
      <c r="D6491" t="s">
        <v>10</v>
      </c>
    </row>
    <row r="6492" spans="1:4" x14ac:dyDescent="0.3">
      <c r="A6492" s="14">
        <v>16.26186813186813</v>
      </c>
      <c r="B6492" s="15">
        <v>16.981672880368407</v>
      </c>
      <c r="C6492" s="5">
        <f t="shared" si="101"/>
        <v>33.243541012236534</v>
      </c>
      <c r="D6492" t="s">
        <v>10</v>
      </c>
    </row>
    <row r="6493" spans="1:4" x14ac:dyDescent="0.3">
      <c r="A6493" s="14">
        <v>15.522692307692306</v>
      </c>
      <c r="B6493" s="15">
        <v>18.403738565042929</v>
      </c>
      <c r="C6493" s="5">
        <f t="shared" si="101"/>
        <v>33.926430872735239</v>
      </c>
      <c r="D6493" t="s">
        <v>10</v>
      </c>
    </row>
    <row r="6494" spans="1:4" x14ac:dyDescent="0.3">
      <c r="A6494" s="14">
        <v>15.522692307692306</v>
      </c>
      <c r="B6494" s="15">
        <v>19.84608467184712</v>
      </c>
      <c r="C6494" s="5">
        <f t="shared" si="101"/>
        <v>35.368776979539426</v>
      </c>
      <c r="D6494" t="s">
        <v>10</v>
      </c>
    </row>
    <row r="6495" spans="1:4" x14ac:dyDescent="0.3">
      <c r="A6495" s="14">
        <v>12.565989010989011</v>
      </c>
      <c r="B6495" s="15">
        <v>21.602551668661654</v>
      </c>
      <c r="C6495" s="5">
        <f t="shared" si="101"/>
        <v>34.168540679650661</v>
      </c>
      <c r="D6495" t="s">
        <v>10</v>
      </c>
    </row>
    <row r="6496" spans="1:4" x14ac:dyDescent="0.3">
      <c r="A6496" s="14">
        <v>11.826813186813187</v>
      </c>
      <c r="B6496" s="15">
        <v>23.289087305627287</v>
      </c>
      <c r="C6496" s="5">
        <f t="shared" si="101"/>
        <v>35.115900492440474</v>
      </c>
      <c r="D6496" t="s">
        <v>10</v>
      </c>
    </row>
    <row r="6497" spans="1:4" x14ac:dyDescent="0.3">
      <c r="A6497" s="14">
        <v>15.522692307692306</v>
      </c>
      <c r="B6497" s="15">
        <v>24.971143166228984</v>
      </c>
      <c r="C6497" s="5">
        <f t="shared" si="101"/>
        <v>40.493835473921294</v>
      </c>
      <c r="D6497" t="s">
        <v>10</v>
      </c>
    </row>
    <row r="6498" spans="1:4" x14ac:dyDescent="0.3">
      <c r="A6498" s="14">
        <v>19.957747252747254</v>
      </c>
      <c r="B6498" s="15">
        <v>26.331926144279191</v>
      </c>
      <c r="C6498" s="5">
        <f t="shared" si="101"/>
        <v>46.289673397026448</v>
      </c>
      <c r="D6498" t="s">
        <v>10</v>
      </c>
    </row>
    <row r="6499" spans="1:4" x14ac:dyDescent="0.3">
      <c r="A6499" s="14">
        <v>19.957747252747254</v>
      </c>
      <c r="B6499" s="15">
        <v>26.81002418188309</v>
      </c>
      <c r="C6499" s="5">
        <f t="shared" si="101"/>
        <v>46.767771434630347</v>
      </c>
      <c r="D6499" t="s">
        <v>10</v>
      </c>
    </row>
    <row r="6500" spans="1:4" x14ac:dyDescent="0.3">
      <c r="A6500" s="14">
        <v>14.783516483516486</v>
      </c>
      <c r="B6500" s="15">
        <v>26.335167001269703</v>
      </c>
      <c r="C6500" s="5">
        <f t="shared" si="101"/>
        <v>41.118683484786189</v>
      </c>
      <c r="D6500" t="s">
        <v>10</v>
      </c>
    </row>
    <row r="6501" spans="1:4" x14ac:dyDescent="0.3">
      <c r="A6501" s="14">
        <v>7.391758241758243</v>
      </c>
      <c r="B6501" s="15">
        <v>23.278994242983725</v>
      </c>
      <c r="C6501" s="5">
        <f t="shared" si="101"/>
        <v>30.670752484741968</v>
      </c>
      <c r="D6501" t="s">
        <v>10</v>
      </c>
    </row>
    <row r="6502" spans="1:4" x14ac:dyDescent="0.3">
      <c r="A6502" s="14">
        <v>0.94000000000000028</v>
      </c>
      <c r="B6502" s="15">
        <v>22.42153500293869</v>
      </c>
      <c r="C6502" s="5">
        <f t="shared" si="101"/>
        <v>23.361535002938691</v>
      </c>
      <c r="D6502" t="s">
        <v>10</v>
      </c>
    </row>
    <row r="6503" spans="1:4" x14ac:dyDescent="0.3">
      <c r="A6503" s="14">
        <v>0.94000000000000028</v>
      </c>
      <c r="B6503" s="15">
        <v>22.75412479597453</v>
      </c>
      <c r="C6503" s="5">
        <f t="shared" si="101"/>
        <v>23.694124795974531</v>
      </c>
      <c r="D6503" t="s">
        <v>10</v>
      </c>
    </row>
    <row r="6504" spans="1:4" x14ac:dyDescent="0.3">
      <c r="A6504" s="14">
        <v>0.94000000000000028</v>
      </c>
      <c r="B6504" s="15">
        <v>23.336849185561981</v>
      </c>
      <c r="C6504" s="5">
        <f t="shared" si="101"/>
        <v>24.276849185561982</v>
      </c>
      <c r="D6504" t="s">
        <v>10</v>
      </c>
    </row>
    <row r="6505" spans="1:4" x14ac:dyDescent="0.3">
      <c r="A6505" s="14">
        <v>0.94000000000000028</v>
      </c>
      <c r="B6505" s="15">
        <v>23.616155241846801</v>
      </c>
      <c r="C6505" s="5">
        <f t="shared" si="101"/>
        <v>24.556155241846803</v>
      </c>
      <c r="D6505" t="s">
        <v>10</v>
      </c>
    </row>
    <row r="6506" spans="1:4" x14ac:dyDescent="0.3">
      <c r="A6506" s="14">
        <v>0.94000000000000028</v>
      </c>
      <c r="B6506" s="15">
        <v>23.146082161956141</v>
      </c>
      <c r="C6506" s="5">
        <f t="shared" si="101"/>
        <v>24.086082161956142</v>
      </c>
      <c r="D6506" t="s">
        <v>10</v>
      </c>
    </row>
    <row r="6507" spans="1:4" x14ac:dyDescent="0.3">
      <c r="A6507" s="14">
        <v>0.94000000000000028</v>
      </c>
      <c r="B6507" s="15">
        <v>21.689392077029439</v>
      </c>
      <c r="C6507" s="5">
        <f t="shared" si="101"/>
        <v>22.62939207702944</v>
      </c>
      <c r="D6507" t="s">
        <v>10</v>
      </c>
    </row>
    <row r="6508" spans="1:4" x14ac:dyDescent="0.3">
      <c r="A6508" s="14">
        <v>0.94000000000000028</v>
      </c>
      <c r="B6508" s="15">
        <v>19.935767698938587</v>
      </c>
      <c r="C6508" s="5">
        <f t="shared" si="101"/>
        <v>20.875767698938589</v>
      </c>
      <c r="D6508" t="s">
        <v>10</v>
      </c>
    </row>
    <row r="6509" spans="1:4" x14ac:dyDescent="0.3">
      <c r="A6509" s="14">
        <v>0.94000000000000028</v>
      </c>
      <c r="B6509" s="15">
        <v>17.994510806614969</v>
      </c>
      <c r="C6509" s="5">
        <f t="shared" si="101"/>
        <v>18.93451080661497</v>
      </c>
      <c r="D6509" t="s">
        <v>10</v>
      </c>
    </row>
    <row r="6510" spans="1:4" x14ac:dyDescent="0.3">
      <c r="A6510" s="14">
        <v>0.94000000000000028</v>
      </c>
      <c r="B6510" s="15">
        <v>14.474426545557332</v>
      </c>
      <c r="C6510" s="5">
        <f t="shared" si="101"/>
        <v>15.414426545557331</v>
      </c>
      <c r="D6510" t="s">
        <v>10</v>
      </c>
    </row>
    <row r="6511" spans="1:4" x14ac:dyDescent="0.3">
      <c r="A6511" s="14">
        <v>0.94000000000000028</v>
      </c>
      <c r="B6511" s="15">
        <v>10.797629818305179</v>
      </c>
      <c r="C6511" s="5">
        <f t="shared" si="101"/>
        <v>11.737629818305178</v>
      </c>
      <c r="D6511" t="s">
        <v>10</v>
      </c>
    </row>
    <row r="6512" spans="1:4" x14ac:dyDescent="0.3">
      <c r="A6512" s="14">
        <v>7.391758241758243</v>
      </c>
      <c r="B6512" s="15">
        <v>8.7139917367270527</v>
      </c>
      <c r="C6512" s="5">
        <f t="shared" si="101"/>
        <v>16.105749978485296</v>
      </c>
      <c r="D6512" t="s">
        <v>10</v>
      </c>
    </row>
    <row r="6513" spans="1:4" x14ac:dyDescent="0.3">
      <c r="A6513" s="14">
        <v>11.826813186813187</v>
      </c>
      <c r="B6513" s="15">
        <v>8.1235623343986596</v>
      </c>
      <c r="C6513" s="5">
        <f t="shared" si="101"/>
        <v>19.950375521211846</v>
      </c>
      <c r="D6513" t="s">
        <v>10</v>
      </c>
    </row>
    <row r="6514" spans="1:4" x14ac:dyDescent="0.3">
      <c r="A6514" s="14">
        <v>16.26186813186813</v>
      </c>
      <c r="B6514" s="15">
        <v>10.038653761103056</v>
      </c>
      <c r="C6514" s="5">
        <f t="shared" si="101"/>
        <v>26.300521892971187</v>
      </c>
      <c r="D6514" t="s">
        <v>10</v>
      </c>
    </row>
    <row r="6515" spans="1:4" x14ac:dyDescent="0.3">
      <c r="A6515" s="14">
        <v>16.26186813186813</v>
      </c>
      <c r="B6515" s="15">
        <v>14.809417197204601</v>
      </c>
      <c r="C6515" s="5">
        <f t="shared" si="101"/>
        <v>31.07128532907273</v>
      </c>
      <c r="D6515" t="s">
        <v>10</v>
      </c>
    </row>
    <row r="6516" spans="1:4" x14ac:dyDescent="0.3">
      <c r="A6516" s="14">
        <v>16.26186813186813</v>
      </c>
      <c r="B6516" s="15">
        <v>16.981672880368407</v>
      </c>
      <c r="C6516" s="5">
        <f t="shared" si="101"/>
        <v>33.243541012236534</v>
      </c>
      <c r="D6516" t="s">
        <v>10</v>
      </c>
    </row>
    <row r="6517" spans="1:4" x14ac:dyDescent="0.3">
      <c r="A6517" s="14">
        <v>15.522692307692306</v>
      </c>
      <c r="B6517" s="15">
        <v>18.403738565042929</v>
      </c>
      <c r="C6517" s="5">
        <f t="shared" si="101"/>
        <v>33.926430872735239</v>
      </c>
      <c r="D6517" t="s">
        <v>10</v>
      </c>
    </row>
    <row r="6518" spans="1:4" x14ac:dyDescent="0.3">
      <c r="A6518" s="14">
        <v>15.522692307692306</v>
      </c>
      <c r="B6518" s="15">
        <v>19.84608467184712</v>
      </c>
      <c r="C6518" s="5">
        <f t="shared" si="101"/>
        <v>35.368776979539426</v>
      </c>
      <c r="D6518" t="s">
        <v>10</v>
      </c>
    </row>
    <row r="6519" spans="1:4" x14ac:dyDescent="0.3">
      <c r="A6519" s="14">
        <v>12.565989010989011</v>
      </c>
      <c r="B6519" s="15">
        <v>21.602551668661654</v>
      </c>
      <c r="C6519" s="5">
        <f t="shared" si="101"/>
        <v>34.168540679650661</v>
      </c>
      <c r="D6519" t="s">
        <v>10</v>
      </c>
    </row>
    <row r="6520" spans="1:4" x14ac:dyDescent="0.3">
      <c r="A6520" s="14">
        <v>11.826813186813187</v>
      </c>
      <c r="B6520" s="15">
        <v>23.289087305627287</v>
      </c>
      <c r="C6520" s="5">
        <f t="shared" si="101"/>
        <v>35.115900492440474</v>
      </c>
      <c r="D6520" t="s">
        <v>10</v>
      </c>
    </row>
    <row r="6521" spans="1:4" x14ac:dyDescent="0.3">
      <c r="A6521" s="14">
        <v>15.522692307692306</v>
      </c>
      <c r="B6521" s="15">
        <v>24.971143166228984</v>
      </c>
      <c r="C6521" s="5">
        <f t="shared" si="101"/>
        <v>40.493835473921294</v>
      </c>
      <c r="D6521" t="s">
        <v>10</v>
      </c>
    </row>
    <row r="6522" spans="1:4" x14ac:dyDescent="0.3">
      <c r="A6522" s="14">
        <v>19.957747252747254</v>
      </c>
      <c r="B6522" s="15">
        <v>26.331926144279191</v>
      </c>
      <c r="C6522" s="5">
        <f t="shared" si="101"/>
        <v>46.289673397026448</v>
      </c>
      <c r="D6522" t="s">
        <v>10</v>
      </c>
    </row>
    <row r="6523" spans="1:4" x14ac:dyDescent="0.3">
      <c r="A6523" s="14">
        <v>19.957747252747254</v>
      </c>
      <c r="B6523" s="15">
        <v>26.81002418188309</v>
      </c>
      <c r="C6523" s="5">
        <f t="shared" si="101"/>
        <v>46.767771434630347</v>
      </c>
      <c r="D6523" t="s">
        <v>10</v>
      </c>
    </row>
    <row r="6524" spans="1:4" x14ac:dyDescent="0.3">
      <c r="A6524" s="14">
        <v>14.783516483516486</v>
      </c>
      <c r="B6524" s="15">
        <v>26.335167001269703</v>
      </c>
      <c r="C6524" s="5">
        <f t="shared" si="101"/>
        <v>41.118683484786189</v>
      </c>
      <c r="D6524" t="s">
        <v>10</v>
      </c>
    </row>
    <row r="6525" spans="1:4" x14ac:dyDescent="0.3">
      <c r="A6525" s="14">
        <v>7.391758241758243</v>
      </c>
      <c r="B6525" s="15">
        <v>23.278994242983725</v>
      </c>
      <c r="C6525" s="5">
        <f t="shared" si="101"/>
        <v>30.670752484741968</v>
      </c>
      <c r="D6525" t="s">
        <v>10</v>
      </c>
    </row>
    <row r="6526" spans="1:4" x14ac:dyDescent="0.3">
      <c r="A6526" s="14">
        <v>0.94000000000000028</v>
      </c>
      <c r="B6526" s="15">
        <v>22.42153500293869</v>
      </c>
      <c r="C6526" s="5">
        <f t="shared" si="101"/>
        <v>23.361535002938691</v>
      </c>
      <c r="D6526" t="s">
        <v>10</v>
      </c>
    </row>
    <row r="6527" spans="1:4" x14ac:dyDescent="0.3">
      <c r="A6527" s="14">
        <v>0.94000000000000028</v>
      </c>
      <c r="B6527" s="15">
        <v>22.75412479597453</v>
      </c>
      <c r="C6527" s="5">
        <f t="shared" si="101"/>
        <v>23.694124795974531</v>
      </c>
      <c r="D6527" t="s">
        <v>10</v>
      </c>
    </row>
    <row r="6528" spans="1:4" x14ac:dyDescent="0.3">
      <c r="A6528" s="14">
        <v>0.94000000000000028</v>
      </c>
      <c r="B6528" s="15">
        <v>23.336849185561981</v>
      </c>
      <c r="C6528" s="5">
        <f t="shared" si="101"/>
        <v>24.276849185561982</v>
      </c>
      <c r="D6528" t="s">
        <v>10</v>
      </c>
    </row>
    <row r="6529" spans="1:4" x14ac:dyDescent="0.3">
      <c r="A6529" s="14">
        <v>0.94000000000000028</v>
      </c>
      <c r="B6529" s="15">
        <v>23.616155241846801</v>
      </c>
      <c r="C6529" s="5">
        <f t="shared" si="101"/>
        <v>24.556155241846803</v>
      </c>
      <c r="D6529" t="s">
        <v>10</v>
      </c>
    </row>
    <row r="6530" spans="1:4" x14ac:dyDescent="0.3">
      <c r="A6530" s="14">
        <v>0.94000000000000028</v>
      </c>
      <c r="B6530" s="15">
        <v>23.146082161956141</v>
      </c>
      <c r="C6530" s="5">
        <f t="shared" si="101"/>
        <v>24.086082161956142</v>
      </c>
      <c r="D6530" t="s">
        <v>10</v>
      </c>
    </row>
    <row r="6531" spans="1:4" x14ac:dyDescent="0.3">
      <c r="A6531" s="14">
        <v>0.94000000000000028</v>
      </c>
      <c r="B6531" s="15">
        <v>21.689392077029439</v>
      </c>
      <c r="C6531" s="5">
        <f t="shared" ref="C6531:C6594" si="102">SUM(A6531:B6531)</f>
        <v>22.62939207702944</v>
      </c>
      <c r="D6531" t="s">
        <v>10</v>
      </c>
    </row>
    <row r="6532" spans="1:4" x14ac:dyDescent="0.3">
      <c r="A6532" s="14">
        <v>0.94000000000000028</v>
      </c>
      <c r="B6532" s="15">
        <v>19.935767698938587</v>
      </c>
      <c r="C6532" s="5">
        <f t="shared" si="102"/>
        <v>20.875767698938589</v>
      </c>
      <c r="D6532" t="s">
        <v>10</v>
      </c>
    </row>
    <row r="6533" spans="1:4" x14ac:dyDescent="0.3">
      <c r="A6533" s="14">
        <v>0.94000000000000028</v>
      </c>
      <c r="B6533" s="15">
        <v>17.994510806614969</v>
      </c>
      <c r="C6533" s="5">
        <f t="shared" si="102"/>
        <v>18.93451080661497</v>
      </c>
      <c r="D6533" t="s">
        <v>10</v>
      </c>
    </row>
    <row r="6534" spans="1:4" x14ac:dyDescent="0.3">
      <c r="A6534" s="14">
        <v>0.94000000000000028</v>
      </c>
      <c r="B6534" s="15">
        <v>14.474426545557332</v>
      </c>
      <c r="C6534" s="5">
        <f t="shared" si="102"/>
        <v>15.414426545557331</v>
      </c>
      <c r="D6534" t="s">
        <v>10</v>
      </c>
    </row>
    <row r="6535" spans="1:4" x14ac:dyDescent="0.3">
      <c r="A6535" s="14">
        <v>0.94000000000000028</v>
      </c>
      <c r="B6535" s="15">
        <v>10.797629818305179</v>
      </c>
      <c r="C6535" s="5">
        <f t="shared" si="102"/>
        <v>11.737629818305178</v>
      </c>
      <c r="D6535" t="s">
        <v>10</v>
      </c>
    </row>
    <row r="6536" spans="1:4" x14ac:dyDescent="0.3">
      <c r="A6536" s="14">
        <v>7.391758241758243</v>
      </c>
      <c r="B6536" s="15">
        <v>8.7139917367270527</v>
      </c>
      <c r="C6536" s="5">
        <f t="shared" si="102"/>
        <v>16.105749978485296</v>
      </c>
      <c r="D6536" t="s">
        <v>10</v>
      </c>
    </row>
    <row r="6537" spans="1:4" x14ac:dyDescent="0.3">
      <c r="A6537" s="14">
        <v>11.826813186813187</v>
      </c>
      <c r="B6537" s="15">
        <v>8.1235623343986596</v>
      </c>
      <c r="C6537" s="5">
        <f t="shared" si="102"/>
        <v>19.950375521211846</v>
      </c>
      <c r="D6537" t="s">
        <v>10</v>
      </c>
    </row>
    <row r="6538" spans="1:4" x14ac:dyDescent="0.3">
      <c r="A6538" s="14">
        <v>16.26186813186813</v>
      </c>
      <c r="B6538" s="15">
        <v>10.038653761103056</v>
      </c>
      <c r="C6538" s="5">
        <f t="shared" si="102"/>
        <v>26.300521892971187</v>
      </c>
      <c r="D6538" t="s">
        <v>10</v>
      </c>
    </row>
    <row r="6539" spans="1:4" x14ac:dyDescent="0.3">
      <c r="A6539" s="14">
        <v>16.26186813186813</v>
      </c>
      <c r="B6539" s="15">
        <v>14.809417197204601</v>
      </c>
      <c r="C6539" s="5">
        <f t="shared" si="102"/>
        <v>31.07128532907273</v>
      </c>
      <c r="D6539" t="s">
        <v>10</v>
      </c>
    </row>
    <row r="6540" spans="1:4" x14ac:dyDescent="0.3">
      <c r="A6540" s="14">
        <v>16.26186813186813</v>
      </c>
      <c r="B6540" s="15">
        <v>16.981672880368407</v>
      </c>
      <c r="C6540" s="5">
        <f t="shared" si="102"/>
        <v>33.243541012236534</v>
      </c>
      <c r="D6540" t="s">
        <v>10</v>
      </c>
    </row>
    <row r="6541" spans="1:4" x14ac:dyDescent="0.3">
      <c r="A6541" s="14">
        <v>15.522692307692306</v>
      </c>
      <c r="B6541" s="15">
        <v>18.403738565042929</v>
      </c>
      <c r="C6541" s="5">
        <f t="shared" si="102"/>
        <v>33.926430872735239</v>
      </c>
      <c r="D6541" t="s">
        <v>10</v>
      </c>
    </row>
    <row r="6542" spans="1:4" x14ac:dyDescent="0.3">
      <c r="A6542" s="14">
        <v>15.522692307692306</v>
      </c>
      <c r="B6542" s="15">
        <v>19.84608467184712</v>
      </c>
      <c r="C6542" s="5">
        <f t="shared" si="102"/>
        <v>35.368776979539426</v>
      </c>
      <c r="D6542" t="s">
        <v>10</v>
      </c>
    </row>
    <row r="6543" spans="1:4" x14ac:dyDescent="0.3">
      <c r="A6543" s="14">
        <v>12.565989010989011</v>
      </c>
      <c r="B6543" s="15">
        <v>21.602551668661654</v>
      </c>
      <c r="C6543" s="5">
        <f t="shared" si="102"/>
        <v>34.168540679650661</v>
      </c>
      <c r="D6543" t="s">
        <v>10</v>
      </c>
    </row>
    <row r="6544" spans="1:4" x14ac:dyDescent="0.3">
      <c r="A6544" s="14">
        <v>11.826813186813187</v>
      </c>
      <c r="B6544" s="15">
        <v>23.289087305627287</v>
      </c>
      <c r="C6544" s="5">
        <f t="shared" si="102"/>
        <v>35.115900492440474</v>
      </c>
      <c r="D6544" t="s">
        <v>10</v>
      </c>
    </row>
    <row r="6545" spans="1:4" x14ac:dyDescent="0.3">
      <c r="A6545" s="14">
        <v>15.522692307692306</v>
      </c>
      <c r="B6545" s="15">
        <v>24.971143166228984</v>
      </c>
      <c r="C6545" s="5">
        <f t="shared" si="102"/>
        <v>40.493835473921294</v>
      </c>
      <c r="D6545" t="s">
        <v>10</v>
      </c>
    </row>
    <row r="6546" spans="1:4" x14ac:dyDescent="0.3">
      <c r="A6546" s="14">
        <v>19.957747252747254</v>
      </c>
      <c r="B6546" s="15">
        <v>26.331926144279191</v>
      </c>
      <c r="C6546" s="5">
        <f t="shared" si="102"/>
        <v>46.289673397026448</v>
      </c>
      <c r="D6546" t="s">
        <v>10</v>
      </c>
    </row>
    <row r="6547" spans="1:4" x14ac:dyDescent="0.3">
      <c r="A6547" s="14">
        <v>19.957747252747254</v>
      </c>
      <c r="B6547" s="15">
        <v>26.81002418188309</v>
      </c>
      <c r="C6547" s="5">
        <f t="shared" si="102"/>
        <v>46.767771434630347</v>
      </c>
      <c r="D6547" t="s">
        <v>10</v>
      </c>
    </row>
    <row r="6548" spans="1:4" x14ac:dyDescent="0.3">
      <c r="A6548" s="14">
        <v>14.783516483516486</v>
      </c>
      <c r="B6548" s="15">
        <v>26.335167001269703</v>
      </c>
      <c r="C6548" s="5">
        <f t="shared" si="102"/>
        <v>41.118683484786189</v>
      </c>
      <c r="D6548" t="s">
        <v>10</v>
      </c>
    </row>
    <row r="6549" spans="1:4" x14ac:dyDescent="0.3">
      <c r="A6549" s="14">
        <v>7.391758241758243</v>
      </c>
      <c r="B6549" s="15">
        <v>23.278994242983725</v>
      </c>
      <c r="C6549" s="5">
        <f t="shared" si="102"/>
        <v>30.670752484741968</v>
      </c>
      <c r="D6549" t="s">
        <v>10</v>
      </c>
    </row>
    <row r="6550" spans="1:4" x14ac:dyDescent="0.3">
      <c r="A6550" s="14">
        <v>0.94000000000000028</v>
      </c>
      <c r="B6550" s="15">
        <v>22.42153500293869</v>
      </c>
      <c r="C6550" s="5">
        <f t="shared" si="102"/>
        <v>23.361535002938691</v>
      </c>
      <c r="D6550" t="s">
        <v>10</v>
      </c>
    </row>
    <row r="6551" spans="1:4" x14ac:dyDescent="0.3">
      <c r="A6551" s="14">
        <v>0.94000000000000028</v>
      </c>
      <c r="B6551" s="15">
        <v>22.75412479597453</v>
      </c>
      <c r="C6551" s="5">
        <f t="shared" si="102"/>
        <v>23.694124795974531</v>
      </c>
      <c r="D6551" t="s">
        <v>10</v>
      </c>
    </row>
    <row r="6552" spans="1:4" x14ac:dyDescent="0.3">
      <c r="A6552" s="14">
        <v>0.94000000000000028</v>
      </c>
      <c r="B6552" s="15">
        <v>23.336849185561981</v>
      </c>
      <c r="C6552" s="5">
        <f t="shared" si="102"/>
        <v>24.276849185561982</v>
      </c>
      <c r="D6552" t="s">
        <v>10</v>
      </c>
    </row>
    <row r="6553" spans="1:4" x14ac:dyDescent="0.3">
      <c r="A6553" s="14">
        <v>0.94000000000000028</v>
      </c>
      <c r="B6553" s="15">
        <v>23.616155241846801</v>
      </c>
      <c r="C6553" s="5">
        <f t="shared" si="102"/>
        <v>24.556155241846803</v>
      </c>
      <c r="D6553" t="s">
        <v>10</v>
      </c>
    </row>
    <row r="6554" spans="1:4" x14ac:dyDescent="0.3">
      <c r="A6554" s="12">
        <v>0.94000000000000006</v>
      </c>
      <c r="B6554" s="13">
        <v>29.30645584747192</v>
      </c>
      <c r="C6554" s="5">
        <f t="shared" si="102"/>
        <v>30.246455847471921</v>
      </c>
      <c r="D6554" t="s">
        <v>10</v>
      </c>
    </row>
    <row r="6555" spans="1:4" x14ac:dyDescent="0.3">
      <c r="A6555" s="12">
        <v>0.94000000000000006</v>
      </c>
      <c r="B6555" s="13">
        <v>27.209118141213224</v>
      </c>
      <c r="C6555" s="5">
        <f t="shared" si="102"/>
        <v>28.149118141213226</v>
      </c>
      <c r="D6555" t="s">
        <v>10</v>
      </c>
    </row>
    <row r="6556" spans="1:4" x14ac:dyDescent="0.3">
      <c r="A6556" s="12">
        <v>0.94000000000000006</v>
      </c>
      <c r="B6556" s="13">
        <v>24.270696892881542</v>
      </c>
      <c r="C6556" s="5">
        <f t="shared" si="102"/>
        <v>25.210696892881543</v>
      </c>
      <c r="D6556" t="s">
        <v>10</v>
      </c>
    </row>
    <row r="6557" spans="1:4" x14ac:dyDescent="0.3">
      <c r="A6557" s="12">
        <v>0.94000000000000006</v>
      </c>
      <c r="B6557" s="13">
        <v>20.501654275040437</v>
      </c>
      <c r="C6557" s="5">
        <f t="shared" si="102"/>
        <v>21.441654275040438</v>
      </c>
      <c r="D6557" t="s">
        <v>10</v>
      </c>
    </row>
    <row r="6558" spans="1:4" x14ac:dyDescent="0.3">
      <c r="A6558" s="12">
        <v>0.94000000000000006</v>
      </c>
      <c r="B6558" s="13">
        <v>16.578839650440027</v>
      </c>
      <c r="C6558" s="5">
        <f t="shared" si="102"/>
        <v>17.518839650440029</v>
      </c>
      <c r="D6558" t="s">
        <v>10</v>
      </c>
    </row>
    <row r="6559" spans="1:4" x14ac:dyDescent="0.3">
      <c r="A6559" s="12">
        <v>0.94000000000000006</v>
      </c>
      <c r="B6559" s="13">
        <v>13.401369828430429</v>
      </c>
      <c r="C6559" s="5">
        <f t="shared" si="102"/>
        <v>14.341369828430429</v>
      </c>
      <c r="D6559" t="s">
        <v>10</v>
      </c>
    </row>
    <row r="6560" spans="1:4" x14ac:dyDescent="0.3">
      <c r="A6560" s="12">
        <v>0.94000000000000006</v>
      </c>
      <c r="B6560" s="13">
        <v>10.727261990410534</v>
      </c>
      <c r="C6560" s="5">
        <f t="shared" si="102"/>
        <v>11.667261990410534</v>
      </c>
      <c r="D6560" t="s">
        <v>10</v>
      </c>
    </row>
    <row r="6561" spans="1:4" x14ac:dyDescent="0.3">
      <c r="A6561" s="12">
        <v>0.94000000000000006</v>
      </c>
      <c r="B6561" s="13">
        <v>8.2269603542291403</v>
      </c>
      <c r="C6561" s="5">
        <f t="shared" si="102"/>
        <v>9.1669603542291398</v>
      </c>
      <c r="D6561" t="s">
        <v>10</v>
      </c>
    </row>
    <row r="6562" spans="1:4" x14ac:dyDescent="0.3">
      <c r="A6562" s="12">
        <v>0.94000000000000006</v>
      </c>
      <c r="B6562" s="13">
        <v>6.2562184140255912</v>
      </c>
      <c r="C6562" s="5">
        <f t="shared" si="102"/>
        <v>7.1962184140255916</v>
      </c>
      <c r="D6562" t="s">
        <v>10</v>
      </c>
    </row>
    <row r="6563" spans="1:4" x14ac:dyDescent="0.3">
      <c r="A6563" s="12">
        <v>0.94000000000000006</v>
      </c>
      <c r="B6563" s="13">
        <v>5.0900031509444821</v>
      </c>
      <c r="C6563" s="5">
        <f t="shared" si="102"/>
        <v>6.0300031509444825</v>
      </c>
      <c r="D6563" t="s">
        <v>10</v>
      </c>
    </row>
    <row r="6564" spans="1:4" x14ac:dyDescent="0.3">
      <c r="A6564" s="12">
        <v>0.94000000000000006</v>
      </c>
      <c r="B6564" s="13">
        <v>5.1244618285953205</v>
      </c>
      <c r="C6564" s="5">
        <f t="shared" si="102"/>
        <v>6.0644618285953209</v>
      </c>
      <c r="D6564" t="s">
        <v>10</v>
      </c>
    </row>
    <row r="6565" spans="1:4" x14ac:dyDescent="0.3">
      <c r="A6565" s="12">
        <v>0.94000000000000006</v>
      </c>
      <c r="B6565" s="13">
        <v>6.0221968814835289</v>
      </c>
      <c r="C6565" s="5">
        <f t="shared" si="102"/>
        <v>6.9621968814835293</v>
      </c>
      <c r="D6565" t="s">
        <v>10</v>
      </c>
    </row>
    <row r="6566" spans="1:4" x14ac:dyDescent="0.3">
      <c r="A6566" s="12">
        <v>0.94000000000000006</v>
      </c>
      <c r="B6566" s="13">
        <v>8.2704311157523112</v>
      </c>
      <c r="C6566" s="5">
        <f t="shared" si="102"/>
        <v>9.2104311157523107</v>
      </c>
      <c r="D6566" t="s">
        <v>10</v>
      </c>
    </row>
    <row r="6567" spans="1:4" x14ac:dyDescent="0.3">
      <c r="A6567" s="12">
        <v>0.94000000000000006</v>
      </c>
      <c r="B6567" s="13">
        <v>11.280231596315655</v>
      </c>
      <c r="C6567" s="5">
        <f t="shared" si="102"/>
        <v>12.220231596315655</v>
      </c>
      <c r="D6567" t="s">
        <v>10</v>
      </c>
    </row>
    <row r="6568" spans="1:4" x14ac:dyDescent="0.3">
      <c r="A6568" s="12">
        <v>0.94000000000000006</v>
      </c>
      <c r="B6568" s="13">
        <v>14.454930878215668</v>
      </c>
      <c r="C6568" s="5">
        <f t="shared" si="102"/>
        <v>15.394930878215668</v>
      </c>
      <c r="D6568" t="s">
        <v>10</v>
      </c>
    </row>
    <row r="6569" spans="1:4" x14ac:dyDescent="0.3">
      <c r="A6569" s="12">
        <v>0.94000000000000006</v>
      </c>
      <c r="B6569" s="13">
        <v>17.736088893156293</v>
      </c>
      <c r="C6569" s="5">
        <f t="shared" si="102"/>
        <v>18.676088893156294</v>
      </c>
      <c r="D6569" t="s">
        <v>10</v>
      </c>
    </row>
    <row r="6570" spans="1:4" x14ac:dyDescent="0.3">
      <c r="A6570" s="12">
        <v>0.94000000000000006</v>
      </c>
      <c r="B6570" s="13">
        <v>21.19912284189256</v>
      </c>
      <c r="C6570" s="5">
        <f t="shared" si="102"/>
        <v>22.139122841892561</v>
      </c>
      <c r="D6570" t="s">
        <v>10</v>
      </c>
    </row>
    <row r="6571" spans="1:4" x14ac:dyDescent="0.3">
      <c r="A6571" s="12">
        <v>0.94000000000000006</v>
      </c>
      <c r="B6571" s="13">
        <v>25.119128388430532</v>
      </c>
      <c r="C6571" s="5">
        <f t="shared" si="102"/>
        <v>26.059128388430533</v>
      </c>
      <c r="D6571" t="s">
        <v>10</v>
      </c>
    </row>
    <row r="6572" spans="1:4" x14ac:dyDescent="0.3">
      <c r="A6572" s="12">
        <v>0.94000000000000006</v>
      </c>
      <c r="B6572" s="13">
        <v>28.887831888257956</v>
      </c>
      <c r="C6572" s="5">
        <f t="shared" si="102"/>
        <v>29.827831888257958</v>
      </c>
      <c r="D6572" t="s">
        <v>10</v>
      </c>
    </row>
    <row r="6573" spans="1:4" x14ac:dyDescent="0.3">
      <c r="A6573" s="12">
        <v>0.94000000000000006</v>
      </c>
      <c r="B6573" s="13">
        <v>31.406473561578796</v>
      </c>
      <c r="C6573" s="5">
        <f t="shared" si="102"/>
        <v>32.346473561578797</v>
      </c>
      <c r="D6573" t="s">
        <v>10</v>
      </c>
    </row>
    <row r="6574" spans="1:4" x14ac:dyDescent="0.3">
      <c r="A6574" s="12">
        <v>0.94000000000000006</v>
      </c>
      <c r="B6574" s="13">
        <v>32.710708508051312</v>
      </c>
      <c r="C6574" s="5">
        <f t="shared" si="102"/>
        <v>33.650708508051309</v>
      </c>
      <c r="D6574" t="s">
        <v>10</v>
      </c>
    </row>
    <row r="6575" spans="1:4" x14ac:dyDescent="0.3">
      <c r="A6575" s="12">
        <v>0.94000000000000006</v>
      </c>
      <c r="B6575" s="13">
        <v>33.14819860996019</v>
      </c>
      <c r="C6575" s="5">
        <f t="shared" si="102"/>
        <v>34.088198609960187</v>
      </c>
      <c r="D6575" t="s">
        <v>10</v>
      </c>
    </row>
    <row r="6576" spans="1:4" x14ac:dyDescent="0.3">
      <c r="A6576" s="12">
        <v>0.94000000000000006</v>
      </c>
      <c r="B6576" s="13">
        <v>32.560965344823074</v>
      </c>
      <c r="C6576" s="5">
        <f t="shared" si="102"/>
        <v>33.500965344823072</v>
      </c>
      <c r="D6576" t="s">
        <v>10</v>
      </c>
    </row>
    <row r="6577" spans="1:4" x14ac:dyDescent="0.3">
      <c r="A6577" s="12">
        <v>0.94000000000000006</v>
      </c>
      <c r="B6577" s="13">
        <v>31.206501520035097</v>
      </c>
      <c r="C6577" s="5">
        <f t="shared" si="102"/>
        <v>32.146501520035095</v>
      </c>
      <c r="D6577" t="s">
        <v>10</v>
      </c>
    </row>
    <row r="6578" spans="1:4" x14ac:dyDescent="0.3">
      <c r="A6578" s="12">
        <v>0.94000000000000006</v>
      </c>
      <c r="B6578" s="13">
        <v>29.30645584747192</v>
      </c>
      <c r="C6578" s="5">
        <f t="shared" si="102"/>
        <v>30.246455847471921</v>
      </c>
      <c r="D6578" t="s">
        <v>10</v>
      </c>
    </row>
    <row r="6579" spans="1:4" x14ac:dyDescent="0.3">
      <c r="A6579" s="12">
        <v>0.94000000000000006</v>
      </c>
      <c r="B6579" s="13">
        <v>27.209118141213224</v>
      </c>
      <c r="C6579" s="5">
        <f t="shared" si="102"/>
        <v>28.149118141213226</v>
      </c>
      <c r="D6579" t="s">
        <v>10</v>
      </c>
    </row>
    <row r="6580" spans="1:4" x14ac:dyDescent="0.3">
      <c r="A6580" s="12">
        <v>0.94000000000000006</v>
      </c>
      <c r="B6580" s="13">
        <v>24.270696892881542</v>
      </c>
      <c r="C6580" s="5">
        <f t="shared" si="102"/>
        <v>25.210696892881543</v>
      </c>
      <c r="D6580" t="s">
        <v>10</v>
      </c>
    </row>
    <row r="6581" spans="1:4" x14ac:dyDescent="0.3">
      <c r="A6581" s="12">
        <v>0.94000000000000006</v>
      </c>
      <c r="B6581" s="13">
        <v>20.501654275040437</v>
      </c>
      <c r="C6581" s="5">
        <f t="shared" si="102"/>
        <v>21.441654275040438</v>
      </c>
      <c r="D6581" t="s">
        <v>10</v>
      </c>
    </row>
    <row r="6582" spans="1:4" x14ac:dyDescent="0.3">
      <c r="A6582" s="12">
        <v>0.94000000000000006</v>
      </c>
      <c r="B6582" s="13">
        <v>16.578839650440027</v>
      </c>
      <c r="C6582" s="5">
        <f t="shared" si="102"/>
        <v>17.518839650440029</v>
      </c>
      <c r="D6582" t="s">
        <v>10</v>
      </c>
    </row>
    <row r="6583" spans="1:4" x14ac:dyDescent="0.3">
      <c r="A6583" s="12">
        <v>0.94000000000000006</v>
      </c>
      <c r="B6583" s="13">
        <v>13.401369828430429</v>
      </c>
      <c r="C6583" s="5">
        <f t="shared" si="102"/>
        <v>14.341369828430429</v>
      </c>
      <c r="D6583" t="s">
        <v>10</v>
      </c>
    </row>
    <row r="6584" spans="1:4" x14ac:dyDescent="0.3">
      <c r="A6584" s="12">
        <v>0.94000000000000006</v>
      </c>
      <c r="B6584" s="13">
        <v>10.727261990410534</v>
      </c>
      <c r="C6584" s="5">
        <f t="shared" si="102"/>
        <v>11.667261990410534</v>
      </c>
      <c r="D6584" t="s">
        <v>10</v>
      </c>
    </row>
    <row r="6585" spans="1:4" x14ac:dyDescent="0.3">
      <c r="A6585" s="12">
        <v>0.94000000000000006</v>
      </c>
      <c r="B6585" s="13">
        <v>8.2269603542291403</v>
      </c>
      <c r="C6585" s="5">
        <f t="shared" si="102"/>
        <v>9.1669603542291398</v>
      </c>
      <c r="D6585" t="s">
        <v>10</v>
      </c>
    </row>
    <row r="6586" spans="1:4" x14ac:dyDescent="0.3">
      <c r="A6586" s="12">
        <v>0.94000000000000006</v>
      </c>
      <c r="B6586" s="13">
        <v>6.2562184140255912</v>
      </c>
      <c r="C6586" s="5">
        <f t="shared" si="102"/>
        <v>7.1962184140255916</v>
      </c>
      <c r="D6586" t="s">
        <v>10</v>
      </c>
    </row>
    <row r="6587" spans="1:4" x14ac:dyDescent="0.3">
      <c r="A6587" s="12">
        <v>0.94000000000000006</v>
      </c>
      <c r="B6587" s="13">
        <v>5.0900031509444821</v>
      </c>
      <c r="C6587" s="5">
        <f t="shared" si="102"/>
        <v>6.0300031509444825</v>
      </c>
      <c r="D6587" t="s">
        <v>10</v>
      </c>
    </row>
    <row r="6588" spans="1:4" x14ac:dyDescent="0.3">
      <c r="A6588" s="12">
        <v>0.94000000000000006</v>
      </c>
      <c r="B6588" s="13">
        <v>5.1244618285953205</v>
      </c>
      <c r="C6588" s="5">
        <f t="shared" si="102"/>
        <v>6.0644618285953209</v>
      </c>
      <c r="D6588" t="s">
        <v>10</v>
      </c>
    </row>
    <row r="6589" spans="1:4" x14ac:dyDescent="0.3">
      <c r="A6589" s="12">
        <v>0.94000000000000006</v>
      </c>
      <c r="B6589" s="13">
        <v>6.0221968814835289</v>
      </c>
      <c r="C6589" s="5">
        <f t="shared" si="102"/>
        <v>6.9621968814835293</v>
      </c>
      <c r="D6589" t="s">
        <v>10</v>
      </c>
    </row>
    <row r="6590" spans="1:4" x14ac:dyDescent="0.3">
      <c r="A6590" s="12">
        <v>0.94000000000000006</v>
      </c>
      <c r="B6590" s="13">
        <v>8.2704311157523112</v>
      </c>
      <c r="C6590" s="5">
        <f t="shared" si="102"/>
        <v>9.2104311157523107</v>
      </c>
      <c r="D6590" t="s">
        <v>10</v>
      </c>
    </row>
    <row r="6591" spans="1:4" x14ac:dyDescent="0.3">
      <c r="A6591" s="12">
        <v>0.94000000000000006</v>
      </c>
      <c r="B6591" s="13">
        <v>11.280231596315655</v>
      </c>
      <c r="C6591" s="5">
        <f t="shared" si="102"/>
        <v>12.220231596315655</v>
      </c>
      <c r="D6591" t="s">
        <v>10</v>
      </c>
    </row>
    <row r="6592" spans="1:4" x14ac:dyDescent="0.3">
      <c r="A6592" s="12">
        <v>0.94000000000000006</v>
      </c>
      <c r="B6592" s="13">
        <v>14.454930878215668</v>
      </c>
      <c r="C6592" s="5">
        <f t="shared" si="102"/>
        <v>15.394930878215668</v>
      </c>
      <c r="D6592" t="s">
        <v>10</v>
      </c>
    </row>
    <row r="6593" spans="1:4" x14ac:dyDescent="0.3">
      <c r="A6593" s="12">
        <v>0.94000000000000006</v>
      </c>
      <c r="B6593" s="13">
        <v>17.736088893156293</v>
      </c>
      <c r="C6593" s="5">
        <f t="shared" si="102"/>
        <v>18.676088893156294</v>
      </c>
      <c r="D6593" t="s">
        <v>10</v>
      </c>
    </row>
    <row r="6594" spans="1:4" x14ac:dyDescent="0.3">
      <c r="A6594" s="12">
        <v>0.94000000000000006</v>
      </c>
      <c r="B6594" s="13">
        <v>21.19912284189256</v>
      </c>
      <c r="C6594" s="5">
        <f t="shared" si="102"/>
        <v>22.139122841892561</v>
      </c>
      <c r="D6594" t="s">
        <v>10</v>
      </c>
    </row>
    <row r="6595" spans="1:4" x14ac:dyDescent="0.3">
      <c r="A6595" s="12">
        <v>0.94000000000000006</v>
      </c>
      <c r="B6595" s="13">
        <v>25.119128388430532</v>
      </c>
      <c r="C6595" s="5">
        <f t="shared" ref="C6595:C6658" si="103">SUM(A6595:B6595)</f>
        <v>26.059128388430533</v>
      </c>
      <c r="D6595" t="s">
        <v>10</v>
      </c>
    </row>
    <row r="6596" spans="1:4" x14ac:dyDescent="0.3">
      <c r="A6596" s="12">
        <v>0.94000000000000006</v>
      </c>
      <c r="B6596" s="13">
        <v>28.887831888257956</v>
      </c>
      <c r="C6596" s="5">
        <f t="shared" si="103"/>
        <v>29.827831888257958</v>
      </c>
      <c r="D6596" t="s">
        <v>10</v>
      </c>
    </row>
    <row r="6597" spans="1:4" x14ac:dyDescent="0.3">
      <c r="A6597" s="12">
        <v>0.94000000000000006</v>
      </c>
      <c r="B6597" s="13">
        <v>31.406473561578796</v>
      </c>
      <c r="C6597" s="5">
        <f t="shared" si="103"/>
        <v>32.346473561578797</v>
      </c>
      <c r="D6597" t="s">
        <v>10</v>
      </c>
    </row>
    <row r="6598" spans="1:4" x14ac:dyDescent="0.3">
      <c r="A6598" s="12">
        <v>0.94000000000000006</v>
      </c>
      <c r="B6598" s="13">
        <v>32.710708508051312</v>
      </c>
      <c r="C6598" s="5">
        <f t="shared" si="103"/>
        <v>33.650708508051309</v>
      </c>
      <c r="D6598" t="s">
        <v>10</v>
      </c>
    </row>
    <row r="6599" spans="1:4" x14ac:dyDescent="0.3">
      <c r="A6599" s="12">
        <v>0.94000000000000006</v>
      </c>
      <c r="B6599" s="13">
        <v>33.14819860996019</v>
      </c>
      <c r="C6599" s="5">
        <f t="shared" si="103"/>
        <v>34.088198609960187</v>
      </c>
      <c r="D6599" t="s">
        <v>10</v>
      </c>
    </row>
    <row r="6600" spans="1:4" x14ac:dyDescent="0.3">
      <c r="A6600" s="12">
        <v>0.94000000000000006</v>
      </c>
      <c r="B6600" s="13">
        <v>32.560965344823074</v>
      </c>
      <c r="C6600" s="5">
        <f t="shared" si="103"/>
        <v>33.500965344823072</v>
      </c>
      <c r="D6600" t="s">
        <v>10</v>
      </c>
    </row>
    <row r="6601" spans="1:4" x14ac:dyDescent="0.3">
      <c r="A6601" s="12">
        <v>0.94000000000000006</v>
      </c>
      <c r="B6601" s="13">
        <v>31.206501520035097</v>
      </c>
      <c r="C6601" s="5">
        <f t="shared" si="103"/>
        <v>32.146501520035095</v>
      </c>
      <c r="D6601" t="s">
        <v>10</v>
      </c>
    </row>
    <row r="6602" spans="1:4" x14ac:dyDescent="0.3">
      <c r="A6602" s="14">
        <v>0.94000000000000028</v>
      </c>
      <c r="B6602" s="15">
        <v>23.146082161956141</v>
      </c>
      <c r="C6602" s="5">
        <f t="shared" si="103"/>
        <v>24.086082161956142</v>
      </c>
      <c r="D6602" t="s">
        <v>10</v>
      </c>
    </row>
    <row r="6603" spans="1:4" x14ac:dyDescent="0.3">
      <c r="A6603" s="14">
        <v>0.94000000000000028</v>
      </c>
      <c r="B6603" s="15">
        <v>21.689392077029439</v>
      </c>
      <c r="C6603" s="5">
        <f t="shared" si="103"/>
        <v>22.62939207702944</v>
      </c>
      <c r="D6603" t="s">
        <v>10</v>
      </c>
    </row>
    <row r="6604" spans="1:4" x14ac:dyDescent="0.3">
      <c r="A6604" s="14">
        <v>0.94000000000000028</v>
      </c>
      <c r="B6604" s="15">
        <v>19.935767698938587</v>
      </c>
      <c r="C6604" s="5">
        <f t="shared" si="103"/>
        <v>20.875767698938589</v>
      </c>
      <c r="D6604" t="s">
        <v>10</v>
      </c>
    </row>
    <row r="6605" spans="1:4" x14ac:dyDescent="0.3">
      <c r="A6605" s="14">
        <v>0.94000000000000028</v>
      </c>
      <c r="B6605" s="15">
        <v>17.994510806614969</v>
      </c>
      <c r="C6605" s="5">
        <f t="shared" si="103"/>
        <v>18.93451080661497</v>
      </c>
      <c r="D6605" t="s">
        <v>10</v>
      </c>
    </row>
    <row r="6606" spans="1:4" x14ac:dyDescent="0.3">
      <c r="A6606" s="14">
        <v>0.94000000000000028</v>
      </c>
      <c r="B6606" s="15">
        <v>14.474426545557332</v>
      </c>
      <c r="C6606" s="5">
        <f t="shared" si="103"/>
        <v>15.414426545557331</v>
      </c>
      <c r="D6606" t="s">
        <v>10</v>
      </c>
    </row>
    <row r="6607" spans="1:4" x14ac:dyDescent="0.3">
      <c r="A6607" s="14">
        <v>0.94000000000000028</v>
      </c>
      <c r="B6607" s="15">
        <v>10.797629818305179</v>
      </c>
      <c r="C6607" s="5">
        <f t="shared" si="103"/>
        <v>11.737629818305178</v>
      </c>
      <c r="D6607" t="s">
        <v>10</v>
      </c>
    </row>
    <row r="6608" spans="1:4" x14ac:dyDescent="0.3">
      <c r="A6608" s="14">
        <v>7.391758241758243</v>
      </c>
      <c r="B6608" s="15">
        <v>8.7139917367270527</v>
      </c>
      <c r="C6608" s="5">
        <f t="shared" si="103"/>
        <v>16.105749978485296</v>
      </c>
      <c r="D6608" t="s">
        <v>10</v>
      </c>
    </row>
    <row r="6609" spans="1:4" x14ac:dyDescent="0.3">
      <c r="A6609" s="14">
        <v>11.826813186813187</v>
      </c>
      <c r="B6609" s="15">
        <v>8.1235623343986596</v>
      </c>
      <c r="C6609" s="5">
        <f t="shared" si="103"/>
        <v>19.950375521211846</v>
      </c>
      <c r="D6609" t="s">
        <v>10</v>
      </c>
    </row>
    <row r="6610" spans="1:4" x14ac:dyDescent="0.3">
      <c r="A6610" s="14">
        <v>16.26186813186813</v>
      </c>
      <c r="B6610" s="15">
        <v>10.038653761103056</v>
      </c>
      <c r="C6610" s="5">
        <f t="shared" si="103"/>
        <v>26.300521892971187</v>
      </c>
      <c r="D6610" t="s">
        <v>10</v>
      </c>
    </row>
    <row r="6611" spans="1:4" x14ac:dyDescent="0.3">
      <c r="A6611" s="14">
        <v>16.26186813186813</v>
      </c>
      <c r="B6611" s="15">
        <v>14.809417197204601</v>
      </c>
      <c r="C6611" s="5">
        <f t="shared" si="103"/>
        <v>31.07128532907273</v>
      </c>
      <c r="D6611" t="s">
        <v>10</v>
      </c>
    </row>
    <row r="6612" spans="1:4" x14ac:dyDescent="0.3">
      <c r="A6612" s="14">
        <v>16.26186813186813</v>
      </c>
      <c r="B6612" s="15">
        <v>16.981672880368407</v>
      </c>
      <c r="C6612" s="5">
        <f t="shared" si="103"/>
        <v>33.243541012236534</v>
      </c>
      <c r="D6612" t="s">
        <v>10</v>
      </c>
    </row>
    <row r="6613" spans="1:4" x14ac:dyDescent="0.3">
      <c r="A6613" s="14">
        <v>15.522692307692306</v>
      </c>
      <c r="B6613" s="15">
        <v>18.403738565042929</v>
      </c>
      <c r="C6613" s="5">
        <f t="shared" si="103"/>
        <v>33.926430872735239</v>
      </c>
      <c r="D6613" t="s">
        <v>10</v>
      </c>
    </row>
    <row r="6614" spans="1:4" x14ac:dyDescent="0.3">
      <c r="A6614" s="14">
        <v>15.522692307692306</v>
      </c>
      <c r="B6614" s="15">
        <v>19.84608467184712</v>
      </c>
      <c r="C6614" s="5">
        <f t="shared" si="103"/>
        <v>35.368776979539426</v>
      </c>
      <c r="D6614" t="s">
        <v>10</v>
      </c>
    </row>
    <row r="6615" spans="1:4" x14ac:dyDescent="0.3">
      <c r="A6615" s="14">
        <v>12.565989010989011</v>
      </c>
      <c r="B6615" s="15">
        <v>21.602551668661654</v>
      </c>
      <c r="C6615" s="5">
        <f t="shared" si="103"/>
        <v>34.168540679650661</v>
      </c>
      <c r="D6615" t="s">
        <v>10</v>
      </c>
    </row>
    <row r="6616" spans="1:4" x14ac:dyDescent="0.3">
      <c r="A6616" s="14">
        <v>11.826813186813187</v>
      </c>
      <c r="B6616" s="15">
        <v>23.289087305627287</v>
      </c>
      <c r="C6616" s="5">
        <f t="shared" si="103"/>
        <v>35.115900492440474</v>
      </c>
      <c r="D6616" t="s">
        <v>10</v>
      </c>
    </row>
    <row r="6617" spans="1:4" x14ac:dyDescent="0.3">
      <c r="A6617" s="14">
        <v>15.522692307692306</v>
      </c>
      <c r="B6617" s="15">
        <v>24.971143166228984</v>
      </c>
      <c r="C6617" s="5">
        <f t="shared" si="103"/>
        <v>40.493835473921294</v>
      </c>
      <c r="D6617" t="s">
        <v>10</v>
      </c>
    </row>
    <row r="6618" spans="1:4" x14ac:dyDescent="0.3">
      <c r="A6618" s="14">
        <v>19.957747252747254</v>
      </c>
      <c r="B6618" s="15">
        <v>26.331926144279191</v>
      </c>
      <c r="C6618" s="5">
        <f t="shared" si="103"/>
        <v>46.289673397026448</v>
      </c>
      <c r="D6618" t="s">
        <v>10</v>
      </c>
    </row>
    <row r="6619" spans="1:4" x14ac:dyDescent="0.3">
      <c r="A6619" s="14">
        <v>19.957747252747254</v>
      </c>
      <c r="B6619" s="15">
        <v>26.81002418188309</v>
      </c>
      <c r="C6619" s="5">
        <f t="shared" si="103"/>
        <v>46.767771434630347</v>
      </c>
      <c r="D6619" t="s">
        <v>10</v>
      </c>
    </row>
    <row r="6620" spans="1:4" x14ac:dyDescent="0.3">
      <c r="A6620" s="14">
        <v>14.783516483516486</v>
      </c>
      <c r="B6620" s="15">
        <v>26.335167001269703</v>
      </c>
      <c r="C6620" s="5">
        <f t="shared" si="103"/>
        <v>41.118683484786189</v>
      </c>
      <c r="D6620" t="s">
        <v>10</v>
      </c>
    </row>
    <row r="6621" spans="1:4" x14ac:dyDescent="0.3">
      <c r="A6621" s="14">
        <v>7.391758241758243</v>
      </c>
      <c r="B6621" s="15">
        <v>23.278994242983725</v>
      </c>
      <c r="C6621" s="5">
        <f t="shared" si="103"/>
        <v>30.670752484741968</v>
      </c>
      <c r="D6621" t="s">
        <v>10</v>
      </c>
    </row>
    <row r="6622" spans="1:4" x14ac:dyDescent="0.3">
      <c r="A6622" s="14">
        <v>0.94000000000000028</v>
      </c>
      <c r="B6622" s="15">
        <v>22.42153500293869</v>
      </c>
      <c r="C6622" s="5">
        <f t="shared" si="103"/>
        <v>23.361535002938691</v>
      </c>
      <c r="D6622" t="s">
        <v>10</v>
      </c>
    </row>
    <row r="6623" spans="1:4" x14ac:dyDescent="0.3">
      <c r="A6623" s="14">
        <v>0.94000000000000028</v>
      </c>
      <c r="B6623" s="15">
        <v>22.75412479597453</v>
      </c>
      <c r="C6623" s="5">
        <f t="shared" si="103"/>
        <v>23.694124795974531</v>
      </c>
      <c r="D6623" t="s">
        <v>10</v>
      </c>
    </row>
    <row r="6624" spans="1:4" x14ac:dyDescent="0.3">
      <c r="A6624" s="14">
        <v>0.94000000000000028</v>
      </c>
      <c r="B6624" s="15">
        <v>23.336849185561981</v>
      </c>
      <c r="C6624" s="5">
        <f t="shared" si="103"/>
        <v>24.276849185561982</v>
      </c>
      <c r="D6624" t="s">
        <v>10</v>
      </c>
    </row>
    <row r="6625" spans="1:4" x14ac:dyDescent="0.3">
      <c r="A6625" s="14">
        <v>0.94000000000000028</v>
      </c>
      <c r="B6625" s="15">
        <v>23.616155241846801</v>
      </c>
      <c r="C6625" s="5">
        <f t="shared" si="103"/>
        <v>24.556155241846803</v>
      </c>
      <c r="D6625" t="s">
        <v>10</v>
      </c>
    </row>
    <row r="6626" spans="1:4" x14ac:dyDescent="0.3">
      <c r="A6626" s="14">
        <v>0.94000000000000028</v>
      </c>
      <c r="B6626" s="15">
        <v>23.146082161956141</v>
      </c>
      <c r="C6626" s="5">
        <f t="shared" si="103"/>
        <v>24.086082161956142</v>
      </c>
      <c r="D6626" t="s">
        <v>10</v>
      </c>
    </row>
    <row r="6627" spans="1:4" x14ac:dyDescent="0.3">
      <c r="A6627" s="14">
        <v>0.94000000000000028</v>
      </c>
      <c r="B6627" s="15">
        <v>21.689392077029439</v>
      </c>
      <c r="C6627" s="5">
        <f t="shared" si="103"/>
        <v>22.62939207702944</v>
      </c>
      <c r="D6627" t="s">
        <v>10</v>
      </c>
    </row>
    <row r="6628" spans="1:4" x14ac:dyDescent="0.3">
      <c r="A6628" s="14">
        <v>0.94000000000000028</v>
      </c>
      <c r="B6628" s="15">
        <v>19.935767698938587</v>
      </c>
      <c r="C6628" s="5">
        <f t="shared" si="103"/>
        <v>20.875767698938589</v>
      </c>
      <c r="D6628" t="s">
        <v>10</v>
      </c>
    </row>
    <row r="6629" spans="1:4" x14ac:dyDescent="0.3">
      <c r="A6629" s="14">
        <v>0.94000000000000028</v>
      </c>
      <c r="B6629" s="15">
        <v>17.994510806614969</v>
      </c>
      <c r="C6629" s="5">
        <f t="shared" si="103"/>
        <v>18.93451080661497</v>
      </c>
      <c r="D6629" t="s">
        <v>10</v>
      </c>
    </row>
    <row r="6630" spans="1:4" x14ac:dyDescent="0.3">
      <c r="A6630" s="14">
        <v>0.94000000000000028</v>
      </c>
      <c r="B6630" s="15">
        <v>14.474426545557332</v>
      </c>
      <c r="C6630" s="5">
        <f t="shared" si="103"/>
        <v>15.414426545557331</v>
      </c>
      <c r="D6630" t="s">
        <v>10</v>
      </c>
    </row>
    <row r="6631" spans="1:4" x14ac:dyDescent="0.3">
      <c r="A6631" s="14">
        <v>0.94000000000000028</v>
      </c>
      <c r="B6631" s="15">
        <v>10.797629818305179</v>
      </c>
      <c r="C6631" s="5">
        <f t="shared" si="103"/>
        <v>11.737629818305178</v>
      </c>
      <c r="D6631" t="s">
        <v>10</v>
      </c>
    </row>
    <row r="6632" spans="1:4" x14ac:dyDescent="0.3">
      <c r="A6632" s="14">
        <v>7.391758241758243</v>
      </c>
      <c r="B6632" s="15">
        <v>8.7139917367270527</v>
      </c>
      <c r="C6632" s="5">
        <f t="shared" si="103"/>
        <v>16.105749978485296</v>
      </c>
      <c r="D6632" t="s">
        <v>10</v>
      </c>
    </row>
    <row r="6633" spans="1:4" x14ac:dyDescent="0.3">
      <c r="A6633" s="14">
        <v>11.826813186813187</v>
      </c>
      <c r="B6633" s="15">
        <v>8.1235623343986596</v>
      </c>
      <c r="C6633" s="5">
        <f t="shared" si="103"/>
        <v>19.950375521211846</v>
      </c>
      <c r="D6633" t="s">
        <v>10</v>
      </c>
    </row>
    <row r="6634" spans="1:4" x14ac:dyDescent="0.3">
      <c r="A6634" s="14">
        <v>16.26186813186813</v>
      </c>
      <c r="B6634" s="15">
        <v>10.038653761103056</v>
      </c>
      <c r="C6634" s="5">
        <f t="shared" si="103"/>
        <v>26.300521892971187</v>
      </c>
      <c r="D6634" t="s">
        <v>10</v>
      </c>
    </row>
    <row r="6635" spans="1:4" x14ac:dyDescent="0.3">
      <c r="A6635" s="14">
        <v>16.26186813186813</v>
      </c>
      <c r="B6635" s="15">
        <v>14.809417197204601</v>
      </c>
      <c r="C6635" s="5">
        <f t="shared" si="103"/>
        <v>31.07128532907273</v>
      </c>
      <c r="D6635" t="s">
        <v>10</v>
      </c>
    </row>
    <row r="6636" spans="1:4" x14ac:dyDescent="0.3">
      <c r="A6636" s="14">
        <v>16.26186813186813</v>
      </c>
      <c r="B6636" s="15">
        <v>16.981672880368407</v>
      </c>
      <c r="C6636" s="5">
        <f t="shared" si="103"/>
        <v>33.243541012236534</v>
      </c>
      <c r="D6636" t="s">
        <v>10</v>
      </c>
    </row>
    <row r="6637" spans="1:4" x14ac:dyDescent="0.3">
      <c r="A6637" s="14">
        <v>15.522692307692306</v>
      </c>
      <c r="B6637" s="15">
        <v>18.403738565042929</v>
      </c>
      <c r="C6637" s="5">
        <f t="shared" si="103"/>
        <v>33.926430872735239</v>
      </c>
      <c r="D6637" t="s">
        <v>10</v>
      </c>
    </row>
    <row r="6638" spans="1:4" x14ac:dyDescent="0.3">
      <c r="A6638" s="14">
        <v>15.522692307692306</v>
      </c>
      <c r="B6638" s="15">
        <v>19.84608467184712</v>
      </c>
      <c r="C6638" s="5">
        <f t="shared" si="103"/>
        <v>35.368776979539426</v>
      </c>
      <c r="D6638" t="s">
        <v>10</v>
      </c>
    </row>
    <row r="6639" spans="1:4" x14ac:dyDescent="0.3">
      <c r="A6639" s="14">
        <v>12.565989010989011</v>
      </c>
      <c r="B6639" s="15">
        <v>21.602551668661654</v>
      </c>
      <c r="C6639" s="5">
        <f t="shared" si="103"/>
        <v>34.168540679650661</v>
      </c>
      <c r="D6639" t="s">
        <v>10</v>
      </c>
    </row>
    <row r="6640" spans="1:4" x14ac:dyDescent="0.3">
      <c r="A6640" s="14">
        <v>11.826813186813187</v>
      </c>
      <c r="B6640" s="15">
        <v>23.289087305627287</v>
      </c>
      <c r="C6640" s="5">
        <f t="shared" si="103"/>
        <v>35.115900492440474</v>
      </c>
      <c r="D6640" t="s">
        <v>10</v>
      </c>
    </row>
    <row r="6641" spans="1:4" x14ac:dyDescent="0.3">
      <c r="A6641" s="14">
        <v>15.522692307692306</v>
      </c>
      <c r="B6641" s="15">
        <v>24.971143166228984</v>
      </c>
      <c r="C6641" s="5">
        <f t="shared" si="103"/>
        <v>40.493835473921294</v>
      </c>
      <c r="D6641" t="s">
        <v>10</v>
      </c>
    </row>
    <row r="6642" spans="1:4" x14ac:dyDescent="0.3">
      <c r="A6642" s="14">
        <v>19.957747252747254</v>
      </c>
      <c r="B6642" s="15">
        <v>26.331926144279191</v>
      </c>
      <c r="C6642" s="5">
        <f t="shared" si="103"/>
        <v>46.289673397026448</v>
      </c>
      <c r="D6642" t="s">
        <v>10</v>
      </c>
    </row>
    <row r="6643" spans="1:4" x14ac:dyDescent="0.3">
      <c r="A6643" s="14">
        <v>19.957747252747254</v>
      </c>
      <c r="B6643" s="15">
        <v>26.81002418188309</v>
      </c>
      <c r="C6643" s="5">
        <f t="shared" si="103"/>
        <v>46.767771434630347</v>
      </c>
      <c r="D6643" t="s">
        <v>10</v>
      </c>
    </row>
    <row r="6644" spans="1:4" x14ac:dyDescent="0.3">
      <c r="A6644" s="14">
        <v>14.783516483516486</v>
      </c>
      <c r="B6644" s="15">
        <v>26.335167001269703</v>
      </c>
      <c r="C6644" s="5">
        <f t="shared" si="103"/>
        <v>41.118683484786189</v>
      </c>
      <c r="D6644" t="s">
        <v>10</v>
      </c>
    </row>
    <row r="6645" spans="1:4" x14ac:dyDescent="0.3">
      <c r="A6645" s="14">
        <v>7.391758241758243</v>
      </c>
      <c r="B6645" s="15">
        <v>23.278994242983725</v>
      </c>
      <c r="C6645" s="5">
        <f t="shared" si="103"/>
        <v>30.670752484741968</v>
      </c>
      <c r="D6645" t="s">
        <v>10</v>
      </c>
    </row>
    <row r="6646" spans="1:4" x14ac:dyDescent="0.3">
      <c r="A6646" s="14">
        <v>0.94000000000000028</v>
      </c>
      <c r="B6646" s="15">
        <v>22.42153500293869</v>
      </c>
      <c r="C6646" s="5">
        <f t="shared" si="103"/>
        <v>23.361535002938691</v>
      </c>
      <c r="D6646" t="s">
        <v>10</v>
      </c>
    </row>
    <row r="6647" spans="1:4" x14ac:dyDescent="0.3">
      <c r="A6647" s="14">
        <v>0.94000000000000028</v>
      </c>
      <c r="B6647" s="15">
        <v>22.75412479597453</v>
      </c>
      <c r="C6647" s="5">
        <f t="shared" si="103"/>
        <v>23.694124795974531</v>
      </c>
      <c r="D6647" t="s">
        <v>10</v>
      </c>
    </row>
    <row r="6648" spans="1:4" x14ac:dyDescent="0.3">
      <c r="A6648" s="14">
        <v>0.94000000000000028</v>
      </c>
      <c r="B6648" s="15">
        <v>23.336849185561981</v>
      </c>
      <c r="C6648" s="5">
        <f t="shared" si="103"/>
        <v>24.276849185561982</v>
      </c>
      <c r="D6648" t="s">
        <v>10</v>
      </c>
    </row>
    <row r="6649" spans="1:4" x14ac:dyDescent="0.3">
      <c r="A6649" s="14">
        <v>0.94000000000000028</v>
      </c>
      <c r="B6649" s="15">
        <v>23.616155241846801</v>
      </c>
      <c r="C6649" s="5">
        <f t="shared" si="103"/>
        <v>24.556155241846803</v>
      </c>
      <c r="D6649" t="s">
        <v>10</v>
      </c>
    </row>
    <row r="6650" spans="1:4" x14ac:dyDescent="0.3">
      <c r="A6650" s="14">
        <v>0.94000000000000028</v>
      </c>
      <c r="B6650" s="15">
        <v>23.146082161956141</v>
      </c>
      <c r="C6650" s="5">
        <f t="shared" si="103"/>
        <v>24.086082161956142</v>
      </c>
      <c r="D6650" t="s">
        <v>10</v>
      </c>
    </row>
    <row r="6651" spans="1:4" x14ac:dyDescent="0.3">
      <c r="A6651" s="14">
        <v>0.94000000000000028</v>
      </c>
      <c r="B6651" s="15">
        <v>21.689392077029439</v>
      </c>
      <c r="C6651" s="5">
        <f t="shared" si="103"/>
        <v>22.62939207702944</v>
      </c>
      <c r="D6651" t="s">
        <v>10</v>
      </c>
    </row>
    <row r="6652" spans="1:4" x14ac:dyDescent="0.3">
      <c r="A6652" s="14">
        <v>0.94000000000000028</v>
      </c>
      <c r="B6652" s="15">
        <v>19.935767698938587</v>
      </c>
      <c r="C6652" s="5">
        <f t="shared" si="103"/>
        <v>20.875767698938589</v>
      </c>
      <c r="D6652" t="s">
        <v>10</v>
      </c>
    </row>
    <row r="6653" spans="1:4" x14ac:dyDescent="0.3">
      <c r="A6653" s="14">
        <v>0.94000000000000028</v>
      </c>
      <c r="B6653" s="15">
        <v>17.994510806614969</v>
      </c>
      <c r="C6653" s="5">
        <f t="shared" si="103"/>
        <v>18.93451080661497</v>
      </c>
      <c r="D6653" t="s">
        <v>10</v>
      </c>
    </row>
    <row r="6654" spans="1:4" x14ac:dyDescent="0.3">
      <c r="A6654" s="14">
        <v>0.94000000000000028</v>
      </c>
      <c r="B6654" s="15">
        <v>14.474426545557332</v>
      </c>
      <c r="C6654" s="5">
        <f t="shared" si="103"/>
        <v>15.414426545557331</v>
      </c>
      <c r="D6654" t="s">
        <v>10</v>
      </c>
    </row>
    <row r="6655" spans="1:4" x14ac:dyDescent="0.3">
      <c r="A6655" s="14">
        <v>0.94000000000000028</v>
      </c>
      <c r="B6655" s="15">
        <v>10.797629818305179</v>
      </c>
      <c r="C6655" s="5">
        <f t="shared" si="103"/>
        <v>11.737629818305178</v>
      </c>
      <c r="D6655" t="s">
        <v>10</v>
      </c>
    </row>
    <row r="6656" spans="1:4" x14ac:dyDescent="0.3">
      <c r="A6656" s="14">
        <v>7.391758241758243</v>
      </c>
      <c r="B6656" s="15">
        <v>8.7139917367270527</v>
      </c>
      <c r="C6656" s="5">
        <f t="shared" si="103"/>
        <v>16.105749978485296</v>
      </c>
      <c r="D6656" t="s">
        <v>10</v>
      </c>
    </row>
    <row r="6657" spans="1:4" x14ac:dyDescent="0.3">
      <c r="A6657" s="14">
        <v>11.826813186813187</v>
      </c>
      <c r="B6657" s="15">
        <v>8.1235623343986596</v>
      </c>
      <c r="C6657" s="5">
        <f t="shared" si="103"/>
        <v>19.950375521211846</v>
      </c>
      <c r="D6657" t="s">
        <v>10</v>
      </c>
    </row>
    <row r="6658" spans="1:4" x14ac:dyDescent="0.3">
      <c r="A6658" s="14">
        <v>16.26186813186813</v>
      </c>
      <c r="B6658" s="15">
        <v>10.038653761103056</v>
      </c>
      <c r="C6658" s="5">
        <f t="shared" si="103"/>
        <v>26.300521892971187</v>
      </c>
      <c r="D6658" t="s">
        <v>10</v>
      </c>
    </row>
    <row r="6659" spans="1:4" x14ac:dyDescent="0.3">
      <c r="A6659" s="14">
        <v>16.26186813186813</v>
      </c>
      <c r="B6659" s="15">
        <v>14.809417197204601</v>
      </c>
      <c r="C6659" s="5">
        <f t="shared" ref="C6659:C6722" si="104">SUM(A6659:B6659)</f>
        <v>31.07128532907273</v>
      </c>
      <c r="D6659" t="s">
        <v>10</v>
      </c>
    </row>
    <row r="6660" spans="1:4" x14ac:dyDescent="0.3">
      <c r="A6660" s="14">
        <v>16.26186813186813</v>
      </c>
      <c r="B6660" s="15">
        <v>16.981672880368407</v>
      </c>
      <c r="C6660" s="5">
        <f t="shared" si="104"/>
        <v>33.243541012236534</v>
      </c>
      <c r="D6660" t="s">
        <v>10</v>
      </c>
    </row>
    <row r="6661" spans="1:4" x14ac:dyDescent="0.3">
      <c r="A6661" s="14">
        <v>15.522692307692306</v>
      </c>
      <c r="B6661" s="15">
        <v>18.403738565042929</v>
      </c>
      <c r="C6661" s="5">
        <f t="shared" si="104"/>
        <v>33.926430872735239</v>
      </c>
      <c r="D6661" t="s">
        <v>10</v>
      </c>
    </row>
    <row r="6662" spans="1:4" x14ac:dyDescent="0.3">
      <c r="A6662" s="14">
        <v>15.522692307692306</v>
      </c>
      <c r="B6662" s="15">
        <v>19.84608467184712</v>
      </c>
      <c r="C6662" s="5">
        <f t="shared" si="104"/>
        <v>35.368776979539426</v>
      </c>
      <c r="D6662" t="s">
        <v>10</v>
      </c>
    </row>
    <row r="6663" spans="1:4" x14ac:dyDescent="0.3">
      <c r="A6663" s="14">
        <v>12.565989010989011</v>
      </c>
      <c r="B6663" s="15">
        <v>21.602551668661654</v>
      </c>
      <c r="C6663" s="5">
        <f t="shared" si="104"/>
        <v>34.168540679650661</v>
      </c>
      <c r="D6663" t="s">
        <v>10</v>
      </c>
    </row>
    <row r="6664" spans="1:4" x14ac:dyDescent="0.3">
      <c r="A6664" s="14">
        <v>11.826813186813187</v>
      </c>
      <c r="B6664" s="15">
        <v>23.289087305627287</v>
      </c>
      <c r="C6664" s="5">
        <f t="shared" si="104"/>
        <v>35.115900492440474</v>
      </c>
      <c r="D6664" t="s">
        <v>10</v>
      </c>
    </row>
    <row r="6665" spans="1:4" x14ac:dyDescent="0.3">
      <c r="A6665" s="14">
        <v>15.522692307692306</v>
      </c>
      <c r="B6665" s="15">
        <v>24.971143166228984</v>
      </c>
      <c r="C6665" s="5">
        <f t="shared" si="104"/>
        <v>40.493835473921294</v>
      </c>
      <c r="D6665" t="s">
        <v>10</v>
      </c>
    </row>
    <row r="6666" spans="1:4" x14ac:dyDescent="0.3">
      <c r="A6666" s="14">
        <v>19.957747252747254</v>
      </c>
      <c r="B6666" s="15">
        <v>26.331926144279191</v>
      </c>
      <c r="C6666" s="5">
        <f t="shared" si="104"/>
        <v>46.289673397026448</v>
      </c>
      <c r="D6666" t="s">
        <v>10</v>
      </c>
    </row>
    <row r="6667" spans="1:4" x14ac:dyDescent="0.3">
      <c r="A6667" s="14">
        <v>19.957747252747254</v>
      </c>
      <c r="B6667" s="15">
        <v>26.81002418188309</v>
      </c>
      <c r="C6667" s="5">
        <f t="shared" si="104"/>
        <v>46.767771434630347</v>
      </c>
      <c r="D6667" t="s">
        <v>10</v>
      </c>
    </row>
    <row r="6668" spans="1:4" x14ac:dyDescent="0.3">
      <c r="A6668" s="14">
        <v>14.783516483516486</v>
      </c>
      <c r="B6668" s="15">
        <v>26.335167001269703</v>
      </c>
      <c r="C6668" s="5">
        <f t="shared" si="104"/>
        <v>41.118683484786189</v>
      </c>
      <c r="D6668" t="s">
        <v>10</v>
      </c>
    </row>
    <row r="6669" spans="1:4" x14ac:dyDescent="0.3">
      <c r="A6669" s="14">
        <v>7.391758241758243</v>
      </c>
      <c r="B6669" s="15">
        <v>23.278994242983725</v>
      </c>
      <c r="C6669" s="5">
        <f t="shared" si="104"/>
        <v>30.670752484741968</v>
      </c>
      <c r="D6669" t="s">
        <v>10</v>
      </c>
    </row>
    <row r="6670" spans="1:4" x14ac:dyDescent="0.3">
      <c r="A6670" s="14">
        <v>0.94000000000000028</v>
      </c>
      <c r="B6670" s="15">
        <v>22.42153500293869</v>
      </c>
      <c r="C6670" s="5">
        <f t="shared" si="104"/>
        <v>23.361535002938691</v>
      </c>
      <c r="D6670" t="s">
        <v>10</v>
      </c>
    </row>
    <row r="6671" spans="1:4" x14ac:dyDescent="0.3">
      <c r="A6671" s="14">
        <v>0.94000000000000028</v>
      </c>
      <c r="B6671" s="15">
        <v>22.75412479597453</v>
      </c>
      <c r="C6671" s="5">
        <f t="shared" si="104"/>
        <v>23.694124795974531</v>
      </c>
      <c r="D6671" t="s">
        <v>10</v>
      </c>
    </row>
    <row r="6672" spans="1:4" x14ac:dyDescent="0.3">
      <c r="A6672" s="14">
        <v>0.94000000000000028</v>
      </c>
      <c r="B6672" s="15">
        <v>23.336849185561981</v>
      </c>
      <c r="C6672" s="5">
        <f t="shared" si="104"/>
        <v>24.276849185561982</v>
      </c>
      <c r="D6672" t="s">
        <v>10</v>
      </c>
    </row>
    <row r="6673" spans="1:4" x14ac:dyDescent="0.3">
      <c r="A6673" s="14">
        <v>0.94000000000000028</v>
      </c>
      <c r="B6673" s="15">
        <v>23.616155241846801</v>
      </c>
      <c r="C6673" s="5">
        <f t="shared" si="104"/>
        <v>24.556155241846803</v>
      </c>
      <c r="D6673" t="s">
        <v>10</v>
      </c>
    </row>
    <row r="6674" spans="1:4" x14ac:dyDescent="0.3">
      <c r="A6674" s="14">
        <v>0.94000000000000028</v>
      </c>
      <c r="B6674" s="15">
        <v>23.146082161956141</v>
      </c>
      <c r="C6674" s="5">
        <f t="shared" si="104"/>
        <v>24.086082161956142</v>
      </c>
      <c r="D6674" t="s">
        <v>10</v>
      </c>
    </row>
    <row r="6675" spans="1:4" x14ac:dyDescent="0.3">
      <c r="A6675" s="14">
        <v>0.94000000000000028</v>
      </c>
      <c r="B6675" s="15">
        <v>21.689392077029439</v>
      </c>
      <c r="C6675" s="5">
        <f t="shared" si="104"/>
        <v>22.62939207702944</v>
      </c>
      <c r="D6675" t="s">
        <v>10</v>
      </c>
    </row>
    <row r="6676" spans="1:4" x14ac:dyDescent="0.3">
      <c r="A6676" s="14">
        <v>0.94000000000000028</v>
      </c>
      <c r="B6676" s="15">
        <v>19.935767698938587</v>
      </c>
      <c r="C6676" s="5">
        <f t="shared" si="104"/>
        <v>20.875767698938589</v>
      </c>
      <c r="D6676" t="s">
        <v>10</v>
      </c>
    </row>
    <row r="6677" spans="1:4" x14ac:dyDescent="0.3">
      <c r="A6677" s="14">
        <v>0.94000000000000028</v>
      </c>
      <c r="B6677" s="15">
        <v>17.994510806614969</v>
      </c>
      <c r="C6677" s="5">
        <f t="shared" si="104"/>
        <v>18.93451080661497</v>
      </c>
      <c r="D6677" t="s">
        <v>10</v>
      </c>
    </row>
    <row r="6678" spans="1:4" x14ac:dyDescent="0.3">
      <c r="A6678" s="14">
        <v>0.94000000000000028</v>
      </c>
      <c r="B6678" s="15">
        <v>14.474426545557332</v>
      </c>
      <c r="C6678" s="5">
        <f t="shared" si="104"/>
        <v>15.414426545557331</v>
      </c>
      <c r="D6678" t="s">
        <v>10</v>
      </c>
    </row>
    <row r="6679" spans="1:4" x14ac:dyDescent="0.3">
      <c r="A6679" s="14">
        <v>0.94000000000000028</v>
      </c>
      <c r="B6679" s="15">
        <v>10.797629818305179</v>
      </c>
      <c r="C6679" s="5">
        <f t="shared" si="104"/>
        <v>11.737629818305178</v>
      </c>
      <c r="D6679" t="s">
        <v>10</v>
      </c>
    </row>
    <row r="6680" spans="1:4" x14ac:dyDescent="0.3">
      <c r="A6680" s="14">
        <v>7.391758241758243</v>
      </c>
      <c r="B6680" s="15">
        <v>8.7139917367270527</v>
      </c>
      <c r="C6680" s="5">
        <f t="shared" si="104"/>
        <v>16.105749978485296</v>
      </c>
      <c r="D6680" t="s">
        <v>10</v>
      </c>
    </row>
    <row r="6681" spans="1:4" x14ac:dyDescent="0.3">
      <c r="A6681" s="14">
        <v>11.826813186813187</v>
      </c>
      <c r="B6681" s="15">
        <v>8.1235623343986596</v>
      </c>
      <c r="C6681" s="5">
        <f t="shared" si="104"/>
        <v>19.950375521211846</v>
      </c>
      <c r="D6681" t="s">
        <v>10</v>
      </c>
    </row>
    <row r="6682" spans="1:4" x14ac:dyDescent="0.3">
      <c r="A6682" s="14">
        <v>16.26186813186813</v>
      </c>
      <c r="B6682" s="15">
        <v>10.038653761103056</v>
      </c>
      <c r="C6682" s="5">
        <f t="shared" si="104"/>
        <v>26.300521892971187</v>
      </c>
      <c r="D6682" t="s">
        <v>10</v>
      </c>
    </row>
    <row r="6683" spans="1:4" x14ac:dyDescent="0.3">
      <c r="A6683" s="14">
        <v>16.26186813186813</v>
      </c>
      <c r="B6683" s="15">
        <v>14.809417197204601</v>
      </c>
      <c r="C6683" s="5">
        <f t="shared" si="104"/>
        <v>31.07128532907273</v>
      </c>
      <c r="D6683" t="s">
        <v>10</v>
      </c>
    </row>
    <row r="6684" spans="1:4" x14ac:dyDescent="0.3">
      <c r="A6684" s="14">
        <v>16.26186813186813</v>
      </c>
      <c r="B6684" s="15">
        <v>16.981672880368407</v>
      </c>
      <c r="C6684" s="5">
        <f t="shared" si="104"/>
        <v>33.243541012236534</v>
      </c>
      <c r="D6684" t="s">
        <v>10</v>
      </c>
    </row>
    <row r="6685" spans="1:4" x14ac:dyDescent="0.3">
      <c r="A6685" s="14">
        <v>15.522692307692306</v>
      </c>
      <c r="B6685" s="15">
        <v>18.403738565042929</v>
      </c>
      <c r="C6685" s="5">
        <f t="shared" si="104"/>
        <v>33.926430872735239</v>
      </c>
      <c r="D6685" t="s">
        <v>10</v>
      </c>
    </row>
    <row r="6686" spans="1:4" x14ac:dyDescent="0.3">
      <c r="A6686" s="14">
        <v>15.522692307692306</v>
      </c>
      <c r="B6686" s="15">
        <v>19.84608467184712</v>
      </c>
      <c r="C6686" s="5">
        <f t="shared" si="104"/>
        <v>35.368776979539426</v>
      </c>
      <c r="D6686" t="s">
        <v>10</v>
      </c>
    </row>
    <row r="6687" spans="1:4" x14ac:dyDescent="0.3">
      <c r="A6687" s="14">
        <v>12.565989010989011</v>
      </c>
      <c r="B6687" s="15">
        <v>21.602551668661654</v>
      </c>
      <c r="C6687" s="5">
        <f t="shared" si="104"/>
        <v>34.168540679650661</v>
      </c>
      <c r="D6687" t="s">
        <v>10</v>
      </c>
    </row>
    <row r="6688" spans="1:4" x14ac:dyDescent="0.3">
      <c r="A6688" s="14">
        <v>11.826813186813187</v>
      </c>
      <c r="B6688" s="15">
        <v>23.289087305627287</v>
      </c>
      <c r="C6688" s="5">
        <f t="shared" si="104"/>
        <v>35.115900492440474</v>
      </c>
      <c r="D6688" t="s">
        <v>10</v>
      </c>
    </row>
    <row r="6689" spans="1:4" x14ac:dyDescent="0.3">
      <c r="A6689" s="14">
        <v>15.522692307692306</v>
      </c>
      <c r="B6689" s="15">
        <v>24.971143166228984</v>
      </c>
      <c r="C6689" s="5">
        <f t="shared" si="104"/>
        <v>40.493835473921294</v>
      </c>
      <c r="D6689" t="s">
        <v>10</v>
      </c>
    </row>
    <row r="6690" spans="1:4" x14ac:dyDescent="0.3">
      <c r="A6690" s="14">
        <v>19.957747252747254</v>
      </c>
      <c r="B6690" s="15">
        <v>26.331926144279191</v>
      </c>
      <c r="C6690" s="5">
        <f t="shared" si="104"/>
        <v>46.289673397026448</v>
      </c>
      <c r="D6690" t="s">
        <v>10</v>
      </c>
    </row>
    <row r="6691" spans="1:4" x14ac:dyDescent="0.3">
      <c r="A6691" s="14">
        <v>19.957747252747254</v>
      </c>
      <c r="B6691" s="15">
        <v>26.81002418188309</v>
      </c>
      <c r="C6691" s="5">
        <f t="shared" si="104"/>
        <v>46.767771434630347</v>
      </c>
      <c r="D6691" t="s">
        <v>10</v>
      </c>
    </row>
    <row r="6692" spans="1:4" x14ac:dyDescent="0.3">
      <c r="A6692" s="14">
        <v>14.783516483516486</v>
      </c>
      <c r="B6692" s="15">
        <v>26.335167001269703</v>
      </c>
      <c r="C6692" s="5">
        <f t="shared" si="104"/>
        <v>41.118683484786189</v>
      </c>
      <c r="D6692" t="s">
        <v>10</v>
      </c>
    </row>
    <row r="6693" spans="1:4" x14ac:dyDescent="0.3">
      <c r="A6693" s="14">
        <v>7.391758241758243</v>
      </c>
      <c r="B6693" s="15">
        <v>23.278994242983725</v>
      </c>
      <c r="C6693" s="5">
        <f t="shared" si="104"/>
        <v>30.670752484741968</v>
      </c>
      <c r="D6693" t="s">
        <v>10</v>
      </c>
    </row>
    <row r="6694" spans="1:4" x14ac:dyDescent="0.3">
      <c r="A6694" s="14">
        <v>0.94000000000000028</v>
      </c>
      <c r="B6694" s="15">
        <v>22.42153500293869</v>
      </c>
      <c r="C6694" s="5">
        <f t="shared" si="104"/>
        <v>23.361535002938691</v>
      </c>
      <c r="D6694" t="s">
        <v>10</v>
      </c>
    </row>
    <row r="6695" spans="1:4" x14ac:dyDescent="0.3">
      <c r="A6695" s="14">
        <v>0.94000000000000028</v>
      </c>
      <c r="B6695" s="15">
        <v>22.75412479597453</v>
      </c>
      <c r="C6695" s="5">
        <f t="shared" si="104"/>
        <v>23.694124795974531</v>
      </c>
      <c r="D6695" t="s">
        <v>10</v>
      </c>
    </row>
    <row r="6696" spans="1:4" x14ac:dyDescent="0.3">
      <c r="A6696" s="14">
        <v>0.94000000000000028</v>
      </c>
      <c r="B6696" s="15">
        <v>23.336849185561981</v>
      </c>
      <c r="C6696" s="5">
        <f t="shared" si="104"/>
        <v>24.276849185561982</v>
      </c>
      <c r="D6696" t="s">
        <v>10</v>
      </c>
    </row>
    <row r="6697" spans="1:4" x14ac:dyDescent="0.3">
      <c r="A6697" s="14">
        <v>0.94000000000000028</v>
      </c>
      <c r="B6697" s="15">
        <v>23.616155241846801</v>
      </c>
      <c r="C6697" s="5">
        <f t="shared" si="104"/>
        <v>24.556155241846803</v>
      </c>
      <c r="D6697" t="s">
        <v>10</v>
      </c>
    </row>
    <row r="6698" spans="1:4" x14ac:dyDescent="0.3">
      <c r="A6698" s="14">
        <v>0.94000000000000028</v>
      </c>
      <c r="B6698" s="15">
        <v>23.146082161956141</v>
      </c>
      <c r="C6698" s="5">
        <f t="shared" si="104"/>
        <v>24.086082161956142</v>
      </c>
      <c r="D6698" t="s">
        <v>10</v>
      </c>
    </row>
    <row r="6699" spans="1:4" x14ac:dyDescent="0.3">
      <c r="A6699" s="14">
        <v>0.94000000000000028</v>
      </c>
      <c r="B6699" s="15">
        <v>21.689392077029439</v>
      </c>
      <c r="C6699" s="5">
        <f t="shared" si="104"/>
        <v>22.62939207702944</v>
      </c>
      <c r="D6699" t="s">
        <v>10</v>
      </c>
    </row>
    <row r="6700" spans="1:4" x14ac:dyDescent="0.3">
      <c r="A6700" s="14">
        <v>0.94000000000000028</v>
      </c>
      <c r="B6700" s="15">
        <v>19.935767698938587</v>
      </c>
      <c r="C6700" s="5">
        <f t="shared" si="104"/>
        <v>20.875767698938589</v>
      </c>
      <c r="D6700" t="s">
        <v>10</v>
      </c>
    </row>
    <row r="6701" spans="1:4" x14ac:dyDescent="0.3">
      <c r="A6701" s="14">
        <v>0.94000000000000028</v>
      </c>
      <c r="B6701" s="15">
        <v>17.994510806614969</v>
      </c>
      <c r="C6701" s="5">
        <f t="shared" si="104"/>
        <v>18.93451080661497</v>
      </c>
      <c r="D6701" t="s">
        <v>10</v>
      </c>
    </row>
    <row r="6702" spans="1:4" x14ac:dyDescent="0.3">
      <c r="A6702" s="14">
        <v>0.94000000000000028</v>
      </c>
      <c r="B6702" s="15">
        <v>14.474426545557332</v>
      </c>
      <c r="C6702" s="5">
        <f t="shared" si="104"/>
        <v>15.414426545557331</v>
      </c>
      <c r="D6702" t="s">
        <v>10</v>
      </c>
    </row>
    <row r="6703" spans="1:4" x14ac:dyDescent="0.3">
      <c r="A6703" s="14">
        <v>0.94000000000000028</v>
      </c>
      <c r="B6703" s="15">
        <v>10.797629818305179</v>
      </c>
      <c r="C6703" s="5">
        <f t="shared" si="104"/>
        <v>11.737629818305178</v>
      </c>
      <c r="D6703" t="s">
        <v>10</v>
      </c>
    </row>
    <row r="6704" spans="1:4" x14ac:dyDescent="0.3">
      <c r="A6704" s="14">
        <v>7.391758241758243</v>
      </c>
      <c r="B6704" s="15">
        <v>8.7139917367270527</v>
      </c>
      <c r="C6704" s="5">
        <f t="shared" si="104"/>
        <v>16.105749978485296</v>
      </c>
      <c r="D6704" t="s">
        <v>10</v>
      </c>
    </row>
    <row r="6705" spans="1:4" x14ac:dyDescent="0.3">
      <c r="A6705" s="14">
        <v>11.826813186813187</v>
      </c>
      <c r="B6705" s="15">
        <v>8.1235623343986596</v>
      </c>
      <c r="C6705" s="5">
        <f t="shared" si="104"/>
        <v>19.950375521211846</v>
      </c>
      <c r="D6705" t="s">
        <v>10</v>
      </c>
    </row>
    <row r="6706" spans="1:4" x14ac:dyDescent="0.3">
      <c r="A6706" s="14">
        <v>16.26186813186813</v>
      </c>
      <c r="B6706" s="15">
        <v>10.038653761103056</v>
      </c>
      <c r="C6706" s="5">
        <f t="shared" si="104"/>
        <v>26.300521892971187</v>
      </c>
      <c r="D6706" t="s">
        <v>10</v>
      </c>
    </row>
    <row r="6707" spans="1:4" x14ac:dyDescent="0.3">
      <c r="A6707" s="14">
        <v>16.26186813186813</v>
      </c>
      <c r="B6707" s="15">
        <v>14.809417197204601</v>
      </c>
      <c r="C6707" s="5">
        <f t="shared" si="104"/>
        <v>31.07128532907273</v>
      </c>
      <c r="D6707" t="s">
        <v>10</v>
      </c>
    </row>
    <row r="6708" spans="1:4" x14ac:dyDescent="0.3">
      <c r="A6708" s="14">
        <v>16.26186813186813</v>
      </c>
      <c r="B6708" s="15">
        <v>16.981672880368407</v>
      </c>
      <c r="C6708" s="5">
        <f t="shared" si="104"/>
        <v>33.243541012236534</v>
      </c>
      <c r="D6708" t="s">
        <v>10</v>
      </c>
    </row>
    <row r="6709" spans="1:4" x14ac:dyDescent="0.3">
      <c r="A6709" s="14">
        <v>15.522692307692306</v>
      </c>
      <c r="B6709" s="15">
        <v>18.403738565042929</v>
      </c>
      <c r="C6709" s="5">
        <f t="shared" si="104"/>
        <v>33.926430872735239</v>
      </c>
      <c r="D6709" t="s">
        <v>10</v>
      </c>
    </row>
    <row r="6710" spans="1:4" x14ac:dyDescent="0.3">
      <c r="A6710" s="14">
        <v>15.522692307692306</v>
      </c>
      <c r="B6710" s="15">
        <v>19.84608467184712</v>
      </c>
      <c r="C6710" s="5">
        <f t="shared" si="104"/>
        <v>35.368776979539426</v>
      </c>
      <c r="D6710" t="s">
        <v>10</v>
      </c>
    </row>
    <row r="6711" spans="1:4" x14ac:dyDescent="0.3">
      <c r="A6711" s="14">
        <v>12.565989010989011</v>
      </c>
      <c r="B6711" s="15">
        <v>21.602551668661654</v>
      </c>
      <c r="C6711" s="5">
        <f t="shared" si="104"/>
        <v>34.168540679650661</v>
      </c>
      <c r="D6711" t="s">
        <v>10</v>
      </c>
    </row>
    <row r="6712" spans="1:4" x14ac:dyDescent="0.3">
      <c r="A6712" s="14">
        <v>11.826813186813187</v>
      </c>
      <c r="B6712" s="15">
        <v>23.289087305627287</v>
      </c>
      <c r="C6712" s="5">
        <f t="shared" si="104"/>
        <v>35.115900492440474</v>
      </c>
      <c r="D6712" t="s">
        <v>10</v>
      </c>
    </row>
    <row r="6713" spans="1:4" x14ac:dyDescent="0.3">
      <c r="A6713" s="14">
        <v>15.522692307692306</v>
      </c>
      <c r="B6713" s="15">
        <v>24.971143166228984</v>
      </c>
      <c r="C6713" s="5">
        <f t="shared" si="104"/>
        <v>40.493835473921294</v>
      </c>
      <c r="D6713" t="s">
        <v>10</v>
      </c>
    </row>
    <row r="6714" spans="1:4" x14ac:dyDescent="0.3">
      <c r="A6714" s="14">
        <v>19.957747252747254</v>
      </c>
      <c r="B6714" s="15">
        <v>26.331926144279191</v>
      </c>
      <c r="C6714" s="5">
        <f t="shared" si="104"/>
        <v>46.289673397026448</v>
      </c>
      <c r="D6714" t="s">
        <v>10</v>
      </c>
    </row>
    <row r="6715" spans="1:4" x14ac:dyDescent="0.3">
      <c r="A6715" s="14">
        <v>19.957747252747254</v>
      </c>
      <c r="B6715" s="15">
        <v>26.81002418188309</v>
      </c>
      <c r="C6715" s="5">
        <f t="shared" si="104"/>
        <v>46.767771434630347</v>
      </c>
      <c r="D6715" t="s">
        <v>10</v>
      </c>
    </row>
    <row r="6716" spans="1:4" x14ac:dyDescent="0.3">
      <c r="A6716" s="14">
        <v>14.783516483516486</v>
      </c>
      <c r="B6716" s="15">
        <v>26.335167001269703</v>
      </c>
      <c r="C6716" s="5">
        <f t="shared" si="104"/>
        <v>41.118683484786189</v>
      </c>
      <c r="D6716" t="s">
        <v>10</v>
      </c>
    </row>
    <row r="6717" spans="1:4" x14ac:dyDescent="0.3">
      <c r="A6717" s="14">
        <v>7.391758241758243</v>
      </c>
      <c r="B6717" s="15">
        <v>23.278994242983725</v>
      </c>
      <c r="C6717" s="5">
        <f t="shared" si="104"/>
        <v>30.670752484741968</v>
      </c>
      <c r="D6717" t="s">
        <v>10</v>
      </c>
    </row>
    <row r="6718" spans="1:4" x14ac:dyDescent="0.3">
      <c r="A6718" s="14">
        <v>0.94000000000000028</v>
      </c>
      <c r="B6718" s="15">
        <v>22.42153500293869</v>
      </c>
      <c r="C6718" s="5">
        <f t="shared" si="104"/>
        <v>23.361535002938691</v>
      </c>
      <c r="D6718" t="s">
        <v>10</v>
      </c>
    </row>
    <row r="6719" spans="1:4" x14ac:dyDescent="0.3">
      <c r="A6719" s="14">
        <v>0.94000000000000028</v>
      </c>
      <c r="B6719" s="15">
        <v>22.75412479597453</v>
      </c>
      <c r="C6719" s="5">
        <f t="shared" si="104"/>
        <v>23.694124795974531</v>
      </c>
      <c r="D6719" t="s">
        <v>10</v>
      </c>
    </row>
    <row r="6720" spans="1:4" x14ac:dyDescent="0.3">
      <c r="A6720" s="14">
        <v>0.94000000000000028</v>
      </c>
      <c r="B6720" s="15">
        <v>23.336849185561981</v>
      </c>
      <c r="C6720" s="5">
        <f t="shared" si="104"/>
        <v>24.276849185561982</v>
      </c>
      <c r="D6720" t="s">
        <v>10</v>
      </c>
    </row>
    <row r="6721" spans="1:4" x14ac:dyDescent="0.3">
      <c r="A6721" s="14">
        <v>0.94000000000000028</v>
      </c>
      <c r="B6721" s="15">
        <v>23.616155241846801</v>
      </c>
      <c r="C6721" s="5">
        <f t="shared" si="104"/>
        <v>24.556155241846803</v>
      </c>
      <c r="D6721" t="s">
        <v>10</v>
      </c>
    </row>
    <row r="6722" spans="1:4" x14ac:dyDescent="0.3">
      <c r="A6722" s="12">
        <v>0.94000000000000006</v>
      </c>
      <c r="B6722" s="13">
        <v>29.30645584747192</v>
      </c>
      <c r="C6722" s="5">
        <f t="shared" si="104"/>
        <v>30.246455847471921</v>
      </c>
      <c r="D6722" t="s">
        <v>10</v>
      </c>
    </row>
    <row r="6723" spans="1:4" x14ac:dyDescent="0.3">
      <c r="A6723" s="12">
        <v>0.94000000000000006</v>
      </c>
      <c r="B6723" s="13">
        <v>27.209118141213224</v>
      </c>
      <c r="C6723" s="5">
        <f t="shared" ref="C6723:C6786" si="105">SUM(A6723:B6723)</f>
        <v>28.149118141213226</v>
      </c>
      <c r="D6723" t="s">
        <v>10</v>
      </c>
    </row>
    <row r="6724" spans="1:4" x14ac:dyDescent="0.3">
      <c r="A6724" s="12">
        <v>0.94000000000000006</v>
      </c>
      <c r="B6724" s="13">
        <v>24.270696892881542</v>
      </c>
      <c r="C6724" s="5">
        <f t="shared" si="105"/>
        <v>25.210696892881543</v>
      </c>
      <c r="D6724" t="s">
        <v>10</v>
      </c>
    </row>
    <row r="6725" spans="1:4" x14ac:dyDescent="0.3">
      <c r="A6725" s="12">
        <v>0.94000000000000006</v>
      </c>
      <c r="B6725" s="13">
        <v>20.501654275040437</v>
      </c>
      <c r="C6725" s="5">
        <f t="shared" si="105"/>
        <v>21.441654275040438</v>
      </c>
      <c r="D6725" t="s">
        <v>10</v>
      </c>
    </row>
    <row r="6726" spans="1:4" x14ac:dyDescent="0.3">
      <c r="A6726" s="12">
        <v>0.94000000000000006</v>
      </c>
      <c r="B6726" s="13">
        <v>16.578839650440027</v>
      </c>
      <c r="C6726" s="5">
        <f t="shared" si="105"/>
        <v>17.518839650440029</v>
      </c>
      <c r="D6726" t="s">
        <v>10</v>
      </c>
    </row>
    <row r="6727" spans="1:4" x14ac:dyDescent="0.3">
      <c r="A6727" s="12">
        <v>0.94000000000000006</v>
      </c>
      <c r="B6727" s="13">
        <v>13.401369828430429</v>
      </c>
      <c r="C6727" s="5">
        <f t="shared" si="105"/>
        <v>14.341369828430429</v>
      </c>
      <c r="D6727" t="s">
        <v>10</v>
      </c>
    </row>
    <row r="6728" spans="1:4" x14ac:dyDescent="0.3">
      <c r="A6728" s="12">
        <v>0.94000000000000006</v>
      </c>
      <c r="B6728" s="13">
        <v>10.727261990410534</v>
      </c>
      <c r="C6728" s="5">
        <f t="shared" si="105"/>
        <v>11.667261990410534</v>
      </c>
      <c r="D6728" t="s">
        <v>10</v>
      </c>
    </row>
    <row r="6729" spans="1:4" x14ac:dyDescent="0.3">
      <c r="A6729" s="12">
        <v>0.94000000000000006</v>
      </c>
      <c r="B6729" s="13">
        <v>8.2269603542291403</v>
      </c>
      <c r="C6729" s="5">
        <f t="shared" si="105"/>
        <v>9.1669603542291398</v>
      </c>
      <c r="D6729" t="s">
        <v>10</v>
      </c>
    </row>
    <row r="6730" spans="1:4" x14ac:dyDescent="0.3">
      <c r="A6730" s="12">
        <v>0.94000000000000006</v>
      </c>
      <c r="B6730" s="13">
        <v>6.2562184140255912</v>
      </c>
      <c r="C6730" s="5">
        <f t="shared" si="105"/>
        <v>7.1962184140255916</v>
      </c>
      <c r="D6730" t="s">
        <v>10</v>
      </c>
    </row>
    <row r="6731" spans="1:4" x14ac:dyDescent="0.3">
      <c r="A6731" s="12">
        <v>0.94000000000000006</v>
      </c>
      <c r="B6731" s="13">
        <v>5.0900031509444821</v>
      </c>
      <c r="C6731" s="5">
        <f t="shared" si="105"/>
        <v>6.0300031509444825</v>
      </c>
      <c r="D6731" t="s">
        <v>10</v>
      </c>
    </row>
    <row r="6732" spans="1:4" x14ac:dyDescent="0.3">
      <c r="A6732" s="12">
        <v>0.94000000000000006</v>
      </c>
      <c r="B6732" s="13">
        <v>5.1244618285953205</v>
      </c>
      <c r="C6732" s="5">
        <f t="shared" si="105"/>
        <v>6.0644618285953209</v>
      </c>
      <c r="D6732" t="s">
        <v>10</v>
      </c>
    </row>
    <row r="6733" spans="1:4" x14ac:dyDescent="0.3">
      <c r="A6733" s="12">
        <v>0.94000000000000006</v>
      </c>
      <c r="B6733" s="13">
        <v>6.0221968814835289</v>
      </c>
      <c r="C6733" s="5">
        <f t="shared" si="105"/>
        <v>6.9621968814835293</v>
      </c>
      <c r="D6733" t="s">
        <v>10</v>
      </c>
    </row>
    <row r="6734" spans="1:4" x14ac:dyDescent="0.3">
      <c r="A6734" s="12">
        <v>0.94000000000000006</v>
      </c>
      <c r="B6734" s="13">
        <v>8.2704311157523112</v>
      </c>
      <c r="C6734" s="5">
        <f t="shared" si="105"/>
        <v>9.2104311157523107</v>
      </c>
      <c r="D6734" t="s">
        <v>10</v>
      </c>
    </row>
    <row r="6735" spans="1:4" x14ac:dyDescent="0.3">
      <c r="A6735" s="12">
        <v>0.94000000000000006</v>
      </c>
      <c r="B6735" s="13">
        <v>11.280231596315655</v>
      </c>
      <c r="C6735" s="5">
        <f t="shared" si="105"/>
        <v>12.220231596315655</v>
      </c>
      <c r="D6735" t="s">
        <v>10</v>
      </c>
    </row>
    <row r="6736" spans="1:4" x14ac:dyDescent="0.3">
      <c r="A6736" s="12">
        <v>0.94000000000000006</v>
      </c>
      <c r="B6736" s="13">
        <v>14.454930878215668</v>
      </c>
      <c r="C6736" s="5">
        <f t="shared" si="105"/>
        <v>15.394930878215668</v>
      </c>
      <c r="D6736" t="s">
        <v>10</v>
      </c>
    </row>
    <row r="6737" spans="1:4" x14ac:dyDescent="0.3">
      <c r="A6737" s="12">
        <v>0.94000000000000006</v>
      </c>
      <c r="B6737" s="13">
        <v>17.736088893156293</v>
      </c>
      <c r="C6737" s="5">
        <f t="shared" si="105"/>
        <v>18.676088893156294</v>
      </c>
      <c r="D6737" t="s">
        <v>10</v>
      </c>
    </row>
    <row r="6738" spans="1:4" x14ac:dyDescent="0.3">
      <c r="A6738" s="12">
        <v>0.94000000000000006</v>
      </c>
      <c r="B6738" s="13">
        <v>21.19912284189256</v>
      </c>
      <c r="C6738" s="5">
        <f t="shared" si="105"/>
        <v>22.139122841892561</v>
      </c>
      <c r="D6738" t="s">
        <v>10</v>
      </c>
    </row>
    <row r="6739" spans="1:4" x14ac:dyDescent="0.3">
      <c r="A6739" s="12">
        <v>0.94000000000000006</v>
      </c>
      <c r="B6739" s="13">
        <v>25.119128388430532</v>
      </c>
      <c r="C6739" s="5">
        <f t="shared" si="105"/>
        <v>26.059128388430533</v>
      </c>
      <c r="D6739" t="s">
        <v>10</v>
      </c>
    </row>
    <row r="6740" spans="1:4" x14ac:dyDescent="0.3">
      <c r="A6740" s="12">
        <v>0.94000000000000006</v>
      </c>
      <c r="B6740" s="13">
        <v>28.887831888257956</v>
      </c>
      <c r="C6740" s="5">
        <f t="shared" si="105"/>
        <v>29.827831888257958</v>
      </c>
      <c r="D6740" t="s">
        <v>10</v>
      </c>
    </row>
    <row r="6741" spans="1:4" x14ac:dyDescent="0.3">
      <c r="A6741" s="12">
        <v>0.94000000000000006</v>
      </c>
      <c r="B6741" s="13">
        <v>31.406473561578796</v>
      </c>
      <c r="C6741" s="5">
        <f t="shared" si="105"/>
        <v>32.346473561578797</v>
      </c>
      <c r="D6741" t="s">
        <v>10</v>
      </c>
    </row>
    <row r="6742" spans="1:4" x14ac:dyDescent="0.3">
      <c r="A6742" s="12">
        <v>0.94000000000000006</v>
      </c>
      <c r="B6742" s="13">
        <v>32.710708508051312</v>
      </c>
      <c r="C6742" s="5">
        <f t="shared" si="105"/>
        <v>33.650708508051309</v>
      </c>
      <c r="D6742" t="s">
        <v>10</v>
      </c>
    </row>
    <row r="6743" spans="1:4" x14ac:dyDescent="0.3">
      <c r="A6743" s="12">
        <v>0.94000000000000006</v>
      </c>
      <c r="B6743" s="13">
        <v>33.14819860996019</v>
      </c>
      <c r="C6743" s="5">
        <f t="shared" si="105"/>
        <v>34.088198609960187</v>
      </c>
      <c r="D6743" t="s">
        <v>10</v>
      </c>
    </row>
    <row r="6744" spans="1:4" x14ac:dyDescent="0.3">
      <c r="A6744" s="12">
        <v>0.94000000000000006</v>
      </c>
      <c r="B6744" s="13">
        <v>32.560965344823074</v>
      </c>
      <c r="C6744" s="5">
        <f t="shared" si="105"/>
        <v>33.500965344823072</v>
      </c>
      <c r="D6744" t="s">
        <v>10</v>
      </c>
    </row>
    <row r="6745" spans="1:4" x14ac:dyDescent="0.3">
      <c r="A6745" s="12">
        <v>0.94000000000000006</v>
      </c>
      <c r="B6745" s="13">
        <v>31.206501520035097</v>
      </c>
      <c r="C6745" s="5">
        <f t="shared" si="105"/>
        <v>32.146501520035095</v>
      </c>
      <c r="D6745" t="s">
        <v>10</v>
      </c>
    </row>
    <row r="6746" spans="1:4" x14ac:dyDescent="0.3">
      <c r="A6746" s="12">
        <v>0.94000000000000006</v>
      </c>
      <c r="B6746" s="13">
        <v>29.30645584747192</v>
      </c>
      <c r="C6746" s="5">
        <f t="shared" si="105"/>
        <v>30.246455847471921</v>
      </c>
      <c r="D6746" t="s">
        <v>10</v>
      </c>
    </row>
    <row r="6747" spans="1:4" x14ac:dyDescent="0.3">
      <c r="A6747" s="12">
        <v>0.94000000000000006</v>
      </c>
      <c r="B6747" s="13">
        <v>27.209118141213224</v>
      </c>
      <c r="C6747" s="5">
        <f t="shared" si="105"/>
        <v>28.149118141213226</v>
      </c>
      <c r="D6747" t="s">
        <v>10</v>
      </c>
    </row>
    <row r="6748" spans="1:4" x14ac:dyDescent="0.3">
      <c r="A6748" s="12">
        <v>0.94000000000000006</v>
      </c>
      <c r="B6748" s="13">
        <v>24.270696892881542</v>
      </c>
      <c r="C6748" s="5">
        <f t="shared" si="105"/>
        <v>25.210696892881543</v>
      </c>
      <c r="D6748" t="s">
        <v>10</v>
      </c>
    </row>
    <row r="6749" spans="1:4" x14ac:dyDescent="0.3">
      <c r="A6749" s="12">
        <v>0.94000000000000006</v>
      </c>
      <c r="B6749" s="13">
        <v>20.501654275040437</v>
      </c>
      <c r="C6749" s="5">
        <f t="shared" si="105"/>
        <v>21.441654275040438</v>
      </c>
      <c r="D6749" t="s">
        <v>10</v>
      </c>
    </row>
    <row r="6750" spans="1:4" x14ac:dyDescent="0.3">
      <c r="A6750" s="12">
        <v>0.94000000000000006</v>
      </c>
      <c r="B6750" s="13">
        <v>16.578839650440027</v>
      </c>
      <c r="C6750" s="5">
        <f t="shared" si="105"/>
        <v>17.518839650440029</v>
      </c>
      <c r="D6750" t="s">
        <v>10</v>
      </c>
    </row>
    <row r="6751" spans="1:4" x14ac:dyDescent="0.3">
      <c r="A6751" s="12">
        <v>0.94000000000000006</v>
      </c>
      <c r="B6751" s="13">
        <v>13.401369828430429</v>
      </c>
      <c r="C6751" s="5">
        <f t="shared" si="105"/>
        <v>14.341369828430429</v>
      </c>
      <c r="D6751" t="s">
        <v>10</v>
      </c>
    </row>
    <row r="6752" spans="1:4" x14ac:dyDescent="0.3">
      <c r="A6752" s="12">
        <v>0.94000000000000006</v>
      </c>
      <c r="B6752" s="13">
        <v>10.727261990410534</v>
      </c>
      <c r="C6752" s="5">
        <f t="shared" si="105"/>
        <v>11.667261990410534</v>
      </c>
      <c r="D6752" t="s">
        <v>10</v>
      </c>
    </row>
    <row r="6753" spans="1:4" x14ac:dyDescent="0.3">
      <c r="A6753" s="12">
        <v>0.94000000000000006</v>
      </c>
      <c r="B6753" s="13">
        <v>8.2269603542291403</v>
      </c>
      <c r="C6753" s="5">
        <f t="shared" si="105"/>
        <v>9.1669603542291398</v>
      </c>
      <c r="D6753" t="s">
        <v>10</v>
      </c>
    </row>
    <row r="6754" spans="1:4" x14ac:dyDescent="0.3">
      <c r="A6754" s="12">
        <v>0.94000000000000006</v>
      </c>
      <c r="B6754" s="13">
        <v>6.2562184140255912</v>
      </c>
      <c r="C6754" s="5">
        <f t="shared" si="105"/>
        <v>7.1962184140255916</v>
      </c>
      <c r="D6754" t="s">
        <v>10</v>
      </c>
    </row>
    <row r="6755" spans="1:4" x14ac:dyDescent="0.3">
      <c r="A6755" s="12">
        <v>0.94000000000000006</v>
      </c>
      <c r="B6755" s="13">
        <v>5.0900031509444821</v>
      </c>
      <c r="C6755" s="5">
        <f t="shared" si="105"/>
        <v>6.0300031509444825</v>
      </c>
      <c r="D6755" t="s">
        <v>10</v>
      </c>
    </row>
    <row r="6756" spans="1:4" x14ac:dyDescent="0.3">
      <c r="A6756" s="12">
        <v>0.94000000000000006</v>
      </c>
      <c r="B6756" s="13">
        <v>5.1244618285953205</v>
      </c>
      <c r="C6756" s="5">
        <f t="shared" si="105"/>
        <v>6.0644618285953209</v>
      </c>
      <c r="D6756" t="s">
        <v>10</v>
      </c>
    </row>
    <row r="6757" spans="1:4" x14ac:dyDescent="0.3">
      <c r="A6757" s="12">
        <v>0.94000000000000006</v>
      </c>
      <c r="B6757" s="13">
        <v>6.0221968814835289</v>
      </c>
      <c r="C6757" s="5">
        <f t="shared" si="105"/>
        <v>6.9621968814835293</v>
      </c>
      <c r="D6757" t="s">
        <v>10</v>
      </c>
    </row>
    <row r="6758" spans="1:4" x14ac:dyDescent="0.3">
      <c r="A6758" s="12">
        <v>0.94000000000000006</v>
      </c>
      <c r="B6758" s="13">
        <v>8.2704311157523112</v>
      </c>
      <c r="C6758" s="5">
        <f t="shared" si="105"/>
        <v>9.2104311157523107</v>
      </c>
      <c r="D6758" t="s">
        <v>10</v>
      </c>
    </row>
    <row r="6759" spans="1:4" x14ac:dyDescent="0.3">
      <c r="A6759" s="12">
        <v>0.94000000000000006</v>
      </c>
      <c r="B6759" s="13">
        <v>11.280231596315655</v>
      </c>
      <c r="C6759" s="5">
        <f t="shared" si="105"/>
        <v>12.220231596315655</v>
      </c>
      <c r="D6759" t="s">
        <v>10</v>
      </c>
    </row>
    <row r="6760" spans="1:4" x14ac:dyDescent="0.3">
      <c r="A6760" s="12">
        <v>0.94000000000000006</v>
      </c>
      <c r="B6760" s="13">
        <v>14.454930878215668</v>
      </c>
      <c r="C6760" s="5">
        <f t="shared" si="105"/>
        <v>15.394930878215668</v>
      </c>
      <c r="D6760" t="s">
        <v>10</v>
      </c>
    </row>
    <row r="6761" spans="1:4" x14ac:dyDescent="0.3">
      <c r="A6761" s="12">
        <v>0.94000000000000006</v>
      </c>
      <c r="B6761" s="13">
        <v>17.736088893156293</v>
      </c>
      <c r="C6761" s="5">
        <f t="shared" si="105"/>
        <v>18.676088893156294</v>
      </c>
      <c r="D6761" t="s">
        <v>10</v>
      </c>
    </row>
    <row r="6762" spans="1:4" x14ac:dyDescent="0.3">
      <c r="A6762" s="12">
        <v>0.94000000000000006</v>
      </c>
      <c r="B6762" s="13">
        <v>21.19912284189256</v>
      </c>
      <c r="C6762" s="5">
        <f t="shared" si="105"/>
        <v>22.139122841892561</v>
      </c>
      <c r="D6762" t="s">
        <v>10</v>
      </c>
    </row>
    <row r="6763" spans="1:4" x14ac:dyDescent="0.3">
      <c r="A6763" s="12">
        <v>0.94000000000000006</v>
      </c>
      <c r="B6763" s="13">
        <v>25.119128388430532</v>
      </c>
      <c r="C6763" s="5">
        <f t="shared" si="105"/>
        <v>26.059128388430533</v>
      </c>
      <c r="D6763" t="s">
        <v>10</v>
      </c>
    </row>
    <row r="6764" spans="1:4" x14ac:dyDescent="0.3">
      <c r="A6764" s="12">
        <v>0.94000000000000006</v>
      </c>
      <c r="B6764" s="13">
        <v>28.887831888257956</v>
      </c>
      <c r="C6764" s="5">
        <f t="shared" si="105"/>
        <v>29.827831888257958</v>
      </c>
      <c r="D6764" t="s">
        <v>10</v>
      </c>
    </row>
    <row r="6765" spans="1:4" x14ac:dyDescent="0.3">
      <c r="A6765" s="12">
        <v>0.94000000000000006</v>
      </c>
      <c r="B6765" s="13">
        <v>31.406473561578796</v>
      </c>
      <c r="C6765" s="5">
        <f t="shared" si="105"/>
        <v>32.346473561578797</v>
      </c>
      <c r="D6765" t="s">
        <v>10</v>
      </c>
    </row>
    <row r="6766" spans="1:4" x14ac:dyDescent="0.3">
      <c r="A6766" s="12">
        <v>0.94000000000000006</v>
      </c>
      <c r="B6766" s="13">
        <v>32.710708508051312</v>
      </c>
      <c r="C6766" s="5">
        <f t="shared" si="105"/>
        <v>33.650708508051309</v>
      </c>
      <c r="D6766" t="s">
        <v>10</v>
      </c>
    </row>
    <row r="6767" spans="1:4" x14ac:dyDescent="0.3">
      <c r="A6767" s="12">
        <v>0.94000000000000006</v>
      </c>
      <c r="B6767" s="13">
        <v>33.14819860996019</v>
      </c>
      <c r="C6767" s="5">
        <f t="shared" si="105"/>
        <v>34.088198609960187</v>
      </c>
      <c r="D6767" t="s">
        <v>10</v>
      </c>
    </row>
    <row r="6768" spans="1:4" x14ac:dyDescent="0.3">
      <c r="A6768" s="12">
        <v>0.94000000000000006</v>
      </c>
      <c r="B6768" s="13">
        <v>32.560965344823074</v>
      </c>
      <c r="C6768" s="5">
        <f t="shared" si="105"/>
        <v>33.500965344823072</v>
      </c>
      <c r="D6768" t="s">
        <v>10</v>
      </c>
    </row>
    <row r="6769" spans="1:4" x14ac:dyDescent="0.3">
      <c r="A6769" s="12">
        <v>0.94000000000000006</v>
      </c>
      <c r="B6769" s="13">
        <v>31.206501520035097</v>
      </c>
      <c r="C6769" s="5">
        <f t="shared" si="105"/>
        <v>32.146501520035095</v>
      </c>
      <c r="D6769" t="s">
        <v>10</v>
      </c>
    </row>
    <row r="6770" spans="1:4" x14ac:dyDescent="0.3">
      <c r="A6770" s="14">
        <v>0.94000000000000028</v>
      </c>
      <c r="B6770" s="15">
        <v>23.146082161956141</v>
      </c>
      <c r="C6770" s="5">
        <f t="shared" si="105"/>
        <v>24.086082161956142</v>
      </c>
      <c r="D6770" t="s">
        <v>10</v>
      </c>
    </row>
    <row r="6771" spans="1:4" x14ac:dyDescent="0.3">
      <c r="A6771" s="14">
        <v>0.94000000000000028</v>
      </c>
      <c r="B6771" s="15">
        <v>21.689392077029439</v>
      </c>
      <c r="C6771" s="5">
        <f t="shared" si="105"/>
        <v>22.62939207702944</v>
      </c>
      <c r="D6771" t="s">
        <v>10</v>
      </c>
    </row>
    <row r="6772" spans="1:4" x14ac:dyDescent="0.3">
      <c r="A6772" s="14">
        <v>0.94000000000000028</v>
      </c>
      <c r="B6772" s="15">
        <v>19.935767698938587</v>
      </c>
      <c r="C6772" s="5">
        <f t="shared" si="105"/>
        <v>20.875767698938589</v>
      </c>
      <c r="D6772" t="s">
        <v>10</v>
      </c>
    </row>
    <row r="6773" spans="1:4" x14ac:dyDescent="0.3">
      <c r="A6773" s="14">
        <v>0.94000000000000028</v>
      </c>
      <c r="B6773" s="15">
        <v>17.994510806614969</v>
      </c>
      <c r="C6773" s="5">
        <f t="shared" si="105"/>
        <v>18.93451080661497</v>
      </c>
      <c r="D6773" t="s">
        <v>10</v>
      </c>
    </row>
    <row r="6774" spans="1:4" x14ac:dyDescent="0.3">
      <c r="A6774" s="14">
        <v>0.94000000000000028</v>
      </c>
      <c r="B6774" s="15">
        <v>14.474426545557332</v>
      </c>
      <c r="C6774" s="5">
        <f t="shared" si="105"/>
        <v>15.414426545557331</v>
      </c>
      <c r="D6774" t="s">
        <v>10</v>
      </c>
    </row>
    <row r="6775" spans="1:4" x14ac:dyDescent="0.3">
      <c r="A6775" s="14">
        <v>0.94000000000000028</v>
      </c>
      <c r="B6775" s="15">
        <v>10.797629818305179</v>
      </c>
      <c r="C6775" s="5">
        <f t="shared" si="105"/>
        <v>11.737629818305178</v>
      </c>
      <c r="D6775" t="s">
        <v>10</v>
      </c>
    </row>
    <row r="6776" spans="1:4" x14ac:dyDescent="0.3">
      <c r="A6776" s="14">
        <v>7.391758241758243</v>
      </c>
      <c r="B6776" s="15">
        <v>8.7139917367270527</v>
      </c>
      <c r="C6776" s="5">
        <f t="shared" si="105"/>
        <v>16.105749978485296</v>
      </c>
      <c r="D6776" t="s">
        <v>10</v>
      </c>
    </row>
    <row r="6777" spans="1:4" x14ac:dyDescent="0.3">
      <c r="A6777" s="14">
        <v>11.826813186813187</v>
      </c>
      <c r="B6777" s="15">
        <v>8.1235623343986596</v>
      </c>
      <c r="C6777" s="5">
        <f t="shared" si="105"/>
        <v>19.950375521211846</v>
      </c>
      <c r="D6777" t="s">
        <v>10</v>
      </c>
    </row>
    <row r="6778" spans="1:4" x14ac:dyDescent="0.3">
      <c r="A6778" s="14">
        <v>16.26186813186813</v>
      </c>
      <c r="B6778" s="15">
        <v>10.038653761103056</v>
      </c>
      <c r="C6778" s="5">
        <f t="shared" si="105"/>
        <v>26.300521892971187</v>
      </c>
      <c r="D6778" t="s">
        <v>10</v>
      </c>
    </row>
    <row r="6779" spans="1:4" x14ac:dyDescent="0.3">
      <c r="A6779" s="14">
        <v>16.26186813186813</v>
      </c>
      <c r="B6779" s="15">
        <v>14.809417197204601</v>
      </c>
      <c r="C6779" s="5">
        <f t="shared" si="105"/>
        <v>31.07128532907273</v>
      </c>
      <c r="D6779" t="s">
        <v>10</v>
      </c>
    </row>
    <row r="6780" spans="1:4" x14ac:dyDescent="0.3">
      <c r="A6780" s="14">
        <v>16.26186813186813</v>
      </c>
      <c r="B6780" s="15">
        <v>16.981672880368407</v>
      </c>
      <c r="C6780" s="5">
        <f t="shared" si="105"/>
        <v>33.243541012236534</v>
      </c>
      <c r="D6780" t="s">
        <v>10</v>
      </c>
    </row>
    <row r="6781" spans="1:4" x14ac:dyDescent="0.3">
      <c r="A6781" s="14">
        <v>15.522692307692306</v>
      </c>
      <c r="B6781" s="15">
        <v>18.403738565042929</v>
      </c>
      <c r="C6781" s="5">
        <f t="shared" si="105"/>
        <v>33.926430872735239</v>
      </c>
      <c r="D6781" t="s">
        <v>10</v>
      </c>
    </row>
    <row r="6782" spans="1:4" x14ac:dyDescent="0.3">
      <c r="A6782" s="14">
        <v>15.522692307692306</v>
      </c>
      <c r="B6782" s="15">
        <v>19.84608467184712</v>
      </c>
      <c r="C6782" s="5">
        <f t="shared" si="105"/>
        <v>35.368776979539426</v>
      </c>
      <c r="D6782" t="s">
        <v>10</v>
      </c>
    </row>
    <row r="6783" spans="1:4" x14ac:dyDescent="0.3">
      <c r="A6783" s="14">
        <v>12.565989010989011</v>
      </c>
      <c r="B6783" s="15">
        <v>21.602551668661654</v>
      </c>
      <c r="C6783" s="5">
        <f t="shared" si="105"/>
        <v>34.168540679650661</v>
      </c>
      <c r="D6783" t="s">
        <v>10</v>
      </c>
    </row>
    <row r="6784" spans="1:4" x14ac:dyDescent="0.3">
      <c r="A6784" s="14">
        <v>11.826813186813187</v>
      </c>
      <c r="B6784" s="15">
        <v>23.289087305627287</v>
      </c>
      <c r="C6784" s="5">
        <f t="shared" si="105"/>
        <v>35.115900492440474</v>
      </c>
      <c r="D6784" t="s">
        <v>10</v>
      </c>
    </row>
    <row r="6785" spans="1:4" x14ac:dyDescent="0.3">
      <c r="A6785" s="14">
        <v>15.522692307692306</v>
      </c>
      <c r="B6785" s="15">
        <v>24.971143166228984</v>
      </c>
      <c r="C6785" s="5">
        <f t="shared" si="105"/>
        <v>40.493835473921294</v>
      </c>
      <c r="D6785" t="s">
        <v>10</v>
      </c>
    </row>
    <row r="6786" spans="1:4" x14ac:dyDescent="0.3">
      <c r="A6786" s="14">
        <v>19.957747252747254</v>
      </c>
      <c r="B6786" s="15">
        <v>26.331926144279191</v>
      </c>
      <c r="C6786" s="5">
        <f t="shared" si="105"/>
        <v>46.289673397026448</v>
      </c>
      <c r="D6786" t="s">
        <v>10</v>
      </c>
    </row>
    <row r="6787" spans="1:4" x14ac:dyDescent="0.3">
      <c r="A6787" s="14">
        <v>19.957747252747254</v>
      </c>
      <c r="B6787" s="15">
        <v>26.81002418188309</v>
      </c>
      <c r="C6787" s="5">
        <f t="shared" ref="C6787:C6850" si="106">SUM(A6787:B6787)</f>
        <v>46.767771434630347</v>
      </c>
      <c r="D6787" t="s">
        <v>10</v>
      </c>
    </row>
    <row r="6788" spans="1:4" x14ac:dyDescent="0.3">
      <c r="A6788" s="14">
        <v>14.783516483516486</v>
      </c>
      <c r="B6788" s="15">
        <v>26.335167001269703</v>
      </c>
      <c r="C6788" s="5">
        <f t="shared" si="106"/>
        <v>41.118683484786189</v>
      </c>
      <c r="D6788" t="s">
        <v>10</v>
      </c>
    </row>
    <row r="6789" spans="1:4" x14ac:dyDescent="0.3">
      <c r="A6789" s="14">
        <v>7.391758241758243</v>
      </c>
      <c r="B6789" s="15">
        <v>23.278994242983725</v>
      </c>
      <c r="C6789" s="5">
        <f t="shared" si="106"/>
        <v>30.670752484741968</v>
      </c>
      <c r="D6789" t="s">
        <v>10</v>
      </c>
    </row>
    <row r="6790" spans="1:4" x14ac:dyDescent="0.3">
      <c r="A6790" s="14">
        <v>0.94000000000000028</v>
      </c>
      <c r="B6790" s="15">
        <v>22.42153500293869</v>
      </c>
      <c r="C6790" s="5">
        <f t="shared" si="106"/>
        <v>23.361535002938691</v>
      </c>
      <c r="D6790" t="s">
        <v>10</v>
      </c>
    </row>
    <row r="6791" spans="1:4" x14ac:dyDescent="0.3">
      <c r="A6791" s="14">
        <v>0.94000000000000028</v>
      </c>
      <c r="B6791" s="15">
        <v>22.75412479597453</v>
      </c>
      <c r="C6791" s="5">
        <f t="shared" si="106"/>
        <v>23.694124795974531</v>
      </c>
      <c r="D6791" t="s">
        <v>10</v>
      </c>
    </row>
    <row r="6792" spans="1:4" x14ac:dyDescent="0.3">
      <c r="A6792" s="14">
        <v>0.94000000000000028</v>
      </c>
      <c r="B6792" s="15">
        <v>23.336849185561981</v>
      </c>
      <c r="C6792" s="5">
        <f t="shared" si="106"/>
        <v>24.276849185561982</v>
      </c>
      <c r="D6792" t="s">
        <v>10</v>
      </c>
    </row>
    <row r="6793" spans="1:4" x14ac:dyDescent="0.3">
      <c r="A6793" s="14">
        <v>0.94000000000000028</v>
      </c>
      <c r="B6793" s="15">
        <v>23.616155241846801</v>
      </c>
      <c r="C6793" s="5">
        <f t="shared" si="106"/>
        <v>24.556155241846803</v>
      </c>
      <c r="D6793" t="s">
        <v>10</v>
      </c>
    </row>
    <row r="6794" spans="1:4" x14ac:dyDescent="0.3">
      <c r="A6794" s="14">
        <v>0.94000000000000028</v>
      </c>
      <c r="B6794" s="15">
        <v>23.146082161956141</v>
      </c>
      <c r="C6794" s="5">
        <f t="shared" si="106"/>
        <v>24.086082161956142</v>
      </c>
      <c r="D6794" t="s">
        <v>10</v>
      </c>
    </row>
    <row r="6795" spans="1:4" x14ac:dyDescent="0.3">
      <c r="A6795" s="14">
        <v>0.94000000000000028</v>
      </c>
      <c r="B6795" s="15">
        <v>21.689392077029439</v>
      </c>
      <c r="C6795" s="5">
        <f t="shared" si="106"/>
        <v>22.62939207702944</v>
      </c>
      <c r="D6795" t="s">
        <v>10</v>
      </c>
    </row>
    <row r="6796" spans="1:4" x14ac:dyDescent="0.3">
      <c r="A6796" s="14">
        <v>0.94000000000000028</v>
      </c>
      <c r="B6796" s="15">
        <v>19.935767698938587</v>
      </c>
      <c r="C6796" s="5">
        <f t="shared" si="106"/>
        <v>20.875767698938589</v>
      </c>
      <c r="D6796" t="s">
        <v>10</v>
      </c>
    </row>
    <row r="6797" spans="1:4" x14ac:dyDescent="0.3">
      <c r="A6797" s="14">
        <v>0.94000000000000028</v>
      </c>
      <c r="B6797" s="15">
        <v>17.994510806614969</v>
      </c>
      <c r="C6797" s="5">
        <f t="shared" si="106"/>
        <v>18.93451080661497</v>
      </c>
      <c r="D6797" t="s">
        <v>10</v>
      </c>
    </row>
    <row r="6798" spans="1:4" x14ac:dyDescent="0.3">
      <c r="A6798" s="14">
        <v>0.94000000000000028</v>
      </c>
      <c r="B6798" s="15">
        <v>14.474426545557332</v>
      </c>
      <c r="C6798" s="5">
        <f t="shared" si="106"/>
        <v>15.414426545557331</v>
      </c>
      <c r="D6798" t="s">
        <v>10</v>
      </c>
    </row>
    <row r="6799" spans="1:4" x14ac:dyDescent="0.3">
      <c r="A6799" s="14">
        <v>0.94000000000000028</v>
      </c>
      <c r="B6799" s="15">
        <v>10.797629818305179</v>
      </c>
      <c r="C6799" s="5">
        <f t="shared" si="106"/>
        <v>11.737629818305178</v>
      </c>
      <c r="D6799" t="s">
        <v>10</v>
      </c>
    </row>
    <row r="6800" spans="1:4" x14ac:dyDescent="0.3">
      <c r="A6800" s="14">
        <v>7.391758241758243</v>
      </c>
      <c r="B6800" s="15">
        <v>8.7139917367270527</v>
      </c>
      <c r="C6800" s="5">
        <f t="shared" si="106"/>
        <v>16.105749978485296</v>
      </c>
      <c r="D6800" t="s">
        <v>10</v>
      </c>
    </row>
    <row r="6801" spans="1:4" x14ac:dyDescent="0.3">
      <c r="A6801" s="14">
        <v>11.826813186813187</v>
      </c>
      <c r="B6801" s="15">
        <v>8.1235623343986596</v>
      </c>
      <c r="C6801" s="5">
        <f t="shared" si="106"/>
        <v>19.950375521211846</v>
      </c>
      <c r="D6801" t="s">
        <v>10</v>
      </c>
    </row>
    <row r="6802" spans="1:4" x14ac:dyDescent="0.3">
      <c r="A6802" s="14">
        <v>16.26186813186813</v>
      </c>
      <c r="B6802" s="15">
        <v>10.038653761103056</v>
      </c>
      <c r="C6802" s="5">
        <f t="shared" si="106"/>
        <v>26.300521892971187</v>
      </c>
      <c r="D6802" t="s">
        <v>10</v>
      </c>
    </row>
    <row r="6803" spans="1:4" x14ac:dyDescent="0.3">
      <c r="A6803" s="14">
        <v>16.26186813186813</v>
      </c>
      <c r="B6803" s="15">
        <v>14.809417197204601</v>
      </c>
      <c r="C6803" s="5">
        <f t="shared" si="106"/>
        <v>31.07128532907273</v>
      </c>
      <c r="D6803" t="s">
        <v>10</v>
      </c>
    </row>
    <row r="6804" spans="1:4" x14ac:dyDescent="0.3">
      <c r="A6804" s="14">
        <v>16.26186813186813</v>
      </c>
      <c r="B6804" s="15">
        <v>16.981672880368407</v>
      </c>
      <c r="C6804" s="5">
        <f t="shared" si="106"/>
        <v>33.243541012236534</v>
      </c>
      <c r="D6804" t="s">
        <v>10</v>
      </c>
    </row>
    <row r="6805" spans="1:4" x14ac:dyDescent="0.3">
      <c r="A6805" s="14">
        <v>15.522692307692306</v>
      </c>
      <c r="B6805" s="15">
        <v>18.403738565042929</v>
      </c>
      <c r="C6805" s="5">
        <f t="shared" si="106"/>
        <v>33.926430872735239</v>
      </c>
      <c r="D6805" t="s">
        <v>10</v>
      </c>
    </row>
    <row r="6806" spans="1:4" x14ac:dyDescent="0.3">
      <c r="A6806" s="14">
        <v>15.522692307692306</v>
      </c>
      <c r="B6806" s="15">
        <v>19.84608467184712</v>
      </c>
      <c r="C6806" s="5">
        <f t="shared" si="106"/>
        <v>35.368776979539426</v>
      </c>
      <c r="D6806" t="s">
        <v>10</v>
      </c>
    </row>
    <row r="6807" spans="1:4" x14ac:dyDescent="0.3">
      <c r="A6807" s="14">
        <v>12.565989010989011</v>
      </c>
      <c r="B6807" s="15">
        <v>21.602551668661654</v>
      </c>
      <c r="C6807" s="5">
        <f t="shared" si="106"/>
        <v>34.168540679650661</v>
      </c>
      <c r="D6807" t="s">
        <v>10</v>
      </c>
    </row>
    <row r="6808" spans="1:4" x14ac:dyDescent="0.3">
      <c r="A6808" s="14">
        <v>11.826813186813187</v>
      </c>
      <c r="B6808" s="15">
        <v>23.289087305627287</v>
      </c>
      <c r="C6808" s="5">
        <f t="shared" si="106"/>
        <v>35.115900492440474</v>
      </c>
      <c r="D6808" t="s">
        <v>10</v>
      </c>
    </row>
    <row r="6809" spans="1:4" x14ac:dyDescent="0.3">
      <c r="A6809" s="14">
        <v>15.522692307692306</v>
      </c>
      <c r="B6809" s="15">
        <v>24.971143166228984</v>
      </c>
      <c r="C6809" s="5">
        <f t="shared" si="106"/>
        <v>40.493835473921294</v>
      </c>
      <c r="D6809" t="s">
        <v>10</v>
      </c>
    </row>
    <row r="6810" spans="1:4" x14ac:dyDescent="0.3">
      <c r="A6810" s="14">
        <v>19.957747252747254</v>
      </c>
      <c r="B6810" s="15">
        <v>26.331926144279191</v>
      </c>
      <c r="C6810" s="5">
        <f t="shared" si="106"/>
        <v>46.289673397026448</v>
      </c>
      <c r="D6810" t="s">
        <v>10</v>
      </c>
    </row>
    <row r="6811" spans="1:4" x14ac:dyDescent="0.3">
      <c r="A6811" s="14">
        <v>19.957747252747254</v>
      </c>
      <c r="B6811" s="15">
        <v>26.81002418188309</v>
      </c>
      <c r="C6811" s="5">
        <f t="shared" si="106"/>
        <v>46.767771434630347</v>
      </c>
      <c r="D6811" t="s">
        <v>10</v>
      </c>
    </row>
    <row r="6812" spans="1:4" x14ac:dyDescent="0.3">
      <c r="A6812" s="14">
        <v>14.783516483516486</v>
      </c>
      <c r="B6812" s="15">
        <v>26.335167001269703</v>
      </c>
      <c r="C6812" s="5">
        <f t="shared" si="106"/>
        <v>41.118683484786189</v>
      </c>
      <c r="D6812" t="s">
        <v>10</v>
      </c>
    </row>
    <row r="6813" spans="1:4" x14ac:dyDescent="0.3">
      <c r="A6813" s="14">
        <v>7.391758241758243</v>
      </c>
      <c r="B6813" s="15">
        <v>23.278994242983725</v>
      </c>
      <c r="C6813" s="5">
        <f t="shared" si="106"/>
        <v>30.670752484741968</v>
      </c>
      <c r="D6813" t="s">
        <v>10</v>
      </c>
    </row>
    <row r="6814" spans="1:4" x14ac:dyDescent="0.3">
      <c r="A6814" s="14">
        <v>0.94000000000000028</v>
      </c>
      <c r="B6814" s="15">
        <v>22.42153500293869</v>
      </c>
      <c r="C6814" s="5">
        <f t="shared" si="106"/>
        <v>23.361535002938691</v>
      </c>
      <c r="D6814" t="s">
        <v>10</v>
      </c>
    </row>
    <row r="6815" spans="1:4" x14ac:dyDescent="0.3">
      <c r="A6815" s="14">
        <v>0.94000000000000028</v>
      </c>
      <c r="B6815" s="15">
        <v>22.75412479597453</v>
      </c>
      <c r="C6815" s="5">
        <f t="shared" si="106"/>
        <v>23.694124795974531</v>
      </c>
      <c r="D6815" t="s">
        <v>10</v>
      </c>
    </row>
    <row r="6816" spans="1:4" x14ac:dyDescent="0.3">
      <c r="A6816" s="14">
        <v>0.94000000000000028</v>
      </c>
      <c r="B6816" s="15">
        <v>23.336849185561981</v>
      </c>
      <c r="C6816" s="5">
        <f t="shared" si="106"/>
        <v>24.276849185561982</v>
      </c>
      <c r="D6816" t="s">
        <v>10</v>
      </c>
    </row>
    <row r="6817" spans="1:4" x14ac:dyDescent="0.3">
      <c r="A6817" s="14">
        <v>0.94000000000000028</v>
      </c>
      <c r="B6817" s="15">
        <v>23.616155241846801</v>
      </c>
      <c r="C6817" s="5">
        <f t="shared" si="106"/>
        <v>24.556155241846803</v>
      </c>
      <c r="D6817" t="s">
        <v>10</v>
      </c>
    </row>
    <row r="6818" spans="1:4" x14ac:dyDescent="0.3">
      <c r="A6818" s="14">
        <v>0.94000000000000028</v>
      </c>
      <c r="B6818" s="15">
        <v>23.146082161956141</v>
      </c>
      <c r="C6818" s="5">
        <f t="shared" si="106"/>
        <v>24.086082161956142</v>
      </c>
      <c r="D6818" t="s">
        <v>10</v>
      </c>
    </row>
    <row r="6819" spans="1:4" x14ac:dyDescent="0.3">
      <c r="A6819" s="14">
        <v>0.94000000000000028</v>
      </c>
      <c r="B6819" s="15">
        <v>21.689392077029439</v>
      </c>
      <c r="C6819" s="5">
        <f t="shared" si="106"/>
        <v>22.62939207702944</v>
      </c>
      <c r="D6819" t="s">
        <v>10</v>
      </c>
    </row>
    <row r="6820" spans="1:4" x14ac:dyDescent="0.3">
      <c r="A6820" s="14">
        <v>0.94000000000000028</v>
      </c>
      <c r="B6820" s="15">
        <v>19.935767698938587</v>
      </c>
      <c r="C6820" s="5">
        <f t="shared" si="106"/>
        <v>20.875767698938589</v>
      </c>
      <c r="D6820" t="s">
        <v>10</v>
      </c>
    </row>
    <row r="6821" spans="1:4" x14ac:dyDescent="0.3">
      <c r="A6821" s="14">
        <v>0.94000000000000028</v>
      </c>
      <c r="B6821" s="15">
        <v>17.994510806614969</v>
      </c>
      <c r="C6821" s="5">
        <f t="shared" si="106"/>
        <v>18.93451080661497</v>
      </c>
      <c r="D6821" t="s">
        <v>10</v>
      </c>
    </row>
    <row r="6822" spans="1:4" x14ac:dyDescent="0.3">
      <c r="A6822" s="14">
        <v>0.94000000000000028</v>
      </c>
      <c r="B6822" s="15">
        <v>14.474426545557332</v>
      </c>
      <c r="C6822" s="5">
        <f t="shared" si="106"/>
        <v>15.414426545557331</v>
      </c>
      <c r="D6822" t="s">
        <v>10</v>
      </c>
    </row>
    <row r="6823" spans="1:4" x14ac:dyDescent="0.3">
      <c r="A6823" s="14">
        <v>0.94000000000000028</v>
      </c>
      <c r="B6823" s="15">
        <v>10.797629818305179</v>
      </c>
      <c r="C6823" s="5">
        <f t="shared" si="106"/>
        <v>11.737629818305178</v>
      </c>
      <c r="D6823" t="s">
        <v>10</v>
      </c>
    </row>
    <row r="6824" spans="1:4" x14ac:dyDescent="0.3">
      <c r="A6824" s="14">
        <v>7.391758241758243</v>
      </c>
      <c r="B6824" s="15">
        <v>8.7139917367270527</v>
      </c>
      <c r="C6824" s="5">
        <f t="shared" si="106"/>
        <v>16.105749978485296</v>
      </c>
      <c r="D6824" t="s">
        <v>10</v>
      </c>
    </row>
    <row r="6825" spans="1:4" x14ac:dyDescent="0.3">
      <c r="A6825" s="14">
        <v>11.826813186813187</v>
      </c>
      <c r="B6825" s="15">
        <v>8.1235623343986596</v>
      </c>
      <c r="C6825" s="5">
        <f t="shared" si="106"/>
        <v>19.950375521211846</v>
      </c>
      <c r="D6825" t="s">
        <v>10</v>
      </c>
    </row>
    <row r="6826" spans="1:4" x14ac:dyDescent="0.3">
      <c r="A6826" s="14">
        <v>16.26186813186813</v>
      </c>
      <c r="B6826" s="15">
        <v>10.038653761103056</v>
      </c>
      <c r="C6826" s="5">
        <f t="shared" si="106"/>
        <v>26.300521892971187</v>
      </c>
      <c r="D6826" t="s">
        <v>10</v>
      </c>
    </row>
    <row r="6827" spans="1:4" x14ac:dyDescent="0.3">
      <c r="A6827" s="14">
        <v>16.26186813186813</v>
      </c>
      <c r="B6827" s="15">
        <v>14.809417197204601</v>
      </c>
      <c r="C6827" s="5">
        <f t="shared" si="106"/>
        <v>31.07128532907273</v>
      </c>
      <c r="D6827" t="s">
        <v>10</v>
      </c>
    </row>
    <row r="6828" spans="1:4" x14ac:dyDescent="0.3">
      <c r="A6828" s="14">
        <v>16.26186813186813</v>
      </c>
      <c r="B6828" s="15">
        <v>16.981672880368407</v>
      </c>
      <c r="C6828" s="5">
        <f t="shared" si="106"/>
        <v>33.243541012236534</v>
      </c>
      <c r="D6828" t="s">
        <v>10</v>
      </c>
    </row>
    <row r="6829" spans="1:4" x14ac:dyDescent="0.3">
      <c r="A6829" s="14">
        <v>15.522692307692306</v>
      </c>
      <c r="B6829" s="15">
        <v>18.403738565042929</v>
      </c>
      <c r="C6829" s="5">
        <f t="shared" si="106"/>
        <v>33.926430872735239</v>
      </c>
      <c r="D6829" t="s">
        <v>10</v>
      </c>
    </row>
    <row r="6830" spans="1:4" x14ac:dyDescent="0.3">
      <c r="A6830" s="14">
        <v>15.522692307692306</v>
      </c>
      <c r="B6830" s="15">
        <v>19.84608467184712</v>
      </c>
      <c r="C6830" s="5">
        <f t="shared" si="106"/>
        <v>35.368776979539426</v>
      </c>
      <c r="D6830" t="s">
        <v>10</v>
      </c>
    </row>
    <row r="6831" spans="1:4" x14ac:dyDescent="0.3">
      <c r="A6831" s="14">
        <v>12.565989010989011</v>
      </c>
      <c r="B6831" s="15">
        <v>21.602551668661654</v>
      </c>
      <c r="C6831" s="5">
        <f t="shared" si="106"/>
        <v>34.168540679650661</v>
      </c>
      <c r="D6831" t="s">
        <v>10</v>
      </c>
    </row>
    <row r="6832" spans="1:4" x14ac:dyDescent="0.3">
      <c r="A6832" s="14">
        <v>11.826813186813187</v>
      </c>
      <c r="B6832" s="15">
        <v>23.289087305627287</v>
      </c>
      <c r="C6832" s="5">
        <f t="shared" si="106"/>
        <v>35.115900492440474</v>
      </c>
      <c r="D6832" t="s">
        <v>10</v>
      </c>
    </row>
    <row r="6833" spans="1:4" x14ac:dyDescent="0.3">
      <c r="A6833" s="14">
        <v>15.522692307692306</v>
      </c>
      <c r="B6833" s="15">
        <v>24.971143166228984</v>
      </c>
      <c r="C6833" s="5">
        <f t="shared" si="106"/>
        <v>40.493835473921294</v>
      </c>
      <c r="D6833" t="s">
        <v>10</v>
      </c>
    </row>
    <row r="6834" spans="1:4" x14ac:dyDescent="0.3">
      <c r="A6834" s="14">
        <v>19.957747252747254</v>
      </c>
      <c r="B6834" s="15">
        <v>26.331926144279191</v>
      </c>
      <c r="C6834" s="5">
        <f t="shared" si="106"/>
        <v>46.289673397026448</v>
      </c>
      <c r="D6834" t="s">
        <v>10</v>
      </c>
    </row>
    <row r="6835" spans="1:4" x14ac:dyDescent="0.3">
      <c r="A6835" s="14">
        <v>19.957747252747254</v>
      </c>
      <c r="B6835" s="15">
        <v>26.81002418188309</v>
      </c>
      <c r="C6835" s="5">
        <f t="shared" si="106"/>
        <v>46.767771434630347</v>
      </c>
      <c r="D6835" t="s">
        <v>10</v>
      </c>
    </row>
    <row r="6836" spans="1:4" x14ac:dyDescent="0.3">
      <c r="A6836" s="14">
        <v>14.783516483516486</v>
      </c>
      <c r="B6836" s="15">
        <v>26.335167001269703</v>
      </c>
      <c r="C6836" s="5">
        <f t="shared" si="106"/>
        <v>41.118683484786189</v>
      </c>
      <c r="D6836" t="s">
        <v>10</v>
      </c>
    </row>
    <row r="6837" spans="1:4" x14ac:dyDescent="0.3">
      <c r="A6837" s="14">
        <v>7.391758241758243</v>
      </c>
      <c r="B6837" s="15">
        <v>23.278994242983725</v>
      </c>
      <c r="C6837" s="5">
        <f t="shared" si="106"/>
        <v>30.670752484741968</v>
      </c>
      <c r="D6837" t="s">
        <v>10</v>
      </c>
    </row>
    <row r="6838" spans="1:4" x14ac:dyDescent="0.3">
      <c r="A6838" s="14">
        <v>0.94000000000000028</v>
      </c>
      <c r="B6838" s="15">
        <v>22.42153500293869</v>
      </c>
      <c r="C6838" s="5">
        <f t="shared" si="106"/>
        <v>23.361535002938691</v>
      </c>
      <c r="D6838" t="s">
        <v>10</v>
      </c>
    </row>
    <row r="6839" spans="1:4" x14ac:dyDescent="0.3">
      <c r="A6839" s="14">
        <v>0.94000000000000028</v>
      </c>
      <c r="B6839" s="15">
        <v>22.75412479597453</v>
      </c>
      <c r="C6839" s="5">
        <f t="shared" si="106"/>
        <v>23.694124795974531</v>
      </c>
      <c r="D6839" t="s">
        <v>10</v>
      </c>
    </row>
    <row r="6840" spans="1:4" x14ac:dyDescent="0.3">
      <c r="A6840" s="14">
        <v>0.94000000000000028</v>
      </c>
      <c r="B6840" s="15">
        <v>23.336849185561981</v>
      </c>
      <c r="C6840" s="5">
        <f t="shared" si="106"/>
        <v>24.276849185561982</v>
      </c>
      <c r="D6840" t="s">
        <v>10</v>
      </c>
    </row>
    <row r="6841" spans="1:4" x14ac:dyDescent="0.3">
      <c r="A6841" s="14">
        <v>0.94000000000000028</v>
      </c>
      <c r="B6841" s="15">
        <v>23.616155241846801</v>
      </c>
      <c r="C6841" s="5">
        <f t="shared" si="106"/>
        <v>24.556155241846803</v>
      </c>
      <c r="D6841" t="s">
        <v>10</v>
      </c>
    </row>
    <row r="6842" spans="1:4" x14ac:dyDescent="0.3">
      <c r="A6842" s="14">
        <v>0.94000000000000028</v>
      </c>
      <c r="B6842" s="15">
        <v>23.146082161956141</v>
      </c>
      <c r="C6842" s="5">
        <f t="shared" si="106"/>
        <v>24.086082161956142</v>
      </c>
      <c r="D6842" t="s">
        <v>10</v>
      </c>
    </row>
    <row r="6843" spans="1:4" x14ac:dyDescent="0.3">
      <c r="A6843" s="14">
        <v>0.94000000000000028</v>
      </c>
      <c r="B6843" s="15">
        <v>21.689392077029439</v>
      </c>
      <c r="C6843" s="5">
        <f t="shared" si="106"/>
        <v>22.62939207702944</v>
      </c>
      <c r="D6843" t="s">
        <v>10</v>
      </c>
    </row>
    <row r="6844" spans="1:4" x14ac:dyDescent="0.3">
      <c r="A6844" s="14">
        <v>0.94000000000000028</v>
      </c>
      <c r="B6844" s="15">
        <v>19.935767698938587</v>
      </c>
      <c r="C6844" s="5">
        <f t="shared" si="106"/>
        <v>20.875767698938589</v>
      </c>
      <c r="D6844" t="s">
        <v>10</v>
      </c>
    </row>
    <row r="6845" spans="1:4" x14ac:dyDescent="0.3">
      <c r="A6845" s="14">
        <v>0.94000000000000028</v>
      </c>
      <c r="B6845" s="15">
        <v>17.994510806614969</v>
      </c>
      <c r="C6845" s="5">
        <f t="shared" si="106"/>
        <v>18.93451080661497</v>
      </c>
      <c r="D6845" t="s">
        <v>10</v>
      </c>
    </row>
    <row r="6846" spans="1:4" x14ac:dyDescent="0.3">
      <c r="A6846" s="14">
        <v>0.94000000000000028</v>
      </c>
      <c r="B6846" s="15">
        <v>14.474426545557332</v>
      </c>
      <c r="C6846" s="5">
        <f t="shared" si="106"/>
        <v>15.414426545557331</v>
      </c>
      <c r="D6846" t="s">
        <v>10</v>
      </c>
    </row>
    <row r="6847" spans="1:4" x14ac:dyDescent="0.3">
      <c r="A6847" s="14">
        <v>0.94000000000000028</v>
      </c>
      <c r="B6847" s="15">
        <v>10.797629818305179</v>
      </c>
      <c r="C6847" s="5">
        <f t="shared" si="106"/>
        <v>11.737629818305178</v>
      </c>
      <c r="D6847" t="s">
        <v>10</v>
      </c>
    </row>
    <row r="6848" spans="1:4" x14ac:dyDescent="0.3">
      <c r="A6848" s="14">
        <v>7.391758241758243</v>
      </c>
      <c r="B6848" s="15">
        <v>8.7139917367270527</v>
      </c>
      <c r="C6848" s="5">
        <f t="shared" si="106"/>
        <v>16.105749978485296</v>
      </c>
      <c r="D6848" t="s">
        <v>10</v>
      </c>
    </row>
    <row r="6849" spans="1:4" x14ac:dyDescent="0.3">
      <c r="A6849" s="14">
        <v>11.826813186813187</v>
      </c>
      <c r="B6849" s="15">
        <v>8.1235623343986596</v>
      </c>
      <c r="C6849" s="5">
        <f t="shared" si="106"/>
        <v>19.950375521211846</v>
      </c>
      <c r="D6849" t="s">
        <v>10</v>
      </c>
    </row>
    <row r="6850" spans="1:4" x14ac:dyDescent="0.3">
      <c r="A6850" s="14">
        <v>16.26186813186813</v>
      </c>
      <c r="B6850" s="15">
        <v>10.038653761103056</v>
      </c>
      <c r="C6850" s="5">
        <f t="shared" si="106"/>
        <v>26.300521892971187</v>
      </c>
      <c r="D6850" t="s">
        <v>10</v>
      </c>
    </row>
    <row r="6851" spans="1:4" x14ac:dyDescent="0.3">
      <c r="A6851" s="14">
        <v>16.26186813186813</v>
      </c>
      <c r="B6851" s="15">
        <v>14.809417197204601</v>
      </c>
      <c r="C6851" s="5">
        <f t="shared" ref="C6851:C6914" si="107">SUM(A6851:B6851)</f>
        <v>31.07128532907273</v>
      </c>
      <c r="D6851" t="s">
        <v>10</v>
      </c>
    </row>
    <row r="6852" spans="1:4" x14ac:dyDescent="0.3">
      <c r="A6852" s="14">
        <v>16.26186813186813</v>
      </c>
      <c r="B6852" s="15">
        <v>16.981672880368407</v>
      </c>
      <c r="C6852" s="5">
        <f t="shared" si="107"/>
        <v>33.243541012236534</v>
      </c>
      <c r="D6852" t="s">
        <v>10</v>
      </c>
    </row>
    <row r="6853" spans="1:4" x14ac:dyDescent="0.3">
      <c r="A6853" s="14">
        <v>15.522692307692306</v>
      </c>
      <c r="B6853" s="15">
        <v>18.403738565042929</v>
      </c>
      <c r="C6853" s="5">
        <f t="shared" si="107"/>
        <v>33.926430872735239</v>
      </c>
      <c r="D6853" t="s">
        <v>10</v>
      </c>
    </row>
    <row r="6854" spans="1:4" x14ac:dyDescent="0.3">
      <c r="A6854" s="14">
        <v>15.522692307692306</v>
      </c>
      <c r="B6854" s="15">
        <v>19.84608467184712</v>
      </c>
      <c r="C6854" s="5">
        <f t="shared" si="107"/>
        <v>35.368776979539426</v>
      </c>
      <c r="D6854" t="s">
        <v>10</v>
      </c>
    </row>
    <row r="6855" spans="1:4" x14ac:dyDescent="0.3">
      <c r="A6855" s="14">
        <v>12.565989010989011</v>
      </c>
      <c r="B6855" s="15">
        <v>21.602551668661654</v>
      </c>
      <c r="C6855" s="5">
        <f t="shared" si="107"/>
        <v>34.168540679650661</v>
      </c>
      <c r="D6855" t="s">
        <v>10</v>
      </c>
    </row>
    <row r="6856" spans="1:4" x14ac:dyDescent="0.3">
      <c r="A6856" s="14">
        <v>11.826813186813187</v>
      </c>
      <c r="B6856" s="15">
        <v>23.289087305627287</v>
      </c>
      <c r="C6856" s="5">
        <f t="shared" si="107"/>
        <v>35.115900492440474</v>
      </c>
      <c r="D6856" t="s">
        <v>10</v>
      </c>
    </row>
    <row r="6857" spans="1:4" x14ac:dyDescent="0.3">
      <c r="A6857" s="14">
        <v>15.522692307692306</v>
      </c>
      <c r="B6857" s="15">
        <v>24.971143166228984</v>
      </c>
      <c r="C6857" s="5">
        <f t="shared" si="107"/>
        <v>40.493835473921294</v>
      </c>
      <c r="D6857" t="s">
        <v>10</v>
      </c>
    </row>
    <row r="6858" spans="1:4" x14ac:dyDescent="0.3">
      <c r="A6858" s="14">
        <v>19.957747252747254</v>
      </c>
      <c r="B6858" s="15">
        <v>26.331926144279191</v>
      </c>
      <c r="C6858" s="5">
        <f t="shared" si="107"/>
        <v>46.289673397026448</v>
      </c>
      <c r="D6858" t="s">
        <v>10</v>
      </c>
    </row>
    <row r="6859" spans="1:4" x14ac:dyDescent="0.3">
      <c r="A6859" s="14">
        <v>19.957747252747254</v>
      </c>
      <c r="B6859" s="15">
        <v>26.81002418188309</v>
      </c>
      <c r="C6859" s="5">
        <f t="shared" si="107"/>
        <v>46.767771434630347</v>
      </c>
      <c r="D6859" t="s">
        <v>10</v>
      </c>
    </row>
    <row r="6860" spans="1:4" x14ac:dyDescent="0.3">
      <c r="A6860" s="14">
        <v>14.783516483516486</v>
      </c>
      <c r="B6860" s="15">
        <v>26.335167001269703</v>
      </c>
      <c r="C6860" s="5">
        <f t="shared" si="107"/>
        <v>41.118683484786189</v>
      </c>
      <c r="D6860" t="s">
        <v>10</v>
      </c>
    </row>
    <row r="6861" spans="1:4" x14ac:dyDescent="0.3">
      <c r="A6861" s="14">
        <v>7.391758241758243</v>
      </c>
      <c r="B6861" s="15">
        <v>23.278994242983725</v>
      </c>
      <c r="C6861" s="5">
        <f t="shared" si="107"/>
        <v>30.670752484741968</v>
      </c>
      <c r="D6861" t="s">
        <v>10</v>
      </c>
    </row>
    <row r="6862" spans="1:4" x14ac:dyDescent="0.3">
      <c r="A6862" s="14">
        <v>0.94000000000000028</v>
      </c>
      <c r="B6862" s="15">
        <v>22.42153500293869</v>
      </c>
      <c r="C6862" s="5">
        <f t="shared" si="107"/>
        <v>23.361535002938691</v>
      </c>
      <c r="D6862" t="s">
        <v>10</v>
      </c>
    </row>
    <row r="6863" spans="1:4" x14ac:dyDescent="0.3">
      <c r="A6863" s="14">
        <v>0.94000000000000028</v>
      </c>
      <c r="B6863" s="15">
        <v>22.75412479597453</v>
      </c>
      <c r="C6863" s="5">
        <f t="shared" si="107"/>
        <v>23.694124795974531</v>
      </c>
      <c r="D6863" t="s">
        <v>10</v>
      </c>
    </row>
    <row r="6864" spans="1:4" x14ac:dyDescent="0.3">
      <c r="A6864" s="14">
        <v>0.94000000000000028</v>
      </c>
      <c r="B6864" s="15">
        <v>23.336849185561981</v>
      </c>
      <c r="C6864" s="5">
        <f t="shared" si="107"/>
        <v>24.276849185561982</v>
      </c>
      <c r="D6864" t="s">
        <v>10</v>
      </c>
    </row>
    <row r="6865" spans="1:4" x14ac:dyDescent="0.3">
      <c r="A6865" s="14">
        <v>0.94000000000000028</v>
      </c>
      <c r="B6865" s="15">
        <v>23.616155241846801</v>
      </c>
      <c r="C6865" s="5">
        <f t="shared" si="107"/>
        <v>24.556155241846803</v>
      </c>
      <c r="D6865" t="s">
        <v>10</v>
      </c>
    </row>
    <row r="6866" spans="1:4" x14ac:dyDescent="0.3">
      <c r="A6866" s="14">
        <v>0.94000000000000028</v>
      </c>
      <c r="B6866" s="15">
        <v>23.146082161956141</v>
      </c>
      <c r="C6866" s="5">
        <f t="shared" si="107"/>
        <v>24.086082161956142</v>
      </c>
      <c r="D6866" t="s">
        <v>10</v>
      </c>
    </row>
    <row r="6867" spans="1:4" x14ac:dyDescent="0.3">
      <c r="A6867" s="14">
        <v>0.94000000000000028</v>
      </c>
      <c r="B6867" s="15">
        <v>21.689392077029439</v>
      </c>
      <c r="C6867" s="5">
        <f t="shared" si="107"/>
        <v>22.62939207702944</v>
      </c>
      <c r="D6867" t="s">
        <v>10</v>
      </c>
    </row>
    <row r="6868" spans="1:4" x14ac:dyDescent="0.3">
      <c r="A6868" s="14">
        <v>0.94000000000000028</v>
      </c>
      <c r="B6868" s="15">
        <v>19.935767698938587</v>
      </c>
      <c r="C6868" s="5">
        <f t="shared" si="107"/>
        <v>20.875767698938589</v>
      </c>
      <c r="D6868" t="s">
        <v>10</v>
      </c>
    </row>
    <row r="6869" spans="1:4" x14ac:dyDescent="0.3">
      <c r="A6869" s="14">
        <v>0.94000000000000028</v>
      </c>
      <c r="B6869" s="15">
        <v>17.994510806614969</v>
      </c>
      <c r="C6869" s="5">
        <f t="shared" si="107"/>
        <v>18.93451080661497</v>
      </c>
      <c r="D6869" t="s">
        <v>10</v>
      </c>
    </row>
    <row r="6870" spans="1:4" x14ac:dyDescent="0.3">
      <c r="A6870" s="14">
        <v>0.94000000000000028</v>
      </c>
      <c r="B6870" s="15">
        <v>14.474426545557332</v>
      </c>
      <c r="C6870" s="5">
        <f t="shared" si="107"/>
        <v>15.414426545557331</v>
      </c>
      <c r="D6870" t="s">
        <v>10</v>
      </c>
    </row>
    <row r="6871" spans="1:4" x14ac:dyDescent="0.3">
      <c r="A6871" s="14">
        <v>0.94000000000000028</v>
      </c>
      <c r="B6871" s="15">
        <v>10.797629818305179</v>
      </c>
      <c r="C6871" s="5">
        <f t="shared" si="107"/>
        <v>11.737629818305178</v>
      </c>
      <c r="D6871" t="s">
        <v>10</v>
      </c>
    </row>
    <row r="6872" spans="1:4" x14ac:dyDescent="0.3">
      <c r="A6872" s="14">
        <v>7.391758241758243</v>
      </c>
      <c r="B6872" s="15">
        <v>8.7139917367270527</v>
      </c>
      <c r="C6872" s="5">
        <f t="shared" si="107"/>
        <v>16.105749978485296</v>
      </c>
      <c r="D6872" t="s">
        <v>10</v>
      </c>
    </row>
    <row r="6873" spans="1:4" x14ac:dyDescent="0.3">
      <c r="A6873" s="14">
        <v>11.826813186813187</v>
      </c>
      <c r="B6873" s="15">
        <v>8.1235623343986596</v>
      </c>
      <c r="C6873" s="5">
        <f t="shared" si="107"/>
        <v>19.950375521211846</v>
      </c>
      <c r="D6873" t="s">
        <v>10</v>
      </c>
    </row>
    <row r="6874" spans="1:4" x14ac:dyDescent="0.3">
      <c r="A6874" s="14">
        <v>16.26186813186813</v>
      </c>
      <c r="B6874" s="15">
        <v>10.038653761103056</v>
      </c>
      <c r="C6874" s="5">
        <f t="shared" si="107"/>
        <v>26.300521892971187</v>
      </c>
      <c r="D6874" t="s">
        <v>10</v>
      </c>
    </row>
    <row r="6875" spans="1:4" x14ac:dyDescent="0.3">
      <c r="A6875" s="14">
        <v>16.26186813186813</v>
      </c>
      <c r="B6875" s="15">
        <v>14.809417197204601</v>
      </c>
      <c r="C6875" s="5">
        <f t="shared" si="107"/>
        <v>31.07128532907273</v>
      </c>
      <c r="D6875" t="s">
        <v>10</v>
      </c>
    </row>
    <row r="6876" spans="1:4" x14ac:dyDescent="0.3">
      <c r="A6876" s="14">
        <v>16.26186813186813</v>
      </c>
      <c r="B6876" s="15">
        <v>16.981672880368407</v>
      </c>
      <c r="C6876" s="5">
        <f t="shared" si="107"/>
        <v>33.243541012236534</v>
      </c>
      <c r="D6876" t="s">
        <v>10</v>
      </c>
    </row>
    <row r="6877" spans="1:4" x14ac:dyDescent="0.3">
      <c r="A6877" s="14">
        <v>15.522692307692306</v>
      </c>
      <c r="B6877" s="15">
        <v>18.403738565042929</v>
      </c>
      <c r="C6877" s="5">
        <f t="shared" si="107"/>
        <v>33.926430872735239</v>
      </c>
      <c r="D6877" t="s">
        <v>10</v>
      </c>
    </row>
    <row r="6878" spans="1:4" x14ac:dyDescent="0.3">
      <c r="A6878" s="14">
        <v>15.522692307692306</v>
      </c>
      <c r="B6878" s="15">
        <v>19.84608467184712</v>
      </c>
      <c r="C6878" s="5">
        <f t="shared" si="107"/>
        <v>35.368776979539426</v>
      </c>
      <c r="D6878" t="s">
        <v>10</v>
      </c>
    </row>
    <row r="6879" spans="1:4" x14ac:dyDescent="0.3">
      <c r="A6879" s="14">
        <v>12.565989010989011</v>
      </c>
      <c r="B6879" s="15">
        <v>21.602551668661654</v>
      </c>
      <c r="C6879" s="5">
        <f t="shared" si="107"/>
        <v>34.168540679650661</v>
      </c>
      <c r="D6879" t="s">
        <v>10</v>
      </c>
    </row>
    <row r="6880" spans="1:4" x14ac:dyDescent="0.3">
      <c r="A6880" s="14">
        <v>11.826813186813187</v>
      </c>
      <c r="B6880" s="15">
        <v>23.289087305627287</v>
      </c>
      <c r="C6880" s="5">
        <f t="shared" si="107"/>
        <v>35.115900492440474</v>
      </c>
      <c r="D6880" t="s">
        <v>10</v>
      </c>
    </row>
    <row r="6881" spans="1:4" x14ac:dyDescent="0.3">
      <c r="A6881" s="14">
        <v>15.522692307692306</v>
      </c>
      <c r="B6881" s="15">
        <v>24.971143166228984</v>
      </c>
      <c r="C6881" s="5">
        <f t="shared" si="107"/>
        <v>40.493835473921294</v>
      </c>
      <c r="D6881" t="s">
        <v>10</v>
      </c>
    </row>
    <row r="6882" spans="1:4" x14ac:dyDescent="0.3">
      <c r="A6882" s="14">
        <v>19.957747252747254</v>
      </c>
      <c r="B6882" s="15">
        <v>26.331926144279191</v>
      </c>
      <c r="C6882" s="5">
        <f t="shared" si="107"/>
        <v>46.289673397026448</v>
      </c>
      <c r="D6882" t="s">
        <v>10</v>
      </c>
    </row>
    <row r="6883" spans="1:4" x14ac:dyDescent="0.3">
      <c r="A6883" s="14">
        <v>19.957747252747254</v>
      </c>
      <c r="B6883" s="15">
        <v>26.81002418188309</v>
      </c>
      <c r="C6883" s="5">
        <f t="shared" si="107"/>
        <v>46.767771434630347</v>
      </c>
      <c r="D6883" t="s">
        <v>10</v>
      </c>
    </row>
    <row r="6884" spans="1:4" x14ac:dyDescent="0.3">
      <c r="A6884" s="14">
        <v>14.783516483516486</v>
      </c>
      <c r="B6884" s="15">
        <v>26.335167001269703</v>
      </c>
      <c r="C6884" s="5">
        <f t="shared" si="107"/>
        <v>41.118683484786189</v>
      </c>
      <c r="D6884" t="s">
        <v>10</v>
      </c>
    </row>
    <row r="6885" spans="1:4" x14ac:dyDescent="0.3">
      <c r="A6885" s="14">
        <v>7.391758241758243</v>
      </c>
      <c r="B6885" s="15">
        <v>23.278994242983725</v>
      </c>
      <c r="C6885" s="5">
        <f t="shared" si="107"/>
        <v>30.670752484741968</v>
      </c>
      <c r="D6885" t="s">
        <v>10</v>
      </c>
    </row>
    <row r="6886" spans="1:4" x14ac:dyDescent="0.3">
      <c r="A6886" s="14">
        <v>0.94000000000000028</v>
      </c>
      <c r="B6886" s="15">
        <v>22.42153500293869</v>
      </c>
      <c r="C6886" s="5">
        <f t="shared" si="107"/>
        <v>23.361535002938691</v>
      </c>
      <c r="D6886" t="s">
        <v>10</v>
      </c>
    </row>
    <row r="6887" spans="1:4" x14ac:dyDescent="0.3">
      <c r="A6887" s="14">
        <v>0.94000000000000028</v>
      </c>
      <c r="B6887" s="15">
        <v>22.75412479597453</v>
      </c>
      <c r="C6887" s="5">
        <f t="shared" si="107"/>
        <v>23.694124795974531</v>
      </c>
      <c r="D6887" t="s">
        <v>10</v>
      </c>
    </row>
    <row r="6888" spans="1:4" x14ac:dyDescent="0.3">
      <c r="A6888" s="14">
        <v>0.94000000000000028</v>
      </c>
      <c r="B6888" s="15">
        <v>23.336849185561981</v>
      </c>
      <c r="C6888" s="5">
        <f t="shared" si="107"/>
        <v>24.276849185561982</v>
      </c>
      <c r="D6888" t="s">
        <v>10</v>
      </c>
    </row>
    <row r="6889" spans="1:4" x14ac:dyDescent="0.3">
      <c r="A6889" s="14">
        <v>0.94000000000000028</v>
      </c>
      <c r="B6889" s="15">
        <v>23.616155241846801</v>
      </c>
      <c r="C6889" s="5">
        <f t="shared" si="107"/>
        <v>24.556155241846803</v>
      </c>
      <c r="D6889" t="s">
        <v>10</v>
      </c>
    </row>
    <row r="6890" spans="1:4" x14ac:dyDescent="0.3">
      <c r="A6890" s="12">
        <v>0.94000000000000006</v>
      </c>
      <c r="B6890" s="13">
        <v>29.30645584747192</v>
      </c>
      <c r="C6890" s="5">
        <f t="shared" si="107"/>
        <v>30.246455847471921</v>
      </c>
      <c r="D6890" t="s">
        <v>10</v>
      </c>
    </row>
    <row r="6891" spans="1:4" x14ac:dyDescent="0.3">
      <c r="A6891" s="12">
        <v>0.94000000000000006</v>
      </c>
      <c r="B6891" s="13">
        <v>27.209118141213224</v>
      </c>
      <c r="C6891" s="5">
        <f t="shared" si="107"/>
        <v>28.149118141213226</v>
      </c>
      <c r="D6891" t="s">
        <v>10</v>
      </c>
    </row>
    <row r="6892" spans="1:4" x14ac:dyDescent="0.3">
      <c r="A6892" s="12">
        <v>0.94000000000000006</v>
      </c>
      <c r="B6892" s="13">
        <v>24.270696892881542</v>
      </c>
      <c r="C6892" s="5">
        <f t="shared" si="107"/>
        <v>25.210696892881543</v>
      </c>
      <c r="D6892" t="s">
        <v>10</v>
      </c>
    </row>
    <row r="6893" spans="1:4" x14ac:dyDescent="0.3">
      <c r="A6893" s="12">
        <v>0.94000000000000006</v>
      </c>
      <c r="B6893" s="13">
        <v>20.501654275040437</v>
      </c>
      <c r="C6893" s="5">
        <f t="shared" si="107"/>
        <v>21.441654275040438</v>
      </c>
      <c r="D6893" t="s">
        <v>10</v>
      </c>
    </row>
    <row r="6894" spans="1:4" x14ac:dyDescent="0.3">
      <c r="A6894" s="12">
        <v>0.94000000000000006</v>
      </c>
      <c r="B6894" s="13">
        <v>16.578839650440027</v>
      </c>
      <c r="C6894" s="5">
        <f t="shared" si="107"/>
        <v>17.518839650440029</v>
      </c>
      <c r="D6894" t="s">
        <v>10</v>
      </c>
    </row>
    <row r="6895" spans="1:4" x14ac:dyDescent="0.3">
      <c r="A6895" s="12">
        <v>0.94000000000000006</v>
      </c>
      <c r="B6895" s="13">
        <v>13.401369828430429</v>
      </c>
      <c r="C6895" s="5">
        <f t="shared" si="107"/>
        <v>14.341369828430429</v>
      </c>
      <c r="D6895" t="s">
        <v>10</v>
      </c>
    </row>
    <row r="6896" spans="1:4" x14ac:dyDescent="0.3">
      <c r="A6896" s="12">
        <v>0.94000000000000006</v>
      </c>
      <c r="B6896" s="13">
        <v>10.727261990410534</v>
      </c>
      <c r="C6896" s="5">
        <f t="shared" si="107"/>
        <v>11.667261990410534</v>
      </c>
      <c r="D6896" t="s">
        <v>10</v>
      </c>
    </row>
    <row r="6897" spans="1:4" x14ac:dyDescent="0.3">
      <c r="A6897" s="12">
        <v>0.94000000000000006</v>
      </c>
      <c r="B6897" s="13">
        <v>8.2269603542291403</v>
      </c>
      <c r="C6897" s="5">
        <f t="shared" si="107"/>
        <v>9.1669603542291398</v>
      </c>
      <c r="D6897" t="s">
        <v>10</v>
      </c>
    </row>
    <row r="6898" spans="1:4" x14ac:dyDescent="0.3">
      <c r="A6898" s="12">
        <v>0.94000000000000006</v>
      </c>
      <c r="B6898" s="13">
        <v>6.2562184140255912</v>
      </c>
      <c r="C6898" s="5">
        <f t="shared" si="107"/>
        <v>7.1962184140255916</v>
      </c>
      <c r="D6898" t="s">
        <v>10</v>
      </c>
    </row>
    <row r="6899" spans="1:4" x14ac:dyDescent="0.3">
      <c r="A6899" s="12">
        <v>0.94000000000000006</v>
      </c>
      <c r="B6899" s="13">
        <v>5.0900031509444821</v>
      </c>
      <c r="C6899" s="5">
        <f t="shared" si="107"/>
        <v>6.0300031509444825</v>
      </c>
      <c r="D6899" t="s">
        <v>10</v>
      </c>
    </row>
    <row r="6900" spans="1:4" x14ac:dyDescent="0.3">
      <c r="A6900" s="12">
        <v>0.94000000000000006</v>
      </c>
      <c r="B6900" s="13">
        <v>5.1244618285953205</v>
      </c>
      <c r="C6900" s="5">
        <f t="shared" si="107"/>
        <v>6.0644618285953209</v>
      </c>
      <c r="D6900" t="s">
        <v>10</v>
      </c>
    </row>
    <row r="6901" spans="1:4" x14ac:dyDescent="0.3">
      <c r="A6901" s="12">
        <v>0.94000000000000006</v>
      </c>
      <c r="B6901" s="13">
        <v>6.0221968814835289</v>
      </c>
      <c r="C6901" s="5">
        <f t="shared" si="107"/>
        <v>6.9621968814835293</v>
      </c>
      <c r="D6901" t="s">
        <v>10</v>
      </c>
    </row>
    <row r="6902" spans="1:4" x14ac:dyDescent="0.3">
      <c r="A6902" s="12">
        <v>0.94000000000000006</v>
      </c>
      <c r="B6902" s="13">
        <v>8.2704311157523112</v>
      </c>
      <c r="C6902" s="5">
        <f t="shared" si="107"/>
        <v>9.2104311157523107</v>
      </c>
      <c r="D6902" t="s">
        <v>10</v>
      </c>
    </row>
    <row r="6903" spans="1:4" x14ac:dyDescent="0.3">
      <c r="A6903" s="12">
        <v>0.94000000000000006</v>
      </c>
      <c r="B6903" s="13">
        <v>11.280231596315655</v>
      </c>
      <c r="C6903" s="5">
        <f t="shared" si="107"/>
        <v>12.220231596315655</v>
      </c>
      <c r="D6903" t="s">
        <v>10</v>
      </c>
    </row>
    <row r="6904" spans="1:4" x14ac:dyDescent="0.3">
      <c r="A6904" s="12">
        <v>0.94000000000000006</v>
      </c>
      <c r="B6904" s="13">
        <v>14.454930878215668</v>
      </c>
      <c r="C6904" s="5">
        <f t="shared" si="107"/>
        <v>15.394930878215668</v>
      </c>
      <c r="D6904" t="s">
        <v>10</v>
      </c>
    </row>
    <row r="6905" spans="1:4" x14ac:dyDescent="0.3">
      <c r="A6905" s="12">
        <v>0.94000000000000006</v>
      </c>
      <c r="B6905" s="13">
        <v>17.736088893156293</v>
      </c>
      <c r="C6905" s="5">
        <f t="shared" si="107"/>
        <v>18.676088893156294</v>
      </c>
      <c r="D6905" t="s">
        <v>10</v>
      </c>
    </row>
    <row r="6906" spans="1:4" x14ac:dyDescent="0.3">
      <c r="A6906" s="12">
        <v>0.94000000000000006</v>
      </c>
      <c r="B6906" s="13">
        <v>21.19912284189256</v>
      </c>
      <c r="C6906" s="5">
        <f t="shared" si="107"/>
        <v>22.139122841892561</v>
      </c>
      <c r="D6906" t="s">
        <v>10</v>
      </c>
    </row>
    <row r="6907" spans="1:4" x14ac:dyDescent="0.3">
      <c r="A6907" s="12">
        <v>0.94000000000000006</v>
      </c>
      <c r="B6907" s="13">
        <v>25.119128388430532</v>
      </c>
      <c r="C6907" s="5">
        <f t="shared" si="107"/>
        <v>26.059128388430533</v>
      </c>
      <c r="D6907" t="s">
        <v>10</v>
      </c>
    </row>
    <row r="6908" spans="1:4" x14ac:dyDescent="0.3">
      <c r="A6908" s="12">
        <v>0.94000000000000006</v>
      </c>
      <c r="B6908" s="13">
        <v>28.887831888257956</v>
      </c>
      <c r="C6908" s="5">
        <f t="shared" si="107"/>
        <v>29.827831888257958</v>
      </c>
      <c r="D6908" t="s">
        <v>10</v>
      </c>
    </row>
    <row r="6909" spans="1:4" x14ac:dyDescent="0.3">
      <c r="A6909" s="12">
        <v>0.94000000000000006</v>
      </c>
      <c r="B6909" s="13">
        <v>31.406473561578796</v>
      </c>
      <c r="C6909" s="5">
        <f t="shared" si="107"/>
        <v>32.346473561578797</v>
      </c>
      <c r="D6909" t="s">
        <v>10</v>
      </c>
    </row>
    <row r="6910" spans="1:4" x14ac:dyDescent="0.3">
      <c r="A6910" s="12">
        <v>0.94000000000000006</v>
      </c>
      <c r="B6910" s="13">
        <v>32.710708508051312</v>
      </c>
      <c r="C6910" s="5">
        <f t="shared" si="107"/>
        <v>33.650708508051309</v>
      </c>
      <c r="D6910" t="s">
        <v>10</v>
      </c>
    </row>
    <row r="6911" spans="1:4" x14ac:dyDescent="0.3">
      <c r="A6911" s="12">
        <v>0.94000000000000006</v>
      </c>
      <c r="B6911" s="13">
        <v>33.14819860996019</v>
      </c>
      <c r="C6911" s="5">
        <f t="shared" si="107"/>
        <v>34.088198609960187</v>
      </c>
      <c r="D6911" t="s">
        <v>10</v>
      </c>
    </row>
    <row r="6912" spans="1:4" x14ac:dyDescent="0.3">
      <c r="A6912" s="12">
        <v>0.94000000000000006</v>
      </c>
      <c r="B6912" s="13">
        <v>32.560965344823074</v>
      </c>
      <c r="C6912" s="5">
        <f t="shared" si="107"/>
        <v>33.500965344823072</v>
      </c>
      <c r="D6912" t="s">
        <v>10</v>
      </c>
    </row>
    <row r="6913" spans="1:4" x14ac:dyDescent="0.3">
      <c r="A6913" s="12">
        <v>0.94000000000000006</v>
      </c>
      <c r="B6913" s="13">
        <v>31.206501520035097</v>
      </c>
      <c r="C6913" s="5">
        <f t="shared" si="107"/>
        <v>32.146501520035095</v>
      </c>
      <c r="D6913" t="s">
        <v>10</v>
      </c>
    </row>
    <row r="6914" spans="1:4" x14ac:dyDescent="0.3">
      <c r="A6914" s="12">
        <v>0.94000000000000006</v>
      </c>
      <c r="B6914" s="13">
        <v>29.30645584747192</v>
      </c>
      <c r="C6914" s="5">
        <f t="shared" si="107"/>
        <v>30.246455847471921</v>
      </c>
      <c r="D6914" t="s">
        <v>10</v>
      </c>
    </row>
    <row r="6915" spans="1:4" x14ac:dyDescent="0.3">
      <c r="A6915" s="12">
        <v>0.94000000000000006</v>
      </c>
      <c r="B6915" s="13">
        <v>27.209118141213224</v>
      </c>
      <c r="C6915" s="5">
        <f t="shared" ref="C6915:C6978" si="108">SUM(A6915:B6915)</f>
        <v>28.149118141213226</v>
      </c>
      <c r="D6915" t="s">
        <v>10</v>
      </c>
    </row>
    <row r="6916" spans="1:4" x14ac:dyDescent="0.3">
      <c r="A6916" s="12">
        <v>0.94000000000000006</v>
      </c>
      <c r="B6916" s="13">
        <v>24.270696892881542</v>
      </c>
      <c r="C6916" s="5">
        <f t="shared" si="108"/>
        <v>25.210696892881543</v>
      </c>
      <c r="D6916" t="s">
        <v>10</v>
      </c>
    </row>
    <row r="6917" spans="1:4" x14ac:dyDescent="0.3">
      <c r="A6917" s="12">
        <v>0.94000000000000006</v>
      </c>
      <c r="B6917" s="13">
        <v>20.501654275040437</v>
      </c>
      <c r="C6917" s="5">
        <f t="shared" si="108"/>
        <v>21.441654275040438</v>
      </c>
      <c r="D6917" t="s">
        <v>10</v>
      </c>
    </row>
    <row r="6918" spans="1:4" x14ac:dyDescent="0.3">
      <c r="A6918" s="12">
        <v>0.94000000000000006</v>
      </c>
      <c r="B6918" s="13">
        <v>16.578839650440027</v>
      </c>
      <c r="C6918" s="5">
        <f t="shared" si="108"/>
        <v>17.518839650440029</v>
      </c>
      <c r="D6918" t="s">
        <v>10</v>
      </c>
    </row>
    <row r="6919" spans="1:4" x14ac:dyDescent="0.3">
      <c r="A6919" s="12">
        <v>0.94000000000000006</v>
      </c>
      <c r="B6919" s="13">
        <v>13.401369828430429</v>
      </c>
      <c r="C6919" s="5">
        <f t="shared" si="108"/>
        <v>14.341369828430429</v>
      </c>
      <c r="D6919" t="s">
        <v>10</v>
      </c>
    </row>
    <row r="6920" spans="1:4" x14ac:dyDescent="0.3">
      <c r="A6920" s="12">
        <v>0.94000000000000006</v>
      </c>
      <c r="B6920" s="13">
        <v>10.727261990410534</v>
      </c>
      <c r="C6920" s="5">
        <f t="shared" si="108"/>
        <v>11.667261990410534</v>
      </c>
      <c r="D6920" t="s">
        <v>10</v>
      </c>
    </row>
    <row r="6921" spans="1:4" x14ac:dyDescent="0.3">
      <c r="A6921" s="12">
        <v>0.94000000000000006</v>
      </c>
      <c r="B6921" s="13">
        <v>8.2269603542291403</v>
      </c>
      <c r="C6921" s="5">
        <f t="shared" si="108"/>
        <v>9.1669603542291398</v>
      </c>
      <c r="D6921" t="s">
        <v>10</v>
      </c>
    </row>
    <row r="6922" spans="1:4" x14ac:dyDescent="0.3">
      <c r="A6922" s="12">
        <v>0.94000000000000006</v>
      </c>
      <c r="B6922" s="13">
        <v>6.2562184140255912</v>
      </c>
      <c r="C6922" s="5">
        <f t="shared" si="108"/>
        <v>7.1962184140255916</v>
      </c>
      <c r="D6922" t="s">
        <v>10</v>
      </c>
    </row>
    <row r="6923" spans="1:4" x14ac:dyDescent="0.3">
      <c r="A6923" s="12">
        <v>0.94000000000000006</v>
      </c>
      <c r="B6923" s="13">
        <v>5.0900031509444821</v>
      </c>
      <c r="C6923" s="5">
        <f t="shared" si="108"/>
        <v>6.0300031509444825</v>
      </c>
      <c r="D6923" t="s">
        <v>10</v>
      </c>
    </row>
    <row r="6924" spans="1:4" x14ac:dyDescent="0.3">
      <c r="A6924" s="12">
        <v>0.94000000000000006</v>
      </c>
      <c r="B6924" s="13">
        <v>5.1244618285953205</v>
      </c>
      <c r="C6924" s="5">
        <f t="shared" si="108"/>
        <v>6.0644618285953209</v>
      </c>
      <c r="D6924" t="s">
        <v>10</v>
      </c>
    </row>
    <row r="6925" spans="1:4" x14ac:dyDescent="0.3">
      <c r="A6925" s="12">
        <v>0.94000000000000006</v>
      </c>
      <c r="B6925" s="13">
        <v>6.0221968814835289</v>
      </c>
      <c r="C6925" s="5">
        <f t="shared" si="108"/>
        <v>6.9621968814835293</v>
      </c>
      <c r="D6925" t="s">
        <v>10</v>
      </c>
    </row>
    <row r="6926" spans="1:4" x14ac:dyDescent="0.3">
      <c r="A6926" s="12">
        <v>0.94000000000000006</v>
      </c>
      <c r="B6926" s="13">
        <v>8.2704311157523112</v>
      </c>
      <c r="C6926" s="5">
        <f t="shared" si="108"/>
        <v>9.2104311157523107</v>
      </c>
      <c r="D6926" t="s">
        <v>10</v>
      </c>
    </row>
    <row r="6927" spans="1:4" x14ac:dyDescent="0.3">
      <c r="A6927" s="12">
        <v>0.94000000000000006</v>
      </c>
      <c r="B6927" s="13">
        <v>11.280231596315655</v>
      </c>
      <c r="C6927" s="5">
        <f t="shared" si="108"/>
        <v>12.220231596315655</v>
      </c>
      <c r="D6927" t="s">
        <v>10</v>
      </c>
    </row>
    <row r="6928" spans="1:4" x14ac:dyDescent="0.3">
      <c r="A6928" s="12">
        <v>0.94000000000000006</v>
      </c>
      <c r="B6928" s="13">
        <v>14.454930878215668</v>
      </c>
      <c r="C6928" s="5">
        <f t="shared" si="108"/>
        <v>15.394930878215668</v>
      </c>
      <c r="D6928" t="s">
        <v>10</v>
      </c>
    </row>
    <row r="6929" spans="1:4" x14ac:dyDescent="0.3">
      <c r="A6929" s="12">
        <v>0.94000000000000006</v>
      </c>
      <c r="B6929" s="13">
        <v>17.736088893156293</v>
      </c>
      <c r="C6929" s="5">
        <f t="shared" si="108"/>
        <v>18.676088893156294</v>
      </c>
      <c r="D6929" t="s">
        <v>10</v>
      </c>
    </row>
    <row r="6930" spans="1:4" x14ac:dyDescent="0.3">
      <c r="A6930" s="12">
        <v>0.94000000000000006</v>
      </c>
      <c r="B6930" s="13">
        <v>21.19912284189256</v>
      </c>
      <c r="C6930" s="5">
        <f t="shared" si="108"/>
        <v>22.139122841892561</v>
      </c>
      <c r="D6930" t="s">
        <v>10</v>
      </c>
    </row>
    <row r="6931" spans="1:4" x14ac:dyDescent="0.3">
      <c r="A6931" s="12">
        <v>0.94000000000000006</v>
      </c>
      <c r="B6931" s="13">
        <v>25.119128388430532</v>
      </c>
      <c r="C6931" s="5">
        <f t="shared" si="108"/>
        <v>26.059128388430533</v>
      </c>
      <c r="D6931" t="s">
        <v>10</v>
      </c>
    </row>
    <row r="6932" spans="1:4" x14ac:dyDescent="0.3">
      <c r="A6932" s="12">
        <v>0.94000000000000006</v>
      </c>
      <c r="B6932" s="13">
        <v>28.887831888257956</v>
      </c>
      <c r="C6932" s="5">
        <f t="shared" si="108"/>
        <v>29.827831888257958</v>
      </c>
      <c r="D6932" t="s">
        <v>10</v>
      </c>
    </row>
    <row r="6933" spans="1:4" x14ac:dyDescent="0.3">
      <c r="A6933" s="12">
        <v>0.94000000000000006</v>
      </c>
      <c r="B6933" s="13">
        <v>31.406473561578796</v>
      </c>
      <c r="C6933" s="5">
        <f t="shared" si="108"/>
        <v>32.346473561578797</v>
      </c>
      <c r="D6933" t="s">
        <v>10</v>
      </c>
    </row>
    <row r="6934" spans="1:4" x14ac:dyDescent="0.3">
      <c r="A6934" s="12">
        <v>0.94000000000000006</v>
      </c>
      <c r="B6934" s="13">
        <v>32.710708508051312</v>
      </c>
      <c r="C6934" s="5">
        <f t="shared" si="108"/>
        <v>33.650708508051309</v>
      </c>
      <c r="D6934" t="s">
        <v>10</v>
      </c>
    </row>
    <row r="6935" spans="1:4" x14ac:dyDescent="0.3">
      <c r="A6935" s="12">
        <v>0.94000000000000006</v>
      </c>
      <c r="B6935" s="13">
        <v>33.14819860996019</v>
      </c>
      <c r="C6935" s="5">
        <f t="shared" si="108"/>
        <v>34.088198609960187</v>
      </c>
      <c r="D6935" t="s">
        <v>10</v>
      </c>
    </row>
    <row r="6936" spans="1:4" x14ac:dyDescent="0.3">
      <c r="A6936" s="12">
        <v>0.94000000000000006</v>
      </c>
      <c r="B6936" s="13">
        <v>32.560965344823074</v>
      </c>
      <c r="C6936" s="5">
        <f t="shared" si="108"/>
        <v>33.500965344823072</v>
      </c>
      <c r="D6936" t="s">
        <v>10</v>
      </c>
    </row>
    <row r="6937" spans="1:4" x14ac:dyDescent="0.3">
      <c r="A6937" s="12">
        <v>0.94000000000000006</v>
      </c>
      <c r="B6937" s="13">
        <v>31.206501520035097</v>
      </c>
      <c r="C6937" s="5">
        <f t="shared" si="108"/>
        <v>32.146501520035095</v>
      </c>
      <c r="D6937" t="s">
        <v>10</v>
      </c>
    </row>
    <row r="6938" spans="1:4" x14ac:dyDescent="0.3">
      <c r="A6938" s="14">
        <v>0.94000000000000028</v>
      </c>
      <c r="B6938" s="15">
        <v>23.146082161956141</v>
      </c>
      <c r="C6938" s="5">
        <f t="shared" si="108"/>
        <v>24.086082161956142</v>
      </c>
      <c r="D6938" t="s">
        <v>10</v>
      </c>
    </row>
    <row r="6939" spans="1:4" x14ac:dyDescent="0.3">
      <c r="A6939" s="14">
        <v>0.94000000000000028</v>
      </c>
      <c r="B6939" s="15">
        <v>21.689392077029439</v>
      </c>
      <c r="C6939" s="5">
        <f t="shared" si="108"/>
        <v>22.62939207702944</v>
      </c>
      <c r="D6939" t="s">
        <v>10</v>
      </c>
    </row>
    <row r="6940" spans="1:4" x14ac:dyDescent="0.3">
      <c r="A6940" s="14">
        <v>0.94000000000000028</v>
      </c>
      <c r="B6940" s="15">
        <v>19.935767698938587</v>
      </c>
      <c r="C6940" s="5">
        <f t="shared" si="108"/>
        <v>20.875767698938589</v>
      </c>
      <c r="D6940" t="s">
        <v>10</v>
      </c>
    </row>
    <row r="6941" spans="1:4" x14ac:dyDescent="0.3">
      <c r="A6941" s="14">
        <v>0.94000000000000028</v>
      </c>
      <c r="B6941" s="15">
        <v>17.994510806614969</v>
      </c>
      <c r="C6941" s="5">
        <f t="shared" si="108"/>
        <v>18.93451080661497</v>
      </c>
      <c r="D6941" t="s">
        <v>10</v>
      </c>
    </row>
    <row r="6942" spans="1:4" x14ac:dyDescent="0.3">
      <c r="A6942" s="14">
        <v>0.94000000000000028</v>
      </c>
      <c r="B6942" s="15">
        <v>14.474426545557332</v>
      </c>
      <c r="C6942" s="5">
        <f t="shared" si="108"/>
        <v>15.414426545557331</v>
      </c>
      <c r="D6942" t="s">
        <v>10</v>
      </c>
    </row>
    <row r="6943" spans="1:4" x14ac:dyDescent="0.3">
      <c r="A6943" s="14">
        <v>0.94000000000000028</v>
      </c>
      <c r="B6943" s="15">
        <v>10.797629818305179</v>
      </c>
      <c r="C6943" s="5">
        <f t="shared" si="108"/>
        <v>11.737629818305178</v>
      </c>
      <c r="D6943" t="s">
        <v>10</v>
      </c>
    </row>
    <row r="6944" spans="1:4" x14ac:dyDescent="0.3">
      <c r="A6944" s="14">
        <v>7.391758241758243</v>
      </c>
      <c r="B6944" s="15">
        <v>8.7139917367270527</v>
      </c>
      <c r="C6944" s="5">
        <f t="shared" si="108"/>
        <v>16.105749978485296</v>
      </c>
      <c r="D6944" t="s">
        <v>10</v>
      </c>
    </row>
    <row r="6945" spans="1:4" x14ac:dyDescent="0.3">
      <c r="A6945" s="14">
        <v>11.826813186813187</v>
      </c>
      <c r="B6945" s="15">
        <v>8.1235623343986596</v>
      </c>
      <c r="C6945" s="5">
        <f t="shared" si="108"/>
        <v>19.950375521211846</v>
      </c>
      <c r="D6945" t="s">
        <v>10</v>
      </c>
    </row>
    <row r="6946" spans="1:4" x14ac:dyDescent="0.3">
      <c r="A6946" s="14">
        <v>16.26186813186813</v>
      </c>
      <c r="B6946" s="15">
        <v>10.038653761103056</v>
      </c>
      <c r="C6946" s="5">
        <f t="shared" si="108"/>
        <v>26.300521892971187</v>
      </c>
      <c r="D6946" t="s">
        <v>10</v>
      </c>
    </row>
    <row r="6947" spans="1:4" x14ac:dyDescent="0.3">
      <c r="A6947" s="14">
        <v>16.26186813186813</v>
      </c>
      <c r="B6947" s="15">
        <v>14.809417197204601</v>
      </c>
      <c r="C6947" s="5">
        <f t="shared" si="108"/>
        <v>31.07128532907273</v>
      </c>
      <c r="D6947" t="s">
        <v>10</v>
      </c>
    </row>
    <row r="6948" spans="1:4" x14ac:dyDescent="0.3">
      <c r="A6948" s="14">
        <v>16.26186813186813</v>
      </c>
      <c r="B6948" s="15">
        <v>16.981672880368407</v>
      </c>
      <c r="C6948" s="5">
        <f t="shared" si="108"/>
        <v>33.243541012236534</v>
      </c>
      <c r="D6948" t="s">
        <v>10</v>
      </c>
    </row>
    <row r="6949" spans="1:4" x14ac:dyDescent="0.3">
      <c r="A6949" s="14">
        <v>15.522692307692306</v>
      </c>
      <c r="B6949" s="15">
        <v>18.403738565042929</v>
      </c>
      <c r="C6949" s="5">
        <f t="shared" si="108"/>
        <v>33.926430872735239</v>
      </c>
      <c r="D6949" t="s">
        <v>10</v>
      </c>
    </row>
    <row r="6950" spans="1:4" x14ac:dyDescent="0.3">
      <c r="A6950" s="14">
        <v>15.522692307692306</v>
      </c>
      <c r="B6950" s="15">
        <v>19.84608467184712</v>
      </c>
      <c r="C6950" s="5">
        <f t="shared" si="108"/>
        <v>35.368776979539426</v>
      </c>
      <c r="D6950" t="s">
        <v>10</v>
      </c>
    </row>
    <row r="6951" spans="1:4" x14ac:dyDescent="0.3">
      <c r="A6951" s="14">
        <v>12.565989010989011</v>
      </c>
      <c r="B6951" s="15">
        <v>21.602551668661654</v>
      </c>
      <c r="C6951" s="5">
        <f t="shared" si="108"/>
        <v>34.168540679650661</v>
      </c>
      <c r="D6951" t="s">
        <v>10</v>
      </c>
    </row>
    <row r="6952" spans="1:4" x14ac:dyDescent="0.3">
      <c r="A6952" s="14">
        <v>11.826813186813187</v>
      </c>
      <c r="B6952" s="15">
        <v>23.289087305627287</v>
      </c>
      <c r="C6952" s="5">
        <f t="shared" si="108"/>
        <v>35.115900492440474</v>
      </c>
      <c r="D6952" t="s">
        <v>10</v>
      </c>
    </row>
    <row r="6953" spans="1:4" x14ac:dyDescent="0.3">
      <c r="A6953" s="14">
        <v>15.522692307692306</v>
      </c>
      <c r="B6953" s="15">
        <v>24.971143166228984</v>
      </c>
      <c r="C6953" s="5">
        <f t="shared" si="108"/>
        <v>40.493835473921294</v>
      </c>
      <c r="D6953" t="s">
        <v>10</v>
      </c>
    </row>
    <row r="6954" spans="1:4" x14ac:dyDescent="0.3">
      <c r="A6954" s="14">
        <v>19.957747252747254</v>
      </c>
      <c r="B6954" s="15">
        <v>26.331926144279191</v>
      </c>
      <c r="C6954" s="5">
        <f t="shared" si="108"/>
        <v>46.289673397026448</v>
      </c>
      <c r="D6954" t="s">
        <v>10</v>
      </c>
    </row>
    <row r="6955" spans="1:4" x14ac:dyDescent="0.3">
      <c r="A6955" s="14">
        <v>19.957747252747254</v>
      </c>
      <c r="B6955" s="15">
        <v>26.81002418188309</v>
      </c>
      <c r="C6955" s="5">
        <f t="shared" si="108"/>
        <v>46.767771434630347</v>
      </c>
      <c r="D6955" t="s">
        <v>10</v>
      </c>
    </row>
    <row r="6956" spans="1:4" x14ac:dyDescent="0.3">
      <c r="A6956" s="14">
        <v>14.783516483516486</v>
      </c>
      <c r="B6956" s="15">
        <v>26.335167001269703</v>
      </c>
      <c r="C6956" s="5">
        <f t="shared" si="108"/>
        <v>41.118683484786189</v>
      </c>
      <c r="D6956" t="s">
        <v>10</v>
      </c>
    </row>
    <row r="6957" spans="1:4" x14ac:dyDescent="0.3">
      <c r="A6957" s="14">
        <v>7.391758241758243</v>
      </c>
      <c r="B6957" s="15">
        <v>23.278994242983725</v>
      </c>
      <c r="C6957" s="5">
        <f t="shared" si="108"/>
        <v>30.670752484741968</v>
      </c>
      <c r="D6957" t="s">
        <v>10</v>
      </c>
    </row>
    <row r="6958" spans="1:4" x14ac:dyDescent="0.3">
      <c r="A6958" s="14">
        <v>0.94000000000000028</v>
      </c>
      <c r="B6958" s="15">
        <v>22.42153500293869</v>
      </c>
      <c r="C6958" s="5">
        <f t="shared" si="108"/>
        <v>23.361535002938691</v>
      </c>
      <c r="D6958" t="s">
        <v>10</v>
      </c>
    </row>
    <row r="6959" spans="1:4" x14ac:dyDescent="0.3">
      <c r="A6959" s="14">
        <v>0.94000000000000028</v>
      </c>
      <c r="B6959" s="15">
        <v>22.75412479597453</v>
      </c>
      <c r="C6959" s="5">
        <f t="shared" si="108"/>
        <v>23.694124795974531</v>
      </c>
      <c r="D6959" t="s">
        <v>10</v>
      </c>
    </row>
    <row r="6960" spans="1:4" x14ac:dyDescent="0.3">
      <c r="A6960" s="14">
        <v>0.94000000000000028</v>
      </c>
      <c r="B6960" s="15">
        <v>23.336849185561981</v>
      </c>
      <c r="C6960" s="5">
        <f t="shared" si="108"/>
        <v>24.276849185561982</v>
      </c>
      <c r="D6960" t="s">
        <v>10</v>
      </c>
    </row>
    <row r="6961" spans="1:4" x14ac:dyDescent="0.3">
      <c r="A6961" s="14">
        <v>0.94000000000000028</v>
      </c>
      <c r="B6961" s="15">
        <v>23.616155241846801</v>
      </c>
      <c r="C6961" s="5">
        <f t="shared" si="108"/>
        <v>24.556155241846803</v>
      </c>
      <c r="D6961" t="s">
        <v>10</v>
      </c>
    </row>
    <row r="6962" spans="1:4" x14ac:dyDescent="0.3">
      <c r="A6962" s="14">
        <v>0.94000000000000028</v>
      </c>
      <c r="B6962" s="15">
        <v>23.146082161956141</v>
      </c>
      <c r="C6962" s="5">
        <f t="shared" si="108"/>
        <v>24.086082161956142</v>
      </c>
      <c r="D6962" t="s">
        <v>10</v>
      </c>
    </row>
    <row r="6963" spans="1:4" x14ac:dyDescent="0.3">
      <c r="A6963" s="14">
        <v>0.94000000000000028</v>
      </c>
      <c r="B6963" s="15">
        <v>21.689392077029439</v>
      </c>
      <c r="C6963" s="5">
        <f t="shared" si="108"/>
        <v>22.62939207702944</v>
      </c>
      <c r="D6963" t="s">
        <v>10</v>
      </c>
    </row>
    <row r="6964" spans="1:4" x14ac:dyDescent="0.3">
      <c r="A6964" s="14">
        <v>0.94000000000000028</v>
      </c>
      <c r="B6964" s="15">
        <v>19.935767698938587</v>
      </c>
      <c r="C6964" s="5">
        <f t="shared" si="108"/>
        <v>20.875767698938589</v>
      </c>
      <c r="D6964" t="s">
        <v>10</v>
      </c>
    </row>
    <row r="6965" spans="1:4" x14ac:dyDescent="0.3">
      <c r="A6965" s="14">
        <v>0.94000000000000028</v>
      </c>
      <c r="B6965" s="15">
        <v>17.994510806614969</v>
      </c>
      <c r="C6965" s="5">
        <f t="shared" si="108"/>
        <v>18.93451080661497</v>
      </c>
      <c r="D6965" t="s">
        <v>10</v>
      </c>
    </row>
    <row r="6966" spans="1:4" x14ac:dyDescent="0.3">
      <c r="A6966" s="14">
        <v>0.94000000000000028</v>
      </c>
      <c r="B6966" s="15">
        <v>14.474426545557332</v>
      </c>
      <c r="C6966" s="5">
        <f t="shared" si="108"/>
        <v>15.414426545557331</v>
      </c>
      <c r="D6966" t="s">
        <v>10</v>
      </c>
    </row>
    <row r="6967" spans="1:4" x14ac:dyDescent="0.3">
      <c r="A6967" s="14">
        <v>0.94000000000000028</v>
      </c>
      <c r="B6967" s="15">
        <v>10.797629818305179</v>
      </c>
      <c r="C6967" s="5">
        <f t="shared" si="108"/>
        <v>11.737629818305178</v>
      </c>
      <c r="D6967" t="s">
        <v>10</v>
      </c>
    </row>
    <row r="6968" spans="1:4" x14ac:dyDescent="0.3">
      <c r="A6968" s="14">
        <v>7.391758241758243</v>
      </c>
      <c r="B6968" s="15">
        <v>8.7139917367270527</v>
      </c>
      <c r="C6968" s="5">
        <f t="shared" si="108"/>
        <v>16.105749978485296</v>
      </c>
      <c r="D6968" t="s">
        <v>10</v>
      </c>
    </row>
    <row r="6969" spans="1:4" x14ac:dyDescent="0.3">
      <c r="A6969" s="14">
        <v>11.826813186813187</v>
      </c>
      <c r="B6969" s="15">
        <v>8.1235623343986596</v>
      </c>
      <c r="C6969" s="5">
        <f t="shared" si="108"/>
        <v>19.950375521211846</v>
      </c>
      <c r="D6969" t="s">
        <v>10</v>
      </c>
    </row>
    <row r="6970" spans="1:4" x14ac:dyDescent="0.3">
      <c r="A6970" s="14">
        <v>16.26186813186813</v>
      </c>
      <c r="B6970" s="15">
        <v>10.038653761103056</v>
      </c>
      <c r="C6970" s="5">
        <f t="shared" si="108"/>
        <v>26.300521892971187</v>
      </c>
      <c r="D6970" t="s">
        <v>10</v>
      </c>
    </row>
    <row r="6971" spans="1:4" x14ac:dyDescent="0.3">
      <c r="A6971" s="14">
        <v>16.26186813186813</v>
      </c>
      <c r="B6971" s="15">
        <v>14.809417197204601</v>
      </c>
      <c r="C6971" s="5">
        <f t="shared" si="108"/>
        <v>31.07128532907273</v>
      </c>
      <c r="D6971" t="s">
        <v>10</v>
      </c>
    </row>
    <row r="6972" spans="1:4" x14ac:dyDescent="0.3">
      <c r="A6972" s="14">
        <v>16.26186813186813</v>
      </c>
      <c r="B6972" s="15">
        <v>16.981672880368407</v>
      </c>
      <c r="C6972" s="5">
        <f t="shared" si="108"/>
        <v>33.243541012236534</v>
      </c>
      <c r="D6972" t="s">
        <v>10</v>
      </c>
    </row>
    <row r="6973" spans="1:4" x14ac:dyDescent="0.3">
      <c r="A6973" s="14">
        <v>15.522692307692306</v>
      </c>
      <c r="B6973" s="15">
        <v>18.403738565042929</v>
      </c>
      <c r="C6973" s="5">
        <f t="shared" si="108"/>
        <v>33.926430872735239</v>
      </c>
      <c r="D6973" t="s">
        <v>10</v>
      </c>
    </row>
    <row r="6974" spans="1:4" x14ac:dyDescent="0.3">
      <c r="A6974" s="14">
        <v>15.522692307692306</v>
      </c>
      <c r="B6974" s="15">
        <v>19.84608467184712</v>
      </c>
      <c r="C6974" s="5">
        <f t="shared" si="108"/>
        <v>35.368776979539426</v>
      </c>
      <c r="D6974" t="s">
        <v>10</v>
      </c>
    </row>
    <row r="6975" spans="1:4" x14ac:dyDescent="0.3">
      <c r="A6975" s="14">
        <v>12.565989010989011</v>
      </c>
      <c r="B6975" s="15">
        <v>21.602551668661654</v>
      </c>
      <c r="C6975" s="5">
        <f t="shared" si="108"/>
        <v>34.168540679650661</v>
      </c>
      <c r="D6975" t="s">
        <v>10</v>
      </c>
    </row>
    <row r="6976" spans="1:4" x14ac:dyDescent="0.3">
      <c r="A6976" s="14">
        <v>11.826813186813187</v>
      </c>
      <c r="B6976" s="15">
        <v>23.289087305627287</v>
      </c>
      <c r="C6976" s="5">
        <f t="shared" si="108"/>
        <v>35.115900492440474</v>
      </c>
      <c r="D6976" t="s">
        <v>10</v>
      </c>
    </row>
    <row r="6977" spans="1:4" x14ac:dyDescent="0.3">
      <c r="A6977" s="14">
        <v>15.522692307692306</v>
      </c>
      <c r="B6977" s="15">
        <v>24.971143166228984</v>
      </c>
      <c r="C6977" s="5">
        <f t="shared" si="108"/>
        <v>40.493835473921294</v>
      </c>
      <c r="D6977" t="s">
        <v>10</v>
      </c>
    </row>
    <row r="6978" spans="1:4" x14ac:dyDescent="0.3">
      <c r="A6978" s="14">
        <v>19.957747252747254</v>
      </c>
      <c r="B6978" s="15">
        <v>26.331926144279191</v>
      </c>
      <c r="C6978" s="5">
        <f t="shared" si="108"/>
        <v>46.289673397026448</v>
      </c>
      <c r="D6978" t="s">
        <v>10</v>
      </c>
    </row>
    <row r="6979" spans="1:4" x14ac:dyDescent="0.3">
      <c r="A6979" s="14">
        <v>19.957747252747254</v>
      </c>
      <c r="B6979" s="15">
        <v>26.81002418188309</v>
      </c>
      <c r="C6979" s="5">
        <f t="shared" ref="C6979:C7042" si="109">SUM(A6979:B6979)</f>
        <v>46.767771434630347</v>
      </c>
      <c r="D6979" t="s">
        <v>10</v>
      </c>
    </row>
    <row r="6980" spans="1:4" x14ac:dyDescent="0.3">
      <c r="A6980" s="14">
        <v>14.783516483516486</v>
      </c>
      <c r="B6980" s="15">
        <v>26.335167001269703</v>
      </c>
      <c r="C6980" s="5">
        <f t="shared" si="109"/>
        <v>41.118683484786189</v>
      </c>
      <c r="D6980" t="s">
        <v>10</v>
      </c>
    </row>
    <row r="6981" spans="1:4" x14ac:dyDescent="0.3">
      <c r="A6981" s="14">
        <v>7.391758241758243</v>
      </c>
      <c r="B6981" s="15">
        <v>23.278994242983725</v>
      </c>
      <c r="C6981" s="5">
        <f t="shared" si="109"/>
        <v>30.670752484741968</v>
      </c>
      <c r="D6981" t="s">
        <v>10</v>
      </c>
    </row>
    <row r="6982" spans="1:4" x14ac:dyDescent="0.3">
      <c r="A6982" s="14">
        <v>0.94000000000000028</v>
      </c>
      <c r="B6982" s="15">
        <v>22.42153500293869</v>
      </c>
      <c r="C6982" s="5">
        <f t="shared" si="109"/>
        <v>23.361535002938691</v>
      </c>
      <c r="D6982" t="s">
        <v>10</v>
      </c>
    </row>
    <row r="6983" spans="1:4" x14ac:dyDescent="0.3">
      <c r="A6983" s="14">
        <v>0.94000000000000028</v>
      </c>
      <c r="B6983" s="15">
        <v>22.75412479597453</v>
      </c>
      <c r="C6983" s="5">
        <f t="shared" si="109"/>
        <v>23.694124795974531</v>
      </c>
      <c r="D6983" t="s">
        <v>10</v>
      </c>
    </row>
    <row r="6984" spans="1:4" x14ac:dyDescent="0.3">
      <c r="A6984" s="14">
        <v>0.94000000000000028</v>
      </c>
      <c r="B6984" s="15">
        <v>23.336849185561981</v>
      </c>
      <c r="C6984" s="5">
        <f t="shared" si="109"/>
        <v>24.276849185561982</v>
      </c>
      <c r="D6984" t="s">
        <v>10</v>
      </c>
    </row>
    <row r="6985" spans="1:4" x14ac:dyDescent="0.3">
      <c r="A6985" s="14">
        <v>0.94000000000000028</v>
      </c>
      <c r="B6985" s="15">
        <v>23.616155241846801</v>
      </c>
      <c r="C6985" s="5">
        <f t="shared" si="109"/>
        <v>24.556155241846803</v>
      </c>
      <c r="D6985" t="s">
        <v>10</v>
      </c>
    </row>
    <row r="6986" spans="1:4" x14ac:dyDescent="0.3">
      <c r="A6986" s="14">
        <v>0.94000000000000028</v>
      </c>
      <c r="B6986" s="15">
        <v>23.146082161956141</v>
      </c>
      <c r="C6986" s="5">
        <f t="shared" si="109"/>
        <v>24.086082161956142</v>
      </c>
      <c r="D6986" t="s">
        <v>10</v>
      </c>
    </row>
    <row r="6987" spans="1:4" x14ac:dyDescent="0.3">
      <c r="A6987" s="14">
        <v>0.94000000000000028</v>
      </c>
      <c r="B6987" s="15">
        <v>21.689392077029439</v>
      </c>
      <c r="C6987" s="5">
        <f t="shared" si="109"/>
        <v>22.62939207702944</v>
      </c>
      <c r="D6987" t="s">
        <v>10</v>
      </c>
    </row>
    <row r="6988" spans="1:4" x14ac:dyDescent="0.3">
      <c r="A6988" s="14">
        <v>0.94000000000000028</v>
      </c>
      <c r="B6988" s="15">
        <v>19.935767698938587</v>
      </c>
      <c r="C6988" s="5">
        <f t="shared" si="109"/>
        <v>20.875767698938589</v>
      </c>
      <c r="D6988" t="s">
        <v>10</v>
      </c>
    </row>
    <row r="6989" spans="1:4" x14ac:dyDescent="0.3">
      <c r="A6989" s="14">
        <v>0.94000000000000028</v>
      </c>
      <c r="B6989" s="15">
        <v>17.994510806614969</v>
      </c>
      <c r="C6989" s="5">
        <f t="shared" si="109"/>
        <v>18.93451080661497</v>
      </c>
      <c r="D6989" t="s">
        <v>10</v>
      </c>
    </row>
    <row r="6990" spans="1:4" x14ac:dyDescent="0.3">
      <c r="A6990" s="14">
        <v>0.94000000000000028</v>
      </c>
      <c r="B6990" s="15">
        <v>14.474426545557332</v>
      </c>
      <c r="C6990" s="5">
        <f t="shared" si="109"/>
        <v>15.414426545557331</v>
      </c>
      <c r="D6990" t="s">
        <v>10</v>
      </c>
    </row>
    <row r="6991" spans="1:4" x14ac:dyDescent="0.3">
      <c r="A6991" s="14">
        <v>0.94000000000000028</v>
      </c>
      <c r="B6991" s="15">
        <v>10.797629818305179</v>
      </c>
      <c r="C6991" s="5">
        <f t="shared" si="109"/>
        <v>11.737629818305178</v>
      </c>
      <c r="D6991" t="s">
        <v>10</v>
      </c>
    </row>
    <row r="6992" spans="1:4" x14ac:dyDescent="0.3">
      <c r="A6992" s="14">
        <v>7.391758241758243</v>
      </c>
      <c r="B6992" s="15">
        <v>8.7139917367270527</v>
      </c>
      <c r="C6992" s="5">
        <f t="shared" si="109"/>
        <v>16.105749978485296</v>
      </c>
      <c r="D6992" t="s">
        <v>10</v>
      </c>
    </row>
    <row r="6993" spans="1:4" x14ac:dyDescent="0.3">
      <c r="A6993" s="14">
        <v>11.826813186813187</v>
      </c>
      <c r="B6993" s="15">
        <v>8.1235623343986596</v>
      </c>
      <c r="C6993" s="5">
        <f t="shared" si="109"/>
        <v>19.950375521211846</v>
      </c>
      <c r="D6993" t="s">
        <v>10</v>
      </c>
    </row>
    <row r="6994" spans="1:4" x14ac:dyDescent="0.3">
      <c r="A6994" s="14">
        <v>16.26186813186813</v>
      </c>
      <c r="B6994" s="15">
        <v>10.038653761103056</v>
      </c>
      <c r="C6994" s="5">
        <f t="shared" si="109"/>
        <v>26.300521892971187</v>
      </c>
      <c r="D6994" t="s">
        <v>10</v>
      </c>
    </row>
    <row r="6995" spans="1:4" x14ac:dyDescent="0.3">
      <c r="A6995" s="14">
        <v>16.26186813186813</v>
      </c>
      <c r="B6995" s="15">
        <v>14.809417197204601</v>
      </c>
      <c r="C6995" s="5">
        <f t="shared" si="109"/>
        <v>31.07128532907273</v>
      </c>
      <c r="D6995" t="s">
        <v>10</v>
      </c>
    </row>
    <row r="6996" spans="1:4" x14ac:dyDescent="0.3">
      <c r="A6996" s="14">
        <v>16.26186813186813</v>
      </c>
      <c r="B6996" s="15">
        <v>16.981672880368407</v>
      </c>
      <c r="C6996" s="5">
        <f t="shared" si="109"/>
        <v>33.243541012236534</v>
      </c>
      <c r="D6996" t="s">
        <v>10</v>
      </c>
    </row>
    <row r="6997" spans="1:4" x14ac:dyDescent="0.3">
      <c r="A6997" s="14">
        <v>15.522692307692306</v>
      </c>
      <c r="B6997" s="15">
        <v>18.403738565042929</v>
      </c>
      <c r="C6997" s="5">
        <f t="shared" si="109"/>
        <v>33.926430872735239</v>
      </c>
      <c r="D6997" t="s">
        <v>10</v>
      </c>
    </row>
    <row r="6998" spans="1:4" x14ac:dyDescent="0.3">
      <c r="A6998" s="14">
        <v>15.522692307692306</v>
      </c>
      <c r="B6998" s="15">
        <v>19.84608467184712</v>
      </c>
      <c r="C6998" s="5">
        <f t="shared" si="109"/>
        <v>35.368776979539426</v>
      </c>
      <c r="D6998" t="s">
        <v>10</v>
      </c>
    </row>
    <row r="6999" spans="1:4" x14ac:dyDescent="0.3">
      <c r="A6999" s="14">
        <v>12.565989010989011</v>
      </c>
      <c r="B6999" s="15">
        <v>21.602551668661654</v>
      </c>
      <c r="C6999" s="5">
        <f t="shared" si="109"/>
        <v>34.168540679650661</v>
      </c>
      <c r="D6999" t="s">
        <v>10</v>
      </c>
    </row>
    <row r="7000" spans="1:4" x14ac:dyDescent="0.3">
      <c r="A7000" s="14">
        <v>11.826813186813187</v>
      </c>
      <c r="B7000" s="15">
        <v>23.289087305627287</v>
      </c>
      <c r="C7000" s="5">
        <f t="shared" si="109"/>
        <v>35.115900492440474</v>
      </c>
      <c r="D7000" t="s">
        <v>10</v>
      </c>
    </row>
    <row r="7001" spans="1:4" x14ac:dyDescent="0.3">
      <c r="A7001" s="14">
        <v>15.522692307692306</v>
      </c>
      <c r="B7001" s="15">
        <v>24.971143166228984</v>
      </c>
      <c r="C7001" s="5">
        <f t="shared" si="109"/>
        <v>40.493835473921294</v>
      </c>
      <c r="D7001" t="s">
        <v>10</v>
      </c>
    </row>
    <row r="7002" spans="1:4" x14ac:dyDescent="0.3">
      <c r="A7002" s="14">
        <v>19.957747252747254</v>
      </c>
      <c r="B7002" s="15">
        <v>26.331926144279191</v>
      </c>
      <c r="C7002" s="5">
        <f t="shared" si="109"/>
        <v>46.289673397026448</v>
      </c>
      <c r="D7002" t="s">
        <v>10</v>
      </c>
    </row>
    <row r="7003" spans="1:4" x14ac:dyDescent="0.3">
      <c r="A7003" s="14">
        <v>19.957747252747254</v>
      </c>
      <c r="B7003" s="15">
        <v>26.81002418188309</v>
      </c>
      <c r="C7003" s="5">
        <f t="shared" si="109"/>
        <v>46.767771434630347</v>
      </c>
      <c r="D7003" t="s">
        <v>10</v>
      </c>
    </row>
    <row r="7004" spans="1:4" x14ac:dyDescent="0.3">
      <c r="A7004" s="14">
        <v>14.783516483516486</v>
      </c>
      <c r="B7004" s="15">
        <v>26.335167001269703</v>
      </c>
      <c r="C7004" s="5">
        <f t="shared" si="109"/>
        <v>41.118683484786189</v>
      </c>
      <c r="D7004" t="s">
        <v>10</v>
      </c>
    </row>
    <row r="7005" spans="1:4" x14ac:dyDescent="0.3">
      <c r="A7005" s="14">
        <v>7.391758241758243</v>
      </c>
      <c r="B7005" s="15">
        <v>23.278994242983725</v>
      </c>
      <c r="C7005" s="5">
        <f t="shared" si="109"/>
        <v>30.670752484741968</v>
      </c>
      <c r="D7005" t="s">
        <v>10</v>
      </c>
    </row>
    <row r="7006" spans="1:4" x14ac:dyDescent="0.3">
      <c r="A7006" s="14">
        <v>0.94000000000000028</v>
      </c>
      <c r="B7006" s="15">
        <v>22.42153500293869</v>
      </c>
      <c r="C7006" s="5">
        <f t="shared" si="109"/>
        <v>23.361535002938691</v>
      </c>
      <c r="D7006" t="s">
        <v>10</v>
      </c>
    </row>
    <row r="7007" spans="1:4" x14ac:dyDescent="0.3">
      <c r="A7007" s="14">
        <v>0.94000000000000028</v>
      </c>
      <c r="B7007" s="15">
        <v>22.75412479597453</v>
      </c>
      <c r="C7007" s="5">
        <f t="shared" si="109"/>
        <v>23.694124795974531</v>
      </c>
      <c r="D7007" t="s">
        <v>10</v>
      </c>
    </row>
    <row r="7008" spans="1:4" x14ac:dyDescent="0.3">
      <c r="A7008" s="14">
        <v>0.94000000000000028</v>
      </c>
      <c r="B7008" s="15">
        <v>23.336849185561981</v>
      </c>
      <c r="C7008" s="5">
        <f t="shared" si="109"/>
        <v>24.276849185561982</v>
      </c>
      <c r="D7008" t="s">
        <v>10</v>
      </c>
    </row>
    <row r="7009" spans="1:4" x14ac:dyDescent="0.3">
      <c r="A7009" s="14">
        <v>0.94000000000000028</v>
      </c>
      <c r="B7009" s="15">
        <v>23.616155241846801</v>
      </c>
      <c r="C7009" s="5">
        <f t="shared" si="109"/>
        <v>24.556155241846803</v>
      </c>
      <c r="D7009" t="s">
        <v>10</v>
      </c>
    </row>
    <row r="7010" spans="1:4" x14ac:dyDescent="0.3">
      <c r="A7010" s="14">
        <v>0.94000000000000028</v>
      </c>
      <c r="B7010" s="15">
        <v>23.146082161956141</v>
      </c>
      <c r="C7010" s="5">
        <f t="shared" si="109"/>
        <v>24.086082161956142</v>
      </c>
      <c r="D7010" t="s">
        <v>10</v>
      </c>
    </row>
    <row r="7011" spans="1:4" x14ac:dyDescent="0.3">
      <c r="A7011" s="14">
        <v>0.94000000000000028</v>
      </c>
      <c r="B7011" s="15">
        <v>21.689392077029439</v>
      </c>
      <c r="C7011" s="5">
        <f t="shared" si="109"/>
        <v>22.62939207702944</v>
      </c>
      <c r="D7011" t="s">
        <v>10</v>
      </c>
    </row>
    <row r="7012" spans="1:4" x14ac:dyDescent="0.3">
      <c r="A7012" s="14">
        <v>0.94000000000000028</v>
      </c>
      <c r="B7012" s="15">
        <v>19.935767698938587</v>
      </c>
      <c r="C7012" s="5">
        <f t="shared" si="109"/>
        <v>20.875767698938589</v>
      </c>
      <c r="D7012" t="s">
        <v>10</v>
      </c>
    </row>
    <row r="7013" spans="1:4" x14ac:dyDescent="0.3">
      <c r="A7013" s="14">
        <v>0.94000000000000028</v>
      </c>
      <c r="B7013" s="15">
        <v>17.994510806614969</v>
      </c>
      <c r="C7013" s="5">
        <f t="shared" si="109"/>
        <v>18.93451080661497</v>
      </c>
      <c r="D7013" t="s">
        <v>10</v>
      </c>
    </row>
    <row r="7014" spans="1:4" x14ac:dyDescent="0.3">
      <c r="A7014" s="14">
        <v>0.94000000000000028</v>
      </c>
      <c r="B7014" s="15">
        <v>14.474426545557332</v>
      </c>
      <c r="C7014" s="5">
        <f t="shared" si="109"/>
        <v>15.414426545557331</v>
      </c>
      <c r="D7014" t="s">
        <v>10</v>
      </c>
    </row>
    <row r="7015" spans="1:4" x14ac:dyDescent="0.3">
      <c r="A7015" s="14">
        <v>0.94000000000000028</v>
      </c>
      <c r="B7015" s="15">
        <v>10.797629818305179</v>
      </c>
      <c r="C7015" s="5">
        <f t="shared" si="109"/>
        <v>11.737629818305178</v>
      </c>
      <c r="D7015" t="s">
        <v>10</v>
      </c>
    </row>
    <row r="7016" spans="1:4" x14ac:dyDescent="0.3">
      <c r="A7016" s="14">
        <v>7.391758241758243</v>
      </c>
      <c r="B7016" s="15">
        <v>8.7139917367270527</v>
      </c>
      <c r="C7016" s="5">
        <f t="shared" si="109"/>
        <v>16.105749978485296</v>
      </c>
      <c r="D7016" t="s">
        <v>10</v>
      </c>
    </row>
    <row r="7017" spans="1:4" x14ac:dyDescent="0.3">
      <c r="A7017" s="14">
        <v>11.826813186813187</v>
      </c>
      <c r="B7017" s="15">
        <v>8.1235623343986596</v>
      </c>
      <c r="C7017" s="5">
        <f t="shared" si="109"/>
        <v>19.950375521211846</v>
      </c>
      <c r="D7017" t="s">
        <v>10</v>
      </c>
    </row>
    <row r="7018" spans="1:4" x14ac:dyDescent="0.3">
      <c r="A7018" s="14">
        <v>16.26186813186813</v>
      </c>
      <c r="B7018" s="15">
        <v>10.038653761103056</v>
      </c>
      <c r="C7018" s="5">
        <f t="shared" si="109"/>
        <v>26.300521892971187</v>
      </c>
      <c r="D7018" t="s">
        <v>10</v>
      </c>
    </row>
    <row r="7019" spans="1:4" x14ac:dyDescent="0.3">
      <c r="A7019" s="14">
        <v>16.26186813186813</v>
      </c>
      <c r="B7019" s="15">
        <v>14.809417197204601</v>
      </c>
      <c r="C7019" s="5">
        <f t="shared" si="109"/>
        <v>31.07128532907273</v>
      </c>
      <c r="D7019" t="s">
        <v>10</v>
      </c>
    </row>
    <row r="7020" spans="1:4" x14ac:dyDescent="0.3">
      <c r="A7020" s="14">
        <v>16.26186813186813</v>
      </c>
      <c r="B7020" s="15">
        <v>16.981672880368407</v>
      </c>
      <c r="C7020" s="5">
        <f t="shared" si="109"/>
        <v>33.243541012236534</v>
      </c>
      <c r="D7020" t="s">
        <v>10</v>
      </c>
    </row>
    <row r="7021" spans="1:4" x14ac:dyDescent="0.3">
      <c r="A7021" s="14">
        <v>15.522692307692306</v>
      </c>
      <c r="B7021" s="15">
        <v>18.403738565042929</v>
      </c>
      <c r="C7021" s="5">
        <f t="shared" si="109"/>
        <v>33.926430872735239</v>
      </c>
      <c r="D7021" t="s">
        <v>10</v>
      </c>
    </row>
    <row r="7022" spans="1:4" x14ac:dyDescent="0.3">
      <c r="A7022" s="14">
        <v>15.522692307692306</v>
      </c>
      <c r="B7022" s="15">
        <v>19.84608467184712</v>
      </c>
      <c r="C7022" s="5">
        <f t="shared" si="109"/>
        <v>35.368776979539426</v>
      </c>
      <c r="D7022" t="s">
        <v>10</v>
      </c>
    </row>
    <row r="7023" spans="1:4" x14ac:dyDescent="0.3">
      <c r="A7023" s="14">
        <v>12.565989010989011</v>
      </c>
      <c r="B7023" s="15">
        <v>21.602551668661654</v>
      </c>
      <c r="C7023" s="5">
        <f t="shared" si="109"/>
        <v>34.168540679650661</v>
      </c>
      <c r="D7023" t="s">
        <v>10</v>
      </c>
    </row>
    <row r="7024" spans="1:4" x14ac:dyDescent="0.3">
      <c r="A7024" s="14">
        <v>11.826813186813187</v>
      </c>
      <c r="B7024" s="15">
        <v>23.289087305627287</v>
      </c>
      <c r="C7024" s="5">
        <f t="shared" si="109"/>
        <v>35.115900492440474</v>
      </c>
      <c r="D7024" t="s">
        <v>10</v>
      </c>
    </row>
    <row r="7025" spans="1:4" x14ac:dyDescent="0.3">
      <c r="A7025" s="14">
        <v>15.522692307692306</v>
      </c>
      <c r="B7025" s="15">
        <v>24.971143166228984</v>
      </c>
      <c r="C7025" s="5">
        <f t="shared" si="109"/>
        <v>40.493835473921294</v>
      </c>
      <c r="D7025" t="s">
        <v>10</v>
      </c>
    </row>
    <row r="7026" spans="1:4" x14ac:dyDescent="0.3">
      <c r="A7026" s="14">
        <v>19.957747252747254</v>
      </c>
      <c r="B7026" s="15">
        <v>26.331926144279191</v>
      </c>
      <c r="C7026" s="5">
        <f t="shared" si="109"/>
        <v>46.289673397026448</v>
      </c>
      <c r="D7026" t="s">
        <v>10</v>
      </c>
    </row>
    <row r="7027" spans="1:4" x14ac:dyDescent="0.3">
      <c r="A7027" s="14">
        <v>19.957747252747254</v>
      </c>
      <c r="B7027" s="15">
        <v>26.81002418188309</v>
      </c>
      <c r="C7027" s="5">
        <f t="shared" si="109"/>
        <v>46.767771434630347</v>
      </c>
      <c r="D7027" t="s">
        <v>10</v>
      </c>
    </row>
    <row r="7028" spans="1:4" x14ac:dyDescent="0.3">
      <c r="A7028" s="14">
        <v>14.783516483516486</v>
      </c>
      <c r="B7028" s="15">
        <v>26.335167001269703</v>
      </c>
      <c r="C7028" s="5">
        <f t="shared" si="109"/>
        <v>41.118683484786189</v>
      </c>
      <c r="D7028" t="s">
        <v>10</v>
      </c>
    </row>
    <row r="7029" spans="1:4" x14ac:dyDescent="0.3">
      <c r="A7029" s="14">
        <v>7.391758241758243</v>
      </c>
      <c r="B7029" s="15">
        <v>23.278994242983725</v>
      </c>
      <c r="C7029" s="5">
        <f t="shared" si="109"/>
        <v>30.670752484741968</v>
      </c>
      <c r="D7029" t="s">
        <v>10</v>
      </c>
    </row>
    <row r="7030" spans="1:4" x14ac:dyDescent="0.3">
      <c r="A7030" s="14">
        <v>0.94000000000000028</v>
      </c>
      <c r="B7030" s="15">
        <v>22.42153500293869</v>
      </c>
      <c r="C7030" s="5">
        <f t="shared" si="109"/>
        <v>23.361535002938691</v>
      </c>
      <c r="D7030" t="s">
        <v>10</v>
      </c>
    </row>
    <row r="7031" spans="1:4" x14ac:dyDescent="0.3">
      <c r="A7031" s="14">
        <v>0.94000000000000028</v>
      </c>
      <c r="B7031" s="15">
        <v>22.75412479597453</v>
      </c>
      <c r="C7031" s="5">
        <f t="shared" si="109"/>
        <v>23.694124795974531</v>
      </c>
      <c r="D7031" t="s">
        <v>10</v>
      </c>
    </row>
    <row r="7032" spans="1:4" x14ac:dyDescent="0.3">
      <c r="A7032" s="14">
        <v>0.94000000000000028</v>
      </c>
      <c r="B7032" s="15">
        <v>23.336849185561981</v>
      </c>
      <c r="C7032" s="5">
        <f t="shared" si="109"/>
        <v>24.276849185561982</v>
      </c>
      <c r="D7032" t="s">
        <v>10</v>
      </c>
    </row>
    <row r="7033" spans="1:4" x14ac:dyDescent="0.3">
      <c r="A7033" s="14">
        <v>0.94000000000000028</v>
      </c>
      <c r="B7033" s="15">
        <v>23.616155241846801</v>
      </c>
      <c r="C7033" s="5">
        <f t="shared" si="109"/>
        <v>24.556155241846803</v>
      </c>
      <c r="D7033" t="s">
        <v>10</v>
      </c>
    </row>
    <row r="7034" spans="1:4" x14ac:dyDescent="0.3">
      <c r="A7034" s="14">
        <v>0.94000000000000028</v>
      </c>
      <c r="B7034" s="15">
        <v>23.146082161956141</v>
      </c>
      <c r="C7034" s="5">
        <f t="shared" si="109"/>
        <v>24.086082161956142</v>
      </c>
      <c r="D7034" t="s">
        <v>10</v>
      </c>
    </row>
    <row r="7035" spans="1:4" x14ac:dyDescent="0.3">
      <c r="A7035" s="14">
        <v>0.94000000000000028</v>
      </c>
      <c r="B7035" s="15">
        <v>21.689392077029439</v>
      </c>
      <c r="C7035" s="5">
        <f t="shared" si="109"/>
        <v>22.62939207702944</v>
      </c>
      <c r="D7035" t="s">
        <v>10</v>
      </c>
    </row>
    <row r="7036" spans="1:4" x14ac:dyDescent="0.3">
      <c r="A7036" s="14">
        <v>0.94000000000000028</v>
      </c>
      <c r="B7036" s="15">
        <v>19.935767698938587</v>
      </c>
      <c r="C7036" s="5">
        <f t="shared" si="109"/>
        <v>20.875767698938589</v>
      </c>
      <c r="D7036" t="s">
        <v>10</v>
      </c>
    </row>
    <row r="7037" spans="1:4" x14ac:dyDescent="0.3">
      <c r="A7037" s="14">
        <v>0.94000000000000028</v>
      </c>
      <c r="B7037" s="15">
        <v>17.994510806614969</v>
      </c>
      <c r="C7037" s="5">
        <f t="shared" si="109"/>
        <v>18.93451080661497</v>
      </c>
      <c r="D7037" t="s">
        <v>10</v>
      </c>
    </row>
    <row r="7038" spans="1:4" x14ac:dyDescent="0.3">
      <c r="A7038" s="14">
        <v>0.94000000000000028</v>
      </c>
      <c r="B7038" s="15">
        <v>14.474426545557332</v>
      </c>
      <c r="C7038" s="5">
        <f t="shared" si="109"/>
        <v>15.414426545557331</v>
      </c>
      <c r="D7038" t="s">
        <v>10</v>
      </c>
    </row>
    <row r="7039" spans="1:4" x14ac:dyDescent="0.3">
      <c r="A7039" s="14">
        <v>0.94000000000000028</v>
      </c>
      <c r="B7039" s="15">
        <v>10.797629818305179</v>
      </c>
      <c r="C7039" s="5">
        <f t="shared" si="109"/>
        <v>11.737629818305178</v>
      </c>
      <c r="D7039" t="s">
        <v>10</v>
      </c>
    </row>
    <row r="7040" spans="1:4" x14ac:dyDescent="0.3">
      <c r="A7040" s="14">
        <v>7.391758241758243</v>
      </c>
      <c r="B7040" s="15">
        <v>8.7139917367270527</v>
      </c>
      <c r="C7040" s="5">
        <f t="shared" si="109"/>
        <v>16.105749978485296</v>
      </c>
      <c r="D7040" t="s">
        <v>10</v>
      </c>
    </row>
    <row r="7041" spans="1:4" x14ac:dyDescent="0.3">
      <c r="A7041" s="14">
        <v>11.826813186813187</v>
      </c>
      <c r="B7041" s="15">
        <v>8.1235623343986596</v>
      </c>
      <c r="C7041" s="5">
        <f t="shared" si="109"/>
        <v>19.950375521211846</v>
      </c>
      <c r="D7041" t="s">
        <v>10</v>
      </c>
    </row>
    <row r="7042" spans="1:4" x14ac:dyDescent="0.3">
      <c r="A7042" s="14">
        <v>16.26186813186813</v>
      </c>
      <c r="B7042" s="15">
        <v>10.038653761103056</v>
      </c>
      <c r="C7042" s="5">
        <f t="shared" si="109"/>
        <v>26.300521892971187</v>
      </c>
      <c r="D7042" t="s">
        <v>10</v>
      </c>
    </row>
    <row r="7043" spans="1:4" x14ac:dyDescent="0.3">
      <c r="A7043" s="14">
        <v>16.26186813186813</v>
      </c>
      <c r="B7043" s="15">
        <v>14.809417197204601</v>
      </c>
      <c r="C7043" s="5">
        <f t="shared" ref="C7043:C7106" si="110">SUM(A7043:B7043)</f>
        <v>31.07128532907273</v>
      </c>
      <c r="D7043" t="s">
        <v>10</v>
      </c>
    </row>
    <row r="7044" spans="1:4" x14ac:dyDescent="0.3">
      <c r="A7044" s="14">
        <v>16.26186813186813</v>
      </c>
      <c r="B7044" s="15">
        <v>16.981672880368407</v>
      </c>
      <c r="C7044" s="5">
        <f t="shared" si="110"/>
        <v>33.243541012236534</v>
      </c>
      <c r="D7044" t="s">
        <v>10</v>
      </c>
    </row>
    <row r="7045" spans="1:4" x14ac:dyDescent="0.3">
      <c r="A7045" s="14">
        <v>15.522692307692306</v>
      </c>
      <c r="B7045" s="15">
        <v>18.403738565042929</v>
      </c>
      <c r="C7045" s="5">
        <f t="shared" si="110"/>
        <v>33.926430872735239</v>
      </c>
      <c r="D7045" t="s">
        <v>10</v>
      </c>
    </row>
    <row r="7046" spans="1:4" x14ac:dyDescent="0.3">
      <c r="A7046" s="14">
        <v>15.522692307692306</v>
      </c>
      <c r="B7046" s="15">
        <v>19.84608467184712</v>
      </c>
      <c r="C7046" s="5">
        <f t="shared" si="110"/>
        <v>35.368776979539426</v>
      </c>
      <c r="D7046" t="s">
        <v>10</v>
      </c>
    </row>
    <row r="7047" spans="1:4" x14ac:dyDescent="0.3">
      <c r="A7047" s="14">
        <v>12.565989010989011</v>
      </c>
      <c r="B7047" s="15">
        <v>21.602551668661654</v>
      </c>
      <c r="C7047" s="5">
        <f t="shared" si="110"/>
        <v>34.168540679650661</v>
      </c>
      <c r="D7047" t="s">
        <v>10</v>
      </c>
    </row>
    <row r="7048" spans="1:4" x14ac:dyDescent="0.3">
      <c r="A7048" s="14">
        <v>11.826813186813187</v>
      </c>
      <c r="B7048" s="15">
        <v>23.289087305627287</v>
      </c>
      <c r="C7048" s="5">
        <f t="shared" si="110"/>
        <v>35.115900492440474</v>
      </c>
      <c r="D7048" t="s">
        <v>10</v>
      </c>
    </row>
    <row r="7049" spans="1:4" x14ac:dyDescent="0.3">
      <c r="A7049" s="14">
        <v>15.522692307692306</v>
      </c>
      <c r="B7049" s="15">
        <v>24.971143166228984</v>
      </c>
      <c r="C7049" s="5">
        <f t="shared" si="110"/>
        <v>40.493835473921294</v>
      </c>
      <c r="D7049" t="s">
        <v>10</v>
      </c>
    </row>
    <row r="7050" spans="1:4" x14ac:dyDescent="0.3">
      <c r="A7050" s="14">
        <v>19.957747252747254</v>
      </c>
      <c r="B7050" s="15">
        <v>26.331926144279191</v>
      </c>
      <c r="C7050" s="5">
        <f t="shared" si="110"/>
        <v>46.289673397026448</v>
      </c>
      <c r="D7050" t="s">
        <v>10</v>
      </c>
    </row>
    <row r="7051" spans="1:4" x14ac:dyDescent="0.3">
      <c r="A7051" s="14">
        <v>19.957747252747254</v>
      </c>
      <c r="B7051" s="15">
        <v>26.81002418188309</v>
      </c>
      <c r="C7051" s="5">
        <f t="shared" si="110"/>
        <v>46.767771434630347</v>
      </c>
      <c r="D7051" t="s">
        <v>10</v>
      </c>
    </row>
    <row r="7052" spans="1:4" x14ac:dyDescent="0.3">
      <c r="A7052" s="14">
        <v>14.783516483516486</v>
      </c>
      <c r="B7052" s="15">
        <v>26.335167001269703</v>
      </c>
      <c r="C7052" s="5">
        <f t="shared" si="110"/>
        <v>41.118683484786189</v>
      </c>
      <c r="D7052" t="s">
        <v>10</v>
      </c>
    </row>
    <row r="7053" spans="1:4" x14ac:dyDescent="0.3">
      <c r="A7053" s="14">
        <v>7.391758241758243</v>
      </c>
      <c r="B7053" s="15">
        <v>23.278994242983725</v>
      </c>
      <c r="C7053" s="5">
        <f t="shared" si="110"/>
        <v>30.670752484741968</v>
      </c>
      <c r="D7053" t="s">
        <v>10</v>
      </c>
    </row>
    <row r="7054" spans="1:4" x14ac:dyDescent="0.3">
      <c r="A7054" s="14">
        <v>0.94000000000000028</v>
      </c>
      <c r="B7054" s="15">
        <v>22.42153500293869</v>
      </c>
      <c r="C7054" s="5">
        <f t="shared" si="110"/>
        <v>23.361535002938691</v>
      </c>
      <c r="D7054" t="s">
        <v>10</v>
      </c>
    </row>
    <row r="7055" spans="1:4" x14ac:dyDescent="0.3">
      <c r="A7055" s="14">
        <v>0.94000000000000028</v>
      </c>
      <c r="B7055" s="15">
        <v>22.75412479597453</v>
      </c>
      <c r="C7055" s="5">
        <f t="shared" si="110"/>
        <v>23.694124795974531</v>
      </c>
      <c r="D7055" t="s">
        <v>10</v>
      </c>
    </row>
    <row r="7056" spans="1:4" x14ac:dyDescent="0.3">
      <c r="A7056" s="14">
        <v>0.94000000000000028</v>
      </c>
      <c r="B7056" s="15">
        <v>23.336849185561981</v>
      </c>
      <c r="C7056" s="5">
        <f t="shared" si="110"/>
        <v>24.276849185561982</v>
      </c>
      <c r="D7056" t="s">
        <v>10</v>
      </c>
    </row>
    <row r="7057" spans="1:4" x14ac:dyDescent="0.3">
      <c r="A7057" s="14">
        <v>0.94000000000000028</v>
      </c>
      <c r="B7057" s="15">
        <v>23.616155241846801</v>
      </c>
      <c r="C7057" s="5">
        <f t="shared" si="110"/>
        <v>24.556155241846803</v>
      </c>
      <c r="D7057" t="s">
        <v>10</v>
      </c>
    </row>
    <row r="7058" spans="1:4" x14ac:dyDescent="0.3">
      <c r="A7058" s="12">
        <v>0.94000000000000006</v>
      </c>
      <c r="B7058" s="13">
        <v>29.30645584747192</v>
      </c>
      <c r="C7058" s="5">
        <f t="shared" si="110"/>
        <v>30.246455847471921</v>
      </c>
      <c r="D7058" t="s">
        <v>10</v>
      </c>
    </row>
    <row r="7059" spans="1:4" x14ac:dyDescent="0.3">
      <c r="A7059" s="12">
        <v>0.94000000000000006</v>
      </c>
      <c r="B7059" s="13">
        <v>27.209118141213224</v>
      </c>
      <c r="C7059" s="5">
        <f t="shared" si="110"/>
        <v>28.149118141213226</v>
      </c>
      <c r="D7059" t="s">
        <v>10</v>
      </c>
    </row>
    <row r="7060" spans="1:4" x14ac:dyDescent="0.3">
      <c r="A7060" s="12">
        <v>0.94000000000000006</v>
      </c>
      <c r="B7060" s="13">
        <v>24.270696892881542</v>
      </c>
      <c r="C7060" s="5">
        <f t="shared" si="110"/>
        <v>25.210696892881543</v>
      </c>
      <c r="D7060" t="s">
        <v>10</v>
      </c>
    </row>
    <row r="7061" spans="1:4" x14ac:dyDescent="0.3">
      <c r="A7061" s="12">
        <v>0.94000000000000006</v>
      </c>
      <c r="B7061" s="13">
        <v>20.501654275040437</v>
      </c>
      <c r="C7061" s="5">
        <f t="shared" si="110"/>
        <v>21.441654275040438</v>
      </c>
      <c r="D7061" t="s">
        <v>10</v>
      </c>
    </row>
    <row r="7062" spans="1:4" x14ac:dyDescent="0.3">
      <c r="A7062" s="12">
        <v>0.94000000000000006</v>
      </c>
      <c r="B7062" s="13">
        <v>16.578839650440027</v>
      </c>
      <c r="C7062" s="5">
        <f t="shared" si="110"/>
        <v>17.518839650440029</v>
      </c>
      <c r="D7062" t="s">
        <v>10</v>
      </c>
    </row>
    <row r="7063" spans="1:4" x14ac:dyDescent="0.3">
      <c r="A7063" s="12">
        <v>0.94000000000000006</v>
      </c>
      <c r="B7063" s="13">
        <v>13.401369828430429</v>
      </c>
      <c r="C7063" s="5">
        <f t="shared" si="110"/>
        <v>14.341369828430429</v>
      </c>
      <c r="D7063" t="s">
        <v>10</v>
      </c>
    </row>
    <row r="7064" spans="1:4" x14ac:dyDescent="0.3">
      <c r="A7064" s="12">
        <v>0.94000000000000006</v>
      </c>
      <c r="B7064" s="13">
        <v>10.727261990410534</v>
      </c>
      <c r="C7064" s="5">
        <f t="shared" si="110"/>
        <v>11.667261990410534</v>
      </c>
      <c r="D7064" t="s">
        <v>10</v>
      </c>
    </row>
    <row r="7065" spans="1:4" x14ac:dyDescent="0.3">
      <c r="A7065" s="12">
        <v>0.94000000000000006</v>
      </c>
      <c r="B7065" s="13">
        <v>8.2269603542291403</v>
      </c>
      <c r="C7065" s="5">
        <f t="shared" si="110"/>
        <v>9.1669603542291398</v>
      </c>
      <c r="D7065" t="s">
        <v>10</v>
      </c>
    </row>
    <row r="7066" spans="1:4" x14ac:dyDescent="0.3">
      <c r="A7066" s="12">
        <v>0.94000000000000006</v>
      </c>
      <c r="B7066" s="13">
        <v>6.2562184140255912</v>
      </c>
      <c r="C7066" s="5">
        <f t="shared" si="110"/>
        <v>7.1962184140255916</v>
      </c>
      <c r="D7066" t="s">
        <v>10</v>
      </c>
    </row>
    <row r="7067" spans="1:4" x14ac:dyDescent="0.3">
      <c r="A7067" s="12">
        <v>0.94000000000000006</v>
      </c>
      <c r="B7067" s="13">
        <v>5.0900031509444821</v>
      </c>
      <c r="C7067" s="5">
        <f t="shared" si="110"/>
        <v>6.0300031509444825</v>
      </c>
      <c r="D7067" t="s">
        <v>10</v>
      </c>
    </row>
    <row r="7068" spans="1:4" x14ac:dyDescent="0.3">
      <c r="A7068" s="12">
        <v>0.94000000000000006</v>
      </c>
      <c r="B7068" s="13">
        <v>5.1244618285953205</v>
      </c>
      <c r="C7068" s="5">
        <f t="shared" si="110"/>
        <v>6.0644618285953209</v>
      </c>
      <c r="D7068" t="s">
        <v>10</v>
      </c>
    </row>
    <row r="7069" spans="1:4" x14ac:dyDescent="0.3">
      <c r="A7069" s="12">
        <v>0.94000000000000006</v>
      </c>
      <c r="B7069" s="13">
        <v>6.0221968814835289</v>
      </c>
      <c r="C7069" s="5">
        <f t="shared" si="110"/>
        <v>6.9621968814835293</v>
      </c>
      <c r="D7069" t="s">
        <v>10</v>
      </c>
    </row>
    <row r="7070" spans="1:4" x14ac:dyDescent="0.3">
      <c r="A7070" s="12">
        <v>0.94000000000000006</v>
      </c>
      <c r="B7070" s="13">
        <v>8.2704311157523112</v>
      </c>
      <c r="C7070" s="5">
        <f t="shared" si="110"/>
        <v>9.2104311157523107</v>
      </c>
      <c r="D7070" t="s">
        <v>10</v>
      </c>
    </row>
    <row r="7071" spans="1:4" x14ac:dyDescent="0.3">
      <c r="A7071" s="12">
        <v>0.94000000000000006</v>
      </c>
      <c r="B7071" s="13">
        <v>11.280231596315655</v>
      </c>
      <c r="C7071" s="5">
        <f t="shared" si="110"/>
        <v>12.220231596315655</v>
      </c>
      <c r="D7071" t="s">
        <v>10</v>
      </c>
    </row>
    <row r="7072" spans="1:4" x14ac:dyDescent="0.3">
      <c r="A7072" s="12">
        <v>0.94000000000000006</v>
      </c>
      <c r="B7072" s="13">
        <v>14.454930878215668</v>
      </c>
      <c r="C7072" s="5">
        <f t="shared" si="110"/>
        <v>15.394930878215668</v>
      </c>
      <c r="D7072" t="s">
        <v>10</v>
      </c>
    </row>
    <row r="7073" spans="1:4" x14ac:dyDescent="0.3">
      <c r="A7073" s="12">
        <v>0.94000000000000006</v>
      </c>
      <c r="B7073" s="13">
        <v>17.736088893156293</v>
      </c>
      <c r="C7073" s="5">
        <f t="shared" si="110"/>
        <v>18.676088893156294</v>
      </c>
      <c r="D7073" t="s">
        <v>10</v>
      </c>
    </row>
    <row r="7074" spans="1:4" x14ac:dyDescent="0.3">
      <c r="A7074" s="12">
        <v>0.94000000000000006</v>
      </c>
      <c r="B7074" s="13">
        <v>21.19912284189256</v>
      </c>
      <c r="C7074" s="5">
        <f t="shared" si="110"/>
        <v>22.139122841892561</v>
      </c>
      <c r="D7074" t="s">
        <v>10</v>
      </c>
    </row>
    <row r="7075" spans="1:4" x14ac:dyDescent="0.3">
      <c r="A7075" s="12">
        <v>0.94000000000000006</v>
      </c>
      <c r="B7075" s="13">
        <v>25.119128388430532</v>
      </c>
      <c r="C7075" s="5">
        <f t="shared" si="110"/>
        <v>26.059128388430533</v>
      </c>
      <c r="D7075" t="s">
        <v>10</v>
      </c>
    </row>
    <row r="7076" spans="1:4" x14ac:dyDescent="0.3">
      <c r="A7076" s="12">
        <v>0.94000000000000006</v>
      </c>
      <c r="B7076" s="13">
        <v>28.887831888257956</v>
      </c>
      <c r="C7076" s="5">
        <f t="shared" si="110"/>
        <v>29.827831888257958</v>
      </c>
      <c r="D7076" t="s">
        <v>10</v>
      </c>
    </row>
    <row r="7077" spans="1:4" x14ac:dyDescent="0.3">
      <c r="A7077" s="12">
        <v>0.94000000000000006</v>
      </c>
      <c r="B7077" s="13">
        <v>31.406473561578796</v>
      </c>
      <c r="C7077" s="5">
        <f t="shared" si="110"/>
        <v>32.346473561578797</v>
      </c>
      <c r="D7077" t="s">
        <v>10</v>
      </c>
    </row>
    <row r="7078" spans="1:4" x14ac:dyDescent="0.3">
      <c r="A7078" s="12">
        <v>0.94000000000000006</v>
      </c>
      <c r="B7078" s="13">
        <v>32.710708508051312</v>
      </c>
      <c r="C7078" s="5">
        <f t="shared" si="110"/>
        <v>33.650708508051309</v>
      </c>
      <c r="D7078" t="s">
        <v>10</v>
      </c>
    </row>
    <row r="7079" spans="1:4" x14ac:dyDescent="0.3">
      <c r="A7079" s="12">
        <v>0.94000000000000006</v>
      </c>
      <c r="B7079" s="13">
        <v>33.14819860996019</v>
      </c>
      <c r="C7079" s="5">
        <f t="shared" si="110"/>
        <v>34.088198609960187</v>
      </c>
      <c r="D7079" t="s">
        <v>10</v>
      </c>
    </row>
    <row r="7080" spans="1:4" x14ac:dyDescent="0.3">
      <c r="A7080" s="12">
        <v>0.94000000000000006</v>
      </c>
      <c r="B7080" s="13">
        <v>32.560965344823074</v>
      </c>
      <c r="C7080" s="5">
        <f t="shared" si="110"/>
        <v>33.500965344823072</v>
      </c>
      <c r="D7080" t="s">
        <v>10</v>
      </c>
    </row>
    <row r="7081" spans="1:4" x14ac:dyDescent="0.3">
      <c r="A7081" s="12">
        <v>0.94000000000000006</v>
      </c>
      <c r="B7081" s="13">
        <v>31.206501520035097</v>
      </c>
      <c r="C7081" s="5">
        <f t="shared" si="110"/>
        <v>32.146501520035095</v>
      </c>
      <c r="D7081" t="s">
        <v>10</v>
      </c>
    </row>
    <row r="7082" spans="1:4" x14ac:dyDescent="0.3">
      <c r="A7082" s="12">
        <v>0.94000000000000006</v>
      </c>
      <c r="B7082" s="13">
        <v>29.30645584747192</v>
      </c>
      <c r="C7082" s="5">
        <f t="shared" si="110"/>
        <v>30.246455847471921</v>
      </c>
      <c r="D7082" t="s">
        <v>10</v>
      </c>
    </row>
    <row r="7083" spans="1:4" x14ac:dyDescent="0.3">
      <c r="A7083" s="12">
        <v>0.94000000000000006</v>
      </c>
      <c r="B7083" s="13">
        <v>27.209118141213224</v>
      </c>
      <c r="C7083" s="5">
        <f t="shared" si="110"/>
        <v>28.149118141213226</v>
      </c>
      <c r="D7083" t="s">
        <v>10</v>
      </c>
    </row>
    <row r="7084" spans="1:4" x14ac:dyDescent="0.3">
      <c r="A7084" s="12">
        <v>0.94000000000000006</v>
      </c>
      <c r="B7084" s="13">
        <v>24.270696892881542</v>
      </c>
      <c r="C7084" s="5">
        <f t="shared" si="110"/>
        <v>25.210696892881543</v>
      </c>
      <c r="D7084" t="s">
        <v>10</v>
      </c>
    </row>
    <row r="7085" spans="1:4" x14ac:dyDescent="0.3">
      <c r="A7085" s="12">
        <v>0.94000000000000006</v>
      </c>
      <c r="B7085" s="13">
        <v>20.501654275040437</v>
      </c>
      <c r="C7085" s="5">
        <f t="shared" si="110"/>
        <v>21.441654275040438</v>
      </c>
      <c r="D7085" t="s">
        <v>10</v>
      </c>
    </row>
    <row r="7086" spans="1:4" x14ac:dyDescent="0.3">
      <c r="A7086" s="12">
        <v>0.94000000000000006</v>
      </c>
      <c r="B7086" s="13">
        <v>16.578839650440027</v>
      </c>
      <c r="C7086" s="5">
        <f t="shared" si="110"/>
        <v>17.518839650440029</v>
      </c>
      <c r="D7086" t="s">
        <v>10</v>
      </c>
    </row>
    <row r="7087" spans="1:4" x14ac:dyDescent="0.3">
      <c r="A7087" s="12">
        <v>0.94000000000000006</v>
      </c>
      <c r="B7087" s="13">
        <v>13.401369828430429</v>
      </c>
      <c r="C7087" s="5">
        <f t="shared" si="110"/>
        <v>14.341369828430429</v>
      </c>
      <c r="D7087" t="s">
        <v>10</v>
      </c>
    </row>
    <row r="7088" spans="1:4" x14ac:dyDescent="0.3">
      <c r="A7088" s="12">
        <v>0.94000000000000006</v>
      </c>
      <c r="B7088" s="13">
        <v>10.727261990410534</v>
      </c>
      <c r="C7088" s="5">
        <f t="shared" si="110"/>
        <v>11.667261990410534</v>
      </c>
      <c r="D7088" t="s">
        <v>10</v>
      </c>
    </row>
    <row r="7089" spans="1:4" x14ac:dyDescent="0.3">
      <c r="A7089" s="12">
        <v>0.94000000000000006</v>
      </c>
      <c r="B7089" s="13">
        <v>8.2269603542291403</v>
      </c>
      <c r="C7089" s="5">
        <f t="shared" si="110"/>
        <v>9.1669603542291398</v>
      </c>
      <c r="D7089" t="s">
        <v>10</v>
      </c>
    </row>
    <row r="7090" spans="1:4" x14ac:dyDescent="0.3">
      <c r="A7090" s="12">
        <v>0.94000000000000006</v>
      </c>
      <c r="B7090" s="13">
        <v>6.2562184140255912</v>
      </c>
      <c r="C7090" s="5">
        <f t="shared" si="110"/>
        <v>7.1962184140255916</v>
      </c>
      <c r="D7090" t="s">
        <v>10</v>
      </c>
    </row>
    <row r="7091" spans="1:4" x14ac:dyDescent="0.3">
      <c r="A7091" s="12">
        <v>0.94000000000000006</v>
      </c>
      <c r="B7091" s="13">
        <v>5.0900031509444821</v>
      </c>
      <c r="C7091" s="5">
        <f t="shared" si="110"/>
        <v>6.0300031509444825</v>
      </c>
      <c r="D7091" t="s">
        <v>10</v>
      </c>
    </row>
    <row r="7092" spans="1:4" x14ac:dyDescent="0.3">
      <c r="A7092" s="12">
        <v>0.94000000000000006</v>
      </c>
      <c r="B7092" s="13">
        <v>5.1244618285953205</v>
      </c>
      <c r="C7092" s="5">
        <f t="shared" si="110"/>
        <v>6.0644618285953209</v>
      </c>
      <c r="D7092" t="s">
        <v>10</v>
      </c>
    </row>
    <row r="7093" spans="1:4" x14ac:dyDescent="0.3">
      <c r="A7093" s="12">
        <v>0.94000000000000006</v>
      </c>
      <c r="B7093" s="13">
        <v>6.0221968814835289</v>
      </c>
      <c r="C7093" s="5">
        <f t="shared" si="110"/>
        <v>6.9621968814835293</v>
      </c>
      <c r="D7093" t="s">
        <v>10</v>
      </c>
    </row>
    <row r="7094" spans="1:4" x14ac:dyDescent="0.3">
      <c r="A7094" s="12">
        <v>0.94000000000000006</v>
      </c>
      <c r="B7094" s="13">
        <v>8.2704311157523112</v>
      </c>
      <c r="C7094" s="5">
        <f t="shared" si="110"/>
        <v>9.2104311157523107</v>
      </c>
      <c r="D7094" t="s">
        <v>10</v>
      </c>
    </row>
    <row r="7095" spans="1:4" x14ac:dyDescent="0.3">
      <c r="A7095" s="12">
        <v>0.94000000000000006</v>
      </c>
      <c r="B7095" s="13">
        <v>11.280231596315655</v>
      </c>
      <c r="C7095" s="5">
        <f t="shared" si="110"/>
        <v>12.220231596315655</v>
      </c>
      <c r="D7095" t="s">
        <v>10</v>
      </c>
    </row>
    <row r="7096" spans="1:4" x14ac:dyDescent="0.3">
      <c r="A7096" s="12">
        <v>0.94000000000000006</v>
      </c>
      <c r="B7096" s="13">
        <v>14.454930878215668</v>
      </c>
      <c r="C7096" s="5">
        <f t="shared" si="110"/>
        <v>15.394930878215668</v>
      </c>
      <c r="D7096" t="s">
        <v>10</v>
      </c>
    </row>
    <row r="7097" spans="1:4" x14ac:dyDescent="0.3">
      <c r="A7097" s="12">
        <v>0.94000000000000006</v>
      </c>
      <c r="B7097" s="13">
        <v>17.736088893156293</v>
      </c>
      <c r="C7097" s="5">
        <f t="shared" si="110"/>
        <v>18.676088893156294</v>
      </c>
      <c r="D7097" t="s">
        <v>10</v>
      </c>
    </row>
    <row r="7098" spans="1:4" x14ac:dyDescent="0.3">
      <c r="A7098" s="12">
        <v>0.94000000000000006</v>
      </c>
      <c r="B7098" s="13">
        <v>21.19912284189256</v>
      </c>
      <c r="C7098" s="5">
        <f t="shared" si="110"/>
        <v>22.139122841892561</v>
      </c>
      <c r="D7098" t="s">
        <v>10</v>
      </c>
    </row>
    <row r="7099" spans="1:4" x14ac:dyDescent="0.3">
      <c r="A7099" s="12">
        <v>0.94000000000000006</v>
      </c>
      <c r="B7099" s="13">
        <v>25.119128388430532</v>
      </c>
      <c r="C7099" s="5">
        <f t="shared" si="110"/>
        <v>26.059128388430533</v>
      </c>
      <c r="D7099" t="s">
        <v>10</v>
      </c>
    </row>
    <row r="7100" spans="1:4" x14ac:dyDescent="0.3">
      <c r="A7100" s="12">
        <v>0.94000000000000006</v>
      </c>
      <c r="B7100" s="13">
        <v>28.887831888257956</v>
      </c>
      <c r="C7100" s="5">
        <f t="shared" si="110"/>
        <v>29.827831888257958</v>
      </c>
      <c r="D7100" t="s">
        <v>10</v>
      </c>
    </row>
    <row r="7101" spans="1:4" x14ac:dyDescent="0.3">
      <c r="A7101" s="12">
        <v>0.94000000000000006</v>
      </c>
      <c r="B7101" s="13">
        <v>31.406473561578796</v>
      </c>
      <c r="C7101" s="5">
        <f t="shared" si="110"/>
        <v>32.346473561578797</v>
      </c>
      <c r="D7101" t="s">
        <v>10</v>
      </c>
    </row>
    <row r="7102" spans="1:4" x14ac:dyDescent="0.3">
      <c r="A7102" s="12">
        <v>0.94000000000000006</v>
      </c>
      <c r="B7102" s="13">
        <v>32.710708508051312</v>
      </c>
      <c r="C7102" s="5">
        <f t="shared" si="110"/>
        <v>33.650708508051309</v>
      </c>
      <c r="D7102" t="s">
        <v>10</v>
      </c>
    </row>
    <row r="7103" spans="1:4" x14ac:dyDescent="0.3">
      <c r="A7103" s="12">
        <v>0.94000000000000006</v>
      </c>
      <c r="B7103" s="13">
        <v>33.14819860996019</v>
      </c>
      <c r="C7103" s="5">
        <f t="shared" si="110"/>
        <v>34.088198609960187</v>
      </c>
      <c r="D7103" t="s">
        <v>10</v>
      </c>
    </row>
    <row r="7104" spans="1:4" x14ac:dyDescent="0.3">
      <c r="A7104" s="12">
        <v>0.94000000000000006</v>
      </c>
      <c r="B7104" s="13">
        <v>32.560965344823074</v>
      </c>
      <c r="C7104" s="5">
        <f t="shared" si="110"/>
        <v>33.500965344823072</v>
      </c>
      <c r="D7104" t="s">
        <v>10</v>
      </c>
    </row>
    <row r="7105" spans="1:4" x14ac:dyDescent="0.3">
      <c r="A7105" s="12">
        <v>0.94000000000000006</v>
      </c>
      <c r="B7105" s="13">
        <v>31.206501520035097</v>
      </c>
      <c r="C7105" s="5">
        <f t="shared" si="110"/>
        <v>32.146501520035095</v>
      </c>
      <c r="D7105" t="s">
        <v>10</v>
      </c>
    </row>
    <row r="7106" spans="1:4" x14ac:dyDescent="0.3">
      <c r="A7106" s="14">
        <v>0.94000000000000028</v>
      </c>
      <c r="B7106" s="15">
        <v>23.146082161956141</v>
      </c>
      <c r="C7106" s="5">
        <f t="shared" si="110"/>
        <v>24.086082161956142</v>
      </c>
      <c r="D7106" t="s">
        <v>10</v>
      </c>
    </row>
    <row r="7107" spans="1:4" x14ac:dyDescent="0.3">
      <c r="A7107" s="14">
        <v>0.94000000000000028</v>
      </c>
      <c r="B7107" s="15">
        <v>21.689392077029439</v>
      </c>
      <c r="C7107" s="5">
        <f t="shared" ref="C7107:C7170" si="111">SUM(A7107:B7107)</f>
        <v>22.62939207702944</v>
      </c>
      <c r="D7107" t="s">
        <v>10</v>
      </c>
    </row>
    <row r="7108" spans="1:4" x14ac:dyDescent="0.3">
      <c r="A7108" s="14">
        <v>0.94000000000000028</v>
      </c>
      <c r="B7108" s="15">
        <v>19.935767698938587</v>
      </c>
      <c r="C7108" s="5">
        <f t="shared" si="111"/>
        <v>20.875767698938589</v>
      </c>
      <c r="D7108" t="s">
        <v>10</v>
      </c>
    </row>
    <row r="7109" spans="1:4" x14ac:dyDescent="0.3">
      <c r="A7109" s="14">
        <v>0.94000000000000028</v>
      </c>
      <c r="B7109" s="15">
        <v>17.994510806614969</v>
      </c>
      <c r="C7109" s="5">
        <f t="shared" si="111"/>
        <v>18.93451080661497</v>
      </c>
      <c r="D7109" t="s">
        <v>10</v>
      </c>
    </row>
    <row r="7110" spans="1:4" x14ac:dyDescent="0.3">
      <c r="A7110" s="14">
        <v>0.94000000000000028</v>
      </c>
      <c r="B7110" s="15">
        <v>14.474426545557332</v>
      </c>
      <c r="C7110" s="5">
        <f t="shared" si="111"/>
        <v>15.414426545557331</v>
      </c>
      <c r="D7110" t="s">
        <v>10</v>
      </c>
    </row>
    <row r="7111" spans="1:4" x14ac:dyDescent="0.3">
      <c r="A7111" s="14">
        <v>0.94000000000000028</v>
      </c>
      <c r="B7111" s="15">
        <v>10.797629818305179</v>
      </c>
      <c r="C7111" s="5">
        <f t="shared" si="111"/>
        <v>11.737629818305178</v>
      </c>
      <c r="D7111" t="s">
        <v>10</v>
      </c>
    </row>
    <row r="7112" spans="1:4" x14ac:dyDescent="0.3">
      <c r="A7112" s="14">
        <v>7.391758241758243</v>
      </c>
      <c r="B7112" s="15">
        <v>8.7139917367270527</v>
      </c>
      <c r="C7112" s="5">
        <f t="shared" si="111"/>
        <v>16.105749978485296</v>
      </c>
      <c r="D7112" t="s">
        <v>10</v>
      </c>
    </row>
    <row r="7113" spans="1:4" x14ac:dyDescent="0.3">
      <c r="A7113" s="14">
        <v>11.826813186813187</v>
      </c>
      <c r="B7113" s="15">
        <v>8.1235623343986596</v>
      </c>
      <c r="C7113" s="5">
        <f t="shared" si="111"/>
        <v>19.950375521211846</v>
      </c>
      <c r="D7113" t="s">
        <v>10</v>
      </c>
    </row>
    <row r="7114" spans="1:4" x14ac:dyDescent="0.3">
      <c r="A7114" s="14">
        <v>16.26186813186813</v>
      </c>
      <c r="B7114" s="15">
        <v>10.038653761103056</v>
      </c>
      <c r="C7114" s="5">
        <f t="shared" si="111"/>
        <v>26.300521892971187</v>
      </c>
      <c r="D7114" t="s">
        <v>10</v>
      </c>
    </row>
    <row r="7115" spans="1:4" x14ac:dyDescent="0.3">
      <c r="A7115" s="14">
        <v>16.26186813186813</v>
      </c>
      <c r="B7115" s="15">
        <v>14.809417197204601</v>
      </c>
      <c r="C7115" s="5">
        <f t="shared" si="111"/>
        <v>31.07128532907273</v>
      </c>
      <c r="D7115" t="s">
        <v>10</v>
      </c>
    </row>
    <row r="7116" spans="1:4" x14ac:dyDescent="0.3">
      <c r="A7116" s="14">
        <v>16.26186813186813</v>
      </c>
      <c r="B7116" s="15">
        <v>16.981672880368407</v>
      </c>
      <c r="C7116" s="5">
        <f t="shared" si="111"/>
        <v>33.243541012236534</v>
      </c>
      <c r="D7116" t="s">
        <v>10</v>
      </c>
    </row>
    <row r="7117" spans="1:4" x14ac:dyDescent="0.3">
      <c r="A7117" s="14">
        <v>15.522692307692306</v>
      </c>
      <c r="B7117" s="15">
        <v>18.403738565042929</v>
      </c>
      <c r="C7117" s="5">
        <f t="shared" si="111"/>
        <v>33.926430872735239</v>
      </c>
      <c r="D7117" t="s">
        <v>10</v>
      </c>
    </row>
    <row r="7118" spans="1:4" x14ac:dyDescent="0.3">
      <c r="A7118" s="14">
        <v>15.522692307692306</v>
      </c>
      <c r="B7118" s="15">
        <v>19.84608467184712</v>
      </c>
      <c r="C7118" s="5">
        <f t="shared" si="111"/>
        <v>35.368776979539426</v>
      </c>
      <c r="D7118" t="s">
        <v>10</v>
      </c>
    </row>
    <row r="7119" spans="1:4" x14ac:dyDescent="0.3">
      <c r="A7119" s="14">
        <v>12.565989010989011</v>
      </c>
      <c r="B7119" s="15">
        <v>21.602551668661654</v>
      </c>
      <c r="C7119" s="5">
        <f t="shared" si="111"/>
        <v>34.168540679650661</v>
      </c>
      <c r="D7119" t="s">
        <v>10</v>
      </c>
    </row>
    <row r="7120" spans="1:4" x14ac:dyDescent="0.3">
      <c r="A7120" s="14">
        <v>11.826813186813187</v>
      </c>
      <c r="B7120" s="15">
        <v>23.289087305627287</v>
      </c>
      <c r="C7120" s="5">
        <f t="shared" si="111"/>
        <v>35.115900492440474</v>
      </c>
      <c r="D7120" t="s">
        <v>10</v>
      </c>
    </row>
    <row r="7121" spans="1:4" x14ac:dyDescent="0.3">
      <c r="A7121" s="14">
        <v>15.522692307692306</v>
      </c>
      <c r="B7121" s="15">
        <v>24.971143166228984</v>
      </c>
      <c r="C7121" s="5">
        <f t="shared" si="111"/>
        <v>40.493835473921294</v>
      </c>
      <c r="D7121" t="s">
        <v>10</v>
      </c>
    </row>
    <row r="7122" spans="1:4" x14ac:dyDescent="0.3">
      <c r="A7122" s="14">
        <v>19.957747252747254</v>
      </c>
      <c r="B7122" s="15">
        <v>26.331926144279191</v>
      </c>
      <c r="C7122" s="5">
        <f t="shared" si="111"/>
        <v>46.289673397026448</v>
      </c>
      <c r="D7122" t="s">
        <v>10</v>
      </c>
    </row>
    <row r="7123" spans="1:4" x14ac:dyDescent="0.3">
      <c r="A7123" s="14">
        <v>19.957747252747254</v>
      </c>
      <c r="B7123" s="15">
        <v>26.81002418188309</v>
      </c>
      <c r="C7123" s="5">
        <f t="shared" si="111"/>
        <v>46.767771434630347</v>
      </c>
      <c r="D7123" t="s">
        <v>10</v>
      </c>
    </row>
    <row r="7124" spans="1:4" x14ac:dyDescent="0.3">
      <c r="A7124" s="14">
        <v>14.783516483516486</v>
      </c>
      <c r="B7124" s="15">
        <v>26.335167001269703</v>
      </c>
      <c r="C7124" s="5">
        <f t="shared" si="111"/>
        <v>41.118683484786189</v>
      </c>
      <c r="D7124" t="s">
        <v>10</v>
      </c>
    </row>
    <row r="7125" spans="1:4" x14ac:dyDescent="0.3">
      <c r="A7125" s="14">
        <v>7.391758241758243</v>
      </c>
      <c r="B7125" s="15">
        <v>23.278994242983725</v>
      </c>
      <c r="C7125" s="5">
        <f t="shared" si="111"/>
        <v>30.670752484741968</v>
      </c>
      <c r="D7125" t="s">
        <v>10</v>
      </c>
    </row>
    <row r="7126" spans="1:4" x14ac:dyDescent="0.3">
      <c r="A7126" s="14">
        <v>0.94000000000000028</v>
      </c>
      <c r="B7126" s="15">
        <v>22.42153500293869</v>
      </c>
      <c r="C7126" s="5">
        <f t="shared" si="111"/>
        <v>23.361535002938691</v>
      </c>
      <c r="D7126" t="s">
        <v>10</v>
      </c>
    </row>
    <row r="7127" spans="1:4" x14ac:dyDescent="0.3">
      <c r="A7127" s="14">
        <v>0.94000000000000028</v>
      </c>
      <c r="B7127" s="15">
        <v>22.75412479597453</v>
      </c>
      <c r="C7127" s="5">
        <f t="shared" si="111"/>
        <v>23.694124795974531</v>
      </c>
      <c r="D7127" t="s">
        <v>10</v>
      </c>
    </row>
    <row r="7128" spans="1:4" x14ac:dyDescent="0.3">
      <c r="A7128" s="14">
        <v>0.94000000000000028</v>
      </c>
      <c r="B7128" s="15">
        <v>23.336849185561981</v>
      </c>
      <c r="C7128" s="5">
        <f t="shared" si="111"/>
        <v>24.276849185561982</v>
      </c>
      <c r="D7128" t="s">
        <v>10</v>
      </c>
    </row>
    <row r="7129" spans="1:4" x14ac:dyDescent="0.3">
      <c r="A7129" s="14">
        <v>0.94000000000000028</v>
      </c>
      <c r="B7129" s="15">
        <v>23.616155241846801</v>
      </c>
      <c r="C7129" s="5">
        <f t="shared" si="111"/>
        <v>24.556155241846803</v>
      </c>
      <c r="D7129" t="s">
        <v>10</v>
      </c>
    </row>
    <row r="7130" spans="1:4" x14ac:dyDescent="0.3">
      <c r="A7130" s="14">
        <v>0.94000000000000028</v>
      </c>
      <c r="B7130" s="15">
        <v>23.146082161956141</v>
      </c>
      <c r="C7130" s="5">
        <f t="shared" si="111"/>
        <v>24.086082161956142</v>
      </c>
      <c r="D7130" t="s">
        <v>10</v>
      </c>
    </row>
    <row r="7131" spans="1:4" x14ac:dyDescent="0.3">
      <c r="A7131" s="14">
        <v>0.94000000000000028</v>
      </c>
      <c r="B7131" s="15">
        <v>21.689392077029439</v>
      </c>
      <c r="C7131" s="5">
        <f t="shared" si="111"/>
        <v>22.62939207702944</v>
      </c>
      <c r="D7131" t="s">
        <v>10</v>
      </c>
    </row>
    <row r="7132" spans="1:4" x14ac:dyDescent="0.3">
      <c r="A7132" s="14">
        <v>0.94000000000000028</v>
      </c>
      <c r="B7132" s="15">
        <v>19.935767698938587</v>
      </c>
      <c r="C7132" s="5">
        <f t="shared" si="111"/>
        <v>20.875767698938589</v>
      </c>
      <c r="D7132" t="s">
        <v>10</v>
      </c>
    </row>
    <row r="7133" spans="1:4" x14ac:dyDescent="0.3">
      <c r="A7133" s="14">
        <v>0.94000000000000028</v>
      </c>
      <c r="B7133" s="15">
        <v>17.994510806614969</v>
      </c>
      <c r="C7133" s="5">
        <f t="shared" si="111"/>
        <v>18.93451080661497</v>
      </c>
      <c r="D7133" t="s">
        <v>10</v>
      </c>
    </row>
    <row r="7134" spans="1:4" x14ac:dyDescent="0.3">
      <c r="A7134" s="14">
        <v>0.94000000000000028</v>
      </c>
      <c r="B7134" s="15">
        <v>14.474426545557332</v>
      </c>
      <c r="C7134" s="5">
        <f t="shared" si="111"/>
        <v>15.414426545557331</v>
      </c>
      <c r="D7134" t="s">
        <v>10</v>
      </c>
    </row>
    <row r="7135" spans="1:4" x14ac:dyDescent="0.3">
      <c r="A7135" s="14">
        <v>0.94000000000000028</v>
      </c>
      <c r="B7135" s="15">
        <v>10.797629818305179</v>
      </c>
      <c r="C7135" s="5">
        <f t="shared" si="111"/>
        <v>11.737629818305178</v>
      </c>
      <c r="D7135" t="s">
        <v>10</v>
      </c>
    </row>
    <row r="7136" spans="1:4" x14ac:dyDescent="0.3">
      <c r="A7136" s="14">
        <v>7.391758241758243</v>
      </c>
      <c r="B7136" s="15">
        <v>8.7139917367270527</v>
      </c>
      <c r="C7136" s="5">
        <f t="shared" si="111"/>
        <v>16.105749978485296</v>
      </c>
      <c r="D7136" t="s">
        <v>10</v>
      </c>
    </row>
    <row r="7137" spans="1:4" x14ac:dyDescent="0.3">
      <c r="A7137" s="14">
        <v>11.826813186813187</v>
      </c>
      <c r="B7137" s="15">
        <v>8.1235623343986596</v>
      </c>
      <c r="C7137" s="5">
        <f t="shared" si="111"/>
        <v>19.950375521211846</v>
      </c>
      <c r="D7137" t="s">
        <v>10</v>
      </c>
    </row>
    <row r="7138" spans="1:4" x14ac:dyDescent="0.3">
      <c r="A7138" s="14">
        <v>16.26186813186813</v>
      </c>
      <c r="B7138" s="15">
        <v>10.038653761103056</v>
      </c>
      <c r="C7138" s="5">
        <f t="shared" si="111"/>
        <v>26.300521892971187</v>
      </c>
      <c r="D7138" t="s">
        <v>10</v>
      </c>
    </row>
    <row r="7139" spans="1:4" x14ac:dyDescent="0.3">
      <c r="A7139" s="14">
        <v>16.26186813186813</v>
      </c>
      <c r="B7139" s="15">
        <v>14.809417197204601</v>
      </c>
      <c r="C7139" s="5">
        <f t="shared" si="111"/>
        <v>31.07128532907273</v>
      </c>
      <c r="D7139" t="s">
        <v>10</v>
      </c>
    </row>
    <row r="7140" spans="1:4" x14ac:dyDescent="0.3">
      <c r="A7140" s="14">
        <v>16.26186813186813</v>
      </c>
      <c r="B7140" s="15">
        <v>16.981672880368407</v>
      </c>
      <c r="C7140" s="5">
        <f t="shared" si="111"/>
        <v>33.243541012236534</v>
      </c>
      <c r="D7140" t="s">
        <v>10</v>
      </c>
    </row>
    <row r="7141" spans="1:4" x14ac:dyDescent="0.3">
      <c r="A7141" s="14">
        <v>15.522692307692306</v>
      </c>
      <c r="B7141" s="15">
        <v>18.403738565042929</v>
      </c>
      <c r="C7141" s="5">
        <f t="shared" si="111"/>
        <v>33.926430872735239</v>
      </c>
      <c r="D7141" t="s">
        <v>10</v>
      </c>
    </row>
    <row r="7142" spans="1:4" x14ac:dyDescent="0.3">
      <c r="A7142" s="14">
        <v>15.522692307692306</v>
      </c>
      <c r="B7142" s="15">
        <v>19.84608467184712</v>
      </c>
      <c r="C7142" s="5">
        <f t="shared" si="111"/>
        <v>35.368776979539426</v>
      </c>
      <c r="D7142" t="s">
        <v>10</v>
      </c>
    </row>
    <row r="7143" spans="1:4" x14ac:dyDescent="0.3">
      <c r="A7143" s="14">
        <v>12.565989010989011</v>
      </c>
      <c r="B7143" s="15">
        <v>21.602551668661654</v>
      </c>
      <c r="C7143" s="5">
        <f t="shared" si="111"/>
        <v>34.168540679650661</v>
      </c>
      <c r="D7143" t="s">
        <v>10</v>
      </c>
    </row>
    <row r="7144" spans="1:4" x14ac:dyDescent="0.3">
      <c r="A7144" s="14">
        <v>11.826813186813187</v>
      </c>
      <c r="B7144" s="15">
        <v>23.289087305627287</v>
      </c>
      <c r="C7144" s="5">
        <f t="shared" si="111"/>
        <v>35.115900492440474</v>
      </c>
      <c r="D7144" t="s">
        <v>10</v>
      </c>
    </row>
    <row r="7145" spans="1:4" x14ac:dyDescent="0.3">
      <c r="A7145" s="14">
        <v>15.522692307692306</v>
      </c>
      <c r="B7145" s="15">
        <v>24.971143166228984</v>
      </c>
      <c r="C7145" s="5">
        <f t="shared" si="111"/>
        <v>40.493835473921294</v>
      </c>
      <c r="D7145" t="s">
        <v>10</v>
      </c>
    </row>
    <row r="7146" spans="1:4" x14ac:dyDescent="0.3">
      <c r="A7146" s="14">
        <v>19.957747252747254</v>
      </c>
      <c r="B7146" s="15">
        <v>26.331926144279191</v>
      </c>
      <c r="C7146" s="5">
        <f t="shared" si="111"/>
        <v>46.289673397026448</v>
      </c>
      <c r="D7146" t="s">
        <v>10</v>
      </c>
    </row>
    <row r="7147" spans="1:4" x14ac:dyDescent="0.3">
      <c r="A7147" s="14">
        <v>19.957747252747254</v>
      </c>
      <c r="B7147" s="15">
        <v>26.81002418188309</v>
      </c>
      <c r="C7147" s="5">
        <f t="shared" si="111"/>
        <v>46.767771434630347</v>
      </c>
      <c r="D7147" t="s">
        <v>10</v>
      </c>
    </row>
    <row r="7148" spans="1:4" x14ac:dyDescent="0.3">
      <c r="A7148" s="14">
        <v>14.783516483516486</v>
      </c>
      <c r="B7148" s="15">
        <v>26.335167001269703</v>
      </c>
      <c r="C7148" s="5">
        <f t="shared" si="111"/>
        <v>41.118683484786189</v>
      </c>
      <c r="D7148" t="s">
        <v>10</v>
      </c>
    </row>
    <row r="7149" spans="1:4" x14ac:dyDescent="0.3">
      <c r="A7149" s="14">
        <v>7.391758241758243</v>
      </c>
      <c r="B7149" s="15">
        <v>23.278994242983725</v>
      </c>
      <c r="C7149" s="5">
        <f t="shared" si="111"/>
        <v>30.670752484741968</v>
      </c>
      <c r="D7149" t="s">
        <v>10</v>
      </c>
    </row>
    <row r="7150" spans="1:4" x14ac:dyDescent="0.3">
      <c r="A7150" s="14">
        <v>0.94000000000000028</v>
      </c>
      <c r="B7150" s="15">
        <v>22.42153500293869</v>
      </c>
      <c r="C7150" s="5">
        <f t="shared" si="111"/>
        <v>23.361535002938691</v>
      </c>
      <c r="D7150" t="s">
        <v>10</v>
      </c>
    </row>
    <row r="7151" spans="1:4" x14ac:dyDescent="0.3">
      <c r="A7151" s="14">
        <v>0.94000000000000028</v>
      </c>
      <c r="B7151" s="15">
        <v>22.75412479597453</v>
      </c>
      <c r="C7151" s="5">
        <f t="shared" si="111"/>
        <v>23.694124795974531</v>
      </c>
      <c r="D7151" t="s">
        <v>10</v>
      </c>
    </row>
    <row r="7152" spans="1:4" x14ac:dyDescent="0.3">
      <c r="A7152" s="14">
        <v>0.94000000000000028</v>
      </c>
      <c r="B7152" s="15">
        <v>23.336849185561981</v>
      </c>
      <c r="C7152" s="5">
        <f t="shared" si="111"/>
        <v>24.276849185561982</v>
      </c>
      <c r="D7152" t="s">
        <v>10</v>
      </c>
    </row>
    <row r="7153" spans="1:4" x14ac:dyDescent="0.3">
      <c r="A7153" s="14">
        <v>0.94000000000000028</v>
      </c>
      <c r="B7153" s="15">
        <v>23.616155241846801</v>
      </c>
      <c r="C7153" s="5">
        <f t="shared" si="111"/>
        <v>24.556155241846803</v>
      </c>
      <c r="D7153" t="s">
        <v>10</v>
      </c>
    </row>
    <row r="7154" spans="1:4" x14ac:dyDescent="0.3">
      <c r="A7154" s="14">
        <v>0.94000000000000028</v>
      </c>
      <c r="B7154" s="15">
        <v>23.146082161956141</v>
      </c>
      <c r="C7154" s="5">
        <f t="shared" si="111"/>
        <v>24.086082161956142</v>
      </c>
      <c r="D7154" t="s">
        <v>10</v>
      </c>
    </row>
    <row r="7155" spans="1:4" x14ac:dyDescent="0.3">
      <c r="A7155" s="14">
        <v>0.94000000000000028</v>
      </c>
      <c r="B7155" s="15">
        <v>21.689392077029439</v>
      </c>
      <c r="C7155" s="5">
        <f t="shared" si="111"/>
        <v>22.62939207702944</v>
      </c>
      <c r="D7155" t="s">
        <v>10</v>
      </c>
    </row>
    <row r="7156" spans="1:4" x14ac:dyDescent="0.3">
      <c r="A7156" s="14">
        <v>0.94000000000000028</v>
      </c>
      <c r="B7156" s="15">
        <v>19.935767698938587</v>
      </c>
      <c r="C7156" s="5">
        <f t="shared" si="111"/>
        <v>20.875767698938589</v>
      </c>
      <c r="D7156" t="s">
        <v>10</v>
      </c>
    </row>
    <row r="7157" spans="1:4" x14ac:dyDescent="0.3">
      <c r="A7157" s="14">
        <v>0.94000000000000028</v>
      </c>
      <c r="B7157" s="15">
        <v>17.994510806614969</v>
      </c>
      <c r="C7157" s="5">
        <f t="shared" si="111"/>
        <v>18.93451080661497</v>
      </c>
      <c r="D7157" t="s">
        <v>10</v>
      </c>
    </row>
    <row r="7158" spans="1:4" x14ac:dyDescent="0.3">
      <c r="A7158" s="14">
        <v>0.94000000000000028</v>
      </c>
      <c r="B7158" s="15">
        <v>14.474426545557332</v>
      </c>
      <c r="C7158" s="5">
        <f t="shared" si="111"/>
        <v>15.414426545557331</v>
      </c>
      <c r="D7158" t="s">
        <v>10</v>
      </c>
    </row>
    <row r="7159" spans="1:4" x14ac:dyDescent="0.3">
      <c r="A7159" s="14">
        <v>0.94000000000000028</v>
      </c>
      <c r="B7159" s="15">
        <v>10.797629818305179</v>
      </c>
      <c r="C7159" s="5">
        <f t="shared" si="111"/>
        <v>11.737629818305178</v>
      </c>
      <c r="D7159" t="s">
        <v>10</v>
      </c>
    </row>
    <row r="7160" spans="1:4" x14ac:dyDescent="0.3">
      <c r="A7160" s="14">
        <v>7.391758241758243</v>
      </c>
      <c r="B7160" s="15">
        <v>8.7139917367270527</v>
      </c>
      <c r="C7160" s="5">
        <f t="shared" si="111"/>
        <v>16.105749978485296</v>
      </c>
      <c r="D7160" t="s">
        <v>10</v>
      </c>
    </row>
    <row r="7161" spans="1:4" x14ac:dyDescent="0.3">
      <c r="A7161" s="14">
        <v>11.826813186813187</v>
      </c>
      <c r="B7161" s="15">
        <v>8.1235623343986596</v>
      </c>
      <c r="C7161" s="5">
        <f t="shared" si="111"/>
        <v>19.950375521211846</v>
      </c>
      <c r="D7161" t="s">
        <v>10</v>
      </c>
    </row>
    <row r="7162" spans="1:4" x14ac:dyDescent="0.3">
      <c r="A7162" s="14">
        <v>16.26186813186813</v>
      </c>
      <c r="B7162" s="15">
        <v>10.038653761103056</v>
      </c>
      <c r="C7162" s="5">
        <f t="shared" si="111"/>
        <v>26.300521892971187</v>
      </c>
      <c r="D7162" t="s">
        <v>10</v>
      </c>
    </row>
    <row r="7163" spans="1:4" x14ac:dyDescent="0.3">
      <c r="A7163" s="14">
        <v>16.26186813186813</v>
      </c>
      <c r="B7163" s="15">
        <v>14.809417197204601</v>
      </c>
      <c r="C7163" s="5">
        <f t="shared" si="111"/>
        <v>31.07128532907273</v>
      </c>
      <c r="D7163" t="s">
        <v>10</v>
      </c>
    </row>
    <row r="7164" spans="1:4" x14ac:dyDescent="0.3">
      <c r="A7164" s="14">
        <v>16.26186813186813</v>
      </c>
      <c r="B7164" s="15">
        <v>16.981672880368407</v>
      </c>
      <c r="C7164" s="5">
        <f t="shared" si="111"/>
        <v>33.243541012236534</v>
      </c>
      <c r="D7164" t="s">
        <v>10</v>
      </c>
    </row>
    <row r="7165" spans="1:4" x14ac:dyDescent="0.3">
      <c r="A7165" s="14">
        <v>15.522692307692306</v>
      </c>
      <c r="B7165" s="15">
        <v>18.403738565042929</v>
      </c>
      <c r="C7165" s="5">
        <f t="shared" si="111"/>
        <v>33.926430872735239</v>
      </c>
      <c r="D7165" t="s">
        <v>10</v>
      </c>
    </row>
    <row r="7166" spans="1:4" x14ac:dyDescent="0.3">
      <c r="A7166" s="14">
        <v>15.522692307692306</v>
      </c>
      <c r="B7166" s="15">
        <v>19.84608467184712</v>
      </c>
      <c r="C7166" s="5">
        <f t="shared" si="111"/>
        <v>35.368776979539426</v>
      </c>
      <c r="D7166" t="s">
        <v>10</v>
      </c>
    </row>
    <row r="7167" spans="1:4" x14ac:dyDescent="0.3">
      <c r="A7167" s="14">
        <v>12.565989010989011</v>
      </c>
      <c r="B7167" s="15">
        <v>21.602551668661654</v>
      </c>
      <c r="C7167" s="5">
        <f t="shared" si="111"/>
        <v>34.168540679650661</v>
      </c>
      <c r="D7167" t="s">
        <v>10</v>
      </c>
    </row>
    <row r="7168" spans="1:4" x14ac:dyDescent="0.3">
      <c r="A7168" s="14">
        <v>11.826813186813187</v>
      </c>
      <c r="B7168" s="15">
        <v>23.289087305627287</v>
      </c>
      <c r="C7168" s="5">
        <f t="shared" si="111"/>
        <v>35.115900492440474</v>
      </c>
      <c r="D7168" t="s">
        <v>10</v>
      </c>
    </row>
    <row r="7169" spans="1:4" x14ac:dyDescent="0.3">
      <c r="A7169" s="14">
        <v>15.522692307692306</v>
      </c>
      <c r="B7169" s="15">
        <v>24.971143166228984</v>
      </c>
      <c r="C7169" s="5">
        <f t="shared" si="111"/>
        <v>40.493835473921294</v>
      </c>
      <c r="D7169" t="s">
        <v>10</v>
      </c>
    </row>
    <row r="7170" spans="1:4" x14ac:dyDescent="0.3">
      <c r="A7170" s="14">
        <v>19.957747252747254</v>
      </c>
      <c r="B7170" s="15">
        <v>26.331926144279191</v>
      </c>
      <c r="C7170" s="5">
        <f t="shared" si="111"/>
        <v>46.289673397026448</v>
      </c>
      <c r="D7170" t="s">
        <v>10</v>
      </c>
    </row>
    <row r="7171" spans="1:4" x14ac:dyDescent="0.3">
      <c r="A7171" s="14">
        <v>19.957747252747254</v>
      </c>
      <c r="B7171" s="15">
        <v>26.81002418188309</v>
      </c>
      <c r="C7171" s="5">
        <f t="shared" ref="C7171:C7234" si="112">SUM(A7171:B7171)</f>
        <v>46.767771434630347</v>
      </c>
      <c r="D7171" t="s">
        <v>10</v>
      </c>
    </row>
    <row r="7172" spans="1:4" x14ac:dyDescent="0.3">
      <c r="A7172" s="14">
        <v>14.783516483516486</v>
      </c>
      <c r="B7172" s="15">
        <v>26.335167001269703</v>
      </c>
      <c r="C7172" s="5">
        <f t="shared" si="112"/>
        <v>41.118683484786189</v>
      </c>
      <c r="D7172" t="s">
        <v>10</v>
      </c>
    </row>
    <row r="7173" spans="1:4" x14ac:dyDescent="0.3">
      <c r="A7173" s="14">
        <v>7.391758241758243</v>
      </c>
      <c r="B7173" s="15">
        <v>23.278994242983725</v>
      </c>
      <c r="C7173" s="5">
        <f t="shared" si="112"/>
        <v>30.670752484741968</v>
      </c>
      <c r="D7173" t="s">
        <v>10</v>
      </c>
    </row>
    <row r="7174" spans="1:4" x14ac:dyDescent="0.3">
      <c r="A7174" s="14">
        <v>0.94000000000000028</v>
      </c>
      <c r="B7174" s="15">
        <v>22.42153500293869</v>
      </c>
      <c r="C7174" s="5">
        <f t="shared" si="112"/>
        <v>23.361535002938691</v>
      </c>
      <c r="D7174" t="s">
        <v>10</v>
      </c>
    </row>
    <row r="7175" spans="1:4" x14ac:dyDescent="0.3">
      <c r="A7175" s="14">
        <v>0.94000000000000028</v>
      </c>
      <c r="B7175" s="15">
        <v>22.75412479597453</v>
      </c>
      <c r="C7175" s="5">
        <f t="shared" si="112"/>
        <v>23.694124795974531</v>
      </c>
      <c r="D7175" t="s">
        <v>10</v>
      </c>
    </row>
    <row r="7176" spans="1:4" x14ac:dyDescent="0.3">
      <c r="A7176" s="14">
        <v>0.94000000000000028</v>
      </c>
      <c r="B7176" s="15">
        <v>23.336849185561981</v>
      </c>
      <c r="C7176" s="5">
        <f t="shared" si="112"/>
        <v>24.276849185561982</v>
      </c>
      <c r="D7176" t="s">
        <v>10</v>
      </c>
    </row>
    <row r="7177" spans="1:4" x14ac:dyDescent="0.3">
      <c r="A7177" s="14">
        <v>0.94000000000000028</v>
      </c>
      <c r="B7177" s="15">
        <v>23.616155241846801</v>
      </c>
      <c r="C7177" s="5">
        <f t="shared" si="112"/>
        <v>24.556155241846803</v>
      </c>
      <c r="D7177" t="s">
        <v>10</v>
      </c>
    </row>
    <row r="7178" spans="1:4" x14ac:dyDescent="0.3">
      <c r="A7178" s="14">
        <v>0.94000000000000028</v>
      </c>
      <c r="B7178" s="15">
        <v>23.146082161956141</v>
      </c>
      <c r="C7178" s="5">
        <f t="shared" si="112"/>
        <v>24.086082161956142</v>
      </c>
      <c r="D7178" t="s">
        <v>10</v>
      </c>
    </row>
    <row r="7179" spans="1:4" x14ac:dyDescent="0.3">
      <c r="A7179" s="14">
        <v>0.94000000000000028</v>
      </c>
      <c r="B7179" s="15">
        <v>21.689392077029439</v>
      </c>
      <c r="C7179" s="5">
        <f t="shared" si="112"/>
        <v>22.62939207702944</v>
      </c>
      <c r="D7179" t="s">
        <v>10</v>
      </c>
    </row>
    <row r="7180" spans="1:4" x14ac:dyDescent="0.3">
      <c r="A7180" s="14">
        <v>0.94000000000000028</v>
      </c>
      <c r="B7180" s="15">
        <v>19.935767698938587</v>
      </c>
      <c r="C7180" s="5">
        <f t="shared" si="112"/>
        <v>20.875767698938589</v>
      </c>
      <c r="D7180" t="s">
        <v>10</v>
      </c>
    </row>
    <row r="7181" spans="1:4" x14ac:dyDescent="0.3">
      <c r="A7181" s="14">
        <v>0.94000000000000028</v>
      </c>
      <c r="B7181" s="15">
        <v>17.994510806614969</v>
      </c>
      <c r="C7181" s="5">
        <f t="shared" si="112"/>
        <v>18.93451080661497</v>
      </c>
      <c r="D7181" t="s">
        <v>10</v>
      </c>
    </row>
    <row r="7182" spans="1:4" x14ac:dyDescent="0.3">
      <c r="A7182" s="14">
        <v>0.94000000000000028</v>
      </c>
      <c r="B7182" s="15">
        <v>14.474426545557332</v>
      </c>
      <c r="C7182" s="5">
        <f t="shared" si="112"/>
        <v>15.414426545557331</v>
      </c>
      <c r="D7182" t="s">
        <v>10</v>
      </c>
    </row>
    <row r="7183" spans="1:4" x14ac:dyDescent="0.3">
      <c r="A7183" s="14">
        <v>0.94000000000000028</v>
      </c>
      <c r="B7183" s="15">
        <v>10.797629818305179</v>
      </c>
      <c r="C7183" s="5">
        <f t="shared" si="112"/>
        <v>11.737629818305178</v>
      </c>
      <c r="D7183" t="s">
        <v>10</v>
      </c>
    </row>
    <row r="7184" spans="1:4" x14ac:dyDescent="0.3">
      <c r="A7184" s="14">
        <v>7.391758241758243</v>
      </c>
      <c r="B7184" s="15">
        <v>8.7139917367270527</v>
      </c>
      <c r="C7184" s="5">
        <f t="shared" si="112"/>
        <v>16.105749978485296</v>
      </c>
      <c r="D7184" t="s">
        <v>10</v>
      </c>
    </row>
    <row r="7185" spans="1:4" x14ac:dyDescent="0.3">
      <c r="A7185" s="14">
        <v>11.826813186813187</v>
      </c>
      <c r="B7185" s="15">
        <v>8.1235623343986596</v>
      </c>
      <c r="C7185" s="5">
        <f t="shared" si="112"/>
        <v>19.950375521211846</v>
      </c>
      <c r="D7185" t="s">
        <v>10</v>
      </c>
    </row>
    <row r="7186" spans="1:4" x14ac:dyDescent="0.3">
      <c r="A7186" s="14">
        <v>16.26186813186813</v>
      </c>
      <c r="B7186" s="15">
        <v>10.038653761103056</v>
      </c>
      <c r="C7186" s="5">
        <f t="shared" si="112"/>
        <v>26.300521892971187</v>
      </c>
      <c r="D7186" t="s">
        <v>10</v>
      </c>
    </row>
    <row r="7187" spans="1:4" x14ac:dyDescent="0.3">
      <c r="A7187" s="14">
        <v>16.26186813186813</v>
      </c>
      <c r="B7187" s="15">
        <v>14.809417197204601</v>
      </c>
      <c r="C7187" s="5">
        <f t="shared" si="112"/>
        <v>31.07128532907273</v>
      </c>
      <c r="D7187" t="s">
        <v>10</v>
      </c>
    </row>
    <row r="7188" spans="1:4" x14ac:dyDescent="0.3">
      <c r="A7188" s="14">
        <v>16.26186813186813</v>
      </c>
      <c r="B7188" s="15">
        <v>16.981672880368407</v>
      </c>
      <c r="C7188" s="5">
        <f t="shared" si="112"/>
        <v>33.243541012236534</v>
      </c>
      <c r="D7188" t="s">
        <v>10</v>
      </c>
    </row>
    <row r="7189" spans="1:4" x14ac:dyDescent="0.3">
      <c r="A7189" s="14">
        <v>15.522692307692306</v>
      </c>
      <c r="B7189" s="15">
        <v>18.403738565042929</v>
      </c>
      <c r="C7189" s="5">
        <f t="shared" si="112"/>
        <v>33.926430872735239</v>
      </c>
      <c r="D7189" t="s">
        <v>10</v>
      </c>
    </row>
    <row r="7190" spans="1:4" x14ac:dyDescent="0.3">
      <c r="A7190" s="14">
        <v>15.522692307692306</v>
      </c>
      <c r="B7190" s="15">
        <v>19.84608467184712</v>
      </c>
      <c r="C7190" s="5">
        <f t="shared" si="112"/>
        <v>35.368776979539426</v>
      </c>
      <c r="D7190" t="s">
        <v>10</v>
      </c>
    </row>
    <row r="7191" spans="1:4" x14ac:dyDescent="0.3">
      <c r="A7191" s="14">
        <v>12.565989010989011</v>
      </c>
      <c r="B7191" s="15">
        <v>21.602551668661654</v>
      </c>
      <c r="C7191" s="5">
        <f t="shared" si="112"/>
        <v>34.168540679650661</v>
      </c>
      <c r="D7191" t="s">
        <v>10</v>
      </c>
    </row>
    <row r="7192" spans="1:4" x14ac:dyDescent="0.3">
      <c r="A7192" s="14">
        <v>11.826813186813187</v>
      </c>
      <c r="B7192" s="15">
        <v>23.289087305627287</v>
      </c>
      <c r="C7192" s="5">
        <f t="shared" si="112"/>
        <v>35.115900492440474</v>
      </c>
      <c r="D7192" t="s">
        <v>10</v>
      </c>
    </row>
    <row r="7193" spans="1:4" x14ac:dyDescent="0.3">
      <c r="A7193" s="14">
        <v>15.522692307692306</v>
      </c>
      <c r="B7193" s="15">
        <v>24.971143166228984</v>
      </c>
      <c r="C7193" s="5">
        <f t="shared" si="112"/>
        <v>40.493835473921294</v>
      </c>
      <c r="D7193" t="s">
        <v>10</v>
      </c>
    </row>
    <row r="7194" spans="1:4" x14ac:dyDescent="0.3">
      <c r="A7194" s="14">
        <v>19.957747252747254</v>
      </c>
      <c r="B7194" s="15">
        <v>26.331926144279191</v>
      </c>
      <c r="C7194" s="5">
        <f t="shared" si="112"/>
        <v>46.289673397026448</v>
      </c>
      <c r="D7194" t="s">
        <v>10</v>
      </c>
    </row>
    <row r="7195" spans="1:4" x14ac:dyDescent="0.3">
      <c r="A7195" s="14">
        <v>19.957747252747254</v>
      </c>
      <c r="B7195" s="15">
        <v>26.81002418188309</v>
      </c>
      <c r="C7195" s="5">
        <f t="shared" si="112"/>
        <v>46.767771434630347</v>
      </c>
      <c r="D7195" t="s">
        <v>10</v>
      </c>
    </row>
    <row r="7196" spans="1:4" x14ac:dyDescent="0.3">
      <c r="A7196" s="14">
        <v>14.783516483516486</v>
      </c>
      <c r="B7196" s="15">
        <v>26.335167001269703</v>
      </c>
      <c r="C7196" s="5">
        <f t="shared" si="112"/>
        <v>41.118683484786189</v>
      </c>
      <c r="D7196" t="s">
        <v>10</v>
      </c>
    </row>
    <row r="7197" spans="1:4" x14ac:dyDescent="0.3">
      <c r="A7197" s="14">
        <v>7.391758241758243</v>
      </c>
      <c r="B7197" s="15">
        <v>23.278994242983725</v>
      </c>
      <c r="C7197" s="5">
        <f t="shared" si="112"/>
        <v>30.670752484741968</v>
      </c>
      <c r="D7197" t="s">
        <v>10</v>
      </c>
    </row>
    <row r="7198" spans="1:4" x14ac:dyDescent="0.3">
      <c r="A7198" s="14">
        <v>0.94000000000000028</v>
      </c>
      <c r="B7198" s="15">
        <v>22.42153500293869</v>
      </c>
      <c r="C7198" s="5">
        <f t="shared" si="112"/>
        <v>23.361535002938691</v>
      </c>
      <c r="D7198" t="s">
        <v>10</v>
      </c>
    </row>
    <row r="7199" spans="1:4" x14ac:dyDescent="0.3">
      <c r="A7199" s="14">
        <v>0.94000000000000028</v>
      </c>
      <c r="B7199" s="15">
        <v>22.75412479597453</v>
      </c>
      <c r="C7199" s="5">
        <f t="shared" si="112"/>
        <v>23.694124795974531</v>
      </c>
      <c r="D7199" t="s">
        <v>10</v>
      </c>
    </row>
    <row r="7200" spans="1:4" x14ac:dyDescent="0.3">
      <c r="A7200" s="14">
        <v>0.94000000000000028</v>
      </c>
      <c r="B7200" s="15">
        <v>23.336849185561981</v>
      </c>
      <c r="C7200" s="5">
        <f t="shared" si="112"/>
        <v>24.276849185561982</v>
      </c>
      <c r="D7200" t="s">
        <v>10</v>
      </c>
    </row>
    <row r="7201" spans="1:4" x14ac:dyDescent="0.3">
      <c r="A7201" s="14">
        <v>0.94000000000000028</v>
      </c>
      <c r="B7201" s="15">
        <v>23.616155241846801</v>
      </c>
      <c r="C7201" s="5">
        <f t="shared" si="112"/>
        <v>24.556155241846803</v>
      </c>
      <c r="D7201" t="s">
        <v>10</v>
      </c>
    </row>
    <row r="7202" spans="1:4" x14ac:dyDescent="0.3">
      <c r="A7202" s="14">
        <v>0.94000000000000028</v>
      </c>
      <c r="B7202" s="15">
        <v>23.146082161956141</v>
      </c>
      <c r="C7202" s="5">
        <f t="shared" si="112"/>
        <v>24.086082161956142</v>
      </c>
      <c r="D7202" t="s">
        <v>10</v>
      </c>
    </row>
    <row r="7203" spans="1:4" x14ac:dyDescent="0.3">
      <c r="A7203" s="14">
        <v>0.94000000000000028</v>
      </c>
      <c r="B7203" s="15">
        <v>21.689392077029439</v>
      </c>
      <c r="C7203" s="5">
        <f t="shared" si="112"/>
        <v>22.62939207702944</v>
      </c>
      <c r="D7203" t="s">
        <v>10</v>
      </c>
    </row>
    <row r="7204" spans="1:4" x14ac:dyDescent="0.3">
      <c r="A7204" s="14">
        <v>0.94000000000000028</v>
      </c>
      <c r="B7204" s="15">
        <v>19.935767698938587</v>
      </c>
      <c r="C7204" s="5">
        <f t="shared" si="112"/>
        <v>20.875767698938589</v>
      </c>
      <c r="D7204" t="s">
        <v>10</v>
      </c>
    </row>
    <row r="7205" spans="1:4" x14ac:dyDescent="0.3">
      <c r="A7205" s="14">
        <v>0.94000000000000028</v>
      </c>
      <c r="B7205" s="15">
        <v>17.994510806614969</v>
      </c>
      <c r="C7205" s="5">
        <f t="shared" si="112"/>
        <v>18.93451080661497</v>
      </c>
      <c r="D7205" t="s">
        <v>10</v>
      </c>
    </row>
    <row r="7206" spans="1:4" x14ac:dyDescent="0.3">
      <c r="A7206" s="14">
        <v>0.94000000000000028</v>
      </c>
      <c r="B7206" s="15">
        <v>14.474426545557332</v>
      </c>
      <c r="C7206" s="5">
        <f t="shared" si="112"/>
        <v>15.414426545557331</v>
      </c>
      <c r="D7206" t="s">
        <v>10</v>
      </c>
    </row>
    <row r="7207" spans="1:4" x14ac:dyDescent="0.3">
      <c r="A7207" s="14">
        <v>0.94000000000000028</v>
      </c>
      <c r="B7207" s="15">
        <v>10.797629818305179</v>
      </c>
      <c r="C7207" s="5">
        <f t="shared" si="112"/>
        <v>11.737629818305178</v>
      </c>
      <c r="D7207" t="s">
        <v>10</v>
      </c>
    </row>
    <row r="7208" spans="1:4" x14ac:dyDescent="0.3">
      <c r="A7208" s="14">
        <v>7.391758241758243</v>
      </c>
      <c r="B7208" s="15">
        <v>8.7139917367270527</v>
      </c>
      <c r="C7208" s="5">
        <f t="shared" si="112"/>
        <v>16.105749978485296</v>
      </c>
      <c r="D7208" t="s">
        <v>10</v>
      </c>
    </row>
    <row r="7209" spans="1:4" x14ac:dyDescent="0.3">
      <c r="A7209" s="14">
        <v>11.826813186813187</v>
      </c>
      <c r="B7209" s="15">
        <v>8.1235623343986596</v>
      </c>
      <c r="C7209" s="5">
        <f t="shared" si="112"/>
        <v>19.950375521211846</v>
      </c>
      <c r="D7209" t="s">
        <v>10</v>
      </c>
    </row>
    <row r="7210" spans="1:4" x14ac:dyDescent="0.3">
      <c r="A7210" s="14">
        <v>16.26186813186813</v>
      </c>
      <c r="B7210" s="15">
        <v>10.038653761103056</v>
      </c>
      <c r="C7210" s="5">
        <f t="shared" si="112"/>
        <v>26.300521892971187</v>
      </c>
      <c r="D7210" t="s">
        <v>10</v>
      </c>
    </row>
    <row r="7211" spans="1:4" x14ac:dyDescent="0.3">
      <c r="A7211" s="14">
        <v>16.26186813186813</v>
      </c>
      <c r="B7211" s="15">
        <v>14.809417197204601</v>
      </c>
      <c r="C7211" s="5">
        <f t="shared" si="112"/>
        <v>31.07128532907273</v>
      </c>
      <c r="D7211" t="s">
        <v>10</v>
      </c>
    </row>
    <row r="7212" spans="1:4" x14ac:dyDescent="0.3">
      <c r="A7212" s="14">
        <v>16.26186813186813</v>
      </c>
      <c r="B7212" s="15">
        <v>16.981672880368407</v>
      </c>
      <c r="C7212" s="5">
        <f t="shared" si="112"/>
        <v>33.243541012236534</v>
      </c>
      <c r="D7212" t="s">
        <v>10</v>
      </c>
    </row>
    <row r="7213" spans="1:4" x14ac:dyDescent="0.3">
      <c r="A7213" s="14">
        <v>15.522692307692306</v>
      </c>
      <c r="B7213" s="15">
        <v>18.403738565042929</v>
      </c>
      <c r="C7213" s="5">
        <f t="shared" si="112"/>
        <v>33.926430872735239</v>
      </c>
      <c r="D7213" t="s">
        <v>10</v>
      </c>
    </row>
    <row r="7214" spans="1:4" x14ac:dyDescent="0.3">
      <c r="A7214" s="14">
        <v>15.522692307692306</v>
      </c>
      <c r="B7214" s="15">
        <v>19.84608467184712</v>
      </c>
      <c r="C7214" s="5">
        <f t="shared" si="112"/>
        <v>35.368776979539426</v>
      </c>
      <c r="D7214" t="s">
        <v>10</v>
      </c>
    </row>
    <row r="7215" spans="1:4" x14ac:dyDescent="0.3">
      <c r="A7215" s="14">
        <v>12.565989010989011</v>
      </c>
      <c r="B7215" s="15">
        <v>21.602551668661654</v>
      </c>
      <c r="C7215" s="5">
        <f t="shared" si="112"/>
        <v>34.168540679650661</v>
      </c>
      <c r="D7215" t="s">
        <v>10</v>
      </c>
    </row>
    <row r="7216" spans="1:4" x14ac:dyDescent="0.3">
      <c r="A7216" s="14">
        <v>11.826813186813187</v>
      </c>
      <c r="B7216" s="15">
        <v>23.289087305627287</v>
      </c>
      <c r="C7216" s="5">
        <f t="shared" si="112"/>
        <v>35.115900492440474</v>
      </c>
      <c r="D7216" t="s">
        <v>10</v>
      </c>
    </row>
    <row r="7217" spans="1:4" x14ac:dyDescent="0.3">
      <c r="A7217" s="14">
        <v>15.522692307692306</v>
      </c>
      <c r="B7217" s="15">
        <v>24.971143166228984</v>
      </c>
      <c r="C7217" s="5">
        <f t="shared" si="112"/>
        <v>40.493835473921294</v>
      </c>
      <c r="D7217" t="s">
        <v>10</v>
      </c>
    </row>
    <row r="7218" spans="1:4" x14ac:dyDescent="0.3">
      <c r="A7218" s="14">
        <v>19.957747252747254</v>
      </c>
      <c r="B7218" s="15">
        <v>26.331926144279191</v>
      </c>
      <c r="C7218" s="5">
        <f t="shared" si="112"/>
        <v>46.289673397026448</v>
      </c>
      <c r="D7218" t="s">
        <v>10</v>
      </c>
    </row>
    <row r="7219" spans="1:4" x14ac:dyDescent="0.3">
      <c r="A7219" s="14">
        <v>19.957747252747254</v>
      </c>
      <c r="B7219" s="15">
        <v>26.81002418188309</v>
      </c>
      <c r="C7219" s="5">
        <f t="shared" si="112"/>
        <v>46.767771434630347</v>
      </c>
      <c r="D7219" t="s">
        <v>10</v>
      </c>
    </row>
    <row r="7220" spans="1:4" x14ac:dyDescent="0.3">
      <c r="A7220" s="14">
        <v>14.783516483516486</v>
      </c>
      <c r="B7220" s="15">
        <v>26.335167001269703</v>
      </c>
      <c r="C7220" s="5">
        <f t="shared" si="112"/>
        <v>41.118683484786189</v>
      </c>
      <c r="D7220" t="s">
        <v>10</v>
      </c>
    </row>
    <row r="7221" spans="1:4" x14ac:dyDescent="0.3">
      <c r="A7221" s="14">
        <v>7.391758241758243</v>
      </c>
      <c r="B7221" s="15">
        <v>23.278994242983725</v>
      </c>
      <c r="C7221" s="5">
        <f t="shared" si="112"/>
        <v>30.670752484741968</v>
      </c>
      <c r="D7221" t="s">
        <v>10</v>
      </c>
    </row>
    <row r="7222" spans="1:4" x14ac:dyDescent="0.3">
      <c r="A7222" s="14">
        <v>0.94000000000000028</v>
      </c>
      <c r="B7222" s="15">
        <v>22.42153500293869</v>
      </c>
      <c r="C7222" s="5">
        <f t="shared" si="112"/>
        <v>23.361535002938691</v>
      </c>
      <c r="D7222" t="s">
        <v>10</v>
      </c>
    </row>
    <row r="7223" spans="1:4" x14ac:dyDescent="0.3">
      <c r="A7223" s="14">
        <v>0.94000000000000028</v>
      </c>
      <c r="B7223" s="15">
        <v>22.75412479597453</v>
      </c>
      <c r="C7223" s="5">
        <f t="shared" si="112"/>
        <v>23.694124795974531</v>
      </c>
      <c r="D7223" t="s">
        <v>10</v>
      </c>
    </row>
    <row r="7224" spans="1:4" x14ac:dyDescent="0.3">
      <c r="A7224" s="14">
        <v>0.94000000000000028</v>
      </c>
      <c r="B7224" s="15">
        <v>23.336849185561981</v>
      </c>
      <c r="C7224" s="5">
        <f t="shared" si="112"/>
        <v>24.276849185561982</v>
      </c>
      <c r="D7224" t="s">
        <v>10</v>
      </c>
    </row>
    <row r="7225" spans="1:4" x14ac:dyDescent="0.3">
      <c r="A7225" s="14">
        <v>0.94000000000000028</v>
      </c>
      <c r="B7225" s="15">
        <v>23.616155241846801</v>
      </c>
      <c r="C7225" s="5">
        <f t="shared" si="112"/>
        <v>24.556155241846803</v>
      </c>
      <c r="D7225" t="s">
        <v>10</v>
      </c>
    </row>
    <row r="7226" spans="1:4" x14ac:dyDescent="0.3">
      <c r="A7226" s="12">
        <v>0.94000000000000006</v>
      </c>
      <c r="B7226" s="13">
        <v>29.30645584747192</v>
      </c>
      <c r="C7226" s="5">
        <f t="shared" si="112"/>
        <v>30.246455847471921</v>
      </c>
      <c r="D7226" t="s">
        <v>10</v>
      </c>
    </row>
    <row r="7227" spans="1:4" x14ac:dyDescent="0.3">
      <c r="A7227" s="12">
        <v>0.94000000000000006</v>
      </c>
      <c r="B7227" s="13">
        <v>27.209118141213224</v>
      </c>
      <c r="C7227" s="5">
        <f t="shared" si="112"/>
        <v>28.149118141213226</v>
      </c>
      <c r="D7227" t="s">
        <v>10</v>
      </c>
    </row>
    <row r="7228" spans="1:4" x14ac:dyDescent="0.3">
      <c r="A7228" s="12">
        <v>0.94000000000000006</v>
      </c>
      <c r="B7228" s="13">
        <v>24.270696892881542</v>
      </c>
      <c r="C7228" s="5">
        <f t="shared" si="112"/>
        <v>25.210696892881543</v>
      </c>
      <c r="D7228" t="s">
        <v>10</v>
      </c>
    </row>
    <row r="7229" spans="1:4" x14ac:dyDescent="0.3">
      <c r="A7229" s="12">
        <v>0.94000000000000006</v>
      </c>
      <c r="B7229" s="13">
        <v>20.501654275040437</v>
      </c>
      <c r="C7229" s="5">
        <f t="shared" si="112"/>
        <v>21.441654275040438</v>
      </c>
      <c r="D7229" t="s">
        <v>10</v>
      </c>
    </row>
    <row r="7230" spans="1:4" x14ac:dyDescent="0.3">
      <c r="A7230" s="12">
        <v>0.94000000000000006</v>
      </c>
      <c r="B7230" s="13">
        <v>16.578839650440027</v>
      </c>
      <c r="C7230" s="5">
        <f t="shared" si="112"/>
        <v>17.518839650440029</v>
      </c>
      <c r="D7230" t="s">
        <v>10</v>
      </c>
    </row>
    <row r="7231" spans="1:4" x14ac:dyDescent="0.3">
      <c r="A7231" s="12">
        <v>0.94000000000000006</v>
      </c>
      <c r="B7231" s="13">
        <v>13.401369828430429</v>
      </c>
      <c r="C7231" s="5">
        <f t="shared" si="112"/>
        <v>14.341369828430429</v>
      </c>
      <c r="D7231" t="s">
        <v>10</v>
      </c>
    </row>
    <row r="7232" spans="1:4" x14ac:dyDescent="0.3">
      <c r="A7232" s="12">
        <v>0.94000000000000006</v>
      </c>
      <c r="B7232" s="13">
        <v>10.727261990410534</v>
      </c>
      <c r="C7232" s="5">
        <f t="shared" si="112"/>
        <v>11.667261990410534</v>
      </c>
      <c r="D7232" t="s">
        <v>10</v>
      </c>
    </row>
    <row r="7233" spans="1:4" x14ac:dyDescent="0.3">
      <c r="A7233" s="12">
        <v>0.94000000000000006</v>
      </c>
      <c r="B7233" s="13">
        <v>8.2269603542291403</v>
      </c>
      <c r="C7233" s="5">
        <f t="shared" si="112"/>
        <v>9.1669603542291398</v>
      </c>
      <c r="D7233" t="s">
        <v>10</v>
      </c>
    </row>
    <row r="7234" spans="1:4" x14ac:dyDescent="0.3">
      <c r="A7234" s="12">
        <v>0.94000000000000006</v>
      </c>
      <c r="B7234" s="13">
        <v>6.2562184140255912</v>
      </c>
      <c r="C7234" s="5">
        <f t="shared" si="112"/>
        <v>7.1962184140255916</v>
      </c>
      <c r="D7234" t="s">
        <v>10</v>
      </c>
    </row>
    <row r="7235" spans="1:4" x14ac:dyDescent="0.3">
      <c r="A7235" s="12">
        <v>0.94000000000000006</v>
      </c>
      <c r="B7235" s="13">
        <v>5.0900031509444821</v>
      </c>
      <c r="C7235" s="5">
        <f t="shared" ref="C7235:C7298" si="113">SUM(A7235:B7235)</f>
        <v>6.0300031509444825</v>
      </c>
      <c r="D7235" t="s">
        <v>10</v>
      </c>
    </row>
    <row r="7236" spans="1:4" x14ac:dyDescent="0.3">
      <c r="A7236" s="12">
        <v>0.94000000000000006</v>
      </c>
      <c r="B7236" s="13">
        <v>5.1244618285953205</v>
      </c>
      <c r="C7236" s="5">
        <f t="shared" si="113"/>
        <v>6.0644618285953209</v>
      </c>
      <c r="D7236" t="s">
        <v>10</v>
      </c>
    </row>
    <row r="7237" spans="1:4" x14ac:dyDescent="0.3">
      <c r="A7237" s="12">
        <v>0.94000000000000006</v>
      </c>
      <c r="B7237" s="13">
        <v>6.0221968814835289</v>
      </c>
      <c r="C7237" s="5">
        <f t="shared" si="113"/>
        <v>6.9621968814835293</v>
      </c>
      <c r="D7237" t="s">
        <v>10</v>
      </c>
    </row>
    <row r="7238" spans="1:4" x14ac:dyDescent="0.3">
      <c r="A7238" s="12">
        <v>0.94000000000000006</v>
      </c>
      <c r="B7238" s="13">
        <v>8.2704311157523112</v>
      </c>
      <c r="C7238" s="5">
        <f t="shared" si="113"/>
        <v>9.2104311157523107</v>
      </c>
      <c r="D7238" t="s">
        <v>10</v>
      </c>
    </row>
    <row r="7239" spans="1:4" x14ac:dyDescent="0.3">
      <c r="A7239" s="12">
        <v>0.94000000000000006</v>
      </c>
      <c r="B7239" s="13">
        <v>11.280231596315655</v>
      </c>
      <c r="C7239" s="5">
        <f t="shared" si="113"/>
        <v>12.220231596315655</v>
      </c>
      <c r="D7239" t="s">
        <v>10</v>
      </c>
    </row>
    <row r="7240" spans="1:4" x14ac:dyDescent="0.3">
      <c r="A7240" s="12">
        <v>0.94000000000000006</v>
      </c>
      <c r="B7240" s="13">
        <v>14.454930878215668</v>
      </c>
      <c r="C7240" s="5">
        <f t="shared" si="113"/>
        <v>15.394930878215668</v>
      </c>
      <c r="D7240" t="s">
        <v>10</v>
      </c>
    </row>
    <row r="7241" spans="1:4" x14ac:dyDescent="0.3">
      <c r="A7241" s="12">
        <v>0.94000000000000006</v>
      </c>
      <c r="B7241" s="13">
        <v>17.736088893156293</v>
      </c>
      <c r="C7241" s="5">
        <f t="shared" si="113"/>
        <v>18.676088893156294</v>
      </c>
      <c r="D7241" t="s">
        <v>10</v>
      </c>
    </row>
    <row r="7242" spans="1:4" x14ac:dyDescent="0.3">
      <c r="A7242" s="12">
        <v>0.94000000000000006</v>
      </c>
      <c r="B7242" s="13">
        <v>21.19912284189256</v>
      </c>
      <c r="C7242" s="5">
        <f t="shared" si="113"/>
        <v>22.139122841892561</v>
      </c>
      <c r="D7242" t="s">
        <v>10</v>
      </c>
    </row>
    <row r="7243" spans="1:4" x14ac:dyDescent="0.3">
      <c r="A7243" s="12">
        <v>0.94000000000000006</v>
      </c>
      <c r="B7243" s="13">
        <v>25.119128388430532</v>
      </c>
      <c r="C7243" s="5">
        <f t="shared" si="113"/>
        <v>26.059128388430533</v>
      </c>
      <c r="D7243" t="s">
        <v>10</v>
      </c>
    </row>
    <row r="7244" spans="1:4" x14ac:dyDescent="0.3">
      <c r="A7244" s="12">
        <v>0.94000000000000006</v>
      </c>
      <c r="B7244" s="13">
        <v>28.887831888257956</v>
      </c>
      <c r="C7244" s="5">
        <f t="shared" si="113"/>
        <v>29.827831888257958</v>
      </c>
      <c r="D7244" t="s">
        <v>10</v>
      </c>
    </row>
    <row r="7245" spans="1:4" x14ac:dyDescent="0.3">
      <c r="A7245" s="12">
        <v>0.94000000000000006</v>
      </c>
      <c r="B7245" s="13">
        <v>31.406473561578796</v>
      </c>
      <c r="C7245" s="5">
        <f t="shared" si="113"/>
        <v>32.346473561578797</v>
      </c>
      <c r="D7245" t="s">
        <v>10</v>
      </c>
    </row>
    <row r="7246" spans="1:4" x14ac:dyDescent="0.3">
      <c r="A7246" s="12">
        <v>0.94000000000000006</v>
      </c>
      <c r="B7246" s="13">
        <v>32.710708508051312</v>
      </c>
      <c r="C7246" s="5">
        <f t="shared" si="113"/>
        <v>33.650708508051309</v>
      </c>
      <c r="D7246" t="s">
        <v>10</v>
      </c>
    </row>
    <row r="7247" spans="1:4" x14ac:dyDescent="0.3">
      <c r="A7247" s="12">
        <v>0.94000000000000006</v>
      </c>
      <c r="B7247" s="13">
        <v>33.14819860996019</v>
      </c>
      <c r="C7247" s="5">
        <f t="shared" si="113"/>
        <v>34.088198609960187</v>
      </c>
      <c r="D7247" t="s">
        <v>10</v>
      </c>
    </row>
    <row r="7248" spans="1:4" x14ac:dyDescent="0.3">
      <c r="A7248" s="12">
        <v>0.94000000000000006</v>
      </c>
      <c r="B7248" s="13">
        <v>32.560965344823074</v>
      </c>
      <c r="C7248" s="5">
        <f t="shared" si="113"/>
        <v>33.500965344823072</v>
      </c>
      <c r="D7248" t="s">
        <v>10</v>
      </c>
    </row>
    <row r="7249" spans="1:4" x14ac:dyDescent="0.3">
      <c r="A7249" s="12">
        <v>0.94000000000000006</v>
      </c>
      <c r="B7249" s="13">
        <v>31.206501520035097</v>
      </c>
      <c r="C7249" s="5">
        <f t="shared" si="113"/>
        <v>32.146501520035095</v>
      </c>
      <c r="D7249" t="s">
        <v>10</v>
      </c>
    </row>
    <row r="7250" spans="1:4" x14ac:dyDescent="0.3">
      <c r="A7250" s="12">
        <v>0.94000000000000006</v>
      </c>
      <c r="B7250" s="13">
        <v>29.30645584747192</v>
      </c>
      <c r="C7250" s="5">
        <f t="shared" si="113"/>
        <v>30.246455847471921</v>
      </c>
      <c r="D7250" t="s">
        <v>10</v>
      </c>
    </row>
    <row r="7251" spans="1:4" x14ac:dyDescent="0.3">
      <c r="A7251" s="12">
        <v>0.94000000000000006</v>
      </c>
      <c r="B7251" s="13">
        <v>27.209118141213224</v>
      </c>
      <c r="C7251" s="5">
        <f t="shared" si="113"/>
        <v>28.149118141213226</v>
      </c>
      <c r="D7251" t="s">
        <v>10</v>
      </c>
    </row>
    <row r="7252" spans="1:4" x14ac:dyDescent="0.3">
      <c r="A7252" s="12">
        <v>0.94000000000000006</v>
      </c>
      <c r="B7252" s="13">
        <v>24.270696892881542</v>
      </c>
      <c r="C7252" s="5">
        <f t="shared" si="113"/>
        <v>25.210696892881543</v>
      </c>
      <c r="D7252" t="s">
        <v>10</v>
      </c>
    </row>
    <row r="7253" spans="1:4" x14ac:dyDescent="0.3">
      <c r="A7253" s="12">
        <v>0.94000000000000006</v>
      </c>
      <c r="B7253" s="13">
        <v>20.501654275040437</v>
      </c>
      <c r="C7253" s="5">
        <f t="shared" si="113"/>
        <v>21.441654275040438</v>
      </c>
      <c r="D7253" t="s">
        <v>10</v>
      </c>
    </row>
    <row r="7254" spans="1:4" x14ac:dyDescent="0.3">
      <c r="A7254" s="12">
        <v>0.94000000000000006</v>
      </c>
      <c r="B7254" s="13">
        <v>16.578839650440027</v>
      </c>
      <c r="C7254" s="5">
        <f t="shared" si="113"/>
        <v>17.518839650440029</v>
      </c>
      <c r="D7254" t="s">
        <v>10</v>
      </c>
    </row>
    <row r="7255" spans="1:4" x14ac:dyDescent="0.3">
      <c r="A7255" s="12">
        <v>0.94000000000000006</v>
      </c>
      <c r="B7255" s="13">
        <v>13.401369828430429</v>
      </c>
      <c r="C7255" s="5">
        <f t="shared" si="113"/>
        <v>14.341369828430429</v>
      </c>
      <c r="D7255" t="s">
        <v>10</v>
      </c>
    </row>
    <row r="7256" spans="1:4" x14ac:dyDescent="0.3">
      <c r="A7256" s="12">
        <v>0.94000000000000006</v>
      </c>
      <c r="B7256" s="13">
        <v>10.727261990410534</v>
      </c>
      <c r="C7256" s="5">
        <f t="shared" si="113"/>
        <v>11.667261990410534</v>
      </c>
      <c r="D7256" t="s">
        <v>10</v>
      </c>
    </row>
    <row r="7257" spans="1:4" x14ac:dyDescent="0.3">
      <c r="A7257" s="12">
        <v>0.94000000000000006</v>
      </c>
      <c r="B7257" s="13">
        <v>8.2269603542291403</v>
      </c>
      <c r="C7257" s="5">
        <f t="shared" si="113"/>
        <v>9.1669603542291398</v>
      </c>
      <c r="D7257" t="s">
        <v>10</v>
      </c>
    </row>
    <row r="7258" spans="1:4" x14ac:dyDescent="0.3">
      <c r="A7258" s="12">
        <v>0.94000000000000006</v>
      </c>
      <c r="B7258" s="13">
        <v>6.2562184140255912</v>
      </c>
      <c r="C7258" s="5">
        <f t="shared" si="113"/>
        <v>7.1962184140255916</v>
      </c>
      <c r="D7258" t="s">
        <v>10</v>
      </c>
    </row>
    <row r="7259" spans="1:4" x14ac:dyDescent="0.3">
      <c r="A7259" s="12">
        <v>0.94000000000000006</v>
      </c>
      <c r="B7259" s="13">
        <v>5.0900031509444821</v>
      </c>
      <c r="C7259" s="5">
        <f t="shared" si="113"/>
        <v>6.0300031509444825</v>
      </c>
      <c r="D7259" t="s">
        <v>10</v>
      </c>
    </row>
    <row r="7260" spans="1:4" x14ac:dyDescent="0.3">
      <c r="A7260" s="12">
        <v>0.94000000000000006</v>
      </c>
      <c r="B7260" s="13">
        <v>5.1244618285953205</v>
      </c>
      <c r="C7260" s="5">
        <f t="shared" si="113"/>
        <v>6.0644618285953209</v>
      </c>
      <c r="D7260" t="s">
        <v>10</v>
      </c>
    </row>
    <row r="7261" spans="1:4" x14ac:dyDescent="0.3">
      <c r="A7261" s="12">
        <v>0.94000000000000006</v>
      </c>
      <c r="B7261" s="13">
        <v>6.0221968814835289</v>
      </c>
      <c r="C7261" s="5">
        <f t="shared" si="113"/>
        <v>6.9621968814835293</v>
      </c>
      <c r="D7261" t="s">
        <v>10</v>
      </c>
    </row>
    <row r="7262" spans="1:4" x14ac:dyDescent="0.3">
      <c r="A7262" s="12">
        <v>0.94000000000000006</v>
      </c>
      <c r="B7262" s="13">
        <v>8.2704311157523112</v>
      </c>
      <c r="C7262" s="5">
        <f t="shared" si="113"/>
        <v>9.2104311157523107</v>
      </c>
      <c r="D7262" t="s">
        <v>10</v>
      </c>
    </row>
    <row r="7263" spans="1:4" x14ac:dyDescent="0.3">
      <c r="A7263" s="12">
        <v>0.94000000000000006</v>
      </c>
      <c r="B7263" s="13">
        <v>11.280231596315655</v>
      </c>
      <c r="C7263" s="5">
        <f t="shared" si="113"/>
        <v>12.220231596315655</v>
      </c>
      <c r="D7263" t="s">
        <v>10</v>
      </c>
    </row>
    <row r="7264" spans="1:4" x14ac:dyDescent="0.3">
      <c r="A7264" s="12">
        <v>0.94000000000000006</v>
      </c>
      <c r="B7264" s="13">
        <v>14.454930878215668</v>
      </c>
      <c r="C7264" s="5">
        <f t="shared" si="113"/>
        <v>15.394930878215668</v>
      </c>
      <c r="D7264" t="s">
        <v>10</v>
      </c>
    </row>
    <row r="7265" spans="1:4" x14ac:dyDescent="0.3">
      <c r="A7265" s="12">
        <v>0.94000000000000006</v>
      </c>
      <c r="B7265" s="13">
        <v>17.736088893156293</v>
      </c>
      <c r="C7265" s="5">
        <f t="shared" si="113"/>
        <v>18.676088893156294</v>
      </c>
      <c r="D7265" t="s">
        <v>10</v>
      </c>
    </row>
    <row r="7266" spans="1:4" x14ac:dyDescent="0.3">
      <c r="A7266" s="12">
        <v>0.94000000000000006</v>
      </c>
      <c r="B7266" s="13">
        <v>21.19912284189256</v>
      </c>
      <c r="C7266" s="5">
        <f t="shared" si="113"/>
        <v>22.139122841892561</v>
      </c>
      <c r="D7266" t="s">
        <v>10</v>
      </c>
    </row>
    <row r="7267" spans="1:4" x14ac:dyDescent="0.3">
      <c r="A7267" s="12">
        <v>0.94000000000000006</v>
      </c>
      <c r="B7267" s="13">
        <v>25.119128388430532</v>
      </c>
      <c r="C7267" s="5">
        <f t="shared" si="113"/>
        <v>26.059128388430533</v>
      </c>
      <c r="D7267" t="s">
        <v>10</v>
      </c>
    </row>
    <row r="7268" spans="1:4" x14ac:dyDescent="0.3">
      <c r="A7268" s="12">
        <v>0.94000000000000006</v>
      </c>
      <c r="B7268" s="13">
        <v>28.887831888257956</v>
      </c>
      <c r="C7268" s="5">
        <f t="shared" si="113"/>
        <v>29.827831888257958</v>
      </c>
      <c r="D7268" t="s">
        <v>10</v>
      </c>
    </row>
    <row r="7269" spans="1:4" x14ac:dyDescent="0.3">
      <c r="A7269" s="12">
        <v>0.94000000000000006</v>
      </c>
      <c r="B7269" s="13">
        <v>31.406473561578796</v>
      </c>
      <c r="C7269" s="5">
        <f t="shared" si="113"/>
        <v>32.346473561578797</v>
      </c>
      <c r="D7269" t="s">
        <v>10</v>
      </c>
    </row>
    <row r="7270" spans="1:4" x14ac:dyDescent="0.3">
      <c r="A7270" s="12">
        <v>0.94000000000000006</v>
      </c>
      <c r="B7270" s="13">
        <v>32.710708508051312</v>
      </c>
      <c r="C7270" s="5">
        <f t="shared" si="113"/>
        <v>33.650708508051309</v>
      </c>
      <c r="D7270" t="s">
        <v>10</v>
      </c>
    </row>
    <row r="7271" spans="1:4" x14ac:dyDescent="0.3">
      <c r="A7271" s="12">
        <v>0.94000000000000006</v>
      </c>
      <c r="B7271" s="13">
        <v>33.14819860996019</v>
      </c>
      <c r="C7271" s="5">
        <f t="shared" si="113"/>
        <v>34.088198609960187</v>
      </c>
      <c r="D7271" t="s">
        <v>10</v>
      </c>
    </row>
    <row r="7272" spans="1:4" x14ac:dyDescent="0.3">
      <c r="A7272" s="12">
        <v>0.94000000000000006</v>
      </c>
      <c r="B7272" s="13">
        <v>32.560965344823074</v>
      </c>
      <c r="C7272" s="5">
        <f t="shared" si="113"/>
        <v>33.500965344823072</v>
      </c>
      <c r="D7272" t="s">
        <v>10</v>
      </c>
    </row>
    <row r="7273" spans="1:4" x14ac:dyDescent="0.3">
      <c r="A7273" s="12">
        <v>0.94000000000000006</v>
      </c>
      <c r="B7273" s="13">
        <v>31.206501520035097</v>
      </c>
      <c r="C7273" s="5">
        <f t="shared" si="113"/>
        <v>32.146501520035095</v>
      </c>
      <c r="D7273" t="s">
        <v>10</v>
      </c>
    </row>
    <row r="7274" spans="1:4" x14ac:dyDescent="0.3">
      <c r="A7274" s="14">
        <v>0.94000000000000028</v>
      </c>
      <c r="B7274" s="15">
        <v>23.146082161956141</v>
      </c>
      <c r="C7274" s="5">
        <f t="shared" si="113"/>
        <v>24.086082161956142</v>
      </c>
      <c r="D7274" t="s">
        <v>10</v>
      </c>
    </row>
    <row r="7275" spans="1:4" x14ac:dyDescent="0.3">
      <c r="A7275" s="14">
        <v>0.94000000000000028</v>
      </c>
      <c r="B7275" s="15">
        <v>21.689392077029439</v>
      </c>
      <c r="C7275" s="5">
        <f t="shared" si="113"/>
        <v>22.62939207702944</v>
      </c>
      <c r="D7275" t="s">
        <v>10</v>
      </c>
    </row>
    <row r="7276" spans="1:4" x14ac:dyDescent="0.3">
      <c r="A7276" s="14">
        <v>0.94000000000000028</v>
      </c>
      <c r="B7276" s="15">
        <v>19.935767698938587</v>
      </c>
      <c r="C7276" s="5">
        <f t="shared" si="113"/>
        <v>20.875767698938589</v>
      </c>
      <c r="D7276" t="s">
        <v>10</v>
      </c>
    </row>
    <row r="7277" spans="1:4" x14ac:dyDescent="0.3">
      <c r="A7277" s="14">
        <v>0.94000000000000028</v>
      </c>
      <c r="B7277" s="15">
        <v>17.994510806614969</v>
      </c>
      <c r="C7277" s="5">
        <f t="shared" si="113"/>
        <v>18.93451080661497</v>
      </c>
      <c r="D7277" t="s">
        <v>10</v>
      </c>
    </row>
    <row r="7278" spans="1:4" x14ac:dyDescent="0.3">
      <c r="A7278" s="14">
        <v>0.94000000000000028</v>
      </c>
      <c r="B7278" s="15">
        <v>14.474426545557332</v>
      </c>
      <c r="C7278" s="5">
        <f t="shared" si="113"/>
        <v>15.414426545557331</v>
      </c>
      <c r="D7278" t="s">
        <v>10</v>
      </c>
    </row>
    <row r="7279" spans="1:4" x14ac:dyDescent="0.3">
      <c r="A7279" s="14">
        <v>0.94000000000000028</v>
      </c>
      <c r="B7279" s="15">
        <v>10.797629818305179</v>
      </c>
      <c r="C7279" s="5">
        <f t="shared" si="113"/>
        <v>11.737629818305178</v>
      </c>
      <c r="D7279" t="s">
        <v>10</v>
      </c>
    </row>
    <row r="7280" spans="1:4" x14ac:dyDescent="0.3">
      <c r="A7280" s="14">
        <v>7.391758241758243</v>
      </c>
      <c r="B7280" s="15">
        <v>8.7139917367270527</v>
      </c>
      <c r="C7280" s="5">
        <f t="shared" si="113"/>
        <v>16.105749978485296</v>
      </c>
      <c r="D7280" t="s">
        <v>10</v>
      </c>
    </row>
    <row r="7281" spans="1:4" x14ac:dyDescent="0.3">
      <c r="A7281" s="14">
        <v>11.826813186813187</v>
      </c>
      <c r="B7281" s="15">
        <v>8.1235623343986596</v>
      </c>
      <c r="C7281" s="5">
        <f t="shared" si="113"/>
        <v>19.950375521211846</v>
      </c>
      <c r="D7281" t="s">
        <v>10</v>
      </c>
    </row>
    <row r="7282" spans="1:4" x14ac:dyDescent="0.3">
      <c r="A7282" s="14">
        <v>16.26186813186813</v>
      </c>
      <c r="B7282" s="15">
        <v>10.038653761103056</v>
      </c>
      <c r="C7282" s="5">
        <f t="shared" si="113"/>
        <v>26.300521892971187</v>
      </c>
      <c r="D7282" t="s">
        <v>10</v>
      </c>
    </row>
    <row r="7283" spans="1:4" x14ac:dyDescent="0.3">
      <c r="A7283" s="14">
        <v>16.26186813186813</v>
      </c>
      <c r="B7283" s="15">
        <v>14.809417197204601</v>
      </c>
      <c r="C7283" s="5">
        <f t="shared" si="113"/>
        <v>31.07128532907273</v>
      </c>
      <c r="D7283" t="s">
        <v>10</v>
      </c>
    </row>
    <row r="7284" spans="1:4" x14ac:dyDescent="0.3">
      <c r="A7284" s="14">
        <v>16.26186813186813</v>
      </c>
      <c r="B7284" s="15">
        <v>16.981672880368407</v>
      </c>
      <c r="C7284" s="5">
        <f t="shared" si="113"/>
        <v>33.243541012236534</v>
      </c>
      <c r="D7284" t="s">
        <v>10</v>
      </c>
    </row>
    <row r="7285" spans="1:4" x14ac:dyDescent="0.3">
      <c r="A7285" s="14">
        <v>15.522692307692306</v>
      </c>
      <c r="B7285" s="15">
        <v>18.403738565042929</v>
      </c>
      <c r="C7285" s="5">
        <f t="shared" si="113"/>
        <v>33.926430872735239</v>
      </c>
      <c r="D7285" t="s">
        <v>10</v>
      </c>
    </row>
    <row r="7286" spans="1:4" x14ac:dyDescent="0.3">
      <c r="A7286" s="14">
        <v>15.522692307692306</v>
      </c>
      <c r="B7286" s="15">
        <v>19.84608467184712</v>
      </c>
      <c r="C7286" s="5">
        <f t="shared" si="113"/>
        <v>35.368776979539426</v>
      </c>
      <c r="D7286" t="s">
        <v>10</v>
      </c>
    </row>
    <row r="7287" spans="1:4" x14ac:dyDescent="0.3">
      <c r="A7287" s="14">
        <v>12.565989010989011</v>
      </c>
      <c r="B7287" s="15">
        <v>21.602551668661654</v>
      </c>
      <c r="C7287" s="5">
        <f t="shared" si="113"/>
        <v>34.168540679650661</v>
      </c>
      <c r="D7287" t="s">
        <v>10</v>
      </c>
    </row>
    <row r="7288" spans="1:4" x14ac:dyDescent="0.3">
      <c r="A7288" s="14">
        <v>11.826813186813187</v>
      </c>
      <c r="B7288" s="15">
        <v>23.289087305627287</v>
      </c>
      <c r="C7288" s="5">
        <f t="shared" si="113"/>
        <v>35.115900492440474</v>
      </c>
      <c r="D7288" t="s">
        <v>10</v>
      </c>
    </row>
    <row r="7289" spans="1:4" x14ac:dyDescent="0.3">
      <c r="A7289" s="14">
        <v>15.522692307692306</v>
      </c>
      <c r="B7289" s="15">
        <v>24.971143166228984</v>
      </c>
      <c r="C7289" s="5">
        <f t="shared" si="113"/>
        <v>40.493835473921294</v>
      </c>
      <c r="D7289" t="s">
        <v>10</v>
      </c>
    </row>
    <row r="7290" spans="1:4" x14ac:dyDescent="0.3">
      <c r="A7290" s="14">
        <v>19.957747252747254</v>
      </c>
      <c r="B7290" s="15">
        <v>26.331926144279191</v>
      </c>
      <c r="C7290" s="5">
        <f t="shared" si="113"/>
        <v>46.289673397026448</v>
      </c>
      <c r="D7290" t="s">
        <v>10</v>
      </c>
    </row>
    <row r="7291" spans="1:4" x14ac:dyDescent="0.3">
      <c r="A7291" s="14">
        <v>19.957747252747254</v>
      </c>
      <c r="B7291" s="15">
        <v>26.81002418188309</v>
      </c>
      <c r="C7291" s="5">
        <f t="shared" si="113"/>
        <v>46.767771434630347</v>
      </c>
      <c r="D7291" t="s">
        <v>10</v>
      </c>
    </row>
    <row r="7292" spans="1:4" x14ac:dyDescent="0.3">
      <c r="A7292" s="14">
        <v>14.783516483516486</v>
      </c>
      <c r="B7292" s="15">
        <v>26.335167001269703</v>
      </c>
      <c r="C7292" s="5">
        <f t="shared" si="113"/>
        <v>41.118683484786189</v>
      </c>
      <c r="D7292" t="s">
        <v>10</v>
      </c>
    </row>
    <row r="7293" spans="1:4" x14ac:dyDescent="0.3">
      <c r="A7293" s="14">
        <v>7.391758241758243</v>
      </c>
      <c r="B7293" s="15">
        <v>23.278994242983725</v>
      </c>
      <c r="C7293" s="5">
        <f t="shared" si="113"/>
        <v>30.670752484741968</v>
      </c>
      <c r="D7293" t="s">
        <v>10</v>
      </c>
    </row>
    <row r="7294" spans="1:4" x14ac:dyDescent="0.3">
      <c r="A7294" s="14">
        <v>0.94000000000000028</v>
      </c>
      <c r="B7294" s="15">
        <v>22.42153500293869</v>
      </c>
      <c r="C7294" s="5">
        <f t="shared" si="113"/>
        <v>23.361535002938691</v>
      </c>
      <c r="D7294" t="s">
        <v>10</v>
      </c>
    </row>
    <row r="7295" spans="1:4" x14ac:dyDescent="0.3">
      <c r="A7295" s="14">
        <v>0.94000000000000028</v>
      </c>
      <c r="B7295" s="15">
        <v>22.75412479597453</v>
      </c>
      <c r="C7295" s="5">
        <f t="shared" si="113"/>
        <v>23.694124795974531</v>
      </c>
      <c r="D7295" t="s">
        <v>10</v>
      </c>
    </row>
    <row r="7296" spans="1:4" x14ac:dyDescent="0.3">
      <c r="A7296" s="14">
        <v>0.94000000000000028</v>
      </c>
      <c r="B7296" s="15">
        <v>23.336849185561981</v>
      </c>
      <c r="C7296" s="5">
        <f t="shared" si="113"/>
        <v>24.276849185561982</v>
      </c>
      <c r="D7296" t="s">
        <v>10</v>
      </c>
    </row>
    <row r="7297" spans="1:4" x14ac:dyDescent="0.3">
      <c r="A7297" s="14">
        <v>0.94000000000000028</v>
      </c>
      <c r="B7297" s="15">
        <v>23.616155241846801</v>
      </c>
      <c r="C7297" s="5">
        <f t="shared" si="113"/>
        <v>24.556155241846803</v>
      </c>
      <c r="D7297" t="s">
        <v>10</v>
      </c>
    </row>
    <row r="7298" spans="1:4" x14ac:dyDescent="0.3">
      <c r="A7298" s="14">
        <v>0.94000000000000028</v>
      </c>
      <c r="B7298" s="15">
        <v>23.146082161956141</v>
      </c>
      <c r="C7298" s="5">
        <f t="shared" si="113"/>
        <v>24.086082161956142</v>
      </c>
      <c r="D7298" t="s">
        <v>10</v>
      </c>
    </row>
    <row r="7299" spans="1:4" x14ac:dyDescent="0.3">
      <c r="A7299" s="14">
        <v>0.94000000000000028</v>
      </c>
      <c r="B7299" s="15">
        <v>21.689392077029439</v>
      </c>
      <c r="C7299" s="5">
        <f t="shared" ref="C7299:C7362" si="114">SUM(A7299:B7299)</f>
        <v>22.62939207702944</v>
      </c>
      <c r="D7299" t="s">
        <v>10</v>
      </c>
    </row>
    <row r="7300" spans="1:4" x14ac:dyDescent="0.3">
      <c r="A7300" s="14">
        <v>0.94000000000000028</v>
      </c>
      <c r="B7300" s="15">
        <v>19.935767698938587</v>
      </c>
      <c r="C7300" s="5">
        <f t="shared" si="114"/>
        <v>20.875767698938589</v>
      </c>
      <c r="D7300" t="s">
        <v>10</v>
      </c>
    </row>
    <row r="7301" spans="1:4" x14ac:dyDescent="0.3">
      <c r="A7301" s="14">
        <v>0.94000000000000028</v>
      </c>
      <c r="B7301" s="15">
        <v>17.994510806614969</v>
      </c>
      <c r="C7301" s="5">
        <f t="shared" si="114"/>
        <v>18.93451080661497</v>
      </c>
      <c r="D7301" t="s">
        <v>10</v>
      </c>
    </row>
    <row r="7302" spans="1:4" x14ac:dyDescent="0.3">
      <c r="A7302" s="14">
        <v>0.94000000000000028</v>
      </c>
      <c r="B7302" s="15">
        <v>14.474426545557332</v>
      </c>
      <c r="C7302" s="5">
        <f t="shared" si="114"/>
        <v>15.414426545557331</v>
      </c>
      <c r="D7302" t="s">
        <v>10</v>
      </c>
    </row>
    <row r="7303" spans="1:4" x14ac:dyDescent="0.3">
      <c r="A7303" s="14">
        <v>0.94000000000000028</v>
      </c>
      <c r="B7303" s="15">
        <v>10.797629818305179</v>
      </c>
      <c r="C7303" s="5">
        <f t="shared" si="114"/>
        <v>11.737629818305178</v>
      </c>
      <c r="D7303" t="s">
        <v>10</v>
      </c>
    </row>
    <row r="7304" spans="1:4" x14ac:dyDescent="0.3">
      <c r="A7304" s="14">
        <v>7.391758241758243</v>
      </c>
      <c r="B7304" s="15">
        <v>8.7139917367270527</v>
      </c>
      <c r="C7304" s="5">
        <f t="shared" si="114"/>
        <v>16.105749978485296</v>
      </c>
      <c r="D7304" t="s">
        <v>10</v>
      </c>
    </row>
    <row r="7305" spans="1:4" x14ac:dyDescent="0.3">
      <c r="A7305" s="14">
        <v>11.826813186813187</v>
      </c>
      <c r="B7305" s="15">
        <v>8.1235623343986596</v>
      </c>
      <c r="C7305" s="5">
        <f t="shared" si="114"/>
        <v>19.950375521211846</v>
      </c>
      <c r="D7305" t="s">
        <v>10</v>
      </c>
    </row>
    <row r="7306" spans="1:4" x14ac:dyDescent="0.3">
      <c r="A7306" s="14">
        <v>16.26186813186813</v>
      </c>
      <c r="B7306" s="15">
        <v>10.038653761103056</v>
      </c>
      <c r="C7306" s="5">
        <f t="shared" si="114"/>
        <v>26.300521892971187</v>
      </c>
      <c r="D7306" t="s">
        <v>10</v>
      </c>
    </row>
    <row r="7307" spans="1:4" x14ac:dyDescent="0.3">
      <c r="A7307" s="14">
        <v>16.26186813186813</v>
      </c>
      <c r="B7307" s="15">
        <v>14.809417197204601</v>
      </c>
      <c r="C7307" s="5">
        <f t="shared" si="114"/>
        <v>31.07128532907273</v>
      </c>
      <c r="D7307" t="s">
        <v>10</v>
      </c>
    </row>
    <row r="7308" spans="1:4" x14ac:dyDescent="0.3">
      <c r="A7308" s="14">
        <v>16.26186813186813</v>
      </c>
      <c r="B7308" s="15">
        <v>16.981672880368407</v>
      </c>
      <c r="C7308" s="5">
        <f t="shared" si="114"/>
        <v>33.243541012236534</v>
      </c>
      <c r="D7308" t="s">
        <v>10</v>
      </c>
    </row>
    <row r="7309" spans="1:4" x14ac:dyDescent="0.3">
      <c r="A7309" s="14">
        <v>15.522692307692306</v>
      </c>
      <c r="B7309" s="15">
        <v>18.403738565042929</v>
      </c>
      <c r="C7309" s="5">
        <f t="shared" si="114"/>
        <v>33.926430872735239</v>
      </c>
      <c r="D7309" t="s">
        <v>10</v>
      </c>
    </row>
    <row r="7310" spans="1:4" x14ac:dyDescent="0.3">
      <c r="A7310" s="14">
        <v>15.522692307692306</v>
      </c>
      <c r="B7310" s="15">
        <v>19.84608467184712</v>
      </c>
      <c r="C7310" s="5">
        <f t="shared" si="114"/>
        <v>35.368776979539426</v>
      </c>
      <c r="D7310" t="s">
        <v>10</v>
      </c>
    </row>
    <row r="7311" spans="1:4" x14ac:dyDescent="0.3">
      <c r="A7311" s="14">
        <v>12.565989010989011</v>
      </c>
      <c r="B7311" s="15">
        <v>21.602551668661654</v>
      </c>
      <c r="C7311" s="5">
        <f t="shared" si="114"/>
        <v>34.168540679650661</v>
      </c>
      <c r="D7311" t="s">
        <v>10</v>
      </c>
    </row>
    <row r="7312" spans="1:4" x14ac:dyDescent="0.3">
      <c r="A7312" s="14">
        <v>11.826813186813187</v>
      </c>
      <c r="B7312" s="15">
        <v>23.289087305627287</v>
      </c>
      <c r="C7312" s="5">
        <f t="shared" si="114"/>
        <v>35.115900492440474</v>
      </c>
      <c r="D7312" t="s">
        <v>10</v>
      </c>
    </row>
    <row r="7313" spans="1:4" x14ac:dyDescent="0.3">
      <c r="A7313" s="14">
        <v>15.522692307692306</v>
      </c>
      <c r="B7313" s="15">
        <v>24.971143166228984</v>
      </c>
      <c r="C7313" s="5">
        <f t="shared" si="114"/>
        <v>40.493835473921294</v>
      </c>
      <c r="D7313" t="s">
        <v>10</v>
      </c>
    </row>
    <row r="7314" spans="1:4" x14ac:dyDescent="0.3">
      <c r="A7314" s="14">
        <v>19.957747252747254</v>
      </c>
      <c r="B7314" s="15">
        <v>26.331926144279191</v>
      </c>
      <c r="C7314" s="5">
        <f t="shared" si="114"/>
        <v>46.289673397026448</v>
      </c>
      <c r="D7314" t="s">
        <v>10</v>
      </c>
    </row>
    <row r="7315" spans="1:4" x14ac:dyDescent="0.3">
      <c r="A7315" s="14">
        <v>19.957747252747254</v>
      </c>
      <c r="B7315" s="15">
        <v>26.81002418188309</v>
      </c>
      <c r="C7315" s="5">
        <f t="shared" si="114"/>
        <v>46.767771434630347</v>
      </c>
      <c r="D7315" t="s">
        <v>10</v>
      </c>
    </row>
    <row r="7316" spans="1:4" x14ac:dyDescent="0.3">
      <c r="A7316" s="14">
        <v>14.783516483516486</v>
      </c>
      <c r="B7316" s="15">
        <v>26.335167001269703</v>
      </c>
      <c r="C7316" s="5">
        <f t="shared" si="114"/>
        <v>41.118683484786189</v>
      </c>
      <c r="D7316" t="s">
        <v>10</v>
      </c>
    </row>
    <row r="7317" spans="1:4" x14ac:dyDescent="0.3">
      <c r="A7317" s="14">
        <v>7.391758241758243</v>
      </c>
      <c r="B7317" s="15">
        <v>23.278994242983725</v>
      </c>
      <c r="C7317" s="5">
        <f t="shared" si="114"/>
        <v>30.670752484741968</v>
      </c>
      <c r="D7317" t="s">
        <v>10</v>
      </c>
    </row>
    <row r="7318" spans="1:4" x14ac:dyDescent="0.3">
      <c r="A7318" s="14">
        <v>0.94000000000000028</v>
      </c>
      <c r="B7318" s="15">
        <v>22.42153500293869</v>
      </c>
      <c r="C7318" s="5">
        <f t="shared" si="114"/>
        <v>23.361535002938691</v>
      </c>
      <c r="D7318" t="s">
        <v>10</v>
      </c>
    </row>
    <row r="7319" spans="1:4" x14ac:dyDescent="0.3">
      <c r="A7319" s="14">
        <v>0.94000000000000028</v>
      </c>
      <c r="B7319" s="15">
        <v>22.75412479597453</v>
      </c>
      <c r="C7319" s="5">
        <f t="shared" si="114"/>
        <v>23.694124795974531</v>
      </c>
      <c r="D7319" t="s">
        <v>10</v>
      </c>
    </row>
    <row r="7320" spans="1:4" x14ac:dyDescent="0.3">
      <c r="A7320" s="14">
        <v>0.94000000000000028</v>
      </c>
      <c r="B7320" s="15">
        <v>23.336849185561981</v>
      </c>
      <c r="C7320" s="5">
        <f t="shared" si="114"/>
        <v>24.276849185561982</v>
      </c>
      <c r="D7320" t="s">
        <v>10</v>
      </c>
    </row>
    <row r="7321" spans="1:4" x14ac:dyDescent="0.3">
      <c r="A7321" s="14">
        <v>0.94000000000000028</v>
      </c>
      <c r="B7321" s="15">
        <v>23.616155241846801</v>
      </c>
      <c r="C7321" s="5">
        <f t="shared" si="114"/>
        <v>24.556155241846803</v>
      </c>
      <c r="D7321" t="s">
        <v>10</v>
      </c>
    </row>
    <row r="7322" spans="1:4" x14ac:dyDescent="0.3">
      <c r="A7322" s="14">
        <v>0.94000000000000028</v>
      </c>
      <c r="B7322" s="15">
        <v>23.146082161956141</v>
      </c>
      <c r="C7322" s="5">
        <f t="shared" si="114"/>
        <v>24.086082161956142</v>
      </c>
      <c r="D7322" t="s">
        <v>10</v>
      </c>
    </row>
    <row r="7323" spans="1:4" x14ac:dyDescent="0.3">
      <c r="A7323" s="14">
        <v>0.94000000000000028</v>
      </c>
      <c r="B7323" s="15">
        <v>21.689392077029439</v>
      </c>
      <c r="C7323" s="5">
        <f t="shared" si="114"/>
        <v>22.62939207702944</v>
      </c>
      <c r="D7323" t="s">
        <v>10</v>
      </c>
    </row>
    <row r="7324" spans="1:4" x14ac:dyDescent="0.3">
      <c r="A7324" s="14">
        <v>0.94000000000000028</v>
      </c>
      <c r="B7324" s="15">
        <v>19.935767698938587</v>
      </c>
      <c r="C7324" s="5">
        <f t="shared" si="114"/>
        <v>20.875767698938589</v>
      </c>
      <c r="D7324" t="s">
        <v>10</v>
      </c>
    </row>
    <row r="7325" spans="1:4" x14ac:dyDescent="0.3">
      <c r="A7325" s="14">
        <v>0.94000000000000028</v>
      </c>
      <c r="B7325" s="15">
        <v>17.994510806614969</v>
      </c>
      <c r="C7325" s="5">
        <f t="shared" si="114"/>
        <v>18.93451080661497</v>
      </c>
      <c r="D7325" t="s">
        <v>10</v>
      </c>
    </row>
    <row r="7326" spans="1:4" x14ac:dyDescent="0.3">
      <c r="A7326" s="14">
        <v>0.94000000000000028</v>
      </c>
      <c r="B7326" s="15">
        <v>14.474426545557332</v>
      </c>
      <c r="C7326" s="5">
        <f t="shared" si="114"/>
        <v>15.414426545557331</v>
      </c>
      <c r="D7326" t="s">
        <v>10</v>
      </c>
    </row>
    <row r="7327" spans="1:4" x14ac:dyDescent="0.3">
      <c r="A7327" s="14">
        <v>0.94000000000000028</v>
      </c>
      <c r="B7327" s="15">
        <v>10.797629818305179</v>
      </c>
      <c r="C7327" s="5">
        <f t="shared" si="114"/>
        <v>11.737629818305178</v>
      </c>
      <c r="D7327" t="s">
        <v>10</v>
      </c>
    </row>
    <row r="7328" spans="1:4" x14ac:dyDescent="0.3">
      <c r="A7328" s="14">
        <v>7.391758241758243</v>
      </c>
      <c r="B7328" s="15">
        <v>8.7139917367270527</v>
      </c>
      <c r="C7328" s="5">
        <f t="shared" si="114"/>
        <v>16.105749978485296</v>
      </c>
      <c r="D7328" t="s">
        <v>10</v>
      </c>
    </row>
    <row r="7329" spans="1:4" x14ac:dyDescent="0.3">
      <c r="A7329" s="14">
        <v>11.826813186813187</v>
      </c>
      <c r="B7329" s="15">
        <v>8.1235623343986596</v>
      </c>
      <c r="C7329" s="5">
        <f t="shared" si="114"/>
        <v>19.950375521211846</v>
      </c>
      <c r="D7329" t="s">
        <v>10</v>
      </c>
    </row>
    <row r="7330" spans="1:4" x14ac:dyDescent="0.3">
      <c r="A7330" s="14">
        <v>16.26186813186813</v>
      </c>
      <c r="B7330" s="15">
        <v>10.038653761103056</v>
      </c>
      <c r="C7330" s="5">
        <f t="shared" si="114"/>
        <v>26.300521892971187</v>
      </c>
      <c r="D7330" t="s">
        <v>10</v>
      </c>
    </row>
    <row r="7331" spans="1:4" x14ac:dyDescent="0.3">
      <c r="A7331" s="14">
        <v>16.26186813186813</v>
      </c>
      <c r="B7331" s="15">
        <v>14.809417197204601</v>
      </c>
      <c r="C7331" s="5">
        <f t="shared" si="114"/>
        <v>31.07128532907273</v>
      </c>
      <c r="D7331" t="s">
        <v>10</v>
      </c>
    </row>
    <row r="7332" spans="1:4" x14ac:dyDescent="0.3">
      <c r="A7332" s="14">
        <v>16.26186813186813</v>
      </c>
      <c r="B7332" s="15">
        <v>16.981672880368407</v>
      </c>
      <c r="C7332" s="5">
        <f t="shared" si="114"/>
        <v>33.243541012236534</v>
      </c>
      <c r="D7332" t="s">
        <v>10</v>
      </c>
    </row>
    <row r="7333" spans="1:4" x14ac:dyDescent="0.3">
      <c r="A7333" s="14">
        <v>15.522692307692306</v>
      </c>
      <c r="B7333" s="15">
        <v>18.403738565042929</v>
      </c>
      <c r="C7333" s="5">
        <f t="shared" si="114"/>
        <v>33.926430872735239</v>
      </c>
      <c r="D7333" t="s">
        <v>10</v>
      </c>
    </row>
    <row r="7334" spans="1:4" x14ac:dyDescent="0.3">
      <c r="A7334" s="14">
        <v>15.522692307692306</v>
      </c>
      <c r="B7334" s="15">
        <v>19.84608467184712</v>
      </c>
      <c r="C7334" s="5">
        <f t="shared" si="114"/>
        <v>35.368776979539426</v>
      </c>
      <c r="D7334" t="s">
        <v>10</v>
      </c>
    </row>
    <row r="7335" spans="1:4" x14ac:dyDescent="0.3">
      <c r="A7335" s="14">
        <v>12.565989010989011</v>
      </c>
      <c r="B7335" s="15">
        <v>21.602551668661654</v>
      </c>
      <c r="C7335" s="5">
        <f t="shared" si="114"/>
        <v>34.168540679650661</v>
      </c>
      <c r="D7335" t="s">
        <v>10</v>
      </c>
    </row>
    <row r="7336" spans="1:4" x14ac:dyDescent="0.3">
      <c r="A7336" s="14">
        <v>11.826813186813187</v>
      </c>
      <c r="B7336" s="15">
        <v>23.289087305627287</v>
      </c>
      <c r="C7336" s="5">
        <f t="shared" si="114"/>
        <v>35.115900492440474</v>
      </c>
      <c r="D7336" t="s">
        <v>10</v>
      </c>
    </row>
    <row r="7337" spans="1:4" x14ac:dyDescent="0.3">
      <c r="A7337" s="14">
        <v>15.522692307692306</v>
      </c>
      <c r="B7337" s="15">
        <v>24.971143166228984</v>
      </c>
      <c r="C7337" s="5">
        <f t="shared" si="114"/>
        <v>40.493835473921294</v>
      </c>
      <c r="D7337" t="s">
        <v>10</v>
      </c>
    </row>
    <row r="7338" spans="1:4" x14ac:dyDescent="0.3">
      <c r="A7338" s="14">
        <v>19.957747252747254</v>
      </c>
      <c r="B7338" s="15">
        <v>26.331926144279191</v>
      </c>
      <c r="C7338" s="5">
        <f t="shared" si="114"/>
        <v>46.289673397026448</v>
      </c>
      <c r="D7338" t="s">
        <v>10</v>
      </c>
    </row>
    <row r="7339" spans="1:4" x14ac:dyDescent="0.3">
      <c r="A7339" s="14">
        <v>19.957747252747254</v>
      </c>
      <c r="B7339" s="15">
        <v>26.81002418188309</v>
      </c>
      <c r="C7339" s="5">
        <f t="shared" si="114"/>
        <v>46.767771434630347</v>
      </c>
      <c r="D7339" t="s">
        <v>10</v>
      </c>
    </row>
    <row r="7340" spans="1:4" x14ac:dyDescent="0.3">
      <c r="A7340" s="14">
        <v>14.783516483516486</v>
      </c>
      <c r="B7340" s="15">
        <v>26.335167001269703</v>
      </c>
      <c r="C7340" s="5">
        <f t="shared" si="114"/>
        <v>41.118683484786189</v>
      </c>
      <c r="D7340" t="s">
        <v>10</v>
      </c>
    </row>
    <row r="7341" spans="1:4" x14ac:dyDescent="0.3">
      <c r="A7341" s="14">
        <v>7.391758241758243</v>
      </c>
      <c r="B7341" s="15">
        <v>23.278994242983725</v>
      </c>
      <c r="C7341" s="5">
        <f t="shared" si="114"/>
        <v>30.670752484741968</v>
      </c>
      <c r="D7341" t="s">
        <v>10</v>
      </c>
    </row>
    <row r="7342" spans="1:4" x14ac:dyDescent="0.3">
      <c r="A7342" s="14">
        <v>0.94000000000000028</v>
      </c>
      <c r="B7342" s="15">
        <v>22.42153500293869</v>
      </c>
      <c r="C7342" s="5">
        <f t="shared" si="114"/>
        <v>23.361535002938691</v>
      </c>
      <c r="D7342" t="s">
        <v>10</v>
      </c>
    </row>
    <row r="7343" spans="1:4" x14ac:dyDescent="0.3">
      <c r="A7343" s="14">
        <v>0.94000000000000028</v>
      </c>
      <c r="B7343" s="15">
        <v>22.75412479597453</v>
      </c>
      <c r="C7343" s="5">
        <f t="shared" si="114"/>
        <v>23.694124795974531</v>
      </c>
      <c r="D7343" t="s">
        <v>10</v>
      </c>
    </row>
    <row r="7344" spans="1:4" x14ac:dyDescent="0.3">
      <c r="A7344" s="14">
        <v>0.94000000000000028</v>
      </c>
      <c r="B7344" s="15">
        <v>23.336849185561981</v>
      </c>
      <c r="C7344" s="5">
        <f t="shared" si="114"/>
        <v>24.276849185561982</v>
      </c>
      <c r="D7344" t="s">
        <v>10</v>
      </c>
    </row>
    <row r="7345" spans="1:4" x14ac:dyDescent="0.3">
      <c r="A7345" s="14">
        <v>0.94000000000000028</v>
      </c>
      <c r="B7345" s="15">
        <v>23.616155241846801</v>
      </c>
      <c r="C7345" s="5">
        <f t="shared" si="114"/>
        <v>24.556155241846803</v>
      </c>
      <c r="D7345" t="s">
        <v>10</v>
      </c>
    </row>
    <row r="7346" spans="1:4" x14ac:dyDescent="0.3">
      <c r="A7346" s="14">
        <v>0.94000000000000028</v>
      </c>
      <c r="B7346" s="15">
        <v>23.146082161956141</v>
      </c>
      <c r="C7346" s="5">
        <f t="shared" si="114"/>
        <v>24.086082161956142</v>
      </c>
      <c r="D7346" t="s">
        <v>10</v>
      </c>
    </row>
    <row r="7347" spans="1:4" x14ac:dyDescent="0.3">
      <c r="A7347" s="14">
        <v>0.94000000000000028</v>
      </c>
      <c r="B7347" s="15">
        <v>21.689392077029439</v>
      </c>
      <c r="C7347" s="5">
        <f t="shared" si="114"/>
        <v>22.62939207702944</v>
      </c>
      <c r="D7347" t="s">
        <v>10</v>
      </c>
    </row>
    <row r="7348" spans="1:4" x14ac:dyDescent="0.3">
      <c r="A7348" s="14">
        <v>0.94000000000000028</v>
      </c>
      <c r="B7348" s="15">
        <v>19.935767698938587</v>
      </c>
      <c r="C7348" s="5">
        <f t="shared" si="114"/>
        <v>20.875767698938589</v>
      </c>
      <c r="D7348" t="s">
        <v>10</v>
      </c>
    </row>
    <row r="7349" spans="1:4" x14ac:dyDescent="0.3">
      <c r="A7349" s="14">
        <v>0.94000000000000028</v>
      </c>
      <c r="B7349" s="15">
        <v>17.994510806614969</v>
      </c>
      <c r="C7349" s="5">
        <f t="shared" si="114"/>
        <v>18.93451080661497</v>
      </c>
      <c r="D7349" t="s">
        <v>10</v>
      </c>
    </row>
    <row r="7350" spans="1:4" x14ac:dyDescent="0.3">
      <c r="A7350" s="14">
        <v>0.94000000000000028</v>
      </c>
      <c r="B7350" s="15">
        <v>14.474426545557332</v>
      </c>
      <c r="C7350" s="5">
        <f t="shared" si="114"/>
        <v>15.414426545557331</v>
      </c>
      <c r="D7350" t="s">
        <v>10</v>
      </c>
    </row>
    <row r="7351" spans="1:4" x14ac:dyDescent="0.3">
      <c r="A7351" s="14">
        <v>0.94000000000000028</v>
      </c>
      <c r="B7351" s="15">
        <v>10.797629818305179</v>
      </c>
      <c r="C7351" s="5">
        <f t="shared" si="114"/>
        <v>11.737629818305178</v>
      </c>
      <c r="D7351" t="s">
        <v>10</v>
      </c>
    </row>
    <row r="7352" spans="1:4" x14ac:dyDescent="0.3">
      <c r="A7352" s="14">
        <v>7.391758241758243</v>
      </c>
      <c r="B7352" s="15">
        <v>8.7139917367270527</v>
      </c>
      <c r="C7352" s="5">
        <f t="shared" si="114"/>
        <v>16.105749978485296</v>
      </c>
      <c r="D7352" t="s">
        <v>10</v>
      </c>
    </row>
    <row r="7353" spans="1:4" x14ac:dyDescent="0.3">
      <c r="A7353" s="14">
        <v>11.826813186813187</v>
      </c>
      <c r="B7353" s="15">
        <v>8.1235623343986596</v>
      </c>
      <c r="C7353" s="5">
        <f t="shared" si="114"/>
        <v>19.950375521211846</v>
      </c>
      <c r="D7353" t="s">
        <v>10</v>
      </c>
    </row>
    <row r="7354" spans="1:4" x14ac:dyDescent="0.3">
      <c r="A7354" s="14">
        <v>16.26186813186813</v>
      </c>
      <c r="B7354" s="15">
        <v>10.038653761103056</v>
      </c>
      <c r="C7354" s="5">
        <f t="shared" si="114"/>
        <v>26.300521892971187</v>
      </c>
      <c r="D7354" t="s">
        <v>10</v>
      </c>
    </row>
    <row r="7355" spans="1:4" x14ac:dyDescent="0.3">
      <c r="A7355" s="14">
        <v>16.26186813186813</v>
      </c>
      <c r="B7355" s="15">
        <v>14.809417197204601</v>
      </c>
      <c r="C7355" s="5">
        <f t="shared" si="114"/>
        <v>31.07128532907273</v>
      </c>
      <c r="D7355" t="s">
        <v>10</v>
      </c>
    </row>
    <row r="7356" spans="1:4" x14ac:dyDescent="0.3">
      <c r="A7356" s="14">
        <v>16.26186813186813</v>
      </c>
      <c r="B7356" s="15">
        <v>16.981672880368407</v>
      </c>
      <c r="C7356" s="5">
        <f t="shared" si="114"/>
        <v>33.243541012236534</v>
      </c>
      <c r="D7356" t="s">
        <v>10</v>
      </c>
    </row>
    <row r="7357" spans="1:4" x14ac:dyDescent="0.3">
      <c r="A7357" s="14">
        <v>15.522692307692306</v>
      </c>
      <c r="B7357" s="15">
        <v>18.403738565042929</v>
      </c>
      <c r="C7357" s="5">
        <f t="shared" si="114"/>
        <v>33.926430872735239</v>
      </c>
      <c r="D7357" t="s">
        <v>10</v>
      </c>
    </row>
    <row r="7358" spans="1:4" x14ac:dyDescent="0.3">
      <c r="A7358" s="14">
        <v>15.522692307692306</v>
      </c>
      <c r="B7358" s="15">
        <v>19.84608467184712</v>
      </c>
      <c r="C7358" s="5">
        <f t="shared" si="114"/>
        <v>35.368776979539426</v>
      </c>
      <c r="D7358" t="s">
        <v>10</v>
      </c>
    </row>
    <row r="7359" spans="1:4" x14ac:dyDescent="0.3">
      <c r="A7359" s="14">
        <v>12.565989010989011</v>
      </c>
      <c r="B7359" s="15">
        <v>21.602551668661654</v>
      </c>
      <c r="C7359" s="5">
        <f t="shared" si="114"/>
        <v>34.168540679650661</v>
      </c>
      <c r="D7359" t="s">
        <v>10</v>
      </c>
    </row>
    <row r="7360" spans="1:4" x14ac:dyDescent="0.3">
      <c r="A7360" s="14">
        <v>11.826813186813187</v>
      </c>
      <c r="B7360" s="15">
        <v>23.289087305627287</v>
      </c>
      <c r="C7360" s="5">
        <f t="shared" si="114"/>
        <v>35.115900492440474</v>
      </c>
      <c r="D7360" t="s">
        <v>10</v>
      </c>
    </row>
    <row r="7361" spans="1:4" x14ac:dyDescent="0.3">
      <c r="A7361" s="14">
        <v>15.522692307692306</v>
      </c>
      <c r="B7361" s="15">
        <v>24.971143166228984</v>
      </c>
      <c r="C7361" s="5">
        <f t="shared" si="114"/>
        <v>40.493835473921294</v>
      </c>
      <c r="D7361" t="s">
        <v>10</v>
      </c>
    </row>
    <row r="7362" spans="1:4" x14ac:dyDescent="0.3">
      <c r="A7362" s="14">
        <v>19.957747252747254</v>
      </c>
      <c r="B7362" s="15">
        <v>26.331926144279191</v>
      </c>
      <c r="C7362" s="5">
        <f t="shared" si="114"/>
        <v>46.289673397026448</v>
      </c>
      <c r="D7362" t="s">
        <v>10</v>
      </c>
    </row>
    <row r="7363" spans="1:4" x14ac:dyDescent="0.3">
      <c r="A7363" s="14">
        <v>19.957747252747254</v>
      </c>
      <c r="B7363" s="15">
        <v>26.81002418188309</v>
      </c>
      <c r="C7363" s="5">
        <f t="shared" ref="C7363:C7426" si="115">SUM(A7363:B7363)</f>
        <v>46.767771434630347</v>
      </c>
      <c r="D7363" t="s">
        <v>10</v>
      </c>
    </row>
    <row r="7364" spans="1:4" x14ac:dyDescent="0.3">
      <c r="A7364" s="14">
        <v>14.783516483516486</v>
      </c>
      <c r="B7364" s="15">
        <v>26.335167001269703</v>
      </c>
      <c r="C7364" s="5">
        <f t="shared" si="115"/>
        <v>41.118683484786189</v>
      </c>
      <c r="D7364" t="s">
        <v>10</v>
      </c>
    </row>
    <row r="7365" spans="1:4" x14ac:dyDescent="0.3">
      <c r="A7365" s="14">
        <v>7.391758241758243</v>
      </c>
      <c r="B7365" s="15">
        <v>23.278994242983725</v>
      </c>
      <c r="C7365" s="5">
        <f t="shared" si="115"/>
        <v>30.670752484741968</v>
      </c>
      <c r="D7365" t="s">
        <v>10</v>
      </c>
    </row>
    <row r="7366" spans="1:4" x14ac:dyDescent="0.3">
      <c r="A7366" s="14">
        <v>0.94000000000000028</v>
      </c>
      <c r="B7366" s="15">
        <v>22.42153500293869</v>
      </c>
      <c r="C7366" s="5">
        <f t="shared" si="115"/>
        <v>23.361535002938691</v>
      </c>
      <c r="D7366" t="s">
        <v>10</v>
      </c>
    </row>
    <row r="7367" spans="1:4" x14ac:dyDescent="0.3">
      <c r="A7367" s="14">
        <v>0.94000000000000028</v>
      </c>
      <c r="B7367" s="15">
        <v>22.75412479597453</v>
      </c>
      <c r="C7367" s="5">
        <f t="shared" si="115"/>
        <v>23.694124795974531</v>
      </c>
      <c r="D7367" t="s">
        <v>10</v>
      </c>
    </row>
    <row r="7368" spans="1:4" x14ac:dyDescent="0.3">
      <c r="A7368" s="14">
        <v>0.94000000000000028</v>
      </c>
      <c r="B7368" s="15">
        <v>23.336849185561981</v>
      </c>
      <c r="C7368" s="5">
        <f t="shared" si="115"/>
        <v>24.276849185561982</v>
      </c>
      <c r="D7368" t="s">
        <v>10</v>
      </c>
    </row>
    <row r="7369" spans="1:4" x14ac:dyDescent="0.3">
      <c r="A7369" s="14">
        <v>0.94000000000000028</v>
      </c>
      <c r="B7369" s="15">
        <v>23.616155241846801</v>
      </c>
      <c r="C7369" s="5">
        <f t="shared" si="115"/>
        <v>24.556155241846803</v>
      </c>
      <c r="D7369" t="s">
        <v>10</v>
      </c>
    </row>
    <row r="7370" spans="1:4" x14ac:dyDescent="0.3">
      <c r="A7370" s="14">
        <v>0.94000000000000028</v>
      </c>
      <c r="B7370" s="15">
        <v>23.146082161956141</v>
      </c>
      <c r="C7370" s="5">
        <f t="shared" si="115"/>
        <v>24.086082161956142</v>
      </c>
      <c r="D7370" t="s">
        <v>10</v>
      </c>
    </row>
    <row r="7371" spans="1:4" x14ac:dyDescent="0.3">
      <c r="A7371" s="14">
        <v>0.94000000000000028</v>
      </c>
      <c r="B7371" s="15">
        <v>21.689392077029439</v>
      </c>
      <c r="C7371" s="5">
        <f t="shared" si="115"/>
        <v>22.62939207702944</v>
      </c>
      <c r="D7371" t="s">
        <v>10</v>
      </c>
    </row>
    <row r="7372" spans="1:4" x14ac:dyDescent="0.3">
      <c r="A7372" s="14">
        <v>0.94000000000000028</v>
      </c>
      <c r="B7372" s="15">
        <v>19.935767698938587</v>
      </c>
      <c r="C7372" s="5">
        <f t="shared" si="115"/>
        <v>20.875767698938589</v>
      </c>
      <c r="D7372" t="s">
        <v>10</v>
      </c>
    </row>
    <row r="7373" spans="1:4" x14ac:dyDescent="0.3">
      <c r="A7373" s="14">
        <v>0.94000000000000028</v>
      </c>
      <c r="B7373" s="15">
        <v>17.994510806614969</v>
      </c>
      <c r="C7373" s="5">
        <f t="shared" si="115"/>
        <v>18.93451080661497</v>
      </c>
      <c r="D7373" t="s">
        <v>10</v>
      </c>
    </row>
    <row r="7374" spans="1:4" x14ac:dyDescent="0.3">
      <c r="A7374" s="14">
        <v>0.94000000000000028</v>
      </c>
      <c r="B7374" s="15">
        <v>14.474426545557332</v>
      </c>
      <c r="C7374" s="5">
        <f t="shared" si="115"/>
        <v>15.414426545557331</v>
      </c>
      <c r="D7374" t="s">
        <v>10</v>
      </c>
    </row>
    <row r="7375" spans="1:4" x14ac:dyDescent="0.3">
      <c r="A7375" s="14">
        <v>0.94000000000000028</v>
      </c>
      <c r="B7375" s="15">
        <v>10.797629818305179</v>
      </c>
      <c r="C7375" s="5">
        <f t="shared" si="115"/>
        <v>11.737629818305178</v>
      </c>
      <c r="D7375" t="s">
        <v>10</v>
      </c>
    </row>
    <row r="7376" spans="1:4" x14ac:dyDescent="0.3">
      <c r="A7376" s="14">
        <v>7.391758241758243</v>
      </c>
      <c r="B7376" s="15">
        <v>8.7139917367270527</v>
      </c>
      <c r="C7376" s="5">
        <f t="shared" si="115"/>
        <v>16.105749978485296</v>
      </c>
      <c r="D7376" t="s">
        <v>10</v>
      </c>
    </row>
    <row r="7377" spans="1:4" x14ac:dyDescent="0.3">
      <c r="A7377" s="14">
        <v>11.826813186813187</v>
      </c>
      <c r="B7377" s="15">
        <v>8.1235623343986596</v>
      </c>
      <c r="C7377" s="5">
        <f t="shared" si="115"/>
        <v>19.950375521211846</v>
      </c>
      <c r="D7377" t="s">
        <v>10</v>
      </c>
    </row>
    <row r="7378" spans="1:4" x14ac:dyDescent="0.3">
      <c r="A7378" s="14">
        <v>16.26186813186813</v>
      </c>
      <c r="B7378" s="15">
        <v>10.038653761103056</v>
      </c>
      <c r="C7378" s="5">
        <f t="shared" si="115"/>
        <v>26.300521892971187</v>
      </c>
      <c r="D7378" t="s">
        <v>10</v>
      </c>
    </row>
    <row r="7379" spans="1:4" x14ac:dyDescent="0.3">
      <c r="A7379" s="14">
        <v>16.26186813186813</v>
      </c>
      <c r="B7379" s="15">
        <v>14.809417197204601</v>
      </c>
      <c r="C7379" s="5">
        <f t="shared" si="115"/>
        <v>31.07128532907273</v>
      </c>
      <c r="D7379" t="s">
        <v>10</v>
      </c>
    </row>
    <row r="7380" spans="1:4" x14ac:dyDescent="0.3">
      <c r="A7380" s="14">
        <v>16.26186813186813</v>
      </c>
      <c r="B7380" s="15">
        <v>16.981672880368407</v>
      </c>
      <c r="C7380" s="5">
        <f t="shared" si="115"/>
        <v>33.243541012236534</v>
      </c>
      <c r="D7380" t="s">
        <v>10</v>
      </c>
    </row>
    <row r="7381" spans="1:4" x14ac:dyDescent="0.3">
      <c r="A7381" s="14">
        <v>15.522692307692306</v>
      </c>
      <c r="B7381" s="15">
        <v>18.403738565042929</v>
      </c>
      <c r="C7381" s="5">
        <f t="shared" si="115"/>
        <v>33.926430872735239</v>
      </c>
      <c r="D7381" t="s">
        <v>10</v>
      </c>
    </row>
    <row r="7382" spans="1:4" x14ac:dyDescent="0.3">
      <c r="A7382" s="14">
        <v>15.522692307692306</v>
      </c>
      <c r="B7382" s="15">
        <v>19.84608467184712</v>
      </c>
      <c r="C7382" s="5">
        <f t="shared" si="115"/>
        <v>35.368776979539426</v>
      </c>
      <c r="D7382" t="s">
        <v>10</v>
      </c>
    </row>
    <row r="7383" spans="1:4" x14ac:dyDescent="0.3">
      <c r="A7383" s="14">
        <v>12.565989010989011</v>
      </c>
      <c r="B7383" s="15">
        <v>21.602551668661654</v>
      </c>
      <c r="C7383" s="5">
        <f t="shared" si="115"/>
        <v>34.168540679650661</v>
      </c>
      <c r="D7383" t="s">
        <v>10</v>
      </c>
    </row>
    <row r="7384" spans="1:4" x14ac:dyDescent="0.3">
      <c r="A7384" s="14">
        <v>11.826813186813187</v>
      </c>
      <c r="B7384" s="15">
        <v>23.289087305627287</v>
      </c>
      <c r="C7384" s="5">
        <f t="shared" si="115"/>
        <v>35.115900492440474</v>
      </c>
      <c r="D7384" t="s">
        <v>10</v>
      </c>
    </row>
    <row r="7385" spans="1:4" x14ac:dyDescent="0.3">
      <c r="A7385" s="14">
        <v>15.522692307692306</v>
      </c>
      <c r="B7385" s="15">
        <v>24.971143166228984</v>
      </c>
      <c r="C7385" s="5">
        <f t="shared" si="115"/>
        <v>40.493835473921294</v>
      </c>
      <c r="D7385" t="s">
        <v>10</v>
      </c>
    </row>
    <row r="7386" spans="1:4" x14ac:dyDescent="0.3">
      <c r="A7386" s="14">
        <v>19.957747252747254</v>
      </c>
      <c r="B7386" s="15">
        <v>26.331926144279191</v>
      </c>
      <c r="C7386" s="5">
        <f t="shared" si="115"/>
        <v>46.289673397026448</v>
      </c>
      <c r="D7386" t="s">
        <v>10</v>
      </c>
    </row>
    <row r="7387" spans="1:4" x14ac:dyDescent="0.3">
      <c r="A7387" s="14">
        <v>19.957747252747254</v>
      </c>
      <c r="B7387" s="15">
        <v>26.81002418188309</v>
      </c>
      <c r="C7387" s="5">
        <f t="shared" si="115"/>
        <v>46.767771434630347</v>
      </c>
      <c r="D7387" t="s">
        <v>10</v>
      </c>
    </row>
    <row r="7388" spans="1:4" x14ac:dyDescent="0.3">
      <c r="A7388" s="14">
        <v>14.783516483516486</v>
      </c>
      <c r="B7388" s="15">
        <v>26.335167001269703</v>
      </c>
      <c r="C7388" s="5">
        <f t="shared" si="115"/>
        <v>41.118683484786189</v>
      </c>
      <c r="D7388" t="s">
        <v>10</v>
      </c>
    </row>
    <row r="7389" spans="1:4" x14ac:dyDescent="0.3">
      <c r="A7389" s="14">
        <v>7.391758241758243</v>
      </c>
      <c r="B7389" s="15">
        <v>23.278994242983725</v>
      </c>
      <c r="C7389" s="5">
        <f t="shared" si="115"/>
        <v>30.670752484741968</v>
      </c>
      <c r="D7389" t="s">
        <v>10</v>
      </c>
    </row>
    <row r="7390" spans="1:4" x14ac:dyDescent="0.3">
      <c r="A7390" s="14">
        <v>0.94000000000000028</v>
      </c>
      <c r="B7390" s="15">
        <v>22.42153500293869</v>
      </c>
      <c r="C7390" s="5">
        <f t="shared" si="115"/>
        <v>23.361535002938691</v>
      </c>
      <c r="D7390" t="s">
        <v>10</v>
      </c>
    </row>
    <row r="7391" spans="1:4" x14ac:dyDescent="0.3">
      <c r="A7391" s="14">
        <v>0.94000000000000028</v>
      </c>
      <c r="B7391" s="15">
        <v>22.75412479597453</v>
      </c>
      <c r="C7391" s="5">
        <f t="shared" si="115"/>
        <v>23.694124795974531</v>
      </c>
      <c r="D7391" t="s">
        <v>10</v>
      </c>
    </row>
    <row r="7392" spans="1:4" x14ac:dyDescent="0.3">
      <c r="A7392" s="14">
        <v>0.94000000000000028</v>
      </c>
      <c r="B7392" s="15">
        <v>23.336849185561981</v>
      </c>
      <c r="C7392" s="5">
        <f t="shared" si="115"/>
        <v>24.276849185561982</v>
      </c>
      <c r="D7392" t="s">
        <v>10</v>
      </c>
    </row>
    <row r="7393" spans="1:4" x14ac:dyDescent="0.3">
      <c r="A7393" s="14">
        <v>0.94000000000000028</v>
      </c>
      <c r="B7393" s="15">
        <v>23.616155241846801</v>
      </c>
      <c r="C7393" s="5">
        <f t="shared" si="115"/>
        <v>24.556155241846803</v>
      </c>
      <c r="D7393" t="s">
        <v>10</v>
      </c>
    </row>
    <row r="7394" spans="1:4" x14ac:dyDescent="0.3">
      <c r="A7394" s="12">
        <v>0.94000000000000006</v>
      </c>
      <c r="B7394" s="13">
        <v>29.30645584747192</v>
      </c>
      <c r="C7394" s="5">
        <f t="shared" si="115"/>
        <v>30.246455847471921</v>
      </c>
      <c r="D7394" t="s">
        <v>10</v>
      </c>
    </row>
    <row r="7395" spans="1:4" x14ac:dyDescent="0.3">
      <c r="A7395" s="12">
        <v>0.94000000000000006</v>
      </c>
      <c r="B7395" s="13">
        <v>27.209118141213224</v>
      </c>
      <c r="C7395" s="5">
        <f t="shared" si="115"/>
        <v>28.149118141213226</v>
      </c>
      <c r="D7395" t="s">
        <v>10</v>
      </c>
    </row>
    <row r="7396" spans="1:4" x14ac:dyDescent="0.3">
      <c r="A7396" s="12">
        <v>0.94000000000000006</v>
      </c>
      <c r="B7396" s="13">
        <v>24.270696892881542</v>
      </c>
      <c r="C7396" s="5">
        <f t="shared" si="115"/>
        <v>25.210696892881543</v>
      </c>
      <c r="D7396" t="s">
        <v>10</v>
      </c>
    </row>
    <row r="7397" spans="1:4" x14ac:dyDescent="0.3">
      <c r="A7397" s="12">
        <v>0.94000000000000006</v>
      </c>
      <c r="B7397" s="13">
        <v>20.501654275040437</v>
      </c>
      <c r="C7397" s="5">
        <f t="shared" si="115"/>
        <v>21.441654275040438</v>
      </c>
      <c r="D7397" t="s">
        <v>10</v>
      </c>
    </row>
    <row r="7398" spans="1:4" x14ac:dyDescent="0.3">
      <c r="A7398" s="12">
        <v>0.94000000000000006</v>
      </c>
      <c r="B7398" s="13">
        <v>16.578839650440027</v>
      </c>
      <c r="C7398" s="5">
        <f t="shared" si="115"/>
        <v>17.518839650440029</v>
      </c>
      <c r="D7398" t="s">
        <v>10</v>
      </c>
    </row>
    <row r="7399" spans="1:4" x14ac:dyDescent="0.3">
      <c r="A7399" s="12">
        <v>0.94000000000000006</v>
      </c>
      <c r="B7399" s="13">
        <v>13.401369828430429</v>
      </c>
      <c r="C7399" s="5">
        <f t="shared" si="115"/>
        <v>14.341369828430429</v>
      </c>
      <c r="D7399" t="s">
        <v>10</v>
      </c>
    </row>
    <row r="7400" spans="1:4" x14ac:dyDescent="0.3">
      <c r="A7400" s="12">
        <v>0.94000000000000006</v>
      </c>
      <c r="B7400" s="13">
        <v>10.727261990410534</v>
      </c>
      <c r="C7400" s="5">
        <f t="shared" si="115"/>
        <v>11.667261990410534</v>
      </c>
      <c r="D7400" t="s">
        <v>10</v>
      </c>
    </row>
    <row r="7401" spans="1:4" x14ac:dyDescent="0.3">
      <c r="A7401" s="12">
        <v>0.94000000000000006</v>
      </c>
      <c r="B7401" s="13">
        <v>8.2269603542291403</v>
      </c>
      <c r="C7401" s="5">
        <f t="shared" si="115"/>
        <v>9.1669603542291398</v>
      </c>
      <c r="D7401" t="s">
        <v>10</v>
      </c>
    </row>
    <row r="7402" spans="1:4" x14ac:dyDescent="0.3">
      <c r="A7402" s="12">
        <v>0.94000000000000006</v>
      </c>
      <c r="B7402" s="13">
        <v>6.2562184140255912</v>
      </c>
      <c r="C7402" s="5">
        <f t="shared" si="115"/>
        <v>7.1962184140255916</v>
      </c>
      <c r="D7402" t="s">
        <v>10</v>
      </c>
    </row>
    <row r="7403" spans="1:4" x14ac:dyDescent="0.3">
      <c r="A7403" s="12">
        <v>0.94000000000000006</v>
      </c>
      <c r="B7403" s="13">
        <v>5.0900031509444821</v>
      </c>
      <c r="C7403" s="5">
        <f t="shared" si="115"/>
        <v>6.0300031509444825</v>
      </c>
      <c r="D7403" t="s">
        <v>10</v>
      </c>
    </row>
    <row r="7404" spans="1:4" x14ac:dyDescent="0.3">
      <c r="A7404" s="12">
        <v>0.94000000000000006</v>
      </c>
      <c r="B7404" s="13">
        <v>5.1244618285953205</v>
      </c>
      <c r="C7404" s="5">
        <f t="shared" si="115"/>
        <v>6.0644618285953209</v>
      </c>
      <c r="D7404" t="s">
        <v>10</v>
      </c>
    </row>
    <row r="7405" spans="1:4" x14ac:dyDescent="0.3">
      <c r="A7405" s="12">
        <v>0.94000000000000006</v>
      </c>
      <c r="B7405" s="13">
        <v>6.0221968814835289</v>
      </c>
      <c r="C7405" s="5">
        <f t="shared" si="115"/>
        <v>6.9621968814835293</v>
      </c>
      <c r="D7405" t="s">
        <v>10</v>
      </c>
    </row>
    <row r="7406" spans="1:4" x14ac:dyDescent="0.3">
      <c r="A7406" s="12">
        <v>0.94000000000000006</v>
      </c>
      <c r="B7406" s="13">
        <v>8.2704311157523112</v>
      </c>
      <c r="C7406" s="5">
        <f t="shared" si="115"/>
        <v>9.2104311157523107</v>
      </c>
      <c r="D7406" t="s">
        <v>10</v>
      </c>
    </row>
    <row r="7407" spans="1:4" x14ac:dyDescent="0.3">
      <c r="A7407" s="12">
        <v>0.94000000000000006</v>
      </c>
      <c r="B7407" s="13">
        <v>11.280231596315655</v>
      </c>
      <c r="C7407" s="5">
        <f t="shared" si="115"/>
        <v>12.220231596315655</v>
      </c>
      <c r="D7407" t="s">
        <v>10</v>
      </c>
    </row>
    <row r="7408" spans="1:4" x14ac:dyDescent="0.3">
      <c r="A7408" s="12">
        <v>0.94000000000000006</v>
      </c>
      <c r="B7408" s="13">
        <v>14.454930878215668</v>
      </c>
      <c r="C7408" s="5">
        <f t="shared" si="115"/>
        <v>15.394930878215668</v>
      </c>
      <c r="D7408" t="s">
        <v>10</v>
      </c>
    </row>
    <row r="7409" spans="1:4" x14ac:dyDescent="0.3">
      <c r="A7409" s="12">
        <v>0.94000000000000006</v>
      </c>
      <c r="B7409" s="13">
        <v>17.736088893156293</v>
      </c>
      <c r="C7409" s="5">
        <f t="shared" si="115"/>
        <v>18.676088893156294</v>
      </c>
      <c r="D7409" t="s">
        <v>10</v>
      </c>
    </row>
    <row r="7410" spans="1:4" x14ac:dyDescent="0.3">
      <c r="A7410" s="12">
        <v>0.94000000000000006</v>
      </c>
      <c r="B7410" s="13">
        <v>21.19912284189256</v>
      </c>
      <c r="C7410" s="5">
        <f t="shared" si="115"/>
        <v>22.139122841892561</v>
      </c>
      <c r="D7410" t="s">
        <v>10</v>
      </c>
    </row>
    <row r="7411" spans="1:4" x14ac:dyDescent="0.3">
      <c r="A7411" s="12">
        <v>0.94000000000000006</v>
      </c>
      <c r="B7411" s="13">
        <v>25.119128388430532</v>
      </c>
      <c r="C7411" s="5">
        <f t="shared" si="115"/>
        <v>26.059128388430533</v>
      </c>
      <c r="D7411" t="s">
        <v>10</v>
      </c>
    </row>
    <row r="7412" spans="1:4" x14ac:dyDescent="0.3">
      <c r="A7412" s="12">
        <v>0.94000000000000006</v>
      </c>
      <c r="B7412" s="13">
        <v>28.887831888257956</v>
      </c>
      <c r="C7412" s="5">
        <f t="shared" si="115"/>
        <v>29.827831888257958</v>
      </c>
      <c r="D7412" t="s">
        <v>10</v>
      </c>
    </row>
    <row r="7413" spans="1:4" x14ac:dyDescent="0.3">
      <c r="A7413" s="12">
        <v>0.94000000000000006</v>
      </c>
      <c r="B7413" s="13">
        <v>31.406473561578796</v>
      </c>
      <c r="C7413" s="5">
        <f t="shared" si="115"/>
        <v>32.346473561578797</v>
      </c>
      <c r="D7413" t="s">
        <v>10</v>
      </c>
    </row>
    <row r="7414" spans="1:4" x14ac:dyDescent="0.3">
      <c r="A7414" s="12">
        <v>0.94000000000000006</v>
      </c>
      <c r="B7414" s="13">
        <v>32.710708508051312</v>
      </c>
      <c r="C7414" s="5">
        <f t="shared" si="115"/>
        <v>33.650708508051309</v>
      </c>
      <c r="D7414" t="s">
        <v>10</v>
      </c>
    </row>
    <row r="7415" spans="1:4" x14ac:dyDescent="0.3">
      <c r="A7415" s="12">
        <v>0.94000000000000006</v>
      </c>
      <c r="B7415" s="13">
        <v>33.14819860996019</v>
      </c>
      <c r="C7415" s="5">
        <f t="shared" si="115"/>
        <v>34.088198609960187</v>
      </c>
      <c r="D7415" t="s">
        <v>10</v>
      </c>
    </row>
    <row r="7416" spans="1:4" x14ac:dyDescent="0.3">
      <c r="A7416" s="12">
        <v>0.94000000000000006</v>
      </c>
      <c r="B7416" s="13">
        <v>32.560965344823074</v>
      </c>
      <c r="C7416" s="5">
        <f t="shared" si="115"/>
        <v>33.500965344823072</v>
      </c>
      <c r="D7416" t="s">
        <v>10</v>
      </c>
    </row>
    <row r="7417" spans="1:4" x14ac:dyDescent="0.3">
      <c r="A7417" s="12">
        <v>0.94000000000000006</v>
      </c>
      <c r="B7417" s="13">
        <v>31.206501520035097</v>
      </c>
      <c r="C7417" s="5">
        <f t="shared" si="115"/>
        <v>32.146501520035095</v>
      </c>
      <c r="D7417" t="s">
        <v>10</v>
      </c>
    </row>
    <row r="7418" spans="1:4" x14ac:dyDescent="0.3">
      <c r="A7418" s="12">
        <v>0.94000000000000006</v>
      </c>
      <c r="B7418" s="13">
        <v>29.30645584747192</v>
      </c>
      <c r="C7418" s="5">
        <f t="shared" si="115"/>
        <v>30.246455847471921</v>
      </c>
      <c r="D7418" t="s">
        <v>10</v>
      </c>
    </row>
    <row r="7419" spans="1:4" x14ac:dyDescent="0.3">
      <c r="A7419" s="12">
        <v>0.94000000000000006</v>
      </c>
      <c r="B7419" s="13">
        <v>27.209118141213224</v>
      </c>
      <c r="C7419" s="5">
        <f t="shared" si="115"/>
        <v>28.149118141213226</v>
      </c>
      <c r="D7419" t="s">
        <v>10</v>
      </c>
    </row>
    <row r="7420" spans="1:4" x14ac:dyDescent="0.3">
      <c r="A7420" s="12">
        <v>0.94000000000000006</v>
      </c>
      <c r="B7420" s="13">
        <v>24.270696892881542</v>
      </c>
      <c r="C7420" s="5">
        <f t="shared" si="115"/>
        <v>25.210696892881543</v>
      </c>
      <c r="D7420" t="s">
        <v>10</v>
      </c>
    </row>
    <row r="7421" spans="1:4" x14ac:dyDescent="0.3">
      <c r="A7421" s="12">
        <v>0.94000000000000006</v>
      </c>
      <c r="B7421" s="13">
        <v>20.501654275040437</v>
      </c>
      <c r="C7421" s="5">
        <f t="shared" si="115"/>
        <v>21.441654275040438</v>
      </c>
      <c r="D7421" t="s">
        <v>10</v>
      </c>
    </row>
    <row r="7422" spans="1:4" x14ac:dyDescent="0.3">
      <c r="A7422" s="12">
        <v>0.94000000000000006</v>
      </c>
      <c r="B7422" s="13">
        <v>16.578839650440027</v>
      </c>
      <c r="C7422" s="5">
        <f t="shared" si="115"/>
        <v>17.518839650440029</v>
      </c>
      <c r="D7422" t="s">
        <v>10</v>
      </c>
    </row>
    <row r="7423" spans="1:4" x14ac:dyDescent="0.3">
      <c r="A7423" s="12">
        <v>0.94000000000000006</v>
      </c>
      <c r="B7423" s="13">
        <v>13.401369828430429</v>
      </c>
      <c r="C7423" s="5">
        <f t="shared" si="115"/>
        <v>14.341369828430429</v>
      </c>
      <c r="D7423" t="s">
        <v>10</v>
      </c>
    </row>
    <row r="7424" spans="1:4" x14ac:dyDescent="0.3">
      <c r="A7424" s="12">
        <v>0.94000000000000006</v>
      </c>
      <c r="B7424" s="13">
        <v>10.727261990410534</v>
      </c>
      <c r="C7424" s="5">
        <f t="shared" si="115"/>
        <v>11.667261990410534</v>
      </c>
      <c r="D7424" t="s">
        <v>10</v>
      </c>
    </row>
    <row r="7425" spans="1:4" x14ac:dyDescent="0.3">
      <c r="A7425" s="12">
        <v>0.94000000000000006</v>
      </c>
      <c r="B7425" s="13">
        <v>8.2269603542291403</v>
      </c>
      <c r="C7425" s="5">
        <f t="shared" si="115"/>
        <v>9.1669603542291398</v>
      </c>
      <c r="D7425" t="s">
        <v>10</v>
      </c>
    </row>
    <row r="7426" spans="1:4" x14ac:dyDescent="0.3">
      <c r="A7426" s="12">
        <v>0.94000000000000006</v>
      </c>
      <c r="B7426" s="13">
        <v>6.2562184140255912</v>
      </c>
      <c r="C7426" s="5">
        <f t="shared" si="115"/>
        <v>7.1962184140255916</v>
      </c>
      <c r="D7426" t="s">
        <v>10</v>
      </c>
    </row>
    <row r="7427" spans="1:4" x14ac:dyDescent="0.3">
      <c r="A7427" s="12">
        <v>0.94000000000000006</v>
      </c>
      <c r="B7427" s="13">
        <v>5.0900031509444821</v>
      </c>
      <c r="C7427" s="5">
        <f t="shared" ref="C7427:C7490" si="116">SUM(A7427:B7427)</f>
        <v>6.0300031509444825</v>
      </c>
      <c r="D7427" t="s">
        <v>10</v>
      </c>
    </row>
    <row r="7428" spans="1:4" x14ac:dyDescent="0.3">
      <c r="A7428" s="12">
        <v>0.94000000000000006</v>
      </c>
      <c r="B7428" s="13">
        <v>5.1244618285953205</v>
      </c>
      <c r="C7428" s="5">
        <f t="shared" si="116"/>
        <v>6.0644618285953209</v>
      </c>
      <c r="D7428" t="s">
        <v>10</v>
      </c>
    </row>
    <row r="7429" spans="1:4" x14ac:dyDescent="0.3">
      <c r="A7429" s="12">
        <v>0.94000000000000006</v>
      </c>
      <c r="B7429" s="13">
        <v>6.0221968814835289</v>
      </c>
      <c r="C7429" s="5">
        <f t="shared" si="116"/>
        <v>6.9621968814835293</v>
      </c>
      <c r="D7429" t="s">
        <v>10</v>
      </c>
    </row>
    <row r="7430" spans="1:4" x14ac:dyDescent="0.3">
      <c r="A7430" s="12">
        <v>0.94000000000000006</v>
      </c>
      <c r="B7430" s="13">
        <v>8.2704311157523112</v>
      </c>
      <c r="C7430" s="5">
        <f t="shared" si="116"/>
        <v>9.2104311157523107</v>
      </c>
      <c r="D7430" t="s">
        <v>10</v>
      </c>
    </row>
    <row r="7431" spans="1:4" x14ac:dyDescent="0.3">
      <c r="A7431" s="12">
        <v>0.94000000000000006</v>
      </c>
      <c r="B7431" s="13">
        <v>11.280231596315655</v>
      </c>
      <c r="C7431" s="5">
        <f t="shared" si="116"/>
        <v>12.220231596315655</v>
      </c>
      <c r="D7431" t="s">
        <v>10</v>
      </c>
    </row>
    <row r="7432" spans="1:4" x14ac:dyDescent="0.3">
      <c r="A7432" s="12">
        <v>0.94000000000000006</v>
      </c>
      <c r="B7432" s="13">
        <v>14.454930878215668</v>
      </c>
      <c r="C7432" s="5">
        <f t="shared" si="116"/>
        <v>15.394930878215668</v>
      </c>
      <c r="D7432" t="s">
        <v>10</v>
      </c>
    </row>
    <row r="7433" spans="1:4" x14ac:dyDescent="0.3">
      <c r="A7433" s="12">
        <v>0.94000000000000006</v>
      </c>
      <c r="B7433" s="13">
        <v>17.736088893156293</v>
      </c>
      <c r="C7433" s="5">
        <f t="shared" si="116"/>
        <v>18.676088893156294</v>
      </c>
      <c r="D7433" t="s">
        <v>10</v>
      </c>
    </row>
    <row r="7434" spans="1:4" x14ac:dyDescent="0.3">
      <c r="A7434" s="12">
        <v>0.94000000000000006</v>
      </c>
      <c r="B7434" s="13">
        <v>21.19912284189256</v>
      </c>
      <c r="C7434" s="5">
        <f t="shared" si="116"/>
        <v>22.139122841892561</v>
      </c>
      <c r="D7434" t="s">
        <v>10</v>
      </c>
    </row>
    <row r="7435" spans="1:4" x14ac:dyDescent="0.3">
      <c r="A7435" s="12">
        <v>0.94000000000000006</v>
      </c>
      <c r="B7435" s="13">
        <v>25.119128388430532</v>
      </c>
      <c r="C7435" s="5">
        <f t="shared" si="116"/>
        <v>26.059128388430533</v>
      </c>
      <c r="D7435" t="s">
        <v>10</v>
      </c>
    </row>
    <row r="7436" spans="1:4" x14ac:dyDescent="0.3">
      <c r="A7436" s="12">
        <v>0.94000000000000006</v>
      </c>
      <c r="B7436" s="13">
        <v>28.887831888257956</v>
      </c>
      <c r="C7436" s="5">
        <f t="shared" si="116"/>
        <v>29.827831888257958</v>
      </c>
      <c r="D7436" t="s">
        <v>10</v>
      </c>
    </row>
    <row r="7437" spans="1:4" x14ac:dyDescent="0.3">
      <c r="A7437" s="12">
        <v>0.94000000000000006</v>
      </c>
      <c r="B7437" s="13">
        <v>31.406473561578796</v>
      </c>
      <c r="C7437" s="5">
        <f t="shared" si="116"/>
        <v>32.346473561578797</v>
      </c>
      <c r="D7437" t="s">
        <v>10</v>
      </c>
    </row>
    <row r="7438" spans="1:4" x14ac:dyDescent="0.3">
      <c r="A7438" s="12">
        <v>0.94000000000000006</v>
      </c>
      <c r="B7438" s="13">
        <v>32.710708508051312</v>
      </c>
      <c r="C7438" s="5">
        <f t="shared" si="116"/>
        <v>33.650708508051309</v>
      </c>
      <c r="D7438" t="s">
        <v>10</v>
      </c>
    </row>
    <row r="7439" spans="1:4" x14ac:dyDescent="0.3">
      <c r="A7439" s="12">
        <v>0.94000000000000006</v>
      </c>
      <c r="B7439" s="13">
        <v>33.14819860996019</v>
      </c>
      <c r="C7439" s="5">
        <f t="shared" si="116"/>
        <v>34.088198609960187</v>
      </c>
      <c r="D7439" t="s">
        <v>10</v>
      </c>
    </row>
    <row r="7440" spans="1:4" x14ac:dyDescent="0.3">
      <c r="A7440" s="12">
        <v>0.94000000000000006</v>
      </c>
      <c r="B7440" s="13">
        <v>32.560965344823074</v>
      </c>
      <c r="C7440" s="5">
        <f t="shared" si="116"/>
        <v>33.500965344823072</v>
      </c>
      <c r="D7440" t="s">
        <v>10</v>
      </c>
    </row>
    <row r="7441" spans="1:4" x14ac:dyDescent="0.3">
      <c r="A7441" s="12">
        <v>0.94000000000000006</v>
      </c>
      <c r="B7441" s="13">
        <v>31.206501520035097</v>
      </c>
      <c r="C7441" s="5">
        <f t="shared" si="116"/>
        <v>32.146501520035095</v>
      </c>
      <c r="D7441" t="s">
        <v>10</v>
      </c>
    </row>
    <row r="7442" spans="1:4" x14ac:dyDescent="0.3">
      <c r="A7442" s="14">
        <v>0.94000000000000028</v>
      </c>
      <c r="B7442" s="15">
        <v>23.146082161956141</v>
      </c>
      <c r="C7442" s="5">
        <f t="shared" si="116"/>
        <v>24.086082161956142</v>
      </c>
      <c r="D7442" t="s">
        <v>10</v>
      </c>
    </row>
    <row r="7443" spans="1:4" x14ac:dyDescent="0.3">
      <c r="A7443" s="14">
        <v>0.94000000000000028</v>
      </c>
      <c r="B7443" s="15">
        <v>21.689392077029439</v>
      </c>
      <c r="C7443" s="5">
        <f t="shared" si="116"/>
        <v>22.62939207702944</v>
      </c>
      <c r="D7443" t="s">
        <v>10</v>
      </c>
    </row>
    <row r="7444" spans="1:4" x14ac:dyDescent="0.3">
      <c r="A7444" s="14">
        <v>0.94000000000000028</v>
      </c>
      <c r="B7444" s="15">
        <v>19.935767698938587</v>
      </c>
      <c r="C7444" s="5">
        <f t="shared" si="116"/>
        <v>20.875767698938589</v>
      </c>
      <c r="D7444" t="s">
        <v>10</v>
      </c>
    </row>
    <row r="7445" spans="1:4" x14ac:dyDescent="0.3">
      <c r="A7445" s="14">
        <v>0.94000000000000028</v>
      </c>
      <c r="B7445" s="15">
        <v>17.994510806614969</v>
      </c>
      <c r="C7445" s="5">
        <f t="shared" si="116"/>
        <v>18.93451080661497</v>
      </c>
      <c r="D7445" t="s">
        <v>10</v>
      </c>
    </row>
    <row r="7446" spans="1:4" x14ac:dyDescent="0.3">
      <c r="A7446" s="14">
        <v>0.94000000000000028</v>
      </c>
      <c r="B7446" s="15">
        <v>14.474426545557332</v>
      </c>
      <c r="C7446" s="5">
        <f t="shared" si="116"/>
        <v>15.414426545557331</v>
      </c>
      <c r="D7446" t="s">
        <v>10</v>
      </c>
    </row>
    <row r="7447" spans="1:4" x14ac:dyDescent="0.3">
      <c r="A7447" s="14">
        <v>0.94000000000000028</v>
      </c>
      <c r="B7447" s="15">
        <v>10.797629818305179</v>
      </c>
      <c r="C7447" s="5">
        <f t="shared" si="116"/>
        <v>11.737629818305178</v>
      </c>
      <c r="D7447" t="s">
        <v>10</v>
      </c>
    </row>
    <row r="7448" spans="1:4" x14ac:dyDescent="0.3">
      <c r="A7448" s="14">
        <v>7.391758241758243</v>
      </c>
      <c r="B7448" s="15">
        <v>8.7139917367270527</v>
      </c>
      <c r="C7448" s="5">
        <f t="shared" si="116"/>
        <v>16.105749978485296</v>
      </c>
      <c r="D7448" t="s">
        <v>10</v>
      </c>
    </row>
    <row r="7449" spans="1:4" x14ac:dyDescent="0.3">
      <c r="A7449" s="14">
        <v>11.826813186813187</v>
      </c>
      <c r="B7449" s="15">
        <v>8.1235623343986596</v>
      </c>
      <c r="C7449" s="5">
        <f t="shared" si="116"/>
        <v>19.950375521211846</v>
      </c>
      <c r="D7449" t="s">
        <v>10</v>
      </c>
    </row>
    <row r="7450" spans="1:4" x14ac:dyDescent="0.3">
      <c r="A7450" s="14">
        <v>16.26186813186813</v>
      </c>
      <c r="B7450" s="15">
        <v>10.038653761103056</v>
      </c>
      <c r="C7450" s="5">
        <f t="shared" si="116"/>
        <v>26.300521892971187</v>
      </c>
      <c r="D7450" t="s">
        <v>10</v>
      </c>
    </row>
    <row r="7451" spans="1:4" x14ac:dyDescent="0.3">
      <c r="A7451" s="14">
        <v>16.26186813186813</v>
      </c>
      <c r="B7451" s="15">
        <v>14.809417197204601</v>
      </c>
      <c r="C7451" s="5">
        <f t="shared" si="116"/>
        <v>31.07128532907273</v>
      </c>
      <c r="D7451" t="s">
        <v>10</v>
      </c>
    </row>
    <row r="7452" spans="1:4" x14ac:dyDescent="0.3">
      <c r="A7452" s="14">
        <v>16.26186813186813</v>
      </c>
      <c r="B7452" s="15">
        <v>16.981672880368407</v>
      </c>
      <c r="C7452" s="5">
        <f t="shared" si="116"/>
        <v>33.243541012236534</v>
      </c>
      <c r="D7452" t="s">
        <v>10</v>
      </c>
    </row>
    <row r="7453" spans="1:4" x14ac:dyDescent="0.3">
      <c r="A7453" s="14">
        <v>15.522692307692306</v>
      </c>
      <c r="B7453" s="15">
        <v>18.403738565042929</v>
      </c>
      <c r="C7453" s="5">
        <f t="shared" si="116"/>
        <v>33.926430872735239</v>
      </c>
      <c r="D7453" t="s">
        <v>10</v>
      </c>
    </row>
    <row r="7454" spans="1:4" x14ac:dyDescent="0.3">
      <c r="A7454" s="14">
        <v>15.522692307692306</v>
      </c>
      <c r="B7454" s="15">
        <v>19.84608467184712</v>
      </c>
      <c r="C7454" s="5">
        <f t="shared" si="116"/>
        <v>35.368776979539426</v>
      </c>
      <c r="D7454" t="s">
        <v>10</v>
      </c>
    </row>
    <row r="7455" spans="1:4" x14ac:dyDescent="0.3">
      <c r="A7455" s="14">
        <v>12.565989010989011</v>
      </c>
      <c r="B7455" s="15">
        <v>21.602551668661654</v>
      </c>
      <c r="C7455" s="5">
        <f t="shared" si="116"/>
        <v>34.168540679650661</v>
      </c>
      <c r="D7455" t="s">
        <v>10</v>
      </c>
    </row>
    <row r="7456" spans="1:4" x14ac:dyDescent="0.3">
      <c r="A7456" s="14">
        <v>11.826813186813187</v>
      </c>
      <c r="B7456" s="15">
        <v>23.289087305627287</v>
      </c>
      <c r="C7456" s="5">
        <f t="shared" si="116"/>
        <v>35.115900492440474</v>
      </c>
      <c r="D7456" t="s">
        <v>10</v>
      </c>
    </row>
    <row r="7457" spans="1:4" x14ac:dyDescent="0.3">
      <c r="A7457" s="14">
        <v>15.522692307692306</v>
      </c>
      <c r="B7457" s="15">
        <v>24.971143166228984</v>
      </c>
      <c r="C7457" s="5">
        <f t="shared" si="116"/>
        <v>40.493835473921294</v>
      </c>
      <c r="D7457" t="s">
        <v>10</v>
      </c>
    </row>
    <row r="7458" spans="1:4" x14ac:dyDescent="0.3">
      <c r="A7458" s="14">
        <v>19.957747252747254</v>
      </c>
      <c r="B7458" s="15">
        <v>26.331926144279191</v>
      </c>
      <c r="C7458" s="5">
        <f t="shared" si="116"/>
        <v>46.289673397026448</v>
      </c>
      <c r="D7458" t="s">
        <v>10</v>
      </c>
    </row>
    <row r="7459" spans="1:4" x14ac:dyDescent="0.3">
      <c r="A7459" s="14">
        <v>19.957747252747254</v>
      </c>
      <c r="B7459" s="15">
        <v>26.81002418188309</v>
      </c>
      <c r="C7459" s="5">
        <f t="shared" si="116"/>
        <v>46.767771434630347</v>
      </c>
      <c r="D7459" t="s">
        <v>10</v>
      </c>
    </row>
    <row r="7460" spans="1:4" x14ac:dyDescent="0.3">
      <c r="A7460" s="14">
        <v>14.783516483516486</v>
      </c>
      <c r="B7460" s="15">
        <v>26.335167001269703</v>
      </c>
      <c r="C7460" s="5">
        <f t="shared" si="116"/>
        <v>41.118683484786189</v>
      </c>
      <c r="D7460" t="s">
        <v>10</v>
      </c>
    </row>
    <row r="7461" spans="1:4" x14ac:dyDescent="0.3">
      <c r="A7461" s="14">
        <v>7.391758241758243</v>
      </c>
      <c r="B7461" s="15">
        <v>23.278994242983725</v>
      </c>
      <c r="C7461" s="5">
        <f t="shared" si="116"/>
        <v>30.670752484741968</v>
      </c>
      <c r="D7461" t="s">
        <v>10</v>
      </c>
    </row>
    <row r="7462" spans="1:4" x14ac:dyDescent="0.3">
      <c r="A7462" s="14">
        <v>0.94000000000000028</v>
      </c>
      <c r="B7462" s="15">
        <v>22.42153500293869</v>
      </c>
      <c r="C7462" s="5">
        <f t="shared" si="116"/>
        <v>23.361535002938691</v>
      </c>
      <c r="D7462" t="s">
        <v>10</v>
      </c>
    </row>
    <row r="7463" spans="1:4" x14ac:dyDescent="0.3">
      <c r="A7463" s="14">
        <v>0.94000000000000028</v>
      </c>
      <c r="B7463" s="15">
        <v>22.75412479597453</v>
      </c>
      <c r="C7463" s="5">
        <f t="shared" si="116"/>
        <v>23.694124795974531</v>
      </c>
      <c r="D7463" t="s">
        <v>10</v>
      </c>
    </row>
    <row r="7464" spans="1:4" x14ac:dyDescent="0.3">
      <c r="A7464" s="14">
        <v>0.94000000000000028</v>
      </c>
      <c r="B7464" s="15">
        <v>23.336849185561981</v>
      </c>
      <c r="C7464" s="5">
        <f t="shared" si="116"/>
        <v>24.276849185561982</v>
      </c>
      <c r="D7464" t="s">
        <v>10</v>
      </c>
    </row>
    <row r="7465" spans="1:4" x14ac:dyDescent="0.3">
      <c r="A7465" s="14">
        <v>0.94000000000000028</v>
      </c>
      <c r="B7465" s="15">
        <v>23.616155241846801</v>
      </c>
      <c r="C7465" s="5">
        <f t="shared" si="116"/>
        <v>24.556155241846803</v>
      </c>
      <c r="D7465" t="s">
        <v>10</v>
      </c>
    </row>
    <row r="7466" spans="1:4" x14ac:dyDescent="0.3">
      <c r="A7466" s="14">
        <v>0.94000000000000028</v>
      </c>
      <c r="B7466" s="15">
        <v>23.146082161956141</v>
      </c>
      <c r="C7466" s="5">
        <f t="shared" si="116"/>
        <v>24.086082161956142</v>
      </c>
      <c r="D7466" t="s">
        <v>10</v>
      </c>
    </row>
    <row r="7467" spans="1:4" x14ac:dyDescent="0.3">
      <c r="A7467" s="14">
        <v>0.94000000000000028</v>
      </c>
      <c r="B7467" s="15">
        <v>21.689392077029439</v>
      </c>
      <c r="C7467" s="5">
        <f t="shared" si="116"/>
        <v>22.62939207702944</v>
      </c>
      <c r="D7467" t="s">
        <v>10</v>
      </c>
    </row>
    <row r="7468" spans="1:4" x14ac:dyDescent="0.3">
      <c r="A7468" s="14">
        <v>0.94000000000000028</v>
      </c>
      <c r="B7468" s="15">
        <v>19.935767698938587</v>
      </c>
      <c r="C7468" s="5">
        <f t="shared" si="116"/>
        <v>20.875767698938589</v>
      </c>
      <c r="D7468" t="s">
        <v>10</v>
      </c>
    </row>
    <row r="7469" spans="1:4" x14ac:dyDescent="0.3">
      <c r="A7469" s="14">
        <v>0.94000000000000028</v>
      </c>
      <c r="B7469" s="15">
        <v>17.994510806614969</v>
      </c>
      <c r="C7469" s="5">
        <f t="shared" si="116"/>
        <v>18.93451080661497</v>
      </c>
      <c r="D7469" t="s">
        <v>10</v>
      </c>
    </row>
    <row r="7470" spans="1:4" x14ac:dyDescent="0.3">
      <c r="A7470" s="14">
        <v>0.94000000000000028</v>
      </c>
      <c r="B7470" s="15">
        <v>14.474426545557332</v>
      </c>
      <c r="C7470" s="5">
        <f t="shared" si="116"/>
        <v>15.414426545557331</v>
      </c>
      <c r="D7470" t="s">
        <v>10</v>
      </c>
    </row>
    <row r="7471" spans="1:4" x14ac:dyDescent="0.3">
      <c r="A7471" s="14">
        <v>0.94000000000000028</v>
      </c>
      <c r="B7471" s="15">
        <v>10.797629818305179</v>
      </c>
      <c r="C7471" s="5">
        <f t="shared" si="116"/>
        <v>11.737629818305178</v>
      </c>
      <c r="D7471" t="s">
        <v>10</v>
      </c>
    </row>
    <row r="7472" spans="1:4" x14ac:dyDescent="0.3">
      <c r="A7472" s="14">
        <v>7.391758241758243</v>
      </c>
      <c r="B7472" s="15">
        <v>8.7139917367270527</v>
      </c>
      <c r="C7472" s="5">
        <f t="shared" si="116"/>
        <v>16.105749978485296</v>
      </c>
      <c r="D7472" t="s">
        <v>10</v>
      </c>
    </row>
    <row r="7473" spans="1:4" x14ac:dyDescent="0.3">
      <c r="A7473" s="14">
        <v>11.826813186813187</v>
      </c>
      <c r="B7473" s="15">
        <v>8.1235623343986596</v>
      </c>
      <c r="C7473" s="5">
        <f t="shared" si="116"/>
        <v>19.950375521211846</v>
      </c>
      <c r="D7473" t="s">
        <v>10</v>
      </c>
    </row>
    <row r="7474" spans="1:4" x14ac:dyDescent="0.3">
      <c r="A7474" s="14">
        <v>16.26186813186813</v>
      </c>
      <c r="B7474" s="15">
        <v>10.038653761103056</v>
      </c>
      <c r="C7474" s="5">
        <f t="shared" si="116"/>
        <v>26.300521892971187</v>
      </c>
      <c r="D7474" t="s">
        <v>10</v>
      </c>
    </row>
    <row r="7475" spans="1:4" x14ac:dyDescent="0.3">
      <c r="A7475" s="14">
        <v>16.26186813186813</v>
      </c>
      <c r="B7475" s="15">
        <v>14.809417197204601</v>
      </c>
      <c r="C7475" s="5">
        <f t="shared" si="116"/>
        <v>31.07128532907273</v>
      </c>
      <c r="D7475" t="s">
        <v>10</v>
      </c>
    </row>
    <row r="7476" spans="1:4" x14ac:dyDescent="0.3">
      <c r="A7476" s="14">
        <v>16.26186813186813</v>
      </c>
      <c r="B7476" s="15">
        <v>16.981672880368407</v>
      </c>
      <c r="C7476" s="5">
        <f t="shared" si="116"/>
        <v>33.243541012236534</v>
      </c>
      <c r="D7476" t="s">
        <v>10</v>
      </c>
    </row>
    <row r="7477" spans="1:4" x14ac:dyDescent="0.3">
      <c r="A7477" s="14">
        <v>15.522692307692306</v>
      </c>
      <c r="B7477" s="15">
        <v>18.403738565042929</v>
      </c>
      <c r="C7477" s="5">
        <f t="shared" si="116"/>
        <v>33.926430872735239</v>
      </c>
      <c r="D7477" t="s">
        <v>10</v>
      </c>
    </row>
    <row r="7478" spans="1:4" x14ac:dyDescent="0.3">
      <c r="A7478" s="14">
        <v>15.522692307692306</v>
      </c>
      <c r="B7478" s="15">
        <v>19.84608467184712</v>
      </c>
      <c r="C7478" s="5">
        <f t="shared" si="116"/>
        <v>35.368776979539426</v>
      </c>
      <c r="D7478" t="s">
        <v>10</v>
      </c>
    </row>
    <row r="7479" spans="1:4" x14ac:dyDescent="0.3">
      <c r="A7479" s="14">
        <v>12.565989010989011</v>
      </c>
      <c r="B7479" s="15">
        <v>21.602551668661654</v>
      </c>
      <c r="C7479" s="5">
        <f t="shared" si="116"/>
        <v>34.168540679650661</v>
      </c>
      <c r="D7479" t="s">
        <v>10</v>
      </c>
    </row>
    <row r="7480" spans="1:4" x14ac:dyDescent="0.3">
      <c r="A7480" s="14">
        <v>11.826813186813187</v>
      </c>
      <c r="B7480" s="15">
        <v>23.289087305627287</v>
      </c>
      <c r="C7480" s="5">
        <f t="shared" si="116"/>
        <v>35.115900492440474</v>
      </c>
      <c r="D7480" t="s">
        <v>10</v>
      </c>
    </row>
    <row r="7481" spans="1:4" x14ac:dyDescent="0.3">
      <c r="A7481" s="14">
        <v>15.522692307692306</v>
      </c>
      <c r="B7481" s="15">
        <v>24.971143166228984</v>
      </c>
      <c r="C7481" s="5">
        <f t="shared" si="116"/>
        <v>40.493835473921294</v>
      </c>
      <c r="D7481" t="s">
        <v>10</v>
      </c>
    </row>
    <row r="7482" spans="1:4" x14ac:dyDescent="0.3">
      <c r="A7482" s="14">
        <v>19.957747252747254</v>
      </c>
      <c r="B7482" s="15">
        <v>26.331926144279191</v>
      </c>
      <c r="C7482" s="5">
        <f t="shared" si="116"/>
        <v>46.289673397026448</v>
      </c>
      <c r="D7482" t="s">
        <v>10</v>
      </c>
    </row>
    <row r="7483" spans="1:4" x14ac:dyDescent="0.3">
      <c r="A7483" s="14">
        <v>19.957747252747254</v>
      </c>
      <c r="B7483" s="15">
        <v>26.81002418188309</v>
      </c>
      <c r="C7483" s="5">
        <f t="shared" si="116"/>
        <v>46.767771434630347</v>
      </c>
      <c r="D7483" t="s">
        <v>10</v>
      </c>
    </row>
    <row r="7484" spans="1:4" x14ac:dyDescent="0.3">
      <c r="A7484" s="14">
        <v>14.783516483516486</v>
      </c>
      <c r="B7484" s="15">
        <v>26.335167001269703</v>
      </c>
      <c r="C7484" s="5">
        <f t="shared" si="116"/>
        <v>41.118683484786189</v>
      </c>
      <c r="D7484" t="s">
        <v>10</v>
      </c>
    </row>
    <row r="7485" spans="1:4" x14ac:dyDescent="0.3">
      <c r="A7485" s="14">
        <v>7.391758241758243</v>
      </c>
      <c r="B7485" s="15">
        <v>23.278994242983725</v>
      </c>
      <c r="C7485" s="5">
        <f t="shared" si="116"/>
        <v>30.670752484741968</v>
      </c>
      <c r="D7485" t="s">
        <v>10</v>
      </c>
    </row>
    <row r="7486" spans="1:4" x14ac:dyDescent="0.3">
      <c r="A7486" s="14">
        <v>0.94000000000000028</v>
      </c>
      <c r="B7486" s="15">
        <v>22.42153500293869</v>
      </c>
      <c r="C7486" s="5">
        <f t="shared" si="116"/>
        <v>23.361535002938691</v>
      </c>
      <c r="D7486" t="s">
        <v>10</v>
      </c>
    </row>
    <row r="7487" spans="1:4" x14ac:dyDescent="0.3">
      <c r="A7487" s="14">
        <v>0.94000000000000028</v>
      </c>
      <c r="B7487" s="15">
        <v>22.75412479597453</v>
      </c>
      <c r="C7487" s="5">
        <f t="shared" si="116"/>
        <v>23.694124795974531</v>
      </c>
      <c r="D7487" t="s">
        <v>10</v>
      </c>
    </row>
    <row r="7488" spans="1:4" x14ac:dyDescent="0.3">
      <c r="A7488" s="14">
        <v>0.94000000000000028</v>
      </c>
      <c r="B7488" s="15">
        <v>23.336849185561981</v>
      </c>
      <c r="C7488" s="5">
        <f t="shared" si="116"/>
        <v>24.276849185561982</v>
      </c>
      <c r="D7488" t="s">
        <v>10</v>
      </c>
    </row>
    <row r="7489" spans="1:4" x14ac:dyDescent="0.3">
      <c r="A7489" s="14">
        <v>0.94000000000000028</v>
      </c>
      <c r="B7489" s="15">
        <v>23.616155241846801</v>
      </c>
      <c r="C7489" s="5">
        <f t="shared" si="116"/>
        <v>24.556155241846803</v>
      </c>
      <c r="D7489" t="s">
        <v>10</v>
      </c>
    </row>
    <row r="7490" spans="1:4" x14ac:dyDescent="0.3">
      <c r="A7490" s="14">
        <v>0.94000000000000028</v>
      </c>
      <c r="B7490" s="15">
        <v>23.146082161956141</v>
      </c>
      <c r="C7490" s="5">
        <f t="shared" si="116"/>
        <v>24.086082161956142</v>
      </c>
      <c r="D7490" t="s">
        <v>10</v>
      </c>
    </row>
    <row r="7491" spans="1:4" x14ac:dyDescent="0.3">
      <c r="A7491" s="14">
        <v>0.94000000000000028</v>
      </c>
      <c r="B7491" s="15">
        <v>21.689392077029439</v>
      </c>
      <c r="C7491" s="5">
        <f t="shared" ref="C7491:C7554" si="117">SUM(A7491:B7491)</f>
        <v>22.62939207702944</v>
      </c>
      <c r="D7491" t="s">
        <v>10</v>
      </c>
    </row>
    <row r="7492" spans="1:4" x14ac:dyDescent="0.3">
      <c r="A7492" s="14">
        <v>0.94000000000000028</v>
      </c>
      <c r="B7492" s="15">
        <v>19.935767698938587</v>
      </c>
      <c r="C7492" s="5">
        <f t="shared" si="117"/>
        <v>20.875767698938589</v>
      </c>
      <c r="D7492" t="s">
        <v>10</v>
      </c>
    </row>
    <row r="7493" spans="1:4" x14ac:dyDescent="0.3">
      <c r="A7493" s="14">
        <v>0.94000000000000028</v>
      </c>
      <c r="B7493" s="15">
        <v>17.994510806614969</v>
      </c>
      <c r="C7493" s="5">
        <f t="shared" si="117"/>
        <v>18.93451080661497</v>
      </c>
      <c r="D7493" t="s">
        <v>10</v>
      </c>
    </row>
    <row r="7494" spans="1:4" x14ac:dyDescent="0.3">
      <c r="A7494" s="14">
        <v>0.94000000000000028</v>
      </c>
      <c r="B7494" s="15">
        <v>14.474426545557332</v>
      </c>
      <c r="C7494" s="5">
        <f t="shared" si="117"/>
        <v>15.414426545557331</v>
      </c>
      <c r="D7494" t="s">
        <v>10</v>
      </c>
    </row>
    <row r="7495" spans="1:4" x14ac:dyDescent="0.3">
      <c r="A7495" s="14">
        <v>0.94000000000000028</v>
      </c>
      <c r="B7495" s="15">
        <v>10.797629818305179</v>
      </c>
      <c r="C7495" s="5">
        <f t="shared" si="117"/>
        <v>11.737629818305178</v>
      </c>
      <c r="D7495" t="s">
        <v>10</v>
      </c>
    </row>
    <row r="7496" spans="1:4" x14ac:dyDescent="0.3">
      <c r="A7496" s="14">
        <v>7.391758241758243</v>
      </c>
      <c r="B7496" s="15">
        <v>8.7139917367270527</v>
      </c>
      <c r="C7496" s="5">
        <f t="shared" si="117"/>
        <v>16.105749978485296</v>
      </c>
      <c r="D7496" t="s">
        <v>10</v>
      </c>
    </row>
    <row r="7497" spans="1:4" x14ac:dyDescent="0.3">
      <c r="A7497" s="14">
        <v>11.826813186813187</v>
      </c>
      <c r="B7497" s="15">
        <v>8.1235623343986596</v>
      </c>
      <c r="C7497" s="5">
        <f t="shared" si="117"/>
        <v>19.950375521211846</v>
      </c>
      <c r="D7497" t="s">
        <v>10</v>
      </c>
    </row>
    <row r="7498" spans="1:4" x14ac:dyDescent="0.3">
      <c r="A7498" s="14">
        <v>16.26186813186813</v>
      </c>
      <c r="B7498" s="15">
        <v>10.038653761103056</v>
      </c>
      <c r="C7498" s="5">
        <f t="shared" si="117"/>
        <v>26.300521892971187</v>
      </c>
      <c r="D7498" t="s">
        <v>10</v>
      </c>
    </row>
    <row r="7499" spans="1:4" x14ac:dyDescent="0.3">
      <c r="A7499" s="14">
        <v>16.26186813186813</v>
      </c>
      <c r="B7499" s="15">
        <v>14.809417197204601</v>
      </c>
      <c r="C7499" s="5">
        <f t="shared" si="117"/>
        <v>31.07128532907273</v>
      </c>
      <c r="D7499" t="s">
        <v>10</v>
      </c>
    </row>
    <row r="7500" spans="1:4" x14ac:dyDescent="0.3">
      <c r="A7500" s="14">
        <v>16.26186813186813</v>
      </c>
      <c r="B7500" s="15">
        <v>16.981672880368407</v>
      </c>
      <c r="C7500" s="5">
        <f t="shared" si="117"/>
        <v>33.243541012236534</v>
      </c>
      <c r="D7500" t="s">
        <v>10</v>
      </c>
    </row>
    <row r="7501" spans="1:4" x14ac:dyDescent="0.3">
      <c r="A7501" s="14">
        <v>15.522692307692306</v>
      </c>
      <c r="B7501" s="15">
        <v>18.403738565042929</v>
      </c>
      <c r="C7501" s="5">
        <f t="shared" si="117"/>
        <v>33.926430872735239</v>
      </c>
      <c r="D7501" t="s">
        <v>10</v>
      </c>
    </row>
    <row r="7502" spans="1:4" x14ac:dyDescent="0.3">
      <c r="A7502" s="14">
        <v>15.522692307692306</v>
      </c>
      <c r="B7502" s="15">
        <v>19.84608467184712</v>
      </c>
      <c r="C7502" s="5">
        <f t="shared" si="117"/>
        <v>35.368776979539426</v>
      </c>
      <c r="D7502" t="s">
        <v>10</v>
      </c>
    </row>
    <row r="7503" spans="1:4" x14ac:dyDescent="0.3">
      <c r="A7503" s="14">
        <v>12.565989010989011</v>
      </c>
      <c r="B7503" s="15">
        <v>21.602551668661654</v>
      </c>
      <c r="C7503" s="5">
        <f t="shared" si="117"/>
        <v>34.168540679650661</v>
      </c>
      <c r="D7503" t="s">
        <v>10</v>
      </c>
    </row>
    <row r="7504" spans="1:4" x14ac:dyDescent="0.3">
      <c r="A7504" s="14">
        <v>11.826813186813187</v>
      </c>
      <c r="B7504" s="15">
        <v>23.289087305627287</v>
      </c>
      <c r="C7504" s="5">
        <f t="shared" si="117"/>
        <v>35.115900492440474</v>
      </c>
      <c r="D7504" t="s">
        <v>10</v>
      </c>
    </row>
    <row r="7505" spans="1:4" x14ac:dyDescent="0.3">
      <c r="A7505" s="14">
        <v>15.522692307692306</v>
      </c>
      <c r="B7505" s="15">
        <v>24.971143166228984</v>
      </c>
      <c r="C7505" s="5">
        <f t="shared" si="117"/>
        <v>40.493835473921294</v>
      </c>
      <c r="D7505" t="s">
        <v>10</v>
      </c>
    </row>
    <row r="7506" spans="1:4" x14ac:dyDescent="0.3">
      <c r="A7506" s="14">
        <v>19.957747252747254</v>
      </c>
      <c r="B7506" s="15">
        <v>26.331926144279191</v>
      </c>
      <c r="C7506" s="5">
        <f t="shared" si="117"/>
        <v>46.289673397026448</v>
      </c>
      <c r="D7506" t="s">
        <v>10</v>
      </c>
    </row>
    <row r="7507" spans="1:4" x14ac:dyDescent="0.3">
      <c r="A7507" s="14">
        <v>19.957747252747254</v>
      </c>
      <c r="B7507" s="15">
        <v>26.81002418188309</v>
      </c>
      <c r="C7507" s="5">
        <f t="shared" si="117"/>
        <v>46.767771434630347</v>
      </c>
      <c r="D7507" t="s">
        <v>10</v>
      </c>
    </row>
    <row r="7508" spans="1:4" x14ac:dyDescent="0.3">
      <c r="A7508" s="14">
        <v>14.783516483516486</v>
      </c>
      <c r="B7508" s="15">
        <v>26.335167001269703</v>
      </c>
      <c r="C7508" s="5">
        <f t="shared" si="117"/>
        <v>41.118683484786189</v>
      </c>
      <c r="D7508" t="s">
        <v>10</v>
      </c>
    </row>
    <row r="7509" spans="1:4" x14ac:dyDescent="0.3">
      <c r="A7509" s="14">
        <v>7.391758241758243</v>
      </c>
      <c r="B7509" s="15">
        <v>23.278994242983725</v>
      </c>
      <c r="C7509" s="5">
        <f t="shared" si="117"/>
        <v>30.670752484741968</v>
      </c>
      <c r="D7509" t="s">
        <v>10</v>
      </c>
    </row>
    <row r="7510" spans="1:4" x14ac:dyDescent="0.3">
      <c r="A7510" s="14">
        <v>0.94000000000000028</v>
      </c>
      <c r="B7510" s="15">
        <v>22.42153500293869</v>
      </c>
      <c r="C7510" s="5">
        <f t="shared" si="117"/>
        <v>23.361535002938691</v>
      </c>
      <c r="D7510" t="s">
        <v>10</v>
      </c>
    </row>
    <row r="7511" spans="1:4" x14ac:dyDescent="0.3">
      <c r="A7511" s="14">
        <v>0.94000000000000028</v>
      </c>
      <c r="B7511" s="15">
        <v>22.75412479597453</v>
      </c>
      <c r="C7511" s="5">
        <f t="shared" si="117"/>
        <v>23.694124795974531</v>
      </c>
      <c r="D7511" t="s">
        <v>10</v>
      </c>
    </row>
    <row r="7512" spans="1:4" x14ac:dyDescent="0.3">
      <c r="A7512" s="14">
        <v>0.94000000000000028</v>
      </c>
      <c r="B7512" s="15">
        <v>23.336849185561981</v>
      </c>
      <c r="C7512" s="5">
        <f t="shared" si="117"/>
        <v>24.276849185561982</v>
      </c>
      <c r="D7512" t="s">
        <v>10</v>
      </c>
    </row>
    <row r="7513" spans="1:4" x14ac:dyDescent="0.3">
      <c r="A7513" s="14">
        <v>0.94000000000000028</v>
      </c>
      <c r="B7513" s="15">
        <v>23.616155241846801</v>
      </c>
      <c r="C7513" s="5">
        <f t="shared" si="117"/>
        <v>24.556155241846803</v>
      </c>
      <c r="D7513" t="s">
        <v>10</v>
      </c>
    </row>
    <row r="7514" spans="1:4" x14ac:dyDescent="0.3">
      <c r="A7514" s="14">
        <v>0.94000000000000028</v>
      </c>
      <c r="B7514" s="15">
        <v>23.146082161956141</v>
      </c>
      <c r="C7514" s="5">
        <f t="shared" si="117"/>
        <v>24.086082161956142</v>
      </c>
      <c r="D7514" t="s">
        <v>10</v>
      </c>
    </row>
    <row r="7515" spans="1:4" x14ac:dyDescent="0.3">
      <c r="A7515" s="14">
        <v>0.94000000000000028</v>
      </c>
      <c r="B7515" s="15">
        <v>21.689392077029439</v>
      </c>
      <c r="C7515" s="5">
        <f t="shared" si="117"/>
        <v>22.62939207702944</v>
      </c>
      <c r="D7515" t="s">
        <v>10</v>
      </c>
    </row>
    <row r="7516" spans="1:4" x14ac:dyDescent="0.3">
      <c r="A7516" s="14">
        <v>0.94000000000000028</v>
      </c>
      <c r="B7516" s="15">
        <v>19.935767698938587</v>
      </c>
      <c r="C7516" s="5">
        <f t="shared" si="117"/>
        <v>20.875767698938589</v>
      </c>
      <c r="D7516" t="s">
        <v>10</v>
      </c>
    </row>
    <row r="7517" spans="1:4" x14ac:dyDescent="0.3">
      <c r="A7517" s="14">
        <v>0.94000000000000028</v>
      </c>
      <c r="B7517" s="15">
        <v>17.994510806614969</v>
      </c>
      <c r="C7517" s="5">
        <f t="shared" si="117"/>
        <v>18.93451080661497</v>
      </c>
      <c r="D7517" t="s">
        <v>10</v>
      </c>
    </row>
    <row r="7518" spans="1:4" x14ac:dyDescent="0.3">
      <c r="A7518" s="14">
        <v>0.94000000000000028</v>
      </c>
      <c r="B7518" s="15">
        <v>14.474426545557332</v>
      </c>
      <c r="C7518" s="5">
        <f t="shared" si="117"/>
        <v>15.414426545557331</v>
      </c>
      <c r="D7518" t="s">
        <v>10</v>
      </c>
    </row>
    <row r="7519" spans="1:4" x14ac:dyDescent="0.3">
      <c r="A7519" s="14">
        <v>0.94000000000000028</v>
      </c>
      <c r="B7519" s="15">
        <v>10.797629818305179</v>
      </c>
      <c r="C7519" s="5">
        <f t="shared" si="117"/>
        <v>11.737629818305178</v>
      </c>
      <c r="D7519" t="s">
        <v>10</v>
      </c>
    </row>
    <row r="7520" spans="1:4" x14ac:dyDescent="0.3">
      <c r="A7520" s="14">
        <v>7.391758241758243</v>
      </c>
      <c r="B7520" s="15">
        <v>8.7139917367270527</v>
      </c>
      <c r="C7520" s="5">
        <f t="shared" si="117"/>
        <v>16.105749978485296</v>
      </c>
      <c r="D7520" t="s">
        <v>10</v>
      </c>
    </row>
    <row r="7521" spans="1:4" x14ac:dyDescent="0.3">
      <c r="A7521" s="14">
        <v>11.826813186813187</v>
      </c>
      <c r="B7521" s="15">
        <v>8.1235623343986596</v>
      </c>
      <c r="C7521" s="5">
        <f t="shared" si="117"/>
        <v>19.950375521211846</v>
      </c>
      <c r="D7521" t="s">
        <v>10</v>
      </c>
    </row>
    <row r="7522" spans="1:4" x14ac:dyDescent="0.3">
      <c r="A7522" s="14">
        <v>16.26186813186813</v>
      </c>
      <c r="B7522" s="15">
        <v>10.038653761103056</v>
      </c>
      <c r="C7522" s="5">
        <f t="shared" si="117"/>
        <v>26.300521892971187</v>
      </c>
      <c r="D7522" t="s">
        <v>10</v>
      </c>
    </row>
    <row r="7523" spans="1:4" x14ac:dyDescent="0.3">
      <c r="A7523" s="14">
        <v>16.26186813186813</v>
      </c>
      <c r="B7523" s="15">
        <v>14.809417197204601</v>
      </c>
      <c r="C7523" s="5">
        <f t="shared" si="117"/>
        <v>31.07128532907273</v>
      </c>
      <c r="D7523" t="s">
        <v>10</v>
      </c>
    </row>
    <row r="7524" spans="1:4" x14ac:dyDescent="0.3">
      <c r="A7524" s="14">
        <v>16.26186813186813</v>
      </c>
      <c r="B7524" s="15">
        <v>16.981672880368407</v>
      </c>
      <c r="C7524" s="5">
        <f t="shared" si="117"/>
        <v>33.243541012236534</v>
      </c>
      <c r="D7524" t="s">
        <v>10</v>
      </c>
    </row>
    <row r="7525" spans="1:4" x14ac:dyDescent="0.3">
      <c r="A7525" s="14">
        <v>15.522692307692306</v>
      </c>
      <c r="B7525" s="15">
        <v>18.403738565042929</v>
      </c>
      <c r="C7525" s="5">
        <f t="shared" si="117"/>
        <v>33.926430872735239</v>
      </c>
      <c r="D7525" t="s">
        <v>10</v>
      </c>
    </row>
    <row r="7526" spans="1:4" x14ac:dyDescent="0.3">
      <c r="A7526" s="14">
        <v>15.522692307692306</v>
      </c>
      <c r="B7526" s="15">
        <v>19.84608467184712</v>
      </c>
      <c r="C7526" s="5">
        <f t="shared" si="117"/>
        <v>35.368776979539426</v>
      </c>
      <c r="D7526" t="s">
        <v>10</v>
      </c>
    </row>
    <row r="7527" spans="1:4" x14ac:dyDescent="0.3">
      <c r="A7527" s="14">
        <v>12.565989010989011</v>
      </c>
      <c r="B7527" s="15">
        <v>21.602551668661654</v>
      </c>
      <c r="C7527" s="5">
        <f t="shared" si="117"/>
        <v>34.168540679650661</v>
      </c>
      <c r="D7527" t="s">
        <v>10</v>
      </c>
    </row>
    <row r="7528" spans="1:4" x14ac:dyDescent="0.3">
      <c r="A7528" s="14">
        <v>11.826813186813187</v>
      </c>
      <c r="B7528" s="15">
        <v>23.289087305627287</v>
      </c>
      <c r="C7528" s="5">
        <f t="shared" si="117"/>
        <v>35.115900492440474</v>
      </c>
      <c r="D7528" t="s">
        <v>10</v>
      </c>
    </row>
    <row r="7529" spans="1:4" x14ac:dyDescent="0.3">
      <c r="A7529" s="14">
        <v>15.522692307692306</v>
      </c>
      <c r="B7529" s="15">
        <v>24.971143166228984</v>
      </c>
      <c r="C7529" s="5">
        <f t="shared" si="117"/>
        <v>40.493835473921294</v>
      </c>
      <c r="D7529" t="s">
        <v>10</v>
      </c>
    </row>
    <row r="7530" spans="1:4" x14ac:dyDescent="0.3">
      <c r="A7530" s="14">
        <v>19.957747252747254</v>
      </c>
      <c r="B7530" s="15">
        <v>26.331926144279191</v>
      </c>
      <c r="C7530" s="5">
        <f t="shared" si="117"/>
        <v>46.289673397026448</v>
      </c>
      <c r="D7530" t="s">
        <v>10</v>
      </c>
    </row>
    <row r="7531" spans="1:4" x14ac:dyDescent="0.3">
      <c r="A7531" s="14">
        <v>19.957747252747254</v>
      </c>
      <c r="B7531" s="15">
        <v>26.81002418188309</v>
      </c>
      <c r="C7531" s="5">
        <f t="shared" si="117"/>
        <v>46.767771434630347</v>
      </c>
      <c r="D7531" t="s">
        <v>10</v>
      </c>
    </row>
    <row r="7532" spans="1:4" x14ac:dyDescent="0.3">
      <c r="A7532" s="14">
        <v>14.783516483516486</v>
      </c>
      <c r="B7532" s="15">
        <v>26.335167001269703</v>
      </c>
      <c r="C7532" s="5">
        <f t="shared" si="117"/>
        <v>41.118683484786189</v>
      </c>
      <c r="D7532" t="s">
        <v>10</v>
      </c>
    </row>
    <row r="7533" spans="1:4" x14ac:dyDescent="0.3">
      <c r="A7533" s="14">
        <v>7.391758241758243</v>
      </c>
      <c r="B7533" s="15">
        <v>23.278994242983725</v>
      </c>
      <c r="C7533" s="5">
        <f t="shared" si="117"/>
        <v>30.670752484741968</v>
      </c>
      <c r="D7533" t="s">
        <v>10</v>
      </c>
    </row>
    <row r="7534" spans="1:4" x14ac:dyDescent="0.3">
      <c r="A7534" s="14">
        <v>0.94000000000000028</v>
      </c>
      <c r="B7534" s="15">
        <v>22.42153500293869</v>
      </c>
      <c r="C7534" s="5">
        <f t="shared" si="117"/>
        <v>23.361535002938691</v>
      </c>
      <c r="D7534" t="s">
        <v>10</v>
      </c>
    </row>
    <row r="7535" spans="1:4" x14ac:dyDescent="0.3">
      <c r="A7535" s="14">
        <v>0.94000000000000028</v>
      </c>
      <c r="B7535" s="15">
        <v>22.75412479597453</v>
      </c>
      <c r="C7535" s="5">
        <f t="shared" si="117"/>
        <v>23.694124795974531</v>
      </c>
      <c r="D7535" t="s">
        <v>10</v>
      </c>
    </row>
    <row r="7536" spans="1:4" x14ac:dyDescent="0.3">
      <c r="A7536" s="14">
        <v>0.94000000000000028</v>
      </c>
      <c r="B7536" s="15">
        <v>23.336849185561981</v>
      </c>
      <c r="C7536" s="5">
        <f t="shared" si="117"/>
        <v>24.276849185561982</v>
      </c>
      <c r="D7536" t="s">
        <v>10</v>
      </c>
    </row>
    <row r="7537" spans="1:4" x14ac:dyDescent="0.3">
      <c r="A7537" s="14">
        <v>0.94000000000000028</v>
      </c>
      <c r="B7537" s="15">
        <v>23.616155241846801</v>
      </c>
      <c r="C7537" s="5">
        <f t="shared" si="117"/>
        <v>24.556155241846803</v>
      </c>
      <c r="D7537" t="s">
        <v>10</v>
      </c>
    </row>
    <row r="7538" spans="1:4" x14ac:dyDescent="0.3">
      <c r="A7538" s="14">
        <v>0.94000000000000028</v>
      </c>
      <c r="B7538" s="15">
        <v>23.146082161956141</v>
      </c>
      <c r="C7538" s="5">
        <f t="shared" si="117"/>
        <v>24.086082161956142</v>
      </c>
      <c r="D7538" t="s">
        <v>10</v>
      </c>
    </row>
    <row r="7539" spans="1:4" x14ac:dyDescent="0.3">
      <c r="A7539" s="14">
        <v>0.94000000000000028</v>
      </c>
      <c r="B7539" s="15">
        <v>21.689392077029439</v>
      </c>
      <c r="C7539" s="5">
        <f t="shared" si="117"/>
        <v>22.62939207702944</v>
      </c>
      <c r="D7539" t="s">
        <v>10</v>
      </c>
    </row>
    <row r="7540" spans="1:4" x14ac:dyDescent="0.3">
      <c r="A7540" s="14">
        <v>0.94000000000000028</v>
      </c>
      <c r="B7540" s="15">
        <v>19.935767698938587</v>
      </c>
      <c r="C7540" s="5">
        <f t="shared" si="117"/>
        <v>20.875767698938589</v>
      </c>
      <c r="D7540" t="s">
        <v>10</v>
      </c>
    </row>
    <row r="7541" spans="1:4" x14ac:dyDescent="0.3">
      <c r="A7541" s="14">
        <v>0.94000000000000028</v>
      </c>
      <c r="B7541" s="15">
        <v>17.994510806614969</v>
      </c>
      <c r="C7541" s="5">
        <f t="shared" si="117"/>
        <v>18.93451080661497</v>
      </c>
      <c r="D7541" t="s">
        <v>10</v>
      </c>
    </row>
    <row r="7542" spans="1:4" x14ac:dyDescent="0.3">
      <c r="A7542" s="14">
        <v>0.94000000000000028</v>
      </c>
      <c r="B7542" s="15">
        <v>14.474426545557332</v>
      </c>
      <c r="C7542" s="5">
        <f t="shared" si="117"/>
        <v>15.414426545557331</v>
      </c>
      <c r="D7542" t="s">
        <v>10</v>
      </c>
    </row>
    <row r="7543" spans="1:4" x14ac:dyDescent="0.3">
      <c r="A7543" s="14">
        <v>0.94000000000000028</v>
      </c>
      <c r="B7543" s="15">
        <v>10.797629818305179</v>
      </c>
      <c r="C7543" s="5">
        <f t="shared" si="117"/>
        <v>11.737629818305178</v>
      </c>
      <c r="D7543" t="s">
        <v>10</v>
      </c>
    </row>
    <row r="7544" spans="1:4" x14ac:dyDescent="0.3">
      <c r="A7544" s="14">
        <v>7.391758241758243</v>
      </c>
      <c r="B7544" s="15">
        <v>8.7139917367270527</v>
      </c>
      <c r="C7544" s="5">
        <f t="shared" si="117"/>
        <v>16.105749978485296</v>
      </c>
      <c r="D7544" t="s">
        <v>10</v>
      </c>
    </row>
    <row r="7545" spans="1:4" x14ac:dyDescent="0.3">
      <c r="A7545" s="14">
        <v>11.826813186813187</v>
      </c>
      <c r="B7545" s="15">
        <v>8.1235623343986596</v>
      </c>
      <c r="C7545" s="5">
        <f t="shared" si="117"/>
        <v>19.950375521211846</v>
      </c>
      <c r="D7545" t="s">
        <v>10</v>
      </c>
    </row>
    <row r="7546" spans="1:4" x14ac:dyDescent="0.3">
      <c r="A7546" s="14">
        <v>16.26186813186813</v>
      </c>
      <c r="B7546" s="15">
        <v>10.038653761103056</v>
      </c>
      <c r="C7546" s="5">
        <f t="shared" si="117"/>
        <v>26.300521892971187</v>
      </c>
      <c r="D7546" t="s">
        <v>10</v>
      </c>
    </row>
    <row r="7547" spans="1:4" x14ac:dyDescent="0.3">
      <c r="A7547" s="14">
        <v>16.26186813186813</v>
      </c>
      <c r="B7547" s="15">
        <v>14.809417197204601</v>
      </c>
      <c r="C7547" s="5">
        <f t="shared" si="117"/>
        <v>31.07128532907273</v>
      </c>
      <c r="D7547" t="s">
        <v>10</v>
      </c>
    </row>
    <row r="7548" spans="1:4" x14ac:dyDescent="0.3">
      <c r="A7548" s="14">
        <v>16.26186813186813</v>
      </c>
      <c r="B7548" s="15">
        <v>16.981672880368407</v>
      </c>
      <c r="C7548" s="5">
        <f t="shared" si="117"/>
        <v>33.243541012236534</v>
      </c>
      <c r="D7548" t="s">
        <v>10</v>
      </c>
    </row>
    <row r="7549" spans="1:4" x14ac:dyDescent="0.3">
      <c r="A7549" s="14">
        <v>15.522692307692306</v>
      </c>
      <c r="B7549" s="15">
        <v>18.403738565042929</v>
      </c>
      <c r="C7549" s="5">
        <f t="shared" si="117"/>
        <v>33.926430872735239</v>
      </c>
      <c r="D7549" t="s">
        <v>10</v>
      </c>
    </row>
    <row r="7550" spans="1:4" x14ac:dyDescent="0.3">
      <c r="A7550" s="14">
        <v>15.522692307692306</v>
      </c>
      <c r="B7550" s="15">
        <v>19.84608467184712</v>
      </c>
      <c r="C7550" s="5">
        <f t="shared" si="117"/>
        <v>35.368776979539426</v>
      </c>
      <c r="D7550" t="s">
        <v>10</v>
      </c>
    </row>
    <row r="7551" spans="1:4" x14ac:dyDescent="0.3">
      <c r="A7551" s="14">
        <v>12.565989010989011</v>
      </c>
      <c r="B7551" s="15">
        <v>21.602551668661654</v>
      </c>
      <c r="C7551" s="5">
        <f t="shared" si="117"/>
        <v>34.168540679650661</v>
      </c>
      <c r="D7551" t="s">
        <v>10</v>
      </c>
    </row>
    <row r="7552" spans="1:4" x14ac:dyDescent="0.3">
      <c r="A7552" s="14">
        <v>11.826813186813187</v>
      </c>
      <c r="B7552" s="15">
        <v>23.289087305627287</v>
      </c>
      <c r="C7552" s="5">
        <f t="shared" si="117"/>
        <v>35.115900492440474</v>
      </c>
      <c r="D7552" t="s">
        <v>10</v>
      </c>
    </row>
    <row r="7553" spans="1:4" x14ac:dyDescent="0.3">
      <c r="A7553" s="14">
        <v>15.522692307692306</v>
      </c>
      <c r="B7553" s="15">
        <v>24.971143166228984</v>
      </c>
      <c r="C7553" s="5">
        <f t="shared" si="117"/>
        <v>40.493835473921294</v>
      </c>
      <c r="D7553" t="s">
        <v>10</v>
      </c>
    </row>
    <row r="7554" spans="1:4" x14ac:dyDescent="0.3">
      <c r="A7554" s="14">
        <v>19.957747252747254</v>
      </c>
      <c r="B7554" s="15">
        <v>26.331926144279191</v>
      </c>
      <c r="C7554" s="5">
        <f t="shared" si="117"/>
        <v>46.289673397026448</v>
      </c>
      <c r="D7554" t="s">
        <v>10</v>
      </c>
    </row>
    <row r="7555" spans="1:4" x14ac:dyDescent="0.3">
      <c r="A7555" s="14">
        <v>19.957747252747254</v>
      </c>
      <c r="B7555" s="15">
        <v>26.81002418188309</v>
      </c>
      <c r="C7555" s="5">
        <f t="shared" ref="C7555:C7618" si="118">SUM(A7555:B7555)</f>
        <v>46.767771434630347</v>
      </c>
      <c r="D7555" t="s">
        <v>10</v>
      </c>
    </row>
    <row r="7556" spans="1:4" x14ac:dyDescent="0.3">
      <c r="A7556" s="14">
        <v>14.783516483516486</v>
      </c>
      <c r="B7556" s="15">
        <v>26.335167001269703</v>
      </c>
      <c r="C7556" s="5">
        <f t="shared" si="118"/>
        <v>41.118683484786189</v>
      </c>
      <c r="D7556" t="s">
        <v>10</v>
      </c>
    </row>
    <row r="7557" spans="1:4" x14ac:dyDescent="0.3">
      <c r="A7557" s="14">
        <v>7.391758241758243</v>
      </c>
      <c r="B7557" s="15">
        <v>23.278994242983725</v>
      </c>
      <c r="C7557" s="5">
        <f t="shared" si="118"/>
        <v>30.670752484741968</v>
      </c>
      <c r="D7557" t="s">
        <v>10</v>
      </c>
    </row>
    <row r="7558" spans="1:4" x14ac:dyDescent="0.3">
      <c r="A7558" s="14">
        <v>0.94000000000000028</v>
      </c>
      <c r="B7558" s="15">
        <v>22.42153500293869</v>
      </c>
      <c r="C7558" s="5">
        <f t="shared" si="118"/>
        <v>23.361535002938691</v>
      </c>
      <c r="D7558" t="s">
        <v>10</v>
      </c>
    </row>
    <row r="7559" spans="1:4" x14ac:dyDescent="0.3">
      <c r="A7559" s="14">
        <v>0.94000000000000028</v>
      </c>
      <c r="B7559" s="15">
        <v>22.75412479597453</v>
      </c>
      <c r="C7559" s="5">
        <f t="shared" si="118"/>
        <v>23.694124795974531</v>
      </c>
      <c r="D7559" t="s">
        <v>10</v>
      </c>
    </row>
    <row r="7560" spans="1:4" x14ac:dyDescent="0.3">
      <c r="A7560" s="14">
        <v>0.94000000000000028</v>
      </c>
      <c r="B7560" s="15">
        <v>23.336849185561981</v>
      </c>
      <c r="C7560" s="5">
        <f t="shared" si="118"/>
        <v>24.276849185561982</v>
      </c>
      <c r="D7560" t="s">
        <v>10</v>
      </c>
    </row>
    <row r="7561" spans="1:4" x14ac:dyDescent="0.3">
      <c r="A7561" s="14">
        <v>0.94000000000000028</v>
      </c>
      <c r="B7561" s="15">
        <v>23.616155241846801</v>
      </c>
      <c r="C7561" s="5">
        <f t="shared" si="118"/>
        <v>24.556155241846803</v>
      </c>
      <c r="D7561" t="s">
        <v>10</v>
      </c>
    </row>
    <row r="7562" spans="1:4" x14ac:dyDescent="0.3">
      <c r="A7562" s="12">
        <v>0.94000000000000006</v>
      </c>
      <c r="B7562" s="13">
        <v>29.30645584747192</v>
      </c>
      <c r="C7562" s="5">
        <f t="shared" si="118"/>
        <v>30.246455847471921</v>
      </c>
      <c r="D7562" t="s">
        <v>10</v>
      </c>
    </row>
    <row r="7563" spans="1:4" x14ac:dyDescent="0.3">
      <c r="A7563" s="12">
        <v>0.94000000000000006</v>
      </c>
      <c r="B7563" s="13">
        <v>27.209118141213224</v>
      </c>
      <c r="C7563" s="5">
        <f t="shared" si="118"/>
        <v>28.149118141213226</v>
      </c>
      <c r="D7563" t="s">
        <v>10</v>
      </c>
    </row>
    <row r="7564" spans="1:4" x14ac:dyDescent="0.3">
      <c r="A7564" s="12">
        <v>0.94000000000000006</v>
      </c>
      <c r="B7564" s="13">
        <v>24.270696892881542</v>
      </c>
      <c r="C7564" s="5">
        <f t="shared" si="118"/>
        <v>25.210696892881543</v>
      </c>
      <c r="D7564" t="s">
        <v>10</v>
      </c>
    </row>
    <row r="7565" spans="1:4" x14ac:dyDescent="0.3">
      <c r="A7565" s="12">
        <v>0.94000000000000006</v>
      </c>
      <c r="B7565" s="13">
        <v>20.501654275040437</v>
      </c>
      <c r="C7565" s="5">
        <f t="shared" si="118"/>
        <v>21.441654275040438</v>
      </c>
      <c r="D7565" t="s">
        <v>10</v>
      </c>
    </row>
    <row r="7566" spans="1:4" x14ac:dyDescent="0.3">
      <c r="A7566" s="12">
        <v>0.94000000000000006</v>
      </c>
      <c r="B7566" s="13">
        <v>16.578839650440027</v>
      </c>
      <c r="C7566" s="5">
        <f t="shared" si="118"/>
        <v>17.518839650440029</v>
      </c>
      <c r="D7566" t="s">
        <v>10</v>
      </c>
    </row>
    <row r="7567" spans="1:4" x14ac:dyDescent="0.3">
      <c r="A7567" s="12">
        <v>0.94000000000000006</v>
      </c>
      <c r="B7567" s="13">
        <v>13.401369828430429</v>
      </c>
      <c r="C7567" s="5">
        <f t="shared" si="118"/>
        <v>14.341369828430429</v>
      </c>
      <c r="D7567" t="s">
        <v>10</v>
      </c>
    </row>
    <row r="7568" spans="1:4" x14ac:dyDescent="0.3">
      <c r="A7568" s="12">
        <v>0.94000000000000006</v>
      </c>
      <c r="B7568" s="13">
        <v>10.727261990410534</v>
      </c>
      <c r="C7568" s="5">
        <f t="shared" si="118"/>
        <v>11.667261990410534</v>
      </c>
      <c r="D7568" t="s">
        <v>10</v>
      </c>
    </row>
    <row r="7569" spans="1:4" x14ac:dyDescent="0.3">
      <c r="A7569" s="12">
        <v>0.94000000000000006</v>
      </c>
      <c r="B7569" s="13">
        <v>8.2269603542291403</v>
      </c>
      <c r="C7569" s="5">
        <f t="shared" si="118"/>
        <v>9.1669603542291398</v>
      </c>
      <c r="D7569" t="s">
        <v>10</v>
      </c>
    </row>
    <row r="7570" spans="1:4" x14ac:dyDescent="0.3">
      <c r="A7570" s="12">
        <v>0.94000000000000006</v>
      </c>
      <c r="B7570" s="13">
        <v>6.2562184140255912</v>
      </c>
      <c r="C7570" s="5">
        <f t="shared" si="118"/>
        <v>7.1962184140255916</v>
      </c>
      <c r="D7570" t="s">
        <v>10</v>
      </c>
    </row>
    <row r="7571" spans="1:4" x14ac:dyDescent="0.3">
      <c r="A7571" s="12">
        <v>0.94000000000000006</v>
      </c>
      <c r="B7571" s="13">
        <v>5.0900031509444821</v>
      </c>
      <c r="C7571" s="5">
        <f t="shared" si="118"/>
        <v>6.0300031509444825</v>
      </c>
      <c r="D7571" t="s">
        <v>10</v>
      </c>
    </row>
    <row r="7572" spans="1:4" x14ac:dyDescent="0.3">
      <c r="A7572" s="12">
        <v>0.94000000000000006</v>
      </c>
      <c r="B7572" s="13">
        <v>5.1244618285953205</v>
      </c>
      <c r="C7572" s="5">
        <f t="shared" si="118"/>
        <v>6.0644618285953209</v>
      </c>
      <c r="D7572" t="s">
        <v>10</v>
      </c>
    </row>
    <row r="7573" spans="1:4" x14ac:dyDescent="0.3">
      <c r="A7573" s="12">
        <v>0.94000000000000006</v>
      </c>
      <c r="B7573" s="13">
        <v>6.0221968814835289</v>
      </c>
      <c r="C7573" s="5">
        <f t="shared" si="118"/>
        <v>6.9621968814835293</v>
      </c>
      <c r="D7573" t="s">
        <v>10</v>
      </c>
    </row>
    <row r="7574" spans="1:4" x14ac:dyDescent="0.3">
      <c r="A7574" s="12">
        <v>0.94000000000000006</v>
      </c>
      <c r="B7574" s="13">
        <v>8.2704311157523112</v>
      </c>
      <c r="C7574" s="5">
        <f t="shared" si="118"/>
        <v>9.2104311157523107</v>
      </c>
      <c r="D7574" t="s">
        <v>10</v>
      </c>
    </row>
    <row r="7575" spans="1:4" x14ac:dyDescent="0.3">
      <c r="A7575" s="12">
        <v>0.94000000000000006</v>
      </c>
      <c r="B7575" s="13">
        <v>11.280231596315655</v>
      </c>
      <c r="C7575" s="5">
        <f t="shared" si="118"/>
        <v>12.220231596315655</v>
      </c>
      <c r="D7575" t="s">
        <v>10</v>
      </c>
    </row>
    <row r="7576" spans="1:4" x14ac:dyDescent="0.3">
      <c r="A7576" s="12">
        <v>0.94000000000000006</v>
      </c>
      <c r="B7576" s="13">
        <v>14.454930878215668</v>
      </c>
      <c r="C7576" s="5">
        <f t="shared" si="118"/>
        <v>15.394930878215668</v>
      </c>
      <c r="D7576" t="s">
        <v>10</v>
      </c>
    </row>
    <row r="7577" spans="1:4" x14ac:dyDescent="0.3">
      <c r="A7577" s="12">
        <v>0.94000000000000006</v>
      </c>
      <c r="B7577" s="13">
        <v>17.736088893156293</v>
      </c>
      <c r="C7577" s="5">
        <f t="shared" si="118"/>
        <v>18.676088893156294</v>
      </c>
      <c r="D7577" t="s">
        <v>10</v>
      </c>
    </row>
    <row r="7578" spans="1:4" x14ac:dyDescent="0.3">
      <c r="A7578" s="12">
        <v>0.94000000000000006</v>
      </c>
      <c r="B7578" s="13">
        <v>21.19912284189256</v>
      </c>
      <c r="C7578" s="5">
        <f t="shared" si="118"/>
        <v>22.139122841892561</v>
      </c>
      <c r="D7578" t="s">
        <v>10</v>
      </c>
    </row>
    <row r="7579" spans="1:4" x14ac:dyDescent="0.3">
      <c r="A7579" s="12">
        <v>0.94000000000000006</v>
      </c>
      <c r="B7579" s="13">
        <v>25.119128388430532</v>
      </c>
      <c r="C7579" s="5">
        <f t="shared" si="118"/>
        <v>26.059128388430533</v>
      </c>
      <c r="D7579" t="s">
        <v>10</v>
      </c>
    </row>
    <row r="7580" spans="1:4" x14ac:dyDescent="0.3">
      <c r="A7580" s="12">
        <v>0.94000000000000006</v>
      </c>
      <c r="B7580" s="13">
        <v>28.887831888257956</v>
      </c>
      <c r="C7580" s="5">
        <f t="shared" si="118"/>
        <v>29.827831888257958</v>
      </c>
      <c r="D7580" t="s">
        <v>10</v>
      </c>
    </row>
    <row r="7581" spans="1:4" x14ac:dyDescent="0.3">
      <c r="A7581" s="12">
        <v>0.94000000000000006</v>
      </c>
      <c r="B7581" s="13">
        <v>31.406473561578796</v>
      </c>
      <c r="C7581" s="5">
        <f t="shared" si="118"/>
        <v>32.346473561578797</v>
      </c>
      <c r="D7581" t="s">
        <v>10</v>
      </c>
    </row>
    <row r="7582" spans="1:4" x14ac:dyDescent="0.3">
      <c r="A7582" s="12">
        <v>0.94000000000000006</v>
      </c>
      <c r="B7582" s="13">
        <v>32.710708508051312</v>
      </c>
      <c r="C7582" s="5">
        <f t="shared" si="118"/>
        <v>33.650708508051309</v>
      </c>
      <c r="D7582" t="s">
        <v>10</v>
      </c>
    </row>
    <row r="7583" spans="1:4" x14ac:dyDescent="0.3">
      <c r="A7583" s="12">
        <v>0.94000000000000006</v>
      </c>
      <c r="B7583" s="13">
        <v>33.14819860996019</v>
      </c>
      <c r="C7583" s="5">
        <f t="shared" si="118"/>
        <v>34.088198609960187</v>
      </c>
      <c r="D7583" t="s">
        <v>10</v>
      </c>
    </row>
    <row r="7584" spans="1:4" x14ac:dyDescent="0.3">
      <c r="A7584" s="12">
        <v>0.94000000000000006</v>
      </c>
      <c r="B7584" s="13">
        <v>32.560965344823074</v>
      </c>
      <c r="C7584" s="5">
        <f t="shared" si="118"/>
        <v>33.500965344823072</v>
      </c>
      <c r="D7584" t="s">
        <v>10</v>
      </c>
    </row>
    <row r="7585" spans="1:4" x14ac:dyDescent="0.3">
      <c r="A7585" s="12">
        <v>0.94000000000000006</v>
      </c>
      <c r="B7585" s="13">
        <v>31.206501520035097</v>
      </c>
      <c r="C7585" s="5">
        <f t="shared" si="118"/>
        <v>32.146501520035095</v>
      </c>
      <c r="D7585" t="s">
        <v>10</v>
      </c>
    </row>
    <row r="7586" spans="1:4" x14ac:dyDescent="0.3">
      <c r="A7586" s="12">
        <v>0.94000000000000006</v>
      </c>
      <c r="B7586" s="13">
        <v>29.30645584747192</v>
      </c>
      <c r="C7586" s="5">
        <f t="shared" si="118"/>
        <v>30.246455847471921</v>
      </c>
      <c r="D7586" t="s">
        <v>10</v>
      </c>
    </row>
    <row r="7587" spans="1:4" x14ac:dyDescent="0.3">
      <c r="A7587" s="12">
        <v>0.94000000000000006</v>
      </c>
      <c r="B7587" s="13">
        <v>27.209118141213224</v>
      </c>
      <c r="C7587" s="5">
        <f t="shared" si="118"/>
        <v>28.149118141213226</v>
      </c>
      <c r="D7587" t="s">
        <v>10</v>
      </c>
    </row>
    <row r="7588" spans="1:4" x14ac:dyDescent="0.3">
      <c r="A7588" s="12">
        <v>0.94000000000000006</v>
      </c>
      <c r="B7588" s="13">
        <v>24.270696892881542</v>
      </c>
      <c r="C7588" s="5">
        <f t="shared" si="118"/>
        <v>25.210696892881543</v>
      </c>
      <c r="D7588" t="s">
        <v>10</v>
      </c>
    </row>
    <row r="7589" spans="1:4" x14ac:dyDescent="0.3">
      <c r="A7589" s="12">
        <v>0.94000000000000006</v>
      </c>
      <c r="B7589" s="13">
        <v>20.501654275040437</v>
      </c>
      <c r="C7589" s="5">
        <f t="shared" si="118"/>
        <v>21.441654275040438</v>
      </c>
      <c r="D7589" t="s">
        <v>10</v>
      </c>
    </row>
    <row r="7590" spans="1:4" x14ac:dyDescent="0.3">
      <c r="A7590" s="12">
        <v>0.94000000000000006</v>
      </c>
      <c r="B7590" s="13">
        <v>16.578839650440027</v>
      </c>
      <c r="C7590" s="5">
        <f t="shared" si="118"/>
        <v>17.518839650440029</v>
      </c>
      <c r="D7590" t="s">
        <v>10</v>
      </c>
    </row>
    <row r="7591" spans="1:4" x14ac:dyDescent="0.3">
      <c r="A7591" s="12">
        <v>0.94000000000000006</v>
      </c>
      <c r="B7591" s="13">
        <v>13.401369828430429</v>
      </c>
      <c r="C7591" s="5">
        <f t="shared" si="118"/>
        <v>14.341369828430429</v>
      </c>
      <c r="D7591" t="s">
        <v>10</v>
      </c>
    </row>
    <row r="7592" spans="1:4" x14ac:dyDescent="0.3">
      <c r="A7592" s="12">
        <v>0.94000000000000006</v>
      </c>
      <c r="B7592" s="13">
        <v>10.727261990410534</v>
      </c>
      <c r="C7592" s="5">
        <f t="shared" si="118"/>
        <v>11.667261990410534</v>
      </c>
      <c r="D7592" t="s">
        <v>10</v>
      </c>
    </row>
    <row r="7593" spans="1:4" x14ac:dyDescent="0.3">
      <c r="A7593" s="12">
        <v>0.94000000000000006</v>
      </c>
      <c r="B7593" s="13">
        <v>8.2269603542291403</v>
      </c>
      <c r="C7593" s="5">
        <f t="shared" si="118"/>
        <v>9.1669603542291398</v>
      </c>
      <c r="D7593" t="s">
        <v>10</v>
      </c>
    </row>
    <row r="7594" spans="1:4" x14ac:dyDescent="0.3">
      <c r="A7594" s="12">
        <v>0.94000000000000006</v>
      </c>
      <c r="B7594" s="13">
        <v>6.2562184140255912</v>
      </c>
      <c r="C7594" s="5">
        <f t="shared" si="118"/>
        <v>7.1962184140255916</v>
      </c>
      <c r="D7594" t="s">
        <v>10</v>
      </c>
    </row>
    <row r="7595" spans="1:4" x14ac:dyDescent="0.3">
      <c r="A7595" s="12">
        <v>0.94000000000000006</v>
      </c>
      <c r="B7595" s="13">
        <v>5.0900031509444821</v>
      </c>
      <c r="C7595" s="5">
        <f t="shared" si="118"/>
        <v>6.0300031509444825</v>
      </c>
      <c r="D7595" t="s">
        <v>10</v>
      </c>
    </row>
    <row r="7596" spans="1:4" x14ac:dyDescent="0.3">
      <c r="A7596" s="12">
        <v>0.94000000000000006</v>
      </c>
      <c r="B7596" s="13">
        <v>5.1244618285953205</v>
      </c>
      <c r="C7596" s="5">
        <f t="shared" si="118"/>
        <v>6.0644618285953209</v>
      </c>
      <c r="D7596" t="s">
        <v>10</v>
      </c>
    </row>
    <row r="7597" spans="1:4" x14ac:dyDescent="0.3">
      <c r="A7597" s="12">
        <v>0.94000000000000006</v>
      </c>
      <c r="B7597" s="13">
        <v>6.0221968814835289</v>
      </c>
      <c r="C7597" s="5">
        <f t="shared" si="118"/>
        <v>6.9621968814835293</v>
      </c>
      <c r="D7597" t="s">
        <v>10</v>
      </c>
    </row>
    <row r="7598" spans="1:4" x14ac:dyDescent="0.3">
      <c r="A7598" s="12">
        <v>0.94000000000000006</v>
      </c>
      <c r="B7598" s="13">
        <v>8.2704311157523112</v>
      </c>
      <c r="C7598" s="5">
        <f t="shared" si="118"/>
        <v>9.2104311157523107</v>
      </c>
      <c r="D7598" t="s">
        <v>10</v>
      </c>
    </row>
    <row r="7599" spans="1:4" x14ac:dyDescent="0.3">
      <c r="A7599" s="12">
        <v>0.94000000000000006</v>
      </c>
      <c r="B7599" s="13">
        <v>11.280231596315655</v>
      </c>
      <c r="C7599" s="5">
        <f t="shared" si="118"/>
        <v>12.220231596315655</v>
      </c>
      <c r="D7599" t="s">
        <v>10</v>
      </c>
    </row>
    <row r="7600" spans="1:4" x14ac:dyDescent="0.3">
      <c r="A7600" s="12">
        <v>0.94000000000000006</v>
      </c>
      <c r="B7600" s="13">
        <v>14.454930878215668</v>
      </c>
      <c r="C7600" s="5">
        <f t="shared" si="118"/>
        <v>15.394930878215668</v>
      </c>
      <c r="D7600" t="s">
        <v>10</v>
      </c>
    </row>
    <row r="7601" spans="1:4" x14ac:dyDescent="0.3">
      <c r="A7601" s="12">
        <v>0.94000000000000006</v>
      </c>
      <c r="B7601" s="13">
        <v>17.736088893156293</v>
      </c>
      <c r="C7601" s="5">
        <f t="shared" si="118"/>
        <v>18.676088893156294</v>
      </c>
      <c r="D7601" t="s">
        <v>10</v>
      </c>
    </row>
    <row r="7602" spans="1:4" x14ac:dyDescent="0.3">
      <c r="A7602" s="12">
        <v>0.94000000000000006</v>
      </c>
      <c r="B7602" s="13">
        <v>21.19912284189256</v>
      </c>
      <c r="C7602" s="5">
        <f t="shared" si="118"/>
        <v>22.139122841892561</v>
      </c>
      <c r="D7602" t="s">
        <v>10</v>
      </c>
    </row>
    <row r="7603" spans="1:4" x14ac:dyDescent="0.3">
      <c r="A7603" s="12">
        <v>0.94000000000000006</v>
      </c>
      <c r="B7603" s="13">
        <v>25.119128388430532</v>
      </c>
      <c r="C7603" s="5">
        <f t="shared" si="118"/>
        <v>26.059128388430533</v>
      </c>
      <c r="D7603" t="s">
        <v>10</v>
      </c>
    </row>
    <row r="7604" spans="1:4" x14ac:dyDescent="0.3">
      <c r="A7604" s="12">
        <v>0.94000000000000006</v>
      </c>
      <c r="B7604" s="13">
        <v>28.887831888257956</v>
      </c>
      <c r="C7604" s="5">
        <f t="shared" si="118"/>
        <v>29.827831888257958</v>
      </c>
      <c r="D7604" t="s">
        <v>10</v>
      </c>
    </row>
    <row r="7605" spans="1:4" x14ac:dyDescent="0.3">
      <c r="A7605" s="12">
        <v>0.94000000000000006</v>
      </c>
      <c r="B7605" s="13">
        <v>31.406473561578796</v>
      </c>
      <c r="C7605" s="5">
        <f t="shared" si="118"/>
        <v>32.346473561578797</v>
      </c>
      <c r="D7605" t="s">
        <v>10</v>
      </c>
    </row>
    <row r="7606" spans="1:4" x14ac:dyDescent="0.3">
      <c r="A7606" s="12">
        <v>0.94000000000000006</v>
      </c>
      <c r="B7606" s="13">
        <v>32.710708508051312</v>
      </c>
      <c r="C7606" s="5">
        <f t="shared" si="118"/>
        <v>33.650708508051309</v>
      </c>
      <c r="D7606" t="s">
        <v>10</v>
      </c>
    </row>
    <row r="7607" spans="1:4" x14ac:dyDescent="0.3">
      <c r="A7607" s="12">
        <v>0.94000000000000006</v>
      </c>
      <c r="B7607" s="13">
        <v>33.14819860996019</v>
      </c>
      <c r="C7607" s="5">
        <f t="shared" si="118"/>
        <v>34.088198609960187</v>
      </c>
      <c r="D7607" t="s">
        <v>10</v>
      </c>
    </row>
    <row r="7608" spans="1:4" x14ac:dyDescent="0.3">
      <c r="A7608" s="12">
        <v>0.94000000000000006</v>
      </c>
      <c r="B7608" s="13">
        <v>32.560965344823074</v>
      </c>
      <c r="C7608" s="5">
        <f t="shared" si="118"/>
        <v>33.500965344823072</v>
      </c>
      <c r="D7608" t="s">
        <v>10</v>
      </c>
    </row>
    <row r="7609" spans="1:4" x14ac:dyDescent="0.3">
      <c r="A7609" s="12">
        <v>0.94000000000000006</v>
      </c>
      <c r="B7609" s="13">
        <v>31.206501520035097</v>
      </c>
      <c r="C7609" s="5">
        <f t="shared" si="118"/>
        <v>32.146501520035095</v>
      </c>
      <c r="D7609" t="s">
        <v>10</v>
      </c>
    </row>
    <row r="7610" spans="1:4" x14ac:dyDescent="0.3">
      <c r="A7610" s="14">
        <v>0.94000000000000028</v>
      </c>
      <c r="B7610" s="15">
        <v>23.146082161956141</v>
      </c>
      <c r="C7610" s="5">
        <f t="shared" si="118"/>
        <v>24.086082161956142</v>
      </c>
      <c r="D7610" t="s">
        <v>10</v>
      </c>
    </row>
    <row r="7611" spans="1:4" x14ac:dyDescent="0.3">
      <c r="A7611" s="14">
        <v>0.94000000000000028</v>
      </c>
      <c r="B7611" s="15">
        <v>21.689392077029439</v>
      </c>
      <c r="C7611" s="5">
        <f t="shared" si="118"/>
        <v>22.62939207702944</v>
      </c>
      <c r="D7611" t="s">
        <v>10</v>
      </c>
    </row>
    <row r="7612" spans="1:4" x14ac:dyDescent="0.3">
      <c r="A7612" s="14">
        <v>0.94000000000000028</v>
      </c>
      <c r="B7612" s="15">
        <v>19.935767698938587</v>
      </c>
      <c r="C7612" s="5">
        <f t="shared" si="118"/>
        <v>20.875767698938589</v>
      </c>
      <c r="D7612" t="s">
        <v>10</v>
      </c>
    </row>
    <row r="7613" spans="1:4" x14ac:dyDescent="0.3">
      <c r="A7613" s="14">
        <v>0.94000000000000028</v>
      </c>
      <c r="B7613" s="15">
        <v>17.994510806614969</v>
      </c>
      <c r="C7613" s="5">
        <f t="shared" si="118"/>
        <v>18.93451080661497</v>
      </c>
      <c r="D7613" t="s">
        <v>10</v>
      </c>
    </row>
    <row r="7614" spans="1:4" x14ac:dyDescent="0.3">
      <c r="A7614" s="14">
        <v>0.94000000000000028</v>
      </c>
      <c r="B7614" s="15">
        <v>14.474426545557332</v>
      </c>
      <c r="C7614" s="5">
        <f t="shared" si="118"/>
        <v>15.414426545557331</v>
      </c>
      <c r="D7614" t="s">
        <v>10</v>
      </c>
    </row>
    <row r="7615" spans="1:4" x14ac:dyDescent="0.3">
      <c r="A7615" s="14">
        <v>0.94000000000000028</v>
      </c>
      <c r="B7615" s="15">
        <v>10.797629818305179</v>
      </c>
      <c r="C7615" s="5">
        <f t="shared" si="118"/>
        <v>11.737629818305178</v>
      </c>
      <c r="D7615" t="s">
        <v>10</v>
      </c>
    </row>
    <row r="7616" spans="1:4" x14ac:dyDescent="0.3">
      <c r="A7616" s="14">
        <v>7.391758241758243</v>
      </c>
      <c r="B7616" s="15">
        <v>8.7139917367270527</v>
      </c>
      <c r="C7616" s="5">
        <f t="shared" si="118"/>
        <v>16.105749978485296</v>
      </c>
      <c r="D7616" t="s">
        <v>10</v>
      </c>
    </row>
    <row r="7617" spans="1:4" x14ac:dyDescent="0.3">
      <c r="A7617" s="14">
        <v>11.826813186813187</v>
      </c>
      <c r="B7617" s="15">
        <v>8.1235623343986596</v>
      </c>
      <c r="C7617" s="5">
        <f t="shared" si="118"/>
        <v>19.950375521211846</v>
      </c>
      <c r="D7617" t="s">
        <v>10</v>
      </c>
    </row>
    <row r="7618" spans="1:4" x14ac:dyDescent="0.3">
      <c r="A7618" s="14">
        <v>16.26186813186813</v>
      </c>
      <c r="B7618" s="15">
        <v>10.038653761103056</v>
      </c>
      <c r="C7618" s="5">
        <f t="shared" si="118"/>
        <v>26.300521892971187</v>
      </c>
      <c r="D7618" t="s">
        <v>10</v>
      </c>
    </row>
    <row r="7619" spans="1:4" x14ac:dyDescent="0.3">
      <c r="A7619" s="14">
        <v>16.26186813186813</v>
      </c>
      <c r="B7619" s="15">
        <v>14.809417197204601</v>
      </c>
      <c r="C7619" s="5">
        <f t="shared" ref="C7619:C7682" si="119">SUM(A7619:B7619)</f>
        <v>31.07128532907273</v>
      </c>
      <c r="D7619" t="s">
        <v>10</v>
      </c>
    </row>
    <row r="7620" spans="1:4" x14ac:dyDescent="0.3">
      <c r="A7620" s="14">
        <v>16.26186813186813</v>
      </c>
      <c r="B7620" s="15">
        <v>16.981672880368407</v>
      </c>
      <c r="C7620" s="5">
        <f t="shared" si="119"/>
        <v>33.243541012236534</v>
      </c>
      <c r="D7620" t="s">
        <v>10</v>
      </c>
    </row>
    <row r="7621" spans="1:4" x14ac:dyDescent="0.3">
      <c r="A7621" s="14">
        <v>15.522692307692306</v>
      </c>
      <c r="B7621" s="15">
        <v>18.403738565042929</v>
      </c>
      <c r="C7621" s="5">
        <f t="shared" si="119"/>
        <v>33.926430872735239</v>
      </c>
      <c r="D7621" t="s">
        <v>10</v>
      </c>
    </row>
    <row r="7622" spans="1:4" x14ac:dyDescent="0.3">
      <c r="A7622" s="14">
        <v>15.522692307692306</v>
      </c>
      <c r="B7622" s="15">
        <v>19.84608467184712</v>
      </c>
      <c r="C7622" s="5">
        <f t="shared" si="119"/>
        <v>35.368776979539426</v>
      </c>
      <c r="D7622" t="s">
        <v>10</v>
      </c>
    </row>
    <row r="7623" spans="1:4" x14ac:dyDescent="0.3">
      <c r="A7623" s="14">
        <v>12.565989010989011</v>
      </c>
      <c r="B7623" s="15">
        <v>21.602551668661654</v>
      </c>
      <c r="C7623" s="5">
        <f t="shared" si="119"/>
        <v>34.168540679650661</v>
      </c>
      <c r="D7623" t="s">
        <v>10</v>
      </c>
    </row>
    <row r="7624" spans="1:4" x14ac:dyDescent="0.3">
      <c r="A7624" s="14">
        <v>11.826813186813187</v>
      </c>
      <c r="B7624" s="15">
        <v>23.289087305627287</v>
      </c>
      <c r="C7624" s="5">
        <f t="shared" si="119"/>
        <v>35.115900492440474</v>
      </c>
      <c r="D7624" t="s">
        <v>10</v>
      </c>
    </row>
    <row r="7625" spans="1:4" x14ac:dyDescent="0.3">
      <c r="A7625" s="14">
        <v>15.522692307692306</v>
      </c>
      <c r="B7625" s="15">
        <v>24.971143166228984</v>
      </c>
      <c r="C7625" s="5">
        <f t="shared" si="119"/>
        <v>40.493835473921294</v>
      </c>
      <c r="D7625" t="s">
        <v>10</v>
      </c>
    </row>
    <row r="7626" spans="1:4" x14ac:dyDescent="0.3">
      <c r="A7626" s="14">
        <v>19.957747252747254</v>
      </c>
      <c r="B7626" s="15">
        <v>26.331926144279191</v>
      </c>
      <c r="C7626" s="5">
        <f t="shared" si="119"/>
        <v>46.289673397026448</v>
      </c>
      <c r="D7626" t="s">
        <v>10</v>
      </c>
    </row>
    <row r="7627" spans="1:4" x14ac:dyDescent="0.3">
      <c r="A7627" s="14">
        <v>19.957747252747254</v>
      </c>
      <c r="B7627" s="15">
        <v>26.81002418188309</v>
      </c>
      <c r="C7627" s="5">
        <f t="shared" si="119"/>
        <v>46.767771434630347</v>
      </c>
      <c r="D7627" t="s">
        <v>10</v>
      </c>
    </row>
    <row r="7628" spans="1:4" x14ac:dyDescent="0.3">
      <c r="A7628" s="14">
        <v>14.783516483516486</v>
      </c>
      <c r="B7628" s="15">
        <v>26.335167001269703</v>
      </c>
      <c r="C7628" s="5">
        <f t="shared" si="119"/>
        <v>41.118683484786189</v>
      </c>
      <c r="D7628" t="s">
        <v>10</v>
      </c>
    </row>
    <row r="7629" spans="1:4" x14ac:dyDescent="0.3">
      <c r="A7629" s="14">
        <v>7.391758241758243</v>
      </c>
      <c r="B7629" s="15">
        <v>23.278994242983725</v>
      </c>
      <c r="C7629" s="5">
        <f t="shared" si="119"/>
        <v>30.670752484741968</v>
      </c>
      <c r="D7629" t="s">
        <v>10</v>
      </c>
    </row>
    <row r="7630" spans="1:4" x14ac:dyDescent="0.3">
      <c r="A7630" s="14">
        <v>0.94000000000000028</v>
      </c>
      <c r="B7630" s="15">
        <v>22.42153500293869</v>
      </c>
      <c r="C7630" s="5">
        <f t="shared" si="119"/>
        <v>23.361535002938691</v>
      </c>
      <c r="D7630" t="s">
        <v>10</v>
      </c>
    </row>
    <row r="7631" spans="1:4" x14ac:dyDescent="0.3">
      <c r="A7631" s="14">
        <v>0.94000000000000028</v>
      </c>
      <c r="B7631" s="15">
        <v>22.75412479597453</v>
      </c>
      <c r="C7631" s="5">
        <f t="shared" si="119"/>
        <v>23.694124795974531</v>
      </c>
      <c r="D7631" t="s">
        <v>10</v>
      </c>
    </row>
    <row r="7632" spans="1:4" x14ac:dyDescent="0.3">
      <c r="A7632" s="14">
        <v>0.94000000000000028</v>
      </c>
      <c r="B7632" s="15">
        <v>23.336849185561981</v>
      </c>
      <c r="C7632" s="5">
        <f t="shared" si="119"/>
        <v>24.276849185561982</v>
      </c>
      <c r="D7632" t="s">
        <v>10</v>
      </c>
    </row>
    <row r="7633" spans="1:4" x14ac:dyDescent="0.3">
      <c r="A7633" s="14">
        <v>0.94000000000000028</v>
      </c>
      <c r="B7633" s="15">
        <v>23.616155241846801</v>
      </c>
      <c r="C7633" s="5">
        <f t="shared" si="119"/>
        <v>24.556155241846803</v>
      </c>
      <c r="D7633" t="s">
        <v>10</v>
      </c>
    </row>
    <row r="7634" spans="1:4" x14ac:dyDescent="0.3">
      <c r="A7634" s="14">
        <v>0.94000000000000028</v>
      </c>
      <c r="B7634" s="15">
        <v>23.146082161956141</v>
      </c>
      <c r="C7634" s="5">
        <f t="shared" si="119"/>
        <v>24.086082161956142</v>
      </c>
      <c r="D7634" t="s">
        <v>10</v>
      </c>
    </row>
    <row r="7635" spans="1:4" x14ac:dyDescent="0.3">
      <c r="A7635" s="14">
        <v>0.94000000000000028</v>
      </c>
      <c r="B7635" s="15">
        <v>21.689392077029439</v>
      </c>
      <c r="C7635" s="5">
        <f t="shared" si="119"/>
        <v>22.62939207702944</v>
      </c>
      <c r="D7635" t="s">
        <v>10</v>
      </c>
    </row>
    <row r="7636" spans="1:4" x14ac:dyDescent="0.3">
      <c r="A7636" s="14">
        <v>0.94000000000000028</v>
      </c>
      <c r="B7636" s="15">
        <v>19.935767698938587</v>
      </c>
      <c r="C7636" s="5">
        <f t="shared" si="119"/>
        <v>20.875767698938589</v>
      </c>
      <c r="D7636" t="s">
        <v>10</v>
      </c>
    </row>
    <row r="7637" spans="1:4" x14ac:dyDescent="0.3">
      <c r="A7637" s="14">
        <v>0.94000000000000028</v>
      </c>
      <c r="B7637" s="15">
        <v>17.994510806614969</v>
      </c>
      <c r="C7637" s="5">
        <f t="shared" si="119"/>
        <v>18.93451080661497</v>
      </c>
      <c r="D7637" t="s">
        <v>10</v>
      </c>
    </row>
    <row r="7638" spans="1:4" x14ac:dyDescent="0.3">
      <c r="A7638" s="14">
        <v>0.94000000000000028</v>
      </c>
      <c r="B7638" s="15">
        <v>14.474426545557332</v>
      </c>
      <c r="C7638" s="5">
        <f t="shared" si="119"/>
        <v>15.414426545557331</v>
      </c>
      <c r="D7638" t="s">
        <v>10</v>
      </c>
    </row>
    <row r="7639" spans="1:4" x14ac:dyDescent="0.3">
      <c r="A7639" s="14">
        <v>0.94000000000000028</v>
      </c>
      <c r="B7639" s="15">
        <v>10.797629818305179</v>
      </c>
      <c r="C7639" s="5">
        <f t="shared" si="119"/>
        <v>11.737629818305178</v>
      </c>
      <c r="D7639" t="s">
        <v>10</v>
      </c>
    </row>
    <row r="7640" spans="1:4" x14ac:dyDescent="0.3">
      <c r="A7640" s="14">
        <v>7.391758241758243</v>
      </c>
      <c r="B7640" s="15">
        <v>8.7139917367270527</v>
      </c>
      <c r="C7640" s="5">
        <f t="shared" si="119"/>
        <v>16.105749978485296</v>
      </c>
      <c r="D7640" t="s">
        <v>10</v>
      </c>
    </row>
    <row r="7641" spans="1:4" x14ac:dyDescent="0.3">
      <c r="A7641" s="14">
        <v>11.826813186813187</v>
      </c>
      <c r="B7641" s="15">
        <v>8.1235623343986596</v>
      </c>
      <c r="C7641" s="5">
        <f t="shared" si="119"/>
        <v>19.950375521211846</v>
      </c>
      <c r="D7641" t="s">
        <v>10</v>
      </c>
    </row>
    <row r="7642" spans="1:4" x14ac:dyDescent="0.3">
      <c r="A7642" s="14">
        <v>16.26186813186813</v>
      </c>
      <c r="B7642" s="15">
        <v>10.038653761103056</v>
      </c>
      <c r="C7642" s="5">
        <f t="shared" si="119"/>
        <v>26.300521892971187</v>
      </c>
      <c r="D7642" t="s">
        <v>10</v>
      </c>
    </row>
    <row r="7643" spans="1:4" x14ac:dyDescent="0.3">
      <c r="A7643" s="14">
        <v>16.26186813186813</v>
      </c>
      <c r="B7643" s="15">
        <v>14.809417197204601</v>
      </c>
      <c r="C7643" s="5">
        <f t="shared" si="119"/>
        <v>31.07128532907273</v>
      </c>
      <c r="D7643" t="s">
        <v>10</v>
      </c>
    </row>
    <row r="7644" spans="1:4" x14ac:dyDescent="0.3">
      <c r="A7644" s="14">
        <v>16.26186813186813</v>
      </c>
      <c r="B7644" s="15">
        <v>16.981672880368407</v>
      </c>
      <c r="C7644" s="5">
        <f t="shared" si="119"/>
        <v>33.243541012236534</v>
      </c>
      <c r="D7644" t="s">
        <v>10</v>
      </c>
    </row>
    <row r="7645" spans="1:4" x14ac:dyDescent="0.3">
      <c r="A7645" s="14">
        <v>15.522692307692306</v>
      </c>
      <c r="B7645" s="15">
        <v>18.403738565042929</v>
      </c>
      <c r="C7645" s="5">
        <f t="shared" si="119"/>
        <v>33.926430872735239</v>
      </c>
      <c r="D7645" t="s">
        <v>10</v>
      </c>
    </row>
    <row r="7646" spans="1:4" x14ac:dyDescent="0.3">
      <c r="A7646" s="14">
        <v>15.522692307692306</v>
      </c>
      <c r="B7646" s="15">
        <v>19.84608467184712</v>
      </c>
      <c r="C7646" s="5">
        <f t="shared" si="119"/>
        <v>35.368776979539426</v>
      </c>
      <c r="D7646" t="s">
        <v>10</v>
      </c>
    </row>
    <row r="7647" spans="1:4" x14ac:dyDescent="0.3">
      <c r="A7647" s="14">
        <v>12.565989010989011</v>
      </c>
      <c r="B7647" s="15">
        <v>21.602551668661654</v>
      </c>
      <c r="C7647" s="5">
        <f t="shared" si="119"/>
        <v>34.168540679650661</v>
      </c>
      <c r="D7647" t="s">
        <v>10</v>
      </c>
    </row>
    <row r="7648" spans="1:4" x14ac:dyDescent="0.3">
      <c r="A7648" s="14">
        <v>11.826813186813187</v>
      </c>
      <c r="B7648" s="15">
        <v>23.289087305627287</v>
      </c>
      <c r="C7648" s="5">
        <f t="shared" si="119"/>
        <v>35.115900492440474</v>
      </c>
      <c r="D7648" t="s">
        <v>10</v>
      </c>
    </row>
    <row r="7649" spans="1:4" x14ac:dyDescent="0.3">
      <c r="A7649" s="14">
        <v>15.522692307692306</v>
      </c>
      <c r="B7649" s="15">
        <v>24.971143166228984</v>
      </c>
      <c r="C7649" s="5">
        <f t="shared" si="119"/>
        <v>40.493835473921294</v>
      </c>
      <c r="D7649" t="s">
        <v>10</v>
      </c>
    </row>
    <row r="7650" spans="1:4" x14ac:dyDescent="0.3">
      <c r="A7650" s="14">
        <v>19.957747252747254</v>
      </c>
      <c r="B7650" s="15">
        <v>26.331926144279191</v>
      </c>
      <c r="C7650" s="5">
        <f t="shared" si="119"/>
        <v>46.289673397026448</v>
      </c>
      <c r="D7650" t="s">
        <v>10</v>
      </c>
    </row>
    <row r="7651" spans="1:4" x14ac:dyDescent="0.3">
      <c r="A7651" s="14">
        <v>19.957747252747254</v>
      </c>
      <c r="B7651" s="15">
        <v>26.81002418188309</v>
      </c>
      <c r="C7651" s="5">
        <f t="shared" si="119"/>
        <v>46.767771434630347</v>
      </c>
      <c r="D7651" t="s">
        <v>10</v>
      </c>
    </row>
    <row r="7652" spans="1:4" x14ac:dyDescent="0.3">
      <c r="A7652" s="14">
        <v>14.783516483516486</v>
      </c>
      <c r="B7652" s="15">
        <v>26.335167001269703</v>
      </c>
      <c r="C7652" s="5">
        <f t="shared" si="119"/>
        <v>41.118683484786189</v>
      </c>
      <c r="D7652" t="s">
        <v>10</v>
      </c>
    </row>
    <row r="7653" spans="1:4" x14ac:dyDescent="0.3">
      <c r="A7653" s="14">
        <v>7.391758241758243</v>
      </c>
      <c r="B7653" s="15">
        <v>23.278994242983725</v>
      </c>
      <c r="C7653" s="5">
        <f t="shared" si="119"/>
        <v>30.670752484741968</v>
      </c>
      <c r="D7653" t="s">
        <v>10</v>
      </c>
    </row>
    <row r="7654" spans="1:4" x14ac:dyDescent="0.3">
      <c r="A7654" s="14">
        <v>0.94000000000000028</v>
      </c>
      <c r="B7654" s="15">
        <v>22.42153500293869</v>
      </c>
      <c r="C7654" s="5">
        <f t="shared" si="119"/>
        <v>23.361535002938691</v>
      </c>
      <c r="D7654" t="s">
        <v>10</v>
      </c>
    </row>
    <row r="7655" spans="1:4" x14ac:dyDescent="0.3">
      <c r="A7655" s="14">
        <v>0.94000000000000028</v>
      </c>
      <c r="B7655" s="15">
        <v>22.75412479597453</v>
      </c>
      <c r="C7655" s="5">
        <f t="shared" si="119"/>
        <v>23.694124795974531</v>
      </c>
      <c r="D7655" t="s">
        <v>10</v>
      </c>
    </row>
    <row r="7656" spans="1:4" x14ac:dyDescent="0.3">
      <c r="A7656" s="14">
        <v>0.94000000000000028</v>
      </c>
      <c r="B7656" s="15">
        <v>23.336849185561981</v>
      </c>
      <c r="C7656" s="5">
        <f t="shared" si="119"/>
        <v>24.276849185561982</v>
      </c>
      <c r="D7656" t="s">
        <v>10</v>
      </c>
    </row>
    <row r="7657" spans="1:4" x14ac:dyDescent="0.3">
      <c r="A7657" s="14">
        <v>0.94000000000000028</v>
      </c>
      <c r="B7657" s="15">
        <v>23.616155241846801</v>
      </c>
      <c r="C7657" s="5">
        <f t="shared" si="119"/>
        <v>24.556155241846803</v>
      </c>
      <c r="D7657" t="s">
        <v>10</v>
      </c>
    </row>
    <row r="7658" spans="1:4" x14ac:dyDescent="0.3">
      <c r="A7658" s="14">
        <v>0.94000000000000028</v>
      </c>
      <c r="B7658" s="15">
        <v>23.146082161956141</v>
      </c>
      <c r="C7658" s="5">
        <f t="shared" si="119"/>
        <v>24.086082161956142</v>
      </c>
      <c r="D7658" t="s">
        <v>10</v>
      </c>
    </row>
    <row r="7659" spans="1:4" x14ac:dyDescent="0.3">
      <c r="A7659" s="14">
        <v>0.94000000000000028</v>
      </c>
      <c r="B7659" s="15">
        <v>21.689392077029439</v>
      </c>
      <c r="C7659" s="5">
        <f t="shared" si="119"/>
        <v>22.62939207702944</v>
      </c>
      <c r="D7659" t="s">
        <v>10</v>
      </c>
    </row>
    <row r="7660" spans="1:4" x14ac:dyDescent="0.3">
      <c r="A7660" s="14">
        <v>0.94000000000000028</v>
      </c>
      <c r="B7660" s="15">
        <v>19.935767698938587</v>
      </c>
      <c r="C7660" s="5">
        <f t="shared" si="119"/>
        <v>20.875767698938589</v>
      </c>
      <c r="D7660" t="s">
        <v>10</v>
      </c>
    </row>
    <row r="7661" spans="1:4" x14ac:dyDescent="0.3">
      <c r="A7661" s="14">
        <v>0.94000000000000028</v>
      </c>
      <c r="B7661" s="15">
        <v>17.994510806614969</v>
      </c>
      <c r="C7661" s="5">
        <f t="shared" si="119"/>
        <v>18.93451080661497</v>
      </c>
      <c r="D7661" t="s">
        <v>10</v>
      </c>
    </row>
    <row r="7662" spans="1:4" x14ac:dyDescent="0.3">
      <c r="A7662" s="14">
        <v>0.94000000000000028</v>
      </c>
      <c r="B7662" s="15">
        <v>14.474426545557332</v>
      </c>
      <c r="C7662" s="5">
        <f t="shared" si="119"/>
        <v>15.414426545557331</v>
      </c>
      <c r="D7662" t="s">
        <v>10</v>
      </c>
    </row>
    <row r="7663" spans="1:4" x14ac:dyDescent="0.3">
      <c r="A7663" s="14">
        <v>0.94000000000000028</v>
      </c>
      <c r="B7663" s="15">
        <v>10.797629818305179</v>
      </c>
      <c r="C7663" s="5">
        <f t="shared" si="119"/>
        <v>11.737629818305178</v>
      </c>
      <c r="D7663" t="s">
        <v>10</v>
      </c>
    </row>
    <row r="7664" spans="1:4" x14ac:dyDescent="0.3">
      <c r="A7664" s="14">
        <v>7.391758241758243</v>
      </c>
      <c r="B7664" s="15">
        <v>8.7139917367270527</v>
      </c>
      <c r="C7664" s="5">
        <f t="shared" si="119"/>
        <v>16.105749978485296</v>
      </c>
      <c r="D7664" t="s">
        <v>10</v>
      </c>
    </row>
    <row r="7665" spans="1:4" x14ac:dyDescent="0.3">
      <c r="A7665" s="14">
        <v>11.826813186813187</v>
      </c>
      <c r="B7665" s="15">
        <v>8.1235623343986596</v>
      </c>
      <c r="C7665" s="5">
        <f t="shared" si="119"/>
        <v>19.950375521211846</v>
      </c>
      <c r="D7665" t="s">
        <v>10</v>
      </c>
    </row>
    <row r="7666" spans="1:4" x14ac:dyDescent="0.3">
      <c r="A7666" s="14">
        <v>16.26186813186813</v>
      </c>
      <c r="B7666" s="15">
        <v>10.038653761103056</v>
      </c>
      <c r="C7666" s="5">
        <f t="shared" si="119"/>
        <v>26.300521892971187</v>
      </c>
      <c r="D7666" t="s">
        <v>10</v>
      </c>
    </row>
    <row r="7667" spans="1:4" x14ac:dyDescent="0.3">
      <c r="A7667" s="14">
        <v>16.26186813186813</v>
      </c>
      <c r="B7667" s="15">
        <v>14.809417197204601</v>
      </c>
      <c r="C7667" s="5">
        <f t="shared" si="119"/>
        <v>31.07128532907273</v>
      </c>
      <c r="D7667" t="s">
        <v>10</v>
      </c>
    </row>
    <row r="7668" spans="1:4" x14ac:dyDescent="0.3">
      <c r="A7668" s="14">
        <v>16.26186813186813</v>
      </c>
      <c r="B7668" s="15">
        <v>16.981672880368407</v>
      </c>
      <c r="C7668" s="5">
        <f t="shared" si="119"/>
        <v>33.243541012236534</v>
      </c>
      <c r="D7668" t="s">
        <v>10</v>
      </c>
    </row>
    <row r="7669" spans="1:4" x14ac:dyDescent="0.3">
      <c r="A7669" s="14">
        <v>15.522692307692306</v>
      </c>
      <c r="B7669" s="15">
        <v>18.403738565042929</v>
      </c>
      <c r="C7669" s="5">
        <f t="shared" si="119"/>
        <v>33.926430872735239</v>
      </c>
      <c r="D7669" t="s">
        <v>10</v>
      </c>
    </row>
    <row r="7670" spans="1:4" x14ac:dyDescent="0.3">
      <c r="A7670" s="14">
        <v>15.522692307692306</v>
      </c>
      <c r="B7670" s="15">
        <v>19.84608467184712</v>
      </c>
      <c r="C7670" s="5">
        <f t="shared" si="119"/>
        <v>35.368776979539426</v>
      </c>
      <c r="D7670" t="s">
        <v>10</v>
      </c>
    </row>
    <row r="7671" spans="1:4" x14ac:dyDescent="0.3">
      <c r="A7671" s="14">
        <v>12.565989010989011</v>
      </c>
      <c r="B7671" s="15">
        <v>21.602551668661654</v>
      </c>
      <c r="C7671" s="5">
        <f t="shared" si="119"/>
        <v>34.168540679650661</v>
      </c>
      <c r="D7671" t="s">
        <v>10</v>
      </c>
    </row>
    <row r="7672" spans="1:4" x14ac:dyDescent="0.3">
      <c r="A7672" s="14">
        <v>11.826813186813187</v>
      </c>
      <c r="B7672" s="15">
        <v>23.289087305627287</v>
      </c>
      <c r="C7672" s="5">
        <f t="shared" si="119"/>
        <v>35.115900492440474</v>
      </c>
      <c r="D7672" t="s">
        <v>10</v>
      </c>
    </row>
    <row r="7673" spans="1:4" x14ac:dyDescent="0.3">
      <c r="A7673" s="14">
        <v>15.522692307692306</v>
      </c>
      <c r="B7673" s="15">
        <v>24.971143166228984</v>
      </c>
      <c r="C7673" s="5">
        <f t="shared" si="119"/>
        <v>40.493835473921294</v>
      </c>
      <c r="D7673" t="s">
        <v>10</v>
      </c>
    </row>
    <row r="7674" spans="1:4" x14ac:dyDescent="0.3">
      <c r="A7674" s="14">
        <v>19.957747252747254</v>
      </c>
      <c r="B7674" s="15">
        <v>26.331926144279191</v>
      </c>
      <c r="C7674" s="5">
        <f t="shared" si="119"/>
        <v>46.289673397026448</v>
      </c>
      <c r="D7674" t="s">
        <v>10</v>
      </c>
    </row>
    <row r="7675" spans="1:4" x14ac:dyDescent="0.3">
      <c r="A7675" s="14">
        <v>19.957747252747254</v>
      </c>
      <c r="B7675" s="15">
        <v>26.81002418188309</v>
      </c>
      <c r="C7675" s="5">
        <f t="shared" si="119"/>
        <v>46.767771434630347</v>
      </c>
      <c r="D7675" t="s">
        <v>10</v>
      </c>
    </row>
    <row r="7676" spans="1:4" x14ac:dyDescent="0.3">
      <c r="A7676" s="14">
        <v>14.783516483516486</v>
      </c>
      <c r="B7676" s="15">
        <v>26.335167001269703</v>
      </c>
      <c r="C7676" s="5">
        <f t="shared" si="119"/>
        <v>41.118683484786189</v>
      </c>
      <c r="D7676" t="s">
        <v>10</v>
      </c>
    </row>
    <row r="7677" spans="1:4" x14ac:dyDescent="0.3">
      <c r="A7677" s="14">
        <v>7.391758241758243</v>
      </c>
      <c r="B7677" s="15">
        <v>23.278994242983725</v>
      </c>
      <c r="C7677" s="5">
        <f t="shared" si="119"/>
        <v>30.670752484741968</v>
      </c>
      <c r="D7677" t="s">
        <v>10</v>
      </c>
    </row>
    <row r="7678" spans="1:4" x14ac:dyDescent="0.3">
      <c r="A7678" s="14">
        <v>0.94000000000000028</v>
      </c>
      <c r="B7678" s="15">
        <v>22.42153500293869</v>
      </c>
      <c r="C7678" s="5">
        <f t="shared" si="119"/>
        <v>23.361535002938691</v>
      </c>
      <c r="D7678" t="s">
        <v>10</v>
      </c>
    </row>
    <row r="7679" spans="1:4" x14ac:dyDescent="0.3">
      <c r="A7679" s="14">
        <v>0.94000000000000028</v>
      </c>
      <c r="B7679" s="15">
        <v>22.75412479597453</v>
      </c>
      <c r="C7679" s="5">
        <f t="shared" si="119"/>
        <v>23.694124795974531</v>
      </c>
      <c r="D7679" t="s">
        <v>10</v>
      </c>
    </row>
    <row r="7680" spans="1:4" x14ac:dyDescent="0.3">
      <c r="A7680" s="14">
        <v>0.94000000000000028</v>
      </c>
      <c r="B7680" s="15">
        <v>23.336849185561981</v>
      </c>
      <c r="C7680" s="5">
        <f t="shared" si="119"/>
        <v>24.276849185561982</v>
      </c>
      <c r="D7680" t="s">
        <v>10</v>
      </c>
    </row>
    <row r="7681" spans="1:4" x14ac:dyDescent="0.3">
      <c r="A7681" s="14">
        <v>0.94000000000000028</v>
      </c>
      <c r="B7681" s="15">
        <v>23.616155241846801</v>
      </c>
      <c r="C7681" s="5">
        <f t="shared" si="119"/>
        <v>24.556155241846803</v>
      </c>
      <c r="D7681" t="s">
        <v>10</v>
      </c>
    </row>
    <row r="7682" spans="1:4" x14ac:dyDescent="0.3">
      <c r="A7682" s="14">
        <v>0.94000000000000028</v>
      </c>
      <c r="B7682" s="15">
        <v>23.146082161956141</v>
      </c>
      <c r="C7682" s="5">
        <f t="shared" si="119"/>
        <v>24.086082161956142</v>
      </c>
      <c r="D7682" t="s">
        <v>10</v>
      </c>
    </row>
    <row r="7683" spans="1:4" x14ac:dyDescent="0.3">
      <c r="A7683" s="14">
        <v>0.94000000000000028</v>
      </c>
      <c r="B7683" s="15">
        <v>21.689392077029439</v>
      </c>
      <c r="C7683" s="5">
        <f t="shared" ref="C7683:C7746" si="120">SUM(A7683:B7683)</f>
        <v>22.62939207702944</v>
      </c>
      <c r="D7683" t="s">
        <v>10</v>
      </c>
    </row>
    <row r="7684" spans="1:4" x14ac:dyDescent="0.3">
      <c r="A7684" s="14">
        <v>0.94000000000000028</v>
      </c>
      <c r="B7684" s="15">
        <v>19.935767698938587</v>
      </c>
      <c r="C7684" s="5">
        <f t="shared" si="120"/>
        <v>20.875767698938589</v>
      </c>
      <c r="D7684" t="s">
        <v>10</v>
      </c>
    </row>
    <row r="7685" spans="1:4" x14ac:dyDescent="0.3">
      <c r="A7685" s="14">
        <v>0.94000000000000028</v>
      </c>
      <c r="B7685" s="15">
        <v>17.994510806614969</v>
      </c>
      <c r="C7685" s="5">
        <f t="shared" si="120"/>
        <v>18.93451080661497</v>
      </c>
      <c r="D7685" t="s">
        <v>10</v>
      </c>
    </row>
    <row r="7686" spans="1:4" x14ac:dyDescent="0.3">
      <c r="A7686" s="14">
        <v>0.94000000000000028</v>
      </c>
      <c r="B7686" s="15">
        <v>14.474426545557332</v>
      </c>
      <c r="C7686" s="5">
        <f t="shared" si="120"/>
        <v>15.414426545557331</v>
      </c>
      <c r="D7686" t="s">
        <v>10</v>
      </c>
    </row>
    <row r="7687" spans="1:4" x14ac:dyDescent="0.3">
      <c r="A7687" s="14">
        <v>0.94000000000000028</v>
      </c>
      <c r="B7687" s="15">
        <v>10.797629818305179</v>
      </c>
      <c r="C7687" s="5">
        <f t="shared" si="120"/>
        <v>11.737629818305178</v>
      </c>
      <c r="D7687" t="s">
        <v>10</v>
      </c>
    </row>
    <row r="7688" spans="1:4" x14ac:dyDescent="0.3">
      <c r="A7688" s="14">
        <v>7.391758241758243</v>
      </c>
      <c r="B7688" s="15">
        <v>8.7139917367270527</v>
      </c>
      <c r="C7688" s="5">
        <f t="shared" si="120"/>
        <v>16.105749978485296</v>
      </c>
      <c r="D7688" t="s">
        <v>10</v>
      </c>
    </row>
    <row r="7689" spans="1:4" x14ac:dyDescent="0.3">
      <c r="A7689" s="14">
        <v>11.826813186813187</v>
      </c>
      <c r="B7689" s="15">
        <v>8.1235623343986596</v>
      </c>
      <c r="C7689" s="5">
        <f t="shared" si="120"/>
        <v>19.950375521211846</v>
      </c>
      <c r="D7689" t="s">
        <v>10</v>
      </c>
    </row>
    <row r="7690" spans="1:4" x14ac:dyDescent="0.3">
      <c r="A7690" s="14">
        <v>16.26186813186813</v>
      </c>
      <c r="B7690" s="15">
        <v>10.038653761103056</v>
      </c>
      <c r="C7690" s="5">
        <f t="shared" si="120"/>
        <v>26.300521892971187</v>
      </c>
      <c r="D7690" t="s">
        <v>10</v>
      </c>
    </row>
    <row r="7691" spans="1:4" x14ac:dyDescent="0.3">
      <c r="A7691" s="14">
        <v>16.26186813186813</v>
      </c>
      <c r="B7691" s="15">
        <v>14.809417197204601</v>
      </c>
      <c r="C7691" s="5">
        <f t="shared" si="120"/>
        <v>31.07128532907273</v>
      </c>
      <c r="D7691" t="s">
        <v>10</v>
      </c>
    </row>
    <row r="7692" spans="1:4" x14ac:dyDescent="0.3">
      <c r="A7692" s="14">
        <v>16.26186813186813</v>
      </c>
      <c r="B7692" s="15">
        <v>16.981672880368407</v>
      </c>
      <c r="C7692" s="5">
        <f t="shared" si="120"/>
        <v>33.243541012236534</v>
      </c>
      <c r="D7692" t="s">
        <v>10</v>
      </c>
    </row>
    <row r="7693" spans="1:4" x14ac:dyDescent="0.3">
      <c r="A7693" s="14">
        <v>15.522692307692306</v>
      </c>
      <c r="B7693" s="15">
        <v>18.403738565042929</v>
      </c>
      <c r="C7693" s="5">
        <f t="shared" si="120"/>
        <v>33.926430872735239</v>
      </c>
      <c r="D7693" t="s">
        <v>10</v>
      </c>
    </row>
    <row r="7694" spans="1:4" x14ac:dyDescent="0.3">
      <c r="A7694" s="14">
        <v>15.522692307692306</v>
      </c>
      <c r="B7694" s="15">
        <v>19.84608467184712</v>
      </c>
      <c r="C7694" s="5">
        <f t="shared" si="120"/>
        <v>35.368776979539426</v>
      </c>
      <c r="D7694" t="s">
        <v>10</v>
      </c>
    </row>
    <row r="7695" spans="1:4" x14ac:dyDescent="0.3">
      <c r="A7695" s="14">
        <v>12.565989010989011</v>
      </c>
      <c r="B7695" s="15">
        <v>21.602551668661654</v>
      </c>
      <c r="C7695" s="5">
        <f t="shared" si="120"/>
        <v>34.168540679650661</v>
      </c>
      <c r="D7695" t="s">
        <v>10</v>
      </c>
    </row>
    <row r="7696" spans="1:4" x14ac:dyDescent="0.3">
      <c r="A7696" s="14">
        <v>11.826813186813187</v>
      </c>
      <c r="B7696" s="15">
        <v>23.289087305627287</v>
      </c>
      <c r="C7696" s="5">
        <f t="shared" si="120"/>
        <v>35.115900492440474</v>
      </c>
      <c r="D7696" t="s">
        <v>10</v>
      </c>
    </row>
    <row r="7697" spans="1:4" x14ac:dyDescent="0.3">
      <c r="A7697" s="14">
        <v>15.522692307692306</v>
      </c>
      <c r="B7697" s="15">
        <v>24.971143166228984</v>
      </c>
      <c r="C7697" s="5">
        <f t="shared" si="120"/>
        <v>40.493835473921294</v>
      </c>
      <c r="D7697" t="s">
        <v>10</v>
      </c>
    </row>
    <row r="7698" spans="1:4" x14ac:dyDescent="0.3">
      <c r="A7698" s="14">
        <v>19.957747252747254</v>
      </c>
      <c r="B7698" s="15">
        <v>26.331926144279191</v>
      </c>
      <c r="C7698" s="5">
        <f t="shared" si="120"/>
        <v>46.289673397026448</v>
      </c>
      <c r="D7698" t="s">
        <v>10</v>
      </c>
    </row>
    <row r="7699" spans="1:4" x14ac:dyDescent="0.3">
      <c r="A7699" s="14">
        <v>19.957747252747254</v>
      </c>
      <c r="B7699" s="15">
        <v>26.81002418188309</v>
      </c>
      <c r="C7699" s="5">
        <f t="shared" si="120"/>
        <v>46.767771434630347</v>
      </c>
      <c r="D7699" t="s">
        <v>10</v>
      </c>
    </row>
    <row r="7700" spans="1:4" x14ac:dyDescent="0.3">
      <c r="A7700" s="14">
        <v>14.783516483516486</v>
      </c>
      <c r="B7700" s="15">
        <v>26.335167001269703</v>
      </c>
      <c r="C7700" s="5">
        <f t="shared" si="120"/>
        <v>41.118683484786189</v>
      </c>
      <c r="D7700" t="s">
        <v>10</v>
      </c>
    </row>
    <row r="7701" spans="1:4" x14ac:dyDescent="0.3">
      <c r="A7701" s="14">
        <v>7.391758241758243</v>
      </c>
      <c r="B7701" s="15">
        <v>23.278994242983725</v>
      </c>
      <c r="C7701" s="5">
        <f t="shared" si="120"/>
        <v>30.670752484741968</v>
      </c>
      <c r="D7701" t="s">
        <v>10</v>
      </c>
    </row>
    <row r="7702" spans="1:4" x14ac:dyDescent="0.3">
      <c r="A7702" s="14">
        <v>0.94000000000000028</v>
      </c>
      <c r="B7702" s="15">
        <v>22.42153500293869</v>
      </c>
      <c r="C7702" s="5">
        <f t="shared" si="120"/>
        <v>23.361535002938691</v>
      </c>
      <c r="D7702" t="s">
        <v>10</v>
      </c>
    </row>
    <row r="7703" spans="1:4" x14ac:dyDescent="0.3">
      <c r="A7703" s="14">
        <v>0.94000000000000028</v>
      </c>
      <c r="B7703" s="15">
        <v>22.75412479597453</v>
      </c>
      <c r="C7703" s="5">
        <f t="shared" si="120"/>
        <v>23.694124795974531</v>
      </c>
      <c r="D7703" t="s">
        <v>10</v>
      </c>
    </row>
    <row r="7704" spans="1:4" x14ac:dyDescent="0.3">
      <c r="A7704" s="14">
        <v>0.94000000000000028</v>
      </c>
      <c r="B7704" s="15">
        <v>23.336849185561981</v>
      </c>
      <c r="C7704" s="5">
        <f t="shared" si="120"/>
        <v>24.276849185561982</v>
      </c>
      <c r="D7704" t="s">
        <v>10</v>
      </c>
    </row>
    <row r="7705" spans="1:4" x14ac:dyDescent="0.3">
      <c r="A7705" s="14">
        <v>0.94000000000000028</v>
      </c>
      <c r="B7705" s="15">
        <v>23.616155241846801</v>
      </c>
      <c r="C7705" s="5">
        <f t="shared" si="120"/>
        <v>24.556155241846803</v>
      </c>
      <c r="D7705" t="s">
        <v>10</v>
      </c>
    </row>
    <row r="7706" spans="1:4" x14ac:dyDescent="0.3">
      <c r="A7706" s="14">
        <v>0.94000000000000028</v>
      </c>
      <c r="B7706" s="15">
        <v>23.146082161956141</v>
      </c>
      <c r="C7706" s="5">
        <f t="shared" si="120"/>
        <v>24.086082161956142</v>
      </c>
      <c r="D7706" t="s">
        <v>10</v>
      </c>
    </row>
    <row r="7707" spans="1:4" x14ac:dyDescent="0.3">
      <c r="A7707" s="14">
        <v>0.94000000000000028</v>
      </c>
      <c r="B7707" s="15">
        <v>21.689392077029439</v>
      </c>
      <c r="C7707" s="5">
        <f t="shared" si="120"/>
        <v>22.62939207702944</v>
      </c>
      <c r="D7707" t="s">
        <v>10</v>
      </c>
    </row>
    <row r="7708" spans="1:4" x14ac:dyDescent="0.3">
      <c r="A7708" s="14">
        <v>0.94000000000000028</v>
      </c>
      <c r="B7708" s="15">
        <v>19.935767698938587</v>
      </c>
      <c r="C7708" s="5">
        <f t="shared" si="120"/>
        <v>20.875767698938589</v>
      </c>
      <c r="D7708" t="s">
        <v>10</v>
      </c>
    </row>
    <row r="7709" spans="1:4" x14ac:dyDescent="0.3">
      <c r="A7709" s="14">
        <v>0.94000000000000028</v>
      </c>
      <c r="B7709" s="15">
        <v>17.994510806614969</v>
      </c>
      <c r="C7709" s="5">
        <f t="shared" si="120"/>
        <v>18.93451080661497</v>
      </c>
      <c r="D7709" t="s">
        <v>10</v>
      </c>
    </row>
    <row r="7710" spans="1:4" x14ac:dyDescent="0.3">
      <c r="A7710" s="14">
        <v>0.94000000000000028</v>
      </c>
      <c r="B7710" s="15">
        <v>14.474426545557332</v>
      </c>
      <c r="C7710" s="5">
        <f t="shared" si="120"/>
        <v>15.414426545557331</v>
      </c>
      <c r="D7710" t="s">
        <v>10</v>
      </c>
    </row>
    <row r="7711" spans="1:4" x14ac:dyDescent="0.3">
      <c r="A7711" s="14">
        <v>0.94000000000000028</v>
      </c>
      <c r="B7711" s="15">
        <v>10.797629818305179</v>
      </c>
      <c r="C7711" s="5">
        <f t="shared" si="120"/>
        <v>11.737629818305178</v>
      </c>
      <c r="D7711" t="s">
        <v>10</v>
      </c>
    </row>
    <row r="7712" spans="1:4" x14ac:dyDescent="0.3">
      <c r="A7712" s="14">
        <v>7.391758241758243</v>
      </c>
      <c r="B7712" s="15">
        <v>8.7139917367270527</v>
      </c>
      <c r="C7712" s="5">
        <f t="shared" si="120"/>
        <v>16.105749978485296</v>
      </c>
      <c r="D7712" t="s">
        <v>10</v>
      </c>
    </row>
    <row r="7713" spans="1:4" x14ac:dyDescent="0.3">
      <c r="A7713" s="14">
        <v>11.826813186813187</v>
      </c>
      <c r="B7713" s="15">
        <v>8.1235623343986596</v>
      </c>
      <c r="C7713" s="5">
        <f t="shared" si="120"/>
        <v>19.950375521211846</v>
      </c>
      <c r="D7713" t="s">
        <v>10</v>
      </c>
    </row>
    <row r="7714" spans="1:4" x14ac:dyDescent="0.3">
      <c r="A7714" s="14">
        <v>16.26186813186813</v>
      </c>
      <c r="B7714" s="15">
        <v>10.038653761103056</v>
      </c>
      <c r="C7714" s="5">
        <f t="shared" si="120"/>
        <v>26.300521892971187</v>
      </c>
      <c r="D7714" t="s">
        <v>10</v>
      </c>
    </row>
    <row r="7715" spans="1:4" x14ac:dyDescent="0.3">
      <c r="A7715" s="14">
        <v>16.26186813186813</v>
      </c>
      <c r="B7715" s="15">
        <v>14.809417197204601</v>
      </c>
      <c r="C7715" s="5">
        <f t="shared" si="120"/>
        <v>31.07128532907273</v>
      </c>
      <c r="D7715" t="s">
        <v>10</v>
      </c>
    </row>
    <row r="7716" spans="1:4" x14ac:dyDescent="0.3">
      <c r="A7716" s="14">
        <v>16.26186813186813</v>
      </c>
      <c r="B7716" s="15">
        <v>16.981672880368407</v>
      </c>
      <c r="C7716" s="5">
        <f t="shared" si="120"/>
        <v>33.243541012236534</v>
      </c>
      <c r="D7716" t="s">
        <v>10</v>
      </c>
    </row>
    <row r="7717" spans="1:4" x14ac:dyDescent="0.3">
      <c r="A7717" s="14">
        <v>15.522692307692306</v>
      </c>
      <c r="B7717" s="15">
        <v>18.403738565042929</v>
      </c>
      <c r="C7717" s="5">
        <f t="shared" si="120"/>
        <v>33.926430872735239</v>
      </c>
      <c r="D7717" t="s">
        <v>10</v>
      </c>
    </row>
    <row r="7718" spans="1:4" x14ac:dyDescent="0.3">
      <c r="A7718" s="14">
        <v>15.522692307692306</v>
      </c>
      <c r="B7718" s="15">
        <v>19.84608467184712</v>
      </c>
      <c r="C7718" s="5">
        <f t="shared" si="120"/>
        <v>35.368776979539426</v>
      </c>
      <c r="D7718" t="s">
        <v>10</v>
      </c>
    </row>
    <row r="7719" spans="1:4" x14ac:dyDescent="0.3">
      <c r="A7719" s="14">
        <v>12.565989010989011</v>
      </c>
      <c r="B7719" s="15">
        <v>21.602551668661654</v>
      </c>
      <c r="C7719" s="5">
        <f t="shared" si="120"/>
        <v>34.168540679650661</v>
      </c>
      <c r="D7719" t="s">
        <v>10</v>
      </c>
    </row>
    <row r="7720" spans="1:4" x14ac:dyDescent="0.3">
      <c r="A7720" s="14">
        <v>11.826813186813187</v>
      </c>
      <c r="B7720" s="15">
        <v>23.289087305627287</v>
      </c>
      <c r="C7720" s="5">
        <f t="shared" si="120"/>
        <v>35.115900492440474</v>
      </c>
      <c r="D7720" t="s">
        <v>10</v>
      </c>
    </row>
    <row r="7721" spans="1:4" x14ac:dyDescent="0.3">
      <c r="A7721" s="14">
        <v>15.522692307692306</v>
      </c>
      <c r="B7721" s="15">
        <v>24.971143166228984</v>
      </c>
      <c r="C7721" s="5">
        <f t="shared" si="120"/>
        <v>40.493835473921294</v>
      </c>
      <c r="D7721" t="s">
        <v>10</v>
      </c>
    </row>
    <row r="7722" spans="1:4" x14ac:dyDescent="0.3">
      <c r="A7722" s="14">
        <v>19.957747252747254</v>
      </c>
      <c r="B7722" s="15">
        <v>26.331926144279191</v>
      </c>
      <c r="C7722" s="5">
        <f t="shared" si="120"/>
        <v>46.289673397026448</v>
      </c>
      <c r="D7722" t="s">
        <v>10</v>
      </c>
    </row>
    <row r="7723" spans="1:4" x14ac:dyDescent="0.3">
      <c r="A7723" s="14">
        <v>19.957747252747254</v>
      </c>
      <c r="B7723" s="15">
        <v>26.81002418188309</v>
      </c>
      <c r="C7723" s="5">
        <f t="shared" si="120"/>
        <v>46.767771434630347</v>
      </c>
      <c r="D7723" t="s">
        <v>10</v>
      </c>
    </row>
    <row r="7724" spans="1:4" x14ac:dyDescent="0.3">
      <c r="A7724" s="14">
        <v>14.783516483516486</v>
      </c>
      <c r="B7724" s="15">
        <v>26.335167001269703</v>
      </c>
      <c r="C7724" s="5">
        <f t="shared" si="120"/>
        <v>41.118683484786189</v>
      </c>
      <c r="D7724" t="s">
        <v>10</v>
      </c>
    </row>
    <row r="7725" spans="1:4" x14ac:dyDescent="0.3">
      <c r="A7725" s="14">
        <v>7.391758241758243</v>
      </c>
      <c r="B7725" s="15">
        <v>23.278994242983725</v>
      </c>
      <c r="C7725" s="5">
        <f t="shared" si="120"/>
        <v>30.670752484741968</v>
      </c>
      <c r="D7725" t="s">
        <v>10</v>
      </c>
    </row>
    <row r="7726" spans="1:4" x14ac:dyDescent="0.3">
      <c r="A7726" s="14">
        <v>0.94000000000000028</v>
      </c>
      <c r="B7726" s="15">
        <v>22.42153500293869</v>
      </c>
      <c r="C7726" s="5">
        <f t="shared" si="120"/>
        <v>23.361535002938691</v>
      </c>
      <c r="D7726" t="s">
        <v>10</v>
      </c>
    </row>
    <row r="7727" spans="1:4" x14ac:dyDescent="0.3">
      <c r="A7727" s="14">
        <v>0.94000000000000028</v>
      </c>
      <c r="B7727" s="15">
        <v>22.75412479597453</v>
      </c>
      <c r="C7727" s="5">
        <f t="shared" si="120"/>
        <v>23.694124795974531</v>
      </c>
      <c r="D7727" t="s">
        <v>10</v>
      </c>
    </row>
    <row r="7728" spans="1:4" x14ac:dyDescent="0.3">
      <c r="A7728" s="14">
        <v>0.94000000000000028</v>
      </c>
      <c r="B7728" s="15">
        <v>23.336849185561981</v>
      </c>
      <c r="C7728" s="5">
        <f t="shared" si="120"/>
        <v>24.276849185561982</v>
      </c>
      <c r="D7728" t="s">
        <v>10</v>
      </c>
    </row>
    <row r="7729" spans="1:4" x14ac:dyDescent="0.3">
      <c r="A7729" s="14">
        <v>0.94000000000000028</v>
      </c>
      <c r="B7729" s="15">
        <v>23.616155241846801</v>
      </c>
      <c r="C7729" s="5">
        <f t="shared" si="120"/>
        <v>24.556155241846803</v>
      </c>
      <c r="D7729" t="s">
        <v>10</v>
      </c>
    </row>
    <row r="7730" spans="1:4" x14ac:dyDescent="0.3">
      <c r="A7730" s="12">
        <v>0.94000000000000006</v>
      </c>
      <c r="B7730" s="13">
        <v>29.30645584747192</v>
      </c>
      <c r="C7730" s="5">
        <f t="shared" si="120"/>
        <v>30.246455847471921</v>
      </c>
      <c r="D7730" t="s">
        <v>10</v>
      </c>
    </row>
    <row r="7731" spans="1:4" x14ac:dyDescent="0.3">
      <c r="A7731" s="12">
        <v>0.94000000000000006</v>
      </c>
      <c r="B7731" s="13">
        <v>27.209118141213224</v>
      </c>
      <c r="C7731" s="5">
        <f t="shared" si="120"/>
        <v>28.149118141213226</v>
      </c>
      <c r="D7731" t="s">
        <v>10</v>
      </c>
    </row>
    <row r="7732" spans="1:4" x14ac:dyDescent="0.3">
      <c r="A7732" s="12">
        <v>0.94000000000000006</v>
      </c>
      <c r="B7732" s="13">
        <v>24.270696892881542</v>
      </c>
      <c r="C7732" s="5">
        <f t="shared" si="120"/>
        <v>25.210696892881543</v>
      </c>
      <c r="D7732" t="s">
        <v>10</v>
      </c>
    </row>
    <row r="7733" spans="1:4" x14ac:dyDescent="0.3">
      <c r="A7733" s="12">
        <v>0.94000000000000006</v>
      </c>
      <c r="B7733" s="13">
        <v>20.501654275040437</v>
      </c>
      <c r="C7733" s="5">
        <f t="shared" si="120"/>
        <v>21.441654275040438</v>
      </c>
      <c r="D7733" t="s">
        <v>10</v>
      </c>
    </row>
    <row r="7734" spans="1:4" x14ac:dyDescent="0.3">
      <c r="A7734" s="12">
        <v>0.94000000000000006</v>
      </c>
      <c r="B7734" s="13">
        <v>16.578839650440027</v>
      </c>
      <c r="C7734" s="5">
        <f t="shared" si="120"/>
        <v>17.518839650440029</v>
      </c>
      <c r="D7734" t="s">
        <v>10</v>
      </c>
    </row>
    <row r="7735" spans="1:4" x14ac:dyDescent="0.3">
      <c r="A7735" s="12">
        <v>0.94000000000000006</v>
      </c>
      <c r="B7735" s="13">
        <v>13.401369828430429</v>
      </c>
      <c r="C7735" s="5">
        <f t="shared" si="120"/>
        <v>14.341369828430429</v>
      </c>
      <c r="D7735" t="s">
        <v>10</v>
      </c>
    </row>
    <row r="7736" spans="1:4" x14ac:dyDescent="0.3">
      <c r="A7736" s="12">
        <v>0.94000000000000006</v>
      </c>
      <c r="B7736" s="13">
        <v>10.727261990410534</v>
      </c>
      <c r="C7736" s="5">
        <f t="shared" si="120"/>
        <v>11.667261990410534</v>
      </c>
      <c r="D7736" t="s">
        <v>10</v>
      </c>
    </row>
    <row r="7737" spans="1:4" x14ac:dyDescent="0.3">
      <c r="A7737" s="12">
        <v>0.94000000000000006</v>
      </c>
      <c r="B7737" s="13">
        <v>8.2269603542291403</v>
      </c>
      <c r="C7737" s="5">
        <f t="shared" si="120"/>
        <v>9.1669603542291398</v>
      </c>
      <c r="D7737" t="s">
        <v>10</v>
      </c>
    </row>
    <row r="7738" spans="1:4" x14ac:dyDescent="0.3">
      <c r="A7738" s="12">
        <v>0.94000000000000006</v>
      </c>
      <c r="B7738" s="13">
        <v>6.2562184140255912</v>
      </c>
      <c r="C7738" s="5">
        <f t="shared" si="120"/>
        <v>7.1962184140255916</v>
      </c>
      <c r="D7738" t="s">
        <v>10</v>
      </c>
    </row>
    <row r="7739" spans="1:4" x14ac:dyDescent="0.3">
      <c r="A7739" s="12">
        <v>0.94000000000000006</v>
      </c>
      <c r="B7739" s="13">
        <v>5.0900031509444821</v>
      </c>
      <c r="C7739" s="5">
        <f t="shared" si="120"/>
        <v>6.0300031509444825</v>
      </c>
      <c r="D7739" t="s">
        <v>10</v>
      </c>
    </row>
    <row r="7740" spans="1:4" x14ac:dyDescent="0.3">
      <c r="A7740" s="12">
        <v>0.94000000000000006</v>
      </c>
      <c r="B7740" s="13">
        <v>5.1244618285953205</v>
      </c>
      <c r="C7740" s="5">
        <f t="shared" si="120"/>
        <v>6.0644618285953209</v>
      </c>
      <c r="D7740" t="s">
        <v>10</v>
      </c>
    </row>
    <row r="7741" spans="1:4" x14ac:dyDescent="0.3">
      <c r="A7741" s="12">
        <v>0.94000000000000006</v>
      </c>
      <c r="B7741" s="13">
        <v>6.0221968814835289</v>
      </c>
      <c r="C7741" s="5">
        <f t="shared" si="120"/>
        <v>6.9621968814835293</v>
      </c>
      <c r="D7741" t="s">
        <v>10</v>
      </c>
    </row>
    <row r="7742" spans="1:4" x14ac:dyDescent="0.3">
      <c r="A7742" s="12">
        <v>0.94000000000000006</v>
      </c>
      <c r="B7742" s="13">
        <v>8.2704311157523112</v>
      </c>
      <c r="C7742" s="5">
        <f t="shared" si="120"/>
        <v>9.2104311157523107</v>
      </c>
      <c r="D7742" t="s">
        <v>10</v>
      </c>
    </row>
    <row r="7743" spans="1:4" x14ac:dyDescent="0.3">
      <c r="A7743" s="12">
        <v>0.94000000000000006</v>
      </c>
      <c r="B7743" s="13">
        <v>11.280231596315655</v>
      </c>
      <c r="C7743" s="5">
        <f t="shared" si="120"/>
        <v>12.220231596315655</v>
      </c>
      <c r="D7743" t="s">
        <v>10</v>
      </c>
    </row>
    <row r="7744" spans="1:4" x14ac:dyDescent="0.3">
      <c r="A7744" s="12">
        <v>0.94000000000000006</v>
      </c>
      <c r="B7744" s="13">
        <v>14.454930878215668</v>
      </c>
      <c r="C7744" s="5">
        <f t="shared" si="120"/>
        <v>15.394930878215668</v>
      </c>
      <c r="D7744" t="s">
        <v>10</v>
      </c>
    </row>
    <row r="7745" spans="1:4" x14ac:dyDescent="0.3">
      <c r="A7745" s="12">
        <v>0.94000000000000006</v>
      </c>
      <c r="B7745" s="13">
        <v>17.736088893156293</v>
      </c>
      <c r="C7745" s="5">
        <f t="shared" si="120"/>
        <v>18.676088893156294</v>
      </c>
      <c r="D7745" t="s">
        <v>10</v>
      </c>
    </row>
    <row r="7746" spans="1:4" x14ac:dyDescent="0.3">
      <c r="A7746" s="12">
        <v>0.94000000000000006</v>
      </c>
      <c r="B7746" s="13">
        <v>21.19912284189256</v>
      </c>
      <c r="C7746" s="5">
        <f t="shared" si="120"/>
        <v>22.139122841892561</v>
      </c>
      <c r="D7746" t="s">
        <v>10</v>
      </c>
    </row>
    <row r="7747" spans="1:4" x14ac:dyDescent="0.3">
      <c r="A7747" s="12">
        <v>0.94000000000000006</v>
      </c>
      <c r="B7747" s="13">
        <v>25.119128388430532</v>
      </c>
      <c r="C7747" s="5">
        <f t="shared" ref="C7747:C7810" si="121">SUM(A7747:B7747)</f>
        <v>26.059128388430533</v>
      </c>
      <c r="D7747" t="s">
        <v>10</v>
      </c>
    </row>
    <row r="7748" spans="1:4" x14ac:dyDescent="0.3">
      <c r="A7748" s="12">
        <v>0.94000000000000006</v>
      </c>
      <c r="B7748" s="13">
        <v>28.887831888257956</v>
      </c>
      <c r="C7748" s="5">
        <f t="shared" si="121"/>
        <v>29.827831888257958</v>
      </c>
      <c r="D7748" t="s">
        <v>10</v>
      </c>
    </row>
    <row r="7749" spans="1:4" x14ac:dyDescent="0.3">
      <c r="A7749" s="12">
        <v>0.94000000000000006</v>
      </c>
      <c r="B7749" s="13">
        <v>31.406473561578796</v>
      </c>
      <c r="C7749" s="5">
        <f t="shared" si="121"/>
        <v>32.346473561578797</v>
      </c>
      <c r="D7749" t="s">
        <v>10</v>
      </c>
    </row>
    <row r="7750" spans="1:4" x14ac:dyDescent="0.3">
      <c r="A7750" s="12">
        <v>0.94000000000000006</v>
      </c>
      <c r="B7750" s="13">
        <v>32.710708508051312</v>
      </c>
      <c r="C7750" s="5">
        <f t="shared" si="121"/>
        <v>33.650708508051309</v>
      </c>
      <c r="D7750" t="s">
        <v>10</v>
      </c>
    </row>
    <row r="7751" spans="1:4" x14ac:dyDescent="0.3">
      <c r="A7751" s="12">
        <v>0.94000000000000006</v>
      </c>
      <c r="B7751" s="13">
        <v>33.14819860996019</v>
      </c>
      <c r="C7751" s="5">
        <f t="shared" si="121"/>
        <v>34.088198609960187</v>
      </c>
      <c r="D7751" t="s">
        <v>10</v>
      </c>
    </row>
    <row r="7752" spans="1:4" x14ac:dyDescent="0.3">
      <c r="A7752" s="12">
        <v>0.94000000000000006</v>
      </c>
      <c r="B7752" s="13">
        <v>32.560965344823074</v>
      </c>
      <c r="C7752" s="5">
        <f t="shared" si="121"/>
        <v>33.500965344823072</v>
      </c>
      <c r="D7752" t="s">
        <v>10</v>
      </c>
    </row>
    <row r="7753" spans="1:4" x14ac:dyDescent="0.3">
      <c r="A7753" s="12">
        <v>0.94000000000000006</v>
      </c>
      <c r="B7753" s="13">
        <v>31.206501520035097</v>
      </c>
      <c r="C7753" s="5">
        <f t="shared" si="121"/>
        <v>32.146501520035095</v>
      </c>
      <c r="D7753" t="s">
        <v>10</v>
      </c>
    </row>
    <row r="7754" spans="1:4" x14ac:dyDescent="0.3">
      <c r="A7754" s="12">
        <v>0.94000000000000006</v>
      </c>
      <c r="B7754" s="13">
        <v>29.30645584747192</v>
      </c>
      <c r="C7754" s="5">
        <f t="shared" si="121"/>
        <v>30.246455847471921</v>
      </c>
      <c r="D7754" t="s">
        <v>10</v>
      </c>
    </row>
    <row r="7755" spans="1:4" x14ac:dyDescent="0.3">
      <c r="A7755" s="12">
        <v>0.94000000000000006</v>
      </c>
      <c r="B7755" s="13">
        <v>27.209118141213224</v>
      </c>
      <c r="C7755" s="5">
        <f t="shared" si="121"/>
        <v>28.149118141213226</v>
      </c>
      <c r="D7755" t="s">
        <v>10</v>
      </c>
    </row>
    <row r="7756" spans="1:4" x14ac:dyDescent="0.3">
      <c r="A7756" s="12">
        <v>0.94000000000000006</v>
      </c>
      <c r="B7756" s="13">
        <v>24.270696892881542</v>
      </c>
      <c r="C7756" s="5">
        <f t="shared" si="121"/>
        <v>25.210696892881543</v>
      </c>
      <c r="D7756" t="s">
        <v>10</v>
      </c>
    </row>
    <row r="7757" spans="1:4" x14ac:dyDescent="0.3">
      <c r="A7757" s="12">
        <v>0.94000000000000006</v>
      </c>
      <c r="B7757" s="13">
        <v>20.501654275040437</v>
      </c>
      <c r="C7757" s="5">
        <f t="shared" si="121"/>
        <v>21.441654275040438</v>
      </c>
      <c r="D7757" t="s">
        <v>10</v>
      </c>
    </row>
    <row r="7758" spans="1:4" x14ac:dyDescent="0.3">
      <c r="A7758" s="12">
        <v>0.94000000000000006</v>
      </c>
      <c r="B7758" s="13">
        <v>16.578839650440027</v>
      </c>
      <c r="C7758" s="5">
        <f t="shared" si="121"/>
        <v>17.518839650440029</v>
      </c>
      <c r="D7758" t="s">
        <v>10</v>
      </c>
    </row>
    <row r="7759" spans="1:4" x14ac:dyDescent="0.3">
      <c r="A7759" s="12">
        <v>0.94000000000000006</v>
      </c>
      <c r="B7759" s="13">
        <v>13.401369828430429</v>
      </c>
      <c r="C7759" s="5">
        <f t="shared" si="121"/>
        <v>14.341369828430429</v>
      </c>
      <c r="D7759" t="s">
        <v>10</v>
      </c>
    </row>
    <row r="7760" spans="1:4" x14ac:dyDescent="0.3">
      <c r="A7760" s="12">
        <v>0.94000000000000006</v>
      </c>
      <c r="B7760" s="13">
        <v>10.727261990410534</v>
      </c>
      <c r="C7760" s="5">
        <f t="shared" si="121"/>
        <v>11.667261990410534</v>
      </c>
      <c r="D7760" t="s">
        <v>10</v>
      </c>
    </row>
    <row r="7761" spans="1:4" x14ac:dyDescent="0.3">
      <c r="A7761" s="12">
        <v>0.94000000000000006</v>
      </c>
      <c r="B7761" s="13">
        <v>8.2269603542291403</v>
      </c>
      <c r="C7761" s="5">
        <f t="shared" si="121"/>
        <v>9.1669603542291398</v>
      </c>
      <c r="D7761" t="s">
        <v>10</v>
      </c>
    </row>
    <row r="7762" spans="1:4" x14ac:dyDescent="0.3">
      <c r="A7762" s="12">
        <v>0.94000000000000006</v>
      </c>
      <c r="B7762" s="13">
        <v>6.2562184140255912</v>
      </c>
      <c r="C7762" s="5">
        <f t="shared" si="121"/>
        <v>7.1962184140255916</v>
      </c>
      <c r="D7762" t="s">
        <v>10</v>
      </c>
    </row>
    <row r="7763" spans="1:4" x14ac:dyDescent="0.3">
      <c r="A7763" s="12">
        <v>0.94000000000000006</v>
      </c>
      <c r="B7763" s="13">
        <v>5.0900031509444821</v>
      </c>
      <c r="C7763" s="5">
        <f t="shared" si="121"/>
        <v>6.0300031509444825</v>
      </c>
      <c r="D7763" t="s">
        <v>10</v>
      </c>
    </row>
    <row r="7764" spans="1:4" x14ac:dyDescent="0.3">
      <c r="A7764" s="12">
        <v>0.94000000000000006</v>
      </c>
      <c r="B7764" s="13">
        <v>5.1244618285953205</v>
      </c>
      <c r="C7764" s="5">
        <f t="shared" si="121"/>
        <v>6.0644618285953209</v>
      </c>
      <c r="D7764" t="s">
        <v>10</v>
      </c>
    </row>
    <row r="7765" spans="1:4" x14ac:dyDescent="0.3">
      <c r="A7765" s="12">
        <v>0.94000000000000006</v>
      </c>
      <c r="B7765" s="13">
        <v>6.0221968814835289</v>
      </c>
      <c r="C7765" s="5">
        <f t="shared" si="121"/>
        <v>6.9621968814835293</v>
      </c>
      <c r="D7765" t="s">
        <v>10</v>
      </c>
    </row>
    <row r="7766" spans="1:4" x14ac:dyDescent="0.3">
      <c r="A7766" s="12">
        <v>0.94000000000000006</v>
      </c>
      <c r="B7766" s="13">
        <v>8.2704311157523112</v>
      </c>
      <c r="C7766" s="5">
        <f t="shared" si="121"/>
        <v>9.2104311157523107</v>
      </c>
      <c r="D7766" t="s">
        <v>10</v>
      </c>
    </row>
    <row r="7767" spans="1:4" x14ac:dyDescent="0.3">
      <c r="A7767" s="12">
        <v>0.94000000000000006</v>
      </c>
      <c r="B7767" s="13">
        <v>11.280231596315655</v>
      </c>
      <c r="C7767" s="5">
        <f t="shared" si="121"/>
        <v>12.220231596315655</v>
      </c>
      <c r="D7767" t="s">
        <v>10</v>
      </c>
    </row>
    <row r="7768" spans="1:4" x14ac:dyDescent="0.3">
      <c r="A7768" s="12">
        <v>0.94000000000000006</v>
      </c>
      <c r="B7768" s="13">
        <v>14.454930878215668</v>
      </c>
      <c r="C7768" s="5">
        <f t="shared" si="121"/>
        <v>15.394930878215668</v>
      </c>
      <c r="D7768" t="s">
        <v>10</v>
      </c>
    </row>
    <row r="7769" spans="1:4" x14ac:dyDescent="0.3">
      <c r="A7769" s="12">
        <v>0.94000000000000006</v>
      </c>
      <c r="B7769" s="13">
        <v>17.736088893156293</v>
      </c>
      <c r="C7769" s="5">
        <f t="shared" si="121"/>
        <v>18.676088893156294</v>
      </c>
      <c r="D7769" t="s">
        <v>10</v>
      </c>
    </row>
    <row r="7770" spans="1:4" x14ac:dyDescent="0.3">
      <c r="A7770" s="12">
        <v>0.94000000000000006</v>
      </c>
      <c r="B7770" s="13">
        <v>21.19912284189256</v>
      </c>
      <c r="C7770" s="5">
        <f t="shared" si="121"/>
        <v>22.139122841892561</v>
      </c>
      <c r="D7770" t="s">
        <v>10</v>
      </c>
    </row>
    <row r="7771" spans="1:4" x14ac:dyDescent="0.3">
      <c r="A7771" s="12">
        <v>0.94000000000000006</v>
      </c>
      <c r="B7771" s="13">
        <v>25.119128388430532</v>
      </c>
      <c r="C7771" s="5">
        <f t="shared" si="121"/>
        <v>26.059128388430533</v>
      </c>
      <c r="D7771" t="s">
        <v>10</v>
      </c>
    </row>
    <row r="7772" spans="1:4" x14ac:dyDescent="0.3">
      <c r="A7772" s="12">
        <v>0.94000000000000006</v>
      </c>
      <c r="B7772" s="13">
        <v>28.887831888257956</v>
      </c>
      <c r="C7772" s="5">
        <f t="shared" si="121"/>
        <v>29.827831888257958</v>
      </c>
      <c r="D7772" t="s">
        <v>10</v>
      </c>
    </row>
    <row r="7773" spans="1:4" x14ac:dyDescent="0.3">
      <c r="A7773" s="12">
        <v>0.94000000000000006</v>
      </c>
      <c r="B7773" s="13">
        <v>31.406473561578796</v>
      </c>
      <c r="C7773" s="5">
        <f t="shared" si="121"/>
        <v>32.346473561578797</v>
      </c>
      <c r="D7773" t="s">
        <v>10</v>
      </c>
    </row>
    <row r="7774" spans="1:4" x14ac:dyDescent="0.3">
      <c r="A7774" s="12">
        <v>0.94000000000000006</v>
      </c>
      <c r="B7774" s="13">
        <v>32.710708508051312</v>
      </c>
      <c r="C7774" s="5">
        <f t="shared" si="121"/>
        <v>33.650708508051309</v>
      </c>
      <c r="D7774" t="s">
        <v>10</v>
      </c>
    </row>
    <row r="7775" spans="1:4" x14ac:dyDescent="0.3">
      <c r="A7775" s="12">
        <v>0.94000000000000006</v>
      </c>
      <c r="B7775" s="13">
        <v>33.14819860996019</v>
      </c>
      <c r="C7775" s="5">
        <f t="shared" si="121"/>
        <v>34.088198609960187</v>
      </c>
      <c r="D7775" t="s">
        <v>10</v>
      </c>
    </row>
    <row r="7776" spans="1:4" x14ac:dyDescent="0.3">
      <c r="A7776" s="12">
        <v>0.94000000000000006</v>
      </c>
      <c r="B7776" s="13">
        <v>32.560965344823074</v>
      </c>
      <c r="C7776" s="5">
        <f t="shared" si="121"/>
        <v>33.500965344823072</v>
      </c>
      <c r="D7776" t="s">
        <v>10</v>
      </c>
    </row>
    <row r="7777" spans="1:4" x14ac:dyDescent="0.3">
      <c r="A7777" s="12">
        <v>0.94000000000000006</v>
      </c>
      <c r="B7777" s="13">
        <v>31.206501520035097</v>
      </c>
      <c r="C7777" s="5">
        <f t="shared" si="121"/>
        <v>32.146501520035095</v>
      </c>
      <c r="D7777" t="s">
        <v>10</v>
      </c>
    </row>
    <row r="7778" spans="1:4" x14ac:dyDescent="0.3">
      <c r="A7778" s="14">
        <v>0.94000000000000028</v>
      </c>
      <c r="B7778" s="15">
        <v>23.146082161956141</v>
      </c>
      <c r="C7778" s="5">
        <f t="shared" si="121"/>
        <v>24.086082161956142</v>
      </c>
      <c r="D7778" t="s">
        <v>10</v>
      </c>
    </row>
    <row r="7779" spans="1:4" x14ac:dyDescent="0.3">
      <c r="A7779" s="14">
        <v>0.94000000000000028</v>
      </c>
      <c r="B7779" s="15">
        <v>21.689392077029439</v>
      </c>
      <c r="C7779" s="5">
        <f t="shared" si="121"/>
        <v>22.62939207702944</v>
      </c>
      <c r="D7779" t="s">
        <v>10</v>
      </c>
    </row>
    <row r="7780" spans="1:4" x14ac:dyDescent="0.3">
      <c r="A7780" s="14">
        <v>0.94000000000000028</v>
      </c>
      <c r="B7780" s="15">
        <v>19.935767698938587</v>
      </c>
      <c r="C7780" s="5">
        <f t="shared" si="121"/>
        <v>20.875767698938589</v>
      </c>
      <c r="D7780" t="s">
        <v>10</v>
      </c>
    </row>
    <row r="7781" spans="1:4" x14ac:dyDescent="0.3">
      <c r="A7781" s="14">
        <v>0.94000000000000028</v>
      </c>
      <c r="B7781" s="15">
        <v>17.994510806614969</v>
      </c>
      <c r="C7781" s="5">
        <f t="shared" si="121"/>
        <v>18.93451080661497</v>
      </c>
      <c r="D7781" t="s">
        <v>10</v>
      </c>
    </row>
    <row r="7782" spans="1:4" x14ac:dyDescent="0.3">
      <c r="A7782" s="14">
        <v>0.94000000000000028</v>
      </c>
      <c r="B7782" s="15">
        <v>14.474426545557332</v>
      </c>
      <c r="C7782" s="5">
        <f t="shared" si="121"/>
        <v>15.414426545557331</v>
      </c>
      <c r="D7782" t="s">
        <v>10</v>
      </c>
    </row>
    <row r="7783" spans="1:4" x14ac:dyDescent="0.3">
      <c r="A7783" s="14">
        <v>0.94000000000000028</v>
      </c>
      <c r="B7783" s="15">
        <v>10.797629818305179</v>
      </c>
      <c r="C7783" s="5">
        <f t="shared" si="121"/>
        <v>11.737629818305178</v>
      </c>
      <c r="D7783" t="s">
        <v>10</v>
      </c>
    </row>
    <row r="7784" spans="1:4" x14ac:dyDescent="0.3">
      <c r="A7784" s="14">
        <v>7.391758241758243</v>
      </c>
      <c r="B7784" s="15">
        <v>8.7139917367270527</v>
      </c>
      <c r="C7784" s="5">
        <f t="shared" si="121"/>
        <v>16.105749978485296</v>
      </c>
      <c r="D7784" t="s">
        <v>10</v>
      </c>
    </row>
    <row r="7785" spans="1:4" x14ac:dyDescent="0.3">
      <c r="A7785" s="14">
        <v>11.826813186813187</v>
      </c>
      <c r="B7785" s="15">
        <v>8.1235623343986596</v>
      </c>
      <c r="C7785" s="5">
        <f t="shared" si="121"/>
        <v>19.950375521211846</v>
      </c>
      <c r="D7785" t="s">
        <v>10</v>
      </c>
    </row>
    <row r="7786" spans="1:4" x14ac:dyDescent="0.3">
      <c r="A7786" s="14">
        <v>16.26186813186813</v>
      </c>
      <c r="B7786" s="15">
        <v>10.038653761103056</v>
      </c>
      <c r="C7786" s="5">
        <f t="shared" si="121"/>
        <v>26.300521892971187</v>
      </c>
      <c r="D7786" t="s">
        <v>10</v>
      </c>
    </row>
    <row r="7787" spans="1:4" x14ac:dyDescent="0.3">
      <c r="A7787" s="14">
        <v>16.26186813186813</v>
      </c>
      <c r="B7787" s="15">
        <v>14.809417197204601</v>
      </c>
      <c r="C7787" s="5">
        <f t="shared" si="121"/>
        <v>31.07128532907273</v>
      </c>
      <c r="D7787" t="s">
        <v>10</v>
      </c>
    </row>
    <row r="7788" spans="1:4" x14ac:dyDescent="0.3">
      <c r="A7788" s="14">
        <v>16.26186813186813</v>
      </c>
      <c r="B7788" s="15">
        <v>16.981672880368407</v>
      </c>
      <c r="C7788" s="5">
        <f t="shared" si="121"/>
        <v>33.243541012236534</v>
      </c>
      <c r="D7788" t="s">
        <v>10</v>
      </c>
    </row>
    <row r="7789" spans="1:4" x14ac:dyDescent="0.3">
      <c r="A7789" s="14">
        <v>15.522692307692306</v>
      </c>
      <c r="B7789" s="15">
        <v>18.403738565042929</v>
      </c>
      <c r="C7789" s="5">
        <f t="shared" si="121"/>
        <v>33.926430872735239</v>
      </c>
      <c r="D7789" t="s">
        <v>10</v>
      </c>
    </row>
    <row r="7790" spans="1:4" x14ac:dyDescent="0.3">
      <c r="A7790" s="14">
        <v>15.522692307692306</v>
      </c>
      <c r="B7790" s="15">
        <v>19.84608467184712</v>
      </c>
      <c r="C7790" s="5">
        <f t="shared" si="121"/>
        <v>35.368776979539426</v>
      </c>
      <c r="D7790" t="s">
        <v>10</v>
      </c>
    </row>
    <row r="7791" spans="1:4" x14ac:dyDescent="0.3">
      <c r="A7791" s="14">
        <v>12.565989010989011</v>
      </c>
      <c r="B7791" s="15">
        <v>21.602551668661654</v>
      </c>
      <c r="C7791" s="5">
        <f t="shared" si="121"/>
        <v>34.168540679650661</v>
      </c>
      <c r="D7791" t="s">
        <v>10</v>
      </c>
    </row>
    <row r="7792" spans="1:4" x14ac:dyDescent="0.3">
      <c r="A7792" s="14">
        <v>11.826813186813187</v>
      </c>
      <c r="B7792" s="15">
        <v>23.289087305627287</v>
      </c>
      <c r="C7792" s="5">
        <f t="shared" si="121"/>
        <v>35.115900492440474</v>
      </c>
      <c r="D7792" t="s">
        <v>10</v>
      </c>
    </row>
    <row r="7793" spans="1:4" x14ac:dyDescent="0.3">
      <c r="A7793" s="14">
        <v>15.522692307692306</v>
      </c>
      <c r="B7793" s="15">
        <v>24.971143166228984</v>
      </c>
      <c r="C7793" s="5">
        <f t="shared" si="121"/>
        <v>40.493835473921294</v>
      </c>
      <c r="D7793" t="s">
        <v>10</v>
      </c>
    </row>
    <row r="7794" spans="1:4" x14ac:dyDescent="0.3">
      <c r="A7794" s="14">
        <v>19.957747252747254</v>
      </c>
      <c r="B7794" s="15">
        <v>26.331926144279191</v>
      </c>
      <c r="C7794" s="5">
        <f t="shared" si="121"/>
        <v>46.289673397026448</v>
      </c>
      <c r="D7794" t="s">
        <v>10</v>
      </c>
    </row>
    <row r="7795" spans="1:4" x14ac:dyDescent="0.3">
      <c r="A7795" s="14">
        <v>19.957747252747254</v>
      </c>
      <c r="B7795" s="15">
        <v>26.81002418188309</v>
      </c>
      <c r="C7795" s="5">
        <f t="shared" si="121"/>
        <v>46.767771434630347</v>
      </c>
      <c r="D7795" t="s">
        <v>10</v>
      </c>
    </row>
    <row r="7796" spans="1:4" x14ac:dyDescent="0.3">
      <c r="A7796" s="14">
        <v>14.783516483516486</v>
      </c>
      <c r="B7796" s="15">
        <v>26.335167001269703</v>
      </c>
      <c r="C7796" s="5">
        <f t="shared" si="121"/>
        <v>41.118683484786189</v>
      </c>
      <c r="D7796" t="s">
        <v>10</v>
      </c>
    </row>
    <row r="7797" spans="1:4" x14ac:dyDescent="0.3">
      <c r="A7797" s="14">
        <v>7.391758241758243</v>
      </c>
      <c r="B7797" s="15">
        <v>23.278994242983725</v>
      </c>
      <c r="C7797" s="5">
        <f t="shared" si="121"/>
        <v>30.670752484741968</v>
      </c>
      <c r="D7797" t="s">
        <v>10</v>
      </c>
    </row>
    <row r="7798" spans="1:4" x14ac:dyDescent="0.3">
      <c r="A7798" s="14">
        <v>0.94000000000000028</v>
      </c>
      <c r="B7798" s="15">
        <v>22.42153500293869</v>
      </c>
      <c r="C7798" s="5">
        <f t="shared" si="121"/>
        <v>23.361535002938691</v>
      </c>
      <c r="D7798" t="s">
        <v>10</v>
      </c>
    </row>
    <row r="7799" spans="1:4" x14ac:dyDescent="0.3">
      <c r="A7799" s="14">
        <v>0.94000000000000028</v>
      </c>
      <c r="B7799" s="15">
        <v>22.75412479597453</v>
      </c>
      <c r="C7799" s="5">
        <f t="shared" si="121"/>
        <v>23.694124795974531</v>
      </c>
      <c r="D7799" t="s">
        <v>10</v>
      </c>
    </row>
    <row r="7800" spans="1:4" x14ac:dyDescent="0.3">
      <c r="A7800" s="14">
        <v>0.94000000000000028</v>
      </c>
      <c r="B7800" s="15">
        <v>23.336849185561981</v>
      </c>
      <c r="C7800" s="5">
        <f t="shared" si="121"/>
        <v>24.276849185561982</v>
      </c>
      <c r="D7800" t="s">
        <v>10</v>
      </c>
    </row>
    <row r="7801" spans="1:4" x14ac:dyDescent="0.3">
      <c r="A7801" s="14">
        <v>0.94000000000000028</v>
      </c>
      <c r="B7801" s="15">
        <v>23.616155241846801</v>
      </c>
      <c r="C7801" s="5">
        <f t="shared" si="121"/>
        <v>24.556155241846803</v>
      </c>
      <c r="D7801" t="s">
        <v>10</v>
      </c>
    </row>
    <row r="7802" spans="1:4" x14ac:dyDescent="0.3">
      <c r="A7802" s="14">
        <v>0.94000000000000028</v>
      </c>
      <c r="B7802" s="15">
        <v>23.146082161956141</v>
      </c>
      <c r="C7802" s="5">
        <f t="shared" si="121"/>
        <v>24.086082161956142</v>
      </c>
      <c r="D7802" t="s">
        <v>10</v>
      </c>
    </row>
    <row r="7803" spans="1:4" x14ac:dyDescent="0.3">
      <c r="A7803" s="14">
        <v>0.94000000000000028</v>
      </c>
      <c r="B7803" s="15">
        <v>21.689392077029439</v>
      </c>
      <c r="C7803" s="5">
        <f t="shared" si="121"/>
        <v>22.62939207702944</v>
      </c>
      <c r="D7803" t="s">
        <v>10</v>
      </c>
    </row>
    <row r="7804" spans="1:4" x14ac:dyDescent="0.3">
      <c r="A7804" s="14">
        <v>0.94000000000000028</v>
      </c>
      <c r="B7804" s="15">
        <v>19.935767698938587</v>
      </c>
      <c r="C7804" s="5">
        <f t="shared" si="121"/>
        <v>20.875767698938589</v>
      </c>
      <c r="D7804" t="s">
        <v>10</v>
      </c>
    </row>
    <row r="7805" spans="1:4" x14ac:dyDescent="0.3">
      <c r="A7805" s="14">
        <v>0.94000000000000028</v>
      </c>
      <c r="B7805" s="15">
        <v>17.994510806614969</v>
      </c>
      <c r="C7805" s="5">
        <f t="shared" si="121"/>
        <v>18.93451080661497</v>
      </c>
      <c r="D7805" t="s">
        <v>10</v>
      </c>
    </row>
    <row r="7806" spans="1:4" x14ac:dyDescent="0.3">
      <c r="A7806" s="14">
        <v>0.94000000000000028</v>
      </c>
      <c r="B7806" s="15">
        <v>14.474426545557332</v>
      </c>
      <c r="C7806" s="5">
        <f t="shared" si="121"/>
        <v>15.414426545557331</v>
      </c>
      <c r="D7806" t="s">
        <v>10</v>
      </c>
    </row>
    <row r="7807" spans="1:4" x14ac:dyDescent="0.3">
      <c r="A7807" s="14">
        <v>0.94000000000000028</v>
      </c>
      <c r="B7807" s="15">
        <v>10.797629818305179</v>
      </c>
      <c r="C7807" s="5">
        <f t="shared" si="121"/>
        <v>11.737629818305178</v>
      </c>
      <c r="D7807" t="s">
        <v>10</v>
      </c>
    </row>
    <row r="7808" spans="1:4" x14ac:dyDescent="0.3">
      <c r="A7808" s="14">
        <v>7.391758241758243</v>
      </c>
      <c r="B7808" s="15">
        <v>8.7139917367270527</v>
      </c>
      <c r="C7808" s="5">
        <f t="shared" si="121"/>
        <v>16.105749978485296</v>
      </c>
      <c r="D7808" t="s">
        <v>10</v>
      </c>
    </row>
    <row r="7809" spans="1:4" x14ac:dyDescent="0.3">
      <c r="A7809" s="14">
        <v>11.826813186813187</v>
      </c>
      <c r="B7809" s="15">
        <v>8.1235623343986596</v>
      </c>
      <c r="C7809" s="5">
        <f t="shared" si="121"/>
        <v>19.950375521211846</v>
      </c>
      <c r="D7809" t="s">
        <v>10</v>
      </c>
    </row>
    <row r="7810" spans="1:4" x14ac:dyDescent="0.3">
      <c r="A7810" s="14">
        <v>16.26186813186813</v>
      </c>
      <c r="B7810" s="15">
        <v>10.038653761103056</v>
      </c>
      <c r="C7810" s="5">
        <f t="shared" si="121"/>
        <v>26.300521892971187</v>
      </c>
      <c r="D7810" t="s">
        <v>10</v>
      </c>
    </row>
    <row r="7811" spans="1:4" x14ac:dyDescent="0.3">
      <c r="A7811" s="14">
        <v>16.26186813186813</v>
      </c>
      <c r="B7811" s="15">
        <v>14.809417197204601</v>
      </c>
      <c r="C7811" s="5">
        <f t="shared" ref="C7811:C7874" si="122">SUM(A7811:B7811)</f>
        <v>31.07128532907273</v>
      </c>
      <c r="D7811" t="s">
        <v>10</v>
      </c>
    </row>
    <row r="7812" spans="1:4" x14ac:dyDescent="0.3">
      <c r="A7812" s="14">
        <v>16.26186813186813</v>
      </c>
      <c r="B7812" s="15">
        <v>16.981672880368407</v>
      </c>
      <c r="C7812" s="5">
        <f t="shared" si="122"/>
        <v>33.243541012236534</v>
      </c>
      <c r="D7812" t="s">
        <v>10</v>
      </c>
    </row>
    <row r="7813" spans="1:4" x14ac:dyDescent="0.3">
      <c r="A7813" s="14">
        <v>15.522692307692306</v>
      </c>
      <c r="B7813" s="15">
        <v>18.403738565042929</v>
      </c>
      <c r="C7813" s="5">
        <f t="shared" si="122"/>
        <v>33.926430872735239</v>
      </c>
      <c r="D7813" t="s">
        <v>10</v>
      </c>
    </row>
    <row r="7814" spans="1:4" x14ac:dyDescent="0.3">
      <c r="A7814" s="14">
        <v>15.522692307692306</v>
      </c>
      <c r="B7814" s="15">
        <v>19.84608467184712</v>
      </c>
      <c r="C7814" s="5">
        <f t="shared" si="122"/>
        <v>35.368776979539426</v>
      </c>
      <c r="D7814" t="s">
        <v>10</v>
      </c>
    </row>
    <row r="7815" spans="1:4" x14ac:dyDescent="0.3">
      <c r="A7815" s="14">
        <v>12.565989010989011</v>
      </c>
      <c r="B7815" s="15">
        <v>21.602551668661654</v>
      </c>
      <c r="C7815" s="5">
        <f t="shared" si="122"/>
        <v>34.168540679650661</v>
      </c>
      <c r="D7815" t="s">
        <v>10</v>
      </c>
    </row>
    <row r="7816" spans="1:4" x14ac:dyDescent="0.3">
      <c r="A7816" s="14">
        <v>11.826813186813187</v>
      </c>
      <c r="B7816" s="15">
        <v>23.289087305627287</v>
      </c>
      <c r="C7816" s="5">
        <f t="shared" si="122"/>
        <v>35.115900492440474</v>
      </c>
      <c r="D7816" t="s">
        <v>10</v>
      </c>
    </row>
    <row r="7817" spans="1:4" x14ac:dyDescent="0.3">
      <c r="A7817" s="14">
        <v>15.522692307692306</v>
      </c>
      <c r="B7817" s="15">
        <v>24.971143166228984</v>
      </c>
      <c r="C7817" s="5">
        <f t="shared" si="122"/>
        <v>40.493835473921294</v>
      </c>
      <c r="D7817" t="s">
        <v>10</v>
      </c>
    </row>
    <row r="7818" spans="1:4" x14ac:dyDescent="0.3">
      <c r="A7818" s="14">
        <v>19.957747252747254</v>
      </c>
      <c r="B7818" s="15">
        <v>26.331926144279191</v>
      </c>
      <c r="C7818" s="5">
        <f t="shared" si="122"/>
        <v>46.289673397026448</v>
      </c>
      <c r="D7818" t="s">
        <v>10</v>
      </c>
    </row>
    <row r="7819" spans="1:4" x14ac:dyDescent="0.3">
      <c r="A7819" s="14">
        <v>19.957747252747254</v>
      </c>
      <c r="B7819" s="15">
        <v>26.81002418188309</v>
      </c>
      <c r="C7819" s="5">
        <f t="shared" si="122"/>
        <v>46.767771434630347</v>
      </c>
      <c r="D7819" t="s">
        <v>10</v>
      </c>
    </row>
    <row r="7820" spans="1:4" x14ac:dyDescent="0.3">
      <c r="A7820" s="14">
        <v>14.783516483516486</v>
      </c>
      <c r="B7820" s="15">
        <v>26.335167001269703</v>
      </c>
      <c r="C7820" s="5">
        <f t="shared" si="122"/>
        <v>41.118683484786189</v>
      </c>
      <c r="D7820" t="s">
        <v>10</v>
      </c>
    </row>
    <row r="7821" spans="1:4" x14ac:dyDescent="0.3">
      <c r="A7821" s="14">
        <v>7.391758241758243</v>
      </c>
      <c r="B7821" s="15">
        <v>23.278994242983725</v>
      </c>
      <c r="C7821" s="5">
        <f t="shared" si="122"/>
        <v>30.670752484741968</v>
      </c>
      <c r="D7821" t="s">
        <v>10</v>
      </c>
    </row>
    <row r="7822" spans="1:4" x14ac:dyDescent="0.3">
      <c r="A7822" s="14">
        <v>0.94000000000000028</v>
      </c>
      <c r="B7822" s="15">
        <v>22.42153500293869</v>
      </c>
      <c r="C7822" s="5">
        <f t="shared" si="122"/>
        <v>23.361535002938691</v>
      </c>
      <c r="D7822" t="s">
        <v>10</v>
      </c>
    </row>
    <row r="7823" spans="1:4" x14ac:dyDescent="0.3">
      <c r="A7823" s="14">
        <v>0.94000000000000028</v>
      </c>
      <c r="B7823" s="15">
        <v>22.75412479597453</v>
      </c>
      <c r="C7823" s="5">
        <f t="shared" si="122"/>
        <v>23.694124795974531</v>
      </c>
      <c r="D7823" t="s">
        <v>10</v>
      </c>
    </row>
    <row r="7824" spans="1:4" x14ac:dyDescent="0.3">
      <c r="A7824" s="14">
        <v>0.94000000000000028</v>
      </c>
      <c r="B7824" s="15">
        <v>23.336849185561981</v>
      </c>
      <c r="C7824" s="5">
        <f t="shared" si="122"/>
        <v>24.276849185561982</v>
      </c>
      <c r="D7824" t="s">
        <v>10</v>
      </c>
    </row>
    <row r="7825" spans="1:4" x14ac:dyDescent="0.3">
      <c r="A7825" s="14">
        <v>0.94000000000000028</v>
      </c>
      <c r="B7825" s="15">
        <v>23.616155241846801</v>
      </c>
      <c r="C7825" s="5">
        <f t="shared" si="122"/>
        <v>24.556155241846803</v>
      </c>
      <c r="D7825" t="s">
        <v>10</v>
      </c>
    </row>
    <row r="7826" spans="1:4" x14ac:dyDescent="0.3">
      <c r="A7826" s="14">
        <v>0.94000000000000028</v>
      </c>
      <c r="B7826" s="15">
        <v>23.146082161956141</v>
      </c>
      <c r="C7826" s="5">
        <f t="shared" si="122"/>
        <v>24.086082161956142</v>
      </c>
      <c r="D7826" t="s">
        <v>10</v>
      </c>
    </row>
    <row r="7827" spans="1:4" x14ac:dyDescent="0.3">
      <c r="A7827" s="14">
        <v>0.94000000000000028</v>
      </c>
      <c r="B7827" s="15">
        <v>21.689392077029439</v>
      </c>
      <c r="C7827" s="5">
        <f t="shared" si="122"/>
        <v>22.62939207702944</v>
      </c>
      <c r="D7827" t="s">
        <v>10</v>
      </c>
    </row>
    <row r="7828" spans="1:4" x14ac:dyDescent="0.3">
      <c r="A7828" s="14">
        <v>0.94000000000000028</v>
      </c>
      <c r="B7828" s="15">
        <v>19.935767698938587</v>
      </c>
      <c r="C7828" s="5">
        <f t="shared" si="122"/>
        <v>20.875767698938589</v>
      </c>
      <c r="D7828" t="s">
        <v>10</v>
      </c>
    </row>
    <row r="7829" spans="1:4" x14ac:dyDescent="0.3">
      <c r="A7829" s="14">
        <v>0.94000000000000028</v>
      </c>
      <c r="B7829" s="15">
        <v>17.994510806614969</v>
      </c>
      <c r="C7829" s="5">
        <f t="shared" si="122"/>
        <v>18.93451080661497</v>
      </c>
      <c r="D7829" t="s">
        <v>10</v>
      </c>
    </row>
    <row r="7830" spans="1:4" x14ac:dyDescent="0.3">
      <c r="A7830" s="14">
        <v>0.94000000000000028</v>
      </c>
      <c r="B7830" s="15">
        <v>14.474426545557332</v>
      </c>
      <c r="C7830" s="5">
        <f t="shared" si="122"/>
        <v>15.414426545557331</v>
      </c>
      <c r="D7830" t="s">
        <v>10</v>
      </c>
    </row>
    <row r="7831" spans="1:4" x14ac:dyDescent="0.3">
      <c r="A7831" s="14">
        <v>0.94000000000000028</v>
      </c>
      <c r="B7831" s="15">
        <v>10.797629818305179</v>
      </c>
      <c r="C7831" s="5">
        <f t="shared" si="122"/>
        <v>11.737629818305178</v>
      </c>
      <c r="D7831" t="s">
        <v>10</v>
      </c>
    </row>
    <row r="7832" spans="1:4" x14ac:dyDescent="0.3">
      <c r="A7832" s="14">
        <v>7.391758241758243</v>
      </c>
      <c r="B7832" s="15">
        <v>8.7139917367270527</v>
      </c>
      <c r="C7832" s="5">
        <f t="shared" si="122"/>
        <v>16.105749978485296</v>
      </c>
      <c r="D7832" t="s">
        <v>10</v>
      </c>
    </row>
    <row r="7833" spans="1:4" x14ac:dyDescent="0.3">
      <c r="A7833" s="14">
        <v>11.826813186813187</v>
      </c>
      <c r="B7833" s="15">
        <v>8.1235623343986596</v>
      </c>
      <c r="C7833" s="5">
        <f t="shared" si="122"/>
        <v>19.950375521211846</v>
      </c>
      <c r="D7833" t="s">
        <v>10</v>
      </c>
    </row>
    <row r="7834" spans="1:4" x14ac:dyDescent="0.3">
      <c r="A7834" s="14">
        <v>16.26186813186813</v>
      </c>
      <c r="B7834" s="15">
        <v>10.038653761103056</v>
      </c>
      <c r="C7834" s="5">
        <f t="shared" si="122"/>
        <v>26.300521892971187</v>
      </c>
      <c r="D7834" t="s">
        <v>10</v>
      </c>
    </row>
    <row r="7835" spans="1:4" x14ac:dyDescent="0.3">
      <c r="A7835" s="14">
        <v>16.26186813186813</v>
      </c>
      <c r="B7835" s="15">
        <v>14.809417197204601</v>
      </c>
      <c r="C7835" s="5">
        <f t="shared" si="122"/>
        <v>31.07128532907273</v>
      </c>
      <c r="D7835" t="s">
        <v>10</v>
      </c>
    </row>
    <row r="7836" spans="1:4" x14ac:dyDescent="0.3">
      <c r="A7836" s="14">
        <v>16.26186813186813</v>
      </c>
      <c r="B7836" s="15">
        <v>16.981672880368407</v>
      </c>
      <c r="C7836" s="5">
        <f t="shared" si="122"/>
        <v>33.243541012236534</v>
      </c>
      <c r="D7836" t="s">
        <v>10</v>
      </c>
    </row>
    <row r="7837" spans="1:4" x14ac:dyDescent="0.3">
      <c r="A7837" s="14">
        <v>15.522692307692306</v>
      </c>
      <c r="B7837" s="15">
        <v>18.403738565042929</v>
      </c>
      <c r="C7837" s="5">
        <f t="shared" si="122"/>
        <v>33.926430872735239</v>
      </c>
      <c r="D7837" t="s">
        <v>10</v>
      </c>
    </row>
    <row r="7838" spans="1:4" x14ac:dyDescent="0.3">
      <c r="A7838" s="14">
        <v>15.522692307692306</v>
      </c>
      <c r="B7838" s="15">
        <v>19.84608467184712</v>
      </c>
      <c r="C7838" s="5">
        <f t="shared" si="122"/>
        <v>35.368776979539426</v>
      </c>
      <c r="D7838" t="s">
        <v>10</v>
      </c>
    </row>
    <row r="7839" spans="1:4" x14ac:dyDescent="0.3">
      <c r="A7839" s="14">
        <v>12.565989010989011</v>
      </c>
      <c r="B7839" s="15">
        <v>21.602551668661654</v>
      </c>
      <c r="C7839" s="5">
        <f t="shared" si="122"/>
        <v>34.168540679650661</v>
      </c>
      <c r="D7839" t="s">
        <v>10</v>
      </c>
    </row>
    <row r="7840" spans="1:4" x14ac:dyDescent="0.3">
      <c r="A7840" s="14">
        <v>11.826813186813187</v>
      </c>
      <c r="B7840" s="15">
        <v>23.289087305627287</v>
      </c>
      <c r="C7840" s="5">
        <f t="shared" si="122"/>
        <v>35.115900492440474</v>
      </c>
      <c r="D7840" t="s">
        <v>10</v>
      </c>
    </row>
    <row r="7841" spans="1:4" x14ac:dyDescent="0.3">
      <c r="A7841" s="14">
        <v>15.522692307692306</v>
      </c>
      <c r="B7841" s="15">
        <v>24.971143166228984</v>
      </c>
      <c r="C7841" s="5">
        <f t="shared" si="122"/>
        <v>40.493835473921294</v>
      </c>
      <c r="D7841" t="s">
        <v>10</v>
      </c>
    </row>
    <row r="7842" spans="1:4" x14ac:dyDescent="0.3">
      <c r="A7842" s="14">
        <v>19.957747252747254</v>
      </c>
      <c r="B7842" s="15">
        <v>26.331926144279191</v>
      </c>
      <c r="C7842" s="5">
        <f t="shared" si="122"/>
        <v>46.289673397026448</v>
      </c>
      <c r="D7842" t="s">
        <v>10</v>
      </c>
    </row>
    <row r="7843" spans="1:4" x14ac:dyDescent="0.3">
      <c r="A7843" s="14">
        <v>19.957747252747254</v>
      </c>
      <c r="B7843" s="15">
        <v>26.81002418188309</v>
      </c>
      <c r="C7843" s="5">
        <f t="shared" si="122"/>
        <v>46.767771434630347</v>
      </c>
      <c r="D7843" t="s">
        <v>10</v>
      </c>
    </row>
    <row r="7844" spans="1:4" x14ac:dyDescent="0.3">
      <c r="A7844" s="14">
        <v>14.783516483516486</v>
      </c>
      <c r="B7844" s="15">
        <v>26.335167001269703</v>
      </c>
      <c r="C7844" s="5">
        <f t="shared" si="122"/>
        <v>41.118683484786189</v>
      </c>
      <c r="D7844" t="s">
        <v>10</v>
      </c>
    </row>
    <row r="7845" spans="1:4" x14ac:dyDescent="0.3">
      <c r="A7845" s="14">
        <v>7.391758241758243</v>
      </c>
      <c r="B7845" s="15">
        <v>23.278994242983725</v>
      </c>
      <c r="C7845" s="5">
        <f t="shared" si="122"/>
        <v>30.670752484741968</v>
      </c>
      <c r="D7845" t="s">
        <v>10</v>
      </c>
    </row>
    <row r="7846" spans="1:4" x14ac:dyDescent="0.3">
      <c r="A7846" s="14">
        <v>0.94000000000000028</v>
      </c>
      <c r="B7846" s="15">
        <v>22.42153500293869</v>
      </c>
      <c r="C7846" s="5">
        <f t="shared" si="122"/>
        <v>23.361535002938691</v>
      </c>
      <c r="D7846" t="s">
        <v>10</v>
      </c>
    </row>
    <row r="7847" spans="1:4" x14ac:dyDescent="0.3">
      <c r="A7847" s="14">
        <v>0.94000000000000028</v>
      </c>
      <c r="B7847" s="15">
        <v>22.75412479597453</v>
      </c>
      <c r="C7847" s="5">
        <f t="shared" si="122"/>
        <v>23.694124795974531</v>
      </c>
      <c r="D7847" t="s">
        <v>10</v>
      </c>
    </row>
    <row r="7848" spans="1:4" x14ac:dyDescent="0.3">
      <c r="A7848" s="14">
        <v>0.94000000000000028</v>
      </c>
      <c r="B7848" s="15">
        <v>23.336849185561981</v>
      </c>
      <c r="C7848" s="5">
        <f t="shared" si="122"/>
        <v>24.276849185561982</v>
      </c>
      <c r="D7848" t="s">
        <v>10</v>
      </c>
    </row>
    <row r="7849" spans="1:4" x14ac:dyDescent="0.3">
      <c r="A7849" s="14">
        <v>0.94000000000000028</v>
      </c>
      <c r="B7849" s="15">
        <v>23.616155241846801</v>
      </c>
      <c r="C7849" s="5">
        <f t="shared" si="122"/>
        <v>24.556155241846803</v>
      </c>
      <c r="D7849" t="s">
        <v>10</v>
      </c>
    </row>
    <row r="7850" spans="1:4" x14ac:dyDescent="0.3">
      <c r="A7850" s="14">
        <v>0.94000000000000028</v>
      </c>
      <c r="B7850" s="15">
        <v>23.146082161956141</v>
      </c>
      <c r="C7850" s="5">
        <f t="shared" si="122"/>
        <v>24.086082161956142</v>
      </c>
      <c r="D7850" t="s">
        <v>10</v>
      </c>
    </row>
    <row r="7851" spans="1:4" x14ac:dyDescent="0.3">
      <c r="A7851" s="14">
        <v>0.94000000000000028</v>
      </c>
      <c r="B7851" s="15">
        <v>21.689392077029439</v>
      </c>
      <c r="C7851" s="5">
        <f t="shared" si="122"/>
        <v>22.62939207702944</v>
      </c>
      <c r="D7851" t="s">
        <v>10</v>
      </c>
    </row>
    <row r="7852" spans="1:4" x14ac:dyDescent="0.3">
      <c r="A7852" s="14">
        <v>0.94000000000000028</v>
      </c>
      <c r="B7852" s="15">
        <v>19.935767698938587</v>
      </c>
      <c r="C7852" s="5">
        <f t="shared" si="122"/>
        <v>20.875767698938589</v>
      </c>
      <c r="D7852" t="s">
        <v>10</v>
      </c>
    </row>
    <row r="7853" spans="1:4" x14ac:dyDescent="0.3">
      <c r="A7853" s="14">
        <v>0.94000000000000028</v>
      </c>
      <c r="B7853" s="15">
        <v>17.994510806614969</v>
      </c>
      <c r="C7853" s="5">
        <f t="shared" si="122"/>
        <v>18.93451080661497</v>
      </c>
      <c r="D7853" t="s">
        <v>10</v>
      </c>
    </row>
    <row r="7854" spans="1:4" x14ac:dyDescent="0.3">
      <c r="A7854" s="14">
        <v>0.94000000000000028</v>
      </c>
      <c r="B7854" s="15">
        <v>14.474426545557332</v>
      </c>
      <c r="C7854" s="5">
        <f t="shared" si="122"/>
        <v>15.414426545557331</v>
      </c>
      <c r="D7854" t="s">
        <v>10</v>
      </c>
    </row>
    <row r="7855" spans="1:4" x14ac:dyDescent="0.3">
      <c r="A7855" s="14">
        <v>0.94000000000000028</v>
      </c>
      <c r="B7855" s="15">
        <v>10.797629818305179</v>
      </c>
      <c r="C7855" s="5">
        <f t="shared" si="122"/>
        <v>11.737629818305178</v>
      </c>
      <c r="D7855" t="s">
        <v>10</v>
      </c>
    </row>
    <row r="7856" spans="1:4" x14ac:dyDescent="0.3">
      <c r="A7856" s="14">
        <v>7.391758241758243</v>
      </c>
      <c r="B7856" s="15">
        <v>8.7139917367270527</v>
      </c>
      <c r="C7856" s="5">
        <f t="shared" si="122"/>
        <v>16.105749978485296</v>
      </c>
      <c r="D7856" t="s">
        <v>10</v>
      </c>
    </row>
    <row r="7857" spans="1:4" x14ac:dyDescent="0.3">
      <c r="A7857" s="14">
        <v>11.826813186813187</v>
      </c>
      <c r="B7857" s="15">
        <v>8.1235623343986596</v>
      </c>
      <c r="C7857" s="5">
        <f t="shared" si="122"/>
        <v>19.950375521211846</v>
      </c>
      <c r="D7857" t="s">
        <v>10</v>
      </c>
    </row>
    <row r="7858" spans="1:4" x14ac:dyDescent="0.3">
      <c r="A7858" s="14">
        <v>16.26186813186813</v>
      </c>
      <c r="B7858" s="15">
        <v>10.038653761103056</v>
      </c>
      <c r="C7858" s="5">
        <f t="shared" si="122"/>
        <v>26.300521892971187</v>
      </c>
      <c r="D7858" t="s">
        <v>10</v>
      </c>
    </row>
    <row r="7859" spans="1:4" x14ac:dyDescent="0.3">
      <c r="A7859" s="14">
        <v>16.26186813186813</v>
      </c>
      <c r="B7859" s="15">
        <v>14.809417197204601</v>
      </c>
      <c r="C7859" s="5">
        <f t="shared" si="122"/>
        <v>31.07128532907273</v>
      </c>
      <c r="D7859" t="s">
        <v>10</v>
      </c>
    </row>
    <row r="7860" spans="1:4" x14ac:dyDescent="0.3">
      <c r="A7860" s="14">
        <v>16.26186813186813</v>
      </c>
      <c r="B7860" s="15">
        <v>16.981672880368407</v>
      </c>
      <c r="C7860" s="5">
        <f t="shared" si="122"/>
        <v>33.243541012236534</v>
      </c>
      <c r="D7860" t="s">
        <v>10</v>
      </c>
    </row>
    <row r="7861" spans="1:4" x14ac:dyDescent="0.3">
      <c r="A7861" s="14">
        <v>15.522692307692306</v>
      </c>
      <c r="B7861" s="15">
        <v>18.403738565042929</v>
      </c>
      <c r="C7861" s="5">
        <f t="shared" si="122"/>
        <v>33.926430872735239</v>
      </c>
      <c r="D7861" t="s">
        <v>10</v>
      </c>
    </row>
    <row r="7862" spans="1:4" x14ac:dyDescent="0.3">
      <c r="A7862" s="14">
        <v>15.522692307692306</v>
      </c>
      <c r="B7862" s="15">
        <v>19.84608467184712</v>
      </c>
      <c r="C7862" s="5">
        <f t="shared" si="122"/>
        <v>35.368776979539426</v>
      </c>
      <c r="D7862" t="s">
        <v>10</v>
      </c>
    </row>
    <row r="7863" spans="1:4" x14ac:dyDescent="0.3">
      <c r="A7863" s="14">
        <v>12.565989010989011</v>
      </c>
      <c r="B7863" s="15">
        <v>21.602551668661654</v>
      </c>
      <c r="C7863" s="5">
        <f t="shared" si="122"/>
        <v>34.168540679650661</v>
      </c>
      <c r="D7863" t="s">
        <v>10</v>
      </c>
    </row>
    <row r="7864" spans="1:4" x14ac:dyDescent="0.3">
      <c r="A7864" s="14">
        <v>11.826813186813187</v>
      </c>
      <c r="B7864" s="15">
        <v>23.289087305627287</v>
      </c>
      <c r="C7864" s="5">
        <f t="shared" si="122"/>
        <v>35.115900492440474</v>
      </c>
      <c r="D7864" t="s">
        <v>10</v>
      </c>
    </row>
    <row r="7865" spans="1:4" x14ac:dyDescent="0.3">
      <c r="A7865" s="14">
        <v>15.522692307692306</v>
      </c>
      <c r="B7865" s="15">
        <v>24.971143166228984</v>
      </c>
      <c r="C7865" s="5">
        <f t="shared" si="122"/>
        <v>40.493835473921294</v>
      </c>
      <c r="D7865" t="s">
        <v>10</v>
      </c>
    </row>
    <row r="7866" spans="1:4" x14ac:dyDescent="0.3">
      <c r="A7866" s="14">
        <v>19.957747252747254</v>
      </c>
      <c r="B7866" s="15">
        <v>26.331926144279191</v>
      </c>
      <c r="C7866" s="5">
        <f t="shared" si="122"/>
        <v>46.289673397026448</v>
      </c>
      <c r="D7866" t="s">
        <v>10</v>
      </c>
    </row>
    <row r="7867" spans="1:4" x14ac:dyDescent="0.3">
      <c r="A7867" s="14">
        <v>19.957747252747254</v>
      </c>
      <c r="B7867" s="15">
        <v>26.81002418188309</v>
      </c>
      <c r="C7867" s="5">
        <f t="shared" si="122"/>
        <v>46.767771434630347</v>
      </c>
      <c r="D7867" t="s">
        <v>10</v>
      </c>
    </row>
    <row r="7868" spans="1:4" x14ac:dyDescent="0.3">
      <c r="A7868" s="14">
        <v>14.783516483516486</v>
      </c>
      <c r="B7868" s="15">
        <v>26.335167001269703</v>
      </c>
      <c r="C7868" s="5">
        <f t="shared" si="122"/>
        <v>41.118683484786189</v>
      </c>
      <c r="D7868" t="s">
        <v>10</v>
      </c>
    </row>
    <row r="7869" spans="1:4" x14ac:dyDescent="0.3">
      <c r="A7869" s="14">
        <v>7.391758241758243</v>
      </c>
      <c r="B7869" s="15">
        <v>23.278994242983725</v>
      </c>
      <c r="C7869" s="5">
        <f t="shared" si="122"/>
        <v>30.670752484741968</v>
      </c>
      <c r="D7869" t="s">
        <v>10</v>
      </c>
    </row>
    <row r="7870" spans="1:4" x14ac:dyDescent="0.3">
      <c r="A7870" s="14">
        <v>0.94000000000000028</v>
      </c>
      <c r="B7870" s="15">
        <v>22.42153500293869</v>
      </c>
      <c r="C7870" s="5">
        <f t="shared" si="122"/>
        <v>23.361535002938691</v>
      </c>
      <c r="D7870" t="s">
        <v>10</v>
      </c>
    </row>
    <row r="7871" spans="1:4" x14ac:dyDescent="0.3">
      <c r="A7871" s="14">
        <v>0.94000000000000028</v>
      </c>
      <c r="B7871" s="15">
        <v>22.75412479597453</v>
      </c>
      <c r="C7871" s="5">
        <f t="shared" si="122"/>
        <v>23.694124795974531</v>
      </c>
      <c r="D7871" t="s">
        <v>10</v>
      </c>
    </row>
    <row r="7872" spans="1:4" x14ac:dyDescent="0.3">
      <c r="A7872" s="14">
        <v>0.94000000000000028</v>
      </c>
      <c r="B7872" s="15">
        <v>23.336849185561981</v>
      </c>
      <c r="C7872" s="5">
        <f t="shared" si="122"/>
        <v>24.276849185561982</v>
      </c>
      <c r="D7872" t="s">
        <v>10</v>
      </c>
    </row>
    <row r="7873" spans="1:4" x14ac:dyDescent="0.3">
      <c r="A7873" s="14">
        <v>0.94000000000000028</v>
      </c>
      <c r="B7873" s="15">
        <v>23.616155241846801</v>
      </c>
      <c r="C7873" s="5">
        <f t="shared" si="122"/>
        <v>24.556155241846803</v>
      </c>
      <c r="D7873" t="s">
        <v>10</v>
      </c>
    </row>
    <row r="7874" spans="1:4" x14ac:dyDescent="0.3">
      <c r="A7874" s="14">
        <v>0.94000000000000028</v>
      </c>
      <c r="B7874" s="15">
        <v>23.146082161956141</v>
      </c>
      <c r="C7874" s="5">
        <f t="shared" si="122"/>
        <v>24.086082161956142</v>
      </c>
      <c r="D7874" t="s">
        <v>10</v>
      </c>
    </row>
    <row r="7875" spans="1:4" x14ac:dyDescent="0.3">
      <c r="A7875" s="14">
        <v>0.94000000000000028</v>
      </c>
      <c r="B7875" s="15">
        <v>21.689392077029439</v>
      </c>
      <c r="C7875" s="5">
        <f t="shared" ref="C7875:C7938" si="123">SUM(A7875:B7875)</f>
        <v>22.62939207702944</v>
      </c>
      <c r="D7875" t="s">
        <v>10</v>
      </c>
    </row>
    <row r="7876" spans="1:4" x14ac:dyDescent="0.3">
      <c r="A7876" s="14">
        <v>0.94000000000000028</v>
      </c>
      <c r="B7876" s="15">
        <v>19.935767698938587</v>
      </c>
      <c r="C7876" s="5">
        <f t="shared" si="123"/>
        <v>20.875767698938589</v>
      </c>
      <c r="D7876" t="s">
        <v>10</v>
      </c>
    </row>
    <row r="7877" spans="1:4" x14ac:dyDescent="0.3">
      <c r="A7877" s="14">
        <v>0.94000000000000028</v>
      </c>
      <c r="B7877" s="15">
        <v>17.994510806614969</v>
      </c>
      <c r="C7877" s="5">
        <f t="shared" si="123"/>
        <v>18.93451080661497</v>
      </c>
      <c r="D7877" t="s">
        <v>10</v>
      </c>
    </row>
    <row r="7878" spans="1:4" x14ac:dyDescent="0.3">
      <c r="A7878" s="14">
        <v>0.94000000000000028</v>
      </c>
      <c r="B7878" s="15">
        <v>14.474426545557332</v>
      </c>
      <c r="C7878" s="5">
        <f t="shared" si="123"/>
        <v>15.414426545557331</v>
      </c>
      <c r="D7878" t="s">
        <v>10</v>
      </c>
    </row>
    <row r="7879" spans="1:4" x14ac:dyDescent="0.3">
      <c r="A7879" s="14">
        <v>0.94000000000000028</v>
      </c>
      <c r="B7879" s="15">
        <v>10.797629818305179</v>
      </c>
      <c r="C7879" s="5">
        <f t="shared" si="123"/>
        <v>11.737629818305178</v>
      </c>
      <c r="D7879" t="s">
        <v>10</v>
      </c>
    </row>
    <row r="7880" spans="1:4" x14ac:dyDescent="0.3">
      <c r="A7880" s="14">
        <v>7.391758241758243</v>
      </c>
      <c r="B7880" s="15">
        <v>8.7139917367270527</v>
      </c>
      <c r="C7880" s="5">
        <f t="shared" si="123"/>
        <v>16.105749978485296</v>
      </c>
      <c r="D7880" t="s">
        <v>10</v>
      </c>
    </row>
    <row r="7881" spans="1:4" x14ac:dyDescent="0.3">
      <c r="A7881" s="14">
        <v>11.826813186813187</v>
      </c>
      <c r="B7881" s="15">
        <v>8.1235623343986596</v>
      </c>
      <c r="C7881" s="5">
        <f t="shared" si="123"/>
        <v>19.950375521211846</v>
      </c>
      <c r="D7881" t="s">
        <v>10</v>
      </c>
    </row>
    <row r="7882" spans="1:4" x14ac:dyDescent="0.3">
      <c r="A7882" s="14">
        <v>16.26186813186813</v>
      </c>
      <c r="B7882" s="15">
        <v>10.038653761103056</v>
      </c>
      <c r="C7882" s="5">
        <f t="shared" si="123"/>
        <v>26.300521892971187</v>
      </c>
      <c r="D7882" t="s">
        <v>10</v>
      </c>
    </row>
    <row r="7883" spans="1:4" x14ac:dyDescent="0.3">
      <c r="A7883" s="14">
        <v>16.26186813186813</v>
      </c>
      <c r="B7883" s="15">
        <v>14.809417197204601</v>
      </c>
      <c r="C7883" s="5">
        <f t="shared" si="123"/>
        <v>31.07128532907273</v>
      </c>
      <c r="D7883" t="s">
        <v>10</v>
      </c>
    </row>
    <row r="7884" spans="1:4" x14ac:dyDescent="0.3">
      <c r="A7884" s="14">
        <v>16.26186813186813</v>
      </c>
      <c r="B7884" s="15">
        <v>16.981672880368407</v>
      </c>
      <c r="C7884" s="5">
        <f t="shared" si="123"/>
        <v>33.243541012236534</v>
      </c>
      <c r="D7884" t="s">
        <v>10</v>
      </c>
    </row>
    <row r="7885" spans="1:4" x14ac:dyDescent="0.3">
      <c r="A7885" s="14">
        <v>15.522692307692306</v>
      </c>
      <c r="B7885" s="15">
        <v>18.403738565042929</v>
      </c>
      <c r="C7885" s="5">
        <f t="shared" si="123"/>
        <v>33.926430872735239</v>
      </c>
      <c r="D7885" t="s">
        <v>10</v>
      </c>
    </row>
    <row r="7886" spans="1:4" x14ac:dyDescent="0.3">
      <c r="A7886" s="14">
        <v>15.522692307692306</v>
      </c>
      <c r="B7886" s="15">
        <v>19.84608467184712</v>
      </c>
      <c r="C7886" s="5">
        <f t="shared" si="123"/>
        <v>35.368776979539426</v>
      </c>
      <c r="D7886" t="s">
        <v>10</v>
      </c>
    </row>
    <row r="7887" spans="1:4" x14ac:dyDescent="0.3">
      <c r="A7887" s="14">
        <v>12.565989010989011</v>
      </c>
      <c r="B7887" s="15">
        <v>21.602551668661654</v>
      </c>
      <c r="C7887" s="5">
        <f t="shared" si="123"/>
        <v>34.168540679650661</v>
      </c>
      <c r="D7887" t="s">
        <v>10</v>
      </c>
    </row>
    <row r="7888" spans="1:4" x14ac:dyDescent="0.3">
      <c r="A7888" s="14">
        <v>11.826813186813187</v>
      </c>
      <c r="B7888" s="15">
        <v>23.289087305627287</v>
      </c>
      <c r="C7888" s="5">
        <f t="shared" si="123"/>
        <v>35.115900492440474</v>
      </c>
      <c r="D7888" t="s">
        <v>10</v>
      </c>
    </row>
    <row r="7889" spans="1:4" x14ac:dyDescent="0.3">
      <c r="A7889" s="14">
        <v>15.522692307692306</v>
      </c>
      <c r="B7889" s="15">
        <v>24.971143166228984</v>
      </c>
      <c r="C7889" s="5">
        <f t="shared" si="123"/>
        <v>40.493835473921294</v>
      </c>
      <c r="D7889" t="s">
        <v>10</v>
      </c>
    </row>
    <row r="7890" spans="1:4" x14ac:dyDescent="0.3">
      <c r="A7890" s="14">
        <v>19.957747252747254</v>
      </c>
      <c r="B7890" s="15">
        <v>26.331926144279191</v>
      </c>
      <c r="C7890" s="5">
        <f t="shared" si="123"/>
        <v>46.289673397026448</v>
      </c>
      <c r="D7890" t="s">
        <v>10</v>
      </c>
    </row>
    <row r="7891" spans="1:4" x14ac:dyDescent="0.3">
      <c r="A7891" s="14">
        <v>19.957747252747254</v>
      </c>
      <c r="B7891" s="15">
        <v>26.81002418188309</v>
      </c>
      <c r="C7891" s="5">
        <f t="shared" si="123"/>
        <v>46.767771434630347</v>
      </c>
      <c r="D7891" t="s">
        <v>10</v>
      </c>
    </row>
    <row r="7892" spans="1:4" x14ac:dyDescent="0.3">
      <c r="A7892" s="14">
        <v>14.783516483516486</v>
      </c>
      <c r="B7892" s="15">
        <v>26.335167001269703</v>
      </c>
      <c r="C7892" s="5">
        <f t="shared" si="123"/>
        <v>41.118683484786189</v>
      </c>
      <c r="D7892" t="s">
        <v>10</v>
      </c>
    </row>
    <row r="7893" spans="1:4" x14ac:dyDescent="0.3">
      <c r="A7893" s="14">
        <v>7.391758241758243</v>
      </c>
      <c r="B7893" s="15">
        <v>23.278994242983725</v>
      </c>
      <c r="C7893" s="5">
        <f t="shared" si="123"/>
        <v>30.670752484741968</v>
      </c>
      <c r="D7893" t="s">
        <v>10</v>
      </c>
    </row>
    <row r="7894" spans="1:4" x14ac:dyDescent="0.3">
      <c r="A7894" s="14">
        <v>0.94000000000000028</v>
      </c>
      <c r="B7894" s="15">
        <v>22.42153500293869</v>
      </c>
      <c r="C7894" s="5">
        <f t="shared" si="123"/>
        <v>23.361535002938691</v>
      </c>
      <c r="D7894" t="s">
        <v>10</v>
      </c>
    </row>
    <row r="7895" spans="1:4" x14ac:dyDescent="0.3">
      <c r="A7895" s="14">
        <v>0.94000000000000028</v>
      </c>
      <c r="B7895" s="15">
        <v>22.75412479597453</v>
      </c>
      <c r="C7895" s="5">
        <f t="shared" si="123"/>
        <v>23.694124795974531</v>
      </c>
      <c r="D7895" t="s">
        <v>10</v>
      </c>
    </row>
    <row r="7896" spans="1:4" x14ac:dyDescent="0.3">
      <c r="A7896" s="14">
        <v>0.94000000000000028</v>
      </c>
      <c r="B7896" s="15">
        <v>23.336849185561981</v>
      </c>
      <c r="C7896" s="5">
        <f t="shared" si="123"/>
        <v>24.276849185561982</v>
      </c>
      <c r="D7896" t="s">
        <v>10</v>
      </c>
    </row>
    <row r="7897" spans="1:4" x14ac:dyDescent="0.3">
      <c r="A7897" s="14">
        <v>0.94000000000000028</v>
      </c>
      <c r="B7897" s="15">
        <v>23.616155241846801</v>
      </c>
      <c r="C7897" s="5">
        <f t="shared" si="123"/>
        <v>24.556155241846803</v>
      </c>
      <c r="D7897" t="s">
        <v>10</v>
      </c>
    </row>
    <row r="7898" spans="1:4" x14ac:dyDescent="0.3">
      <c r="A7898" s="12">
        <v>0.94000000000000006</v>
      </c>
      <c r="B7898" s="13">
        <v>29.30645584747192</v>
      </c>
      <c r="C7898" s="5">
        <f t="shared" si="123"/>
        <v>30.246455847471921</v>
      </c>
      <c r="D7898" t="s">
        <v>10</v>
      </c>
    </row>
    <row r="7899" spans="1:4" x14ac:dyDescent="0.3">
      <c r="A7899" s="12">
        <v>0.94000000000000006</v>
      </c>
      <c r="B7899" s="13">
        <v>27.209118141213224</v>
      </c>
      <c r="C7899" s="5">
        <f t="shared" si="123"/>
        <v>28.149118141213226</v>
      </c>
      <c r="D7899" t="s">
        <v>10</v>
      </c>
    </row>
    <row r="7900" spans="1:4" x14ac:dyDescent="0.3">
      <c r="A7900" s="12">
        <v>0.94000000000000006</v>
      </c>
      <c r="B7900" s="13">
        <v>24.270696892881542</v>
      </c>
      <c r="C7900" s="5">
        <f t="shared" si="123"/>
        <v>25.210696892881543</v>
      </c>
      <c r="D7900" t="s">
        <v>10</v>
      </c>
    </row>
    <row r="7901" spans="1:4" x14ac:dyDescent="0.3">
      <c r="A7901" s="12">
        <v>0.94000000000000006</v>
      </c>
      <c r="B7901" s="13">
        <v>20.501654275040437</v>
      </c>
      <c r="C7901" s="5">
        <f t="shared" si="123"/>
        <v>21.441654275040438</v>
      </c>
      <c r="D7901" t="s">
        <v>10</v>
      </c>
    </row>
    <row r="7902" spans="1:4" x14ac:dyDescent="0.3">
      <c r="A7902" s="12">
        <v>0.94000000000000006</v>
      </c>
      <c r="B7902" s="13">
        <v>16.578839650440027</v>
      </c>
      <c r="C7902" s="5">
        <f t="shared" si="123"/>
        <v>17.518839650440029</v>
      </c>
      <c r="D7902" t="s">
        <v>10</v>
      </c>
    </row>
    <row r="7903" spans="1:4" x14ac:dyDescent="0.3">
      <c r="A7903" s="12">
        <v>0.94000000000000006</v>
      </c>
      <c r="B7903" s="13">
        <v>13.401369828430429</v>
      </c>
      <c r="C7903" s="5">
        <f t="shared" si="123"/>
        <v>14.341369828430429</v>
      </c>
      <c r="D7903" t="s">
        <v>10</v>
      </c>
    </row>
    <row r="7904" spans="1:4" x14ac:dyDescent="0.3">
      <c r="A7904" s="12">
        <v>0.94000000000000006</v>
      </c>
      <c r="B7904" s="13">
        <v>10.727261990410534</v>
      </c>
      <c r="C7904" s="5">
        <f t="shared" si="123"/>
        <v>11.667261990410534</v>
      </c>
      <c r="D7904" t="s">
        <v>10</v>
      </c>
    </row>
    <row r="7905" spans="1:4" x14ac:dyDescent="0.3">
      <c r="A7905" s="12">
        <v>0.94000000000000006</v>
      </c>
      <c r="B7905" s="13">
        <v>8.2269603542291403</v>
      </c>
      <c r="C7905" s="5">
        <f t="shared" si="123"/>
        <v>9.1669603542291398</v>
      </c>
      <c r="D7905" t="s">
        <v>10</v>
      </c>
    </row>
    <row r="7906" spans="1:4" x14ac:dyDescent="0.3">
      <c r="A7906" s="12">
        <v>0.94000000000000006</v>
      </c>
      <c r="B7906" s="13">
        <v>6.2562184140255912</v>
      </c>
      <c r="C7906" s="5">
        <f t="shared" si="123"/>
        <v>7.1962184140255916</v>
      </c>
      <c r="D7906" t="s">
        <v>10</v>
      </c>
    </row>
    <row r="7907" spans="1:4" x14ac:dyDescent="0.3">
      <c r="A7907" s="12">
        <v>0.94000000000000006</v>
      </c>
      <c r="B7907" s="13">
        <v>5.0900031509444821</v>
      </c>
      <c r="C7907" s="5">
        <f t="shared" si="123"/>
        <v>6.0300031509444825</v>
      </c>
      <c r="D7907" t="s">
        <v>10</v>
      </c>
    </row>
    <row r="7908" spans="1:4" x14ac:dyDescent="0.3">
      <c r="A7908" s="12">
        <v>0.94000000000000006</v>
      </c>
      <c r="B7908" s="13">
        <v>5.1244618285953205</v>
      </c>
      <c r="C7908" s="5">
        <f t="shared" si="123"/>
        <v>6.0644618285953209</v>
      </c>
      <c r="D7908" t="s">
        <v>10</v>
      </c>
    </row>
    <row r="7909" spans="1:4" x14ac:dyDescent="0.3">
      <c r="A7909" s="12">
        <v>0.94000000000000006</v>
      </c>
      <c r="B7909" s="13">
        <v>6.0221968814835289</v>
      </c>
      <c r="C7909" s="5">
        <f t="shared" si="123"/>
        <v>6.9621968814835293</v>
      </c>
      <c r="D7909" t="s">
        <v>10</v>
      </c>
    </row>
    <row r="7910" spans="1:4" x14ac:dyDescent="0.3">
      <c r="A7910" s="12">
        <v>0.94000000000000006</v>
      </c>
      <c r="B7910" s="13">
        <v>8.2704311157523112</v>
      </c>
      <c r="C7910" s="5">
        <f t="shared" si="123"/>
        <v>9.2104311157523107</v>
      </c>
      <c r="D7910" t="s">
        <v>10</v>
      </c>
    </row>
    <row r="7911" spans="1:4" x14ac:dyDescent="0.3">
      <c r="A7911" s="12">
        <v>0.94000000000000006</v>
      </c>
      <c r="B7911" s="13">
        <v>11.280231596315655</v>
      </c>
      <c r="C7911" s="5">
        <f t="shared" si="123"/>
        <v>12.220231596315655</v>
      </c>
      <c r="D7911" t="s">
        <v>10</v>
      </c>
    </row>
    <row r="7912" spans="1:4" x14ac:dyDescent="0.3">
      <c r="A7912" s="12">
        <v>0.94000000000000006</v>
      </c>
      <c r="B7912" s="13">
        <v>14.454930878215668</v>
      </c>
      <c r="C7912" s="5">
        <f t="shared" si="123"/>
        <v>15.394930878215668</v>
      </c>
      <c r="D7912" t="s">
        <v>10</v>
      </c>
    </row>
    <row r="7913" spans="1:4" x14ac:dyDescent="0.3">
      <c r="A7913" s="12">
        <v>0.94000000000000006</v>
      </c>
      <c r="B7913" s="13">
        <v>17.736088893156293</v>
      </c>
      <c r="C7913" s="5">
        <f t="shared" si="123"/>
        <v>18.676088893156294</v>
      </c>
      <c r="D7913" t="s">
        <v>10</v>
      </c>
    </row>
    <row r="7914" spans="1:4" x14ac:dyDescent="0.3">
      <c r="A7914" s="12">
        <v>0.94000000000000006</v>
      </c>
      <c r="B7914" s="13">
        <v>21.19912284189256</v>
      </c>
      <c r="C7914" s="5">
        <f t="shared" si="123"/>
        <v>22.139122841892561</v>
      </c>
      <c r="D7914" t="s">
        <v>10</v>
      </c>
    </row>
    <row r="7915" spans="1:4" x14ac:dyDescent="0.3">
      <c r="A7915" s="12">
        <v>0.94000000000000006</v>
      </c>
      <c r="B7915" s="13">
        <v>25.119128388430532</v>
      </c>
      <c r="C7915" s="5">
        <f t="shared" si="123"/>
        <v>26.059128388430533</v>
      </c>
      <c r="D7915" t="s">
        <v>10</v>
      </c>
    </row>
    <row r="7916" spans="1:4" x14ac:dyDescent="0.3">
      <c r="A7916" s="12">
        <v>0.94000000000000006</v>
      </c>
      <c r="B7916" s="13">
        <v>28.887831888257956</v>
      </c>
      <c r="C7916" s="5">
        <f t="shared" si="123"/>
        <v>29.827831888257958</v>
      </c>
      <c r="D7916" t="s">
        <v>10</v>
      </c>
    </row>
    <row r="7917" spans="1:4" x14ac:dyDescent="0.3">
      <c r="A7917" s="12">
        <v>0.94000000000000006</v>
      </c>
      <c r="B7917" s="13">
        <v>31.406473561578796</v>
      </c>
      <c r="C7917" s="5">
        <f t="shared" si="123"/>
        <v>32.346473561578797</v>
      </c>
      <c r="D7917" t="s">
        <v>10</v>
      </c>
    </row>
    <row r="7918" spans="1:4" x14ac:dyDescent="0.3">
      <c r="A7918" s="12">
        <v>0.94000000000000006</v>
      </c>
      <c r="B7918" s="13">
        <v>32.710708508051312</v>
      </c>
      <c r="C7918" s="5">
        <f t="shared" si="123"/>
        <v>33.650708508051309</v>
      </c>
      <c r="D7918" t="s">
        <v>10</v>
      </c>
    </row>
    <row r="7919" spans="1:4" x14ac:dyDescent="0.3">
      <c r="A7919" s="12">
        <v>0.94000000000000006</v>
      </c>
      <c r="B7919" s="13">
        <v>33.14819860996019</v>
      </c>
      <c r="C7919" s="5">
        <f t="shared" si="123"/>
        <v>34.088198609960187</v>
      </c>
      <c r="D7919" t="s">
        <v>10</v>
      </c>
    </row>
    <row r="7920" spans="1:4" x14ac:dyDescent="0.3">
      <c r="A7920" s="12">
        <v>0.94000000000000006</v>
      </c>
      <c r="B7920" s="13">
        <v>32.560965344823074</v>
      </c>
      <c r="C7920" s="5">
        <f t="shared" si="123"/>
        <v>33.500965344823072</v>
      </c>
      <c r="D7920" t="s">
        <v>10</v>
      </c>
    </row>
    <row r="7921" spans="1:4" x14ac:dyDescent="0.3">
      <c r="A7921" s="12">
        <v>0.94000000000000006</v>
      </c>
      <c r="B7921" s="13">
        <v>31.206501520035097</v>
      </c>
      <c r="C7921" s="5">
        <f t="shared" si="123"/>
        <v>32.146501520035095</v>
      </c>
      <c r="D7921" t="s">
        <v>10</v>
      </c>
    </row>
    <row r="7922" spans="1:4" x14ac:dyDescent="0.3">
      <c r="A7922" s="12">
        <v>0.94000000000000006</v>
      </c>
      <c r="B7922" s="13">
        <v>29.30645584747192</v>
      </c>
      <c r="C7922" s="5">
        <f t="shared" si="123"/>
        <v>30.246455847471921</v>
      </c>
      <c r="D7922" t="s">
        <v>10</v>
      </c>
    </row>
    <row r="7923" spans="1:4" x14ac:dyDescent="0.3">
      <c r="A7923" s="12">
        <v>0.94000000000000006</v>
      </c>
      <c r="B7923" s="13">
        <v>27.209118141213224</v>
      </c>
      <c r="C7923" s="5">
        <f t="shared" si="123"/>
        <v>28.149118141213226</v>
      </c>
      <c r="D7923" t="s">
        <v>10</v>
      </c>
    </row>
    <row r="7924" spans="1:4" x14ac:dyDescent="0.3">
      <c r="A7924" s="12">
        <v>0.94000000000000006</v>
      </c>
      <c r="B7924" s="13">
        <v>24.270696892881542</v>
      </c>
      <c r="C7924" s="5">
        <f t="shared" si="123"/>
        <v>25.210696892881543</v>
      </c>
      <c r="D7924" t="s">
        <v>10</v>
      </c>
    </row>
    <row r="7925" spans="1:4" x14ac:dyDescent="0.3">
      <c r="A7925" s="12">
        <v>0.94000000000000006</v>
      </c>
      <c r="B7925" s="13">
        <v>20.501654275040437</v>
      </c>
      <c r="C7925" s="5">
        <f t="shared" si="123"/>
        <v>21.441654275040438</v>
      </c>
      <c r="D7925" t="s">
        <v>10</v>
      </c>
    </row>
    <row r="7926" spans="1:4" x14ac:dyDescent="0.3">
      <c r="A7926" s="12">
        <v>0.94000000000000006</v>
      </c>
      <c r="B7926" s="13">
        <v>16.578839650440027</v>
      </c>
      <c r="C7926" s="5">
        <f t="shared" si="123"/>
        <v>17.518839650440029</v>
      </c>
      <c r="D7926" t="s">
        <v>10</v>
      </c>
    </row>
    <row r="7927" spans="1:4" x14ac:dyDescent="0.3">
      <c r="A7927" s="12">
        <v>0.94000000000000006</v>
      </c>
      <c r="B7927" s="13">
        <v>13.401369828430429</v>
      </c>
      <c r="C7927" s="5">
        <f t="shared" si="123"/>
        <v>14.341369828430429</v>
      </c>
      <c r="D7927" t="s">
        <v>10</v>
      </c>
    </row>
    <row r="7928" spans="1:4" x14ac:dyDescent="0.3">
      <c r="A7928" s="12">
        <v>0.94000000000000006</v>
      </c>
      <c r="B7928" s="13">
        <v>10.727261990410534</v>
      </c>
      <c r="C7928" s="5">
        <f t="shared" si="123"/>
        <v>11.667261990410534</v>
      </c>
      <c r="D7928" t="s">
        <v>10</v>
      </c>
    </row>
    <row r="7929" spans="1:4" x14ac:dyDescent="0.3">
      <c r="A7929" s="12">
        <v>0.94000000000000006</v>
      </c>
      <c r="B7929" s="13">
        <v>8.2269603542291403</v>
      </c>
      <c r="C7929" s="5">
        <f t="shared" si="123"/>
        <v>9.1669603542291398</v>
      </c>
      <c r="D7929" t="s">
        <v>10</v>
      </c>
    </row>
    <row r="7930" spans="1:4" x14ac:dyDescent="0.3">
      <c r="A7930" s="12">
        <v>0.94000000000000006</v>
      </c>
      <c r="B7930" s="13">
        <v>6.2562184140255912</v>
      </c>
      <c r="C7930" s="5">
        <f t="shared" si="123"/>
        <v>7.1962184140255916</v>
      </c>
      <c r="D7930" t="s">
        <v>10</v>
      </c>
    </row>
    <row r="7931" spans="1:4" x14ac:dyDescent="0.3">
      <c r="A7931" s="12">
        <v>0.94000000000000006</v>
      </c>
      <c r="B7931" s="13">
        <v>5.0900031509444821</v>
      </c>
      <c r="C7931" s="5">
        <f t="shared" si="123"/>
        <v>6.0300031509444825</v>
      </c>
      <c r="D7931" t="s">
        <v>10</v>
      </c>
    </row>
    <row r="7932" spans="1:4" x14ac:dyDescent="0.3">
      <c r="A7932" s="12">
        <v>0.94000000000000006</v>
      </c>
      <c r="B7932" s="13">
        <v>5.1244618285953205</v>
      </c>
      <c r="C7932" s="5">
        <f t="shared" si="123"/>
        <v>6.0644618285953209</v>
      </c>
      <c r="D7932" t="s">
        <v>10</v>
      </c>
    </row>
    <row r="7933" spans="1:4" x14ac:dyDescent="0.3">
      <c r="A7933" s="12">
        <v>0.94000000000000006</v>
      </c>
      <c r="B7933" s="13">
        <v>6.0221968814835289</v>
      </c>
      <c r="C7933" s="5">
        <f t="shared" si="123"/>
        <v>6.9621968814835293</v>
      </c>
      <c r="D7933" t="s">
        <v>10</v>
      </c>
    </row>
    <row r="7934" spans="1:4" x14ac:dyDescent="0.3">
      <c r="A7934" s="12">
        <v>0.94000000000000006</v>
      </c>
      <c r="B7934" s="13">
        <v>8.2704311157523112</v>
      </c>
      <c r="C7934" s="5">
        <f t="shared" si="123"/>
        <v>9.2104311157523107</v>
      </c>
      <c r="D7934" t="s">
        <v>10</v>
      </c>
    </row>
    <row r="7935" spans="1:4" x14ac:dyDescent="0.3">
      <c r="A7935" s="12">
        <v>0.94000000000000006</v>
      </c>
      <c r="B7935" s="13">
        <v>11.280231596315655</v>
      </c>
      <c r="C7935" s="5">
        <f t="shared" si="123"/>
        <v>12.220231596315655</v>
      </c>
      <c r="D7935" t="s">
        <v>10</v>
      </c>
    </row>
    <row r="7936" spans="1:4" x14ac:dyDescent="0.3">
      <c r="A7936" s="12">
        <v>0.94000000000000006</v>
      </c>
      <c r="B7936" s="13">
        <v>14.454930878215668</v>
      </c>
      <c r="C7936" s="5">
        <f t="shared" si="123"/>
        <v>15.394930878215668</v>
      </c>
      <c r="D7936" t="s">
        <v>10</v>
      </c>
    </row>
    <row r="7937" spans="1:4" x14ac:dyDescent="0.3">
      <c r="A7937" s="12">
        <v>0.94000000000000006</v>
      </c>
      <c r="B7937" s="13">
        <v>17.736088893156293</v>
      </c>
      <c r="C7937" s="5">
        <f t="shared" si="123"/>
        <v>18.676088893156294</v>
      </c>
      <c r="D7937" t="s">
        <v>10</v>
      </c>
    </row>
    <row r="7938" spans="1:4" x14ac:dyDescent="0.3">
      <c r="A7938" s="12">
        <v>0.94000000000000006</v>
      </c>
      <c r="B7938" s="13">
        <v>21.19912284189256</v>
      </c>
      <c r="C7938" s="5">
        <f t="shared" si="123"/>
        <v>22.139122841892561</v>
      </c>
      <c r="D7938" t="s">
        <v>10</v>
      </c>
    </row>
    <row r="7939" spans="1:4" x14ac:dyDescent="0.3">
      <c r="A7939" s="12">
        <v>0.94000000000000006</v>
      </c>
      <c r="B7939" s="13">
        <v>25.119128388430532</v>
      </c>
      <c r="C7939" s="5">
        <f t="shared" ref="C7939:C8002" si="124">SUM(A7939:B7939)</f>
        <v>26.059128388430533</v>
      </c>
      <c r="D7939" t="s">
        <v>10</v>
      </c>
    </row>
    <row r="7940" spans="1:4" x14ac:dyDescent="0.3">
      <c r="A7940" s="12">
        <v>0.94000000000000006</v>
      </c>
      <c r="B7940" s="13">
        <v>28.887831888257956</v>
      </c>
      <c r="C7940" s="5">
        <f t="shared" si="124"/>
        <v>29.827831888257958</v>
      </c>
      <c r="D7940" t="s">
        <v>10</v>
      </c>
    </row>
    <row r="7941" spans="1:4" x14ac:dyDescent="0.3">
      <c r="A7941" s="12">
        <v>0.94000000000000006</v>
      </c>
      <c r="B7941" s="13">
        <v>31.406473561578796</v>
      </c>
      <c r="C7941" s="5">
        <f t="shared" si="124"/>
        <v>32.346473561578797</v>
      </c>
      <c r="D7941" t="s">
        <v>10</v>
      </c>
    </row>
    <row r="7942" spans="1:4" x14ac:dyDescent="0.3">
      <c r="A7942" s="12">
        <v>0.94000000000000006</v>
      </c>
      <c r="B7942" s="13">
        <v>32.710708508051312</v>
      </c>
      <c r="C7942" s="5">
        <f t="shared" si="124"/>
        <v>33.650708508051309</v>
      </c>
      <c r="D7942" t="s">
        <v>10</v>
      </c>
    </row>
    <row r="7943" spans="1:4" x14ac:dyDescent="0.3">
      <c r="A7943" s="12">
        <v>0.94000000000000006</v>
      </c>
      <c r="B7943" s="13">
        <v>33.14819860996019</v>
      </c>
      <c r="C7943" s="5">
        <f t="shared" si="124"/>
        <v>34.088198609960187</v>
      </c>
      <c r="D7943" t="s">
        <v>10</v>
      </c>
    </row>
    <row r="7944" spans="1:4" x14ac:dyDescent="0.3">
      <c r="A7944" s="12">
        <v>0.94000000000000006</v>
      </c>
      <c r="B7944" s="13">
        <v>32.560965344823074</v>
      </c>
      <c r="C7944" s="5">
        <f t="shared" si="124"/>
        <v>33.500965344823072</v>
      </c>
      <c r="D7944" t="s">
        <v>10</v>
      </c>
    </row>
    <row r="7945" spans="1:4" x14ac:dyDescent="0.3">
      <c r="A7945" s="12">
        <v>0.94000000000000006</v>
      </c>
      <c r="B7945" s="13">
        <v>31.206501520035097</v>
      </c>
      <c r="C7945" s="5">
        <f t="shared" si="124"/>
        <v>32.146501520035095</v>
      </c>
      <c r="D7945" t="s">
        <v>10</v>
      </c>
    </row>
    <row r="7946" spans="1:4" x14ac:dyDescent="0.3">
      <c r="A7946" s="14">
        <v>0.94000000000000028</v>
      </c>
      <c r="B7946" s="15">
        <v>23.146082161956141</v>
      </c>
      <c r="C7946" s="5">
        <f t="shared" si="124"/>
        <v>24.086082161956142</v>
      </c>
      <c r="D7946" t="s">
        <v>10</v>
      </c>
    </row>
    <row r="7947" spans="1:4" x14ac:dyDescent="0.3">
      <c r="A7947" s="14">
        <v>0.94000000000000028</v>
      </c>
      <c r="B7947" s="15">
        <v>21.689392077029439</v>
      </c>
      <c r="C7947" s="5">
        <f t="shared" si="124"/>
        <v>22.62939207702944</v>
      </c>
      <c r="D7947" t="s">
        <v>10</v>
      </c>
    </row>
    <row r="7948" spans="1:4" x14ac:dyDescent="0.3">
      <c r="A7948" s="14">
        <v>0.94000000000000028</v>
      </c>
      <c r="B7948" s="15">
        <v>19.935767698938587</v>
      </c>
      <c r="C7948" s="5">
        <f t="shared" si="124"/>
        <v>20.875767698938589</v>
      </c>
      <c r="D7948" t="s">
        <v>10</v>
      </c>
    </row>
    <row r="7949" spans="1:4" x14ac:dyDescent="0.3">
      <c r="A7949" s="14">
        <v>0.94000000000000028</v>
      </c>
      <c r="B7949" s="15">
        <v>17.994510806614969</v>
      </c>
      <c r="C7949" s="5">
        <f t="shared" si="124"/>
        <v>18.93451080661497</v>
      </c>
      <c r="D7949" t="s">
        <v>10</v>
      </c>
    </row>
    <row r="7950" spans="1:4" x14ac:dyDescent="0.3">
      <c r="A7950" s="14">
        <v>0.94000000000000028</v>
      </c>
      <c r="B7950" s="15">
        <v>14.474426545557332</v>
      </c>
      <c r="C7950" s="5">
        <f t="shared" si="124"/>
        <v>15.414426545557331</v>
      </c>
      <c r="D7950" t="s">
        <v>10</v>
      </c>
    </row>
    <row r="7951" spans="1:4" x14ac:dyDescent="0.3">
      <c r="A7951" s="14">
        <v>0.94000000000000028</v>
      </c>
      <c r="B7951" s="15">
        <v>10.797629818305179</v>
      </c>
      <c r="C7951" s="5">
        <f t="shared" si="124"/>
        <v>11.737629818305178</v>
      </c>
      <c r="D7951" t="s">
        <v>10</v>
      </c>
    </row>
    <row r="7952" spans="1:4" x14ac:dyDescent="0.3">
      <c r="A7952" s="14">
        <v>7.391758241758243</v>
      </c>
      <c r="B7952" s="15">
        <v>8.7139917367270527</v>
      </c>
      <c r="C7952" s="5">
        <f t="shared" si="124"/>
        <v>16.105749978485296</v>
      </c>
      <c r="D7952" t="s">
        <v>10</v>
      </c>
    </row>
    <row r="7953" spans="1:4" x14ac:dyDescent="0.3">
      <c r="A7953" s="14">
        <v>11.826813186813187</v>
      </c>
      <c r="B7953" s="15">
        <v>8.1235623343986596</v>
      </c>
      <c r="C7953" s="5">
        <f t="shared" si="124"/>
        <v>19.950375521211846</v>
      </c>
      <c r="D7953" t="s">
        <v>10</v>
      </c>
    </row>
    <row r="7954" spans="1:4" x14ac:dyDescent="0.3">
      <c r="A7954" s="14">
        <v>16.26186813186813</v>
      </c>
      <c r="B7954" s="15">
        <v>10.038653761103056</v>
      </c>
      <c r="C7954" s="5">
        <f t="shared" si="124"/>
        <v>26.300521892971187</v>
      </c>
      <c r="D7954" t="s">
        <v>10</v>
      </c>
    </row>
    <row r="7955" spans="1:4" x14ac:dyDescent="0.3">
      <c r="A7955" s="14">
        <v>16.26186813186813</v>
      </c>
      <c r="B7955" s="15">
        <v>14.809417197204601</v>
      </c>
      <c r="C7955" s="5">
        <f t="shared" si="124"/>
        <v>31.07128532907273</v>
      </c>
      <c r="D7955" t="s">
        <v>10</v>
      </c>
    </row>
    <row r="7956" spans="1:4" x14ac:dyDescent="0.3">
      <c r="A7956" s="14">
        <v>16.26186813186813</v>
      </c>
      <c r="B7956" s="15">
        <v>16.981672880368407</v>
      </c>
      <c r="C7956" s="5">
        <f t="shared" si="124"/>
        <v>33.243541012236534</v>
      </c>
      <c r="D7956" t="s">
        <v>10</v>
      </c>
    </row>
    <row r="7957" spans="1:4" x14ac:dyDescent="0.3">
      <c r="A7957" s="14">
        <v>15.522692307692306</v>
      </c>
      <c r="B7957" s="15">
        <v>18.403738565042929</v>
      </c>
      <c r="C7957" s="5">
        <f t="shared" si="124"/>
        <v>33.926430872735239</v>
      </c>
      <c r="D7957" t="s">
        <v>10</v>
      </c>
    </row>
    <row r="7958" spans="1:4" x14ac:dyDescent="0.3">
      <c r="A7958" s="14">
        <v>15.522692307692306</v>
      </c>
      <c r="B7958" s="15">
        <v>19.84608467184712</v>
      </c>
      <c r="C7958" s="5">
        <f t="shared" si="124"/>
        <v>35.368776979539426</v>
      </c>
      <c r="D7958" t="s">
        <v>10</v>
      </c>
    </row>
    <row r="7959" spans="1:4" x14ac:dyDescent="0.3">
      <c r="A7959" s="14">
        <v>12.565989010989011</v>
      </c>
      <c r="B7959" s="15">
        <v>21.602551668661654</v>
      </c>
      <c r="C7959" s="5">
        <f t="shared" si="124"/>
        <v>34.168540679650661</v>
      </c>
      <c r="D7959" t="s">
        <v>10</v>
      </c>
    </row>
    <row r="7960" spans="1:4" x14ac:dyDescent="0.3">
      <c r="A7960" s="14">
        <v>11.826813186813187</v>
      </c>
      <c r="B7960" s="15">
        <v>23.289087305627287</v>
      </c>
      <c r="C7960" s="5">
        <f t="shared" si="124"/>
        <v>35.115900492440474</v>
      </c>
      <c r="D7960" t="s">
        <v>10</v>
      </c>
    </row>
    <row r="7961" spans="1:4" x14ac:dyDescent="0.3">
      <c r="A7961" s="14">
        <v>15.522692307692306</v>
      </c>
      <c r="B7961" s="15">
        <v>24.971143166228984</v>
      </c>
      <c r="C7961" s="5">
        <f t="shared" si="124"/>
        <v>40.493835473921294</v>
      </c>
      <c r="D7961" t="s">
        <v>10</v>
      </c>
    </row>
    <row r="7962" spans="1:4" x14ac:dyDescent="0.3">
      <c r="A7962" s="14">
        <v>19.957747252747254</v>
      </c>
      <c r="B7962" s="15">
        <v>26.331926144279191</v>
      </c>
      <c r="C7962" s="5">
        <f t="shared" si="124"/>
        <v>46.289673397026448</v>
      </c>
      <c r="D7962" t="s">
        <v>10</v>
      </c>
    </row>
    <row r="7963" spans="1:4" x14ac:dyDescent="0.3">
      <c r="A7963" s="14">
        <v>19.957747252747254</v>
      </c>
      <c r="B7963" s="15">
        <v>26.81002418188309</v>
      </c>
      <c r="C7963" s="5">
        <f t="shared" si="124"/>
        <v>46.767771434630347</v>
      </c>
      <c r="D7963" t="s">
        <v>10</v>
      </c>
    </row>
    <row r="7964" spans="1:4" x14ac:dyDescent="0.3">
      <c r="A7964" s="14">
        <v>14.783516483516486</v>
      </c>
      <c r="B7964" s="15">
        <v>26.335167001269703</v>
      </c>
      <c r="C7964" s="5">
        <f t="shared" si="124"/>
        <v>41.118683484786189</v>
      </c>
      <c r="D7964" t="s">
        <v>10</v>
      </c>
    </row>
    <row r="7965" spans="1:4" x14ac:dyDescent="0.3">
      <c r="A7965" s="14">
        <v>7.391758241758243</v>
      </c>
      <c r="B7965" s="15">
        <v>23.278994242983725</v>
      </c>
      <c r="C7965" s="5">
        <f t="shared" si="124"/>
        <v>30.670752484741968</v>
      </c>
      <c r="D7965" t="s">
        <v>10</v>
      </c>
    </row>
    <row r="7966" spans="1:4" x14ac:dyDescent="0.3">
      <c r="A7966" s="14">
        <v>0.94000000000000028</v>
      </c>
      <c r="B7966" s="15">
        <v>22.42153500293869</v>
      </c>
      <c r="C7966" s="5">
        <f t="shared" si="124"/>
        <v>23.361535002938691</v>
      </c>
      <c r="D7966" t="s">
        <v>10</v>
      </c>
    </row>
    <row r="7967" spans="1:4" x14ac:dyDescent="0.3">
      <c r="A7967" s="14">
        <v>0.94000000000000028</v>
      </c>
      <c r="B7967" s="15">
        <v>22.75412479597453</v>
      </c>
      <c r="C7967" s="5">
        <f t="shared" si="124"/>
        <v>23.694124795974531</v>
      </c>
      <c r="D7967" t="s">
        <v>10</v>
      </c>
    </row>
    <row r="7968" spans="1:4" x14ac:dyDescent="0.3">
      <c r="A7968" s="14">
        <v>0.94000000000000028</v>
      </c>
      <c r="B7968" s="15">
        <v>23.336849185561981</v>
      </c>
      <c r="C7968" s="5">
        <f t="shared" si="124"/>
        <v>24.276849185561982</v>
      </c>
      <c r="D7968" t="s">
        <v>10</v>
      </c>
    </row>
    <row r="7969" spans="1:4" x14ac:dyDescent="0.3">
      <c r="A7969" s="14">
        <v>0.94000000000000028</v>
      </c>
      <c r="B7969" s="15">
        <v>23.616155241846801</v>
      </c>
      <c r="C7969" s="5">
        <f t="shared" si="124"/>
        <v>24.556155241846803</v>
      </c>
      <c r="D7969" t="s">
        <v>10</v>
      </c>
    </row>
    <row r="7970" spans="1:4" x14ac:dyDescent="0.3">
      <c r="A7970" s="14">
        <v>0.94000000000000028</v>
      </c>
      <c r="B7970" s="15">
        <v>23.146082161956141</v>
      </c>
      <c r="C7970" s="5">
        <f t="shared" si="124"/>
        <v>24.086082161956142</v>
      </c>
      <c r="D7970" t="s">
        <v>10</v>
      </c>
    </row>
    <row r="7971" spans="1:4" x14ac:dyDescent="0.3">
      <c r="A7971" s="14">
        <v>0.94000000000000028</v>
      </c>
      <c r="B7971" s="15">
        <v>21.689392077029439</v>
      </c>
      <c r="C7971" s="5">
        <f t="shared" si="124"/>
        <v>22.62939207702944</v>
      </c>
      <c r="D7971" t="s">
        <v>10</v>
      </c>
    </row>
    <row r="7972" spans="1:4" x14ac:dyDescent="0.3">
      <c r="A7972" s="14">
        <v>0.94000000000000028</v>
      </c>
      <c r="B7972" s="15">
        <v>19.935767698938587</v>
      </c>
      <c r="C7972" s="5">
        <f t="shared" si="124"/>
        <v>20.875767698938589</v>
      </c>
      <c r="D7972" t="s">
        <v>10</v>
      </c>
    </row>
    <row r="7973" spans="1:4" x14ac:dyDescent="0.3">
      <c r="A7973" s="14">
        <v>0.94000000000000028</v>
      </c>
      <c r="B7973" s="15">
        <v>17.994510806614969</v>
      </c>
      <c r="C7973" s="5">
        <f t="shared" si="124"/>
        <v>18.93451080661497</v>
      </c>
      <c r="D7973" t="s">
        <v>10</v>
      </c>
    </row>
    <row r="7974" spans="1:4" x14ac:dyDescent="0.3">
      <c r="A7974" s="14">
        <v>0.94000000000000028</v>
      </c>
      <c r="B7974" s="15">
        <v>14.474426545557332</v>
      </c>
      <c r="C7974" s="5">
        <f t="shared" si="124"/>
        <v>15.414426545557331</v>
      </c>
      <c r="D7974" t="s">
        <v>10</v>
      </c>
    </row>
    <row r="7975" spans="1:4" x14ac:dyDescent="0.3">
      <c r="A7975" s="14">
        <v>0.94000000000000028</v>
      </c>
      <c r="B7975" s="15">
        <v>10.797629818305179</v>
      </c>
      <c r="C7975" s="5">
        <f t="shared" si="124"/>
        <v>11.737629818305178</v>
      </c>
      <c r="D7975" t="s">
        <v>10</v>
      </c>
    </row>
    <row r="7976" spans="1:4" x14ac:dyDescent="0.3">
      <c r="A7976" s="14">
        <v>7.391758241758243</v>
      </c>
      <c r="B7976" s="15">
        <v>8.7139917367270527</v>
      </c>
      <c r="C7976" s="5">
        <f t="shared" si="124"/>
        <v>16.105749978485296</v>
      </c>
      <c r="D7976" t="s">
        <v>10</v>
      </c>
    </row>
    <row r="7977" spans="1:4" x14ac:dyDescent="0.3">
      <c r="A7977" s="14">
        <v>11.826813186813187</v>
      </c>
      <c r="B7977" s="15">
        <v>8.1235623343986596</v>
      </c>
      <c r="C7977" s="5">
        <f t="shared" si="124"/>
        <v>19.950375521211846</v>
      </c>
      <c r="D7977" t="s">
        <v>10</v>
      </c>
    </row>
    <row r="7978" spans="1:4" x14ac:dyDescent="0.3">
      <c r="A7978" s="14">
        <v>16.26186813186813</v>
      </c>
      <c r="B7978" s="15">
        <v>10.038653761103056</v>
      </c>
      <c r="C7978" s="5">
        <f t="shared" si="124"/>
        <v>26.300521892971187</v>
      </c>
      <c r="D7978" t="s">
        <v>10</v>
      </c>
    </row>
    <row r="7979" spans="1:4" x14ac:dyDescent="0.3">
      <c r="A7979" s="14">
        <v>16.26186813186813</v>
      </c>
      <c r="B7979" s="15">
        <v>14.809417197204601</v>
      </c>
      <c r="C7979" s="5">
        <f t="shared" si="124"/>
        <v>31.07128532907273</v>
      </c>
      <c r="D7979" t="s">
        <v>10</v>
      </c>
    </row>
    <row r="7980" spans="1:4" x14ac:dyDescent="0.3">
      <c r="A7980" s="14">
        <v>16.26186813186813</v>
      </c>
      <c r="B7980" s="15">
        <v>16.981672880368407</v>
      </c>
      <c r="C7980" s="5">
        <f t="shared" si="124"/>
        <v>33.243541012236534</v>
      </c>
      <c r="D7980" t="s">
        <v>10</v>
      </c>
    </row>
    <row r="7981" spans="1:4" x14ac:dyDescent="0.3">
      <c r="A7981" s="14">
        <v>15.522692307692306</v>
      </c>
      <c r="B7981" s="15">
        <v>18.403738565042929</v>
      </c>
      <c r="C7981" s="5">
        <f t="shared" si="124"/>
        <v>33.926430872735239</v>
      </c>
      <c r="D7981" t="s">
        <v>10</v>
      </c>
    </row>
    <row r="7982" spans="1:4" x14ac:dyDescent="0.3">
      <c r="A7982" s="14">
        <v>15.522692307692306</v>
      </c>
      <c r="B7982" s="15">
        <v>19.84608467184712</v>
      </c>
      <c r="C7982" s="5">
        <f t="shared" si="124"/>
        <v>35.368776979539426</v>
      </c>
      <c r="D7982" t="s">
        <v>10</v>
      </c>
    </row>
    <row r="7983" spans="1:4" x14ac:dyDescent="0.3">
      <c r="A7983" s="14">
        <v>12.565989010989011</v>
      </c>
      <c r="B7983" s="15">
        <v>21.602551668661654</v>
      </c>
      <c r="C7983" s="5">
        <f t="shared" si="124"/>
        <v>34.168540679650661</v>
      </c>
      <c r="D7983" t="s">
        <v>10</v>
      </c>
    </row>
    <row r="7984" spans="1:4" x14ac:dyDescent="0.3">
      <c r="A7984" s="14">
        <v>11.826813186813187</v>
      </c>
      <c r="B7984" s="15">
        <v>23.289087305627287</v>
      </c>
      <c r="C7984" s="5">
        <f t="shared" si="124"/>
        <v>35.115900492440474</v>
      </c>
      <c r="D7984" t="s">
        <v>10</v>
      </c>
    </row>
    <row r="7985" spans="1:4" x14ac:dyDescent="0.3">
      <c r="A7985" s="14">
        <v>15.522692307692306</v>
      </c>
      <c r="B7985" s="15">
        <v>24.971143166228984</v>
      </c>
      <c r="C7985" s="5">
        <f t="shared" si="124"/>
        <v>40.493835473921294</v>
      </c>
      <c r="D7985" t="s">
        <v>10</v>
      </c>
    </row>
    <row r="7986" spans="1:4" x14ac:dyDescent="0.3">
      <c r="A7986" s="14">
        <v>19.957747252747254</v>
      </c>
      <c r="B7986" s="15">
        <v>26.331926144279191</v>
      </c>
      <c r="C7986" s="5">
        <f t="shared" si="124"/>
        <v>46.289673397026448</v>
      </c>
      <c r="D7986" t="s">
        <v>10</v>
      </c>
    </row>
    <row r="7987" spans="1:4" x14ac:dyDescent="0.3">
      <c r="A7987" s="14">
        <v>19.957747252747254</v>
      </c>
      <c r="B7987" s="15">
        <v>26.81002418188309</v>
      </c>
      <c r="C7987" s="5">
        <f t="shared" si="124"/>
        <v>46.767771434630347</v>
      </c>
      <c r="D7987" t="s">
        <v>10</v>
      </c>
    </row>
    <row r="7988" spans="1:4" x14ac:dyDescent="0.3">
      <c r="A7988" s="14">
        <v>14.783516483516486</v>
      </c>
      <c r="B7988" s="15">
        <v>26.335167001269703</v>
      </c>
      <c r="C7988" s="5">
        <f t="shared" si="124"/>
        <v>41.118683484786189</v>
      </c>
      <c r="D7988" t="s">
        <v>10</v>
      </c>
    </row>
    <row r="7989" spans="1:4" x14ac:dyDescent="0.3">
      <c r="A7989" s="14">
        <v>7.391758241758243</v>
      </c>
      <c r="B7989" s="15">
        <v>23.278994242983725</v>
      </c>
      <c r="C7989" s="5">
        <f t="shared" si="124"/>
        <v>30.670752484741968</v>
      </c>
      <c r="D7989" t="s">
        <v>10</v>
      </c>
    </row>
    <row r="7990" spans="1:4" x14ac:dyDescent="0.3">
      <c r="A7990" s="14">
        <v>0.94000000000000028</v>
      </c>
      <c r="B7990" s="15">
        <v>22.42153500293869</v>
      </c>
      <c r="C7990" s="5">
        <f t="shared" si="124"/>
        <v>23.361535002938691</v>
      </c>
      <c r="D7990" t="s">
        <v>10</v>
      </c>
    </row>
    <row r="7991" spans="1:4" x14ac:dyDescent="0.3">
      <c r="A7991" s="14">
        <v>0.94000000000000028</v>
      </c>
      <c r="B7991" s="15">
        <v>22.75412479597453</v>
      </c>
      <c r="C7991" s="5">
        <f t="shared" si="124"/>
        <v>23.694124795974531</v>
      </c>
      <c r="D7991" t="s">
        <v>10</v>
      </c>
    </row>
    <row r="7992" spans="1:4" x14ac:dyDescent="0.3">
      <c r="A7992" s="14">
        <v>0.94000000000000028</v>
      </c>
      <c r="B7992" s="15">
        <v>23.336849185561981</v>
      </c>
      <c r="C7992" s="5">
        <f t="shared" si="124"/>
        <v>24.276849185561982</v>
      </c>
      <c r="D7992" t="s">
        <v>10</v>
      </c>
    </row>
    <row r="7993" spans="1:4" x14ac:dyDescent="0.3">
      <c r="A7993" s="14">
        <v>0.94000000000000028</v>
      </c>
      <c r="B7993" s="15">
        <v>23.616155241846801</v>
      </c>
      <c r="C7993" s="5">
        <f t="shared" si="124"/>
        <v>24.556155241846803</v>
      </c>
      <c r="D7993" t="s">
        <v>10</v>
      </c>
    </row>
    <row r="7994" spans="1:4" x14ac:dyDescent="0.3">
      <c r="A7994" s="14">
        <v>0.94000000000000028</v>
      </c>
      <c r="B7994" s="15">
        <v>23.146082161956141</v>
      </c>
      <c r="C7994" s="5">
        <f t="shared" si="124"/>
        <v>24.086082161956142</v>
      </c>
      <c r="D7994" t="s">
        <v>10</v>
      </c>
    </row>
    <row r="7995" spans="1:4" x14ac:dyDescent="0.3">
      <c r="A7995" s="14">
        <v>0.94000000000000028</v>
      </c>
      <c r="B7995" s="15">
        <v>21.689392077029439</v>
      </c>
      <c r="C7995" s="5">
        <f t="shared" si="124"/>
        <v>22.62939207702944</v>
      </c>
      <c r="D7995" t="s">
        <v>10</v>
      </c>
    </row>
    <row r="7996" spans="1:4" x14ac:dyDescent="0.3">
      <c r="A7996" s="14">
        <v>0.94000000000000028</v>
      </c>
      <c r="B7996" s="15">
        <v>19.935767698938587</v>
      </c>
      <c r="C7996" s="5">
        <f t="shared" si="124"/>
        <v>20.875767698938589</v>
      </c>
      <c r="D7996" t="s">
        <v>10</v>
      </c>
    </row>
    <row r="7997" spans="1:4" x14ac:dyDescent="0.3">
      <c r="A7997" s="14">
        <v>0.94000000000000028</v>
      </c>
      <c r="B7997" s="15">
        <v>17.994510806614969</v>
      </c>
      <c r="C7997" s="5">
        <f t="shared" si="124"/>
        <v>18.93451080661497</v>
      </c>
      <c r="D7997" t="s">
        <v>10</v>
      </c>
    </row>
    <row r="7998" spans="1:4" x14ac:dyDescent="0.3">
      <c r="A7998" s="14">
        <v>0.94000000000000028</v>
      </c>
      <c r="B7998" s="15">
        <v>14.474426545557332</v>
      </c>
      <c r="C7998" s="5">
        <f t="shared" si="124"/>
        <v>15.414426545557331</v>
      </c>
      <c r="D7998" t="s">
        <v>10</v>
      </c>
    </row>
    <row r="7999" spans="1:4" x14ac:dyDescent="0.3">
      <c r="A7999" s="14">
        <v>0.94000000000000028</v>
      </c>
      <c r="B7999" s="15">
        <v>10.797629818305179</v>
      </c>
      <c r="C7999" s="5">
        <f t="shared" si="124"/>
        <v>11.737629818305178</v>
      </c>
      <c r="D7999" t="s">
        <v>10</v>
      </c>
    </row>
    <row r="8000" spans="1:4" x14ac:dyDescent="0.3">
      <c r="A8000" s="14">
        <v>7.391758241758243</v>
      </c>
      <c r="B8000" s="15">
        <v>8.7139917367270527</v>
      </c>
      <c r="C8000" s="5">
        <f t="shared" si="124"/>
        <v>16.105749978485296</v>
      </c>
      <c r="D8000" t="s">
        <v>10</v>
      </c>
    </row>
    <row r="8001" spans="1:4" x14ac:dyDescent="0.3">
      <c r="A8001" s="14">
        <v>11.826813186813187</v>
      </c>
      <c r="B8001" s="15">
        <v>8.1235623343986596</v>
      </c>
      <c r="C8001" s="5">
        <f t="shared" si="124"/>
        <v>19.950375521211846</v>
      </c>
      <c r="D8001" t="s">
        <v>10</v>
      </c>
    </row>
    <row r="8002" spans="1:4" x14ac:dyDescent="0.3">
      <c r="A8002" s="14">
        <v>16.26186813186813</v>
      </c>
      <c r="B8002" s="15">
        <v>10.038653761103056</v>
      </c>
      <c r="C8002" s="5">
        <f t="shared" si="124"/>
        <v>26.300521892971187</v>
      </c>
      <c r="D8002" t="s">
        <v>10</v>
      </c>
    </row>
    <row r="8003" spans="1:4" x14ac:dyDescent="0.3">
      <c r="A8003" s="14">
        <v>16.26186813186813</v>
      </c>
      <c r="B8003" s="15">
        <v>14.809417197204601</v>
      </c>
      <c r="C8003" s="5">
        <f t="shared" ref="C8003:C8066" si="125">SUM(A8003:B8003)</f>
        <v>31.07128532907273</v>
      </c>
      <c r="D8003" t="s">
        <v>10</v>
      </c>
    </row>
    <row r="8004" spans="1:4" x14ac:dyDescent="0.3">
      <c r="A8004" s="14">
        <v>16.26186813186813</v>
      </c>
      <c r="B8004" s="15">
        <v>16.981672880368407</v>
      </c>
      <c r="C8004" s="5">
        <f t="shared" si="125"/>
        <v>33.243541012236534</v>
      </c>
      <c r="D8004" t="s">
        <v>10</v>
      </c>
    </row>
    <row r="8005" spans="1:4" x14ac:dyDescent="0.3">
      <c r="A8005" s="14">
        <v>15.522692307692306</v>
      </c>
      <c r="B8005" s="15">
        <v>18.403738565042929</v>
      </c>
      <c r="C8005" s="5">
        <f t="shared" si="125"/>
        <v>33.926430872735239</v>
      </c>
      <c r="D8005" t="s">
        <v>10</v>
      </c>
    </row>
    <row r="8006" spans="1:4" x14ac:dyDescent="0.3">
      <c r="A8006" s="14">
        <v>15.522692307692306</v>
      </c>
      <c r="B8006" s="15">
        <v>19.84608467184712</v>
      </c>
      <c r="C8006" s="5">
        <f t="shared" si="125"/>
        <v>35.368776979539426</v>
      </c>
      <c r="D8006" t="s">
        <v>10</v>
      </c>
    </row>
    <row r="8007" spans="1:4" x14ac:dyDescent="0.3">
      <c r="A8007" s="14">
        <v>12.565989010989011</v>
      </c>
      <c r="B8007" s="15">
        <v>21.602551668661654</v>
      </c>
      <c r="C8007" s="5">
        <f t="shared" si="125"/>
        <v>34.168540679650661</v>
      </c>
      <c r="D8007" t="s">
        <v>10</v>
      </c>
    </row>
    <row r="8008" spans="1:4" x14ac:dyDescent="0.3">
      <c r="A8008" s="14">
        <v>11.826813186813187</v>
      </c>
      <c r="B8008" s="15">
        <v>23.289087305627287</v>
      </c>
      <c r="C8008" s="5">
        <f t="shared" si="125"/>
        <v>35.115900492440474</v>
      </c>
      <c r="D8008" t="s">
        <v>10</v>
      </c>
    </row>
    <row r="8009" spans="1:4" x14ac:dyDescent="0.3">
      <c r="A8009" s="14">
        <v>15.522692307692306</v>
      </c>
      <c r="B8009" s="15">
        <v>24.971143166228984</v>
      </c>
      <c r="C8009" s="5">
        <f t="shared" si="125"/>
        <v>40.493835473921294</v>
      </c>
      <c r="D8009" t="s">
        <v>10</v>
      </c>
    </row>
    <row r="8010" spans="1:4" x14ac:dyDescent="0.3">
      <c r="A8010" s="14">
        <v>19.957747252747254</v>
      </c>
      <c r="B8010" s="15">
        <v>26.331926144279191</v>
      </c>
      <c r="C8010" s="5">
        <f t="shared" si="125"/>
        <v>46.289673397026448</v>
      </c>
      <c r="D8010" t="s">
        <v>10</v>
      </c>
    </row>
    <row r="8011" spans="1:4" x14ac:dyDescent="0.3">
      <c r="A8011" s="14">
        <v>19.957747252747254</v>
      </c>
      <c r="B8011" s="15">
        <v>26.81002418188309</v>
      </c>
      <c r="C8011" s="5">
        <f t="shared" si="125"/>
        <v>46.767771434630347</v>
      </c>
      <c r="D8011" t="s">
        <v>10</v>
      </c>
    </row>
    <row r="8012" spans="1:4" x14ac:dyDescent="0.3">
      <c r="A8012" s="14">
        <v>14.783516483516486</v>
      </c>
      <c r="B8012" s="15">
        <v>26.335167001269703</v>
      </c>
      <c r="C8012" s="5">
        <f t="shared" si="125"/>
        <v>41.118683484786189</v>
      </c>
      <c r="D8012" t="s">
        <v>10</v>
      </c>
    </row>
    <row r="8013" spans="1:4" x14ac:dyDescent="0.3">
      <c r="A8013" s="14">
        <v>7.391758241758243</v>
      </c>
      <c r="B8013" s="15">
        <v>23.278994242983725</v>
      </c>
      <c r="C8013" s="5">
        <f t="shared" si="125"/>
        <v>30.670752484741968</v>
      </c>
      <c r="D8013" t="s">
        <v>10</v>
      </c>
    </row>
    <row r="8014" spans="1:4" x14ac:dyDescent="0.3">
      <c r="A8014" s="14">
        <v>0.94000000000000028</v>
      </c>
      <c r="B8014" s="15">
        <v>22.42153500293869</v>
      </c>
      <c r="C8014" s="5">
        <f t="shared" si="125"/>
        <v>23.361535002938691</v>
      </c>
      <c r="D8014" t="s">
        <v>10</v>
      </c>
    </row>
    <row r="8015" spans="1:4" x14ac:dyDescent="0.3">
      <c r="A8015" s="14">
        <v>0.94000000000000028</v>
      </c>
      <c r="B8015" s="15">
        <v>22.75412479597453</v>
      </c>
      <c r="C8015" s="5">
        <f t="shared" si="125"/>
        <v>23.694124795974531</v>
      </c>
      <c r="D8015" t="s">
        <v>10</v>
      </c>
    </row>
    <row r="8016" spans="1:4" x14ac:dyDescent="0.3">
      <c r="A8016" s="14">
        <v>0.94000000000000028</v>
      </c>
      <c r="B8016" s="15">
        <v>23.336849185561981</v>
      </c>
      <c r="C8016" s="5">
        <f t="shared" si="125"/>
        <v>24.276849185561982</v>
      </c>
      <c r="D8016" t="s">
        <v>10</v>
      </c>
    </row>
    <row r="8017" spans="1:4" x14ac:dyDescent="0.3">
      <c r="A8017" s="14">
        <v>0.94000000000000028</v>
      </c>
      <c r="B8017" s="15">
        <v>23.616155241846801</v>
      </c>
      <c r="C8017" s="5">
        <f t="shared" si="125"/>
        <v>24.556155241846803</v>
      </c>
      <c r="D8017" t="s">
        <v>10</v>
      </c>
    </row>
    <row r="8018" spans="1:4" x14ac:dyDescent="0.3">
      <c r="A8018" s="14">
        <v>0.94000000000000028</v>
      </c>
      <c r="B8018" s="15">
        <v>23.146082161956141</v>
      </c>
      <c r="C8018" s="5">
        <f t="shared" si="125"/>
        <v>24.086082161956142</v>
      </c>
      <c r="D8018" t="s">
        <v>10</v>
      </c>
    </row>
    <row r="8019" spans="1:4" x14ac:dyDescent="0.3">
      <c r="A8019" s="14">
        <v>0.94000000000000028</v>
      </c>
      <c r="B8019" s="15">
        <v>21.689392077029439</v>
      </c>
      <c r="C8019" s="5">
        <f t="shared" si="125"/>
        <v>22.62939207702944</v>
      </c>
      <c r="D8019" t="s">
        <v>10</v>
      </c>
    </row>
    <row r="8020" spans="1:4" x14ac:dyDescent="0.3">
      <c r="A8020" s="14">
        <v>0.94000000000000028</v>
      </c>
      <c r="B8020" s="15">
        <v>19.935767698938587</v>
      </c>
      <c r="C8020" s="5">
        <f t="shared" si="125"/>
        <v>20.875767698938589</v>
      </c>
      <c r="D8020" t="s">
        <v>10</v>
      </c>
    </row>
    <row r="8021" spans="1:4" x14ac:dyDescent="0.3">
      <c r="A8021" s="14">
        <v>0.94000000000000028</v>
      </c>
      <c r="B8021" s="15">
        <v>17.994510806614969</v>
      </c>
      <c r="C8021" s="5">
        <f t="shared" si="125"/>
        <v>18.93451080661497</v>
      </c>
      <c r="D8021" t="s">
        <v>10</v>
      </c>
    </row>
    <row r="8022" spans="1:4" x14ac:dyDescent="0.3">
      <c r="A8022" s="14">
        <v>0.94000000000000028</v>
      </c>
      <c r="B8022" s="15">
        <v>14.474426545557332</v>
      </c>
      <c r="C8022" s="5">
        <f t="shared" si="125"/>
        <v>15.414426545557331</v>
      </c>
      <c r="D8022" t="s">
        <v>10</v>
      </c>
    </row>
    <row r="8023" spans="1:4" x14ac:dyDescent="0.3">
      <c r="A8023" s="14">
        <v>0.94000000000000028</v>
      </c>
      <c r="B8023" s="15">
        <v>10.797629818305179</v>
      </c>
      <c r="C8023" s="5">
        <f t="shared" si="125"/>
        <v>11.737629818305178</v>
      </c>
      <c r="D8023" t="s">
        <v>10</v>
      </c>
    </row>
    <row r="8024" spans="1:4" x14ac:dyDescent="0.3">
      <c r="A8024" s="14">
        <v>7.391758241758243</v>
      </c>
      <c r="B8024" s="15">
        <v>8.7139917367270527</v>
      </c>
      <c r="C8024" s="5">
        <f t="shared" si="125"/>
        <v>16.105749978485296</v>
      </c>
      <c r="D8024" t="s">
        <v>10</v>
      </c>
    </row>
    <row r="8025" spans="1:4" x14ac:dyDescent="0.3">
      <c r="A8025" s="14">
        <v>11.826813186813187</v>
      </c>
      <c r="B8025" s="15">
        <v>8.1235623343986596</v>
      </c>
      <c r="C8025" s="5">
        <f t="shared" si="125"/>
        <v>19.950375521211846</v>
      </c>
      <c r="D8025" t="s">
        <v>10</v>
      </c>
    </row>
    <row r="8026" spans="1:4" x14ac:dyDescent="0.3">
      <c r="A8026" s="14">
        <v>16.26186813186813</v>
      </c>
      <c r="B8026" s="15">
        <v>10.038653761103056</v>
      </c>
      <c r="C8026" s="5">
        <f t="shared" si="125"/>
        <v>26.300521892971187</v>
      </c>
      <c r="D8026" t="s">
        <v>10</v>
      </c>
    </row>
    <row r="8027" spans="1:4" x14ac:dyDescent="0.3">
      <c r="A8027" s="14">
        <v>16.26186813186813</v>
      </c>
      <c r="B8027" s="15">
        <v>14.809417197204601</v>
      </c>
      <c r="C8027" s="5">
        <f t="shared" si="125"/>
        <v>31.07128532907273</v>
      </c>
      <c r="D8027" t="s">
        <v>10</v>
      </c>
    </row>
    <row r="8028" spans="1:4" x14ac:dyDescent="0.3">
      <c r="A8028" s="14">
        <v>16.26186813186813</v>
      </c>
      <c r="B8028" s="15">
        <v>16.981672880368407</v>
      </c>
      <c r="C8028" s="5">
        <f t="shared" si="125"/>
        <v>33.243541012236534</v>
      </c>
      <c r="D8028" t="s">
        <v>10</v>
      </c>
    </row>
    <row r="8029" spans="1:4" x14ac:dyDescent="0.3">
      <c r="A8029" s="14">
        <v>15.522692307692306</v>
      </c>
      <c r="B8029" s="15">
        <v>18.403738565042929</v>
      </c>
      <c r="C8029" s="5">
        <f t="shared" si="125"/>
        <v>33.926430872735239</v>
      </c>
      <c r="D8029" t="s">
        <v>10</v>
      </c>
    </row>
    <row r="8030" spans="1:4" x14ac:dyDescent="0.3">
      <c r="A8030" s="14">
        <v>15.522692307692306</v>
      </c>
      <c r="B8030" s="15">
        <v>19.84608467184712</v>
      </c>
      <c r="C8030" s="5">
        <f t="shared" si="125"/>
        <v>35.368776979539426</v>
      </c>
      <c r="D8030" t="s">
        <v>10</v>
      </c>
    </row>
    <row r="8031" spans="1:4" x14ac:dyDescent="0.3">
      <c r="A8031" s="14">
        <v>12.565989010989011</v>
      </c>
      <c r="B8031" s="15">
        <v>21.602551668661654</v>
      </c>
      <c r="C8031" s="5">
        <f t="shared" si="125"/>
        <v>34.168540679650661</v>
      </c>
      <c r="D8031" t="s">
        <v>10</v>
      </c>
    </row>
    <row r="8032" spans="1:4" x14ac:dyDescent="0.3">
      <c r="A8032" s="14">
        <v>11.826813186813187</v>
      </c>
      <c r="B8032" s="15">
        <v>23.289087305627287</v>
      </c>
      <c r="C8032" s="5">
        <f t="shared" si="125"/>
        <v>35.115900492440474</v>
      </c>
      <c r="D8032" t="s">
        <v>10</v>
      </c>
    </row>
    <row r="8033" spans="1:4" x14ac:dyDescent="0.3">
      <c r="A8033" s="14">
        <v>15.522692307692306</v>
      </c>
      <c r="B8033" s="15">
        <v>24.971143166228984</v>
      </c>
      <c r="C8033" s="5">
        <f t="shared" si="125"/>
        <v>40.493835473921294</v>
      </c>
      <c r="D8033" t="s">
        <v>10</v>
      </c>
    </row>
    <row r="8034" spans="1:4" x14ac:dyDescent="0.3">
      <c r="A8034" s="14">
        <v>19.957747252747254</v>
      </c>
      <c r="B8034" s="15">
        <v>26.331926144279191</v>
      </c>
      <c r="C8034" s="5">
        <f t="shared" si="125"/>
        <v>46.289673397026448</v>
      </c>
      <c r="D8034" t="s">
        <v>10</v>
      </c>
    </row>
    <row r="8035" spans="1:4" x14ac:dyDescent="0.3">
      <c r="A8035" s="14">
        <v>19.957747252747254</v>
      </c>
      <c r="B8035" s="15">
        <v>26.81002418188309</v>
      </c>
      <c r="C8035" s="5">
        <f t="shared" si="125"/>
        <v>46.767771434630347</v>
      </c>
      <c r="D8035" t="s">
        <v>10</v>
      </c>
    </row>
    <row r="8036" spans="1:4" x14ac:dyDescent="0.3">
      <c r="A8036" s="14">
        <v>14.783516483516486</v>
      </c>
      <c r="B8036" s="15">
        <v>26.335167001269703</v>
      </c>
      <c r="C8036" s="5">
        <f t="shared" si="125"/>
        <v>41.118683484786189</v>
      </c>
      <c r="D8036" t="s">
        <v>10</v>
      </c>
    </row>
    <row r="8037" spans="1:4" x14ac:dyDescent="0.3">
      <c r="A8037" s="14">
        <v>7.391758241758243</v>
      </c>
      <c r="B8037" s="15">
        <v>23.278994242983725</v>
      </c>
      <c r="C8037" s="5">
        <f t="shared" si="125"/>
        <v>30.670752484741968</v>
      </c>
      <c r="D8037" t="s">
        <v>10</v>
      </c>
    </row>
    <row r="8038" spans="1:4" x14ac:dyDescent="0.3">
      <c r="A8038" s="14">
        <v>0.94000000000000028</v>
      </c>
      <c r="B8038" s="15">
        <v>22.42153500293869</v>
      </c>
      <c r="C8038" s="5">
        <f t="shared" si="125"/>
        <v>23.361535002938691</v>
      </c>
      <c r="D8038" t="s">
        <v>10</v>
      </c>
    </row>
    <row r="8039" spans="1:4" x14ac:dyDescent="0.3">
      <c r="A8039" s="14">
        <v>0.94000000000000028</v>
      </c>
      <c r="B8039" s="15">
        <v>22.75412479597453</v>
      </c>
      <c r="C8039" s="5">
        <f t="shared" si="125"/>
        <v>23.694124795974531</v>
      </c>
      <c r="D8039" t="s">
        <v>10</v>
      </c>
    </row>
    <row r="8040" spans="1:4" x14ac:dyDescent="0.3">
      <c r="A8040" s="14">
        <v>0.94000000000000028</v>
      </c>
      <c r="B8040" s="15">
        <v>23.336849185561981</v>
      </c>
      <c r="C8040" s="5">
        <f t="shared" si="125"/>
        <v>24.276849185561982</v>
      </c>
      <c r="D8040" t="s">
        <v>10</v>
      </c>
    </row>
    <row r="8041" spans="1:4" x14ac:dyDescent="0.3">
      <c r="A8041" s="14">
        <v>0.94000000000000028</v>
      </c>
      <c r="B8041" s="15">
        <v>23.616155241846801</v>
      </c>
      <c r="C8041" s="5">
        <f t="shared" si="125"/>
        <v>24.556155241846803</v>
      </c>
      <c r="D8041" t="s">
        <v>10</v>
      </c>
    </row>
    <row r="8042" spans="1:4" x14ac:dyDescent="0.3">
      <c r="A8042" s="14">
        <v>0.94000000000000028</v>
      </c>
      <c r="B8042" s="15">
        <v>23.146082161956141</v>
      </c>
      <c r="C8042" s="5">
        <f t="shared" si="125"/>
        <v>24.086082161956142</v>
      </c>
      <c r="D8042" t="s">
        <v>10</v>
      </c>
    </row>
    <row r="8043" spans="1:4" x14ac:dyDescent="0.3">
      <c r="A8043" s="14">
        <v>0.94000000000000028</v>
      </c>
      <c r="B8043" s="15">
        <v>21.689392077029439</v>
      </c>
      <c r="C8043" s="5">
        <f t="shared" si="125"/>
        <v>22.62939207702944</v>
      </c>
      <c r="D8043" t="s">
        <v>10</v>
      </c>
    </row>
    <row r="8044" spans="1:4" x14ac:dyDescent="0.3">
      <c r="A8044" s="14">
        <v>0.94000000000000028</v>
      </c>
      <c r="B8044" s="15">
        <v>19.935767698938587</v>
      </c>
      <c r="C8044" s="5">
        <f t="shared" si="125"/>
        <v>20.875767698938589</v>
      </c>
      <c r="D8044" t="s">
        <v>10</v>
      </c>
    </row>
    <row r="8045" spans="1:4" x14ac:dyDescent="0.3">
      <c r="A8045" s="14">
        <v>0.94000000000000028</v>
      </c>
      <c r="B8045" s="15">
        <v>17.994510806614969</v>
      </c>
      <c r="C8045" s="5">
        <f t="shared" si="125"/>
        <v>18.93451080661497</v>
      </c>
      <c r="D8045" t="s">
        <v>10</v>
      </c>
    </row>
    <row r="8046" spans="1:4" x14ac:dyDescent="0.3">
      <c r="A8046" s="14">
        <v>0.94000000000000028</v>
      </c>
      <c r="B8046" s="15">
        <v>14.474426545557332</v>
      </c>
      <c r="C8046" s="5">
        <f t="shared" si="125"/>
        <v>15.414426545557331</v>
      </c>
      <c r="D8046" t="s">
        <v>10</v>
      </c>
    </row>
    <row r="8047" spans="1:4" x14ac:dyDescent="0.3">
      <c r="A8047" s="14">
        <v>0.94000000000000028</v>
      </c>
      <c r="B8047" s="15">
        <v>10.797629818305179</v>
      </c>
      <c r="C8047" s="5">
        <f t="shared" si="125"/>
        <v>11.737629818305178</v>
      </c>
      <c r="D8047" t="s">
        <v>10</v>
      </c>
    </row>
    <row r="8048" spans="1:4" x14ac:dyDescent="0.3">
      <c r="A8048" s="14">
        <v>7.391758241758243</v>
      </c>
      <c r="B8048" s="15">
        <v>8.7139917367270527</v>
      </c>
      <c r="C8048" s="5">
        <f t="shared" si="125"/>
        <v>16.105749978485296</v>
      </c>
      <c r="D8048" t="s">
        <v>10</v>
      </c>
    </row>
    <row r="8049" spans="1:4" x14ac:dyDescent="0.3">
      <c r="A8049" s="14">
        <v>11.826813186813187</v>
      </c>
      <c r="B8049" s="15">
        <v>8.1235623343986596</v>
      </c>
      <c r="C8049" s="5">
        <f t="shared" si="125"/>
        <v>19.950375521211846</v>
      </c>
      <c r="D8049" t="s">
        <v>10</v>
      </c>
    </row>
    <row r="8050" spans="1:4" x14ac:dyDescent="0.3">
      <c r="A8050" s="14">
        <v>16.26186813186813</v>
      </c>
      <c r="B8050" s="15">
        <v>10.038653761103056</v>
      </c>
      <c r="C8050" s="5">
        <f t="shared" si="125"/>
        <v>26.300521892971187</v>
      </c>
      <c r="D8050" t="s">
        <v>10</v>
      </c>
    </row>
    <row r="8051" spans="1:4" x14ac:dyDescent="0.3">
      <c r="A8051" s="14">
        <v>16.26186813186813</v>
      </c>
      <c r="B8051" s="15">
        <v>14.809417197204601</v>
      </c>
      <c r="C8051" s="5">
        <f t="shared" si="125"/>
        <v>31.07128532907273</v>
      </c>
      <c r="D8051" t="s">
        <v>10</v>
      </c>
    </row>
    <row r="8052" spans="1:4" x14ac:dyDescent="0.3">
      <c r="A8052" s="14">
        <v>16.26186813186813</v>
      </c>
      <c r="B8052" s="15">
        <v>16.981672880368407</v>
      </c>
      <c r="C8052" s="5">
        <f t="shared" si="125"/>
        <v>33.243541012236534</v>
      </c>
      <c r="D8052" t="s">
        <v>10</v>
      </c>
    </row>
    <row r="8053" spans="1:4" x14ac:dyDescent="0.3">
      <c r="A8053" s="14">
        <v>15.522692307692306</v>
      </c>
      <c r="B8053" s="15">
        <v>18.403738565042929</v>
      </c>
      <c r="C8053" s="5">
        <f t="shared" si="125"/>
        <v>33.926430872735239</v>
      </c>
      <c r="D8053" t="s">
        <v>10</v>
      </c>
    </row>
    <row r="8054" spans="1:4" x14ac:dyDescent="0.3">
      <c r="A8054" s="14">
        <v>15.522692307692306</v>
      </c>
      <c r="B8054" s="15">
        <v>19.84608467184712</v>
      </c>
      <c r="C8054" s="5">
        <f t="shared" si="125"/>
        <v>35.368776979539426</v>
      </c>
      <c r="D8054" t="s">
        <v>10</v>
      </c>
    </row>
    <row r="8055" spans="1:4" x14ac:dyDescent="0.3">
      <c r="A8055" s="14">
        <v>12.565989010989011</v>
      </c>
      <c r="B8055" s="15">
        <v>21.602551668661654</v>
      </c>
      <c r="C8055" s="5">
        <f t="shared" si="125"/>
        <v>34.168540679650661</v>
      </c>
      <c r="D8055" t="s">
        <v>10</v>
      </c>
    </row>
    <row r="8056" spans="1:4" x14ac:dyDescent="0.3">
      <c r="A8056" s="14">
        <v>11.826813186813187</v>
      </c>
      <c r="B8056" s="15">
        <v>23.289087305627287</v>
      </c>
      <c r="C8056" s="5">
        <f t="shared" si="125"/>
        <v>35.115900492440474</v>
      </c>
      <c r="D8056" t="s">
        <v>10</v>
      </c>
    </row>
    <row r="8057" spans="1:4" x14ac:dyDescent="0.3">
      <c r="A8057" s="14">
        <v>15.522692307692306</v>
      </c>
      <c r="B8057" s="15">
        <v>24.971143166228984</v>
      </c>
      <c r="C8057" s="5">
        <f t="shared" si="125"/>
        <v>40.493835473921294</v>
      </c>
      <c r="D8057" t="s">
        <v>10</v>
      </c>
    </row>
    <row r="8058" spans="1:4" x14ac:dyDescent="0.3">
      <c r="A8058" s="14">
        <v>19.957747252747254</v>
      </c>
      <c r="B8058" s="15">
        <v>26.331926144279191</v>
      </c>
      <c r="C8058" s="5">
        <f t="shared" si="125"/>
        <v>46.289673397026448</v>
      </c>
      <c r="D8058" t="s">
        <v>10</v>
      </c>
    </row>
    <row r="8059" spans="1:4" x14ac:dyDescent="0.3">
      <c r="A8059" s="14">
        <v>19.957747252747254</v>
      </c>
      <c r="B8059" s="15">
        <v>26.81002418188309</v>
      </c>
      <c r="C8059" s="5">
        <f t="shared" si="125"/>
        <v>46.767771434630347</v>
      </c>
      <c r="D8059" t="s">
        <v>10</v>
      </c>
    </row>
    <row r="8060" spans="1:4" x14ac:dyDescent="0.3">
      <c r="A8060" s="14">
        <v>14.783516483516486</v>
      </c>
      <c r="B8060" s="15">
        <v>26.335167001269703</v>
      </c>
      <c r="C8060" s="5">
        <f t="shared" si="125"/>
        <v>41.118683484786189</v>
      </c>
      <c r="D8060" t="s">
        <v>10</v>
      </c>
    </row>
    <row r="8061" spans="1:4" x14ac:dyDescent="0.3">
      <c r="A8061" s="14">
        <v>7.391758241758243</v>
      </c>
      <c r="B8061" s="15">
        <v>23.278994242983725</v>
      </c>
      <c r="C8061" s="5">
        <f t="shared" si="125"/>
        <v>30.670752484741968</v>
      </c>
      <c r="D8061" t="s">
        <v>10</v>
      </c>
    </row>
    <row r="8062" spans="1:4" x14ac:dyDescent="0.3">
      <c r="A8062" s="14">
        <v>0.94000000000000028</v>
      </c>
      <c r="B8062" s="15">
        <v>22.42153500293869</v>
      </c>
      <c r="C8062" s="5">
        <f t="shared" si="125"/>
        <v>23.361535002938691</v>
      </c>
      <c r="D8062" t="s">
        <v>10</v>
      </c>
    </row>
    <row r="8063" spans="1:4" x14ac:dyDescent="0.3">
      <c r="A8063" s="14">
        <v>0.94000000000000028</v>
      </c>
      <c r="B8063" s="15">
        <v>22.75412479597453</v>
      </c>
      <c r="C8063" s="5">
        <f t="shared" si="125"/>
        <v>23.694124795974531</v>
      </c>
      <c r="D8063" t="s">
        <v>10</v>
      </c>
    </row>
    <row r="8064" spans="1:4" x14ac:dyDescent="0.3">
      <c r="A8064" s="14">
        <v>0.94000000000000028</v>
      </c>
      <c r="B8064" s="15">
        <v>23.336849185561981</v>
      </c>
      <c r="C8064" s="5">
        <f t="shared" si="125"/>
        <v>24.276849185561982</v>
      </c>
      <c r="D8064" t="s">
        <v>10</v>
      </c>
    </row>
    <row r="8065" spans="1:4" x14ac:dyDescent="0.3">
      <c r="A8065" s="14">
        <v>0.94000000000000028</v>
      </c>
      <c r="B8065" s="15">
        <v>23.616155241846801</v>
      </c>
      <c r="C8065" s="5">
        <f t="shared" si="125"/>
        <v>24.556155241846803</v>
      </c>
      <c r="D8065" t="s">
        <v>10</v>
      </c>
    </row>
    <row r="8066" spans="1:4" x14ac:dyDescent="0.3">
      <c r="A8066" s="12">
        <v>0.94000000000000006</v>
      </c>
      <c r="B8066" s="13">
        <v>29.30645584747192</v>
      </c>
      <c r="C8066" s="5">
        <f t="shared" si="125"/>
        <v>30.246455847471921</v>
      </c>
      <c r="D8066" t="s">
        <v>10</v>
      </c>
    </row>
    <row r="8067" spans="1:4" x14ac:dyDescent="0.3">
      <c r="A8067" s="12">
        <v>0.94000000000000006</v>
      </c>
      <c r="B8067" s="13">
        <v>27.209118141213224</v>
      </c>
      <c r="C8067" s="5">
        <f t="shared" ref="C8067:C8130" si="126">SUM(A8067:B8067)</f>
        <v>28.149118141213226</v>
      </c>
      <c r="D8067" t="s">
        <v>10</v>
      </c>
    </row>
    <row r="8068" spans="1:4" x14ac:dyDescent="0.3">
      <c r="A8068" s="12">
        <v>0.94000000000000006</v>
      </c>
      <c r="B8068" s="13">
        <v>24.270696892881542</v>
      </c>
      <c r="C8068" s="5">
        <f t="shared" si="126"/>
        <v>25.210696892881543</v>
      </c>
      <c r="D8068" t="s">
        <v>10</v>
      </c>
    </row>
    <row r="8069" spans="1:4" x14ac:dyDescent="0.3">
      <c r="A8069" s="12">
        <v>0.94000000000000006</v>
      </c>
      <c r="B8069" s="13">
        <v>20.501654275040437</v>
      </c>
      <c r="C8069" s="5">
        <f t="shared" si="126"/>
        <v>21.441654275040438</v>
      </c>
      <c r="D8069" t="s">
        <v>10</v>
      </c>
    </row>
    <row r="8070" spans="1:4" x14ac:dyDescent="0.3">
      <c r="A8070" s="12">
        <v>0.94000000000000006</v>
      </c>
      <c r="B8070" s="13">
        <v>16.578839650440027</v>
      </c>
      <c r="C8070" s="5">
        <f t="shared" si="126"/>
        <v>17.518839650440029</v>
      </c>
      <c r="D8070" t="s">
        <v>10</v>
      </c>
    </row>
    <row r="8071" spans="1:4" x14ac:dyDescent="0.3">
      <c r="A8071" s="12">
        <v>0.94000000000000006</v>
      </c>
      <c r="B8071" s="13">
        <v>13.401369828430429</v>
      </c>
      <c r="C8071" s="5">
        <f t="shared" si="126"/>
        <v>14.341369828430429</v>
      </c>
      <c r="D8071" t="s">
        <v>10</v>
      </c>
    </row>
    <row r="8072" spans="1:4" x14ac:dyDescent="0.3">
      <c r="A8072" s="12">
        <v>0.94000000000000006</v>
      </c>
      <c r="B8072" s="13">
        <v>10.727261990410534</v>
      </c>
      <c r="C8072" s="5">
        <f t="shared" si="126"/>
        <v>11.667261990410534</v>
      </c>
      <c r="D8072" t="s">
        <v>10</v>
      </c>
    </row>
    <row r="8073" spans="1:4" x14ac:dyDescent="0.3">
      <c r="A8073" s="12">
        <v>0.94000000000000006</v>
      </c>
      <c r="B8073" s="13">
        <v>8.2269603542291403</v>
      </c>
      <c r="C8073" s="5">
        <f t="shared" si="126"/>
        <v>9.1669603542291398</v>
      </c>
      <c r="D8073" t="s">
        <v>10</v>
      </c>
    </row>
    <row r="8074" spans="1:4" x14ac:dyDescent="0.3">
      <c r="A8074" s="12">
        <v>0.94000000000000006</v>
      </c>
      <c r="B8074" s="13">
        <v>6.2562184140255912</v>
      </c>
      <c r="C8074" s="5">
        <f t="shared" si="126"/>
        <v>7.1962184140255916</v>
      </c>
      <c r="D8074" t="s">
        <v>10</v>
      </c>
    </row>
    <row r="8075" spans="1:4" x14ac:dyDescent="0.3">
      <c r="A8075" s="12">
        <v>0.94000000000000006</v>
      </c>
      <c r="B8075" s="13">
        <v>5.0900031509444821</v>
      </c>
      <c r="C8075" s="5">
        <f t="shared" si="126"/>
        <v>6.0300031509444825</v>
      </c>
      <c r="D8075" t="s">
        <v>10</v>
      </c>
    </row>
    <row r="8076" spans="1:4" x14ac:dyDescent="0.3">
      <c r="A8076" s="12">
        <v>0.94000000000000006</v>
      </c>
      <c r="B8076" s="13">
        <v>5.1244618285953205</v>
      </c>
      <c r="C8076" s="5">
        <f t="shared" si="126"/>
        <v>6.0644618285953209</v>
      </c>
      <c r="D8076" t="s">
        <v>10</v>
      </c>
    </row>
    <row r="8077" spans="1:4" x14ac:dyDescent="0.3">
      <c r="A8077" s="12">
        <v>0.94000000000000006</v>
      </c>
      <c r="B8077" s="13">
        <v>6.0221968814835289</v>
      </c>
      <c r="C8077" s="5">
        <f t="shared" si="126"/>
        <v>6.9621968814835293</v>
      </c>
      <c r="D8077" t="s">
        <v>10</v>
      </c>
    </row>
    <row r="8078" spans="1:4" x14ac:dyDescent="0.3">
      <c r="A8078" s="12">
        <v>0.94000000000000006</v>
      </c>
      <c r="B8078" s="13">
        <v>8.2704311157523112</v>
      </c>
      <c r="C8078" s="5">
        <f t="shared" si="126"/>
        <v>9.2104311157523107</v>
      </c>
      <c r="D8078" t="s">
        <v>10</v>
      </c>
    </row>
    <row r="8079" spans="1:4" x14ac:dyDescent="0.3">
      <c r="A8079" s="12">
        <v>0.94000000000000006</v>
      </c>
      <c r="B8079" s="13">
        <v>11.280231596315655</v>
      </c>
      <c r="C8079" s="5">
        <f t="shared" si="126"/>
        <v>12.220231596315655</v>
      </c>
      <c r="D8079" t="s">
        <v>10</v>
      </c>
    </row>
    <row r="8080" spans="1:4" x14ac:dyDescent="0.3">
      <c r="A8080" s="12">
        <v>0.94000000000000006</v>
      </c>
      <c r="B8080" s="13">
        <v>14.454930878215668</v>
      </c>
      <c r="C8080" s="5">
        <f t="shared" si="126"/>
        <v>15.394930878215668</v>
      </c>
      <c r="D8080" t="s">
        <v>10</v>
      </c>
    </row>
    <row r="8081" spans="1:4" x14ac:dyDescent="0.3">
      <c r="A8081" s="12">
        <v>0.94000000000000006</v>
      </c>
      <c r="B8081" s="13">
        <v>17.736088893156293</v>
      </c>
      <c r="C8081" s="5">
        <f t="shared" si="126"/>
        <v>18.676088893156294</v>
      </c>
      <c r="D8081" t="s">
        <v>10</v>
      </c>
    </row>
    <row r="8082" spans="1:4" x14ac:dyDescent="0.3">
      <c r="A8082" s="12">
        <v>0.94000000000000006</v>
      </c>
      <c r="B8082" s="13">
        <v>21.19912284189256</v>
      </c>
      <c r="C8082" s="5">
        <f t="shared" si="126"/>
        <v>22.139122841892561</v>
      </c>
      <c r="D8082" t="s">
        <v>10</v>
      </c>
    </row>
    <row r="8083" spans="1:4" x14ac:dyDescent="0.3">
      <c r="A8083" s="12">
        <v>0.94000000000000006</v>
      </c>
      <c r="B8083" s="13">
        <v>25.119128388430532</v>
      </c>
      <c r="C8083" s="5">
        <f t="shared" si="126"/>
        <v>26.059128388430533</v>
      </c>
      <c r="D8083" t="s">
        <v>10</v>
      </c>
    </row>
    <row r="8084" spans="1:4" x14ac:dyDescent="0.3">
      <c r="A8084" s="12">
        <v>0.94000000000000006</v>
      </c>
      <c r="B8084" s="13">
        <v>28.887831888257956</v>
      </c>
      <c r="C8084" s="5">
        <f t="shared" si="126"/>
        <v>29.827831888257958</v>
      </c>
      <c r="D8084" t="s">
        <v>10</v>
      </c>
    </row>
    <row r="8085" spans="1:4" x14ac:dyDescent="0.3">
      <c r="A8085" s="12">
        <v>0.94000000000000006</v>
      </c>
      <c r="B8085" s="13">
        <v>31.406473561578796</v>
      </c>
      <c r="C8085" s="5">
        <f t="shared" si="126"/>
        <v>32.346473561578797</v>
      </c>
      <c r="D8085" t="s">
        <v>10</v>
      </c>
    </row>
    <row r="8086" spans="1:4" x14ac:dyDescent="0.3">
      <c r="A8086" s="12">
        <v>0.94000000000000006</v>
      </c>
      <c r="B8086" s="13">
        <v>32.710708508051312</v>
      </c>
      <c r="C8086" s="5">
        <f t="shared" si="126"/>
        <v>33.650708508051309</v>
      </c>
      <c r="D8086" t="s">
        <v>10</v>
      </c>
    </row>
    <row r="8087" spans="1:4" x14ac:dyDescent="0.3">
      <c r="A8087" s="12">
        <v>0.94000000000000006</v>
      </c>
      <c r="B8087" s="13">
        <v>33.14819860996019</v>
      </c>
      <c r="C8087" s="5">
        <f t="shared" si="126"/>
        <v>34.088198609960187</v>
      </c>
      <c r="D8087" t="s">
        <v>10</v>
      </c>
    </row>
    <row r="8088" spans="1:4" x14ac:dyDescent="0.3">
      <c r="A8088" s="12">
        <v>0.94000000000000006</v>
      </c>
      <c r="B8088" s="13">
        <v>32.560965344823074</v>
      </c>
      <c r="C8088" s="5">
        <f t="shared" si="126"/>
        <v>33.500965344823072</v>
      </c>
      <c r="D8088" t="s">
        <v>10</v>
      </c>
    </row>
    <row r="8089" spans="1:4" x14ac:dyDescent="0.3">
      <c r="A8089" s="12">
        <v>0.94000000000000006</v>
      </c>
      <c r="B8089" s="13">
        <v>31.206501520035097</v>
      </c>
      <c r="C8089" s="5">
        <f t="shared" si="126"/>
        <v>32.146501520035095</v>
      </c>
      <c r="D8089" t="s">
        <v>10</v>
      </c>
    </row>
    <row r="8090" spans="1:4" x14ac:dyDescent="0.3">
      <c r="A8090" s="12">
        <v>0.94000000000000006</v>
      </c>
      <c r="B8090" s="13">
        <v>29.30645584747192</v>
      </c>
      <c r="C8090" s="5">
        <f t="shared" si="126"/>
        <v>30.246455847471921</v>
      </c>
      <c r="D8090" t="s">
        <v>10</v>
      </c>
    </row>
    <row r="8091" spans="1:4" x14ac:dyDescent="0.3">
      <c r="A8091" s="12">
        <v>0.94000000000000006</v>
      </c>
      <c r="B8091" s="13">
        <v>27.209118141213224</v>
      </c>
      <c r="C8091" s="5">
        <f t="shared" si="126"/>
        <v>28.149118141213226</v>
      </c>
      <c r="D8091" t="s">
        <v>10</v>
      </c>
    </row>
    <row r="8092" spans="1:4" x14ac:dyDescent="0.3">
      <c r="A8092" s="12">
        <v>0.94000000000000006</v>
      </c>
      <c r="B8092" s="13">
        <v>24.270696892881542</v>
      </c>
      <c r="C8092" s="5">
        <f t="shared" si="126"/>
        <v>25.210696892881543</v>
      </c>
      <c r="D8092" t="s">
        <v>10</v>
      </c>
    </row>
    <row r="8093" spans="1:4" x14ac:dyDescent="0.3">
      <c r="A8093" s="12">
        <v>0.94000000000000006</v>
      </c>
      <c r="B8093" s="13">
        <v>20.501654275040437</v>
      </c>
      <c r="C8093" s="5">
        <f t="shared" si="126"/>
        <v>21.441654275040438</v>
      </c>
      <c r="D8093" t="s">
        <v>10</v>
      </c>
    </row>
    <row r="8094" spans="1:4" x14ac:dyDescent="0.3">
      <c r="A8094" s="12">
        <v>0.94000000000000006</v>
      </c>
      <c r="B8094" s="13">
        <v>16.578839650440027</v>
      </c>
      <c r="C8094" s="5">
        <f t="shared" si="126"/>
        <v>17.518839650440029</v>
      </c>
      <c r="D8094" t="s">
        <v>10</v>
      </c>
    </row>
    <row r="8095" spans="1:4" x14ac:dyDescent="0.3">
      <c r="A8095" s="12">
        <v>0.94000000000000006</v>
      </c>
      <c r="B8095" s="13">
        <v>13.401369828430429</v>
      </c>
      <c r="C8095" s="5">
        <f t="shared" si="126"/>
        <v>14.341369828430429</v>
      </c>
      <c r="D8095" t="s">
        <v>10</v>
      </c>
    </row>
    <row r="8096" spans="1:4" x14ac:dyDescent="0.3">
      <c r="A8096" s="12">
        <v>0.94000000000000006</v>
      </c>
      <c r="B8096" s="13">
        <v>10.727261990410534</v>
      </c>
      <c r="C8096" s="5">
        <f t="shared" si="126"/>
        <v>11.667261990410534</v>
      </c>
      <c r="D8096" t="s">
        <v>10</v>
      </c>
    </row>
    <row r="8097" spans="1:4" x14ac:dyDescent="0.3">
      <c r="A8097" s="12">
        <v>0.94000000000000006</v>
      </c>
      <c r="B8097" s="13">
        <v>8.2269603542291403</v>
      </c>
      <c r="C8097" s="5">
        <f t="shared" si="126"/>
        <v>9.1669603542291398</v>
      </c>
      <c r="D8097" t="s">
        <v>10</v>
      </c>
    </row>
    <row r="8098" spans="1:4" x14ac:dyDescent="0.3">
      <c r="A8098" s="12">
        <v>0.94000000000000006</v>
      </c>
      <c r="B8098" s="13">
        <v>6.2562184140255912</v>
      </c>
      <c r="C8098" s="5">
        <f t="shared" si="126"/>
        <v>7.1962184140255916</v>
      </c>
      <c r="D8098" t="s">
        <v>10</v>
      </c>
    </row>
    <row r="8099" spans="1:4" x14ac:dyDescent="0.3">
      <c r="A8099" s="12">
        <v>0.94000000000000006</v>
      </c>
      <c r="B8099" s="13">
        <v>5.0900031509444821</v>
      </c>
      <c r="C8099" s="5">
        <f t="shared" si="126"/>
        <v>6.0300031509444825</v>
      </c>
      <c r="D8099" t="s">
        <v>10</v>
      </c>
    </row>
    <row r="8100" spans="1:4" x14ac:dyDescent="0.3">
      <c r="A8100" s="12">
        <v>0.94000000000000006</v>
      </c>
      <c r="B8100" s="13">
        <v>5.1244618285953205</v>
      </c>
      <c r="C8100" s="5">
        <f t="shared" si="126"/>
        <v>6.0644618285953209</v>
      </c>
      <c r="D8100" t="s">
        <v>10</v>
      </c>
    </row>
    <row r="8101" spans="1:4" x14ac:dyDescent="0.3">
      <c r="A8101" s="12">
        <v>0.94000000000000006</v>
      </c>
      <c r="B8101" s="13">
        <v>6.0221968814835289</v>
      </c>
      <c r="C8101" s="5">
        <f t="shared" si="126"/>
        <v>6.9621968814835293</v>
      </c>
      <c r="D8101" t="s">
        <v>10</v>
      </c>
    </row>
    <row r="8102" spans="1:4" x14ac:dyDescent="0.3">
      <c r="A8102" s="12">
        <v>0.94000000000000006</v>
      </c>
      <c r="B8102" s="13">
        <v>8.2704311157523112</v>
      </c>
      <c r="C8102" s="5">
        <f t="shared" si="126"/>
        <v>9.2104311157523107</v>
      </c>
      <c r="D8102" t="s">
        <v>10</v>
      </c>
    </row>
    <row r="8103" spans="1:4" x14ac:dyDescent="0.3">
      <c r="A8103" s="12">
        <v>0.94000000000000006</v>
      </c>
      <c r="B8103" s="13">
        <v>11.280231596315655</v>
      </c>
      <c r="C8103" s="5">
        <f t="shared" si="126"/>
        <v>12.220231596315655</v>
      </c>
      <c r="D8103" t="s">
        <v>10</v>
      </c>
    </row>
    <row r="8104" spans="1:4" x14ac:dyDescent="0.3">
      <c r="A8104" s="12">
        <v>0.94000000000000006</v>
      </c>
      <c r="B8104" s="13">
        <v>14.454930878215668</v>
      </c>
      <c r="C8104" s="5">
        <f t="shared" si="126"/>
        <v>15.394930878215668</v>
      </c>
      <c r="D8104" t="s">
        <v>10</v>
      </c>
    </row>
    <row r="8105" spans="1:4" x14ac:dyDescent="0.3">
      <c r="A8105" s="12">
        <v>0.94000000000000006</v>
      </c>
      <c r="B8105" s="13">
        <v>17.736088893156293</v>
      </c>
      <c r="C8105" s="5">
        <f t="shared" si="126"/>
        <v>18.676088893156294</v>
      </c>
      <c r="D8105" t="s">
        <v>10</v>
      </c>
    </row>
    <row r="8106" spans="1:4" x14ac:dyDescent="0.3">
      <c r="A8106" s="12">
        <v>0.94000000000000006</v>
      </c>
      <c r="B8106" s="13">
        <v>21.19912284189256</v>
      </c>
      <c r="C8106" s="5">
        <f t="shared" si="126"/>
        <v>22.139122841892561</v>
      </c>
      <c r="D8106" t="s">
        <v>10</v>
      </c>
    </row>
    <row r="8107" spans="1:4" x14ac:dyDescent="0.3">
      <c r="A8107" s="12">
        <v>0.94000000000000006</v>
      </c>
      <c r="B8107" s="13">
        <v>25.119128388430532</v>
      </c>
      <c r="C8107" s="5">
        <f t="shared" si="126"/>
        <v>26.059128388430533</v>
      </c>
      <c r="D8107" t="s">
        <v>10</v>
      </c>
    </row>
    <row r="8108" spans="1:4" x14ac:dyDescent="0.3">
      <c r="A8108" s="12">
        <v>0.94000000000000006</v>
      </c>
      <c r="B8108" s="13">
        <v>28.887831888257956</v>
      </c>
      <c r="C8108" s="5">
        <f t="shared" si="126"/>
        <v>29.827831888257958</v>
      </c>
      <c r="D8108" t="s">
        <v>10</v>
      </c>
    </row>
    <row r="8109" spans="1:4" x14ac:dyDescent="0.3">
      <c r="A8109" s="12">
        <v>0.94000000000000006</v>
      </c>
      <c r="B8109" s="13">
        <v>31.406473561578796</v>
      </c>
      <c r="C8109" s="5">
        <f t="shared" si="126"/>
        <v>32.346473561578797</v>
      </c>
      <c r="D8109" t="s">
        <v>10</v>
      </c>
    </row>
    <row r="8110" spans="1:4" x14ac:dyDescent="0.3">
      <c r="A8110" s="12">
        <v>0.94000000000000006</v>
      </c>
      <c r="B8110" s="13">
        <v>32.710708508051312</v>
      </c>
      <c r="C8110" s="5">
        <f t="shared" si="126"/>
        <v>33.650708508051309</v>
      </c>
      <c r="D8110" t="s">
        <v>10</v>
      </c>
    </row>
    <row r="8111" spans="1:4" x14ac:dyDescent="0.3">
      <c r="A8111" s="12">
        <v>0.94000000000000006</v>
      </c>
      <c r="B8111" s="13">
        <v>33.14819860996019</v>
      </c>
      <c r="C8111" s="5">
        <f t="shared" si="126"/>
        <v>34.088198609960187</v>
      </c>
      <c r="D8111" t="s">
        <v>10</v>
      </c>
    </row>
    <row r="8112" spans="1:4" x14ac:dyDescent="0.3">
      <c r="A8112" s="12">
        <v>0.94000000000000006</v>
      </c>
      <c r="B8112" s="13">
        <v>32.560965344823074</v>
      </c>
      <c r="C8112" s="5">
        <f t="shared" si="126"/>
        <v>33.500965344823072</v>
      </c>
      <c r="D8112" t="s">
        <v>10</v>
      </c>
    </row>
    <row r="8113" spans="1:4" x14ac:dyDescent="0.3">
      <c r="A8113" s="12">
        <v>0.94000000000000006</v>
      </c>
      <c r="B8113" s="13">
        <v>31.206501520035097</v>
      </c>
      <c r="C8113" s="5">
        <f t="shared" si="126"/>
        <v>32.146501520035095</v>
      </c>
      <c r="D8113" t="s">
        <v>10</v>
      </c>
    </row>
    <row r="8114" spans="1:4" x14ac:dyDescent="0.3">
      <c r="A8114" s="14">
        <v>0.94000000000000028</v>
      </c>
      <c r="B8114" s="15">
        <v>23.146082161956141</v>
      </c>
      <c r="C8114" s="5">
        <f t="shared" si="126"/>
        <v>24.086082161956142</v>
      </c>
      <c r="D8114" t="s">
        <v>10</v>
      </c>
    </row>
    <row r="8115" spans="1:4" x14ac:dyDescent="0.3">
      <c r="A8115" s="14">
        <v>0.94000000000000028</v>
      </c>
      <c r="B8115" s="15">
        <v>21.689392077029439</v>
      </c>
      <c r="C8115" s="5">
        <f t="shared" si="126"/>
        <v>22.62939207702944</v>
      </c>
      <c r="D8115" t="s">
        <v>10</v>
      </c>
    </row>
    <row r="8116" spans="1:4" x14ac:dyDescent="0.3">
      <c r="A8116" s="14">
        <v>0.94000000000000028</v>
      </c>
      <c r="B8116" s="15">
        <v>19.935767698938587</v>
      </c>
      <c r="C8116" s="5">
        <f t="shared" si="126"/>
        <v>20.875767698938589</v>
      </c>
      <c r="D8116" t="s">
        <v>10</v>
      </c>
    </row>
    <row r="8117" spans="1:4" x14ac:dyDescent="0.3">
      <c r="A8117" s="14">
        <v>0.94000000000000028</v>
      </c>
      <c r="B8117" s="15">
        <v>17.994510806614969</v>
      </c>
      <c r="C8117" s="5">
        <f t="shared" si="126"/>
        <v>18.93451080661497</v>
      </c>
      <c r="D8117" t="s">
        <v>10</v>
      </c>
    </row>
    <row r="8118" spans="1:4" x14ac:dyDescent="0.3">
      <c r="A8118" s="14">
        <v>0.94000000000000028</v>
      </c>
      <c r="B8118" s="15">
        <v>14.474426545557332</v>
      </c>
      <c r="C8118" s="5">
        <f t="shared" si="126"/>
        <v>15.414426545557331</v>
      </c>
      <c r="D8118" t="s">
        <v>10</v>
      </c>
    </row>
    <row r="8119" spans="1:4" x14ac:dyDescent="0.3">
      <c r="A8119" s="14">
        <v>0.94000000000000028</v>
      </c>
      <c r="B8119" s="15">
        <v>10.797629818305179</v>
      </c>
      <c r="C8119" s="5">
        <f t="shared" si="126"/>
        <v>11.737629818305178</v>
      </c>
      <c r="D8119" t="s">
        <v>10</v>
      </c>
    </row>
    <row r="8120" spans="1:4" x14ac:dyDescent="0.3">
      <c r="A8120" s="14">
        <v>7.391758241758243</v>
      </c>
      <c r="B8120" s="15">
        <v>8.7139917367270527</v>
      </c>
      <c r="C8120" s="5">
        <f t="shared" si="126"/>
        <v>16.105749978485296</v>
      </c>
      <c r="D8120" t="s">
        <v>10</v>
      </c>
    </row>
    <row r="8121" spans="1:4" x14ac:dyDescent="0.3">
      <c r="A8121" s="14">
        <v>11.826813186813187</v>
      </c>
      <c r="B8121" s="15">
        <v>8.1235623343986596</v>
      </c>
      <c r="C8121" s="5">
        <f t="shared" si="126"/>
        <v>19.950375521211846</v>
      </c>
      <c r="D8121" t="s">
        <v>10</v>
      </c>
    </row>
    <row r="8122" spans="1:4" x14ac:dyDescent="0.3">
      <c r="A8122" s="14">
        <v>16.26186813186813</v>
      </c>
      <c r="B8122" s="15">
        <v>10.038653761103056</v>
      </c>
      <c r="C8122" s="5">
        <f t="shared" si="126"/>
        <v>26.300521892971187</v>
      </c>
      <c r="D8122" t="s">
        <v>10</v>
      </c>
    </row>
    <row r="8123" spans="1:4" x14ac:dyDescent="0.3">
      <c r="A8123" s="14">
        <v>16.26186813186813</v>
      </c>
      <c r="B8123" s="15">
        <v>14.809417197204601</v>
      </c>
      <c r="C8123" s="5">
        <f t="shared" si="126"/>
        <v>31.07128532907273</v>
      </c>
      <c r="D8123" t="s">
        <v>10</v>
      </c>
    </row>
    <row r="8124" spans="1:4" x14ac:dyDescent="0.3">
      <c r="A8124" s="14">
        <v>16.26186813186813</v>
      </c>
      <c r="B8124" s="15">
        <v>16.981672880368407</v>
      </c>
      <c r="C8124" s="5">
        <f t="shared" si="126"/>
        <v>33.243541012236534</v>
      </c>
      <c r="D8124" t="s">
        <v>10</v>
      </c>
    </row>
    <row r="8125" spans="1:4" x14ac:dyDescent="0.3">
      <c r="A8125" s="14">
        <v>15.522692307692306</v>
      </c>
      <c r="B8125" s="15">
        <v>18.403738565042929</v>
      </c>
      <c r="C8125" s="5">
        <f t="shared" si="126"/>
        <v>33.926430872735239</v>
      </c>
      <c r="D8125" t="s">
        <v>10</v>
      </c>
    </row>
    <row r="8126" spans="1:4" x14ac:dyDescent="0.3">
      <c r="A8126" s="14">
        <v>15.522692307692306</v>
      </c>
      <c r="B8126" s="15">
        <v>19.84608467184712</v>
      </c>
      <c r="C8126" s="5">
        <f t="shared" si="126"/>
        <v>35.368776979539426</v>
      </c>
      <c r="D8126" t="s">
        <v>10</v>
      </c>
    </row>
    <row r="8127" spans="1:4" x14ac:dyDescent="0.3">
      <c r="A8127" s="14">
        <v>12.565989010989011</v>
      </c>
      <c r="B8127" s="15">
        <v>21.602551668661654</v>
      </c>
      <c r="C8127" s="5">
        <f t="shared" si="126"/>
        <v>34.168540679650661</v>
      </c>
      <c r="D8127" t="s">
        <v>10</v>
      </c>
    </row>
    <row r="8128" spans="1:4" x14ac:dyDescent="0.3">
      <c r="A8128" s="14">
        <v>11.826813186813187</v>
      </c>
      <c r="B8128" s="15">
        <v>23.289087305627287</v>
      </c>
      <c r="C8128" s="5">
        <f t="shared" si="126"/>
        <v>35.115900492440474</v>
      </c>
      <c r="D8128" t="s">
        <v>10</v>
      </c>
    </row>
    <row r="8129" spans="1:4" x14ac:dyDescent="0.3">
      <c r="A8129" s="14">
        <v>15.522692307692306</v>
      </c>
      <c r="B8129" s="15">
        <v>24.971143166228984</v>
      </c>
      <c r="C8129" s="5">
        <f t="shared" si="126"/>
        <v>40.493835473921294</v>
      </c>
      <c r="D8129" t="s">
        <v>10</v>
      </c>
    </row>
    <row r="8130" spans="1:4" x14ac:dyDescent="0.3">
      <c r="A8130" s="14">
        <v>19.957747252747254</v>
      </c>
      <c r="B8130" s="15">
        <v>26.331926144279191</v>
      </c>
      <c r="C8130" s="5">
        <f t="shared" si="126"/>
        <v>46.289673397026448</v>
      </c>
      <c r="D8130" t="s">
        <v>10</v>
      </c>
    </row>
    <row r="8131" spans="1:4" x14ac:dyDescent="0.3">
      <c r="A8131" s="14">
        <v>19.957747252747254</v>
      </c>
      <c r="B8131" s="15">
        <v>26.81002418188309</v>
      </c>
      <c r="C8131" s="5">
        <f t="shared" ref="C8131:C8194" si="127">SUM(A8131:B8131)</f>
        <v>46.767771434630347</v>
      </c>
      <c r="D8131" t="s">
        <v>10</v>
      </c>
    </row>
    <row r="8132" spans="1:4" x14ac:dyDescent="0.3">
      <c r="A8132" s="14">
        <v>14.783516483516486</v>
      </c>
      <c r="B8132" s="15">
        <v>26.335167001269703</v>
      </c>
      <c r="C8132" s="5">
        <f t="shared" si="127"/>
        <v>41.118683484786189</v>
      </c>
      <c r="D8132" t="s">
        <v>10</v>
      </c>
    </row>
    <row r="8133" spans="1:4" x14ac:dyDescent="0.3">
      <c r="A8133" s="14">
        <v>7.391758241758243</v>
      </c>
      <c r="B8133" s="15">
        <v>23.278994242983725</v>
      </c>
      <c r="C8133" s="5">
        <f t="shared" si="127"/>
        <v>30.670752484741968</v>
      </c>
      <c r="D8133" t="s">
        <v>10</v>
      </c>
    </row>
    <row r="8134" spans="1:4" x14ac:dyDescent="0.3">
      <c r="A8134" s="14">
        <v>0.94000000000000028</v>
      </c>
      <c r="B8134" s="15">
        <v>22.42153500293869</v>
      </c>
      <c r="C8134" s="5">
        <f t="shared" si="127"/>
        <v>23.361535002938691</v>
      </c>
      <c r="D8134" t="s">
        <v>10</v>
      </c>
    </row>
    <row r="8135" spans="1:4" x14ac:dyDescent="0.3">
      <c r="A8135" s="14">
        <v>0.94000000000000028</v>
      </c>
      <c r="B8135" s="15">
        <v>22.75412479597453</v>
      </c>
      <c r="C8135" s="5">
        <f t="shared" si="127"/>
        <v>23.694124795974531</v>
      </c>
      <c r="D8135" t="s">
        <v>10</v>
      </c>
    </row>
    <row r="8136" spans="1:4" x14ac:dyDescent="0.3">
      <c r="A8136" s="14">
        <v>0.94000000000000028</v>
      </c>
      <c r="B8136" s="15">
        <v>23.336849185561981</v>
      </c>
      <c r="C8136" s="5">
        <f t="shared" si="127"/>
        <v>24.276849185561982</v>
      </c>
      <c r="D8136" t="s">
        <v>10</v>
      </c>
    </row>
    <row r="8137" spans="1:4" x14ac:dyDescent="0.3">
      <c r="A8137" s="14">
        <v>0.94000000000000028</v>
      </c>
      <c r="B8137" s="15">
        <v>23.616155241846801</v>
      </c>
      <c r="C8137" s="5">
        <f t="shared" si="127"/>
        <v>24.556155241846803</v>
      </c>
      <c r="D8137" t="s">
        <v>10</v>
      </c>
    </row>
    <row r="8138" spans="1:4" x14ac:dyDescent="0.3">
      <c r="A8138" s="14">
        <v>0.94000000000000028</v>
      </c>
      <c r="B8138" s="15">
        <v>23.146082161956141</v>
      </c>
      <c r="C8138" s="5">
        <f t="shared" si="127"/>
        <v>24.086082161956142</v>
      </c>
      <c r="D8138" t="s">
        <v>10</v>
      </c>
    </row>
    <row r="8139" spans="1:4" x14ac:dyDescent="0.3">
      <c r="A8139" s="14">
        <v>0.94000000000000028</v>
      </c>
      <c r="B8139" s="15">
        <v>21.689392077029439</v>
      </c>
      <c r="C8139" s="5">
        <f t="shared" si="127"/>
        <v>22.62939207702944</v>
      </c>
      <c r="D8139" t="s">
        <v>10</v>
      </c>
    </row>
    <row r="8140" spans="1:4" x14ac:dyDescent="0.3">
      <c r="A8140" s="14">
        <v>0.94000000000000028</v>
      </c>
      <c r="B8140" s="15">
        <v>19.935767698938587</v>
      </c>
      <c r="C8140" s="5">
        <f t="shared" si="127"/>
        <v>20.875767698938589</v>
      </c>
      <c r="D8140" t="s">
        <v>10</v>
      </c>
    </row>
    <row r="8141" spans="1:4" x14ac:dyDescent="0.3">
      <c r="A8141" s="14">
        <v>0.94000000000000028</v>
      </c>
      <c r="B8141" s="15">
        <v>17.994510806614969</v>
      </c>
      <c r="C8141" s="5">
        <f t="shared" si="127"/>
        <v>18.93451080661497</v>
      </c>
      <c r="D8141" t="s">
        <v>10</v>
      </c>
    </row>
    <row r="8142" spans="1:4" x14ac:dyDescent="0.3">
      <c r="A8142" s="14">
        <v>0.94000000000000028</v>
      </c>
      <c r="B8142" s="15">
        <v>14.474426545557332</v>
      </c>
      <c r="C8142" s="5">
        <f t="shared" si="127"/>
        <v>15.414426545557331</v>
      </c>
      <c r="D8142" t="s">
        <v>10</v>
      </c>
    </row>
    <row r="8143" spans="1:4" x14ac:dyDescent="0.3">
      <c r="A8143" s="14">
        <v>0.94000000000000028</v>
      </c>
      <c r="B8143" s="15">
        <v>10.797629818305179</v>
      </c>
      <c r="C8143" s="5">
        <f t="shared" si="127"/>
        <v>11.737629818305178</v>
      </c>
      <c r="D8143" t="s">
        <v>10</v>
      </c>
    </row>
    <row r="8144" spans="1:4" x14ac:dyDescent="0.3">
      <c r="A8144" s="14">
        <v>7.391758241758243</v>
      </c>
      <c r="B8144" s="15">
        <v>8.7139917367270527</v>
      </c>
      <c r="C8144" s="5">
        <f t="shared" si="127"/>
        <v>16.105749978485296</v>
      </c>
      <c r="D8144" t="s">
        <v>10</v>
      </c>
    </row>
    <row r="8145" spans="1:4" x14ac:dyDescent="0.3">
      <c r="A8145" s="14">
        <v>11.826813186813187</v>
      </c>
      <c r="B8145" s="15">
        <v>8.1235623343986596</v>
      </c>
      <c r="C8145" s="5">
        <f t="shared" si="127"/>
        <v>19.950375521211846</v>
      </c>
      <c r="D8145" t="s">
        <v>10</v>
      </c>
    </row>
    <row r="8146" spans="1:4" x14ac:dyDescent="0.3">
      <c r="A8146" s="14">
        <v>16.26186813186813</v>
      </c>
      <c r="B8146" s="15">
        <v>10.038653761103056</v>
      </c>
      <c r="C8146" s="5">
        <f t="shared" si="127"/>
        <v>26.300521892971187</v>
      </c>
      <c r="D8146" t="s">
        <v>10</v>
      </c>
    </row>
    <row r="8147" spans="1:4" x14ac:dyDescent="0.3">
      <c r="A8147" s="14">
        <v>16.26186813186813</v>
      </c>
      <c r="B8147" s="15">
        <v>14.809417197204601</v>
      </c>
      <c r="C8147" s="5">
        <f t="shared" si="127"/>
        <v>31.07128532907273</v>
      </c>
      <c r="D8147" t="s">
        <v>10</v>
      </c>
    </row>
    <row r="8148" spans="1:4" x14ac:dyDescent="0.3">
      <c r="A8148" s="14">
        <v>16.26186813186813</v>
      </c>
      <c r="B8148" s="15">
        <v>16.981672880368407</v>
      </c>
      <c r="C8148" s="5">
        <f t="shared" si="127"/>
        <v>33.243541012236534</v>
      </c>
      <c r="D8148" t="s">
        <v>10</v>
      </c>
    </row>
    <row r="8149" spans="1:4" x14ac:dyDescent="0.3">
      <c r="A8149" s="14">
        <v>15.522692307692306</v>
      </c>
      <c r="B8149" s="15">
        <v>18.403738565042929</v>
      </c>
      <c r="C8149" s="5">
        <f t="shared" si="127"/>
        <v>33.926430872735239</v>
      </c>
      <c r="D8149" t="s">
        <v>10</v>
      </c>
    </row>
    <row r="8150" spans="1:4" x14ac:dyDescent="0.3">
      <c r="A8150" s="14">
        <v>15.522692307692306</v>
      </c>
      <c r="B8150" s="15">
        <v>19.84608467184712</v>
      </c>
      <c r="C8150" s="5">
        <f t="shared" si="127"/>
        <v>35.368776979539426</v>
      </c>
      <c r="D8150" t="s">
        <v>10</v>
      </c>
    </row>
    <row r="8151" spans="1:4" x14ac:dyDescent="0.3">
      <c r="A8151" s="14">
        <v>12.565989010989011</v>
      </c>
      <c r="B8151" s="15">
        <v>21.602551668661654</v>
      </c>
      <c r="C8151" s="5">
        <f t="shared" si="127"/>
        <v>34.168540679650661</v>
      </c>
      <c r="D8151" t="s">
        <v>10</v>
      </c>
    </row>
    <row r="8152" spans="1:4" x14ac:dyDescent="0.3">
      <c r="A8152" s="14">
        <v>11.826813186813187</v>
      </c>
      <c r="B8152" s="15">
        <v>23.289087305627287</v>
      </c>
      <c r="C8152" s="5">
        <f t="shared" si="127"/>
        <v>35.115900492440474</v>
      </c>
      <c r="D8152" t="s">
        <v>10</v>
      </c>
    </row>
    <row r="8153" spans="1:4" x14ac:dyDescent="0.3">
      <c r="A8153" s="14">
        <v>15.522692307692306</v>
      </c>
      <c r="B8153" s="15">
        <v>24.971143166228984</v>
      </c>
      <c r="C8153" s="5">
        <f t="shared" si="127"/>
        <v>40.493835473921294</v>
      </c>
      <c r="D8153" t="s">
        <v>10</v>
      </c>
    </row>
    <row r="8154" spans="1:4" x14ac:dyDescent="0.3">
      <c r="A8154" s="14">
        <v>19.957747252747254</v>
      </c>
      <c r="B8154" s="15">
        <v>26.331926144279191</v>
      </c>
      <c r="C8154" s="5">
        <f t="shared" si="127"/>
        <v>46.289673397026448</v>
      </c>
      <c r="D8154" t="s">
        <v>10</v>
      </c>
    </row>
    <row r="8155" spans="1:4" x14ac:dyDescent="0.3">
      <c r="A8155" s="14">
        <v>19.957747252747254</v>
      </c>
      <c r="B8155" s="15">
        <v>26.81002418188309</v>
      </c>
      <c r="C8155" s="5">
        <f t="shared" si="127"/>
        <v>46.767771434630347</v>
      </c>
      <c r="D8155" t="s">
        <v>10</v>
      </c>
    </row>
    <row r="8156" spans="1:4" x14ac:dyDescent="0.3">
      <c r="A8156" s="14">
        <v>14.783516483516486</v>
      </c>
      <c r="B8156" s="15">
        <v>26.335167001269703</v>
      </c>
      <c r="C8156" s="5">
        <f t="shared" si="127"/>
        <v>41.118683484786189</v>
      </c>
      <c r="D8156" t="s">
        <v>10</v>
      </c>
    </row>
    <row r="8157" spans="1:4" x14ac:dyDescent="0.3">
      <c r="A8157" s="14">
        <v>7.391758241758243</v>
      </c>
      <c r="B8157" s="15">
        <v>23.278994242983725</v>
      </c>
      <c r="C8157" s="5">
        <f t="shared" si="127"/>
        <v>30.670752484741968</v>
      </c>
      <c r="D8157" t="s">
        <v>10</v>
      </c>
    </row>
    <row r="8158" spans="1:4" x14ac:dyDescent="0.3">
      <c r="A8158" s="14">
        <v>0.94000000000000028</v>
      </c>
      <c r="B8158" s="15">
        <v>22.42153500293869</v>
      </c>
      <c r="C8158" s="5">
        <f t="shared" si="127"/>
        <v>23.361535002938691</v>
      </c>
      <c r="D8158" t="s">
        <v>10</v>
      </c>
    </row>
    <row r="8159" spans="1:4" x14ac:dyDescent="0.3">
      <c r="A8159" s="14">
        <v>0.94000000000000028</v>
      </c>
      <c r="B8159" s="15">
        <v>22.75412479597453</v>
      </c>
      <c r="C8159" s="5">
        <f t="shared" si="127"/>
        <v>23.694124795974531</v>
      </c>
      <c r="D8159" t="s">
        <v>10</v>
      </c>
    </row>
    <row r="8160" spans="1:4" x14ac:dyDescent="0.3">
      <c r="A8160" s="14">
        <v>0.94000000000000028</v>
      </c>
      <c r="B8160" s="15">
        <v>23.336849185561981</v>
      </c>
      <c r="C8160" s="5">
        <f t="shared" si="127"/>
        <v>24.276849185561982</v>
      </c>
      <c r="D8160" t="s">
        <v>10</v>
      </c>
    </row>
    <row r="8161" spans="1:4" x14ac:dyDescent="0.3">
      <c r="A8161" s="14">
        <v>0.94000000000000028</v>
      </c>
      <c r="B8161" s="15">
        <v>23.616155241846801</v>
      </c>
      <c r="C8161" s="5">
        <f t="shared" si="127"/>
        <v>24.556155241846803</v>
      </c>
      <c r="D8161" t="s">
        <v>10</v>
      </c>
    </row>
    <row r="8162" spans="1:4" x14ac:dyDescent="0.3">
      <c r="A8162" s="14">
        <v>0.94000000000000028</v>
      </c>
      <c r="B8162" s="15">
        <v>23.146082161956141</v>
      </c>
      <c r="C8162" s="5">
        <f t="shared" si="127"/>
        <v>24.086082161956142</v>
      </c>
      <c r="D8162" t="s">
        <v>10</v>
      </c>
    </row>
    <row r="8163" spans="1:4" x14ac:dyDescent="0.3">
      <c r="A8163" s="14">
        <v>0.94000000000000028</v>
      </c>
      <c r="B8163" s="15">
        <v>21.689392077029439</v>
      </c>
      <c r="C8163" s="5">
        <f t="shared" si="127"/>
        <v>22.62939207702944</v>
      </c>
      <c r="D8163" t="s">
        <v>10</v>
      </c>
    </row>
    <row r="8164" spans="1:4" x14ac:dyDescent="0.3">
      <c r="A8164" s="14">
        <v>0.94000000000000028</v>
      </c>
      <c r="B8164" s="15">
        <v>19.935767698938587</v>
      </c>
      <c r="C8164" s="5">
        <f t="shared" si="127"/>
        <v>20.875767698938589</v>
      </c>
      <c r="D8164" t="s">
        <v>10</v>
      </c>
    </row>
    <row r="8165" spans="1:4" x14ac:dyDescent="0.3">
      <c r="A8165" s="14">
        <v>0.94000000000000028</v>
      </c>
      <c r="B8165" s="15">
        <v>17.994510806614969</v>
      </c>
      <c r="C8165" s="5">
        <f t="shared" si="127"/>
        <v>18.93451080661497</v>
      </c>
      <c r="D8165" t="s">
        <v>10</v>
      </c>
    </row>
    <row r="8166" spans="1:4" x14ac:dyDescent="0.3">
      <c r="A8166" s="14">
        <v>0.94000000000000028</v>
      </c>
      <c r="B8166" s="15">
        <v>14.474426545557332</v>
      </c>
      <c r="C8166" s="5">
        <f t="shared" si="127"/>
        <v>15.414426545557331</v>
      </c>
      <c r="D8166" t="s">
        <v>10</v>
      </c>
    </row>
    <row r="8167" spans="1:4" x14ac:dyDescent="0.3">
      <c r="A8167" s="14">
        <v>0.94000000000000028</v>
      </c>
      <c r="B8167" s="15">
        <v>10.797629818305179</v>
      </c>
      <c r="C8167" s="5">
        <f t="shared" si="127"/>
        <v>11.737629818305178</v>
      </c>
      <c r="D8167" t="s">
        <v>10</v>
      </c>
    </row>
    <row r="8168" spans="1:4" x14ac:dyDescent="0.3">
      <c r="A8168" s="14">
        <v>7.391758241758243</v>
      </c>
      <c r="B8168" s="15">
        <v>8.7139917367270527</v>
      </c>
      <c r="C8168" s="5">
        <f t="shared" si="127"/>
        <v>16.105749978485296</v>
      </c>
      <c r="D8168" t="s">
        <v>10</v>
      </c>
    </row>
    <row r="8169" spans="1:4" x14ac:dyDescent="0.3">
      <c r="A8169" s="14">
        <v>11.826813186813187</v>
      </c>
      <c r="B8169" s="15">
        <v>8.1235623343986596</v>
      </c>
      <c r="C8169" s="5">
        <f t="shared" si="127"/>
        <v>19.950375521211846</v>
      </c>
      <c r="D8169" t="s">
        <v>10</v>
      </c>
    </row>
    <row r="8170" spans="1:4" x14ac:dyDescent="0.3">
      <c r="A8170" s="14">
        <v>16.26186813186813</v>
      </c>
      <c r="B8170" s="15">
        <v>10.038653761103056</v>
      </c>
      <c r="C8170" s="5">
        <f t="shared" si="127"/>
        <v>26.300521892971187</v>
      </c>
      <c r="D8170" t="s">
        <v>10</v>
      </c>
    </row>
    <row r="8171" spans="1:4" x14ac:dyDescent="0.3">
      <c r="A8171" s="14">
        <v>16.26186813186813</v>
      </c>
      <c r="B8171" s="15">
        <v>14.809417197204601</v>
      </c>
      <c r="C8171" s="5">
        <f t="shared" si="127"/>
        <v>31.07128532907273</v>
      </c>
      <c r="D8171" t="s">
        <v>10</v>
      </c>
    </row>
    <row r="8172" spans="1:4" x14ac:dyDescent="0.3">
      <c r="A8172" s="14">
        <v>16.26186813186813</v>
      </c>
      <c r="B8172" s="15">
        <v>16.981672880368407</v>
      </c>
      <c r="C8172" s="5">
        <f t="shared" si="127"/>
        <v>33.243541012236534</v>
      </c>
      <c r="D8172" t="s">
        <v>10</v>
      </c>
    </row>
    <row r="8173" spans="1:4" x14ac:dyDescent="0.3">
      <c r="A8173" s="14">
        <v>15.522692307692306</v>
      </c>
      <c r="B8173" s="15">
        <v>18.403738565042929</v>
      </c>
      <c r="C8173" s="5">
        <f t="shared" si="127"/>
        <v>33.926430872735239</v>
      </c>
      <c r="D8173" t="s">
        <v>10</v>
      </c>
    </row>
    <row r="8174" spans="1:4" x14ac:dyDescent="0.3">
      <c r="A8174" s="14">
        <v>15.522692307692306</v>
      </c>
      <c r="B8174" s="15">
        <v>19.84608467184712</v>
      </c>
      <c r="C8174" s="5">
        <f t="shared" si="127"/>
        <v>35.368776979539426</v>
      </c>
      <c r="D8174" t="s">
        <v>10</v>
      </c>
    </row>
    <row r="8175" spans="1:4" x14ac:dyDescent="0.3">
      <c r="A8175" s="14">
        <v>12.565989010989011</v>
      </c>
      <c r="B8175" s="15">
        <v>21.602551668661654</v>
      </c>
      <c r="C8175" s="5">
        <f t="shared" si="127"/>
        <v>34.168540679650661</v>
      </c>
      <c r="D8175" t="s">
        <v>10</v>
      </c>
    </row>
    <row r="8176" spans="1:4" x14ac:dyDescent="0.3">
      <c r="A8176" s="14">
        <v>11.826813186813187</v>
      </c>
      <c r="B8176" s="15">
        <v>23.289087305627287</v>
      </c>
      <c r="C8176" s="5">
        <f t="shared" si="127"/>
        <v>35.115900492440474</v>
      </c>
      <c r="D8176" t="s">
        <v>10</v>
      </c>
    </row>
    <row r="8177" spans="1:4" x14ac:dyDescent="0.3">
      <c r="A8177" s="14">
        <v>15.522692307692306</v>
      </c>
      <c r="B8177" s="15">
        <v>24.971143166228984</v>
      </c>
      <c r="C8177" s="5">
        <f t="shared" si="127"/>
        <v>40.493835473921294</v>
      </c>
      <c r="D8177" t="s">
        <v>10</v>
      </c>
    </row>
    <row r="8178" spans="1:4" x14ac:dyDescent="0.3">
      <c r="A8178" s="14">
        <v>19.957747252747254</v>
      </c>
      <c r="B8178" s="15">
        <v>26.331926144279191</v>
      </c>
      <c r="C8178" s="5">
        <f t="shared" si="127"/>
        <v>46.289673397026448</v>
      </c>
      <c r="D8178" t="s">
        <v>10</v>
      </c>
    </row>
    <row r="8179" spans="1:4" x14ac:dyDescent="0.3">
      <c r="A8179" s="14">
        <v>19.957747252747254</v>
      </c>
      <c r="B8179" s="15">
        <v>26.81002418188309</v>
      </c>
      <c r="C8179" s="5">
        <f t="shared" si="127"/>
        <v>46.767771434630347</v>
      </c>
      <c r="D8179" t="s">
        <v>10</v>
      </c>
    </row>
    <row r="8180" spans="1:4" x14ac:dyDescent="0.3">
      <c r="A8180" s="14">
        <v>14.783516483516486</v>
      </c>
      <c r="B8180" s="15">
        <v>26.335167001269703</v>
      </c>
      <c r="C8180" s="5">
        <f t="shared" si="127"/>
        <v>41.118683484786189</v>
      </c>
      <c r="D8180" t="s">
        <v>10</v>
      </c>
    </row>
    <row r="8181" spans="1:4" x14ac:dyDescent="0.3">
      <c r="A8181" s="14">
        <v>7.391758241758243</v>
      </c>
      <c r="B8181" s="15">
        <v>23.278994242983725</v>
      </c>
      <c r="C8181" s="5">
        <f t="shared" si="127"/>
        <v>30.670752484741968</v>
      </c>
      <c r="D8181" t="s">
        <v>10</v>
      </c>
    </row>
    <row r="8182" spans="1:4" x14ac:dyDescent="0.3">
      <c r="A8182" s="14">
        <v>0.94000000000000028</v>
      </c>
      <c r="B8182" s="15">
        <v>22.42153500293869</v>
      </c>
      <c r="C8182" s="5">
        <f t="shared" si="127"/>
        <v>23.361535002938691</v>
      </c>
      <c r="D8182" t="s">
        <v>10</v>
      </c>
    </row>
    <row r="8183" spans="1:4" x14ac:dyDescent="0.3">
      <c r="A8183" s="14">
        <v>0.94000000000000028</v>
      </c>
      <c r="B8183" s="15">
        <v>22.75412479597453</v>
      </c>
      <c r="C8183" s="5">
        <f t="shared" si="127"/>
        <v>23.694124795974531</v>
      </c>
      <c r="D8183" t="s">
        <v>10</v>
      </c>
    </row>
    <row r="8184" spans="1:4" x14ac:dyDescent="0.3">
      <c r="A8184" s="14">
        <v>0.94000000000000028</v>
      </c>
      <c r="B8184" s="15">
        <v>23.336849185561981</v>
      </c>
      <c r="C8184" s="5">
        <f t="shared" si="127"/>
        <v>24.276849185561982</v>
      </c>
      <c r="D8184" t="s">
        <v>10</v>
      </c>
    </row>
    <row r="8185" spans="1:4" x14ac:dyDescent="0.3">
      <c r="A8185" s="14">
        <v>0.94000000000000028</v>
      </c>
      <c r="B8185" s="15">
        <v>23.616155241846801</v>
      </c>
      <c r="C8185" s="5">
        <f t="shared" si="127"/>
        <v>24.556155241846803</v>
      </c>
      <c r="D8185" t="s">
        <v>10</v>
      </c>
    </row>
    <row r="8186" spans="1:4" x14ac:dyDescent="0.3">
      <c r="A8186" s="14">
        <v>0.94000000000000028</v>
      </c>
      <c r="B8186" s="15">
        <v>23.146082161956141</v>
      </c>
      <c r="C8186" s="5">
        <f t="shared" si="127"/>
        <v>24.086082161956142</v>
      </c>
      <c r="D8186" t="s">
        <v>10</v>
      </c>
    </row>
    <row r="8187" spans="1:4" x14ac:dyDescent="0.3">
      <c r="A8187" s="14">
        <v>0.94000000000000028</v>
      </c>
      <c r="B8187" s="15">
        <v>21.689392077029439</v>
      </c>
      <c r="C8187" s="5">
        <f t="shared" si="127"/>
        <v>22.62939207702944</v>
      </c>
      <c r="D8187" t="s">
        <v>10</v>
      </c>
    </row>
    <row r="8188" spans="1:4" x14ac:dyDescent="0.3">
      <c r="A8188" s="14">
        <v>0.94000000000000028</v>
      </c>
      <c r="B8188" s="15">
        <v>19.935767698938587</v>
      </c>
      <c r="C8188" s="5">
        <f t="shared" si="127"/>
        <v>20.875767698938589</v>
      </c>
      <c r="D8188" t="s">
        <v>10</v>
      </c>
    </row>
    <row r="8189" spans="1:4" x14ac:dyDescent="0.3">
      <c r="A8189" s="14">
        <v>0.94000000000000028</v>
      </c>
      <c r="B8189" s="15">
        <v>17.994510806614969</v>
      </c>
      <c r="C8189" s="5">
        <f t="shared" si="127"/>
        <v>18.93451080661497</v>
      </c>
      <c r="D8189" t="s">
        <v>10</v>
      </c>
    </row>
    <row r="8190" spans="1:4" x14ac:dyDescent="0.3">
      <c r="A8190" s="14">
        <v>0.94000000000000028</v>
      </c>
      <c r="B8190" s="15">
        <v>14.474426545557332</v>
      </c>
      <c r="C8190" s="5">
        <f t="shared" si="127"/>
        <v>15.414426545557331</v>
      </c>
      <c r="D8190" t="s">
        <v>10</v>
      </c>
    </row>
    <row r="8191" spans="1:4" x14ac:dyDescent="0.3">
      <c r="A8191" s="14">
        <v>0.94000000000000028</v>
      </c>
      <c r="B8191" s="15">
        <v>10.797629818305179</v>
      </c>
      <c r="C8191" s="5">
        <f t="shared" si="127"/>
        <v>11.737629818305178</v>
      </c>
      <c r="D8191" t="s">
        <v>10</v>
      </c>
    </row>
    <row r="8192" spans="1:4" x14ac:dyDescent="0.3">
      <c r="A8192" s="14">
        <v>7.391758241758243</v>
      </c>
      <c r="B8192" s="15">
        <v>8.7139917367270527</v>
      </c>
      <c r="C8192" s="5">
        <f t="shared" si="127"/>
        <v>16.105749978485296</v>
      </c>
      <c r="D8192" t="s">
        <v>10</v>
      </c>
    </row>
    <row r="8193" spans="1:4" x14ac:dyDescent="0.3">
      <c r="A8193" s="14">
        <v>11.826813186813187</v>
      </c>
      <c r="B8193" s="15">
        <v>8.1235623343986596</v>
      </c>
      <c r="C8193" s="5">
        <f t="shared" si="127"/>
        <v>19.950375521211846</v>
      </c>
      <c r="D8193" t="s">
        <v>10</v>
      </c>
    </row>
    <row r="8194" spans="1:4" x14ac:dyDescent="0.3">
      <c r="A8194" s="14">
        <v>16.26186813186813</v>
      </c>
      <c r="B8194" s="15">
        <v>10.038653761103056</v>
      </c>
      <c r="C8194" s="5">
        <f t="shared" si="127"/>
        <v>26.300521892971187</v>
      </c>
      <c r="D8194" t="s">
        <v>10</v>
      </c>
    </row>
    <row r="8195" spans="1:4" x14ac:dyDescent="0.3">
      <c r="A8195" s="14">
        <v>16.26186813186813</v>
      </c>
      <c r="B8195" s="15">
        <v>14.809417197204601</v>
      </c>
      <c r="C8195" s="5">
        <f t="shared" ref="C8195:C8258" si="128">SUM(A8195:B8195)</f>
        <v>31.07128532907273</v>
      </c>
      <c r="D8195" t="s">
        <v>10</v>
      </c>
    </row>
    <row r="8196" spans="1:4" x14ac:dyDescent="0.3">
      <c r="A8196" s="14">
        <v>16.26186813186813</v>
      </c>
      <c r="B8196" s="15">
        <v>16.981672880368407</v>
      </c>
      <c r="C8196" s="5">
        <f t="shared" si="128"/>
        <v>33.243541012236534</v>
      </c>
      <c r="D8196" t="s">
        <v>10</v>
      </c>
    </row>
    <row r="8197" spans="1:4" x14ac:dyDescent="0.3">
      <c r="A8197" s="14">
        <v>15.522692307692306</v>
      </c>
      <c r="B8197" s="15">
        <v>18.403738565042929</v>
      </c>
      <c r="C8197" s="5">
        <f t="shared" si="128"/>
        <v>33.926430872735239</v>
      </c>
      <c r="D8197" t="s">
        <v>10</v>
      </c>
    </row>
    <row r="8198" spans="1:4" x14ac:dyDescent="0.3">
      <c r="A8198" s="14">
        <v>15.522692307692306</v>
      </c>
      <c r="B8198" s="15">
        <v>19.84608467184712</v>
      </c>
      <c r="C8198" s="5">
        <f t="shared" si="128"/>
        <v>35.368776979539426</v>
      </c>
      <c r="D8198" t="s">
        <v>10</v>
      </c>
    </row>
    <row r="8199" spans="1:4" x14ac:dyDescent="0.3">
      <c r="A8199" s="14">
        <v>12.565989010989011</v>
      </c>
      <c r="B8199" s="15">
        <v>21.602551668661654</v>
      </c>
      <c r="C8199" s="5">
        <f t="shared" si="128"/>
        <v>34.168540679650661</v>
      </c>
      <c r="D8199" t="s">
        <v>10</v>
      </c>
    </row>
    <row r="8200" spans="1:4" x14ac:dyDescent="0.3">
      <c r="A8200" s="14">
        <v>11.826813186813187</v>
      </c>
      <c r="B8200" s="15">
        <v>23.289087305627287</v>
      </c>
      <c r="C8200" s="5">
        <f t="shared" si="128"/>
        <v>35.115900492440474</v>
      </c>
      <c r="D8200" t="s">
        <v>10</v>
      </c>
    </row>
    <row r="8201" spans="1:4" x14ac:dyDescent="0.3">
      <c r="A8201" s="14">
        <v>15.522692307692306</v>
      </c>
      <c r="B8201" s="15">
        <v>24.971143166228984</v>
      </c>
      <c r="C8201" s="5">
        <f t="shared" si="128"/>
        <v>40.493835473921294</v>
      </c>
      <c r="D8201" t="s">
        <v>10</v>
      </c>
    </row>
    <row r="8202" spans="1:4" x14ac:dyDescent="0.3">
      <c r="A8202" s="14">
        <v>19.957747252747254</v>
      </c>
      <c r="B8202" s="15">
        <v>26.331926144279191</v>
      </c>
      <c r="C8202" s="5">
        <f t="shared" si="128"/>
        <v>46.289673397026448</v>
      </c>
      <c r="D8202" t="s">
        <v>10</v>
      </c>
    </row>
    <row r="8203" spans="1:4" x14ac:dyDescent="0.3">
      <c r="A8203" s="14">
        <v>19.957747252747254</v>
      </c>
      <c r="B8203" s="15">
        <v>26.81002418188309</v>
      </c>
      <c r="C8203" s="5">
        <f t="shared" si="128"/>
        <v>46.767771434630347</v>
      </c>
      <c r="D8203" t="s">
        <v>10</v>
      </c>
    </row>
    <row r="8204" spans="1:4" x14ac:dyDescent="0.3">
      <c r="A8204" s="14">
        <v>14.783516483516486</v>
      </c>
      <c r="B8204" s="15">
        <v>26.335167001269703</v>
      </c>
      <c r="C8204" s="5">
        <f t="shared" si="128"/>
        <v>41.118683484786189</v>
      </c>
      <c r="D8204" t="s">
        <v>10</v>
      </c>
    </row>
    <row r="8205" spans="1:4" x14ac:dyDescent="0.3">
      <c r="A8205" s="14">
        <v>7.391758241758243</v>
      </c>
      <c r="B8205" s="15">
        <v>23.278994242983725</v>
      </c>
      <c r="C8205" s="5">
        <f t="shared" si="128"/>
        <v>30.670752484741968</v>
      </c>
      <c r="D8205" t="s">
        <v>10</v>
      </c>
    </row>
    <row r="8206" spans="1:4" x14ac:dyDescent="0.3">
      <c r="A8206" s="14">
        <v>0.94000000000000028</v>
      </c>
      <c r="B8206" s="15">
        <v>22.42153500293869</v>
      </c>
      <c r="C8206" s="5">
        <f t="shared" si="128"/>
        <v>23.361535002938691</v>
      </c>
      <c r="D8206" t="s">
        <v>10</v>
      </c>
    </row>
    <row r="8207" spans="1:4" x14ac:dyDescent="0.3">
      <c r="A8207" s="14">
        <v>0.94000000000000028</v>
      </c>
      <c r="B8207" s="15">
        <v>22.75412479597453</v>
      </c>
      <c r="C8207" s="5">
        <f t="shared" si="128"/>
        <v>23.694124795974531</v>
      </c>
      <c r="D8207" t="s">
        <v>10</v>
      </c>
    </row>
    <row r="8208" spans="1:4" x14ac:dyDescent="0.3">
      <c r="A8208" s="14">
        <v>0.94000000000000028</v>
      </c>
      <c r="B8208" s="15">
        <v>23.336849185561981</v>
      </c>
      <c r="C8208" s="5">
        <f t="shared" si="128"/>
        <v>24.276849185561982</v>
      </c>
      <c r="D8208" t="s">
        <v>10</v>
      </c>
    </row>
    <row r="8209" spans="1:4" x14ac:dyDescent="0.3">
      <c r="A8209" s="14">
        <v>0.94000000000000028</v>
      </c>
      <c r="B8209" s="15">
        <v>23.616155241846801</v>
      </c>
      <c r="C8209" s="5">
        <f t="shared" si="128"/>
        <v>24.556155241846803</v>
      </c>
      <c r="D8209" t="s">
        <v>10</v>
      </c>
    </row>
    <row r="8210" spans="1:4" x14ac:dyDescent="0.3">
      <c r="A8210" s="14">
        <v>0.94000000000000028</v>
      </c>
      <c r="B8210" s="15">
        <v>23.146082161956141</v>
      </c>
      <c r="C8210" s="5">
        <f t="shared" si="128"/>
        <v>24.086082161956142</v>
      </c>
      <c r="D8210" t="s">
        <v>10</v>
      </c>
    </row>
    <row r="8211" spans="1:4" x14ac:dyDescent="0.3">
      <c r="A8211" s="14">
        <v>0.94000000000000028</v>
      </c>
      <c r="B8211" s="15">
        <v>21.689392077029439</v>
      </c>
      <c r="C8211" s="5">
        <f t="shared" si="128"/>
        <v>22.62939207702944</v>
      </c>
      <c r="D8211" t="s">
        <v>10</v>
      </c>
    </row>
    <row r="8212" spans="1:4" x14ac:dyDescent="0.3">
      <c r="A8212" s="14">
        <v>0.94000000000000028</v>
      </c>
      <c r="B8212" s="15">
        <v>19.935767698938587</v>
      </c>
      <c r="C8212" s="5">
        <f t="shared" si="128"/>
        <v>20.875767698938589</v>
      </c>
      <c r="D8212" t="s">
        <v>10</v>
      </c>
    </row>
    <row r="8213" spans="1:4" x14ac:dyDescent="0.3">
      <c r="A8213" s="14">
        <v>0.94000000000000028</v>
      </c>
      <c r="B8213" s="15">
        <v>17.994510806614969</v>
      </c>
      <c r="C8213" s="5">
        <f t="shared" si="128"/>
        <v>18.93451080661497</v>
      </c>
      <c r="D8213" t="s">
        <v>10</v>
      </c>
    </row>
    <row r="8214" spans="1:4" x14ac:dyDescent="0.3">
      <c r="A8214" s="14">
        <v>0.94000000000000028</v>
      </c>
      <c r="B8214" s="15">
        <v>14.474426545557332</v>
      </c>
      <c r="C8214" s="5">
        <f t="shared" si="128"/>
        <v>15.414426545557331</v>
      </c>
      <c r="D8214" t="s">
        <v>10</v>
      </c>
    </row>
    <row r="8215" spans="1:4" x14ac:dyDescent="0.3">
      <c r="A8215" s="14">
        <v>0.94000000000000028</v>
      </c>
      <c r="B8215" s="15">
        <v>10.797629818305179</v>
      </c>
      <c r="C8215" s="5">
        <f t="shared" si="128"/>
        <v>11.737629818305178</v>
      </c>
      <c r="D8215" t="s">
        <v>10</v>
      </c>
    </row>
    <row r="8216" spans="1:4" x14ac:dyDescent="0.3">
      <c r="A8216" s="14">
        <v>7.391758241758243</v>
      </c>
      <c r="B8216" s="15">
        <v>8.7139917367270527</v>
      </c>
      <c r="C8216" s="5">
        <f t="shared" si="128"/>
        <v>16.105749978485296</v>
      </c>
      <c r="D8216" t="s">
        <v>10</v>
      </c>
    </row>
    <row r="8217" spans="1:4" x14ac:dyDescent="0.3">
      <c r="A8217" s="14">
        <v>11.826813186813187</v>
      </c>
      <c r="B8217" s="15">
        <v>8.1235623343986596</v>
      </c>
      <c r="C8217" s="5">
        <f t="shared" si="128"/>
        <v>19.950375521211846</v>
      </c>
      <c r="D8217" t="s">
        <v>10</v>
      </c>
    </row>
    <row r="8218" spans="1:4" x14ac:dyDescent="0.3">
      <c r="A8218" s="14">
        <v>16.26186813186813</v>
      </c>
      <c r="B8218" s="15">
        <v>10.038653761103056</v>
      </c>
      <c r="C8218" s="5">
        <f t="shared" si="128"/>
        <v>26.300521892971187</v>
      </c>
      <c r="D8218" t="s">
        <v>10</v>
      </c>
    </row>
    <row r="8219" spans="1:4" x14ac:dyDescent="0.3">
      <c r="A8219" s="14">
        <v>16.26186813186813</v>
      </c>
      <c r="B8219" s="15">
        <v>14.809417197204601</v>
      </c>
      <c r="C8219" s="5">
        <f t="shared" si="128"/>
        <v>31.07128532907273</v>
      </c>
      <c r="D8219" t="s">
        <v>10</v>
      </c>
    </row>
    <row r="8220" spans="1:4" x14ac:dyDescent="0.3">
      <c r="A8220" s="14">
        <v>16.26186813186813</v>
      </c>
      <c r="B8220" s="15">
        <v>16.981672880368407</v>
      </c>
      <c r="C8220" s="5">
        <f t="shared" si="128"/>
        <v>33.243541012236534</v>
      </c>
      <c r="D8220" t="s">
        <v>10</v>
      </c>
    </row>
    <row r="8221" spans="1:4" x14ac:dyDescent="0.3">
      <c r="A8221" s="14">
        <v>15.522692307692306</v>
      </c>
      <c r="B8221" s="15">
        <v>18.403738565042929</v>
      </c>
      <c r="C8221" s="5">
        <f t="shared" si="128"/>
        <v>33.926430872735239</v>
      </c>
      <c r="D8221" t="s">
        <v>10</v>
      </c>
    </row>
    <row r="8222" spans="1:4" x14ac:dyDescent="0.3">
      <c r="A8222" s="14">
        <v>15.522692307692306</v>
      </c>
      <c r="B8222" s="15">
        <v>19.84608467184712</v>
      </c>
      <c r="C8222" s="5">
        <f t="shared" si="128"/>
        <v>35.368776979539426</v>
      </c>
      <c r="D8222" t="s">
        <v>10</v>
      </c>
    </row>
    <row r="8223" spans="1:4" x14ac:dyDescent="0.3">
      <c r="A8223" s="14">
        <v>12.565989010989011</v>
      </c>
      <c r="B8223" s="15">
        <v>21.602551668661654</v>
      </c>
      <c r="C8223" s="5">
        <f t="shared" si="128"/>
        <v>34.168540679650661</v>
      </c>
      <c r="D8223" t="s">
        <v>10</v>
      </c>
    </row>
    <row r="8224" spans="1:4" x14ac:dyDescent="0.3">
      <c r="A8224" s="14">
        <v>11.826813186813187</v>
      </c>
      <c r="B8224" s="15">
        <v>23.289087305627287</v>
      </c>
      <c r="C8224" s="5">
        <f t="shared" si="128"/>
        <v>35.115900492440474</v>
      </c>
      <c r="D8224" t="s">
        <v>10</v>
      </c>
    </row>
    <row r="8225" spans="1:4" x14ac:dyDescent="0.3">
      <c r="A8225" s="14">
        <v>15.522692307692306</v>
      </c>
      <c r="B8225" s="15">
        <v>24.971143166228984</v>
      </c>
      <c r="C8225" s="5">
        <f t="shared" si="128"/>
        <v>40.493835473921294</v>
      </c>
      <c r="D8225" t="s">
        <v>10</v>
      </c>
    </row>
    <row r="8226" spans="1:4" x14ac:dyDescent="0.3">
      <c r="A8226" s="14">
        <v>19.957747252747254</v>
      </c>
      <c r="B8226" s="15">
        <v>26.331926144279191</v>
      </c>
      <c r="C8226" s="5">
        <f t="shared" si="128"/>
        <v>46.289673397026448</v>
      </c>
      <c r="D8226" t="s">
        <v>10</v>
      </c>
    </row>
    <row r="8227" spans="1:4" x14ac:dyDescent="0.3">
      <c r="A8227" s="14">
        <v>19.957747252747254</v>
      </c>
      <c r="B8227" s="15">
        <v>26.81002418188309</v>
      </c>
      <c r="C8227" s="5">
        <f t="shared" si="128"/>
        <v>46.767771434630347</v>
      </c>
      <c r="D8227" t="s">
        <v>10</v>
      </c>
    </row>
    <row r="8228" spans="1:4" x14ac:dyDescent="0.3">
      <c r="A8228" s="14">
        <v>14.783516483516486</v>
      </c>
      <c r="B8228" s="15">
        <v>26.335167001269703</v>
      </c>
      <c r="C8228" s="5">
        <f t="shared" si="128"/>
        <v>41.118683484786189</v>
      </c>
      <c r="D8228" t="s">
        <v>10</v>
      </c>
    </row>
    <row r="8229" spans="1:4" x14ac:dyDescent="0.3">
      <c r="A8229" s="14">
        <v>7.391758241758243</v>
      </c>
      <c r="B8229" s="15">
        <v>23.278994242983725</v>
      </c>
      <c r="C8229" s="5">
        <f t="shared" si="128"/>
        <v>30.670752484741968</v>
      </c>
      <c r="D8229" t="s">
        <v>10</v>
      </c>
    </row>
    <row r="8230" spans="1:4" x14ac:dyDescent="0.3">
      <c r="A8230" s="14">
        <v>0.94000000000000028</v>
      </c>
      <c r="B8230" s="15">
        <v>22.42153500293869</v>
      </c>
      <c r="C8230" s="5">
        <f t="shared" si="128"/>
        <v>23.361535002938691</v>
      </c>
      <c r="D8230" t="s">
        <v>10</v>
      </c>
    </row>
    <row r="8231" spans="1:4" x14ac:dyDescent="0.3">
      <c r="A8231" s="14">
        <v>0.94000000000000028</v>
      </c>
      <c r="B8231" s="15">
        <v>22.75412479597453</v>
      </c>
      <c r="C8231" s="5">
        <f t="shared" si="128"/>
        <v>23.694124795974531</v>
      </c>
      <c r="D8231" t="s">
        <v>10</v>
      </c>
    </row>
    <row r="8232" spans="1:4" x14ac:dyDescent="0.3">
      <c r="A8232" s="14">
        <v>0.94000000000000028</v>
      </c>
      <c r="B8232" s="15">
        <v>23.336849185561981</v>
      </c>
      <c r="C8232" s="5">
        <f t="shared" si="128"/>
        <v>24.276849185561982</v>
      </c>
      <c r="D8232" t="s">
        <v>10</v>
      </c>
    </row>
    <row r="8233" spans="1:4" x14ac:dyDescent="0.3">
      <c r="A8233" s="14">
        <v>0.94000000000000028</v>
      </c>
      <c r="B8233" s="15">
        <v>23.616155241846801</v>
      </c>
      <c r="C8233" s="5">
        <f t="shared" si="128"/>
        <v>24.556155241846803</v>
      </c>
      <c r="D8233" t="s">
        <v>10</v>
      </c>
    </row>
    <row r="8234" spans="1:4" x14ac:dyDescent="0.3">
      <c r="A8234" s="12">
        <v>0.94000000000000006</v>
      </c>
      <c r="B8234" s="13">
        <v>29.30645584747192</v>
      </c>
      <c r="C8234" s="5">
        <f t="shared" si="128"/>
        <v>30.246455847471921</v>
      </c>
      <c r="D8234" t="s">
        <v>10</v>
      </c>
    </row>
    <row r="8235" spans="1:4" x14ac:dyDescent="0.3">
      <c r="A8235" s="12">
        <v>0.94000000000000006</v>
      </c>
      <c r="B8235" s="13">
        <v>27.209118141213224</v>
      </c>
      <c r="C8235" s="5">
        <f t="shared" si="128"/>
        <v>28.149118141213226</v>
      </c>
      <c r="D8235" t="s">
        <v>10</v>
      </c>
    </row>
    <row r="8236" spans="1:4" x14ac:dyDescent="0.3">
      <c r="A8236" s="12">
        <v>0.94000000000000006</v>
      </c>
      <c r="B8236" s="13">
        <v>24.270696892881542</v>
      </c>
      <c r="C8236" s="5">
        <f t="shared" si="128"/>
        <v>25.210696892881543</v>
      </c>
      <c r="D8236" t="s">
        <v>10</v>
      </c>
    </row>
    <row r="8237" spans="1:4" x14ac:dyDescent="0.3">
      <c r="A8237" s="12">
        <v>0.94000000000000006</v>
      </c>
      <c r="B8237" s="13">
        <v>20.501654275040437</v>
      </c>
      <c r="C8237" s="5">
        <f t="shared" si="128"/>
        <v>21.441654275040438</v>
      </c>
      <c r="D8237" t="s">
        <v>10</v>
      </c>
    </row>
    <row r="8238" spans="1:4" x14ac:dyDescent="0.3">
      <c r="A8238" s="12">
        <v>0.94000000000000006</v>
      </c>
      <c r="B8238" s="13">
        <v>16.578839650440027</v>
      </c>
      <c r="C8238" s="5">
        <f t="shared" si="128"/>
        <v>17.518839650440029</v>
      </c>
      <c r="D8238" t="s">
        <v>10</v>
      </c>
    </row>
    <row r="8239" spans="1:4" x14ac:dyDescent="0.3">
      <c r="A8239" s="12">
        <v>0.94000000000000006</v>
      </c>
      <c r="B8239" s="13">
        <v>13.401369828430429</v>
      </c>
      <c r="C8239" s="5">
        <f t="shared" si="128"/>
        <v>14.341369828430429</v>
      </c>
      <c r="D8239" t="s">
        <v>10</v>
      </c>
    </row>
    <row r="8240" spans="1:4" x14ac:dyDescent="0.3">
      <c r="A8240" s="12">
        <v>0.94000000000000006</v>
      </c>
      <c r="B8240" s="13">
        <v>10.727261990410534</v>
      </c>
      <c r="C8240" s="5">
        <f t="shared" si="128"/>
        <v>11.667261990410534</v>
      </c>
      <c r="D8240" t="s">
        <v>10</v>
      </c>
    </row>
    <row r="8241" spans="1:4" x14ac:dyDescent="0.3">
      <c r="A8241" s="12">
        <v>0.94000000000000006</v>
      </c>
      <c r="B8241" s="13">
        <v>8.2269603542291403</v>
      </c>
      <c r="C8241" s="5">
        <f t="shared" si="128"/>
        <v>9.1669603542291398</v>
      </c>
      <c r="D8241" t="s">
        <v>10</v>
      </c>
    </row>
    <row r="8242" spans="1:4" x14ac:dyDescent="0.3">
      <c r="A8242" s="12">
        <v>0.94000000000000006</v>
      </c>
      <c r="B8242" s="13">
        <v>6.2562184140255912</v>
      </c>
      <c r="C8242" s="5">
        <f t="shared" si="128"/>
        <v>7.1962184140255916</v>
      </c>
      <c r="D8242" t="s">
        <v>10</v>
      </c>
    </row>
    <row r="8243" spans="1:4" x14ac:dyDescent="0.3">
      <c r="A8243" s="12">
        <v>0.94000000000000006</v>
      </c>
      <c r="B8243" s="13">
        <v>5.0900031509444821</v>
      </c>
      <c r="C8243" s="5">
        <f t="shared" si="128"/>
        <v>6.0300031509444825</v>
      </c>
      <c r="D8243" t="s">
        <v>10</v>
      </c>
    </row>
    <row r="8244" spans="1:4" x14ac:dyDescent="0.3">
      <c r="A8244" s="12">
        <v>0.94000000000000006</v>
      </c>
      <c r="B8244" s="13">
        <v>5.1244618285953205</v>
      </c>
      <c r="C8244" s="5">
        <f t="shared" si="128"/>
        <v>6.0644618285953209</v>
      </c>
      <c r="D8244" t="s">
        <v>10</v>
      </c>
    </row>
    <row r="8245" spans="1:4" x14ac:dyDescent="0.3">
      <c r="A8245" s="12">
        <v>0.94000000000000006</v>
      </c>
      <c r="B8245" s="13">
        <v>6.0221968814835289</v>
      </c>
      <c r="C8245" s="5">
        <f t="shared" si="128"/>
        <v>6.9621968814835293</v>
      </c>
      <c r="D8245" t="s">
        <v>10</v>
      </c>
    </row>
    <row r="8246" spans="1:4" x14ac:dyDescent="0.3">
      <c r="A8246" s="12">
        <v>0.94000000000000006</v>
      </c>
      <c r="B8246" s="13">
        <v>8.2704311157523112</v>
      </c>
      <c r="C8246" s="5">
        <f t="shared" si="128"/>
        <v>9.2104311157523107</v>
      </c>
      <c r="D8246" t="s">
        <v>10</v>
      </c>
    </row>
    <row r="8247" spans="1:4" x14ac:dyDescent="0.3">
      <c r="A8247" s="12">
        <v>0.94000000000000006</v>
      </c>
      <c r="B8247" s="13">
        <v>11.280231596315655</v>
      </c>
      <c r="C8247" s="5">
        <f t="shared" si="128"/>
        <v>12.220231596315655</v>
      </c>
      <c r="D8247" t="s">
        <v>10</v>
      </c>
    </row>
    <row r="8248" spans="1:4" x14ac:dyDescent="0.3">
      <c r="A8248" s="12">
        <v>0.94000000000000006</v>
      </c>
      <c r="B8248" s="13">
        <v>14.454930878215668</v>
      </c>
      <c r="C8248" s="5">
        <f t="shared" si="128"/>
        <v>15.394930878215668</v>
      </c>
      <c r="D8248" t="s">
        <v>10</v>
      </c>
    </row>
    <row r="8249" spans="1:4" x14ac:dyDescent="0.3">
      <c r="A8249" s="12">
        <v>0.94000000000000006</v>
      </c>
      <c r="B8249" s="13">
        <v>17.736088893156293</v>
      </c>
      <c r="C8249" s="5">
        <f t="shared" si="128"/>
        <v>18.676088893156294</v>
      </c>
      <c r="D8249" t="s">
        <v>10</v>
      </c>
    </row>
    <row r="8250" spans="1:4" x14ac:dyDescent="0.3">
      <c r="A8250" s="12">
        <v>0.94000000000000006</v>
      </c>
      <c r="B8250" s="13">
        <v>21.19912284189256</v>
      </c>
      <c r="C8250" s="5">
        <f t="shared" si="128"/>
        <v>22.139122841892561</v>
      </c>
      <c r="D8250" t="s">
        <v>10</v>
      </c>
    </row>
    <row r="8251" spans="1:4" x14ac:dyDescent="0.3">
      <c r="A8251" s="12">
        <v>0.94000000000000006</v>
      </c>
      <c r="B8251" s="13">
        <v>25.119128388430532</v>
      </c>
      <c r="C8251" s="5">
        <f t="shared" si="128"/>
        <v>26.059128388430533</v>
      </c>
      <c r="D8251" t="s">
        <v>10</v>
      </c>
    </row>
    <row r="8252" spans="1:4" x14ac:dyDescent="0.3">
      <c r="A8252" s="12">
        <v>0.94000000000000006</v>
      </c>
      <c r="B8252" s="13">
        <v>28.887831888257956</v>
      </c>
      <c r="C8252" s="5">
        <f t="shared" si="128"/>
        <v>29.827831888257958</v>
      </c>
      <c r="D8252" t="s">
        <v>10</v>
      </c>
    </row>
    <row r="8253" spans="1:4" x14ac:dyDescent="0.3">
      <c r="A8253" s="12">
        <v>0.94000000000000006</v>
      </c>
      <c r="B8253" s="13">
        <v>31.406473561578796</v>
      </c>
      <c r="C8253" s="5">
        <f t="shared" si="128"/>
        <v>32.346473561578797</v>
      </c>
      <c r="D8253" t="s">
        <v>10</v>
      </c>
    </row>
    <row r="8254" spans="1:4" x14ac:dyDescent="0.3">
      <c r="A8254" s="12">
        <v>0.94000000000000006</v>
      </c>
      <c r="B8254" s="13">
        <v>32.710708508051312</v>
      </c>
      <c r="C8254" s="5">
        <f t="shared" si="128"/>
        <v>33.650708508051309</v>
      </c>
      <c r="D8254" t="s">
        <v>10</v>
      </c>
    </row>
    <row r="8255" spans="1:4" x14ac:dyDescent="0.3">
      <c r="A8255" s="12">
        <v>0.94000000000000006</v>
      </c>
      <c r="B8255" s="13">
        <v>33.14819860996019</v>
      </c>
      <c r="C8255" s="5">
        <f t="shared" si="128"/>
        <v>34.088198609960187</v>
      </c>
      <c r="D8255" t="s">
        <v>10</v>
      </c>
    </row>
    <row r="8256" spans="1:4" x14ac:dyDescent="0.3">
      <c r="A8256" s="12">
        <v>0.94000000000000006</v>
      </c>
      <c r="B8256" s="13">
        <v>32.560965344823074</v>
      </c>
      <c r="C8256" s="5">
        <f t="shared" si="128"/>
        <v>33.500965344823072</v>
      </c>
      <c r="D8256" t="s">
        <v>10</v>
      </c>
    </row>
    <row r="8257" spans="1:4" x14ac:dyDescent="0.3">
      <c r="A8257" s="12">
        <v>0.94000000000000006</v>
      </c>
      <c r="B8257" s="13">
        <v>31.206501520035097</v>
      </c>
      <c r="C8257" s="5">
        <f t="shared" si="128"/>
        <v>32.146501520035095</v>
      </c>
      <c r="D8257" t="s">
        <v>10</v>
      </c>
    </row>
    <row r="8258" spans="1:4" x14ac:dyDescent="0.3">
      <c r="A8258" s="12">
        <v>0.94000000000000006</v>
      </c>
      <c r="B8258" s="13">
        <v>29.30645584747192</v>
      </c>
      <c r="C8258" s="5">
        <f t="shared" si="128"/>
        <v>30.246455847471921</v>
      </c>
      <c r="D8258" t="s">
        <v>10</v>
      </c>
    </row>
    <row r="8259" spans="1:4" x14ac:dyDescent="0.3">
      <c r="A8259" s="12">
        <v>0.94000000000000006</v>
      </c>
      <c r="B8259" s="13">
        <v>27.209118141213224</v>
      </c>
      <c r="C8259" s="5">
        <f t="shared" ref="C8259:C8322" si="129">SUM(A8259:B8259)</f>
        <v>28.149118141213226</v>
      </c>
      <c r="D8259" t="s">
        <v>10</v>
      </c>
    </row>
    <row r="8260" spans="1:4" x14ac:dyDescent="0.3">
      <c r="A8260" s="12">
        <v>0.94000000000000006</v>
      </c>
      <c r="B8260" s="13">
        <v>24.270696892881542</v>
      </c>
      <c r="C8260" s="5">
        <f t="shared" si="129"/>
        <v>25.210696892881543</v>
      </c>
      <c r="D8260" t="s">
        <v>10</v>
      </c>
    </row>
    <row r="8261" spans="1:4" x14ac:dyDescent="0.3">
      <c r="A8261" s="12">
        <v>0.94000000000000006</v>
      </c>
      <c r="B8261" s="13">
        <v>20.501654275040437</v>
      </c>
      <c r="C8261" s="5">
        <f t="shared" si="129"/>
        <v>21.441654275040438</v>
      </c>
      <c r="D8261" t="s">
        <v>10</v>
      </c>
    </row>
    <row r="8262" spans="1:4" x14ac:dyDescent="0.3">
      <c r="A8262" s="12">
        <v>0.94000000000000006</v>
      </c>
      <c r="B8262" s="13">
        <v>16.578839650440027</v>
      </c>
      <c r="C8262" s="5">
        <f t="shared" si="129"/>
        <v>17.518839650440029</v>
      </c>
      <c r="D8262" t="s">
        <v>10</v>
      </c>
    </row>
    <row r="8263" spans="1:4" x14ac:dyDescent="0.3">
      <c r="A8263" s="12">
        <v>0.94000000000000006</v>
      </c>
      <c r="B8263" s="13">
        <v>13.401369828430429</v>
      </c>
      <c r="C8263" s="5">
        <f t="shared" si="129"/>
        <v>14.341369828430429</v>
      </c>
      <c r="D8263" t="s">
        <v>10</v>
      </c>
    </row>
    <row r="8264" spans="1:4" x14ac:dyDescent="0.3">
      <c r="A8264" s="12">
        <v>0.94000000000000006</v>
      </c>
      <c r="B8264" s="13">
        <v>10.727261990410534</v>
      </c>
      <c r="C8264" s="5">
        <f t="shared" si="129"/>
        <v>11.667261990410534</v>
      </c>
      <c r="D8264" t="s">
        <v>10</v>
      </c>
    </row>
    <row r="8265" spans="1:4" x14ac:dyDescent="0.3">
      <c r="A8265" s="12">
        <v>0.94000000000000006</v>
      </c>
      <c r="B8265" s="13">
        <v>8.2269603542291403</v>
      </c>
      <c r="C8265" s="5">
        <f t="shared" si="129"/>
        <v>9.1669603542291398</v>
      </c>
      <c r="D8265" t="s">
        <v>10</v>
      </c>
    </row>
    <row r="8266" spans="1:4" x14ac:dyDescent="0.3">
      <c r="A8266" s="12">
        <v>0.94000000000000006</v>
      </c>
      <c r="B8266" s="13">
        <v>6.2562184140255912</v>
      </c>
      <c r="C8266" s="5">
        <f t="shared" si="129"/>
        <v>7.1962184140255916</v>
      </c>
      <c r="D8266" t="s">
        <v>10</v>
      </c>
    </row>
    <row r="8267" spans="1:4" x14ac:dyDescent="0.3">
      <c r="A8267" s="12">
        <v>0.94000000000000006</v>
      </c>
      <c r="B8267" s="13">
        <v>5.0900031509444821</v>
      </c>
      <c r="C8267" s="5">
        <f t="shared" si="129"/>
        <v>6.0300031509444825</v>
      </c>
      <c r="D8267" t="s">
        <v>10</v>
      </c>
    </row>
    <row r="8268" spans="1:4" x14ac:dyDescent="0.3">
      <c r="A8268" s="12">
        <v>0.94000000000000006</v>
      </c>
      <c r="B8268" s="13">
        <v>5.1244618285953205</v>
      </c>
      <c r="C8268" s="5">
        <f t="shared" si="129"/>
        <v>6.0644618285953209</v>
      </c>
      <c r="D8268" t="s">
        <v>10</v>
      </c>
    </row>
    <row r="8269" spans="1:4" x14ac:dyDescent="0.3">
      <c r="A8269" s="12">
        <v>0.94000000000000006</v>
      </c>
      <c r="B8269" s="13">
        <v>6.0221968814835289</v>
      </c>
      <c r="C8269" s="5">
        <f t="shared" si="129"/>
        <v>6.9621968814835293</v>
      </c>
      <c r="D8269" t="s">
        <v>10</v>
      </c>
    </row>
    <row r="8270" spans="1:4" x14ac:dyDescent="0.3">
      <c r="A8270" s="12">
        <v>0.94000000000000006</v>
      </c>
      <c r="B8270" s="13">
        <v>8.2704311157523112</v>
      </c>
      <c r="C8270" s="5">
        <f t="shared" si="129"/>
        <v>9.2104311157523107</v>
      </c>
      <c r="D8270" t="s">
        <v>10</v>
      </c>
    </row>
    <row r="8271" spans="1:4" x14ac:dyDescent="0.3">
      <c r="A8271" s="12">
        <v>0.94000000000000006</v>
      </c>
      <c r="B8271" s="13">
        <v>11.280231596315655</v>
      </c>
      <c r="C8271" s="5">
        <f t="shared" si="129"/>
        <v>12.220231596315655</v>
      </c>
      <c r="D8271" t="s">
        <v>10</v>
      </c>
    </row>
    <row r="8272" spans="1:4" x14ac:dyDescent="0.3">
      <c r="A8272" s="12">
        <v>0.94000000000000006</v>
      </c>
      <c r="B8272" s="13">
        <v>14.454930878215668</v>
      </c>
      <c r="C8272" s="5">
        <f t="shared" si="129"/>
        <v>15.394930878215668</v>
      </c>
      <c r="D8272" t="s">
        <v>10</v>
      </c>
    </row>
    <row r="8273" spans="1:4" x14ac:dyDescent="0.3">
      <c r="A8273" s="12">
        <v>0.94000000000000006</v>
      </c>
      <c r="B8273" s="13">
        <v>17.736088893156293</v>
      </c>
      <c r="C8273" s="5">
        <f t="shared" si="129"/>
        <v>18.676088893156294</v>
      </c>
      <c r="D8273" t="s">
        <v>10</v>
      </c>
    </row>
    <row r="8274" spans="1:4" x14ac:dyDescent="0.3">
      <c r="A8274" s="12">
        <v>0.94000000000000006</v>
      </c>
      <c r="B8274" s="13">
        <v>21.19912284189256</v>
      </c>
      <c r="C8274" s="5">
        <f t="shared" si="129"/>
        <v>22.139122841892561</v>
      </c>
      <c r="D8274" t="s">
        <v>10</v>
      </c>
    </row>
    <row r="8275" spans="1:4" x14ac:dyDescent="0.3">
      <c r="A8275" s="12">
        <v>0.94000000000000006</v>
      </c>
      <c r="B8275" s="13">
        <v>25.119128388430532</v>
      </c>
      <c r="C8275" s="5">
        <f t="shared" si="129"/>
        <v>26.059128388430533</v>
      </c>
      <c r="D8275" t="s">
        <v>10</v>
      </c>
    </row>
    <row r="8276" spans="1:4" x14ac:dyDescent="0.3">
      <c r="A8276" s="12">
        <v>0.94000000000000006</v>
      </c>
      <c r="B8276" s="13">
        <v>28.887831888257956</v>
      </c>
      <c r="C8276" s="5">
        <f t="shared" si="129"/>
        <v>29.827831888257958</v>
      </c>
      <c r="D8276" t="s">
        <v>10</v>
      </c>
    </row>
    <row r="8277" spans="1:4" x14ac:dyDescent="0.3">
      <c r="A8277" s="12">
        <v>0.94000000000000006</v>
      </c>
      <c r="B8277" s="13">
        <v>31.406473561578796</v>
      </c>
      <c r="C8277" s="5">
        <f t="shared" si="129"/>
        <v>32.346473561578797</v>
      </c>
      <c r="D8277" t="s">
        <v>10</v>
      </c>
    </row>
    <row r="8278" spans="1:4" x14ac:dyDescent="0.3">
      <c r="A8278" s="12">
        <v>0.94000000000000006</v>
      </c>
      <c r="B8278" s="13">
        <v>32.710708508051312</v>
      </c>
      <c r="C8278" s="5">
        <f t="shared" si="129"/>
        <v>33.650708508051309</v>
      </c>
      <c r="D8278" t="s">
        <v>10</v>
      </c>
    </row>
    <row r="8279" spans="1:4" x14ac:dyDescent="0.3">
      <c r="A8279" s="12">
        <v>0.94000000000000006</v>
      </c>
      <c r="B8279" s="13">
        <v>33.14819860996019</v>
      </c>
      <c r="C8279" s="5">
        <f t="shared" si="129"/>
        <v>34.088198609960187</v>
      </c>
      <c r="D8279" t="s">
        <v>10</v>
      </c>
    </row>
    <row r="8280" spans="1:4" x14ac:dyDescent="0.3">
      <c r="A8280" s="12">
        <v>0.94000000000000006</v>
      </c>
      <c r="B8280" s="13">
        <v>32.560965344823074</v>
      </c>
      <c r="C8280" s="5">
        <f t="shared" si="129"/>
        <v>33.500965344823072</v>
      </c>
      <c r="D8280" t="s">
        <v>10</v>
      </c>
    </row>
    <row r="8281" spans="1:4" x14ac:dyDescent="0.3">
      <c r="A8281" s="12">
        <v>0.94000000000000006</v>
      </c>
      <c r="B8281" s="13">
        <v>31.206501520035097</v>
      </c>
      <c r="C8281" s="5">
        <f t="shared" si="129"/>
        <v>32.146501520035095</v>
      </c>
      <c r="D8281" t="s">
        <v>10</v>
      </c>
    </row>
    <row r="8282" spans="1:4" x14ac:dyDescent="0.3">
      <c r="A8282" s="14">
        <v>0.94000000000000028</v>
      </c>
      <c r="B8282" s="15">
        <v>23.146082161956141</v>
      </c>
      <c r="C8282" s="5">
        <f t="shared" si="129"/>
        <v>24.086082161956142</v>
      </c>
      <c r="D8282" t="s">
        <v>10</v>
      </c>
    </row>
    <row r="8283" spans="1:4" x14ac:dyDescent="0.3">
      <c r="A8283" s="14">
        <v>0.94000000000000028</v>
      </c>
      <c r="B8283" s="15">
        <v>21.689392077029439</v>
      </c>
      <c r="C8283" s="5">
        <f t="shared" si="129"/>
        <v>22.62939207702944</v>
      </c>
      <c r="D8283" t="s">
        <v>10</v>
      </c>
    </row>
    <row r="8284" spans="1:4" x14ac:dyDescent="0.3">
      <c r="A8284" s="14">
        <v>0.94000000000000028</v>
      </c>
      <c r="B8284" s="15">
        <v>19.935767698938587</v>
      </c>
      <c r="C8284" s="5">
        <f t="shared" si="129"/>
        <v>20.875767698938589</v>
      </c>
      <c r="D8284" t="s">
        <v>10</v>
      </c>
    </row>
    <row r="8285" spans="1:4" x14ac:dyDescent="0.3">
      <c r="A8285" s="14">
        <v>0.94000000000000028</v>
      </c>
      <c r="B8285" s="15">
        <v>17.994510806614969</v>
      </c>
      <c r="C8285" s="5">
        <f t="shared" si="129"/>
        <v>18.93451080661497</v>
      </c>
      <c r="D8285" t="s">
        <v>10</v>
      </c>
    </row>
    <row r="8286" spans="1:4" x14ac:dyDescent="0.3">
      <c r="A8286" s="14">
        <v>0.94000000000000028</v>
      </c>
      <c r="B8286" s="15">
        <v>14.474426545557332</v>
      </c>
      <c r="C8286" s="5">
        <f t="shared" si="129"/>
        <v>15.414426545557331</v>
      </c>
      <c r="D8286" t="s">
        <v>10</v>
      </c>
    </row>
    <row r="8287" spans="1:4" x14ac:dyDescent="0.3">
      <c r="A8287" s="14">
        <v>0.94000000000000028</v>
      </c>
      <c r="B8287" s="15">
        <v>10.797629818305179</v>
      </c>
      <c r="C8287" s="5">
        <f t="shared" si="129"/>
        <v>11.737629818305178</v>
      </c>
      <c r="D8287" t="s">
        <v>10</v>
      </c>
    </row>
    <row r="8288" spans="1:4" x14ac:dyDescent="0.3">
      <c r="A8288" s="14">
        <v>7.391758241758243</v>
      </c>
      <c r="B8288" s="15">
        <v>8.7139917367270527</v>
      </c>
      <c r="C8288" s="5">
        <f t="shared" si="129"/>
        <v>16.105749978485296</v>
      </c>
      <c r="D8288" t="s">
        <v>10</v>
      </c>
    </row>
    <row r="8289" spans="1:4" x14ac:dyDescent="0.3">
      <c r="A8289" s="14">
        <v>11.826813186813187</v>
      </c>
      <c r="B8289" s="15">
        <v>8.1235623343986596</v>
      </c>
      <c r="C8289" s="5">
        <f t="shared" si="129"/>
        <v>19.950375521211846</v>
      </c>
      <c r="D8289" t="s">
        <v>10</v>
      </c>
    </row>
    <row r="8290" spans="1:4" x14ac:dyDescent="0.3">
      <c r="A8290" s="14">
        <v>16.26186813186813</v>
      </c>
      <c r="B8290" s="15">
        <v>10.038653761103056</v>
      </c>
      <c r="C8290" s="5">
        <f t="shared" si="129"/>
        <v>26.300521892971187</v>
      </c>
      <c r="D8290" t="s">
        <v>10</v>
      </c>
    </row>
    <row r="8291" spans="1:4" x14ac:dyDescent="0.3">
      <c r="A8291" s="14">
        <v>16.26186813186813</v>
      </c>
      <c r="B8291" s="15">
        <v>14.809417197204601</v>
      </c>
      <c r="C8291" s="5">
        <f t="shared" si="129"/>
        <v>31.07128532907273</v>
      </c>
      <c r="D8291" t="s">
        <v>10</v>
      </c>
    </row>
    <row r="8292" spans="1:4" x14ac:dyDescent="0.3">
      <c r="A8292" s="14">
        <v>16.26186813186813</v>
      </c>
      <c r="B8292" s="15">
        <v>16.981672880368407</v>
      </c>
      <c r="C8292" s="5">
        <f t="shared" si="129"/>
        <v>33.243541012236534</v>
      </c>
      <c r="D8292" t="s">
        <v>10</v>
      </c>
    </row>
    <row r="8293" spans="1:4" x14ac:dyDescent="0.3">
      <c r="A8293" s="14">
        <v>15.522692307692306</v>
      </c>
      <c r="B8293" s="15">
        <v>18.403738565042929</v>
      </c>
      <c r="C8293" s="5">
        <f t="shared" si="129"/>
        <v>33.926430872735239</v>
      </c>
      <c r="D8293" t="s">
        <v>10</v>
      </c>
    </row>
    <row r="8294" spans="1:4" x14ac:dyDescent="0.3">
      <c r="A8294" s="14">
        <v>15.522692307692306</v>
      </c>
      <c r="B8294" s="15">
        <v>19.84608467184712</v>
      </c>
      <c r="C8294" s="5">
        <f t="shared" si="129"/>
        <v>35.368776979539426</v>
      </c>
      <c r="D8294" t="s">
        <v>10</v>
      </c>
    </row>
    <row r="8295" spans="1:4" x14ac:dyDescent="0.3">
      <c r="A8295" s="14">
        <v>12.565989010989011</v>
      </c>
      <c r="B8295" s="15">
        <v>21.602551668661654</v>
      </c>
      <c r="C8295" s="5">
        <f t="shared" si="129"/>
        <v>34.168540679650661</v>
      </c>
      <c r="D8295" t="s">
        <v>10</v>
      </c>
    </row>
    <row r="8296" spans="1:4" x14ac:dyDescent="0.3">
      <c r="A8296" s="14">
        <v>11.826813186813187</v>
      </c>
      <c r="B8296" s="15">
        <v>23.289087305627287</v>
      </c>
      <c r="C8296" s="5">
        <f t="shared" si="129"/>
        <v>35.115900492440474</v>
      </c>
      <c r="D8296" t="s">
        <v>10</v>
      </c>
    </row>
    <row r="8297" spans="1:4" x14ac:dyDescent="0.3">
      <c r="A8297" s="14">
        <v>15.522692307692306</v>
      </c>
      <c r="B8297" s="15">
        <v>24.971143166228984</v>
      </c>
      <c r="C8297" s="5">
        <f t="shared" si="129"/>
        <v>40.493835473921294</v>
      </c>
      <c r="D8297" t="s">
        <v>10</v>
      </c>
    </row>
    <row r="8298" spans="1:4" x14ac:dyDescent="0.3">
      <c r="A8298" s="14">
        <v>19.957747252747254</v>
      </c>
      <c r="B8298" s="15">
        <v>26.331926144279191</v>
      </c>
      <c r="C8298" s="5">
        <f t="shared" si="129"/>
        <v>46.289673397026448</v>
      </c>
      <c r="D8298" t="s">
        <v>10</v>
      </c>
    </row>
    <row r="8299" spans="1:4" x14ac:dyDescent="0.3">
      <c r="A8299" s="14">
        <v>19.957747252747254</v>
      </c>
      <c r="B8299" s="15">
        <v>26.81002418188309</v>
      </c>
      <c r="C8299" s="5">
        <f t="shared" si="129"/>
        <v>46.767771434630347</v>
      </c>
      <c r="D8299" t="s">
        <v>10</v>
      </c>
    </row>
    <row r="8300" spans="1:4" x14ac:dyDescent="0.3">
      <c r="A8300" s="14">
        <v>14.783516483516486</v>
      </c>
      <c r="B8300" s="15">
        <v>26.335167001269703</v>
      </c>
      <c r="C8300" s="5">
        <f t="shared" si="129"/>
        <v>41.118683484786189</v>
      </c>
      <c r="D8300" t="s">
        <v>10</v>
      </c>
    </row>
    <row r="8301" spans="1:4" x14ac:dyDescent="0.3">
      <c r="A8301" s="14">
        <v>7.391758241758243</v>
      </c>
      <c r="B8301" s="15">
        <v>23.278994242983725</v>
      </c>
      <c r="C8301" s="5">
        <f t="shared" si="129"/>
        <v>30.670752484741968</v>
      </c>
      <c r="D8301" t="s">
        <v>10</v>
      </c>
    </row>
    <row r="8302" spans="1:4" x14ac:dyDescent="0.3">
      <c r="A8302" s="14">
        <v>0.94000000000000028</v>
      </c>
      <c r="B8302" s="15">
        <v>22.42153500293869</v>
      </c>
      <c r="C8302" s="5">
        <f t="shared" si="129"/>
        <v>23.361535002938691</v>
      </c>
      <c r="D8302" t="s">
        <v>10</v>
      </c>
    </row>
    <row r="8303" spans="1:4" x14ac:dyDescent="0.3">
      <c r="A8303" s="14">
        <v>0.94000000000000028</v>
      </c>
      <c r="B8303" s="15">
        <v>22.75412479597453</v>
      </c>
      <c r="C8303" s="5">
        <f t="shared" si="129"/>
        <v>23.694124795974531</v>
      </c>
      <c r="D8303" t="s">
        <v>10</v>
      </c>
    </row>
    <row r="8304" spans="1:4" x14ac:dyDescent="0.3">
      <c r="A8304" s="14">
        <v>0.94000000000000028</v>
      </c>
      <c r="B8304" s="15">
        <v>23.336849185561981</v>
      </c>
      <c r="C8304" s="5">
        <f t="shared" si="129"/>
        <v>24.276849185561982</v>
      </c>
      <c r="D8304" t="s">
        <v>10</v>
      </c>
    </row>
    <row r="8305" spans="1:4" x14ac:dyDescent="0.3">
      <c r="A8305" s="14">
        <v>0.94000000000000028</v>
      </c>
      <c r="B8305" s="15">
        <v>23.616155241846801</v>
      </c>
      <c r="C8305" s="5">
        <f t="shared" si="129"/>
        <v>24.556155241846803</v>
      </c>
      <c r="D8305" t="s">
        <v>10</v>
      </c>
    </row>
    <row r="8306" spans="1:4" x14ac:dyDescent="0.3">
      <c r="A8306" s="14">
        <v>0.94000000000000028</v>
      </c>
      <c r="B8306" s="15">
        <v>23.146082161956141</v>
      </c>
      <c r="C8306" s="5">
        <f t="shared" si="129"/>
        <v>24.086082161956142</v>
      </c>
      <c r="D8306" t="s">
        <v>10</v>
      </c>
    </row>
    <row r="8307" spans="1:4" x14ac:dyDescent="0.3">
      <c r="A8307" s="14">
        <v>0.94000000000000028</v>
      </c>
      <c r="B8307" s="15">
        <v>21.689392077029439</v>
      </c>
      <c r="C8307" s="5">
        <f t="shared" si="129"/>
        <v>22.62939207702944</v>
      </c>
      <c r="D8307" t="s">
        <v>10</v>
      </c>
    </row>
    <row r="8308" spans="1:4" x14ac:dyDescent="0.3">
      <c r="A8308" s="14">
        <v>0.94000000000000028</v>
      </c>
      <c r="B8308" s="15">
        <v>19.935767698938587</v>
      </c>
      <c r="C8308" s="5">
        <f t="shared" si="129"/>
        <v>20.875767698938589</v>
      </c>
      <c r="D8308" t="s">
        <v>10</v>
      </c>
    </row>
    <row r="8309" spans="1:4" x14ac:dyDescent="0.3">
      <c r="A8309" s="14">
        <v>0.94000000000000028</v>
      </c>
      <c r="B8309" s="15">
        <v>17.994510806614969</v>
      </c>
      <c r="C8309" s="5">
        <f t="shared" si="129"/>
        <v>18.93451080661497</v>
      </c>
      <c r="D8309" t="s">
        <v>10</v>
      </c>
    </row>
    <row r="8310" spans="1:4" x14ac:dyDescent="0.3">
      <c r="A8310" s="14">
        <v>0.94000000000000028</v>
      </c>
      <c r="B8310" s="15">
        <v>14.474426545557332</v>
      </c>
      <c r="C8310" s="5">
        <f t="shared" si="129"/>
        <v>15.414426545557331</v>
      </c>
      <c r="D8310" t="s">
        <v>10</v>
      </c>
    </row>
    <row r="8311" spans="1:4" x14ac:dyDescent="0.3">
      <c r="A8311" s="14">
        <v>0.94000000000000028</v>
      </c>
      <c r="B8311" s="15">
        <v>10.797629818305179</v>
      </c>
      <c r="C8311" s="5">
        <f t="shared" si="129"/>
        <v>11.737629818305178</v>
      </c>
      <c r="D8311" t="s">
        <v>10</v>
      </c>
    </row>
    <row r="8312" spans="1:4" x14ac:dyDescent="0.3">
      <c r="A8312" s="14">
        <v>7.391758241758243</v>
      </c>
      <c r="B8312" s="15">
        <v>8.7139917367270527</v>
      </c>
      <c r="C8312" s="5">
        <f t="shared" si="129"/>
        <v>16.105749978485296</v>
      </c>
      <c r="D8312" t="s">
        <v>10</v>
      </c>
    </row>
    <row r="8313" spans="1:4" x14ac:dyDescent="0.3">
      <c r="A8313" s="14">
        <v>11.826813186813187</v>
      </c>
      <c r="B8313" s="15">
        <v>8.1235623343986596</v>
      </c>
      <c r="C8313" s="5">
        <f t="shared" si="129"/>
        <v>19.950375521211846</v>
      </c>
      <c r="D8313" t="s">
        <v>10</v>
      </c>
    </row>
    <row r="8314" spans="1:4" x14ac:dyDescent="0.3">
      <c r="A8314" s="14">
        <v>16.26186813186813</v>
      </c>
      <c r="B8314" s="15">
        <v>10.038653761103056</v>
      </c>
      <c r="C8314" s="5">
        <f t="shared" si="129"/>
        <v>26.300521892971187</v>
      </c>
      <c r="D8314" t="s">
        <v>10</v>
      </c>
    </row>
    <row r="8315" spans="1:4" x14ac:dyDescent="0.3">
      <c r="A8315" s="14">
        <v>16.26186813186813</v>
      </c>
      <c r="B8315" s="15">
        <v>14.809417197204601</v>
      </c>
      <c r="C8315" s="5">
        <f t="shared" si="129"/>
        <v>31.07128532907273</v>
      </c>
      <c r="D8315" t="s">
        <v>10</v>
      </c>
    </row>
    <row r="8316" spans="1:4" x14ac:dyDescent="0.3">
      <c r="A8316" s="14">
        <v>16.26186813186813</v>
      </c>
      <c r="B8316" s="15">
        <v>16.981672880368407</v>
      </c>
      <c r="C8316" s="5">
        <f t="shared" si="129"/>
        <v>33.243541012236534</v>
      </c>
      <c r="D8316" t="s">
        <v>10</v>
      </c>
    </row>
    <row r="8317" spans="1:4" x14ac:dyDescent="0.3">
      <c r="A8317" s="14">
        <v>15.522692307692306</v>
      </c>
      <c r="B8317" s="15">
        <v>18.403738565042929</v>
      </c>
      <c r="C8317" s="5">
        <f t="shared" si="129"/>
        <v>33.926430872735239</v>
      </c>
      <c r="D8317" t="s">
        <v>10</v>
      </c>
    </row>
    <row r="8318" spans="1:4" x14ac:dyDescent="0.3">
      <c r="A8318" s="14">
        <v>15.522692307692306</v>
      </c>
      <c r="B8318" s="15">
        <v>19.84608467184712</v>
      </c>
      <c r="C8318" s="5">
        <f t="shared" si="129"/>
        <v>35.368776979539426</v>
      </c>
      <c r="D8318" t="s">
        <v>10</v>
      </c>
    </row>
    <row r="8319" spans="1:4" x14ac:dyDescent="0.3">
      <c r="A8319" s="14">
        <v>12.565989010989011</v>
      </c>
      <c r="B8319" s="15">
        <v>21.602551668661654</v>
      </c>
      <c r="C8319" s="5">
        <f t="shared" si="129"/>
        <v>34.168540679650661</v>
      </c>
      <c r="D8319" t="s">
        <v>10</v>
      </c>
    </row>
    <row r="8320" spans="1:4" x14ac:dyDescent="0.3">
      <c r="A8320" s="14">
        <v>11.826813186813187</v>
      </c>
      <c r="B8320" s="15">
        <v>23.289087305627287</v>
      </c>
      <c r="C8320" s="5">
        <f t="shared" si="129"/>
        <v>35.115900492440474</v>
      </c>
      <c r="D8320" t="s">
        <v>10</v>
      </c>
    </row>
    <row r="8321" spans="1:4" x14ac:dyDescent="0.3">
      <c r="A8321" s="14">
        <v>15.522692307692306</v>
      </c>
      <c r="B8321" s="15">
        <v>24.971143166228984</v>
      </c>
      <c r="C8321" s="5">
        <f t="shared" si="129"/>
        <v>40.493835473921294</v>
      </c>
      <c r="D8321" t="s">
        <v>10</v>
      </c>
    </row>
    <row r="8322" spans="1:4" x14ac:dyDescent="0.3">
      <c r="A8322" s="14">
        <v>19.957747252747254</v>
      </c>
      <c r="B8322" s="15">
        <v>26.331926144279191</v>
      </c>
      <c r="C8322" s="5">
        <f t="shared" si="129"/>
        <v>46.289673397026448</v>
      </c>
      <c r="D8322" t="s">
        <v>10</v>
      </c>
    </row>
    <row r="8323" spans="1:4" x14ac:dyDescent="0.3">
      <c r="A8323" s="14">
        <v>19.957747252747254</v>
      </c>
      <c r="B8323" s="15">
        <v>26.81002418188309</v>
      </c>
      <c r="C8323" s="5">
        <f t="shared" ref="C8323:C8386" si="130">SUM(A8323:B8323)</f>
        <v>46.767771434630347</v>
      </c>
      <c r="D8323" t="s">
        <v>10</v>
      </c>
    </row>
    <row r="8324" spans="1:4" x14ac:dyDescent="0.3">
      <c r="A8324" s="14">
        <v>14.783516483516486</v>
      </c>
      <c r="B8324" s="15">
        <v>26.335167001269703</v>
      </c>
      <c r="C8324" s="5">
        <f t="shared" si="130"/>
        <v>41.118683484786189</v>
      </c>
      <c r="D8324" t="s">
        <v>10</v>
      </c>
    </row>
    <row r="8325" spans="1:4" x14ac:dyDescent="0.3">
      <c r="A8325" s="14">
        <v>7.391758241758243</v>
      </c>
      <c r="B8325" s="15">
        <v>23.278994242983725</v>
      </c>
      <c r="C8325" s="5">
        <f t="shared" si="130"/>
        <v>30.670752484741968</v>
      </c>
      <c r="D8325" t="s">
        <v>10</v>
      </c>
    </row>
    <row r="8326" spans="1:4" x14ac:dyDescent="0.3">
      <c r="A8326" s="14">
        <v>0.94000000000000028</v>
      </c>
      <c r="B8326" s="15">
        <v>22.42153500293869</v>
      </c>
      <c r="C8326" s="5">
        <f t="shared" si="130"/>
        <v>23.361535002938691</v>
      </c>
      <c r="D8326" t="s">
        <v>10</v>
      </c>
    </row>
    <row r="8327" spans="1:4" x14ac:dyDescent="0.3">
      <c r="A8327" s="14">
        <v>0.94000000000000028</v>
      </c>
      <c r="B8327" s="15">
        <v>22.75412479597453</v>
      </c>
      <c r="C8327" s="5">
        <f t="shared" si="130"/>
        <v>23.694124795974531</v>
      </c>
      <c r="D8327" t="s">
        <v>10</v>
      </c>
    </row>
    <row r="8328" spans="1:4" x14ac:dyDescent="0.3">
      <c r="A8328" s="14">
        <v>0.94000000000000028</v>
      </c>
      <c r="B8328" s="15">
        <v>23.336849185561981</v>
      </c>
      <c r="C8328" s="5">
        <f t="shared" si="130"/>
        <v>24.276849185561982</v>
      </c>
      <c r="D8328" t="s">
        <v>10</v>
      </c>
    </row>
    <row r="8329" spans="1:4" x14ac:dyDescent="0.3">
      <c r="A8329" s="14">
        <v>0.94000000000000028</v>
      </c>
      <c r="B8329" s="15">
        <v>23.616155241846801</v>
      </c>
      <c r="C8329" s="5">
        <f t="shared" si="130"/>
        <v>24.556155241846803</v>
      </c>
      <c r="D8329" t="s">
        <v>10</v>
      </c>
    </row>
    <row r="8330" spans="1:4" x14ac:dyDescent="0.3">
      <c r="A8330" s="14">
        <v>0.94000000000000028</v>
      </c>
      <c r="B8330" s="15">
        <v>23.146082161956141</v>
      </c>
      <c r="C8330" s="5">
        <f t="shared" si="130"/>
        <v>24.086082161956142</v>
      </c>
      <c r="D8330" t="s">
        <v>10</v>
      </c>
    </row>
    <row r="8331" spans="1:4" x14ac:dyDescent="0.3">
      <c r="A8331" s="14">
        <v>0.94000000000000028</v>
      </c>
      <c r="B8331" s="15">
        <v>21.689392077029439</v>
      </c>
      <c r="C8331" s="5">
        <f t="shared" si="130"/>
        <v>22.62939207702944</v>
      </c>
      <c r="D8331" t="s">
        <v>10</v>
      </c>
    </row>
    <row r="8332" spans="1:4" x14ac:dyDescent="0.3">
      <c r="A8332" s="14">
        <v>0.94000000000000028</v>
      </c>
      <c r="B8332" s="15">
        <v>19.935767698938587</v>
      </c>
      <c r="C8332" s="5">
        <f t="shared" si="130"/>
        <v>20.875767698938589</v>
      </c>
      <c r="D8332" t="s">
        <v>10</v>
      </c>
    </row>
    <row r="8333" spans="1:4" x14ac:dyDescent="0.3">
      <c r="A8333" s="14">
        <v>0.94000000000000028</v>
      </c>
      <c r="B8333" s="15">
        <v>17.994510806614969</v>
      </c>
      <c r="C8333" s="5">
        <f t="shared" si="130"/>
        <v>18.93451080661497</v>
      </c>
      <c r="D8333" t="s">
        <v>10</v>
      </c>
    </row>
    <row r="8334" spans="1:4" x14ac:dyDescent="0.3">
      <c r="A8334" s="14">
        <v>0.94000000000000028</v>
      </c>
      <c r="B8334" s="15">
        <v>14.474426545557332</v>
      </c>
      <c r="C8334" s="5">
        <f t="shared" si="130"/>
        <v>15.414426545557331</v>
      </c>
      <c r="D8334" t="s">
        <v>10</v>
      </c>
    </row>
    <row r="8335" spans="1:4" x14ac:dyDescent="0.3">
      <c r="A8335" s="14">
        <v>0.94000000000000028</v>
      </c>
      <c r="B8335" s="15">
        <v>10.797629818305179</v>
      </c>
      <c r="C8335" s="5">
        <f t="shared" si="130"/>
        <v>11.737629818305178</v>
      </c>
      <c r="D8335" t="s">
        <v>10</v>
      </c>
    </row>
    <row r="8336" spans="1:4" x14ac:dyDescent="0.3">
      <c r="A8336" s="14">
        <v>7.391758241758243</v>
      </c>
      <c r="B8336" s="15">
        <v>8.7139917367270527</v>
      </c>
      <c r="C8336" s="5">
        <f t="shared" si="130"/>
        <v>16.105749978485296</v>
      </c>
      <c r="D8336" t="s">
        <v>10</v>
      </c>
    </row>
    <row r="8337" spans="1:4" x14ac:dyDescent="0.3">
      <c r="A8337" s="14">
        <v>11.826813186813187</v>
      </c>
      <c r="B8337" s="15">
        <v>8.1235623343986596</v>
      </c>
      <c r="C8337" s="5">
        <f t="shared" si="130"/>
        <v>19.950375521211846</v>
      </c>
      <c r="D8337" t="s">
        <v>10</v>
      </c>
    </row>
    <row r="8338" spans="1:4" x14ac:dyDescent="0.3">
      <c r="A8338" s="14">
        <v>16.26186813186813</v>
      </c>
      <c r="B8338" s="15">
        <v>10.038653761103056</v>
      </c>
      <c r="C8338" s="5">
        <f t="shared" si="130"/>
        <v>26.300521892971187</v>
      </c>
      <c r="D8338" t="s">
        <v>10</v>
      </c>
    </row>
    <row r="8339" spans="1:4" x14ac:dyDescent="0.3">
      <c r="A8339" s="14">
        <v>16.26186813186813</v>
      </c>
      <c r="B8339" s="15">
        <v>14.809417197204601</v>
      </c>
      <c r="C8339" s="5">
        <f t="shared" si="130"/>
        <v>31.07128532907273</v>
      </c>
      <c r="D8339" t="s">
        <v>10</v>
      </c>
    </row>
    <row r="8340" spans="1:4" x14ac:dyDescent="0.3">
      <c r="A8340" s="14">
        <v>16.26186813186813</v>
      </c>
      <c r="B8340" s="15">
        <v>16.981672880368407</v>
      </c>
      <c r="C8340" s="5">
        <f t="shared" si="130"/>
        <v>33.243541012236534</v>
      </c>
      <c r="D8340" t="s">
        <v>10</v>
      </c>
    </row>
    <row r="8341" spans="1:4" x14ac:dyDescent="0.3">
      <c r="A8341" s="14">
        <v>15.522692307692306</v>
      </c>
      <c r="B8341" s="15">
        <v>18.403738565042929</v>
      </c>
      <c r="C8341" s="5">
        <f t="shared" si="130"/>
        <v>33.926430872735239</v>
      </c>
      <c r="D8341" t="s">
        <v>10</v>
      </c>
    </row>
    <row r="8342" spans="1:4" x14ac:dyDescent="0.3">
      <c r="A8342" s="14">
        <v>15.522692307692306</v>
      </c>
      <c r="B8342" s="15">
        <v>19.84608467184712</v>
      </c>
      <c r="C8342" s="5">
        <f t="shared" si="130"/>
        <v>35.368776979539426</v>
      </c>
      <c r="D8342" t="s">
        <v>10</v>
      </c>
    </row>
    <row r="8343" spans="1:4" x14ac:dyDescent="0.3">
      <c r="A8343" s="14">
        <v>12.565989010989011</v>
      </c>
      <c r="B8343" s="15">
        <v>21.602551668661654</v>
      </c>
      <c r="C8343" s="5">
        <f t="shared" si="130"/>
        <v>34.168540679650661</v>
      </c>
      <c r="D8343" t="s">
        <v>10</v>
      </c>
    </row>
    <row r="8344" spans="1:4" x14ac:dyDescent="0.3">
      <c r="A8344" s="14">
        <v>11.826813186813187</v>
      </c>
      <c r="B8344" s="15">
        <v>23.289087305627287</v>
      </c>
      <c r="C8344" s="5">
        <f t="shared" si="130"/>
        <v>35.115900492440474</v>
      </c>
      <c r="D8344" t="s">
        <v>10</v>
      </c>
    </row>
    <row r="8345" spans="1:4" x14ac:dyDescent="0.3">
      <c r="A8345" s="14">
        <v>15.522692307692306</v>
      </c>
      <c r="B8345" s="15">
        <v>24.971143166228984</v>
      </c>
      <c r="C8345" s="5">
        <f t="shared" si="130"/>
        <v>40.493835473921294</v>
      </c>
      <c r="D8345" t="s">
        <v>10</v>
      </c>
    </row>
    <row r="8346" spans="1:4" x14ac:dyDescent="0.3">
      <c r="A8346" s="14">
        <v>19.957747252747254</v>
      </c>
      <c r="B8346" s="15">
        <v>26.331926144279191</v>
      </c>
      <c r="C8346" s="5">
        <f t="shared" si="130"/>
        <v>46.289673397026448</v>
      </c>
      <c r="D8346" t="s">
        <v>10</v>
      </c>
    </row>
    <row r="8347" spans="1:4" x14ac:dyDescent="0.3">
      <c r="A8347" s="14">
        <v>19.957747252747254</v>
      </c>
      <c r="B8347" s="15">
        <v>26.81002418188309</v>
      </c>
      <c r="C8347" s="5">
        <f t="shared" si="130"/>
        <v>46.767771434630347</v>
      </c>
      <c r="D8347" t="s">
        <v>10</v>
      </c>
    </row>
    <row r="8348" spans="1:4" x14ac:dyDescent="0.3">
      <c r="A8348" s="14">
        <v>14.783516483516486</v>
      </c>
      <c r="B8348" s="15">
        <v>26.335167001269703</v>
      </c>
      <c r="C8348" s="5">
        <f t="shared" si="130"/>
        <v>41.118683484786189</v>
      </c>
      <c r="D8348" t="s">
        <v>10</v>
      </c>
    </row>
    <row r="8349" spans="1:4" x14ac:dyDescent="0.3">
      <c r="A8349" s="14">
        <v>7.391758241758243</v>
      </c>
      <c r="B8349" s="15">
        <v>23.278994242983725</v>
      </c>
      <c r="C8349" s="5">
        <f t="shared" si="130"/>
        <v>30.670752484741968</v>
      </c>
      <c r="D8349" t="s">
        <v>10</v>
      </c>
    </row>
    <row r="8350" spans="1:4" x14ac:dyDescent="0.3">
      <c r="A8350" s="14">
        <v>0.94000000000000028</v>
      </c>
      <c r="B8350" s="15">
        <v>22.42153500293869</v>
      </c>
      <c r="C8350" s="5">
        <f t="shared" si="130"/>
        <v>23.361535002938691</v>
      </c>
      <c r="D8350" t="s">
        <v>10</v>
      </c>
    </row>
    <row r="8351" spans="1:4" x14ac:dyDescent="0.3">
      <c r="A8351" s="14">
        <v>0.94000000000000028</v>
      </c>
      <c r="B8351" s="15">
        <v>22.75412479597453</v>
      </c>
      <c r="C8351" s="5">
        <f t="shared" si="130"/>
        <v>23.694124795974531</v>
      </c>
      <c r="D8351" t="s">
        <v>10</v>
      </c>
    </row>
    <row r="8352" spans="1:4" x14ac:dyDescent="0.3">
      <c r="A8352" s="14">
        <v>0.94000000000000028</v>
      </c>
      <c r="B8352" s="15">
        <v>23.336849185561981</v>
      </c>
      <c r="C8352" s="5">
        <f t="shared" si="130"/>
        <v>24.276849185561982</v>
      </c>
      <c r="D8352" t="s">
        <v>10</v>
      </c>
    </row>
    <row r="8353" spans="1:4" x14ac:dyDescent="0.3">
      <c r="A8353" s="14">
        <v>0.94000000000000028</v>
      </c>
      <c r="B8353" s="15">
        <v>23.616155241846801</v>
      </c>
      <c r="C8353" s="5">
        <f t="shared" si="130"/>
        <v>24.556155241846803</v>
      </c>
      <c r="D8353" t="s">
        <v>10</v>
      </c>
    </row>
    <row r="8354" spans="1:4" x14ac:dyDescent="0.3">
      <c r="A8354" s="14">
        <v>0.94000000000000028</v>
      </c>
      <c r="B8354" s="15">
        <v>23.146082161956141</v>
      </c>
      <c r="C8354" s="5">
        <f t="shared" si="130"/>
        <v>24.086082161956142</v>
      </c>
      <c r="D8354" t="s">
        <v>10</v>
      </c>
    </row>
    <row r="8355" spans="1:4" x14ac:dyDescent="0.3">
      <c r="A8355" s="14">
        <v>0.94000000000000028</v>
      </c>
      <c r="B8355" s="15">
        <v>21.689392077029439</v>
      </c>
      <c r="C8355" s="5">
        <f t="shared" si="130"/>
        <v>22.62939207702944</v>
      </c>
      <c r="D8355" t="s">
        <v>10</v>
      </c>
    </row>
    <row r="8356" spans="1:4" x14ac:dyDescent="0.3">
      <c r="A8356" s="14">
        <v>0.94000000000000028</v>
      </c>
      <c r="B8356" s="15">
        <v>19.935767698938587</v>
      </c>
      <c r="C8356" s="5">
        <f t="shared" si="130"/>
        <v>20.875767698938589</v>
      </c>
      <c r="D8356" t="s">
        <v>10</v>
      </c>
    </row>
    <row r="8357" spans="1:4" x14ac:dyDescent="0.3">
      <c r="A8357" s="14">
        <v>0.94000000000000028</v>
      </c>
      <c r="B8357" s="15">
        <v>17.994510806614969</v>
      </c>
      <c r="C8357" s="5">
        <f t="shared" si="130"/>
        <v>18.93451080661497</v>
      </c>
      <c r="D8357" t="s">
        <v>10</v>
      </c>
    </row>
    <row r="8358" spans="1:4" x14ac:dyDescent="0.3">
      <c r="A8358" s="14">
        <v>0.94000000000000028</v>
      </c>
      <c r="B8358" s="15">
        <v>14.474426545557332</v>
      </c>
      <c r="C8358" s="5">
        <f t="shared" si="130"/>
        <v>15.414426545557331</v>
      </c>
      <c r="D8358" t="s">
        <v>10</v>
      </c>
    </row>
    <row r="8359" spans="1:4" x14ac:dyDescent="0.3">
      <c r="A8359" s="14">
        <v>0.94000000000000028</v>
      </c>
      <c r="B8359" s="15">
        <v>10.797629818305179</v>
      </c>
      <c r="C8359" s="5">
        <f t="shared" si="130"/>
        <v>11.737629818305178</v>
      </c>
      <c r="D8359" t="s">
        <v>10</v>
      </c>
    </row>
    <row r="8360" spans="1:4" x14ac:dyDescent="0.3">
      <c r="A8360" s="14">
        <v>7.391758241758243</v>
      </c>
      <c r="B8360" s="15">
        <v>8.7139917367270527</v>
      </c>
      <c r="C8360" s="5">
        <f t="shared" si="130"/>
        <v>16.105749978485296</v>
      </c>
      <c r="D8360" t="s">
        <v>10</v>
      </c>
    </row>
    <row r="8361" spans="1:4" x14ac:dyDescent="0.3">
      <c r="A8361" s="14">
        <v>11.826813186813187</v>
      </c>
      <c r="B8361" s="15">
        <v>8.1235623343986596</v>
      </c>
      <c r="C8361" s="5">
        <f t="shared" si="130"/>
        <v>19.950375521211846</v>
      </c>
      <c r="D8361" t="s">
        <v>10</v>
      </c>
    </row>
    <row r="8362" spans="1:4" x14ac:dyDescent="0.3">
      <c r="A8362" s="14">
        <v>16.26186813186813</v>
      </c>
      <c r="B8362" s="15">
        <v>10.038653761103056</v>
      </c>
      <c r="C8362" s="5">
        <f t="shared" si="130"/>
        <v>26.300521892971187</v>
      </c>
      <c r="D8362" t="s">
        <v>10</v>
      </c>
    </row>
    <row r="8363" spans="1:4" x14ac:dyDescent="0.3">
      <c r="A8363" s="14">
        <v>16.26186813186813</v>
      </c>
      <c r="B8363" s="15">
        <v>14.809417197204601</v>
      </c>
      <c r="C8363" s="5">
        <f t="shared" si="130"/>
        <v>31.07128532907273</v>
      </c>
      <c r="D8363" t="s">
        <v>10</v>
      </c>
    </row>
    <row r="8364" spans="1:4" x14ac:dyDescent="0.3">
      <c r="A8364" s="14">
        <v>16.26186813186813</v>
      </c>
      <c r="B8364" s="15">
        <v>16.981672880368407</v>
      </c>
      <c r="C8364" s="5">
        <f t="shared" si="130"/>
        <v>33.243541012236534</v>
      </c>
      <c r="D8364" t="s">
        <v>10</v>
      </c>
    </row>
    <row r="8365" spans="1:4" x14ac:dyDescent="0.3">
      <c r="A8365" s="14">
        <v>15.522692307692306</v>
      </c>
      <c r="B8365" s="15">
        <v>18.403738565042929</v>
      </c>
      <c r="C8365" s="5">
        <f t="shared" si="130"/>
        <v>33.926430872735239</v>
      </c>
      <c r="D8365" t="s">
        <v>10</v>
      </c>
    </row>
    <row r="8366" spans="1:4" x14ac:dyDescent="0.3">
      <c r="A8366" s="14">
        <v>15.522692307692306</v>
      </c>
      <c r="B8366" s="15">
        <v>19.84608467184712</v>
      </c>
      <c r="C8366" s="5">
        <f t="shared" si="130"/>
        <v>35.368776979539426</v>
      </c>
      <c r="D8366" t="s">
        <v>10</v>
      </c>
    </row>
    <row r="8367" spans="1:4" x14ac:dyDescent="0.3">
      <c r="A8367" s="14">
        <v>12.565989010989011</v>
      </c>
      <c r="B8367" s="15">
        <v>21.602551668661654</v>
      </c>
      <c r="C8367" s="5">
        <f t="shared" si="130"/>
        <v>34.168540679650661</v>
      </c>
      <c r="D8367" t="s">
        <v>10</v>
      </c>
    </row>
    <row r="8368" spans="1:4" x14ac:dyDescent="0.3">
      <c r="A8368" s="14">
        <v>11.826813186813187</v>
      </c>
      <c r="B8368" s="15">
        <v>23.289087305627287</v>
      </c>
      <c r="C8368" s="5">
        <f t="shared" si="130"/>
        <v>35.115900492440474</v>
      </c>
      <c r="D8368" t="s">
        <v>10</v>
      </c>
    </row>
    <row r="8369" spans="1:4" x14ac:dyDescent="0.3">
      <c r="A8369" s="14">
        <v>15.522692307692306</v>
      </c>
      <c r="B8369" s="15">
        <v>24.971143166228984</v>
      </c>
      <c r="C8369" s="5">
        <f t="shared" si="130"/>
        <v>40.493835473921294</v>
      </c>
      <c r="D8369" t="s">
        <v>10</v>
      </c>
    </row>
    <row r="8370" spans="1:4" x14ac:dyDescent="0.3">
      <c r="A8370" s="14">
        <v>19.957747252747254</v>
      </c>
      <c r="B8370" s="15">
        <v>26.331926144279191</v>
      </c>
      <c r="C8370" s="5">
        <f t="shared" si="130"/>
        <v>46.289673397026448</v>
      </c>
      <c r="D8370" t="s">
        <v>10</v>
      </c>
    </row>
    <row r="8371" spans="1:4" x14ac:dyDescent="0.3">
      <c r="A8371" s="14">
        <v>19.957747252747254</v>
      </c>
      <c r="B8371" s="15">
        <v>26.81002418188309</v>
      </c>
      <c r="C8371" s="5">
        <f t="shared" si="130"/>
        <v>46.767771434630347</v>
      </c>
      <c r="D8371" t="s">
        <v>10</v>
      </c>
    </row>
    <row r="8372" spans="1:4" x14ac:dyDescent="0.3">
      <c r="A8372" s="14">
        <v>14.783516483516486</v>
      </c>
      <c r="B8372" s="15">
        <v>26.335167001269703</v>
      </c>
      <c r="C8372" s="5">
        <f t="shared" si="130"/>
        <v>41.118683484786189</v>
      </c>
      <c r="D8372" t="s">
        <v>10</v>
      </c>
    </row>
    <row r="8373" spans="1:4" x14ac:dyDescent="0.3">
      <c r="A8373" s="14">
        <v>7.391758241758243</v>
      </c>
      <c r="B8373" s="15">
        <v>23.278994242983725</v>
      </c>
      <c r="C8373" s="5">
        <f t="shared" si="130"/>
        <v>30.670752484741968</v>
      </c>
      <c r="D8373" t="s">
        <v>10</v>
      </c>
    </row>
    <row r="8374" spans="1:4" x14ac:dyDescent="0.3">
      <c r="A8374" s="14">
        <v>0.94000000000000028</v>
      </c>
      <c r="B8374" s="15">
        <v>22.42153500293869</v>
      </c>
      <c r="C8374" s="5">
        <f t="shared" si="130"/>
        <v>23.361535002938691</v>
      </c>
      <c r="D8374" t="s">
        <v>10</v>
      </c>
    </row>
    <row r="8375" spans="1:4" x14ac:dyDescent="0.3">
      <c r="A8375" s="14">
        <v>0.94000000000000028</v>
      </c>
      <c r="B8375" s="15">
        <v>22.75412479597453</v>
      </c>
      <c r="C8375" s="5">
        <f t="shared" si="130"/>
        <v>23.694124795974531</v>
      </c>
      <c r="D8375" t="s">
        <v>10</v>
      </c>
    </row>
    <row r="8376" spans="1:4" x14ac:dyDescent="0.3">
      <c r="A8376" s="14">
        <v>0.94000000000000028</v>
      </c>
      <c r="B8376" s="15">
        <v>23.336849185561981</v>
      </c>
      <c r="C8376" s="5">
        <f t="shared" si="130"/>
        <v>24.276849185561982</v>
      </c>
      <c r="D8376" t="s">
        <v>10</v>
      </c>
    </row>
    <row r="8377" spans="1:4" x14ac:dyDescent="0.3">
      <c r="A8377" s="14">
        <v>0.94000000000000028</v>
      </c>
      <c r="B8377" s="15">
        <v>23.616155241846801</v>
      </c>
      <c r="C8377" s="5">
        <f t="shared" si="130"/>
        <v>24.556155241846803</v>
      </c>
      <c r="D8377" t="s">
        <v>10</v>
      </c>
    </row>
    <row r="8378" spans="1:4" x14ac:dyDescent="0.3">
      <c r="A8378" s="14">
        <v>0.94000000000000028</v>
      </c>
      <c r="B8378" s="15">
        <v>23.146082161956141</v>
      </c>
      <c r="C8378" s="5">
        <f t="shared" si="130"/>
        <v>24.086082161956142</v>
      </c>
      <c r="D8378" t="s">
        <v>10</v>
      </c>
    </row>
    <row r="8379" spans="1:4" x14ac:dyDescent="0.3">
      <c r="A8379" s="14">
        <v>0.94000000000000028</v>
      </c>
      <c r="B8379" s="15">
        <v>21.689392077029439</v>
      </c>
      <c r="C8379" s="5">
        <f t="shared" si="130"/>
        <v>22.62939207702944</v>
      </c>
      <c r="D8379" t="s">
        <v>10</v>
      </c>
    </row>
    <row r="8380" spans="1:4" x14ac:dyDescent="0.3">
      <c r="A8380" s="14">
        <v>0.94000000000000028</v>
      </c>
      <c r="B8380" s="15">
        <v>19.935767698938587</v>
      </c>
      <c r="C8380" s="5">
        <f t="shared" si="130"/>
        <v>20.875767698938589</v>
      </c>
      <c r="D8380" t="s">
        <v>10</v>
      </c>
    </row>
    <row r="8381" spans="1:4" x14ac:dyDescent="0.3">
      <c r="A8381" s="14">
        <v>0.94000000000000028</v>
      </c>
      <c r="B8381" s="15">
        <v>17.994510806614969</v>
      </c>
      <c r="C8381" s="5">
        <f t="shared" si="130"/>
        <v>18.93451080661497</v>
      </c>
      <c r="D8381" t="s">
        <v>10</v>
      </c>
    </row>
    <row r="8382" spans="1:4" x14ac:dyDescent="0.3">
      <c r="A8382" s="14">
        <v>0.94000000000000028</v>
      </c>
      <c r="B8382" s="15">
        <v>14.474426545557332</v>
      </c>
      <c r="C8382" s="5">
        <f t="shared" si="130"/>
        <v>15.414426545557331</v>
      </c>
      <c r="D8382" t="s">
        <v>10</v>
      </c>
    </row>
    <row r="8383" spans="1:4" x14ac:dyDescent="0.3">
      <c r="A8383" s="14">
        <v>0.94000000000000028</v>
      </c>
      <c r="B8383" s="15">
        <v>10.797629818305179</v>
      </c>
      <c r="C8383" s="5">
        <f t="shared" si="130"/>
        <v>11.737629818305178</v>
      </c>
      <c r="D8383" t="s">
        <v>10</v>
      </c>
    </row>
    <row r="8384" spans="1:4" x14ac:dyDescent="0.3">
      <c r="A8384" s="14">
        <v>7.391758241758243</v>
      </c>
      <c r="B8384" s="15">
        <v>8.7139917367270527</v>
      </c>
      <c r="C8384" s="5">
        <f t="shared" si="130"/>
        <v>16.105749978485296</v>
      </c>
      <c r="D8384" t="s">
        <v>10</v>
      </c>
    </row>
    <row r="8385" spans="1:4" x14ac:dyDescent="0.3">
      <c r="A8385" s="14">
        <v>11.826813186813187</v>
      </c>
      <c r="B8385" s="15">
        <v>8.1235623343986596</v>
      </c>
      <c r="C8385" s="5">
        <f t="shared" si="130"/>
        <v>19.950375521211846</v>
      </c>
      <c r="D8385" t="s">
        <v>10</v>
      </c>
    </row>
    <row r="8386" spans="1:4" x14ac:dyDescent="0.3">
      <c r="A8386" s="14">
        <v>16.26186813186813</v>
      </c>
      <c r="B8386" s="15">
        <v>10.038653761103056</v>
      </c>
      <c r="C8386" s="5">
        <f t="shared" si="130"/>
        <v>26.300521892971187</v>
      </c>
      <c r="D8386" t="s">
        <v>10</v>
      </c>
    </row>
    <row r="8387" spans="1:4" x14ac:dyDescent="0.3">
      <c r="A8387" s="14">
        <v>16.26186813186813</v>
      </c>
      <c r="B8387" s="15">
        <v>14.809417197204601</v>
      </c>
      <c r="C8387" s="5">
        <f t="shared" ref="C8387:C8450" si="131">SUM(A8387:B8387)</f>
        <v>31.07128532907273</v>
      </c>
      <c r="D8387" t="s">
        <v>10</v>
      </c>
    </row>
    <row r="8388" spans="1:4" x14ac:dyDescent="0.3">
      <c r="A8388" s="14">
        <v>16.26186813186813</v>
      </c>
      <c r="B8388" s="15">
        <v>16.981672880368407</v>
      </c>
      <c r="C8388" s="5">
        <f t="shared" si="131"/>
        <v>33.243541012236534</v>
      </c>
      <c r="D8388" t="s">
        <v>10</v>
      </c>
    </row>
    <row r="8389" spans="1:4" x14ac:dyDescent="0.3">
      <c r="A8389" s="14">
        <v>15.522692307692306</v>
      </c>
      <c r="B8389" s="15">
        <v>18.403738565042929</v>
      </c>
      <c r="C8389" s="5">
        <f t="shared" si="131"/>
        <v>33.926430872735239</v>
      </c>
      <c r="D8389" t="s">
        <v>10</v>
      </c>
    </row>
    <row r="8390" spans="1:4" x14ac:dyDescent="0.3">
      <c r="A8390" s="14">
        <v>15.522692307692306</v>
      </c>
      <c r="B8390" s="15">
        <v>19.84608467184712</v>
      </c>
      <c r="C8390" s="5">
        <f t="shared" si="131"/>
        <v>35.368776979539426</v>
      </c>
      <c r="D8390" t="s">
        <v>10</v>
      </c>
    </row>
    <row r="8391" spans="1:4" x14ac:dyDescent="0.3">
      <c r="A8391" s="14">
        <v>12.565989010989011</v>
      </c>
      <c r="B8391" s="15">
        <v>21.602551668661654</v>
      </c>
      <c r="C8391" s="5">
        <f t="shared" si="131"/>
        <v>34.168540679650661</v>
      </c>
      <c r="D8391" t="s">
        <v>10</v>
      </c>
    </row>
    <row r="8392" spans="1:4" x14ac:dyDescent="0.3">
      <c r="A8392" s="14">
        <v>11.826813186813187</v>
      </c>
      <c r="B8392" s="15">
        <v>23.289087305627287</v>
      </c>
      <c r="C8392" s="5">
        <f t="shared" si="131"/>
        <v>35.115900492440474</v>
      </c>
      <c r="D8392" t="s">
        <v>10</v>
      </c>
    </row>
    <row r="8393" spans="1:4" x14ac:dyDescent="0.3">
      <c r="A8393" s="14">
        <v>15.522692307692306</v>
      </c>
      <c r="B8393" s="15">
        <v>24.971143166228984</v>
      </c>
      <c r="C8393" s="5">
        <f t="shared" si="131"/>
        <v>40.493835473921294</v>
      </c>
      <c r="D8393" t="s">
        <v>10</v>
      </c>
    </row>
    <row r="8394" spans="1:4" x14ac:dyDescent="0.3">
      <c r="A8394" s="14">
        <v>19.957747252747254</v>
      </c>
      <c r="B8394" s="15">
        <v>26.331926144279191</v>
      </c>
      <c r="C8394" s="5">
        <f t="shared" si="131"/>
        <v>46.289673397026448</v>
      </c>
      <c r="D8394" t="s">
        <v>10</v>
      </c>
    </row>
    <row r="8395" spans="1:4" x14ac:dyDescent="0.3">
      <c r="A8395" s="14">
        <v>19.957747252747254</v>
      </c>
      <c r="B8395" s="15">
        <v>26.81002418188309</v>
      </c>
      <c r="C8395" s="5">
        <f t="shared" si="131"/>
        <v>46.767771434630347</v>
      </c>
      <c r="D8395" t="s">
        <v>10</v>
      </c>
    </row>
    <row r="8396" spans="1:4" x14ac:dyDescent="0.3">
      <c r="A8396" s="14">
        <v>14.783516483516486</v>
      </c>
      <c r="B8396" s="15">
        <v>26.335167001269703</v>
      </c>
      <c r="C8396" s="5">
        <f t="shared" si="131"/>
        <v>41.118683484786189</v>
      </c>
      <c r="D8396" t="s">
        <v>10</v>
      </c>
    </row>
    <row r="8397" spans="1:4" x14ac:dyDescent="0.3">
      <c r="A8397" s="14">
        <v>7.391758241758243</v>
      </c>
      <c r="B8397" s="15">
        <v>23.278994242983725</v>
      </c>
      <c r="C8397" s="5">
        <f t="shared" si="131"/>
        <v>30.670752484741968</v>
      </c>
      <c r="D8397" t="s">
        <v>10</v>
      </c>
    </row>
    <row r="8398" spans="1:4" x14ac:dyDescent="0.3">
      <c r="A8398" s="14">
        <v>0.94000000000000028</v>
      </c>
      <c r="B8398" s="15">
        <v>22.42153500293869</v>
      </c>
      <c r="C8398" s="5">
        <f t="shared" si="131"/>
        <v>23.361535002938691</v>
      </c>
      <c r="D8398" t="s">
        <v>10</v>
      </c>
    </row>
    <row r="8399" spans="1:4" x14ac:dyDescent="0.3">
      <c r="A8399" s="14">
        <v>0.94000000000000028</v>
      </c>
      <c r="B8399" s="15">
        <v>22.75412479597453</v>
      </c>
      <c r="C8399" s="5">
        <f t="shared" si="131"/>
        <v>23.694124795974531</v>
      </c>
      <c r="D8399" t="s">
        <v>10</v>
      </c>
    </row>
    <row r="8400" spans="1:4" x14ac:dyDescent="0.3">
      <c r="A8400" s="14">
        <v>0.94000000000000028</v>
      </c>
      <c r="B8400" s="15">
        <v>23.336849185561981</v>
      </c>
      <c r="C8400" s="5">
        <f t="shared" si="131"/>
        <v>24.276849185561982</v>
      </c>
      <c r="D8400" t="s">
        <v>10</v>
      </c>
    </row>
    <row r="8401" spans="1:4" x14ac:dyDescent="0.3">
      <c r="A8401" s="14">
        <v>0.94000000000000028</v>
      </c>
      <c r="B8401" s="15">
        <v>23.616155241846801</v>
      </c>
      <c r="C8401" s="5">
        <f t="shared" si="131"/>
        <v>24.556155241846803</v>
      </c>
      <c r="D8401" t="s">
        <v>10</v>
      </c>
    </row>
    <row r="8402" spans="1:4" x14ac:dyDescent="0.3">
      <c r="A8402" s="12">
        <v>0.94000000000000006</v>
      </c>
      <c r="B8402" s="13">
        <v>29.30645584747192</v>
      </c>
      <c r="C8402" s="5">
        <f t="shared" si="131"/>
        <v>30.246455847471921</v>
      </c>
      <c r="D8402" t="s">
        <v>10</v>
      </c>
    </row>
    <row r="8403" spans="1:4" x14ac:dyDescent="0.3">
      <c r="A8403" s="12">
        <v>0.94000000000000006</v>
      </c>
      <c r="B8403" s="13">
        <v>27.209118141213224</v>
      </c>
      <c r="C8403" s="5">
        <f t="shared" si="131"/>
        <v>28.149118141213226</v>
      </c>
      <c r="D8403" t="s">
        <v>10</v>
      </c>
    </row>
    <row r="8404" spans="1:4" x14ac:dyDescent="0.3">
      <c r="A8404" s="12">
        <v>0.94000000000000006</v>
      </c>
      <c r="B8404" s="13">
        <v>24.270696892881542</v>
      </c>
      <c r="C8404" s="5">
        <f t="shared" si="131"/>
        <v>25.210696892881543</v>
      </c>
      <c r="D8404" t="s">
        <v>10</v>
      </c>
    </row>
    <row r="8405" spans="1:4" x14ac:dyDescent="0.3">
      <c r="A8405" s="12">
        <v>0.94000000000000006</v>
      </c>
      <c r="B8405" s="13">
        <v>20.501654275040437</v>
      </c>
      <c r="C8405" s="5">
        <f t="shared" si="131"/>
        <v>21.441654275040438</v>
      </c>
      <c r="D8405" t="s">
        <v>10</v>
      </c>
    </row>
    <row r="8406" spans="1:4" x14ac:dyDescent="0.3">
      <c r="A8406" s="12">
        <v>0.94000000000000006</v>
      </c>
      <c r="B8406" s="13">
        <v>16.578839650440027</v>
      </c>
      <c r="C8406" s="5">
        <f t="shared" si="131"/>
        <v>17.518839650440029</v>
      </c>
      <c r="D8406" t="s">
        <v>10</v>
      </c>
    </row>
    <row r="8407" spans="1:4" x14ac:dyDescent="0.3">
      <c r="A8407" s="12">
        <v>0.94000000000000006</v>
      </c>
      <c r="B8407" s="13">
        <v>13.401369828430429</v>
      </c>
      <c r="C8407" s="5">
        <f t="shared" si="131"/>
        <v>14.341369828430429</v>
      </c>
      <c r="D8407" t="s">
        <v>10</v>
      </c>
    </row>
    <row r="8408" spans="1:4" x14ac:dyDescent="0.3">
      <c r="A8408" s="12">
        <v>0.94000000000000006</v>
      </c>
      <c r="B8408" s="13">
        <v>10.727261990410534</v>
      </c>
      <c r="C8408" s="5">
        <f t="shared" si="131"/>
        <v>11.667261990410534</v>
      </c>
      <c r="D8408" t="s">
        <v>10</v>
      </c>
    </row>
    <row r="8409" spans="1:4" x14ac:dyDescent="0.3">
      <c r="A8409" s="12">
        <v>0.94000000000000006</v>
      </c>
      <c r="B8409" s="13">
        <v>8.2269603542291403</v>
      </c>
      <c r="C8409" s="5">
        <f t="shared" si="131"/>
        <v>9.1669603542291398</v>
      </c>
      <c r="D8409" t="s">
        <v>10</v>
      </c>
    </row>
    <row r="8410" spans="1:4" x14ac:dyDescent="0.3">
      <c r="A8410" s="12">
        <v>0.94000000000000006</v>
      </c>
      <c r="B8410" s="13">
        <v>6.2562184140255912</v>
      </c>
      <c r="C8410" s="5">
        <f t="shared" si="131"/>
        <v>7.1962184140255916</v>
      </c>
      <c r="D8410" t="s">
        <v>10</v>
      </c>
    </row>
    <row r="8411" spans="1:4" x14ac:dyDescent="0.3">
      <c r="A8411" s="12">
        <v>0.94000000000000006</v>
      </c>
      <c r="B8411" s="13">
        <v>5.0900031509444821</v>
      </c>
      <c r="C8411" s="5">
        <f t="shared" si="131"/>
        <v>6.0300031509444825</v>
      </c>
      <c r="D8411" t="s">
        <v>10</v>
      </c>
    </row>
    <row r="8412" spans="1:4" x14ac:dyDescent="0.3">
      <c r="A8412" s="12">
        <v>0.94000000000000006</v>
      </c>
      <c r="B8412" s="13">
        <v>5.1244618285953205</v>
      </c>
      <c r="C8412" s="5">
        <f t="shared" si="131"/>
        <v>6.0644618285953209</v>
      </c>
      <c r="D8412" t="s">
        <v>10</v>
      </c>
    </row>
    <row r="8413" spans="1:4" x14ac:dyDescent="0.3">
      <c r="A8413" s="12">
        <v>0.94000000000000006</v>
      </c>
      <c r="B8413" s="13">
        <v>6.0221968814835289</v>
      </c>
      <c r="C8413" s="5">
        <f t="shared" si="131"/>
        <v>6.9621968814835293</v>
      </c>
      <c r="D8413" t="s">
        <v>10</v>
      </c>
    </row>
    <row r="8414" spans="1:4" x14ac:dyDescent="0.3">
      <c r="A8414" s="12">
        <v>0.94000000000000006</v>
      </c>
      <c r="B8414" s="13">
        <v>8.2704311157523112</v>
      </c>
      <c r="C8414" s="5">
        <f t="shared" si="131"/>
        <v>9.2104311157523107</v>
      </c>
      <c r="D8414" t="s">
        <v>10</v>
      </c>
    </row>
    <row r="8415" spans="1:4" x14ac:dyDescent="0.3">
      <c r="A8415" s="12">
        <v>0.94000000000000006</v>
      </c>
      <c r="B8415" s="13">
        <v>11.280231596315655</v>
      </c>
      <c r="C8415" s="5">
        <f t="shared" si="131"/>
        <v>12.220231596315655</v>
      </c>
      <c r="D8415" t="s">
        <v>10</v>
      </c>
    </row>
    <row r="8416" spans="1:4" x14ac:dyDescent="0.3">
      <c r="A8416" s="12">
        <v>0.94000000000000006</v>
      </c>
      <c r="B8416" s="13">
        <v>14.454930878215668</v>
      </c>
      <c r="C8416" s="5">
        <f t="shared" si="131"/>
        <v>15.394930878215668</v>
      </c>
      <c r="D8416" t="s">
        <v>10</v>
      </c>
    </row>
    <row r="8417" spans="1:4" x14ac:dyDescent="0.3">
      <c r="A8417" s="12">
        <v>0.94000000000000006</v>
      </c>
      <c r="B8417" s="13">
        <v>17.736088893156293</v>
      </c>
      <c r="C8417" s="5">
        <f t="shared" si="131"/>
        <v>18.676088893156294</v>
      </c>
      <c r="D8417" t="s">
        <v>10</v>
      </c>
    </row>
    <row r="8418" spans="1:4" x14ac:dyDescent="0.3">
      <c r="A8418" s="12">
        <v>0.94000000000000006</v>
      </c>
      <c r="B8418" s="13">
        <v>21.19912284189256</v>
      </c>
      <c r="C8418" s="5">
        <f t="shared" si="131"/>
        <v>22.139122841892561</v>
      </c>
      <c r="D8418" t="s">
        <v>10</v>
      </c>
    </row>
    <row r="8419" spans="1:4" x14ac:dyDescent="0.3">
      <c r="A8419" s="12">
        <v>0.94000000000000006</v>
      </c>
      <c r="B8419" s="13">
        <v>25.119128388430532</v>
      </c>
      <c r="C8419" s="5">
        <f t="shared" si="131"/>
        <v>26.059128388430533</v>
      </c>
      <c r="D8419" t="s">
        <v>10</v>
      </c>
    </row>
    <row r="8420" spans="1:4" x14ac:dyDescent="0.3">
      <c r="A8420" s="12">
        <v>0.94000000000000006</v>
      </c>
      <c r="B8420" s="13">
        <v>28.887831888257956</v>
      </c>
      <c r="C8420" s="5">
        <f t="shared" si="131"/>
        <v>29.827831888257958</v>
      </c>
      <c r="D8420" t="s">
        <v>10</v>
      </c>
    </row>
    <row r="8421" spans="1:4" x14ac:dyDescent="0.3">
      <c r="A8421" s="12">
        <v>0.94000000000000006</v>
      </c>
      <c r="B8421" s="13">
        <v>31.406473561578796</v>
      </c>
      <c r="C8421" s="5">
        <f t="shared" si="131"/>
        <v>32.346473561578797</v>
      </c>
      <c r="D8421" t="s">
        <v>10</v>
      </c>
    </row>
    <row r="8422" spans="1:4" x14ac:dyDescent="0.3">
      <c r="A8422" s="12">
        <v>0.94000000000000006</v>
      </c>
      <c r="B8422" s="13">
        <v>32.710708508051312</v>
      </c>
      <c r="C8422" s="5">
        <f t="shared" si="131"/>
        <v>33.650708508051309</v>
      </c>
      <c r="D8422" t="s">
        <v>10</v>
      </c>
    </row>
    <row r="8423" spans="1:4" x14ac:dyDescent="0.3">
      <c r="A8423" s="12">
        <v>0.94000000000000006</v>
      </c>
      <c r="B8423" s="13">
        <v>33.14819860996019</v>
      </c>
      <c r="C8423" s="5">
        <f t="shared" si="131"/>
        <v>34.088198609960187</v>
      </c>
      <c r="D8423" t="s">
        <v>10</v>
      </c>
    </row>
    <row r="8424" spans="1:4" x14ac:dyDescent="0.3">
      <c r="A8424" s="12">
        <v>0.94000000000000006</v>
      </c>
      <c r="B8424" s="13">
        <v>32.560965344823074</v>
      </c>
      <c r="C8424" s="5">
        <f t="shared" si="131"/>
        <v>33.500965344823072</v>
      </c>
      <c r="D8424" t="s">
        <v>10</v>
      </c>
    </row>
    <row r="8425" spans="1:4" x14ac:dyDescent="0.3">
      <c r="A8425" s="12">
        <v>0.94000000000000006</v>
      </c>
      <c r="B8425" s="13">
        <v>31.206501520035097</v>
      </c>
      <c r="C8425" s="5">
        <f t="shared" si="131"/>
        <v>32.146501520035095</v>
      </c>
      <c r="D8425" t="s">
        <v>10</v>
      </c>
    </row>
    <row r="8426" spans="1:4" x14ac:dyDescent="0.3">
      <c r="A8426" s="12">
        <v>0.94000000000000006</v>
      </c>
      <c r="B8426" s="13">
        <v>29.30645584747192</v>
      </c>
      <c r="C8426" s="5">
        <f t="shared" si="131"/>
        <v>30.246455847471921</v>
      </c>
      <c r="D8426" t="s">
        <v>10</v>
      </c>
    </row>
    <row r="8427" spans="1:4" x14ac:dyDescent="0.3">
      <c r="A8427" s="12">
        <v>0.94000000000000006</v>
      </c>
      <c r="B8427" s="13">
        <v>27.209118141213224</v>
      </c>
      <c r="C8427" s="5">
        <f t="shared" si="131"/>
        <v>28.149118141213226</v>
      </c>
      <c r="D8427" t="s">
        <v>10</v>
      </c>
    </row>
    <row r="8428" spans="1:4" x14ac:dyDescent="0.3">
      <c r="A8428" s="12">
        <v>0.94000000000000006</v>
      </c>
      <c r="B8428" s="13">
        <v>24.270696892881542</v>
      </c>
      <c r="C8428" s="5">
        <f t="shared" si="131"/>
        <v>25.210696892881543</v>
      </c>
      <c r="D8428" t="s">
        <v>10</v>
      </c>
    </row>
    <row r="8429" spans="1:4" x14ac:dyDescent="0.3">
      <c r="A8429" s="12">
        <v>0.94000000000000006</v>
      </c>
      <c r="B8429" s="13">
        <v>20.501654275040437</v>
      </c>
      <c r="C8429" s="5">
        <f t="shared" si="131"/>
        <v>21.441654275040438</v>
      </c>
      <c r="D8429" t="s">
        <v>10</v>
      </c>
    </row>
    <row r="8430" spans="1:4" x14ac:dyDescent="0.3">
      <c r="A8430" s="12">
        <v>0.94000000000000006</v>
      </c>
      <c r="B8430" s="13">
        <v>16.578839650440027</v>
      </c>
      <c r="C8430" s="5">
        <f t="shared" si="131"/>
        <v>17.518839650440029</v>
      </c>
      <c r="D8430" t="s">
        <v>10</v>
      </c>
    </row>
    <row r="8431" spans="1:4" x14ac:dyDescent="0.3">
      <c r="A8431" s="12">
        <v>0.94000000000000006</v>
      </c>
      <c r="B8431" s="13">
        <v>13.401369828430429</v>
      </c>
      <c r="C8431" s="5">
        <f t="shared" si="131"/>
        <v>14.341369828430429</v>
      </c>
      <c r="D8431" t="s">
        <v>10</v>
      </c>
    </row>
    <row r="8432" spans="1:4" x14ac:dyDescent="0.3">
      <c r="A8432" s="12">
        <v>0.94000000000000006</v>
      </c>
      <c r="B8432" s="13">
        <v>10.727261990410534</v>
      </c>
      <c r="C8432" s="5">
        <f t="shared" si="131"/>
        <v>11.667261990410534</v>
      </c>
      <c r="D8432" t="s">
        <v>10</v>
      </c>
    </row>
    <row r="8433" spans="1:4" x14ac:dyDescent="0.3">
      <c r="A8433" s="12">
        <v>0.94000000000000006</v>
      </c>
      <c r="B8433" s="13">
        <v>8.2269603542291403</v>
      </c>
      <c r="C8433" s="5">
        <f t="shared" si="131"/>
        <v>9.1669603542291398</v>
      </c>
      <c r="D8433" t="s">
        <v>10</v>
      </c>
    </row>
    <row r="8434" spans="1:4" x14ac:dyDescent="0.3">
      <c r="A8434" s="12">
        <v>0.94000000000000006</v>
      </c>
      <c r="B8434" s="13">
        <v>6.2562184140255912</v>
      </c>
      <c r="C8434" s="5">
        <f t="shared" si="131"/>
        <v>7.1962184140255916</v>
      </c>
      <c r="D8434" t="s">
        <v>10</v>
      </c>
    </row>
    <row r="8435" spans="1:4" x14ac:dyDescent="0.3">
      <c r="A8435" s="12">
        <v>0.94000000000000006</v>
      </c>
      <c r="B8435" s="13">
        <v>5.0900031509444821</v>
      </c>
      <c r="C8435" s="5">
        <f t="shared" si="131"/>
        <v>6.0300031509444825</v>
      </c>
      <c r="D8435" t="s">
        <v>10</v>
      </c>
    </row>
    <row r="8436" spans="1:4" x14ac:dyDescent="0.3">
      <c r="A8436" s="12">
        <v>0.94000000000000006</v>
      </c>
      <c r="B8436" s="13">
        <v>5.1244618285953205</v>
      </c>
      <c r="C8436" s="5">
        <f t="shared" si="131"/>
        <v>6.0644618285953209</v>
      </c>
      <c r="D8436" t="s">
        <v>10</v>
      </c>
    </row>
    <row r="8437" spans="1:4" x14ac:dyDescent="0.3">
      <c r="A8437" s="12">
        <v>0.94000000000000006</v>
      </c>
      <c r="B8437" s="13">
        <v>6.0221968814835289</v>
      </c>
      <c r="C8437" s="5">
        <f t="shared" si="131"/>
        <v>6.9621968814835293</v>
      </c>
      <c r="D8437" t="s">
        <v>10</v>
      </c>
    </row>
    <row r="8438" spans="1:4" x14ac:dyDescent="0.3">
      <c r="A8438" s="12">
        <v>0.94000000000000006</v>
      </c>
      <c r="B8438" s="13">
        <v>8.2704311157523112</v>
      </c>
      <c r="C8438" s="5">
        <f t="shared" si="131"/>
        <v>9.2104311157523107</v>
      </c>
      <c r="D8438" t="s">
        <v>10</v>
      </c>
    </row>
    <row r="8439" spans="1:4" x14ac:dyDescent="0.3">
      <c r="A8439" s="12">
        <v>0.94000000000000006</v>
      </c>
      <c r="B8439" s="13">
        <v>11.280231596315655</v>
      </c>
      <c r="C8439" s="5">
        <f t="shared" si="131"/>
        <v>12.220231596315655</v>
      </c>
      <c r="D8439" t="s">
        <v>10</v>
      </c>
    </row>
    <row r="8440" spans="1:4" x14ac:dyDescent="0.3">
      <c r="A8440" s="12">
        <v>0.94000000000000006</v>
      </c>
      <c r="B8440" s="13">
        <v>14.454930878215668</v>
      </c>
      <c r="C8440" s="5">
        <f t="shared" si="131"/>
        <v>15.394930878215668</v>
      </c>
      <c r="D8440" t="s">
        <v>10</v>
      </c>
    </row>
    <row r="8441" spans="1:4" x14ac:dyDescent="0.3">
      <c r="A8441" s="12">
        <v>0.94000000000000006</v>
      </c>
      <c r="B8441" s="13">
        <v>17.736088893156293</v>
      </c>
      <c r="C8441" s="5">
        <f t="shared" si="131"/>
        <v>18.676088893156294</v>
      </c>
      <c r="D8441" t="s">
        <v>10</v>
      </c>
    </row>
    <row r="8442" spans="1:4" x14ac:dyDescent="0.3">
      <c r="A8442" s="12">
        <v>0.94000000000000006</v>
      </c>
      <c r="B8442" s="13">
        <v>21.19912284189256</v>
      </c>
      <c r="C8442" s="5">
        <f t="shared" si="131"/>
        <v>22.139122841892561</v>
      </c>
      <c r="D8442" t="s">
        <v>10</v>
      </c>
    </row>
    <row r="8443" spans="1:4" x14ac:dyDescent="0.3">
      <c r="A8443" s="12">
        <v>0.94000000000000006</v>
      </c>
      <c r="B8443" s="13">
        <v>25.119128388430532</v>
      </c>
      <c r="C8443" s="5">
        <f t="shared" si="131"/>
        <v>26.059128388430533</v>
      </c>
      <c r="D8443" t="s">
        <v>10</v>
      </c>
    </row>
    <row r="8444" spans="1:4" x14ac:dyDescent="0.3">
      <c r="A8444" s="12">
        <v>0.94000000000000006</v>
      </c>
      <c r="B8444" s="13">
        <v>28.887831888257956</v>
      </c>
      <c r="C8444" s="5">
        <f t="shared" si="131"/>
        <v>29.827831888257958</v>
      </c>
      <c r="D8444" t="s">
        <v>10</v>
      </c>
    </row>
    <row r="8445" spans="1:4" x14ac:dyDescent="0.3">
      <c r="A8445" s="12">
        <v>0.94000000000000006</v>
      </c>
      <c r="B8445" s="13">
        <v>31.406473561578796</v>
      </c>
      <c r="C8445" s="5">
        <f t="shared" si="131"/>
        <v>32.346473561578797</v>
      </c>
      <c r="D8445" t="s">
        <v>10</v>
      </c>
    </row>
    <row r="8446" spans="1:4" x14ac:dyDescent="0.3">
      <c r="A8446" s="12">
        <v>0.94000000000000006</v>
      </c>
      <c r="B8446" s="13">
        <v>32.710708508051312</v>
      </c>
      <c r="C8446" s="5">
        <f t="shared" si="131"/>
        <v>33.650708508051309</v>
      </c>
      <c r="D8446" t="s">
        <v>10</v>
      </c>
    </row>
    <row r="8447" spans="1:4" x14ac:dyDescent="0.3">
      <c r="A8447" s="12">
        <v>0.94000000000000006</v>
      </c>
      <c r="B8447" s="13">
        <v>33.14819860996019</v>
      </c>
      <c r="C8447" s="5">
        <f t="shared" si="131"/>
        <v>34.088198609960187</v>
      </c>
      <c r="D8447" t="s">
        <v>10</v>
      </c>
    </row>
    <row r="8448" spans="1:4" x14ac:dyDescent="0.3">
      <c r="A8448" s="12">
        <v>0.94000000000000006</v>
      </c>
      <c r="B8448" s="13">
        <v>32.560965344823074</v>
      </c>
      <c r="C8448" s="5">
        <f t="shared" si="131"/>
        <v>33.500965344823072</v>
      </c>
      <c r="D8448" t="s">
        <v>10</v>
      </c>
    </row>
    <row r="8449" spans="1:4" x14ac:dyDescent="0.3">
      <c r="A8449" s="12">
        <v>0.94000000000000006</v>
      </c>
      <c r="B8449" s="13">
        <v>31.206501520035097</v>
      </c>
      <c r="C8449" s="5">
        <f t="shared" si="131"/>
        <v>32.146501520035095</v>
      </c>
      <c r="D8449" t="s">
        <v>10</v>
      </c>
    </row>
    <row r="8450" spans="1:4" x14ac:dyDescent="0.3">
      <c r="A8450" s="14">
        <v>0.94000000000000028</v>
      </c>
      <c r="B8450" s="15">
        <v>23.146082161956141</v>
      </c>
      <c r="C8450" s="5">
        <f t="shared" si="131"/>
        <v>24.086082161956142</v>
      </c>
      <c r="D8450" t="s">
        <v>10</v>
      </c>
    </row>
    <row r="8451" spans="1:4" x14ac:dyDescent="0.3">
      <c r="A8451" s="14">
        <v>0.94000000000000028</v>
      </c>
      <c r="B8451" s="15">
        <v>21.689392077029439</v>
      </c>
      <c r="C8451" s="5">
        <f t="shared" ref="C8451:C8514" si="132">SUM(A8451:B8451)</f>
        <v>22.62939207702944</v>
      </c>
      <c r="D8451" t="s">
        <v>10</v>
      </c>
    </row>
    <row r="8452" spans="1:4" x14ac:dyDescent="0.3">
      <c r="A8452" s="14">
        <v>0.94000000000000028</v>
      </c>
      <c r="B8452" s="15">
        <v>19.935767698938587</v>
      </c>
      <c r="C8452" s="5">
        <f t="shared" si="132"/>
        <v>20.875767698938589</v>
      </c>
      <c r="D8452" t="s">
        <v>10</v>
      </c>
    </row>
    <row r="8453" spans="1:4" x14ac:dyDescent="0.3">
      <c r="A8453" s="14">
        <v>0.94000000000000028</v>
      </c>
      <c r="B8453" s="15">
        <v>17.994510806614969</v>
      </c>
      <c r="C8453" s="5">
        <f t="shared" si="132"/>
        <v>18.93451080661497</v>
      </c>
      <c r="D8453" t="s">
        <v>10</v>
      </c>
    </row>
    <row r="8454" spans="1:4" x14ac:dyDescent="0.3">
      <c r="A8454" s="14">
        <v>0.94000000000000028</v>
      </c>
      <c r="B8454" s="15">
        <v>14.474426545557332</v>
      </c>
      <c r="C8454" s="5">
        <f t="shared" si="132"/>
        <v>15.414426545557331</v>
      </c>
      <c r="D8454" t="s">
        <v>10</v>
      </c>
    </row>
    <row r="8455" spans="1:4" x14ac:dyDescent="0.3">
      <c r="A8455" s="14">
        <v>0.94000000000000028</v>
      </c>
      <c r="B8455" s="15">
        <v>10.797629818305179</v>
      </c>
      <c r="C8455" s="5">
        <f t="shared" si="132"/>
        <v>11.737629818305178</v>
      </c>
      <c r="D8455" t="s">
        <v>10</v>
      </c>
    </row>
    <row r="8456" spans="1:4" x14ac:dyDescent="0.3">
      <c r="A8456" s="14">
        <v>7.391758241758243</v>
      </c>
      <c r="B8456" s="15">
        <v>8.7139917367270527</v>
      </c>
      <c r="C8456" s="5">
        <f t="shared" si="132"/>
        <v>16.105749978485296</v>
      </c>
      <c r="D8456" t="s">
        <v>10</v>
      </c>
    </row>
    <row r="8457" spans="1:4" x14ac:dyDescent="0.3">
      <c r="A8457" s="14">
        <v>11.826813186813187</v>
      </c>
      <c r="B8457" s="15">
        <v>8.1235623343986596</v>
      </c>
      <c r="C8457" s="5">
        <f t="shared" si="132"/>
        <v>19.950375521211846</v>
      </c>
      <c r="D8457" t="s">
        <v>10</v>
      </c>
    </row>
    <row r="8458" spans="1:4" x14ac:dyDescent="0.3">
      <c r="A8458" s="14">
        <v>16.26186813186813</v>
      </c>
      <c r="B8458" s="15">
        <v>10.038653761103056</v>
      </c>
      <c r="C8458" s="5">
        <f t="shared" si="132"/>
        <v>26.300521892971187</v>
      </c>
      <c r="D8458" t="s">
        <v>10</v>
      </c>
    </row>
    <row r="8459" spans="1:4" x14ac:dyDescent="0.3">
      <c r="A8459" s="14">
        <v>16.26186813186813</v>
      </c>
      <c r="B8459" s="15">
        <v>14.809417197204601</v>
      </c>
      <c r="C8459" s="5">
        <f t="shared" si="132"/>
        <v>31.07128532907273</v>
      </c>
      <c r="D8459" t="s">
        <v>10</v>
      </c>
    </row>
    <row r="8460" spans="1:4" x14ac:dyDescent="0.3">
      <c r="A8460" s="14">
        <v>16.26186813186813</v>
      </c>
      <c r="B8460" s="15">
        <v>16.981672880368407</v>
      </c>
      <c r="C8460" s="5">
        <f t="shared" si="132"/>
        <v>33.243541012236534</v>
      </c>
      <c r="D8460" t="s">
        <v>10</v>
      </c>
    </row>
    <row r="8461" spans="1:4" x14ac:dyDescent="0.3">
      <c r="A8461" s="14">
        <v>15.522692307692306</v>
      </c>
      <c r="B8461" s="15">
        <v>18.403738565042929</v>
      </c>
      <c r="C8461" s="5">
        <f t="shared" si="132"/>
        <v>33.926430872735239</v>
      </c>
      <c r="D8461" t="s">
        <v>10</v>
      </c>
    </row>
    <row r="8462" spans="1:4" x14ac:dyDescent="0.3">
      <c r="A8462" s="14">
        <v>15.522692307692306</v>
      </c>
      <c r="B8462" s="15">
        <v>19.84608467184712</v>
      </c>
      <c r="C8462" s="5">
        <f t="shared" si="132"/>
        <v>35.368776979539426</v>
      </c>
      <c r="D8462" t="s">
        <v>10</v>
      </c>
    </row>
    <row r="8463" spans="1:4" x14ac:dyDescent="0.3">
      <c r="A8463" s="14">
        <v>12.565989010989011</v>
      </c>
      <c r="B8463" s="15">
        <v>21.602551668661654</v>
      </c>
      <c r="C8463" s="5">
        <f t="shared" si="132"/>
        <v>34.168540679650661</v>
      </c>
      <c r="D8463" t="s">
        <v>10</v>
      </c>
    </row>
    <row r="8464" spans="1:4" x14ac:dyDescent="0.3">
      <c r="A8464" s="14">
        <v>11.826813186813187</v>
      </c>
      <c r="B8464" s="15">
        <v>23.289087305627287</v>
      </c>
      <c r="C8464" s="5">
        <f t="shared" si="132"/>
        <v>35.115900492440474</v>
      </c>
      <c r="D8464" t="s">
        <v>10</v>
      </c>
    </row>
    <row r="8465" spans="1:4" x14ac:dyDescent="0.3">
      <c r="A8465" s="14">
        <v>15.522692307692306</v>
      </c>
      <c r="B8465" s="15">
        <v>24.971143166228984</v>
      </c>
      <c r="C8465" s="5">
        <f t="shared" si="132"/>
        <v>40.493835473921294</v>
      </c>
      <c r="D8465" t="s">
        <v>10</v>
      </c>
    </row>
    <row r="8466" spans="1:4" x14ac:dyDescent="0.3">
      <c r="A8466" s="14">
        <v>19.957747252747254</v>
      </c>
      <c r="B8466" s="15">
        <v>26.331926144279191</v>
      </c>
      <c r="C8466" s="5">
        <f t="shared" si="132"/>
        <v>46.289673397026448</v>
      </c>
      <c r="D8466" t="s">
        <v>10</v>
      </c>
    </row>
    <row r="8467" spans="1:4" x14ac:dyDescent="0.3">
      <c r="A8467" s="14">
        <v>19.957747252747254</v>
      </c>
      <c r="B8467" s="15">
        <v>26.81002418188309</v>
      </c>
      <c r="C8467" s="5">
        <f t="shared" si="132"/>
        <v>46.767771434630347</v>
      </c>
      <c r="D8467" t="s">
        <v>10</v>
      </c>
    </row>
    <row r="8468" spans="1:4" x14ac:dyDescent="0.3">
      <c r="A8468" s="14">
        <v>14.783516483516486</v>
      </c>
      <c r="B8468" s="15">
        <v>26.335167001269703</v>
      </c>
      <c r="C8468" s="5">
        <f t="shared" si="132"/>
        <v>41.118683484786189</v>
      </c>
      <c r="D8468" t="s">
        <v>10</v>
      </c>
    </row>
    <row r="8469" spans="1:4" x14ac:dyDescent="0.3">
      <c r="A8469" s="14">
        <v>7.391758241758243</v>
      </c>
      <c r="B8469" s="15">
        <v>23.278994242983725</v>
      </c>
      <c r="C8469" s="5">
        <f t="shared" si="132"/>
        <v>30.670752484741968</v>
      </c>
      <c r="D8469" t="s">
        <v>10</v>
      </c>
    </row>
    <row r="8470" spans="1:4" x14ac:dyDescent="0.3">
      <c r="A8470" s="14">
        <v>0.94000000000000028</v>
      </c>
      <c r="B8470" s="15">
        <v>22.42153500293869</v>
      </c>
      <c r="C8470" s="5">
        <f t="shared" si="132"/>
        <v>23.361535002938691</v>
      </c>
      <c r="D8470" t="s">
        <v>10</v>
      </c>
    </row>
    <row r="8471" spans="1:4" x14ac:dyDescent="0.3">
      <c r="A8471" s="14">
        <v>0.94000000000000028</v>
      </c>
      <c r="B8471" s="15">
        <v>22.75412479597453</v>
      </c>
      <c r="C8471" s="5">
        <f t="shared" si="132"/>
        <v>23.694124795974531</v>
      </c>
      <c r="D8471" t="s">
        <v>10</v>
      </c>
    </row>
    <row r="8472" spans="1:4" x14ac:dyDescent="0.3">
      <c r="A8472" s="14">
        <v>0.94000000000000028</v>
      </c>
      <c r="B8472" s="15">
        <v>23.336849185561981</v>
      </c>
      <c r="C8472" s="5">
        <f t="shared" si="132"/>
        <v>24.276849185561982</v>
      </c>
      <c r="D8472" t="s">
        <v>10</v>
      </c>
    </row>
    <row r="8473" spans="1:4" x14ac:dyDescent="0.3">
      <c r="A8473" s="14">
        <v>0.94000000000000028</v>
      </c>
      <c r="B8473" s="15">
        <v>23.616155241846801</v>
      </c>
      <c r="C8473" s="5">
        <f t="shared" si="132"/>
        <v>24.556155241846803</v>
      </c>
      <c r="D8473" t="s">
        <v>10</v>
      </c>
    </row>
    <row r="8474" spans="1:4" x14ac:dyDescent="0.3">
      <c r="A8474" s="14">
        <v>0.94000000000000028</v>
      </c>
      <c r="B8474" s="15">
        <v>23.146082161956141</v>
      </c>
      <c r="C8474" s="5">
        <f t="shared" si="132"/>
        <v>24.086082161956142</v>
      </c>
      <c r="D8474" t="s">
        <v>10</v>
      </c>
    </row>
    <row r="8475" spans="1:4" x14ac:dyDescent="0.3">
      <c r="A8475" s="14">
        <v>0.94000000000000028</v>
      </c>
      <c r="B8475" s="15">
        <v>21.689392077029439</v>
      </c>
      <c r="C8475" s="5">
        <f t="shared" si="132"/>
        <v>22.62939207702944</v>
      </c>
      <c r="D8475" t="s">
        <v>10</v>
      </c>
    </row>
    <row r="8476" spans="1:4" x14ac:dyDescent="0.3">
      <c r="A8476" s="14">
        <v>0.94000000000000028</v>
      </c>
      <c r="B8476" s="15">
        <v>19.935767698938587</v>
      </c>
      <c r="C8476" s="5">
        <f t="shared" si="132"/>
        <v>20.875767698938589</v>
      </c>
      <c r="D8476" t="s">
        <v>10</v>
      </c>
    </row>
    <row r="8477" spans="1:4" x14ac:dyDescent="0.3">
      <c r="A8477" s="14">
        <v>0.94000000000000028</v>
      </c>
      <c r="B8477" s="15">
        <v>17.994510806614969</v>
      </c>
      <c r="C8477" s="5">
        <f t="shared" si="132"/>
        <v>18.93451080661497</v>
      </c>
      <c r="D8477" t="s">
        <v>10</v>
      </c>
    </row>
    <row r="8478" spans="1:4" x14ac:dyDescent="0.3">
      <c r="A8478" s="14">
        <v>0.94000000000000028</v>
      </c>
      <c r="B8478" s="15">
        <v>14.474426545557332</v>
      </c>
      <c r="C8478" s="5">
        <f t="shared" si="132"/>
        <v>15.414426545557331</v>
      </c>
      <c r="D8478" t="s">
        <v>10</v>
      </c>
    </row>
    <row r="8479" spans="1:4" x14ac:dyDescent="0.3">
      <c r="A8479" s="14">
        <v>0.94000000000000028</v>
      </c>
      <c r="B8479" s="15">
        <v>10.797629818305179</v>
      </c>
      <c r="C8479" s="5">
        <f t="shared" si="132"/>
        <v>11.737629818305178</v>
      </c>
      <c r="D8479" t="s">
        <v>10</v>
      </c>
    </row>
    <row r="8480" spans="1:4" x14ac:dyDescent="0.3">
      <c r="A8480" s="14">
        <v>7.391758241758243</v>
      </c>
      <c r="B8480" s="15">
        <v>8.7139917367270527</v>
      </c>
      <c r="C8480" s="5">
        <f t="shared" si="132"/>
        <v>16.105749978485296</v>
      </c>
      <c r="D8480" t="s">
        <v>10</v>
      </c>
    </row>
    <row r="8481" spans="1:4" x14ac:dyDescent="0.3">
      <c r="A8481" s="14">
        <v>11.826813186813187</v>
      </c>
      <c r="B8481" s="15">
        <v>8.1235623343986596</v>
      </c>
      <c r="C8481" s="5">
        <f t="shared" si="132"/>
        <v>19.950375521211846</v>
      </c>
      <c r="D8481" t="s">
        <v>10</v>
      </c>
    </row>
    <row r="8482" spans="1:4" x14ac:dyDescent="0.3">
      <c r="A8482" s="14">
        <v>16.26186813186813</v>
      </c>
      <c r="B8482" s="15">
        <v>10.038653761103056</v>
      </c>
      <c r="C8482" s="5">
        <f t="shared" si="132"/>
        <v>26.300521892971187</v>
      </c>
      <c r="D8482" t="s">
        <v>10</v>
      </c>
    </row>
    <row r="8483" spans="1:4" x14ac:dyDescent="0.3">
      <c r="A8483" s="14">
        <v>16.26186813186813</v>
      </c>
      <c r="B8483" s="15">
        <v>14.809417197204601</v>
      </c>
      <c r="C8483" s="5">
        <f t="shared" si="132"/>
        <v>31.07128532907273</v>
      </c>
      <c r="D8483" t="s">
        <v>10</v>
      </c>
    </row>
    <row r="8484" spans="1:4" x14ac:dyDescent="0.3">
      <c r="A8484" s="14">
        <v>16.26186813186813</v>
      </c>
      <c r="B8484" s="15">
        <v>16.981672880368407</v>
      </c>
      <c r="C8484" s="5">
        <f t="shared" si="132"/>
        <v>33.243541012236534</v>
      </c>
      <c r="D8484" t="s">
        <v>10</v>
      </c>
    </row>
    <row r="8485" spans="1:4" x14ac:dyDescent="0.3">
      <c r="A8485" s="14">
        <v>15.522692307692306</v>
      </c>
      <c r="B8485" s="15">
        <v>18.403738565042929</v>
      </c>
      <c r="C8485" s="5">
        <f t="shared" si="132"/>
        <v>33.926430872735239</v>
      </c>
      <c r="D8485" t="s">
        <v>10</v>
      </c>
    </row>
    <row r="8486" spans="1:4" x14ac:dyDescent="0.3">
      <c r="A8486" s="14">
        <v>15.522692307692306</v>
      </c>
      <c r="B8486" s="15">
        <v>19.84608467184712</v>
      </c>
      <c r="C8486" s="5">
        <f t="shared" si="132"/>
        <v>35.368776979539426</v>
      </c>
      <c r="D8486" t="s">
        <v>10</v>
      </c>
    </row>
    <row r="8487" spans="1:4" x14ac:dyDescent="0.3">
      <c r="A8487" s="14">
        <v>12.565989010989011</v>
      </c>
      <c r="B8487" s="15">
        <v>21.602551668661654</v>
      </c>
      <c r="C8487" s="5">
        <f t="shared" si="132"/>
        <v>34.168540679650661</v>
      </c>
      <c r="D8487" t="s">
        <v>10</v>
      </c>
    </row>
    <row r="8488" spans="1:4" x14ac:dyDescent="0.3">
      <c r="A8488" s="14">
        <v>11.826813186813187</v>
      </c>
      <c r="B8488" s="15">
        <v>23.289087305627287</v>
      </c>
      <c r="C8488" s="5">
        <f t="shared" si="132"/>
        <v>35.115900492440474</v>
      </c>
      <c r="D8488" t="s">
        <v>10</v>
      </c>
    </row>
    <row r="8489" spans="1:4" x14ac:dyDescent="0.3">
      <c r="A8489" s="14">
        <v>15.522692307692306</v>
      </c>
      <c r="B8489" s="15">
        <v>24.971143166228984</v>
      </c>
      <c r="C8489" s="5">
        <f t="shared" si="132"/>
        <v>40.493835473921294</v>
      </c>
      <c r="D8489" t="s">
        <v>10</v>
      </c>
    </row>
    <row r="8490" spans="1:4" x14ac:dyDescent="0.3">
      <c r="A8490" s="14">
        <v>19.957747252747254</v>
      </c>
      <c r="B8490" s="15">
        <v>26.331926144279191</v>
      </c>
      <c r="C8490" s="5">
        <f t="shared" si="132"/>
        <v>46.289673397026448</v>
      </c>
      <c r="D8490" t="s">
        <v>10</v>
      </c>
    </row>
    <row r="8491" spans="1:4" x14ac:dyDescent="0.3">
      <c r="A8491" s="14">
        <v>19.957747252747254</v>
      </c>
      <c r="B8491" s="15">
        <v>26.81002418188309</v>
      </c>
      <c r="C8491" s="5">
        <f t="shared" si="132"/>
        <v>46.767771434630347</v>
      </c>
      <c r="D8491" t="s">
        <v>10</v>
      </c>
    </row>
    <row r="8492" spans="1:4" x14ac:dyDescent="0.3">
      <c r="A8492" s="14">
        <v>14.783516483516486</v>
      </c>
      <c r="B8492" s="15">
        <v>26.335167001269703</v>
      </c>
      <c r="C8492" s="5">
        <f t="shared" si="132"/>
        <v>41.118683484786189</v>
      </c>
      <c r="D8492" t="s">
        <v>10</v>
      </c>
    </row>
    <row r="8493" spans="1:4" x14ac:dyDescent="0.3">
      <c r="A8493" s="14">
        <v>7.391758241758243</v>
      </c>
      <c r="B8493" s="15">
        <v>23.278994242983725</v>
      </c>
      <c r="C8493" s="5">
        <f t="shared" si="132"/>
        <v>30.670752484741968</v>
      </c>
      <c r="D8493" t="s">
        <v>10</v>
      </c>
    </row>
    <row r="8494" spans="1:4" x14ac:dyDescent="0.3">
      <c r="A8494" s="14">
        <v>0.94000000000000028</v>
      </c>
      <c r="B8494" s="15">
        <v>22.42153500293869</v>
      </c>
      <c r="C8494" s="5">
        <f t="shared" si="132"/>
        <v>23.361535002938691</v>
      </c>
      <c r="D8494" t="s">
        <v>10</v>
      </c>
    </row>
    <row r="8495" spans="1:4" x14ac:dyDescent="0.3">
      <c r="A8495" s="14">
        <v>0.94000000000000028</v>
      </c>
      <c r="B8495" s="15">
        <v>22.75412479597453</v>
      </c>
      <c r="C8495" s="5">
        <f t="shared" si="132"/>
        <v>23.694124795974531</v>
      </c>
      <c r="D8495" t="s">
        <v>10</v>
      </c>
    </row>
    <row r="8496" spans="1:4" x14ac:dyDescent="0.3">
      <c r="A8496" s="14">
        <v>0.94000000000000028</v>
      </c>
      <c r="B8496" s="15">
        <v>23.336849185561981</v>
      </c>
      <c r="C8496" s="5">
        <f t="shared" si="132"/>
        <v>24.276849185561982</v>
      </c>
      <c r="D8496" t="s">
        <v>10</v>
      </c>
    </row>
    <row r="8497" spans="1:4" x14ac:dyDescent="0.3">
      <c r="A8497" s="14">
        <v>0.94000000000000028</v>
      </c>
      <c r="B8497" s="15">
        <v>23.616155241846801</v>
      </c>
      <c r="C8497" s="5">
        <f t="shared" si="132"/>
        <v>24.556155241846803</v>
      </c>
      <c r="D8497" t="s">
        <v>10</v>
      </c>
    </row>
    <row r="8498" spans="1:4" x14ac:dyDescent="0.3">
      <c r="A8498" s="14">
        <v>0.94000000000000028</v>
      </c>
      <c r="B8498" s="15">
        <v>23.146082161956141</v>
      </c>
      <c r="C8498" s="5">
        <f t="shared" si="132"/>
        <v>24.086082161956142</v>
      </c>
      <c r="D8498" t="s">
        <v>10</v>
      </c>
    </row>
    <row r="8499" spans="1:4" x14ac:dyDescent="0.3">
      <c r="A8499" s="14">
        <v>0.94000000000000028</v>
      </c>
      <c r="B8499" s="15">
        <v>21.689392077029439</v>
      </c>
      <c r="C8499" s="5">
        <f t="shared" si="132"/>
        <v>22.62939207702944</v>
      </c>
      <c r="D8499" t="s">
        <v>10</v>
      </c>
    </row>
    <row r="8500" spans="1:4" x14ac:dyDescent="0.3">
      <c r="A8500" s="14">
        <v>0.94000000000000028</v>
      </c>
      <c r="B8500" s="15">
        <v>19.935767698938587</v>
      </c>
      <c r="C8500" s="5">
        <f t="shared" si="132"/>
        <v>20.875767698938589</v>
      </c>
      <c r="D8500" t="s">
        <v>10</v>
      </c>
    </row>
    <row r="8501" spans="1:4" x14ac:dyDescent="0.3">
      <c r="A8501" s="14">
        <v>0.94000000000000028</v>
      </c>
      <c r="B8501" s="15">
        <v>17.994510806614969</v>
      </c>
      <c r="C8501" s="5">
        <f t="shared" si="132"/>
        <v>18.93451080661497</v>
      </c>
      <c r="D8501" t="s">
        <v>10</v>
      </c>
    </row>
    <row r="8502" spans="1:4" x14ac:dyDescent="0.3">
      <c r="A8502" s="14">
        <v>0.94000000000000028</v>
      </c>
      <c r="B8502" s="15">
        <v>14.474426545557332</v>
      </c>
      <c r="C8502" s="5">
        <f t="shared" si="132"/>
        <v>15.414426545557331</v>
      </c>
      <c r="D8502" t="s">
        <v>10</v>
      </c>
    </row>
    <row r="8503" spans="1:4" x14ac:dyDescent="0.3">
      <c r="A8503" s="14">
        <v>0.94000000000000028</v>
      </c>
      <c r="B8503" s="15">
        <v>10.797629818305179</v>
      </c>
      <c r="C8503" s="5">
        <f t="shared" si="132"/>
        <v>11.737629818305178</v>
      </c>
      <c r="D8503" t="s">
        <v>10</v>
      </c>
    </row>
    <row r="8504" spans="1:4" x14ac:dyDescent="0.3">
      <c r="A8504" s="14">
        <v>7.391758241758243</v>
      </c>
      <c r="B8504" s="15">
        <v>8.7139917367270527</v>
      </c>
      <c r="C8504" s="5">
        <f t="shared" si="132"/>
        <v>16.105749978485296</v>
      </c>
      <c r="D8504" t="s">
        <v>10</v>
      </c>
    </row>
    <row r="8505" spans="1:4" x14ac:dyDescent="0.3">
      <c r="A8505" s="14">
        <v>11.826813186813187</v>
      </c>
      <c r="B8505" s="15">
        <v>8.1235623343986596</v>
      </c>
      <c r="C8505" s="5">
        <f t="shared" si="132"/>
        <v>19.950375521211846</v>
      </c>
      <c r="D8505" t="s">
        <v>10</v>
      </c>
    </row>
    <row r="8506" spans="1:4" x14ac:dyDescent="0.3">
      <c r="A8506" s="14">
        <v>16.26186813186813</v>
      </c>
      <c r="B8506" s="15">
        <v>10.038653761103056</v>
      </c>
      <c r="C8506" s="5">
        <f t="shared" si="132"/>
        <v>26.300521892971187</v>
      </c>
      <c r="D8506" t="s">
        <v>10</v>
      </c>
    </row>
    <row r="8507" spans="1:4" x14ac:dyDescent="0.3">
      <c r="A8507" s="14">
        <v>16.26186813186813</v>
      </c>
      <c r="B8507" s="15">
        <v>14.809417197204601</v>
      </c>
      <c r="C8507" s="5">
        <f t="shared" si="132"/>
        <v>31.07128532907273</v>
      </c>
      <c r="D8507" t="s">
        <v>10</v>
      </c>
    </row>
    <row r="8508" spans="1:4" x14ac:dyDescent="0.3">
      <c r="A8508" s="14">
        <v>16.26186813186813</v>
      </c>
      <c r="B8508" s="15">
        <v>16.981672880368407</v>
      </c>
      <c r="C8508" s="5">
        <f t="shared" si="132"/>
        <v>33.243541012236534</v>
      </c>
      <c r="D8508" t="s">
        <v>10</v>
      </c>
    </row>
    <row r="8509" spans="1:4" x14ac:dyDescent="0.3">
      <c r="A8509" s="14">
        <v>15.522692307692306</v>
      </c>
      <c r="B8509" s="15">
        <v>18.403738565042929</v>
      </c>
      <c r="C8509" s="5">
        <f t="shared" si="132"/>
        <v>33.926430872735239</v>
      </c>
      <c r="D8509" t="s">
        <v>10</v>
      </c>
    </row>
    <row r="8510" spans="1:4" x14ac:dyDescent="0.3">
      <c r="A8510" s="14">
        <v>15.522692307692306</v>
      </c>
      <c r="B8510" s="15">
        <v>19.84608467184712</v>
      </c>
      <c r="C8510" s="5">
        <f t="shared" si="132"/>
        <v>35.368776979539426</v>
      </c>
      <c r="D8510" t="s">
        <v>10</v>
      </c>
    </row>
    <row r="8511" spans="1:4" x14ac:dyDescent="0.3">
      <c r="A8511" s="14">
        <v>12.565989010989011</v>
      </c>
      <c r="B8511" s="15">
        <v>21.602551668661654</v>
      </c>
      <c r="C8511" s="5">
        <f t="shared" si="132"/>
        <v>34.168540679650661</v>
      </c>
      <c r="D8511" t="s">
        <v>10</v>
      </c>
    </row>
    <row r="8512" spans="1:4" x14ac:dyDescent="0.3">
      <c r="A8512" s="14">
        <v>11.826813186813187</v>
      </c>
      <c r="B8512" s="15">
        <v>23.289087305627287</v>
      </c>
      <c r="C8512" s="5">
        <f t="shared" si="132"/>
        <v>35.115900492440474</v>
      </c>
      <c r="D8512" t="s">
        <v>10</v>
      </c>
    </row>
    <row r="8513" spans="1:4" x14ac:dyDescent="0.3">
      <c r="A8513" s="14">
        <v>15.522692307692306</v>
      </c>
      <c r="B8513" s="15">
        <v>24.971143166228984</v>
      </c>
      <c r="C8513" s="5">
        <f t="shared" si="132"/>
        <v>40.493835473921294</v>
      </c>
      <c r="D8513" t="s">
        <v>10</v>
      </c>
    </row>
    <row r="8514" spans="1:4" x14ac:dyDescent="0.3">
      <c r="A8514" s="14">
        <v>19.957747252747254</v>
      </c>
      <c r="B8514" s="15">
        <v>26.331926144279191</v>
      </c>
      <c r="C8514" s="5">
        <f t="shared" si="132"/>
        <v>46.289673397026448</v>
      </c>
      <c r="D8514" t="s">
        <v>10</v>
      </c>
    </row>
    <row r="8515" spans="1:4" x14ac:dyDescent="0.3">
      <c r="A8515" s="14">
        <v>19.957747252747254</v>
      </c>
      <c r="B8515" s="15">
        <v>26.81002418188309</v>
      </c>
      <c r="C8515" s="5">
        <f t="shared" ref="C8515:C8578" si="133">SUM(A8515:B8515)</f>
        <v>46.767771434630347</v>
      </c>
      <c r="D8515" t="s">
        <v>10</v>
      </c>
    </row>
    <row r="8516" spans="1:4" x14ac:dyDescent="0.3">
      <c r="A8516" s="14">
        <v>14.783516483516486</v>
      </c>
      <c r="B8516" s="15">
        <v>26.335167001269703</v>
      </c>
      <c r="C8516" s="5">
        <f t="shared" si="133"/>
        <v>41.118683484786189</v>
      </c>
      <c r="D8516" t="s">
        <v>10</v>
      </c>
    </row>
    <row r="8517" spans="1:4" x14ac:dyDescent="0.3">
      <c r="A8517" s="14">
        <v>7.391758241758243</v>
      </c>
      <c r="B8517" s="15">
        <v>23.278994242983725</v>
      </c>
      <c r="C8517" s="5">
        <f t="shared" si="133"/>
        <v>30.670752484741968</v>
      </c>
      <c r="D8517" t="s">
        <v>10</v>
      </c>
    </row>
    <row r="8518" spans="1:4" x14ac:dyDescent="0.3">
      <c r="A8518" s="14">
        <v>0.94000000000000028</v>
      </c>
      <c r="B8518" s="15">
        <v>22.42153500293869</v>
      </c>
      <c r="C8518" s="5">
        <f t="shared" si="133"/>
        <v>23.361535002938691</v>
      </c>
      <c r="D8518" t="s">
        <v>10</v>
      </c>
    </row>
    <row r="8519" spans="1:4" x14ac:dyDescent="0.3">
      <c r="A8519" s="14">
        <v>0.94000000000000028</v>
      </c>
      <c r="B8519" s="15">
        <v>22.75412479597453</v>
      </c>
      <c r="C8519" s="5">
        <f t="shared" si="133"/>
        <v>23.694124795974531</v>
      </c>
      <c r="D8519" t="s">
        <v>10</v>
      </c>
    </row>
    <row r="8520" spans="1:4" x14ac:dyDescent="0.3">
      <c r="A8520" s="14">
        <v>0.94000000000000028</v>
      </c>
      <c r="B8520" s="15">
        <v>23.336849185561981</v>
      </c>
      <c r="C8520" s="5">
        <f t="shared" si="133"/>
        <v>24.276849185561982</v>
      </c>
      <c r="D8520" t="s">
        <v>10</v>
      </c>
    </row>
    <row r="8521" spans="1:4" x14ac:dyDescent="0.3">
      <c r="A8521" s="14">
        <v>0.94000000000000028</v>
      </c>
      <c r="B8521" s="15">
        <v>23.616155241846801</v>
      </c>
      <c r="C8521" s="5">
        <f t="shared" si="133"/>
        <v>24.556155241846803</v>
      </c>
      <c r="D8521" t="s">
        <v>10</v>
      </c>
    </row>
    <row r="8522" spans="1:4" x14ac:dyDescent="0.3">
      <c r="A8522" s="14">
        <v>0.94000000000000028</v>
      </c>
      <c r="B8522" s="15">
        <v>23.146082161956141</v>
      </c>
      <c r="C8522" s="5">
        <f t="shared" si="133"/>
        <v>24.086082161956142</v>
      </c>
      <c r="D8522" t="s">
        <v>10</v>
      </c>
    </row>
    <row r="8523" spans="1:4" x14ac:dyDescent="0.3">
      <c r="A8523" s="14">
        <v>0.94000000000000028</v>
      </c>
      <c r="B8523" s="15">
        <v>21.689392077029439</v>
      </c>
      <c r="C8523" s="5">
        <f t="shared" si="133"/>
        <v>22.62939207702944</v>
      </c>
      <c r="D8523" t="s">
        <v>10</v>
      </c>
    </row>
    <row r="8524" spans="1:4" x14ac:dyDescent="0.3">
      <c r="A8524" s="14">
        <v>0.94000000000000028</v>
      </c>
      <c r="B8524" s="15">
        <v>19.935767698938587</v>
      </c>
      <c r="C8524" s="5">
        <f t="shared" si="133"/>
        <v>20.875767698938589</v>
      </c>
      <c r="D8524" t="s">
        <v>10</v>
      </c>
    </row>
    <row r="8525" spans="1:4" x14ac:dyDescent="0.3">
      <c r="A8525" s="14">
        <v>0.94000000000000028</v>
      </c>
      <c r="B8525" s="15">
        <v>17.994510806614969</v>
      </c>
      <c r="C8525" s="5">
        <f t="shared" si="133"/>
        <v>18.93451080661497</v>
      </c>
      <c r="D8525" t="s">
        <v>10</v>
      </c>
    </row>
    <row r="8526" spans="1:4" x14ac:dyDescent="0.3">
      <c r="A8526" s="14">
        <v>0.94000000000000028</v>
      </c>
      <c r="B8526" s="15">
        <v>14.474426545557332</v>
      </c>
      <c r="C8526" s="5">
        <f t="shared" si="133"/>
        <v>15.414426545557331</v>
      </c>
      <c r="D8526" t="s">
        <v>10</v>
      </c>
    </row>
    <row r="8527" spans="1:4" x14ac:dyDescent="0.3">
      <c r="A8527" s="14">
        <v>0.94000000000000028</v>
      </c>
      <c r="B8527" s="15">
        <v>10.797629818305179</v>
      </c>
      <c r="C8527" s="5">
        <f t="shared" si="133"/>
        <v>11.737629818305178</v>
      </c>
      <c r="D8527" t="s">
        <v>10</v>
      </c>
    </row>
    <row r="8528" spans="1:4" x14ac:dyDescent="0.3">
      <c r="A8528" s="14">
        <v>7.391758241758243</v>
      </c>
      <c r="B8528" s="15">
        <v>8.7139917367270527</v>
      </c>
      <c r="C8528" s="5">
        <f t="shared" si="133"/>
        <v>16.105749978485296</v>
      </c>
      <c r="D8528" t="s">
        <v>10</v>
      </c>
    </row>
    <row r="8529" spans="1:4" x14ac:dyDescent="0.3">
      <c r="A8529" s="14">
        <v>11.826813186813187</v>
      </c>
      <c r="B8529" s="15">
        <v>8.1235623343986596</v>
      </c>
      <c r="C8529" s="5">
        <f t="shared" si="133"/>
        <v>19.950375521211846</v>
      </c>
      <c r="D8529" t="s">
        <v>10</v>
      </c>
    </row>
    <row r="8530" spans="1:4" x14ac:dyDescent="0.3">
      <c r="A8530" s="14">
        <v>16.26186813186813</v>
      </c>
      <c r="B8530" s="15">
        <v>10.038653761103056</v>
      </c>
      <c r="C8530" s="5">
        <f t="shared" si="133"/>
        <v>26.300521892971187</v>
      </c>
      <c r="D8530" t="s">
        <v>10</v>
      </c>
    </row>
    <row r="8531" spans="1:4" x14ac:dyDescent="0.3">
      <c r="A8531" s="14">
        <v>16.26186813186813</v>
      </c>
      <c r="B8531" s="15">
        <v>14.809417197204601</v>
      </c>
      <c r="C8531" s="5">
        <f t="shared" si="133"/>
        <v>31.07128532907273</v>
      </c>
      <c r="D8531" t="s">
        <v>10</v>
      </c>
    </row>
    <row r="8532" spans="1:4" x14ac:dyDescent="0.3">
      <c r="A8532" s="14">
        <v>16.26186813186813</v>
      </c>
      <c r="B8532" s="15">
        <v>16.981672880368407</v>
      </c>
      <c r="C8532" s="5">
        <f t="shared" si="133"/>
        <v>33.243541012236534</v>
      </c>
      <c r="D8532" t="s">
        <v>10</v>
      </c>
    </row>
    <row r="8533" spans="1:4" x14ac:dyDescent="0.3">
      <c r="A8533" s="14">
        <v>15.522692307692306</v>
      </c>
      <c r="B8533" s="15">
        <v>18.403738565042929</v>
      </c>
      <c r="C8533" s="5">
        <f t="shared" si="133"/>
        <v>33.926430872735239</v>
      </c>
      <c r="D8533" t="s">
        <v>10</v>
      </c>
    </row>
    <row r="8534" spans="1:4" x14ac:dyDescent="0.3">
      <c r="A8534" s="14">
        <v>15.522692307692306</v>
      </c>
      <c r="B8534" s="15">
        <v>19.84608467184712</v>
      </c>
      <c r="C8534" s="5">
        <f t="shared" si="133"/>
        <v>35.368776979539426</v>
      </c>
      <c r="D8534" t="s">
        <v>10</v>
      </c>
    </row>
    <row r="8535" spans="1:4" x14ac:dyDescent="0.3">
      <c r="A8535" s="14">
        <v>12.565989010989011</v>
      </c>
      <c r="B8535" s="15">
        <v>21.602551668661654</v>
      </c>
      <c r="C8535" s="5">
        <f t="shared" si="133"/>
        <v>34.168540679650661</v>
      </c>
      <c r="D8535" t="s">
        <v>10</v>
      </c>
    </row>
    <row r="8536" spans="1:4" x14ac:dyDescent="0.3">
      <c r="A8536" s="14">
        <v>11.826813186813187</v>
      </c>
      <c r="B8536" s="15">
        <v>23.289087305627287</v>
      </c>
      <c r="C8536" s="5">
        <f t="shared" si="133"/>
        <v>35.115900492440474</v>
      </c>
      <c r="D8536" t="s">
        <v>10</v>
      </c>
    </row>
    <row r="8537" spans="1:4" x14ac:dyDescent="0.3">
      <c r="A8537" s="14">
        <v>15.522692307692306</v>
      </c>
      <c r="B8537" s="15">
        <v>24.971143166228984</v>
      </c>
      <c r="C8537" s="5">
        <f t="shared" si="133"/>
        <v>40.493835473921294</v>
      </c>
      <c r="D8537" t="s">
        <v>10</v>
      </c>
    </row>
    <row r="8538" spans="1:4" x14ac:dyDescent="0.3">
      <c r="A8538" s="14">
        <v>19.957747252747254</v>
      </c>
      <c r="B8538" s="15">
        <v>26.331926144279191</v>
      </c>
      <c r="C8538" s="5">
        <f t="shared" si="133"/>
        <v>46.289673397026448</v>
      </c>
      <c r="D8538" t="s">
        <v>10</v>
      </c>
    </row>
    <row r="8539" spans="1:4" x14ac:dyDescent="0.3">
      <c r="A8539" s="14">
        <v>19.957747252747254</v>
      </c>
      <c r="B8539" s="15">
        <v>26.81002418188309</v>
      </c>
      <c r="C8539" s="5">
        <f t="shared" si="133"/>
        <v>46.767771434630347</v>
      </c>
      <c r="D8539" t="s">
        <v>10</v>
      </c>
    </row>
    <row r="8540" spans="1:4" x14ac:dyDescent="0.3">
      <c r="A8540" s="14">
        <v>14.783516483516486</v>
      </c>
      <c r="B8540" s="15">
        <v>26.335167001269703</v>
      </c>
      <c r="C8540" s="5">
        <f t="shared" si="133"/>
        <v>41.118683484786189</v>
      </c>
      <c r="D8540" t="s">
        <v>10</v>
      </c>
    </row>
    <row r="8541" spans="1:4" x14ac:dyDescent="0.3">
      <c r="A8541" s="14">
        <v>7.391758241758243</v>
      </c>
      <c r="B8541" s="15">
        <v>23.278994242983725</v>
      </c>
      <c r="C8541" s="5">
        <f t="shared" si="133"/>
        <v>30.670752484741968</v>
      </c>
      <c r="D8541" t="s">
        <v>10</v>
      </c>
    </row>
    <row r="8542" spans="1:4" x14ac:dyDescent="0.3">
      <c r="A8542" s="14">
        <v>0.94000000000000028</v>
      </c>
      <c r="B8542" s="15">
        <v>22.42153500293869</v>
      </c>
      <c r="C8542" s="5">
        <f t="shared" si="133"/>
        <v>23.361535002938691</v>
      </c>
      <c r="D8542" t="s">
        <v>10</v>
      </c>
    </row>
    <row r="8543" spans="1:4" x14ac:dyDescent="0.3">
      <c r="A8543" s="14">
        <v>0.94000000000000028</v>
      </c>
      <c r="B8543" s="15">
        <v>22.75412479597453</v>
      </c>
      <c r="C8543" s="5">
        <f t="shared" si="133"/>
        <v>23.694124795974531</v>
      </c>
      <c r="D8543" t="s">
        <v>10</v>
      </c>
    </row>
    <row r="8544" spans="1:4" x14ac:dyDescent="0.3">
      <c r="A8544" s="14">
        <v>0.94000000000000028</v>
      </c>
      <c r="B8544" s="15">
        <v>23.336849185561981</v>
      </c>
      <c r="C8544" s="5">
        <f t="shared" si="133"/>
        <v>24.276849185561982</v>
      </c>
      <c r="D8544" t="s">
        <v>10</v>
      </c>
    </row>
    <row r="8545" spans="1:4" x14ac:dyDescent="0.3">
      <c r="A8545" s="14">
        <v>0.94000000000000028</v>
      </c>
      <c r="B8545" s="15">
        <v>23.616155241846801</v>
      </c>
      <c r="C8545" s="5">
        <f t="shared" si="133"/>
        <v>24.556155241846803</v>
      </c>
      <c r="D8545" t="s">
        <v>10</v>
      </c>
    </row>
    <row r="8546" spans="1:4" x14ac:dyDescent="0.3">
      <c r="A8546" s="14">
        <v>0.94000000000000028</v>
      </c>
      <c r="B8546" s="15">
        <v>23.146082161956141</v>
      </c>
      <c r="C8546" s="5">
        <f t="shared" si="133"/>
        <v>24.086082161956142</v>
      </c>
      <c r="D8546" t="s">
        <v>10</v>
      </c>
    </row>
    <row r="8547" spans="1:4" x14ac:dyDescent="0.3">
      <c r="A8547" s="14">
        <v>0.94000000000000028</v>
      </c>
      <c r="B8547" s="15">
        <v>21.689392077029439</v>
      </c>
      <c r="C8547" s="5">
        <f t="shared" si="133"/>
        <v>22.62939207702944</v>
      </c>
      <c r="D8547" t="s">
        <v>10</v>
      </c>
    </row>
    <row r="8548" spans="1:4" x14ac:dyDescent="0.3">
      <c r="A8548" s="14">
        <v>0.94000000000000028</v>
      </c>
      <c r="B8548" s="15">
        <v>19.935767698938587</v>
      </c>
      <c r="C8548" s="5">
        <f t="shared" si="133"/>
        <v>20.875767698938589</v>
      </c>
      <c r="D8548" t="s">
        <v>10</v>
      </c>
    </row>
    <row r="8549" spans="1:4" x14ac:dyDescent="0.3">
      <c r="A8549" s="14">
        <v>0.94000000000000028</v>
      </c>
      <c r="B8549" s="15">
        <v>17.994510806614969</v>
      </c>
      <c r="C8549" s="5">
        <f t="shared" si="133"/>
        <v>18.93451080661497</v>
      </c>
      <c r="D8549" t="s">
        <v>10</v>
      </c>
    </row>
    <row r="8550" spans="1:4" x14ac:dyDescent="0.3">
      <c r="A8550" s="14">
        <v>0.94000000000000028</v>
      </c>
      <c r="B8550" s="15">
        <v>14.474426545557332</v>
      </c>
      <c r="C8550" s="5">
        <f t="shared" si="133"/>
        <v>15.414426545557331</v>
      </c>
      <c r="D8550" t="s">
        <v>10</v>
      </c>
    </row>
    <row r="8551" spans="1:4" x14ac:dyDescent="0.3">
      <c r="A8551" s="14">
        <v>0.94000000000000028</v>
      </c>
      <c r="B8551" s="15">
        <v>10.797629818305179</v>
      </c>
      <c r="C8551" s="5">
        <f t="shared" si="133"/>
        <v>11.737629818305178</v>
      </c>
      <c r="D8551" t="s">
        <v>10</v>
      </c>
    </row>
    <row r="8552" spans="1:4" x14ac:dyDescent="0.3">
      <c r="A8552" s="14">
        <v>7.391758241758243</v>
      </c>
      <c r="B8552" s="15">
        <v>8.7139917367270527</v>
      </c>
      <c r="C8552" s="5">
        <f t="shared" si="133"/>
        <v>16.105749978485296</v>
      </c>
      <c r="D8552" t="s">
        <v>10</v>
      </c>
    </row>
    <row r="8553" spans="1:4" x14ac:dyDescent="0.3">
      <c r="A8553" s="14">
        <v>11.826813186813187</v>
      </c>
      <c r="B8553" s="15">
        <v>8.1235623343986596</v>
      </c>
      <c r="C8553" s="5">
        <f t="shared" si="133"/>
        <v>19.950375521211846</v>
      </c>
      <c r="D8553" t="s">
        <v>10</v>
      </c>
    </row>
    <row r="8554" spans="1:4" x14ac:dyDescent="0.3">
      <c r="A8554" s="14">
        <v>16.26186813186813</v>
      </c>
      <c r="B8554" s="15">
        <v>10.038653761103056</v>
      </c>
      <c r="C8554" s="5">
        <f t="shared" si="133"/>
        <v>26.300521892971187</v>
      </c>
      <c r="D8554" t="s">
        <v>10</v>
      </c>
    </row>
    <row r="8555" spans="1:4" x14ac:dyDescent="0.3">
      <c r="A8555" s="14">
        <v>16.26186813186813</v>
      </c>
      <c r="B8555" s="15">
        <v>14.809417197204601</v>
      </c>
      <c r="C8555" s="5">
        <f t="shared" si="133"/>
        <v>31.07128532907273</v>
      </c>
      <c r="D8555" t="s">
        <v>10</v>
      </c>
    </row>
    <row r="8556" spans="1:4" x14ac:dyDescent="0.3">
      <c r="A8556" s="14">
        <v>16.26186813186813</v>
      </c>
      <c r="B8556" s="15">
        <v>16.981672880368407</v>
      </c>
      <c r="C8556" s="5">
        <f t="shared" si="133"/>
        <v>33.243541012236534</v>
      </c>
      <c r="D8556" t="s">
        <v>10</v>
      </c>
    </row>
    <row r="8557" spans="1:4" x14ac:dyDescent="0.3">
      <c r="A8557" s="14">
        <v>15.522692307692306</v>
      </c>
      <c r="B8557" s="15">
        <v>18.403738565042929</v>
      </c>
      <c r="C8557" s="5">
        <f t="shared" si="133"/>
        <v>33.926430872735239</v>
      </c>
      <c r="D8557" t="s">
        <v>10</v>
      </c>
    </row>
    <row r="8558" spans="1:4" x14ac:dyDescent="0.3">
      <c r="A8558" s="14">
        <v>15.522692307692306</v>
      </c>
      <c r="B8558" s="15">
        <v>19.84608467184712</v>
      </c>
      <c r="C8558" s="5">
        <f t="shared" si="133"/>
        <v>35.368776979539426</v>
      </c>
      <c r="D8558" t="s">
        <v>10</v>
      </c>
    </row>
    <row r="8559" spans="1:4" x14ac:dyDescent="0.3">
      <c r="A8559" s="14">
        <v>12.565989010989011</v>
      </c>
      <c r="B8559" s="15">
        <v>21.602551668661654</v>
      </c>
      <c r="C8559" s="5">
        <f t="shared" si="133"/>
        <v>34.168540679650661</v>
      </c>
      <c r="D8559" t="s">
        <v>10</v>
      </c>
    </row>
    <row r="8560" spans="1:4" x14ac:dyDescent="0.3">
      <c r="A8560" s="14">
        <v>11.826813186813187</v>
      </c>
      <c r="B8560" s="15">
        <v>23.289087305627287</v>
      </c>
      <c r="C8560" s="5">
        <f t="shared" si="133"/>
        <v>35.115900492440474</v>
      </c>
      <c r="D8560" t="s">
        <v>10</v>
      </c>
    </row>
    <row r="8561" spans="1:4" x14ac:dyDescent="0.3">
      <c r="A8561" s="14">
        <v>15.522692307692306</v>
      </c>
      <c r="B8561" s="15">
        <v>24.971143166228984</v>
      </c>
      <c r="C8561" s="5">
        <f t="shared" si="133"/>
        <v>40.493835473921294</v>
      </c>
      <c r="D8561" t="s">
        <v>10</v>
      </c>
    </row>
    <row r="8562" spans="1:4" x14ac:dyDescent="0.3">
      <c r="A8562" s="14">
        <v>19.957747252747254</v>
      </c>
      <c r="B8562" s="15">
        <v>26.331926144279191</v>
      </c>
      <c r="C8562" s="5">
        <f t="shared" si="133"/>
        <v>46.289673397026448</v>
      </c>
      <c r="D8562" t="s">
        <v>10</v>
      </c>
    </row>
    <row r="8563" spans="1:4" x14ac:dyDescent="0.3">
      <c r="A8563" s="14">
        <v>19.957747252747254</v>
      </c>
      <c r="B8563" s="15">
        <v>26.81002418188309</v>
      </c>
      <c r="C8563" s="5">
        <f t="shared" si="133"/>
        <v>46.767771434630347</v>
      </c>
      <c r="D8563" t="s">
        <v>10</v>
      </c>
    </row>
    <row r="8564" spans="1:4" x14ac:dyDescent="0.3">
      <c r="A8564" s="14">
        <v>14.783516483516486</v>
      </c>
      <c r="B8564" s="15">
        <v>26.335167001269703</v>
      </c>
      <c r="C8564" s="5">
        <f t="shared" si="133"/>
        <v>41.118683484786189</v>
      </c>
      <c r="D8564" t="s">
        <v>10</v>
      </c>
    </row>
    <row r="8565" spans="1:4" x14ac:dyDescent="0.3">
      <c r="A8565" s="14">
        <v>7.391758241758243</v>
      </c>
      <c r="B8565" s="15">
        <v>23.278994242983725</v>
      </c>
      <c r="C8565" s="5">
        <f t="shared" si="133"/>
        <v>30.670752484741968</v>
      </c>
      <c r="D8565" t="s">
        <v>10</v>
      </c>
    </row>
    <row r="8566" spans="1:4" x14ac:dyDescent="0.3">
      <c r="A8566" s="14">
        <v>0.94000000000000028</v>
      </c>
      <c r="B8566" s="15">
        <v>22.42153500293869</v>
      </c>
      <c r="C8566" s="5">
        <f t="shared" si="133"/>
        <v>23.361535002938691</v>
      </c>
      <c r="D8566" t="s">
        <v>10</v>
      </c>
    </row>
    <row r="8567" spans="1:4" x14ac:dyDescent="0.3">
      <c r="A8567" s="14">
        <v>0.94000000000000028</v>
      </c>
      <c r="B8567" s="15">
        <v>22.75412479597453</v>
      </c>
      <c r="C8567" s="5">
        <f t="shared" si="133"/>
        <v>23.694124795974531</v>
      </c>
      <c r="D8567" t="s">
        <v>10</v>
      </c>
    </row>
    <row r="8568" spans="1:4" x14ac:dyDescent="0.3">
      <c r="A8568" s="14">
        <v>0.94000000000000028</v>
      </c>
      <c r="B8568" s="15">
        <v>23.336849185561981</v>
      </c>
      <c r="C8568" s="5">
        <f t="shared" si="133"/>
        <v>24.276849185561982</v>
      </c>
      <c r="D8568" t="s">
        <v>10</v>
      </c>
    </row>
    <row r="8569" spans="1:4" x14ac:dyDescent="0.3">
      <c r="A8569" s="14">
        <v>0.94000000000000028</v>
      </c>
      <c r="B8569" s="15">
        <v>23.616155241846801</v>
      </c>
      <c r="C8569" s="5">
        <f t="shared" si="133"/>
        <v>24.556155241846803</v>
      </c>
      <c r="D8569" t="s">
        <v>10</v>
      </c>
    </row>
    <row r="8570" spans="1:4" x14ac:dyDescent="0.3">
      <c r="A8570" s="12">
        <v>0.94000000000000006</v>
      </c>
      <c r="B8570" s="13">
        <v>29.30645584747192</v>
      </c>
      <c r="C8570" s="5">
        <f t="shared" si="133"/>
        <v>30.246455847471921</v>
      </c>
      <c r="D8570" t="s">
        <v>10</v>
      </c>
    </row>
    <row r="8571" spans="1:4" x14ac:dyDescent="0.3">
      <c r="A8571" s="12">
        <v>0.94000000000000006</v>
      </c>
      <c r="B8571" s="13">
        <v>27.209118141213224</v>
      </c>
      <c r="C8571" s="5">
        <f t="shared" si="133"/>
        <v>28.149118141213226</v>
      </c>
      <c r="D8571" t="s">
        <v>10</v>
      </c>
    </row>
    <row r="8572" spans="1:4" x14ac:dyDescent="0.3">
      <c r="A8572" s="12">
        <v>0.94000000000000006</v>
      </c>
      <c r="B8572" s="13">
        <v>24.270696892881542</v>
      </c>
      <c r="C8572" s="5">
        <f t="shared" si="133"/>
        <v>25.210696892881543</v>
      </c>
      <c r="D8572" t="s">
        <v>10</v>
      </c>
    </row>
    <row r="8573" spans="1:4" x14ac:dyDescent="0.3">
      <c r="A8573" s="12">
        <v>0.94000000000000006</v>
      </c>
      <c r="B8573" s="13">
        <v>20.501654275040437</v>
      </c>
      <c r="C8573" s="5">
        <f t="shared" si="133"/>
        <v>21.441654275040438</v>
      </c>
      <c r="D8573" t="s">
        <v>10</v>
      </c>
    </row>
    <row r="8574" spans="1:4" x14ac:dyDescent="0.3">
      <c r="A8574" s="12">
        <v>0.94000000000000006</v>
      </c>
      <c r="B8574" s="13">
        <v>16.578839650440027</v>
      </c>
      <c r="C8574" s="5">
        <f t="shared" si="133"/>
        <v>17.518839650440029</v>
      </c>
      <c r="D8574" t="s">
        <v>10</v>
      </c>
    </row>
    <row r="8575" spans="1:4" x14ac:dyDescent="0.3">
      <c r="A8575" s="12">
        <v>0.94000000000000006</v>
      </c>
      <c r="B8575" s="13">
        <v>13.401369828430429</v>
      </c>
      <c r="C8575" s="5">
        <f t="shared" si="133"/>
        <v>14.341369828430429</v>
      </c>
      <c r="D8575" t="s">
        <v>10</v>
      </c>
    </row>
    <row r="8576" spans="1:4" x14ac:dyDescent="0.3">
      <c r="A8576" s="12">
        <v>0.94000000000000006</v>
      </c>
      <c r="B8576" s="13">
        <v>10.727261990410534</v>
      </c>
      <c r="C8576" s="5">
        <f t="shared" si="133"/>
        <v>11.667261990410534</v>
      </c>
      <c r="D8576" t="s">
        <v>10</v>
      </c>
    </row>
    <row r="8577" spans="1:4" x14ac:dyDescent="0.3">
      <c r="A8577" s="12">
        <v>0.94000000000000006</v>
      </c>
      <c r="B8577" s="13">
        <v>8.2269603542291403</v>
      </c>
      <c r="C8577" s="5">
        <f t="shared" si="133"/>
        <v>9.1669603542291398</v>
      </c>
      <c r="D8577" t="s">
        <v>10</v>
      </c>
    </row>
    <row r="8578" spans="1:4" x14ac:dyDescent="0.3">
      <c r="A8578" s="12">
        <v>0.94000000000000006</v>
      </c>
      <c r="B8578" s="13">
        <v>6.2562184140255912</v>
      </c>
      <c r="C8578" s="5">
        <f t="shared" si="133"/>
        <v>7.1962184140255916</v>
      </c>
      <c r="D8578" t="s">
        <v>10</v>
      </c>
    </row>
    <row r="8579" spans="1:4" x14ac:dyDescent="0.3">
      <c r="A8579" s="12">
        <v>0.94000000000000006</v>
      </c>
      <c r="B8579" s="13">
        <v>5.0900031509444821</v>
      </c>
      <c r="C8579" s="5">
        <f t="shared" ref="C8579:C8642" si="134">SUM(A8579:B8579)</f>
        <v>6.0300031509444825</v>
      </c>
      <c r="D8579" t="s">
        <v>10</v>
      </c>
    </row>
    <row r="8580" spans="1:4" x14ac:dyDescent="0.3">
      <c r="A8580" s="12">
        <v>0.94000000000000006</v>
      </c>
      <c r="B8580" s="13">
        <v>5.1244618285953205</v>
      </c>
      <c r="C8580" s="5">
        <f t="shared" si="134"/>
        <v>6.0644618285953209</v>
      </c>
      <c r="D8580" t="s">
        <v>10</v>
      </c>
    </row>
    <row r="8581" spans="1:4" x14ac:dyDescent="0.3">
      <c r="A8581" s="12">
        <v>0.94000000000000006</v>
      </c>
      <c r="B8581" s="13">
        <v>6.0221968814835289</v>
      </c>
      <c r="C8581" s="5">
        <f t="shared" si="134"/>
        <v>6.9621968814835293</v>
      </c>
      <c r="D8581" t="s">
        <v>10</v>
      </c>
    </row>
    <row r="8582" spans="1:4" x14ac:dyDescent="0.3">
      <c r="A8582" s="12">
        <v>0.94000000000000006</v>
      </c>
      <c r="B8582" s="13">
        <v>8.2704311157523112</v>
      </c>
      <c r="C8582" s="5">
        <f t="shared" si="134"/>
        <v>9.2104311157523107</v>
      </c>
      <c r="D8582" t="s">
        <v>10</v>
      </c>
    </row>
    <row r="8583" spans="1:4" x14ac:dyDescent="0.3">
      <c r="A8583" s="12">
        <v>0.94000000000000006</v>
      </c>
      <c r="B8583" s="13">
        <v>11.280231596315655</v>
      </c>
      <c r="C8583" s="5">
        <f t="shared" si="134"/>
        <v>12.220231596315655</v>
      </c>
      <c r="D8583" t="s">
        <v>10</v>
      </c>
    </row>
    <row r="8584" spans="1:4" x14ac:dyDescent="0.3">
      <c r="A8584" s="12">
        <v>0.94000000000000006</v>
      </c>
      <c r="B8584" s="13">
        <v>14.454930878215668</v>
      </c>
      <c r="C8584" s="5">
        <f t="shared" si="134"/>
        <v>15.394930878215668</v>
      </c>
      <c r="D8584" t="s">
        <v>10</v>
      </c>
    </row>
    <row r="8585" spans="1:4" x14ac:dyDescent="0.3">
      <c r="A8585" s="12">
        <v>0.94000000000000006</v>
      </c>
      <c r="B8585" s="13">
        <v>17.736088893156293</v>
      </c>
      <c r="C8585" s="5">
        <f t="shared" si="134"/>
        <v>18.676088893156294</v>
      </c>
      <c r="D8585" t="s">
        <v>10</v>
      </c>
    </row>
    <row r="8586" spans="1:4" x14ac:dyDescent="0.3">
      <c r="A8586" s="12">
        <v>0.94000000000000006</v>
      </c>
      <c r="B8586" s="13">
        <v>21.19912284189256</v>
      </c>
      <c r="C8586" s="5">
        <f t="shared" si="134"/>
        <v>22.139122841892561</v>
      </c>
      <c r="D8586" t="s">
        <v>10</v>
      </c>
    </row>
    <row r="8587" spans="1:4" x14ac:dyDescent="0.3">
      <c r="A8587" s="12">
        <v>0.94000000000000006</v>
      </c>
      <c r="B8587" s="13">
        <v>25.119128388430532</v>
      </c>
      <c r="C8587" s="5">
        <f t="shared" si="134"/>
        <v>26.059128388430533</v>
      </c>
      <c r="D8587" t="s">
        <v>10</v>
      </c>
    </row>
    <row r="8588" spans="1:4" x14ac:dyDescent="0.3">
      <c r="A8588" s="12">
        <v>0.94000000000000006</v>
      </c>
      <c r="B8588" s="13">
        <v>28.887831888257956</v>
      </c>
      <c r="C8588" s="5">
        <f t="shared" si="134"/>
        <v>29.827831888257958</v>
      </c>
      <c r="D8588" t="s">
        <v>10</v>
      </c>
    </row>
    <row r="8589" spans="1:4" x14ac:dyDescent="0.3">
      <c r="A8589" s="12">
        <v>0.94000000000000006</v>
      </c>
      <c r="B8589" s="13">
        <v>31.406473561578796</v>
      </c>
      <c r="C8589" s="5">
        <f t="shared" si="134"/>
        <v>32.346473561578797</v>
      </c>
      <c r="D8589" t="s">
        <v>10</v>
      </c>
    </row>
    <row r="8590" spans="1:4" x14ac:dyDescent="0.3">
      <c r="A8590" s="12">
        <v>0.94000000000000006</v>
      </c>
      <c r="B8590" s="13">
        <v>32.710708508051312</v>
      </c>
      <c r="C8590" s="5">
        <f t="shared" si="134"/>
        <v>33.650708508051309</v>
      </c>
      <c r="D8590" t="s">
        <v>10</v>
      </c>
    </row>
    <row r="8591" spans="1:4" x14ac:dyDescent="0.3">
      <c r="A8591" s="12">
        <v>0.94000000000000006</v>
      </c>
      <c r="B8591" s="13">
        <v>33.14819860996019</v>
      </c>
      <c r="C8591" s="5">
        <f t="shared" si="134"/>
        <v>34.088198609960187</v>
      </c>
      <c r="D8591" t="s">
        <v>10</v>
      </c>
    </row>
    <row r="8592" spans="1:4" x14ac:dyDescent="0.3">
      <c r="A8592" s="12">
        <v>0.94000000000000006</v>
      </c>
      <c r="B8592" s="13">
        <v>32.560965344823074</v>
      </c>
      <c r="C8592" s="5">
        <f t="shared" si="134"/>
        <v>33.500965344823072</v>
      </c>
      <c r="D8592" t="s">
        <v>10</v>
      </c>
    </row>
    <row r="8593" spans="1:4" x14ac:dyDescent="0.3">
      <c r="A8593" s="12">
        <v>0.94000000000000006</v>
      </c>
      <c r="B8593" s="13">
        <v>31.206501520035097</v>
      </c>
      <c r="C8593" s="5">
        <f t="shared" si="134"/>
        <v>32.146501520035095</v>
      </c>
      <c r="D8593" t="s">
        <v>10</v>
      </c>
    </row>
    <row r="8594" spans="1:4" x14ac:dyDescent="0.3">
      <c r="A8594" s="12">
        <v>0.94000000000000006</v>
      </c>
      <c r="B8594" s="13">
        <v>29.30645584747192</v>
      </c>
      <c r="C8594" s="5">
        <f t="shared" si="134"/>
        <v>30.246455847471921</v>
      </c>
      <c r="D8594" t="s">
        <v>10</v>
      </c>
    </row>
    <row r="8595" spans="1:4" x14ac:dyDescent="0.3">
      <c r="A8595" s="12">
        <v>0.94000000000000006</v>
      </c>
      <c r="B8595" s="13">
        <v>27.209118141213224</v>
      </c>
      <c r="C8595" s="5">
        <f t="shared" si="134"/>
        <v>28.149118141213226</v>
      </c>
      <c r="D8595" t="s">
        <v>10</v>
      </c>
    </row>
    <row r="8596" spans="1:4" x14ac:dyDescent="0.3">
      <c r="A8596" s="12">
        <v>0.94000000000000006</v>
      </c>
      <c r="B8596" s="13">
        <v>24.270696892881542</v>
      </c>
      <c r="C8596" s="5">
        <f t="shared" si="134"/>
        <v>25.210696892881543</v>
      </c>
      <c r="D8596" t="s">
        <v>10</v>
      </c>
    </row>
    <row r="8597" spans="1:4" x14ac:dyDescent="0.3">
      <c r="A8597" s="12">
        <v>0.94000000000000006</v>
      </c>
      <c r="B8597" s="13">
        <v>20.501654275040437</v>
      </c>
      <c r="C8597" s="5">
        <f t="shared" si="134"/>
        <v>21.441654275040438</v>
      </c>
      <c r="D8597" t="s">
        <v>10</v>
      </c>
    </row>
    <row r="8598" spans="1:4" x14ac:dyDescent="0.3">
      <c r="A8598" s="12">
        <v>0.94000000000000006</v>
      </c>
      <c r="B8598" s="13">
        <v>16.578839650440027</v>
      </c>
      <c r="C8598" s="5">
        <f t="shared" si="134"/>
        <v>17.518839650440029</v>
      </c>
      <c r="D8598" t="s">
        <v>10</v>
      </c>
    </row>
    <row r="8599" spans="1:4" x14ac:dyDescent="0.3">
      <c r="A8599" s="12">
        <v>0.94000000000000006</v>
      </c>
      <c r="B8599" s="13">
        <v>13.401369828430429</v>
      </c>
      <c r="C8599" s="5">
        <f t="shared" si="134"/>
        <v>14.341369828430429</v>
      </c>
      <c r="D8599" t="s">
        <v>10</v>
      </c>
    </row>
    <row r="8600" spans="1:4" x14ac:dyDescent="0.3">
      <c r="A8600" s="12">
        <v>0.94000000000000006</v>
      </c>
      <c r="B8600" s="13">
        <v>10.727261990410534</v>
      </c>
      <c r="C8600" s="5">
        <f t="shared" si="134"/>
        <v>11.667261990410534</v>
      </c>
      <c r="D8600" t="s">
        <v>10</v>
      </c>
    </row>
    <row r="8601" spans="1:4" x14ac:dyDescent="0.3">
      <c r="A8601" s="12">
        <v>0.94000000000000006</v>
      </c>
      <c r="B8601" s="13">
        <v>8.2269603542291403</v>
      </c>
      <c r="C8601" s="5">
        <f t="shared" si="134"/>
        <v>9.1669603542291398</v>
      </c>
      <c r="D8601" t="s">
        <v>10</v>
      </c>
    </row>
    <row r="8602" spans="1:4" x14ac:dyDescent="0.3">
      <c r="A8602" s="12">
        <v>0.94000000000000006</v>
      </c>
      <c r="B8602" s="13">
        <v>6.2562184140255912</v>
      </c>
      <c r="C8602" s="5">
        <f t="shared" si="134"/>
        <v>7.1962184140255916</v>
      </c>
      <c r="D8602" t="s">
        <v>10</v>
      </c>
    </row>
    <row r="8603" spans="1:4" x14ac:dyDescent="0.3">
      <c r="A8603" s="12">
        <v>0.94000000000000006</v>
      </c>
      <c r="B8603" s="13">
        <v>5.0900031509444821</v>
      </c>
      <c r="C8603" s="5">
        <f t="shared" si="134"/>
        <v>6.0300031509444825</v>
      </c>
      <c r="D8603" t="s">
        <v>10</v>
      </c>
    </row>
    <row r="8604" spans="1:4" x14ac:dyDescent="0.3">
      <c r="A8604" s="12">
        <v>0.94000000000000006</v>
      </c>
      <c r="B8604" s="13">
        <v>5.1244618285953205</v>
      </c>
      <c r="C8604" s="5">
        <f t="shared" si="134"/>
        <v>6.0644618285953209</v>
      </c>
      <c r="D8604" t="s">
        <v>10</v>
      </c>
    </row>
    <row r="8605" spans="1:4" x14ac:dyDescent="0.3">
      <c r="A8605" s="12">
        <v>0.94000000000000006</v>
      </c>
      <c r="B8605" s="13">
        <v>6.0221968814835289</v>
      </c>
      <c r="C8605" s="5">
        <f t="shared" si="134"/>
        <v>6.9621968814835293</v>
      </c>
      <c r="D8605" t="s">
        <v>10</v>
      </c>
    </row>
    <row r="8606" spans="1:4" x14ac:dyDescent="0.3">
      <c r="A8606" s="12">
        <v>0.94000000000000006</v>
      </c>
      <c r="B8606" s="13">
        <v>8.2704311157523112</v>
      </c>
      <c r="C8606" s="5">
        <f t="shared" si="134"/>
        <v>9.2104311157523107</v>
      </c>
      <c r="D8606" t="s">
        <v>10</v>
      </c>
    </row>
    <row r="8607" spans="1:4" x14ac:dyDescent="0.3">
      <c r="A8607" s="12">
        <v>0.94000000000000006</v>
      </c>
      <c r="B8607" s="13">
        <v>11.280231596315655</v>
      </c>
      <c r="C8607" s="5">
        <f t="shared" si="134"/>
        <v>12.220231596315655</v>
      </c>
      <c r="D8607" t="s">
        <v>10</v>
      </c>
    </row>
    <row r="8608" spans="1:4" x14ac:dyDescent="0.3">
      <c r="A8608" s="12">
        <v>0.94000000000000006</v>
      </c>
      <c r="B8608" s="13">
        <v>14.454930878215668</v>
      </c>
      <c r="C8608" s="5">
        <f t="shared" si="134"/>
        <v>15.394930878215668</v>
      </c>
      <c r="D8608" t="s">
        <v>10</v>
      </c>
    </row>
    <row r="8609" spans="1:4" x14ac:dyDescent="0.3">
      <c r="A8609" s="12">
        <v>0.94000000000000006</v>
      </c>
      <c r="B8609" s="13">
        <v>17.736088893156293</v>
      </c>
      <c r="C8609" s="5">
        <f t="shared" si="134"/>
        <v>18.676088893156294</v>
      </c>
      <c r="D8609" t="s">
        <v>10</v>
      </c>
    </row>
    <row r="8610" spans="1:4" x14ac:dyDescent="0.3">
      <c r="A8610" s="12">
        <v>0.94000000000000006</v>
      </c>
      <c r="B8610" s="13">
        <v>21.19912284189256</v>
      </c>
      <c r="C8610" s="5">
        <f t="shared" si="134"/>
        <v>22.139122841892561</v>
      </c>
      <c r="D8610" t="s">
        <v>10</v>
      </c>
    </row>
    <row r="8611" spans="1:4" x14ac:dyDescent="0.3">
      <c r="A8611" s="12">
        <v>0.94000000000000006</v>
      </c>
      <c r="B8611" s="13">
        <v>25.119128388430532</v>
      </c>
      <c r="C8611" s="5">
        <f t="shared" si="134"/>
        <v>26.059128388430533</v>
      </c>
      <c r="D8611" t="s">
        <v>10</v>
      </c>
    </row>
    <row r="8612" spans="1:4" x14ac:dyDescent="0.3">
      <c r="A8612" s="12">
        <v>0.94000000000000006</v>
      </c>
      <c r="B8612" s="13">
        <v>28.887831888257956</v>
      </c>
      <c r="C8612" s="5">
        <f t="shared" si="134"/>
        <v>29.827831888257958</v>
      </c>
      <c r="D8612" t="s">
        <v>10</v>
      </c>
    </row>
    <row r="8613" spans="1:4" x14ac:dyDescent="0.3">
      <c r="A8613" s="12">
        <v>0.94000000000000006</v>
      </c>
      <c r="B8613" s="13">
        <v>31.406473561578796</v>
      </c>
      <c r="C8613" s="5">
        <f t="shared" si="134"/>
        <v>32.346473561578797</v>
      </c>
      <c r="D8613" t="s">
        <v>10</v>
      </c>
    </row>
    <row r="8614" spans="1:4" x14ac:dyDescent="0.3">
      <c r="A8614" s="12">
        <v>0.94000000000000006</v>
      </c>
      <c r="B8614" s="13">
        <v>32.710708508051312</v>
      </c>
      <c r="C8614" s="5">
        <f t="shared" si="134"/>
        <v>33.650708508051309</v>
      </c>
      <c r="D8614" t="s">
        <v>10</v>
      </c>
    </row>
    <row r="8615" spans="1:4" x14ac:dyDescent="0.3">
      <c r="A8615" s="12">
        <v>0.94000000000000006</v>
      </c>
      <c r="B8615" s="13">
        <v>33.14819860996019</v>
      </c>
      <c r="C8615" s="5">
        <f t="shared" si="134"/>
        <v>34.088198609960187</v>
      </c>
      <c r="D8615" t="s">
        <v>10</v>
      </c>
    </row>
    <row r="8616" spans="1:4" x14ac:dyDescent="0.3">
      <c r="A8616" s="12">
        <v>0.94000000000000006</v>
      </c>
      <c r="B8616" s="13">
        <v>32.560965344823074</v>
      </c>
      <c r="C8616" s="5">
        <f t="shared" si="134"/>
        <v>33.500965344823072</v>
      </c>
      <c r="D8616" t="s">
        <v>10</v>
      </c>
    </row>
    <row r="8617" spans="1:4" x14ac:dyDescent="0.3">
      <c r="A8617" s="12">
        <v>0.94000000000000006</v>
      </c>
      <c r="B8617" s="13">
        <v>31.206501520035097</v>
      </c>
      <c r="C8617" s="5">
        <f t="shared" si="134"/>
        <v>32.146501520035095</v>
      </c>
      <c r="D8617" t="s">
        <v>10</v>
      </c>
    </row>
    <row r="8618" spans="1:4" x14ac:dyDescent="0.3">
      <c r="A8618" s="14">
        <v>0.94000000000000028</v>
      </c>
      <c r="B8618" s="15">
        <v>23.146082161956141</v>
      </c>
      <c r="C8618" s="5">
        <f t="shared" si="134"/>
        <v>24.086082161956142</v>
      </c>
      <c r="D8618" t="s">
        <v>10</v>
      </c>
    </row>
    <row r="8619" spans="1:4" x14ac:dyDescent="0.3">
      <c r="A8619" s="14">
        <v>0.94000000000000028</v>
      </c>
      <c r="B8619" s="15">
        <v>21.689392077029439</v>
      </c>
      <c r="C8619" s="5">
        <f t="shared" si="134"/>
        <v>22.62939207702944</v>
      </c>
      <c r="D8619" t="s">
        <v>10</v>
      </c>
    </row>
    <row r="8620" spans="1:4" x14ac:dyDescent="0.3">
      <c r="A8620" s="14">
        <v>0.94000000000000028</v>
      </c>
      <c r="B8620" s="15">
        <v>19.935767698938587</v>
      </c>
      <c r="C8620" s="5">
        <f t="shared" si="134"/>
        <v>20.875767698938589</v>
      </c>
      <c r="D8620" t="s">
        <v>10</v>
      </c>
    </row>
    <row r="8621" spans="1:4" x14ac:dyDescent="0.3">
      <c r="A8621" s="14">
        <v>0.94000000000000028</v>
      </c>
      <c r="B8621" s="15">
        <v>17.994510806614969</v>
      </c>
      <c r="C8621" s="5">
        <f t="shared" si="134"/>
        <v>18.93451080661497</v>
      </c>
      <c r="D8621" t="s">
        <v>10</v>
      </c>
    </row>
    <row r="8622" spans="1:4" x14ac:dyDescent="0.3">
      <c r="A8622" s="14">
        <v>0.94000000000000028</v>
      </c>
      <c r="B8622" s="15">
        <v>14.474426545557332</v>
      </c>
      <c r="C8622" s="5">
        <f t="shared" si="134"/>
        <v>15.414426545557331</v>
      </c>
      <c r="D8622" t="s">
        <v>10</v>
      </c>
    </row>
    <row r="8623" spans="1:4" x14ac:dyDescent="0.3">
      <c r="A8623" s="14">
        <v>0.94000000000000028</v>
      </c>
      <c r="B8623" s="15">
        <v>10.797629818305179</v>
      </c>
      <c r="C8623" s="5">
        <f t="shared" si="134"/>
        <v>11.737629818305178</v>
      </c>
      <c r="D8623" t="s">
        <v>10</v>
      </c>
    </row>
    <row r="8624" spans="1:4" x14ac:dyDescent="0.3">
      <c r="A8624" s="14">
        <v>7.391758241758243</v>
      </c>
      <c r="B8624" s="15">
        <v>8.7139917367270527</v>
      </c>
      <c r="C8624" s="5">
        <f t="shared" si="134"/>
        <v>16.105749978485296</v>
      </c>
      <c r="D8624" t="s">
        <v>10</v>
      </c>
    </row>
    <row r="8625" spans="1:4" x14ac:dyDescent="0.3">
      <c r="A8625" s="14">
        <v>11.826813186813187</v>
      </c>
      <c r="B8625" s="15">
        <v>8.1235623343986596</v>
      </c>
      <c r="C8625" s="5">
        <f t="shared" si="134"/>
        <v>19.950375521211846</v>
      </c>
      <c r="D8625" t="s">
        <v>10</v>
      </c>
    </row>
    <row r="8626" spans="1:4" x14ac:dyDescent="0.3">
      <c r="A8626" s="14">
        <v>16.26186813186813</v>
      </c>
      <c r="B8626" s="15">
        <v>10.038653761103056</v>
      </c>
      <c r="C8626" s="5">
        <f t="shared" si="134"/>
        <v>26.300521892971187</v>
      </c>
      <c r="D8626" t="s">
        <v>10</v>
      </c>
    </row>
    <row r="8627" spans="1:4" x14ac:dyDescent="0.3">
      <c r="A8627" s="14">
        <v>16.26186813186813</v>
      </c>
      <c r="B8627" s="15">
        <v>14.809417197204601</v>
      </c>
      <c r="C8627" s="5">
        <f t="shared" si="134"/>
        <v>31.07128532907273</v>
      </c>
      <c r="D8627" t="s">
        <v>10</v>
      </c>
    </row>
    <row r="8628" spans="1:4" x14ac:dyDescent="0.3">
      <c r="A8628" s="14">
        <v>16.26186813186813</v>
      </c>
      <c r="B8628" s="15">
        <v>16.981672880368407</v>
      </c>
      <c r="C8628" s="5">
        <f t="shared" si="134"/>
        <v>33.243541012236534</v>
      </c>
      <c r="D8628" t="s">
        <v>10</v>
      </c>
    </row>
    <row r="8629" spans="1:4" x14ac:dyDescent="0.3">
      <c r="A8629" s="14">
        <v>15.522692307692306</v>
      </c>
      <c r="B8629" s="15">
        <v>18.403738565042929</v>
      </c>
      <c r="C8629" s="5">
        <f t="shared" si="134"/>
        <v>33.926430872735239</v>
      </c>
      <c r="D8629" t="s">
        <v>10</v>
      </c>
    </row>
    <row r="8630" spans="1:4" x14ac:dyDescent="0.3">
      <c r="A8630" s="14">
        <v>15.522692307692306</v>
      </c>
      <c r="B8630" s="15">
        <v>19.84608467184712</v>
      </c>
      <c r="C8630" s="5">
        <f t="shared" si="134"/>
        <v>35.368776979539426</v>
      </c>
      <c r="D8630" t="s">
        <v>10</v>
      </c>
    </row>
    <row r="8631" spans="1:4" x14ac:dyDescent="0.3">
      <c r="A8631" s="14">
        <v>12.565989010989011</v>
      </c>
      <c r="B8631" s="15">
        <v>21.602551668661654</v>
      </c>
      <c r="C8631" s="5">
        <f t="shared" si="134"/>
        <v>34.168540679650661</v>
      </c>
      <c r="D8631" t="s">
        <v>10</v>
      </c>
    </row>
    <row r="8632" spans="1:4" x14ac:dyDescent="0.3">
      <c r="A8632" s="14">
        <v>11.826813186813187</v>
      </c>
      <c r="B8632" s="15">
        <v>23.289087305627287</v>
      </c>
      <c r="C8632" s="5">
        <f t="shared" si="134"/>
        <v>35.115900492440474</v>
      </c>
      <c r="D8632" t="s">
        <v>10</v>
      </c>
    </row>
    <row r="8633" spans="1:4" x14ac:dyDescent="0.3">
      <c r="A8633" s="14">
        <v>15.522692307692306</v>
      </c>
      <c r="B8633" s="15">
        <v>24.971143166228984</v>
      </c>
      <c r="C8633" s="5">
        <f t="shared" si="134"/>
        <v>40.493835473921294</v>
      </c>
      <c r="D8633" t="s">
        <v>10</v>
      </c>
    </row>
    <row r="8634" spans="1:4" x14ac:dyDescent="0.3">
      <c r="A8634" s="14">
        <v>19.957747252747254</v>
      </c>
      <c r="B8634" s="15">
        <v>26.331926144279191</v>
      </c>
      <c r="C8634" s="5">
        <f t="shared" si="134"/>
        <v>46.289673397026448</v>
      </c>
      <c r="D8634" t="s">
        <v>10</v>
      </c>
    </row>
    <row r="8635" spans="1:4" x14ac:dyDescent="0.3">
      <c r="A8635" s="14">
        <v>19.957747252747254</v>
      </c>
      <c r="B8635" s="15">
        <v>26.81002418188309</v>
      </c>
      <c r="C8635" s="5">
        <f t="shared" si="134"/>
        <v>46.767771434630347</v>
      </c>
      <c r="D8635" t="s">
        <v>10</v>
      </c>
    </row>
    <row r="8636" spans="1:4" x14ac:dyDescent="0.3">
      <c r="A8636" s="14">
        <v>14.783516483516486</v>
      </c>
      <c r="B8636" s="15">
        <v>26.335167001269703</v>
      </c>
      <c r="C8636" s="5">
        <f t="shared" si="134"/>
        <v>41.118683484786189</v>
      </c>
      <c r="D8636" t="s">
        <v>10</v>
      </c>
    </row>
    <row r="8637" spans="1:4" x14ac:dyDescent="0.3">
      <c r="A8637" s="14">
        <v>7.391758241758243</v>
      </c>
      <c r="B8637" s="15">
        <v>23.278994242983725</v>
      </c>
      <c r="C8637" s="5">
        <f t="shared" si="134"/>
        <v>30.670752484741968</v>
      </c>
      <c r="D8637" t="s">
        <v>10</v>
      </c>
    </row>
    <row r="8638" spans="1:4" x14ac:dyDescent="0.3">
      <c r="A8638" s="14">
        <v>0.94000000000000028</v>
      </c>
      <c r="B8638" s="15">
        <v>22.42153500293869</v>
      </c>
      <c r="C8638" s="5">
        <f t="shared" si="134"/>
        <v>23.361535002938691</v>
      </c>
      <c r="D8638" t="s">
        <v>10</v>
      </c>
    </row>
    <row r="8639" spans="1:4" x14ac:dyDescent="0.3">
      <c r="A8639" s="14">
        <v>0.94000000000000028</v>
      </c>
      <c r="B8639" s="15">
        <v>22.75412479597453</v>
      </c>
      <c r="C8639" s="5">
        <f t="shared" si="134"/>
        <v>23.694124795974531</v>
      </c>
      <c r="D8639" t="s">
        <v>10</v>
      </c>
    </row>
    <row r="8640" spans="1:4" x14ac:dyDescent="0.3">
      <c r="A8640" s="14">
        <v>0.94000000000000028</v>
      </c>
      <c r="B8640" s="15">
        <v>23.336849185561981</v>
      </c>
      <c r="C8640" s="5">
        <f t="shared" si="134"/>
        <v>24.276849185561982</v>
      </c>
      <c r="D8640" t="s">
        <v>10</v>
      </c>
    </row>
    <row r="8641" spans="1:4" x14ac:dyDescent="0.3">
      <c r="A8641" s="14">
        <v>0.94000000000000028</v>
      </c>
      <c r="B8641" s="15">
        <v>23.616155241846801</v>
      </c>
      <c r="C8641" s="5">
        <f t="shared" si="134"/>
        <v>24.556155241846803</v>
      </c>
      <c r="D8641" t="s">
        <v>10</v>
      </c>
    </row>
    <row r="8642" spans="1:4" x14ac:dyDescent="0.3">
      <c r="A8642" s="14">
        <v>0.94000000000000028</v>
      </c>
      <c r="B8642" s="15">
        <v>23.146082161956141</v>
      </c>
      <c r="C8642" s="5">
        <f t="shared" si="134"/>
        <v>24.086082161956142</v>
      </c>
      <c r="D8642" t="s">
        <v>10</v>
      </c>
    </row>
    <row r="8643" spans="1:4" x14ac:dyDescent="0.3">
      <c r="A8643" s="14">
        <v>0.94000000000000028</v>
      </c>
      <c r="B8643" s="15">
        <v>21.689392077029439</v>
      </c>
      <c r="C8643" s="5">
        <f t="shared" ref="C8643:C8706" si="135">SUM(A8643:B8643)</f>
        <v>22.62939207702944</v>
      </c>
      <c r="D8643" t="s">
        <v>10</v>
      </c>
    </row>
    <row r="8644" spans="1:4" x14ac:dyDescent="0.3">
      <c r="A8644" s="14">
        <v>0.94000000000000028</v>
      </c>
      <c r="B8644" s="15">
        <v>19.935767698938587</v>
      </c>
      <c r="C8644" s="5">
        <f t="shared" si="135"/>
        <v>20.875767698938589</v>
      </c>
      <c r="D8644" t="s">
        <v>10</v>
      </c>
    </row>
    <row r="8645" spans="1:4" x14ac:dyDescent="0.3">
      <c r="A8645" s="14">
        <v>0.94000000000000028</v>
      </c>
      <c r="B8645" s="15">
        <v>17.994510806614969</v>
      </c>
      <c r="C8645" s="5">
        <f t="shared" si="135"/>
        <v>18.93451080661497</v>
      </c>
      <c r="D8645" t="s">
        <v>10</v>
      </c>
    </row>
    <row r="8646" spans="1:4" x14ac:dyDescent="0.3">
      <c r="A8646" s="14">
        <v>0.94000000000000028</v>
      </c>
      <c r="B8646" s="15">
        <v>14.474426545557332</v>
      </c>
      <c r="C8646" s="5">
        <f t="shared" si="135"/>
        <v>15.414426545557331</v>
      </c>
      <c r="D8646" t="s">
        <v>10</v>
      </c>
    </row>
    <row r="8647" spans="1:4" x14ac:dyDescent="0.3">
      <c r="A8647" s="14">
        <v>0.94000000000000028</v>
      </c>
      <c r="B8647" s="15">
        <v>10.797629818305179</v>
      </c>
      <c r="C8647" s="5">
        <f t="shared" si="135"/>
        <v>11.737629818305178</v>
      </c>
      <c r="D8647" t="s">
        <v>10</v>
      </c>
    </row>
    <row r="8648" spans="1:4" x14ac:dyDescent="0.3">
      <c r="A8648" s="14">
        <v>7.391758241758243</v>
      </c>
      <c r="B8648" s="15">
        <v>8.7139917367270527</v>
      </c>
      <c r="C8648" s="5">
        <f t="shared" si="135"/>
        <v>16.105749978485296</v>
      </c>
      <c r="D8648" t="s">
        <v>10</v>
      </c>
    </row>
    <row r="8649" spans="1:4" x14ac:dyDescent="0.3">
      <c r="A8649" s="14">
        <v>11.826813186813187</v>
      </c>
      <c r="B8649" s="15">
        <v>8.1235623343986596</v>
      </c>
      <c r="C8649" s="5">
        <f t="shared" si="135"/>
        <v>19.950375521211846</v>
      </c>
      <c r="D8649" t="s">
        <v>10</v>
      </c>
    </row>
    <row r="8650" spans="1:4" x14ac:dyDescent="0.3">
      <c r="A8650" s="14">
        <v>16.26186813186813</v>
      </c>
      <c r="B8650" s="15">
        <v>10.038653761103056</v>
      </c>
      <c r="C8650" s="5">
        <f t="shared" si="135"/>
        <v>26.300521892971187</v>
      </c>
      <c r="D8650" t="s">
        <v>10</v>
      </c>
    </row>
    <row r="8651" spans="1:4" x14ac:dyDescent="0.3">
      <c r="A8651" s="14">
        <v>16.26186813186813</v>
      </c>
      <c r="B8651" s="15">
        <v>14.809417197204601</v>
      </c>
      <c r="C8651" s="5">
        <f t="shared" si="135"/>
        <v>31.07128532907273</v>
      </c>
      <c r="D8651" t="s">
        <v>10</v>
      </c>
    </row>
    <row r="8652" spans="1:4" x14ac:dyDescent="0.3">
      <c r="A8652" s="14">
        <v>16.26186813186813</v>
      </c>
      <c r="B8652" s="15">
        <v>16.981672880368407</v>
      </c>
      <c r="C8652" s="5">
        <f t="shared" si="135"/>
        <v>33.243541012236534</v>
      </c>
      <c r="D8652" t="s">
        <v>10</v>
      </c>
    </row>
    <row r="8653" spans="1:4" x14ac:dyDescent="0.3">
      <c r="A8653" s="14">
        <v>15.522692307692306</v>
      </c>
      <c r="B8653" s="15">
        <v>18.403738565042929</v>
      </c>
      <c r="C8653" s="5">
        <f t="shared" si="135"/>
        <v>33.926430872735239</v>
      </c>
      <c r="D8653" t="s">
        <v>10</v>
      </c>
    </row>
    <row r="8654" spans="1:4" x14ac:dyDescent="0.3">
      <c r="A8654" s="14">
        <v>15.522692307692306</v>
      </c>
      <c r="B8654" s="15">
        <v>19.84608467184712</v>
      </c>
      <c r="C8654" s="5">
        <f t="shared" si="135"/>
        <v>35.368776979539426</v>
      </c>
      <c r="D8654" t="s">
        <v>10</v>
      </c>
    </row>
    <row r="8655" spans="1:4" x14ac:dyDescent="0.3">
      <c r="A8655" s="14">
        <v>12.565989010989011</v>
      </c>
      <c r="B8655" s="15">
        <v>21.602551668661654</v>
      </c>
      <c r="C8655" s="5">
        <f t="shared" si="135"/>
        <v>34.168540679650661</v>
      </c>
      <c r="D8655" t="s">
        <v>10</v>
      </c>
    </row>
    <row r="8656" spans="1:4" x14ac:dyDescent="0.3">
      <c r="A8656" s="14">
        <v>11.826813186813187</v>
      </c>
      <c r="B8656" s="15">
        <v>23.289087305627287</v>
      </c>
      <c r="C8656" s="5">
        <f t="shared" si="135"/>
        <v>35.115900492440474</v>
      </c>
      <c r="D8656" t="s">
        <v>10</v>
      </c>
    </row>
    <row r="8657" spans="1:4" x14ac:dyDescent="0.3">
      <c r="A8657" s="14">
        <v>15.522692307692306</v>
      </c>
      <c r="B8657" s="15">
        <v>24.971143166228984</v>
      </c>
      <c r="C8657" s="5">
        <f t="shared" si="135"/>
        <v>40.493835473921294</v>
      </c>
      <c r="D8657" t="s">
        <v>10</v>
      </c>
    </row>
    <row r="8658" spans="1:4" x14ac:dyDescent="0.3">
      <c r="A8658" s="14">
        <v>19.957747252747254</v>
      </c>
      <c r="B8658" s="15">
        <v>26.331926144279191</v>
      </c>
      <c r="C8658" s="5">
        <f t="shared" si="135"/>
        <v>46.289673397026448</v>
      </c>
      <c r="D8658" t="s">
        <v>10</v>
      </c>
    </row>
    <row r="8659" spans="1:4" x14ac:dyDescent="0.3">
      <c r="A8659" s="14">
        <v>19.957747252747254</v>
      </c>
      <c r="B8659" s="15">
        <v>26.81002418188309</v>
      </c>
      <c r="C8659" s="5">
        <f t="shared" si="135"/>
        <v>46.767771434630347</v>
      </c>
      <c r="D8659" t="s">
        <v>10</v>
      </c>
    </row>
    <row r="8660" spans="1:4" x14ac:dyDescent="0.3">
      <c r="A8660" s="14">
        <v>14.783516483516486</v>
      </c>
      <c r="B8660" s="15">
        <v>26.335167001269703</v>
      </c>
      <c r="C8660" s="5">
        <f t="shared" si="135"/>
        <v>41.118683484786189</v>
      </c>
      <c r="D8660" t="s">
        <v>10</v>
      </c>
    </row>
    <row r="8661" spans="1:4" x14ac:dyDescent="0.3">
      <c r="A8661" s="14">
        <v>7.391758241758243</v>
      </c>
      <c r="B8661" s="15">
        <v>23.278994242983725</v>
      </c>
      <c r="C8661" s="5">
        <f t="shared" si="135"/>
        <v>30.670752484741968</v>
      </c>
      <c r="D8661" t="s">
        <v>10</v>
      </c>
    </row>
    <row r="8662" spans="1:4" x14ac:dyDescent="0.3">
      <c r="A8662" s="14">
        <v>0.94000000000000028</v>
      </c>
      <c r="B8662" s="15">
        <v>22.42153500293869</v>
      </c>
      <c r="C8662" s="5">
        <f t="shared" si="135"/>
        <v>23.361535002938691</v>
      </c>
      <c r="D8662" t="s">
        <v>10</v>
      </c>
    </row>
    <row r="8663" spans="1:4" x14ac:dyDescent="0.3">
      <c r="A8663" s="14">
        <v>0.94000000000000028</v>
      </c>
      <c r="B8663" s="15">
        <v>22.75412479597453</v>
      </c>
      <c r="C8663" s="5">
        <f t="shared" si="135"/>
        <v>23.694124795974531</v>
      </c>
      <c r="D8663" t="s">
        <v>10</v>
      </c>
    </row>
    <row r="8664" spans="1:4" x14ac:dyDescent="0.3">
      <c r="A8664" s="14">
        <v>0.94000000000000028</v>
      </c>
      <c r="B8664" s="15">
        <v>23.336849185561981</v>
      </c>
      <c r="C8664" s="5">
        <f t="shared" si="135"/>
        <v>24.276849185561982</v>
      </c>
      <c r="D8664" t="s">
        <v>10</v>
      </c>
    </row>
    <row r="8665" spans="1:4" x14ac:dyDescent="0.3">
      <c r="A8665" s="14">
        <v>0.94000000000000028</v>
      </c>
      <c r="B8665" s="15">
        <v>23.616155241846801</v>
      </c>
      <c r="C8665" s="5">
        <f t="shared" si="135"/>
        <v>24.556155241846803</v>
      </c>
      <c r="D8665" t="s">
        <v>10</v>
      </c>
    </row>
    <row r="8666" spans="1:4" x14ac:dyDescent="0.3">
      <c r="A8666" s="14">
        <v>0.94000000000000028</v>
      </c>
      <c r="B8666" s="15">
        <v>23.146082161956141</v>
      </c>
      <c r="C8666" s="5">
        <f t="shared" si="135"/>
        <v>24.086082161956142</v>
      </c>
      <c r="D8666" t="s">
        <v>10</v>
      </c>
    </row>
    <row r="8667" spans="1:4" x14ac:dyDescent="0.3">
      <c r="A8667" s="14">
        <v>0.94000000000000028</v>
      </c>
      <c r="B8667" s="15">
        <v>21.689392077029439</v>
      </c>
      <c r="C8667" s="5">
        <f t="shared" si="135"/>
        <v>22.62939207702944</v>
      </c>
      <c r="D8667" t="s">
        <v>10</v>
      </c>
    </row>
    <row r="8668" spans="1:4" x14ac:dyDescent="0.3">
      <c r="A8668" s="14">
        <v>0.94000000000000028</v>
      </c>
      <c r="B8668" s="15">
        <v>19.935767698938587</v>
      </c>
      <c r="C8668" s="5">
        <f t="shared" si="135"/>
        <v>20.875767698938589</v>
      </c>
      <c r="D8668" t="s">
        <v>10</v>
      </c>
    </row>
    <row r="8669" spans="1:4" x14ac:dyDescent="0.3">
      <c r="A8669" s="14">
        <v>0.94000000000000028</v>
      </c>
      <c r="B8669" s="15">
        <v>17.994510806614969</v>
      </c>
      <c r="C8669" s="5">
        <f t="shared" si="135"/>
        <v>18.93451080661497</v>
      </c>
      <c r="D8669" t="s">
        <v>10</v>
      </c>
    </row>
    <row r="8670" spans="1:4" x14ac:dyDescent="0.3">
      <c r="A8670" s="14">
        <v>0.94000000000000028</v>
      </c>
      <c r="B8670" s="15">
        <v>14.474426545557332</v>
      </c>
      <c r="C8670" s="5">
        <f t="shared" si="135"/>
        <v>15.414426545557331</v>
      </c>
      <c r="D8670" t="s">
        <v>10</v>
      </c>
    </row>
    <row r="8671" spans="1:4" x14ac:dyDescent="0.3">
      <c r="A8671" s="14">
        <v>0.94000000000000028</v>
      </c>
      <c r="B8671" s="15">
        <v>10.797629818305179</v>
      </c>
      <c r="C8671" s="5">
        <f t="shared" si="135"/>
        <v>11.737629818305178</v>
      </c>
      <c r="D8671" t="s">
        <v>10</v>
      </c>
    </row>
    <row r="8672" spans="1:4" x14ac:dyDescent="0.3">
      <c r="A8672" s="14">
        <v>7.391758241758243</v>
      </c>
      <c r="B8672" s="15">
        <v>8.7139917367270527</v>
      </c>
      <c r="C8672" s="5">
        <f t="shared" si="135"/>
        <v>16.105749978485296</v>
      </c>
      <c r="D8672" t="s">
        <v>10</v>
      </c>
    </row>
    <row r="8673" spans="1:4" x14ac:dyDescent="0.3">
      <c r="A8673" s="14">
        <v>11.826813186813187</v>
      </c>
      <c r="B8673" s="15">
        <v>8.1235623343986596</v>
      </c>
      <c r="C8673" s="5">
        <f t="shared" si="135"/>
        <v>19.950375521211846</v>
      </c>
      <c r="D8673" t="s">
        <v>10</v>
      </c>
    </row>
    <row r="8674" spans="1:4" x14ac:dyDescent="0.3">
      <c r="A8674" s="14">
        <v>16.26186813186813</v>
      </c>
      <c r="B8674" s="15">
        <v>10.038653761103056</v>
      </c>
      <c r="C8674" s="5">
        <f t="shared" si="135"/>
        <v>26.300521892971187</v>
      </c>
      <c r="D8674" t="s">
        <v>10</v>
      </c>
    </row>
    <row r="8675" spans="1:4" x14ac:dyDescent="0.3">
      <c r="A8675" s="14">
        <v>16.26186813186813</v>
      </c>
      <c r="B8675" s="15">
        <v>14.809417197204601</v>
      </c>
      <c r="C8675" s="5">
        <f t="shared" si="135"/>
        <v>31.07128532907273</v>
      </c>
      <c r="D8675" t="s">
        <v>10</v>
      </c>
    </row>
    <row r="8676" spans="1:4" x14ac:dyDescent="0.3">
      <c r="A8676" s="14">
        <v>16.26186813186813</v>
      </c>
      <c r="B8676" s="15">
        <v>16.981672880368407</v>
      </c>
      <c r="C8676" s="5">
        <f t="shared" si="135"/>
        <v>33.243541012236534</v>
      </c>
      <c r="D8676" t="s">
        <v>10</v>
      </c>
    </row>
    <row r="8677" spans="1:4" x14ac:dyDescent="0.3">
      <c r="A8677" s="14">
        <v>15.522692307692306</v>
      </c>
      <c r="B8677" s="15">
        <v>18.403738565042929</v>
      </c>
      <c r="C8677" s="5">
        <f t="shared" si="135"/>
        <v>33.926430872735239</v>
      </c>
      <c r="D8677" t="s">
        <v>10</v>
      </c>
    </row>
    <row r="8678" spans="1:4" x14ac:dyDescent="0.3">
      <c r="A8678" s="14">
        <v>15.522692307692306</v>
      </c>
      <c r="B8678" s="15">
        <v>19.84608467184712</v>
      </c>
      <c r="C8678" s="5">
        <f t="shared" si="135"/>
        <v>35.368776979539426</v>
      </c>
      <c r="D8678" t="s">
        <v>10</v>
      </c>
    </row>
    <row r="8679" spans="1:4" x14ac:dyDescent="0.3">
      <c r="A8679" s="14">
        <v>12.565989010989011</v>
      </c>
      <c r="B8679" s="15">
        <v>21.602551668661654</v>
      </c>
      <c r="C8679" s="5">
        <f t="shared" si="135"/>
        <v>34.168540679650661</v>
      </c>
      <c r="D8679" t="s">
        <v>10</v>
      </c>
    </row>
    <row r="8680" spans="1:4" x14ac:dyDescent="0.3">
      <c r="A8680" s="14">
        <v>11.826813186813187</v>
      </c>
      <c r="B8680" s="15">
        <v>23.289087305627287</v>
      </c>
      <c r="C8680" s="5">
        <f t="shared" si="135"/>
        <v>35.115900492440474</v>
      </c>
      <c r="D8680" t="s">
        <v>10</v>
      </c>
    </row>
    <row r="8681" spans="1:4" x14ac:dyDescent="0.3">
      <c r="A8681" s="14">
        <v>15.522692307692306</v>
      </c>
      <c r="B8681" s="15">
        <v>24.971143166228984</v>
      </c>
      <c r="C8681" s="5">
        <f t="shared" si="135"/>
        <v>40.493835473921294</v>
      </c>
      <c r="D8681" t="s">
        <v>10</v>
      </c>
    </row>
    <row r="8682" spans="1:4" x14ac:dyDescent="0.3">
      <c r="A8682" s="14">
        <v>19.957747252747254</v>
      </c>
      <c r="B8682" s="15">
        <v>26.331926144279191</v>
      </c>
      <c r="C8682" s="5">
        <f t="shared" si="135"/>
        <v>46.289673397026448</v>
      </c>
      <c r="D8682" t="s">
        <v>10</v>
      </c>
    </row>
    <row r="8683" spans="1:4" x14ac:dyDescent="0.3">
      <c r="A8683" s="14">
        <v>19.957747252747254</v>
      </c>
      <c r="B8683" s="15">
        <v>26.81002418188309</v>
      </c>
      <c r="C8683" s="5">
        <f t="shared" si="135"/>
        <v>46.767771434630347</v>
      </c>
      <c r="D8683" t="s">
        <v>10</v>
      </c>
    </row>
    <row r="8684" spans="1:4" x14ac:dyDescent="0.3">
      <c r="A8684" s="14">
        <v>14.783516483516486</v>
      </c>
      <c r="B8684" s="15">
        <v>26.335167001269703</v>
      </c>
      <c r="C8684" s="5">
        <f t="shared" si="135"/>
        <v>41.118683484786189</v>
      </c>
      <c r="D8684" t="s">
        <v>10</v>
      </c>
    </row>
    <row r="8685" spans="1:4" x14ac:dyDescent="0.3">
      <c r="A8685" s="14">
        <v>7.391758241758243</v>
      </c>
      <c r="B8685" s="15">
        <v>23.278994242983725</v>
      </c>
      <c r="C8685" s="5">
        <f t="shared" si="135"/>
        <v>30.670752484741968</v>
      </c>
      <c r="D8685" t="s">
        <v>10</v>
      </c>
    </row>
    <row r="8686" spans="1:4" x14ac:dyDescent="0.3">
      <c r="A8686" s="14">
        <v>0.94000000000000028</v>
      </c>
      <c r="B8686" s="15">
        <v>22.42153500293869</v>
      </c>
      <c r="C8686" s="5">
        <f t="shared" si="135"/>
        <v>23.361535002938691</v>
      </c>
      <c r="D8686" t="s">
        <v>10</v>
      </c>
    </row>
    <row r="8687" spans="1:4" x14ac:dyDescent="0.3">
      <c r="A8687" s="14">
        <v>0.94000000000000028</v>
      </c>
      <c r="B8687" s="15">
        <v>22.75412479597453</v>
      </c>
      <c r="C8687" s="5">
        <f t="shared" si="135"/>
        <v>23.694124795974531</v>
      </c>
      <c r="D8687" t="s">
        <v>10</v>
      </c>
    </row>
    <row r="8688" spans="1:4" x14ac:dyDescent="0.3">
      <c r="A8688" s="14">
        <v>0.94000000000000028</v>
      </c>
      <c r="B8688" s="15">
        <v>23.336849185561981</v>
      </c>
      <c r="C8688" s="5">
        <f t="shared" si="135"/>
        <v>24.276849185561982</v>
      </c>
      <c r="D8688" t="s">
        <v>10</v>
      </c>
    </row>
    <row r="8689" spans="1:4" x14ac:dyDescent="0.3">
      <c r="A8689" s="14">
        <v>0.94000000000000028</v>
      </c>
      <c r="B8689" s="15">
        <v>23.616155241846801</v>
      </c>
      <c r="C8689" s="5">
        <f t="shared" si="135"/>
        <v>24.556155241846803</v>
      </c>
      <c r="D8689" t="s">
        <v>10</v>
      </c>
    </row>
    <row r="8690" spans="1:4" x14ac:dyDescent="0.3">
      <c r="A8690" s="14">
        <v>0.94000000000000028</v>
      </c>
      <c r="B8690" s="15">
        <v>23.146082161956141</v>
      </c>
      <c r="C8690" s="5">
        <f t="shared" si="135"/>
        <v>24.086082161956142</v>
      </c>
      <c r="D8690" t="s">
        <v>10</v>
      </c>
    </row>
    <row r="8691" spans="1:4" x14ac:dyDescent="0.3">
      <c r="A8691" s="14">
        <v>0.94000000000000028</v>
      </c>
      <c r="B8691" s="15">
        <v>21.689392077029439</v>
      </c>
      <c r="C8691" s="5">
        <f t="shared" si="135"/>
        <v>22.62939207702944</v>
      </c>
      <c r="D8691" t="s">
        <v>10</v>
      </c>
    </row>
    <row r="8692" spans="1:4" x14ac:dyDescent="0.3">
      <c r="A8692" s="14">
        <v>0.94000000000000028</v>
      </c>
      <c r="B8692" s="15">
        <v>19.935767698938587</v>
      </c>
      <c r="C8692" s="5">
        <f t="shared" si="135"/>
        <v>20.875767698938589</v>
      </c>
      <c r="D8692" t="s">
        <v>10</v>
      </c>
    </row>
    <row r="8693" spans="1:4" x14ac:dyDescent="0.3">
      <c r="A8693" s="14">
        <v>0.94000000000000028</v>
      </c>
      <c r="B8693" s="15">
        <v>17.994510806614969</v>
      </c>
      <c r="C8693" s="5">
        <f t="shared" si="135"/>
        <v>18.93451080661497</v>
      </c>
      <c r="D8693" t="s">
        <v>10</v>
      </c>
    </row>
    <row r="8694" spans="1:4" x14ac:dyDescent="0.3">
      <c r="A8694" s="14">
        <v>0.94000000000000028</v>
      </c>
      <c r="B8694" s="15">
        <v>14.474426545557332</v>
      </c>
      <c r="C8694" s="5">
        <f t="shared" si="135"/>
        <v>15.414426545557331</v>
      </c>
      <c r="D8694" t="s">
        <v>10</v>
      </c>
    </row>
    <row r="8695" spans="1:4" x14ac:dyDescent="0.3">
      <c r="A8695" s="14">
        <v>0.94000000000000028</v>
      </c>
      <c r="B8695" s="15">
        <v>10.797629818305179</v>
      </c>
      <c r="C8695" s="5">
        <f t="shared" si="135"/>
        <v>11.737629818305178</v>
      </c>
      <c r="D8695" t="s">
        <v>10</v>
      </c>
    </row>
    <row r="8696" spans="1:4" x14ac:dyDescent="0.3">
      <c r="A8696" s="14">
        <v>7.391758241758243</v>
      </c>
      <c r="B8696" s="15">
        <v>8.7139917367270527</v>
      </c>
      <c r="C8696" s="5">
        <f t="shared" si="135"/>
        <v>16.105749978485296</v>
      </c>
      <c r="D8696" t="s">
        <v>10</v>
      </c>
    </row>
    <row r="8697" spans="1:4" x14ac:dyDescent="0.3">
      <c r="A8697" s="14">
        <v>11.826813186813187</v>
      </c>
      <c r="B8697" s="15">
        <v>8.1235623343986596</v>
      </c>
      <c r="C8697" s="5">
        <f t="shared" si="135"/>
        <v>19.950375521211846</v>
      </c>
      <c r="D8697" t="s">
        <v>10</v>
      </c>
    </row>
    <row r="8698" spans="1:4" x14ac:dyDescent="0.3">
      <c r="A8698" s="14">
        <v>16.26186813186813</v>
      </c>
      <c r="B8698" s="15">
        <v>10.038653761103056</v>
      </c>
      <c r="C8698" s="5">
        <f t="shared" si="135"/>
        <v>26.300521892971187</v>
      </c>
      <c r="D8698" t="s">
        <v>10</v>
      </c>
    </row>
    <row r="8699" spans="1:4" x14ac:dyDescent="0.3">
      <c r="A8699" s="14">
        <v>16.26186813186813</v>
      </c>
      <c r="B8699" s="15">
        <v>14.809417197204601</v>
      </c>
      <c r="C8699" s="5">
        <f t="shared" si="135"/>
        <v>31.07128532907273</v>
      </c>
      <c r="D8699" t="s">
        <v>10</v>
      </c>
    </row>
    <row r="8700" spans="1:4" x14ac:dyDescent="0.3">
      <c r="A8700" s="14">
        <v>16.26186813186813</v>
      </c>
      <c r="B8700" s="15">
        <v>16.981672880368407</v>
      </c>
      <c r="C8700" s="5">
        <f t="shared" si="135"/>
        <v>33.243541012236534</v>
      </c>
      <c r="D8700" t="s">
        <v>10</v>
      </c>
    </row>
    <row r="8701" spans="1:4" x14ac:dyDescent="0.3">
      <c r="A8701" s="14">
        <v>15.522692307692306</v>
      </c>
      <c r="B8701" s="15">
        <v>18.403738565042929</v>
      </c>
      <c r="C8701" s="5">
        <f t="shared" si="135"/>
        <v>33.926430872735239</v>
      </c>
      <c r="D8701" t="s">
        <v>10</v>
      </c>
    </row>
    <row r="8702" spans="1:4" x14ac:dyDescent="0.3">
      <c r="A8702" s="14">
        <v>15.522692307692306</v>
      </c>
      <c r="B8702" s="15">
        <v>19.84608467184712</v>
      </c>
      <c r="C8702" s="5">
        <f t="shared" si="135"/>
        <v>35.368776979539426</v>
      </c>
      <c r="D8702" t="s">
        <v>10</v>
      </c>
    </row>
    <row r="8703" spans="1:4" x14ac:dyDescent="0.3">
      <c r="A8703" s="14">
        <v>12.565989010989011</v>
      </c>
      <c r="B8703" s="15">
        <v>21.602551668661654</v>
      </c>
      <c r="C8703" s="5">
        <f t="shared" si="135"/>
        <v>34.168540679650661</v>
      </c>
      <c r="D8703" t="s">
        <v>10</v>
      </c>
    </row>
    <row r="8704" spans="1:4" x14ac:dyDescent="0.3">
      <c r="A8704" s="14">
        <v>11.826813186813187</v>
      </c>
      <c r="B8704" s="15">
        <v>23.289087305627287</v>
      </c>
      <c r="C8704" s="5">
        <f t="shared" si="135"/>
        <v>35.115900492440474</v>
      </c>
      <c r="D8704" t="s">
        <v>10</v>
      </c>
    </row>
    <row r="8705" spans="1:4" x14ac:dyDescent="0.3">
      <c r="A8705" s="14">
        <v>15.522692307692306</v>
      </c>
      <c r="B8705" s="15">
        <v>24.971143166228984</v>
      </c>
      <c r="C8705" s="5">
        <f t="shared" si="135"/>
        <v>40.493835473921294</v>
      </c>
      <c r="D8705" t="s">
        <v>10</v>
      </c>
    </row>
    <row r="8706" spans="1:4" x14ac:dyDescent="0.3">
      <c r="A8706" s="14">
        <v>19.957747252747254</v>
      </c>
      <c r="B8706" s="15">
        <v>26.331926144279191</v>
      </c>
      <c r="C8706" s="5">
        <f t="shared" si="135"/>
        <v>46.289673397026448</v>
      </c>
      <c r="D8706" t="s">
        <v>10</v>
      </c>
    </row>
    <row r="8707" spans="1:4" x14ac:dyDescent="0.3">
      <c r="A8707" s="14">
        <v>19.957747252747254</v>
      </c>
      <c r="B8707" s="15">
        <v>26.81002418188309</v>
      </c>
      <c r="C8707" s="5">
        <f t="shared" ref="C8707:C8761" si="136">SUM(A8707:B8707)</f>
        <v>46.767771434630347</v>
      </c>
      <c r="D8707" t="s">
        <v>10</v>
      </c>
    </row>
    <row r="8708" spans="1:4" x14ac:dyDescent="0.3">
      <c r="A8708" s="14">
        <v>14.783516483516486</v>
      </c>
      <c r="B8708" s="15">
        <v>26.335167001269703</v>
      </c>
      <c r="C8708" s="5">
        <f t="shared" si="136"/>
        <v>41.118683484786189</v>
      </c>
      <c r="D8708" t="s">
        <v>10</v>
      </c>
    </row>
    <row r="8709" spans="1:4" x14ac:dyDescent="0.3">
      <c r="A8709" s="14">
        <v>7.391758241758243</v>
      </c>
      <c r="B8709" s="15">
        <v>23.278994242983725</v>
      </c>
      <c r="C8709" s="5">
        <f t="shared" si="136"/>
        <v>30.670752484741968</v>
      </c>
      <c r="D8709" t="s">
        <v>10</v>
      </c>
    </row>
    <row r="8710" spans="1:4" x14ac:dyDescent="0.3">
      <c r="A8710" s="14">
        <v>0.94000000000000028</v>
      </c>
      <c r="B8710" s="15">
        <v>22.42153500293869</v>
      </c>
      <c r="C8710" s="5">
        <f t="shared" si="136"/>
        <v>23.361535002938691</v>
      </c>
      <c r="D8710" t="s">
        <v>10</v>
      </c>
    </row>
    <row r="8711" spans="1:4" x14ac:dyDescent="0.3">
      <c r="A8711" s="14">
        <v>0.94000000000000028</v>
      </c>
      <c r="B8711" s="15">
        <v>22.75412479597453</v>
      </c>
      <c r="C8711" s="5">
        <f t="shared" si="136"/>
        <v>23.694124795974531</v>
      </c>
      <c r="D8711" t="s">
        <v>10</v>
      </c>
    </row>
    <row r="8712" spans="1:4" x14ac:dyDescent="0.3">
      <c r="A8712" s="14">
        <v>0.94000000000000028</v>
      </c>
      <c r="B8712" s="15">
        <v>23.336849185561981</v>
      </c>
      <c r="C8712" s="5">
        <f t="shared" si="136"/>
        <v>24.276849185561982</v>
      </c>
      <c r="D8712" t="s">
        <v>10</v>
      </c>
    </row>
    <row r="8713" spans="1:4" x14ac:dyDescent="0.3">
      <c r="A8713" s="14">
        <v>0.94000000000000028</v>
      </c>
      <c r="B8713" s="15">
        <v>23.616155241846801</v>
      </c>
      <c r="C8713" s="5">
        <f t="shared" si="136"/>
        <v>24.556155241846803</v>
      </c>
      <c r="D8713" t="s">
        <v>10</v>
      </c>
    </row>
    <row r="8714" spans="1:4" x14ac:dyDescent="0.3">
      <c r="A8714" s="14">
        <v>0.94000000000000028</v>
      </c>
      <c r="B8714" s="15">
        <v>23.146082161956141</v>
      </c>
      <c r="C8714" s="5">
        <f t="shared" si="136"/>
        <v>24.086082161956142</v>
      </c>
      <c r="D8714" t="s">
        <v>10</v>
      </c>
    </row>
    <row r="8715" spans="1:4" x14ac:dyDescent="0.3">
      <c r="A8715" s="14">
        <v>0.94000000000000028</v>
      </c>
      <c r="B8715" s="15">
        <v>21.689392077029439</v>
      </c>
      <c r="C8715" s="5">
        <f t="shared" si="136"/>
        <v>22.62939207702944</v>
      </c>
      <c r="D8715" t="s">
        <v>10</v>
      </c>
    </row>
    <row r="8716" spans="1:4" x14ac:dyDescent="0.3">
      <c r="A8716" s="14">
        <v>0.94000000000000028</v>
      </c>
      <c r="B8716" s="15">
        <v>19.935767698938587</v>
      </c>
      <c r="C8716" s="5">
        <f t="shared" si="136"/>
        <v>20.875767698938589</v>
      </c>
      <c r="D8716" t="s">
        <v>10</v>
      </c>
    </row>
    <row r="8717" spans="1:4" x14ac:dyDescent="0.3">
      <c r="A8717" s="14">
        <v>0.94000000000000028</v>
      </c>
      <c r="B8717" s="15">
        <v>17.994510806614969</v>
      </c>
      <c r="C8717" s="5">
        <f t="shared" si="136"/>
        <v>18.93451080661497</v>
      </c>
      <c r="D8717" t="s">
        <v>10</v>
      </c>
    </row>
    <row r="8718" spans="1:4" x14ac:dyDescent="0.3">
      <c r="A8718" s="14">
        <v>0.94000000000000028</v>
      </c>
      <c r="B8718" s="15">
        <v>14.474426545557332</v>
      </c>
      <c r="C8718" s="5">
        <f t="shared" si="136"/>
        <v>15.414426545557331</v>
      </c>
      <c r="D8718" t="s">
        <v>10</v>
      </c>
    </row>
    <row r="8719" spans="1:4" x14ac:dyDescent="0.3">
      <c r="A8719" s="14">
        <v>0.94000000000000028</v>
      </c>
      <c r="B8719" s="15">
        <v>10.797629818305179</v>
      </c>
      <c r="C8719" s="5">
        <f t="shared" si="136"/>
        <v>11.737629818305178</v>
      </c>
      <c r="D8719" t="s">
        <v>10</v>
      </c>
    </row>
    <row r="8720" spans="1:4" x14ac:dyDescent="0.3">
      <c r="A8720" s="14">
        <v>7.391758241758243</v>
      </c>
      <c r="B8720" s="15">
        <v>8.7139917367270527</v>
      </c>
      <c r="C8720" s="5">
        <f t="shared" si="136"/>
        <v>16.105749978485296</v>
      </c>
      <c r="D8720" t="s">
        <v>10</v>
      </c>
    </row>
    <row r="8721" spans="1:4" x14ac:dyDescent="0.3">
      <c r="A8721" s="14">
        <v>11.826813186813187</v>
      </c>
      <c r="B8721" s="15">
        <v>8.1235623343986596</v>
      </c>
      <c r="C8721" s="5">
        <f t="shared" si="136"/>
        <v>19.950375521211846</v>
      </c>
      <c r="D8721" t="s">
        <v>10</v>
      </c>
    </row>
    <row r="8722" spans="1:4" x14ac:dyDescent="0.3">
      <c r="A8722" s="14">
        <v>16.26186813186813</v>
      </c>
      <c r="B8722" s="15">
        <v>10.038653761103056</v>
      </c>
      <c r="C8722" s="5">
        <f t="shared" si="136"/>
        <v>26.300521892971187</v>
      </c>
      <c r="D8722" t="s">
        <v>10</v>
      </c>
    </row>
    <row r="8723" spans="1:4" x14ac:dyDescent="0.3">
      <c r="A8723" s="14">
        <v>16.26186813186813</v>
      </c>
      <c r="B8723" s="15">
        <v>14.809417197204601</v>
      </c>
      <c r="C8723" s="5">
        <f t="shared" si="136"/>
        <v>31.07128532907273</v>
      </c>
      <c r="D8723" t="s">
        <v>10</v>
      </c>
    </row>
    <row r="8724" spans="1:4" x14ac:dyDescent="0.3">
      <c r="A8724" s="14">
        <v>16.26186813186813</v>
      </c>
      <c r="B8724" s="15">
        <v>16.981672880368407</v>
      </c>
      <c r="C8724" s="5">
        <f t="shared" si="136"/>
        <v>33.243541012236534</v>
      </c>
      <c r="D8724" t="s">
        <v>10</v>
      </c>
    </row>
    <row r="8725" spans="1:4" x14ac:dyDescent="0.3">
      <c r="A8725" s="14">
        <v>15.522692307692306</v>
      </c>
      <c r="B8725" s="15">
        <v>18.403738565042929</v>
      </c>
      <c r="C8725" s="5">
        <f t="shared" si="136"/>
        <v>33.926430872735239</v>
      </c>
      <c r="D8725" t="s">
        <v>10</v>
      </c>
    </row>
    <row r="8726" spans="1:4" x14ac:dyDescent="0.3">
      <c r="A8726" s="14">
        <v>15.522692307692306</v>
      </c>
      <c r="B8726" s="15">
        <v>19.84608467184712</v>
      </c>
      <c r="C8726" s="5">
        <f t="shared" si="136"/>
        <v>35.368776979539426</v>
      </c>
      <c r="D8726" t="s">
        <v>10</v>
      </c>
    </row>
    <row r="8727" spans="1:4" x14ac:dyDescent="0.3">
      <c r="A8727" s="14">
        <v>12.565989010989011</v>
      </c>
      <c r="B8727" s="15">
        <v>21.602551668661654</v>
      </c>
      <c r="C8727" s="5">
        <f t="shared" si="136"/>
        <v>34.168540679650661</v>
      </c>
      <c r="D8727" t="s">
        <v>10</v>
      </c>
    </row>
    <row r="8728" spans="1:4" x14ac:dyDescent="0.3">
      <c r="A8728" s="14">
        <v>11.826813186813187</v>
      </c>
      <c r="B8728" s="15">
        <v>23.289087305627287</v>
      </c>
      <c r="C8728" s="5">
        <f t="shared" si="136"/>
        <v>35.115900492440474</v>
      </c>
      <c r="D8728" t="s">
        <v>10</v>
      </c>
    </row>
    <row r="8729" spans="1:4" x14ac:dyDescent="0.3">
      <c r="A8729" s="14">
        <v>15.522692307692306</v>
      </c>
      <c r="B8729" s="15">
        <v>24.971143166228984</v>
      </c>
      <c r="C8729" s="5">
        <f t="shared" si="136"/>
        <v>40.493835473921294</v>
      </c>
      <c r="D8729" t="s">
        <v>10</v>
      </c>
    </row>
    <row r="8730" spans="1:4" x14ac:dyDescent="0.3">
      <c r="A8730" s="14">
        <v>19.957747252747254</v>
      </c>
      <c r="B8730" s="15">
        <v>26.331926144279191</v>
      </c>
      <c r="C8730" s="5">
        <f t="shared" si="136"/>
        <v>46.289673397026448</v>
      </c>
      <c r="D8730" t="s">
        <v>10</v>
      </c>
    </row>
    <row r="8731" spans="1:4" x14ac:dyDescent="0.3">
      <c r="A8731" s="14">
        <v>19.957747252747254</v>
      </c>
      <c r="B8731" s="15">
        <v>26.81002418188309</v>
      </c>
      <c r="C8731" s="5">
        <f t="shared" si="136"/>
        <v>46.767771434630347</v>
      </c>
      <c r="D8731" t="s">
        <v>10</v>
      </c>
    </row>
    <row r="8732" spans="1:4" x14ac:dyDescent="0.3">
      <c r="A8732" s="14">
        <v>14.783516483516486</v>
      </c>
      <c r="B8732" s="15">
        <v>26.335167001269703</v>
      </c>
      <c r="C8732" s="5">
        <f t="shared" si="136"/>
        <v>41.118683484786189</v>
      </c>
      <c r="D8732" t="s">
        <v>10</v>
      </c>
    </row>
    <row r="8733" spans="1:4" x14ac:dyDescent="0.3">
      <c r="A8733" s="14">
        <v>7.391758241758243</v>
      </c>
      <c r="B8733" s="15">
        <v>23.278994242983725</v>
      </c>
      <c r="C8733" s="5">
        <f t="shared" si="136"/>
        <v>30.670752484741968</v>
      </c>
      <c r="D8733" t="s">
        <v>10</v>
      </c>
    </row>
    <row r="8734" spans="1:4" x14ac:dyDescent="0.3">
      <c r="A8734" s="14">
        <v>0.94000000000000028</v>
      </c>
      <c r="B8734" s="15">
        <v>22.42153500293869</v>
      </c>
      <c r="C8734" s="5">
        <f t="shared" si="136"/>
        <v>23.361535002938691</v>
      </c>
      <c r="D8734" t="s">
        <v>10</v>
      </c>
    </row>
    <row r="8735" spans="1:4" x14ac:dyDescent="0.3">
      <c r="A8735" s="14">
        <v>0.94000000000000028</v>
      </c>
      <c r="B8735" s="15">
        <v>22.75412479597453</v>
      </c>
      <c r="C8735" s="5">
        <f t="shared" si="136"/>
        <v>23.694124795974531</v>
      </c>
      <c r="D8735" t="s">
        <v>10</v>
      </c>
    </row>
    <row r="8736" spans="1:4" x14ac:dyDescent="0.3">
      <c r="A8736" s="14">
        <v>0.94000000000000028</v>
      </c>
      <c r="B8736" s="15">
        <v>23.336849185561981</v>
      </c>
      <c r="C8736" s="5">
        <f t="shared" si="136"/>
        <v>24.276849185561982</v>
      </c>
      <c r="D8736" t="s">
        <v>10</v>
      </c>
    </row>
    <row r="8737" spans="1:4" x14ac:dyDescent="0.3">
      <c r="A8737" s="14">
        <v>0.94000000000000028</v>
      </c>
      <c r="B8737" s="15">
        <v>23.616155241846801</v>
      </c>
      <c r="C8737" s="5">
        <f t="shared" si="136"/>
        <v>24.556155241846803</v>
      </c>
      <c r="D8737" t="s">
        <v>10</v>
      </c>
    </row>
    <row r="8738" spans="1:4" x14ac:dyDescent="0.3">
      <c r="A8738" s="12">
        <v>0.94000000000000006</v>
      </c>
      <c r="B8738" s="13">
        <v>29.30645584747192</v>
      </c>
      <c r="C8738" s="5">
        <f t="shared" si="136"/>
        <v>30.246455847471921</v>
      </c>
      <c r="D8738" t="s">
        <v>10</v>
      </c>
    </row>
    <row r="8739" spans="1:4" x14ac:dyDescent="0.3">
      <c r="A8739" s="12">
        <v>0.94000000000000006</v>
      </c>
      <c r="B8739" s="13">
        <v>27.209118141213224</v>
      </c>
      <c r="C8739" s="5">
        <f t="shared" si="136"/>
        <v>28.149118141213226</v>
      </c>
      <c r="D8739" t="s">
        <v>10</v>
      </c>
    </row>
    <row r="8740" spans="1:4" x14ac:dyDescent="0.3">
      <c r="A8740" s="12">
        <v>0.94000000000000006</v>
      </c>
      <c r="B8740" s="13">
        <v>24.270696892881542</v>
      </c>
      <c r="C8740" s="5">
        <f t="shared" si="136"/>
        <v>25.210696892881543</v>
      </c>
      <c r="D8740" t="s">
        <v>10</v>
      </c>
    </row>
    <row r="8741" spans="1:4" x14ac:dyDescent="0.3">
      <c r="A8741" s="12">
        <v>0.94000000000000006</v>
      </c>
      <c r="B8741" s="13">
        <v>20.501654275040437</v>
      </c>
      <c r="C8741" s="5">
        <f t="shared" si="136"/>
        <v>21.441654275040438</v>
      </c>
      <c r="D8741" t="s">
        <v>10</v>
      </c>
    </row>
    <row r="8742" spans="1:4" x14ac:dyDescent="0.3">
      <c r="A8742" s="12">
        <v>0.94000000000000006</v>
      </c>
      <c r="B8742" s="13">
        <v>16.578839650440027</v>
      </c>
      <c r="C8742" s="5">
        <f t="shared" si="136"/>
        <v>17.518839650440029</v>
      </c>
      <c r="D8742" t="s">
        <v>10</v>
      </c>
    </row>
    <row r="8743" spans="1:4" x14ac:dyDescent="0.3">
      <c r="A8743" s="12">
        <v>0.94000000000000006</v>
      </c>
      <c r="B8743" s="13">
        <v>13.401369828430429</v>
      </c>
      <c r="C8743" s="5">
        <f t="shared" si="136"/>
        <v>14.341369828430429</v>
      </c>
      <c r="D8743" t="s">
        <v>10</v>
      </c>
    </row>
    <row r="8744" spans="1:4" x14ac:dyDescent="0.3">
      <c r="A8744" s="12">
        <v>0.94000000000000006</v>
      </c>
      <c r="B8744" s="13">
        <v>10.727261990410534</v>
      </c>
      <c r="C8744" s="5">
        <f t="shared" si="136"/>
        <v>11.667261990410534</v>
      </c>
      <c r="D8744" t="s">
        <v>10</v>
      </c>
    </row>
    <row r="8745" spans="1:4" x14ac:dyDescent="0.3">
      <c r="A8745" s="12">
        <v>0.94000000000000006</v>
      </c>
      <c r="B8745" s="13">
        <v>8.2269603542291403</v>
      </c>
      <c r="C8745" s="5">
        <f t="shared" si="136"/>
        <v>9.1669603542291398</v>
      </c>
      <c r="D8745" t="s">
        <v>10</v>
      </c>
    </row>
    <row r="8746" spans="1:4" x14ac:dyDescent="0.3">
      <c r="A8746" s="12">
        <v>0.94000000000000006</v>
      </c>
      <c r="B8746" s="13">
        <v>6.2562184140255912</v>
      </c>
      <c r="C8746" s="5">
        <f t="shared" si="136"/>
        <v>7.1962184140255916</v>
      </c>
      <c r="D8746" t="s">
        <v>10</v>
      </c>
    </row>
    <row r="8747" spans="1:4" x14ac:dyDescent="0.3">
      <c r="A8747" s="12">
        <v>0.94000000000000006</v>
      </c>
      <c r="B8747" s="13">
        <v>5.0900031509444821</v>
      </c>
      <c r="C8747" s="5">
        <f t="shared" si="136"/>
        <v>6.0300031509444825</v>
      </c>
      <c r="D8747" t="s">
        <v>10</v>
      </c>
    </row>
    <row r="8748" spans="1:4" x14ac:dyDescent="0.3">
      <c r="A8748" s="12">
        <v>0.94000000000000006</v>
      </c>
      <c r="B8748" s="13">
        <v>5.1244618285953205</v>
      </c>
      <c r="C8748" s="5">
        <f t="shared" si="136"/>
        <v>6.0644618285953209</v>
      </c>
      <c r="D8748" t="s">
        <v>10</v>
      </c>
    </row>
    <row r="8749" spans="1:4" x14ac:dyDescent="0.3">
      <c r="A8749" s="12">
        <v>0.94000000000000006</v>
      </c>
      <c r="B8749" s="13">
        <v>6.0221968814835289</v>
      </c>
      <c r="C8749" s="5">
        <f t="shared" si="136"/>
        <v>6.9621968814835293</v>
      </c>
      <c r="D8749" t="s">
        <v>10</v>
      </c>
    </row>
    <row r="8750" spans="1:4" x14ac:dyDescent="0.3">
      <c r="A8750" s="12">
        <v>0.94000000000000006</v>
      </c>
      <c r="B8750" s="13">
        <v>8.2704311157523112</v>
      </c>
      <c r="C8750" s="5">
        <f t="shared" si="136"/>
        <v>9.2104311157523107</v>
      </c>
      <c r="D8750" t="s">
        <v>10</v>
      </c>
    </row>
    <row r="8751" spans="1:4" x14ac:dyDescent="0.3">
      <c r="A8751" s="12">
        <v>0.94000000000000006</v>
      </c>
      <c r="B8751" s="13">
        <v>11.280231596315655</v>
      </c>
      <c r="C8751" s="5">
        <f t="shared" si="136"/>
        <v>12.220231596315655</v>
      </c>
      <c r="D8751" t="s">
        <v>10</v>
      </c>
    </row>
    <row r="8752" spans="1:4" x14ac:dyDescent="0.3">
      <c r="A8752" s="12">
        <v>0.94000000000000006</v>
      </c>
      <c r="B8752" s="13">
        <v>14.454930878215668</v>
      </c>
      <c r="C8752" s="5">
        <f t="shared" si="136"/>
        <v>15.394930878215668</v>
      </c>
      <c r="D8752" t="s">
        <v>10</v>
      </c>
    </row>
    <row r="8753" spans="1:4" x14ac:dyDescent="0.3">
      <c r="A8753" s="12">
        <v>0.94000000000000006</v>
      </c>
      <c r="B8753" s="13">
        <v>17.736088893156293</v>
      </c>
      <c r="C8753" s="5">
        <f t="shared" si="136"/>
        <v>18.676088893156294</v>
      </c>
      <c r="D8753" t="s">
        <v>10</v>
      </c>
    </row>
    <row r="8754" spans="1:4" x14ac:dyDescent="0.3">
      <c r="A8754" s="12">
        <v>0.94000000000000006</v>
      </c>
      <c r="B8754" s="13">
        <v>21.19912284189256</v>
      </c>
      <c r="C8754" s="5">
        <f t="shared" si="136"/>
        <v>22.139122841892561</v>
      </c>
      <c r="D8754" t="s">
        <v>10</v>
      </c>
    </row>
    <row r="8755" spans="1:4" x14ac:dyDescent="0.3">
      <c r="A8755" s="12">
        <v>0.94000000000000006</v>
      </c>
      <c r="B8755" s="13">
        <v>25.119128388430532</v>
      </c>
      <c r="C8755" s="5">
        <f t="shared" si="136"/>
        <v>26.059128388430533</v>
      </c>
      <c r="D8755" t="s">
        <v>10</v>
      </c>
    </row>
    <row r="8756" spans="1:4" x14ac:dyDescent="0.3">
      <c r="A8756" s="12">
        <v>0.94000000000000006</v>
      </c>
      <c r="B8756" s="13">
        <v>28.887831888257956</v>
      </c>
      <c r="C8756" s="5">
        <f t="shared" si="136"/>
        <v>29.827831888257958</v>
      </c>
      <c r="D8756" t="s">
        <v>10</v>
      </c>
    </row>
    <row r="8757" spans="1:4" x14ac:dyDescent="0.3">
      <c r="A8757" s="12">
        <v>0.94000000000000006</v>
      </c>
      <c r="B8757" s="13">
        <v>31.406473561578796</v>
      </c>
      <c r="C8757" s="5">
        <f t="shared" si="136"/>
        <v>32.346473561578797</v>
      </c>
      <c r="D8757" t="s">
        <v>10</v>
      </c>
    </row>
    <row r="8758" spans="1:4" x14ac:dyDescent="0.3">
      <c r="A8758" s="12">
        <v>0.94000000000000006</v>
      </c>
      <c r="B8758" s="13">
        <v>32.710708508051312</v>
      </c>
      <c r="C8758" s="5">
        <f t="shared" si="136"/>
        <v>33.650708508051309</v>
      </c>
      <c r="D8758" t="s">
        <v>10</v>
      </c>
    </row>
    <row r="8759" spans="1:4" x14ac:dyDescent="0.3">
      <c r="A8759" s="12">
        <v>0.94000000000000006</v>
      </c>
      <c r="B8759" s="13">
        <v>33.14819860996019</v>
      </c>
      <c r="C8759" s="5">
        <f t="shared" si="136"/>
        <v>34.088198609960187</v>
      </c>
      <c r="D8759" t="s">
        <v>10</v>
      </c>
    </row>
    <row r="8760" spans="1:4" x14ac:dyDescent="0.3">
      <c r="A8760" s="12">
        <v>0.94000000000000006</v>
      </c>
      <c r="B8760" s="13">
        <v>32.560965344823074</v>
      </c>
      <c r="C8760" s="5">
        <f t="shared" si="136"/>
        <v>33.500965344823072</v>
      </c>
      <c r="D8760" t="s">
        <v>10</v>
      </c>
    </row>
    <row r="8761" spans="1:4" ht="15" thickBot="1" x14ac:dyDescent="0.35">
      <c r="A8761" s="16">
        <v>0.94000000000000006</v>
      </c>
      <c r="B8761" s="17">
        <v>31.206501520035097</v>
      </c>
      <c r="C8761" s="5">
        <f t="shared" si="136"/>
        <v>32.146501520035095</v>
      </c>
      <c r="D8761" t="s">
        <v>10</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D866D-23ED-466E-8DA9-5640AC58CAB1}">
  <dimension ref="A1:E14"/>
  <sheetViews>
    <sheetView tabSelected="1" workbookViewId="0">
      <selection activeCell="B7" sqref="B7"/>
    </sheetView>
  </sheetViews>
  <sheetFormatPr defaultRowHeight="14.4" x14ac:dyDescent="0.3"/>
  <cols>
    <col min="1" max="5" width="29.109375" customWidth="1"/>
  </cols>
  <sheetData>
    <row r="1" spans="1:5" ht="15.6" x14ac:dyDescent="0.3">
      <c r="A1" s="3" t="s">
        <v>2</v>
      </c>
      <c r="B1" s="3" t="s">
        <v>3</v>
      </c>
      <c r="C1" s="3" t="s">
        <v>1</v>
      </c>
      <c r="D1" s="3" t="s">
        <v>4</v>
      </c>
      <c r="E1" s="3" t="s">
        <v>5</v>
      </c>
    </row>
    <row r="2" spans="1:5" x14ac:dyDescent="0.3">
      <c r="A2" t="s">
        <v>14</v>
      </c>
      <c r="B2" t="s">
        <v>15</v>
      </c>
      <c r="D2" t="s">
        <v>16</v>
      </c>
    </row>
    <row r="3" spans="1:5" x14ac:dyDescent="0.3">
      <c r="A3" t="s">
        <v>11</v>
      </c>
      <c r="B3">
        <v>150000</v>
      </c>
      <c r="C3" t="s">
        <v>46</v>
      </c>
    </row>
    <row r="4" spans="1:5" x14ac:dyDescent="0.3">
      <c r="A4" t="s">
        <v>12</v>
      </c>
      <c r="B4">
        <v>10</v>
      </c>
    </row>
    <row r="5" spans="1:5" x14ac:dyDescent="0.3">
      <c r="A5" t="s">
        <v>13</v>
      </c>
      <c r="B5">
        <v>250</v>
      </c>
      <c r="C5" t="s">
        <v>36</v>
      </c>
    </row>
    <row r="6" spans="1:5" ht="43.2" x14ac:dyDescent="0.3">
      <c r="A6" t="s">
        <v>17</v>
      </c>
      <c r="B6">
        <v>1</v>
      </c>
      <c r="D6" s="4" t="s">
        <v>18</v>
      </c>
    </row>
    <row r="7" spans="1:5" ht="43.2" x14ac:dyDescent="0.3">
      <c r="A7" t="s">
        <v>19</v>
      </c>
      <c r="B7" s="5">
        <v>3.5</v>
      </c>
      <c r="C7" t="s">
        <v>20</v>
      </c>
      <c r="D7" s="4" t="s">
        <v>21</v>
      </c>
    </row>
    <row r="8" spans="1:5" ht="43.2" x14ac:dyDescent="0.3">
      <c r="A8" t="s">
        <v>22</v>
      </c>
      <c r="B8" s="6">
        <v>70</v>
      </c>
      <c r="C8" t="s">
        <v>20</v>
      </c>
      <c r="D8" s="4" t="s">
        <v>23</v>
      </c>
    </row>
    <row r="9" spans="1:5" ht="43.2" x14ac:dyDescent="0.3">
      <c r="A9" t="s">
        <v>24</v>
      </c>
      <c r="B9" s="6">
        <v>5</v>
      </c>
      <c r="C9" t="s">
        <v>20</v>
      </c>
      <c r="D9" s="4" t="s">
        <v>25</v>
      </c>
    </row>
    <row r="10" spans="1:5" ht="43.2" x14ac:dyDescent="0.3">
      <c r="A10" t="s">
        <v>26</v>
      </c>
      <c r="B10" s="6">
        <v>25</v>
      </c>
      <c r="C10" t="s">
        <v>20</v>
      </c>
      <c r="D10" s="7" t="s">
        <v>27</v>
      </c>
    </row>
    <row r="11" spans="1:5" ht="43.2" x14ac:dyDescent="0.3">
      <c r="A11" t="s">
        <v>28</v>
      </c>
      <c r="B11" s="6">
        <v>30</v>
      </c>
      <c r="C11" t="s">
        <v>20</v>
      </c>
      <c r="D11" s="4" t="s">
        <v>29</v>
      </c>
    </row>
    <row r="12" spans="1:5" ht="43.2" x14ac:dyDescent="0.3">
      <c r="A12" t="s">
        <v>30</v>
      </c>
      <c r="B12" s="6">
        <v>15</v>
      </c>
      <c r="C12" t="s">
        <v>20</v>
      </c>
      <c r="D12" s="4" t="s">
        <v>31</v>
      </c>
    </row>
    <row r="13" spans="1:5" x14ac:dyDescent="0.3">
      <c r="A13" t="s">
        <v>37</v>
      </c>
      <c r="B13">
        <v>25</v>
      </c>
      <c r="C13" t="s">
        <v>32</v>
      </c>
      <c r="D13" t="s">
        <v>38</v>
      </c>
    </row>
    <row r="14" spans="1:5" x14ac:dyDescent="0.3">
      <c r="A14" t="s">
        <v>33</v>
      </c>
      <c r="B14" s="8">
        <v>60000</v>
      </c>
      <c r="C14" t="s">
        <v>34</v>
      </c>
      <c r="D14" t="s">
        <v>35</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587F-5C10-40EE-95FB-44B7FE3D54DB}">
  <dimension ref="A1:U8761"/>
  <sheetViews>
    <sheetView zoomScale="85" zoomScaleNormal="85" workbookViewId="0">
      <pane ySplit="1" topLeftCell="A2" activePane="bottomLeft" state="frozen"/>
      <selection pane="bottomLeft" activeCell="B23" sqref="B23"/>
    </sheetView>
  </sheetViews>
  <sheetFormatPr defaultRowHeight="14.4" x14ac:dyDescent="0.3"/>
  <cols>
    <col min="1" max="1" width="46.33203125" bestFit="1" customWidth="1"/>
    <col min="2" max="2" width="19.109375" customWidth="1"/>
    <col min="7" max="7" width="12.5546875" customWidth="1"/>
    <col min="9" max="9" width="12.88671875" customWidth="1"/>
    <col min="11" max="11" width="14.5546875" customWidth="1"/>
    <col min="13" max="13" width="2" style="40" customWidth="1"/>
    <col min="14" max="14" width="11.44140625" customWidth="1"/>
    <col min="15" max="15" width="27.44140625" customWidth="1"/>
    <col min="16" max="16" width="16.21875" style="40" customWidth="1"/>
    <col min="17" max="17" width="16.6640625" style="40" customWidth="1"/>
    <col min="18" max="20" width="13.33203125" customWidth="1"/>
    <col min="21" max="21" width="11.44140625" customWidth="1"/>
  </cols>
  <sheetData>
    <row r="1" spans="1:21" ht="43.2" x14ac:dyDescent="0.3">
      <c r="A1" s="31" t="s">
        <v>48</v>
      </c>
      <c r="B1" s="31" t="s">
        <v>49</v>
      </c>
      <c r="C1" s="31" t="s">
        <v>1</v>
      </c>
      <c r="E1" s="1"/>
      <c r="F1" s="1" t="s">
        <v>53</v>
      </c>
      <c r="G1" s="34" t="s">
        <v>66</v>
      </c>
      <c r="H1" s="34" t="s">
        <v>58</v>
      </c>
      <c r="I1" s="37" t="s">
        <v>59</v>
      </c>
      <c r="J1" s="32" t="s">
        <v>55</v>
      </c>
      <c r="K1" s="32" t="s">
        <v>57</v>
      </c>
      <c r="L1" s="32" t="s">
        <v>56</v>
      </c>
      <c r="N1" s="34" t="s">
        <v>60</v>
      </c>
      <c r="O1" s="32" t="s">
        <v>76</v>
      </c>
      <c r="P1" s="48" t="s">
        <v>73</v>
      </c>
      <c r="Q1" s="49" t="s">
        <v>69</v>
      </c>
      <c r="R1" s="41" t="s">
        <v>67</v>
      </c>
      <c r="S1" s="41" t="s">
        <v>68</v>
      </c>
      <c r="T1" s="41" t="s">
        <v>62</v>
      </c>
      <c r="U1" s="32" t="s">
        <v>61</v>
      </c>
    </row>
    <row r="2" spans="1:21" x14ac:dyDescent="0.3">
      <c r="A2" s="44" t="s">
        <v>47</v>
      </c>
      <c r="B2">
        <v>0.45773017464346899</v>
      </c>
      <c r="C2" t="s">
        <v>50</v>
      </c>
      <c r="F2" s="5">
        <f>Demand!C2</f>
        <v>30.246455847471921</v>
      </c>
      <c r="G2">
        <f>Irradiance!A2*$B$2*'Technical Data'!$B$2</f>
        <v>0</v>
      </c>
      <c r="H2" s="5">
        <f t="shared" ref="H2:H65" si="0">G2-F2</f>
        <v>-30.246455847471921</v>
      </c>
      <c r="I2" s="38">
        <v>0</v>
      </c>
      <c r="J2" s="15">
        <f>IF(H2&gt;0,MIN(H2,$B$3/0.9),0)</f>
        <v>0</v>
      </c>
      <c r="K2" s="15">
        <f>IF(H2&lt;0,MIN(ABS(H2),(B4*'Technical Data'!$B$4)),0)</f>
        <v>30.246455847471921</v>
      </c>
      <c r="L2" s="15">
        <f>B4</f>
        <v>150</v>
      </c>
      <c r="N2" s="15">
        <f t="shared" ref="N2:N65" si="1">U2</f>
        <v>0</v>
      </c>
      <c r="O2" s="36">
        <f t="shared" ref="O2:O65" si="2">N2+(K2)-F2</f>
        <v>0</v>
      </c>
      <c r="P2" s="50">
        <v>0</v>
      </c>
      <c r="Q2" s="50">
        <v>0</v>
      </c>
      <c r="R2" s="42">
        <v>0</v>
      </c>
      <c r="S2" s="42">
        <v>30.2464558474719</v>
      </c>
      <c r="T2" s="42">
        <v>150</v>
      </c>
      <c r="U2" s="15">
        <f t="shared" ref="U2:U65" si="3">G2-(J2)</f>
        <v>0</v>
      </c>
    </row>
    <row r="3" spans="1:21" x14ac:dyDescent="0.3">
      <c r="A3" s="44" t="s">
        <v>51</v>
      </c>
      <c r="B3">
        <v>382.61924487253498</v>
      </c>
      <c r="C3" t="s">
        <v>10</v>
      </c>
      <c r="F3" s="5">
        <f>Demand!C3</f>
        <v>28.149118141213226</v>
      </c>
      <c r="G3">
        <f>Irradiance!A3*$B$2*'Technical Data'!$B$2</f>
        <v>0</v>
      </c>
      <c r="H3" s="5">
        <f t="shared" si="0"/>
        <v>-28.149118141213226</v>
      </c>
      <c r="I3" s="38">
        <v>0</v>
      </c>
      <c r="J3" s="35">
        <f>IF(H3&gt;0,MIN(H3,($B$3-L2)/'Technical Data'!$B$5),0)</f>
        <v>0</v>
      </c>
      <c r="K3" s="15">
        <f>IF(H3&lt;0,MIN(ABS(H3),(L2*'Technical Data'!$B$4)),0)</f>
        <v>28.149118141213226</v>
      </c>
      <c r="L3" s="15">
        <f>L2+J3*'Technical Data'!$B$5-(K3/'Technical Data'!$B$4)</f>
        <v>118.72320206531865</v>
      </c>
      <c r="N3" s="15">
        <f t="shared" si="1"/>
        <v>0</v>
      </c>
      <c r="O3" s="36">
        <f t="shared" si="2"/>
        <v>0</v>
      </c>
      <c r="P3" s="50">
        <v>0</v>
      </c>
      <c r="Q3" s="50">
        <v>0</v>
      </c>
      <c r="R3" s="42">
        <v>0</v>
      </c>
      <c r="S3" s="42">
        <v>28.149118141213201</v>
      </c>
      <c r="T3" s="42">
        <v>118.723202065319</v>
      </c>
      <c r="U3" s="15">
        <f t="shared" si="3"/>
        <v>0</v>
      </c>
    </row>
    <row r="4" spans="1:21" x14ac:dyDescent="0.3">
      <c r="A4" s="44" t="s">
        <v>52</v>
      </c>
      <c r="B4">
        <v>150</v>
      </c>
      <c r="C4" t="s">
        <v>10</v>
      </c>
      <c r="F4" s="5">
        <f>Demand!C4</f>
        <v>25.210696892881543</v>
      </c>
      <c r="G4">
        <f>Irradiance!A4*$B$2*'Technical Data'!$B$2</f>
        <v>0</v>
      </c>
      <c r="H4" s="5">
        <f t="shared" si="0"/>
        <v>-25.210696892881543</v>
      </c>
      <c r="I4" s="38">
        <v>0</v>
      </c>
      <c r="J4" s="35">
        <f>IF(H4&gt;0,MIN(H4,($B$3-L3)/'Technical Data'!$B$5),0)</f>
        <v>0</v>
      </c>
      <c r="K4" s="15">
        <f>IF(H4&lt;0,MIN(ABS(H4),(L3*'Technical Data'!$B$4)),0)</f>
        <v>25.210696892881543</v>
      </c>
      <c r="L4" s="15">
        <f>L3+J4*'Technical Data'!$B$5-(K4/'Technical Data'!$B$4)</f>
        <v>90.711316628783607</v>
      </c>
      <c r="N4" s="15">
        <f t="shared" si="1"/>
        <v>0</v>
      </c>
      <c r="O4" s="36">
        <f t="shared" si="2"/>
        <v>0</v>
      </c>
      <c r="P4" s="50">
        <v>0</v>
      </c>
      <c r="Q4" s="50">
        <v>0</v>
      </c>
      <c r="R4" s="42">
        <v>0</v>
      </c>
      <c r="S4" s="42">
        <v>25.210696892881501</v>
      </c>
      <c r="T4" s="42">
        <v>90.711316628783607</v>
      </c>
      <c r="U4" s="15">
        <f t="shared" si="3"/>
        <v>0</v>
      </c>
    </row>
    <row r="5" spans="1:21" x14ac:dyDescent="0.3">
      <c r="A5" s="44" t="s">
        <v>54</v>
      </c>
      <c r="B5">
        <f>(B2*Economic!B3)+(B3*Economic!B5)</f>
        <v>164314.33741465409</v>
      </c>
      <c r="F5" s="5">
        <f>Demand!C5</f>
        <v>21.441654275040438</v>
      </c>
      <c r="G5">
        <f>Irradiance!A5*$B$2*'Technical Data'!$B$2</f>
        <v>0</v>
      </c>
      <c r="H5" s="5">
        <f t="shared" si="0"/>
        <v>-21.441654275040438</v>
      </c>
      <c r="I5" s="38">
        <v>0</v>
      </c>
      <c r="J5" s="35">
        <f>IF(H5&gt;0,MIN(H5,($B$3-L4)/'Technical Data'!$B$5),0)</f>
        <v>0</v>
      </c>
      <c r="K5" s="15">
        <f>IF(H5&lt;0,MIN(ABS(H5),(L4*'Technical Data'!$B$4)),0)</f>
        <v>21.441654275040438</v>
      </c>
      <c r="L5" s="15">
        <f>L4+J5*'Technical Data'!$B$5-(K5/'Technical Data'!$B$4)</f>
        <v>66.887256323183124</v>
      </c>
      <c r="N5" s="15">
        <f t="shared" si="1"/>
        <v>0</v>
      </c>
      <c r="O5" s="36">
        <f t="shared" si="2"/>
        <v>0</v>
      </c>
      <c r="P5" s="50">
        <v>0</v>
      </c>
      <c r="Q5" s="50">
        <v>0</v>
      </c>
      <c r="R5" s="42">
        <v>0</v>
      </c>
      <c r="S5" s="42">
        <v>21.441654275040399</v>
      </c>
      <c r="T5" s="42">
        <v>66.887256323183095</v>
      </c>
      <c r="U5" s="15">
        <f t="shared" si="3"/>
        <v>0</v>
      </c>
    </row>
    <row r="6" spans="1:21" x14ac:dyDescent="0.3">
      <c r="A6" s="44" t="s">
        <v>65</v>
      </c>
      <c r="B6">
        <f>COUNTIF(O2:O8761,"&lt;-0.0000001")</f>
        <v>0</v>
      </c>
      <c r="F6" s="5">
        <f>Demand!C6</f>
        <v>17.518839650440029</v>
      </c>
      <c r="G6">
        <f>Irradiance!A6*$B$2*'Technical Data'!$B$2</f>
        <v>0</v>
      </c>
      <c r="H6" s="5">
        <f t="shared" si="0"/>
        <v>-17.518839650440029</v>
      </c>
      <c r="I6" s="38">
        <v>0</v>
      </c>
      <c r="J6" s="35">
        <f>IF(H6&gt;0,MIN(H6,($B$3-L5)/'Technical Data'!$B$5),0)</f>
        <v>0</v>
      </c>
      <c r="K6" s="15">
        <f>IF(H6&lt;0,MIN(ABS(H6),(L5*'Technical Data'!$B$4)),0)</f>
        <v>17.518839650440029</v>
      </c>
      <c r="L6" s="15">
        <f>L5+J6*'Technical Data'!$B$5-(K6/'Technical Data'!$B$4)</f>
        <v>47.421878933805317</v>
      </c>
      <c r="N6" s="15">
        <f t="shared" si="1"/>
        <v>0</v>
      </c>
      <c r="O6" s="36">
        <f t="shared" si="2"/>
        <v>0</v>
      </c>
      <c r="P6" s="50">
        <v>0</v>
      </c>
      <c r="Q6" s="50">
        <v>0</v>
      </c>
      <c r="R6" s="42">
        <v>0</v>
      </c>
      <c r="S6" s="42">
        <v>17.51883965044</v>
      </c>
      <c r="T6" s="42">
        <v>47.421878933805303</v>
      </c>
      <c r="U6" s="15">
        <f t="shared" si="3"/>
        <v>0</v>
      </c>
    </row>
    <row r="7" spans="1:21" x14ac:dyDescent="0.3">
      <c r="A7" s="44" t="s">
        <v>75</v>
      </c>
      <c r="B7" s="46">
        <f>SUM(O2:O8761)</f>
        <v>1485785.2945031878</v>
      </c>
      <c r="F7" s="5">
        <f>Demand!C7</f>
        <v>14.341369828430429</v>
      </c>
      <c r="G7" s="33">
        <f>Irradiance!A7*$B$2*'Technical Data'!$B$2</f>
        <v>0</v>
      </c>
      <c r="H7" s="5">
        <f t="shared" si="0"/>
        <v>-14.341369828430429</v>
      </c>
      <c r="I7" s="39">
        <v>0</v>
      </c>
      <c r="J7" s="35">
        <f>IF(H7&gt;0,MIN(H7,($B$3-L6)/'Technical Data'!$B$5),0)</f>
        <v>0</v>
      </c>
      <c r="K7" s="15">
        <f>IF(H7&lt;0,MIN(ABS(H7),(L6*'Technical Data'!$B$4)),0)</f>
        <v>14.341369828430429</v>
      </c>
      <c r="L7" s="15">
        <f>L6+J7*'Technical Data'!$B$5-(K7/'Technical Data'!$B$4)</f>
        <v>31.48702356888262</v>
      </c>
      <c r="N7" s="15">
        <f t="shared" si="1"/>
        <v>0</v>
      </c>
      <c r="O7" s="36">
        <f t="shared" si="2"/>
        <v>0</v>
      </c>
      <c r="P7" s="50">
        <v>0</v>
      </c>
      <c r="Q7" s="50">
        <v>0</v>
      </c>
      <c r="R7" s="42">
        <v>0</v>
      </c>
      <c r="S7" s="42">
        <v>14.3413698284304</v>
      </c>
      <c r="T7" s="42">
        <v>31.487023568882599</v>
      </c>
      <c r="U7" s="15">
        <f t="shared" si="3"/>
        <v>0</v>
      </c>
    </row>
    <row r="8" spans="1:21" x14ac:dyDescent="0.3">
      <c r="F8" s="5">
        <f>Demand!C8</f>
        <v>11.667261990410534</v>
      </c>
      <c r="G8">
        <f>Irradiance!A8*$B$2*'Technical Data'!$B$2</f>
        <v>4.8061668337564241</v>
      </c>
      <c r="H8" s="5">
        <f t="shared" si="0"/>
        <v>-6.8610951566541099</v>
      </c>
      <c r="I8" s="38">
        <v>1.510940752975825</v>
      </c>
      <c r="J8" s="35">
        <f>IF(H8&gt;0,MIN(H8,($B$3-L7)/'Technical Data'!$B$5),0)</f>
        <v>0</v>
      </c>
      <c r="K8" s="15">
        <f>IF(H8&lt;0,MIN(ABS(H8),(L7*'Technical Data'!$B$4)),0)</f>
        <v>6.8610951566541099</v>
      </c>
      <c r="L8" s="15">
        <f>L7+J8*'Technical Data'!$B$5-(K8/'Technical Data'!$B$4)</f>
        <v>23.863584505933609</v>
      </c>
      <c r="N8" s="15">
        <f t="shared" si="1"/>
        <v>4.8061668337564241</v>
      </c>
      <c r="O8" s="36">
        <f t="shared" si="2"/>
        <v>0</v>
      </c>
      <c r="P8" s="50">
        <v>1.5109407529758201</v>
      </c>
      <c r="Q8" s="50">
        <v>0</v>
      </c>
      <c r="R8" s="42">
        <v>0</v>
      </c>
      <c r="S8" s="42">
        <v>11.6672619904105</v>
      </c>
      <c r="T8" s="42">
        <v>18.523399135093101</v>
      </c>
      <c r="U8" s="15">
        <f t="shared" si="3"/>
        <v>4.8061668337564241</v>
      </c>
    </row>
    <row r="9" spans="1:21" x14ac:dyDescent="0.3">
      <c r="A9" t="s">
        <v>64</v>
      </c>
      <c r="B9" s="5">
        <f>MAX(L2:L8761)</f>
        <v>382.61924487253498</v>
      </c>
      <c r="F9" s="5">
        <f>Demand!C9</f>
        <v>9.1669603542291398</v>
      </c>
      <c r="G9">
        <f>Irradiance!A9*$B$2*'Technical Data'!$B$2</f>
        <v>68.567980161591649</v>
      </c>
      <c r="H9" s="5">
        <f t="shared" si="0"/>
        <v>59.401019807362509</v>
      </c>
      <c r="I9" s="38">
        <v>21.556088075788441</v>
      </c>
      <c r="J9" s="35">
        <f>IF(H9&gt;0,MIN(H9,($B$3-L8)/'Technical Data'!$B$5),0)</f>
        <v>59.401019807362509</v>
      </c>
      <c r="K9" s="15">
        <f>IF(H9&lt;0,MIN(ABS(H9),(L8*'Technical Data'!$B$4)),0)</f>
        <v>0</v>
      </c>
      <c r="L9" s="15">
        <f>L8+J9*'Technical Data'!$B$5-(K9/'Technical Data'!$B$4)</f>
        <v>77.324502332559859</v>
      </c>
      <c r="N9" s="15">
        <f t="shared" si="1"/>
        <v>9.1669603542291398</v>
      </c>
      <c r="O9" s="36">
        <f t="shared" si="2"/>
        <v>0</v>
      </c>
      <c r="P9" s="50">
        <v>21.556088075788399</v>
      </c>
      <c r="Q9" s="50">
        <v>0</v>
      </c>
      <c r="R9" s="42">
        <v>0</v>
      </c>
      <c r="S9" s="42">
        <v>9.1669603542291398</v>
      </c>
      <c r="T9" s="42">
        <v>8.3378876303940803</v>
      </c>
      <c r="U9" s="15">
        <f t="shared" si="3"/>
        <v>9.1669603542291398</v>
      </c>
    </row>
    <row r="10" spans="1:21" x14ac:dyDescent="0.3">
      <c r="F10" s="5">
        <f>Demand!C10</f>
        <v>7.1962184140255916</v>
      </c>
      <c r="G10">
        <f>Irradiance!A10*$B$2*'Technical Data'!$B$2</f>
        <v>151.47435804388996</v>
      </c>
      <c r="H10" s="5">
        <f t="shared" si="0"/>
        <v>144.27813962986437</v>
      </c>
      <c r="I10" s="38">
        <v>47.619816064621432</v>
      </c>
      <c r="J10" s="35">
        <f>IF(H10&gt;0,MIN(H10,($B$3-L9)/'Technical Data'!$B$5),0)</f>
        <v>144.27813962986437</v>
      </c>
      <c r="K10" s="15">
        <f>IF(H10&lt;0,MIN(ABS(H10),(L9*'Technical Data'!$B$4)),0)</f>
        <v>0</v>
      </c>
      <c r="L10" s="15">
        <f>L9+J10*'Technical Data'!$B$5-(K10/'Technical Data'!$B$4)</f>
        <v>207.17482799943781</v>
      </c>
      <c r="N10" s="15">
        <f t="shared" si="1"/>
        <v>7.1962184140255943</v>
      </c>
      <c r="O10" s="36">
        <f t="shared" si="2"/>
        <v>0</v>
      </c>
      <c r="P10" s="50">
        <v>47.619816064621297</v>
      </c>
      <c r="Q10" s="50">
        <v>0</v>
      </c>
      <c r="R10" s="42">
        <v>0</v>
      </c>
      <c r="S10" s="42">
        <v>7.1962184140255898</v>
      </c>
      <c r="T10" s="43">
        <v>0.34208939258786603</v>
      </c>
      <c r="U10" s="15">
        <f t="shared" si="3"/>
        <v>7.1962184140255943</v>
      </c>
    </row>
    <row r="11" spans="1:21" x14ac:dyDescent="0.3">
      <c r="F11" s="5">
        <f>Demand!C11</f>
        <v>6.0300031509444825</v>
      </c>
      <c r="G11">
        <f>Irradiance!A11*$B$2*'Technical Data'!$B$2</f>
        <v>278.83777913843522</v>
      </c>
      <c r="H11" s="5">
        <f t="shared" si="0"/>
        <v>272.80777598749074</v>
      </c>
      <c r="I11" s="38">
        <v>87.659746018480803</v>
      </c>
      <c r="J11" s="35">
        <f>IF(H11&gt;0,MIN(H11,($B$3-L10)/'Technical Data'!$B$5),0)</f>
        <v>194.93824097010796</v>
      </c>
      <c r="K11" s="15">
        <f>IF(H11&lt;0,MIN(ABS(H11),(L10*'Technical Data'!$B$4)),0)</f>
        <v>0</v>
      </c>
      <c r="L11" s="15">
        <f>L10+J11*'Technical Data'!$B$5-(K11/'Technical Data'!$B$4)</f>
        <v>382.61924487253498</v>
      </c>
      <c r="N11" s="15">
        <f t="shared" si="1"/>
        <v>83.899538168327268</v>
      </c>
      <c r="O11" s="36">
        <f t="shared" si="2"/>
        <v>77.869535017382788</v>
      </c>
      <c r="P11" s="50">
        <v>81.9376233208651</v>
      </c>
      <c r="Q11" s="50">
        <v>5.7221226976153998</v>
      </c>
      <c r="R11" s="42">
        <v>0</v>
      </c>
      <c r="S11" s="43">
        <v>0.30788045332907898</v>
      </c>
      <c r="T11" s="42">
        <v>0</v>
      </c>
      <c r="U11" s="15">
        <f t="shared" si="3"/>
        <v>83.899538168327268</v>
      </c>
    </row>
    <row r="12" spans="1:21" x14ac:dyDescent="0.3">
      <c r="A12" s="51" t="s">
        <v>71</v>
      </c>
      <c r="B12" s="52"/>
      <c r="F12" s="5">
        <f>Demand!C12</f>
        <v>6.0644618285953209</v>
      </c>
      <c r="G12">
        <f>Irradiance!A12*$B$2*'Technical Data'!$B$2</f>
        <v>301.10635213483999</v>
      </c>
      <c r="H12" s="5">
        <f t="shared" si="0"/>
        <v>295.04189030624468</v>
      </c>
      <c r="I12" s="38">
        <v>94.660438173935461</v>
      </c>
      <c r="J12" s="35">
        <f>IF(H12&gt;0,MIN(H12,($B$3-L11)/'Technical Data'!$B$5),0)</f>
        <v>0</v>
      </c>
      <c r="K12" s="15">
        <f>IF(H12&lt;0,MIN(ABS(H12),(L11*'Technical Data'!$B$4)),0)</f>
        <v>0</v>
      </c>
      <c r="L12" s="15">
        <f>L11+J12*'Technical Data'!$B$5-(K12/'Technical Data'!$B$4)</f>
        <v>382.61924487253498</v>
      </c>
      <c r="N12" s="15">
        <f t="shared" si="1"/>
        <v>301.10635213483999</v>
      </c>
      <c r="O12" s="36">
        <f t="shared" si="2"/>
        <v>295.04189030624468</v>
      </c>
      <c r="P12" s="50">
        <v>88.595976345339807</v>
      </c>
      <c r="Q12" s="50">
        <v>6.06446182859532</v>
      </c>
      <c r="R12" s="42">
        <v>0</v>
      </c>
      <c r="S12" s="42">
        <v>0</v>
      </c>
      <c r="T12" s="42">
        <v>0</v>
      </c>
      <c r="U12" s="15">
        <f t="shared" si="3"/>
        <v>301.10635213483999</v>
      </c>
    </row>
    <row r="13" spans="1:21" x14ac:dyDescent="0.3">
      <c r="A13" s="47" t="s">
        <v>70</v>
      </c>
      <c r="B13" s="47">
        <f>COUNTIFS(R2:R8761,"&gt;0",S2:S8761,"&gt;0")</f>
        <v>0</v>
      </c>
      <c r="F13" s="5">
        <f>Demand!C13</f>
        <v>6.9621968814835293</v>
      </c>
      <c r="G13">
        <f>Irradiance!A13*$B$2*'Technical Data'!$B$2</f>
        <v>208.74784614615402</v>
      </c>
      <c r="H13" s="5">
        <f t="shared" si="0"/>
        <v>201.7856492646705</v>
      </c>
      <c r="I13" s="38">
        <v>65.625193370916691</v>
      </c>
      <c r="J13" s="35">
        <f>IF(H13&gt;0,MIN(H13,($B$3-L12)/'Technical Data'!$B$5),0)</f>
        <v>0</v>
      </c>
      <c r="K13" s="15">
        <f>IF(H13&lt;0,MIN(ABS(H13),(L12*'Technical Data'!$B$4)),0)</f>
        <v>0</v>
      </c>
      <c r="L13" s="15">
        <f>L12+J13*'Technical Data'!$B$5-(K13/'Technical Data'!$B$4)</f>
        <v>382.61924487253498</v>
      </c>
      <c r="N13" s="15">
        <f t="shared" si="1"/>
        <v>208.74784614615402</v>
      </c>
      <c r="O13" s="36">
        <f t="shared" si="2"/>
        <v>201.7856492646705</v>
      </c>
      <c r="P13" s="50">
        <v>16.548908785363199</v>
      </c>
      <c r="Q13" s="50">
        <v>6.9621968814835302</v>
      </c>
      <c r="R13" s="42">
        <v>42.114087704069199</v>
      </c>
      <c r="S13" s="42">
        <v>0</v>
      </c>
      <c r="T13" s="42">
        <v>37.902678933662301</v>
      </c>
      <c r="U13" s="15">
        <f t="shared" si="3"/>
        <v>208.74784614615402</v>
      </c>
    </row>
    <row r="14" spans="1:21" x14ac:dyDescent="0.3">
      <c r="A14" t="s">
        <v>63</v>
      </c>
      <c r="B14" s="5">
        <f>MAX(T2:T8761)</f>
        <v>1227.45917664272</v>
      </c>
      <c r="F14" s="5">
        <f>Demand!C14</f>
        <v>9.2104311157523107</v>
      </c>
      <c r="G14">
        <f>Irradiance!A14*$B$2*'Technical Data'!$B$2</f>
        <v>292.05473793126538</v>
      </c>
      <c r="H14" s="5">
        <f t="shared" si="0"/>
        <v>282.84430681551305</v>
      </c>
      <c r="I14" s="38">
        <v>91.814833089164324</v>
      </c>
      <c r="J14" s="35">
        <f>IF(H14&gt;0,MIN(H14,($B$3-L13)/'Technical Data'!$B$5),0)</f>
        <v>0</v>
      </c>
      <c r="K14" s="15">
        <f>IF(H14&lt;0,MIN(ABS(H14),(L13*'Technical Data'!$B$4)),0)</f>
        <v>0</v>
      </c>
      <c r="L14" s="15">
        <f>L13+J14*'Technical Data'!$B$5-(K14/'Technical Data'!$B$4)</f>
        <v>382.61924487253498</v>
      </c>
      <c r="N14" s="15">
        <f t="shared" si="1"/>
        <v>292.05473793126538</v>
      </c>
      <c r="O14" s="36">
        <f t="shared" si="2"/>
        <v>282.84430681551305</v>
      </c>
      <c r="P14" s="50">
        <v>0</v>
      </c>
      <c r="Q14" s="50">
        <v>9.2104311157523107</v>
      </c>
      <c r="R14" s="42">
        <v>82.604401973411797</v>
      </c>
      <c r="S14" s="42">
        <v>0</v>
      </c>
      <c r="T14" s="42">
        <v>112.246640709733</v>
      </c>
      <c r="U14" s="15">
        <f t="shared" si="3"/>
        <v>292.05473793126538</v>
      </c>
    </row>
    <row r="15" spans="1:21" x14ac:dyDescent="0.3">
      <c r="A15" t="s">
        <v>72</v>
      </c>
      <c r="B15" s="45">
        <f>SUM(Q2:Q8761)</f>
        <v>111276.27693395945</v>
      </c>
      <c r="F15" s="5">
        <f>Demand!C15</f>
        <v>12.220231596315655</v>
      </c>
      <c r="G15">
        <f>Irradiance!A15*$B$2*'Technical Data'!$B$2</f>
        <v>319.28968332255175</v>
      </c>
      <c r="H15" s="5">
        <f t="shared" si="0"/>
        <v>307.06945172623608</v>
      </c>
      <c r="I15" s="38">
        <v>100.3768306893607</v>
      </c>
      <c r="J15" s="35">
        <f>IF(H15&gt;0,MIN(H15,($B$3-L14)/'Technical Data'!$B$5),0)</f>
        <v>0</v>
      </c>
      <c r="K15" s="15">
        <f>IF(H15&lt;0,MIN(ABS(H15),(L14*'Technical Data'!$B$4)),0)</f>
        <v>0</v>
      </c>
      <c r="L15" s="15">
        <f>L14+J15*'Technical Data'!$B$5-(K15/'Technical Data'!$B$4)</f>
        <v>382.61924487253498</v>
      </c>
      <c r="N15" s="15">
        <f t="shared" si="1"/>
        <v>319.28968332255175</v>
      </c>
      <c r="O15" s="36">
        <f t="shared" si="2"/>
        <v>307.06945172623608</v>
      </c>
      <c r="P15" s="50">
        <v>0</v>
      </c>
      <c r="Q15" s="50">
        <v>12.220231596315701</v>
      </c>
      <c r="R15" s="42">
        <v>88.156599093044704</v>
      </c>
      <c r="S15" s="42">
        <v>0</v>
      </c>
      <c r="T15" s="42">
        <v>191.58757989347299</v>
      </c>
      <c r="U15" s="15">
        <f t="shared" si="3"/>
        <v>319.28968332255175</v>
      </c>
    </row>
    <row r="16" spans="1:21" x14ac:dyDescent="0.3">
      <c r="A16" t="s">
        <v>74</v>
      </c>
      <c r="B16" s="45">
        <f>SUM(P2:P8761)</f>
        <v>292089.30662727525</v>
      </c>
      <c r="F16" s="5">
        <f>Demand!C16</f>
        <v>15.394930878215668</v>
      </c>
      <c r="G16">
        <f>Irradiance!A16*$B$2*'Technical Data'!$B$2</f>
        <v>297.42162422896001</v>
      </c>
      <c r="H16" s="5">
        <f t="shared" si="0"/>
        <v>282.02669335074432</v>
      </c>
      <c r="I16" s="38">
        <v>93.502050263320655</v>
      </c>
      <c r="J16" s="35">
        <f>IF(H16&gt;0,MIN(H16,($B$3-L15)/'Technical Data'!$B$5),0)</f>
        <v>0</v>
      </c>
      <c r="K16" s="15">
        <f>IF(H16&lt;0,MIN(ABS(H16),(L15*'Technical Data'!$B$4)),0)</f>
        <v>0</v>
      </c>
      <c r="L16" s="15">
        <f>L15+J16*'Technical Data'!$B$5-(K16/'Technical Data'!$B$4)</f>
        <v>382.61924487253498</v>
      </c>
      <c r="N16" s="15">
        <f t="shared" si="1"/>
        <v>297.42162422896001</v>
      </c>
      <c r="O16" s="36">
        <f t="shared" si="2"/>
        <v>282.02669335074432</v>
      </c>
      <c r="P16" s="50">
        <v>0</v>
      </c>
      <c r="Q16" s="50">
        <v>15.3949308782157</v>
      </c>
      <c r="R16" s="42">
        <v>78.107119385104795</v>
      </c>
      <c r="S16" s="42">
        <v>0</v>
      </c>
      <c r="T16" s="42">
        <v>261.88398734006699</v>
      </c>
      <c r="U16" s="15">
        <f t="shared" si="3"/>
        <v>297.42162422896001</v>
      </c>
    </row>
    <row r="17" spans="2:21" x14ac:dyDescent="0.3">
      <c r="F17" s="5">
        <f>Demand!C17</f>
        <v>18.676088893156294</v>
      </c>
      <c r="G17">
        <f>Irradiance!A17*$B$2*'Technical Data'!$B$2</f>
        <v>188.80225378606488</v>
      </c>
      <c r="H17" s="5">
        <f t="shared" si="0"/>
        <v>170.12616489290858</v>
      </c>
      <c r="I17" s="38">
        <v>59.354789246067007</v>
      </c>
      <c r="J17" s="35">
        <f>IF(H17&gt;0,MIN(H17,($B$3-L16)/'Technical Data'!$B$5),0)</f>
        <v>0</v>
      </c>
      <c r="K17" s="15">
        <f>IF(H17&lt;0,MIN(ABS(H17),(L16*'Technical Data'!$B$4)),0)</f>
        <v>0</v>
      </c>
      <c r="L17" s="15">
        <f>L16+J17*'Technical Data'!$B$5-(K17/'Technical Data'!$B$4)</f>
        <v>382.61924487253498</v>
      </c>
      <c r="N17" s="15">
        <f t="shared" si="1"/>
        <v>188.80225378606488</v>
      </c>
      <c r="O17" s="36">
        <f t="shared" si="2"/>
        <v>170.12616489290858</v>
      </c>
      <c r="P17" s="50">
        <v>0</v>
      </c>
      <c r="Q17" s="50">
        <v>18.676088893156301</v>
      </c>
      <c r="R17" s="42">
        <v>40.678700352910603</v>
      </c>
      <c r="S17" s="42">
        <v>0</v>
      </c>
      <c r="T17" s="42">
        <v>298.49481765768701</v>
      </c>
      <c r="U17" s="15">
        <f t="shared" si="3"/>
        <v>188.80225378606488</v>
      </c>
    </row>
    <row r="18" spans="2:21" x14ac:dyDescent="0.3">
      <c r="F18" s="5">
        <f>Demand!C18</f>
        <v>22.139122841892561</v>
      </c>
      <c r="G18">
        <f>Irradiance!A18*$B$2*'Technical Data'!$B$2</f>
        <v>245.51502242439068</v>
      </c>
      <c r="H18" s="5">
        <f t="shared" si="0"/>
        <v>223.37589958249811</v>
      </c>
      <c r="I18" s="38">
        <v>77.183890131181741</v>
      </c>
      <c r="J18" s="35">
        <f>IF(H18&gt;0,MIN(H18,($B$3-L17)/'Technical Data'!$B$5),0)</f>
        <v>0</v>
      </c>
      <c r="K18" s="15">
        <f>IF(H18&lt;0,MIN(ABS(H18),(L17*'Technical Data'!$B$4)),0)</f>
        <v>0</v>
      </c>
      <c r="L18" s="15">
        <f>L17+J18*'Technical Data'!$B$5-(K18/'Technical Data'!$B$4)</f>
        <v>382.61924487253498</v>
      </c>
      <c r="N18" s="15">
        <f t="shared" si="1"/>
        <v>245.51502242439068</v>
      </c>
      <c r="O18" s="36">
        <f t="shared" si="2"/>
        <v>223.37589958249811</v>
      </c>
      <c r="P18" s="50">
        <v>0</v>
      </c>
      <c r="Q18" s="50">
        <v>22.1391228418926</v>
      </c>
      <c r="R18" s="42">
        <v>55.044767289288998</v>
      </c>
      <c r="S18" s="42">
        <v>0</v>
      </c>
      <c r="T18" s="42">
        <v>348.03510821804701</v>
      </c>
      <c r="U18" s="15">
        <f t="shared" si="3"/>
        <v>245.51502242439068</v>
      </c>
    </row>
    <row r="19" spans="2:21" x14ac:dyDescent="0.3">
      <c r="B19">
        <v>89</v>
      </c>
      <c r="F19" s="5">
        <f>Demand!C19</f>
        <v>26.059128388430533</v>
      </c>
      <c r="G19">
        <f>Irradiance!A19*$B$2*'Technical Data'!$B$2</f>
        <v>168.45614752316268</v>
      </c>
      <c r="H19" s="5">
        <f t="shared" si="0"/>
        <v>142.39701913473215</v>
      </c>
      <c r="I19" s="38">
        <v>52.958473391802677</v>
      </c>
      <c r="J19" s="35">
        <f>IF(H19&gt;0,MIN(H19,($B$3-L18)/'Technical Data'!$B$5),0)</f>
        <v>0</v>
      </c>
      <c r="K19" s="15">
        <f>IF(H19&lt;0,MIN(ABS(H19),(L18*'Technical Data'!$B$4)),0)</f>
        <v>0</v>
      </c>
      <c r="L19" s="15">
        <f>L18+J19*'Technical Data'!$B$5-(K19/'Technical Data'!$B$4)</f>
        <v>382.61924487253498</v>
      </c>
      <c r="N19" s="15">
        <f t="shared" si="1"/>
        <v>168.45614752316268</v>
      </c>
      <c r="O19" s="36">
        <f t="shared" si="2"/>
        <v>142.39701913473215</v>
      </c>
      <c r="P19" s="50">
        <v>0</v>
      </c>
      <c r="Q19" s="50">
        <v>26.059128388430501</v>
      </c>
      <c r="R19" s="42">
        <v>26.899345003372002</v>
      </c>
      <c r="S19" s="42">
        <v>0</v>
      </c>
      <c r="T19" s="42">
        <v>372.24451872108199</v>
      </c>
      <c r="U19" s="15">
        <f t="shared" si="3"/>
        <v>168.45614752316268</v>
      </c>
    </row>
    <row r="20" spans="2:21" x14ac:dyDescent="0.3">
      <c r="F20" s="5">
        <f>Demand!C20</f>
        <v>29.827831888257958</v>
      </c>
      <c r="G20">
        <f>Irradiance!A20*$B$2*'Technical Data'!$B$2</f>
        <v>24.831861974408191</v>
      </c>
      <c r="H20" s="5">
        <f t="shared" si="0"/>
        <v>-4.9959699138497662</v>
      </c>
      <c r="I20" s="38">
        <v>7.8065272237084313</v>
      </c>
      <c r="J20" s="35">
        <f>IF(H20&gt;0,MIN(H20,($B$3-L19)/'Technical Data'!$B$5),0)</f>
        <v>0</v>
      </c>
      <c r="K20" s="15">
        <f>IF(H20&lt;0,MIN(ABS(H20),(L19*'Technical Data'!$B$4)),0)</f>
        <v>4.9959699138497662</v>
      </c>
      <c r="L20" s="15">
        <f>L19+J20*'Technical Data'!$B$5-(K20/'Technical Data'!$B$4)</f>
        <v>377.0681671904797</v>
      </c>
      <c r="N20" s="15">
        <f t="shared" si="1"/>
        <v>24.831861974408191</v>
      </c>
      <c r="O20" s="36">
        <f t="shared" si="2"/>
        <v>0</v>
      </c>
      <c r="P20" s="50">
        <v>0</v>
      </c>
      <c r="Q20" s="50">
        <v>7.80652722370841</v>
      </c>
      <c r="R20" s="42">
        <v>0</v>
      </c>
      <c r="S20" s="42">
        <v>22.021304664549501</v>
      </c>
      <c r="T20" s="42">
        <v>347.77640242713801</v>
      </c>
      <c r="U20" s="15">
        <f t="shared" si="3"/>
        <v>24.831861974408191</v>
      </c>
    </row>
    <row r="21" spans="2:21" x14ac:dyDescent="0.3">
      <c r="F21" s="5">
        <f>Demand!C21</f>
        <v>32.346473561578797</v>
      </c>
      <c r="G21">
        <f>Irradiance!A21*$B$2*'Technical Data'!$B$2</f>
        <v>0</v>
      </c>
      <c r="H21" s="5">
        <f t="shared" si="0"/>
        <v>-32.346473561578797</v>
      </c>
      <c r="I21" s="38">
        <v>0</v>
      </c>
      <c r="J21" s="35">
        <f>IF(H21&gt;0,MIN(H21,($B$3-L20)/'Technical Data'!$B$5),0)</f>
        <v>0</v>
      </c>
      <c r="K21" s="15">
        <f>IF(H21&lt;0,MIN(ABS(H21),(L20*'Technical Data'!$B$4)),0)</f>
        <v>32.346473561578797</v>
      </c>
      <c r="L21" s="15">
        <f>L20+J21*'Technical Data'!$B$5-(K21/'Technical Data'!$B$4)</f>
        <v>341.12764101094768</v>
      </c>
      <c r="N21" s="15">
        <f t="shared" si="1"/>
        <v>0</v>
      </c>
      <c r="O21" s="36">
        <f t="shared" si="2"/>
        <v>0</v>
      </c>
      <c r="P21" s="50">
        <v>0</v>
      </c>
      <c r="Q21" s="50">
        <v>0</v>
      </c>
      <c r="R21" s="42">
        <v>0</v>
      </c>
      <c r="S21" s="42">
        <v>32.346473561578797</v>
      </c>
      <c r="T21" s="42">
        <v>311.835876247606</v>
      </c>
      <c r="U21" s="15">
        <f t="shared" si="3"/>
        <v>0</v>
      </c>
    </row>
    <row r="22" spans="2:21" x14ac:dyDescent="0.3">
      <c r="F22" s="5">
        <f>Demand!C22</f>
        <v>33.650708508051309</v>
      </c>
      <c r="G22">
        <f>Irradiance!A22*$B$2*'Technical Data'!$B$2</f>
        <v>0</v>
      </c>
      <c r="H22" s="5">
        <f t="shared" si="0"/>
        <v>-33.650708508051309</v>
      </c>
      <c r="I22" s="38">
        <v>0</v>
      </c>
      <c r="J22" s="35">
        <f>IF(H22&gt;0,MIN(H22,($B$3-L21)/'Technical Data'!$B$5),0)</f>
        <v>0</v>
      </c>
      <c r="K22" s="15">
        <f>IF(H22&lt;0,MIN(ABS(H22),(L21*'Technical Data'!$B$4)),0)</f>
        <v>33.650708508051309</v>
      </c>
      <c r="L22" s="15">
        <f>L21+J22*'Technical Data'!$B$5-(K22/'Technical Data'!$B$4)</f>
        <v>303.73796489089068</v>
      </c>
      <c r="N22" s="15">
        <f t="shared" si="1"/>
        <v>0</v>
      </c>
      <c r="O22" s="36">
        <f t="shared" si="2"/>
        <v>0</v>
      </c>
      <c r="P22" s="50">
        <v>0</v>
      </c>
      <c r="Q22" s="50">
        <v>0</v>
      </c>
      <c r="R22" s="42">
        <v>0</v>
      </c>
      <c r="S22" s="42">
        <v>33.650708508051302</v>
      </c>
      <c r="T22" s="42">
        <v>274.44620012754899</v>
      </c>
      <c r="U22" s="15">
        <f t="shared" si="3"/>
        <v>0</v>
      </c>
    </row>
    <row r="23" spans="2:21" x14ac:dyDescent="0.3">
      <c r="F23" s="5">
        <f>Demand!C23</f>
        <v>34.088198609960187</v>
      </c>
      <c r="G23">
        <f>Irradiance!A23*$B$2*'Technical Data'!$B$2</f>
        <v>0</v>
      </c>
      <c r="H23" s="5">
        <f t="shared" si="0"/>
        <v>-34.088198609960187</v>
      </c>
      <c r="I23" s="38">
        <v>0</v>
      </c>
      <c r="J23" s="35">
        <f>IF(H23&gt;0,MIN(H23,($B$3-L22)/'Technical Data'!$B$5),0)</f>
        <v>0</v>
      </c>
      <c r="K23" s="15">
        <f>IF(H23&lt;0,MIN(ABS(H23),(L22*'Technical Data'!$B$4)),0)</f>
        <v>34.088198609960187</v>
      </c>
      <c r="L23" s="15">
        <f>L22+J23*'Technical Data'!$B$5-(K23/'Technical Data'!$B$4)</f>
        <v>265.86218865760156</v>
      </c>
      <c r="N23" s="15">
        <f t="shared" si="1"/>
        <v>0</v>
      </c>
      <c r="O23" s="36">
        <f t="shared" si="2"/>
        <v>0</v>
      </c>
      <c r="P23" s="50">
        <v>0</v>
      </c>
      <c r="Q23" s="50">
        <v>0</v>
      </c>
      <c r="R23" s="42">
        <v>0</v>
      </c>
      <c r="S23" s="42">
        <v>34.088198609960202</v>
      </c>
      <c r="T23" s="42">
        <v>236.57042389425999</v>
      </c>
      <c r="U23" s="15">
        <f t="shared" si="3"/>
        <v>0</v>
      </c>
    </row>
    <row r="24" spans="2:21" x14ac:dyDescent="0.3">
      <c r="F24" s="5">
        <f>Demand!C24</f>
        <v>33.500965344823072</v>
      </c>
      <c r="G24">
        <f>Irradiance!A24*$B$2*'Technical Data'!$B$2</f>
        <v>0</v>
      </c>
      <c r="H24" s="5">
        <f t="shared" si="0"/>
        <v>-33.500965344823072</v>
      </c>
      <c r="I24" s="38">
        <v>0</v>
      </c>
      <c r="J24" s="35">
        <f>IF(H24&gt;0,MIN(H24,($B$3-L23)/'Technical Data'!$B$5),0)</f>
        <v>0</v>
      </c>
      <c r="K24" s="15">
        <f>IF(H24&lt;0,MIN(ABS(H24),(L23*'Technical Data'!$B$4)),0)</f>
        <v>33.500965344823072</v>
      </c>
      <c r="L24" s="15">
        <f>L23+J24*'Technical Data'!$B$5-(K24/'Technical Data'!$B$4)</f>
        <v>228.63889383002038</v>
      </c>
      <c r="N24" s="15">
        <f t="shared" si="1"/>
        <v>0</v>
      </c>
      <c r="O24" s="36">
        <f t="shared" si="2"/>
        <v>0</v>
      </c>
      <c r="P24" s="50">
        <v>0</v>
      </c>
      <c r="Q24" s="50">
        <v>0</v>
      </c>
      <c r="R24" s="42">
        <v>0</v>
      </c>
      <c r="S24" s="42">
        <v>33.500965344823101</v>
      </c>
      <c r="T24" s="42">
        <v>199.347129066679</v>
      </c>
      <c r="U24" s="15">
        <f t="shared" si="3"/>
        <v>0</v>
      </c>
    </row>
    <row r="25" spans="2:21" x14ac:dyDescent="0.3">
      <c r="F25" s="5">
        <f>Demand!C25</f>
        <v>32.146501520035095</v>
      </c>
      <c r="G25">
        <f>Irradiance!A25*$B$2*'Technical Data'!$B$2</f>
        <v>0</v>
      </c>
      <c r="H25" s="5">
        <f t="shared" si="0"/>
        <v>-32.146501520035095</v>
      </c>
      <c r="I25" s="38">
        <v>0</v>
      </c>
      <c r="J25" s="35">
        <f>IF(H25&gt;0,MIN(H25,($B$3-L24)/'Technical Data'!$B$5),0)</f>
        <v>0</v>
      </c>
      <c r="K25" s="15">
        <f>IF(H25&lt;0,MIN(ABS(H25),(L24*'Technical Data'!$B$4)),0)</f>
        <v>32.146501520035095</v>
      </c>
      <c r="L25" s="15">
        <f>L24+J25*'Technical Data'!$B$5-(K25/'Technical Data'!$B$4)</f>
        <v>192.92055880775916</v>
      </c>
      <c r="N25" s="15">
        <f t="shared" si="1"/>
        <v>0</v>
      </c>
      <c r="O25" s="36">
        <f t="shared" si="2"/>
        <v>0</v>
      </c>
      <c r="P25" s="50">
        <v>0</v>
      </c>
      <c r="Q25" s="50">
        <v>0</v>
      </c>
      <c r="R25" s="42">
        <v>0</v>
      </c>
      <c r="S25" s="42">
        <v>32.146501520035102</v>
      </c>
      <c r="T25" s="42">
        <v>163.62879404441699</v>
      </c>
      <c r="U25" s="15">
        <f t="shared" si="3"/>
        <v>0</v>
      </c>
    </row>
    <row r="26" spans="2:21" x14ac:dyDescent="0.3">
      <c r="F26" s="5">
        <f>Demand!C26</f>
        <v>30.246455847471921</v>
      </c>
      <c r="G26">
        <f>Irradiance!A26*$B$2*'Technical Data'!$B$2</f>
        <v>0</v>
      </c>
      <c r="H26" s="5">
        <f t="shared" si="0"/>
        <v>-30.246455847471921</v>
      </c>
      <c r="I26" s="38">
        <v>0</v>
      </c>
      <c r="J26" s="35">
        <f>IF(H26&gt;0,MIN(H26,($B$3-L25)/'Technical Data'!$B$5),0)</f>
        <v>0</v>
      </c>
      <c r="K26" s="15">
        <f>IF(H26&lt;0,MIN(ABS(H26),(L25*'Technical Data'!$B$4)),0)</f>
        <v>30.246455847471921</v>
      </c>
      <c r="L26" s="15">
        <f>L25+J26*'Technical Data'!$B$5-(K26/'Technical Data'!$B$4)</f>
        <v>159.31338564390148</v>
      </c>
      <c r="N26" s="15">
        <f t="shared" si="1"/>
        <v>0</v>
      </c>
      <c r="O26" s="36">
        <f t="shared" si="2"/>
        <v>0</v>
      </c>
      <c r="P26" s="50">
        <v>0</v>
      </c>
      <c r="Q26" s="50">
        <v>0</v>
      </c>
      <c r="R26" s="42">
        <v>0</v>
      </c>
      <c r="S26" s="42">
        <v>30.2464558474719</v>
      </c>
      <c r="T26" s="42">
        <v>130.02162088055999</v>
      </c>
      <c r="U26" s="15">
        <f t="shared" si="3"/>
        <v>0</v>
      </c>
    </row>
    <row r="27" spans="2:21" x14ac:dyDescent="0.3">
      <c r="F27" s="5">
        <f>Demand!C27</f>
        <v>28.149118141213226</v>
      </c>
      <c r="G27">
        <f>Irradiance!A27*$B$2*'Technical Data'!$B$2</f>
        <v>0</v>
      </c>
      <c r="H27" s="5">
        <f t="shared" si="0"/>
        <v>-28.149118141213226</v>
      </c>
      <c r="I27" s="38">
        <v>0</v>
      </c>
      <c r="J27" s="35">
        <f>IF(H27&gt;0,MIN(H27,($B$3-L26)/'Technical Data'!$B$5),0)</f>
        <v>0</v>
      </c>
      <c r="K27" s="15">
        <f>IF(H27&lt;0,MIN(ABS(H27),(L26*'Technical Data'!$B$4)),0)</f>
        <v>28.149118141213226</v>
      </c>
      <c r="L27" s="15">
        <f>L26+J27*'Technical Data'!$B$5-(K27/'Technical Data'!$B$4)</f>
        <v>128.03658770922013</v>
      </c>
      <c r="N27" s="15">
        <f t="shared" si="1"/>
        <v>0</v>
      </c>
      <c r="O27" s="36">
        <f t="shared" si="2"/>
        <v>0</v>
      </c>
      <c r="P27" s="50">
        <v>0</v>
      </c>
      <c r="Q27" s="50">
        <v>0</v>
      </c>
      <c r="R27" s="42">
        <v>0</v>
      </c>
      <c r="S27" s="42">
        <v>28.149118141213201</v>
      </c>
      <c r="T27" s="42">
        <v>98.744822945878497</v>
      </c>
      <c r="U27" s="15">
        <f t="shared" si="3"/>
        <v>0</v>
      </c>
    </row>
    <row r="28" spans="2:21" x14ac:dyDescent="0.3">
      <c r="F28" s="5">
        <f>Demand!C28</f>
        <v>25.210696892881543</v>
      </c>
      <c r="G28">
        <f>Irradiance!A28*$B$2*'Technical Data'!$B$2</f>
        <v>0</v>
      </c>
      <c r="H28" s="5">
        <f t="shared" si="0"/>
        <v>-25.210696892881543</v>
      </c>
      <c r="I28" s="38">
        <v>0</v>
      </c>
      <c r="J28" s="35">
        <f>IF(H28&gt;0,MIN(H28,($B$3-L27)/'Technical Data'!$B$5),0)</f>
        <v>0</v>
      </c>
      <c r="K28" s="15">
        <f>IF(H28&lt;0,MIN(ABS(H28),(L27*'Technical Data'!$B$4)),0)</f>
        <v>25.210696892881543</v>
      </c>
      <c r="L28" s="15">
        <f>L27+J28*'Technical Data'!$B$5-(K28/'Technical Data'!$B$4)</f>
        <v>100.02470227268509</v>
      </c>
      <c r="N28" s="15">
        <f t="shared" si="1"/>
        <v>0</v>
      </c>
      <c r="O28" s="36">
        <f t="shared" si="2"/>
        <v>0</v>
      </c>
      <c r="P28" s="50">
        <v>0</v>
      </c>
      <c r="Q28" s="50">
        <v>0</v>
      </c>
      <c r="R28" s="42">
        <v>0</v>
      </c>
      <c r="S28" s="42">
        <v>25.210696892881501</v>
      </c>
      <c r="T28" s="42">
        <v>70.732937509343401</v>
      </c>
      <c r="U28" s="15">
        <f t="shared" si="3"/>
        <v>0</v>
      </c>
    </row>
    <row r="29" spans="2:21" x14ac:dyDescent="0.3">
      <c r="F29" s="5">
        <f>Demand!C29</f>
        <v>21.441654275040438</v>
      </c>
      <c r="G29">
        <f>Irradiance!A29*$B$2*'Technical Data'!$B$2</f>
        <v>0</v>
      </c>
      <c r="H29" s="5">
        <f t="shared" si="0"/>
        <v>-21.441654275040438</v>
      </c>
      <c r="I29" s="38">
        <v>0</v>
      </c>
      <c r="J29" s="35">
        <f>IF(H29&gt;0,MIN(H29,($B$3-L28)/'Technical Data'!$B$5),0)</f>
        <v>0</v>
      </c>
      <c r="K29" s="15">
        <f>IF(H29&lt;0,MIN(ABS(H29),(L28*'Technical Data'!$B$4)),0)</f>
        <v>21.441654275040438</v>
      </c>
      <c r="L29" s="15">
        <f>L28+J29*'Technical Data'!$B$5-(K29/'Technical Data'!$B$4)</f>
        <v>76.200641967084607</v>
      </c>
      <c r="N29" s="15">
        <f t="shared" si="1"/>
        <v>0</v>
      </c>
      <c r="O29" s="36">
        <f t="shared" si="2"/>
        <v>0</v>
      </c>
      <c r="P29" s="50">
        <v>0</v>
      </c>
      <c r="Q29" s="50">
        <v>0</v>
      </c>
      <c r="R29" s="42">
        <v>0</v>
      </c>
      <c r="S29" s="42">
        <v>21.441654275040399</v>
      </c>
      <c r="T29" s="42">
        <v>46.908877203742897</v>
      </c>
      <c r="U29" s="15">
        <f t="shared" si="3"/>
        <v>0</v>
      </c>
    </row>
    <row r="30" spans="2:21" x14ac:dyDescent="0.3">
      <c r="F30" s="5">
        <f>Demand!C30</f>
        <v>17.518839650440029</v>
      </c>
      <c r="G30">
        <f>Irradiance!A30*$B$2*'Technical Data'!$B$2</f>
        <v>0</v>
      </c>
      <c r="H30" s="5">
        <f t="shared" si="0"/>
        <v>-17.518839650440029</v>
      </c>
      <c r="I30" s="38">
        <v>0</v>
      </c>
      <c r="J30" s="35">
        <f>IF(H30&gt;0,MIN(H30,($B$3-L29)/'Technical Data'!$B$5),0)</f>
        <v>0</v>
      </c>
      <c r="K30" s="15">
        <f>IF(H30&lt;0,MIN(ABS(H30),(L29*'Technical Data'!$B$4)),0)</f>
        <v>17.518839650440029</v>
      </c>
      <c r="L30" s="15">
        <f>L29+J30*'Technical Data'!$B$5-(K30/'Technical Data'!$B$4)</f>
        <v>56.735264577706801</v>
      </c>
      <c r="N30" s="15">
        <f t="shared" si="1"/>
        <v>0</v>
      </c>
      <c r="O30" s="36">
        <f t="shared" si="2"/>
        <v>0</v>
      </c>
      <c r="P30" s="50">
        <v>0</v>
      </c>
      <c r="Q30" s="50">
        <v>0</v>
      </c>
      <c r="R30" s="42">
        <v>0</v>
      </c>
      <c r="S30" s="42">
        <v>17.51883965044</v>
      </c>
      <c r="T30" s="42">
        <v>27.443499814365101</v>
      </c>
      <c r="U30" s="15">
        <f t="shared" si="3"/>
        <v>0</v>
      </c>
    </row>
    <row r="31" spans="2:21" x14ac:dyDescent="0.3">
      <c r="F31" s="5">
        <f>Demand!C31</f>
        <v>14.341369828430429</v>
      </c>
      <c r="G31">
        <f>Irradiance!A31*$B$2*'Technical Data'!$B$2</f>
        <v>0</v>
      </c>
      <c r="H31" s="5">
        <f t="shared" si="0"/>
        <v>-14.341369828430429</v>
      </c>
      <c r="I31" s="38">
        <v>0</v>
      </c>
      <c r="J31" s="35">
        <f>IF(H31&gt;0,MIN(H31,($B$3-L30)/'Technical Data'!$B$5),0)</f>
        <v>0</v>
      </c>
      <c r="K31" s="15">
        <f>IF(H31&lt;0,MIN(ABS(H31),(L30*'Technical Data'!$B$4)),0)</f>
        <v>14.341369828430429</v>
      </c>
      <c r="L31" s="15">
        <f>L30+J31*'Technical Data'!$B$5-(K31/'Technical Data'!$B$4)</f>
        <v>40.800409212784103</v>
      </c>
      <c r="N31" s="15">
        <f t="shared" si="1"/>
        <v>0</v>
      </c>
      <c r="O31" s="36">
        <f t="shared" si="2"/>
        <v>0</v>
      </c>
      <c r="P31" s="50">
        <v>0</v>
      </c>
      <c r="Q31" s="50">
        <v>0</v>
      </c>
      <c r="R31" s="42">
        <v>0</v>
      </c>
      <c r="S31" s="42">
        <v>14.3413698284304</v>
      </c>
      <c r="T31" s="42">
        <v>11.5086444494424</v>
      </c>
      <c r="U31" s="15">
        <f t="shared" si="3"/>
        <v>0</v>
      </c>
    </row>
    <row r="32" spans="2:21" x14ac:dyDescent="0.3">
      <c r="F32" s="5">
        <f>Demand!C32</f>
        <v>11.667261990410534</v>
      </c>
      <c r="G32">
        <f>Irradiance!A32*$B$2*'Technical Data'!$B$2</f>
        <v>4.1653445892555681</v>
      </c>
      <c r="H32" s="5">
        <f t="shared" si="0"/>
        <v>-7.5019174011549659</v>
      </c>
      <c r="I32" s="38">
        <v>1.3094819859123821</v>
      </c>
      <c r="J32" s="35">
        <f>IF(H32&gt;0,MIN(H32,($B$3-L31)/'Technical Data'!$B$5),0)</f>
        <v>0</v>
      </c>
      <c r="K32" s="15">
        <f>IF(H32&lt;0,MIN(ABS(H32),(L31*'Technical Data'!$B$4)),0)</f>
        <v>7.5019174011549659</v>
      </c>
      <c r="L32" s="15">
        <f>L31+J32*'Technical Data'!$B$5-(K32/'Technical Data'!$B$4)</f>
        <v>32.464945433723031</v>
      </c>
      <c r="N32" s="15">
        <f t="shared" si="1"/>
        <v>4.1653445892555681</v>
      </c>
      <c r="O32" s="36">
        <f t="shared" si="2"/>
        <v>0</v>
      </c>
      <c r="P32" s="50">
        <v>0</v>
      </c>
      <c r="Q32" s="50">
        <v>1.3094819859123801</v>
      </c>
      <c r="R32" s="42">
        <v>0</v>
      </c>
      <c r="S32" s="42">
        <v>10.357780004498199</v>
      </c>
      <c r="T32" s="42">
        <v>4.2601900302203497E-15</v>
      </c>
      <c r="U32" s="15">
        <f t="shared" si="3"/>
        <v>4.1653445892555681</v>
      </c>
    </row>
    <row r="33" spans="6:21" x14ac:dyDescent="0.3">
      <c r="F33" s="5">
        <f>Demand!C33</f>
        <v>9.1669603542291398</v>
      </c>
      <c r="G33">
        <f>Irradiance!A33*$B$2*'Technical Data'!$B$2</f>
        <v>65.203663377962158</v>
      </c>
      <c r="H33" s="5">
        <f t="shared" si="0"/>
        <v>56.036703023733018</v>
      </c>
      <c r="I33" s="38">
        <v>20.49842954870536</v>
      </c>
      <c r="J33" s="35">
        <f>IF(H33&gt;0,MIN(H33,($B$3-L32)/'Technical Data'!$B$5),0)</f>
        <v>56.036703023733018</v>
      </c>
      <c r="K33" s="15">
        <f>IF(H33&lt;0,MIN(ABS(H33),(L32*'Technical Data'!$B$4)),0)</f>
        <v>0</v>
      </c>
      <c r="L33" s="15">
        <f>L32+J33*'Technical Data'!$B$5-(K33/'Technical Data'!$B$4)</f>
        <v>82.89797815508274</v>
      </c>
      <c r="N33" s="15">
        <f t="shared" si="1"/>
        <v>9.1669603542291398</v>
      </c>
      <c r="O33" s="36">
        <f t="shared" si="2"/>
        <v>0</v>
      </c>
      <c r="P33" s="50">
        <v>11.331469194476201</v>
      </c>
      <c r="Q33" s="50">
        <v>9.1669603542291398</v>
      </c>
      <c r="R33" s="42">
        <v>0</v>
      </c>
      <c r="S33" s="42">
        <v>0</v>
      </c>
      <c r="T33" s="42">
        <v>4.2601900302203497E-15</v>
      </c>
      <c r="U33" s="15">
        <f t="shared" si="3"/>
        <v>9.1669603542291398</v>
      </c>
    </row>
    <row r="34" spans="6:21" x14ac:dyDescent="0.3">
      <c r="F34" s="5">
        <f>Demand!C34</f>
        <v>7.1962184140255916</v>
      </c>
      <c r="G34">
        <f>Irradiance!A34*$B$2*'Technical Data'!$B$2</f>
        <v>309.43704131335107</v>
      </c>
      <c r="H34" s="5">
        <f t="shared" si="0"/>
        <v>302.24082289932551</v>
      </c>
      <c r="I34" s="38">
        <v>97.27940214576023</v>
      </c>
      <c r="J34" s="35">
        <f>IF(H34&gt;0,MIN(H34,($B$3-L33)/'Technical Data'!$B$5),0)</f>
        <v>302.24082289932551</v>
      </c>
      <c r="K34" s="15">
        <f>IF(H34&lt;0,MIN(ABS(H34),(L33*'Technical Data'!$B$4)),0)</f>
        <v>0</v>
      </c>
      <c r="L34" s="15">
        <f>L33+J34*'Technical Data'!$B$5-(K34/'Technical Data'!$B$4)</f>
        <v>354.91471876447571</v>
      </c>
      <c r="N34" s="15">
        <f t="shared" si="1"/>
        <v>7.1962184140255658</v>
      </c>
      <c r="O34" s="36">
        <f t="shared" si="2"/>
        <v>-2.5757174171303632E-14</v>
      </c>
      <c r="P34" s="50">
        <v>90.083183731734294</v>
      </c>
      <c r="Q34" s="50">
        <v>7.1962184140255898</v>
      </c>
      <c r="R34" s="42">
        <v>0</v>
      </c>
      <c r="S34" s="42">
        <v>3.8341710271983198E-15</v>
      </c>
      <c r="T34" s="42">
        <v>0</v>
      </c>
      <c r="U34" s="15">
        <f t="shared" si="3"/>
        <v>7.1962184140255658</v>
      </c>
    </row>
    <row r="35" spans="6:21" x14ac:dyDescent="0.3">
      <c r="F35" s="5">
        <f>Demand!C35</f>
        <v>6.0300031509444825</v>
      </c>
      <c r="G35">
        <f>Irradiance!A35*$B$2*'Technical Data'!$B$2</f>
        <v>484.06110293983448</v>
      </c>
      <c r="H35" s="5">
        <f t="shared" si="0"/>
        <v>478.03109978889</v>
      </c>
      <c r="I35" s="38">
        <v>152.17691617054859</v>
      </c>
      <c r="J35" s="35">
        <f>IF(H35&gt;0,MIN(H35,($B$3-L34)/'Technical Data'!$B$5),0)</f>
        <v>30.782806786732522</v>
      </c>
      <c r="K35" s="15">
        <f>IF(H35&lt;0,MIN(ABS(H35),(L34*'Technical Data'!$B$4)),0)</f>
        <v>0</v>
      </c>
      <c r="L35" s="15">
        <f>L34+J35*'Technical Data'!$B$5-(K35/'Technical Data'!$B$4)</f>
        <v>382.61924487253498</v>
      </c>
      <c r="N35" s="15">
        <f t="shared" si="1"/>
        <v>453.27829615310196</v>
      </c>
      <c r="O35" s="36">
        <f t="shared" si="2"/>
        <v>447.24829300215748</v>
      </c>
      <c r="P35" s="50">
        <v>146.146913019604</v>
      </c>
      <c r="Q35" s="50">
        <v>6.0300031509444798</v>
      </c>
      <c r="R35" s="42">
        <v>0</v>
      </c>
      <c r="S35" s="42">
        <v>0</v>
      </c>
      <c r="T35" s="42">
        <v>0</v>
      </c>
      <c r="U35" s="15">
        <f t="shared" si="3"/>
        <v>453.27829615310196</v>
      </c>
    </row>
    <row r="36" spans="6:21" x14ac:dyDescent="0.3">
      <c r="F36" s="5">
        <f>Demand!C36</f>
        <v>6.0644618285953209</v>
      </c>
      <c r="G36">
        <f>Irradiance!A36*$B$2*'Technical Data'!$B$2</f>
        <v>482.37894454801972</v>
      </c>
      <c r="H36" s="5">
        <f t="shared" si="0"/>
        <v>476.3144827194244</v>
      </c>
      <c r="I36" s="38">
        <v>151.64808690700701</v>
      </c>
      <c r="J36" s="35">
        <f>IF(H36&gt;0,MIN(H36,($B$3-L35)/'Technical Data'!$B$5),0)</f>
        <v>0</v>
      </c>
      <c r="K36" s="15">
        <f>IF(H36&lt;0,MIN(ABS(H36),(L35*'Technical Data'!$B$4)),0)</f>
        <v>0</v>
      </c>
      <c r="L36" s="15">
        <f>L35+J36*'Technical Data'!$B$5-(K36/'Technical Data'!$B$4)</f>
        <v>382.61924487253498</v>
      </c>
      <c r="N36" s="15">
        <f t="shared" si="1"/>
        <v>482.37894454801972</v>
      </c>
      <c r="O36" s="36">
        <f t="shared" si="2"/>
        <v>476.3144827194244</v>
      </c>
      <c r="P36" s="50">
        <v>12.8209907871054</v>
      </c>
      <c r="Q36" s="50">
        <v>6.06446182859532</v>
      </c>
      <c r="R36" s="42">
        <v>132.76263429130501</v>
      </c>
      <c r="S36" s="42">
        <v>0</v>
      </c>
      <c r="T36" s="42">
        <v>119.48637086217499</v>
      </c>
      <c r="U36" s="15">
        <f t="shared" si="3"/>
        <v>482.37894454801972</v>
      </c>
    </row>
    <row r="37" spans="6:21" x14ac:dyDescent="0.3">
      <c r="F37" s="5">
        <f>Demand!C37</f>
        <v>6.9621968814835293</v>
      </c>
      <c r="G37">
        <f>Irradiance!A37*$B$2*'Technical Data'!$B$2</f>
        <v>447.85464612553614</v>
      </c>
      <c r="H37" s="5">
        <f t="shared" si="0"/>
        <v>440.89244924405261</v>
      </c>
      <c r="I37" s="38">
        <v>140.79449583146399</v>
      </c>
      <c r="J37" s="35">
        <f>IF(H37&gt;0,MIN(H37,($B$3-L36)/'Technical Data'!$B$5),0)</f>
        <v>0</v>
      </c>
      <c r="K37" s="15">
        <f>IF(H37&lt;0,MIN(ABS(H37),(L36*'Technical Data'!$B$4)),0)</f>
        <v>0</v>
      </c>
      <c r="L37" s="15">
        <f>L36+J37*'Technical Data'!$B$5-(K37/'Technical Data'!$B$4)</f>
        <v>382.61924487253498</v>
      </c>
      <c r="N37" s="15">
        <f t="shared" si="1"/>
        <v>447.85464612553614</v>
      </c>
      <c r="O37" s="36">
        <f t="shared" si="2"/>
        <v>440.89244924405261</v>
      </c>
      <c r="P37" s="50">
        <v>0</v>
      </c>
      <c r="Q37" s="50">
        <v>6.9621968814835302</v>
      </c>
      <c r="R37" s="42">
        <v>133.83229894997999</v>
      </c>
      <c r="S37" s="42">
        <v>0</v>
      </c>
      <c r="T37" s="42">
        <v>239.935439917157</v>
      </c>
      <c r="U37" s="15">
        <f t="shared" si="3"/>
        <v>447.85464612553614</v>
      </c>
    </row>
    <row r="38" spans="6:21" x14ac:dyDescent="0.3">
      <c r="F38" s="5">
        <f>Demand!C38</f>
        <v>9.2104311157523107</v>
      </c>
      <c r="G38">
        <f>Irradiance!A38*$B$2*'Technical Data'!$B$2</f>
        <v>338.35414509645227</v>
      </c>
      <c r="H38" s="5">
        <f t="shared" si="0"/>
        <v>329.14371398069994</v>
      </c>
      <c r="I38" s="38">
        <v>106.3702290094981</v>
      </c>
      <c r="J38" s="35">
        <f>IF(H38&gt;0,MIN(H38,($B$3-L37)/'Technical Data'!$B$5),0)</f>
        <v>0</v>
      </c>
      <c r="K38" s="15">
        <f>IF(H38&lt;0,MIN(ABS(H38),(L37*'Technical Data'!$B$4)),0)</f>
        <v>0</v>
      </c>
      <c r="L38" s="15">
        <f>L37+J38*'Technical Data'!$B$5-(K38/'Technical Data'!$B$4)</f>
        <v>382.61924487253498</v>
      </c>
      <c r="N38" s="15">
        <f t="shared" si="1"/>
        <v>338.35414509645227</v>
      </c>
      <c r="O38" s="36">
        <f t="shared" si="2"/>
        <v>329.14371398069994</v>
      </c>
      <c r="P38" s="50">
        <v>0</v>
      </c>
      <c r="Q38" s="50">
        <v>9.2104311157523107</v>
      </c>
      <c r="R38" s="42">
        <v>97.159797893745505</v>
      </c>
      <c r="S38" s="42">
        <v>0</v>
      </c>
      <c r="T38" s="42">
        <v>327.37925802152802</v>
      </c>
      <c r="U38" s="15">
        <f t="shared" si="3"/>
        <v>338.35414509645227</v>
      </c>
    </row>
    <row r="39" spans="6:21" x14ac:dyDescent="0.3">
      <c r="F39" s="5">
        <f>Demand!C39</f>
        <v>12.220231596315655</v>
      </c>
      <c r="G39">
        <f>Irradiance!A39*$B$2*'Technical Data'!$B$2</f>
        <v>215.23617137172522</v>
      </c>
      <c r="H39" s="5">
        <f t="shared" si="0"/>
        <v>203.01593977540958</v>
      </c>
      <c r="I39" s="38">
        <v>67.664963387434042</v>
      </c>
      <c r="J39" s="35">
        <f>IF(H39&gt;0,MIN(H39,($B$3-L38)/'Technical Data'!$B$5),0)</f>
        <v>0</v>
      </c>
      <c r="K39" s="15">
        <f>IF(H39&lt;0,MIN(ABS(H39),(L38*'Technical Data'!$B$4)),0)</f>
        <v>0</v>
      </c>
      <c r="L39" s="15">
        <f>L38+J39*'Technical Data'!$B$5-(K39/'Technical Data'!$B$4)</f>
        <v>382.61924487253498</v>
      </c>
      <c r="N39" s="15">
        <f t="shared" si="1"/>
        <v>215.23617137172522</v>
      </c>
      <c r="O39" s="36">
        <f t="shared" si="2"/>
        <v>203.01593977540958</v>
      </c>
      <c r="P39" s="50">
        <v>0</v>
      </c>
      <c r="Q39" s="50">
        <v>12.220231596315701</v>
      </c>
      <c r="R39" s="42">
        <v>55.444731791118201</v>
      </c>
      <c r="S39" s="42">
        <v>0</v>
      </c>
      <c r="T39" s="42">
        <v>377.279516633534</v>
      </c>
      <c r="U39" s="15">
        <f t="shared" si="3"/>
        <v>215.23617137172522</v>
      </c>
    </row>
    <row r="40" spans="6:21" x14ac:dyDescent="0.3">
      <c r="F40" s="5">
        <f>Demand!C40</f>
        <v>15.394930878215668</v>
      </c>
      <c r="G40">
        <f>Irradiance!A40*$B$2*'Technical Data'!$B$2</f>
        <v>62.560271619396119</v>
      </c>
      <c r="H40" s="5">
        <f t="shared" si="0"/>
        <v>47.165340741180451</v>
      </c>
      <c r="I40" s="38">
        <v>19.667412134568661</v>
      </c>
      <c r="J40" s="35">
        <f>IF(H40&gt;0,MIN(H40,($B$3-L39)/'Technical Data'!$B$5),0)</f>
        <v>0</v>
      </c>
      <c r="K40" s="15">
        <f>IF(H40&lt;0,MIN(ABS(H40),(L39*'Technical Data'!$B$4)),0)</f>
        <v>0</v>
      </c>
      <c r="L40" s="15">
        <f>L39+J40*'Technical Data'!$B$5-(K40/'Technical Data'!$B$4)</f>
        <v>382.61924487253498</v>
      </c>
      <c r="N40" s="15">
        <f t="shared" si="1"/>
        <v>62.560271619396119</v>
      </c>
      <c r="O40" s="36">
        <f t="shared" si="2"/>
        <v>47.165340741180451</v>
      </c>
      <c r="P40" s="50">
        <v>0</v>
      </c>
      <c r="Q40" s="50">
        <v>15.3949308782157</v>
      </c>
      <c r="R40" s="42">
        <v>4.2724812563529397</v>
      </c>
      <c r="S40" s="42">
        <v>0</v>
      </c>
      <c r="T40" s="42">
        <v>381.12474976425199</v>
      </c>
      <c r="U40" s="15">
        <f t="shared" si="3"/>
        <v>62.560271619396119</v>
      </c>
    </row>
    <row r="41" spans="6:21" x14ac:dyDescent="0.3">
      <c r="F41" s="5">
        <f>Demand!C41</f>
        <v>18.676088893156294</v>
      </c>
      <c r="G41">
        <f>Irradiance!A41*$B$2*'Technical Data'!$B$2</f>
        <v>51.906601804569384</v>
      </c>
      <c r="H41" s="5">
        <f t="shared" si="0"/>
        <v>33.230512911413086</v>
      </c>
      <c r="I41" s="38">
        <v>16.31816013213891</v>
      </c>
      <c r="J41" s="35">
        <f>IF(H41&gt;0,MIN(H41,($B$3-L40)/'Technical Data'!$B$5),0)</f>
        <v>0</v>
      </c>
      <c r="K41" s="15">
        <f>IF(H41&lt;0,MIN(ABS(H41),(L40*'Technical Data'!$B$4)),0)</f>
        <v>0</v>
      </c>
      <c r="L41" s="15">
        <f>L40+J41*'Technical Data'!$B$5-(K41/'Technical Data'!$B$4)</f>
        <v>382.61924487253498</v>
      </c>
      <c r="N41" s="15">
        <f t="shared" si="1"/>
        <v>51.906601804569384</v>
      </c>
      <c r="O41" s="36">
        <f t="shared" si="2"/>
        <v>33.230512911413086</v>
      </c>
      <c r="P41" s="50">
        <v>0</v>
      </c>
      <c r="Q41" s="50">
        <v>16.3181601321389</v>
      </c>
      <c r="R41" s="42">
        <v>0</v>
      </c>
      <c r="S41" s="42">
        <v>2.35792876101742</v>
      </c>
      <c r="T41" s="42">
        <v>378.50482891867699</v>
      </c>
      <c r="U41" s="15">
        <f t="shared" si="3"/>
        <v>51.906601804569384</v>
      </c>
    </row>
    <row r="42" spans="6:21" x14ac:dyDescent="0.3">
      <c r="F42" s="5">
        <f>Demand!C42</f>
        <v>22.139122841892561</v>
      </c>
      <c r="G42">
        <f>Irradiance!A42*$B$2*'Technical Data'!$B$2</f>
        <v>37.808512425550532</v>
      </c>
      <c r="H42" s="5">
        <f t="shared" si="0"/>
        <v>15.669389583657971</v>
      </c>
      <c r="I42" s="38">
        <v>11.886067256743161</v>
      </c>
      <c r="J42" s="35">
        <f>IF(H42&gt;0,MIN(H42,($B$3-L41)/'Technical Data'!$B$5),0)</f>
        <v>0</v>
      </c>
      <c r="K42" s="15">
        <f>IF(H42&lt;0,MIN(ABS(H42),(L41*'Technical Data'!$B$4)),0)</f>
        <v>0</v>
      </c>
      <c r="L42" s="15">
        <f>L41+J42*'Technical Data'!$B$5-(K42/'Technical Data'!$B$4)</f>
        <v>382.61924487253498</v>
      </c>
      <c r="N42" s="15">
        <f t="shared" si="1"/>
        <v>37.808512425550532</v>
      </c>
      <c r="O42" s="36">
        <f t="shared" si="2"/>
        <v>15.669389583657971</v>
      </c>
      <c r="P42" s="50">
        <v>0</v>
      </c>
      <c r="Q42" s="50">
        <v>11.8860672567431</v>
      </c>
      <c r="R42" s="42">
        <v>0</v>
      </c>
      <c r="S42" s="42">
        <v>10.253055585149401</v>
      </c>
      <c r="T42" s="42">
        <v>367.11254493517799</v>
      </c>
      <c r="U42" s="15">
        <f t="shared" si="3"/>
        <v>37.808512425550532</v>
      </c>
    </row>
    <row r="43" spans="6:21" x14ac:dyDescent="0.3">
      <c r="F43" s="5">
        <f>Demand!C43</f>
        <v>26.059128388430533</v>
      </c>
      <c r="G43">
        <f>Irradiance!A43*$B$2*'Technical Data'!$B$2</f>
        <v>57.513796443951868</v>
      </c>
      <c r="H43" s="5">
        <f t="shared" si="0"/>
        <v>31.454668055521335</v>
      </c>
      <c r="I43" s="38">
        <v>18.080924343944041</v>
      </c>
      <c r="J43" s="35">
        <f>IF(H43&gt;0,MIN(H43,($B$3-L42)/'Technical Data'!$B$5),0)</f>
        <v>0</v>
      </c>
      <c r="K43" s="15">
        <f>IF(H43&lt;0,MIN(ABS(H43),(L42*'Technical Data'!$B$4)),0)</f>
        <v>0</v>
      </c>
      <c r="L43" s="15">
        <f>L42+J43*'Technical Data'!$B$5-(K43/'Technical Data'!$B$4)</f>
        <v>382.61924487253498</v>
      </c>
      <c r="N43" s="15">
        <f t="shared" si="1"/>
        <v>57.513796443951868</v>
      </c>
      <c r="O43" s="36">
        <f t="shared" si="2"/>
        <v>31.454668055521335</v>
      </c>
      <c r="P43" s="50">
        <v>0</v>
      </c>
      <c r="Q43" s="50">
        <v>18.080924343944002</v>
      </c>
      <c r="R43" s="42">
        <v>0</v>
      </c>
      <c r="S43" s="42">
        <v>7.9782040444865396</v>
      </c>
      <c r="T43" s="42">
        <v>358.24787377463701</v>
      </c>
      <c r="U43" s="15">
        <f t="shared" si="3"/>
        <v>57.513796443951868</v>
      </c>
    </row>
    <row r="44" spans="6:21" x14ac:dyDescent="0.3">
      <c r="F44" s="5">
        <f>Demand!C44</f>
        <v>29.827831888257958</v>
      </c>
      <c r="G44">
        <f>Irradiance!A44*$B$2*'Technical Data'!$B$2</f>
        <v>7.4495585923224574</v>
      </c>
      <c r="H44" s="5">
        <f t="shared" si="0"/>
        <v>-22.3782732959355</v>
      </c>
      <c r="I44" s="38">
        <v>2.34195816711253</v>
      </c>
      <c r="J44" s="35">
        <f>IF(H44&gt;0,MIN(H44,($B$3-L43)/'Technical Data'!$B$5),0)</f>
        <v>0</v>
      </c>
      <c r="K44" s="15">
        <f>IF(H44&lt;0,MIN(ABS(H44),(L43*'Technical Data'!$B$4)),0)</f>
        <v>22.3782732959355</v>
      </c>
      <c r="L44" s="15">
        <f>L43+J44*'Technical Data'!$B$5-(K44/'Technical Data'!$B$4)</f>
        <v>357.75449676593996</v>
      </c>
      <c r="N44" s="15">
        <f t="shared" si="1"/>
        <v>7.4495585923224574</v>
      </c>
      <c r="O44" s="36">
        <f t="shared" si="2"/>
        <v>0</v>
      </c>
      <c r="P44" s="50">
        <v>0</v>
      </c>
      <c r="Q44" s="50">
        <v>2.3419581671125198</v>
      </c>
      <c r="R44" s="42">
        <v>0</v>
      </c>
      <c r="S44" s="42">
        <v>27.485873721145399</v>
      </c>
      <c r="T44" s="42">
        <v>327.70801408447602</v>
      </c>
      <c r="U44" s="15">
        <f t="shared" si="3"/>
        <v>7.4495585923224574</v>
      </c>
    </row>
    <row r="45" spans="6:21" x14ac:dyDescent="0.3">
      <c r="F45" s="5">
        <f>Demand!C45</f>
        <v>32.346473561578797</v>
      </c>
      <c r="G45">
        <f>Irradiance!A45*$B$2*'Technical Data'!$B$2</f>
        <v>0</v>
      </c>
      <c r="H45" s="5">
        <f t="shared" si="0"/>
        <v>-32.346473561578797</v>
      </c>
      <c r="I45" s="38">
        <v>0</v>
      </c>
      <c r="J45" s="35">
        <f>IF(H45&gt;0,MIN(H45,($B$3-L44)/'Technical Data'!$B$5),0)</f>
        <v>0</v>
      </c>
      <c r="K45" s="15">
        <f>IF(H45&lt;0,MIN(ABS(H45),(L44*'Technical Data'!$B$4)),0)</f>
        <v>32.346473561578797</v>
      </c>
      <c r="L45" s="15">
        <f>L44+J45*'Technical Data'!$B$5-(K45/'Technical Data'!$B$4)</f>
        <v>321.81397058640795</v>
      </c>
      <c r="N45" s="15">
        <f t="shared" si="1"/>
        <v>0</v>
      </c>
      <c r="O45" s="36">
        <f t="shared" si="2"/>
        <v>0</v>
      </c>
      <c r="P45" s="50">
        <v>0</v>
      </c>
      <c r="Q45" s="50">
        <v>0</v>
      </c>
      <c r="R45" s="42">
        <v>0</v>
      </c>
      <c r="S45" s="42">
        <v>32.346473561578797</v>
      </c>
      <c r="T45" s="42">
        <v>291.76748790494401</v>
      </c>
      <c r="U45" s="15">
        <f t="shared" si="3"/>
        <v>0</v>
      </c>
    </row>
    <row r="46" spans="6:21" x14ac:dyDescent="0.3">
      <c r="F46" s="5">
        <f>Demand!C46</f>
        <v>33.650708508051309</v>
      </c>
      <c r="G46">
        <f>Irradiance!A46*$B$2*'Technical Data'!$B$2</f>
        <v>0</v>
      </c>
      <c r="H46" s="5">
        <f t="shared" si="0"/>
        <v>-33.650708508051309</v>
      </c>
      <c r="I46" s="38">
        <v>0</v>
      </c>
      <c r="J46" s="35">
        <f>IF(H46&gt;0,MIN(H46,($B$3-L45)/'Technical Data'!$B$5),0)</f>
        <v>0</v>
      </c>
      <c r="K46" s="15">
        <f>IF(H46&lt;0,MIN(ABS(H46),(L45*'Technical Data'!$B$4)),0)</f>
        <v>33.650708508051309</v>
      </c>
      <c r="L46" s="15">
        <f>L45+J46*'Technical Data'!$B$5-(K46/'Technical Data'!$B$4)</f>
        <v>284.42429446635094</v>
      </c>
      <c r="N46" s="15">
        <f t="shared" si="1"/>
        <v>0</v>
      </c>
      <c r="O46" s="36">
        <f t="shared" si="2"/>
        <v>0</v>
      </c>
      <c r="P46" s="50">
        <v>0</v>
      </c>
      <c r="Q46" s="50">
        <v>0</v>
      </c>
      <c r="R46" s="42">
        <v>0</v>
      </c>
      <c r="S46" s="42">
        <v>33.650708508051302</v>
      </c>
      <c r="T46" s="42">
        <v>254.377811784887</v>
      </c>
      <c r="U46" s="15">
        <f t="shared" si="3"/>
        <v>0</v>
      </c>
    </row>
    <row r="47" spans="6:21" x14ac:dyDescent="0.3">
      <c r="F47" s="5">
        <f>Demand!C47</f>
        <v>34.088198609960187</v>
      </c>
      <c r="G47">
        <f>Irradiance!A47*$B$2*'Technical Data'!$B$2</f>
        <v>0</v>
      </c>
      <c r="H47" s="5">
        <f t="shared" si="0"/>
        <v>-34.088198609960187</v>
      </c>
      <c r="I47" s="38">
        <v>0</v>
      </c>
      <c r="J47" s="35">
        <f>IF(H47&gt;0,MIN(H47,($B$3-L46)/'Technical Data'!$B$5),0)</f>
        <v>0</v>
      </c>
      <c r="K47" s="15">
        <f>IF(H47&lt;0,MIN(ABS(H47),(L46*'Technical Data'!$B$4)),0)</f>
        <v>34.088198609960187</v>
      </c>
      <c r="L47" s="15">
        <f>L46+J47*'Technical Data'!$B$5-(K47/'Technical Data'!$B$4)</f>
        <v>246.54851823306186</v>
      </c>
      <c r="N47" s="15">
        <f t="shared" si="1"/>
        <v>0</v>
      </c>
      <c r="O47" s="36">
        <f t="shared" si="2"/>
        <v>0</v>
      </c>
      <c r="P47" s="50">
        <v>0</v>
      </c>
      <c r="Q47" s="50">
        <v>0</v>
      </c>
      <c r="R47" s="42">
        <v>0</v>
      </c>
      <c r="S47" s="42">
        <v>34.088198609960202</v>
      </c>
      <c r="T47" s="42">
        <v>216.502035551597</v>
      </c>
      <c r="U47" s="15">
        <f t="shared" si="3"/>
        <v>0</v>
      </c>
    </row>
    <row r="48" spans="6:21" x14ac:dyDescent="0.3">
      <c r="F48" s="5">
        <f>Demand!C48</f>
        <v>33.500965344823072</v>
      </c>
      <c r="G48">
        <f>Irradiance!A48*$B$2*'Technical Data'!$B$2</f>
        <v>0</v>
      </c>
      <c r="H48" s="5">
        <f t="shared" si="0"/>
        <v>-33.500965344823072</v>
      </c>
      <c r="I48" s="38">
        <v>0</v>
      </c>
      <c r="J48" s="35">
        <f>IF(H48&gt;0,MIN(H48,($B$3-L47)/'Technical Data'!$B$5),0)</f>
        <v>0</v>
      </c>
      <c r="K48" s="15">
        <f>IF(H48&lt;0,MIN(ABS(H48),(L47*'Technical Data'!$B$4)),0)</f>
        <v>33.500965344823072</v>
      </c>
      <c r="L48" s="15">
        <f>L47+J48*'Technical Data'!$B$5-(K48/'Technical Data'!$B$4)</f>
        <v>209.32522340548067</v>
      </c>
      <c r="N48" s="15">
        <f t="shared" si="1"/>
        <v>0</v>
      </c>
      <c r="O48" s="36">
        <f t="shared" si="2"/>
        <v>0</v>
      </c>
      <c r="P48" s="50">
        <v>0</v>
      </c>
      <c r="Q48" s="50">
        <v>0</v>
      </c>
      <c r="R48" s="42">
        <v>0</v>
      </c>
      <c r="S48" s="42">
        <v>33.500965344823101</v>
      </c>
      <c r="T48" s="42">
        <v>179.27874072401599</v>
      </c>
      <c r="U48" s="15">
        <f t="shared" si="3"/>
        <v>0</v>
      </c>
    </row>
    <row r="49" spans="6:21" x14ac:dyDescent="0.3">
      <c r="F49" s="5">
        <f>Demand!C49</f>
        <v>32.146501520035095</v>
      </c>
      <c r="G49">
        <f>Irradiance!A49*$B$2*'Technical Data'!$B$2</f>
        <v>0</v>
      </c>
      <c r="H49" s="5">
        <f t="shared" si="0"/>
        <v>-32.146501520035095</v>
      </c>
      <c r="I49" s="38">
        <v>0</v>
      </c>
      <c r="J49" s="35">
        <f>IF(H49&gt;0,MIN(H49,($B$3-L48)/'Technical Data'!$B$5),0)</f>
        <v>0</v>
      </c>
      <c r="K49" s="15">
        <f>IF(H49&lt;0,MIN(ABS(H49),(L48*'Technical Data'!$B$4)),0)</f>
        <v>32.146501520035095</v>
      </c>
      <c r="L49" s="15">
        <f>L48+J49*'Technical Data'!$B$5-(K49/'Technical Data'!$B$4)</f>
        <v>173.60688838321946</v>
      </c>
      <c r="N49" s="15">
        <f t="shared" si="1"/>
        <v>0</v>
      </c>
      <c r="O49" s="36">
        <f t="shared" si="2"/>
        <v>0</v>
      </c>
      <c r="P49" s="50">
        <v>0</v>
      </c>
      <c r="Q49" s="50">
        <v>0</v>
      </c>
      <c r="R49" s="42">
        <v>0</v>
      </c>
      <c r="S49" s="42">
        <v>32.146501520035102</v>
      </c>
      <c r="T49" s="42">
        <v>143.560405701755</v>
      </c>
      <c r="U49" s="15">
        <f t="shared" si="3"/>
        <v>0</v>
      </c>
    </row>
    <row r="50" spans="6:21" x14ac:dyDescent="0.3">
      <c r="F50" s="5">
        <f>Demand!C50</f>
        <v>24.086082161956142</v>
      </c>
      <c r="G50">
        <f>Irradiance!A50*$B$2*'Technical Data'!$B$2</f>
        <v>0</v>
      </c>
      <c r="H50" s="5">
        <f t="shared" si="0"/>
        <v>-24.086082161956142</v>
      </c>
      <c r="I50" s="38">
        <v>0</v>
      </c>
      <c r="J50" s="35">
        <f>IF(H50&gt;0,MIN(H50,($B$3-L49)/'Technical Data'!$B$5),0)</f>
        <v>0</v>
      </c>
      <c r="K50" s="15">
        <f>IF(H50&lt;0,MIN(ABS(H50),(L49*'Technical Data'!$B$4)),0)</f>
        <v>24.086082161956142</v>
      </c>
      <c r="L50" s="15">
        <f>L49+J50*'Technical Data'!$B$5-(K50/'Technical Data'!$B$4)</f>
        <v>146.84457486993486</v>
      </c>
      <c r="N50" s="15">
        <f t="shared" si="1"/>
        <v>0</v>
      </c>
      <c r="O50" s="36">
        <f t="shared" si="2"/>
        <v>0</v>
      </c>
      <c r="P50" s="50">
        <v>0</v>
      </c>
      <c r="Q50" s="50">
        <v>0</v>
      </c>
      <c r="R50" s="42">
        <v>0</v>
      </c>
      <c r="S50" s="42">
        <v>24.086082161956099</v>
      </c>
      <c r="T50" s="42">
        <v>116.79809218846999</v>
      </c>
      <c r="U50" s="15">
        <f t="shared" si="3"/>
        <v>0</v>
      </c>
    </row>
    <row r="51" spans="6:21" x14ac:dyDescent="0.3">
      <c r="F51" s="5">
        <f>Demand!C51</f>
        <v>22.62939207702944</v>
      </c>
      <c r="G51">
        <f>Irradiance!A51*$B$2*'Technical Data'!$B$2</f>
        <v>0</v>
      </c>
      <c r="H51" s="5">
        <f t="shared" si="0"/>
        <v>-22.62939207702944</v>
      </c>
      <c r="I51" s="38">
        <v>0</v>
      </c>
      <c r="J51" s="35">
        <f>IF(H51&gt;0,MIN(H51,($B$3-L50)/'Technical Data'!$B$5),0)</f>
        <v>0</v>
      </c>
      <c r="K51" s="15">
        <f>IF(H51&lt;0,MIN(ABS(H51),(L50*'Technical Data'!$B$4)),0)</f>
        <v>22.62939207702944</v>
      </c>
      <c r="L51" s="15">
        <f>L50+J51*'Technical Data'!$B$5-(K51/'Technical Data'!$B$4)</f>
        <v>121.70080589545771</v>
      </c>
      <c r="N51" s="15">
        <f t="shared" si="1"/>
        <v>0</v>
      </c>
      <c r="O51" s="36">
        <f t="shared" si="2"/>
        <v>0</v>
      </c>
      <c r="P51" s="50">
        <v>0</v>
      </c>
      <c r="Q51" s="50">
        <v>0</v>
      </c>
      <c r="R51" s="42">
        <v>0</v>
      </c>
      <c r="S51" s="42">
        <v>22.629392077029401</v>
      </c>
      <c r="T51" s="42">
        <v>91.654323213993294</v>
      </c>
      <c r="U51" s="15">
        <f t="shared" si="3"/>
        <v>0</v>
      </c>
    </row>
    <row r="52" spans="6:21" x14ac:dyDescent="0.3">
      <c r="F52" s="5">
        <f>Demand!C52</f>
        <v>20.875767698938589</v>
      </c>
      <c r="G52">
        <f>Irradiance!A52*$B$2*'Technical Data'!$B$2</f>
        <v>0</v>
      </c>
      <c r="H52" s="5">
        <f t="shared" si="0"/>
        <v>-20.875767698938589</v>
      </c>
      <c r="I52" s="38">
        <v>0</v>
      </c>
      <c r="J52" s="35">
        <f>IF(H52&gt;0,MIN(H52,($B$3-L51)/'Technical Data'!$B$5),0)</f>
        <v>0</v>
      </c>
      <c r="K52" s="15">
        <f>IF(H52&lt;0,MIN(ABS(H52),(L51*'Technical Data'!$B$4)),0)</f>
        <v>20.875767698938589</v>
      </c>
      <c r="L52" s="15">
        <f>L51+J52*'Technical Data'!$B$5-(K52/'Technical Data'!$B$4)</f>
        <v>98.505508452192601</v>
      </c>
      <c r="N52" s="15">
        <f t="shared" si="1"/>
        <v>0</v>
      </c>
      <c r="O52" s="36">
        <f t="shared" si="2"/>
        <v>0</v>
      </c>
      <c r="P52" s="50">
        <v>0</v>
      </c>
      <c r="Q52" s="50">
        <v>0</v>
      </c>
      <c r="R52" s="42">
        <v>0</v>
      </c>
      <c r="S52" s="42">
        <v>20.875767698938599</v>
      </c>
      <c r="T52" s="42">
        <v>68.459025770728203</v>
      </c>
      <c r="U52" s="15">
        <f t="shared" si="3"/>
        <v>0</v>
      </c>
    </row>
    <row r="53" spans="6:21" x14ac:dyDescent="0.3">
      <c r="F53" s="5">
        <f>Demand!C53</f>
        <v>18.93451080661497</v>
      </c>
      <c r="G53">
        <f>Irradiance!A53*$B$2*'Technical Data'!$B$2</f>
        <v>0</v>
      </c>
      <c r="H53" s="5">
        <f t="shared" si="0"/>
        <v>-18.93451080661497</v>
      </c>
      <c r="I53" s="38">
        <v>0</v>
      </c>
      <c r="J53" s="35">
        <f>IF(H53&gt;0,MIN(H53,($B$3-L52)/'Technical Data'!$B$5),0)</f>
        <v>0</v>
      </c>
      <c r="K53" s="15">
        <f>IF(H53&lt;0,MIN(ABS(H53),(L52*'Technical Data'!$B$4)),0)</f>
        <v>18.93451080661497</v>
      </c>
      <c r="L53" s="15">
        <f>L52+J53*'Technical Data'!$B$5-(K53/'Technical Data'!$B$4)</f>
        <v>77.467163111509308</v>
      </c>
      <c r="N53" s="15">
        <f t="shared" si="1"/>
        <v>0</v>
      </c>
      <c r="O53" s="36">
        <f t="shared" si="2"/>
        <v>0</v>
      </c>
      <c r="P53" s="50">
        <v>0</v>
      </c>
      <c r="Q53" s="50">
        <v>0</v>
      </c>
      <c r="R53" s="42">
        <v>0</v>
      </c>
      <c r="S53" s="42">
        <v>18.934510806614998</v>
      </c>
      <c r="T53" s="42">
        <v>47.420680430044897</v>
      </c>
      <c r="U53" s="15">
        <f t="shared" si="3"/>
        <v>0</v>
      </c>
    </row>
    <row r="54" spans="6:21" x14ac:dyDescent="0.3">
      <c r="F54" s="5">
        <f>Demand!C54</f>
        <v>15.414426545557331</v>
      </c>
      <c r="G54">
        <f>Irradiance!A54*$B$2*'Technical Data'!$B$2</f>
        <v>0</v>
      </c>
      <c r="H54" s="5">
        <f t="shared" si="0"/>
        <v>-15.414426545557331</v>
      </c>
      <c r="I54" s="38">
        <v>0</v>
      </c>
      <c r="J54" s="35">
        <f>IF(H54&gt;0,MIN(H54,($B$3-L53)/'Technical Data'!$B$5),0)</f>
        <v>0</v>
      </c>
      <c r="K54" s="15">
        <f>IF(H54&lt;0,MIN(ABS(H54),(L53*'Technical Data'!$B$4)),0)</f>
        <v>15.414426545557331</v>
      </c>
      <c r="L54" s="15">
        <f>L53+J54*'Technical Data'!$B$5-(K54/'Technical Data'!$B$4)</f>
        <v>60.340022505334495</v>
      </c>
      <c r="N54" s="15">
        <f t="shared" si="1"/>
        <v>0</v>
      </c>
      <c r="O54" s="36">
        <f t="shared" si="2"/>
        <v>0</v>
      </c>
      <c r="P54" s="50">
        <v>0</v>
      </c>
      <c r="Q54" s="50">
        <v>0</v>
      </c>
      <c r="R54" s="42">
        <v>0</v>
      </c>
      <c r="S54" s="42">
        <v>15.4144265455573</v>
      </c>
      <c r="T54" s="42">
        <v>30.293539823870098</v>
      </c>
      <c r="U54" s="15">
        <f t="shared" si="3"/>
        <v>0</v>
      </c>
    </row>
    <row r="55" spans="6:21" x14ac:dyDescent="0.3">
      <c r="F55" s="5">
        <f>Demand!C55</f>
        <v>11.737629818305178</v>
      </c>
      <c r="G55">
        <f>Irradiance!A55*$B$2*'Technical Data'!$B$2</f>
        <v>0</v>
      </c>
      <c r="H55" s="5">
        <f t="shared" si="0"/>
        <v>-11.737629818305178</v>
      </c>
      <c r="I55" s="38">
        <v>0</v>
      </c>
      <c r="J55" s="35">
        <f>IF(H55&gt;0,MIN(H55,($B$3-L54)/'Technical Data'!$B$5),0)</f>
        <v>0</v>
      </c>
      <c r="K55" s="15">
        <f>IF(H55&lt;0,MIN(ABS(H55),(L54*'Technical Data'!$B$4)),0)</f>
        <v>11.737629818305178</v>
      </c>
      <c r="L55" s="15">
        <f>L54+J55*'Technical Data'!$B$5-(K55/'Technical Data'!$B$4)</f>
        <v>47.298211596106519</v>
      </c>
      <c r="N55" s="15">
        <f t="shared" si="1"/>
        <v>0</v>
      </c>
      <c r="O55" s="36">
        <f t="shared" si="2"/>
        <v>0</v>
      </c>
      <c r="P55" s="50">
        <v>0</v>
      </c>
      <c r="Q55" s="50">
        <v>0</v>
      </c>
      <c r="R55" s="42">
        <v>0</v>
      </c>
      <c r="S55" s="42">
        <v>11.7376298183052</v>
      </c>
      <c r="T55" s="42">
        <v>17.251728914642101</v>
      </c>
      <c r="U55" s="15">
        <f t="shared" si="3"/>
        <v>0</v>
      </c>
    </row>
    <row r="56" spans="6:21" x14ac:dyDescent="0.3">
      <c r="F56" s="5">
        <f>Demand!C56</f>
        <v>16.105749978485296</v>
      </c>
      <c r="G56">
        <f>Irradiance!A56*$B$2*'Technical Data'!$B$2</f>
        <v>1.8423639529399625</v>
      </c>
      <c r="H56" s="5">
        <f t="shared" si="0"/>
        <v>-14.263386025545334</v>
      </c>
      <c r="I56" s="38">
        <v>0.5791939553073997</v>
      </c>
      <c r="J56" s="35">
        <f>IF(H56&gt;0,MIN(H56,($B$3-L55)/'Technical Data'!$B$5),0)</f>
        <v>0</v>
      </c>
      <c r="K56" s="15">
        <f>IF(H56&lt;0,MIN(ABS(H56),(L55*'Technical Data'!$B$4)),0)</f>
        <v>14.263386025545334</v>
      </c>
      <c r="L56" s="15">
        <f>L55+J56*'Technical Data'!$B$5-(K56/'Technical Data'!$B$4)</f>
        <v>31.450004901056147</v>
      </c>
      <c r="N56" s="15">
        <f t="shared" si="1"/>
        <v>1.8423639529399625</v>
      </c>
      <c r="O56" s="36">
        <f t="shared" si="2"/>
        <v>0</v>
      </c>
      <c r="P56" s="50">
        <v>0</v>
      </c>
      <c r="Q56" s="50">
        <v>0.57919395530739803</v>
      </c>
      <c r="R56" s="42">
        <v>0</v>
      </c>
      <c r="S56" s="42">
        <v>15.5265560231779</v>
      </c>
      <c r="T56" s="42">
        <v>0</v>
      </c>
      <c r="U56" s="15">
        <f t="shared" si="3"/>
        <v>1.8423639529399625</v>
      </c>
    </row>
    <row r="57" spans="6:21" x14ac:dyDescent="0.3">
      <c r="F57" s="5">
        <f>Demand!C57</f>
        <v>19.950375521211846</v>
      </c>
      <c r="G57">
        <f>Irradiance!A57*$B$2*'Technical Data'!$B$2</f>
        <v>64.082224450085661</v>
      </c>
      <c r="H57" s="5">
        <f t="shared" si="0"/>
        <v>44.131848928873815</v>
      </c>
      <c r="I57" s="38">
        <v>20.145876706344339</v>
      </c>
      <c r="J57" s="35">
        <f>IF(H57&gt;0,MIN(H57,($B$3-L56)/'Technical Data'!$B$5),0)</f>
        <v>44.131848928873815</v>
      </c>
      <c r="K57" s="15">
        <f>IF(H57&lt;0,MIN(ABS(H57),(L56*'Technical Data'!$B$4)),0)</f>
        <v>0</v>
      </c>
      <c r="L57" s="15">
        <f>L56+J57*'Technical Data'!$B$5-(K57/'Technical Data'!$B$4)</f>
        <v>71.168668937042582</v>
      </c>
      <c r="N57" s="15">
        <f t="shared" si="1"/>
        <v>19.950375521211846</v>
      </c>
      <c r="O57" s="36">
        <f t="shared" si="2"/>
        <v>0</v>
      </c>
      <c r="P57" s="50">
        <v>0.19550118513242201</v>
      </c>
      <c r="Q57" s="50">
        <v>19.9503755212118</v>
      </c>
      <c r="R57" s="42">
        <v>0</v>
      </c>
      <c r="S57" s="42">
        <v>0</v>
      </c>
      <c r="T57" s="42">
        <v>0</v>
      </c>
      <c r="U57" s="15">
        <f t="shared" si="3"/>
        <v>19.950375521211846</v>
      </c>
    </row>
    <row r="58" spans="6:21" x14ac:dyDescent="0.3">
      <c r="F58" s="5">
        <f>Demand!C58</f>
        <v>26.300521892971187</v>
      </c>
      <c r="G58">
        <f>Irradiance!A58*$B$2*'Technical Data'!$B$2</f>
        <v>179.18992011855201</v>
      </c>
      <c r="H58" s="5">
        <f t="shared" si="0"/>
        <v>152.88939822558083</v>
      </c>
      <c r="I58" s="38">
        <v>56.33290774011536</v>
      </c>
      <c r="J58" s="35">
        <f>IF(H58&gt;0,MIN(H58,($B$3-L57)/'Technical Data'!$B$5),0)</f>
        <v>152.88939822558083</v>
      </c>
      <c r="K58" s="15">
        <f>IF(H58&lt;0,MIN(ABS(H58),(L57*'Technical Data'!$B$4)),0)</f>
        <v>0</v>
      </c>
      <c r="L58" s="15">
        <f>L57+J58*'Technical Data'!$B$5-(K58/'Technical Data'!$B$4)</f>
        <v>208.76912734006532</v>
      </c>
      <c r="N58" s="15">
        <f t="shared" si="1"/>
        <v>26.300521892971176</v>
      </c>
      <c r="O58" s="36">
        <f t="shared" si="2"/>
        <v>0</v>
      </c>
      <c r="P58" s="50">
        <v>30.032385847143999</v>
      </c>
      <c r="Q58" s="50">
        <v>26.300521892971201</v>
      </c>
      <c r="R58" s="42">
        <v>0</v>
      </c>
      <c r="S58" s="42">
        <v>0</v>
      </c>
      <c r="T58" s="42">
        <v>0</v>
      </c>
      <c r="U58" s="15">
        <f t="shared" si="3"/>
        <v>26.300521892971176</v>
      </c>
    </row>
    <row r="59" spans="6:21" x14ac:dyDescent="0.3">
      <c r="F59" s="5">
        <f>Demand!C59</f>
        <v>31.07128532907273</v>
      </c>
      <c r="G59">
        <f>Irradiance!A59*$B$2*'Technical Data'!$B$2</f>
        <v>343.32051749133387</v>
      </c>
      <c r="H59" s="5">
        <f t="shared" si="0"/>
        <v>312.24923216226114</v>
      </c>
      <c r="I59" s="38">
        <v>107.9315344542398</v>
      </c>
      <c r="J59" s="35">
        <f>IF(H59&gt;0,MIN(H59,($B$3-L58)/'Technical Data'!$B$5),0)</f>
        <v>193.1667972582996</v>
      </c>
      <c r="K59" s="15">
        <f>IF(H59&lt;0,MIN(ABS(H59),(L58*'Technical Data'!$B$4)),0)</f>
        <v>0</v>
      </c>
      <c r="L59" s="15">
        <f>L58+J59*'Technical Data'!$B$5-(K59/'Technical Data'!$B$4)</f>
        <v>382.61924487253498</v>
      </c>
      <c r="N59" s="15">
        <f t="shared" si="1"/>
        <v>150.15372023303428</v>
      </c>
      <c r="O59" s="36">
        <f t="shared" si="2"/>
        <v>119.08243490396154</v>
      </c>
      <c r="P59" s="50">
        <v>76.860249125166703</v>
      </c>
      <c r="Q59" s="50">
        <v>31.071285329072701</v>
      </c>
      <c r="R59" s="42">
        <v>0</v>
      </c>
      <c r="S59" s="42">
        <v>0</v>
      </c>
      <c r="T59" s="42">
        <v>0</v>
      </c>
      <c r="U59" s="15">
        <f t="shared" si="3"/>
        <v>150.15372023303428</v>
      </c>
    </row>
    <row r="60" spans="6:21" x14ac:dyDescent="0.3">
      <c r="F60" s="5">
        <f>Demand!C60</f>
        <v>33.243541012236534</v>
      </c>
      <c r="G60">
        <f>Irradiance!A60*$B$2*'Technical Data'!$B$2</f>
        <v>630.32878024715501</v>
      </c>
      <c r="H60" s="5">
        <f t="shared" si="0"/>
        <v>597.0852392349185</v>
      </c>
      <c r="I60" s="38">
        <v>198.15987975277949</v>
      </c>
      <c r="J60" s="35">
        <f>IF(H60&gt;0,MIN(H60,($B$3-L59)/'Technical Data'!$B$5),0)</f>
        <v>0</v>
      </c>
      <c r="K60" s="15">
        <f>IF(H60&lt;0,MIN(ABS(H60),(L59*'Technical Data'!$B$4)),0)</f>
        <v>0</v>
      </c>
      <c r="L60" s="15">
        <f>L59+J60*'Technical Data'!$B$5-(K60/'Technical Data'!$B$4)</f>
        <v>382.61924487253498</v>
      </c>
      <c r="N60" s="15">
        <f t="shared" si="1"/>
        <v>630.32878024715501</v>
      </c>
      <c r="O60" s="36">
        <f t="shared" si="2"/>
        <v>597.0852392349185</v>
      </c>
      <c r="P60" s="50">
        <v>133.341289380403</v>
      </c>
      <c r="Q60" s="50">
        <v>33.243541012236498</v>
      </c>
      <c r="R60" s="42">
        <v>31.5750493601385</v>
      </c>
      <c r="S60" s="42">
        <v>0</v>
      </c>
      <c r="T60" s="42">
        <v>28.4175444241246</v>
      </c>
      <c r="U60" s="15">
        <f t="shared" si="3"/>
        <v>630.32878024715501</v>
      </c>
    </row>
    <row r="61" spans="6:21" x14ac:dyDescent="0.3">
      <c r="F61" s="5">
        <f>Demand!C61</f>
        <v>33.926430872735239</v>
      </c>
      <c r="G61">
        <f>Irradiance!A61*$B$2*'Technical Data'!$B$2</f>
        <v>800.6272917232576</v>
      </c>
      <c r="H61" s="5">
        <f t="shared" si="0"/>
        <v>766.7008608505223</v>
      </c>
      <c r="I61" s="38">
        <v>251.69754709988959</v>
      </c>
      <c r="J61" s="35">
        <f>IF(H61&gt;0,MIN(H61,($B$3-L60)/'Technical Data'!$B$5),0)</f>
        <v>0</v>
      </c>
      <c r="K61" s="15">
        <f>IF(H61&lt;0,MIN(ABS(H61),(L60*'Technical Data'!$B$4)),0)</f>
        <v>0</v>
      </c>
      <c r="L61" s="15">
        <f>L60+J61*'Technical Data'!$B$5-(K61/'Technical Data'!$B$4)</f>
        <v>382.61924487253498</v>
      </c>
      <c r="N61" s="15">
        <f t="shared" si="1"/>
        <v>800.6272917232576</v>
      </c>
      <c r="O61" s="36">
        <f t="shared" si="2"/>
        <v>766.7008608505223</v>
      </c>
      <c r="P61" s="50">
        <v>0</v>
      </c>
      <c r="Q61" s="50">
        <v>33.926430872735203</v>
      </c>
      <c r="R61" s="42">
        <v>217.77111622715401</v>
      </c>
      <c r="S61" s="42">
        <v>0</v>
      </c>
      <c r="T61" s="42">
        <v>224.411549028563</v>
      </c>
      <c r="U61" s="15">
        <f t="shared" si="3"/>
        <v>800.6272917232576</v>
      </c>
    </row>
    <row r="62" spans="6:21" x14ac:dyDescent="0.3">
      <c r="F62" s="5">
        <f>Demand!C62</f>
        <v>35.368776979539426</v>
      </c>
      <c r="G62">
        <f>Irradiance!A62*$B$2*'Technical Data'!$B$2</f>
        <v>451.21896290916561</v>
      </c>
      <c r="H62" s="5">
        <f t="shared" si="0"/>
        <v>415.85018592962621</v>
      </c>
      <c r="I62" s="38">
        <v>141.8521543585471</v>
      </c>
      <c r="J62" s="35">
        <f>IF(H62&gt;0,MIN(H62,($B$3-L61)/'Technical Data'!$B$5),0)</f>
        <v>0</v>
      </c>
      <c r="K62" s="15">
        <f>IF(H62&lt;0,MIN(ABS(H62),(L61*'Technical Data'!$B$4)),0)</f>
        <v>0</v>
      </c>
      <c r="L62" s="15">
        <f>L61+J62*'Technical Data'!$B$5-(K62/'Technical Data'!$B$4)</f>
        <v>382.61924487253498</v>
      </c>
      <c r="N62" s="15">
        <f t="shared" si="1"/>
        <v>451.21896290916561</v>
      </c>
      <c r="O62" s="36">
        <f t="shared" si="2"/>
        <v>415.85018592962621</v>
      </c>
      <c r="P62" s="50">
        <v>0</v>
      </c>
      <c r="Q62" s="50">
        <v>35.368776979539398</v>
      </c>
      <c r="R62" s="42">
        <v>106.483377379007</v>
      </c>
      <c r="S62" s="42">
        <v>0</v>
      </c>
      <c r="T62" s="42">
        <v>320.24658866967002</v>
      </c>
      <c r="U62" s="15">
        <f t="shared" si="3"/>
        <v>451.21896290916561</v>
      </c>
    </row>
    <row r="63" spans="6:21" x14ac:dyDescent="0.3">
      <c r="F63" s="5">
        <f>Demand!C63</f>
        <v>34.168540679650661</v>
      </c>
      <c r="G63">
        <f>Irradiance!A63*$B$2*'Technical Data'!$B$2</f>
        <v>415.41301999768029</v>
      </c>
      <c r="H63" s="5">
        <f t="shared" si="0"/>
        <v>381.24447931802962</v>
      </c>
      <c r="I63" s="38">
        <v>130.59564574887719</v>
      </c>
      <c r="J63" s="35">
        <f>IF(H63&gt;0,MIN(H63,($B$3-L62)/'Technical Data'!$B$5),0)</f>
        <v>0</v>
      </c>
      <c r="K63" s="15">
        <f>IF(H63&lt;0,MIN(ABS(H63),(L62*'Technical Data'!$B$4)),0)</f>
        <v>0</v>
      </c>
      <c r="L63" s="15">
        <f>L62+J63*'Technical Data'!$B$5-(K63/'Technical Data'!$B$4)</f>
        <v>382.61924487253498</v>
      </c>
      <c r="N63" s="15">
        <f t="shared" si="1"/>
        <v>415.41301999768029</v>
      </c>
      <c r="O63" s="36">
        <f t="shared" si="2"/>
        <v>381.24447931802962</v>
      </c>
      <c r="P63" s="50">
        <v>0</v>
      </c>
      <c r="Q63" s="50">
        <v>34.168540679650697</v>
      </c>
      <c r="R63" s="42">
        <v>96.427105069226201</v>
      </c>
      <c r="S63" s="42">
        <v>0</v>
      </c>
      <c r="T63" s="42">
        <v>407.03098323197298</v>
      </c>
      <c r="U63" s="15">
        <f t="shared" si="3"/>
        <v>415.41301999768029</v>
      </c>
    </row>
    <row r="64" spans="6:21" x14ac:dyDescent="0.3">
      <c r="F64" s="5">
        <f>Demand!C64</f>
        <v>35.115900492440474</v>
      </c>
      <c r="G64">
        <f>Irradiance!A64*$B$2*'Technical Data'!$B$2</f>
        <v>222.84593552517285</v>
      </c>
      <c r="H64" s="5">
        <f t="shared" si="0"/>
        <v>187.73003503273236</v>
      </c>
      <c r="I64" s="38">
        <v>70.05728624631243</v>
      </c>
      <c r="J64" s="35">
        <f>IF(H64&gt;0,MIN(H64,($B$3-L63)/'Technical Data'!$B$5),0)</f>
        <v>0</v>
      </c>
      <c r="K64" s="15">
        <f>IF(H64&lt;0,MIN(ABS(H64),(L63*'Technical Data'!$B$4)),0)</f>
        <v>0</v>
      </c>
      <c r="L64" s="15">
        <f>L63+J64*'Technical Data'!$B$5-(K64/'Technical Data'!$B$4)</f>
        <v>382.61924487253498</v>
      </c>
      <c r="N64" s="15">
        <f t="shared" si="1"/>
        <v>222.84593552517285</v>
      </c>
      <c r="O64" s="36">
        <f t="shared" si="2"/>
        <v>187.73003503273236</v>
      </c>
      <c r="P64" s="50">
        <v>0</v>
      </c>
      <c r="Q64" s="50">
        <v>35.115900492440502</v>
      </c>
      <c r="R64" s="42">
        <v>34.941385753871799</v>
      </c>
      <c r="S64" s="42">
        <v>0</v>
      </c>
      <c r="T64" s="42">
        <v>438.47823041045802</v>
      </c>
      <c r="U64" s="15">
        <f t="shared" si="3"/>
        <v>222.84593552517285</v>
      </c>
    </row>
    <row r="65" spans="6:21" x14ac:dyDescent="0.3">
      <c r="F65" s="5">
        <f>Demand!C65</f>
        <v>40.493835473921294</v>
      </c>
      <c r="G65">
        <f>Irradiance!A65*$B$2*'Technical Data'!$B$2</f>
        <v>52.787732390758059</v>
      </c>
      <c r="H65" s="5">
        <f t="shared" si="0"/>
        <v>12.293896916836765</v>
      </c>
      <c r="I65" s="38">
        <v>16.595165936851149</v>
      </c>
      <c r="J65" s="35">
        <f>IF(H65&gt;0,MIN(H65,($B$3-L64)/'Technical Data'!$B$5),0)</f>
        <v>0</v>
      </c>
      <c r="K65" s="15">
        <f>IF(H65&lt;0,MIN(ABS(H65),(L64*'Technical Data'!$B$4)),0)</f>
        <v>0</v>
      </c>
      <c r="L65" s="15">
        <f>L64+J65*'Technical Data'!$B$5-(K65/'Technical Data'!$B$4)</f>
        <v>382.61924487253498</v>
      </c>
      <c r="N65" s="15">
        <f t="shared" si="1"/>
        <v>52.787732390758059</v>
      </c>
      <c r="O65" s="36">
        <f t="shared" si="2"/>
        <v>12.293896916836765</v>
      </c>
      <c r="P65" s="50">
        <v>0</v>
      </c>
      <c r="Q65" s="50">
        <v>16.5951659368511</v>
      </c>
      <c r="R65" s="42">
        <v>0</v>
      </c>
      <c r="S65" s="42">
        <v>23.898669537070202</v>
      </c>
      <c r="T65" s="42">
        <v>411.92415314704601</v>
      </c>
      <c r="U65" s="15">
        <f t="shared" si="3"/>
        <v>52.787732390758059</v>
      </c>
    </row>
    <row r="66" spans="6:21" x14ac:dyDescent="0.3">
      <c r="F66" s="5">
        <f>Demand!C66</f>
        <v>46.289673397026448</v>
      </c>
      <c r="G66">
        <f>Irradiance!A66*$B$2*'Technical Data'!$B$2</f>
        <v>38.529437450613997</v>
      </c>
      <c r="H66" s="5">
        <f t="shared" ref="H66:H129" si="4">G66-F66</f>
        <v>-7.7602359464124504</v>
      </c>
      <c r="I66" s="38">
        <v>12.112708369689541</v>
      </c>
      <c r="J66" s="35">
        <f>IF(H66&gt;0,MIN(H66,($B$3-L65)/'Technical Data'!$B$5),0)</f>
        <v>0</v>
      </c>
      <c r="K66" s="15">
        <f>IF(H66&lt;0,MIN(ABS(H66),(L65*'Technical Data'!$B$4)),0)</f>
        <v>7.7602359464124504</v>
      </c>
      <c r="L66" s="15">
        <f>L65+J66*'Technical Data'!$B$5-(K66/'Technical Data'!$B$4)</f>
        <v>373.99676048763223</v>
      </c>
      <c r="N66" s="15">
        <f t="shared" ref="N66:N129" si="5">U66</f>
        <v>38.529437450613997</v>
      </c>
      <c r="O66" s="36">
        <f t="shared" ref="O66:O129" si="6">N66+(K66)-F66</f>
        <v>0</v>
      </c>
      <c r="P66" s="50">
        <v>0</v>
      </c>
      <c r="Q66" s="50">
        <v>12.1127083696895</v>
      </c>
      <c r="R66" s="42">
        <v>0</v>
      </c>
      <c r="S66" s="42">
        <v>34.176965027336898</v>
      </c>
      <c r="T66" s="42">
        <v>373.949747561116</v>
      </c>
      <c r="U66" s="15">
        <f t="shared" ref="U66:U129" si="7">G66-(J66)</f>
        <v>38.529437450613997</v>
      </c>
    </row>
    <row r="67" spans="6:21" x14ac:dyDescent="0.3">
      <c r="F67" s="5">
        <f>Demand!C67</f>
        <v>46.767771434630347</v>
      </c>
      <c r="G67">
        <f>Irradiance!A67*$B$2*'Technical Data'!$B$2</f>
        <v>22.028264654716946</v>
      </c>
      <c r="H67" s="5">
        <f t="shared" si="4"/>
        <v>-24.739506779913402</v>
      </c>
      <c r="I67" s="38">
        <v>6.9251451178058669</v>
      </c>
      <c r="J67" s="35">
        <f>IF(H67&gt;0,MIN(H67,($B$3-L66)/'Technical Data'!$B$5),0)</f>
        <v>0</v>
      </c>
      <c r="K67" s="15">
        <f>IF(H67&lt;0,MIN(ABS(H67),(L66*'Technical Data'!$B$4)),0)</f>
        <v>24.739506779913402</v>
      </c>
      <c r="L67" s="15">
        <f>L66+J67*'Technical Data'!$B$5-(K67/'Technical Data'!$B$4)</f>
        <v>346.50841962106176</v>
      </c>
      <c r="N67" s="15">
        <f t="shared" si="5"/>
        <v>22.028264654716946</v>
      </c>
      <c r="O67" s="36">
        <f t="shared" si="6"/>
        <v>0</v>
      </c>
      <c r="P67" s="50">
        <v>0</v>
      </c>
      <c r="Q67" s="50">
        <v>6.9251451178058403</v>
      </c>
      <c r="R67" s="42">
        <v>0</v>
      </c>
      <c r="S67" s="42">
        <v>39.8426263168245</v>
      </c>
      <c r="T67" s="42">
        <v>329.68016276464499</v>
      </c>
      <c r="U67" s="15">
        <f t="shared" si="7"/>
        <v>22.028264654716946</v>
      </c>
    </row>
    <row r="68" spans="6:21" x14ac:dyDescent="0.3">
      <c r="F68" s="5">
        <f>Demand!C68</f>
        <v>41.118683484786189</v>
      </c>
      <c r="G68">
        <f>Irradiance!A68*$B$2*'Technical Data'!$B$2</f>
        <v>5.7674002005077094</v>
      </c>
      <c r="H68" s="5">
        <f t="shared" si="4"/>
        <v>-35.35128328427848</v>
      </c>
      <c r="I68" s="38">
        <v>1.813128903570991</v>
      </c>
      <c r="J68" s="35">
        <f>IF(H68&gt;0,MIN(H68,($B$3-L67)/'Technical Data'!$B$5),0)</f>
        <v>0</v>
      </c>
      <c r="K68" s="15">
        <f>IF(H68&lt;0,MIN(ABS(H68),(L67*'Technical Data'!$B$4)),0)</f>
        <v>35.35128328427848</v>
      </c>
      <c r="L68" s="15">
        <f>L67+J68*'Technical Data'!$B$5-(K68/'Technical Data'!$B$4)</f>
        <v>307.22921597186348</v>
      </c>
      <c r="N68" s="15">
        <f t="shared" si="5"/>
        <v>5.7674002005077094</v>
      </c>
      <c r="O68" s="36">
        <f t="shared" si="6"/>
        <v>0</v>
      </c>
      <c r="P68" s="50">
        <v>0</v>
      </c>
      <c r="Q68" s="50">
        <v>1.8131289035709801</v>
      </c>
      <c r="R68" s="42">
        <v>0</v>
      </c>
      <c r="S68" s="42">
        <v>39.305554581215198</v>
      </c>
      <c r="T68" s="42">
        <v>286.00732434107198</v>
      </c>
      <c r="U68" s="15">
        <f t="shared" si="7"/>
        <v>5.7674002005077094</v>
      </c>
    </row>
    <row r="69" spans="6:21" x14ac:dyDescent="0.3">
      <c r="F69" s="5">
        <f>Demand!C69</f>
        <v>30.670752484741968</v>
      </c>
      <c r="G69">
        <f>Irradiance!A69*$B$2*'Technical Data'!$B$2</f>
        <v>0</v>
      </c>
      <c r="H69" s="5">
        <f t="shared" si="4"/>
        <v>-30.670752484741968</v>
      </c>
      <c r="I69" s="38">
        <v>0</v>
      </c>
      <c r="J69" s="35">
        <f>IF(H69&gt;0,MIN(H69,($B$3-L68)/'Technical Data'!$B$5),0)</f>
        <v>0</v>
      </c>
      <c r="K69" s="15">
        <f>IF(H69&lt;0,MIN(ABS(H69),(L68*'Technical Data'!$B$4)),0)</f>
        <v>30.670752484741968</v>
      </c>
      <c r="L69" s="15">
        <f>L68+J69*'Technical Data'!$B$5-(K69/'Technical Data'!$B$4)</f>
        <v>273.15060209992794</v>
      </c>
      <c r="N69" s="15">
        <f t="shared" si="5"/>
        <v>0</v>
      </c>
      <c r="O69" s="36">
        <f t="shared" si="6"/>
        <v>0</v>
      </c>
      <c r="P69" s="50">
        <v>0</v>
      </c>
      <c r="Q69" s="50">
        <v>0</v>
      </c>
      <c r="R69" s="42">
        <v>0</v>
      </c>
      <c r="S69" s="42">
        <v>30.670752484742</v>
      </c>
      <c r="T69" s="42">
        <v>251.928710469137</v>
      </c>
      <c r="U69" s="15">
        <f t="shared" si="7"/>
        <v>0</v>
      </c>
    </row>
    <row r="70" spans="6:21" x14ac:dyDescent="0.3">
      <c r="F70" s="5">
        <f>Demand!C70</f>
        <v>23.361535002938691</v>
      </c>
      <c r="G70">
        <f>Irradiance!A70*$B$2*'Technical Data'!$B$2</f>
        <v>0</v>
      </c>
      <c r="H70" s="5">
        <f t="shared" si="4"/>
        <v>-23.361535002938691</v>
      </c>
      <c r="I70" s="38">
        <v>0</v>
      </c>
      <c r="J70" s="35">
        <f>IF(H70&gt;0,MIN(H70,($B$3-L69)/'Technical Data'!$B$5),0)</f>
        <v>0</v>
      </c>
      <c r="K70" s="15">
        <f>IF(H70&lt;0,MIN(ABS(H70),(L69*'Technical Data'!$B$4)),0)</f>
        <v>23.361535002938691</v>
      </c>
      <c r="L70" s="15">
        <f>L69+J70*'Technical Data'!$B$5-(K70/'Technical Data'!$B$4)</f>
        <v>247.19334098555163</v>
      </c>
      <c r="N70" s="15">
        <f t="shared" si="5"/>
        <v>0</v>
      </c>
      <c r="O70" s="36">
        <f t="shared" si="6"/>
        <v>0</v>
      </c>
      <c r="P70" s="50">
        <v>0</v>
      </c>
      <c r="Q70" s="50">
        <v>0</v>
      </c>
      <c r="R70" s="42">
        <v>0</v>
      </c>
      <c r="S70" s="42">
        <v>23.361535002938702</v>
      </c>
      <c r="T70" s="42">
        <v>225.97144935476001</v>
      </c>
      <c r="U70" s="15">
        <f t="shared" si="7"/>
        <v>0</v>
      </c>
    </row>
    <row r="71" spans="6:21" x14ac:dyDescent="0.3">
      <c r="F71" s="5">
        <f>Demand!C71</f>
        <v>23.694124795974531</v>
      </c>
      <c r="G71">
        <f>Irradiance!A71*$B$2*'Technical Data'!$B$2</f>
        <v>0</v>
      </c>
      <c r="H71" s="5">
        <f t="shared" si="4"/>
        <v>-23.694124795974531</v>
      </c>
      <c r="I71" s="38">
        <v>0</v>
      </c>
      <c r="J71" s="35">
        <f>IF(H71&gt;0,MIN(H71,($B$3-L70)/'Technical Data'!$B$5),0)</f>
        <v>0</v>
      </c>
      <c r="K71" s="15">
        <f>IF(H71&lt;0,MIN(ABS(H71),(L70*'Technical Data'!$B$4)),0)</f>
        <v>23.694124795974531</v>
      </c>
      <c r="L71" s="15">
        <f>L70+J71*'Technical Data'!$B$5-(K71/'Technical Data'!$B$4)</f>
        <v>220.86653565669104</v>
      </c>
      <c r="N71" s="15">
        <f t="shared" si="5"/>
        <v>0</v>
      </c>
      <c r="O71" s="36">
        <f t="shared" si="6"/>
        <v>0</v>
      </c>
      <c r="P71" s="50">
        <v>0</v>
      </c>
      <c r="Q71" s="50">
        <v>0</v>
      </c>
      <c r="R71" s="42">
        <v>0</v>
      </c>
      <c r="S71" s="42">
        <v>23.694124795974499</v>
      </c>
      <c r="T71" s="42">
        <v>199.64464402589999</v>
      </c>
      <c r="U71" s="15">
        <f t="shared" si="7"/>
        <v>0</v>
      </c>
    </row>
    <row r="72" spans="6:21" x14ac:dyDescent="0.3">
      <c r="F72" s="5">
        <f>Demand!C72</f>
        <v>24.276849185561982</v>
      </c>
      <c r="G72">
        <f>Irradiance!A72*$B$2*'Technical Data'!$B$2</f>
        <v>0</v>
      </c>
      <c r="H72" s="5">
        <f t="shared" si="4"/>
        <v>-24.276849185561982</v>
      </c>
      <c r="I72" s="38">
        <v>0</v>
      </c>
      <c r="J72" s="35">
        <f>IF(H72&gt;0,MIN(H72,($B$3-L71)/'Technical Data'!$B$5),0)</f>
        <v>0</v>
      </c>
      <c r="K72" s="15">
        <f>IF(H72&lt;0,MIN(ABS(H72),(L71*'Technical Data'!$B$4)),0)</f>
        <v>24.276849185561982</v>
      </c>
      <c r="L72" s="15">
        <f>L71+J72*'Technical Data'!$B$5-(K72/'Technical Data'!$B$4)</f>
        <v>193.8922587838444</v>
      </c>
      <c r="N72" s="15">
        <f t="shared" si="5"/>
        <v>0</v>
      </c>
      <c r="O72" s="36">
        <f t="shared" si="6"/>
        <v>0</v>
      </c>
      <c r="P72" s="50">
        <v>0</v>
      </c>
      <c r="Q72" s="50">
        <v>0</v>
      </c>
      <c r="R72" s="42">
        <v>0</v>
      </c>
      <c r="S72" s="42">
        <v>24.276849185562</v>
      </c>
      <c r="T72" s="42">
        <v>172.67036715305301</v>
      </c>
      <c r="U72" s="15">
        <f t="shared" si="7"/>
        <v>0</v>
      </c>
    </row>
    <row r="73" spans="6:21" x14ac:dyDescent="0.3">
      <c r="F73" s="5">
        <f>Demand!C73</f>
        <v>24.556155241846803</v>
      </c>
      <c r="G73">
        <f>Irradiance!A73*$B$2*'Technical Data'!$B$2</f>
        <v>0</v>
      </c>
      <c r="H73" s="5">
        <f t="shared" si="4"/>
        <v>-24.556155241846803</v>
      </c>
      <c r="I73" s="38">
        <v>0</v>
      </c>
      <c r="J73" s="35">
        <f>IF(H73&gt;0,MIN(H73,($B$3-L72)/'Technical Data'!$B$5),0)</f>
        <v>0</v>
      </c>
      <c r="K73" s="15">
        <f>IF(H73&lt;0,MIN(ABS(H73),(L72*'Technical Data'!$B$4)),0)</f>
        <v>24.556155241846803</v>
      </c>
      <c r="L73" s="15">
        <f>L72+J73*'Technical Data'!$B$5-(K73/'Technical Data'!$B$4)</f>
        <v>166.60764184845905</v>
      </c>
      <c r="N73" s="15">
        <f t="shared" si="5"/>
        <v>0</v>
      </c>
      <c r="O73" s="36">
        <f t="shared" si="6"/>
        <v>0</v>
      </c>
      <c r="P73" s="50">
        <v>0</v>
      </c>
      <c r="Q73" s="50">
        <v>0</v>
      </c>
      <c r="R73" s="42">
        <v>0</v>
      </c>
      <c r="S73" s="42">
        <v>24.556155241846799</v>
      </c>
      <c r="T73" s="42">
        <v>145.385750217668</v>
      </c>
      <c r="U73" s="15">
        <f t="shared" si="7"/>
        <v>0</v>
      </c>
    </row>
    <row r="74" spans="6:21" x14ac:dyDescent="0.3">
      <c r="F74" s="5">
        <f>Demand!C74</f>
        <v>24.086082161956142</v>
      </c>
      <c r="G74">
        <f>Irradiance!A74*$B$2*'Technical Data'!$B$2</f>
        <v>0</v>
      </c>
      <c r="H74" s="5">
        <f t="shared" si="4"/>
        <v>-24.086082161956142</v>
      </c>
      <c r="I74" s="38">
        <v>0</v>
      </c>
      <c r="J74" s="35">
        <f>IF(H74&gt;0,MIN(H74,($B$3-L73)/'Technical Data'!$B$5),0)</f>
        <v>0</v>
      </c>
      <c r="K74" s="15">
        <f>IF(H74&lt;0,MIN(ABS(H74),(L73*'Technical Data'!$B$4)),0)</f>
        <v>24.086082161956142</v>
      </c>
      <c r="L74" s="15">
        <f>L73+J74*'Technical Data'!$B$5-(K74/'Technical Data'!$B$4)</f>
        <v>139.84532833517446</v>
      </c>
      <c r="N74" s="15">
        <f t="shared" si="5"/>
        <v>0</v>
      </c>
      <c r="O74" s="36">
        <f t="shared" si="6"/>
        <v>0</v>
      </c>
      <c r="P74" s="50">
        <v>0</v>
      </c>
      <c r="Q74" s="50">
        <v>0</v>
      </c>
      <c r="R74" s="42">
        <v>0</v>
      </c>
      <c r="S74" s="42">
        <v>24.086082161956099</v>
      </c>
      <c r="T74" s="42">
        <v>118.623436704383</v>
      </c>
      <c r="U74" s="15">
        <f t="shared" si="7"/>
        <v>0</v>
      </c>
    </row>
    <row r="75" spans="6:21" x14ac:dyDescent="0.3">
      <c r="F75" s="5">
        <f>Demand!C75</f>
        <v>22.62939207702944</v>
      </c>
      <c r="G75">
        <f>Irradiance!A75*$B$2*'Technical Data'!$B$2</f>
        <v>0</v>
      </c>
      <c r="H75" s="5">
        <f t="shared" si="4"/>
        <v>-22.62939207702944</v>
      </c>
      <c r="I75" s="38">
        <v>0</v>
      </c>
      <c r="J75" s="35">
        <f>IF(H75&gt;0,MIN(H75,($B$3-L74)/'Technical Data'!$B$5),0)</f>
        <v>0</v>
      </c>
      <c r="K75" s="15">
        <f>IF(H75&lt;0,MIN(ABS(H75),(L74*'Technical Data'!$B$4)),0)</f>
        <v>22.62939207702944</v>
      </c>
      <c r="L75" s="15">
        <f>L74+J75*'Technical Data'!$B$5-(K75/'Technical Data'!$B$4)</f>
        <v>114.7015593606973</v>
      </c>
      <c r="N75" s="15">
        <f t="shared" si="5"/>
        <v>0</v>
      </c>
      <c r="O75" s="36">
        <f t="shared" si="6"/>
        <v>0</v>
      </c>
      <c r="P75" s="50">
        <v>0</v>
      </c>
      <c r="Q75" s="50">
        <v>0</v>
      </c>
      <c r="R75" s="42">
        <v>0</v>
      </c>
      <c r="S75" s="42">
        <v>22.629392077029401</v>
      </c>
      <c r="T75" s="42">
        <v>93.479667729906097</v>
      </c>
      <c r="U75" s="15">
        <f t="shared" si="7"/>
        <v>0</v>
      </c>
    </row>
    <row r="76" spans="6:21" x14ac:dyDescent="0.3">
      <c r="F76" s="5">
        <f>Demand!C76</f>
        <v>20.875767698938589</v>
      </c>
      <c r="G76">
        <f>Irradiance!A76*$B$2*'Technical Data'!$B$2</f>
        <v>0</v>
      </c>
      <c r="H76" s="5">
        <f t="shared" si="4"/>
        <v>-20.875767698938589</v>
      </c>
      <c r="I76" s="38">
        <v>0</v>
      </c>
      <c r="J76" s="35">
        <f>IF(H76&gt;0,MIN(H76,($B$3-L75)/'Technical Data'!$B$5),0)</f>
        <v>0</v>
      </c>
      <c r="K76" s="15">
        <f>IF(H76&lt;0,MIN(ABS(H76),(L75*'Technical Data'!$B$4)),0)</f>
        <v>20.875767698938589</v>
      </c>
      <c r="L76" s="15">
        <f>L75+J76*'Technical Data'!$B$5-(K76/'Technical Data'!$B$4)</f>
        <v>91.506261917432198</v>
      </c>
      <c r="N76" s="15">
        <f t="shared" si="5"/>
        <v>0</v>
      </c>
      <c r="O76" s="36">
        <f t="shared" si="6"/>
        <v>0</v>
      </c>
      <c r="P76" s="50">
        <v>0</v>
      </c>
      <c r="Q76" s="50">
        <v>0</v>
      </c>
      <c r="R76" s="42">
        <v>0</v>
      </c>
      <c r="S76" s="42">
        <v>20.875767698938599</v>
      </c>
      <c r="T76" s="42">
        <v>70.284370286641007</v>
      </c>
      <c r="U76" s="15">
        <f t="shared" si="7"/>
        <v>0</v>
      </c>
    </row>
    <row r="77" spans="6:21" x14ac:dyDescent="0.3">
      <c r="F77" s="5">
        <f>Demand!C77</f>
        <v>18.93451080661497</v>
      </c>
      <c r="G77">
        <f>Irradiance!A77*$B$2*'Technical Data'!$B$2</f>
        <v>0</v>
      </c>
      <c r="H77" s="5">
        <f t="shared" si="4"/>
        <v>-18.93451080661497</v>
      </c>
      <c r="I77" s="38">
        <v>0</v>
      </c>
      <c r="J77" s="35">
        <f>IF(H77&gt;0,MIN(H77,($B$3-L76)/'Technical Data'!$B$5),0)</f>
        <v>0</v>
      </c>
      <c r="K77" s="15">
        <f>IF(H77&lt;0,MIN(ABS(H77),(L76*'Technical Data'!$B$4)),0)</f>
        <v>18.93451080661497</v>
      </c>
      <c r="L77" s="15">
        <f>L76+J77*'Technical Data'!$B$5-(K77/'Technical Data'!$B$4)</f>
        <v>70.467916576748905</v>
      </c>
      <c r="N77" s="15">
        <f t="shared" si="5"/>
        <v>0</v>
      </c>
      <c r="O77" s="36">
        <f t="shared" si="6"/>
        <v>0</v>
      </c>
      <c r="P77" s="50">
        <v>0</v>
      </c>
      <c r="Q77" s="50">
        <v>0</v>
      </c>
      <c r="R77" s="42">
        <v>0</v>
      </c>
      <c r="S77" s="42">
        <v>18.934510806614998</v>
      </c>
      <c r="T77" s="42">
        <v>49.2460249459577</v>
      </c>
      <c r="U77" s="15">
        <f t="shared" si="7"/>
        <v>0</v>
      </c>
    </row>
    <row r="78" spans="6:21" x14ac:dyDescent="0.3">
      <c r="F78" s="5">
        <f>Demand!C78</f>
        <v>15.414426545557331</v>
      </c>
      <c r="G78">
        <f>Irradiance!A78*$B$2*'Technical Data'!$B$2</f>
        <v>0</v>
      </c>
      <c r="H78" s="5">
        <f t="shared" si="4"/>
        <v>-15.414426545557331</v>
      </c>
      <c r="I78" s="38">
        <v>0</v>
      </c>
      <c r="J78" s="35">
        <f>IF(H78&gt;0,MIN(H78,($B$3-L77)/'Technical Data'!$B$5),0)</f>
        <v>0</v>
      </c>
      <c r="K78" s="15">
        <f>IF(H78&lt;0,MIN(ABS(H78),(L77*'Technical Data'!$B$4)),0)</f>
        <v>15.414426545557331</v>
      </c>
      <c r="L78" s="15">
        <f>L77+J78*'Technical Data'!$B$5-(K78/'Technical Data'!$B$4)</f>
        <v>53.340775970574093</v>
      </c>
      <c r="N78" s="15">
        <f t="shared" si="5"/>
        <v>0</v>
      </c>
      <c r="O78" s="36">
        <f t="shared" si="6"/>
        <v>0</v>
      </c>
      <c r="P78" s="50">
        <v>0</v>
      </c>
      <c r="Q78" s="50">
        <v>0</v>
      </c>
      <c r="R78" s="42">
        <v>0</v>
      </c>
      <c r="S78" s="42">
        <v>15.4144265455573</v>
      </c>
      <c r="T78" s="42">
        <v>32.118884339782802</v>
      </c>
      <c r="U78" s="15">
        <f t="shared" si="7"/>
        <v>0</v>
      </c>
    </row>
    <row r="79" spans="6:21" x14ac:dyDescent="0.3">
      <c r="F79" s="5">
        <f>Demand!C79</f>
        <v>11.737629818305178</v>
      </c>
      <c r="G79">
        <f>Irradiance!A79*$B$2*'Technical Data'!$B$2</f>
        <v>0</v>
      </c>
      <c r="H79" s="5">
        <f t="shared" si="4"/>
        <v>-11.737629818305178</v>
      </c>
      <c r="I79" s="38">
        <v>0</v>
      </c>
      <c r="J79" s="35">
        <f>IF(H79&gt;0,MIN(H79,($B$3-L78)/'Technical Data'!$B$5),0)</f>
        <v>0</v>
      </c>
      <c r="K79" s="15">
        <f>IF(H79&lt;0,MIN(ABS(H79),(L78*'Technical Data'!$B$4)),0)</f>
        <v>11.737629818305178</v>
      </c>
      <c r="L79" s="15">
        <f>L78+J79*'Technical Data'!$B$5-(K79/'Technical Data'!$B$4)</f>
        <v>40.298965061346117</v>
      </c>
      <c r="N79" s="15">
        <f t="shared" si="5"/>
        <v>0</v>
      </c>
      <c r="O79" s="36">
        <f t="shared" si="6"/>
        <v>0</v>
      </c>
      <c r="P79" s="50">
        <v>0</v>
      </c>
      <c r="Q79" s="50">
        <v>0</v>
      </c>
      <c r="R79" s="42">
        <v>0</v>
      </c>
      <c r="S79" s="42">
        <v>11.7376298183052</v>
      </c>
      <c r="T79" s="42">
        <v>19.077073430554901</v>
      </c>
      <c r="U79" s="15">
        <f t="shared" si="7"/>
        <v>0</v>
      </c>
    </row>
    <row r="80" spans="6:21" x14ac:dyDescent="0.3">
      <c r="F80" s="5">
        <f>Demand!C80</f>
        <v>16.105749978485296</v>
      </c>
      <c r="G80">
        <f>Irradiance!A80*$B$2*'Technical Data'!$B$2</f>
        <v>3.764830686442532</v>
      </c>
      <c r="H80" s="5">
        <f t="shared" si="4"/>
        <v>-12.340919292042763</v>
      </c>
      <c r="I80" s="38">
        <v>1.18357025649773</v>
      </c>
      <c r="J80" s="35">
        <f>IF(H80&gt;0,MIN(H80,($B$3-L79)/'Technical Data'!$B$5),0)</f>
        <v>0</v>
      </c>
      <c r="K80" s="15">
        <f>IF(H80&lt;0,MIN(ABS(H80),(L79*'Technical Data'!$B$4)),0)</f>
        <v>12.340919292042763</v>
      </c>
      <c r="L80" s="15">
        <f>L79+J80*'Technical Data'!$B$5-(K80/'Technical Data'!$B$4)</f>
        <v>26.586832514631936</v>
      </c>
      <c r="N80" s="15">
        <f t="shared" si="5"/>
        <v>3.764830686442532</v>
      </c>
      <c r="O80" s="36">
        <f t="shared" si="6"/>
        <v>0</v>
      </c>
      <c r="P80" s="50">
        <v>0</v>
      </c>
      <c r="Q80" s="50">
        <v>1.18357025649773</v>
      </c>
      <c r="R80" s="42">
        <v>0</v>
      </c>
      <c r="S80" s="42">
        <v>14.9221797219876</v>
      </c>
      <c r="T80" s="42">
        <v>2.4968737394575702</v>
      </c>
      <c r="U80" s="15">
        <f t="shared" si="7"/>
        <v>3.764830686442532</v>
      </c>
    </row>
    <row r="81" spans="6:21" x14ac:dyDescent="0.3">
      <c r="F81" s="5">
        <f>Demand!C81</f>
        <v>19.950375521211846</v>
      </c>
      <c r="G81">
        <f>Irradiance!A81*$B$2*'Technical Data'!$B$2</f>
        <v>56.312254735512767</v>
      </c>
      <c r="H81" s="5">
        <f t="shared" si="4"/>
        <v>36.36187921430092</v>
      </c>
      <c r="I81" s="38">
        <v>17.703189155700091</v>
      </c>
      <c r="J81" s="35">
        <f>IF(H81&gt;0,MIN(H81,($B$3-L80)/'Technical Data'!$B$5),0)</f>
        <v>36.36187921430092</v>
      </c>
      <c r="K81" s="15">
        <f>IF(H81&lt;0,MIN(ABS(H81),(L80*'Technical Data'!$B$4)),0)</f>
        <v>0</v>
      </c>
      <c r="L81" s="15">
        <f>L80+J81*'Technical Data'!$B$5-(K81/'Technical Data'!$B$4)</f>
        <v>59.312523807502764</v>
      </c>
      <c r="N81" s="15">
        <f t="shared" si="5"/>
        <v>19.950375521211846</v>
      </c>
      <c r="O81" s="36">
        <f t="shared" si="6"/>
        <v>0</v>
      </c>
      <c r="P81" s="50">
        <v>0</v>
      </c>
      <c r="Q81" s="50">
        <v>17.703189155699999</v>
      </c>
      <c r="R81" s="42">
        <v>0</v>
      </c>
      <c r="S81" s="42">
        <v>2.2471863655118098</v>
      </c>
      <c r="T81" s="42">
        <v>0</v>
      </c>
      <c r="U81" s="15">
        <f t="shared" si="7"/>
        <v>19.950375521211846</v>
      </c>
    </row>
    <row r="82" spans="6:21" x14ac:dyDescent="0.3">
      <c r="F82" s="5">
        <f>Demand!C82</f>
        <v>26.300521892971187</v>
      </c>
      <c r="G82">
        <f>Irradiance!A82*$B$2*'Technical Data'!$B$2</f>
        <v>244.633891838202</v>
      </c>
      <c r="H82" s="5">
        <f t="shared" si="4"/>
        <v>218.33336994523083</v>
      </c>
      <c r="I82" s="38">
        <v>76.906884326469509</v>
      </c>
      <c r="J82" s="35">
        <f>IF(H82&gt;0,MIN(H82,($B$3-L81)/'Technical Data'!$B$5),0)</f>
        <v>218.33336994523083</v>
      </c>
      <c r="K82" s="15">
        <f>IF(H82&lt;0,MIN(ABS(H82),(L81*'Technical Data'!$B$4)),0)</f>
        <v>0</v>
      </c>
      <c r="L82" s="15">
        <f>L81+J82*'Technical Data'!$B$5-(K82/'Technical Data'!$B$4)</f>
        <v>255.81255675821052</v>
      </c>
      <c r="N82" s="15">
        <f t="shared" si="5"/>
        <v>26.300521892971176</v>
      </c>
      <c r="O82" s="36">
        <f t="shared" si="6"/>
        <v>0</v>
      </c>
      <c r="P82" s="50">
        <v>50.606362433497999</v>
      </c>
      <c r="Q82" s="50">
        <v>26.300521892971201</v>
      </c>
      <c r="R82" s="42">
        <v>0</v>
      </c>
      <c r="S82" s="42">
        <v>0</v>
      </c>
      <c r="T82" s="42">
        <v>0</v>
      </c>
      <c r="U82" s="15">
        <f t="shared" si="7"/>
        <v>26.300521892971176</v>
      </c>
    </row>
    <row r="83" spans="6:21" x14ac:dyDescent="0.3">
      <c r="F83" s="5">
        <f>Demand!C83</f>
        <v>31.07128532907273</v>
      </c>
      <c r="G83">
        <f>Irradiance!A83*$B$2*'Technical Data'!$B$2</f>
        <v>424.70494254294266</v>
      </c>
      <c r="H83" s="5">
        <f t="shared" si="4"/>
        <v>393.63365721386992</v>
      </c>
      <c r="I83" s="38">
        <v>133.51679787129709</v>
      </c>
      <c r="J83" s="35">
        <f>IF(H83&gt;0,MIN(H83,($B$3-L82)/'Technical Data'!$B$5),0)</f>
        <v>140.89632012702717</v>
      </c>
      <c r="K83" s="15">
        <f>IF(H83&lt;0,MIN(ABS(H83),(L82*'Technical Data'!$B$4)),0)</f>
        <v>0</v>
      </c>
      <c r="L83" s="15">
        <f>L82+J83*'Technical Data'!$B$5-(K83/'Technical Data'!$B$4)</f>
        <v>382.61924487253498</v>
      </c>
      <c r="N83" s="15">
        <f t="shared" si="5"/>
        <v>283.80862241591547</v>
      </c>
      <c r="O83" s="36">
        <f t="shared" si="6"/>
        <v>252.73733708684273</v>
      </c>
      <c r="P83" s="50">
        <v>102.44551254222399</v>
      </c>
      <c r="Q83" s="50">
        <v>31.071285329072701</v>
      </c>
      <c r="R83" s="42">
        <v>0</v>
      </c>
      <c r="S83" s="42">
        <v>0</v>
      </c>
      <c r="T83" s="42">
        <v>0</v>
      </c>
      <c r="U83" s="15">
        <f t="shared" si="7"/>
        <v>283.80862241591547</v>
      </c>
    </row>
    <row r="84" spans="6:21" x14ac:dyDescent="0.3">
      <c r="F84" s="5">
        <f>Demand!C84</f>
        <v>33.243541012236534</v>
      </c>
      <c r="G84">
        <f>Irradiance!A84*$B$2*'Technical Data'!$B$2</f>
        <v>570.41190038632499</v>
      </c>
      <c r="H84" s="5">
        <f t="shared" si="4"/>
        <v>537.16835937408848</v>
      </c>
      <c r="I84" s="38">
        <v>179.32348503234749</v>
      </c>
      <c r="J84" s="35">
        <f>IF(H84&gt;0,MIN(H84,($B$3-L83)/'Technical Data'!$B$5),0)</f>
        <v>0</v>
      </c>
      <c r="K84" s="15">
        <f>IF(H84&lt;0,MIN(ABS(H84),(L83*'Technical Data'!$B$4)),0)</f>
        <v>0</v>
      </c>
      <c r="L84" s="15">
        <f>L83+J84*'Technical Data'!$B$5-(K84/'Technical Data'!$B$4)</f>
        <v>382.61924487253498</v>
      </c>
      <c r="N84" s="15">
        <f t="shared" si="5"/>
        <v>570.41190038632499</v>
      </c>
      <c r="O84" s="36">
        <f t="shared" si="6"/>
        <v>537.16835937408848</v>
      </c>
      <c r="P84" s="50">
        <v>146.07994402010999</v>
      </c>
      <c r="Q84" s="50">
        <v>33.243541012236498</v>
      </c>
      <c r="R84" s="42">
        <v>0</v>
      </c>
      <c r="S84" s="42">
        <v>0</v>
      </c>
      <c r="T84" s="42">
        <v>0</v>
      </c>
      <c r="U84" s="15">
        <f t="shared" si="7"/>
        <v>570.41190038632499</v>
      </c>
    </row>
    <row r="85" spans="6:21" x14ac:dyDescent="0.3">
      <c r="F85" s="5">
        <f>Demand!C85</f>
        <v>33.926430872735239</v>
      </c>
      <c r="G85">
        <f>Irradiance!A85*$B$2*'Technical Data'!$B$2</f>
        <v>664.69287310851348</v>
      </c>
      <c r="H85" s="5">
        <f t="shared" si="4"/>
        <v>630.76644223577819</v>
      </c>
      <c r="I85" s="38">
        <v>208.96310613655669</v>
      </c>
      <c r="J85" s="35">
        <f>IF(H85&gt;0,MIN(H85,($B$3-L84)/'Technical Data'!$B$5),0)</f>
        <v>0</v>
      </c>
      <c r="K85" s="15">
        <f>IF(H85&lt;0,MIN(ABS(H85),(L84*'Technical Data'!$B$4)),0)</f>
        <v>0</v>
      </c>
      <c r="L85" s="15">
        <f>L84+J85*'Technical Data'!$B$5-(K85/'Technical Data'!$B$4)</f>
        <v>382.61924487253498</v>
      </c>
      <c r="N85" s="15">
        <f t="shared" si="5"/>
        <v>664.69287310851348</v>
      </c>
      <c r="O85" s="36">
        <f t="shared" si="6"/>
        <v>630.76644223577819</v>
      </c>
      <c r="P85" s="50">
        <v>175.036675263821</v>
      </c>
      <c r="Q85" s="50">
        <v>33.926430872735203</v>
      </c>
      <c r="R85" s="42">
        <v>0</v>
      </c>
      <c r="S85" s="42">
        <v>0</v>
      </c>
      <c r="T85" s="42">
        <v>0</v>
      </c>
      <c r="U85" s="15">
        <f t="shared" si="7"/>
        <v>664.69287310851348</v>
      </c>
    </row>
    <row r="86" spans="6:21" x14ac:dyDescent="0.3">
      <c r="F86" s="5">
        <f>Demand!C86</f>
        <v>35.368776979539426</v>
      </c>
      <c r="G86">
        <f>Irradiance!A86*$B$2*'Technical Data'!$B$2</f>
        <v>704.42385226756653</v>
      </c>
      <c r="H86" s="5">
        <f t="shared" si="4"/>
        <v>669.05507528802707</v>
      </c>
      <c r="I86" s="38">
        <v>221.45354969449011</v>
      </c>
      <c r="J86" s="35">
        <f>IF(H86&gt;0,MIN(H86,($B$3-L85)/'Technical Data'!$B$5),0)</f>
        <v>0</v>
      </c>
      <c r="K86" s="15">
        <f>IF(H86&lt;0,MIN(ABS(H86),(L85*'Technical Data'!$B$4)),0)</f>
        <v>0</v>
      </c>
      <c r="L86" s="15">
        <f>L85+J86*'Technical Data'!$B$5-(K86/'Technical Data'!$B$4)</f>
        <v>382.61924487253498</v>
      </c>
      <c r="N86" s="15">
        <f t="shared" si="5"/>
        <v>704.42385226756653</v>
      </c>
      <c r="O86" s="36">
        <f t="shared" si="6"/>
        <v>669.05507528802707</v>
      </c>
      <c r="P86" s="50">
        <v>186.08477271494999</v>
      </c>
      <c r="Q86" s="50">
        <v>35.368776979539398</v>
      </c>
      <c r="R86" s="42">
        <v>0</v>
      </c>
      <c r="S86" s="42">
        <v>0</v>
      </c>
      <c r="T86" s="42">
        <v>0</v>
      </c>
      <c r="U86" s="15">
        <f t="shared" si="7"/>
        <v>704.42385226756653</v>
      </c>
    </row>
    <row r="87" spans="6:21" x14ac:dyDescent="0.3">
      <c r="F87" s="5">
        <f>Demand!C87</f>
        <v>34.168540679650661</v>
      </c>
      <c r="G87">
        <f>Irradiance!A87*$B$2*'Technical Data'!$B$2</f>
        <v>686.40072664098</v>
      </c>
      <c r="H87" s="5">
        <f t="shared" si="4"/>
        <v>652.23218596132938</v>
      </c>
      <c r="I87" s="38">
        <v>215.7875218708308</v>
      </c>
      <c r="J87" s="35">
        <f>IF(H87&gt;0,MIN(H87,($B$3-L86)/'Technical Data'!$B$5),0)</f>
        <v>0</v>
      </c>
      <c r="K87" s="15">
        <f>IF(H87&lt;0,MIN(ABS(H87),(L86*'Technical Data'!$B$4)),0)</f>
        <v>0</v>
      </c>
      <c r="L87" s="15">
        <f>L86+J87*'Technical Data'!$B$5-(K87/'Technical Data'!$B$4)</f>
        <v>382.61924487253498</v>
      </c>
      <c r="N87" s="15">
        <f t="shared" si="5"/>
        <v>686.40072664098</v>
      </c>
      <c r="O87" s="36">
        <f t="shared" si="6"/>
        <v>652.23218596132938</v>
      </c>
      <c r="P87" s="50">
        <v>141.940566556916</v>
      </c>
      <c r="Q87" s="50">
        <v>34.168540679650697</v>
      </c>
      <c r="R87" s="42">
        <v>39.678414634262502</v>
      </c>
      <c r="S87" s="42">
        <v>0</v>
      </c>
      <c r="T87" s="42">
        <v>35.710573170836199</v>
      </c>
      <c r="U87" s="15">
        <f t="shared" si="7"/>
        <v>686.40072664098</v>
      </c>
    </row>
    <row r="88" spans="6:21" x14ac:dyDescent="0.3">
      <c r="F88" s="5">
        <f>Demand!C88</f>
        <v>35.115900492440474</v>
      </c>
      <c r="G88">
        <f>Irradiance!A88*$B$2*'Technical Data'!$B$2</f>
        <v>614.62863525688397</v>
      </c>
      <c r="H88" s="5">
        <f t="shared" si="4"/>
        <v>579.51273476444351</v>
      </c>
      <c r="I88" s="38">
        <v>193.22413995972519</v>
      </c>
      <c r="J88" s="35">
        <f>IF(H88&gt;0,MIN(H88,($B$3-L87)/'Technical Data'!$B$5),0)</f>
        <v>0</v>
      </c>
      <c r="K88" s="15">
        <f>IF(H88&lt;0,MIN(ABS(H88),(L87*'Technical Data'!$B$4)),0)</f>
        <v>0</v>
      </c>
      <c r="L88" s="15">
        <f>L87+J88*'Technical Data'!$B$5-(K88/'Technical Data'!$B$4)</f>
        <v>382.61924487253498</v>
      </c>
      <c r="N88" s="15">
        <f t="shared" si="5"/>
        <v>614.62863525688397</v>
      </c>
      <c r="O88" s="36">
        <f t="shared" si="6"/>
        <v>579.51273476444351</v>
      </c>
      <c r="P88" s="50">
        <v>0</v>
      </c>
      <c r="Q88" s="50">
        <v>35.115900492440502</v>
      </c>
      <c r="R88" s="42">
        <v>158.10823946728399</v>
      </c>
      <c r="S88" s="42">
        <v>0</v>
      </c>
      <c r="T88" s="42">
        <v>178.007988691392</v>
      </c>
      <c r="U88" s="15">
        <f t="shared" si="7"/>
        <v>614.62863525688397</v>
      </c>
    </row>
    <row r="89" spans="6:21" x14ac:dyDescent="0.3">
      <c r="F89" s="5">
        <f>Demand!C89</f>
        <v>40.493835473921294</v>
      </c>
      <c r="G89">
        <f>Irradiance!A89*$B$2*'Technical Data'!$B$2</f>
        <v>487.82593362627705</v>
      </c>
      <c r="H89" s="5">
        <f t="shared" si="4"/>
        <v>447.33209815235574</v>
      </c>
      <c r="I89" s="38">
        <v>153.36048642704631</v>
      </c>
      <c r="J89" s="35">
        <f>IF(H89&gt;0,MIN(H89,($B$3-L88)/'Technical Data'!$B$5),0)</f>
        <v>0</v>
      </c>
      <c r="K89" s="15">
        <f>IF(H89&lt;0,MIN(ABS(H89),(L88*'Technical Data'!$B$4)),0)</f>
        <v>0</v>
      </c>
      <c r="L89" s="15">
        <f>L88+J89*'Technical Data'!$B$5-(K89/'Technical Data'!$B$4)</f>
        <v>382.61924487253498</v>
      </c>
      <c r="N89" s="15">
        <f t="shared" si="5"/>
        <v>487.82593362627705</v>
      </c>
      <c r="O89" s="36">
        <f t="shared" si="6"/>
        <v>447.33209815235574</v>
      </c>
      <c r="P89" s="50">
        <v>0</v>
      </c>
      <c r="Q89" s="50">
        <v>40.493835473921301</v>
      </c>
      <c r="R89" s="42">
        <v>112.866650953125</v>
      </c>
      <c r="S89" s="42">
        <v>0</v>
      </c>
      <c r="T89" s="42">
        <v>279.58797454920398</v>
      </c>
      <c r="U89" s="15">
        <f t="shared" si="7"/>
        <v>487.82593362627705</v>
      </c>
    </row>
    <row r="90" spans="6:21" x14ac:dyDescent="0.3">
      <c r="F90" s="5">
        <f>Demand!C90</f>
        <v>46.289673397026448</v>
      </c>
      <c r="G90">
        <f>Irradiance!A90*$B$2*'Technical Data'!$B$2</f>
        <v>316.48608600286053</v>
      </c>
      <c r="H90" s="5">
        <f t="shared" si="4"/>
        <v>270.1964126058341</v>
      </c>
      <c r="I90" s="38">
        <v>99.495448583458099</v>
      </c>
      <c r="J90" s="35">
        <f>IF(H90&gt;0,MIN(H90,($B$3-L89)/'Technical Data'!$B$5),0)</f>
        <v>0</v>
      </c>
      <c r="K90" s="15">
        <f>IF(H90&lt;0,MIN(ABS(H90),(L89*'Technical Data'!$B$4)),0)</f>
        <v>0</v>
      </c>
      <c r="L90" s="15">
        <f>L89+J90*'Technical Data'!$B$5-(K90/'Technical Data'!$B$4)</f>
        <v>382.61924487253498</v>
      </c>
      <c r="N90" s="15">
        <f t="shared" si="5"/>
        <v>316.48608600286053</v>
      </c>
      <c r="O90" s="36">
        <f t="shared" si="6"/>
        <v>270.1964126058341</v>
      </c>
      <c r="P90" s="50">
        <v>0</v>
      </c>
      <c r="Q90" s="50">
        <v>46.289673397026398</v>
      </c>
      <c r="R90" s="42">
        <v>53.205775186431403</v>
      </c>
      <c r="S90" s="42">
        <v>0</v>
      </c>
      <c r="T90" s="42">
        <v>327.473172216992</v>
      </c>
      <c r="U90" s="15">
        <f t="shared" si="7"/>
        <v>316.48608600286053</v>
      </c>
    </row>
    <row r="91" spans="6:21" x14ac:dyDescent="0.3">
      <c r="F91" s="5">
        <f>Demand!C91</f>
        <v>46.767771434630347</v>
      </c>
      <c r="G91">
        <f>Irradiance!A91*$B$2*'Technical Data'!$B$2</f>
        <v>150.43302189657609</v>
      </c>
      <c r="H91" s="5">
        <f t="shared" si="4"/>
        <v>103.66525046194575</v>
      </c>
      <c r="I91" s="38">
        <v>47.292445568143343</v>
      </c>
      <c r="J91" s="35">
        <f>IF(H91&gt;0,MIN(H91,($B$3-L90)/'Technical Data'!$B$5),0)</f>
        <v>0</v>
      </c>
      <c r="K91" s="15">
        <f>IF(H91&lt;0,MIN(ABS(H91),(L90*'Technical Data'!$B$4)),0)</f>
        <v>0</v>
      </c>
      <c r="L91" s="15">
        <f>L90+J91*'Technical Data'!$B$5-(K91/'Technical Data'!$B$4)</f>
        <v>382.61924487253498</v>
      </c>
      <c r="N91" s="15">
        <f t="shared" si="5"/>
        <v>150.43302189657609</v>
      </c>
      <c r="O91" s="36">
        <f t="shared" si="6"/>
        <v>103.66525046194575</v>
      </c>
      <c r="P91" s="50">
        <v>0</v>
      </c>
      <c r="Q91" s="50">
        <v>46.767771434630298</v>
      </c>
      <c r="R91" s="42">
        <v>0.52467413351287395</v>
      </c>
      <c r="S91" s="42">
        <v>0</v>
      </c>
      <c r="T91" s="42">
        <v>327.94537893715398</v>
      </c>
      <c r="U91" s="15">
        <f t="shared" si="7"/>
        <v>150.43302189657609</v>
      </c>
    </row>
    <row r="92" spans="6:21" x14ac:dyDescent="0.3">
      <c r="F92" s="5">
        <f>Demand!C92</f>
        <v>41.118683484786189</v>
      </c>
      <c r="G92">
        <f>Irradiance!A92*$B$2*'Technical Data'!$B$2</f>
        <v>17.622611723773556</v>
      </c>
      <c r="H92" s="5">
        <f t="shared" si="4"/>
        <v>-23.496071761012633</v>
      </c>
      <c r="I92" s="38">
        <v>5.5401160942446932</v>
      </c>
      <c r="J92" s="35">
        <f>IF(H92&gt;0,MIN(H92,($B$3-L91)/'Technical Data'!$B$5),0)</f>
        <v>0</v>
      </c>
      <c r="K92" s="15">
        <f>IF(H92&lt;0,MIN(ABS(H92),(L91*'Technical Data'!$B$4)),0)</f>
        <v>23.496071761012633</v>
      </c>
      <c r="L92" s="15">
        <f>L91+J92*'Technical Data'!$B$5-(K92/'Technical Data'!$B$4)</f>
        <v>356.51249847140986</v>
      </c>
      <c r="N92" s="15">
        <f t="shared" si="5"/>
        <v>17.622611723773556</v>
      </c>
      <c r="O92" s="36">
        <f t="shared" si="6"/>
        <v>0</v>
      </c>
      <c r="P92" s="50">
        <v>0</v>
      </c>
      <c r="Q92" s="50">
        <v>5.5401160942446701</v>
      </c>
      <c r="R92" s="42">
        <v>0</v>
      </c>
      <c r="S92" s="42">
        <v>35.578567390541501</v>
      </c>
      <c r="T92" s="42">
        <v>288.413637392108</v>
      </c>
      <c r="U92" s="15">
        <f t="shared" si="7"/>
        <v>17.622611723773556</v>
      </c>
    </row>
    <row r="93" spans="6:21" x14ac:dyDescent="0.3">
      <c r="F93" s="5">
        <f>Demand!C93</f>
        <v>30.670752484741968</v>
      </c>
      <c r="G93">
        <f>Irradiance!A93*$B$2*'Technical Data'!$B$2</f>
        <v>0</v>
      </c>
      <c r="H93" s="5">
        <f t="shared" si="4"/>
        <v>-30.670752484741968</v>
      </c>
      <c r="I93" s="38">
        <v>0</v>
      </c>
      <c r="J93" s="35">
        <f>IF(H93&gt;0,MIN(H93,($B$3-L92)/'Technical Data'!$B$5),0)</f>
        <v>0</v>
      </c>
      <c r="K93" s="15">
        <f>IF(H93&lt;0,MIN(ABS(H93),(L92*'Technical Data'!$B$4)),0)</f>
        <v>30.670752484741968</v>
      </c>
      <c r="L93" s="15">
        <f>L92+J93*'Technical Data'!$B$5-(K93/'Technical Data'!$B$4)</f>
        <v>322.43388459947437</v>
      </c>
      <c r="N93" s="15">
        <f t="shared" si="5"/>
        <v>0</v>
      </c>
      <c r="O93" s="36">
        <f t="shared" si="6"/>
        <v>0</v>
      </c>
      <c r="P93" s="50">
        <v>0</v>
      </c>
      <c r="Q93" s="50">
        <v>0</v>
      </c>
      <c r="R93" s="42">
        <v>0</v>
      </c>
      <c r="S93" s="42">
        <v>30.670752484742</v>
      </c>
      <c r="T93" s="42">
        <v>254.335023520172</v>
      </c>
      <c r="U93" s="15">
        <f t="shared" si="7"/>
        <v>0</v>
      </c>
    </row>
    <row r="94" spans="6:21" x14ac:dyDescent="0.3">
      <c r="F94" s="5">
        <f>Demand!C94</f>
        <v>23.361535002938691</v>
      </c>
      <c r="G94">
        <f>Irradiance!A94*$B$2*'Technical Data'!$B$2</f>
        <v>0</v>
      </c>
      <c r="H94" s="5">
        <f t="shared" si="4"/>
        <v>-23.361535002938691</v>
      </c>
      <c r="I94" s="38">
        <v>0</v>
      </c>
      <c r="J94" s="35">
        <f>IF(H94&gt;0,MIN(H94,($B$3-L93)/'Technical Data'!$B$5),0)</f>
        <v>0</v>
      </c>
      <c r="K94" s="15">
        <f>IF(H94&lt;0,MIN(ABS(H94),(L93*'Technical Data'!$B$4)),0)</f>
        <v>23.361535002938691</v>
      </c>
      <c r="L94" s="15">
        <f>L93+J94*'Technical Data'!$B$5-(K94/'Technical Data'!$B$4)</f>
        <v>296.47662348509806</v>
      </c>
      <c r="N94" s="15">
        <f t="shared" si="5"/>
        <v>0</v>
      </c>
      <c r="O94" s="36">
        <f t="shared" si="6"/>
        <v>0</v>
      </c>
      <c r="P94" s="50">
        <v>0</v>
      </c>
      <c r="Q94" s="50">
        <v>0</v>
      </c>
      <c r="R94" s="42">
        <v>0</v>
      </c>
      <c r="S94" s="42">
        <v>23.361535002938702</v>
      </c>
      <c r="T94" s="42">
        <v>228.37776240579601</v>
      </c>
      <c r="U94" s="15">
        <f t="shared" si="7"/>
        <v>0</v>
      </c>
    </row>
    <row r="95" spans="6:21" x14ac:dyDescent="0.3">
      <c r="F95" s="5">
        <f>Demand!C95</f>
        <v>23.694124795974531</v>
      </c>
      <c r="G95">
        <f>Irradiance!A95*$B$2*'Technical Data'!$B$2</f>
        <v>0</v>
      </c>
      <c r="H95" s="5">
        <f t="shared" si="4"/>
        <v>-23.694124795974531</v>
      </c>
      <c r="I95" s="38">
        <v>0</v>
      </c>
      <c r="J95" s="35">
        <f>IF(H95&gt;0,MIN(H95,($B$3-L94)/'Technical Data'!$B$5),0)</f>
        <v>0</v>
      </c>
      <c r="K95" s="15">
        <f>IF(H95&lt;0,MIN(ABS(H95),(L94*'Technical Data'!$B$4)),0)</f>
        <v>23.694124795974531</v>
      </c>
      <c r="L95" s="15">
        <f>L94+J95*'Technical Data'!$B$5-(K95/'Technical Data'!$B$4)</f>
        <v>270.14981815623747</v>
      </c>
      <c r="N95" s="15">
        <f t="shared" si="5"/>
        <v>0</v>
      </c>
      <c r="O95" s="36">
        <f t="shared" si="6"/>
        <v>0</v>
      </c>
      <c r="P95" s="50">
        <v>0</v>
      </c>
      <c r="Q95" s="50">
        <v>0</v>
      </c>
      <c r="R95" s="42">
        <v>0</v>
      </c>
      <c r="S95" s="42">
        <v>23.694124795974499</v>
      </c>
      <c r="T95" s="42">
        <v>202.05095707693499</v>
      </c>
      <c r="U95" s="15">
        <f t="shared" si="7"/>
        <v>0</v>
      </c>
    </row>
    <row r="96" spans="6:21" x14ac:dyDescent="0.3">
      <c r="F96" s="5">
        <f>Demand!C96</f>
        <v>24.276849185561982</v>
      </c>
      <c r="G96">
        <f>Irradiance!A96*$B$2*'Technical Data'!$B$2</f>
        <v>0</v>
      </c>
      <c r="H96" s="5">
        <f t="shared" si="4"/>
        <v>-24.276849185561982</v>
      </c>
      <c r="I96" s="38">
        <v>0</v>
      </c>
      <c r="J96" s="35">
        <f>IF(H96&gt;0,MIN(H96,($B$3-L95)/'Technical Data'!$B$5),0)</f>
        <v>0</v>
      </c>
      <c r="K96" s="15">
        <f>IF(H96&lt;0,MIN(ABS(H96),(L95*'Technical Data'!$B$4)),0)</f>
        <v>24.276849185561982</v>
      </c>
      <c r="L96" s="15">
        <f>L95+J96*'Technical Data'!$B$5-(K96/'Technical Data'!$B$4)</f>
        <v>243.17554128339083</v>
      </c>
      <c r="N96" s="15">
        <f t="shared" si="5"/>
        <v>0</v>
      </c>
      <c r="O96" s="36">
        <f t="shared" si="6"/>
        <v>0</v>
      </c>
      <c r="P96" s="50">
        <v>0</v>
      </c>
      <c r="Q96" s="50">
        <v>0</v>
      </c>
      <c r="R96" s="42">
        <v>0</v>
      </c>
      <c r="S96" s="42">
        <v>24.276849185562</v>
      </c>
      <c r="T96" s="42">
        <v>175.076680204089</v>
      </c>
      <c r="U96" s="15">
        <f t="shared" si="7"/>
        <v>0</v>
      </c>
    </row>
    <row r="97" spans="6:21" x14ac:dyDescent="0.3">
      <c r="F97" s="5">
        <f>Demand!C97</f>
        <v>24.556155241846803</v>
      </c>
      <c r="G97">
        <f>Irradiance!A97*$B$2*'Technical Data'!$B$2</f>
        <v>0</v>
      </c>
      <c r="H97" s="5">
        <f t="shared" si="4"/>
        <v>-24.556155241846803</v>
      </c>
      <c r="I97" s="38">
        <v>0</v>
      </c>
      <c r="J97" s="35">
        <f>IF(H97&gt;0,MIN(H97,($B$3-L96)/'Technical Data'!$B$5),0)</f>
        <v>0</v>
      </c>
      <c r="K97" s="15">
        <f>IF(H97&lt;0,MIN(ABS(H97),(L96*'Technical Data'!$B$4)),0)</f>
        <v>24.556155241846803</v>
      </c>
      <c r="L97" s="15">
        <f>L96+J97*'Technical Data'!$B$5-(K97/'Technical Data'!$B$4)</f>
        <v>215.89092434800548</v>
      </c>
      <c r="N97" s="15">
        <f t="shared" si="5"/>
        <v>0</v>
      </c>
      <c r="O97" s="36">
        <f t="shared" si="6"/>
        <v>0</v>
      </c>
      <c r="P97" s="50">
        <v>0</v>
      </c>
      <c r="Q97" s="50">
        <v>0</v>
      </c>
      <c r="R97" s="42">
        <v>0</v>
      </c>
      <c r="S97" s="42">
        <v>24.556155241846799</v>
      </c>
      <c r="T97" s="42">
        <v>147.792063268703</v>
      </c>
      <c r="U97" s="15">
        <f t="shared" si="7"/>
        <v>0</v>
      </c>
    </row>
    <row r="98" spans="6:21" x14ac:dyDescent="0.3">
      <c r="F98" s="5">
        <f>Demand!C98</f>
        <v>24.086082161956142</v>
      </c>
      <c r="G98">
        <f>Irradiance!A98*$B$2*'Technical Data'!$B$2</f>
        <v>0</v>
      </c>
      <c r="H98" s="5">
        <f t="shared" si="4"/>
        <v>-24.086082161956142</v>
      </c>
      <c r="I98" s="38">
        <v>0</v>
      </c>
      <c r="J98" s="35">
        <f>IF(H98&gt;0,MIN(H98,($B$3-L97)/'Technical Data'!$B$5),0)</f>
        <v>0</v>
      </c>
      <c r="K98" s="15">
        <f>IF(H98&lt;0,MIN(ABS(H98),(L97*'Technical Data'!$B$4)),0)</f>
        <v>24.086082161956142</v>
      </c>
      <c r="L98" s="15">
        <f>L97+J98*'Technical Data'!$B$5-(K98/'Technical Data'!$B$4)</f>
        <v>189.12861083472089</v>
      </c>
      <c r="N98" s="15">
        <f t="shared" si="5"/>
        <v>0</v>
      </c>
      <c r="O98" s="36">
        <f t="shared" si="6"/>
        <v>0</v>
      </c>
      <c r="P98" s="50">
        <v>0</v>
      </c>
      <c r="Q98" s="50">
        <v>0</v>
      </c>
      <c r="R98" s="42">
        <v>0</v>
      </c>
      <c r="S98" s="42">
        <v>24.086082161956099</v>
      </c>
      <c r="T98" s="42">
        <v>121.029749755419</v>
      </c>
      <c r="U98" s="15">
        <f t="shared" si="7"/>
        <v>0</v>
      </c>
    </row>
    <row r="99" spans="6:21" x14ac:dyDescent="0.3">
      <c r="F99" s="5">
        <f>Demand!C99</f>
        <v>22.62939207702944</v>
      </c>
      <c r="G99">
        <f>Irradiance!A99*$B$2*'Technical Data'!$B$2</f>
        <v>0</v>
      </c>
      <c r="H99" s="5">
        <f t="shared" si="4"/>
        <v>-22.62939207702944</v>
      </c>
      <c r="I99" s="38">
        <v>0</v>
      </c>
      <c r="J99" s="35">
        <f>IF(H99&gt;0,MIN(H99,($B$3-L98)/'Technical Data'!$B$5),0)</f>
        <v>0</v>
      </c>
      <c r="K99" s="15">
        <f>IF(H99&lt;0,MIN(ABS(H99),(L98*'Technical Data'!$B$4)),0)</f>
        <v>22.62939207702944</v>
      </c>
      <c r="L99" s="15">
        <f>L98+J99*'Technical Data'!$B$5-(K99/'Technical Data'!$B$4)</f>
        <v>163.98484186024373</v>
      </c>
      <c r="N99" s="15">
        <f t="shared" si="5"/>
        <v>0</v>
      </c>
      <c r="O99" s="36">
        <f t="shared" si="6"/>
        <v>0</v>
      </c>
      <c r="P99" s="50">
        <v>0</v>
      </c>
      <c r="Q99" s="50">
        <v>0</v>
      </c>
      <c r="R99" s="42">
        <v>0</v>
      </c>
      <c r="S99" s="42">
        <v>22.629392077029401</v>
      </c>
      <c r="T99" s="42">
        <v>95.885980780941594</v>
      </c>
      <c r="U99" s="15">
        <f t="shared" si="7"/>
        <v>0</v>
      </c>
    </row>
    <row r="100" spans="6:21" x14ac:dyDescent="0.3">
      <c r="F100" s="5">
        <f>Demand!C100</f>
        <v>20.875767698938589</v>
      </c>
      <c r="G100">
        <f>Irradiance!A100*$B$2*'Technical Data'!$B$2</f>
        <v>0</v>
      </c>
      <c r="H100" s="5">
        <f t="shared" si="4"/>
        <v>-20.875767698938589</v>
      </c>
      <c r="I100" s="38">
        <v>0</v>
      </c>
      <c r="J100" s="35">
        <f>IF(H100&gt;0,MIN(H100,($B$3-L99)/'Technical Data'!$B$5),0)</f>
        <v>0</v>
      </c>
      <c r="K100" s="15">
        <f>IF(H100&lt;0,MIN(ABS(H100),(L99*'Technical Data'!$B$4)),0)</f>
        <v>20.875767698938589</v>
      </c>
      <c r="L100" s="15">
        <f>L99+J100*'Technical Data'!$B$5-(K100/'Technical Data'!$B$4)</f>
        <v>140.78954441697863</v>
      </c>
      <c r="N100" s="15">
        <f t="shared" si="5"/>
        <v>0</v>
      </c>
      <c r="O100" s="36">
        <f t="shared" si="6"/>
        <v>0</v>
      </c>
      <c r="P100" s="50">
        <v>0</v>
      </c>
      <c r="Q100" s="50">
        <v>0</v>
      </c>
      <c r="R100" s="42">
        <v>0</v>
      </c>
      <c r="S100" s="42">
        <v>20.875767698938599</v>
      </c>
      <c r="T100" s="42">
        <v>72.690683337676504</v>
      </c>
      <c r="U100" s="15">
        <f t="shared" si="7"/>
        <v>0</v>
      </c>
    </row>
    <row r="101" spans="6:21" x14ac:dyDescent="0.3">
      <c r="F101" s="5">
        <f>Demand!C101</f>
        <v>18.93451080661497</v>
      </c>
      <c r="G101">
        <f>Irradiance!A101*$B$2*'Technical Data'!$B$2</f>
        <v>0</v>
      </c>
      <c r="H101" s="5">
        <f t="shared" si="4"/>
        <v>-18.93451080661497</v>
      </c>
      <c r="I101" s="38">
        <v>0</v>
      </c>
      <c r="J101" s="35">
        <f>IF(H101&gt;0,MIN(H101,($B$3-L100)/'Technical Data'!$B$5),0)</f>
        <v>0</v>
      </c>
      <c r="K101" s="15">
        <f>IF(H101&lt;0,MIN(ABS(H101),(L100*'Technical Data'!$B$4)),0)</f>
        <v>18.93451080661497</v>
      </c>
      <c r="L101" s="15">
        <f>L100+J101*'Technical Data'!$B$5-(K101/'Technical Data'!$B$4)</f>
        <v>119.75119907629534</v>
      </c>
      <c r="N101" s="15">
        <f t="shared" si="5"/>
        <v>0</v>
      </c>
      <c r="O101" s="36">
        <f t="shared" si="6"/>
        <v>0</v>
      </c>
      <c r="P101" s="50">
        <v>0</v>
      </c>
      <c r="Q101" s="50">
        <v>0</v>
      </c>
      <c r="R101" s="42">
        <v>0</v>
      </c>
      <c r="S101" s="42">
        <v>18.934510806614998</v>
      </c>
      <c r="T101" s="42">
        <v>51.652337996993197</v>
      </c>
      <c r="U101" s="15">
        <f t="shared" si="7"/>
        <v>0</v>
      </c>
    </row>
    <row r="102" spans="6:21" x14ac:dyDescent="0.3">
      <c r="F102" s="5">
        <f>Demand!C102</f>
        <v>15.414426545557331</v>
      </c>
      <c r="G102">
        <f>Irradiance!A102*$B$2*'Technical Data'!$B$2</f>
        <v>0</v>
      </c>
      <c r="H102" s="5">
        <f t="shared" si="4"/>
        <v>-15.414426545557331</v>
      </c>
      <c r="I102" s="38">
        <v>0</v>
      </c>
      <c r="J102" s="35">
        <f>IF(H102&gt;0,MIN(H102,($B$3-L101)/'Technical Data'!$B$5),0)</f>
        <v>0</v>
      </c>
      <c r="K102" s="15">
        <f>IF(H102&lt;0,MIN(ABS(H102),(L101*'Technical Data'!$B$4)),0)</f>
        <v>15.414426545557331</v>
      </c>
      <c r="L102" s="15">
        <f>L101+J102*'Technical Data'!$B$5-(K102/'Technical Data'!$B$4)</f>
        <v>102.62405847012053</v>
      </c>
      <c r="N102" s="15">
        <f t="shared" si="5"/>
        <v>0</v>
      </c>
      <c r="O102" s="36">
        <f t="shared" si="6"/>
        <v>0</v>
      </c>
      <c r="P102" s="50">
        <v>0</v>
      </c>
      <c r="Q102" s="50">
        <v>0</v>
      </c>
      <c r="R102" s="42">
        <v>0</v>
      </c>
      <c r="S102" s="42">
        <v>15.4144265455573</v>
      </c>
      <c r="T102" s="42">
        <v>34.525197390818398</v>
      </c>
      <c r="U102" s="15">
        <f t="shared" si="7"/>
        <v>0</v>
      </c>
    </row>
    <row r="103" spans="6:21" x14ac:dyDescent="0.3">
      <c r="F103" s="5">
        <f>Demand!C103</f>
        <v>11.737629818305178</v>
      </c>
      <c r="G103">
        <f>Irradiance!A103*$B$2*'Technical Data'!$B$2</f>
        <v>0</v>
      </c>
      <c r="H103" s="5">
        <f t="shared" si="4"/>
        <v>-11.737629818305178</v>
      </c>
      <c r="I103" s="38">
        <v>0</v>
      </c>
      <c r="J103" s="35">
        <f>IF(H103&gt;0,MIN(H103,($B$3-L102)/'Technical Data'!$B$5),0)</f>
        <v>0</v>
      </c>
      <c r="K103" s="15">
        <f>IF(H103&lt;0,MIN(ABS(H103),(L102*'Technical Data'!$B$4)),0)</f>
        <v>11.737629818305178</v>
      </c>
      <c r="L103" s="15">
        <f>L102+J103*'Technical Data'!$B$5-(K103/'Technical Data'!$B$4)</f>
        <v>89.582247560892554</v>
      </c>
      <c r="N103" s="15">
        <f t="shared" si="5"/>
        <v>0</v>
      </c>
      <c r="O103" s="36">
        <f t="shared" si="6"/>
        <v>0</v>
      </c>
      <c r="P103" s="50">
        <v>0</v>
      </c>
      <c r="Q103" s="50">
        <v>0</v>
      </c>
      <c r="R103" s="42">
        <v>0</v>
      </c>
      <c r="S103" s="42">
        <v>11.7376298183052</v>
      </c>
      <c r="T103" s="42">
        <v>21.483386481590401</v>
      </c>
      <c r="U103" s="15">
        <f t="shared" si="7"/>
        <v>0</v>
      </c>
    </row>
    <row r="104" spans="6:21" x14ac:dyDescent="0.3">
      <c r="F104" s="5">
        <f>Demand!C104</f>
        <v>16.105749978485296</v>
      </c>
      <c r="G104">
        <f>Irradiance!A104*$B$2*'Technical Data'!$B$2</f>
        <v>3.6847279058799249</v>
      </c>
      <c r="H104" s="5">
        <f t="shared" si="4"/>
        <v>-12.421022072605371</v>
      </c>
      <c r="I104" s="38">
        <v>1.158387910614799</v>
      </c>
      <c r="J104" s="35">
        <f>IF(H104&gt;0,MIN(H104,($B$3-L103)/'Technical Data'!$B$5),0)</f>
        <v>0</v>
      </c>
      <c r="K104" s="15">
        <f>IF(H104&lt;0,MIN(ABS(H104),(L103*'Technical Data'!$B$4)),0)</f>
        <v>12.421022072605371</v>
      </c>
      <c r="L104" s="15">
        <f>L103+J104*'Technical Data'!$B$5-(K104/'Technical Data'!$B$4)</f>
        <v>75.781111924664359</v>
      </c>
      <c r="N104" s="15">
        <f t="shared" si="5"/>
        <v>3.6847279058799249</v>
      </c>
      <c r="O104" s="36">
        <f t="shared" si="6"/>
        <v>0</v>
      </c>
      <c r="P104" s="50">
        <v>0</v>
      </c>
      <c r="Q104" s="50">
        <v>1.1583879106148001</v>
      </c>
      <c r="R104" s="42">
        <v>0</v>
      </c>
      <c r="S104" s="42">
        <v>14.9473620678705</v>
      </c>
      <c r="T104" s="42">
        <v>4.8752064061787603</v>
      </c>
      <c r="U104" s="15">
        <f t="shared" si="7"/>
        <v>3.6847279058799249</v>
      </c>
    </row>
    <row r="105" spans="6:21" x14ac:dyDescent="0.3">
      <c r="F105" s="5">
        <f>Demand!C105</f>
        <v>19.950375521211846</v>
      </c>
      <c r="G105">
        <f>Irradiance!A105*$B$2*'Technical Data'!$B$2</f>
        <v>49.503518387691166</v>
      </c>
      <c r="H105" s="5">
        <f t="shared" si="4"/>
        <v>29.55314286647932</v>
      </c>
      <c r="I105" s="38">
        <v>15.562689755651</v>
      </c>
      <c r="J105" s="35">
        <f>IF(H105&gt;0,MIN(H105,($B$3-L104)/'Technical Data'!$B$5),0)</f>
        <v>29.55314286647932</v>
      </c>
      <c r="K105" s="15">
        <f>IF(H105&lt;0,MIN(ABS(H105),(L104*'Technical Data'!$B$4)),0)</f>
        <v>0</v>
      </c>
      <c r="L105" s="15">
        <f>L104+J105*'Technical Data'!$B$5-(K105/'Technical Data'!$B$4)</f>
        <v>102.37894050449574</v>
      </c>
      <c r="N105" s="15">
        <f t="shared" si="5"/>
        <v>19.950375521211846</v>
      </c>
      <c r="O105" s="36">
        <f t="shared" si="6"/>
        <v>0</v>
      </c>
      <c r="P105" s="50">
        <v>0</v>
      </c>
      <c r="Q105" s="50">
        <v>15.562689755650901</v>
      </c>
      <c r="R105" s="42">
        <v>0</v>
      </c>
      <c r="S105" s="42">
        <v>4.3876857655608799</v>
      </c>
      <c r="T105" s="42">
        <v>0</v>
      </c>
      <c r="U105" s="15">
        <f t="shared" si="7"/>
        <v>19.950375521211846</v>
      </c>
    </row>
    <row r="106" spans="6:21" x14ac:dyDescent="0.3">
      <c r="F106" s="5">
        <f>Demand!C106</f>
        <v>26.300521892971187</v>
      </c>
      <c r="G106">
        <f>Irradiance!A106*$B$2*'Technical Data'!$B$2</f>
        <v>239.50731388219515</v>
      </c>
      <c r="H106" s="5">
        <f t="shared" si="4"/>
        <v>213.20679198922397</v>
      </c>
      <c r="I106" s="38">
        <v>75.295214189961968</v>
      </c>
      <c r="J106" s="35">
        <f>IF(H106&gt;0,MIN(H106,($B$3-L105)/'Technical Data'!$B$5),0)</f>
        <v>213.20679198922397</v>
      </c>
      <c r="K106" s="15">
        <f>IF(H106&lt;0,MIN(ABS(H106),(L105*'Technical Data'!$B$4)),0)</f>
        <v>0</v>
      </c>
      <c r="L106" s="15">
        <f>L105+J106*'Technical Data'!$B$5-(K106/'Technical Data'!$B$4)</f>
        <v>294.26505329479733</v>
      </c>
      <c r="N106" s="15">
        <f t="shared" si="5"/>
        <v>26.300521892971176</v>
      </c>
      <c r="O106" s="36">
        <f t="shared" si="6"/>
        <v>0</v>
      </c>
      <c r="P106" s="50">
        <v>48.9946922969905</v>
      </c>
      <c r="Q106" s="50">
        <v>26.300521892971201</v>
      </c>
      <c r="R106" s="42">
        <v>0</v>
      </c>
      <c r="S106" s="42">
        <v>0</v>
      </c>
      <c r="T106" s="42">
        <v>0</v>
      </c>
      <c r="U106" s="15">
        <f t="shared" si="7"/>
        <v>26.300521892971176</v>
      </c>
    </row>
    <row r="107" spans="6:21" x14ac:dyDescent="0.3">
      <c r="F107" s="5">
        <f>Demand!C107</f>
        <v>31.07128532907273</v>
      </c>
      <c r="G107">
        <f>Irradiance!A107*$B$2*'Technical Data'!$B$2</f>
        <v>425.02535366519311</v>
      </c>
      <c r="H107" s="5">
        <f t="shared" si="4"/>
        <v>393.95406833612037</v>
      </c>
      <c r="I107" s="38">
        <v>133.61752725482879</v>
      </c>
      <c r="J107" s="35">
        <f>IF(H107&gt;0,MIN(H107,($B$3-L106)/'Technical Data'!$B$5),0)</f>
        <v>98.171323975264059</v>
      </c>
      <c r="K107" s="15">
        <f>IF(H107&lt;0,MIN(ABS(H107),(L106*'Technical Data'!$B$4)),0)</f>
        <v>0</v>
      </c>
      <c r="L107" s="15">
        <f>L106+J107*'Technical Data'!$B$5-(K107/'Technical Data'!$B$4)</f>
        <v>382.61924487253498</v>
      </c>
      <c r="N107" s="15">
        <f t="shared" si="5"/>
        <v>326.85402968992906</v>
      </c>
      <c r="O107" s="36">
        <f t="shared" si="6"/>
        <v>295.78274436085633</v>
      </c>
      <c r="P107" s="50">
        <v>102.54624192575599</v>
      </c>
      <c r="Q107" s="50">
        <v>31.071285329072701</v>
      </c>
      <c r="R107" s="42">
        <v>0</v>
      </c>
      <c r="S107" s="42">
        <v>0</v>
      </c>
      <c r="T107" s="42">
        <v>0</v>
      </c>
      <c r="U107" s="15">
        <f t="shared" si="7"/>
        <v>326.85402968992906</v>
      </c>
    </row>
    <row r="108" spans="6:21" x14ac:dyDescent="0.3">
      <c r="F108" s="5">
        <f>Demand!C108</f>
        <v>33.243541012236534</v>
      </c>
      <c r="G108">
        <f>Irradiance!A108*$B$2*'Technical Data'!$B$2</f>
        <v>572.73488102264059</v>
      </c>
      <c r="H108" s="5">
        <f t="shared" si="4"/>
        <v>539.49134001040409</v>
      </c>
      <c r="I108" s="38">
        <v>180.0537730629525</v>
      </c>
      <c r="J108" s="35">
        <f>IF(H108&gt;0,MIN(H108,($B$3-L107)/'Technical Data'!$B$5),0)</f>
        <v>0</v>
      </c>
      <c r="K108" s="15">
        <f>IF(H108&lt;0,MIN(ABS(H108),(L107*'Technical Data'!$B$4)),0)</f>
        <v>0</v>
      </c>
      <c r="L108" s="15">
        <f>L107+J108*'Technical Data'!$B$5-(K108/'Technical Data'!$B$4)</f>
        <v>382.61924487253498</v>
      </c>
      <c r="N108" s="15">
        <f t="shared" si="5"/>
        <v>572.73488102264059</v>
      </c>
      <c r="O108" s="36">
        <f t="shared" si="6"/>
        <v>539.49134001040409</v>
      </c>
      <c r="P108" s="50">
        <v>146.810232050715</v>
      </c>
      <c r="Q108" s="50">
        <v>33.243541012236498</v>
      </c>
      <c r="R108" s="42">
        <v>0</v>
      </c>
      <c r="S108" s="42">
        <v>0</v>
      </c>
      <c r="T108" s="42">
        <v>0</v>
      </c>
      <c r="U108" s="15">
        <f t="shared" si="7"/>
        <v>572.73488102264059</v>
      </c>
    </row>
    <row r="109" spans="6:21" x14ac:dyDescent="0.3">
      <c r="F109" s="5">
        <f>Demand!C109</f>
        <v>33.926430872735239</v>
      </c>
      <c r="G109">
        <f>Irradiance!A109*$B$2*'Technical Data'!$B$2</f>
        <v>668.45770379495605</v>
      </c>
      <c r="H109" s="5">
        <f t="shared" si="4"/>
        <v>634.53127292222075</v>
      </c>
      <c r="I109" s="38">
        <v>210.14667639305441</v>
      </c>
      <c r="J109" s="35">
        <f>IF(H109&gt;0,MIN(H109,($B$3-L108)/'Technical Data'!$B$5),0)</f>
        <v>0</v>
      </c>
      <c r="K109" s="15">
        <f>IF(H109&lt;0,MIN(ABS(H109),(L108*'Technical Data'!$B$4)),0)</f>
        <v>0</v>
      </c>
      <c r="L109" s="15">
        <f>L108+J109*'Technical Data'!$B$5-(K109/'Technical Data'!$B$4)</f>
        <v>382.61924487253498</v>
      </c>
      <c r="N109" s="15">
        <f t="shared" si="5"/>
        <v>668.45770379495605</v>
      </c>
      <c r="O109" s="36">
        <f t="shared" si="6"/>
        <v>634.53127292222075</v>
      </c>
      <c r="P109" s="50">
        <v>176.220245520318</v>
      </c>
      <c r="Q109" s="50">
        <v>33.926430872735203</v>
      </c>
      <c r="R109" s="42">
        <v>0</v>
      </c>
      <c r="S109" s="42">
        <v>0</v>
      </c>
      <c r="T109" s="42">
        <v>0</v>
      </c>
      <c r="U109" s="15">
        <f t="shared" si="7"/>
        <v>668.45770379495605</v>
      </c>
    </row>
    <row r="110" spans="6:21" x14ac:dyDescent="0.3">
      <c r="F110" s="5">
        <f>Demand!C110</f>
        <v>35.368776979539426</v>
      </c>
      <c r="G110">
        <f>Irradiance!A110*$B$2*'Technical Data'!$B$2</f>
        <v>705.54529119544304</v>
      </c>
      <c r="H110" s="5">
        <f t="shared" si="4"/>
        <v>670.17651421590358</v>
      </c>
      <c r="I110" s="38">
        <v>221.8061025368512</v>
      </c>
      <c r="J110" s="35">
        <f>IF(H110&gt;0,MIN(H110,($B$3-L109)/'Technical Data'!$B$5),0)</f>
        <v>0</v>
      </c>
      <c r="K110" s="15">
        <f>IF(H110&lt;0,MIN(ABS(H110),(L109*'Technical Data'!$B$4)),0)</f>
        <v>0</v>
      </c>
      <c r="L110" s="15">
        <f>L109+J110*'Technical Data'!$B$5-(K110/'Technical Data'!$B$4)</f>
        <v>382.61924487253498</v>
      </c>
      <c r="N110" s="15">
        <f t="shared" si="5"/>
        <v>705.54529119544304</v>
      </c>
      <c r="O110" s="36">
        <f t="shared" si="6"/>
        <v>670.17651421590358</v>
      </c>
      <c r="P110" s="50">
        <v>186.437325557311</v>
      </c>
      <c r="Q110" s="50">
        <v>35.368776979539398</v>
      </c>
      <c r="R110" s="42">
        <v>0</v>
      </c>
      <c r="S110" s="42">
        <v>0</v>
      </c>
      <c r="T110" s="42">
        <v>0</v>
      </c>
      <c r="U110" s="15">
        <f t="shared" si="7"/>
        <v>705.54529119544304</v>
      </c>
    </row>
    <row r="111" spans="6:21" x14ac:dyDescent="0.3">
      <c r="F111" s="5">
        <f>Demand!C111</f>
        <v>34.168540679650661</v>
      </c>
      <c r="G111">
        <f>Irradiance!A111*$B$2*'Technical Data'!$B$2</f>
        <v>685.1991849325409</v>
      </c>
      <c r="H111" s="5">
        <f t="shared" si="4"/>
        <v>651.03064425289028</v>
      </c>
      <c r="I111" s="38">
        <v>215.40978668258691</v>
      </c>
      <c r="J111" s="35">
        <f>IF(H111&gt;0,MIN(H111,($B$3-L110)/'Technical Data'!$B$5),0)</f>
        <v>0</v>
      </c>
      <c r="K111" s="15">
        <f>IF(H111&lt;0,MIN(ABS(H111),(L110*'Technical Data'!$B$4)),0)</f>
        <v>0</v>
      </c>
      <c r="L111" s="15">
        <f>L110+J111*'Technical Data'!$B$5-(K111/'Technical Data'!$B$4)</f>
        <v>382.61924487253498</v>
      </c>
      <c r="N111" s="15">
        <f t="shared" si="5"/>
        <v>685.1991849325409</v>
      </c>
      <c r="O111" s="36">
        <f t="shared" si="6"/>
        <v>651.03064425289028</v>
      </c>
      <c r="P111" s="50">
        <v>132.71756811993001</v>
      </c>
      <c r="Q111" s="50">
        <v>34.168540679650697</v>
      </c>
      <c r="R111" s="42">
        <v>48.523677883005099</v>
      </c>
      <c r="S111" s="42">
        <v>0</v>
      </c>
      <c r="T111" s="42">
        <v>43.671310094704602</v>
      </c>
      <c r="U111" s="15">
        <f t="shared" si="7"/>
        <v>685.1991849325409</v>
      </c>
    </row>
    <row r="112" spans="6:21" x14ac:dyDescent="0.3">
      <c r="F112" s="5">
        <f>Demand!C112</f>
        <v>35.115900492440474</v>
      </c>
      <c r="G112">
        <f>Irradiance!A112*$B$2*'Technical Data'!$B$2</f>
        <v>612.38575740113106</v>
      </c>
      <c r="H112" s="5">
        <f t="shared" si="4"/>
        <v>577.2698569086906</v>
      </c>
      <c r="I112" s="38">
        <v>192.51903427500309</v>
      </c>
      <c r="J112" s="35">
        <f>IF(H112&gt;0,MIN(H112,($B$3-L111)/'Technical Data'!$B$5),0)</f>
        <v>0</v>
      </c>
      <c r="K112" s="15">
        <f>IF(H112&lt;0,MIN(ABS(H112),(L111*'Technical Data'!$B$4)),0)</f>
        <v>0</v>
      </c>
      <c r="L112" s="15">
        <f>L111+J112*'Technical Data'!$B$5-(K112/'Technical Data'!$B$4)</f>
        <v>382.61924487253498</v>
      </c>
      <c r="N112" s="15">
        <f t="shared" si="5"/>
        <v>612.38575740113106</v>
      </c>
      <c r="O112" s="36">
        <f t="shared" si="6"/>
        <v>577.2698569086906</v>
      </c>
      <c r="P112" s="50">
        <v>0</v>
      </c>
      <c r="Q112" s="50">
        <v>35.115900492440502</v>
      </c>
      <c r="R112" s="42">
        <v>157.40313378256201</v>
      </c>
      <c r="S112" s="42">
        <v>0</v>
      </c>
      <c r="T112" s="42">
        <v>185.334130499011</v>
      </c>
      <c r="U112" s="15">
        <f t="shared" si="7"/>
        <v>612.38575740113106</v>
      </c>
    </row>
    <row r="113" spans="6:21" x14ac:dyDescent="0.3">
      <c r="F113" s="5">
        <f>Demand!C113</f>
        <v>40.493835473921294</v>
      </c>
      <c r="G113">
        <f>Irradiance!A113*$B$2*'Technical Data'!$B$2</f>
        <v>482.37894454801972</v>
      </c>
      <c r="H113" s="5">
        <f t="shared" si="4"/>
        <v>441.88510907409841</v>
      </c>
      <c r="I113" s="38">
        <v>151.64808690700701</v>
      </c>
      <c r="J113" s="35">
        <f>IF(H113&gt;0,MIN(H113,($B$3-L112)/'Technical Data'!$B$5),0)</f>
        <v>0</v>
      </c>
      <c r="K113" s="15">
        <f>IF(H113&lt;0,MIN(ABS(H113),(L112*'Technical Data'!$B$4)),0)</f>
        <v>0</v>
      </c>
      <c r="L113" s="15">
        <f>L112+J113*'Technical Data'!$B$5-(K113/'Technical Data'!$B$4)</f>
        <v>382.61924487253498</v>
      </c>
      <c r="N113" s="15">
        <f t="shared" si="5"/>
        <v>482.37894454801972</v>
      </c>
      <c r="O113" s="36">
        <f t="shared" si="6"/>
        <v>441.88510907409841</v>
      </c>
      <c r="P113" s="50">
        <v>0</v>
      </c>
      <c r="Q113" s="50">
        <v>40.493835473921301</v>
      </c>
      <c r="R113" s="42">
        <v>111.15425143308499</v>
      </c>
      <c r="S113" s="42">
        <v>0</v>
      </c>
      <c r="T113" s="42">
        <v>285.37295678878701</v>
      </c>
      <c r="U113" s="15">
        <f t="shared" si="7"/>
        <v>482.37894454801972</v>
      </c>
    </row>
    <row r="114" spans="6:21" x14ac:dyDescent="0.3">
      <c r="F114" s="5">
        <f>Demand!C114</f>
        <v>46.289673397026448</v>
      </c>
      <c r="G114">
        <f>Irradiance!A114*$B$2*'Technical Data'!$B$2</f>
        <v>309.19673297166327</v>
      </c>
      <c r="H114" s="5">
        <f t="shared" si="4"/>
        <v>262.90705957463683</v>
      </c>
      <c r="I114" s="38">
        <v>97.203855108111426</v>
      </c>
      <c r="J114" s="35">
        <f>IF(H114&gt;0,MIN(H114,($B$3-L113)/'Technical Data'!$B$5),0)</f>
        <v>0</v>
      </c>
      <c r="K114" s="15">
        <f>IF(H114&lt;0,MIN(ABS(H114),(L113*'Technical Data'!$B$4)),0)</f>
        <v>0</v>
      </c>
      <c r="L114" s="15">
        <f>L113+J114*'Technical Data'!$B$5-(K114/'Technical Data'!$B$4)</f>
        <v>382.61924487253498</v>
      </c>
      <c r="N114" s="15">
        <f t="shared" si="5"/>
        <v>309.19673297166327</v>
      </c>
      <c r="O114" s="36">
        <f t="shared" si="6"/>
        <v>262.90705957463683</v>
      </c>
      <c r="P114" s="50">
        <v>0</v>
      </c>
      <c r="Q114" s="50">
        <v>46.289673397026498</v>
      </c>
      <c r="R114" s="42">
        <v>50.914181711084701</v>
      </c>
      <c r="S114" s="42">
        <v>0</v>
      </c>
      <c r="T114" s="42">
        <v>331.19572032876403</v>
      </c>
      <c r="U114" s="15">
        <f t="shared" si="7"/>
        <v>309.19673297166327</v>
      </c>
    </row>
    <row r="115" spans="6:21" x14ac:dyDescent="0.3">
      <c r="F115" s="5">
        <f>Demand!C115</f>
        <v>46.767771434630347</v>
      </c>
      <c r="G115">
        <f>Irradiance!A115*$B$2*'Technical Data'!$B$2</f>
        <v>141.78192159581451</v>
      </c>
      <c r="H115" s="5">
        <f t="shared" si="4"/>
        <v>95.014150161184162</v>
      </c>
      <c r="I115" s="38">
        <v>44.572752212786853</v>
      </c>
      <c r="J115" s="35">
        <f>IF(H115&gt;0,MIN(H115,($B$3-L114)/'Technical Data'!$B$5),0)</f>
        <v>0</v>
      </c>
      <c r="K115" s="15">
        <f>IF(H115&lt;0,MIN(ABS(H115),(L114*'Technical Data'!$B$4)),0)</f>
        <v>0</v>
      </c>
      <c r="L115" s="15">
        <f>L114+J115*'Technical Data'!$B$5-(K115/'Technical Data'!$B$4)</f>
        <v>382.61924487253498</v>
      </c>
      <c r="N115" s="15">
        <f t="shared" si="5"/>
        <v>141.78192159581451</v>
      </c>
      <c r="O115" s="36">
        <f t="shared" si="6"/>
        <v>95.014150161184162</v>
      </c>
      <c r="P115" s="50">
        <v>0</v>
      </c>
      <c r="Q115" s="50">
        <v>44.572752212786703</v>
      </c>
      <c r="R115" s="42">
        <v>0</v>
      </c>
      <c r="S115" s="42">
        <v>2.19501922184361</v>
      </c>
      <c r="T115" s="42">
        <v>328.75681008227099</v>
      </c>
      <c r="U115" s="15">
        <f t="shared" si="7"/>
        <v>141.78192159581451</v>
      </c>
    </row>
    <row r="116" spans="6:21" x14ac:dyDescent="0.3">
      <c r="F116" s="5">
        <f>Demand!C116</f>
        <v>41.118683484786189</v>
      </c>
      <c r="G116">
        <f>Irradiance!A116*$B$2*'Technical Data'!$B$2</f>
        <v>17.462406162648339</v>
      </c>
      <c r="H116" s="5">
        <f t="shared" si="4"/>
        <v>-23.65627732213785</v>
      </c>
      <c r="I116" s="38">
        <v>5.4897514024788334</v>
      </c>
      <c r="J116" s="35">
        <f>IF(H116&gt;0,MIN(H116,($B$3-L115)/'Technical Data'!$B$5),0)</f>
        <v>0</v>
      </c>
      <c r="K116" s="15">
        <f>IF(H116&lt;0,MIN(ABS(H116),(L115*'Technical Data'!$B$4)),0)</f>
        <v>23.65627732213785</v>
      </c>
      <c r="L116" s="15">
        <f>L115+J116*'Technical Data'!$B$5-(K116/'Technical Data'!$B$4)</f>
        <v>356.33449229238181</v>
      </c>
      <c r="N116" s="15">
        <f t="shared" si="5"/>
        <v>17.462406162648339</v>
      </c>
      <c r="O116" s="36">
        <f t="shared" si="6"/>
        <v>0</v>
      </c>
      <c r="P116" s="50">
        <v>0</v>
      </c>
      <c r="Q116" s="50">
        <v>5.4897514024788103</v>
      </c>
      <c r="R116" s="42">
        <v>0</v>
      </c>
      <c r="S116" s="42">
        <v>35.628932082307401</v>
      </c>
      <c r="T116" s="42">
        <v>289.16910776859601</v>
      </c>
      <c r="U116" s="15">
        <f t="shared" si="7"/>
        <v>17.462406162648339</v>
      </c>
    </row>
    <row r="117" spans="6:21" x14ac:dyDescent="0.3">
      <c r="F117" s="5">
        <f>Demand!C117</f>
        <v>30.670752484741968</v>
      </c>
      <c r="G117">
        <f>Irradiance!A117*$B$2*'Technical Data'!$B$2</f>
        <v>0</v>
      </c>
      <c r="H117" s="5">
        <f t="shared" si="4"/>
        <v>-30.670752484741968</v>
      </c>
      <c r="I117" s="38">
        <v>0</v>
      </c>
      <c r="J117" s="35">
        <f>IF(H117&gt;0,MIN(H117,($B$3-L116)/'Technical Data'!$B$5),0)</f>
        <v>0</v>
      </c>
      <c r="K117" s="15">
        <f>IF(H117&lt;0,MIN(ABS(H117),(L116*'Technical Data'!$B$4)),0)</f>
        <v>30.670752484741968</v>
      </c>
      <c r="L117" s="15">
        <f>L116+J117*'Technical Data'!$B$5-(K117/'Technical Data'!$B$4)</f>
        <v>322.25587842044627</v>
      </c>
      <c r="N117" s="15">
        <f t="shared" si="5"/>
        <v>0</v>
      </c>
      <c r="O117" s="36">
        <f t="shared" si="6"/>
        <v>0</v>
      </c>
      <c r="P117" s="50">
        <v>0</v>
      </c>
      <c r="Q117" s="50">
        <v>0</v>
      </c>
      <c r="R117" s="42">
        <v>0</v>
      </c>
      <c r="S117" s="42">
        <v>30.670752484742</v>
      </c>
      <c r="T117" s="42">
        <v>255.09049389666001</v>
      </c>
      <c r="U117" s="15">
        <f t="shared" si="7"/>
        <v>0</v>
      </c>
    </row>
    <row r="118" spans="6:21" x14ac:dyDescent="0.3">
      <c r="F118" s="5">
        <f>Demand!C118</f>
        <v>23.361535002938691</v>
      </c>
      <c r="G118">
        <f>Irradiance!A118*$B$2*'Technical Data'!$B$2</f>
        <v>0</v>
      </c>
      <c r="H118" s="5">
        <f t="shared" si="4"/>
        <v>-23.361535002938691</v>
      </c>
      <c r="I118" s="38">
        <v>0</v>
      </c>
      <c r="J118" s="35">
        <f>IF(H118&gt;0,MIN(H118,($B$3-L117)/'Technical Data'!$B$5),0)</f>
        <v>0</v>
      </c>
      <c r="K118" s="15">
        <f>IF(H118&lt;0,MIN(ABS(H118),(L117*'Technical Data'!$B$4)),0)</f>
        <v>23.361535002938691</v>
      </c>
      <c r="L118" s="15">
        <f>L117+J118*'Technical Data'!$B$5-(K118/'Technical Data'!$B$4)</f>
        <v>296.29861730606996</v>
      </c>
      <c r="N118" s="15">
        <f t="shared" si="5"/>
        <v>0</v>
      </c>
      <c r="O118" s="36">
        <f t="shared" si="6"/>
        <v>0</v>
      </c>
      <c r="P118" s="50">
        <v>0</v>
      </c>
      <c r="Q118" s="50">
        <v>0</v>
      </c>
      <c r="R118" s="42">
        <v>0</v>
      </c>
      <c r="S118" s="42">
        <v>23.361535002938702</v>
      </c>
      <c r="T118" s="42">
        <v>229.13323278228401</v>
      </c>
      <c r="U118" s="15">
        <f t="shared" si="7"/>
        <v>0</v>
      </c>
    </row>
    <row r="119" spans="6:21" x14ac:dyDescent="0.3">
      <c r="F119" s="5">
        <f>Demand!C119</f>
        <v>23.694124795974531</v>
      </c>
      <c r="G119">
        <f>Irradiance!A119*$B$2*'Technical Data'!$B$2</f>
        <v>0</v>
      </c>
      <c r="H119" s="5">
        <f t="shared" si="4"/>
        <v>-23.694124795974531</v>
      </c>
      <c r="I119" s="38">
        <v>0</v>
      </c>
      <c r="J119" s="35">
        <f>IF(H119&gt;0,MIN(H119,($B$3-L118)/'Technical Data'!$B$5),0)</f>
        <v>0</v>
      </c>
      <c r="K119" s="15">
        <f>IF(H119&lt;0,MIN(ABS(H119),(L118*'Technical Data'!$B$4)),0)</f>
        <v>23.694124795974531</v>
      </c>
      <c r="L119" s="15">
        <f>L118+J119*'Technical Data'!$B$5-(K119/'Technical Data'!$B$4)</f>
        <v>269.97181197720937</v>
      </c>
      <c r="N119" s="15">
        <f t="shared" si="5"/>
        <v>0</v>
      </c>
      <c r="O119" s="36">
        <f t="shared" si="6"/>
        <v>0</v>
      </c>
      <c r="P119" s="50">
        <v>0</v>
      </c>
      <c r="Q119" s="50">
        <v>0</v>
      </c>
      <c r="R119" s="42">
        <v>0</v>
      </c>
      <c r="S119" s="42">
        <v>23.694124795974499</v>
      </c>
      <c r="T119" s="42">
        <v>202.806427453423</v>
      </c>
      <c r="U119" s="15">
        <f t="shared" si="7"/>
        <v>0</v>
      </c>
    </row>
    <row r="120" spans="6:21" x14ac:dyDescent="0.3">
      <c r="F120" s="5">
        <f>Demand!C120</f>
        <v>24.276849185561982</v>
      </c>
      <c r="G120">
        <f>Irradiance!A120*$B$2*'Technical Data'!$B$2</f>
        <v>0</v>
      </c>
      <c r="H120" s="5">
        <f t="shared" si="4"/>
        <v>-24.276849185561982</v>
      </c>
      <c r="I120" s="38">
        <v>0</v>
      </c>
      <c r="J120" s="35">
        <f>IF(H120&gt;0,MIN(H120,($B$3-L119)/'Technical Data'!$B$5),0)</f>
        <v>0</v>
      </c>
      <c r="K120" s="15">
        <f>IF(H120&lt;0,MIN(ABS(H120),(L119*'Technical Data'!$B$4)),0)</f>
        <v>24.276849185561982</v>
      </c>
      <c r="L120" s="15">
        <f>L119+J120*'Technical Data'!$B$5-(K120/'Technical Data'!$B$4)</f>
        <v>242.99753510436273</v>
      </c>
      <c r="N120" s="15">
        <f t="shared" si="5"/>
        <v>0</v>
      </c>
      <c r="O120" s="36">
        <f t="shared" si="6"/>
        <v>0</v>
      </c>
      <c r="P120" s="50">
        <v>0</v>
      </c>
      <c r="Q120" s="50">
        <v>0</v>
      </c>
      <c r="R120" s="42">
        <v>0</v>
      </c>
      <c r="S120" s="42">
        <v>24.276849185562</v>
      </c>
      <c r="T120" s="42">
        <v>175.83215058057701</v>
      </c>
      <c r="U120" s="15">
        <f t="shared" si="7"/>
        <v>0</v>
      </c>
    </row>
    <row r="121" spans="6:21" x14ac:dyDescent="0.3">
      <c r="F121" s="5">
        <f>Demand!C121</f>
        <v>24.556155241846803</v>
      </c>
      <c r="G121">
        <f>Irradiance!A121*$B$2*'Technical Data'!$B$2</f>
        <v>0</v>
      </c>
      <c r="H121" s="5">
        <f t="shared" si="4"/>
        <v>-24.556155241846803</v>
      </c>
      <c r="I121" s="38">
        <v>0</v>
      </c>
      <c r="J121" s="35">
        <f>IF(H121&gt;0,MIN(H121,($B$3-L120)/'Technical Data'!$B$5),0)</f>
        <v>0</v>
      </c>
      <c r="K121" s="15">
        <f>IF(H121&lt;0,MIN(ABS(H121),(L120*'Technical Data'!$B$4)),0)</f>
        <v>24.556155241846803</v>
      </c>
      <c r="L121" s="15">
        <f>L120+J121*'Technical Data'!$B$5-(K121/'Technical Data'!$B$4)</f>
        <v>215.71291816897738</v>
      </c>
      <c r="N121" s="15">
        <f t="shared" si="5"/>
        <v>0</v>
      </c>
      <c r="O121" s="36">
        <f t="shared" si="6"/>
        <v>0</v>
      </c>
      <c r="P121" s="50">
        <v>0</v>
      </c>
      <c r="Q121" s="50">
        <v>0</v>
      </c>
      <c r="R121" s="42">
        <v>0</v>
      </c>
      <c r="S121" s="42">
        <v>24.556155241846799</v>
      </c>
      <c r="T121" s="42">
        <v>148.54753364519101</v>
      </c>
      <c r="U121" s="15">
        <f t="shared" si="7"/>
        <v>0</v>
      </c>
    </row>
    <row r="122" spans="6:21" x14ac:dyDescent="0.3">
      <c r="F122" s="5">
        <f>Demand!C122</f>
        <v>24.086082161956142</v>
      </c>
      <c r="G122">
        <f>Irradiance!A122*$B$2*'Technical Data'!$B$2</f>
        <v>0</v>
      </c>
      <c r="H122" s="5">
        <f t="shared" si="4"/>
        <v>-24.086082161956142</v>
      </c>
      <c r="I122" s="38">
        <v>0</v>
      </c>
      <c r="J122" s="35">
        <f>IF(H122&gt;0,MIN(H122,($B$3-L121)/'Technical Data'!$B$5),0)</f>
        <v>0</v>
      </c>
      <c r="K122" s="15">
        <f>IF(H122&lt;0,MIN(ABS(H122),(L121*'Technical Data'!$B$4)),0)</f>
        <v>24.086082161956142</v>
      </c>
      <c r="L122" s="15">
        <f>L121+J122*'Technical Data'!$B$5-(K122/'Technical Data'!$B$4)</f>
        <v>188.95060465569279</v>
      </c>
      <c r="N122" s="15">
        <f t="shared" si="5"/>
        <v>0</v>
      </c>
      <c r="O122" s="36">
        <f t="shared" si="6"/>
        <v>0</v>
      </c>
      <c r="P122" s="50">
        <v>0</v>
      </c>
      <c r="Q122" s="50">
        <v>0</v>
      </c>
      <c r="R122" s="42">
        <v>0</v>
      </c>
      <c r="S122" s="42">
        <v>24.086082161956099</v>
      </c>
      <c r="T122" s="42">
        <v>121.785220131907</v>
      </c>
      <c r="U122" s="15">
        <f t="shared" si="7"/>
        <v>0</v>
      </c>
    </row>
    <row r="123" spans="6:21" x14ac:dyDescent="0.3">
      <c r="F123" s="5">
        <f>Demand!C123</f>
        <v>22.62939207702944</v>
      </c>
      <c r="G123">
        <f>Irradiance!A123*$B$2*'Technical Data'!$B$2</f>
        <v>0</v>
      </c>
      <c r="H123" s="5">
        <f t="shared" si="4"/>
        <v>-22.62939207702944</v>
      </c>
      <c r="I123" s="38">
        <v>0</v>
      </c>
      <c r="J123" s="35">
        <f>IF(H123&gt;0,MIN(H123,($B$3-L122)/'Technical Data'!$B$5),0)</f>
        <v>0</v>
      </c>
      <c r="K123" s="15">
        <f>IF(H123&lt;0,MIN(ABS(H123),(L122*'Technical Data'!$B$4)),0)</f>
        <v>22.62939207702944</v>
      </c>
      <c r="L123" s="15">
        <f>L122+J123*'Technical Data'!$B$5-(K123/'Technical Data'!$B$4)</f>
        <v>163.80683568121563</v>
      </c>
      <c r="N123" s="15">
        <f t="shared" si="5"/>
        <v>0</v>
      </c>
      <c r="O123" s="36">
        <f t="shared" si="6"/>
        <v>0</v>
      </c>
      <c r="P123" s="50">
        <v>0</v>
      </c>
      <c r="Q123" s="50">
        <v>0</v>
      </c>
      <c r="R123" s="42">
        <v>0</v>
      </c>
      <c r="S123" s="42">
        <v>22.629392077029401</v>
      </c>
      <c r="T123" s="42">
        <v>96.641451157429501</v>
      </c>
      <c r="U123" s="15">
        <f t="shared" si="7"/>
        <v>0</v>
      </c>
    </row>
    <row r="124" spans="6:21" x14ac:dyDescent="0.3">
      <c r="F124" s="5">
        <f>Demand!C124</f>
        <v>20.875767698938589</v>
      </c>
      <c r="G124">
        <f>Irradiance!A124*$B$2*'Technical Data'!$B$2</f>
        <v>0</v>
      </c>
      <c r="H124" s="5">
        <f t="shared" si="4"/>
        <v>-20.875767698938589</v>
      </c>
      <c r="I124" s="38">
        <v>0</v>
      </c>
      <c r="J124" s="35">
        <f>IF(H124&gt;0,MIN(H124,($B$3-L123)/'Technical Data'!$B$5),0)</f>
        <v>0</v>
      </c>
      <c r="K124" s="15">
        <f>IF(H124&lt;0,MIN(ABS(H124),(L123*'Technical Data'!$B$4)),0)</f>
        <v>20.875767698938589</v>
      </c>
      <c r="L124" s="15">
        <f>L123+J124*'Technical Data'!$B$5-(K124/'Technical Data'!$B$4)</f>
        <v>140.61153823795053</v>
      </c>
      <c r="N124" s="15">
        <f t="shared" si="5"/>
        <v>0</v>
      </c>
      <c r="O124" s="36">
        <f t="shared" si="6"/>
        <v>0</v>
      </c>
      <c r="P124" s="50">
        <v>0</v>
      </c>
      <c r="Q124" s="50">
        <v>0</v>
      </c>
      <c r="R124" s="42">
        <v>0</v>
      </c>
      <c r="S124" s="42">
        <v>20.875767698938599</v>
      </c>
      <c r="T124" s="42">
        <v>73.446153714164396</v>
      </c>
      <c r="U124" s="15">
        <f t="shared" si="7"/>
        <v>0</v>
      </c>
    </row>
    <row r="125" spans="6:21" x14ac:dyDescent="0.3">
      <c r="F125" s="5">
        <f>Demand!C125</f>
        <v>18.93451080661497</v>
      </c>
      <c r="G125">
        <f>Irradiance!A125*$B$2*'Technical Data'!$B$2</f>
        <v>0</v>
      </c>
      <c r="H125" s="5">
        <f t="shared" si="4"/>
        <v>-18.93451080661497</v>
      </c>
      <c r="I125" s="38">
        <v>0</v>
      </c>
      <c r="J125" s="35">
        <f>IF(H125&gt;0,MIN(H125,($B$3-L124)/'Technical Data'!$B$5),0)</f>
        <v>0</v>
      </c>
      <c r="K125" s="15">
        <f>IF(H125&lt;0,MIN(ABS(H125),(L124*'Technical Data'!$B$4)),0)</f>
        <v>18.93451080661497</v>
      </c>
      <c r="L125" s="15">
        <f>L124+J125*'Technical Data'!$B$5-(K125/'Technical Data'!$B$4)</f>
        <v>119.57319289726723</v>
      </c>
      <c r="N125" s="15">
        <f t="shared" si="5"/>
        <v>0</v>
      </c>
      <c r="O125" s="36">
        <f t="shared" si="6"/>
        <v>0</v>
      </c>
      <c r="P125" s="50">
        <v>0</v>
      </c>
      <c r="Q125" s="50">
        <v>0</v>
      </c>
      <c r="R125" s="42">
        <v>0</v>
      </c>
      <c r="S125" s="42">
        <v>18.934510806614998</v>
      </c>
      <c r="T125" s="42">
        <v>52.407808373481103</v>
      </c>
      <c r="U125" s="15">
        <f t="shared" si="7"/>
        <v>0</v>
      </c>
    </row>
    <row r="126" spans="6:21" x14ac:dyDescent="0.3">
      <c r="F126" s="5">
        <f>Demand!C126</f>
        <v>15.414426545557331</v>
      </c>
      <c r="G126">
        <f>Irradiance!A126*$B$2*'Technical Data'!$B$2</f>
        <v>0</v>
      </c>
      <c r="H126" s="5">
        <f t="shared" si="4"/>
        <v>-15.414426545557331</v>
      </c>
      <c r="I126" s="38">
        <v>0</v>
      </c>
      <c r="J126" s="35">
        <f>IF(H126&gt;0,MIN(H126,($B$3-L125)/'Technical Data'!$B$5),0)</f>
        <v>0</v>
      </c>
      <c r="K126" s="15">
        <f>IF(H126&lt;0,MIN(ABS(H126),(L125*'Technical Data'!$B$4)),0)</f>
        <v>15.414426545557331</v>
      </c>
      <c r="L126" s="15">
        <f>L125+J126*'Technical Data'!$B$5-(K126/'Technical Data'!$B$4)</f>
        <v>102.44605229109243</v>
      </c>
      <c r="N126" s="15">
        <f t="shared" si="5"/>
        <v>0</v>
      </c>
      <c r="O126" s="36">
        <f t="shared" si="6"/>
        <v>0</v>
      </c>
      <c r="P126" s="50">
        <v>0</v>
      </c>
      <c r="Q126" s="50">
        <v>0</v>
      </c>
      <c r="R126" s="42">
        <v>0</v>
      </c>
      <c r="S126" s="42">
        <v>15.4144265455573</v>
      </c>
      <c r="T126" s="42">
        <v>35.280667767306298</v>
      </c>
      <c r="U126" s="15">
        <f t="shared" si="7"/>
        <v>0</v>
      </c>
    </row>
    <row r="127" spans="6:21" x14ac:dyDescent="0.3">
      <c r="F127" s="5">
        <f>Demand!C127</f>
        <v>11.737629818305178</v>
      </c>
      <c r="G127">
        <f>Irradiance!A127*$B$2*'Technical Data'!$B$2</f>
        <v>0</v>
      </c>
      <c r="H127" s="5">
        <f t="shared" si="4"/>
        <v>-11.737629818305178</v>
      </c>
      <c r="I127" s="38">
        <v>0</v>
      </c>
      <c r="J127" s="35">
        <f>IF(H127&gt;0,MIN(H127,($B$3-L126)/'Technical Data'!$B$5),0)</f>
        <v>0</v>
      </c>
      <c r="K127" s="15">
        <f>IF(H127&lt;0,MIN(ABS(H127),(L126*'Technical Data'!$B$4)),0)</f>
        <v>11.737629818305178</v>
      </c>
      <c r="L127" s="15">
        <f>L126+J127*'Technical Data'!$B$5-(K127/'Technical Data'!$B$4)</f>
        <v>89.404241381864452</v>
      </c>
      <c r="N127" s="15">
        <f t="shared" si="5"/>
        <v>0</v>
      </c>
      <c r="O127" s="36">
        <f t="shared" si="6"/>
        <v>0</v>
      </c>
      <c r="P127" s="50">
        <v>0</v>
      </c>
      <c r="Q127" s="50">
        <v>0</v>
      </c>
      <c r="R127" s="42">
        <v>0</v>
      </c>
      <c r="S127" s="42">
        <v>11.7376298183052</v>
      </c>
      <c r="T127" s="42">
        <v>22.2388568580783</v>
      </c>
      <c r="U127" s="15">
        <f t="shared" si="7"/>
        <v>0</v>
      </c>
    </row>
    <row r="128" spans="6:21" x14ac:dyDescent="0.3">
      <c r="F128" s="5">
        <f>Demand!C128</f>
        <v>16.105749978485296</v>
      </c>
      <c r="G128">
        <f>Irradiance!A128*$B$2*'Technical Data'!$B$2</f>
        <v>3.5245223447547107</v>
      </c>
      <c r="H128" s="5">
        <f t="shared" si="4"/>
        <v>-12.581227633730585</v>
      </c>
      <c r="I128" s="38">
        <v>1.108023218848939</v>
      </c>
      <c r="J128" s="35">
        <f>IF(H128&gt;0,MIN(H128,($B$3-L127)/'Technical Data'!$B$5),0)</f>
        <v>0</v>
      </c>
      <c r="K128" s="15">
        <f>IF(H128&lt;0,MIN(ABS(H128),(L127*'Technical Data'!$B$4)),0)</f>
        <v>12.581227633730585</v>
      </c>
      <c r="L128" s="15">
        <f>L127+J128*'Technical Data'!$B$5-(K128/'Technical Data'!$B$4)</f>
        <v>75.425099566608253</v>
      </c>
      <c r="N128" s="15">
        <f t="shared" si="5"/>
        <v>3.5245223447547107</v>
      </c>
      <c r="O128" s="36">
        <f t="shared" si="6"/>
        <v>0</v>
      </c>
      <c r="P128" s="50">
        <v>0</v>
      </c>
      <c r="Q128" s="50">
        <v>1.1080232188489301</v>
      </c>
      <c r="R128" s="42">
        <v>0</v>
      </c>
      <c r="S128" s="42">
        <v>14.9977267596364</v>
      </c>
      <c r="T128" s="42">
        <v>5.5747160140379401</v>
      </c>
      <c r="U128" s="15">
        <f t="shared" si="7"/>
        <v>3.5245223447547107</v>
      </c>
    </row>
    <row r="129" spans="6:21" x14ac:dyDescent="0.3">
      <c r="F129" s="5">
        <f>Demand!C129</f>
        <v>19.950375521211846</v>
      </c>
      <c r="G129">
        <f>Irradiance!A129*$B$2*'Technical Data'!$B$2</f>
        <v>47.500948873625994</v>
      </c>
      <c r="H129" s="5">
        <f t="shared" si="4"/>
        <v>27.550573352414148</v>
      </c>
      <c r="I129" s="38">
        <v>14.93313110857774</v>
      </c>
      <c r="J129" s="35">
        <f>IF(H129&gt;0,MIN(H129,($B$3-L128)/'Technical Data'!$B$5),0)</f>
        <v>27.550573352414148</v>
      </c>
      <c r="K129" s="15">
        <f>IF(H129&lt;0,MIN(ABS(H129),(L128*'Technical Data'!$B$4)),0)</f>
        <v>0</v>
      </c>
      <c r="L129" s="15">
        <f>L128+J129*'Technical Data'!$B$5-(K129/'Technical Data'!$B$4)</f>
        <v>100.22061558378098</v>
      </c>
      <c r="N129" s="15">
        <f t="shared" si="5"/>
        <v>19.950375521211846</v>
      </c>
      <c r="O129" s="36">
        <f t="shared" si="6"/>
        <v>0</v>
      </c>
      <c r="P129" s="50">
        <v>0</v>
      </c>
      <c r="Q129" s="50">
        <v>14.933131108577699</v>
      </c>
      <c r="R129" s="42">
        <v>0</v>
      </c>
      <c r="S129" s="42">
        <v>5.0172444126341498</v>
      </c>
      <c r="T129" s="42">
        <v>0</v>
      </c>
      <c r="U129" s="15">
        <f t="shared" si="7"/>
        <v>19.950375521211846</v>
      </c>
    </row>
    <row r="130" spans="6:21" x14ac:dyDescent="0.3">
      <c r="F130" s="5">
        <f>Demand!C130</f>
        <v>26.300521892971187</v>
      </c>
      <c r="G130">
        <f>Irradiance!A130*$B$2*'Technical Data'!$B$2</f>
        <v>229.81487743411967</v>
      </c>
      <c r="H130" s="5">
        <f t="shared" ref="H130:H193" si="8">G130-F130</f>
        <v>203.51435554114849</v>
      </c>
      <c r="I130" s="38">
        <v>72.248150338127374</v>
      </c>
      <c r="J130" s="35">
        <f>IF(H130&gt;0,MIN(H130,($B$3-L129)/'Technical Data'!$B$5),0)</f>
        <v>203.51435554114849</v>
      </c>
      <c r="K130" s="15">
        <f>IF(H130&lt;0,MIN(ABS(H130),(L129*'Technical Data'!$B$4)),0)</f>
        <v>0</v>
      </c>
      <c r="L130" s="15">
        <f>L129+J130*'Technical Data'!$B$5-(K130/'Technical Data'!$B$4)</f>
        <v>283.38353557081462</v>
      </c>
      <c r="N130" s="15">
        <f t="shared" ref="N130:N193" si="9">U130</f>
        <v>26.300521892971176</v>
      </c>
      <c r="O130" s="36">
        <f t="shared" ref="O130:O193" si="10">N130+(K130)-F130</f>
        <v>0</v>
      </c>
      <c r="P130" s="50">
        <v>45.9476284451559</v>
      </c>
      <c r="Q130" s="50">
        <v>26.300521892971201</v>
      </c>
      <c r="R130" s="42">
        <v>0</v>
      </c>
      <c r="S130" s="42">
        <v>0</v>
      </c>
      <c r="T130" s="42">
        <v>0</v>
      </c>
      <c r="U130" s="15">
        <f t="shared" ref="U130:U193" si="11">G130-(J130)</f>
        <v>26.300521892971176</v>
      </c>
    </row>
    <row r="131" spans="6:21" x14ac:dyDescent="0.3">
      <c r="F131" s="5">
        <f>Demand!C131</f>
        <v>31.07128532907273</v>
      </c>
      <c r="G131">
        <f>Irradiance!A131*$B$2*'Technical Data'!$B$2</f>
        <v>407.08233081916916</v>
      </c>
      <c r="H131" s="5">
        <f t="shared" si="8"/>
        <v>376.01104549009642</v>
      </c>
      <c r="I131" s="38">
        <v>127.97668177705241</v>
      </c>
      <c r="J131" s="35">
        <f>IF(H131&gt;0,MIN(H131,($B$3-L130)/'Technical Data'!$B$5),0)</f>
        <v>110.26189922413373</v>
      </c>
      <c r="K131" s="15">
        <f>IF(H131&lt;0,MIN(ABS(H131),(L130*'Technical Data'!$B$4)),0)</f>
        <v>0</v>
      </c>
      <c r="L131" s="15">
        <f>L130+J131*'Technical Data'!$B$5-(K131/'Technical Data'!$B$4)</f>
        <v>382.61924487253498</v>
      </c>
      <c r="N131" s="15">
        <f t="shared" si="9"/>
        <v>296.82043159503542</v>
      </c>
      <c r="O131" s="36">
        <f t="shared" si="10"/>
        <v>265.74914626596268</v>
      </c>
      <c r="P131" s="50">
        <v>96.9053964479792</v>
      </c>
      <c r="Q131" s="50">
        <v>31.071285329072701</v>
      </c>
      <c r="R131" s="42">
        <v>0</v>
      </c>
      <c r="S131" s="42">
        <v>0</v>
      </c>
      <c r="T131" s="42">
        <v>0</v>
      </c>
      <c r="U131" s="15">
        <f t="shared" si="11"/>
        <v>296.82043159503542</v>
      </c>
    </row>
    <row r="132" spans="6:21" x14ac:dyDescent="0.3">
      <c r="F132" s="5">
        <f>Demand!C132</f>
        <v>33.243541012236534</v>
      </c>
      <c r="G132">
        <f>Irradiance!A132*$B$2*'Technical Data'!$B$2</f>
        <v>548.94435519554622</v>
      </c>
      <c r="H132" s="5">
        <f t="shared" si="8"/>
        <v>515.70081418330972</v>
      </c>
      <c r="I132" s="38">
        <v>172.5746163357222</v>
      </c>
      <c r="J132" s="35">
        <f>IF(H132&gt;0,MIN(H132,($B$3-L131)/'Technical Data'!$B$5),0)</f>
        <v>0</v>
      </c>
      <c r="K132" s="15">
        <f>IF(H132&lt;0,MIN(ABS(H132),(L131*'Technical Data'!$B$4)),0)</f>
        <v>0</v>
      </c>
      <c r="L132" s="15">
        <f>L131+J132*'Technical Data'!$B$5-(K132/'Technical Data'!$B$4)</f>
        <v>382.61924487253498</v>
      </c>
      <c r="N132" s="15">
        <f t="shared" si="9"/>
        <v>548.94435519554622</v>
      </c>
      <c r="O132" s="36">
        <f t="shared" si="10"/>
        <v>515.70081418330972</v>
      </c>
      <c r="P132" s="50">
        <v>139.33107532348501</v>
      </c>
      <c r="Q132" s="50">
        <v>33.243541012236498</v>
      </c>
      <c r="R132" s="42">
        <v>0</v>
      </c>
      <c r="S132" s="42">
        <v>0</v>
      </c>
      <c r="T132" s="42">
        <v>0</v>
      </c>
      <c r="U132" s="15">
        <f t="shared" si="11"/>
        <v>548.94435519554622</v>
      </c>
    </row>
    <row r="133" spans="6:21" x14ac:dyDescent="0.3">
      <c r="F133" s="5">
        <f>Demand!C133</f>
        <v>33.926430872735239</v>
      </c>
      <c r="G133">
        <f>Irradiance!A133*$B$2*'Technical Data'!$B$2</f>
        <v>639.46049723129227</v>
      </c>
      <c r="H133" s="5">
        <f t="shared" si="8"/>
        <v>605.53406635855708</v>
      </c>
      <c r="I133" s="38">
        <v>201.03066718343359</v>
      </c>
      <c r="J133" s="35">
        <f>IF(H133&gt;0,MIN(H133,($B$3-L132)/'Technical Data'!$B$5),0)</f>
        <v>0</v>
      </c>
      <c r="K133" s="15">
        <f>IF(H133&lt;0,MIN(ABS(H133),(L132*'Technical Data'!$B$4)),0)</f>
        <v>0</v>
      </c>
      <c r="L133" s="15">
        <f>L132+J133*'Technical Data'!$B$5-(K133/'Technical Data'!$B$4)</f>
        <v>382.61924487253498</v>
      </c>
      <c r="N133" s="15">
        <f t="shared" si="9"/>
        <v>639.46049723129227</v>
      </c>
      <c r="O133" s="36">
        <f t="shared" si="10"/>
        <v>605.53406635855708</v>
      </c>
      <c r="P133" s="50">
        <v>167.10423631069801</v>
      </c>
      <c r="Q133" s="50">
        <v>33.926430872735203</v>
      </c>
      <c r="R133" s="42">
        <v>0</v>
      </c>
      <c r="S133" s="42">
        <v>0</v>
      </c>
      <c r="T133" s="42">
        <v>0</v>
      </c>
      <c r="U133" s="15">
        <f t="shared" si="11"/>
        <v>639.46049723129227</v>
      </c>
    </row>
    <row r="134" spans="6:21" x14ac:dyDescent="0.3">
      <c r="F134" s="5">
        <f>Demand!C134</f>
        <v>35.368776979539426</v>
      </c>
      <c r="G134">
        <f>Irradiance!A134*$B$2*'Technical Data'!$B$2</f>
        <v>677.26900965684274</v>
      </c>
      <c r="H134" s="5">
        <f t="shared" si="8"/>
        <v>641.90023267730328</v>
      </c>
      <c r="I134" s="38">
        <v>212.9167344401767</v>
      </c>
      <c r="J134" s="35">
        <f>IF(H134&gt;0,MIN(H134,($B$3-L133)/'Technical Data'!$B$5),0)</f>
        <v>0</v>
      </c>
      <c r="K134" s="15">
        <f>IF(H134&lt;0,MIN(ABS(H134),(L133*'Technical Data'!$B$4)),0)</f>
        <v>0</v>
      </c>
      <c r="L134" s="15">
        <f>L133+J134*'Technical Data'!$B$5-(K134/'Technical Data'!$B$4)</f>
        <v>382.61924487253498</v>
      </c>
      <c r="N134" s="15">
        <f t="shared" si="9"/>
        <v>677.26900965684274</v>
      </c>
      <c r="O134" s="36">
        <f t="shared" si="10"/>
        <v>641.90023267730328</v>
      </c>
      <c r="P134" s="50">
        <v>177.54795746063701</v>
      </c>
      <c r="Q134" s="50">
        <v>35.368776979539398</v>
      </c>
      <c r="R134" s="42">
        <v>0</v>
      </c>
      <c r="S134" s="42">
        <v>0</v>
      </c>
      <c r="T134" s="42">
        <v>0</v>
      </c>
      <c r="U134" s="15">
        <f t="shared" si="11"/>
        <v>677.26900965684274</v>
      </c>
    </row>
    <row r="135" spans="6:21" x14ac:dyDescent="0.3">
      <c r="F135" s="5">
        <f>Demand!C135</f>
        <v>34.168540679650661</v>
      </c>
      <c r="G135">
        <f>Irradiance!A135*$B$2*'Technical Data'!$B$2</f>
        <v>658.1244451023797</v>
      </c>
      <c r="H135" s="5">
        <f t="shared" si="8"/>
        <v>623.95590442272908</v>
      </c>
      <c r="I135" s="38">
        <v>206.89815377415641</v>
      </c>
      <c r="J135" s="35">
        <f>IF(H135&gt;0,MIN(H135,($B$3-L134)/'Technical Data'!$B$5),0)</f>
        <v>0</v>
      </c>
      <c r="K135" s="15">
        <f>IF(H135&lt;0,MIN(ABS(H135),(L134*'Technical Data'!$B$4)),0)</f>
        <v>0</v>
      </c>
      <c r="L135" s="15">
        <f>L134+J135*'Technical Data'!$B$5-(K135/'Technical Data'!$B$4)</f>
        <v>382.61924487253498</v>
      </c>
      <c r="N135" s="15">
        <f t="shared" si="9"/>
        <v>658.1244451023797</v>
      </c>
      <c r="O135" s="36">
        <f t="shared" si="10"/>
        <v>623.95590442272908</v>
      </c>
      <c r="P135" s="50">
        <v>100.371622066204</v>
      </c>
      <c r="Q135" s="50">
        <v>34.168540679650697</v>
      </c>
      <c r="R135" s="42">
        <v>72.357991028300901</v>
      </c>
      <c r="S135" s="42">
        <v>0</v>
      </c>
      <c r="T135" s="42">
        <v>65.122191925470901</v>
      </c>
      <c r="U135" s="15">
        <f t="shared" si="11"/>
        <v>658.1244451023797</v>
      </c>
    </row>
    <row r="136" spans="6:21" x14ac:dyDescent="0.3">
      <c r="F136" s="5">
        <f>Demand!C136</f>
        <v>35.115900492440474</v>
      </c>
      <c r="G136">
        <f>Irradiance!A136*$B$2*'Technical Data'!$B$2</f>
        <v>582.98803693465425</v>
      </c>
      <c r="H136" s="5">
        <f t="shared" si="8"/>
        <v>547.87213644221379</v>
      </c>
      <c r="I136" s="38">
        <v>183.27711333596761</v>
      </c>
      <c r="J136" s="35">
        <f>IF(H136&gt;0,MIN(H136,($B$3-L135)/'Technical Data'!$B$5),0)</f>
        <v>0</v>
      </c>
      <c r="K136" s="15">
        <f>IF(H136&lt;0,MIN(ABS(H136),(L135*'Technical Data'!$B$4)),0)</f>
        <v>0</v>
      </c>
      <c r="L136" s="15">
        <f>L135+J136*'Technical Data'!$B$5-(K136/'Technical Data'!$B$4)</f>
        <v>382.61924487253498</v>
      </c>
      <c r="N136" s="15">
        <f t="shared" si="9"/>
        <v>582.98803693465425</v>
      </c>
      <c r="O136" s="36">
        <f t="shared" si="10"/>
        <v>547.87213644221379</v>
      </c>
      <c r="P136" s="50">
        <v>0</v>
      </c>
      <c r="Q136" s="50">
        <v>35.115900492440502</v>
      </c>
      <c r="R136" s="42">
        <v>148.16121284352701</v>
      </c>
      <c r="S136" s="42">
        <v>0</v>
      </c>
      <c r="T136" s="42">
        <v>198.46728348464501</v>
      </c>
      <c r="U136" s="15">
        <f t="shared" si="11"/>
        <v>582.98803693465425</v>
      </c>
    </row>
    <row r="137" spans="6:21" x14ac:dyDescent="0.3">
      <c r="F137" s="5">
        <f>Demand!C137</f>
        <v>40.493835473921294</v>
      </c>
      <c r="G137">
        <f>Irradiance!A137*$B$2*'Technical Data'!$B$2</f>
        <v>458.90882984317585</v>
      </c>
      <c r="H137" s="5">
        <f t="shared" si="8"/>
        <v>418.41499436925454</v>
      </c>
      <c r="I137" s="38">
        <v>144.26965956330841</v>
      </c>
      <c r="J137" s="35">
        <f>IF(H137&gt;0,MIN(H137,($B$3-L136)/'Technical Data'!$B$5),0)</f>
        <v>0</v>
      </c>
      <c r="K137" s="15">
        <f>IF(H137&lt;0,MIN(ABS(H137),(L136*'Technical Data'!$B$4)),0)</f>
        <v>0</v>
      </c>
      <c r="L137" s="15">
        <f>L136+J137*'Technical Data'!$B$5-(K137/'Technical Data'!$B$4)</f>
        <v>382.61924487253498</v>
      </c>
      <c r="N137" s="15">
        <f t="shared" si="9"/>
        <v>458.90882984317585</v>
      </c>
      <c r="O137" s="36">
        <f t="shared" si="10"/>
        <v>418.41499436925454</v>
      </c>
      <c r="P137" s="50">
        <v>0</v>
      </c>
      <c r="Q137" s="50">
        <v>40.493835473921301</v>
      </c>
      <c r="R137" s="42">
        <v>103.775824089387</v>
      </c>
      <c r="S137" s="42">
        <v>0</v>
      </c>
      <c r="T137" s="42">
        <v>291.865525165093</v>
      </c>
      <c r="U137" s="15">
        <f t="shared" si="11"/>
        <v>458.90882984317585</v>
      </c>
    </row>
    <row r="138" spans="6:21" x14ac:dyDescent="0.3">
      <c r="F138" s="5">
        <f>Demand!C138</f>
        <v>46.289673397026448</v>
      </c>
      <c r="G138">
        <f>Irradiance!A138*$B$2*'Technical Data'!$B$2</f>
        <v>294.45782134814357</v>
      </c>
      <c r="H138" s="5">
        <f t="shared" si="8"/>
        <v>248.16814795111713</v>
      </c>
      <c r="I138" s="38">
        <v>92.570303465652245</v>
      </c>
      <c r="J138" s="35">
        <f>IF(H138&gt;0,MIN(H138,($B$3-L137)/'Technical Data'!$B$5),0)</f>
        <v>0</v>
      </c>
      <c r="K138" s="15">
        <f>IF(H138&lt;0,MIN(ABS(H138),(L137*'Technical Data'!$B$4)),0)</f>
        <v>0</v>
      </c>
      <c r="L138" s="15">
        <f>L137+J138*'Technical Data'!$B$5-(K138/'Technical Data'!$B$4)</f>
        <v>382.61924487253498</v>
      </c>
      <c r="N138" s="15">
        <f t="shared" si="9"/>
        <v>294.45782134814357</v>
      </c>
      <c r="O138" s="36">
        <f t="shared" si="10"/>
        <v>248.16814795111713</v>
      </c>
      <c r="P138" s="50">
        <v>0</v>
      </c>
      <c r="Q138" s="50">
        <v>46.289673397026398</v>
      </c>
      <c r="R138" s="42">
        <v>46.280630068625598</v>
      </c>
      <c r="S138" s="42">
        <v>0</v>
      </c>
      <c r="T138" s="42">
        <v>333.51809222685603</v>
      </c>
      <c r="U138" s="15">
        <f t="shared" si="11"/>
        <v>294.45782134814357</v>
      </c>
    </row>
    <row r="139" spans="6:21" x14ac:dyDescent="0.3">
      <c r="F139" s="5">
        <f>Demand!C139</f>
        <v>46.767771434630347</v>
      </c>
      <c r="G139">
        <f>Irradiance!A139*$B$2*'Technical Data'!$B$2</f>
        <v>136.01452139530682</v>
      </c>
      <c r="H139" s="5">
        <f t="shared" si="8"/>
        <v>89.246749960676468</v>
      </c>
      <c r="I139" s="38">
        <v>42.759623309215861</v>
      </c>
      <c r="J139" s="35">
        <f>IF(H139&gt;0,MIN(H139,($B$3-L138)/'Technical Data'!$B$5),0)</f>
        <v>0</v>
      </c>
      <c r="K139" s="15">
        <f>IF(H139&lt;0,MIN(ABS(H139),(L138*'Technical Data'!$B$4)),0)</f>
        <v>0</v>
      </c>
      <c r="L139" s="15">
        <f>L138+J139*'Technical Data'!$B$5-(K139/'Technical Data'!$B$4)</f>
        <v>382.61924487253498</v>
      </c>
      <c r="N139" s="15">
        <f t="shared" si="9"/>
        <v>136.01452139530682</v>
      </c>
      <c r="O139" s="36">
        <f t="shared" si="10"/>
        <v>89.246749960676468</v>
      </c>
      <c r="P139" s="50">
        <v>0</v>
      </c>
      <c r="Q139" s="50">
        <v>42.759623309215698</v>
      </c>
      <c r="R139" s="42">
        <v>0</v>
      </c>
      <c r="S139" s="42">
        <v>4.0081481254145901</v>
      </c>
      <c r="T139" s="42">
        <v>329.06459430972899</v>
      </c>
      <c r="U139" s="15">
        <f t="shared" si="11"/>
        <v>136.01452139530682</v>
      </c>
    </row>
    <row r="140" spans="6:21" x14ac:dyDescent="0.3">
      <c r="F140" s="5">
        <f>Demand!C140</f>
        <v>41.118683484786189</v>
      </c>
      <c r="G140">
        <f>Irradiance!A140*$B$2*'Technical Data'!$B$2</f>
        <v>16.821583918147482</v>
      </c>
      <c r="H140" s="5">
        <f t="shared" si="8"/>
        <v>-24.297099566638707</v>
      </c>
      <c r="I140" s="38">
        <v>5.288292635415389</v>
      </c>
      <c r="J140" s="35">
        <f>IF(H140&gt;0,MIN(H140,($B$3-L139)/'Technical Data'!$B$5),0)</f>
        <v>0</v>
      </c>
      <c r="K140" s="15">
        <f>IF(H140&lt;0,MIN(ABS(H140),(L139*'Technical Data'!$B$4)),0)</f>
        <v>24.297099566638707</v>
      </c>
      <c r="L140" s="15">
        <f>L139+J140*'Technical Data'!$B$5-(K140/'Technical Data'!$B$4)</f>
        <v>355.62246757626974</v>
      </c>
      <c r="N140" s="15">
        <f t="shared" si="9"/>
        <v>16.821583918147482</v>
      </c>
      <c r="O140" s="36">
        <f t="shared" si="10"/>
        <v>0</v>
      </c>
      <c r="P140" s="50">
        <v>0</v>
      </c>
      <c r="Q140" s="50">
        <v>5.2882926354153703</v>
      </c>
      <c r="R140" s="42">
        <v>0</v>
      </c>
      <c r="S140" s="42">
        <v>35.830390849370801</v>
      </c>
      <c r="T140" s="42">
        <v>289.253048921539</v>
      </c>
      <c r="U140" s="15">
        <f t="shared" si="11"/>
        <v>16.821583918147482</v>
      </c>
    </row>
    <row r="141" spans="6:21" x14ac:dyDescent="0.3">
      <c r="F141" s="5">
        <f>Demand!C141</f>
        <v>30.670752484741968</v>
      </c>
      <c r="G141">
        <f>Irradiance!A141*$B$2*'Technical Data'!$B$2</f>
        <v>0</v>
      </c>
      <c r="H141" s="5">
        <f t="shared" si="8"/>
        <v>-30.670752484741968</v>
      </c>
      <c r="I141" s="38">
        <v>0</v>
      </c>
      <c r="J141" s="35">
        <f>IF(H141&gt;0,MIN(H141,($B$3-L140)/'Technical Data'!$B$5),0)</f>
        <v>0</v>
      </c>
      <c r="K141" s="15">
        <f>IF(H141&lt;0,MIN(ABS(H141),(L140*'Technical Data'!$B$4)),0)</f>
        <v>30.670752484741968</v>
      </c>
      <c r="L141" s="15">
        <f>L140+J141*'Technical Data'!$B$5-(K141/'Technical Data'!$B$4)</f>
        <v>321.5438537043342</v>
      </c>
      <c r="N141" s="15">
        <f t="shared" si="9"/>
        <v>0</v>
      </c>
      <c r="O141" s="36">
        <f t="shared" si="10"/>
        <v>0</v>
      </c>
      <c r="P141" s="50">
        <v>0</v>
      </c>
      <c r="Q141" s="50">
        <v>0</v>
      </c>
      <c r="R141" s="42">
        <v>0</v>
      </c>
      <c r="S141" s="42">
        <v>30.670752484742</v>
      </c>
      <c r="T141" s="42">
        <v>255.17443504960301</v>
      </c>
      <c r="U141" s="15">
        <f t="shared" si="11"/>
        <v>0</v>
      </c>
    </row>
    <row r="142" spans="6:21" x14ac:dyDescent="0.3">
      <c r="F142" s="5">
        <f>Demand!C142</f>
        <v>23.361535002938691</v>
      </c>
      <c r="G142">
        <f>Irradiance!A142*$B$2*'Technical Data'!$B$2</f>
        <v>0</v>
      </c>
      <c r="H142" s="5">
        <f t="shared" si="8"/>
        <v>-23.361535002938691</v>
      </c>
      <c r="I142" s="38">
        <v>0</v>
      </c>
      <c r="J142" s="35">
        <f>IF(H142&gt;0,MIN(H142,($B$3-L141)/'Technical Data'!$B$5),0)</f>
        <v>0</v>
      </c>
      <c r="K142" s="15">
        <f>IF(H142&lt;0,MIN(ABS(H142),(L141*'Technical Data'!$B$4)),0)</f>
        <v>23.361535002938691</v>
      </c>
      <c r="L142" s="15">
        <f>L141+J142*'Technical Data'!$B$5-(K142/'Technical Data'!$B$4)</f>
        <v>295.58659258995789</v>
      </c>
      <c r="N142" s="15">
        <f t="shared" si="9"/>
        <v>0</v>
      </c>
      <c r="O142" s="36">
        <f t="shared" si="10"/>
        <v>0</v>
      </c>
      <c r="P142" s="50">
        <v>0</v>
      </c>
      <c r="Q142" s="50">
        <v>0</v>
      </c>
      <c r="R142" s="42">
        <v>0</v>
      </c>
      <c r="S142" s="42">
        <v>23.361535002938702</v>
      </c>
      <c r="T142" s="42">
        <v>229.21717393522701</v>
      </c>
      <c r="U142" s="15">
        <f t="shared" si="11"/>
        <v>0</v>
      </c>
    </row>
    <row r="143" spans="6:21" x14ac:dyDescent="0.3">
      <c r="F143" s="5">
        <f>Demand!C143</f>
        <v>23.694124795974531</v>
      </c>
      <c r="G143">
        <f>Irradiance!A143*$B$2*'Technical Data'!$B$2</f>
        <v>0</v>
      </c>
      <c r="H143" s="5">
        <f t="shared" si="8"/>
        <v>-23.694124795974531</v>
      </c>
      <c r="I143" s="38">
        <v>0</v>
      </c>
      <c r="J143" s="35">
        <f>IF(H143&gt;0,MIN(H143,($B$3-L142)/'Technical Data'!$B$5),0)</f>
        <v>0</v>
      </c>
      <c r="K143" s="15">
        <f>IF(H143&lt;0,MIN(ABS(H143),(L142*'Technical Data'!$B$4)),0)</f>
        <v>23.694124795974531</v>
      </c>
      <c r="L143" s="15">
        <f>L142+J143*'Technical Data'!$B$5-(K143/'Technical Data'!$B$4)</f>
        <v>269.2597872610973</v>
      </c>
      <c r="N143" s="15">
        <f t="shared" si="9"/>
        <v>0</v>
      </c>
      <c r="O143" s="36">
        <f t="shared" si="10"/>
        <v>0</v>
      </c>
      <c r="P143" s="50">
        <v>0</v>
      </c>
      <c r="Q143" s="50">
        <v>0</v>
      </c>
      <c r="R143" s="42">
        <v>0</v>
      </c>
      <c r="S143" s="42">
        <v>23.694124795974499</v>
      </c>
      <c r="T143" s="42">
        <v>202.890368606366</v>
      </c>
      <c r="U143" s="15">
        <f t="shared" si="11"/>
        <v>0</v>
      </c>
    </row>
    <row r="144" spans="6:21" x14ac:dyDescent="0.3">
      <c r="F144" s="5">
        <f>Demand!C144</f>
        <v>24.276849185561982</v>
      </c>
      <c r="G144">
        <f>Irradiance!A144*$B$2*'Technical Data'!$B$2</f>
        <v>0</v>
      </c>
      <c r="H144" s="5">
        <f t="shared" si="8"/>
        <v>-24.276849185561982</v>
      </c>
      <c r="I144" s="38">
        <v>0</v>
      </c>
      <c r="J144" s="35">
        <f>IF(H144&gt;0,MIN(H144,($B$3-L143)/'Technical Data'!$B$5),0)</f>
        <v>0</v>
      </c>
      <c r="K144" s="15">
        <f>IF(H144&lt;0,MIN(ABS(H144),(L143*'Technical Data'!$B$4)),0)</f>
        <v>24.276849185561982</v>
      </c>
      <c r="L144" s="15">
        <f>L143+J144*'Technical Data'!$B$5-(K144/'Technical Data'!$B$4)</f>
        <v>242.28551038825066</v>
      </c>
      <c r="N144" s="15">
        <f t="shared" si="9"/>
        <v>0</v>
      </c>
      <c r="O144" s="36">
        <f t="shared" si="10"/>
        <v>0</v>
      </c>
      <c r="P144" s="50">
        <v>0</v>
      </c>
      <c r="Q144" s="50">
        <v>0</v>
      </c>
      <c r="R144" s="42">
        <v>0</v>
      </c>
      <c r="S144" s="42">
        <v>24.276849185562</v>
      </c>
      <c r="T144" s="42">
        <v>175.91609173352001</v>
      </c>
      <c r="U144" s="15">
        <f t="shared" si="11"/>
        <v>0</v>
      </c>
    </row>
    <row r="145" spans="6:21" x14ac:dyDescent="0.3">
      <c r="F145" s="5">
        <f>Demand!C145</f>
        <v>24.556155241846803</v>
      </c>
      <c r="G145">
        <f>Irradiance!A145*$B$2*'Technical Data'!$B$2</f>
        <v>0</v>
      </c>
      <c r="H145" s="5">
        <f t="shared" si="8"/>
        <v>-24.556155241846803</v>
      </c>
      <c r="I145" s="38">
        <v>0</v>
      </c>
      <c r="J145" s="35">
        <f>IF(H145&gt;0,MIN(H145,($B$3-L144)/'Technical Data'!$B$5),0)</f>
        <v>0</v>
      </c>
      <c r="K145" s="15">
        <f>IF(H145&lt;0,MIN(ABS(H145),(L144*'Technical Data'!$B$4)),0)</f>
        <v>24.556155241846803</v>
      </c>
      <c r="L145" s="15">
        <f>L144+J145*'Technical Data'!$B$5-(K145/'Technical Data'!$B$4)</f>
        <v>215.00089345286531</v>
      </c>
      <c r="N145" s="15">
        <f t="shared" si="9"/>
        <v>0</v>
      </c>
      <c r="O145" s="36">
        <f t="shared" si="10"/>
        <v>0</v>
      </c>
      <c r="P145" s="50">
        <v>0</v>
      </c>
      <c r="Q145" s="50">
        <v>0</v>
      </c>
      <c r="R145" s="42">
        <v>0</v>
      </c>
      <c r="S145" s="42">
        <v>24.556155241846799</v>
      </c>
      <c r="T145" s="42">
        <v>148.63147479813401</v>
      </c>
      <c r="U145" s="15">
        <f t="shared" si="11"/>
        <v>0</v>
      </c>
    </row>
    <row r="146" spans="6:21" x14ac:dyDescent="0.3">
      <c r="F146" s="5">
        <f>Demand!C146</f>
        <v>24.086082161956142</v>
      </c>
      <c r="G146">
        <f>Irradiance!A146*$B$2*'Technical Data'!$B$2</f>
        <v>0</v>
      </c>
      <c r="H146" s="5">
        <f t="shared" si="8"/>
        <v>-24.086082161956142</v>
      </c>
      <c r="I146" s="38">
        <v>0</v>
      </c>
      <c r="J146" s="35">
        <f>IF(H146&gt;0,MIN(H146,($B$3-L145)/'Technical Data'!$B$5),0)</f>
        <v>0</v>
      </c>
      <c r="K146" s="15">
        <f>IF(H146&lt;0,MIN(ABS(H146),(L145*'Technical Data'!$B$4)),0)</f>
        <v>24.086082161956142</v>
      </c>
      <c r="L146" s="15">
        <f>L145+J146*'Technical Data'!$B$5-(K146/'Technical Data'!$B$4)</f>
        <v>188.23857993958072</v>
      </c>
      <c r="N146" s="15">
        <f t="shared" si="9"/>
        <v>0</v>
      </c>
      <c r="O146" s="36">
        <f t="shared" si="10"/>
        <v>0</v>
      </c>
      <c r="P146" s="50">
        <v>0</v>
      </c>
      <c r="Q146" s="50">
        <v>0</v>
      </c>
      <c r="R146" s="42">
        <v>0</v>
      </c>
      <c r="S146" s="42">
        <v>24.086082161956099</v>
      </c>
      <c r="T146" s="42">
        <v>121.86916128484999</v>
      </c>
      <c r="U146" s="15">
        <f t="shared" si="11"/>
        <v>0</v>
      </c>
    </row>
    <row r="147" spans="6:21" x14ac:dyDescent="0.3">
      <c r="F147" s="5">
        <f>Demand!C147</f>
        <v>22.62939207702944</v>
      </c>
      <c r="G147">
        <f>Irradiance!A147*$B$2*'Technical Data'!$B$2</f>
        <v>0</v>
      </c>
      <c r="H147" s="5">
        <f t="shared" si="8"/>
        <v>-22.62939207702944</v>
      </c>
      <c r="I147" s="38">
        <v>0</v>
      </c>
      <c r="J147" s="35">
        <f>IF(H147&gt;0,MIN(H147,($B$3-L146)/'Technical Data'!$B$5),0)</f>
        <v>0</v>
      </c>
      <c r="K147" s="15">
        <f>IF(H147&lt;0,MIN(ABS(H147),(L146*'Technical Data'!$B$4)),0)</f>
        <v>22.62939207702944</v>
      </c>
      <c r="L147" s="15">
        <f>L146+J147*'Technical Data'!$B$5-(K147/'Technical Data'!$B$4)</f>
        <v>163.09481096510356</v>
      </c>
      <c r="N147" s="15">
        <f t="shared" si="9"/>
        <v>0</v>
      </c>
      <c r="O147" s="36">
        <f t="shared" si="10"/>
        <v>0</v>
      </c>
      <c r="P147" s="50">
        <v>0</v>
      </c>
      <c r="Q147" s="50">
        <v>0</v>
      </c>
      <c r="R147" s="42">
        <v>0</v>
      </c>
      <c r="S147" s="42">
        <v>22.629392077029401</v>
      </c>
      <c r="T147" s="42">
        <v>96.725392310372598</v>
      </c>
      <c r="U147" s="15">
        <f t="shared" si="11"/>
        <v>0</v>
      </c>
    </row>
    <row r="148" spans="6:21" x14ac:dyDescent="0.3">
      <c r="F148" s="5">
        <f>Demand!C148</f>
        <v>20.875767698938589</v>
      </c>
      <c r="G148">
        <f>Irradiance!A148*$B$2*'Technical Data'!$B$2</f>
        <v>0</v>
      </c>
      <c r="H148" s="5">
        <f t="shared" si="8"/>
        <v>-20.875767698938589</v>
      </c>
      <c r="I148" s="38">
        <v>0</v>
      </c>
      <c r="J148" s="35">
        <f>IF(H148&gt;0,MIN(H148,($B$3-L147)/'Technical Data'!$B$5),0)</f>
        <v>0</v>
      </c>
      <c r="K148" s="15">
        <f>IF(H148&lt;0,MIN(ABS(H148),(L147*'Technical Data'!$B$4)),0)</f>
        <v>20.875767698938589</v>
      </c>
      <c r="L148" s="15">
        <f>L147+J148*'Technical Data'!$B$5-(K148/'Technical Data'!$B$4)</f>
        <v>139.89951352183846</v>
      </c>
      <c r="N148" s="15">
        <f t="shared" si="9"/>
        <v>0</v>
      </c>
      <c r="O148" s="36">
        <f t="shared" si="10"/>
        <v>0</v>
      </c>
      <c r="P148" s="50">
        <v>0</v>
      </c>
      <c r="Q148" s="50">
        <v>0</v>
      </c>
      <c r="R148" s="42">
        <v>0</v>
      </c>
      <c r="S148" s="42">
        <v>20.875767698938599</v>
      </c>
      <c r="T148" s="42">
        <v>73.530094867107493</v>
      </c>
      <c r="U148" s="15">
        <f t="shared" si="11"/>
        <v>0</v>
      </c>
    </row>
    <row r="149" spans="6:21" x14ac:dyDescent="0.3">
      <c r="F149" s="5">
        <f>Demand!C149</f>
        <v>18.93451080661497</v>
      </c>
      <c r="G149">
        <f>Irradiance!A149*$B$2*'Technical Data'!$B$2</f>
        <v>0</v>
      </c>
      <c r="H149" s="5">
        <f t="shared" si="8"/>
        <v>-18.93451080661497</v>
      </c>
      <c r="I149" s="38">
        <v>0</v>
      </c>
      <c r="J149" s="35">
        <f>IF(H149&gt;0,MIN(H149,($B$3-L148)/'Technical Data'!$B$5),0)</f>
        <v>0</v>
      </c>
      <c r="K149" s="15">
        <f>IF(H149&lt;0,MIN(ABS(H149),(L148*'Technical Data'!$B$4)),0)</f>
        <v>18.93451080661497</v>
      </c>
      <c r="L149" s="15">
        <f>L148+J149*'Technical Data'!$B$5-(K149/'Technical Data'!$B$4)</f>
        <v>118.86116818115516</v>
      </c>
      <c r="N149" s="15">
        <f t="shared" si="9"/>
        <v>0</v>
      </c>
      <c r="O149" s="36">
        <f t="shared" si="10"/>
        <v>0</v>
      </c>
      <c r="P149" s="50">
        <v>0</v>
      </c>
      <c r="Q149" s="50">
        <v>0</v>
      </c>
      <c r="R149" s="42">
        <v>0</v>
      </c>
      <c r="S149" s="42">
        <v>18.934510806614998</v>
      </c>
      <c r="T149" s="42">
        <v>52.491749526424201</v>
      </c>
      <c r="U149" s="15">
        <f t="shared" si="11"/>
        <v>0</v>
      </c>
    </row>
    <row r="150" spans="6:21" x14ac:dyDescent="0.3">
      <c r="F150" s="5">
        <f>Demand!C150</f>
        <v>15.414426545557331</v>
      </c>
      <c r="G150">
        <f>Irradiance!A150*$B$2*'Technical Data'!$B$2</f>
        <v>0</v>
      </c>
      <c r="H150" s="5">
        <f t="shared" si="8"/>
        <v>-15.414426545557331</v>
      </c>
      <c r="I150" s="38">
        <v>0</v>
      </c>
      <c r="J150" s="35">
        <f>IF(H150&gt;0,MIN(H150,($B$3-L149)/'Technical Data'!$B$5),0)</f>
        <v>0</v>
      </c>
      <c r="K150" s="15">
        <f>IF(H150&lt;0,MIN(ABS(H150),(L149*'Technical Data'!$B$4)),0)</f>
        <v>15.414426545557331</v>
      </c>
      <c r="L150" s="15">
        <f>L149+J150*'Technical Data'!$B$5-(K150/'Technical Data'!$B$4)</f>
        <v>101.73402757498036</v>
      </c>
      <c r="N150" s="15">
        <f t="shared" si="9"/>
        <v>0</v>
      </c>
      <c r="O150" s="36">
        <f t="shared" si="10"/>
        <v>0</v>
      </c>
      <c r="P150" s="50">
        <v>0</v>
      </c>
      <c r="Q150" s="50">
        <v>0</v>
      </c>
      <c r="R150" s="42">
        <v>0</v>
      </c>
      <c r="S150" s="42">
        <v>15.4144265455573</v>
      </c>
      <c r="T150" s="42">
        <v>35.364608920249403</v>
      </c>
      <c r="U150" s="15">
        <f t="shared" si="11"/>
        <v>0</v>
      </c>
    </row>
    <row r="151" spans="6:21" x14ac:dyDescent="0.3">
      <c r="F151" s="5">
        <f>Demand!C151</f>
        <v>11.737629818305178</v>
      </c>
      <c r="G151">
        <f>Irradiance!A151*$B$2*'Technical Data'!$B$2</f>
        <v>0</v>
      </c>
      <c r="H151" s="5">
        <f t="shared" si="8"/>
        <v>-11.737629818305178</v>
      </c>
      <c r="I151" s="38">
        <v>0</v>
      </c>
      <c r="J151" s="35">
        <f>IF(H151&gt;0,MIN(H151,($B$3-L150)/'Technical Data'!$B$5),0)</f>
        <v>0</v>
      </c>
      <c r="K151" s="15">
        <f>IF(H151&lt;0,MIN(ABS(H151),(L150*'Technical Data'!$B$4)),0)</f>
        <v>11.737629818305178</v>
      </c>
      <c r="L151" s="15">
        <f>L150+J151*'Technical Data'!$B$5-(K151/'Technical Data'!$B$4)</f>
        <v>88.692216665752383</v>
      </c>
      <c r="N151" s="15">
        <f t="shared" si="9"/>
        <v>0</v>
      </c>
      <c r="O151" s="36">
        <f t="shared" si="10"/>
        <v>0</v>
      </c>
      <c r="P151" s="50">
        <v>0</v>
      </c>
      <c r="Q151" s="50">
        <v>0</v>
      </c>
      <c r="R151" s="42">
        <v>0</v>
      </c>
      <c r="S151" s="42">
        <v>11.7376298183052</v>
      </c>
      <c r="T151" s="42">
        <v>22.322798011021401</v>
      </c>
      <c r="U151" s="15">
        <f t="shared" si="11"/>
        <v>0</v>
      </c>
    </row>
    <row r="152" spans="6:21" x14ac:dyDescent="0.3">
      <c r="F152" s="5">
        <f>Demand!C152</f>
        <v>16.105749978485296</v>
      </c>
      <c r="G152">
        <f>Irradiance!A152*$B$2*'Technical Data'!$B$2</f>
        <v>3.2041112225042832</v>
      </c>
      <c r="H152" s="5">
        <f t="shared" si="8"/>
        <v>-12.901638755981013</v>
      </c>
      <c r="I152" s="38">
        <v>1.0072938353172169</v>
      </c>
      <c r="J152" s="35">
        <f>IF(H152&gt;0,MIN(H152,($B$3-L151)/'Technical Data'!$B$5),0)</f>
        <v>0</v>
      </c>
      <c r="K152" s="15">
        <f>IF(H152&lt;0,MIN(ABS(H152),(L151*'Technical Data'!$B$4)),0)</f>
        <v>12.901638755981013</v>
      </c>
      <c r="L152" s="15">
        <f>L151+J152*'Technical Data'!$B$5-(K152/'Technical Data'!$B$4)</f>
        <v>74.35706249244015</v>
      </c>
      <c r="N152" s="15">
        <f t="shared" si="9"/>
        <v>3.2041112225042832</v>
      </c>
      <c r="O152" s="36">
        <f t="shared" si="10"/>
        <v>0</v>
      </c>
      <c r="P152" s="50">
        <v>0</v>
      </c>
      <c r="Q152" s="50">
        <v>1.0072938353172101</v>
      </c>
      <c r="R152" s="42">
        <v>0</v>
      </c>
      <c r="S152" s="42">
        <v>15.0984561431681</v>
      </c>
      <c r="T152" s="42">
        <v>5.5467356297235701</v>
      </c>
      <c r="U152" s="15">
        <f t="shared" si="11"/>
        <v>3.2041112225042832</v>
      </c>
    </row>
    <row r="153" spans="6:21" x14ac:dyDescent="0.3">
      <c r="F153" s="5">
        <f>Demand!C153</f>
        <v>19.950375521211846</v>
      </c>
      <c r="G153">
        <f>Irradiance!A153*$B$2*'Technical Data'!$B$2</f>
        <v>47.581051654188606</v>
      </c>
      <c r="H153" s="5">
        <f t="shared" si="8"/>
        <v>27.63067613297676</v>
      </c>
      <c r="I153" s="38">
        <v>14.95831345446067</v>
      </c>
      <c r="J153" s="35">
        <f>IF(H153&gt;0,MIN(H153,($B$3-L152)/'Technical Data'!$B$5),0)</f>
        <v>27.63067613297676</v>
      </c>
      <c r="K153" s="15">
        <f>IF(H153&lt;0,MIN(ABS(H153),(L152*'Technical Data'!$B$4)),0)</f>
        <v>0</v>
      </c>
      <c r="L153" s="15">
        <f>L152+J153*'Technical Data'!$B$5-(K153/'Technical Data'!$B$4)</f>
        <v>99.224671012119231</v>
      </c>
      <c r="N153" s="15">
        <f t="shared" si="9"/>
        <v>19.950375521211846</v>
      </c>
      <c r="O153" s="36">
        <f t="shared" si="10"/>
        <v>0</v>
      </c>
      <c r="P153" s="50">
        <v>0</v>
      </c>
      <c r="Q153" s="50">
        <v>14.958313454460599</v>
      </c>
      <c r="R153" s="42">
        <v>0</v>
      </c>
      <c r="S153" s="42">
        <v>4.9920620667512097</v>
      </c>
      <c r="T153" s="42">
        <v>0</v>
      </c>
      <c r="U153" s="15">
        <f t="shared" si="11"/>
        <v>19.950375521211846</v>
      </c>
    </row>
    <row r="154" spans="6:21" x14ac:dyDescent="0.3">
      <c r="F154" s="5">
        <f>Demand!C154</f>
        <v>26.300521892971187</v>
      </c>
      <c r="G154">
        <f>Irradiance!A154*$B$2*'Technical Data'!$B$2</f>
        <v>207.3860988765897</v>
      </c>
      <c r="H154" s="5">
        <f t="shared" si="8"/>
        <v>181.08557698361852</v>
      </c>
      <c r="I154" s="38">
        <v>65.197093490906866</v>
      </c>
      <c r="J154" s="35">
        <f>IF(H154&gt;0,MIN(H154,($B$3-L153)/'Technical Data'!$B$5),0)</f>
        <v>181.08557698361852</v>
      </c>
      <c r="K154" s="15">
        <f>IF(H154&lt;0,MIN(ABS(H154),(L153*'Technical Data'!$B$4)),0)</f>
        <v>0</v>
      </c>
      <c r="L154" s="15">
        <f>L153+J154*'Technical Data'!$B$5-(K154/'Technical Data'!$B$4)</f>
        <v>262.20169029737593</v>
      </c>
      <c r="N154" s="15">
        <f t="shared" si="9"/>
        <v>26.300521892971176</v>
      </c>
      <c r="O154" s="36">
        <f t="shared" si="10"/>
        <v>0</v>
      </c>
      <c r="P154" s="50">
        <v>38.896571597935399</v>
      </c>
      <c r="Q154" s="50">
        <v>26.300521892971201</v>
      </c>
      <c r="R154" s="42">
        <v>0</v>
      </c>
      <c r="S154" s="42">
        <v>0</v>
      </c>
      <c r="T154" s="42">
        <v>0</v>
      </c>
      <c r="U154" s="15">
        <f t="shared" si="11"/>
        <v>26.300521892971176</v>
      </c>
    </row>
    <row r="155" spans="6:21" x14ac:dyDescent="0.3">
      <c r="F155" s="5">
        <f>Demand!C155</f>
        <v>31.07128532907273</v>
      </c>
      <c r="G155">
        <f>Irradiance!A155*$B$2*'Technical Data'!$B$2</f>
        <v>369.27381839361857</v>
      </c>
      <c r="H155" s="5">
        <f t="shared" si="8"/>
        <v>338.20253306454583</v>
      </c>
      <c r="I155" s="38">
        <v>116.0906145203093</v>
      </c>
      <c r="J155" s="35">
        <f>IF(H155&gt;0,MIN(H155,($B$3-L154)/'Technical Data'!$B$5),0)</f>
        <v>133.79728286128781</v>
      </c>
      <c r="K155" s="15">
        <f>IF(H155&lt;0,MIN(ABS(H155),(L154*'Technical Data'!$B$4)),0)</f>
        <v>0</v>
      </c>
      <c r="L155" s="15">
        <f>L154+J155*'Technical Data'!$B$5-(K155/'Technical Data'!$B$4)</f>
        <v>382.61924487253498</v>
      </c>
      <c r="N155" s="15">
        <f t="shared" si="9"/>
        <v>235.47653553233076</v>
      </c>
      <c r="O155" s="36">
        <f t="shared" si="10"/>
        <v>204.40525020325802</v>
      </c>
      <c r="P155" s="50">
        <v>85.019329191236096</v>
      </c>
      <c r="Q155" s="50">
        <v>31.071285329072701</v>
      </c>
      <c r="R155" s="42">
        <v>0</v>
      </c>
      <c r="S155" s="42">
        <v>0</v>
      </c>
      <c r="T155" s="42">
        <v>0</v>
      </c>
      <c r="U155" s="15">
        <f t="shared" si="11"/>
        <v>235.47653553233076</v>
      </c>
    </row>
    <row r="156" spans="6:21" x14ac:dyDescent="0.3">
      <c r="F156" s="5">
        <f>Demand!C156</f>
        <v>33.243541012236534</v>
      </c>
      <c r="G156">
        <f>Irradiance!A156*$B$2*'Technical Data'!$B$2</f>
        <v>499.76124793010547</v>
      </c>
      <c r="H156" s="5">
        <f t="shared" si="8"/>
        <v>466.51770691786896</v>
      </c>
      <c r="I156" s="38">
        <v>157.11265596360289</v>
      </c>
      <c r="J156" s="35">
        <f>IF(H156&gt;0,MIN(H156,($B$3-L155)/'Technical Data'!$B$5),0)</f>
        <v>0</v>
      </c>
      <c r="K156" s="15">
        <f>IF(H156&lt;0,MIN(ABS(H156),(L155*'Technical Data'!$B$4)),0)</f>
        <v>0</v>
      </c>
      <c r="L156" s="15">
        <f>L155+J156*'Technical Data'!$B$5-(K156/'Technical Data'!$B$4)</f>
        <v>382.61924487253498</v>
      </c>
      <c r="N156" s="15">
        <f t="shared" si="9"/>
        <v>499.76124793010547</v>
      </c>
      <c r="O156" s="36">
        <f t="shared" si="10"/>
        <v>466.51770691786896</v>
      </c>
      <c r="P156" s="50">
        <v>123.869114951366</v>
      </c>
      <c r="Q156" s="50">
        <v>33.243541012236498</v>
      </c>
      <c r="R156" s="42">
        <v>0</v>
      </c>
      <c r="S156" s="42">
        <v>0</v>
      </c>
      <c r="T156" s="42">
        <v>0</v>
      </c>
      <c r="U156" s="15">
        <f t="shared" si="11"/>
        <v>499.76124793010547</v>
      </c>
    </row>
    <row r="157" spans="6:21" x14ac:dyDescent="0.3">
      <c r="F157" s="5">
        <f>Demand!C157</f>
        <v>33.926430872735239</v>
      </c>
      <c r="G157">
        <f>Irradiance!A157*$B$2*'Technical Data'!$B$2</f>
        <v>588.11461489066107</v>
      </c>
      <c r="H157" s="5">
        <f t="shared" si="8"/>
        <v>554.18818401792578</v>
      </c>
      <c r="I157" s="38">
        <v>184.88878347247521</v>
      </c>
      <c r="J157" s="35">
        <f>IF(H157&gt;0,MIN(H157,($B$3-L156)/'Technical Data'!$B$5),0)</f>
        <v>0</v>
      </c>
      <c r="K157" s="15">
        <f>IF(H157&lt;0,MIN(ABS(H157),(L156*'Technical Data'!$B$4)),0)</f>
        <v>0</v>
      </c>
      <c r="L157" s="15">
        <f>L156+J157*'Technical Data'!$B$5-(K157/'Technical Data'!$B$4)</f>
        <v>382.61924487253498</v>
      </c>
      <c r="N157" s="15">
        <f t="shared" si="9"/>
        <v>588.11461489066107</v>
      </c>
      <c r="O157" s="36">
        <f t="shared" si="10"/>
        <v>554.18818401792578</v>
      </c>
      <c r="P157" s="50">
        <v>150.96235259973901</v>
      </c>
      <c r="Q157" s="50">
        <v>33.926430872735203</v>
      </c>
      <c r="R157" s="42">
        <v>0</v>
      </c>
      <c r="S157" s="42">
        <v>0</v>
      </c>
      <c r="T157" s="42">
        <v>0</v>
      </c>
      <c r="U157" s="15">
        <f t="shared" si="11"/>
        <v>588.11461489066107</v>
      </c>
    </row>
    <row r="158" spans="6:21" x14ac:dyDescent="0.3">
      <c r="F158" s="5">
        <f>Demand!C158</f>
        <v>35.368776979539426</v>
      </c>
      <c r="G158">
        <f>Irradiance!A158*$B$2*'Technical Data'!$B$2</f>
        <v>624.80168838833515</v>
      </c>
      <c r="H158" s="5">
        <f t="shared" si="8"/>
        <v>589.43291140879569</v>
      </c>
      <c r="I158" s="38">
        <v>196.42229788685731</v>
      </c>
      <c r="J158" s="35">
        <f>IF(H158&gt;0,MIN(H158,($B$3-L157)/'Technical Data'!$B$5),0)</f>
        <v>0</v>
      </c>
      <c r="K158" s="15">
        <f>IF(H158&lt;0,MIN(ABS(H158),(L157*'Technical Data'!$B$4)),0)</f>
        <v>0</v>
      </c>
      <c r="L158" s="15">
        <f>L157+J158*'Technical Data'!$B$5-(K158/'Technical Data'!$B$4)</f>
        <v>382.61924487253498</v>
      </c>
      <c r="N158" s="15">
        <f t="shared" si="9"/>
        <v>624.80168838833515</v>
      </c>
      <c r="O158" s="36">
        <f t="shared" si="10"/>
        <v>589.43291140879569</v>
      </c>
      <c r="P158" s="50">
        <v>161.05352090731699</v>
      </c>
      <c r="Q158" s="50">
        <v>35.368776979539398</v>
      </c>
      <c r="R158" s="42">
        <v>0</v>
      </c>
      <c r="S158" s="42">
        <v>0</v>
      </c>
      <c r="T158" s="42">
        <v>0</v>
      </c>
      <c r="U158" s="15">
        <f t="shared" si="11"/>
        <v>624.80168838833515</v>
      </c>
    </row>
    <row r="159" spans="6:21" x14ac:dyDescent="0.3">
      <c r="F159" s="5">
        <f>Demand!C159</f>
        <v>34.168540679650661</v>
      </c>
      <c r="G159">
        <f>Irradiance!A159*$B$2*'Technical Data'!$B$2</f>
        <v>612.06534627888061</v>
      </c>
      <c r="H159" s="5">
        <f t="shared" si="8"/>
        <v>577.89680559922999</v>
      </c>
      <c r="I159" s="38">
        <v>192.41830489147139</v>
      </c>
      <c r="J159" s="35">
        <f>IF(H159&gt;0,MIN(H159,($B$3-L158)/'Technical Data'!$B$5),0)</f>
        <v>0</v>
      </c>
      <c r="K159" s="15">
        <f>IF(H159&lt;0,MIN(ABS(H159),(L158*'Technical Data'!$B$4)),0)</f>
        <v>0</v>
      </c>
      <c r="L159" s="15">
        <f>L158+J159*'Technical Data'!$B$5-(K159/'Technical Data'!$B$4)</f>
        <v>382.61924487253498</v>
      </c>
      <c r="N159" s="15">
        <f t="shared" si="9"/>
        <v>612.06534627888061</v>
      </c>
      <c r="O159" s="36">
        <f t="shared" si="10"/>
        <v>577.89680559922999</v>
      </c>
      <c r="P159" s="50">
        <v>13.0842279276015</v>
      </c>
      <c r="Q159" s="50">
        <v>34.168540679650697</v>
      </c>
      <c r="R159" s="42">
        <v>145.16553628421801</v>
      </c>
      <c r="S159" s="42">
        <v>0</v>
      </c>
      <c r="T159" s="42">
        <v>130.648982655796</v>
      </c>
      <c r="U159" s="15">
        <f t="shared" si="11"/>
        <v>612.06534627888061</v>
      </c>
    </row>
    <row r="160" spans="6:21" x14ac:dyDescent="0.3">
      <c r="F160" s="5">
        <f>Demand!C160</f>
        <v>35.115900492440474</v>
      </c>
      <c r="G160">
        <f>Irradiance!A160*$B$2*'Technical Data'!$B$2</f>
        <v>548.30353295104544</v>
      </c>
      <c r="H160" s="5">
        <f t="shared" si="8"/>
        <v>513.18763245860498</v>
      </c>
      <c r="I160" s="38">
        <v>172.37315756865871</v>
      </c>
      <c r="J160" s="35">
        <f>IF(H160&gt;0,MIN(H160,($B$3-L159)/'Technical Data'!$B$5),0)</f>
        <v>0</v>
      </c>
      <c r="K160" s="15">
        <f>IF(H160&lt;0,MIN(ABS(H160),(L159*'Technical Data'!$B$4)),0)</f>
        <v>0</v>
      </c>
      <c r="L160" s="15">
        <f>L159+J160*'Technical Data'!$B$5-(K160/'Technical Data'!$B$4)</f>
        <v>382.61924487253498</v>
      </c>
      <c r="N160" s="15">
        <f t="shared" si="9"/>
        <v>548.30353295104544</v>
      </c>
      <c r="O160" s="36">
        <f t="shared" si="10"/>
        <v>513.18763245860498</v>
      </c>
      <c r="P160" s="50">
        <v>0</v>
      </c>
      <c r="Q160" s="50">
        <v>35.115900492440502</v>
      </c>
      <c r="R160" s="42">
        <v>137.257257076218</v>
      </c>
      <c r="S160" s="42">
        <v>0</v>
      </c>
      <c r="T160" s="42">
        <v>254.18051402439201</v>
      </c>
      <c r="U160" s="15">
        <f t="shared" si="11"/>
        <v>548.30353295104544</v>
      </c>
    </row>
    <row r="161" spans="6:21" x14ac:dyDescent="0.3">
      <c r="F161" s="5">
        <f>Demand!C161</f>
        <v>40.493835473921294</v>
      </c>
      <c r="G161">
        <f>Irradiance!A161*$B$2*'Technical Data'!$B$2</f>
        <v>437.28107909127198</v>
      </c>
      <c r="H161" s="5">
        <f t="shared" si="8"/>
        <v>396.78724361735067</v>
      </c>
      <c r="I161" s="38">
        <v>137.47042617491721</v>
      </c>
      <c r="J161" s="35">
        <f>IF(H161&gt;0,MIN(H161,($B$3-L160)/'Technical Data'!$B$5),0)</f>
        <v>0</v>
      </c>
      <c r="K161" s="15">
        <f>IF(H161&lt;0,MIN(ABS(H161),(L160*'Technical Data'!$B$4)),0)</f>
        <v>0</v>
      </c>
      <c r="L161" s="15">
        <f>L160+J161*'Technical Data'!$B$5-(K161/'Technical Data'!$B$4)</f>
        <v>382.61924487253498</v>
      </c>
      <c r="N161" s="15">
        <f t="shared" si="9"/>
        <v>437.28107909127198</v>
      </c>
      <c r="O161" s="36">
        <f t="shared" si="10"/>
        <v>396.78724361735067</v>
      </c>
      <c r="P161" s="50">
        <v>0</v>
      </c>
      <c r="Q161" s="50">
        <v>40.493835473921301</v>
      </c>
      <c r="R161" s="42">
        <v>96.976590700995501</v>
      </c>
      <c r="S161" s="42">
        <v>0</v>
      </c>
      <c r="T161" s="42">
        <v>341.45944565528799</v>
      </c>
      <c r="U161" s="15">
        <f t="shared" si="11"/>
        <v>437.28107909127198</v>
      </c>
    </row>
    <row r="162" spans="6:21" x14ac:dyDescent="0.3">
      <c r="F162" s="5">
        <f>Demand!C162</f>
        <v>46.289673397026448</v>
      </c>
      <c r="G162">
        <f>Irradiance!A162*$B$2*'Technical Data'!$B$2</f>
        <v>288.12970168369765</v>
      </c>
      <c r="H162" s="5">
        <f t="shared" si="8"/>
        <v>241.84002828667121</v>
      </c>
      <c r="I162" s="38">
        <v>90.580898140900743</v>
      </c>
      <c r="J162" s="35">
        <f>IF(H162&gt;0,MIN(H162,($B$3-L161)/'Technical Data'!$B$5),0)</f>
        <v>0</v>
      </c>
      <c r="K162" s="15">
        <f>IF(H162&lt;0,MIN(ABS(H162),(L161*'Technical Data'!$B$4)),0)</f>
        <v>0</v>
      </c>
      <c r="L162" s="15">
        <f>L161+J162*'Technical Data'!$B$5-(K162/'Technical Data'!$B$4)</f>
        <v>382.61924487253498</v>
      </c>
      <c r="N162" s="15">
        <f t="shared" si="9"/>
        <v>288.12970168369765</v>
      </c>
      <c r="O162" s="36">
        <f t="shared" si="10"/>
        <v>241.84002828667121</v>
      </c>
      <c r="P162" s="50">
        <v>0</v>
      </c>
      <c r="Q162" s="50">
        <v>46.289673397026398</v>
      </c>
      <c r="R162" s="42">
        <v>44.291224743873997</v>
      </c>
      <c r="S162" s="42">
        <v>0</v>
      </c>
      <c r="T162" s="42">
        <v>381.32154792477502</v>
      </c>
      <c r="U162" s="15">
        <f t="shared" si="11"/>
        <v>288.12970168369765</v>
      </c>
    </row>
    <row r="163" spans="6:21" x14ac:dyDescent="0.3">
      <c r="F163" s="5">
        <f>Demand!C163</f>
        <v>46.767771434630347</v>
      </c>
      <c r="G163">
        <f>Irradiance!A163*$B$2*'Technical Data'!$B$2</f>
        <v>136.97575476205807</v>
      </c>
      <c r="H163" s="5">
        <f t="shared" si="8"/>
        <v>90.207983327427726</v>
      </c>
      <c r="I163" s="38">
        <v>43.061811459811032</v>
      </c>
      <c r="J163" s="35">
        <f>IF(H163&gt;0,MIN(H163,($B$3-L162)/'Technical Data'!$B$5),0)</f>
        <v>0</v>
      </c>
      <c r="K163" s="15">
        <f>IF(H163&lt;0,MIN(ABS(H163),(L162*'Technical Data'!$B$4)),0)</f>
        <v>0</v>
      </c>
      <c r="L163" s="15">
        <f>L162+J163*'Technical Data'!$B$5-(K163/'Technical Data'!$B$4)</f>
        <v>382.61924487253498</v>
      </c>
      <c r="N163" s="15">
        <f t="shared" si="9"/>
        <v>136.97575476205807</v>
      </c>
      <c r="O163" s="36">
        <f t="shared" si="10"/>
        <v>90.207983327427726</v>
      </c>
      <c r="P163" s="50">
        <v>0</v>
      </c>
      <c r="Q163" s="50">
        <v>43.061811459810897</v>
      </c>
      <c r="R163" s="42">
        <v>0</v>
      </c>
      <c r="S163" s="42">
        <v>3.7059599748194398</v>
      </c>
      <c r="T163" s="42">
        <v>377.20381461941997</v>
      </c>
      <c r="U163" s="15">
        <f t="shared" si="11"/>
        <v>136.97575476205807</v>
      </c>
    </row>
    <row r="164" spans="6:21" x14ac:dyDescent="0.3">
      <c r="F164" s="5">
        <f>Demand!C164</f>
        <v>41.118683484786189</v>
      </c>
      <c r="G164">
        <f>Irradiance!A164*$B$2*'Technical Data'!$B$2</f>
        <v>21.467545190778694</v>
      </c>
      <c r="H164" s="5">
        <f t="shared" si="8"/>
        <v>-19.651138294007495</v>
      </c>
      <c r="I164" s="38">
        <v>6.7488686966253537</v>
      </c>
      <c r="J164" s="35">
        <f>IF(H164&gt;0,MIN(H164,($B$3-L163)/'Technical Data'!$B$5),0)</f>
        <v>0</v>
      </c>
      <c r="K164" s="15">
        <f>IF(H164&lt;0,MIN(ABS(H164),(L163*'Technical Data'!$B$4)),0)</f>
        <v>19.651138294007495</v>
      </c>
      <c r="L164" s="15">
        <f>L163+J164*'Technical Data'!$B$5-(K164/'Technical Data'!$B$4)</f>
        <v>360.78464676808221</v>
      </c>
      <c r="N164" s="15">
        <f t="shared" si="9"/>
        <v>21.467545190778694</v>
      </c>
      <c r="O164" s="36">
        <f t="shared" si="10"/>
        <v>0</v>
      </c>
      <c r="P164" s="50">
        <v>0</v>
      </c>
      <c r="Q164" s="50">
        <v>6.7488686966253297</v>
      </c>
      <c r="R164" s="42">
        <v>0</v>
      </c>
      <c r="S164" s="42">
        <v>34.369814788160902</v>
      </c>
      <c r="T164" s="42">
        <v>339.01513152146299</v>
      </c>
      <c r="U164" s="15">
        <f t="shared" si="11"/>
        <v>21.467545190778694</v>
      </c>
    </row>
    <row r="165" spans="6:21" x14ac:dyDescent="0.3">
      <c r="F165" s="5">
        <f>Demand!C165</f>
        <v>30.670752484741968</v>
      </c>
      <c r="G165">
        <f>Irradiance!A165*$B$2*'Technical Data'!$B$2</f>
        <v>0</v>
      </c>
      <c r="H165" s="5">
        <f t="shared" si="8"/>
        <v>-30.670752484741968</v>
      </c>
      <c r="I165" s="38">
        <v>0</v>
      </c>
      <c r="J165" s="35">
        <f>IF(H165&gt;0,MIN(H165,($B$3-L164)/'Technical Data'!$B$5),0)</f>
        <v>0</v>
      </c>
      <c r="K165" s="15">
        <f>IF(H165&lt;0,MIN(ABS(H165),(L164*'Technical Data'!$B$4)),0)</f>
        <v>30.670752484741968</v>
      </c>
      <c r="L165" s="15">
        <f>L164+J165*'Technical Data'!$B$5-(K165/'Technical Data'!$B$4)</f>
        <v>326.70603289614667</v>
      </c>
      <c r="N165" s="15">
        <f t="shared" si="9"/>
        <v>0</v>
      </c>
      <c r="O165" s="36">
        <f t="shared" si="10"/>
        <v>0</v>
      </c>
      <c r="P165" s="50">
        <v>0</v>
      </c>
      <c r="Q165" s="50">
        <v>0</v>
      </c>
      <c r="R165" s="42">
        <v>0</v>
      </c>
      <c r="S165" s="42">
        <v>30.670752484742</v>
      </c>
      <c r="T165" s="42">
        <v>304.93651764952801</v>
      </c>
      <c r="U165" s="15">
        <f t="shared" si="11"/>
        <v>0</v>
      </c>
    </row>
    <row r="166" spans="6:21" x14ac:dyDescent="0.3">
      <c r="F166" s="5">
        <f>Demand!C166</f>
        <v>23.361535002938691</v>
      </c>
      <c r="G166">
        <f>Irradiance!A166*$B$2*'Technical Data'!$B$2</f>
        <v>0</v>
      </c>
      <c r="H166" s="5">
        <f t="shared" si="8"/>
        <v>-23.361535002938691</v>
      </c>
      <c r="I166" s="38">
        <v>0</v>
      </c>
      <c r="J166" s="35">
        <f>IF(H166&gt;0,MIN(H166,($B$3-L165)/'Technical Data'!$B$5),0)</f>
        <v>0</v>
      </c>
      <c r="K166" s="15">
        <f>IF(H166&lt;0,MIN(ABS(H166),(L165*'Technical Data'!$B$4)),0)</f>
        <v>23.361535002938691</v>
      </c>
      <c r="L166" s="15">
        <f>L165+J166*'Technical Data'!$B$5-(K166/'Technical Data'!$B$4)</f>
        <v>300.74877178177036</v>
      </c>
      <c r="N166" s="15">
        <f t="shared" si="9"/>
        <v>0</v>
      </c>
      <c r="O166" s="36">
        <f t="shared" si="10"/>
        <v>0</v>
      </c>
      <c r="P166" s="50">
        <v>0</v>
      </c>
      <c r="Q166" s="50">
        <v>0</v>
      </c>
      <c r="R166" s="42">
        <v>0</v>
      </c>
      <c r="S166" s="42">
        <v>23.361535002938702</v>
      </c>
      <c r="T166" s="42">
        <v>278.97925653515102</v>
      </c>
      <c r="U166" s="15">
        <f t="shared" si="11"/>
        <v>0</v>
      </c>
    </row>
    <row r="167" spans="6:21" x14ac:dyDescent="0.3">
      <c r="F167" s="5">
        <f>Demand!C167</f>
        <v>23.694124795974531</v>
      </c>
      <c r="G167">
        <f>Irradiance!A167*$B$2*'Technical Data'!$B$2</f>
        <v>0</v>
      </c>
      <c r="H167" s="5">
        <f t="shared" si="8"/>
        <v>-23.694124795974531</v>
      </c>
      <c r="I167" s="38">
        <v>0</v>
      </c>
      <c r="J167" s="35">
        <f>IF(H167&gt;0,MIN(H167,($B$3-L166)/'Technical Data'!$B$5),0)</f>
        <v>0</v>
      </c>
      <c r="K167" s="15">
        <f>IF(H167&lt;0,MIN(ABS(H167),(L166*'Technical Data'!$B$4)),0)</f>
        <v>23.694124795974531</v>
      </c>
      <c r="L167" s="15">
        <f>L166+J167*'Technical Data'!$B$5-(K167/'Technical Data'!$B$4)</f>
        <v>274.42196645290977</v>
      </c>
      <c r="N167" s="15">
        <f t="shared" si="9"/>
        <v>0</v>
      </c>
      <c r="O167" s="36">
        <f t="shared" si="10"/>
        <v>0</v>
      </c>
      <c r="P167" s="50">
        <v>0</v>
      </c>
      <c r="Q167" s="50">
        <v>0</v>
      </c>
      <c r="R167" s="42">
        <v>0</v>
      </c>
      <c r="S167" s="42">
        <v>23.694124795974499</v>
      </c>
      <c r="T167" s="42">
        <v>252.652451206291</v>
      </c>
      <c r="U167" s="15">
        <f t="shared" si="11"/>
        <v>0</v>
      </c>
    </row>
    <row r="168" spans="6:21" x14ac:dyDescent="0.3">
      <c r="F168" s="5">
        <f>Demand!C168</f>
        <v>24.276849185561982</v>
      </c>
      <c r="G168">
        <f>Irradiance!A168*$B$2*'Technical Data'!$B$2</f>
        <v>0</v>
      </c>
      <c r="H168" s="5">
        <f t="shared" si="8"/>
        <v>-24.276849185561982</v>
      </c>
      <c r="I168" s="38">
        <v>0</v>
      </c>
      <c r="J168" s="35">
        <f>IF(H168&gt;0,MIN(H168,($B$3-L167)/'Technical Data'!$B$5),0)</f>
        <v>0</v>
      </c>
      <c r="K168" s="15">
        <f>IF(H168&lt;0,MIN(ABS(H168),(L167*'Technical Data'!$B$4)),0)</f>
        <v>24.276849185561982</v>
      </c>
      <c r="L168" s="15">
        <f>L167+J168*'Technical Data'!$B$5-(K168/'Technical Data'!$B$4)</f>
        <v>247.44768958006313</v>
      </c>
      <c r="N168" s="15">
        <f t="shared" si="9"/>
        <v>0</v>
      </c>
      <c r="O168" s="36">
        <f t="shared" si="10"/>
        <v>0</v>
      </c>
      <c r="P168" s="50">
        <v>0</v>
      </c>
      <c r="Q168" s="50">
        <v>0</v>
      </c>
      <c r="R168" s="42">
        <v>0</v>
      </c>
      <c r="S168" s="42">
        <v>24.276849185562</v>
      </c>
      <c r="T168" s="42">
        <v>225.67817433344399</v>
      </c>
      <c r="U168" s="15">
        <f t="shared" si="11"/>
        <v>0</v>
      </c>
    </row>
    <row r="169" spans="6:21" x14ac:dyDescent="0.3">
      <c r="F169" s="5">
        <f>Demand!C169</f>
        <v>24.556155241846803</v>
      </c>
      <c r="G169">
        <f>Irradiance!A169*$B$2*'Technical Data'!$B$2</f>
        <v>0</v>
      </c>
      <c r="H169" s="5">
        <f t="shared" si="8"/>
        <v>-24.556155241846803</v>
      </c>
      <c r="I169" s="38">
        <v>0</v>
      </c>
      <c r="J169" s="35">
        <f>IF(H169&gt;0,MIN(H169,($B$3-L168)/'Technical Data'!$B$5),0)</f>
        <v>0</v>
      </c>
      <c r="K169" s="15">
        <f>IF(H169&lt;0,MIN(ABS(H169),(L168*'Technical Data'!$B$4)),0)</f>
        <v>24.556155241846803</v>
      </c>
      <c r="L169" s="15">
        <f>L168+J169*'Technical Data'!$B$5-(K169/'Technical Data'!$B$4)</f>
        <v>220.16307264467778</v>
      </c>
      <c r="N169" s="15">
        <f t="shared" si="9"/>
        <v>0</v>
      </c>
      <c r="O169" s="36">
        <f t="shared" si="10"/>
        <v>0</v>
      </c>
      <c r="P169" s="50">
        <v>0</v>
      </c>
      <c r="Q169" s="50">
        <v>0</v>
      </c>
      <c r="R169" s="42">
        <v>0</v>
      </c>
      <c r="S169" s="42">
        <v>24.556155241846799</v>
      </c>
      <c r="T169" s="42">
        <v>198.39355739805899</v>
      </c>
      <c r="U169" s="15">
        <f t="shared" si="11"/>
        <v>0</v>
      </c>
    </row>
    <row r="170" spans="6:21" x14ac:dyDescent="0.3">
      <c r="F170" s="5">
        <f>Demand!C170</f>
        <v>30.246455847471921</v>
      </c>
      <c r="G170">
        <f>Irradiance!A170*$B$2*'Technical Data'!$B$2</f>
        <v>0</v>
      </c>
      <c r="H170" s="5">
        <f t="shared" si="8"/>
        <v>-30.246455847471921</v>
      </c>
      <c r="I170" s="38">
        <v>0</v>
      </c>
      <c r="J170" s="35">
        <f>IF(H170&gt;0,MIN(H170,($B$3-L169)/'Technical Data'!$B$5),0)</f>
        <v>0</v>
      </c>
      <c r="K170" s="15">
        <f>IF(H170&lt;0,MIN(ABS(H170),(L169*'Technical Data'!$B$4)),0)</f>
        <v>30.246455847471921</v>
      </c>
      <c r="L170" s="15">
        <f>L169+J170*'Technical Data'!$B$5-(K170/'Technical Data'!$B$4)</f>
        <v>186.5558994808201</v>
      </c>
      <c r="N170" s="15">
        <f t="shared" si="9"/>
        <v>0</v>
      </c>
      <c r="O170" s="36">
        <f t="shared" si="10"/>
        <v>0</v>
      </c>
      <c r="P170" s="50">
        <v>0</v>
      </c>
      <c r="Q170" s="50">
        <v>0</v>
      </c>
      <c r="R170" s="42">
        <v>0</v>
      </c>
      <c r="S170" s="42">
        <v>30.2464558474719</v>
      </c>
      <c r="T170" s="42">
        <v>164.78638423420099</v>
      </c>
      <c r="U170" s="15">
        <f t="shared" si="11"/>
        <v>0</v>
      </c>
    </row>
    <row r="171" spans="6:21" x14ac:dyDescent="0.3">
      <c r="F171" s="5">
        <f>Demand!C171</f>
        <v>28.149118141213226</v>
      </c>
      <c r="G171">
        <f>Irradiance!A171*$B$2*'Technical Data'!$B$2</f>
        <v>0</v>
      </c>
      <c r="H171" s="5">
        <f t="shared" si="8"/>
        <v>-28.149118141213226</v>
      </c>
      <c r="I171" s="38">
        <v>0</v>
      </c>
      <c r="J171" s="35">
        <f>IF(H171&gt;0,MIN(H171,($B$3-L170)/'Technical Data'!$B$5),0)</f>
        <v>0</v>
      </c>
      <c r="K171" s="15">
        <f>IF(H171&lt;0,MIN(ABS(H171),(L170*'Technical Data'!$B$4)),0)</f>
        <v>28.149118141213226</v>
      </c>
      <c r="L171" s="15">
        <f>L170+J171*'Technical Data'!$B$5-(K171/'Technical Data'!$B$4)</f>
        <v>155.27910154613875</v>
      </c>
      <c r="N171" s="15">
        <f t="shared" si="9"/>
        <v>0</v>
      </c>
      <c r="O171" s="36">
        <f t="shared" si="10"/>
        <v>0</v>
      </c>
      <c r="P171" s="50">
        <v>0</v>
      </c>
      <c r="Q171" s="50">
        <v>0</v>
      </c>
      <c r="R171" s="42">
        <v>0</v>
      </c>
      <c r="S171" s="42">
        <v>28.149118141213201</v>
      </c>
      <c r="T171" s="42">
        <v>133.50958629952001</v>
      </c>
      <c r="U171" s="15">
        <f t="shared" si="11"/>
        <v>0</v>
      </c>
    </row>
    <row r="172" spans="6:21" x14ac:dyDescent="0.3">
      <c r="F172" s="5">
        <f>Demand!C172</f>
        <v>25.210696892881543</v>
      </c>
      <c r="G172">
        <f>Irradiance!A172*$B$2*'Technical Data'!$B$2</f>
        <v>0</v>
      </c>
      <c r="H172" s="5">
        <f t="shared" si="8"/>
        <v>-25.210696892881543</v>
      </c>
      <c r="I172" s="38">
        <v>0</v>
      </c>
      <c r="J172" s="35">
        <f>IF(H172&gt;0,MIN(H172,($B$3-L171)/'Technical Data'!$B$5),0)</f>
        <v>0</v>
      </c>
      <c r="K172" s="15">
        <f>IF(H172&lt;0,MIN(ABS(H172),(L171*'Technical Data'!$B$4)),0)</f>
        <v>25.210696892881543</v>
      </c>
      <c r="L172" s="15">
        <f>L171+J172*'Technical Data'!$B$5-(K172/'Technical Data'!$B$4)</f>
        <v>127.26721610960371</v>
      </c>
      <c r="N172" s="15">
        <f t="shared" si="9"/>
        <v>0</v>
      </c>
      <c r="O172" s="36">
        <f t="shared" si="10"/>
        <v>0</v>
      </c>
      <c r="P172" s="50">
        <v>0</v>
      </c>
      <c r="Q172" s="50">
        <v>0</v>
      </c>
      <c r="R172" s="42">
        <v>0</v>
      </c>
      <c r="S172" s="42">
        <v>25.210696892881501</v>
      </c>
      <c r="T172" s="42">
        <v>105.497700862985</v>
      </c>
      <c r="U172" s="15">
        <f t="shared" si="11"/>
        <v>0</v>
      </c>
    </row>
    <row r="173" spans="6:21" x14ac:dyDescent="0.3">
      <c r="F173" s="5">
        <f>Demand!C173</f>
        <v>21.441654275040438</v>
      </c>
      <c r="G173">
        <f>Irradiance!A173*$B$2*'Technical Data'!$B$2</f>
        <v>0</v>
      </c>
      <c r="H173" s="5">
        <f t="shared" si="8"/>
        <v>-21.441654275040438</v>
      </c>
      <c r="I173" s="38">
        <v>0</v>
      </c>
      <c r="J173" s="35">
        <f>IF(H173&gt;0,MIN(H173,($B$3-L172)/'Technical Data'!$B$5),0)</f>
        <v>0</v>
      </c>
      <c r="K173" s="15">
        <f>IF(H173&lt;0,MIN(ABS(H173),(L172*'Technical Data'!$B$4)),0)</f>
        <v>21.441654275040438</v>
      </c>
      <c r="L173" s="15">
        <f>L172+J173*'Technical Data'!$B$5-(K173/'Technical Data'!$B$4)</f>
        <v>103.44315580400323</v>
      </c>
      <c r="N173" s="15">
        <f t="shared" si="9"/>
        <v>0</v>
      </c>
      <c r="O173" s="36">
        <f t="shared" si="10"/>
        <v>0</v>
      </c>
      <c r="P173" s="50">
        <v>0</v>
      </c>
      <c r="Q173" s="50">
        <v>0</v>
      </c>
      <c r="R173" s="42">
        <v>0</v>
      </c>
      <c r="S173" s="42">
        <v>21.441654275040399</v>
      </c>
      <c r="T173" s="42">
        <v>81.673640557384104</v>
      </c>
      <c r="U173" s="15">
        <f t="shared" si="11"/>
        <v>0</v>
      </c>
    </row>
    <row r="174" spans="6:21" x14ac:dyDescent="0.3">
      <c r="F174" s="5">
        <f>Demand!C174</f>
        <v>17.518839650440029</v>
      </c>
      <c r="G174">
        <f>Irradiance!A174*$B$2*'Technical Data'!$B$2</f>
        <v>0</v>
      </c>
      <c r="H174" s="5">
        <f t="shared" si="8"/>
        <v>-17.518839650440029</v>
      </c>
      <c r="I174" s="38">
        <v>0</v>
      </c>
      <c r="J174" s="35">
        <f>IF(H174&gt;0,MIN(H174,($B$3-L173)/'Technical Data'!$B$5),0)</f>
        <v>0</v>
      </c>
      <c r="K174" s="15">
        <f>IF(H174&lt;0,MIN(ABS(H174),(L173*'Technical Data'!$B$4)),0)</f>
        <v>17.518839650440029</v>
      </c>
      <c r="L174" s="15">
        <f>L173+J174*'Technical Data'!$B$5-(K174/'Technical Data'!$B$4)</f>
        <v>83.977778414625419</v>
      </c>
      <c r="N174" s="15">
        <f t="shared" si="9"/>
        <v>0</v>
      </c>
      <c r="O174" s="36">
        <f t="shared" si="10"/>
        <v>0</v>
      </c>
      <c r="P174" s="50">
        <v>0</v>
      </c>
      <c r="Q174" s="50">
        <v>0</v>
      </c>
      <c r="R174" s="42">
        <v>0</v>
      </c>
      <c r="S174" s="42">
        <v>17.51883965044</v>
      </c>
      <c r="T174" s="42">
        <v>62.208263168006297</v>
      </c>
      <c r="U174" s="15">
        <f t="shared" si="11"/>
        <v>0</v>
      </c>
    </row>
    <row r="175" spans="6:21" x14ac:dyDescent="0.3">
      <c r="F175" s="5">
        <f>Demand!C175</f>
        <v>14.341369828430429</v>
      </c>
      <c r="G175">
        <f>Irradiance!A175*$B$2*'Technical Data'!$B$2</f>
        <v>0</v>
      </c>
      <c r="H175" s="5">
        <f t="shared" si="8"/>
        <v>-14.341369828430429</v>
      </c>
      <c r="I175" s="38">
        <v>0</v>
      </c>
      <c r="J175" s="35">
        <f>IF(H175&gt;0,MIN(H175,($B$3-L174)/'Technical Data'!$B$5),0)</f>
        <v>0</v>
      </c>
      <c r="K175" s="15">
        <f>IF(H175&lt;0,MIN(ABS(H175),(L174*'Technical Data'!$B$4)),0)</f>
        <v>14.341369828430429</v>
      </c>
      <c r="L175" s="15">
        <f>L174+J175*'Technical Data'!$B$5-(K175/'Technical Data'!$B$4)</f>
        <v>68.042923049702722</v>
      </c>
      <c r="N175" s="15">
        <f t="shared" si="9"/>
        <v>0</v>
      </c>
      <c r="O175" s="36">
        <f t="shared" si="10"/>
        <v>0</v>
      </c>
      <c r="P175" s="50">
        <v>0</v>
      </c>
      <c r="Q175" s="50">
        <v>0</v>
      </c>
      <c r="R175" s="42">
        <v>0</v>
      </c>
      <c r="S175" s="42">
        <v>14.3413698284304</v>
      </c>
      <c r="T175" s="42">
        <v>46.2734078030836</v>
      </c>
      <c r="U175" s="15">
        <f t="shared" si="11"/>
        <v>0</v>
      </c>
    </row>
    <row r="176" spans="6:21" x14ac:dyDescent="0.3">
      <c r="F176" s="5">
        <f>Demand!C176</f>
        <v>11.667261990410534</v>
      </c>
      <c r="G176">
        <f>Irradiance!A176*$B$2*'Technical Data'!$B$2</f>
        <v>1.5219528306895345</v>
      </c>
      <c r="H176" s="5">
        <f t="shared" si="8"/>
        <v>-10.145309159721</v>
      </c>
      <c r="I176" s="38">
        <v>0.47846457177567808</v>
      </c>
      <c r="J176" s="35">
        <f>IF(H176&gt;0,MIN(H176,($B$3-L175)/'Technical Data'!$B$5),0)</f>
        <v>0</v>
      </c>
      <c r="K176" s="15">
        <f>IF(H176&lt;0,MIN(ABS(H176),(L175*'Technical Data'!$B$4)),0)</f>
        <v>10.145309159721</v>
      </c>
      <c r="L176" s="15">
        <f>L175+J176*'Technical Data'!$B$5-(K176/'Technical Data'!$B$4)</f>
        <v>56.770357316679387</v>
      </c>
      <c r="N176" s="15">
        <f t="shared" si="9"/>
        <v>1.5219528306895345</v>
      </c>
      <c r="O176" s="36">
        <f t="shared" si="10"/>
        <v>0</v>
      </c>
      <c r="P176" s="50">
        <v>0</v>
      </c>
      <c r="Q176" s="50">
        <v>0.47846457177567597</v>
      </c>
      <c r="R176" s="42">
        <v>0</v>
      </c>
      <c r="S176" s="42">
        <v>11.1887974186349</v>
      </c>
      <c r="T176" s="42">
        <v>33.841410671267099</v>
      </c>
      <c r="U176" s="15">
        <f t="shared" si="11"/>
        <v>1.5219528306895345</v>
      </c>
    </row>
    <row r="177" spans="6:21" x14ac:dyDescent="0.3">
      <c r="F177" s="5">
        <f>Demand!C177</f>
        <v>9.1669603542291398</v>
      </c>
      <c r="G177">
        <f>Irradiance!A177*$B$2*'Technical Data'!$B$2</f>
        <v>51.906601804569384</v>
      </c>
      <c r="H177" s="5">
        <f t="shared" si="8"/>
        <v>42.739641450340244</v>
      </c>
      <c r="I177" s="38">
        <v>16.31816013213891</v>
      </c>
      <c r="J177" s="35">
        <f>IF(H177&gt;0,MIN(H177,($B$3-L176)/'Technical Data'!$B$5),0)</f>
        <v>42.739641450340244</v>
      </c>
      <c r="K177" s="15">
        <f>IF(H177&lt;0,MIN(ABS(H177),(L176*'Technical Data'!$B$4)),0)</f>
        <v>0</v>
      </c>
      <c r="L177" s="15">
        <f>L176+J177*'Technical Data'!$B$5-(K177/'Technical Data'!$B$4)</f>
        <v>95.23603462198561</v>
      </c>
      <c r="N177" s="15">
        <f t="shared" si="9"/>
        <v>9.1669603542291398</v>
      </c>
      <c r="O177" s="36">
        <f t="shared" si="10"/>
        <v>0</v>
      </c>
      <c r="P177" s="50">
        <v>0</v>
      </c>
      <c r="Q177" s="50">
        <v>9.1669603542291398</v>
      </c>
      <c r="R177" s="42">
        <v>7.1511997779097296</v>
      </c>
      <c r="S177" s="42">
        <v>0</v>
      </c>
      <c r="T177" s="42">
        <v>40.277490471385804</v>
      </c>
      <c r="U177" s="15">
        <f t="shared" si="11"/>
        <v>9.1669603542291398</v>
      </c>
    </row>
    <row r="178" spans="6:21" x14ac:dyDescent="0.3">
      <c r="F178" s="5">
        <f>Demand!C178</f>
        <v>7.1962184140255916</v>
      </c>
      <c r="G178">
        <f>Irradiance!A178*$B$2*'Technical Data'!$B$2</f>
        <v>67.286335672589928</v>
      </c>
      <c r="H178" s="5">
        <f t="shared" si="8"/>
        <v>60.090117258564334</v>
      </c>
      <c r="I178" s="38">
        <v>21.153170541661559</v>
      </c>
      <c r="J178" s="35">
        <f>IF(H178&gt;0,MIN(H178,($B$3-L177)/'Technical Data'!$B$5),0)</f>
        <v>60.090117258564334</v>
      </c>
      <c r="K178" s="15">
        <f>IF(H178&lt;0,MIN(ABS(H178),(L177*'Technical Data'!$B$4)),0)</f>
        <v>0</v>
      </c>
      <c r="L178" s="15">
        <f>L177+J178*'Technical Data'!$B$5-(K178/'Technical Data'!$B$4)</f>
        <v>149.3171401546935</v>
      </c>
      <c r="N178" s="15">
        <f t="shared" si="9"/>
        <v>7.1962184140255943</v>
      </c>
      <c r="O178" s="36">
        <f t="shared" si="10"/>
        <v>0</v>
      </c>
      <c r="P178" s="50">
        <v>0</v>
      </c>
      <c r="Q178" s="50">
        <v>7.1962184140255898</v>
      </c>
      <c r="R178" s="42">
        <v>13.956952127635899</v>
      </c>
      <c r="S178" s="42">
        <v>0</v>
      </c>
      <c r="T178" s="42">
        <v>52.838747386258198</v>
      </c>
      <c r="U178" s="15">
        <f t="shared" si="11"/>
        <v>7.1962184140255943</v>
      </c>
    </row>
    <row r="179" spans="6:21" x14ac:dyDescent="0.3">
      <c r="F179" s="5">
        <f>Demand!C179</f>
        <v>6.0300031509444825</v>
      </c>
      <c r="G179">
        <f>Irradiance!A179*$B$2*'Technical Data'!$B$2</f>
        <v>139.21863261781107</v>
      </c>
      <c r="H179" s="5">
        <f t="shared" si="8"/>
        <v>133.18862946686659</v>
      </c>
      <c r="I179" s="38">
        <v>43.766917144533068</v>
      </c>
      <c r="J179" s="35">
        <f>IF(H179&gt;0,MIN(H179,($B$3-L178)/'Technical Data'!$B$5),0)</f>
        <v>133.18862946686659</v>
      </c>
      <c r="K179" s="15">
        <f>IF(H179&lt;0,MIN(ABS(H179),(L178*'Technical Data'!$B$4)),0)</f>
        <v>0</v>
      </c>
      <c r="L179" s="15">
        <f>L178+J179*'Technical Data'!$B$5-(K179/'Technical Data'!$B$4)</f>
        <v>269.18690667487346</v>
      </c>
      <c r="N179" s="15">
        <f t="shared" si="9"/>
        <v>6.0300031509444807</v>
      </c>
      <c r="O179" s="36">
        <f t="shared" si="10"/>
        <v>0</v>
      </c>
      <c r="P179" s="50">
        <v>0</v>
      </c>
      <c r="Q179" s="50">
        <v>6.0300031509444798</v>
      </c>
      <c r="R179" s="42">
        <v>37.736913993588502</v>
      </c>
      <c r="S179" s="42">
        <v>0</v>
      </c>
      <c r="T179" s="42">
        <v>86.801969980487797</v>
      </c>
      <c r="U179" s="15">
        <f t="shared" si="11"/>
        <v>6.0300031509444807</v>
      </c>
    </row>
    <row r="180" spans="6:21" x14ac:dyDescent="0.3">
      <c r="F180" s="5">
        <f>Demand!C180</f>
        <v>6.0644618285953209</v>
      </c>
      <c r="G180">
        <f>Irradiance!A180*$B$2*'Technical Data'!$B$2</f>
        <v>198.65489579526553</v>
      </c>
      <c r="H180" s="5">
        <f t="shared" si="8"/>
        <v>192.59043396667022</v>
      </c>
      <c r="I180" s="38">
        <v>62.452217789667451</v>
      </c>
      <c r="J180" s="35">
        <f>IF(H180&gt;0,MIN(H180,($B$3-L179)/'Technical Data'!$B$5),0)</f>
        <v>126.03593133073502</v>
      </c>
      <c r="K180" s="15">
        <f>IF(H180&lt;0,MIN(ABS(H180),(L179*'Technical Data'!$B$4)),0)</f>
        <v>0</v>
      </c>
      <c r="L180" s="15">
        <f>L179+J180*'Technical Data'!$B$5-(K180/'Technical Data'!$B$4)</f>
        <v>382.61924487253498</v>
      </c>
      <c r="N180" s="15">
        <f t="shared" si="9"/>
        <v>72.618964464530507</v>
      </c>
      <c r="O180" s="36">
        <f t="shared" si="10"/>
        <v>66.554502635935179</v>
      </c>
      <c r="P180" s="50">
        <v>0</v>
      </c>
      <c r="Q180" s="50">
        <v>6.06446182859532</v>
      </c>
      <c r="R180" s="42">
        <v>56.387755961072003</v>
      </c>
      <c r="S180" s="42">
        <v>0</v>
      </c>
      <c r="T180" s="42">
        <v>137.550950345453</v>
      </c>
      <c r="U180" s="15">
        <f t="shared" si="11"/>
        <v>72.618964464530507</v>
      </c>
    </row>
    <row r="181" spans="6:21" x14ac:dyDescent="0.3">
      <c r="F181" s="5">
        <f>Demand!C181</f>
        <v>6.9621968814835293</v>
      </c>
      <c r="G181">
        <f>Irradiance!A181*$B$2*'Technical Data'!$B$2</f>
        <v>203.22075428733416</v>
      </c>
      <c r="H181" s="5">
        <f t="shared" si="8"/>
        <v>196.25855740585064</v>
      </c>
      <c r="I181" s="38">
        <v>63.887611504994489</v>
      </c>
      <c r="J181" s="35">
        <f>IF(H181&gt;0,MIN(H181,($B$3-L180)/'Technical Data'!$B$5),0)</f>
        <v>0</v>
      </c>
      <c r="K181" s="15">
        <f>IF(H181&lt;0,MIN(ABS(H181),(L180*'Technical Data'!$B$4)),0)</f>
        <v>0</v>
      </c>
      <c r="L181" s="15">
        <f>L180+J181*'Technical Data'!$B$5-(K181/'Technical Data'!$B$4)</f>
        <v>382.61924487253498</v>
      </c>
      <c r="N181" s="15">
        <f t="shared" si="9"/>
        <v>203.22075428733416</v>
      </c>
      <c r="O181" s="36">
        <f t="shared" si="10"/>
        <v>196.25855740585064</v>
      </c>
      <c r="P181" s="50">
        <v>0</v>
      </c>
      <c r="Q181" s="50">
        <v>6.9621968814835302</v>
      </c>
      <c r="R181" s="42">
        <v>56.925414623510797</v>
      </c>
      <c r="S181" s="42">
        <v>0</v>
      </c>
      <c r="T181" s="42">
        <v>188.78382350661201</v>
      </c>
      <c r="U181" s="15">
        <f t="shared" si="11"/>
        <v>203.22075428733416</v>
      </c>
    </row>
    <row r="182" spans="6:21" x14ac:dyDescent="0.3">
      <c r="F182" s="5">
        <f>Demand!C182</f>
        <v>9.2104311157523107</v>
      </c>
      <c r="G182">
        <f>Irradiance!A182*$B$2*'Technical Data'!$B$2</f>
        <v>198.57479301470292</v>
      </c>
      <c r="H182" s="5">
        <f t="shared" si="8"/>
        <v>189.36436189895062</v>
      </c>
      <c r="I182" s="38">
        <v>62.427035443784519</v>
      </c>
      <c r="J182" s="35">
        <f>IF(H182&gt;0,MIN(H182,($B$3-L181)/'Technical Data'!$B$5),0)</f>
        <v>0</v>
      </c>
      <c r="K182" s="15">
        <f>IF(H182&lt;0,MIN(ABS(H182),(L181*'Technical Data'!$B$4)),0)</f>
        <v>0</v>
      </c>
      <c r="L182" s="15">
        <f>L181+J182*'Technical Data'!$B$5-(K182/'Technical Data'!$B$4)</f>
        <v>382.61924487253498</v>
      </c>
      <c r="N182" s="15">
        <f t="shared" si="9"/>
        <v>198.57479301470292</v>
      </c>
      <c r="O182" s="36">
        <f t="shared" si="10"/>
        <v>189.36436189895062</v>
      </c>
      <c r="P182" s="50">
        <v>0</v>
      </c>
      <c r="Q182" s="50">
        <v>9.2104311157523107</v>
      </c>
      <c r="R182" s="42">
        <v>53.216604328031998</v>
      </c>
      <c r="S182" s="42">
        <v>0</v>
      </c>
      <c r="T182" s="42">
        <v>236.67876740184099</v>
      </c>
      <c r="U182" s="15">
        <f t="shared" si="11"/>
        <v>198.57479301470292</v>
      </c>
    </row>
    <row r="183" spans="6:21" x14ac:dyDescent="0.3">
      <c r="F183" s="5">
        <f>Demand!C183</f>
        <v>12.220231596315655</v>
      </c>
      <c r="G183">
        <f>Irradiance!A183*$B$2*'Technical Data'!$B$2</f>
        <v>173.66282825973212</v>
      </c>
      <c r="H183" s="5">
        <f t="shared" si="8"/>
        <v>161.44259666341648</v>
      </c>
      <c r="I183" s="38">
        <v>54.595325874193158</v>
      </c>
      <c r="J183" s="35">
        <f>IF(H183&gt;0,MIN(H183,($B$3-L182)/'Technical Data'!$B$5),0)</f>
        <v>0</v>
      </c>
      <c r="K183" s="15">
        <f>IF(H183&lt;0,MIN(ABS(H183),(L182*'Technical Data'!$B$4)),0)</f>
        <v>0</v>
      </c>
      <c r="L183" s="15">
        <f>L182+J183*'Technical Data'!$B$5-(K183/'Technical Data'!$B$4)</f>
        <v>382.61924487253498</v>
      </c>
      <c r="N183" s="15">
        <f t="shared" si="9"/>
        <v>173.66282825973212</v>
      </c>
      <c r="O183" s="36">
        <f t="shared" si="10"/>
        <v>161.44259666341648</v>
      </c>
      <c r="P183" s="50">
        <v>0</v>
      </c>
      <c r="Q183" s="50">
        <v>12.220231596315701</v>
      </c>
      <c r="R183" s="42">
        <v>42.375094277877402</v>
      </c>
      <c r="S183" s="42">
        <v>0</v>
      </c>
      <c r="T183" s="42">
        <v>274.81635225193099</v>
      </c>
      <c r="U183" s="15">
        <f t="shared" si="11"/>
        <v>173.66282825973212</v>
      </c>
    </row>
    <row r="184" spans="6:21" x14ac:dyDescent="0.3">
      <c r="F184" s="5">
        <f>Demand!C184</f>
        <v>15.394930878215668</v>
      </c>
      <c r="G184">
        <f>Irradiance!A184*$B$2*'Technical Data'!$B$2</f>
        <v>181.75320909655542</v>
      </c>
      <c r="H184" s="5">
        <f t="shared" si="8"/>
        <v>166.35827821833976</v>
      </c>
      <c r="I184" s="38">
        <v>57.13874280836913</v>
      </c>
      <c r="J184" s="35">
        <f>IF(H184&gt;0,MIN(H184,($B$3-L183)/'Technical Data'!$B$5),0)</f>
        <v>0</v>
      </c>
      <c r="K184" s="15">
        <f>IF(H184&lt;0,MIN(ABS(H184),(L183*'Technical Data'!$B$4)),0)</f>
        <v>0</v>
      </c>
      <c r="L184" s="15">
        <f>L183+J184*'Technical Data'!$B$5-(K184/'Technical Data'!$B$4)</f>
        <v>382.61924487253498</v>
      </c>
      <c r="N184" s="15">
        <f t="shared" si="9"/>
        <v>181.75320909655542</v>
      </c>
      <c r="O184" s="36">
        <f t="shared" si="10"/>
        <v>166.35827821833976</v>
      </c>
      <c r="P184" s="50">
        <v>0</v>
      </c>
      <c r="Q184" s="50">
        <v>15.3949308782157</v>
      </c>
      <c r="R184" s="42">
        <v>41.743811930153299</v>
      </c>
      <c r="S184" s="42">
        <v>0</v>
      </c>
      <c r="T184" s="42">
        <v>312.38578298906901</v>
      </c>
      <c r="U184" s="15">
        <f t="shared" si="11"/>
        <v>181.75320909655542</v>
      </c>
    </row>
    <row r="185" spans="6:21" x14ac:dyDescent="0.3">
      <c r="F185" s="5">
        <f>Demand!C185</f>
        <v>18.676088893156294</v>
      </c>
      <c r="G185">
        <f>Irradiance!A185*$B$2*'Technical Data'!$B$2</f>
        <v>203.54116540958458</v>
      </c>
      <c r="H185" s="5">
        <f t="shared" si="8"/>
        <v>184.86507651642827</v>
      </c>
      <c r="I185" s="38">
        <v>63.988340888526203</v>
      </c>
      <c r="J185" s="35">
        <f>IF(H185&gt;0,MIN(H185,($B$3-L184)/'Technical Data'!$B$5),0)</f>
        <v>0</v>
      </c>
      <c r="K185" s="15">
        <f>IF(H185&lt;0,MIN(ABS(H185),(L184*'Technical Data'!$B$4)),0)</f>
        <v>0</v>
      </c>
      <c r="L185" s="15">
        <f>L184+J185*'Technical Data'!$B$5-(K185/'Technical Data'!$B$4)</f>
        <v>382.61924487253498</v>
      </c>
      <c r="N185" s="15">
        <f t="shared" si="9"/>
        <v>203.54116540958458</v>
      </c>
      <c r="O185" s="36">
        <f t="shared" si="10"/>
        <v>184.86507651642827</v>
      </c>
      <c r="P185" s="50">
        <v>0</v>
      </c>
      <c r="Q185" s="50">
        <v>18.676088893156301</v>
      </c>
      <c r="R185" s="42">
        <v>45.312251995369699</v>
      </c>
      <c r="S185" s="42">
        <v>0</v>
      </c>
      <c r="T185" s="42">
        <v>353.166809784902</v>
      </c>
      <c r="U185" s="15">
        <f t="shared" si="11"/>
        <v>203.54116540958458</v>
      </c>
    </row>
    <row r="186" spans="6:21" x14ac:dyDescent="0.3">
      <c r="F186" s="5">
        <f>Demand!C186</f>
        <v>22.139122841892561</v>
      </c>
      <c r="G186">
        <f>Irradiance!A186*$B$2*'Technical Data'!$B$2</f>
        <v>149.15137740757436</v>
      </c>
      <c r="H186" s="5">
        <f t="shared" si="8"/>
        <v>127.0122545656818</v>
      </c>
      <c r="I186" s="38">
        <v>46.889528034016443</v>
      </c>
      <c r="J186" s="35">
        <f>IF(H186&gt;0,MIN(H186,($B$3-L185)/'Technical Data'!$B$5),0)</f>
        <v>0</v>
      </c>
      <c r="K186" s="15">
        <f>IF(H186&lt;0,MIN(ABS(H186),(L185*'Technical Data'!$B$4)),0)</f>
        <v>0</v>
      </c>
      <c r="L186" s="15">
        <f>L185+J186*'Technical Data'!$B$5-(K186/'Technical Data'!$B$4)</f>
        <v>382.61924487253498</v>
      </c>
      <c r="N186" s="15">
        <f t="shared" si="9"/>
        <v>149.15137740757436</v>
      </c>
      <c r="O186" s="36">
        <f t="shared" si="10"/>
        <v>127.0122545656818</v>
      </c>
      <c r="P186" s="50">
        <v>0</v>
      </c>
      <c r="Q186" s="50">
        <v>22.1391228418926</v>
      </c>
      <c r="R186" s="42">
        <v>24.7504051921238</v>
      </c>
      <c r="S186" s="42">
        <v>0</v>
      </c>
      <c r="T186" s="42">
        <v>375.442174457813</v>
      </c>
      <c r="U186" s="15">
        <f t="shared" si="11"/>
        <v>149.15137740757436</v>
      </c>
    </row>
    <row r="187" spans="6:21" x14ac:dyDescent="0.3">
      <c r="F187" s="5">
        <f>Demand!C187</f>
        <v>26.059128388430533</v>
      </c>
      <c r="G187">
        <f>Irradiance!A187*$B$2*'Technical Data'!$B$2</f>
        <v>90.676347596871196</v>
      </c>
      <c r="H187" s="5">
        <f t="shared" si="8"/>
        <v>64.617219208440659</v>
      </c>
      <c r="I187" s="38">
        <v>28.506415539477238</v>
      </c>
      <c r="J187" s="35">
        <f>IF(H187&gt;0,MIN(H187,($B$3-L186)/'Technical Data'!$B$5),0)</f>
        <v>0</v>
      </c>
      <c r="K187" s="15">
        <f>IF(H187&lt;0,MIN(ABS(H187),(L186*'Technical Data'!$B$4)),0)</f>
        <v>0</v>
      </c>
      <c r="L187" s="15">
        <f>L186+J187*'Technical Data'!$B$5-(K187/'Technical Data'!$B$4)</f>
        <v>382.61924487253498</v>
      </c>
      <c r="N187" s="15">
        <f t="shared" si="9"/>
        <v>90.676347596871196</v>
      </c>
      <c r="O187" s="36">
        <f t="shared" si="10"/>
        <v>64.617219208440659</v>
      </c>
      <c r="P187" s="50">
        <v>0</v>
      </c>
      <c r="Q187" s="50">
        <v>26.059128388430501</v>
      </c>
      <c r="R187" s="42">
        <v>2.4472871510466301</v>
      </c>
      <c r="S187" s="42">
        <v>0</v>
      </c>
      <c r="T187" s="42">
        <v>377.64473289375502</v>
      </c>
      <c r="U187" s="15">
        <f t="shared" si="11"/>
        <v>90.676347596871196</v>
      </c>
    </row>
    <row r="188" spans="6:21" x14ac:dyDescent="0.3">
      <c r="F188" s="5">
        <f>Demand!C188</f>
        <v>29.827831888257958</v>
      </c>
      <c r="G188">
        <f>Irradiance!A188*$B$2*'Technical Data'!$B$2</f>
        <v>12.095519864953667</v>
      </c>
      <c r="H188" s="5">
        <f t="shared" si="8"/>
        <v>-17.732312023304289</v>
      </c>
      <c r="I188" s="38">
        <v>3.8025342283224939</v>
      </c>
      <c r="J188" s="35">
        <f>IF(H188&gt;0,MIN(H188,($B$3-L187)/'Technical Data'!$B$5),0)</f>
        <v>0</v>
      </c>
      <c r="K188" s="15">
        <f>IF(H188&lt;0,MIN(ABS(H188),(L187*'Technical Data'!$B$4)),0)</f>
        <v>17.732312023304289</v>
      </c>
      <c r="L188" s="15">
        <f>L187+J188*'Technical Data'!$B$5-(K188/'Technical Data'!$B$4)</f>
        <v>362.91667595775243</v>
      </c>
      <c r="N188" s="15">
        <f t="shared" si="9"/>
        <v>12.095519864953667</v>
      </c>
      <c r="O188" s="36">
        <f t="shared" si="10"/>
        <v>0</v>
      </c>
      <c r="P188" s="50">
        <v>0</v>
      </c>
      <c r="Q188" s="50">
        <v>3.8025342283224801</v>
      </c>
      <c r="R188" s="42">
        <v>0</v>
      </c>
      <c r="S188" s="42">
        <v>26.0252976599355</v>
      </c>
      <c r="T188" s="42">
        <v>348.72773549382703</v>
      </c>
      <c r="U188" s="15">
        <f t="shared" si="11"/>
        <v>12.095519864953667</v>
      </c>
    </row>
    <row r="189" spans="6:21" x14ac:dyDescent="0.3">
      <c r="F189" s="5">
        <f>Demand!C189</f>
        <v>32.346473561578797</v>
      </c>
      <c r="G189">
        <f>Irradiance!A189*$B$2*'Technical Data'!$B$2</f>
        <v>0</v>
      </c>
      <c r="H189" s="5">
        <f t="shared" si="8"/>
        <v>-32.346473561578797</v>
      </c>
      <c r="I189" s="38">
        <v>0</v>
      </c>
      <c r="J189" s="35">
        <f>IF(H189&gt;0,MIN(H189,($B$3-L188)/'Technical Data'!$B$5),0)</f>
        <v>0</v>
      </c>
      <c r="K189" s="15">
        <f>IF(H189&lt;0,MIN(ABS(H189),(L188*'Technical Data'!$B$4)),0)</f>
        <v>32.346473561578797</v>
      </c>
      <c r="L189" s="15">
        <f>L188+J189*'Technical Data'!$B$5-(K189/'Technical Data'!$B$4)</f>
        <v>326.97614977822042</v>
      </c>
      <c r="N189" s="15">
        <f t="shared" si="9"/>
        <v>0</v>
      </c>
      <c r="O189" s="36">
        <f t="shared" si="10"/>
        <v>0</v>
      </c>
      <c r="P189" s="50">
        <v>0</v>
      </c>
      <c r="Q189" s="50">
        <v>0</v>
      </c>
      <c r="R189" s="42">
        <v>0</v>
      </c>
      <c r="S189" s="42">
        <v>32.346473561578797</v>
      </c>
      <c r="T189" s="42">
        <v>312.78720931429501</v>
      </c>
      <c r="U189" s="15">
        <f t="shared" si="11"/>
        <v>0</v>
      </c>
    </row>
    <row r="190" spans="6:21" x14ac:dyDescent="0.3">
      <c r="F190" s="5">
        <f>Demand!C190</f>
        <v>33.650708508051309</v>
      </c>
      <c r="G190">
        <f>Irradiance!A190*$B$2*'Technical Data'!$B$2</f>
        <v>0</v>
      </c>
      <c r="H190" s="5">
        <f t="shared" si="8"/>
        <v>-33.650708508051309</v>
      </c>
      <c r="I190" s="38">
        <v>0</v>
      </c>
      <c r="J190" s="35">
        <f>IF(H190&gt;0,MIN(H190,($B$3-L189)/'Technical Data'!$B$5),0)</f>
        <v>0</v>
      </c>
      <c r="K190" s="15">
        <f>IF(H190&lt;0,MIN(ABS(H190),(L189*'Technical Data'!$B$4)),0)</f>
        <v>33.650708508051309</v>
      </c>
      <c r="L190" s="15">
        <f>L189+J190*'Technical Data'!$B$5-(K190/'Technical Data'!$B$4)</f>
        <v>289.58647365816341</v>
      </c>
      <c r="N190" s="15">
        <f t="shared" si="9"/>
        <v>0</v>
      </c>
      <c r="O190" s="36">
        <f t="shared" si="10"/>
        <v>0</v>
      </c>
      <c r="P190" s="50">
        <v>0</v>
      </c>
      <c r="Q190" s="50">
        <v>0</v>
      </c>
      <c r="R190" s="42">
        <v>0</v>
      </c>
      <c r="S190" s="42">
        <v>33.650708508051302</v>
      </c>
      <c r="T190" s="42">
        <v>275.39753319423801</v>
      </c>
      <c r="U190" s="15">
        <f t="shared" si="11"/>
        <v>0</v>
      </c>
    </row>
    <row r="191" spans="6:21" x14ac:dyDescent="0.3">
      <c r="F191" s="5">
        <f>Demand!C191</f>
        <v>34.088198609960187</v>
      </c>
      <c r="G191">
        <f>Irradiance!A191*$B$2*'Technical Data'!$B$2</f>
        <v>0</v>
      </c>
      <c r="H191" s="5">
        <f t="shared" si="8"/>
        <v>-34.088198609960187</v>
      </c>
      <c r="I191" s="38">
        <v>0</v>
      </c>
      <c r="J191" s="35">
        <f>IF(H191&gt;0,MIN(H191,($B$3-L190)/'Technical Data'!$B$5),0)</f>
        <v>0</v>
      </c>
      <c r="K191" s="15">
        <f>IF(H191&lt;0,MIN(ABS(H191),(L190*'Technical Data'!$B$4)),0)</f>
        <v>34.088198609960187</v>
      </c>
      <c r="L191" s="15">
        <f>L190+J191*'Technical Data'!$B$5-(K191/'Technical Data'!$B$4)</f>
        <v>251.71069742487433</v>
      </c>
      <c r="N191" s="15">
        <f t="shared" si="9"/>
        <v>0</v>
      </c>
      <c r="O191" s="36">
        <f t="shared" si="10"/>
        <v>0</v>
      </c>
      <c r="P191" s="50">
        <v>0</v>
      </c>
      <c r="Q191" s="50">
        <v>0</v>
      </c>
      <c r="R191" s="42">
        <v>0</v>
      </c>
      <c r="S191" s="42">
        <v>34.088198609960202</v>
      </c>
      <c r="T191" s="42">
        <v>237.52175696094801</v>
      </c>
      <c r="U191" s="15">
        <f t="shared" si="11"/>
        <v>0</v>
      </c>
    </row>
    <row r="192" spans="6:21" x14ac:dyDescent="0.3">
      <c r="F192" s="5">
        <f>Demand!C192</f>
        <v>33.500965344823072</v>
      </c>
      <c r="G192">
        <f>Irradiance!A192*$B$2*'Technical Data'!$B$2</f>
        <v>0</v>
      </c>
      <c r="H192" s="5">
        <f t="shared" si="8"/>
        <v>-33.500965344823072</v>
      </c>
      <c r="I192" s="38">
        <v>0</v>
      </c>
      <c r="J192" s="35">
        <f>IF(H192&gt;0,MIN(H192,($B$3-L191)/'Technical Data'!$B$5),0)</f>
        <v>0</v>
      </c>
      <c r="K192" s="15">
        <f>IF(H192&lt;0,MIN(ABS(H192),(L191*'Technical Data'!$B$4)),0)</f>
        <v>33.500965344823072</v>
      </c>
      <c r="L192" s="15">
        <f>L191+J192*'Technical Data'!$B$5-(K192/'Technical Data'!$B$4)</f>
        <v>214.48740259729314</v>
      </c>
      <c r="N192" s="15">
        <f t="shared" si="9"/>
        <v>0</v>
      </c>
      <c r="O192" s="36">
        <f t="shared" si="10"/>
        <v>0</v>
      </c>
      <c r="P192" s="50">
        <v>0</v>
      </c>
      <c r="Q192" s="50">
        <v>0</v>
      </c>
      <c r="R192" s="42">
        <v>0</v>
      </c>
      <c r="S192" s="42">
        <v>33.500965344823101</v>
      </c>
      <c r="T192" s="42">
        <v>200.298462133367</v>
      </c>
      <c r="U192" s="15">
        <f t="shared" si="11"/>
        <v>0</v>
      </c>
    </row>
    <row r="193" spans="6:21" x14ac:dyDescent="0.3">
      <c r="F193" s="5">
        <f>Demand!C193</f>
        <v>32.146501520035095</v>
      </c>
      <c r="G193">
        <f>Irradiance!A193*$B$2*'Technical Data'!$B$2</f>
        <v>0</v>
      </c>
      <c r="H193" s="5">
        <f t="shared" si="8"/>
        <v>-32.146501520035095</v>
      </c>
      <c r="I193" s="38">
        <v>0</v>
      </c>
      <c r="J193" s="35">
        <f>IF(H193&gt;0,MIN(H193,($B$3-L192)/'Technical Data'!$B$5),0)</f>
        <v>0</v>
      </c>
      <c r="K193" s="15">
        <f>IF(H193&lt;0,MIN(ABS(H193),(L192*'Technical Data'!$B$4)),0)</f>
        <v>32.146501520035095</v>
      </c>
      <c r="L193" s="15">
        <f>L192+J193*'Technical Data'!$B$5-(K193/'Technical Data'!$B$4)</f>
        <v>178.76906757503193</v>
      </c>
      <c r="N193" s="15">
        <f t="shared" si="9"/>
        <v>0</v>
      </c>
      <c r="O193" s="36">
        <f t="shared" si="10"/>
        <v>0</v>
      </c>
      <c r="P193" s="50">
        <v>0</v>
      </c>
      <c r="Q193" s="50">
        <v>0</v>
      </c>
      <c r="R193" s="42">
        <v>0</v>
      </c>
      <c r="S193" s="42">
        <v>32.146501520035102</v>
      </c>
      <c r="T193" s="42">
        <v>164.58012711110601</v>
      </c>
      <c r="U193" s="15">
        <f t="shared" si="11"/>
        <v>0</v>
      </c>
    </row>
    <row r="194" spans="6:21" x14ac:dyDescent="0.3">
      <c r="F194" s="5">
        <f>Demand!C194</f>
        <v>30.246455847471921</v>
      </c>
      <c r="G194">
        <f>Irradiance!A194*$B$2*'Technical Data'!$B$2</f>
        <v>0</v>
      </c>
      <c r="H194" s="5">
        <f t="shared" ref="H194:H257" si="12">G194-F194</f>
        <v>-30.246455847471921</v>
      </c>
      <c r="I194" s="38">
        <v>0</v>
      </c>
      <c r="J194" s="35">
        <f>IF(H194&gt;0,MIN(H194,($B$3-L193)/'Technical Data'!$B$5),0)</f>
        <v>0</v>
      </c>
      <c r="K194" s="15">
        <f>IF(H194&lt;0,MIN(ABS(H194),(L193*'Technical Data'!$B$4)),0)</f>
        <v>30.246455847471921</v>
      </c>
      <c r="L194" s="15">
        <f>L193+J194*'Technical Data'!$B$5-(K194/'Technical Data'!$B$4)</f>
        <v>145.16189441117425</v>
      </c>
      <c r="N194" s="15">
        <f t="shared" ref="N194:N257" si="13">U194</f>
        <v>0</v>
      </c>
      <c r="O194" s="36">
        <f t="shared" ref="O194:O257" si="14">N194+(K194)-F194</f>
        <v>0</v>
      </c>
      <c r="P194" s="50">
        <v>0</v>
      </c>
      <c r="Q194" s="50">
        <v>0</v>
      </c>
      <c r="R194" s="42">
        <v>0</v>
      </c>
      <c r="S194" s="42">
        <v>30.2464558474719</v>
      </c>
      <c r="T194" s="42">
        <v>130.97295394724799</v>
      </c>
      <c r="U194" s="15">
        <f t="shared" ref="U194:U257" si="15">G194-(J194)</f>
        <v>0</v>
      </c>
    </row>
    <row r="195" spans="6:21" x14ac:dyDescent="0.3">
      <c r="F195" s="5">
        <f>Demand!C195</f>
        <v>28.149118141213226</v>
      </c>
      <c r="G195">
        <f>Irradiance!A195*$B$2*'Technical Data'!$B$2</f>
        <v>0</v>
      </c>
      <c r="H195" s="5">
        <f t="shared" si="12"/>
        <v>-28.149118141213226</v>
      </c>
      <c r="I195" s="38">
        <v>0</v>
      </c>
      <c r="J195" s="35">
        <f>IF(H195&gt;0,MIN(H195,($B$3-L194)/'Technical Data'!$B$5),0)</f>
        <v>0</v>
      </c>
      <c r="K195" s="15">
        <f>IF(H195&lt;0,MIN(ABS(H195),(L194*'Technical Data'!$B$4)),0)</f>
        <v>28.149118141213226</v>
      </c>
      <c r="L195" s="15">
        <f>L194+J195*'Technical Data'!$B$5-(K195/'Technical Data'!$B$4)</f>
        <v>113.88509647649289</v>
      </c>
      <c r="N195" s="15">
        <f t="shared" si="13"/>
        <v>0</v>
      </c>
      <c r="O195" s="36">
        <f t="shared" si="14"/>
        <v>0</v>
      </c>
      <c r="P195" s="50">
        <v>0</v>
      </c>
      <c r="Q195" s="50">
        <v>0</v>
      </c>
      <c r="R195" s="42">
        <v>0</v>
      </c>
      <c r="S195" s="42">
        <v>28.149118141213201</v>
      </c>
      <c r="T195" s="42">
        <v>99.696156012566902</v>
      </c>
      <c r="U195" s="15">
        <f t="shared" si="15"/>
        <v>0</v>
      </c>
    </row>
    <row r="196" spans="6:21" x14ac:dyDescent="0.3">
      <c r="F196" s="5">
        <f>Demand!C196</f>
        <v>25.210696892881543</v>
      </c>
      <c r="G196">
        <f>Irradiance!A196*$B$2*'Technical Data'!$B$2</f>
        <v>0</v>
      </c>
      <c r="H196" s="5">
        <f t="shared" si="12"/>
        <v>-25.210696892881543</v>
      </c>
      <c r="I196" s="38">
        <v>0</v>
      </c>
      <c r="J196" s="35">
        <f>IF(H196&gt;0,MIN(H196,($B$3-L195)/'Technical Data'!$B$5),0)</f>
        <v>0</v>
      </c>
      <c r="K196" s="15">
        <f>IF(H196&lt;0,MIN(ABS(H196),(L195*'Technical Data'!$B$4)),0)</f>
        <v>25.210696892881543</v>
      </c>
      <c r="L196" s="15">
        <f>L195+J196*'Technical Data'!$B$5-(K196/'Technical Data'!$B$4)</f>
        <v>85.873211039957852</v>
      </c>
      <c r="N196" s="15">
        <f t="shared" si="13"/>
        <v>0</v>
      </c>
      <c r="O196" s="36">
        <f t="shared" si="14"/>
        <v>0</v>
      </c>
      <c r="P196" s="50">
        <v>0</v>
      </c>
      <c r="Q196" s="50">
        <v>0</v>
      </c>
      <c r="R196" s="42">
        <v>0</v>
      </c>
      <c r="S196" s="42">
        <v>25.210696892881501</v>
      </c>
      <c r="T196" s="42">
        <v>71.684270576031906</v>
      </c>
      <c r="U196" s="15">
        <f t="shared" si="15"/>
        <v>0</v>
      </c>
    </row>
    <row r="197" spans="6:21" x14ac:dyDescent="0.3">
      <c r="F197" s="5">
        <f>Demand!C197</f>
        <v>21.441654275040438</v>
      </c>
      <c r="G197">
        <f>Irradiance!A197*$B$2*'Technical Data'!$B$2</f>
        <v>0</v>
      </c>
      <c r="H197" s="5">
        <f t="shared" si="12"/>
        <v>-21.441654275040438</v>
      </c>
      <c r="I197" s="38">
        <v>0</v>
      </c>
      <c r="J197" s="35">
        <f>IF(H197&gt;0,MIN(H197,($B$3-L196)/'Technical Data'!$B$5),0)</f>
        <v>0</v>
      </c>
      <c r="K197" s="15">
        <f>IF(H197&lt;0,MIN(ABS(H197),(L196*'Technical Data'!$B$4)),0)</f>
        <v>21.441654275040438</v>
      </c>
      <c r="L197" s="15">
        <f>L196+J197*'Technical Data'!$B$5-(K197/'Technical Data'!$B$4)</f>
        <v>62.049150734357369</v>
      </c>
      <c r="N197" s="15">
        <f t="shared" si="13"/>
        <v>0</v>
      </c>
      <c r="O197" s="36">
        <f t="shared" si="14"/>
        <v>0</v>
      </c>
      <c r="P197" s="50">
        <v>0</v>
      </c>
      <c r="Q197" s="50">
        <v>0</v>
      </c>
      <c r="R197" s="42">
        <v>0</v>
      </c>
      <c r="S197" s="42">
        <v>21.441654275040399</v>
      </c>
      <c r="T197" s="42">
        <v>47.860210270431402</v>
      </c>
      <c r="U197" s="15">
        <f t="shared" si="15"/>
        <v>0</v>
      </c>
    </row>
    <row r="198" spans="6:21" x14ac:dyDescent="0.3">
      <c r="F198" s="5">
        <f>Demand!C198</f>
        <v>17.518839650440029</v>
      </c>
      <c r="G198">
        <f>Irradiance!A198*$B$2*'Technical Data'!$B$2</f>
        <v>0</v>
      </c>
      <c r="H198" s="5">
        <f t="shared" si="12"/>
        <v>-17.518839650440029</v>
      </c>
      <c r="I198" s="38">
        <v>0</v>
      </c>
      <c r="J198" s="35">
        <f>IF(H198&gt;0,MIN(H198,($B$3-L197)/'Technical Data'!$B$5),0)</f>
        <v>0</v>
      </c>
      <c r="K198" s="15">
        <f>IF(H198&lt;0,MIN(ABS(H198),(L197*'Technical Data'!$B$4)),0)</f>
        <v>17.518839650440029</v>
      </c>
      <c r="L198" s="15">
        <f>L197+J198*'Technical Data'!$B$5-(K198/'Technical Data'!$B$4)</f>
        <v>42.583773344979562</v>
      </c>
      <c r="N198" s="15">
        <f t="shared" si="13"/>
        <v>0</v>
      </c>
      <c r="O198" s="36">
        <f t="shared" si="14"/>
        <v>0</v>
      </c>
      <c r="P198" s="50">
        <v>0</v>
      </c>
      <c r="Q198" s="50">
        <v>0</v>
      </c>
      <c r="R198" s="42">
        <v>0</v>
      </c>
      <c r="S198" s="42">
        <v>17.51883965044</v>
      </c>
      <c r="T198" s="42">
        <v>28.394832881053599</v>
      </c>
      <c r="U198" s="15">
        <f t="shared" si="15"/>
        <v>0</v>
      </c>
    </row>
    <row r="199" spans="6:21" x14ac:dyDescent="0.3">
      <c r="F199" s="5">
        <f>Demand!C199</f>
        <v>14.341369828430429</v>
      </c>
      <c r="G199">
        <f>Irradiance!A199*$B$2*'Technical Data'!$B$2</f>
        <v>0</v>
      </c>
      <c r="H199" s="5">
        <f t="shared" si="12"/>
        <v>-14.341369828430429</v>
      </c>
      <c r="I199" s="38">
        <v>0</v>
      </c>
      <c r="J199" s="35">
        <f>IF(H199&gt;0,MIN(H199,($B$3-L198)/'Technical Data'!$B$5),0)</f>
        <v>0</v>
      </c>
      <c r="K199" s="15">
        <f>IF(H199&lt;0,MIN(ABS(H199),(L198*'Technical Data'!$B$4)),0)</f>
        <v>14.341369828430429</v>
      </c>
      <c r="L199" s="15">
        <f>L198+J199*'Technical Data'!$B$5-(K199/'Technical Data'!$B$4)</f>
        <v>26.648917980056865</v>
      </c>
      <c r="N199" s="15">
        <f t="shared" si="13"/>
        <v>0</v>
      </c>
      <c r="O199" s="36">
        <f t="shared" si="14"/>
        <v>0</v>
      </c>
      <c r="P199" s="50">
        <v>0</v>
      </c>
      <c r="Q199" s="50">
        <v>0</v>
      </c>
      <c r="R199" s="42">
        <v>0</v>
      </c>
      <c r="S199" s="42">
        <v>14.3413698284304</v>
      </c>
      <c r="T199" s="42">
        <v>12.4599775161309</v>
      </c>
      <c r="U199" s="15">
        <f t="shared" si="15"/>
        <v>0</v>
      </c>
    </row>
    <row r="200" spans="6:21" x14ac:dyDescent="0.3">
      <c r="F200" s="5">
        <f>Demand!C200</f>
        <v>11.667261990410534</v>
      </c>
      <c r="G200">
        <f>Irradiance!A200*$B$2*'Technical Data'!$B$2</f>
        <v>1.4418500501269274</v>
      </c>
      <c r="H200" s="5">
        <f t="shared" si="12"/>
        <v>-10.225411940283607</v>
      </c>
      <c r="I200" s="38">
        <v>0.45328222589274758</v>
      </c>
      <c r="J200" s="35">
        <f>IF(H200&gt;0,MIN(H200,($B$3-L199)/'Technical Data'!$B$5),0)</f>
        <v>0</v>
      </c>
      <c r="K200" s="15">
        <f>IF(H200&lt;0,MIN(ABS(H200),(L199*'Technical Data'!$B$4)),0)</f>
        <v>10.225411940283607</v>
      </c>
      <c r="L200" s="15">
        <f>L199+J200*'Technical Data'!$B$5-(K200/'Technical Data'!$B$4)</f>
        <v>15.287349157519524</v>
      </c>
      <c r="N200" s="15">
        <f t="shared" si="13"/>
        <v>1.4418500501269274</v>
      </c>
      <c r="O200" s="36">
        <f t="shared" si="14"/>
        <v>0</v>
      </c>
      <c r="P200" s="50">
        <v>0</v>
      </c>
      <c r="Q200" s="50">
        <v>0.45328222589274603</v>
      </c>
      <c r="R200" s="42">
        <v>0</v>
      </c>
      <c r="S200" s="42">
        <v>11.2139797645178</v>
      </c>
      <c r="T200" s="42">
        <v>0</v>
      </c>
      <c r="U200" s="15">
        <f t="shared" si="15"/>
        <v>1.4418500501269274</v>
      </c>
    </row>
    <row r="201" spans="6:21" x14ac:dyDescent="0.3">
      <c r="F201" s="5">
        <f>Demand!C201</f>
        <v>9.1669603542291398</v>
      </c>
      <c r="G201">
        <f>Irradiance!A201*$B$2*'Technical Data'!$B$2</f>
        <v>62.640374399958723</v>
      </c>
      <c r="H201" s="5">
        <f t="shared" si="12"/>
        <v>53.473414045729584</v>
      </c>
      <c r="I201" s="38">
        <v>19.692594480451589</v>
      </c>
      <c r="J201" s="35">
        <f>IF(H201&gt;0,MIN(H201,($B$3-L200)/'Technical Data'!$B$5),0)</f>
        <v>53.473414045729584</v>
      </c>
      <c r="K201" s="15">
        <f>IF(H201&lt;0,MIN(ABS(H201),(L200*'Technical Data'!$B$4)),0)</f>
        <v>0</v>
      </c>
      <c r="L201" s="15">
        <f>L200+J201*'Technical Data'!$B$5-(K201/'Technical Data'!$B$4)</f>
        <v>63.413421798676147</v>
      </c>
      <c r="N201" s="15">
        <f t="shared" si="13"/>
        <v>9.1669603542291398</v>
      </c>
      <c r="O201" s="36">
        <f t="shared" si="14"/>
        <v>0</v>
      </c>
      <c r="P201" s="50">
        <v>10.5256341262224</v>
      </c>
      <c r="Q201" s="50">
        <v>9.1669603542291398</v>
      </c>
      <c r="R201" s="42">
        <v>0</v>
      </c>
      <c r="S201" s="42">
        <v>0</v>
      </c>
      <c r="T201" s="42">
        <v>0</v>
      </c>
      <c r="U201" s="15">
        <f t="shared" si="15"/>
        <v>9.1669603542291398</v>
      </c>
    </row>
    <row r="202" spans="6:21" x14ac:dyDescent="0.3">
      <c r="F202" s="5">
        <f>Demand!C202</f>
        <v>7.1962184140255916</v>
      </c>
      <c r="G202">
        <f>Irradiance!A202*$B$2*'Technical Data'!$B$2</f>
        <v>139.37883817893629</v>
      </c>
      <c r="H202" s="5">
        <f t="shared" si="12"/>
        <v>132.1826197649107</v>
      </c>
      <c r="I202" s="38">
        <v>43.817281836298932</v>
      </c>
      <c r="J202" s="35">
        <f>IF(H202&gt;0,MIN(H202,($B$3-L201)/'Technical Data'!$B$5),0)</f>
        <v>132.1826197649107</v>
      </c>
      <c r="K202" s="15">
        <f>IF(H202&lt;0,MIN(ABS(H202),(L201*'Technical Data'!$B$4)),0)</f>
        <v>0</v>
      </c>
      <c r="L202" s="15">
        <f>L201+J202*'Technical Data'!$B$5-(K202/'Technical Data'!$B$4)</f>
        <v>182.37777958709577</v>
      </c>
      <c r="N202" s="15">
        <f t="shared" si="13"/>
        <v>7.1962184140255943</v>
      </c>
      <c r="O202" s="36">
        <f t="shared" si="14"/>
        <v>0</v>
      </c>
      <c r="P202" s="50">
        <v>36.621063422273203</v>
      </c>
      <c r="Q202" s="50">
        <v>7.1962184140255898</v>
      </c>
      <c r="R202" s="42">
        <v>0</v>
      </c>
      <c r="S202" s="42">
        <v>0</v>
      </c>
      <c r="T202" s="42">
        <v>0</v>
      </c>
      <c r="U202" s="15">
        <f t="shared" si="15"/>
        <v>7.1962184140255943</v>
      </c>
    </row>
    <row r="203" spans="6:21" x14ac:dyDescent="0.3">
      <c r="F203" s="5">
        <f>Demand!C203</f>
        <v>6.0300031509444825</v>
      </c>
      <c r="G203">
        <f>Irradiance!A203*$B$2*'Technical Data'!$B$2</f>
        <v>217.15863810522777</v>
      </c>
      <c r="H203" s="5">
        <f t="shared" si="12"/>
        <v>211.12863495428329</v>
      </c>
      <c r="I203" s="38">
        <v>68.26933968862437</v>
      </c>
      <c r="J203" s="35">
        <f>IF(H203&gt;0,MIN(H203,($B$3-L202)/'Technical Data'!$B$5),0)</f>
        <v>211.12863495428329</v>
      </c>
      <c r="K203" s="15">
        <f>IF(H203&lt;0,MIN(ABS(H203),(L202*'Technical Data'!$B$4)),0)</f>
        <v>0</v>
      </c>
      <c r="L203" s="15">
        <f>L202+J203*'Technical Data'!$B$5-(K203/'Technical Data'!$B$4)</f>
        <v>372.39355104595074</v>
      </c>
      <c r="N203" s="15">
        <f t="shared" si="13"/>
        <v>6.0300031509444807</v>
      </c>
      <c r="O203" s="36">
        <f t="shared" si="14"/>
        <v>0</v>
      </c>
      <c r="P203" s="50">
        <v>62.239336537679698</v>
      </c>
      <c r="Q203" s="50">
        <v>6.0300031509444798</v>
      </c>
      <c r="R203" s="42">
        <v>0</v>
      </c>
      <c r="S203" s="42">
        <v>0</v>
      </c>
      <c r="T203" s="42">
        <v>0</v>
      </c>
      <c r="U203" s="15">
        <f t="shared" si="15"/>
        <v>6.0300031509444807</v>
      </c>
    </row>
    <row r="204" spans="6:21" x14ac:dyDescent="0.3">
      <c r="F204" s="5">
        <f>Demand!C204</f>
        <v>6.0644618285953209</v>
      </c>
      <c r="G204">
        <f>Irradiance!A204*$B$2*'Technical Data'!$B$2</f>
        <v>296.13997973995833</v>
      </c>
      <c r="H204" s="5">
        <f t="shared" si="12"/>
        <v>290.07551791136302</v>
      </c>
      <c r="I204" s="38">
        <v>93.099132729193769</v>
      </c>
      <c r="J204" s="35">
        <f>IF(H204&gt;0,MIN(H204,($B$3-L203)/'Technical Data'!$B$5),0)</f>
        <v>11.361882029538037</v>
      </c>
      <c r="K204" s="15">
        <f>IF(H204&lt;0,MIN(ABS(H204),(L203*'Technical Data'!$B$4)),0)</f>
        <v>0</v>
      </c>
      <c r="L204" s="15">
        <f>L203+J204*'Technical Data'!$B$5-(K204/'Technical Data'!$B$4)</f>
        <v>382.61924487253498</v>
      </c>
      <c r="N204" s="15">
        <f t="shared" si="13"/>
        <v>284.7780977104203</v>
      </c>
      <c r="O204" s="36">
        <f t="shared" si="14"/>
        <v>278.71363588182498</v>
      </c>
      <c r="P204" s="50">
        <v>87.034670900598101</v>
      </c>
      <c r="Q204" s="50">
        <v>6.06446182859532</v>
      </c>
      <c r="R204" s="42">
        <v>0</v>
      </c>
      <c r="S204" s="42">
        <v>0</v>
      </c>
      <c r="T204" s="42">
        <v>0</v>
      </c>
      <c r="U204" s="15">
        <f t="shared" si="15"/>
        <v>284.7780977104203</v>
      </c>
    </row>
    <row r="205" spans="6:21" x14ac:dyDescent="0.3">
      <c r="F205" s="5">
        <f>Demand!C205</f>
        <v>6.9621968814835293</v>
      </c>
      <c r="G205">
        <f>Irradiance!A205*$B$2*'Technical Data'!$B$2</f>
        <v>321.77286951999258</v>
      </c>
      <c r="H205" s="5">
        <f t="shared" si="12"/>
        <v>314.81067263850906</v>
      </c>
      <c r="I205" s="38">
        <v>101.1574834117315</v>
      </c>
      <c r="J205" s="35">
        <f>IF(H205&gt;0,MIN(H205,($B$3-L204)/'Technical Data'!$B$5),0)</f>
        <v>0</v>
      </c>
      <c r="K205" s="15">
        <f>IF(H205&lt;0,MIN(ABS(H205),(L204*'Technical Data'!$B$4)),0)</f>
        <v>0</v>
      </c>
      <c r="L205" s="15">
        <f>L204+J205*'Technical Data'!$B$5-(K205/'Technical Data'!$B$4)</f>
        <v>382.61924487253498</v>
      </c>
      <c r="N205" s="15">
        <f t="shared" si="13"/>
        <v>321.77286951999258</v>
      </c>
      <c r="O205" s="36">
        <f t="shared" si="14"/>
        <v>314.81067263850906</v>
      </c>
      <c r="P205" s="50">
        <v>89.010457450181406</v>
      </c>
      <c r="Q205" s="50">
        <v>6.9621968814835302</v>
      </c>
      <c r="R205" s="42">
        <v>5.1848290800654704</v>
      </c>
      <c r="S205" s="42">
        <v>0</v>
      </c>
      <c r="T205" s="42">
        <v>4.6663461720589199</v>
      </c>
      <c r="U205" s="15">
        <f t="shared" si="15"/>
        <v>321.77286951999258</v>
      </c>
    </row>
    <row r="206" spans="6:21" x14ac:dyDescent="0.3">
      <c r="F206" s="5">
        <f>Demand!C206</f>
        <v>9.2104311157523107</v>
      </c>
      <c r="G206">
        <f>Irradiance!A206*$B$2*'Technical Data'!$B$2</f>
        <v>332.66684767650719</v>
      </c>
      <c r="H206" s="5">
        <f t="shared" si="12"/>
        <v>323.45641656075486</v>
      </c>
      <c r="I206" s="38">
        <v>104.5822824518101</v>
      </c>
      <c r="J206" s="35">
        <f>IF(H206&gt;0,MIN(H206,($B$3-L205)/'Technical Data'!$B$5),0)</f>
        <v>0</v>
      </c>
      <c r="K206" s="15">
        <f>IF(H206&lt;0,MIN(ABS(H206),(L205*'Technical Data'!$B$4)),0)</f>
        <v>0</v>
      </c>
      <c r="L206" s="15">
        <f>L205+J206*'Technical Data'!$B$5-(K206/'Technical Data'!$B$4)</f>
        <v>382.61924487253498</v>
      </c>
      <c r="N206" s="15">
        <f t="shared" si="13"/>
        <v>332.66684767650719</v>
      </c>
      <c r="O206" s="36">
        <f t="shared" si="14"/>
        <v>323.45641656075486</v>
      </c>
      <c r="P206" s="50">
        <v>0</v>
      </c>
      <c r="Q206" s="50">
        <v>9.2104311157523107</v>
      </c>
      <c r="R206" s="42">
        <v>95.371851336057603</v>
      </c>
      <c r="S206" s="42">
        <v>0</v>
      </c>
      <c r="T206" s="42">
        <v>90.501012374510694</v>
      </c>
      <c r="U206" s="15">
        <f t="shared" si="15"/>
        <v>332.66684767650719</v>
      </c>
    </row>
    <row r="207" spans="6:21" x14ac:dyDescent="0.3">
      <c r="F207" s="5">
        <f>Demand!C207</f>
        <v>12.220231596315655</v>
      </c>
      <c r="G207">
        <f>Irradiance!A207*$B$2*'Technical Data'!$B$2</f>
        <v>357.17829852866493</v>
      </c>
      <c r="H207" s="5">
        <f t="shared" si="12"/>
        <v>344.95806693234925</v>
      </c>
      <c r="I207" s="38">
        <v>112.2880802919868</v>
      </c>
      <c r="J207" s="35">
        <f>IF(H207&gt;0,MIN(H207,($B$3-L206)/'Technical Data'!$B$5),0)</f>
        <v>0</v>
      </c>
      <c r="K207" s="15">
        <f>IF(H207&lt;0,MIN(ABS(H207),(L206*'Technical Data'!$B$4)),0)</f>
        <v>0</v>
      </c>
      <c r="L207" s="15">
        <f>L206+J207*'Technical Data'!$B$5-(K207/'Technical Data'!$B$4)</f>
        <v>382.61924487253498</v>
      </c>
      <c r="N207" s="15">
        <f t="shared" si="13"/>
        <v>357.17829852866493</v>
      </c>
      <c r="O207" s="36">
        <f t="shared" si="14"/>
        <v>344.95806693234925</v>
      </c>
      <c r="P207" s="50">
        <v>0</v>
      </c>
      <c r="Q207" s="50">
        <v>12.220231596315701</v>
      </c>
      <c r="R207" s="42">
        <v>100.067848695671</v>
      </c>
      <c r="S207" s="42">
        <v>0</v>
      </c>
      <c r="T207" s="42">
        <v>180.562076200614</v>
      </c>
      <c r="U207" s="15">
        <f t="shared" si="15"/>
        <v>357.17829852866493</v>
      </c>
    </row>
    <row r="208" spans="6:21" x14ac:dyDescent="0.3">
      <c r="F208" s="5">
        <f>Demand!C208</f>
        <v>15.394930878215668</v>
      </c>
      <c r="G208">
        <f>Irradiance!A208*$B$2*'Technical Data'!$B$2</f>
        <v>337.15260338801318</v>
      </c>
      <c r="H208" s="5">
        <f t="shared" si="12"/>
        <v>321.75767250979749</v>
      </c>
      <c r="I208" s="38">
        <v>105.9924938212542</v>
      </c>
      <c r="J208" s="35">
        <f>IF(H208&gt;0,MIN(H208,($B$3-L207)/'Technical Data'!$B$5),0)</f>
        <v>0</v>
      </c>
      <c r="K208" s="15">
        <f>IF(H208&lt;0,MIN(ABS(H208),(L207*'Technical Data'!$B$4)),0)</f>
        <v>0</v>
      </c>
      <c r="L208" s="15">
        <f>L207+J208*'Technical Data'!$B$5-(K208/'Technical Data'!$B$4)</f>
        <v>382.61924487253498</v>
      </c>
      <c r="N208" s="15">
        <f t="shared" si="13"/>
        <v>337.15260338801318</v>
      </c>
      <c r="O208" s="36">
        <f t="shared" si="14"/>
        <v>321.75767250979749</v>
      </c>
      <c r="P208" s="50">
        <v>0</v>
      </c>
      <c r="Q208" s="50">
        <v>15.3949308782157</v>
      </c>
      <c r="R208" s="42">
        <v>90.597562943038199</v>
      </c>
      <c r="S208" s="42">
        <v>0</v>
      </c>
      <c r="T208" s="42">
        <v>262.099882849349</v>
      </c>
      <c r="U208" s="15">
        <f t="shared" si="15"/>
        <v>337.15260338801318</v>
      </c>
    </row>
    <row r="209" spans="6:21" x14ac:dyDescent="0.3">
      <c r="F209" s="5">
        <f>Demand!C209</f>
        <v>18.676088893156294</v>
      </c>
      <c r="G209">
        <f>Irradiance!A209*$B$2*'Technical Data'!$B$2</f>
        <v>267.62338985967023</v>
      </c>
      <c r="H209" s="5">
        <f t="shared" si="12"/>
        <v>248.94730096651392</v>
      </c>
      <c r="I209" s="38">
        <v>84.134217594870549</v>
      </c>
      <c r="J209" s="35">
        <f>IF(H209&gt;0,MIN(H209,($B$3-L208)/'Technical Data'!$B$5),0)</f>
        <v>0</v>
      </c>
      <c r="K209" s="15">
        <f>IF(H209&lt;0,MIN(ABS(H209),(L208*'Technical Data'!$B$4)),0)</f>
        <v>0</v>
      </c>
      <c r="L209" s="15">
        <f>L208+J209*'Technical Data'!$B$5-(K209/'Technical Data'!$B$4)</f>
        <v>382.61924487253498</v>
      </c>
      <c r="N209" s="15">
        <f t="shared" si="13"/>
        <v>267.62338985967023</v>
      </c>
      <c r="O209" s="36">
        <f t="shared" si="14"/>
        <v>248.94730096651392</v>
      </c>
      <c r="P209" s="50">
        <v>0</v>
      </c>
      <c r="Q209" s="50">
        <v>18.676088893156301</v>
      </c>
      <c r="R209" s="42">
        <v>65.458128701714003</v>
      </c>
      <c r="S209" s="42">
        <v>0</v>
      </c>
      <c r="T209" s="42">
        <v>321.01219868089203</v>
      </c>
      <c r="U209" s="15">
        <f t="shared" si="15"/>
        <v>267.62338985967023</v>
      </c>
    </row>
    <row r="210" spans="6:21" x14ac:dyDescent="0.3">
      <c r="F210" s="5">
        <f>Demand!C210</f>
        <v>22.139122841892561</v>
      </c>
      <c r="G210">
        <f>Irradiance!A210*$B$2*'Technical Data'!$B$2</f>
        <v>190.64461773900481</v>
      </c>
      <c r="H210" s="5">
        <f t="shared" si="12"/>
        <v>168.50549489711224</v>
      </c>
      <c r="I210" s="38">
        <v>59.93398320137441</v>
      </c>
      <c r="J210" s="35">
        <f>IF(H210&gt;0,MIN(H210,($B$3-L209)/'Technical Data'!$B$5),0)</f>
        <v>0</v>
      </c>
      <c r="K210" s="15">
        <f>IF(H210&lt;0,MIN(ABS(H210),(L209*'Technical Data'!$B$4)),0)</f>
        <v>0</v>
      </c>
      <c r="L210" s="15">
        <f>L209+J210*'Technical Data'!$B$5-(K210/'Technical Data'!$B$4)</f>
        <v>382.61924487253498</v>
      </c>
      <c r="N210" s="15">
        <f t="shared" si="13"/>
        <v>190.64461773900481</v>
      </c>
      <c r="O210" s="36">
        <f t="shared" si="14"/>
        <v>168.50549489711224</v>
      </c>
      <c r="P210" s="50">
        <v>0</v>
      </c>
      <c r="Q210" s="50">
        <v>22.1391228418926</v>
      </c>
      <c r="R210" s="42">
        <v>37.794860359481703</v>
      </c>
      <c r="S210" s="42">
        <v>0</v>
      </c>
      <c r="T210" s="42">
        <v>355.02757300442499</v>
      </c>
      <c r="U210" s="15">
        <f t="shared" si="15"/>
        <v>190.64461773900481</v>
      </c>
    </row>
    <row r="211" spans="6:21" x14ac:dyDescent="0.3">
      <c r="F211" s="5">
        <f>Demand!C211</f>
        <v>26.059128388430533</v>
      </c>
      <c r="G211">
        <f>Irradiance!A211*$B$2*'Technical Data'!$B$2</f>
        <v>105.17495087870309</v>
      </c>
      <c r="H211" s="5">
        <f t="shared" si="12"/>
        <v>79.115822490272549</v>
      </c>
      <c r="I211" s="38">
        <v>33.064420144287652</v>
      </c>
      <c r="J211" s="35">
        <f>IF(H211&gt;0,MIN(H211,($B$3-L210)/'Technical Data'!$B$5),0)</f>
        <v>0</v>
      </c>
      <c r="K211" s="15">
        <f>IF(H211&lt;0,MIN(ABS(H211),(L210*'Technical Data'!$B$4)),0)</f>
        <v>0</v>
      </c>
      <c r="L211" s="15">
        <f>L210+J211*'Technical Data'!$B$5-(K211/'Technical Data'!$B$4)</f>
        <v>382.61924487253498</v>
      </c>
      <c r="N211" s="15">
        <f t="shared" si="13"/>
        <v>105.17495087870309</v>
      </c>
      <c r="O211" s="36">
        <f t="shared" si="14"/>
        <v>79.115822490272549</v>
      </c>
      <c r="P211" s="50">
        <v>0</v>
      </c>
      <c r="Q211" s="50">
        <v>26.059128388430501</v>
      </c>
      <c r="R211" s="42">
        <v>7.00529175585703</v>
      </c>
      <c r="S211" s="42">
        <v>0</v>
      </c>
      <c r="T211" s="42">
        <v>361.33233558469601</v>
      </c>
      <c r="U211" s="15">
        <f t="shared" si="15"/>
        <v>105.17495087870309</v>
      </c>
    </row>
    <row r="212" spans="6:21" x14ac:dyDescent="0.3">
      <c r="F212" s="5">
        <f>Demand!C212</f>
        <v>29.827831888257958</v>
      </c>
      <c r="G212">
        <f>Irradiance!A212*$B$2*'Technical Data'!$B$2</f>
        <v>14.098089379018843</v>
      </c>
      <c r="H212" s="5">
        <f t="shared" si="12"/>
        <v>-15.729742509239115</v>
      </c>
      <c r="I212" s="38">
        <v>4.432092875395754</v>
      </c>
      <c r="J212" s="35">
        <f>IF(H212&gt;0,MIN(H212,($B$3-L211)/'Technical Data'!$B$5),0)</f>
        <v>0</v>
      </c>
      <c r="K212" s="15">
        <f>IF(H212&lt;0,MIN(ABS(H212),(L211*'Technical Data'!$B$4)),0)</f>
        <v>15.729742509239115</v>
      </c>
      <c r="L212" s="15">
        <f>L211+J212*'Technical Data'!$B$5-(K212/'Technical Data'!$B$4)</f>
        <v>365.14175319560263</v>
      </c>
      <c r="N212" s="15">
        <f t="shared" si="13"/>
        <v>14.098089379018843</v>
      </c>
      <c r="O212" s="36">
        <f t="shared" si="14"/>
        <v>0</v>
      </c>
      <c r="P212" s="50">
        <v>0</v>
      </c>
      <c r="Q212" s="50">
        <v>4.4320928753957398</v>
      </c>
      <c r="R212" s="42">
        <v>0</v>
      </c>
      <c r="S212" s="42">
        <v>25.395739012862201</v>
      </c>
      <c r="T212" s="42">
        <v>333.11484779262702</v>
      </c>
      <c r="U212" s="15">
        <f t="shared" si="15"/>
        <v>14.098089379018843</v>
      </c>
    </row>
    <row r="213" spans="6:21" x14ac:dyDescent="0.3">
      <c r="F213" s="5">
        <f>Demand!C213</f>
        <v>32.346473561578797</v>
      </c>
      <c r="G213">
        <f>Irradiance!A213*$B$2*'Technical Data'!$B$2</f>
        <v>0</v>
      </c>
      <c r="H213" s="5">
        <f t="shared" si="12"/>
        <v>-32.346473561578797</v>
      </c>
      <c r="I213" s="38">
        <v>0</v>
      </c>
      <c r="J213" s="35">
        <f>IF(H213&gt;0,MIN(H213,($B$3-L212)/'Technical Data'!$B$5),0)</f>
        <v>0</v>
      </c>
      <c r="K213" s="15">
        <f>IF(H213&lt;0,MIN(ABS(H213),(L212*'Technical Data'!$B$4)),0)</f>
        <v>32.346473561578797</v>
      </c>
      <c r="L213" s="15">
        <f>L212+J213*'Technical Data'!$B$5-(K213/'Technical Data'!$B$4)</f>
        <v>329.20122701607062</v>
      </c>
      <c r="N213" s="15">
        <f t="shared" si="13"/>
        <v>0</v>
      </c>
      <c r="O213" s="36">
        <f t="shared" si="14"/>
        <v>0</v>
      </c>
      <c r="P213" s="50">
        <v>0</v>
      </c>
      <c r="Q213" s="50">
        <v>0</v>
      </c>
      <c r="R213" s="42">
        <v>0</v>
      </c>
      <c r="S213" s="42">
        <v>32.346473561578797</v>
      </c>
      <c r="T213" s="42">
        <v>297.174321613095</v>
      </c>
      <c r="U213" s="15">
        <f t="shared" si="15"/>
        <v>0</v>
      </c>
    </row>
    <row r="214" spans="6:21" x14ac:dyDescent="0.3">
      <c r="F214" s="5">
        <f>Demand!C214</f>
        <v>33.650708508051309</v>
      </c>
      <c r="G214">
        <f>Irradiance!A214*$B$2*'Technical Data'!$B$2</f>
        <v>0</v>
      </c>
      <c r="H214" s="5">
        <f t="shared" si="12"/>
        <v>-33.650708508051309</v>
      </c>
      <c r="I214" s="38">
        <v>0</v>
      </c>
      <c r="J214" s="35">
        <f>IF(H214&gt;0,MIN(H214,($B$3-L213)/'Technical Data'!$B$5),0)</f>
        <v>0</v>
      </c>
      <c r="K214" s="15">
        <f>IF(H214&lt;0,MIN(ABS(H214),(L213*'Technical Data'!$B$4)),0)</f>
        <v>33.650708508051309</v>
      </c>
      <c r="L214" s="15">
        <f>L213+J214*'Technical Data'!$B$5-(K214/'Technical Data'!$B$4)</f>
        <v>291.81155089601361</v>
      </c>
      <c r="N214" s="15">
        <f t="shared" si="13"/>
        <v>0</v>
      </c>
      <c r="O214" s="36">
        <f t="shared" si="14"/>
        <v>0</v>
      </c>
      <c r="P214" s="50">
        <v>0</v>
      </c>
      <c r="Q214" s="50">
        <v>0</v>
      </c>
      <c r="R214" s="42">
        <v>0</v>
      </c>
      <c r="S214" s="42">
        <v>33.650708508051302</v>
      </c>
      <c r="T214" s="42">
        <v>259.784645493038</v>
      </c>
      <c r="U214" s="15">
        <f t="shared" si="15"/>
        <v>0</v>
      </c>
    </row>
    <row r="215" spans="6:21" x14ac:dyDescent="0.3">
      <c r="F215" s="5">
        <f>Demand!C215</f>
        <v>34.088198609960187</v>
      </c>
      <c r="G215">
        <f>Irradiance!A215*$B$2*'Technical Data'!$B$2</f>
        <v>0</v>
      </c>
      <c r="H215" s="5">
        <f t="shared" si="12"/>
        <v>-34.088198609960187</v>
      </c>
      <c r="I215" s="38">
        <v>0</v>
      </c>
      <c r="J215" s="35">
        <f>IF(H215&gt;0,MIN(H215,($B$3-L214)/'Technical Data'!$B$5),0)</f>
        <v>0</v>
      </c>
      <c r="K215" s="15">
        <f>IF(H215&lt;0,MIN(ABS(H215),(L214*'Technical Data'!$B$4)),0)</f>
        <v>34.088198609960187</v>
      </c>
      <c r="L215" s="15">
        <f>L214+J215*'Technical Data'!$B$5-(K215/'Technical Data'!$B$4)</f>
        <v>253.93577466272453</v>
      </c>
      <c r="N215" s="15">
        <f t="shared" si="13"/>
        <v>0</v>
      </c>
      <c r="O215" s="36">
        <f t="shared" si="14"/>
        <v>0</v>
      </c>
      <c r="P215" s="50">
        <v>0</v>
      </c>
      <c r="Q215" s="50">
        <v>0</v>
      </c>
      <c r="R215" s="42">
        <v>0</v>
      </c>
      <c r="S215" s="42">
        <v>34.088198609960202</v>
      </c>
      <c r="T215" s="42">
        <v>221.908869259749</v>
      </c>
      <c r="U215" s="15">
        <f t="shared" si="15"/>
        <v>0</v>
      </c>
    </row>
    <row r="216" spans="6:21" x14ac:dyDescent="0.3">
      <c r="F216" s="5">
        <f>Demand!C216</f>
        <v>33.500965344823072</v>
      </c>
      <c r="G216">
        <f>Irradiance!A216*$B$2*'Technical Data'!$B$2</f>
        <v>0</v>
      </c>
      <c r="H216" s="5">
        <f t="shared" si="12"/>
        <v>-33.500965344823072</v>
      </c>
      <c r="I216" s="38">
        <v>0</v>
      </c>
      <c r="J216" s="35">
        <f>IF(H216&gt;0,MIN(H216,($B$3-L215)/'Technical Data'!$B$5),0)</f>
        <v>0</v>
      </c>
      <c r="K216" s="15">
        <f>IF(H216&lt;0,MIN(ABS(H216),(L215*'Technical Data'!$B$4)),0)</f>
        <v>33.500965344823072</v>
      </c>
      <c r="L216" s="15">
        <f>L215+J216*'Technical Data'!$B$5-(K216/'Technical Data'!$B$4)</f>
        <v>216.71247983514334</v>
      </c>
      <c r="N216" s="15">
        <f t="shared" si="13"/>
        <v>0</v>
      </c>
      <c r="O216" s="36">
        <f t="shared" si="14"/>
        <v>0</v>
      </c>
      <c r="P216" s="50">
        <v>0</v>
      </c>
      <c r="Q216" s="50">
        <v>0</v>
      </c>
      <c r="R216" s="42">
        <v>0</v>
      </c>
      <c r="S216" s="42">
        <v>33.500965344823101</v>
      </c>
      <c r="T216" s="42">
        <v>184.68557443216801</v>
      </c>
      <c r="U216" s="15">
        <f t="shared" si="15"/>
        <v>0</v>
      </c>
    </row>
    <row r="217" spans="6:21" x14ac:dyDescent="0.3">
      <c r="F217" s="5">
        <f>Demand!C217</f>
        <v>32.146501520035095</v>
      </c>
      <c r="G217">
        <f>Irradiance!A217*$B$2*'Technical Data'!$B$2</f>
        <v>0</v>
      </c>
      <c r="H217" s="5">
        <f t="shared" si="12"/>
        <v>-32.146501520035095</v>
      </c>
      <c r="I217" s="38">
        <v>0</v>
      </c>
      <c r="J217" s="35">
        <f>IF(H217&gt;0,MIN(H217,($B$3-L216)/'Technical Data'!$B$5),0)</f>
        <v>0</v>
      </c>
      <c r="K217" s="15">
        <f>IF(H217&lt;0,MIN(ABS(H217),(L216*'Technical Data'!$B$4)),0)</f>
        <v>32.146501520035095</v>
      </c>
      <c r="L217" s="15">
        <f>L216+J217*'Technical Data'!$B$5-(K217/'Technical Data'!$B$4)</f>
        <v>180.99414481288213</v>
      </c>
      <c r="N217" s="15">
        <f t="shared" si="13"/>
        <v>0</v>
      </c>
      <c r="O217" s="36">
        <f t="shared" si="14"/>
        <v>0</v>
      </c>
      <c r="P217" s="50">
        <v>0</v>
      </c>
      <c r="Q217" s="50">
        <v>0</v>
      </c>
      <c r="R217" s="42">
        <v>0</v>
      </c>
      <c r="S217" s="42">
        <v>32.146501520035102</v>
      </c>
      <c r="T217" s="42">
        <v>148.96723940990699</v>
      </c>
      <c r="U217" s="15">
        <f t="shared" si="15"/>
        <v>0</v>
      </c>
    </row>
    <row r="218" spans="6:21" x14ac:dyDescent="0.3">
      <c r="F218" s="5">
        <f>Demand!C218</f>
        <v>24.086082161956142</v>
      </c>
      <c r="G218">
        <f>Irradiance!A218*$B$2*'Technical Data'!$B$2</f>
        <v>0</v>
      </c>
      <c r="H218" s="5">
        <f t="shared" si="12"/>
        <v>-24.086082161956142</v>
      </c>
      <c r="I218" s="38">
        <v>0</v>
      </c>
      <c r="J218" s="35">
        <f>IF(H218&gt;0,MIN(H218,($B$3-L217)/'Technical Data'!$B$5),0)</f>
        <v>0</v>
      </c>
      <c r="K218" s="15">
        <f>IF(H218&lt;0,MIN(ABS(H218),(L217*'Technical Data'!$B$4)),0)</f>
        <v>24.086082161956142</v>
      </c>
      <c r="L218" s="15">
        <f>L217+J218*'Technical Data'!$B$5-(K218/'Technical Data'!$B$4)</f>
        <v>154.23183129959753</v>
      </c>
      <c r="N218" s="15">
        <f t="shared" si="13"/>
        <v>0</v>
      </c>
      <c r="O218" s="36">
        <f t="shared" si="14"/>
        <v>0</v>
      </c>
      <c r="P218" s="50">
        <v>0</v>
      </c>
      <c r="Q218" s="50">
        <v>0</v>
      </c>
      <c r="R218" s="42">
        <v>0</v>
      </c>
      <c r="S218" s="42">
        <v>24.086082161956099</v>
      </c>
      <c r="T218" s="42">
        <v>122.204925896622</v>
      </c>
      <c r="U218" s="15">
        <f t="shared" si="15"/>
        <v>0</v>
      </c>
    </row>
    <row r="219" spans="6:21" x14ac:dyDescent="0.3">
      <c r="F219" s="5">
        <f>Demand!C219</f>
        <v>22.62939207702944</v>
      </c>
      <c r="G219">
        <f>Irradiance!A219*$B$2*'Technical Data'!$B$2</f>
        <v>0</v>
      </c>
      <c r="H219" s="5">
        <f t="shared" si="12"/>
        <v>-22.62939207702944</v>
      </c>
      <c r="I219" s="38">
        <v>0</v>
      </c>
      <c r="J219" s="35">
        <f>IF(H219&gt;0,MIN(H219,($B$3-L218)/'Technical Data'!$B$5),0)</f>
        <v>0</v>
      </c>
      <c r="K219" s="15">
        <f>IF(H219&lt;0,MIN(ABS(H219),(L218*'Technical Data'!$B$4)),0)</f>
        <v>22.62939207702944</v>
      </c>
      <c r="L219" s="15">
        <f>L218+J219*'Technical Data'!$B$5-(K219/'Technical Data'!$B$4)</f>
        <v>129.08806232512038</v>
      </c>
      <c r="N219" s="15">
        <f t="shared" si="13"/>
        <v>0</v>
      </c>
      <c r="O219" s="36">
        <f t="shared" si="14"/>
        <v>0</v>
      </c>
      <c r="P219" s="50">
        <v>0</v>
      </c>
      <c r="Q219" s="50">
        <v>0</v>
      </c>
      <c r="R219" s="42">
        <v>0</v>
      </c>
      <c r="S219" s="42">
        <v>22.629392077029401</v>
      </c>
      <c r="T219" s="42">
        <v>97.061156922145003</v>
      </c>
      <c r="U219" s="15">
        <f t="shared" si="15"/>
        <v>0</v>
      </c>
    </row>
    <row r="220" spans="6:21" x14ac:dyDescent="0.3">
      <c r="F220" s="5">
        <f>Demand!C220</f>
        <v>20.875767698938589</v>
      </c>
      <c r="G220">
        <f>Irradiance!A220*$B$2*'Technical Data'!$B$2</f>
        <v>0</v>
      </c>
      <c r="H220" s="5">
        <f t="shared" si="12"/>
        <v>-20.875767698938589</v>
      </c>
      <c r="I220" s="38">
        <v>0</v>
      </c>
      <c r="J220" s="35">
        <f>IF(H220&gt;0,MIN(H220,($B$3-L219)/'Technical Data'!$B$5),0)</f>
        <v>0</v>
      </c>
      <c r="K220" s="15">
        <f>IF(H220&lt;0,MIN(ABS(H220),(L219*'Technical Data'!$B$4)),0)</f>
        <v>20.875767698938589</v>
      </c>
      <c r="L220" s="15">
        <f>L219+J220*'Technical Data'!$B$5-(K220/'Technical Data'!$B$4)</f>
        <v>105.89276488185527</v>
      </c>
      <c r="N220" s="15">
        <f t="shared" si="13"/>
        <v>0</v>
      </c>
      <c r="O220" s="36">
        <f t="shared" si="14"/>
        <v>0</v>
      </c>
      <c r="P220" s="50">
        <v>0</v>
      </c>
      <c r="Q220" s="50">
        <v>0</v>
      </c>
      <c r="R220" s="42">
        <v>0</v>
      </c>
      <c r="S220" s="42">
        <v>20.875767698938599</v>
      </c>
      <c r="T220" s="42">
        <v>73.865859478879898</v>
      </c>
      <c r="U220" s="15">
        <f t="shared" si="15"/>
        <v>0</v>
      </c>
    </row>
    <row r="221" spans="6:21" x14ac:dyDescent="0.3">
      <c r="F221" s="5">
        <f>Demand!C221</f>
        <v>18.93451080661497</v>
      </c>
      <c r="G221">
        <f>Irradiance!A221*$B$2*'Technical Data'!$B$2</f>
        <v>0</v>
      </c>
      <c r="H221" s="5">
        <f t="shared" si="12"/>
        <v>-18.93451080661497</v>
      </c>
      <c r="I221" s="38">
        <v>0</v>
      </c>
      <c r="J221" s="35">
        <f>IF(H221&gt;0,MIN(H221,($B$3-L220)/'Technical Data'!$B$5),0)</f>
        <v>0</v>
      </c>
      <c r="K221" s="15">
        <f>IF(H221&lt;0,MIN(ABS(H221),(L220*'Technical Data'!$B$4)),0)</f>
        <v>18.93451080661497</v>
      </c>
      <c r="L221" s="15">
        <f>L220+J221*'Technical Data'!$B$5-(K221/'Technical Data'!$B$4)</f>
        <v>84.854419541171978</v>
      </c>
      <c r="N221" s="15">
        <f t="shared" si="13"/>
        <v>0</v>
      </c>
      <c r="O221" s="36">
        <f t="shared" si="14"/>
        <v>0</v>
      </c>
      <c r="P221" s="50">
        <v>0</v>
      </c>
      <c r="Q221" s="50">
        <v>0</v>
      </c>
      <c r="R221" s="42">
        <v>0</v>
      </c>
      <c r="S221" s="42">
        <v>18.934510806614998</v>
      </c>
      <c r="T221" s="42">
        <v>52.827514138196598</v>
      </c>
      <c r="U221" s="15">
        <f t="shared" si="15"/>
        <v>0</v>
      </c>
    </row>
    <row r="222" spans="6:21" x14ac:dyDescent="0.3">
      <c r="F222" s="5">
        <f>Demand!C222</f>
        <v>15.414426545557331</v>
      </c>
      <c r="G222">
        <f>Irradiance!A222*$B$2*'Technical Data'!$B$2</f>
        <v>0</v>
      </c>
      <c r="H222" s="5">
        <f t="shared" si="12"/>
        <v>-15.414426545557331</v>
      </c>
      <c r="I222" s="38">
        <v>0</v>
      </c>
      <c r="J222" s="35">
        <f>IF(H222&gt;0,MIN(H222,($B$3-L221)/'Technical Data'!$B$5),0)</f>
        <v>0</v>
      </c>
      <c r="K222" s="15">
        <f>IF(H222&lt;0,MIN(ABS(H222),(L221*'Technical Data'!$B$4)),0)</f>
        <v>15.414426545557331</v>
      </c>
      <c r="L222" s="15">
        <f>L221+J222*'Technical Data'!$B$5-(K222/'Technical Data'!$B$4)</f>
        <v>67.727278934997173</v>
      </c>
      <c r="N222" s="15">
        <f t="shared" si="13"/>
        <v>0</v>
      </c>
      <c r="O222" s="36">
        <f t="shared" si="14"/>
        <v>0</v>
      </c>
      <c r="P222" s="50">
        <v>0</v>
      </c>
      <c r="Q222" s="50">
        <v>0</v>
      </c>
      <c r="R222" s="42">
        <v>0</v>
      </c>
      <c r="S222" s="42">
        <v>15.4144265455573</v>
      </c>
      <c r="T222" s="42">
        <v>35.7003735320218</v>
      </c>
      <c r="U222" s="15">
        <f t="shared" si="15"/>
        <v>0</v>
      </c>
    </row>
    <row r="223" spans="6:21" x14ac:dyDescent="0.3">
      <c r="F223" s="5">
        <f>Demand!C223</f>
        <v>11.737629818305178</v>
      </c>
      <c r="G223">
        <f>Irradiance!A223*$B$2*'Technical Data'!$B$2</f>
        <v>0</v>
      </c>
      <c r="H223" s="5">
        <f t="shared" si="12"/>
        <v>-11.737629818305178</v>
      </c>
      <c r="I223" s="38">
        <v>0</v>
      </c>
      <c r="J223" s="35">
        <f>IF(H223&gt;0,MIN(H223,($B$3-L222)/'Technical Data'!$B$5),0)</f>
        <v>0</v>
      </c>
      <c r="K223" s="15">
        <f>IF(H223&lt;0,MIN(ABS(H223),(L222*'Technical Data'!$B$4)),0)</f>
        <v>11.737629818305178</v>
      </c>
      <c r="L223" s="15">
        <f>L222+J223*'Technical Data'!$B$5-(K223/'Technical Data'!$B$4)</f>
        <v>54.685468025769197</v>
      </c>
      <c r="N223" s="15">
        <f t="shared" si="13"/>
        <v>0</v>
      </c>
      <c r="O223" s="36">
        <f t="shared" si="14"/>
        <v>0</v>
      </c>
      <c r="P223" s="50">
        <v>0</v>
      </c>
      <c r="Q223" s="50">
        <v>0</v>
      </c>
      <c r="R223" s="42">
        <v>0</v>
      </c>
      <c r="S223" s="42">
        <v>11.7376298183052</v>
      </c>
      <c r="T223" s="42">
        <v>22.658562622793799</v>
      </c>
      <c r="U223" s="15">
        <f t="shared" si="15"/>
        <v>0</v>
      </c>
    </row>
    <row r="224" spans="6:21" x14ac:dyDescent="0.3">
      <c r="F224" s="5">
        <f>Demand!C224</f>
        <v>16.105749978485296</v>
      </c>
      <c r="G224">
        <f>Irradiance!A224*$B$2*'Technical Data'!$B$2</f>
        <v>2.7234945391286405</v>
      </c>
      <c r="H224" s="5">
        <f t="shared" si="12"/>
        <v>-13.382255439356655</v>
      </c>
      <c r="I224" s="38">
        <v>0.85619976001963438</v>
      </c>
      <c r="J224" s="35">
        <f>IF(H224&gt;0,MIN(H224,($B$3-L223)/'Technical Data'!$B$5),0)</f>
        <v>0</v>
      </c>
      <c r="K224" s="15">
        <f>IF(H224&lt;0,MIN(ABS(H224),(L223*'Technical Data'!$B$4)),0)</f>
        <v>13.382255439356655</v>
      </c>
      <c r="L224" s="15">
        <f>L223+J224*'Technical Data'!$B$5-(K224/'Technical Data'!$B$4)</f>
        <v>39.816295315372912</v>
      </c>
      <c r="N224" s="15">
        <f t="shared" si="13"/>
        <v>2.7234945391286405</v>
      </c>
      <c r="O224" s="36">
        <f t="shared" si="14"/>
        <v>0</v>
      </c>
      <c r="P224" s="50">
        <v>0</v>
      </c>
      <c r="Q224" s="50">
        <v>0.85619976001963205</v>
      </c>
      <c r="R224" s="42">
        <v>0</v>
      </c>
      <c r="S224" s="42">
        <v>15.2495502184657</v>
      </c>
      <c r="T224" s="42">
        <v>5.7146179356097697</v>
      </c>
      <c r="U224" s="15">
        <f t="shared" si="15"/>
        <v>2.7234945391286405</v>
      </c>
    </row>
    <row r="225" spans="6:21" x14ac:dyDescent="0.3">
      <c r="F225" s="5">
        <f>Demand!C225</f>
        <v>19.950375521211846</v>
      </c>
      <c r="G225">
        <f>Irradiance!A225*$B$2*'Technical Data'!$B$2</f>
        <v>47.100434970812955</v>
      </c>
      <c r="H225" s="5">
        <f t="shared" si="12"/>
        <v>27.150059449601109</v>
      </c>
      <c r="I225" s="38">
        <v>14.80721937916309</v>
      </c>
      <c r="J225" s="35">
        <f>IF(H225&gt;0,MIN(H225,($B$3-L224)/'Technical Data'!$B$5),0)</f>
        <v>27.150059449601109</v>
      </c>
      <c r="K225" s="15">
        <f>IF(H225&lt;0,MIN(ABS(H225),(L224*'Technical Data'!$B$4)),0)</f>
        <v>0</v>
      </c>
      <c r="L225" s="15">
        <f>L224+J225*'Technical Data'!$B$5-(K225/'Technical Data'!$B$4)</f>
        <v>64.251348820013902</v>
      </c>
      <c r="N225" s="15">
        <f t="shared" si="13"/>
        <v>19.950375521211846</v>
      </c>
      <c r="O225" s="36">
        <f t="shared" si="14"/>
        <v>0</v>
      </c>
      <c r="P225" s="50">
        <v>0</v>
      </c>
      <c r="Q225" s="50">
        <v>14.807219379163</v>
      </c>
      <c r="R225" s="42">
        <v>0</v>
      </c>
      <c r="S225" s="42">
        <v>5.1431561420487899</v>
      </c>
      <c r="T225" s="42">
        <v>0</v>
      </c>
      <c r="U225" s="15">
        <f t="shared" si="15"/>
        <v>19.950375521211846</v>
      </c>
    </row>
    <row r="226" spans="6:21" x14ac:dyDescent="0.3">
      <c r="F226" s="5">
        <f>Demand!C226</f>
        <v>26.300521892971187</v>
      </c>
      <c r="G226">
        <f>Irradiance!A226*$B$2*'Technical Data'!$B$2</f>
        <v>205.9442488264628</v>
      </c>
      <c r="H226" s="5">
        <f t="shared" si="12"/>
        <v>179.64372693349162</v>
      </c>
      <c r="I226" s="38">
        <v>64.743811265014116</v>
      </c>
      <c r="J226" s="35">
        <f>IF(H226&gt;0,MIN(H226,($B$3-L225)/'Technical Data'!$B$5),0)</f>
        <v>179.64372693349162</v>
      </c>
      <c r="K226" s="15">
        <f>IF(H226&lt;0,MIN(ABS(H226),(L225*'Technical Data'!$B$4)),0)</f>
        <v>0</v>
      </c>
      <c r="L226" s="15">
        <f>L225+J226*'Technical Data'!$B$5-(K226/'Technical Data'!$B$4)</f>
        <v>225.93070306015636</v>
      </c>
      <c r="N226" s="15">
        <f t="shared" si="13"/>
        <v>26.300521892971176</v>
      </c>
      <c r="O226" s="36">
        <f t="shared" si="14"/>
        <v>0</v>
      </c>
      <c r="P226" s="50">
        <v>38.443289372042699</v>
      </c>
      <c r="Q226" s="50">
        <v>26.300521892971201</v>
      </c>
      <c r="R226" s="42">
        <v>0</v>
      </c>
      <c r="S226" s="42">
        <v>0</v>
      </c>
      <c r="T226" s="42">
        <v>0</v>
      </c>
      <c r="U226" s="15">
        <f t="shared" si="15"/>
        <v>26.300521892971176</v>
      </c>
    </row>
    <row r="227" spans="6:21" x14ac:dyDescent="0.3">
      <c r="F227" s="5">
        <f>Demand!C227</f>
        <v>31.07128532907273</v>
      </c>
      <c r="G227">
        <f>Irradiance!A227*$B$2*'Technical Data'!$B$2</f>
        <v>307.35436901872333</v>
      </c>
      <c r="H227" s="5">
        <f t="shared" si="12"/>
        <v>276.2830836896506</v>
      </c>
      <c r="I227" s="38">
        <v>96.624661152804023</v>
      </c>
      <c r="J227" s="35">
        <f>IF(H227&gt;0,MIN(H227,($B$3-L226)/'Technical Data'!$B$5),0)</f>
        <v>174.09837979153178</v>
      </c>
      <c r="K227" s="15">
        <f>IF(H227&lt;0,MIN(ABS(H227),(L226*'Technical Data'!$B$4)),0)</f>
        <v>0</v>
      </c>
      <c r="L227" s="15">
        <f>L226+J227*'Technical Data'!$B$5-(K227/'Technical Data'!$B$4)</f>
        <v>382.61924487253498</v>
      </c>
      <c r="N227" s="15">
        <f t="shared" si="13"/>
        <v>133.25598922719155</v>
      </c>
      <c r="O227" s="36">
        <f t="shared" si="14"/>
        <v>102.18470389811881</v>
      </c>
      <c r="P227" s="50">
        <v>65.553375823731002</v>
      </c>
      <c r="Q227" s="50">
        <v>31.071285329072701</v>
      </c>
      <c r="R227" s="42">
        <v>0</v>
      </c>
      <c r="S227" s="42">
        <v>0</v>
      </c>
      <c r="T227" s="42">
        <v>0</v>
      </c>
      <c r="U227" s="15">
        <f t="shared" si="15"/>
        <v>133.25598922719155</v>
      </c>
    </row>
    <row r="228" spans="6:21" x14ac:dyDescent="0.3">
      <c r="F228" s="5">
        <f>Demand!C228</f>
        <v>33.243541012236534</v>
      </c>
      <c r="G228">
        <f>Irradiance!A228*$B$2*'Technical Data'!$B$2</f>
        <v>358.37984023710402</v>
      </c>
      <c r="H228" s="5">
        <f t="shared" si="12"/>
        <v>325.13629922486746</v>
      </c>
      <c r="I228" s="38">
        <v>112.66581548023071</v>
      </c>
      <c r="J228" s="35">
        <f>IF(H228&gt;0,MIN(H228,($B$3-L227)/'Technical Data'!$B$5),0)</f>
        <v>0</v>
      </c>
      <c r="K228" s="15">
        <f>IF(H228&lt;0,MIN(ABS(H228),(L227*'Technical Data'!$B$4)),0)</f>
        <v>0</v>
      </c>
      <c r="L228" s="15">
        <f>L227+J228*'Technical Data'!$B$5-(K228/'Technical Data'!$B$4)</f>
        <v>382.61924487253498</v>
      </c>
      <c r="N228" s="15">
        <f t="shared" si="13"/>
        <v>358.37984023710402</v>
      </c>
      <c r="O228" s="36">
        <f t="shared" si="14"/>
        <v>325.13629922486746</v>
      </c>
      <c r="P228" s="50">
        <v>79.422274467993802</v>
      </c>
      <c r="Q228" s="50">
        <v>33.243541012236498</v>
      </c>
      <c r="R228" s="42">
        <v>0</v>
      </c>
      <c r="S228" s="42">
        <v>0</v>
      </c>
      <c r="T228" s="42">
        <v>0</v>
      </c>
      <c r="U228" s="15">
        <f t="shared" si="15"/>
        <v>358.37984023710402</v>
      </c>
    </row>
    <row r="229" spans="6:21" x14ac:dyDescent="0.3">
      <c r="F229" s="5">
        <f>Demand!C229</f>
        <v>33.926430872735239</v>
      </c>
      <c r="G229">
        <f>Irradiance!A229*$B$2*'Technical Data'!$B$2</f>
        <v>432.07439835470251</v>
      </c>
      <c r="H229" s="5">
        <f t="shared" si="12"/>
        <v>398.14796748196727</v>
      </c>
      <c r="I229" s="38">
        <v>135.8335736925267</v>
      </c>
      <c r="J229" s="35">
        <f>IF(H229&gt;0,MIN(H229,($B$3-L228)/'Technical Data'!$B$5),0)</f>
        <v>0</v>
      </c>
      <c r="K229" s="15">
        <f>IF(H229&lt;0,MIN(ABS(H229),(L228*'Technical Data'!$B$4)),0)</f>
        <v>0</v>
      </c>
      <c r="L229" s="15">
        <f>L228+J229*'Technical Data'!$B$5-(K229/'Technical Data'!$B$4)</f>
        <v>382.61924487253498</v>
      </c>
      <c r="N229" s="15">
        <f t="shared" si="13"/>
        <v>432.07439835470251</v>
      </c>
      <c r="O229" s="36">
        <f t="shared" si="14"/>
        <v>398.14796748196727</v>
      </c>
      <c r="P229" s="50">
        <v>101.90714281979101</v>
      </c>
      <c r="Q229" s="50">
        <v>33.926430872735203</v>
      </c>
      <c r="R229" s="42">
        <v>0</v>
      </c>
      <c r="S229" s="42">
        <v>0</v>
      </c>
      <c r="T229" s="42">
        <v>0</v>
      </c>
      <c r="U229" s="15">
        <f t="shared" si="15"/>
        <v>432.07439835470251</v>
      </c>
    </row>
    <row r="230" spans="6:21" x14ac:dyDescent="0.3">
      <c r="F230" s="5">
        <f>Demand!C230</f>
        <v>35.368776979539426</v>
      </c>
      <c r="G230">
        <f>Irradiance!A230*$B$2*'Technical Data'!$B$2</f>
        <v>508.33224545030447</v>
      </c>
      <c r="H230" s="5">
        <f t="shared" si="12"/>
        <v>472.96346847076506</v>
      </c>
      <c r="I230" s="38">
        <v>159.80716697307651</v>
      </c>
      <c r="J230" s="35">
        <f>IF(H230&gt;0,MIN(H230,($B$3-L229)/'Technical Data'!$B$5),0)</f>
        <v>0</v>
      </c>
      <c r="K230" s="15">
        <f>IF(H230&lt;0,MIN(ABS(H230),(L229*'Technical Data'!$B$4)),0)</f>
        <v>0</v>
      </c>
      <c r="L230" s="15">
        <f>L229+J230*'Technical Data'!$B$5-(K230/'Technical Data'!$B$4)</f>
        <v>382.61924487253498</v>
      </c>
      <c r="N230" s="15">
        <f t="shared" si="13"/>
        <v>508.33224545030447</v>
      </c>
      <c r="O230" s="36">
        <f t="shared" si="14"/>
        <v>472.96346847076506</v>
      </c>
      <c r="P230" s="50">
        <v>124.43838999353601</v>
      </c>
      <c r="Q230" s="50">
        <v>35.368776979539398</v>
      </c>
      <c r="R230" s="42">
        <v>0</v>
      </c>
      <c r="S230" s="42">
        <v>0</v>
      </c>
      <c r="T230" s="42">
        <v>0</v>
      </c>
      <c r="U230" s="15">
        <f t="shared" si="15"/>
        <v>508.33224545030447</v>
      </c>
    </row>
    <row r="231" spans="6:21" x14ac:dyDescent="0.3">
      <c r="F231" s="5">
        <f>Demand!C231</f>
        <v>34.168540679650661</v>
      </c>
      <c r="G231">
        <f>Irradiance!A231*$B$2*'Technical Data'!$B$2</f>
        <v>548.70404685385847</v>
      </c>
      <c r="H231" s="5">
        <f t="shared" si="12"/>
        <v>514.53550617420785</v>
      </c>
      <c r="I231" s="38">
        <v>172.49906929807341</v>
      </c>
      <c r="J231" s="35">
        <f>IF(H231&gt;0,MIN(H231,($B$3-L230)/'Technical Data'!$B$5),0)</f>
        <v>0</v>
      </c>
      <c r="K231" s="15">
        <f>IF(H231&lt;0,MIN(ABS(H231),(L230*'Technical Data'!$B$4)),0)</f>
        <v>0</v>
      </c>
      <c r="L231" s="15">
        <f>L230+J231*'Technical Data'!$B$5-(K231/'Technical Data'!$B$4)</f>
        <v>382.61924487253498</v>
      </c>
      <c r="N231" s="15">
        <f t="shared" si="13"/>
        <v>548.70404685385847</v>
      </c>
      <c r="O231" s="36">
        <f t="shared" si="14"/>
        <v>514.53550617420785</v>
      </c>
      <c r="P231" s="50">
        <v>27.3369120356836</v>
      </c>
      <c r="Q231" s="50">
        <v>34.168540679650697</v>
      </c>
      <c r="R231" s="42">
        <v>110.993616582738</v>
      </c>
      <c r="S231" s="42">
        <v>0</v>
      </c>
      <c r="T231" s="42">
        <v>99.894254924464306</v>
      </c>
      <c r="U231" s="15">
        <f t="shared" si="15"/>
        <v>548.70404685385847</v>
      </c>
    </row>
    <row r="232" spans="6:21" x14ac:dyDescent="0.3">
      <c r="F232" s="5">
        <f>Demand!C232</f>
        <v>35.115900492440474</v>
      </c>
      <c r="G232">
        <f>Irradiance!A232*$B$2*'Technical Data'!$B$2</f>
        <v>505.28833978892538</v>
      </c>
      <c r="H232" s="5">
        <f t="shared" si="12"/>
        <v>470.17243929648492</v>
      </c>
      <c r="I232" s="38">
        <v>158.8502378295251</v>
      </c>
      <c r="J232" s="35">
        <f>IF(H232&gt;0,MIN(H232,($B$3-L231)/'Technical Data'!$B$5),0)</f>
        <v>0</v>
      </c>
      <c r="K232" s="15">
        <f>IF(H232&lt;0,MIN(ABS(H232),(L231*'Technical Data'!$B$4)),0)</f>
        <v>0</v>
      </c>
      <c r="L232" s="15">
        <f>L231+J232*'Technical Data'!$B$5-(K232/'Technical Data'!$B$4)</f>
        <v>382.61924487253498</v>
      </c>
      <c r="N232" s="15">
        <f t="shared" si="13"/>
        <v>505.28833978892538</v>
      </c>
      <c r="O232" s="36">
        <f t="shared" si="14"/>
        <v>470.17243929648492</v>
      </c>
      <c r="P232" s="50">
        <v>0</v>
      </c>
      <c r="Q232" s="50">
        <v>35.115900492440502</v>
      </c>
      <c r="R232" s="42">
        <v>123.734337337084</v>
      </c>
      <c r="S232" s="42">
        <v>0</v>
      </c>
      <c r="T232" s="42">
        <v>211.25515852784</v>
      </c>
      <c r="U232" s="15">
        <f t="shared" si="15"/>
        <v>505.28833978892538</v>
      </c>
    </row>
    <row r="233" spans="6:21" x14ac:dyDescent="0.3">
      <c r="F233" s="5">
        <f>Demand!C233</f>
        <v>40.493835473921294</v>
      </c>
      <c r="G233">
        <f>Irradiance!A233*$B$2*'Technical Data'!$B$2</f>
        <v>397.71030549334409</v>
      </c>
      <c r="H233" s="5">
        <f t="shared" si="12"/>
        <v>357.21647001942279</v>
      </c>
      <c r="I233" s="38">
        <v>125.0303473087496</v>
      </c>
      <c r="J233" s="35">
        <f>IF(H233&gt;0,MIN(H233,($B$3-L232)/'Technical Data'!$B$5),0)</f>
        <v>0</v>
      </c>
      <c r="K233" s="15">
        <f>IF(H233&lt;0,MIN(ABS(H233),(L232*'Technical Data'!$B$4)),0)</f>
        <v>0</v>
      </c>
      <c r="L233" s="15">
        <f>L232+J233*'Technical Data'!$B$5-(K233/'Technical Data'!$B$4)</f>
        <v>382.61924487253498</v>
      </c>
      <c r="N233" s="15">
        <f t="shared" si="13"/>
        <v>397.71030549334409</v>
      </c>
      <c r="O233" s="36">
        <f t="shared" si="14"/>
        <v>357.21647001942279</v>
      </c>
      <c r="P233" s="50">
        <v>0</v>
      </c>
      <c r="Q233" s="50">
        <v>40.493835473921301</v>
      </c>
      <c r="R233" s="42">
        <v>84.536511834827905</v>
      </c>
      <c r="S233" s="42">
        <v>0</v>
      </c>
      <c r="T233" s="42">
        <v>287.33801917918498</v>
      </c>
      <c r="U233" s="15">
        <f t="shared" si="15"/>
        <v>397.71030549334409</v>
      </c>
    </row>
    <row r="234" spans="6:21" x14ac:dyDescent="0.3">
      <c r="F234" s="5">
        <f>Demand!C234</f>
        <v>46.289673397026448</v>
      </c>
      <c r="G234">
        <f>Irradiance!A234*$B$2*'Technical Data'!$B$2</f>
        <v>278.51736801618478</v>
      </c>
      <c r="H234" s="5">
        <f t="shared" si="12"/>
        <v>232.22769461915834</v>
      </c>
      <c r="I234" s="38">
        <v>87.559016634949089</v>
      </c>
      <c r="J234" s="35">
        <f>IF(H234&gt;0,MIN(H234,($B$3-L233)/'Technical Data'!$B$5),0)</f>
        <v>0</v>
      </c>
      <c r="K234" s="15">
        <f>IF(H234&lt;0,MIN(ABS(H234),(L233*'Technical Data'!$B$4)),0)</f>
        <v>0</v>
      </c>
      <c r="L234" s="15">
        <f>L233+J234*'Technical Data'!$B$5-(K234/'Technical Data'!$B$4)</f>
        <v>382.61924487253498</v>
      </c>
      <c r="N234" s="15">
        <f t="shared" si="13"/>
        <v>278.51736801618478</v>
      </c>
      <c r="O234" s="36">
        <f t="shared" si="14"/>
        <v>232.22769461915834</v>
      </c>
      <c r="P234" s="50">
        <v>0</v>
      </c>
      <c r="Q234" s="50">
        <v>46.289673397026398</v>
      </c>
      <c r="R234" s="42">
        <v>41.269343237922399</v>
      </c>
      <c r="S234" s="42">
        <v>0</v>
      </c>
      <c r="T234" s="42">
        <v>324.48042809331503</v>
      </c>
      <c r="U234" s="15">
        <f t="shared" si="15"/>
        <v>278.51736801618478</v>
      </c>
    </row>
    <row r="235" spans="6:21" x14ac:dyDescent="0.3">
      <c r="F235" s="5">
        <f>Demand!C235</f>
        <v>46.767771434630347</v>
      </c>
      <c r="G235">
        <f>Irradiance!A235*$B$2*'Technical Data'!$B$2</f>
        <v>138.1772964704972</v>
      </c>
      <c r="H235" s="5">
        <f t="shared" si="12"/>
        <v>91.409525035866849</v>
      </c>
      <c r="I235" s="38">
        <v>43.439546648054979</v>
      </c>
      <c r="J235" s="35">
        <f>IF(H235&gt;0,MIN(H235,($B$3-L234)/'Technical Data'!$B$5),0)</f>
        <v>0</v>
      </c>
      <c r="K235" s="15">
        <f>IF(H235&lt;0,MIN(ABS(H235),(L234*'Technical Data'!$B$4)),0)</f>
        <v>0</v>
      </c>
      <c r="L235" s="15">
        <f>L234+J235*'Technical Data'!$B$5-(K235/'Technical Data'!$B$4)</f>
        <v>382.61924487253498</v>
      </c>
      <c r="N235" s="15">
        <f t="shared" si="13"/>
        <v>138.1772964704972</v>
      </c>
      <c r="O235" s="36">
        <f t="shared" si="14"/>
        <v>91.409525035866849</v>
      </c>
      <c r="P235" s="50">
        <v>0</v>
      </c>
      <c r="Q235" s="50">
        <v>43.439546648054801</v>
      </c>
      <c r="R235" s="42">
        <v>0</v>
      </c>
      <c r="S235" s="42">
        <v>3.3282247865754799</v>
      </c>
      <c r="T235" s="42">
        <v>320.78240055267599</v>
      </c>
      <c r="U235" s="15">
        <f t="shared" si="15"/>
        <v>138.1772964704972</v>
      </c>
    </row>
    <row r="236" spans="6:21" x14ac:dyDescent="0.3">
      <c r="F236" s="5">
        <f>Demand!C236</f>
        <v>41.118683484786189</v>
      </c>
      <c r="G236">
        <f>Irradiance!A236*$B$2*'Technical Data'!$B$2</f>
        <v>26.273712024535115</v>
      </c>
      <c r="H236" s="5">
        <f t="shared" si="12"/>
        <v>-14.844971460251074</v>
      </c>
      <c r="I236" s="38">
        <v>8.2598094496011782</v>
      </c>
      <c r="J236" s="35">
        <f>IF(H236&gt;0,MIN(H236,($B$3-L235)/'Technical Data'!$B$5),0)</f>
        <v>0</v>
      </c>
      <c r="K236" s="15">
        <f>IF(H236&lt;0,MIN(ABS(H236),(L235*'Technical Data'!$B$4)),0)</f>
        <v>14.844971460251074</v>
      </c>
      <c r="L236" s="15">
        <f>L235+J236*'Technical Data'!$B$5-(K236/'Technical Data'!$B$4)</f>
        <v>366.12483213892267</v>
      </c>
      <c r="N236" s="15">
        <f t="shared" si="13"/>
        <v>26.273712024535115</v>
      </c>
      <c r="O236" s="36">
        <f t="shared" si="14"/>
        <v>0</v>
      </c>
      <c r="P236" s="50">
        <v>0</v>
      </c>
      <c r="Q236" s="50">
        <v>8.2598094496011498</v>
      </c>
      <c r="R236" s="42">
        <v>0</v>
      </c>
      <c r="S236" s="42">
        <v>32.858874035185003</v>
      </c>
      <c r="T236" s="42">
        <v>284.27254051358199</v>
      </c>
      <c r="U236" s="15">
        <f t="shared" si="15"/>
        <v>26.273712024535115</v>
      </c>
    </row>
    <row r="237" spans="6:21" x14ac:dyDescent="0.3">
      <c r="F237" s="5">
        <f>Demand!C237</f>
        <v>30.670752484741968</v>
      </c>
      <c r="G237">
        <f>Irradiance!A237*$B$2*'Technical Data'!$B$2</f>
        <v>0</v>
      </c>
      <c r="H237" s="5">
        <f t="shared" si="12"/>
        <v>-30.670752484741968</v>
      </c>
      <c r="I237" s="38">
        <v>0</v>
      </c>
      <c r="J237" s="35">
        <f>IF(H237&gt;0,MIN(H237,($B$3-L236)/'Technical Data'!$B$5),0)</f>
        <v>0</v>
      </c>
      <c r="K237" s="15">
        <f>IF(H237&lt;0,MIN(ABS(H237),(L236*'Technical Data'!$B$4)),0)</f>
        <v>30.670752484741968</v>
      </c>
      <c r="L237" s="15">
        <f>L236+J237*'Technical Data'!$B$5-(K237/'Technical Data'!$B$4)</f>
        <v>332.04621826698713</v>
      </c>
      <c r="N237" s="15">
        <f t="shared" si="13"/>
        <v>0</v>
      </c>
      <c r="O237" s="36">
        <f t="shared" si="14"/>
        <v>0</v>
      </c>
      <c r="P237" s="50">
        <v>0</v>
      </c>
      <c r="Q237" s="50">
        <v>0</v>
      </c>
      <c r="R237" s="42">
        <v>0</v>
      </c>
      <c r="S237" s="42">
        <v>30.670752484742</v>
      </c>
      <c r="T237" s="42">
        <v>250.19392664164599</v>
      </c>
      <c r="U237" s="15">
        <f t="shared" si="15"/>
        <v>0</v>
      </c>
    </row>
    <row r="238" spans="6:21" x14ac:dyDescent="0.3">
      <c r="F238" s="5">
        <f>Demand!C238</f>
        <v>23.361535002938691</v>
      </c>
      <c r="G238">
        <f>Irradiance!A238*$B$2*'Technical Data'!$B$2</f>
        <v>0</v>
      </c>
      <c r="H238" s="5">
        <f t="shared" si="12"/>
        <v>-23.361535002938691</v>
      </c>
      <c r="I238" s="38">
        <v>0</v>
      </c>
      <c r="J238" s="35">
        <f>IF(H238&gt;0,MIN(H238,($B$3-L237)/'Technical Data'!$B$5),0)</f>
        <v>0</v>
      </c>
      <c r="K238" s="15">
        <f>IF(H238&lt;0,MIN(ABS(H238),(L237*'Technical Data'!$B$4)),0)</f>
        <v>23.361535002938691</v>
      </c>
      <c r="L238" s="15">
        <f>L237+J238*'Technical Data'!$B$5-(K238/'Technical Data'!$B$4)</f>
        <v>306.08895715261082</v>
      </c>
      <c r="N238" s="15">
        <f t="shared" si="13"/>
        <v>0</v>
      </c>
      <c r="O238" s="36">
        <f t="shared" si="14"/>
        <v>0</v>
      </c>
      <c r="P238" s="50">
        <v>0</v>
      </c>
      <c r="Q238" s="50">
        <v>0</v>
      </c>
      <c r="R238" s="42">
        <v>0</v>
      </c>
      <c r="S238" s="42">
        <v>23.361535002938702</v>
      </c>
      <c r="T238" s="42">
        <v>224.23666552726999</v>
      </c>
      <c r="U238" s="15">
        <f t="shared" si="15"/>
        <v>0</v>
      </c>
    </row>
    <row r="239" spans="6:21" x14ac:dyDescent="0.3">
      <c r="F239" s="5">
        <f>Demand!C239</f>
        <v>23.694124795974531</v>
      </c>
      <c r="G239">
        <f>Irradiance!A239*$B$2*'Technical Data'!$B$2</f>
        <v>0</v>
      </c>
      <c r="H239" s="5">
        <f t="shared" si="12"/>
        <v>-23.694124795974531</v>
      </c>
      <c r="I239" s="38">
        <v>0</v>
      </c>
      <c r="J239" s="35">
        <f>IF(H239&gt;0,MIN(H239,($B$3-L238)/'Technical Data'!$B$5),0)</f>
        <v>0</v>
      </c>
      <c r="K239" s="15">
        <f>IF(H239&lt;0,MIN(ABS(H239),(L238*'Technical Data'!$B$4)),0)</f>
        <v>23.694124795974531</v>
      </c>
      <c r="L239" s="15">
        <f>L238+J239*'Technical Data'!$B$5-(K239/'Technical Data'!$B$4)</f>
        <v>279.76215182375023</v>
      </c>
      <c r="N239" s="15">
        <f t="shared" si="13"/>
        <v>0</v>
      </c>
      <c r="O239" s="36">
        <f t="shared" si="14"/>
        <v>0</v>
      </c>
      <c r="P239" s="50">
        <v>0</v>
      </c>
      <c r="Q239" s="50">
        <v>0</v>
      </c>
      <c r="R239" s="42">
        <v>0</v>
      </c>
      <c r="S239" s="42">
        <v>23.694124795974499</v>
      </c>
      <c r="T239" s="42">
        <v>197.90986019840901</v>
      </c>
      <c r="U239" s="15">
        <f t="shared" si="15"/>
        <v>0</v>
      </c>
    </row>
    <row r="240" spans="6:21" x14ac:dyDescent="0.3">
      <c r="F240" s="5">
        <f>Demand!C240</f>
        <v>24.276849185561982</v>
      </c>
      <c r="G240">
        <f>Irradiance!A240*$B$2*'Technical Data'!$B$2</f>
        <v>0</v>
      </c>
      <c r="H240" s="5">
        <f t="shared" si="12"/>
        <v>-24.276849185561982</v>
      </c>
      <c r="I240" s="38">
        <v>0</v>
      </c>
      <c r="J240" s="35">
        <f>IF(H240&gt;0,MIN(H240,($B$3-L239)/'Technical Data'!$B$5),0)</f>
        <v>0</v>
      </c>
      <c r="K240" s="15">
        <f>IF(H240&lt;0,MIN(ABS(H240),(L239*'Technical Data'!$B$4)),0)</f>
        <v>24.276849185561982</v>
      </c>
      <c r="L240" s="15">
        <f>L239+J240*'Technical Data'!$B$5-(K240/'Technical Data'!$B$4)</f>
        <v>252.78787495090359</v>
      </c>
      <c r="N240" s="15">
        <f t="shared" si="13"/>
        <v>0</v>
      </c>
      <c r="O240" s="36">
        <f t="shared" si="14"/>
        <v>0</v>
      </c>
      <c r="P240" s="50">
        <v>0</v>
      </c>
      <c r="Q240" s="50">
        <v>0</v>
      </c>
      <c r="R240" s="42">
        <v>0</v>
      </c>
      <c r="S240" s="42">
        <v>24.276849185562</v>
      </c>
      <c r="T240" s="42">
        <v>170.93558332556199</v>
      </c>
      <c r="U240" s="15">
        <f t="shared" si="15"/>
        <v>0</v>
      </c>
    </row>
    <row r="241" spans="6:21" x14ac:dyDescent="0.3">
      <c r="F241" s="5">
        <f>Demand!C241</f>
        <v>24.556155241846803</v>
      </c>
      <c r="G241">
        <f>Irradiance!A241*$B$2*'Technical Data'!$B$2</f>
        <v>0</v>
      </c>
      <c r="H241" s="5">
        <f t="shared" si="12"/>
        <v>-24.556155241846803</v>
      </c>
      <c r="I241" s="38">
        <v>0</v>
      </c>
      <c r="J241" s="35">
        <f>IF(H241&gt;0,MIN(H241,($B$3-L240)/'Technical Data'!$B$5),0)</f>
        <v>0</v>
      </c>
      <c r="K241" s="15">
        <f>IF(H241&lt;0,MIN(ABS(H241),(L240*'Technical Data'!$B$4)),0)</f>
        <v>24.556155241846803</v>
      </c>
      <c r="L241" s="15">
        <f>L240+J241*'Technical Data'!$B$5-(K241/'Technical Data'!$B$4)</f>
        <v>225.50325801551824</v>
      </c>
      <c r="N241" s="15">
        <f t="shared" si="13"/>
        <v>0</v>
      </c>
      <c r="O241" s="36">
        <f t="shared" si="14"/>
        <v>0</v>
      </c>
      <c r="P241" s="50">
        <v>0</v>
      </c>
      <c r="Q241" s="50">
        <v>0</v>
      </c>
      <c r="R241" s="42">
        <v>0</v>
      </c>
      <c r="S241" s="42">
        <v>24.556155241846799</v>
      </c>
      <c r="T241" s="42">
        <v>143.65096639017699</v>
      </c>
      <c r="U241" s="15">
        <f t="shared" si="15"/>
        <v>0</v>
      </c>
    </row>
    <row r="242" spans="6:21" x14ac:dyDescent="0.3">
      <c r="F242" s="5">
        <f>Demand!C242</f>
        <v>24.086082161956142</v>
      </c>
      <c r="G242">
        <f>Irradiance!A242*$B$2*'Technical Data'!$B$2</f>
        <v>0</v>
      </c>
      <c r="H242" s="5">
        <f t="shared" si="12"/>
        <v>-24.086082161956142</v>
      </c>
      <c r="I242" s="38">
        <v>0</v>
      </c>
      <c r="J242" s="35">
        <f>IF(H242&gt;0,MIN(H242,($B$3-L241)/'Technical Data'!$B$5),0)</f>
        <v>0</v>
      </c>
      <c r="K242" s="15">
        <f>IF(H242&lt;0,MIN(ABS(H242),(L241*'Technical Data'!$B$4)),0)</f>
        <v>24.086082161956142</v>
      </c>
      <c r="L242" s="15">
        <f>L241+J242*'Technical Data'!$B$5-(K242/'Technical Data'!$B$4)</f>
        <v>198.74094450223365</v>
      </c>
      <c r="N242" s="15">
        <f t="shared" si="13"/>
        <v>0</v>
      </c>
      <c r="O242" s="36">
        <f t="shared" si="14"/>
        <v>0</v>
      </c>
      <c r="P242" s="50">
        <v>0</v>
      </c>
      <c r="Q242" s="50">
        <v>0</v>
      </c>
      <c r="R242" s="42">
        <v>0</v>
      </c>
      <c r="S242" s="42">
        <v>24.086082161956099</v>
      </c>
      <c r="T242" s="42">
        <v>116.888652876892</v>
      </c>
      <c r="U242" s="15">
        <f t="shared" si="15"/>
        <v>0</v>
      </c>
    </row>
    <row r="243" spans="6:21" x14ac:dyDescent="0.3">
      <c r="F243" s="5">
        <f>Demand!C243</f>
        <v>22.62939207702944</v>
      </c>
      <c r="G243">
        <f>Irradiance!A243*$B$2*'Technical Data'!$B$2</f>
        <v>0</v>
      </c>
      <c r="H243" s="5">
        <f t="shared" si="12"/>
        <v>-22.62939207702944</v>
      </c>
      <c r="I243" s="38">
        <v>0</v>
      </c>
      <c r="J243" s="35">
        <f>IF(H243&gt;0,MIN(H243,($B$3-L242)/'Technical Data'!$B$5),0)</f>
        <v>0</v>
      </c>
      <c r="K243" s="15">
        <f>IF(H243&lt;0,MIN(ABS(H243),(L242*'Technical Data'!$B$4)),0)</f>
        <v>22.62939207702944</v>
      </c>
      <c r="L243" s="15">
        <f>L242+J243*'Technical Data'!$B$5-(K243/'Technical Data'!$B$4)</f>
        <v>173.59717552775649</v>
      </c>
      <c r="N243" s="15">
        <f t="shared" si="13"/>
        <v>0</v>
      </c>
      <c r="O243" s="36">
        <f t="shared" si="14"/>
        <v>0</v>
      </c>
      <c r="P243" s="50">
        <v>0</v>
      </c>
      <c r="Q243" s="50">
        <v>0</v>
      </c>
      <c r="R243" s="42">
        <v>0</v>
      </c>
      <c r="S243" s="42">
        <v>22.629392077029401</v>
      </c>
      <c r="T243" s="42">
        <v>91.744883902415296</v>
      </c>
      <c r="U243" s="15">
        <f t="shared" si="15"/>
        <v>0</v>
      </c>
    </row>
    <row r="244" spans="6:21" x14ac:dyDescent="0.3">
      <c r="F244" s="5">
        <f>Demand!C244</f>
        <v>20.875767698938589</v>
      </c>
      <c r="G244">
        <f>Irradiance!A244*$B$2*'Technical Data'!$B$2</f>
        <v>0</v>
      </c>
      <c r="H244" s="5">
        <f t="shared" si="12"/>
        <v>-20.875767698938589</v>
      </c>
      <c r="I244" s="38">
        <v>0</v>
      </c>
      <c r="J244" s="35">
        <f>IF(H244&gt;0,MIN(H244,($B$3-L243)/'Technical Data'!$B$5),0)</f>
        <v>0</v>
      </c>
      <c r="K244" s="15">
        <f>IF(H244&lt;0,MIN(ABS(H244),(L243*'Technical Data'!$B$4)),0)</f>
        <v>20.875767698938589</v>
      </c>
      <c r="L244" s="15">
        <f>L243+J244*'Technical Data'!$B$5-(K244/'Technical Data'!$B$4)</f>
        <v>150.40187808449139</v>
      </c>
      <c r="N244" s="15">
        <f t="shared" si="13"/>
        <v>0</v>
      </c>
      <c r="O244" s="36">
        <f t="shared" si="14"/>
        <v>0</v>
      </c>
      <c r="P244" s="50">
        <v>0</v>
      </c>
      <c r="Q244" s="50">
        <v>0</v>
      </c>
      <c r="R244" s="42">
        <v>0</v>
      </c>
      <c r="S244" s="42">
        <v>20.875767698938599</v>
      </c>
      <c r="T244" s="42">
        <v>68.549586459150206</v>
      </c>
      <c r="U244" s="15">
        <f t="shared" si="15"/>
        <v>0</v>
      </c>
    </row>
    <row r="245" spans="6:21" x14ac:dyDescent="0.3">
      <c r="F245" s="5">
        <f>Demand!C245</f>
        <v>18.93451080661497</v>
      </c>
      <c r="G245">
        <f>Irradiance!A245*$B$2*'Technical Data'!$B$2</f>
        <v>0</v>
      </c>
      <c r="H245" s="5">
        <f t="shared" si="12"/>
        <v>-18.93451080661497</v>
      </c>
      <c r="I245" s="38">
        <v>0</v>
      </c>
      <c r="J245" s="35">
        <f>IF(H245&gt;0,MIN(H245,($B$3-L244)/'Technical Data'!$B$5),0)</f>
        <v>0</v>
      </c>
      <c r="K245" s="15">
        <f>IF(H245&lt;0,MIN(ABS(H245),(L244*'Technical Data'!$B$4)),0)</f>
        <v>18.93451080661497</v>
      </c>
      <c r="L245" s="15">
        <f>L244+J245*'Technical Data'!$B$5-(K245/'Technical Data'!$B$4)</f>
        <v>129.36353274380809</v>
      </c>
      <c r="N245" s="15">
        <f t="shared" si="13"/>
        <v>0</v>
      </c>
      <c r="O245" s="36">
        <f t="shared" si="14"/>
        <v>0</v>
      </c>
      <c r="P245" s="50">
        <v>0</v>
      </c>
      <c r="Q245" s="50">
        <v>0</v>
      </c>
      <c r="R245" s="42">
        <v>0</v>
      </c>
      <c r="S245" s="42">
        <v>18.934510806614998</v>
      </c>
      <c r="T245" s="42">
        <v>47.511241118466899</v>
      </c>
      <c r="U245" s="15">
        <f t="shared" si="15"/>
        <v>0</v>
      </c>
    </row>
    <row r="246" spans="6:21" x14ac:dyDescent="0.3">
      <c r="F246" s="5">
        <f>Demand!C246</f>
        <v>15.414426545557331</v>
      </c>
      <c r="G246">
        <f>Irradiance!A246*$B$2*'Technical Data'!$B$2</f>
        <v>0</v>
      </c>
      <c r="H246" s="5">
        <f t="shared" si="12"/>
        <v>-15.414426545557331</v>
      </c>
      <c r="I246" s="38">
        <v>0</v>
      </c>
      <c r="J246" s="35">
        <f>IF(H246&gt;0,MIN(H246,($B$3-L245)/'Technical Data'!$B$5),0)</f>
        <v>0</v>
      </c>
      <c r="K246" s="15">
        <f>IF(H246&lt;0,MIN(ABS(H246),(L245*'Technical Data'!$B$4)),0)</f>
        <v>15.414426545557331</v>
      </c>
      <c r="L246" s="15">
        <f>L245+J246*'Technical Data'!$B$5-(K246/'Technical Data'!$B$4)</f>
        <v>112.23639213763329</v>
      </c>
      <c r="N246" s="15">
        <f t="shared" si="13"/>
        <v>0</v>
      </c>
      <c r="O246" s="36">
        <f t="shared" si="14"/>
        <v>0</v>
      </c>
      <c r="P246" s="50">
        <v>0</v>
      </c>
      <c r="Q246" s="50">
        <v>0</v>
      </c>
      <c r="R246" s="42">
        <v>0</v>
      </c>
      <c r="S246" s="42">
        <v>15.4144265455573</v>
      </c>
      <c r="T246" s="42">
        <v>30.3841005122921</v>
      </c>
      <c r="U246" s="15">
        <f t="shared" si="15"/>
        <v>0</v>
      </c>
    </row>
    <row r="247" spans="6:21" x14ac:dyDescent="0.3">
      <c r="F247" s="5">
        <f>Demand!C247</f>
        <v>11.737629818305178</v>
      </c>
      <c r="G247">
        <f>Irradiance!A247*$B$2*'Technical Data'!$B$2</f>
        <v>0</v>
      </c>
      <c r="H247" s="5">
        <f t="shared" si="12"/>
        <v>-11.737629818305178</v>
      </c>
      <c r="I247" s="38">
        <v>0</v>
      </c>
      <c r="J247" s="35">
        <f>IF(H247&gt;0,MIN(H247,($B$3-L246)/'Technical Data'!$B$5),0)</f>
        <v>0</v>
      </c>
      <c r="K247" s="15">
        <f>IF(H247&lt;0,MIN(ABS(H247),(L246*'Technical Data'!$B$4)),0)</f>
        <v>11.737629818305178</v>
      </c>
      <c r="L247" s="15">
        <f>L246+J247*'Technical Data'!$B$5-(K247/'Technical Data'!$B$4)</f>
        <v>99.194581228405312</v>
      </c>
      <c r="N247" s="15">
        <f t="shared" si="13"/>
        <v>0</v>
      </c>
      <c r="O247" s="36">
        <f t="shared" si="14"/>
        <v>0</v>
      </c>
      <c r="P247" s="50">
        <v>0</v>
      </c>
      <c r="Q247" s="50">
        <v>0</v>
      </c>
      <c r="R247" s="42">
        <v>0</v>
      </c>
      <c r="S247" s="42">
        <v>11.7376298183052</v>
      </c>
      <c r="T247" s="42">
        <v>17.342289603064099</v>
      </c>
      <c r="U247" s="15">
        <f t="shared" si="15"/>
        <v>0</v>
      </c>
    </row>
    <row r="248" spans="6:21" x14ac:dyDescent="0.3">
      <c r="F248" s="5">
        <f>Demand!C248</f>
        <v>16.105749978485296</v>
      </c>
      <c r="G248">
        <f>Irradiance!A248*$B$2*'Technical Data'!$B$2</f>
        <v>3.3643167836294965</v>
      </c>
      <c r="H248" s="5">
        <f t="shared" si="12"/>
        <v>-12.7414331948558</v>
      </c>
      <c r="I248" s="38">
        <v>1.0576585270830781</v>
      </c>
      <c r="J248" s="35">
        <f>IF(H248&gt;0,MIN(H248,($B$3-L247)/'Technical Data'!$B$5),0)</f>
        <v>0</v>
      </c>
      <c r="K248" s="15">
        <f>IF(H248&lt;0,MIN(ABS(H248),(L247*'Technical Data'!$B$4)),0)</f>
        <v>12.7414331948558</v>
      </c>
      <c r="L248" s="15">
        <f>L247+J248*'Technical Data'!$B$5-(K248/'Technical Data'!$B$4)</f>
        <v>85.037433234121096</v>
      </c>
      <c r="N248" s="15">
        <f t="shared" si="13"/>
        <v>3.3643167836294965</v>
      </c>
      <c r="O248" s="36">
        <f t="shared" si="14"/>
        <v>0</v>
      </c>
      <c r="P248" s="50">
        <v>0</v>
      </c>
      <c r="Q248" s="50">
        <v>1.0576585270830701</v>
      </c>
      <c r="R248" s="42">
        <v>0</v>
      </c>
      <c r="S248" s="42">
        <v>15.0480914514022</v>
      </c>
      <c r="T248" s="42">
        <v>0.62218799039496697</v>
      </c>
      <c r="U248" s="15">
        <f t="shared" si="15"/>
        <v>3.3643167836294965</v>
      </c>
    </row>
    <row r="249" spans="6:21" x14ac:dyDescent="0.3">
      <c r="F249" s="5">
        <f>Demand!C249</f>
        <v>19.950375521211846</v>
      </c>
      <c r="G249">
        <f>Irradiance!A249*$B$2*'Technical Data'!$B$2</f>
        <v>61.679141033207443</v>
      </c>
      <c r="H249" s="5">
        <f t="shared" si="12"/>
        <v>41.728765511995597</v>
      </c>
      <c r="I249" s="38">
        <v>19.390406329856429</v>
      </c>
      <c r="J249" s="35">
        <f>IF(H249&gt;0,MIN(H249,($B$3-L248)/'Technical Data'!$B$5),0)</f>
        <v>41.728765511995597</v>
      </c>
      <c r="K249" s="15">
        <f>IF(H249&lt;0,MIN(ABS(H249),(L248*'Technical Data'!$B$4)),0)</f>
        <v>0</v>
      </c>
      <c r="L249" s="15">
        <f>L248+J249*'Technical Data'!$B$5-(K249/'Technical Data'!$B$4)</f>
        <v>122.59332219491714</v>
      </c>
      <c r="N249" s="15">
        <f t="shared" si="13"/>
        <v>19.950375521211846</v>
      </c>
      <c r="O249" s="36">
        <f t="shared" si="14"/>
        <v>0</v>
      </c>
      <c r="P249" s="50">
        <v>0</v>
      </c>
      <c r="Q249" s="50">
        <v>19.3904063298564</v>
      </c>
      <c r="R249" s="42">
        <v>0</v>
      </c>
      <c r="S249" s="42">
        <v>0.55996919135546996</v>
      </c>
      <c r="T249" s="42">
        <v>0</v>
      </c>
      <c r="U249" s="15">
        <f t="shared" si="15"/>
        <v>19.950375521211846</v>
      </c>
    </row>
    <row r="250" spans="6:21" x14ac:dyDescent="0.3">
      <c r="F250" s="5">
        <f>Demand!C250</f>
        <v>26.300521892971187</v>
      </c>
      <c r="G250">
        <f>Irradiance!A250*$B$2*'Technical Data'!$B$2</f>
        <v>121.59602089403754</v>
      </c>
      <c r="H250" s="5">
        <f t="shared" si="12"/>
        <v>95.295499001066347</v>
      </c>
      <c r="I250" s="38">
        <v>38.226801050288387</v>
      </c>
      <c r="J250" s="35">
        <f>IF(H250&gt;0,MIN(H250,($B$3-L249)/'Technical Data'!$B$5),0)</f>
        <v>95.295499001066347</v>
      </c>
      <c r="K250" s="15">
        <f>IF(H250&lt;0,MIN(ABS(H250),(L249*'Technical Data'!$B$4)),0)</f>
        <v>0</v>
      </c>
      <c r="L250" s="15">
        <f>L249+J250*'Technical Data'!$B$5-(K250/'Technical Data'!$B$4)</f>
        <v>208.35927129587685</v>
      </c>
      <c r="N250" s="15">
        <f t="shared" si="13"/>
        <v>26.30052189297119</v>
      </c>
      <c r="O250" s="36">
        <f t="shared" si="14"/>
        <v>0</v>
      </c>
      <c r="P250" s="50">
        <v>11.926279157317101</v>
      </c>
      <c r="Q250" s="50">
        <v>26.300521892971201</v>
      </c>
      <c r="R250" s="42">
        <v>0</v>
      </c>
      <c r="S250" s="42">
        <v>0</v>
      </c>
      <c r="T250" s="42">
        <v>0</v>
      </c>
      <c r="U250" s="15">
        <f t="shared" si="15"/>
        <v>26.30052189297119</v>
      </c>
    </row>
    <row r="251" spans="6:21" x14ac:dyDescent="0.3">
      <c r="F251" s="5">
        <f>Demand!C251</f>
        <v>31.07128532907273</v>
      </c>
      <c r="G251">
        <f>Irradiance!A251*$B$2*'Technical Data'!$B$2</f>
        <v>170.37861425666523</v>
      </c>
      <c r="H251" s="5">
        <f t="shared" si="12"/>
        <v>139.30732892759249</v>
      </c>
      <c r="I251" s="38">
        <v>53.562849692993012</v>
      </c>
      <c r="J251" s="35">
        <f>IF(H251&gt;0,MIN(H251,($B$3-L250)/'Technical Data'!$B$5),0)</f>
        <v>139.30732892759249</v>
      </c>
      <c r="K251" s="15">
        <f>IF(H251&lt;0,MIN(ABS(H251),(L250*'Technical Data'!$B$4)),0)</f>
        <v>0</v>
      </c>
      <c r="L251" s="15">
        <f>L250+J251*'Technical Data'!$B$5-(K251/'Technical Data'!$B$4)</f>
        <v>333.73586733071011</v>
      </c>
      <c r="N251" s="15">
        <f t="shared" si="13"/>
        <v>31.071285329072737</v>
      </c>
      <c r="O251" s="36">
        <f t="shared" si="14"/>
        <v>0</v>
      </c>
      <c r="P251" s="50">
        <v>22.491564363920101</v>
      </c>
      <c r="Q251" s="50">
        <v>31.071285329072701</v>
      </c>
      <c r="R251" s="42">
        <v>0</v>
      </c>
      <c r="S251" s="42">
        <v>0</v>
      </c>
      <c r="T251" s="42">
        <v>0</v>
      </c>
      <c r="U251" s="15">
        <f t="shared" si="15"/>
        <v>31.071285329072737</v>
      </c>
    </row>
    <row r="252" spans="6:21" x14ac:dyDescent="0.3">
      <c r="F252" s="5">
        <f>Demand!C252</f>
        <v>33.243541012236534</v>
      </c>
      <c r="G252">
        <f>Irradiance!A252*$B$2*'Technical Data'!$B$2</f>
        <v>240.86906115175944</v>
      </c>
      <c r="H252" s="5">
        <f t="shared" si="12"/>
        <v>207.62552013952291</v>
      </c>
      <c r="I252" s="38">
        <v>75.723314069971778</v>
      </c>
      <c r="J252" s="35">
        <f>IF(H252&gt;0,MIN(H252,($B$3-L251)/'Technical Data'!$B$5),0)</f>
        <v>54.314863935360968</v>
      </c>
      <c r="K252" s="15">
        <f>IF(H252&lt;0,MIN(ABS(H252),(L251*'Technical Data'!$B$4)),0)</f>
        <v>0</v>
      </c>
      <c r="L252" s="15">
        <f>L251+J252*'Technical Data'!$B$5-(K252/'Technical Data'!$B$4)</f>
        <v>382.61924487253498</v>
      </c>
      <c r="N252" s="15">
        <f t="shared" si="13"/>
        <v>186.55419721639848</v>
      </c>
      <c r="O252" s="36">
        <f t="shared" si="14"/>
        <v>153.31065620416194</v>
      </c>
      <c r="P252" s="50">
        <v>26.212886804400899</v>
      </c>
      <c r="Q252" s="50">
        <v>33.243541012236498</v>
      </c>
      <c r="R252" s="42">
        <v>16.2668862533341</v>
      </c>
      <c r="S252" s="42">
        <v>0</v>
      </c>
      <c r="T252" s="42">
        <v>14.640197628000699</v>
      </c>
      <c r="U252" s="15">
        <f t="shared" si="15"/>
        <v>186.55419721639848</v>
      </c>
    </row>
    <row r="253" spans="6:21" x14ac:dyDescent="0.3">
      <c r="F253" s="5">
        <f>Demand!C253</f>
        <v>33.926430872735239</v>
      </c>
      <c r="G253">
        <f>Irradiance!A253*$B$2*'Technical Data'!$B$2</f>
        <v>66.004691183588221</v>
      </c>
      <c r="H253" s="5">
        <f t="shared" si="12"/>
        <v>32.078260310852983</v>
      </c>
      <c r="I253" s="38">
        <v>20.750253007534671</v>
      </c>
      <c r="J253" s="35">
        <f>IF(H253&gt;0,MIN(H253,($B$3-L252)/'Technical Data'!$B$5),0)</f>
        <v>0</v>
      </c>
      <c r="K253" s="15">
        <f>IF(H253&lt;0,MIN(ABS(H253),(L252*'Technical Data'!$B$4)),0)</f>
        <v>0</v>
      </c>
      <c r="L253" s="15">
        <f>L252+J253*'Technical Data'!$B$5-(K253/'Technical Data'!$B$4)</f>
        <v>382.61924487253498</v>
      </c>
      <c r="N253" s="15">
        <f t="shared" si="13"/>
        <v>66.004691183588221</v>
      </c>
      <c r="O253" s="36">
        <f t="shared" si="14"/>
        <v>32.078260310852983</v>
      </c>
      <c r="P253" s="50">
        <v>0</v>
      </c>
      <c r="Q253" s="50">
        <v>20.750253007534599</v>
      </c>
      <c r="R253" s="42">
        <v>0</v>
      </c>
      <c r="S253" s="42">
        <v>13.1761778652006</v>
      </c>
      <c r="T253" s="42">
        <v>0</v>
      </c>
      <c r="U253" s="15">
        <f t="shared" si="15"/>
        <v>66.004691183588221</v>
      </c>
    </row>
    <row r="254" spans="6:21" x14ac:dyDescent="0.3">
      <c r="F254" s="5">
        <f>Demand!C254</f>
        <v>35.368776979539426</v>
      </c>
      <c r="G254">
        <f>Irradiance!A254*$B$2*'Technical Data'!$B$2</f>
        <v>179.83074236305285</v>
      </c>
      <c r="H254" s="5">
        <f t="shared" si="12"/>
        <v>144.46196538351342</v>
      </c>
      <c r="I254" s="38">
        <v>56.534366507178802</v>
      </c>
      <c r="J254" s="35">
        <f>IF(H254&gt;0,MIN(H254,($B$3-L253)/'Technical Data'!$B$5),0)</f>
        <v>0</v>
      </c>
      <c r="K254" s="15">
        <f>IF(H254&lt;0,MIN(ABS(H254),(L253*'Technical Data'!$B$4)),0)</f>
        <v>0</v>
      </c>
      <c r="L254" s="15">
        <f>L253+J254*'Technical Data'!$B$5-(K254/'Technical Data'!$B$4)</f>
        <v>382.61924487253498</v>
      </c>
      <c r="N254" s="15">
        <f t="shared" si="13"/>
        <v>179.83074236305285</v>
      </c>
      <c r="O254" s="36">
        <f t="shared" si="14"/>
        <v>144.46196538351342</v>
      </c>
      <c r="P254" s="50">
        <v>21.165589527639199</v>
      </c>
      <c r="Q254" s="50">
        <v>35.368776979539398</v>
      </c>
      <c r="R254" s="42">
        <v>0</v>
      </c>
      <c r="S254" s="42">
        <v>0</v>
      </c>
      <c r="T254" s="42">
        <v>0</v>
      </c>
      <c r="U254" s="15">
        <f t="shared" si="15"/>
        <v>179.83074236305285</v>
      </c>
    </row>
    <row r="255" spans="6:21" x14ac:dyDescent="0.3">
      <c r="F255" s="5">
        <f>Demand!C255</f>
        <v>34.168540679650661</v>
      </c>
      <c r="G255">
        <f>Irradiance!A255*$B$2*'Technical Data'!$B$2</f>
        <v>395.22711929590326</v>
      </c>
      <c r="H255" s="5">
        <f t="shared" si="12"/>
        <v>361.05857861625259</v>
      </c>
      <c r="I255" s="38">
        <v>124.24969458637869</v>
      </c>
      <c r="J255" s="35">
        <f>IF(H255&gt;0,MIN(H255,($B$3-L254)/'Technical Data'!$B$5),0)</f>
        <v>0</v>
      </c>
      <c r="K255" s="15">
        <f>IF(H255&lt;0,MIN(ABS(H255),(L254*'Technical Data'!$B$4)),0)</f>
        <v>0</v>
      </c>
      <c r="L255" s="15">
        <f>L254+J255*'Technical Data'!$B$5-(K255/'Technical Data'!$B$4)</f>
        <v>382.61924487253498</v>
      </c>
      <c r="N255" s="15">
        <f t="shared" si="13"/>
        <v>395.22711929590326</v>
      </c>
      <c r="O255" s="36">
        <f t="shared" si="14"/>
        <v>361.05857861625259</v>
      </c>
      <c r="P255" s="50">
        <v>81.850204096540807</v>
      </c>
      <c r="Q255" s="50">
        <v>34.168540679650697</v>
      </c>
      <c r="R255" s="42">
        <v>8.23094981018642</v>
      </c>
      <c r="S255" s="42">
        <v>0</v>
      </c>
      <c r="T255" s="42">
        <v>7.4078548291677802</v>
      </c>
      <c r="U255" s="15">
        <f t="shared" si="15"/>
        <v>395.22711929590326</v>
      </c>
    </row>
    <row r="256" spans="6:21" x14ac:dyDescent="0.3">
      <c r="F256" s="5">
        <f>Demand!C256</f>
        <v>35.115900492440474</v>
      </c>
      <c r="G256">
        <f>Irradiance!A256*$B$2*'Technical Data'!$B$2</f>
        <v>513.53892618687394</v>
      </c>
      <c r="H256" s="5">
        <f t="shared" si="12"/>
        <v>478.42302569443348</v>
      </c>
      <c r="I256" s="38">
        <v>161.44401945546699</v>
      </c>
      <c r="J256" s="35">
        <f>IF(H256&gt;0,MIN(H256,($B$3-L255)/'Technical Data'!$B$5),0)</f>
        <v>0</v>
      </c>
      <c r="K256" s="15">
        <f>IF(H256&lt;0,MIN(ABS(H256),(L255*'Technical Data'!$B$4)),0)</f>
        <v>0</v>
      </c>
      <c r="L256" s="15">
        <f>L255+J256*'Technical Data'!$B$5-(K256/'Technical Data'!$B$4)</f>
        <v>382.61924487253498</v>
      </c>
      <c r="N256" s="15">
        <f t="shared" si="13"/>
        <v>513.53892618687394</v>
      </c>
      <c r="O256" s="36">
        <f t="shared" si="14"/>
        <v>478.42302569443348</v>
      </c>
      <c r="P256" s="50">
        <v>0</v>
      </c>
      <c r="Q256" s="50">
        <v>35.115900492440502</v>
      </c>
      <c r="R256" s="42">
        <v>126.328118963026</v>
      </c>
      <c r="S256" s="42">
        <v>0</v>
      </c>
      <c r="T256" s="42">
        <v>121.10316189589101</v>
      </c>
      <c r="U256" s="15">
        <f t="shared" si="15"/>
        <v>513.53892618687394</v>
      </c>
    </row>
    <row r="257" spans="6:21" x14ac:dyDescent="0.3">
      <c r="F257" s="5">
        <f>Demand!C257</f>
        <v>40.493835473921294</v>
      </c>
      <c r="G257">
        <f>Irradiance!A257*$B$2*'Technical Data'!$B$2</f>
        <v>595.6442762635462</v>
      </c>
      <c r="H257" s="5">
        <f t="shared" si="12"/>
        <v>555.15044078962489</v>
      </c>
      <c r="I257" s="38">
        <v>187.25592398547059</v>
      </c>
      <c r="J257" s="35">
        <f>IF(H257&gt;0,MIN(H257,($B$3-L256)/'Technical Data'!$B$5),0)</f>
        <v>0</v>
      </c>
      <c r="K257" s="15">
        <f>IF(H257&lt;0,MIN(ABS(H257),(L256*'Technical Data'!$B$4)),0)</f>
        <v>0</v>
      </c>
      <c r="L257" s="15">
        <f>L256+J257*'Technical Data'!$B$5-(K257/'Technical Data'!$B$4)</f>
        <v>382.61924487253498</v>
      </c>
      <c r="N257" s="15">
        <f t="shared" si="13"/>
        <v>595.6442762635462</v>
      </c>
      <c r="O257" s="36">
        <f t="shared" si="14"/>
        <v>555.15044078962489</v>
      </c>
      <c r="P257" s="50">
        <v>0</v>
      </c>
      <c r="Q257" s="50">
        <v>40.493835473921301</v>
      </c>
      <c r="R257" s="42">
        <v>146.762088511549</v>
      </c>
      <c r="S257" s="42">
        <v>0</v>
      </c>
      <c r="T257" s="42">
        <v>253.18904155628499</v>
      </c>
      <c r="U257" s="15">
        <f t="shared" si="15"/>
        <v>595.6442762635462</v>
      </c>
    </row>
    <row r="258" spans="6:21" x14ac:dyDescent="0.3">
      <c r="F258" s="5">
        <f>Demand!C258</f>
        <v>46.289673397026448</v>
      </c>
      <c r="G258">
        <f>Irradiance!A258*$B$2*'Technical Data'!$B$2</f>
        <v>387.45714958133038</v>
      </c>
      <c r="H258" s="5">
        <f t="shared" ref="H258:H321" si="16">G258-F258</f>
        <v>341.16747618430395</v>
      </c>
      <c r="I258" s="38">
        <v>121.8070070357345</v>
      </c>
      <c r="J258" s="35">
        <f>IF(H258&gt;0,MIN(H258,($B$3-L257)/'Technical Data'!$B$5),0)</f>
        <v>0</v>
      </c>
      <c r="K258" s="15">
        <f>IF(H258&lt;0,MIN(ABS(H258),(L257*'Technical Data'!$B$4)),0)</f>
        <v>0</v>
      </c>
      <c r="L258" s="15">
        <f>L257+J258*'Technical Data'!$B$5-(K258/'Technical Data'!$B$4)</f>
        <v>382.61924487253498</v>
      </c>
      <c r="N258" s="15">
        <f t="shared" ref="N258:N321" si="17">U258</f>
        <v>387.45714958133038</v>
      </c>
      <c r="O258" s="36">
        <f t="shared" ref="O258:O321" si="18">N258+(K258)-F258</f>
        <v>341.16747618430395</v>
      </c>
      <c r="P258" s="50">
        <v>0</v>
      </c>
      <c r="Q258" s="50">
        <v>46.289673397026498</v>
      </c>
      <c r="R258" s="42">
        <v>75.517333638707697</v>
      </c>
      <c r="S258" s="42">
        <v>0</v>
      </c>
      <c r="T258" s="42">
        <v>321.15464183112198</v>
      </c>
      <c r="U258" s="15">
        <f t="shared" ref="U258:U321" si="19">G258-(J258)</f>
        <v>387.45714958133038</v>
      </c>
    </row>
    <row r="259" spans="6:21" x14ac:dyDescent="0.3">
      <c r="F259" s="5">
        <f>Demand!C259</f>
        <v>46.767771434630347</v>
      </c>
      <c r="G259">
        <f>Irradiance!A259*$B$2*'Technical Data'!$B$2</f>
        <v>168.21583918147485</v>
      </c>
      <c r="H259" s="5">
        <f t="shared" si="16"/>
        <v>121.4480677468445</v>
      </c>
      <c r="I259" s="38">
        <v>52.882926354153888</v>
      </c>
      <c r="J259" s="35">
        <f>IF(H259&gt;0,MIN(H259,($B$3-L258)/'Technical Data'!$B$5),0)</f>
        <v>0</v>
      </c>
      <c r="K259" s="15">
        <f>IF(H259&lt;0,MIN(ABS(H259),(L258*'Technical Data'!$B$4)),0)</f>
        <v>0</v>
      </c>
      <c r="L259" s="15">
        <f>L258+J259*'Technical Data'!$B$5-(K259/'Technical Data'!$B$4)</f>
        <v>382.61924487253498</v>
      </c>
      <c r="N259" s="15">
        <f t="shared" si="17"/>
        <v>168.21583918147485</v>
      </c>
      <c r="O259" s="36">
        <f t="shared" si="18"/>
        <v>121.4480677468445</v>
      </c>
      <c r="P259" s="50">
        <v>0</v>
      </c>
      <c r="Q259" s="50">
        <v>46.767771434630298</v>
      </c>
      <c r="R259" s="42">
        <v>6.1151549195234098</v>
      </c>
      <c r="S259" s="42">
        <v>0</v>
      </c>
      <c r="T259" s="42">
        <v>326.65828125869302</v>
      </c>
      <c r="U259" s="15">
        <f t="shared" si="19"/>
        <v>168.21583918147485</v>
      </c>
    </row>
    <row r="260" spans="6:21" x14ac:dyDescent="0.3">
      <c r="F260" s="5">
        <f>Demand!C260</f>
        <v>41.118683484786189</v>
      </c>
      <c r="G260">
        <f>Irradiance!A260*$B$2*'Technical Data'!$B$2</f>
        <v>29.718131588727225</v>
      </c>
      <c r="H260" s="5">
        <f t="shared" si="16"/>
        <v>-11.400551896058964</v>
      </c>
      <c r="I260" s="38">
        <v>9.342650322567188</v>
      </c>
      <c r="J260" s="35">
        <f>IF(H260&gt;0,MIN(H260,($B$3-L259)/'Technical Data'!$B$5),0)</f>
        <v>0</v>
      </c>
      <c r="K260" s="15">
        <f>IF(H260&lt;0,MIN(ABS(H260),(L259*'Technical Data'!$B$4)),0)</f>
        <v>11.400551896058964</v>
      </c>
      <c r="L260" s="15">
        <f>L259+J260*'Technical Data'!$B$5-(K260/'Technical Data'!$B$4)</f>
        <v>369.951964988025</v>
      </c>
      <c r="N260" s="15">
        <f t="shared" si="17"/>
        <v>29.718131588727225</v>
      </c>
      <c r="O260" s="36">
        <f t="shared" si="18"/>
        <v>0</v>
      </c>
      <c r="P260" s="50">
        <v>0</v>
      </c>
      <c r="Q260" s="50">
        <v>9.3426503225671595</v>
      </c>
      <c r="R260" s="42">
        <v>0</v>
      </c>
      <c r="S260" s="42">
        <v>31.776033162219001</v>
      </c>
      <c r="T260" s="42">
        <v>291.351577745116</v>
      </c>
      <c r="U260" s="15">
        <f t="shared" si="19"/>
        <v>29.718131588727225</v>
      </c>
    </row>
    <row r="261" spans="6:21" x14ac:dyDescent="0.3">
      <c r="F261" s="5">
        <f>Demand!C261</f>
        <v>30.670752484741968</v>
      </c>
      <c r="G261">
        <f>Irradiance!A261*$B$2*'Technical Data'!$B$2</f>
        <v>0</v>
      </c>
      <c r="H261" s="5">
        <f t="shared" si="16"/>
        <v>-30.670752484741968</v>
      </c>
      <c r="I261" s="38">
        <v>0</v>
      </c>
      <c r="J261" s="35">
        <f>IF(H261&gt;0,MIN(H261,($B$3-L260)/'Technical Data'!$B$5),0)</f>
        <v>0</v>
      </c>
      <c r="K261" s="15">
        <f>IF(H261&lt;0,MIN(ABS(H261),(L260*'Technical Data'!$B$4)),0)</f>
        <v>30.670752484741968</v>
      </c>
      <c r="L261" s="15">
        <f>L260+J261*'Technical Data'!$B$5-(K261/'Technical Data'!$B$4)</f>
        <v>335.87335111608945</v>
      </c>
      <c r="N261" s="15">
        <f t="shared" si="17"/>
        <v>0</v>
      </c>
      <c r="O261" s="36">
        <f t="shared" si="18"/>
        <v>0</v>
      </c>
      <c r="P261" s="50">
        <v>0</v>
      </c>
      <c r="Q261" s="50">
        <v>0</v>
      </c>
      <c r="R261" s="42">
        <v>0</v>
      </c>
      <c r="S261" s="42">
        <v>30.670752484742</v>
      </c>
      <c r="T261" s="42">
        <v>257.27296387318103</v>
      </c>
      <c r="U261" s="15">
        <f t="shared" si="19"/>
        <v>0</v>
      </c>
    </row>
    <row r="262" spans="6:21" x14ac:dyDescent="0.3">
      <c r="F262" s="5">
        <f>Demand!C262</f>
        <v>23.361535002938691</v>
      </c>
      <c r="G262">
        <f>Irradiance!A262*$B$2*'Technical Data'!$B$2</f>
        <v>0</v>
      </c>
      <c r="H262" s="5">
        <f t="shared" si="16"/>
        <v>-23.361535002938691</v>
      </c>
      <c r="I262" s="38">
        <v>0</v>
      </c>
      <c r="J262" s="35">
        <f>IF(H262&gt;0,MIN(H262,($B$3-L261)/'Technical Data'!$B$5),0)</f>
        <v>0</v>
      </c>
      <c r="K262" s="15">
        <f>IF(H262&lt;0,MIN(ABS(H262),(L261*'Technical Data'!$B$4)),0)</f>
        <v>23.361535002938691</v>
      </c>
      <c r="L262" s="15">
        <f>L261+J262*'Technical Data'!$B$5-(K262/'Technical Data'!$B$4)</f>
        <v>309.91609000171314</v>
      </c>
      <c r="N262" s="15">
        <f t="shared" si="17"/>
        <v>0</v>
      </c>
      <c r="O262" s="36">
        <f t="shared" si="18"/>
        <v>0</v>
      </c>
      <c r="P262" s="50">
        <v>0</v>
      </c>
      <c r="Q262" s="50">
        <v>0</v>
      </c>
      <c r="R262" s="42">
        <v>0</v>
      </c>
      <c r="S262" s="42">
        <v>23.361535002938702</v>
      </c>
      <c r="T262" s="42">
        <v>231.31570275880401</v>
      </c>
      <c r="U262" s="15">
        <f t="shared" si="19"/>
        <v>0</v>
      </c>
    </row>
    <row r="263" spans="6:21" x14ac:dyDescent="0.3">
      <c r="F263" s="5">
        <f>Demand!C263</f>
        <v>23.694124795974531</v>
      </c>
      <c r="G263">
        <f>Irradiance!A263*$B$2*'Technical Data'!$B$2</f>
        <v>0</v>
      </c>
      <c r="H263" s="5">
        <f t="shared" si="16"/>
        <v>-23.694124795974531</v>
      </c>
      <c r="I263" s="38">
        <v>0</v>
      </c>
      <c r="J263" s="35">
        <f>IF(H263&gt;0,MIN(H263,($B$3-L262)/'Technical Data'!$B$5),0)</f>
        <v>0</v>
      </c>
      <c r="K263" s="15">
        <f>IF(H263&lt;0,MIN(ABS(H263),(L262*'Technical Data'!$B$4)),0)</f>
        <v>23.694124795974531</v>
      </c>
      <c r="L263" s="15">
        <f>L262+J263*'Technical Data'!$B$5-(K263/'Technical Data'!$B$4)</f>
        <v>283.58928467285256</v>
      </c>
      <c r="N263" s="15">
        <f t="shared" si="17"/>
        <v>0</v>
      </c>
      <c r="O263" s="36">
        <f t="shared" si="18"/>
        <v>0</v>
      </c>
      <c r="P263" s="50">
        <v>0</v>
      </c>
      <c r="Q263" s="50">
        <v>0</v>
      </c>
      <c r="R263" s="42">
        <v>0</v>
      </c>
      <c r="S263" s="42">
        <v>23.694124795974499</v>
      </c>
      <c r="T263" s="42">
        <v>204.98889742994399</v>
      </c>
      <c r="U263" s="15">
        <f t="shared" si="19"/>
        <v>0</v>
      </c>
    </row>
    <row r="264" spans="6:21" x14ac:dyDescent="0.3">
      <c r="F264" s="5">
        <f>Demand!C264</f>
        <v>24.276849185561982</v>
      </c>
      <c r="G264">
        <f>Irradiance!A264*$B$2*'Technical Data'!$B$2</f>
        <v>0</v>
      </c>
      <c r="H264" s="5">
        <f t="shared" si="16"/>
        <v>-24.276849185561982</v>
      </c>
      <c r="I264" s="38">
        <v>0</v>
      </c>
      <c r="J264" s="35">
        <f>IF(H264&gt;0,MIN(H264,($B$3-L263)/'Technical Data'!$B$5),0)</f>
        <v>0</v>
      </c>
      <c r="K264" s="15">
        <f>IF(H264&lt;0,MIN(ABS(H264),(L263*'Technical Data'!$B$4)),0)</f>
        <v>24.276849185561982</v>
      </c>
      <c r="L264" s="15">
        <f>L263+J264*'Technical Data'!$B$5-(K264/'Technical Data'!$B$4)</f>
        <v>256.61500780000591</v>
      </c>
      <c r="N264" s="15">
        <f t="shared" si="17"/>
        <v>0</v>
      </c>
      <c r="O264" s="36">
        <f t="shared" si="18"/>
        <v>0</v>
      </c>
      <c r="P264" s="50">
        <v>0</v>
      </c>
      <c r="Q264" s="50">
        <v>0</v>
      </c>
      <c r="R264" s="42">
        <v>0</v>
      </c>
      <c r="S264" s="42">
        <v>24.276849185562</v>
      </c>
      <c r="T264" s="42">
        <v>178.014620557097</v>
      </c>
      <c r="U264" s="15">
        <f t="shared" si="19"/>
        <v>0</v>
      </c>
    </row>
    <row r="265" spans="6:21" x14ac:dyDescent="0.3">
      <c r="F265" s="5">
        <f>Demand!C265</f>
        <v>24.556155241846803</v>
      </c>
      <c r="G265">
        <f>Irradiance!A265*$B$2*'Technical Data'!$B$2</f>
        <v>0</v>
      </c>
      <c r="H265" s="5">
        <f t="shared" si="16"/>
        <v>-24.556155241846803</v>
      </c>
      <c r="I265" s="38">
        <v>0</v>
      </c>
      <c r="J265" s="35">
        <f>IF(H265&gt;0,MIN(H265,($B$3-L264)/'Technical Data'!$B$5),0)</f>
        <v>0</v>
      </c>
      <c r="K265" s="15">
        <f>IF(H265&lt;0,MIN(ABS(H265),(L264*'Technical Data'!$B$4)),0)</f>
        <v>24.556155241846803</v>
      </c>
      <c r="L265" s="15">
        <f>L264+J265*'Technical Data'!$B$5-(K265/'Technical Data'!$B$4)</f>
        <v>229.33039086462057</v>
      </c>
      <c r="N265" s="15">
        <f t="shared" si="17"/>
        <v>0</v>
      </c>
      <c r="O265" s="36">
        <f t="shared" si="18"/>
        <v>0</v>
      </c>
      <c r="P265" s="50">
        <v>0</v>
      </c>
      <c r="Q265" s="50">
        <v>0</v>
      </c>
      <c r="R265" s="42">
        <v>0</v>
      </c>
      <c r="S265" s="42">
        <v>24.556155241846799</v>
      </c>
      <c r="T265" s="42">
        <v>150.730003621712</v>
      </c>
      <c r="U265" s="15">
        <f t="shared" si="19"/>
        <v>0</v>
      </c>
    </row>
    <row r="266" spans="6:21" x14ac:dyDescent="0.3">
      <c r="F266" s="5">
        <f>Demand!C266</f>
        <v>24.086082161956142</v>
      </c>
      <c r="G266">
        <f>Irradiance!A266*$B$2*'Technical Data'!$B$2</f>
        <v>0</v>
      </c>
      <c r="H266" s="5">
        <f t="shared" si="16"/>
        <v>-24.086082161956142</v>
      </c>
      <c r="I266" s="38">
        <v>0</v>
      </c>
      <c r="J266" s="35">
        <f>IF(H266&gt;0,MIN(H266,($B$3-L265)/'Technical Data'!$B$5),0)</f>
        <v>0</v>
      </c>
      <c r="K266" s="15">
        <f>IF(H266&lt;0,MIN(ABS(H266),(L265*'Technical Data'!$B$4)),0)</f>
        <v>24.086082161956142</v>
      </c>
      <c r="L266" s="15">
        <f>L265+J266*'Technical Data'!$B$5-(K266/'Technical Data'!$B$4)</f>
        <v>202.56807735133597</v>
      </c>
      <c r="N266" s="15">
        <f t="shared" si="17"/>
        <v>0</v>
      </c>
      <c r="O266" s="36">
        <f t="shared" si="18"/>
        <v>0</v>
      </c>
      <c r="P266" s="50">
        <v>0</v>
      </c>
      <c r="Q266" s="50">
        <v>0</v>
      </c>
      <c r="R266" s="42">
        <v>0</v>
      </c>
      <c r="S266" s="42">
        <v>24.086082161956099</v>
      </c>
      <c r="T266" s="42">
        <v>123.96769010842701</v>
      </c>
      <c r="U266" s="15">
        <f t="shared" si="19"/>
        <v>0</v>
      </c>
    </row>
    <row r="267" spans="6:21" x14ac:dyDescent="0.3">
      <c r="F267" s="5">
        <f>Demand!C267</f>
        <v>22.62939207702944</v>
      </c>
      <c r="G267">
        <f>Irradiance!A267*$B$2*'Technical Data'!$B$2</f>
        <v>0</v>
      </c>
      <c r="H267" s="5">
        <f t="shared" si="16"/>
        <v>-22.62939207702944</v>
      </c>
      <c r="I267" s="38">
        <v>0</v>
      </c>
      <c r="J267" s="35">
        <f>IF(H267&gt;0,MIN(H267,($B$3-L266)/'Technical Data'!$B$5),0)</f>
        <v>0</v>
      </c>
      <c r="K267" s="15">
        <f>IF(H267&lt;0,MIN(ABS(H267),(L266*'Technical Data'!$B$4)),0)</f>
        <v>22.62939207702944</v>
      </c>
      <c r="L267" s="15">
        <f>L266+J267*'Technical Data'!$B$5-(K267/'Technical Data'!$B$4)</f>
        <v>177.42430837685882</v>
      </c>
      <c r="N267" s="15">
        <f t="shared" si="17"/>
        <v>0</v>
      </c>
      <c r="O267" s="36">
        <f t="shared" si="18"/>
        <v>0</v>
      </c>
      <c r="P267" s="50">
        <v>0</v>
      </c>
      <c r="Q267" s="50">
        <v>0</v>
      </c>
      <c r="R267" s="42">
        <v>0</v>
      </c>
      <c r="S267" s="42">
        <v>22.629392077029401</v>
      </c>
      <c r="T267" s="42">
        <v>98.823921133950194</v>
      </c>
      <c r="U267" s="15">
        <f t="shared" si="19"/>
        <v>0</v>
      </c>
    </row>
    <row r="268" spans="6:21" x14ac:dyDescent="0.3">
      <c r="F268" s="5">
        <f>Demand!C268</f>
        <v>20.875767698938589</v>
      </c>
      <c r="G268">
        <f>Irradiance!A268*$B$2*'Technical Data'!$B$2</f>
        <v>0</v>
      </c>
      <c r="H268" s="5">
        <f t="shared" si="16"/>
        <v>-20.875767698938589</v>
      </c>
      <c r="I268" s="38">
        <v>0</v>
      </c>
      <c r="J268" s="35">
        <f>IF(H268&gt;0,MIN(H268,($B$3-L267)/'Technical Data'!$B$5),0)</f>
        <v>0</v>
      </c>
      <c r="K268" s="15">
        <f>IF(H268&lt;0,MIN(ABS(H268),(L267*'Technical Data'!$B$4)),0)</f>
        <v>20.875767698938589</v>
      </c>
      <c r="L268" s="15">
        <f>L267+J268*'Technical Data'!$B$5-(K268/'Technical Data'!$B$4)</f>
        <v>154.22901093359371</v>
      </c>
      <c r="N268" s="15">
        <f t="shared" si="17"/>
        <v>0</v>
      </c>
      <c r="O268" s="36">
        <f t="shared" si="18"/>
        <v>0</v>
      </c>
      <c r="P268" s="50">
        <v>0</v>
      </c>
      <c r="Q268" s="50">
        <v>0</v>
      </c>
      <c r="R268" s="42">
        <v>0</v>
      </c>
      <c r="S268" s="42">
        <v>20.875767698938599</v>
      </c>
      <c r="T268" s="42">
        <v>75.628623690685103</v>
      </c>
      <c r="U268" s="15">
        <f t="shared" si="19"/>
        <v>0</v>
      </c>
    </row>
    <row r="269" spans="6:21" x14ac:dyDescent="0.3">
      <c r="F269" s="5">
        <f>Demand!C269</f>
        <v>18.93451080661497</v>
      </c>
      <c r="G269">
        <f>Irradiance!A269*$B$2*'Technical Data'!$B$2</f>
        <v>0</v>
      </c>
      <c r="H269" s="5">
        <f t="shared" si="16"/>
        <v>-18.93451080661497</v>
      </c>
      <c r="I269" s="38">
        <v>0</v>
      </c>
      <c r="J269" s="35">
        <f>IF(H269&gt;0,MIN(H269,($B$3-L268)/'Technical Data'!$B$5),0)</f>
        <v>0</v>
      </c>
      <c r="K269" s="15">
        <f>IF(H269&lt;0,MIN(ABS(H269),(L268*'Technical Data'!$B$4)),0)</f>
        <v>18.93451080661497</v>
      </c>
      <c r="L269" s="15">
        <f>L268+J269*'Technical Data'!$B$5-(K269/'Technical Data'!$B$4)</f>
        <v>133.19066559291042</v>
      </c>
      <c r="N269" s="15">
        <f t="shared" si="17"/>
        <v>0</v>
      </c>
      <c r="O269" s="36">
        <f t="shared" si="18"/>
        <v>0</v>
      </c>
      <c r="P269" s="50">
        <v>0</v>
      </c>
      <c r="Q269" s="50">
        <v>0</v>
      </c>
      <c r="R269" s="42">
        <v>0</v>
      </c>
      <c r="S269" s="42">
        <v>18.934510806614998</v>
      </c>
      <c r="T269" s="42">
        <v>54.590278350001803</v>
      </c>
      <c r="U269" s="15">
        <f t="shared" si="19"/>
        <v>0</v>
      </c>
    </row>
    <row r="270" spans="6:21" x14ac:dyDescent="0.3">
      <c r="F270" s="5">
        <f>Demand!C270</f>
        <v>15.414426545557331</v>
      </c>
      <c r="G270">
        <f>Irradiance!A270*$B$2*'Technical Data'!$B$2</f>
        <v>0</v>
      </c>
      <c r="H270" s="5">
        <f t="shared" si="16"/>
        <v>-15.414426545557331</v>
      </c>
      <c r="I270" s="38">
        <v>0</v>
      </c>
      <c r="J270" s="35">
        <f>IF(H270&gt;0,MIN(H270,($B$3-L269)/'Technical Data'!$B$5),0)</f>
        <v>0</v>
      </c>
      <c r="K270" s="15">
        <f>IF(H270&lt;0,MIN(ABS(H270),(L269*'Technical Data'!$B$4)),0)</f>
        <v>15.414426545557331</v>
      </c>
      <c r="L270" s="15">
        <f>L269+J270*'Technical Data'!$B$5-(K270/'Technical Data'!$B$4)</f>
        <v>116.06352498673562</v>
      </c>
      <c r="N270" s="15">
        <f t="shared" si="17"/>
        <v>0</v>
      </c>
      <c r="O270" s="36">
        <f t="shared" si="18"/>
        <v>0</v>
      </c>
      <c r="P270" s="50">
        <v>0</v>
      </c>
      <c r="Q270" s="50">
        <v>0</v>
      </c>
      <c r="R270" s="42">
        <v>0</v>
      </c>
      <c r="S270" s="42">
        <v>15.4144265455573</v>
      </c>
      <c r="T270" s="42">
        <v>37.463137743826898</v>
      </c>
      <c r="U270" s="15">
        <f t="shared" si="19"/>
        <v>0</v>
      </c>
    </row>
    <row r="271" spans="6:21" x14ac:dyDescent="0.3">
      <c r="F271" s="5">
        <f>Demand!C271</f>
        <v>11.737629818305178</v>
      </c>
      <c r="G271">
        <f>Irradiance!A271*$B$2*'Technical Data'!$B$2</f>
        <v>0</v>
      </c>
      <c r="H271" s="5">
        <f t="shared" si="16"/>
        <v>-11.737629818305178</v>
      </c>
      <c r="I271" s="38">
        <v>0</v>
      </c>
      <c r="J271" s="35">
        <f>IF(H271&gt;0,MIN(H271,($B$3-L270)/'Technical Data'!$B$5),0)</f>
        <v>0</v>
      </c>
      <c r="K271" s="15">
        <f>IF(H271&lt;0,MIN(ABS(H271),(L270*'Technical Data'!$B$4)),0)</f>
        <v>11.737629818305178</v>
      </c>
      <c r="L271" s="15">
        <f>L270+J271*'Technical Data'!$B$5-(K271/'Technical Data'!$B$4)</f>
        <v>103.02171407750764</v>
      </c>
      <c r="N271" s="15">
        <f t="shared" si="17"/>
        <v>0</v>
      </c>
      <c r="O271" s="36">
        <f t="shared" si="18"/>
        <v>0</v>
      </c>
      <c r="P271" s="50">
        <v>0</v>
      </c>
      <c r="Q271" s="50">
        <v>0</v>
      </c>
      <c r="R271" s="42">
        <v>0</v>
      </c>
      <c r="S271" s="42">
        <v>11.7376298183052</v>
      </c>
      <c r="T271" s="42">
        <v>24.421326834599</v>
      </c>
      <c r="U271" s="15">
        <f t="shared" si="19"/>
        <v>0</v>
      </c>
    </row>
    <row r="272" spans="6:21" x14ac:dyDescent="0.3">
      <c r="F272" s="5">
        <f>Demand!C272</f>
        <v>16.105749978485296</v>
      </c>
      <c r="G272">
        <f>Irradiance!A272*$B$2*'Technical Data'!$B$2</f>
        <v>2.6433917585660334</v>
      </c>
      <c r="H272" s="5">
        <f t="shared" si="16"/>
        <v>-13.462358219919263</v>
      </c>
      <c r="I272" s="38">
        <v>0.83101741413670394</v>
      </c>
      <c r="J272" s="35">
        <f>IF(H272&gt;0,MIN(H272,($B$3-L271)/'Technical Data'!$B$5),0)</f>
        <v>0</v>
      </c>
      <c r="K272" s="15">
        <f>IF(H272&lt;0,MIN(ABS(H272),(L271*'Technical Data'!$B$4)),0)</f>
        <v>13.462358219919263</v>
      </c>
      <c r="L272" s="15">
        <f>L271+J272*'Technical Data'!$B$5-(K272/'Technical Data'!$B$4)</f>
        <v>88.063538277597345</v>
      </c>
      <c r="N272" s="15">
        <f t="shared" si="17"/>
        <v>2.6433917585660334</v>
      </c>
      <c r="O272" s="36">
        <f t="shared" si="18"/>
        <v>0</v>
      </c>
      <c r="P272" s="50">
        <v>0</v>
      </c>
      <c r="Q272" s="50">
        <v>0.83101741413670105</v>
      </c>
      <c r="R272" s="42">
        <v>0</v>
      </c>
      <c r="S272" s="42">
        <v>15.2747325643486</v>
      </c>
      <c r="T272" s="42">
        <v>7.4494017631005303</v>
      </c>
      <c r="U272" s="15">
        <f t="shared" si="19"/>
        <v>2.6433917585660334</v>
      </c>
    </row>
    <row r="273" spans="6:21" x14ac:dyDescent="0.3">
      <c r="F273" s="5">
        <f>Demand!C273</f>
        <v>19.950375521211846</v>
      </c>
      <c r="G273">
        <f>Irradiance!A273*$B$2*'Technical Data'!$B$2</f>
        <v>42.134062575931317</v>
      </c>
      <c r="H273" s="5">
        <f t="shared" si="16"/>
        <v>22.183687054719471</v>
      </c>
      <c r="I273" s="38">
        <v>13.245913934421401</v>
      </c>
      <c r="J273" s="35">
        <f>IF(H273&gt;0,MIN(H273,($B$3-L272)/'Technical Data'!$B$5),0)</f>
        <v>22.183687054719471</v>
      </c>
      <c r="K273" s="15">
        <f>IF(H273&lt;0,MIN(ABS(H273),(L272*'Technical Data'!$B$4)),0)</f>
        <v>0</v>
      </c>
      <c r="L273" s="15">
        <f>L272+J273*'Technical Data'!$B$5-(K273/'Technical Data'!$B$4)</f>
        <v>108.02885662684487</v>
      </c>
      <c r="N273" s="15">
        <f t="shared" si="17"/>
        <v>19.950375521211846</v>
      </c>
      <c r="O273" s="36">
        <f t="shared" si="18"/>
        <v>0</v>
      </c>
      <c r="P273" s="50">
        <v>0</v>
      </c>
      <c r="Q273" s="50">
        <v>13.245913934421401</v>
      </c>
      <c r="R273" s="42">
        <v>0</v>
      </c>
      <c r="S273" s="42">
        <v>6.7044615867904804</v>
      </c>
      <c r="T273" s="42">
        <v>0</v>
      </c>
      <c r="U273" s="15">
        <f t="shared" si="19"/>
        <v>19.950375521211846</v>
      </c>
    </row>
    <row r="274" spans="6:21" x14ac:dyDescent="0.3">
      <c r="F274" s="5">
        <f>Demand!C274</f>
        <v>26.300521892971187</v>
      </c>
      <c r="G274">
        <f>Irradiance!A274*$B$2*'Technical Data'!$B$2</f>
        <v>214.67545190778696</v>
      </c>
      <c r="H274" s="5">
        <f t="shared" si="16"/>
        <v>188.37493001481579</v>
      </c>
      <c r="I274" s="38">
        <v>67.488686966253525</v>
      </c>
      <c r="J274" s="35">
        <f>IF(H274&gt;0,MIN(H274,($B$3-L273)/'Technical Data'!$B$5),0)</f>
        <v>188.37493001481579</v>
      </c>
      <c r="K274" s="15">
        <f>IF(H274&lt;0,MIN(ABS(H274),(L273*'Technical Data'!$B$4)),0)</f>
        <v>0</v>
      </c>
      <c r="L274" s="15">
        <f>L273+J274*'Technical Data'!$B$5-(K274/'Technical Data'!$B$4)</f>
        <v>277.56629364017908</v>
      </c>
      <c r="N274" s="15">
        <f t="shared" si="17"/>
        <v>26.300521892971176</v>
      </c>
      <c r="O274" s="36">
        <f t="shared" si="18"/>
        <v>0</v>
      </c>
      <c r="P274" s="50">
        <v>41.1881650732821</v>
      </c>
      <c r="Q274" s="50">
        <v>26.300521892971201</v>
      </c>
      <c r="R274" s="42">
        <v>0</v>
      </c>
      <c r="S274" s="42">
        <v>0</v>
      </c>
      <c r="T274" s="42">
        <v>0</v>
      </c>
      <c r="U274" s="15">
        <f t="shared" si="19"/>
        <v>26.300521892971176</v>
      </c>
    </row>
    <row r="275" spans="6:21" x14ac:dyDescent="0.3">
      <c r="F275" s="5">
        <f>Demand!C275</f>
        <v>31.07128532907273</v>
      </c>
      <c r="G275">
        <f>Irradiance!A275*$B$2*'Technical Data'!$B$2</f>
        <v>385.53468284782781</v>
      </c>
      <c r="H275" s="5">
        <f t="shared" si="16"/>
        <v>354.46339751875507</v>
      </c>
      <c r="I275" s="38">
        <v>121.2026307345441</v>
      </c>
      <c r="J275" s="35">
        <f>IF(H275&gt;0,MIN(H275,($B$3-L274)/'Technical Data'!$B$5),0)</f>
        <v>116.72550136928433</v>
      </c>
      <c r="K275" s="15">
        <f>IF(H275&lt;0,MIN(ABS(H275),(L274*'Technical Data'!$B$4)),0)</f>
        <v>0</v>
      </c>
      <c r="L275" s="15">
        <f>L274+J275*'Technical Data'!$B$5-(K275/'Technical Data'!$B$4)</f>
        <v>382.61924487253498</v>
      </c>
      <c r="N275" s="15">
        <f t="shared" si="17"/>
        <v>268.80918147854345</v>
      </c>
      <c r="O275" s="36">
        <f t="shared" si="18"/>
        <v>237.73789614947071</v>
      </c>
      <c r="P275" s="50">
        <v>90.131345405470995</v>
      </c>
      <c r="Q275" s="50">
        <v>31.071285329072701</v>
      </c>
      <c r="R275" s="42">
        <v>0</v>
      </c>
      <c r="S275" s="42">
        <v>0</v>
      </c>
      <c r="T275" s="42">
        <v>0</v>
      </c>
      <c r="U275" s="15">
        <f t="shared" si="19"/>
        <v>268.80918147854345</v>
      </c>
    </row>
    <row r="276" spans="6:21" x14ac:dyDescent="0.3">
      <c r="F276" s="5">
        <f>Demand!C276</f>
        <v>33.243541012236534</v>
      </c>
      <c r="G276">
        <f>Irradiance!A276*$B$2*'Technical Data'!$B$2</f>
        <v>524.75331546563893</v>
      </c>
      <c r="H276" s="5">
        <f t="shared" si="16"/>
        <v>491.50977445340243</v>
      </c>
      <c r="I276" s="38">
        <v>164.9695478790772</v>
      </c>
      <c r="J276" s="35">
        <f>IF(H276&gt;0,MIN(H276,($B$3-L275)/'Technical Data'!$B$5),0)</f>
        <v>0</v>
      </c>
      <c r="K276" s="15">
        <f>IF(H276&lt;0,MIN(ABS(H276),(L275*'Technical Data'!$B$4)),0)</f>
        <v>0</v>
      </c>
      <c r="L276" s="15">
        <f>L275+J276*'Technical Data'!$B$5-(K276/'Technical Data'!$B$4)</f>
        <v>382.61924487253498</v>
      </c>
      <c r="N276" s="15">
        <f t="shared" si="17"/>
        <v>524.75331546563893</v>
      </c>
      <c r="O276" s="36">
        <f t="shared" si="18"/>
        <v>491.50977445340243</v>
      </c>
      <c r="P276" s="50">
        <v>131.72600686684001</v>
      </c>
      <c r="Q276" s="50">
        <v>33.243541012236498</v>
      </c>
      <c r="R276" s="42">
        <v>0</v>
      </c>
      <c r="S276" s="42">
        <v>0</v>
      </c>
      <c r="T276" s="42">
        <v>0</v>
      </c>
      <c r="U276" s="15">
        <f t="shared" si="19"/>
        <v>524.75331546563893</v>
      </c>
    </row>
    <row r="277" spans="6:21" x14ac:dyDescent="0.3">
      <c r="F277" s="5">
        <f>Demand!C277</f>
        <v>33.926430872735239</v>
      </c>
      <c r="G277">
        <f>Irradiance!A277*$B$2*'Technical Data'!$B$2</f>
        <v>616.47099920982396</v>
      </c>
      <c r="H277" s="5">
        <f t="shared" si="16"/>
        <v>582.54456833708878</v>
      </c>
      <c r="I277" s="38">
        <v>193.8033339150326</v>
      </c>
      <c r="J277" s="35">
        <f>IF(H277&gt;0,MIN(H277,($B$3-L276)/'Technical Data'!$B$5),0)</f>
        <v>0</v>
      </c>
      <c r="K277" s="15">
        <f>IF(H277&lt;0,MIN(ABS(H277),(L276*'Technical Data'!$B$4)),0)</f>
        <v>0</v>
      </c>
      <c r="L277" s="15">
        <f>L276+J277*'Technical Data'!$B$5-(K277/'Technical Data'!$B$4)</f>
        <v>382.61924487253498</v>
      </c>
      <c r="N277" s="15">
        <f t="shared" si="17"/>
        <v>616.47099920982396</v>
      </c>
      <c r="O277" s="36">
        <f t="shared" si="18"/>
        <v>582.54456833708878</v>
      </c>
      <c r="P277" s="50">
        <v>159.87690304229699</v>
      </c>
      <c r="Q277" s="50">
        <v>33.926430872735203</v>
      </c>
      <c r="R277" s="42">
        <v>0</v>
      </c>
      <c r="S277" s="42">
        <v>0</v>
      </c>
      <c r="T277" s="42">
        <v>0</v>
      </c>
      <c r="U277" s="15">
        <f t="shared" si="19"/>
        <v>616.47099920982396</v>
      </c>
    </row>
    <row r="278" spans="6:21" x14ac:dyDescent="0.3">
      <c r="F278" s="5">
        <f>Demand!C278</f>
        <v>35.368776979539426</v>
      </c>
      <c r="G278">
        <f>Irradiance!A278*$B$2*'Technical Data'!$B$2</f>
        <v>659.24588403025621</v>
      </c>
      <c r="H278" s="5">
        <f t="shared" si="16"/>
        <v>623.87710705071675</v>
      </c>
      <c r="I278" s="38">
        <v>207.25070661651739</v>
      </c>
      <c r="J278" s="35">
        <f>IF(H278&gt;0,MIN(H278,($B$3-L277)/'Technical Data'!$B$5),0)</f>
        <v>0</v>
      </c>
      <c r="K278" s="15">
        <f>IF(H278&lt;0,MIN(ABS(H278),(L277*'Technical Data'!$B$4)),0)</f>
        <v>0</v>
      </c>
      <c r="L278" s="15">
        <f>L277+J278*'Technical Data'!$B$5-(K278/'Technical Data'!$B$4)</f>
        <v>382.61924487253498</v>
      </c>
      <c r="N278" s="15">
        <f t="shared" si="17"/>
        <v>659.24588403025621</v>
      </c>
      <c r="O278" s="36">
        <f t="shared" si="18"/>
        <v>623.87710705071675</v>
      </c>
      <c r="P278" s="50">
        <v>171.88192963697699</v>
      </c>
      <c r="Q278" s="50">
        <v>35.368776979539398</v>
      </c>
      <c r="R278" s="42">
        <v>0</v>
      </c>
      <c r="S278" s="42">
        <v>0</v>
      </c>
      <c r="T278" s="42">
        <v>0</v>
      </c>
      <c r="U278" s="15">
        <f t="shared" si="19"/>
        <v>659.24588403025621</v>
      </c>
    </row>
    <row r="279" spans="6:21" x14ac:dyDescent="0.3">
      <c r="F279" s="5">
        <f>Demand!C279</f>
        <v>34.168540679650661</v>
      </c>
      <c r="G279">
        <f>Irradiance!A279*$B$2*'Technical Data'!$B$2</f>
        <v>645.94882245686335</v>
      </c>
      <c r="H279" s="5">
        <f t="shared" si="16"/>
        <v>611.78028177721274</v>
      </c>
      <c r="I279" s="38">
        <v>203.0704371999509</v>
      </c>
      <c r="J279" s="35">
        <f>IF(H279&gt;0,MIN(H279,($B$3-L278)/'Technical Data'!$B$5),0)</f>
        <v>0</v>
      </c>
      <c r="K279" s="15">
        <f>IF(H279&lt;0,MIN(ABS(H279),(L278*'Technical Data'!$B$4)),0)</f>
        <v>0</v>
      </c>
      <c r="L279" s="15">
        <f>L278+J279*'Technical Data'!$B$5-(K279/'Technical Data'!$B$4)</f>
        <v>382.61924487253498</v>
      </c>
      <c r="N279" s="15">
        <f t="shared" si="17"/>
        <v>645.94882245686335</v>
      </c>
      <c r="O279" s="36">
        <f t="shared" si="18"/>
        <v>611.78028177721274</v>
      </c>
      <c r="P279" s="50">
        <v>119.10100512418001</v>
      </c>
      <c r="Q279" s="50">
        <v>34.168540679650697</v>
      </c>
      <c r="R279" s="42">
        <v>49.800891396119603</v>
      </c>
      <c r="S279" s="42">
        <v>0</v>
      </c>
      <c r="T279" s="42">
        <v>44.820802256507598</v>
      </c>
      <c r="U279" s="15">
        <f t="shared" si="19"/>
        <v>645.94882245686335</v>
      </c>
    </row>
    <row r="280" spans="6:21" x14ac:dyDescent="0.3">
      <c r="F280" s="5">
        <f>Demand!C280</f>
        <v>35.115900492440474</v>
      </c>
      <c r="G280">
        <f>Irradiance!A280*$B$2*'Technical Data'!$B$2</f>
        <v>582.34721469015335</v>
      </c>
      <c r="H280" s="5">
        <f t="shared" si="16"/>
        <v>547.23131419771289</v>
      </c>
      <c r="I280" s="38">
        <v>183.07565456890421</v>
      </c>
      <c r="J280" s="35">
        <f>IF(H280&gt;0,MIN(H280,($B$3-L279)/'Technical Data'!$B$5),0)</f>
        <v>0</v>
      </c>
      <c r="K280" s="15">
        <f>IF(H280&lt;0,MIN(ABS(H280),(L279*'Technical Data'!$B$4)),0)</f>
        <v>0</v>
      </c>
      <c r="L280" s="15">
        <f>L279+J280*'Technical Data'!$B$5-(K280/'Technical Data'!$B$4)</f>
        <v>382.61924487253498</v>
      </c>
      <c r="N280" s="15">
        <f t="shared" si="17"/>
        <v>582.34721469015335</v>
      </c>
      <c r="O280" s="36">
        <f t="shared" si="18"/>
        <v>547.23131419771289</v>
      </c>
      <c r="P280" s="50">
        <v>0</v>
      </c>
      <c r="Q280" s="50">
        <v>35.115900492440502</v>
      </c>
      <c r="R280" s="42">
        <v>147.95975407646301</v>
      </c>
      <c r="S280" s="42">
        <v>0</v>
      </c>
      <c r="T280" s="42">
        <v>177.98458092532499</v>
      </c>
      <c r="U280" s="15">
        <f t="shared" si="19"/>
        <v>582.34721469015335</v>
      </c>
    </row>
    <row r="281" spans="6:21" x14ac:dyDescent="0.3">
      <c r="F281" s="5">
        <f>Demand!C281</f>
        <v>40.493835473921294</v>
      </c>
      <c r="G281">
        <f>Irradiance!A281*$B$2*'Technical Data'!$B$2</f>
        <v>465.95787453268537</v>
      </c>
      <c r="H281" s="5">
        <f t="shared" si="16"/>
        <v>425.46403905876406</v>
      </c>
      <c r="I281" s="38">
        <v>146.48570600100629</v>
      </c>
      <c r="J281" s="35">
        <f>IF(H281&gt;0,MIN(H281,($B$3-L280)/'Technical Data'!$B$5),0)</f>
        <v>0</v>
      </c>
      <c r="K281" s="15">
        <f>IF(H281&lt;0,MIN(ABS(H281),(L280*'Technical Data'!$B$4)),0)</f>
        <v>0</v>
      </c>
      <c r="L281" s="15">
        <f>L280+J281*'Technical Data'!$B$5-(K281/'Technical Data'!$B$4)</f>
        <v>382.61924487253498</v>
      </c>
      <c r="N281" s="15">
        <f t="shared" si="17"/>
        <v>465.95787453268537</v>
      </c>
      <c r="O281" s="36">
        <f t="shared" si="18"/>
        <v>425.46403905876406</v>
      </c>
      <c r="P281" s="50">
        <v>0</v>
      </c>
      <c r="Q281" s="50">
        <v>40.493835473921301</v>
      </c>
      <c r="R281" s="42">
        <v>105.991870527085</v>
      </c>
      <c r="S281" s="42">
        <v>0</v>
      </c>
      <c r="T281" s="42">
        <v>273.37726439970101</v>
      </c>
      <c r="U281" s="15">
        <f t="shared" si="19"/>
        <v>465.95787453268537</v>
      </c>
    </row>
    <row r="282" spans="6:21" x14ac:dyDescent="0.3">
      <c r="F282" s="5">
        <f>Demand!C282</f>
        <v>46.289673397026448</v>
      </c>
      <c r="G282">
        <f>Irradiance!A282*$B$2*'Technical Data'!$B$2</f>
        <v>309.11663019110068</v>
      </c>
      <c r="H282" s="5">
        <f t="shared" si="16"/>
        <v>262.82695679407425</v>
      </c>
      <c r="I282" s="38">
        <v>97.178672762228516</v>
      </c>
      <c r="J282" s="35">
        <f>IF(H282&gt;0,MIN(H282,($B$3-L281)/'Technical Data'!$B$5),0)</f>
        <v>0</v>
      </c>
      <c r="K282" s="15">
        <f>IF(H282&lt;0,MIN(ABS(H282),(L281*'Technical Data'!$B$4)),0)</f>
        <v>0</v>
      </c>
      <c r="L282" s="15">
        <f>L281+J282*'Technical Data'!$B$5-(K282/'Technical Data'!$B$4)</f>
        <v>382.61924487253498</v>
      </c>
      <c r="N282" s="15">
        <f t="shared" si="17"/>
        <v>309.11663019110068</v>
      </c>
      <c r="O282" s="36">
        <f t="shared" si="18"/>
        <v>262.82695679407425</v>
      </c>
      <c r="P282" s="50">
        <v>0</v>
      </c>
      <c r="Q282" s="50">
        <v>46.289673397026398</v>
      </c>
      <c r="R282" s="42">
        <v>50.888999365201798</v>
      </c>
      <c r="S282" s="42">
        <v>0</v>
      </c>
      <c r="T282" s="42">
        <v>319.177363828382</v>
      </c>
      <c r="U282" s="15">
        <f t="shared" si="19"/>
        <v>309.11663019110068</v>
      </c>
    </row>
    <row r="283" spans="6:21" x14ac:dyDescent="0.3">
      <c r="F283" s="5">
        <f>Demand!C283</f>
        <v>46.767771434630347</v>
      </c>
      <c r="G283">
        <f>Irradiance!A283*$B$2*'Technical Data'!$B$2</f>
        <v>152.43559141064125</v>
      </c>
      <c r="H283" s="5">
        <f t="shared" si="16"/>
        <v>105.6678199760109</v>
      </c>
      <c r="I283" s="38">
        <v>47.922004215216603</v>
      </c>
      <c r="J283" s="35">
        <f>IF(H283&gt;0,MIN(H283,($B$3-L282)/'Technical Data'!$B$5),0)</f>
        <v>0</v>
      </c>
      <c r="K283" s="15">
        <f>IF(H283&lt;0,MIN(ABS(H283),(L282*'Technical Data'!$B$4)),0)</f>
        <v>0</v>
      </c>
      <c r="L283" s="15">
        <f>L282+J283*'Technical Data'!$B$5-(K283/'Technical Data'!$B$4)</f>
        <v>382.61924487253498</v>
      </c>
      <c r="N283" s="15">
        <f t="shared" si="17"/>
        <v>152.43559141064125</v>
      </c>
      <c r="O283" s="36">
        <f t="shared" si="18"/>
        <v>105.6678199760109</v>
      </c>
      <c r="P283" s="50">
        <v>0</v>
      </c>
      <c r="Q283" s="50">
        <v>46.767771434630397</v>
      </c>
      <c r="R283" s="42">
        <v>1.1542327805861099</v>
      </c>
      <c r="S283" s="42">
        <v>0</v>
      </c>
      <c r="T283" s="42">
        <v>320.21617333091001</v>
      </c>
      <c r="U283" s="15">
        <f t="shared" si="19"/>
        <v>152.43559141064125</v>
      </c>
    </row>
    <row r="284" spans="6:21" x14ac:dyDescent="0.3">
      <c r="F284" s="5">
        <f>Demand!C284</f>
        <v>41.118683484786189</v>
      </c>
      <c r="G284">
        <f>Irradiance!A284*$B$2*'Technical Data'!$B$2</f>
        <v>22.669086899217799</v>
      </c>
      <c r="H284" s="5">
        <f t="shared" si="16"/>
        <v>-18.44959658556839</v>
      </c>
      <c r="I284" s="38">
        <v>7.1266038848693096</v>
      </c>
      <c r="J284" s="35">
        <f>IF(H284&gt;0,MIN(H284,($B$3-L283)/'Technical Data'!$B$5),0)</f>
        <v>0</v>
      </c>
      <c r="K284" s="15">
        <f>IF(H284&lt;0,MIN(ABS(H284),(L283*'Technical Data'!$B$4)),0)</f>
        <v>18.44959658556839</v>
      </c>
      <c r="L284" s="15">
        <f>L283+J284*'Technical Data'!$B$5-(K284/'Technical Data'!$B$4)</f>
        <v>362.1196931107923</v>
      </c>
      <c r="N284" s="15">
        <f t="shared" si="17"/>
        <v>22.669086899217799</v>
      </c>
      <c r="O284" s="36">
        <f t="shared" si="18"/>
        <v>0</v>
      </c>
      <c r="P284" s="50">
        <v>0</v>
      </c>
      <c r="Q284" s="50">
        <v>7.1266038848692803</v>
      </c>
      <c r="R284" s="42">
        <v>0</v>
      </c>
      <c r="S284" s="42">
        <v>33.992079599916899</v>
      </c>
      <c r="T284" s="42">
        <v>282.44719599766898</v>
      </c>
      <c r="U284" s="15">
        <f t="shared" si="19"/>
        <v>22.669086899217799</v>
      </c>
    </row>
    <row r="285" spans="6:21" x14ac:dyDescent="0.3">
      <c r="F285" s="5">
        <f>Demand!C285</f>
        <v>30.670752484741968</v>
      </c>
      <c r="G285">
        <f>Irradiance!A285*$B$2*'Technical Data'!$B$2</f>
        <v>0</v>
      </c>
      <c r="H285" s="5">
        <f t="shared" si="16"/>
        <v>-30.670752484741968</v>
      </c>
      <c r="I285" s="38">
        <v>0</v>
      </c>
      <c r="J285" s="35">
        <f>IF(H285&gt;0,MIN(H285,($B$3-L284)/'Technical Data'!$B$5),0)</f>
        <v>0</v>
      </c>
      <c r="K285" s="15">
        <f>IF(H285&lt;0,MIN(ABS(H285),(L284*'Technical Data'!$B$4)),0)</f>
        <v>30.670752484741968</v>
      </c>
      <c r="L285" s="15">
        <f>L284+J285*'Technical Data'!$B$5-(K285/'Technical Data'!$B$4)</f>
        <v>328.04107923885681</v>
      </c>
      <c r="N285" s="15">
        <f t="shared" si="17"/>
        <v>0</v>
      </c>
      <c r="O285" s="36">
        <f t="shared" si="18"/>
        <v>0</v>
      </c>
      <c r="P285" s="50">
        <v>0</v>
      </c>
      <c r="Q285" s="50">
        <v>0</v>
      </c>
      <c r="R285" s="42">
        <v>0</v>
      </c>
      <c r="S285" s="42">
        <v>30.670752484742</v>
      </c>
      <c r="T285" s="42">
        <v>248.36858212573301</v>
      </c>
      <c r="U285" s="15">
        <f t="shared" si="19"/>
        <v>0</v>
      </c>
    </row>
    <row r="286" spans="6:21" x14ac:dyDescent="0.3">
      <c r="F286" s="5">
        <f>Demand!C286</f>
        <v>23.361535002938691</v>
      </c>
      <c r="G286">
        <f>Irradiance!A286*$B$2*'Technical Data'!$B$2</f>
        <v>0</v>
      </c>
      <c r="H286" s="5">
        <f t="shared" si="16"/>
        <v>-23.361535002938691</v>
      </c>
      <c r="I286" s="38">
        <v>0</v>
      </c>
      <c r="J286" s="35">
        <f>IF(H286&gt;0,MIN(H286,($B$3-L285)/'Technical Data'!$B$5),0)</f>
        <v>0</v>
      </c>
      <c r="K286" s="15">
        <f>IF(H286&lt;0,MIN(ABS(H286),(L285*'Technical Data'!$B$4)),0)</f>
        <v>23.361535002938691</v>
      </c>
      <c r="L286" s="15">
        <f>L285+J286*'Technical Data'!$B$5-(K286/'Technical Data'!$B$4)</f>
        <v>302.0838181244805</v>
      </c>
      <c r="N286" s="15">
        <f t="shared" si="17"/>
        <v>0</v>
      </c>
      <c r="O286" s="36">
        <f t="shared" si="18"/>
        <v>0</v>
      </c>
      <c r="P286" s="50">
        <v>0</v>
      </c>
      <c r="Q286" s="50">
        <v>0</v>
      </c>
      <c r="R286" s="42">
        <v>0</v>
      </c>
      <c r="S286" s="42">
        <v>23.361535002938702</v>
      </c>
      <c r="T286" s="42">
        <v>222.41132101135699</v>
      </c>
      <c r="U286" s="15">
        <f t="shared" si="19"/>
        <v>0</v>
      </c>
    </row>
    <row r="287" spans="6:21" x14ac:dyDescent="0.3">
      <c r="F287" s="5">
        <f>Demand!C287</f>
        <v>23.694124795974531</v>
      </c>
      <c r="G287">
        <f>Irradiance!A287*$B$2*'Technical Data'!$B$2</f>
        <v>0</v>
      </c>
      <c r="H287" s="5">
        <f t="shared" si="16"/>
        <v>-23.694124795974531</v>
      </c>
      <c r="I287" s="38">
        <v>0</v>
      </c>
      <c r="J287" s="35">
        <f>IF(H287&gt;0,MIN(H287,($B$3-L286)/'Technical Data'!$B$5),0)</f>
        <v>0</v>
      </c>
      <c r="K287" s="15">
        <f>IF(H287&lt;0,MIN(ABS(H287),(L286*'Technical Data'!$B$4)),0)</f>
        <v>23.694124795974531</v>
      </c>
      <c r="L287" s="15">
        <f>L286+J287*'Technical Data'!$B$5-(K287/'Technical Data'!$B$4)</f>
        <v>275.75701279561991</v>
      </c>
      <c r="N287" s="15">
        <f t="shared" si="17"/>
        <v>0</v>
      </c>
      <c r="O287" s="36">
        <f t="shared" si="18"/>
        <v>0</v>
      </c>
      <c r="P287" s="50">
        <v>0</v>
      </c>
      <c r="Q287" s="50">
        <v>0</v>
      </c>
      <c r="R287" s="42">
        <v>0</v>
      </c>
      <c r="S287" s="42">
        <v>23.694124795974499</v>
      </c>
      <c r="T287" s="42">
        <v>196.084515682496</v>
      </c>
      <c r="U287" s="15">
        <f t="shared" si="19"/>
        <v>0</v>
      </c>
    </row>
    <row r="288" spans="6:21" x14ac:dyDescent="0.3">
      <c r="F288" s="5">
        <f>Demand!C288</f>
        <v>24.276849185561982</v>
      </c>
      <c r="G288">
        <f>Irradiance!A288*$B$2*'Technical Data'!$B$2</f>
        <v>0</v>
      </c>
      <c r="H288" s="5">
        <f t="shared" si="16"/>
        <v>-24.276849185561982</v>
      </c>
      <c r="I288" s="38">
        <v>0</v>
      </c>
      <c r="J288" s="35">
        <f>IF(H288&gt;0,MIN(H288,($B$3-L287)/'Technical Data'!$B$5),0)</f>
        <v>0</v>
      </c>
      <c r="K288" s="15">
        <f>IF(H288&lt;0,MIN(ABS(H288),(L287*'Technical Data'!$B$4)),0)</f>
        <v>24.276849185561982</v>
      </c>
      <c r="L288" s="15">
        <f>L287+J288*'Technical Data'!$B$5-(K288/'Technical Data'!$B$4)</f>
        <v>248.78273592277327</v>
      </c>
      <c r="N288" s="15">
        <f t="shared" si="17"/>
        <v>0</v>
      </c>
      <c r="O288" s="36">
        <f t="shared" si="18"/>
        <v>0</v>
      </c>
      <c r="P288" s="50">
        <v>0</v>
      </c>
      <c r="Q288" s="50">
        <v>0</v>
      </c>
      <c r="R288" s="42">
        <v>0</v>
      </c>
      <c r="S288" s="42">
        <v>24.276849185562</v>
      </c>
      <c r="T288" s="42">
        <v>169.11023880965001</v>
      </c>
      <c r="U288" s="15">
        <f t="shared" si="19"/>
        <v>0</v>
      </c>
    </row>
    <row r="289" spans="6:21" x14ac:dyDescent="0.3">
      <c r="F289" s="5">
        <f>Demand!C289</f>
        <v>24.556155241846803</v>
      </c>
      <c r="G289">
        <f>Irradiance!A289*$B$2*'Technical Data'!$B$2</f>
        <v>0</v>
      </c>
      <c r="H289" s="5">
        <f t="shared" si="16"/>
        <v>-24.556155241846803</v>
      </c>
      <c r="I289" s="38">
        <v>0</v>
      </c>
      <c r="J289" s="35">
        <f>IF(H289&gt;0,MIN(H289,($B$3-L288)/'Technical Data'!$B$5),0)</f>
        <v>0</v>
      </c>
      <c r="K289" s="15">
        <f>IF(H289&lt;0,MIN(ABS(H289),(L288*'Technical Data'!$B$4)),0)</f>
        <v>24.556155241846803</v>
      </c>
      <c r="L289" s="15">
        <f>L288+J289*'Technical Data'!$B$5-(K289/'Technical Data'!$B$4)</f>
        <v>221.49811898738793</v>
      </c>
      <c r="N289" s="15">
        <f t="shared" si="17"/>
        <v>0</v>
      </c>
      <c r="O289" s="36">
        <f t="shared" si="18"/>
        <v>0</v>
      </c>
      <c r="P289" s="50">
        <v>0</v>
      </c>
      <c r="Q289" s="50">
        <v>0</v>
      </c>
      <c r="R289" s="42">
        <v>0</v>
      </c>
      <c r="S289" s="42">
        <v>24.556155241846799</v>
      </c>
      <c r="T289" s="42">
        <v>141.82562187426399</v>
      </c>
      <c r="U289" s="15">
        <f t="shared" si="19"/>
        <v>0</v>
      </c>
    </row>
    <row r="290" spans="6:21" x14ac:dyDescent="0.3">
      <c r="F290" s="5">
        <f>Demand!C290</f>
        <v>24.086082161956142</v>
      </c>
      <c r="G290">
        <f>Irradiance!A290*$B$2*'Technical Data'!$B$2</f>
        <v>0</v>
      </c>
      <c r="H290" s="5">
        <f t="shared" si="16"/>
        <v>-24.086082161956142</v>
      </c>
      <c r="I290" s="38">
        <v>0</v>
      </c>
      <c r="J290" s="35">
        <f>IF(H290&gt;0,MIN(H290,($B$3-L289)/'Technical Data'!$B$5),0)</f>
        <v>0</v>
      </c>
      <c r="K290" s="15">
        <f>IF(H290&lt;0,MIN(ABS(H290),(L289*'Technical Data'!$B$4)),0)</f>
        <v>24.086082161956142</v>
      </c>
      <c r="L290" s="15">
        <f>L289+J290*'Technical Data'!$B$5-(K290/'Technical Data'!$B$4)</f>
        <v>194.73580547410333</v>
      </c>
      <c r="N290" s="15">
        <f t="shared" si="17"/>
        <v>0</v>
      </c>
      <c r="O290" s="36">
        <f t="shared" si="18"/>
        <v>0</v>
      </c>
      <c r="P290" s="50">
        <v>0</v>
      </c>
      <c r="Q290" s="50">
        <v>0</v>
      </c>
      <c r="R290" s="42">
        <v>0</v>
      </c>
      <c r="S290" s="42">
        <v>24.086082161956099</v>
      </c>
      <c r="T290" s="42">
        <v>115.06330836098</v>
      </c>
      <c r="U290" s="15">
        <f t="shared" si="19"/>
        <v>0</v>
      </c>
    </row>
    <row r="291" spans="6:21" x14ac:dyDescent="0.3">
      <c r="F291" s="5">
        <f>Demand!C291</f>
        <v>22.62939207702944</v>
      </c>
      <c r="G291">
        <f>Irradiance!A291*$B$2*'Technical Data'!$B$2</f>
        <v>0</v>
      </c>
      <c r="H291" s="5">
        <f t="shared" si="16"/>
        <v>-22.62939207702944</v>
      </c>
      <c r="I291" s="38">
        <v>0</v>
      </c>
      <c r="J291" s="35">
        <f>IF(H291&gt;0,MIN(H291,($B$3-L290)/'Technical Data'!$B$5),0)</f>
        <v>0</v>
      </c>
      <c r="K291" s="15">
        <f>IF(H291&lt;0,MIN(ABS(H291),(L290*'Technical Data'!$B$4)),0)</f>
        <v>22.62939207702944</v>
      </c>
      <c r="L291" s="15">
        <f>L290+J291*'Technical Data'!$B$5-(K291/'Technical Data'!$B$4)</f>
        <v>169.59203649962618</v>
      </c>
      <c r="N291" s="15">
        <f t="shared" si="17"/>
        <v>0</v>
      </c>
      <c r="O291" s="36">
        <f t="shared" si="18"/>
        <v>0</v>
      </c>
      <c r="P291" s="50">
        <v>0</v>
      </c>
      <c r="Q291" s="50">
        <v>0</v>
      </c>
      <c r="R291" s="42">
        <v>0</v>
      </c>
      <c r="S291" s="42">
        <v>22.629392077029401</v>
      </c>
      <c r="T291" s="42">
        <v>89.919539386502507</v>
      </c>
      <c r="U291" s="15">
        <f t="shared" si="19"/>
        <v>0</v>
      </c>
    </row>
    <row r="292" spans="6:21" x14ac:dyDescent="0.3">
      <c r="F292" s="5">
        <f>Demand!C292</f>
        <v>20.875767698938589</v>
      </c>
      <c r="G292">
        <f>Irradiance!A292*$B$2*'Technical Data'!$B$2</f>
        <v>0</v>
      </c>
      <c r="H292" s="5">
        <f t="shared" si="16"/>
        <v>-20.875767698938589</v>
      </c>
      <c r="I292" s="38">
        <v>0</v>
      </c>
      <c r="J292" s="35">
        <f>IF(H292&gt;0,MIN(H292,($B$3-L291)/'Technical Data'!$B$5),0)</f>
        <v>0</v>
      </c>
      <c r="K292" s="15">
        <f>IF(H292&lt;0,MIN(ABS(H292),(L291*'Technical Data'!$B$4)),0)</f>
        <v>20.875767698938589</v>
      </c>
      <c r="L292" s="15">
        <f>L291+J292*'Technical Data'!$B$5-(K292/'Technical Data'!$B$4)</f>
        <v>146.39673905636107</v>
      </c>
      <c r="N292" s="15">
        <f t="shared" si="17"/>
        <v>0</v>
      </c>
      <c r="O292" s="36">
        <f t="shared" si="18"/>
        <v>0</v>
      </c>
      <c r="P292" s="50">
        <v>0</v>
      </c>
      <c r="Q292" s="50">
        <v>0</v>
      </c>
      <c r="R292" s="42">
        <v>0</v>
      </c>
      <c r="S292" s="42">
        <v>20.875767698938599</v>
      </c>
      <c r="T292" s="42">
        <v>66.724241943237402</v>
      </c>
      <c r="U292" s="15">
        <f t="shared" si="19"/>
        <v>0</v>
      </c>
    </row>
    <row r="293" spans="6:21" x14ac:dyDescent="0.3">
      <c r="F293" s="5">
        <f>Demand!C293</f>
        <v>18.93451080661497</v>
      </c>
      <c r="G293">
        <f>Irradiance!A293*$B$2*'Technical Data'!$B$2</f>
        <v>0</v>
      </c>
      <c r="H293" s="5">
        <f t="shared" si="16"/>
        <v>-18.93451080661497</v>
      </c>
      <c r="I293" s="38">
        <v>0</v>
      </c>
      <c r="J293" s="35">
        <f>IF(H293&gt;0,MIN(H293,($B$3-L292)/'Technical Data'!$B$5),0)</f>
        <v>0</v>
      </c>
      <c r="K293" s="15">
        <f>IF(H293&lt;0,MIN(ABS(H293),(L292*'Technical Data'!$B$4)),0)</f>
        <v>18.93451080661497</v>
      </c>
      <c r="L293" s="15">
        <f>L292+J293*'Technical Data'!$B$5-(K293/'Technical Data'!$B$4)</f>
        <v>125.35839371567778</v>
      </c>
      <c r="N293" s="15">
        <f t="shared" si="17"/>
        <v>0</v>
      </c>
      <c r="O293" s="36">
        <f t="shared" si="18"/>
        <v>0</v>
      </c>
      <c r="P293" s="50">
        <v>0</v>
      </c>
      <c r="Q293" s="50">
        <v>0</v>
      </c>
      <c r="R293" s="42">
        <v>0</v>
      </c>
      <c r="S293" s="42">
        <v>18.934510806614998</v>
      </c>
      <c r="T293" s="42">
        <v>45.685896602554102</v>
      </c>
      <c r="U293" s="15">
        <f t="shared" si="19"/>
        <v>0</v>
      </c>
    </row>
    <row r="294" spans="6:21" x14ac:dyDescent="0.3">
      <c r="F294" s="5">
        <f>Demand!C294</f>
        <v>15.414426545557331</v>
      </c>
      <c r="G294">
        <f>Irradiance!A294*$B$2*'Technical Data'!$B$2</f>
        <v>0</v>
      </c>
      <c r="H294" s="5">
        <f t="shared" si="16"/>
        <v>-15.414426545557331</v>
      </c>
      <c r="I294" s="38">
        <v>0</v>
      </c>
      <c r="J294" s="35">
        <f>IF(H294&gt;0,MIN(H294,($B$3-L293)/'Technical Data'!$B$5),0)</f>
        <v>0</v>
      </c>
      <c r="K294" s="15">
        <f>IF(H294&lt;0,MIN(ABS(H294),(L293*'Technical Data'!$B$4)),0)</f>
        <v>15.414426545557331</v>
      </c>
      <c r="L294" s="15">
        <f>L293+J294*'Technical Data'!$B$5-(K294/'Technical Data'!$B$4)</f>
        <v>108.23125310950297</v>
      </c>
      <c r="N294" s="15">
        <f t="shared" si="17"/>
        <v>0</v>
      </c>
      <c r="O294" s="36">
        <f t="shared" si="18"/>
        <v>0</v>
      </c>
      <c r="P294" s="50">
        <v>0</v>
      </c>
      <c r="Q294" s="50">
        <v>0</v>
      </c>
      <c r="R294" s="42">
        <v>0</v>
      </c>
      <c r="S294" s="42">
        <v>15.4144265455573</v>
      </c>
      <c r="T294" s="42">
        <v>28.558755996379301</v>
      </c>
      <c r="U294" s="15">
        <f t="shared" si="19"/>
        <v>0</v>
      </c>
    </row>
    <row r="295" spans="6:21" x14ac:dyDescent="0.3">
      <c r="F295" s="5">
        <f>Demand!C295</f>
        <v>11.737629818305178</v>
      </c>
      <c r="G295">
        <f>Irradiance!A295*$B$2*'Technical Data'!$B$2</f>
        <v>0</v>
      </c>
      <c r="H295" s="5">
        <f t="shared" si="16"/>
        <v>-11.737629818305178</v>
      </c>
      <c r="I295" s="38">
        <v>0</v>
      </c>
      <c r="J295" s="35">
        <f>IF(H295&gt;0,MIN(H295,($B$3-L294)/'Technical Data'!$B$5),0)</f>
        <v>0</v>
      </c>
      <c r="K295" s="15">
        <f>IF(H295&lt;0,MIN(ABS(H295),(L294*'Technical Data'!$B$4)),0)</f>
        <v>11.737629818305178</v>
      </c>
      <c r="L295" s="15">
        <f>L294+J295*'Technical Data'!$B$5-(K295/'Technical Data'!$B$4)</f>
        <v>95.189442200274996</v>
      </c>
      <c r="N295" s="15">
        <f t="shared" si="17"/>
        <v>0</v>
      </c>
      <c r="O295" s="36">
        <f t="shared" si="18"/>
        <v>0</v>
      </c>
      <c r="P295" s="50">
        <v>0</v>
      </c>
      <c r="Q295" s="50">
        <v>0</v>
      </c>
      <c r="R295" s="42">
        <v>0</v>
      </c>
      <c r="S295" s="42">
        <v>11.7376298183052</v>
      </c>
      <c r="T295" s="42">
        <v>15.516945087151401</v>
      </c>
      <c r="U295" s="15">
        <f t="shared" si="19"/>
        <v>0</v>
      </c>
    </row>
    <row r="296" spans="6:21" x14ac:dyDescent="0.3">
      <c r="F296" s="5">
        <f>Demand!C296</f>
        <v>16.105749978485296</v>
      </c>
      <c r="G296">
        <f>Irradiance!A296*$B$2*'Technical Data'!$B$2</f>
        <v>6.8087363478216014</v>
      </c>
      <c r="H296" s="5">
        <f t="shared" si="16"/>
        <v>-9.2970136306636952</v>
      </c>
      <c r="I296" s="38">
        <v>2.140499400049086</v>
      </c>
      <c r="J296" s="35">
        <f>IF(H296&gt;0,MIN(H296,($B$3-L295)/'Technical Data'!$B$5),0)</f>
        <v>0</v>
      </c>
      <c r="K296" s="15">
        <f>IF(H296&lt;0,MIN(ABS(H296),(L295*'Technical Data'!$B$4)),0)</f>
        <v>9.2970136306636952</v>
      </c>
      <c r="L296" s="15">
        <f>L295+J296*'Technical Data'!$B$5-(K296/'Technical Data'!$B$4)</f>
        <v>84.859427055093107</v>
      </c>
      <c r="N296" s="15">
        <f t="shared" si="17"/>
        <v>6.8087363478216014</v>
      </c>
      <c r="O296" s="36">
        <f t="shared" si="18"/>
        <v>0</v>
      </c>
      <c r="P296" s="50">
        <v>0</v>
      </c>
      <c r="Q296" s="50">
        <v>2.1404994000490798</v>
      </c>
      <c r="R296" s="42">
        <v>0</v>
      </c>
      <c r="S296" s="42">
        <v>13.9652505784362</v>
      </c>
      <c r="T296" s="42">
        <v>-2.34974679906749E-15</v>
      </c>
      <c r="U296" s="15">
        <f t="shared" si="19"/>
        <v>6.8087363478216014</v>
      </c>
    </row>
    <row r="297" spans="6:21" x14ac:dyDescent="0.3">
      <c r="F297" s="5">
        <f>Demand!C297</f>
        <v>19.950375521211846</v>
      </c>
      <c r="G297">
        <f>Irradiance!A297*$B$2*'Technical Data'!$B$2</f>
        <v>85.870180763114774</v>
      </c>
      <c r="H297" s="5">
        <f t="shared" si="16"/>
        <v>65.919805241902935</v>
      </c>
      <c r="I297" s="38">
        <v>26.995474786501411</v>
      </c>
      <c r="J297" s="35">
        <f>IF(H297&gt;0,MIN(H297,($B$3-L296)/'Technical Data'!$B$5),0)</f>
        <v>65.919805241902935</v>
      </c>
      <c r="K297" s="15">
        <f>IF(H297&lt;0,MIN(ABS(H297),(L296*'Technical Data'!$B$4)),0)</f>
        <v>0</v>
      </c>
      <c r="L297" s="15">
        <f>L296+J297*'Technical Data'!$B$5-(K297/'Technical Data'!$B$4)</f>
        <v>144.18725177280575</v>
      </c>
      <c r="N297" s="15">
        <f t="shared" si="17"/>
        <v>19.950375521211839</v>
      </c>
      <c r="O297" s="36">
        <f t="shared" si="18"/>
        <v>0</v>
      </c>
      <c r="P297" s="50">
        <v>7.0450992652894797</v>
      </c>
      <c r="Q297" s="50">
        <v>19.9503755212118</v>
      </c>
      <c r="R297" s="42">
        <v>0</v>
      </c>
      <c r="S297" s="42">
        <v>-2.1147721191607398E-15</v>
      </c>
      <c r="T297" s="42">
        <v>0</v>
      </c>
      <c r="U297" s="15">
        <f t="shared" si="19"/>
        <v>19.950375521211839</v>
      </c>
    </row>
    <row r="298" spans="6:21" x14ac:dyDescent="0.3">
      <c r="F298" s="5">
        <f>Demand!C298</f>
        <v>26.300521892971187</v>
      </c>
      <c r="G298">
        <f>Irradiance!A298*$B$2*'Technical Data'!$B$2</f>
        <v>198.0941763313273</v>
      </c>
      <c r="H298" s="5">
        <f t="shared" si="16"/>
        <v>171.79365443835613</v>
      </c>
      <c r="I298" s="38">
        <v>62.275941368486933</v>
      </c>
      <c r="J298" s="35">
        <f>IF(H298&gt;0,MIN(H298,($B$3-L297)/'Technical Data'!$B$5),0)</f>
        <v>171.79365443835613</v>
      </c>
      <c r="K298" s="15">
        <f>IF(H298&lt;0,MIN(ABS(H298),(L297*'Technical Data'!$B$4)),0)</f>
        <v>0</v>
      </c>
      <c r="L298" s="15">
        <f>L297+J298*'Technical Data'!$B$5-(K298/'Technical Data'!$B$4)</f>
        <v>298.80154076732629</v>
      </c>
      <c r="N298" s="15">
        <f t="shared" si="17"/>
        <v>26.300521892971176</v>
      </c>
      <c r="O298" s="36">
        <f t="shared" si="18"/>
        <v>0</v>
      </c>
      <c r="P298" s="50">
        <v>35.975419475515501</v>
      </c>
      <c r="Q298" s="50">
        <v>26.300521892971201</v>
      </c>
      <c r="R298" s="42">
        <v>0</v>
      </c>
      <c r="S298" s="42">
        <v>0</v>
      </c>
      <c r="T298" s="42">
        <v>0</v>
      </c>
      <c r="U298" s="15">
        <f t="shared" si="19"/>
        <v>26.300521892971176</v>
      </c>
    </row>
    <row r="299" spans="6:21" x14ac:dyDescent="0.3">
      <c r="F299" s="5">
        <f>Demand!C299</f>
        <v>31.07128532907273</v>
      </c>
      <c r="G299">
        <f>Irradiance!A299*$B$2*'Technical Data'!$B$2</f>
        <v>308.1553968243494</v>
      </c>
      <c r="H299" s="5">
        <f t="shared" si="16"/>
        <v>277.08411149527666</v>
      </c>
      <c r="I299" s="38">
        <v>96.876484611633344</v>
      </c>
      <c r="J299" s="35">
        <f>IF(H299&gt;0,MIN(H299,($B$3-L298)/'Technical Data'!$B$5),0)</f>
        <v>93.130782339120771</v>
      </c>
      <c r="K299" s="15">
        <f>IF(H299&lt;0,MIN(ABS(H299),(L298*'Technical Data'!$B$4)),0)</f>
        <v>0</v>
      </c>
      <c r="L299" s="15">
        <f>L298+J299*'Technical Data'!$B$5-(K299/'Technical Data'!$B$4)</f>
        <v>382.61924487253498</v>
      </c>
      <c r="N299" s="15">
        <f t="shared" si="17"/>
        <v>215.02461448522862</v>
      </c>
      <c r="O299" s="36">
        <f t="shared" si="18"/>
        <v>183.95332915615589</v>
      </c>
      <c r="P299" s="50">
        <v>65.805199282560295</v>
      </c>
      <c r="Q299" s="50">
        <v>31.071285329072701</v>
      </c>
      <c r="R299" s="42">
        <v>0</v>
      </c>
      <c r="S299" s="42">
        <v>0</v>
      </c>
      <c r="T299" s="42">
        <v>0</v>
      </c>
      <c r="U299" s="15">
        <f t="shared" si="19"/>
        <v>215.02461448522862</v>
      </c>
    </row>
    <row r="300" spans="6:21" x14ac:dyDescent="0.3">
      <c r="F300" s="5">
        <f>Demand!C300</f>
        <v>33.243541012236534</v>
      </c>
      <c r="G300">
        <f>Irradiance!A300*$B$2*'Technical Data'!$B$2</f>
        <v>492.07138099609523</v>
      </c>
      <c r="H300" s="5">
        <f t="shared" si="16"/>
        <v>458.82783998385867</v>
      </c>
      <c r="I300" s="38">
        <v>154.69515075884161</v>
      </c>
      <c r="J300" s="35">
        <f>IF(H300&gt;0,MIN(H300,($B$3-L299)/'Technical Data'!$B$5),0)</f>
        <v>0</v>
      </c>
      <c r="K300" s="15">
        <f>IF(H300&lt;0,MIN(ABS(H300),(L299*'Technical Data'!$B$4)),0)</f>
        <v>0</v>
      </c>
      <c r="L300" s="15">
        <f>L299+J300*'Technical Data'!$B$5-(K300/'Technical Data'!$B$4)</f>
        <v>382.61924487253498</v>
      </c>
      <c r="N300" s="15">
        <f t="shared" si="17"/>
        <v>492.07138099609523</v>
      </c>
      <c r="O300" s="36">
        <f t="shared" si="18"/>
        <v>458.82783998385867</v>
      </c>
      <c r="P300" s="50">
        <v>119.81708933808299</v>
      </c>
      <c r="Q300" s="50">
        <v>33.243541012236498</v>
      </c>
      <c r="R300" s="42">
        <v>1.6345204085198899</v>
      </c>
      <c r="S300" s="42">
        <v>0</v>
      </c>
      <c r="T300" s="42">
        <v>1.4710683676678999</v>
      </c>
      <c r="U300" s="15">
        <f t="shared" si="19"/>
        <v>492.07138099609523</v>
      </c>
    </row>
    <row r="301" spans="6:21" x14ac:dyDescent="0.3">
      <c r="F301" s="5">
        <f>Demand!C301</f>
        <v>33.926430872735239</v>
      </c>
      <c r="G301">
        <f>Irradiance!A301*$B$2*'Technical Data'!$B$2</f>
        <v>462.43335218793055</v>
      </c>
      <c r="H301" s="5">
        <f t="shared" si="16"/>
        <v>428.50692131519531</v>
      </c>
      <c r="I301" s="38">
        <v>145.37768278215731</v>
      </c>
      <c r="J301" s="35">
        <f>IF(H301&gt;0,MIN(H301,($B$3-L300)/'Technical Data'!$B$5),0)</f>
        <v>0</v>
      </c>
      <c r="K301" s="15">
        <f>IF(H301&lt;0,MIN(ABS(H301),(L300*'Technical Data'!$B$4)),0)</f>
        <v>0</v>
      </c>
      <c r="L301" s="15">
        <f>L300+J301*'Technical Data'!$B$5-(K301/'Technical Data'!$B$4)</f>
        <v>382.61924487253498</v>
      </c>
      <c r="N301" s="15">
        <f t="shared" si="17"/>
        <v>462.43335218793055</v>
      </c>
      <c r="O301" s="36">
        <f t="shared" si="18"/>
        <v>428.50692131519531</v>
      </c>
      <c r="P301" s="50">
        <v>0</v>
      </c>
      <c r="Q301" s="50">
        <v>33.926430872735203</v>
      </c>
      <c r="R301" s="42">
        <v>111.451251909422</v>
      </c>
      <c r="S301" s="42">
        <v>0</v>
      </c>
      <c r="T301" s="42">
        <v>101.777195086148</v>
      </c>
      <c r="U301" s="15">
        <f t="shared" si="19"/>
        <v>462.43335218793055</v>
      </c>
    </row>
    <row r="302" spans="6:21" x14ac:dyDescent="0.3">
      <c r="F302" s="5">
        <f>Demand!C302</f>
        <v>35.368776979539426</v>
      </c>
      <c r="G302">
        <f>Irradiance!A302*$B$2*'Technical Data'!$B$2</f>
        <v>530.36051010502138</v>
      </c>
      <c r="H302" s="5">
        <f t="shared" si="16"/>
        <v>494.99173312548197</v>
      </c>
      <c r="I302" s="38">
        <v>166.73231209088229</v>
      </c>
      <c r="J302" s="35">
        <f>IF(H302&gt;0,MIN(H302,($B$3-L301)/'Technical Data'!$B$5),0)</f>
        <v>0</v>
      </c>
      <c r="K302" s="15">
        <f>IF(H302&lt;0,MIN(ABS(H302),(L301*'Technical Data'!$B$4)),0)</f>
        <v>0</v>
      </c>
      <c r="L302" s="15">
        <f>L301+J302*'Technical Data'!$B$5-(K302/'Technical Data'!$B$4)</f>
        <v>382.61924487253498</v>
      </c>
      <c r="N302" s="15">
        <f t="shared" si="17"/>
        <v>530.36051010502138</v>
      </c>
      <c r="O302" s="36">
        <f t="shared" si="18"/>
        <v>494.99173312548197</v>
      </c>
      <c r="P302" s="50">
        <v>0</v>
      </c>
      <c r="Q302" s="50">
        <v>35.368776979539398</v>
      </c>
      <c r="R302" s="42">
        <v>131.363535111343</v>
      </c>
      <c r="S302" s="42">
        <v>0</v>
      </c>
      <c r="T302" s="42">
        <v>220.00437668635601</v>
      </c>
      <c r="U302" s="15">
        <f t="shared" si="19"/>
        <v>530.36051010502138</v>
      </c>
    </row>
    <row r="303" spans="6:21" x14ac:dyDescent="0.3">
      <c r="F303" s="5">
        <f>Demand!C303</f>
        <v>34.168540679650661</v>
      </c>
      <c r="G303">
        <f>Irradiance!A303*$B$2*'Technical Data'!$B$2</f>
        <v>451.69957959254123</v>
      </c>
      <c r="H303" s="5">
        <f t="shared" si="16"/>
        <v>417.53103891289055</v>
      </c>
      <c r="I303" s="38">
        <v>142.00324843384459</v>
      </c>
      <c r="J303" s="35">
        <f>IF(H303&gt;0,MIN(H303,($B$3-L302)/'Technical Data'!$B$5),0)</f>
        <v>0</v>
      </c>
      <c r="K303" s="15">
        <f>IF(H303&lt;0,MIN(ABS(H303),(L302*'Technical Data'!$B$4)),0)</f>
        <v>0</v>
      </c>
      <c r="L303" s="15">
        <f>L302+J303*'Technical Data'!$B$5-(K303/'Technical Data'!$B$4)</f>
        <v>382.61924487253498</v>
      </c>
      <c r="N303" s="15">
        <f t="shared" si="17"/>
        <v>451.69957959254123</v>
      </c>
      <c r="O303" s="36">
        <f t="shared" si="18"/>
        <v>417.53103891289055</v>
      </c>
      <c r="P303" s="50">
        <v>0</v>
      </c>
      <c r="Q303" s="50">
        <v>34.168540679650697</v>
      </c>
      <c r="R303" s="42">
        <v>107.834707754194</v>
      </c>
      <c r="S303" s="42">
        <v>0</v>
      </c>
      <c r="T303" s="42">
        <v>317.05561366513001</v>
      </c>
      <c r="U303" s="15">
        <f t="shared" si="19"/>
        <v>451.69957959254123</v>
      </c>
    </row>
    <row r="304" spans="6:21" x14ac:dyDescent="0.3">
      <c r="F304" s="5">
        <f>Demand!C304</f>
        <v>35.115900492440474</v>
      </c>
      <c r="G304">
        <f>Irradiance!A304*$B$2*'Technical Data'!$B$2</f>
        <v>282.12199314150212</v>
      </c>
      <c r="H304" s="5">
        <f t="shared" si="16"/>
        <v>247.00609264906166</v>
      </c>
      <c r="I304" s="38">
        <v>88.692222199680955</v>
      </c>
      <c r="J304" s="35">
        <f>IF(H304&gt;0,MIN(H304,($B$3-L303)/'Technical Data'!$B$5),0)</f>
        <v>0</v>
      </c>
      <c r="K304" s="15">
        <f>IF(H304&lt;0,MIN(ABS(H304),(L303*'Technical Data'!$B$4)),0)</f>
        <v>0</v>
      </c>
      <c r="L304" s="15">
        <f>L303+J304*'Technical Data'!$B$5-(K304/'Technical Data'!$B$4)</f>
        <v>382.61924487253498</v>
      </c>
      <c r="N304" s="15">
        <f t="shared" si="17"/>
        <v>282.12199314150212</v>
      </c>
      <c r="O304" s="36">
        <f t="shared" si="18"/>
        <v>247.00609264906166</v>
      </c>
      <c r="P304" s="50">
        <v>0</v>
      </c>
      <c r="Q304" s="50">
        <v>35.115900492440502</v>
      </c>
      <c r="R304" s="42">
        <v>53.576321707240197</v>
      </c>
      <c r="S304" s="42">
        <v>0</v>
      </c>
      <c r="T304" s="42">
        <v>365.27430320164598</v>
      </c>
      <c r="U304" s="15">
        <f t="shared" si="19"/>
        <v>282.12199314150212</v>
      </c>
    </row>
    <row r="305" spans="6:21" x14ac:dyDescent="0.3">
      <c r="F305" s="5">
        <f>Demand!C305</f>
        <v>40.493835473921294</v>
      </c>
      <c r="G305">
        <f>Irradiance!A305*$B$2*'Technical Data'!$B$2</f>
        <v>136.41503529811985</v>
      </c>
      <c r="H305" s="5">
        <f t="shared" si="16"/>
        <v>95.921199824198553</v>
      </c>
      <c r="I305" s="38">
        <v>42.885535038630508</v>
      </c>
      <c r="J305" s="35">
        <f>IF(H305&gt;0,MIN(H305,($B$3-L304)/'Technical Data'!$B$5),0)</f>
        <v>0</v>
      </c>
      <c r="K305" s="15">
        <f>IF(H305&lt;0,MIN(ABS(H305),(L304*'Technical Data'!$B$4)),0)</f>
        <v>0</v>
      </c>
      <c r="L305" s="15">
        <f>L304+J305*'Technical Data'!$B$5-(K305/'Technical Data'!$B$4)</f>
        <v>382.61924487253498</v>
      </c>
      <c r="N305" s="15">
        <f t="shared" si="17"/>
        <v>136.41503529811985</v>
      </c>
      <c r="O305" s="36">
        <f t="shared" si="18"/>
        <v>95.921199824198553</v>
      </c>
      <c r="P305" s="50">
        <v>0</v>
      </c>
      <c r="Q305" s="50">
        <v>40.493835473921301</v>
      </c>
      <c r="R305" s="42">
        <v>2.3916995647091102</v>
      </c>
      <c r="S305" s="42">
        <v>0</v>
      </c>
      <c r="T305" s="42">
        <v>367.42683280988399</v>
      </c>
      <c r="U305" s="15">
        <f t="shared" si="19"/>
        <v>136.41503529811985</v>
      </c>
    </row>
    <row r="306" spans="6:21" x14ac:dyDescent="0.3">
      <c r="F306" s="5">
        <f>Demand!C306</f>
        <v>46.289673397026448</v>
      </c>
      <c r="G306">
        <f>Irradiance!A306*$B$2*'Technical Data'!$B$2</f>
        <v>160.60607502802716</v>
      </c>
      <c r="H306" s="5">
        <f t="shared" si="16"/>
        <v>114.31640163100072</v>
      </c>
      <c r="I306" s="38">
        <v>50.490603495275501</v>
      </c>
      <c r="J306" s="35">
        <f>IF(H306&gt;0,MIN(H306,($B$3-L305)/'Technical Data'!$B$5),0)</f>
        <v>0</v>
      </c>
      <c r="K306" s="15">
        <f>IF(H306&lt;0,MIN(ABS(H306),(L305*'Technical Data'!$B$4)),0)</f>
        <v>0</v>
      </c>
      <c r="L306" s="15">
        <f>L305+J306*'Technical Data'!$B$5-(K306/'Technical Data'!$B$4)</f>
        <v>382.61924487253498</v>
      </c>
      <c r="N306" s="15">
        <f t="shared" si="17"/>
        <v>160.60607502802716</v>
      </c>
      <c r="O306" s="36">
        <f t="shared" si="18"/>
        <v>114.31640163100072</v>
      </c>
      <c r="P306" s="50">
        <v>0</v>
      </c>
      <c r="Q306" s="50">
        <v>46.289673397026398</v>
      </c>
      <c r="R306" s="42">
        <v>4.2009300982489304</v>
      </c>
      <c r="S306" s="42">
        <v>0</v>
      </c>
      <c r="T306" s="42">
        <v>371.20766989830798</v>
      </c>
      <c r="U306" s="15">
        <f t="shared" si="19"/>
        <v>160.60607502802716</v>
      </c>
    </row>
    <row r="307" spans="6:21" x14ac:dyDescent="0.3">
      <c r="F307" s="5">
        <f>Demand!C307</f>
        <v>46.767771434630347</v>
      </c>
      <c r="G307">
        <f>Irradiance!A307*$B$2*'Technical Data'!$B$2</f>
        <v>45.097865456747783</v>
      </c>
      <c r="H307" s="5">
        <f t="shared" si="16"/>
        <v>-1.6699059778825642</v>
      </c>
      <c r="I307" s="38">
        <v>14.17766073208983</v>
      </c>
      <c r="J307" s="35">
        <f>IF(H307&gt;0,MIN(H307,($B$3-L306)/'Technical Data'!$B$5),0)</f>
        <v>0</v>
      </c>
      <c r="K307" s="15">
        <f>IF(H307&lt;0,MIN(ABS(H307),(L306*'Technical Data'!$B$4)),0)</f>
        <v>1.6699059778825642</v>
      </c>
      <c r="L307" s="15">
        <f>L306+J307*'Technical Data'!$B$5-(K307/'Technical Data'!$B$4)</f>
        <v>380.76379378599881</v>
      </c>
      <c r="N307" s="15">
        <f t="shared" si="17"/>
        <v>45.097865456747783</v>
      </c>
      <c r="O307" s="36">
        <f t="shared" si="18"/>
        <v>0</v>
      </c>
      <c r="P307" s="50">
        <v>0</v>
      </c>
      <c r="Q307" s="50">
        <v>14.1776607320898</v>
      </c>
      <c r="R307" s="42">
        <v>0</v>
      </c>
      <c r="S307" s="42">
        <v>32.590110702540599</v>
      </c>
      <c r="T307" s="42">
        <v>334.996435784374</v>
      </c>
      <c r="U307" s="15">
        <f t="shared" si="19"/>
        <v>45.097865456747783</v>
      </c>
    </row>
    <row r="308" spans="6:21" x14ac:dyDescent="0.3">
      <c r="F308" s="5">
        <f>Demand!C308</f>
        <v>41.118683484786189</v>
      </c>
      <c r="G308">
        <f>Irradiance!A308*$B$2*'Technical Data'!$B$2</f>
        <v>6.0878113227581379</v>
      </c>
      <c r="H308" s="5">
        <f t="shared" si="16"/>
        <v>-35.030872162028054</v>
      </c>
      <c r="I308" s="38">
        <v>1.9138582871027121</v>
      </c>
      <c r="J308" s="35">
        <f>IF(H308&gt;0,MIN(H308,($B$3-L307)/'Technical Data'!$B$5),0)</f>
        <v>0</v>
      </c>
      <c r="K308" s="15">
        <f>IF(H308&lt;0,MIN(ABS(H308),(L307*'Technical Data'!$B$4)),0)</f>
        <v>35.030872162028054</v>
      </c>
      <c r="L308" s="15">
        <f>L307+J308*'Technical Data'!$B$5-(K308/'Technical Data'!$B$4)</f>
        <v>341.84060249485651</v>
      </c>
      <c r="N308" s="15">
        <f t="shared" si="17"/>
        <v>6.0878113227581379</v>
      </c>
      <c r="O308" s="36">
        <f t="shared" si="18"/>
        <v>0</v>
      </c>
      <c r="P308" s="50">
        <v>0</v>
      </c>
      <c r="Q308" s="50">
        <v>1.9138582871027101</v>
      </c>
      <c r="R308" s="42">
        <v>0</v>
      </c>
      <c r="S308" s="42">
        <v>39.204825197683498</v>
      </c>
      <c r="T308" s="42">
        <v>291.43551889806002</v>
      </c>
      <c r="U308" s="15">
        <f t="shared" si="19"/>
        <v>6.0878113227581379</v>
      </c>
    </row>
    <row r="309" spans="6:21" x14ac:dyDescent="0.3">
      <c r="F309" s="5">
        <f>Demand!C309</f>
        <v>30.670752484741968</v>
      </c>
      <c r="G309">
        <f>Irradiance!A309*$B$2*'Technical Data'!$B$2</f>
        <v>0</v>
      </c>
      <c r="H309" s="5">
        <f t="shared" si="16"/>
        <v>-30.670752484741968</v>
      </c>
      <c r="I309" s="38">
        <v>0</v>
      </c>
      <c r="J309" s="35">
        <f>IF(H309&gt;0,MIN(H309,($B$3-L308)/'Technical Data'!$B$5),0)</f>
        <v>0</v>
      </c>
      <c r="K309" s="15">
        <f>IF(H309&lt;0,MIN(ABS(H309),(L308*'Technical Data'!$B$4)),0)</f>
        <v>30.670752484741968</v>
      </c>
      <c r="L309" s="15">
        <f>L308+J309*'Technical Data'!$B$5-(K309/'Technical Data'!$B$4)</f>
        <v>307.76198862292097</v>
      </c>
      <c r="N309" s="15">
        <f t="shared" si="17"/>
        <v>0</v>
      </c>
      <c r="O309" s="36">
        <f t="shared" si="18"/>
        <v>0</v>
      </c>
      <c r="P309" s="50">
        <v>0</v>
      </c>
      <c r="Q309" s="50">
        <v>0</v>
      </c>
      <c r="R309" s="42">
        <v>0</v>
      </c>
      <c r="S309" s="42">
        <v>30.670752484742</v>
      </c>
      <c r="T309" s="42">
        <v>257.35690502612402</v>
      </c>
      <c r="U309" s="15">
        <f t="shared" si="19"/>
        <v>0</v>
      </c>
    </row>
    <row r="310" spans="6:21" x14ac:dyDescent="0.3">
      <c r="F310" s="5">
        <f>Demand!C310</f>
        <v>23.361535002938691</v>
      </c>
      <c r="G310">
        <f>Irradiance!A310*$B$2*'Technical Data'!$B$2</f>
        <v>0</v>
      </c>
      <c r="H310" s="5">
        <f t="shared" si="16"/>
        <v>-23.361535002938691</v>
      </c>
      <c r="I310" s="38">
        <v>0</v>
      </c>
      <c r="J310" s="35">
        <f>IF(H310&gt;0,MIN(H310,($B$3-L309)/'Technical Data'!$B$5),0)</f>
        <v>0</v>
      </c>
      <c r="K310" s="15">
        <f>IF(H310&lt;0,MIN(ABS(H310),(L309*'Technical Data'!$B$4)),0)</f>
        <v>23.361535002938691</v>
      </c>
      <c r="L310" s="15">
        <f>L309+J310*'Technical Data'!$B$5-(K310/'Technical Data'!$B$4)</f>
        <v>281.80472750854466</v>
      </c>
      <c r="N310" s="15">
        <f t="shared" si="17"/>
        <v>0</v>
      </c>
      <c r="O310" s="36">
        <f t="shared" si="18"/>
        <v>0</v>
      </c>
      <c r="P310" s="50">
        <v>0</v>
      </c>
      <c r="Q310" s="50">
        <v>0</v>
      </c>
      <c r="R310" s="42">
        <v>0</v>
      </c>
      <c r="S310" s="42">
        <v>23.361535002938702</v>
      </c>
      <c r="T310" s="42">
        <v>231.399643911748</v>
      </c>
      <c r="U310" s="15">
        <f t="shared" si="19"/>
        <v>0</v>
      </c>
    </row>
    <row r="311" spans="6:21" x14ac:dyDescent="0.3">
      <c r="F311" s="5">
        <f>Demand!C311</f>
        <v>23.694124795974531</v>
      </c>
      <c r="G311">
        <f>Irradiance!A311*$B$2*'Technical Data'!$B$2</f>
        <v>0</v>
      </c>
      <c r="H311" s="5">
        <f t="shared" si="16"/>
        <v>-23.694124795974531</v>
      </c>
      <c r="I311" s="38">
        <v>0</v>
      </c>
      <c r="J311" s="35">
        <f>IF(H311&gt;0,MIN(H311,($B$3-L310)/'Technical Data'!$B$5),0)</f>
        <v>0</v>
      </c>
      <c r="K311" s="15">
        <f>IF(H311&lt;0,MIN(ABS(H311),(L310*'Technical Data'!$B$4)),0)</f>
        <v>23.694124795974531</v>
      </c>
      <c r="L311" s="15">
        <f>L310+J311*'Technical Data'!$B$5-(K311/'Technical Data'!$B$4)</f>
        <v>255.47792217968407</v>
      </c>
      <c r="N311" s="15">
        <f t="shared" si="17"/>
        <v>0</v>
      </c>
      <c r="O311" s="36">
        <f t="shared" si="18"/>
        <v>0</v>
      </c>
      <c r="P311" s="50">
        <v>0</v>
      </c>
      <c r="Q311" s="50">
        <v>0</v>
      </c>
      <c r="R311" s="42">
        <v>0</v>
      </c>
      <c r="S311" s="42">
        <v>23.694124795974499</v>
      </c>
      <c r="T311" s="42">
        <v>205.07283858288699</v>
      </c>
      <c r="U311" s="15">
        <f t="shared" si="19"/>
        <v>0</v>
      </c>
    </row>
    <row r="312" spans="6:21" x14ac:dyDescent="0.3">
      <c r="F312" s="5">
        <f>Demand!C312</f>
        <v>24.276849185561982</v>
      </c>
      <c r="G312">
        <f>Irradiance!A312*$B$2*'Technical Data'!$B$2</f>
        <v>0</v>
      </c>
      <c r="H312" s="5">
        <f t="shared" si="16"/>
        <v>-24.276849185561982</v>
      </c>
      <c r="I312" s="38">
        <v>0</v>
      </c>
      <c r="J312" s="35">
        <f>IF(H312&gt;0,MIN(H312,($B$3-L311)/'Technical Data'!$B$5),0)</f>
        <v>0</v>
      </c>
      <c r="K312" s="15">
        <f>IF(H312&lt;0,MIN(ABS(H312),(L311*'Technical Data'!$B$4)),0)</f>
        <v>24.276849185561982</v>
      </c>
      <c r="L312" s="15">
        <f>L311+J312*'Technical Data'!$B$5-(K312/'Technical Data'!$B$4)</f>
        <v>228.50364530683743</v>
      </c>
      <c r="N312" s="15">
        <f t="shared" si="17"/>
        <v>0</v>
      </c>
      <c r="O312" s="36">
        <f t="shared" si="18"/>
        <v>0</v>
      </c>
      <c r="P312" s="50">
        <v>0</v>
      </c>
      <c r="Q312" s="50">
        <v>0</v>
      </c>
      <c r="R312" s="42">
        <v>0</v>
      </c>
      <c r="S312" s="42">
        <v>24.276849185562</v>
      </c>
      <c r="T312" s="42">
        <v>178.09856171004</v>
      </c>
      <c r="U312" s="15">
        <f t="shared" si="19"/>
        <v>0</v>
      </c>
    </row>
    <row r="313" spans="6:21" x14ac:dyDescent="0.3">
      <c r="F313" s="5">
        <f>Demand!C313</f>
        <v>24.556155241846803</v>
      </c>
      <c r="G313">
        <f>Irradiance!A313*$B$2*'Technical Data'!$B$2</f>
        <v>0</v>
      </c>
      <c r="H313" s="5">
        <f t="shared" si="16"/>
        <v>-24.556155241846803</v>
      </c>
      <c r="I313" s="38">
        <v>0</v>
      </c>
      <c r="J313" s="35">
        <f>IF(H313&gt;0,MIN(H313,($B$3-L312)/'Technical Data'!$B$5),0)</f>
        <v>0</v>
      </c>
      <c r="K313" s="15">
        <f>IF(H313&lt;0,MIN(ABS(H313),(L312*'Technical Data'!$B$4)),0)</f>
        <v>24.556155241846803</v>
      </c>
      <c r="L313" s="15">
        <f>L312+J313*'Technical Data'!$B$5-(K313/'Technical Data'!$B$4)</f>
        <v>201.21902837145208</v>
      </c>
      <c r="N313" s="15">
        <f t="shared" si="17"/>
        <v>0</v>
      </c>
      <c r="O313" s="36">
        <f t="shared" si="18"/>
        <v>0</v>
      </c>
      <c r="P313" s="50">
        <v>0</v>
      </c>
      <c r="Q313" s="50">
        <v>0</v>
      </c>
      <c r="R313" s="42">
        <v>0</v>
      </c>
      <c r="S313" s="42">
        <v>24.556155241846799</v>
      </c>
      <c r="T313" s="42">
        <v>150.813944774655</v>
      </c>
      <c r="U313" s="15">
        <f t="shared" si="19"/>
        <v>0</v>
      </c>
    </row>
    <row r="314" spans="6:21" x14ac:dyDescent="0.3">
      <c r="F314" s="5">
        <f>Demand!C314</f>
        <v>24.086082161956142</v>
      </c>
      <c r="G314">
        <f>Irradiance!A314*$B$2*'Technical Data'!$B$2</f>
        <v>0</v>
      </c>
      <c r="H314" s="5">
        <f t="shared" si="16"/>
        <v>-24.086082161956142</v>
      </c>
      <c r="I314" s="38">
        <v>0</v>
      </c>
      <c r="J314" s="35">
        <f>IF(H314&gt;0,MIN(H314,($B$3-L313)/'Technical Data'!$B$5),0)</f>
        <v>0</v>
      </c>
      <c r="K314" s="15">
        <f>IF(H314&lt;0,MIN(ABS(H314),(L313*'Technical Data'!$B$4)),0)</f>
        <v>24.086082161956142</v>
      </c>
      <c r="L314" s="15">
        <f>L313+J314*'Technical Data'!$B$5-(K314/'Technical Data'!$B$4)</f>
        <v>174.45671485816749</v>
      </c>
      <c r="N314" s="15">
        <f t="shared" si="17"/>
        <v>0</v>
      </c>
      <c r="O314" s="36">
        <f t="shared" si="18"/>
        <v>0</v>
      </c>
      <c r="P314" s="50">
        <v>0</v>
      </c>
      <c r="Q314" s="50">
        <v>0</v>
      </c>
      <c r="R314" s="42">
        <v>0</v>
      </c>
      <c r="S314" s="42">
        <v>24.086082161956099</v>
      </c>
      <c r="T314" s="42">
        <v>124.05163126137001</v>
      </c>
      <c r="U314" s="15">
        <f t="shared" si="19"/>
        <v>0</v>
      </c>
    </row>
    <row r="315" spans="6:21" x14ac:dyDescent="0.3">
      <c r="F315" s="5">
        <f>Demand!C315</f>
        <v>22.62939207702944</v>
      </c>
      <c r="G315">
        <f>Irradiance!A315*$B$2*'Technical Data'!$B$2</f>
        <v>0</v>
      </c>
      <c r="H315" s="5">
        <f t="shared" si="16"/>
        <v>-22.62939207702944</v>
      </c>
      <c r="I315" s="38">
        <v>0</v>
      </c>
      <c r="J315" s="35">
        <f>IF(H315&gt;0,MIN(H315,($B$3-L314)/'Technical Data'!$B$5),0)</f>
        <v>0</v>
      </c>
      <c r="K315" s="15">
        <f>IF(H315&lt;0,MIN(ABS(H315),(L314*'Technical Data'!$B$4)),0)</f>
        <v>22.62939207702944</v>
      </c>
      <c r="L315" s="15">
        <f>L314+J315*'Technical Data'!$B$5-(K315/'Technical Data'!$B$4)</f>
        <v>149.31294588369033</v>
      </c>
      <c r="N315" s="15">
        <f t="shared" si="17"/>
        <v>0</v>
      </c>
      <c r="O315" s="36">
        <f t="shared" si="18"/>
        <v>0</v>
      </c>
      <c r="P315" s="50">
        <v>0</v>
      </c>
      <c r="Q315" s="50">
        <v>0</v>
      </c>
      <c r="R315" s="42">
        <v>0</v>
      </c>
      <c r="S315" s="42">
        <v>22.629392077029401</v>
      </c>
      <c r="T315" s="42">
        <v>98.907862286893305</v>
      </c>
      <c r="U315" s="15">
        <f t="shared" si="19"/>
        <v>0</v>
      </c>
    </row>
    <row r="316" spans="6:21" x14ac:dyDescent="0.3">
      <c r="F316" s="5">
        <f>Demand!C316</f>
        <v>20.875767698938589</v>
      </c>
      <c r="G316">
        <f>Irradiance!A316*$B$2*'Technical Data'!$B$2</f>
        <v>0</v>
      </c>
      <c r="H316" s="5">
        <f t="shared" si="16"/>
        <v>-20.875767698938589</v>
      </c>
      <c r="I316" s="38">
        <v>0</v>
      </c>
      <c r="J316" s="35">
        <f>IF(H316&gt;0,MIN(H316,($B$3-L315)/'Technical Data'!$B$5),0)</f>
        <v>0</v>
      </c>
      <c r="K316" s="15">
        <f>IF(H316&lt;0,MIN(ABS(H316),(L315*'Technical Data'!$B$4)),0)</f>
        <v>20.875767698938589</v>
      </c>
      <c r="L316" s="15">
        <f>L315+J316*'Technical Data'!$B$5-(K316/'Technical Data'!$B$4)</f>
        <v>126.11764844042523</v>
      </c>
      <c r="N316" s="15">
        <f t="shared" si="17"/>
        <v>0</v>
      </c>
      <c r="O316" s="36">
        <f t="shared" si="18"/>
        <v>0</v>
      </c>
      <c r="P316" s="50">
        <v>0</v>
      </c>
      <c r="Q316" s="50">
        <v>0</v>
      </c>
      <c r="R316" s="42">
        <v>0</v>
      </c>
      <c r="S316" s="42">
        <v>20.875767698938599</v>
      </c>
      <c r="T316" s="42">
        <v>75.712564843628201</v>
      </c>
      <c r="U316" s="15">
        <f t="shared" si="19"/>
        <v>0</v>
      </c>
    </row>
    <row r="317" spans="6:21" x14ac:dyDescent="0.3">
      <c r="F317" s="5">
        <f>Demand!C317</f>
        <v>18.93451080661497</v>
      </c>
      <c r="G317">
        <f>Irradiance!A317*$B$2*'Technical Data'!$B$2</f>
        <v>0</v>
      </c>
      <c r="H317" s="5">
        <f t="shared" si="16"/>
        <v>-18.93451080661497</v>
      </c>
      <c r="I317" s="38">
        <v>0</v>
      </c>
      <c r="J317" s="35">
        <f>IF(H317&gt;0,MIN(H317,($B$3-L316)/'Technical Data'!$B$5),0)</f>
        <v>0</v>
      </c>
      <c r="K317" s="15">
        <f>IF(H317&lt;0,MIN(ABS(H317),(L316*'Technical Data'!$B$4)),0)</f>
        <v>18.93451080661497</v>
      </c>
      <c r="L317" s="15">
        <f>L316+J317*'Technical Data'!$B$5-(K317/'Technical Data'!$B$4)</f>
        <v>105.07930309974194</v>
      </c>
      <c r="N317" s="15">
        <f t="shared" si="17"/>
        <v>0</v>
      </c>
      <c r="O317" s="36">
        <f t="shared" si="18"/>
        <v>0</v>
      </c>
      <c r="P317" s="50">
        <v>0</v>
      </c>
      <c r="Q317" s="50">
        <v>0</v>
      </c>
      <c r="R317" s="42">
        <v>0</v>
      </c>
      <c r="S317" s="42">
        <v>18.934510806614998</v>
      </c>
      <c r="T317" s="42">
        <v>54.674219502944901</v>
      </c>
      <c r="U317" s="15">
        <f t="shared" si="19"/>
        <v>0</v>
      </c>
    </row>
    <row r="318" spans="6:21" x14ac:dyDescent="0.3">
      <c r="F318" s="5">
        <f>Demand!C318</f>
        <v>15.414426545557331</v>
      </c>
      <c r="G318">
        <f>Irradiance!A318*$B$2*'Technical Data'!$B$2</f>
        <v>0</v>
      </c>
      <c r="H318" s="5">
        <f t="shared" si="16"/>
        <v>-15.414426545557331</v>
      </c>
      <c r="I318" s="38">
        <v>0</v>
      </c>
      <c r="J318" s="35">
        <f>IF(H318&gt;0,MIN(H318,($B$3-L317)/'Technical Data'!$B$5),0)</f>
        <v>0</v>
      </c>
      <c r="K318" s="15">
        <f>IF(H318&lt;0,MIN(ABS(H318),(L317*'Technical Data'!$B$4)),0)</f>
        <v>15.414426545557331</v>
      </c>
      <c r="L318" s="15">
        <f>L317+J318*'Technical Data'!$B$5-(K318/'Technical Data'!$B$4)</f>
        <v>87.95216249356713</v>
      </c>
      <c r="N318" s="15">
        <f t="shared" si="17"/>
        <v>0</v>
      </c>
      <c r="O318" s="36">
        <f t="shared" si="18"/>
        <v>0</v>
      </c>
      <c r="P318" s="50">
        <v>0</v>
      </c>
      <c r="Q318" s="50">
        <v>0</v>
      </c>
      <c r="R318" s="42">
        <v>0</v>
      </c>
      <c r="S318" s="42">
        <v>15.4144265455573</v>
      </c>
      <c r="T318" s="42">
        <v>37.547078896770003</v>
      </c>
      <c r="U318" s="15">
        <f t="shared" si="19"/>
        <v>0</v>
      </c>
    </row>
    <row r="319" spans="6:21" x14ac:dyDescent="0.3">
      <c r="F319" s="5">
        <f>Demand!C319</f>
        <v>11.737629818305178</v>
      </c>
      <c r="G319">
        <f>Irradiance!A319*$B$2*'Technical Data'!$B$2</f>
        <v>0</v>
      </c>
      <c r="H319" s="5">
        <f t="shared" si="16"/>
        <v>-11.737629818305178</v>
      </c>
      <c r="I319" s="38">
        <v>0</v>
      </c>
      <c r="J319" s="35">
        <f>IF(H319&gt;0,MIN(H319,($B$3-L318)/'Technical Data'!$B$5),0)</f>
        <v>0</v>
      </c>
      <c r="K319" s="15">
        <f>IF(H319&lt;0,MIN(ABS(H319),(L318*'Technical Data'!$B$4)),0)</f>
        <v>11.737629818305178</v>
      </c>
      <c r="L319" s="15">
        <f>L318+J319*'Technical Data'!$B$5-(K319/'Technical Data'!$B$4)</f>
        <v>74.910351584339153</v>
      </c>
      <c r="N319" s="15">
        <f t="shared" si="17"/>
        <v>0</v>
      </c>
      <c r="O319" s="36">
        <f t="shared" si="18"/>
        <v>0</v>
      </c>
      <c r="P319" s="50">
        <v>0</v>
      </c>
      <c r="Q319" s="50">
        <v>0</v>
      </c>
      <c r="R319" s="42">
        <v>0</v>
      </c>
      <c r="S319" s="42">
        <v>11.7376298183052</v>
      </c>
      <c r="T319" s="42">
        <v>24.505267987542101</v>
      </c>
      <c r="U319" s="15">
        <f t="shared" si="19"/>
        <v>0</v>
      </c>
    </row>
    <row r="320" spans="6:21" x14ac:dyDescent="0.3">
      <c r="F320" s="5">
        <f>Demand!C320</f>
        <v>16.105749978485296</v>
      </c>
      <c r="G320">
        <f>Irradiance!A320*$B$2*'Technical Data'!$B$2</f>
        <v>2.403083416878212</v>
      </c>
      <c r="H320" s="5">
        <f t="shared" si="16"/>
        <v>-13.702666561607083</v>
      </c>
      <c r="I320" s="38">
        <v>0.75547037648791271</v>
      </c>
      <c r="J320" s="35">
        <f>IF(H320&gt;0,MIN(H320,($B$3-L319)/'Technical Data'!$B$5),0)</f>
        <v>0</v>
      </c>
      <c r="K320" s="15">
        <f>IF(H320&lt;0,MIN(ABS(H320),(L319*'Technical Data'!$B$4)),0)</f>
        <v>13.702666561607083</v>
      </c>
      <c r="L320" s="15">
        <f>L319+J320*'Technical Data'!$B$5-(K320/'Technical Data'!$B$4)</f>
        <v>59.685166515886841</v>
      </c>
      <c r="N320" s="15">
        <f t="shared" si="17"/>
        <v>2.403083416878212</v>
      </c>
      <c r="O320" s="36">
        <f t="shared" si="18"/>
        <v>0</v>
      </c>
      <c r="P320" s="50">
        <v>0</v>
      </c>
      <c r="Q320" s="50">
        <v>0.75547037648791004</v>
      </c>
      <c r="R320" s="42">
        <v>0</v>
      </c>
      <c r="S320" s="42">
        <v>15.3502796019974</v>
      </c>
      <c r="T320" s="42">
        <v>7.4494017631005303</v>
      </c>
      <c r="U320" s="15">
        <f t="shared" si="19"/>
        <v>2.403083416878212</v>
      </c>
    </row>
    <row r="321" spans="6:21" x14ac:dyDescent="0.3">
      <c r="F321" s="5">
        <f>Demand!C321</f>
        <v>19.950375521211846</v>
      </c>
      <c r="G321">
        <f>Irradiance!A321*$B$2*'Technical Data'!$B$2</f>
        <v>42.134062575931317</v>
      </c>
      <c r="H321" s="5">
        <f t="shared" si="16"/>
        <v>22.183687054719471</v>
      </c>
      <c r="I321" s="38">
        <v>13.245913934421401</v>
      </c>
      <c r="J321" s="35">
        <f>IF(H321&gt;0,MIN(H321,($B$3-L320)/'Technical Data'!$B$5),0)</f>
        <v>22.183687054719471</v>
      </c>
      <c r="K321" s="15">
        <f>IF(H321&lt;0,MIN(ABS(H321),(L320*'Technical Data'!$B$4)),0)</f>
        <v>0</v>
      </c>
      <c r="L321" s="15">
        <f>L320+J321*'Technical Data'!$B$5-(K321/'Technical Data'!$B$4)</f>
        <v>79.650484865134359</v>
      </c>
      <c r="N321" s="15">
        <f t="shared" si="17"/>
        <v>19.950375521211846</v>
      </c>
      <c r="O321" s="36">
        <f t="shared" si="18"/>
        <v>0</v>
      </c>
      <c r="P321" s="50">
        <v>0</v>
      </c>
      <c r="Q321" s="50">
        <v>13.245913934421401</v>
      </c>
      <c r="R321" s="42">
        <v>0</v>
      </c>
      <c r="S321" s="42">
        <v>6.7044615867904804</v>
      </c>
      <c r="T321" s="42">
        <v>0</v>
      </c>
      <c r="U321" s="15">
        <f t="shared" si="19"/>
        <v>19.950375521211846</v>
      </c>
    </row>
    <row r="322" spans="6:21" x14ac:dyDescent="0.3">
      <c r="F322" s="5">
        <f>Demand!C322</f>
        <v>26.300521892971187</v>
      </c>
      <c r="G322">
        <f>Irradiance!A322*$B$2*'Technical Data'!$B$2</f>
        <v>217.79946034972861</v>
      </c>
      <c r="H322" s="5">
        <f t="shared" ref="H322:H385" si="20">G322-F322</f>
        <v>191.49893845675743</v>
      </c>
      <c r="I322" s="38">
        <v>68.470798455687827</v>
      </c>
      <c r="J322" s="35">
        <f>IF(H322&gt;0,MIN(H322,($B$3-L321)/'Technical Data'!$B$5),0)</f>
        <v>191.49893845675743</v>
      </c>
      <c r="K322" s="15">
        <f>IF(H322&lt;0,MIN(ABS(H322),(L321*'Technical Data'!$B$4)),0)</f>
        <v>0</v>
      </c>
      <c r="L322" s="15">
        <f>L321+J322*'Technical Data'!$B$5-(K322/'Technical Data'!$B$4)</f>
        <v>251.99952947621605</v>
      </c>
      <c r="N322" s="15">
        <f t="shared" ref="N322:N385" si="21">U322</f>
        <v>26.300521892971176</v>
      </c>
      <c r="O322" s="36">
        <f t="shared" ref="O322:O385" si="22">N322+(K322)-F322</f>
        <v>0</v>
      </c>
      <c r="P322" s="50">
        <v>42.170276562716403</v>
      </c>
      <c r="Q322" s="50">
        <v>26.300521892971201</v>
      </c>
      <c r="R322" s="42">
        <v>0</v>
      </c>
      <c r="S322" s="42">
        <v>0</v>
      </c>
      <c r="T322" s="42">
        <v>0</v>
      </c>
      <c r="U322" s="15">
        <f t="shared" ref="U322:U385" si="23">G322-(J322)</f>
        <v>26.300521892971176</v>
      </c>
    </row>
    <row r="323" spans="6:21" x14ac:dyDescent="0.3">
      <c r="F323" s="5">
        <f>Demand!C323</f>
        <v>31.07128532907273</v>
      </c>
      <c r="G323">
        <f>Irradiance!A323*$B$2*'Technical Data'!$B$2</f>
        <v>390.90156914552244</v>
      </c>
      <c r="H323" s="5">
        <f t="shared" si="20"/>
        <v>359.83028381644971</v>
      </c>
      <c r="I323" s="38">
        <v>122.8898479087005</v>
      </c>
      <c r="J323" s="35">
        <f>IF(H323&gt;0,MIN(H323,($B$3-L322)/'Technical Data'!$B$5),0)</f>
        <v>145.13301710702103</v>
      </c>
      <c r="K323" s="15">
        <f>IF(H323&lt;0,MIN(ABS(H323),(L322*'Technical Data'!$B$4)),0)</f>
        <v>0</v>
      </c>
      <c r="L323" s="15">
        <f>L322+J323*'Technical Data'!$B$5-(K323/'Technical Data'!$B$4)</f>
        <v>382.61924487253498</v>
      </c>
      <c r="N323" s="15">
        <f t="shared" si="21"/>
        <v>245.76855203850141</v>
      </c>
      <c r="O323" s="36">
        <f t="shared" si="22"/>
        <v>214.69726670942867</v>
      </c>
      <c r="P323" s="50">
        <v>91.818562579627297</v>
      </c>
      <c r="Q323" s="50">
        <v>31.071285329072701</v>
      </c>
      <c r="R323" s="42">
        <v>0</v>
      </c>
      <c r="S323" s="42">
        <v>0</v>
      </c>
      <c r="T323" s="42">
        <v>0</v>
      </c>
      <c r="U323" s="15">
        <f t="shared" si="23"/>
        <v>245.76855203850141</v>
      </c>
    </row>
    <row r="324" spans="6:21" x14ac:dyDescent="0.3">
      <c r="F324" s="5">
        <f>Demand!C324</f>
        <v>33.243541012236534</v>
      </c>
      <c r="G324">
        <f>Irradiance!A324*$B$2*'Technical Data'!$B$2</f>
        <v>533.96513523033866</v>
      </c>
      <c r="H324" s="5">
        <f t="shared" si="20"/>
        <v>500.72159421810215</v>
      </c>
      <c r="I324" s="38">
        <v>167.86551765561421</v>
      </c>
      <c r="J324" s="35">
        <f>IF(H324&gt;0,MIN(H324,($B$3-L323)/'Technical Data'!$B$5),0)</f>
        <v>0</v>
      </c>
      <c r="K324" s="15">
        <f>IF(H324&lt;0,MIN(ABS(H324),(L323*'Technical Data'!$B$4)),0)</f>
        <v>0</v>
      </c>
      <c r="L324" s="15">
        <f>L323+J324*'Technical Data'!$B$5-(K324/'Technical Data'!$B$4)</f>
        <v>382.61924487253498</v>
      </c>
      <c r="N324" s="15">
        <f t="shared" si="21"/>
        <v>533.96513523033866</v>
      </c>
      <c r="O324" s="36">
        <f t="shared" si="22"/>
        <v>500.72159421810215</v>
      </c>
      <c r="P324" s="50">
        <v>134.621976643377</v>
      </c>
      <c r="Q324" s="50">
        <v>33.243541012236498</v>
      </c>
      <c r="R324" s="42">
        <v>0</v>
      </c>
      <c r="S324" s="42">
        <v>0</v>
      </c>
      <c r="T324" s="42">
        <v>0</v>
      </c>
      <c r="U324" s="15">
        <f t="shared" si="23"/>
        <v>533.96513523033866</v>
      </c>
    </row>
    <row r="325" spans="6:21" x14ac:dyDescent="0.3">
      <c r="F325" s="5">
        <f>Demand!C325</f>
        <v>33.926430872735239</v>
      </c>
      <c r="G325">
        <f>Irradiance!A325*$B$2*'Technical Data'!$B$2</f>
        <v>630.64919136940546</v>
      </c>
      <c r="H325" s="5">
        <f t="shared" si="20"/>
        <v>596.72276049667016</v>
      </c>
      <c r="I325" s="38">
        <v>198.26060913631119</v>
      </c>
      <c r="J325" s="35">
        <f>IF(H325&gt;0,MIN(H325,($B$3-L324)/'Technical Data'!$B$5),0)</f>
        <v>0</v>
      </c>
      <c r="K325" s="15">
        <f>IF(H325&lt;0,MIN(ABS(H325),(L324*'Technical Data'!$B$4)),0)</f>
        <v>0</v>
      </c>
      <c r="L325" s="15">
        <f>L324+J325*'Technical Data'!$B$5-(K325/'Technical Data'!$B$4)</f>
        <v>382.61924487253498</v>
      </c>
      <c r="N325" s="15">
        <f t="shared" si="21"/>
        <v>630.64919136940546</v>
      </c>
      <c r="O325" s="36">
        <f t="shared" si="22"/>
        <v>596.72276049667016</v>
      </c>
      <c r="P325" s="50">
        <v>164.33417826357501</v>
      </c>
      <c r="Q325" s="50">
        <v>33.926430872735203</v>
      </c>
      <c r="R325" s="42">
        <v>0</v>
      </c>
      <c r="S325" s="42">
        <v>0</v>
      </c>
      <c r="T325" s="42">
        <v>0</v>
      </c>
      <c r="U325" s="15">
        <f t="shared" si="23"/>
        <v>630.64919136940546</v>
      </c>
    </row>
    <row r="326" spans="6:21" x14ac:dyDescent="0.3">
      <c r="F326" s="5">
        <f>Demand!C326</f>
        <v>35.368776979539426</v>
      </c>
      <c r="G326">
        <f>Irradiance!A326*$B$2*'Technical Data'!$B$2</f>
        <v>673.02356228702456</v>
      </c>
      <c r="H326" s="5">
        <f t="shared" si="20"/>
        <v>637.6547853074851</v>
      </c>
      <c r="I326" s="38">
        <v>211.5820701083814</v>
      </c>
      <c r="J326" s="35">
        <f>IF(H326&gt;0,MIN(H326,($B$3-L325)/'Technical Data'!$B$5),0)</f>
        <v>0</v>
      </c>
      <c r="K326" s="15">
        <f>IF(H326&lt;0,MIN(ABS(H326),(L325*'Technical Data'!$B$4)),0)</f>
        <v>0</v>
      </c>
      <c r="L326" s="15">
        <f>L325+J326*'Technical Data'!$B$5-(K326/'Technical Data'!$B$4)</f>
        <v>382.61924487253498</v>
      </c>
      <c r="N326" s="15">
        <f t="shared" si="21"/>
        <v>673.02356228702456</v>
      </c>
      <c r="O326" s="36">
        <f t="shared" si="22"/>
        <v>637.6547853074851</v>
      </c>
      <c r="P326" s="50">
        <v>176.213293128841</v>
      </c>
      <c r="Q326" s="50">
        <v>35.368776979539398</v>
      </c>
      <c r="R326" s="42">
        <v>0</v>
      </c>
      <c r="S326" s="42">
        <v>0</v>
      </c>
      <c r="T326" s="42">
        <v>0</v>
      </c>
      <c r="U326" s="15">
        <f t="shared" si="23"/>
        <v>673.02356228702456</v>
      </c>
    </row>
    <row r="327" spans="6:21" x14ac:dyDescent="0.3">
      <c r="F327" s="5">
        <f>Demand!C327</f>
        <v>34.168540679650661</v>
      </c>
      <c r="G327">
        <f>Irradiance!A327*$B$2*'Technical Data'!$B$2</f>
        <v>664.85307866963865</v>
      </c>
      <c r="H327" s="5">
        <f t="shared" si="20"/>
        <v>630.68453798998803</v>
      </c>
      <c r="I327" s="38">
        <v>209.01347082832251</v>
      </c>
      <c r="J327" s="35">
        <f>IF(H327&gt;0,MIN(H327,($B$3-L326)/'Technical Data'!$B$5),0)</f>
        <v>0</v>
      </c>
      <c r="K327" s="15">
        <f>IF(H327&lt;0,MIN(ABS(H327),(L326*'Technical Data'!$B$4)),0)</f>
        <v>0</v>
      </c>
      <c r="L327" s="15">
        <f>L326+J327*'Technical Data'!$B$5-(K327/'Technical Data'!$B$4)</f>
        <v>382.61924487253498</v>
      </c>
      <c r="N327" s="15">
        <f t="shared" si="21"/>
        <v>664.85307866963865</v>
      </c>
      <c r="O327" s="36">
        <f t="shared" si="22"/>
        <v>630.68453798998803</v>
      </c>
      <c r="P327" s="50">
        <v>118.480132262372</v>
      </c>
      <c r="Q327" s="50">
        <v>34.168540679650697</v>
      </c>
      <c r="R327" s="42">
        <v>56.364797886298703</v>
      </c>
      <c r="S327" s="42">
        <v>0</v>
      </c>
      <c r="T327" s="42">
        <v>50.728318097668897</v>
      </c>
      <c r="U327" s="15">
        <f t="shared" si="23"/>
        <v>664.85307866963865</v>
      </c>
    </row>
    <row r="328" spans="6:21" x14ac:dyDescent="0.3">
      <c r="F328" s="5">
        <f>Demand!C328</f>
        <v>35.115900492440474</v>
      </c>
      <c r="G328">
        <f>Irradiance!A328*$B$2*'Technical Data'!$B$2</f>
        <v>599.1687986083009</v>
      </c>
      <c r="H328" s="5">
        <f t="shared" si="20"/>
        <v>564.05289811586044</v>
      </c>
      <c r="I328" s="38">
        <v>188.36394720431949</v>
      </c>
      <c r="J328" s="35">
        <f>IF(H328&gt;0,MIN(H328,($B$3-L327)/'Technical Data'!$B$5),0)</f>
        <v>0</v>
      </c>
      <c r="K328" s="15">
        <f>IF(H328&lt;0,MIN(ABS(H328),(L327*'Technical Data'!$B$4)),0)</f>
        <v>0</v>
      </c>
      <c r="L328" s="15">
        <f>L327+J328*'Technical Data'!$B$5-(K328/'Technical Data'!$B$4)</f>
        <v>382.61924487253498</v>
      </c>
      <c r="N328" s="15">
        <f t="shared" si="21"/>
        <v>599.1687986083009</v>
      </c>
      <c r="O328" s="36">
        <f t="shared" si="22"/>
        <v>564.05289811586044</v>
      </c>
      <c r="P328" s="50">
        <v>0</v>
      </c>
      <c r="Q328" s="50">
        <v>35.115900492440502</v>
      </c>
      <c r="R328" s="42">
        <v>153.248046711879</v>
      </c>
      <c r="S328" s="42">
        <v>0</v>
      </c>
      <c r="T328" s="42">
        <v>188.65156013836</v>
      </c>
      <c r="U328" s="15">
        <f t="shared" si="23"/>
        <v>599.1687986083009</v>
      </c>
    </row>
    <row r="329" spans="6:21" x14ac:dyDescent="0.3">
      <c r="F329" s="5">
        <f>Demand!C329</f>
        <v>40.493835473921294</v>
      </c>
      <c r="G329">
        <f>Irradiance!A329*$B$2*'Technical Data'!$B$2</f>
        <v>482.69935567027022</v>
      </c>
      <c r="H329" s="5">
        <f t="shared" si="20"/>
        <v>442.20552019634891</v>
      </c>
      <c r="I329" s="38">
        <v>151.74881629053871</v>
      </c>
      <c r="J329" s="35">
        <f>IF(H329&gt;0,MIN(H329,($B$3-L328)/'Technical Data'!$B$5),0)</f>
        <v>0</v>
      </c>
      <c r="K329" s="15">
        <f>IF(H329&lt;0,MIN(ABS(H329),(L328*'Technical Data'!$B$4)),0)</f>
        <v>0</v>
      </c>
      <c r="L329" s="15">
        <f>L328+J329*'Technical Data'!$B$5-(K329/'Technical Data'!$B$4)</f>
        <v>382.61924487253498</v>
      </c>
      <c r="N329" s="15">
        <f t="shared" si="21"/>
        <v>482.69935567027022</v>
      </c>
      <c r="O329" s="36">
        <f t="shared" si="22"/>
        <v>442.20552019634891</v>
      </c>
      <c r="P329" s="50">
        <v>0</v>
      </c>
      <c r="Q329" s="50">
        <v>40.493835473921301</v>
      </c>
      <c r="R329" s="42">
        <v>111.25498081661701</v>
      </c>
      <c r="S329" s="42">
        <v>0</v>
      </c>
      <c r="T329" s="42">
        <v>288.78104287331502</v>
      </c>
      <c r="U329" s="15">
        <f t="shared" si="23"/>
        <v>482.69935567027022</v>
      </c>
    </row>
    <row r="330" spans="6:21" x14ac:dyDescent="0.3">
      <c r="F330" s="5">
        <f>Demand!C330</f>
        <v>46.289673397026448</v>
      </c>
      <c r="G330">
        <f>Irradiance!A330*$B$2*'Technical Data'!$B$2</f>
        <v>322.57389732561865</v>
      </c>
      <c r="H330" s="5">
        <f t="shared" si="20"/>
        <v>276.28422392859221</v>
      </c>
      <c r="I330" s="38">
        <v>101.4093068705608</v>
      </c>
      <c r="J330" s="35">
        <f>IF(H330&gt;0,MIN(H330,($B$3-L329)/'Technical Data'!$B$5),0)</f>
        <v>0</v>
      </c>
      <c r="K330" s="15">
        <f>IF(H330&lt;0,MIN(ABS(H330),(L329*'Technical Data'!$B$4)),0)</f>
        <v>0</v>
      </c>
      <c r="L330" s="15">
        <f>L329+J330*'Technical Data'!$B$5-(K330/'Technical Data'!$B$4)</f>
        <v>382.61924487253498</v>
      </c>
      <c r="N330" s="15">
        <f t="shared" si="21"/>
        <v>322.57389732561865</v>
      </c>
      <c r="O330" s="36">
        <f t="shared" si="22"/>
        <v>276.28422392859221</v>
      </c>
      <c r="P330" s="50">
        <v>0</v>
      </c>
      <c r="Q330" s="50">
        <v>46.289673397026398</v>
      </c>
      <c r="R330" s="42">
        <v>55.119633473534101</v>
      </c>
      <c r="S330" s="42">
        <v>0</v>
      </c>
      <c r="T330" s="42">
        <v>338.38871299949602</v>
      </c>
      <c r="U330" s="15">
        <f t="shared" si="23"/>
        <v>322.57389732561865</v>
      </c>
    </row>
    <row r="331" spans="6:21" x14ac:dyDescent="0.3">
      <c r="F331" s="5">
        <f>Demand!C331</f>
        <v>46.767771434630347</v>
      </c>
      <c r="G331">
        <f>Irradiance!A331*$B$2*'Technical Data'!$B$2</f>
        <v>162.28823341984193</v>
      </c>
      <c r="H331" s="5">
        <f t="shared" si="20"/>
        <v>115.52046198521158</v>
      </c>
      <c r="I331" s="38">
        <v>51.019432758817032</v>
      </c>
      <c r="J331" s="35">
        <f>IF(H331&gt;0,MIN(H331,($B$3-L330)/'Technical Data'!$B$5),0)</f>
        <v>0</v>
      </c>
      <c r="K331" s="15">
        <f>IF(H331&lt;0,MIN(ABS(H331),(L330*'Technical Data'!$B$4)),0)</f>
        <v>0</v>
      </c>
      <c r="L331" s="15">
        <f>L330+J331*'Technical Data'!$B$5-(K331/'Technical Data'!$B$4)</f>
        <v>382.61924487253498</v>
      </c>
      <c r="N331" s="15">
        <f t="shared" si="21"/>
        <v>162.28823341984193</v>
      </c>
      <c r="O331" s="36">
        <f t="shared" si="22"/>
        <v>115.52046198521158</v>
      </c>
      <c r="P331" s="50">
        <v>0</v>
      </c>
      <c r="Q331" s="50">
        <v>46.767771434630298</v>
      </c>
      <c r="R331" s="42">
        <v>4.2516613241865597</v>
      </c>
      <c r="S331" s="42">
        <v>0</v>
      </c>
      <c r="T331" s="42">
        <v>342.21520819126403</v>
      </c>
      <c r="U331" s="15">
        <f t="shared" si="23"/>
        <v>162.28823341984193</v>
      </c>
    </row>
    <row r="332" spans="6:21" x14ac:dyDescent="0.3">
      <c r="F332" s="5">
        <f>Demand!C332</f>
        <v>41.118683484786189</v>
      </c>
      <c r="G332">
        <f>Irradiance!A332*$B$2*'Technical Data'!$B$2</f>
        <v>24.110936949344726</v>
      </c>
      <c r="H332" s="5">
        <f t="shared" si="20"/>
        <v>-17.007746535441463</v>
      </c>
      <c r="I332" s="38">
        <v>7.5798861107620574</v>
      </c>
      <c r="J332" s="35">
        <f>IF(H332&gt;0,MIN(H332,($B$3-L331)/'Technical Data'!$B$5),0)</f>
        <v>0</v>
      </c>
      <c r="K332" s="15">
        <f>IF(H332&lt;0,MIN(ABS(H332),(L331*'Technical Data'!$B$4)),0)</f>
        <v>17.007746535441463</v>
      </c>
      <c r="L332" s="15">
        <f>L331+J332*'Technical Data'!$B$5-(K332/'Technical Data'!$B$4)</f>
        <v>363.72174872204448</v>
      </c>
      <c r="N332" s="15">
        <f t="shared" si="21"/>
        <v>24.110936949344726</v>
      </c>
      <c r="O332" s="36">
        <f t="shared" si="22"/>
        <v>0</v>
      </c>
      <c r="P332" s="50">
        <v>0</v>
      </c>
      <c r="Q332" s="50">
        <v>7.5798861107620299</v>
      </c>
      <c r="R332" s="42">
        <v>0</v>
      </c>
      <c r="S332" s="42">
        <v>33.538797374024199</v>
      </c>
      <c r="T332" s="42">
        <v>304.94987777568099</v>
      </c>
      <c r="U332" s="15">
        <f t="shared" si="23"/>
        <v>24.110936949344726</v>
      </c>
    </row>
    <row r="333" spans="6:21" x14ac:dyDescent="0.3">
      <c r="F333" s="5">
        <f>Demand!C333</f>
        <v>30.670752484741968</v>
      </c>
      <c r="G333">
        <f>Irradiance!A333*$B$2*'Technical Data'!$B$2</f>
        <v>0</v>
      </c>
      <c r="H333" s="5">
        <f t="shared" si="20"/>
        <v>-30.670752484741968</v>
      </c>
      <c r="I333" s="38">
        <v>0</v>
      </c>
      <c r="J333" s="35">
        <f>IF(H333&gt;0,MIN(H333,($B$3-L332)/'Technical Data'!$B$5),0)</f>
        <v>0</v>
      </c>
      <c r="K333" s="15">
        <f>IF(H333&lt;0,MIN(ABS(H333),(L332*'Technical Data'!$B$4)),0)</f>
        <v>30.670752484741968</v>
      </c>
      <c r="L333" s="15">
        <f>L332+J333*'Technical Data'!$B$5-(K333/'Technical Data'!$B$4)</f>
        <v>329.64313485010894</v>
      </c>
      <c r="N333" s="15">
        <f t="shared" si="21"/>
        <v>0</v>
      </c>
      <c r="O333" s="36">
        <f t="shared" si="22"/>
        <v>0</v>
      </c>
      <c r="P333" s="50">
        <v>0</v>
      </c>
      <c r="Q333" s="50">
        <v>0</v>
      </c>
      <c r="R333" s="42">
        <v>0</v>
      </c>
      <c r="S333" s="42">
        <v>30.670752484742</v>
      </c>
      <c r="T333" s="42">
        <v>270.87126390374601</v>
      </c>
      <c r="U333" s="15">
        <f t="shared" si="23"/>
        <v>0</v>
      </c>
    </row>
    <row r="334" spans="6:21" x14ac:dyDescent="0.3">
      <c r="F334" s="5">
        <f>Demand!C334</f>
        <v>23.361535002938691</v>
      </c>
      <c r="G334">
        <f>Irradiance!A334*$B$2*'Technical Data'!$B$2</f>
        <v>0</v>
      </c>
      <c r="H334" s="5">
        <f t="shared" si="20"/>
        <v>-23.361535002938691</v>
      </c>
      <c r="I334" s="38">
        <v>0</v>
      </c>
      <c r="J334" s="35">
        <f>IF(H334&gt;0,MIN(H334,($B$3-L333)/'Technical Data'!$B$5),0)</f>
        <v>0</v>
      </c>
      <c r="K334" s="15">
        <f>IF(H334&lt;0,MIN(ABS(H334),(L333*'Technical Data'!$B$4)),0)</f>
        <v>23.361535002938691</v>
      </c>
      <c r="L334" s="15">
        <f>L333+J334*'Technical Data'!$B$5-(K334/'Technical Data'!$B$4)</f>
        <v>303.68587373573263</v>
      </c>
      <c r="N334" s="15">
        <f t="shared" si="21"/>
        <v>0</v>
      </c>
      <c r="O334" s="36">
        <f t="shared" si="22"/>
        <v>0</v>
      </c>
      <c r="P334" s="50">
        <v>0</v>
      </c>
      <c r="Q334" s="50">
        <v>0</v>
      </c>
      <c r="R334" s="42">
        <v>0</v>
      </c>
      <c r="S334" s="42">
        <v>23.361535002938702</v>
      </c>
      <c r="T334" s="42">
        <v>244.91400278936899</v>
      </c>
      <c r="U334" s="15">
        <f t="shared" si="23"/>
        <v>0</v>
      </c>
    </row>
    <row r="335" spans="6:21" x14ac:dyDescent="0.3">
      <c r="F335" s="5">
        <f>Demand!C335</f>
        <v>23.694124795974531</v>
      </c>
      <c r="G335">
        <f>Irradiance!A335*$B$2*'Technical Data'!$B$2</f>
        <v>0</v>
      </c>
      <c r="H335" s="5">
        <f t="shared" si="20"/>
        <v>-23.694124795974531</v>
      </c>
      <c r="I335" s="38">
        <v>0</v>
      </c>
      <c r="J335" s="35">
        <f>IF(H335&gt;0,MIN(H335,($B$3-L334)/'Technical Data'!$B$5),0)</f>
        <v>0</v>
      </c>
      <c r="K335" s="15">
        <f>IF(H335&lt;0,MIN(ABS(H335),(L334*'Technical Data'!$B$4)),0)</f>
        <v>23.694124795974531</v>
      </c>
      <c r="L335" s="15">
        <f>L334+J335*'Technical Data'!$B$5-(K335/'Technical Data'!$B$4)</f>
        <v>277.35906840687204</v>
      </c>
      <c r="N335" s="15">
        <f t="shared" si="21"/>
        <v>0</v>
      </c>
      <c r="O335" s="36">
        <f t="shared" si="22"/>
        <v>0</v>
      </c>
      <c r="P335" s="50">
        <v>0</v>
      </c>
      <c r="Q335" s="50">
        <v>0</v>
      </c>
      <c r="R335" s="42">
        <v>0</v>
      </c>
      <c r="S335" s="42">
        <v>23.694124795974499</v>
      </c>
      <c r="T335" s="42">
        <v>218.587197460509</v>
      </c>
      <c r="U335" s="15">
        <f t="shared" si="23"/>
        <v>0</v>
      </c>
    </row>
    <row r="336" spans="6:21" x14ac:dyDescent="0.3">
      <c r="F336" s="5">
        <f>Demand!C336</f>
        <v>24.276849185561982</v>
      </c>
      <c r="G336">
        <f>Irradiance!A336*$B$2*'Technical Data'!$B$2</f>
        <v>0</v>
      </c>
      <c r="H336" s="5">
        <f t="shared" si="20"/>
        <v>-24.276849185561982</v>
      </c>
      <c r="I336" s="38">
        <v>0</v>
      </c>
      <c r="J336" s="35">
        <f>IF(H336&gt;0,MIN(H336,($B$3-L335)/'Technical Data'!$B$5),0)</f>
        <v>0</v>
      </c>
      <c r="K336" s="15">
        <f>IF(H336&lt;0,MIN(ABS(H336),(L335*'Technical Data'!$B$4)),0)</f>
        <v>24.276849185561982</v>
      </c>
      <c r="L336" s="15">
        <f>L335+J336*'Technical Data'!$B$5-(K336/'Technical Data'!$B$4)</f>
        <v>250.3847915340254</v>
      </c>
      <c r="N336" s="15">
        <f t="shared" si="21"/>
        <v>0</v>
      </c>
      <c r="O336" s="36">
        <f t="shared" si="22"/>
        <v>0</v>
      </c>
      <c r="P336" s="50">
        <v>0</v>
      </c>
      <c r="Q336" s="50">
        <v>0</v>
      </c>
      <c r="R336" s="42">
        <v>0</v>
      </c>
      <c r="S336" s="42">
        <v>24.276849185562</v>
      </c>
      <c r="T336" s="42">
        <v>191.61292058766199</v>
      </c>
      <c r="U336" s="15">
        <f t="shared" si="23"/>
        <v>0</v>
      </c>
    </row>
    <row r="337" spans="6:21" x14ac:dyDescent="0.3">
      <c r="F337" s="5">
        <f>Demand!C337</f>
        <v>24.556155241846803</v>
      </c>
      <c r="G337">
        <f>Irradiance!A337*$B$2*'Technical Data'!$B$2</f>
        <v>0</v>
      </c>
      <c r="H337" s="5">
        <f t="shared" si="20"/>
        <v>-24.556155241846803</v>
      </c>
      <c r="I337" s="38">
        <v>0</v>
      </c>
      <c r="J337" s="35">
        <f>IF(H337&gt;0,MIN(H337,($B$3-L336)/'Technical Data'!$B$5),0)</f>
        <v>0</v>
      </c>
      <c r="K337" s="15">
        <f>IF(H337&lt;0,MIN(ABS(H337),(L336*'Technical Data'!$B$4)),0)</f>
        <v>24.556155241846803</v>
      </c>
      <c r="L337" s="15">
        <f>L336+J337*'Technical Data'!$B$5-(K337/'Technical Data'!$B$4)</f>
        <v>223.10017459864005</v>
      </c>
      <c r="N337" s="15">
        <f t="shared" si="21"/>
        <v>0</v>
      </c>
      <c r="O337" s="36">
        <f t="shared" si="22"/>
        <v>0</v>
      </c>
      <c r="P337" s="50">
        <v>0</v>
      </c>
      <c r="Q337" s="50">
        <v>0</v>
      </c>
      <c r="R337" s="42">
        <v>0</v>
      </c>
      <c r="S337" s="42">
        <v>24.556155241846799</v>
      </c>
      <c r="T337" s="42">
        <v>164.32830365227699</v>
      </c>
      <c r="U337" s="15">
        <f t="shared" si="23"/>
        <v>0</v>
      </c>
    </row>
    <row r="338" spans="6:21" x14ac:dyDescent="0.3">
      <c r="F338" s="5">
        <f>Demand!C338</f>
        <v>30.246455847471921</v>
      </c>
      <c r="G338">
        <f>Irradiance!A338*$B$2*'Technical Data'!$B$2</f>
        <v>0</v>
      </c>
      <c r="H338" s="5">
        <f t="shared" si="20"/>
        <v>-30.246455847471921</v>
      </c>
      <c r="I338" s="38">
        <v>0</v>
      </c>
      <c r="J338" s="35">
        <f>IF(H338&gt;0,MIN(H338,($B$3-L337)/'Technical Data'!$B$5),0)</f>
        <v>0</v>
      </c>
      <c r="K338" s="15">
        <f>IF(H338&lt;0,MIN(ABS(H338),(L337*'Technical Data'!$B$4)),0)</f>
        <v>30.246455847471921</v>
      </c>
      <c r="L338" s="15">
        <f>L337+J338*'Technical Data'!$B$5-(K338/'Technical Data'!$B$4)</f>
        <v>189.49300143478237</v>
      </c>
      <c r="N338" s="15">
        <f t="shared" si="21"/>
        <v>0</v>
      </c>
      <c r="O338" s="36">
        <f t="shared" si="22"/>
        <v>0</v>
      </c>
      <c r="P338" s="50">
        <v>0</v>
      </c>
      <c r="Q338" s="50">
        <v>0</v>
      </c>
      <c r="R338" s="42">
        <v>0</v>
      </c>
      <c r="S338" s="42">
        <v>30.2464558474719</v>
      </c>
      <c r="T338" s="42">
        <v>130.72113048841899</v>
      </c>
      <c r="U338" s="15">
        <f t="shared" si="23"/>
        <v>0</v>
      </c>
    </row>
    <row r="339" spans="6:21" x14ac:dyDescent="0.3">
      <c r="F339" s="5">
        <f>Demand!C339</f>
        <v>28.149118141213226</v>
      </c>
      <c r="G339">
        <f>Irradiance!A339*$B$2*'Technical Data'!$B$2</f>
        <v>0</v>
      </c>
      <c r="H339" s="5">
        <f t="shared" si="20"/>
        <v>-28.149118141213226</v>
      </c>
      <c r="I339" s="38">
        <v>0</v>
      </c>
      <c r="J339" s="35">
        <f>IF(H339&gt;0,MIN(H339,($B$3-L338)/'Technical Data'!$B$5),0)</f>
        <v>0</v>
      </c>
      <c r="K339" s="15">
        <f>IF(H339&lt;0,MIN(ABS(H339),(L338*'Technical Data'!$B$4)),0)</f>
        <v>28.149118141213226</v>
      </c>
      <c r="L339" s="15">
        <f>L338+J339*'Technical Data'!$B$5-(K339/'Technical Data'!$B$4)</f>
        <v>158.21620350010102</v>
      </c>
      <c r="N339" s="15">
        <f t="shared" si="21"/>
        <v>0</v>
      </c>
      <c r="O339" s="36">
        <f t="shared" si="22"/>
        <v>0</v>
      </c>
      <c r="P339" s="50">
        <v>0</v>
      </c>
      <c r="Q339" s="50">
        <v>0</v>
      </c>
      <c r="R339" s="42">
        <v>0</v>
      </c>
      <c r="S339" s="42">
        <v>28.149118141213201</v>
      </c>
      <c r="T339" s="42">
        <v>99.444332553737596</v>
      </c>
      <c r="U339" s="15">
        <f t="shared" si="23"/>
        <v>0</v>
      </c>
    </row>
    <row r="340" spans="6:21" x14ac:dyDescent="0.3">
      <c r="F340" s="5">
        <f>Demand!C340</f>
        <v>25.210696892881543</v>
      </c>
      <c r="G340">
        <f>Irradiance!A340*$B$2*'Technical Data'!$B$2</f>
        <v>0</v>
      </c>
      <c r="H340" s="5">
        <f t="shared" si="20"/>
        <v>-25.210696892881543</v>
      </c>
      <c r="I340" s="38">
        <v>0</v>
      </c>
      <c r="J340" s="35">
        <f>IF(H340&gt;0,MIN(H340,($B$3-L339)/'Technical Data'!$B$5),0)</f>
        <v>0</v>
      </c>
      <c r="K340" s="15">
        <f>IF(H340&lt;0,MIN(ABS(H340),(L339*'Technical Data'!$B$4)),0)</f>
        <v>25.210696892881543</v>
      </c>
      <c r="L340" s="15">
        <f>L339+J340*'Technical Data'!$B$5-(K340/'Technical Data'!$B$4)</f>
        <v>130.20431806356598</v>
      </c>
      <c r="N340" s="15">
        <f t="shared" si="21"/>
        <v>0</v>
      </c>
      <c r="O340" s="36">
        <f t="shared" si="22"/>
        <v>0</v>
      </c>
      <c r="P340" s="50">
        <v>0</v>
      </c>
      <c r="Q340" s="50">
        <v>0</v>
      </c>
      <c r="R340" s="42">
        <v>0</v>
      </c>
      <c r="S340" s="42">
        <v>25.210696892881501</v>
      </c>
      <c r="T340" s="42">
        <v>71.432447117202599</v>
      </c>
      <c r="U340" s="15">
        <f t="shared" si="23"/>
        <v>0</v>
      </c>
    </row>
    <row r="341" spans="6:21" x14ac:dyDescent="0.3">
      <c r="F341" s="5">
        <f>Demand!C341</f>
        <v>21.441654275040438</v>
      </c>
      <c r="G341">
        <f>Irradiance!A341*$B$2*'Technical Data'!$B$2</f>
        <v>0</v>
      </c>
      <c r="H341" s="5">
        <f t="shared" si="20"/>
        <v>-21.441654275040438</v>
      </c>
      <c r="I341" s="38">
        <v>0</v>
      </c>
      <c r="J341" s="35">
        <f>IF(H341&gt;0,MIN(H341,($B$3-L340)/'Technical Data'!$B$5),0)</f>
        <v>0</v>
      </c>
      <c r="K341" s="15">
        <f>IF(H341&lt;0,MIN(ABS(H341),(L340*'Technical Data'!$B$4)),0)</f>
        <v>21.441654275040438</v>
      </c>
      <c r="L341" s="15">
        <f>L340+J341*'Technical Data'!$B$5-(K341/'Technical Data'!$B$4)</f>
        <v>106.3802577579655</v>
      </c>
      <c r="N341" s="15">
        <f t="shared" si="21"/>
        <v>0</v>
      </c>
      <c r="O341" s="36">
        <f t="shared" si="22"/>
        <v>0</v>
      </c>
      <c r="P341" s="50">
        <v>0</v>
      </c>
      <c r="Q341" s="50">
        <v>0</v>
      </c>
      <c r="R341" s="42">
        <v>0</v>
      </c>
      <c r="S341" s="42">
        <v>21.441654275040399</v>
      </c>
      <c r="T341" s="42">
        <v>47.608386811602102</v>
      </c>
      <c r="U341" s="15">
        <f t="shared" si="23"/>
        <v>0</v>
      </c>
    </row>
    <row r="342" spans="6:21" x14ac:dyDescent="0.3">
      <c r="F342" s="5">
        <f>Demand!C342</f>
        <v>17.518839650440029</v>
      </c>
      <c r="G342">
        <f>Irradiance!A342*$B$2*'Technical Data'!$B$2</f>
        <v>0</v>
      </c>
      <c r="H342" s="5">
        <f t="shared" si="20"/>
        <v>-17.518839650440029</v>
      </c>
      <c r="I342" s="38">
        <v>0</v>
      </c>
      <c r="J342" s="35">
        <f>IF(H342&gt;0,MIN(H342,($B$3-L341)/'Technical Data'!$B$5),0)</f>
        <v>0</v>
      </c>
      <c r="K342" s="15">
        <f>IF(H342&lt;0,MIN(ABS(H342),(L341*'Technical Data'!$B$4)),0)</f>
        <v>17.518839650440029</v>
      </c>
      <c r="L342" s="15">
        <f>L341+J342*'Technical Data'!$B$5-(K342/'Technical Data'!$B$4)</f>
        <v>86.914880368587689</v>
      </c>
      <c r="N342" s="15">
        <f t="shared" si="21"/>
        <v>0</v>
      </c>
      <c r="O342" s="36">
        <f t="shared" si="22"/>
        <v>0</v>
      </c>
      <c r="P342" s="50">
        <v>0</v>
      </c>
      <c r="Q342" s="50">
        <v>0</v>
      </c>
      <c r="R342" s="42">
        <v>0</v>
      </c>
      <c r="S342" s="42">
        <v>17.51883965044</v>
      </c>
      <c r="T342" s="42">
        <v>28.143009422224299</v>
      </c>
      <c r="U342" s="15">
        <f t="shared" si="23"/>
        <v>0</v>
      </c>
    </row>
    <row r="343" spans="6:21" x14ac:dyDescent="0.3">
      <c r="F343" s="5">
        <f>Demand!C343</f>
        <v>14.341369828430429</v>
      </c>
      <c r="G343">
        <f>Irradiance!A343*$B$2*'Technical Data'!$B$2</f>
        <v>0</v>
      </c>
      <c r="H343" s="5">
        <f t="shared" si="20"/>
        <v>-14.341369828430429</v>
      </c>
      <c r="I343" s="38">
        <v>0</v>
      </c>
      <c r="J343" s="35">
        <f>IF(H343&gt;0,MIN(H343,($B$3-L342)/'Technical Data'!$B$5),0)</f>
        <v>0</v>
      </c>
      <c r="K343" s="15">
        <f>IF(H343&lt;0,MIN(ABS(H343),(L342*'Technical Data'!$B$4)),0)</f>
        <v>14.341369828430429</v>
      </c>
      <c r="L343" s="15">
        <f>L342+J343*'Technical Data'!$B$5-(K343/'Technical Data'!$B$4)</f>
        <v>70.980025003664991</v>
      </c>
      <c r="N343" s="15">
        <f t="shared" si="21"/>
        <v>0</v>
      </c>
      <c r="O343" s="36">
        <f t="shared" si="22"/>
        <v>0</v>
      </c>
      <c r="P343" s="50">
        <v>0</v>
      </c>
      <c r="Q343" s="50">
        <v>0</v>
      </c>
      <c r="R343" s="42">
        <v>0</v>
      </c>
      <c r="S343" s="42">
        <v>14.3413698284304</v>
      </c>
      <c r="T343" s="42">
        <v>12.2081540573016</v>
      </c>
      <c r="U343" s="15">
        <f t="shared" si="23"/>
        <v>0</v>
      </c>
    </row>
    <row r="344" spans="6:21" x14ac:dyDescent="0.3">
      <c r="F344" s="5">
        <f>Demand!C344</f>
        <v>11.667261990410534</v>
      </c>
      <c r="G344">
        <f>Irradiance!A344*$B$2*'Technical Data'!$B$2</f>
        <v>2.1627750751903911</v>
      </c>
      <c r="H344" s="5">
        <f t="shared" si="20"/>
        <v>-9.5044869152201432</v>
      </c>
      <c r="I344" s="38">
        <v>0.67992333883912148</v>
      </c>
      <c r="J344" s="35">
        <f>IF(H344&gt;0,MIN(H344,($B$3-L343)/'Technical Data'!$B$5),0)</f>
        <v>0</v>
      </c>
      <c r="K344" s="15">
        <f>IF(H344&lt;0,MIN(ABS(H344),(L343*'Technical Data'!$B$4)),0)</f>
        <v>9.5044869152201432</v>
      </c>
      <c r="L344" s="15">
        <f>L343+J344*'Technical Data'!$B$5-(K344/'Technical Data'!$B$4)</f>
        <v>60.419483986753718</v>
      </c>
      <c r="N344" s="15">
        <f t="shared" si="21"/>
        <v>2.1627750751903911</v>
      </c>
      <c r="O344" s="36">
        <f t="shared" si="22"/>
        <v>0</v>
      </c>
      <c r="P344" s="50">
        <v>0</v>
      </c>
      <c r="Q344" s="50">
        <v>0.67992333883911904</v>
      </c>
      <c r="R344" s="42">
        <v>0</v>
      </c>
      <c r="S344" s="42">
        <v>10.987338651571401</v>
      </c>
      <c r="T344" s="42">
        <v>0</v>
      </c>
      <c r="U344" s="15">
        <f t="shared" si="23"/>
        <v>2.1627750751903911</v>
      </c>
    </row>
    <row r="345" spans="6:21" x14ac:dyDescent="0.3">
      <c r="F345" s="5">
        <f>Demand!C345</f>
        <v>9.1669603542291398</v>
      </c>
      <c r="G345">
        <f>Irradiance!A345*$B$2*'Technical Data'!$B$2</f>
        <v>42.134062575931317</v>
      </c>
      <c r="H345" s="5">
        <f t="shared" si="20"/>
        <v>32.967102221702177</v>
      </c>
      <c r="I345" s="38">
        <v>13.245913934421401</v>
      </c>
      <c r="J345" s="35">
        <f>IF(H345&gt;0,MIN(H345,($B$3-L344)/'Technical Data'!$B$5),0)</f>
        <v>32.967102221702177</v>
      </c>
      <c r="K345" s="15">
        <f>IF(H345&lt;0,MIN(ABS(H345),(L344*'Technical Data'!$B$4)),0)</f>
        <v>0</v>
      </c>
      <c r="L345" s="15">
        <f>L344+J345*'Technical Data'!$B$5-(K345/'Technical Data'!$B$4)</f>
        <v>90.089875986285676</v>
      </c>
      <c r="N345" s="15">
        <f t="shared" si="21"/>
        <v>9.1669603542291398</v>
      </c>
      <c r="O345" s="36">
        <f t="shared" si="22"/>
        <v>0</v>
      </c>
      <c r="P345" s="50">
        <v>4.0789535801922199</v>
      </c>
      <c r="Q345" s="50">
        <v>9.1669603542291398</v>
      </c>
      <c r="R345" s="42">
        <v>0</v>
      </c>
      <c r="S345" s="42">
        <v>0</v>
      </c>
      <c r="T345" s="42">
        <v>0</v>
      </c>
      <c r="U345" s="15">
        <f t="shared" si="23"/>
        <v>9.1669603542291398</v>
      </c>
    </row>
    <row r="346" spans="6:21" x14ac:dyDescent="0.3">
      <c r="F346" s="5">
        <f>Demand!C346</f>
        <v>7.1962184140255916</v>
      </c>
      <c r="G346">
        <f>Irradiance!A346*$B$2*'Technical Data'!$B$2</f>
        <v>214.83565746891216</v>
      </c>
      <c r="H346" s="5">
        <f t="shared" si="20"/>
        <v>207.63943905488657</v>
      </c>
      <c r="I346" s="38">
        <v>67.539051658019403</v>
      </c>
      <c r="J346" s="35">
        <f>IF(H346&gt;0,MIN(H346,($B$3-L345)/'Technical Data'!$B$5),0)</f>
        <v>207.63943905488657</v>
      </c>
      <c r="K346" s="15">
        <f>IF(H346&lt;0,MIN(ABS(H346),(L345*'Technical Data'!$B$4)),0)</f>
        <v>0</v>
      </c>
      <c r="L346" s="15">
        <f>L345+J346*'Technical Data'!$B$5-(K346/'Technical Data'!$B$4)</f>
        <v>276.9653711356836</v>
      </c>
      <c r="N346" s="15">
        <f t="shared" si="21"/>
        <v>7.1962184140255943</v>
      </c>
      <c r="O346" s="36">
        <f t="shared" si="22"/>
        <v>0</v>
      </c>
      <c r="P346" s="50">
        <v>60.342833243993603</v>
      </c>
      <c r="Q346" s="50">
        <v>7.1962184140255898</v>
      </c>
      <c r="R346" s="42">
        <v>0</v>
      </c>
      <c r="S346" s="42">
        <v>0</v>
      </c>
      <c r="T346" s="42">
        <v>0</v>
      </c>
      <c r="U346" s="15">
        <f t="shared" si="23"/>
        <v>7.1962184140255943</v>
      </c>
    </row>
    <row r="347" spans="6:21" x14ac:dyDescent="0.3">
      <c r="F347" s="5">
        <f>Demand!C347</f>
        <v>6.0300031509444825</v>
      </c>
      <c r="G347">
        <f>Irradiance!A347*$B$2*'Technical Data'!$B$2</f>
        <v>385.21427172557742</v>
      </c>
      <c r="H347" s="5">
        <f t="shared" si="20"/>
        <v>379.18426857463294</v>
      </c>
      <c r="I347" s="38">
        <v>121.1019013510124</v>
      </c>
      <c r="J347" s="35">
        <f>IF(H347&gt;0,MIN(H347,($B$3-L346)/'Technical Data'!$B$5),0)</f>
        <v>117.39319304094597</v>
      </c>
      <c r="K347" s="15">
        <f>IF(H347&lt;0,MIN(ABS(H347),(L346*'Technical Data'!$B$4)),0)</f>
        <v>0</v>
      </c>
      <c r="L347" s="15">
        <f>L346+J347*'Technical Data'!$B$5-(K347/'Technical Data'!$B$4)</f>
        <v>382.61924487253498</v>
      </c>
      <c r="N347" s="15">
        <f t="shared" si="21"/>
        <v>267.82107868463146</v>
      </c>
      <c r="O347" s="36">
        <f t="shared" si="22"/>
        <v>261.79107553368698</v>
      </c>
      <c r="P347" s="50">
        <v>115.07189820006801</v>
      </c>
      <c r="Q347" s="50">
        <v>6.0300031509444798</v>
      </c>
      <c r="R347" s="42">
        <v>0</v>
      </c>
      <c r="S347" s="42">
        <v>0</v>
      </c>
      <c r="T347" s="42">
        <v>0</v>
      </c>
      <c r="U347" s="15">
        <f t="shared" si="23"/>
        <v>267.82107868463146</v>
      </c>
    </row>
    <row r="348" spans="6:21" x14ac:dyDescent="0.3">
      <c r="F348" s="5">
        <f>Demand!C348</f>
        <v>6.0644618285953209</v>
      </c>
      <c r="G348">
        <f>Irradiance!A348*$B$2*'Technical Data'!$B$2</f>
        <v>524.51300712395107</v>
      </c>
      <c r="H348" s="5">
        <f t="shared" si="20"/>
        <v>518.44854529535576</v>
      </c>
      <c r="I348" s="38">
        <v>164.89400084142841</v>
      </c>
      <c r="J348" s="35">
        <f>IF(H348&gt;0,MIN(H348,($B$3-L347)/'Technical Data'!$B$5),0)</f>
        <v>0</v>
      </c>
      <c r="K348" s="15">
        <f>IF(H348&lt;0,MIN(ABS(H348),(L347*'Technical Data'!$B$4)),0)</f>
        <v>0</v>
      </c>
      <c r="L348" s="15">
        <f>L347+J348*'Technical Data'!$B$5-(K348/'Technical Data'!$B$4)</f>
        <v>382.61924487253498</v>
      </c>
      <c r="N348" s="15">
        <f t="shared" si="21"/>
        <v>524.51300712395107</v>
      </c>
      <c r="O348" s="36">
        <f t="shared" si="22"/>
        <v>518.44854529535576</v>
      </c>
      <c r="P348" s="50">
        <v>158.82953901283301</v>
      </c>
      <c r="Q348" s="50">
        <v>6.06446182859532</v>
      </c>
      <c r="R348" s="42">
        <v>0</v>
      </c>
      <c r="S348" s="42">
        <v>0</v>
      </c>
      <c r="T348" s="42">
        <v>0</v>
      </c>
      <c r="U348" s="15">
        <f t="shared" si="23"/>
        <v>524.51300712395107</v>
      </c>
    </row>
    <row r="349" spans="6:21" x14ac:dyDescent="0.3">
      <c r="F349" s="5">
        <f>Demand!C349</f>
        <v>6.9621968814835293</v>
      </c>
      <c r="G349">
        <f>Irradiance!A349*$B$2*'Technical Data'!$B$2</f>
        <v>616.31079364869879</v>
      </c>
      <c r="H349" s="5">
        <f t="shared" si="20"/>
        <v>609.34859676721521</v>
      </c>
      <c r="I349" s="38">
        <v>193.75296922326669</v>
      </c>
      <c r="J349" s="35">
        <f>IF(H349&gt;0,MIN(H349,($B$3-L348)/'Technical Data'!$B$5),0)</f>
        <v>0</v>
      </c>
      <c r="K349" s="15">
        <f>IF(H349&lt;0,MIN(ABS(H349),(L348*'Technical Data'!$B$4)),0)</f>
        <v>0</v>
      </c>
      <c r="L349" s="15">
        <f>L348+J349*'Technical Data'!$B$5-(K349/'Technical Data'!$B$4)</f>
        <v>382.61924487253498</v>
      </c>
      <c r="N349" s="15">
        <f t="shared" si="21"/>
        <v>616.31079364869879</v>
      </c>
      <c r="O349" s="36">
        <f t="shared" si="22"/>
        <v>609.34859676721521</v>
      </c>
      <c r="P349" s="50">
        <v>186.790772341782</v>
      </c>
      <c r="Q349" s="50">
        <v>6.9621968814835302</v>
      </c>
      <c r="R349" s="42">
        <v>0</v>
      </c>
      <c r="S349" s="42">
        <v>0</v>
      </c>
      <c r="T349" s="42">
        <v>0</v>
      </c>
      <c r="U349" s="15">
        <f t="shared" si="23"/>
        <v>616.31079364869879</v>
      </c>
    </row>
    <row r="350" spans="6:21" x14ac:dyDescent="0.3">
      <c r="F350" s="5">
        <f>Demand!C350</f>
        <v>9.2104311157523107</v>
      </c>
      <c r="G350">
        <f>Irradiance!A350*$B$2*'Technical Data'!$B$2</f>
        <v>657.40352007731622</v>
      </c>
      <c r="H350" s="5">
        <f t="shared" si="20"/>
        <v>648.19308896156394</v>
      </c>
      <c r="I350" s="38">
        <v>206.67151266120999</v>
      </c>
      <c r="J350" s="35">
        <f>IF(H350&gt;0,MIN(H350,($B$3-L349)/'Technical Data'!$B$5),0)</f>
        <v>0</v>
      </c>
      <c r="K350" s="15">
        <f>IF(H350&lt;0,MIN(ABS(H350),(L349*'Technical Data'!$B$4)),0)</f>
        <v>0</v>
      </c>
      <c r="L350" s="15">
        <f>L349+J350*'Technical Data'!$B$5-(K350/'Technical Data'!$B$4)</f>
        <v>382.61924487253498</v>
      </c>
      <c r="N350" s="15">
        <f t="shared" si="21"/>
        <v>657.40352007731622</v>
      </c>
      <c r="O350" s="36">
        <f t="shared" si="22"/>
        <v>648.19308896156394</v>
      </c>
      <c r="P350" s="50">
        <v>197.46108154545701</v>
      </c>
      <c r="Q350" s="50">
        <v>9.2104311157523107</v>
      </c>
      <c r="R350" s="42">
        <v>0</v>
      </c>
      <c r="S350" s="42">
        <v>0</v>
      </c>
      <c r="T350" s="42">
        <v>0</v>
      </c>
      <c r="U350" s="15">
        <f t="shared" si="23"/>
        <v>657.40352007731622</v>
      </c>
    </row>
    <row r="351" spans="6:21" x14ac:dyDescent="0.3">
      <c r="F351" s="5">
        <f>Demand!C351</f>
        <v>12.220231596315655</v>
      </c>
      <c r="G351">
        <f>Irradiance!A351*$B$2*'Technical Data'!$B$2</f>
        <v>642.98501957604697</v>
      </c>
      <c r="H351" s="5">
        <f t="shared" si="20"/>
        <v>630.7647879797313</v>
      </c>
      <c r="I351" s="38">
        <v>202.13869040228249</v>
      </c>
      <c r="J351" s="35">
        <f>IF(H351&gt;0,MIN(H351,($B$3-L350)/'Technical Data'!$B$5),0)</f>
        <v>0</v>
      </c>
      <c r="K351" s="15">
        <f>IF(H351&lt;0,MIN(ABS(H351),(L350*'Technical Data'!$B$4)),0)</f>
        <v>0</v>
      </c>
      <c r="L351" s="15">
        <f>L350+J351*'Technical Data'!$B$5-(K351/'Technical Data'!$B$4)</f>
        <v>382.61924487253498</v>
      </c>
      <c r="N351" s="15">
        <f t="shared" si="21"/>
        <v>642.98501957604697</v>
      </c>
      <c r="O351" s="36">
        <f t="shared" si="22"/>
        <v>630.7647879797313</v>
      </c>
      <c r="P351" s="50">
        <v>166.24393073075899</v>
      </c>
      <c r="Q351" s="50">
        <v>12.220231596315701</v>
      </c>
      <c r="R351" s="42">
        <v>23.674528075207199</v>
      </c>
      <c r="S351" s="42">
        <v>0</v>
      </c>
      <c r="T351" s="42">
        <v>21.3070752676865</v>
      </c>
      <c r="U351" s="15">
        <f t="shared" si="23"/>
        <v>642.98501957604697</v>
      </c>
    </row>
    <row r="352" spans="6:21" x14ac:dyDescent="0.3">
      <c r="F352" s="5">
        <f>Demand!C352</f>
        <v>15.394930878215668</v>
      </c>
      <c r="G352">
        <f>Irradiance!A352*$B$2*'Technical Data'!$B$2</f>
        <v>578.5022812231482</v>
      </c>
      <c r="H352" s="5">
        <f t="shared" si="20"/>
        <v>563.10735034493257</v>
      </c>
      <c r="I352" s="38">
        <v>181.8669019665235</v>
      </c>
      <c r="J352" s="35">
        <f>IF(H352&gt;0,MIN(H352,($B$3-L351)/'Technical Data'!$B$5),0)</f>
        <v>0</v>
      </c>
      <c r="K352" s="15">
        <f>IF(H352&lt;0,MIN(ABS(H352),(L351*'Technical Data'!$B$4)),0)</f>
        <v>0</v>
      </c>
      <c r="L352" s="15">
        <f>L351+J352*'Technical Data'!$B$5-(K352/'Technical Data'!$B$4)</f>
        <v>382.61924487253498</v>
      </c>
      <c r="N352" s="15">
        <f t="shared" si="21"/>
        <v>578.5022812231482</v>
      </c>
      <c r="O352" s="36">
        <f t="shared" si="22"/>
        <v>563.10735034493257</v>
      </c>
      <c r="P352" s="50">
        <v>0</v>
      </c>
      <c r="Q352" s="50">
        <v>15.3949308782157</v>
      </c>
      <c r="R352" s="42">
        <v>166.47197108830699</v>
      </c>
      <c r="S352" s="42">
        <v>0</v>
      </c>
      <c r="T352" s="42">
        <v>171.13184924716299</v>
      </c>
      <c r="U352" s="15">
        <f t="shared" si="23"/>
        <v>578.5022812231482</v>
      </c>
    </row>
    <row r="353" spans="6:21" x14ac:dyDescent="0.3">
      <c r="F353" s="5">
        <f>Demand!C353</f>
        <v>18.676088893156294</v>
      </c>
      <c r="G353">
        <f>Irradiance!A353*$B$2*'Technical Data'!$B$2</f>
        <v>465.23694950762189</v>
      </c>
      <c r="H353" s="5">
        <f t="shared" si="20"/>
        <v>446.56086061446558</v>
      </c>
      <c r="I353" s="38">
        <v>146.2590648880599</v>
      </c>
      <c r="J353" s="35">
        <f>IF(H353&gt;0,MIN(H353,($B$3-L352)/'Technical Data'!$B$5),0)</f>
        <v>0</v>
      </c>
      <c r="K353" s="15">
        <f>IF(H353&lt;0,MIN(ABS(H353),(L352*'Technical Data'!$B$4)),0)</f>
        <v>0</v>
      </c>
      <c r="L353" s="15">
        <f>L352+J353*'Technical Data'!$B$5-(K353/'Technical Data'!$B$4)</f>
        <v>382.61924487253498</v>
      </c>
      <c r="N353" s="15">
        <f t="shared" si="21"/>
        <v>465.23694950762189</v>
      </c>
      <c r="O353" s="36">
        <f t="shared" si="22"/>
        <v>446.56086061446558</v>
      </c>
      <c r="P353" s="50">
        <v>0</v>
      </c>
      <c r="Q353" s="50">
        <v>18.676088893156301</v>
      </c>
      <c r="R353" s="42">
        <v>127.58297599490299</v>
      </c>
      <c r="S353" s="42">
        <v>0</v>
      </c>
      <c r="T353" s="42">
        <v>285.95652764257602</v>
      </c>
      <c r="U353" s="15">
        <f t="shared" si="23"/>
        <v>465.23694950762189</v>
      </c>
    </row>
    <row r="354" spans="6:21" x14ac:dyDescent="0.3">
      <c r="F354" s="5">
        <f>Demand!C354</f>
        <v>22.139122841892561</v>
      </c>
      <c r="G354">
        <f>Irradiance!A354*$B$2*'Technical Data'!$B$2</f>
        <v>309.67734965503894</v>
      </c>
      <c r="H354" s="5">
        <f t="shared" si="20"/>
        <v>287.53822681314637</v>
      </c>
      <c r="I354" s="38">
        <v>97.354949183409019</v>
      </c>
      <c r="J354" s="35">
        <f>IF(H354&gt;0,MIN(H354,($B$3-L353)/'Technical Data'!$B$5),0)</f>
        <v>0</v>
      </c>
      <c r="K354" s="15">
        <f>IF(H354&lt;0,MIN(ABS(H354),(L353*'Technical Data'!$B$4)),0)</f>
        <v>0</v>
      </c>
      <c r="L354" s="15">
        <f>L353+J354*'Technical Data'!$B$5-(K354/'Technical Data'!$B$4)</f>
        <v>382.61924487253498</v>
      </c>
      <c r="N354" s="15">
        <f t="shared" si="21"/>
        <v>309.67734965503894</v>
      </c>
      <c r="O354" s="36">
        <f t="shared" si="22"/>
        <v>287.53822681314637</v>
      </c>
      <c r="P354" s="50">
        <v>0</v>
      </c>
      <c r="Q354" s="50">
        <v>22.1391228418926</v>
      </c>
      <c r="R354" s="42">
        <v>75.215826341516205</v>
      </c>
      <c r="S354" s="42">
        <v>0</v>
      </c>
      <c r="T354" s="42">
        <v>353.65077134994101</v>
      </c>
      <c r="U354" s="15">
        <f t="shared" si="23"/>
        <v>309.67734965503894</v>
      </c>
    </row>
    <row r="355" spans="6:21" x14ac:dyDescent="0.3">
      <c r="F355" s="5">
        <f>Demand!C355</f>
        <v>26.059128388430533</v>
      </c>
      <c r="G355">
        <f>Irradiance!A355*$B$2*'Technical Data'!$B$2</f>
        <v>154.83867482751947</v>
      </c>
      <c r="H355" s="5">
        <f t="shared" si="20"/>
        <v>128.77954643908893</v>
      </c>
      <c r="I355" s="38">
        <v>48.67747459170451</v>
      </c>
      <c r="J355" s="35">
        <f>IF(H355&gt;0,MIN(H355,($B$3-L354)/'Technical Data'!$B$5),0)</f>
        <v>0</v>
      </c>
      <c r="K355" s="15">
        <f>IF(H355&lt;0,MIN(ABS(H355),(L354*'Technical Data'!$B$4)),0)</f>
        <v>0</v>
      </c>
      <c r="L355" s="15">
        <f>L354+J355*'Technical Data'!$B$5-(K355/'Technical Data'!$B$4)</f>
        <v>382.61924487253498</v>
      </c>
      <c r="N355" s="15">
        <f t="shared" si="21"/>
        <v>154.83867482751947</v>
      </c>
      <c r="O355" s="36">
        <f t="shared" si="22"/>
        <v>128.77954643908893</v>
      </c>
      <c r="P355" s="50">
        <v>0</v>
      </c>
      <c r="Q355" s="50">
        <v>26.059128388430501</v>
      </c>
      <c r="R355" s="42">
        <v>22.618346203273799</v>
      </c>
      <c r="S355" s="42">
        <v>0</v>
      </c>
      <c r="T355" s="42">
        <v>374.00728293288699</v>
      </c>
      <c r="U355" s="15">
        <f t="shared" si="23"/>
        <v>154.83867482751947</v>
      </c>
    </row>
    <row r="356" spans="6:21" x14ac:dyDescent="0.3">
      <c r="F356" s="5">
        <f>Demand!C356</f>
        <v>29.827831888257958</v>
      </c>
      <c r="G356">
        <f>Irradiance!A356*$B$2*'Technical Data'!$B$2</f>
        <v>21.868059093591729</v>
      </c>
      <c r="H356" s="5">
        <f t="shared" si="20"/>
        <v>-7.9597727946662289</v>
      </c>
      <c r="I356" s="38">
        <v>6.8747804260400063</v>
      </c>
      <c r="J356" s="35">
        <f>IF(H356&gt;0,MIN(H356,($B$3-L355)/'Technical Data'!$B$5),0)</f>
        <v>0</v>
      </c>
      <c r="K356" s="15">
        <f>IF(H356&lt;0,MIN(ABS(H356),(L355*'Technical Data'!$B$4)),0)</f>
        <v>7.9597727946662289</v>
      </c>
      <c r="L356" s="15">
        <f>L355+J356*'Technical Data'!$B$5-(K356/'Technical Data'!$B$4)</f>
        <v>373.77505287846139</v>
      </c>
      <c r="N356" s="15">
        <f t="shared" si="21"/>
        <v>21.868059093591729</v>
      </c>
      <c r="O356" s="36">
        <f t="shared" si="22"/>
        <v>0</v>
      </c>
      <c r="P356" s="50">
        <v>0</v>
      </c>
      <c r="Q356" s="50">
        <v>6.8747804260399796</v>
      </c>
      <c r="R356" s="42">
        <v>0</v>
      </c>
      <c r="S356" s="42">
        <v>22.953051462217999</v>
      </c>
      <c r="T356" s="42">
        <v>348.50389241931202</v>
      </c>
      <c r="U356" s="15">
        <f t="shared" si="23"/>
        <v>21.868059093591729</v>
      </c>
    </row>
    <row r="357" spans="6:21" x14ac:dyDescent="0.3">
      <c r="F357" s="5">
        <f>Demand!C357</f>
        <v>32.346473561578797</v>
      </c>
      <c r="G357">
        <f>Irradiance!A357*$B$2*'Technical Data'!$B$2</f>
        <v>0</v>
      </c>
      <c r="H357" s="5">
        <f t="shared" si="20"/>
        <v>-32.346473561578797</v>
      </c>
      <c r="I357" s="38">
        <v>0</v>
      </c>
      <c r="J357" s="35">
        <f>IF(H357&gt;0,MIN(H357,($B$3-L356)/'Technical Data'!$B$5),0)</f>
        <v>0</v>
      </c>
      <c r="K357" s="15">
        <f>IF(H357&lt;0,MIN(ABS(H357),(L356*'Technical Data'!$B$4)),0)</f>
        <v>32.346473561578797</v>
      </c>
      <c r="L357" s="15">
        <f>L356+J357*'Technical Data'!$B$5-(K357/'Technical Data'!$B$4)</f>
        <v>337.83452669892938</v>
      </c>
      <c r="N357" s="15">
        <f t="shared" si="21"/>
        <v>0</v>
      </c>
      <c r="O357" s="36">
        <f t="shared" si="22"/>
        <v>0</v>
      </c>
      <c r="P357" s="50">
        <v>0</v>
      </c>
      <c r="Q357" s="50">
        <v>0</v>
      </c>
      <c r="R357" s="42">
        <v>0</v>
      </c>
      <c r="S357" s="42">
        <v>32.346473561578797</v>
      </c>
      <c r="T357" s="42">
        <v>312.56336623978001</v>
      </c>
      <c r="U357" s="15">
        <f t="shared" si="23"/>
        <v>0</v>
      </c>
    </row>
    <row r="358" spans="6:21" x14ac:dyDescent="0.3">
      <c r="F358" s="5">
        <f>Demand!C358</f>
        <v>33.650708508051309</v>
      </c>
      <c r="G358">
        <f>Irradiance!A358*$B$2*'Technical Data'!$B$2</f>
        <v>0</v>
      </c>
      <c r="H358" s="5">
        <f t="shared" si="20"/>
        <v>-33.650708508051309</v>
      </c>
      <c r="I358" s="38">
        <v>0</v>
      </c>
      <c r="J358" s="35">
        <f>IF(H358&gt;0,MIN(H358,($B$3-L357)/'Technical Data'!$B$5),0)</f>
        <v>0</v>
      </c>
      <c r="K358" s="15">
        <f>IF(H358&lt;0,MIN(ABS(H358),(L357*'Technical Data'!$B$4)),0)</f>
        <v>33.650708508051309</v>
      </c>
      <c r="L358" s="15">
        <f>L357+J358*'Technical Data'!$B$5-(K358/'Technical Data'!$B$4)</f>
        <v>300.44485057887238</v>
      </c>
      <c r="N358" s="15">
        <f t="shared" si="21"/>
        <v>0</v>
      </c>
      <c r="O358" s="36">
        <f t="shared" si="22"/>
        <v>0</v>
      </c>
      <c r="P358" s="50">
        <v>0</v>
      </c>
      <c r="Q358" s="50">
        <v>0</v>
      </c>
      <c r="R358" s="42">
        <v>0</v>
      </c>
      <c r="S358" s="42">
        <v>33.650708508051302</v>
      </c>
      <c r="T358" s="42">
        <v>275.17369011972301</v>
      </c>
      <c r="U358" s="15">
        <f t="shared" si="23"/>
        <v>0</v>
      </c>
    </row>
    <row r="359" spans="6:21" x14ac:dyDescent="0.3">
      <c r="F359" s="5">
        <f>Demand!C359</f>
        <v>34.088198609960187</v>
      </c>
      <c r="G359">
        <f>Irradiance!A359*$B$2*'Technical Data'!$B$2</f>
        <v>0</v>
      </c>
      <c r="H359" s="5">
        <f t="shared" si="20"/>
        <v>-34.088198609960187</v>
      </c>
      <c r="I359" s="38">
        <v>0</v>
      </c>
      <c r="J359" s="35">
        <f>IF(H359&gt;0,MIN(H359,($B$3-L358)/'Technical Data'!$B$5),0)</f>
        <v>0</v>
      </c>
      <c r="K359" s="15">
        <f>IF(H359&lt;0,MIN(ABS(H359),(L358*'Technical Data'!$B$4)),0)</f>
        <v>34.088198609960187</v>
      </c>
      <c r="L359" s="15">
        <f>L358+J359*'Technical Data'!$B$5-(K359/'Technical Data'!$B$4)</f>
        <v>262.56907434558326</v>
      </c>
      <c r="N359" s="15">
        <f t="shared" si="21"/>
        <v>0</v>
      </c>
      <c r="O359" s="36">
        <f t="shared" si="22"/>
        <v>0</v>
      </c>
      <c r="P359" s="50">
        <v>0</v>
      </c>
      <c r="Q359" s="50">
        <v>0</v>
      </c>
      <c r="R359" s="42">
        <v>0</v>
      </c>
      <c r="S359" s="42">
        <v>34.088198609960202</v>
      </c>
      <c r="T359" s="42">
        <v>237.29791388643301</v>
      </c>
      <c r="U359" s="15">
        <f t="shared" si="23"/>
        <v>0</v>
      </c>
    </row>
    <row r="360" spans="6:21" x14ac:dyDescent="0.3">
      <c r="F360" s="5">
        <f>Demand!C360</f>
        <v>33.500965344823072</v>
      </c>
      <c r="G360">
        <f>Irradiance!A360*$B$2*'Technical Data'!$B$2</f>
        <v>0</v>
      </c>
      <c r="H360" s="5">
        <f t="shared" si="20"/>
        <v>-33.500965344823072</v>
      </c>
      <c r="I360" s="38">
        <v>0</v>
      </c>
      <c r="J360" s="35">
        <f>IF(H360&gt;0,MIN(H360,($B$3-L359)/'Technical Data'!$B$5),0)</f>
        <v>0</v>
      </c>
      <c r="K360" s="15">
        <f>IF(H360&lt;0,MIN(ABS(H360),(L359*'Technical Data'!$B$4)),0)</f>
        <v>33.500965344823072</v>
      </c>
      <c r="L360" s="15">
        <f>L359+J360*'Technical Data'!$B$5-(K360/'Technical Data'!$B$4)</f>
        <v>225.34577951800208</v>
      </c>
      <c r="N360" s="15">
        <f t="shared" si="21"/>
        <v>0</v>
      </c>
      <c r="O360" s="36">
        <f t="shared" si="22"/>
        <v>0</v>
      </c>
      <c r="P360" s="50">
        <v>0</v>
      </c>
      <c r="Q360" s="50">
        <v>0</v>
      </c>
      <c r="R360" s="42">
        <v>0</v>
      </c>
      <c r="S360" s="42">
        <v>33.500965344823101</v>
      </c>
      <c r="T360" s="42">
        <v>200.07461905885199</v>
      </c>
      <c r="U360" s="15">
        <f t="shared" si="23"/>
        <v>0</v>
      </c>
    </row>
    <row r="361" spans="6:21" x14ac:dyDescent="0.3">
      <c r="F361" s="5">
        <f>Demand!C361</f>
        <v>32.146501520035095</v>
      </c>
      <c r="G361">
        <f>Irradiance!A361*$B$2*'Technical Data'!$B$2</f>
        <v>0</v>
      </c>
      <c r="H361" s="5">
        <f t="shared" si="20"/>
        <v>-32.146501520035095</v>
      </c>
      <c r="I361" s="38">
        <v>0</v>
      </c>
      <c r="J361" s="35">
        <f>IF(H361&gt;0,MIN(H361,($B$3-L360)/'Technical Data'!$B$5),0)</f>
        <v>0</v>
      </c>
      <c r="K361" s="15">
        <f>IF(H361&lt;0,MIN(ABS(H361),(L360*'Technical Data'!$B$4)),0)</f>
        <v>32.146501520035095</v>
      </c>
      <c r="L361" s="15">
        <f>L360+J361*'Technical Data'!$B$5-(K361/'Technical Data'!$B$4)</f>
        <v>189.62744449574086</v>
      </c>
      <c r="N361" s="15">
        <f t="shared" si="21"/>
        <v>0</v>
      </c>
      <c r="O361" s="36">
        <f t="shared" si="22"/>
        <v>0</v>
      </c>
      <c r="P361" s="50">
        <v>0</v>
      </c>
      <c r="Q361" s="50">
        <v>0</v>
      </c>
      <c r="R361" s="42">
        <v>0</v>
      </c>
      <c r="S361" s="42">
        <v>32.146501520035102</v>
      </c>
      <c r="T361" s="42">
        <v>164.35628403659101</v>
      </c>
      <c r="U361" s="15">
        <f t="shared" si="23"/>
        <v>0</v>
      </c>
    </row>
    <row r="362" spans="6:21" x14ac:dyDescent="0.3">
      <c r="F362" s="5">
        <f>Demand!C362</f>
        <v>30.246455847471921</v>
      </c>
      <c r="G362">
        <f>Irradiance!A362*$B$2*'Technical Data'!$B$2</f>
        <v>0</v>
      </c>
      <c r="H362" s="5">
        <f t="shared" si="20"/>
        <v>-30.246455847471921</v>
      </c>
      <c r="I362" s="38">
        <v>0</v>
      </c>
      <c r="J362" s="35">
        <f>IF(H362&gt;0,MIN(H362,($B$3-L361)/'Technical Data'!$B$5),0)</f>
        <v>0</v>
      </c>
      <c r="K362" s="15">
        <f>IF(H362&lt;0,MIN(ABS(H362),(L361*'Technical Data'!$B$4)),0)</f>
        <v>30.246455847471921</v>
      </c>
      <c r="L362" s="15">
        <f>L361+J362*'Technical Data'!$B$5-(K362/'Technical Data'!$B$4)</f>
        <v>156.02027133188318</v>
      </c>
      <c r="N362" s="15">
        <f t="shared" si="21"/>
        <v>0</v>
      </c>
      <c r="O362" s="36">
        <f t="shared" si="22"/>
        <v>0</v>
      </c>
      <c r="P362" s="50">
        <v>0</v>
      </c>
      <c r="Q362" s="50">
        <v>0</v>
      </c>
      <c r="R362" s="42">
        <v>0</v>
      </c>
      <c r="S362" s="42">
        <v>30.2464558474719</v>
      </c>
      <c r="T362" s="42">
        <v>130.74911087273301</v>
      </c>
      <c r="U362" s="15">
        <f t="shared" si="23"/>
        <v>0</v>
      </c>
    </row>
    <row r="363" spans="6:21" x14ac:dyDescent="0.3">
      <c r="F363" s="5">
        <f>Demand!C363</f>
        <v>28.149118141213226</v>
      </c>
      <c r="G363">
        <f>Irradiance!A363*$B$2*'Technical Data'!$B$2</f>
        <v>0</v>
      </c>
      <c r="H363" s="5">
        <f t="shared" si="20"/>
        <v>-28.149118141213226</v>
      </c>
      <c r="I363" s="38">
        <v>0</v>
      </c>
      <c r="J363" s="35">
        <f>IF(H363&gt;0,MIN(H363,($B$3-L362)/'Technical Data'!$B$5),0)</f>
        <v>0</v>
      </c>
      <c r="K363" s="15">
        <f>IF(H363&lt;0,MIN(ABS(H363),(L362*'Technical Data'!$B$4)),0)</f>
        <v>28.149118141213226</v>
      </c>
      <c r="L363" s="15">
        <f>L362+J363*'Technical Data'!$B$5-(K363/'Technical Data'!$B$4)</f>
        <v>124.74347339720183</v>
      </c>
      <c r="N363" s="15">
        <f t="shared" si="21"/>
        <v>0</v>
      </c>
      <c r="O363" s="36">
        <f t="shared" si="22"/>
        <v>0</v>
      </c>
      <c r="P363" s="50">
        <v>0</v>
      </c>
      <c r="Q363" s="50">
        <v>0</v>
      </c>
      <c r="R363" s="42">
        <v>0</v>
      </c>
      <c r="S363" s="42">
        <v>28.149118141213201</v>
      </c>
      <c r="T363" s="42">
        <v>99.472312938051999</v>
      </c>
      <c r="U363" s="15">
        <f t="shared" si="23"/>
        <v>0</v>
      </c>
    </row>
    <row r="364" spans="6:21" x14ac:dyDescent="0.3">
      <c r="F364" s="5">
        <f>Demand!C364</f>
        <v>25.210696892881543</v>
      </c>
      <c r="G364">
        <f>Irradiance!A364*$B$2*'Technical Data'!$B$2</f>
        <v>0</v>
      </c>
      <c r="H364" s="5">
        <f t="shared" si="20"/>
        <v>-25.210696892881543</v>
      </c>
      <c r="I364" s="38">
        <v>0</v>
      </c>
      <c r="J364" s="35">
        <f>IF(H364&gt;0,MIN(H364,($B$3-L363)/'Technical Data'!$B$5),0)</f>
        <v>0</v>
      </c>
      <c r="K364" s="15">
        <f>IF(H364&lt;0,MIN(ABS(H364),(L363*'Technical Data'!$B$4)),0)</f>
        <v>25.210696892881543</v>
      </c>
      <c r="L364" s="15">
        <f>L363+J364*'Technical Data'!$B$5-(K364/'Technical Data'!$B$4)</f>
        <v>96.731587960666786</v>
      </c>
      <c r="N364" s="15">
        <f t="shared" si="21"/>
        <v>0</v>
      </c>
      <c r="O364" s="36">
        <f t="shared" si="22"/>
        <v>0</v>
      </c>
      <c r="P364" s="50">
        <v>0</v>
      </c>
      <c r="Q364" s="50">
        <v>0</v>
      </c>
      <c r="R364" s="42">
        <v>0</v>
      </c>
      <c r="S364" s="42">
        <v>25.210696892881501</v>
      </c>
      <c r="T364" s="42">
        <v>71.460427501516904</v>
      </c>
      <c r="U364" s="15">
        <f t="shared" si="23"/>
        <v>0</v>
      </c>
    </row>
    <row r="365" spans="6:21" x14ac:dyDescent="0.3">
      <c r="F365" s="5">
        <f>Demand!C365</f>
        <v>21.441654275040438</v>
      </c>
      <c r="G365">
        <f>Irradiance!A365*$B$2*'Technical Data'!$B$2</f>
        <v>0</v>
      </c>
      <c r="H365" s="5">
        <f t="shared" si="20"/>
        <v>-21.441654275040438</v>
      </c>
      <c r="I365" s="38">
        <v>0</v>
      </c>
      <c r="J365" s="35">
        <f>IF(H365&gt;0,MIN(H365,($B$3-L364)/'Technical Data'!$B$5),0)</f>
        <v>0</v>
      </c>
      <c r="K365" s="15">
        <f>IF(H365&lt;0,MIN(ABS(H365),(L364*'Technical Data'!$B$4)),0)</f>
        <v>21.441654275040438</v>
      </c>
      <c r="L365" s="15">
        <f>L364+J365*'Technical Data'!$B$5-(K365/'Technical Data'!$B$4)</f>
        <v>72.907527655066303</v>
      </c>
      <c r="N365" s="15">
        <f t="shared" si="21"/>
        <v>0</v>
      </c>
      <c r="O365" s="36">
        <f t="shared" si="22"/>
        <v>0</v>
      </c>
      <c r="P365" s="50">
        <v>0</v>
      </c>
      <c r="Q365" s="50">
        <v>0</v>
      </c>
      <c r="R365" s="42">
        <v>0</v>
      </c>
      <c r="S365" s="42">
        <v>21.441654275040399</v>
      </c>
      <c r="T365" s="42">
        <v>47.636367195916399</v>
      </c>
      <c r="U365" s="15">
        <f t="shared" si="23"/>
        <v>0</v>
      </c>
    </row>
    <row r="366" spans="6:21" x14ac:dyDescent="0.3">
      <c r="F366" s="5">
        <f>Demand!C366</f>
        <v>17.518839650440029</v>
      </c>
      <c r="G366">
        <f>Irradiance!A366*$B$2*'Technical Data'!$B$2</f>
        <v>0</v>
      </c>
      <c r="H366" s="5">
        <f t="shared" si="20"/>
        <v>-17.518839650440029</v>
      </c>
      <c r="I366" s="38">
        <v>0</v>
      </c>
      <c r="J366" s="35">
        <f>IF(H366&gt;0,MIN(H366,($B$3-L365)/'Technical Data'!$B$5),0)</f>
        <v>0</v>
      </c>
      <c r="K366" s="15">
        <f>IF(H366&lt;0,MIN(ABS(H366),(L365*'Technical Data'!$B$4)),0)</f>
        <v>17.518839650440029</v>
      </c>
      <c r="L366" s="15">
        <f>L365+J366*'Technical Data'!$B$5-(K366/'Technical Data'!$B$4)</f>
        <v>53.442150265688497</v>
      </c>
      <c r="N366" s="15">
        <f t="shared" si="21"/>
        <v>0</v>
      </c>
      <c r="O366" s="36">
        <f t="shared" si="22"/>
        <v>0</v>
      </c>
      <c r="P366" s="50">
        <v>0</v>
      </c>
      <c r="Q366" s="50">
        <v>0</v>
      </c>
      <c r="R366" s="42">
        <v>0</v>
      </c>
      <c r="S366" s="42">
        <v>17.51883965044</v>
      </c>
      <c r="T366" s="42">
        <v>28.1709898065386</v>
      </c>
      <c r="U366" s="15">
        <f t="shared" si="23"/>
        <v>0</v>
      </c>
    </row>
    <row r="367" spans="6:21" x14ac:dyDescent="0.3">
      <c r="F367" s="5">
        <f>Demand!C367</f>
        <v>14.341369828430429</v>
      </c>
      <c r="G367">
        <f>Irradiance!A367*$B$2*'Technical Data'!$B$2</f>
        <v>0</v>
      </c>
      <c r="H367" s="5">
        <f t="shared" si="20"/>
        <v>-14.341369828430429</v>
      </c>
      <c r="I367" s="38">
        <v>0</v>
      </c>
      <c r="J367" s="35">
        <f>IF(H367&gt;0,MIN(H367,($B$3-L366)/'Technical Data'!$B$5),0)</f>
        <v>0</v>
      </c>
      <c r="K367" s="15">
        <f>IF(H367&lt;0,MIN(ABS(H367),(L366*'Technical Data'!$B$4)),0)</f>
        <v>14.341369828430429</v>
      </c>
      <c r="L367" s="15">
        <f>L366+J367*'Technical Data'!$B$5-(K367/'Technical Data'!$B$4)</f>
        <v>37.5072949007658</v>
      </c>
      <c r="N367" s="15">
        <f t="shared" si="21"/>
        <v>0</v>
      </c>
      <c r="O367" s="36">
        <f t="shared" si="22"/>
        <v>0</v>
      </c>
      <c r="P367" s="50">
        <v>0</v>
      </c>
      <c r="Q367" s="50">
        <v>0</v>
      </c>
      <c r="R367" s="42">
        <v>0</v>
      </c>
      <c r="S367" s="42">
        <v>14.3413698284304</v>
      </c>
      <c r="T367" s="42">
        <v>12.236134441615899</v>
      </c>
      <c r="U367" s="15">
        <f t="shared" si="23"/>
        <v>0</v>
      </c>
    </row>
    <row r="368" spans="6:21" x14ac:dyDescent="0.3">
      <c r="F368" s="5">
        <f>Demand!C368</f>
        <v>11.667261990410534</v>
      </c>
      <c r="G368">
        <f>Irradiance!A368*$B$2*'Technical Data'!$B$2</f>
        <v>2.082672294627784</v>
      </c>
      <c r="H368" s="5">
        <f t="shared" si="20"/>
        <v>-9.5845896957827499</v>
      </c>
      <c r="I368" s="38">
        <v>0.65474099295619104</v>
      </c>
      <c r="J368" s="35">
        <f>IF(H368&gt;0,MIN(H368,($B$3-L367)/'Technical Data'!$B$5),0)</f>
        <v>0</v>
      </c>
      <c r="K368" s="15">
        <f>IF(H368&lt;0,MIN(ABS(H368),(L367*'Technical Data'!$B$4)),0)</f>
        <v>9.5845896957827499</v>
      </c>
      <c r="L368" s="15">
        <f>L367+J368*'Technical Data'!$B$5-(K368/'Technical Data'!$B$4)</f>
        <v>26.857750794340522</v>
      </c>
      <c r="N368" s="15">
        <f t="shared" si="21"/>
        <v>2.082672294627784</v>
      </c>
      <c r="O368" s="36">
        <f t="shared" si="22"/>
        <v>0</v>
      </c>
      <c r="P368" s="50">
        <v>0</v>
      </c>
      <c r="Q368" s="50">
        <v>0.65474099295618904</v>
      </c>
      <c r="R368" s="42">
        <v>0</v>
      </c>
      <c r="S368" s="42">
        <v>11.012520997454301</v>
      </c>
      <c r="T368" s="42">
        <v>0</v>
      </c>
      <c r="U368" s="15">
        <f t="shared" si="23"/>
        <v>2.082672294627784</v>
      </c>
    </row>
    <row r="369" spans="6:21" x14ac:dyDescent="0.3">
      <c r="F369" s="5">
        <f>Demand!C369</f>
        <v>9.1669603542291398</v>
      </c>
      <c r="G369">
        <f>Irradiance!A369*$B$2*'Technical Data'!$B$2</f>
        <v>50.064237851629414</v>
      </c>
      <c r="H369" s="5">
        <f t="shared" si="20"/>
        <v>40.897277497400275</v>
      </c>
      <c r="I369" s="38">
        <v>15.73896617683152</v>
      </c>
      <c r="J369" s="35">
        <f>IF(H369&gt;0,MIN(H369,($B$3-L368)/'Technical Data'!$B$5),0)</f>
        <v>40.897277497400275</v>
      </c>
      <c r="K369" s="15">
        <f>IF(H369&lt;0,MIN(ABS(H369),(L368*'Technical Data'!$B$4)),0)</f>
        <v>0</v>
      </c>
      <c r="L369" s="15">
        <f>L368+J369*'Technical Data'!$B$5-(K369/'Technical Data'!$B$4)</f>
        <v>63.665300542000764</v>
      </c>
      <c r="N369" s="15">
        <f t="shared" si="21"/>
        <v>9.1669603542291398</v>
      </c>
      <c r="O369" s="36">
        <f t="shared" si="22"/>
        <v>0</v>
      </c>
      <c r="P369" s="50">
        <v>6.5720058226023204</v>
      </c>
      <c r="Q369" s="50">
        <v>9.1669603542291398</v>
      </c>
      <c r="R369" s="42">
        <v>0</v>
      </c>
      <c r="S369" s="42">
        <v>0</v>
      </c>
      <c r="T369" s="42">
        <v>0</v>
      </c>
      <c r="U369" s="15">
        <f t="shared" si="23"/>
        <v>9.1669603542291398</v>
      </c>
    </row>
    <row r="370" spans="6:21" x14ac:dyDescent="0.3">
      <c r="F370" s="5">
        <f>Demand!C370</f>
        <v>7.1962184140255916</v>
      </c>
      <c r="G370">
        <f>Irradiance!A370*$B$2*'Technical Data'!$B$2</f>
        <v>237.98536105150561</v>
      </c>
      <c r="H370" s="5">
        <f t="shared" si="20"/>
        <v>230.78914263748001</v>
      </c>
      <c r="I370" s="38">
        <v>74.816749618186279</v>
      </c>
      <c r="J370" s="35">
        <f>IF(H370&gt;0,MIN(H370,($B$3-L369)/'Technical Data'!$B$5),0)</f>
        <v>230.78914263748001</v>
      </c>
      <c r="K370" s="15">
        <f>IF(H370&lt;0,MIN(ABS(H370),(L369*'Technical Data'!$B$4)),0)</f>
        <v>0</v>
      </c>
      <c r="L370" s="15">
        <f>L369+J370*'Technical Data'!$B$5-(K370/'Technical Data'!$B$4)</f>
        <v>271.37552891573279</v>
      </c>
      <c r="N370" s="15">
        <f t="shared" si="21"/>
        <v>7.1962184140255943</v>
      </c>
      <c r="O370" s="36">
        <f t="shared" si="22"/>
        <v>0</v>
      </c>
      <c r="P370" s="50">
        <v>67.6205312041604</v>
      </c>
      <c r="Q370" s="50">
        <v>7.1962184140255898</v>
      </c>
      <c r="R370" s="42">
        <v>0</v>
      </c>
      <c r="S370" s="42">
        <v>0</v>
      </c>
      <c r="T370" s="42">
        <v>0</v>
      </c>
      <c r="U370" s="15">
        <f t="shared" si="23"/>
        <v>7.1962184140255943</v>
      </c>
    </row>
    <row r="371" spans="6:21" x14ac:dyDescent="0.3">
      <c r="F371" s="5">
        <f>Demand!C371</f>
        <v>6.0300031509444825</v>
      </c>
      <c r="G371">
        <f>Irradiance!A371*$B$2*'Technical Data'!$B$2</f>
        <v>422.86257859000267</v>
      </c>
      <c r="H371" s="5">
        <f t="shared" si="20"/>
        <v>416.83257543905819</v>
      </c>
      <c r="I371" s="38">
        <v>132.93760391598971</v>
      </c>
      <c r="J371" s="35">
        <f>IF(H371&gt;0,MIN(H371,($B$3-L370)/'Technical Data'!$B$5),0)</f>
        <v>123.60412884089132</v>
      </c>
      <c r="K371" s="15">
        <f>IF(H371&lt;0,MIN(ABS(H371),(L370*'Technical Data'!$B$4)),0)</f>
        <v>0</v>
      </c>
      <c r="L371" s="15">
        <f>L370+J371*'Technical Data'!$B$5-(K371/'Technical Data'!$B$4)</f>
        <v>382.61924487253498</v>
      </c>
      <c r="N371" s="15">
        <f t="shared" si="21"/>
        <v>299.25844974911138</v>
      </c>
      <c r="O371" s="36">
        <f t="shared" si="22"/>
        <v>293.2284465981669</v>
      </c>
      <c r="P371" s="50">
        <v>126.907600765045</v>
      </c>
      <c r="Q371" s="50">
        <v>6.0300031509444798</v>
      </c>
      <c r="R371" s="42">
        <v>0</v>
      </c>
      <c r="S371" s="42">
        <v>0</v>
      </c>
      <c r="T371" s="42">
        <v>0</v>
      </c>
      <c r="U371" s="15">
        <f t="shared" si="23"/>
        <v>299.25844974911138</v>
      </c>
    </row>
    <row r="372" spans="6:21" x14ac:dyDescent="0.3">
      <c r="F372" s="5">
        <f>Demand!C372</f>
        <v>6.0644618285953209</v>
      </c>
      <c r="G372">
        <f>Irradiance!A372*$B$2*'Technical Data'!$B$2</f>
        <v>576.49971170908304</v>
      </c>
      <c r="H372" s="5">
        <f t="shared" si="20"/>
        <v>570.43524988048773</v>
      </c>
      <c r="I372" s="38">
        <v>181.2373433194503</v>
      </c>
      <c r="J372" s="35">
        <f>IF(H372&gt;0,MIN(H372,($B$3-L371)/'Technical Data'!$B$5),0)</f>
        <v>0</v>
      </c>
      <c r="K372" s="15">
        <f>IF(H372&lt;0,MIN(ABS(H372),(L371*'Technical Data'!$B$4)),0)</f>
        <v>0</v>
      </c>
      <c r="L372" s="15">
        <f>L371+J372*'Technical Data'!$B$5-(K372/'Technical Data'!$B$4)</f>
        <v>382.61924487253498</v>
      </c>
      <c r="N372" s="15">
        <f t="shared" si="21"/>
        <v>576.49971170908304</v>
      </c>
      <c r="O372" s="36">
        <f t="shared" si="22"/>
        <v>570.43524988048773</v>
      </c>
      <c r="P372" s="50">
        <v>175.172881490854</v>
      </c>
      <c r="Q372" s="50">
        <v>6.06446182859532</v>
      </c>
      <c r="R372" s="42">
        <v>0</v>
      </c>
      <c r="S372" s="42">
        <v>0</v>
      </c>
      <c r="T372" s="42">
        <v>0</v>
      </c>
      <c r="U372" s="15">
        <f t="shared" si="23"/>
        <v>576.49971170908304</v>
      </c>
    </row>
    <row r="373" spans="6:21" x14ac:dyDescent="0.3">
      <c r="F373" s="5">
        <f>Demand!C373</f>
        <v>6.9621968814835293</v>
      </c>
      <c r="G373">
        <f>Irradiance!A373*$B$2*'Technical Data'!$B$2</f>
        <v>680.55322365990958</v>
      </c>
      <c r="H373" s="5">
        <f t="shared" si="20"/>
        <v>673.591026778426</v>
      </c>
      <c r="I373" s="38">
        <v>213.94921062137689</v>
      </c>
      <c r="J373" s="35">
        <f>IF(H373&gt;0,MIN(H373,($B$3-L372)/'Technical Data'!$B$5),0)</f>
        <v>0</v>
      </c>
      <c r="K373" s="15">
        <f>IF(H373&lt;0,MIN(ABS(H373),(L372*'Technical Data'!$B$4)),0)</f>
        <v>0</v>
      </c>
      <c r="L373" s="15">
        <f>L372+J373*'Technical Data'!$B$5-(K373/'Technical Data'!$B$4)</f>
        <v>382.61924487253498</v>
      </c>
      <c r="N373" s="15">
        <f t="shared" si="21"/>
        <v>680.55322365990958</v>
      </c>
      <c r="O373" s="36">
        <f t="shared" si="22"/>
        <v>673.591026778426</v>
      </c>
      <c r="P373" s="50">
        <v>206.987013739893</v>
      </c>
      <c r="Q373" s="50">
        <v>6.9621968814835302</v>
      </c>
      <c r="R373" s="42">
        <v>0</v>
      </c>
      <c r="S373" s="42">
        <v>0</v>
      </c>
      <c r="T373" s="42">
        <v>0</v>
      </c>
      <c r="U373" s="15">
        <f t="shared" si="23"/>
        <v>680.55322365990958</v>
      </c>
    </row>
    <row r="374" spans="6:21" x14ac:dyDescent="0.3">
      <c r="F374" s="5">
        <f>Demand!C374</f>
        <v>9.2104311157523107</v>
      </c>
      <c r="G374">
        <f>Irradiance!A374*$B$2*'Technical Data'!$B$2</f>
        <v>732.45982546447908</v>
      </c>
      <c r="H374" s="5">
        <f t="shared" si="20"/>
        <v>723.24939434872681</v>
      </c>
      <c r="I374" s="38">
        <v>230.26737075351579</v>
      </c>
      <c r="J374" s="35">
        <f>IF(H374&gt;0,MIN(H374,($B$3-L373)/'Technical Data'!$B$5),0)</f>
        <v>0</v>
      </c>
      <c r="K374" s="15">
        <f>IF(H374&lt;0,MIN(ABS(H374),(L373*'Technical Data'!$B$4)),0)</f>
        <v>0</v>
      </c>
      <c r="L374" s="15">
        <f>L373+J374*'Technical Data'!$B$5-(K374/'Technical Data'!$B$4)</f>
        <v>382.61924487253498</v>
      </c>
      <c r="N374" s="15">
        <f t="shared" si="21"/>
        <v>732.45982546447908</v>
      </c>
      <c r="O374" s="36">
        <f t="shared" si="22"/>
        <v>723.24939434872681</v>
      </c>
      <c r="P374" s="50">
        <v>221.05693963776301</v>
      </c>
      <c r="Q374" s="50">
        <v>9.2104311157523107</v>
      </c>
      <c r="R374" s="42">
        <v>0</v>
      </c>
      <c r="S374" s="42">
        <v>0</v>
      </c>
      <c r="T374" s="42">
        <v>0</v>
      </c>
      <c r="U374" s="15">
        <f t="shared" si="23"/>
        <v>732.45982546447908</v>
      </c>
    </row>
    <row r="375" spans="6:21" x14ac:dyDescent="0.3">
      <c r="F375" s="5">
        <f>Demand!C375</f>
        <v>12.220231596315655</v>
      </c>
      <c r="G375">
        <f>Irradiance!A375*$B$2*'Technical Data'!$B$2</f>
        <v>730.85776985322696</v>
      </c>
      <c r="H375" s="5">
        <f t="shared" si="20"/>
        <v>718.63753825691128</v>
      </c>
      <c r="I375" s="38">
        <v>229.76372383585721</v>
      </c>
      <c r="J375" s="35">
        <f>IF(H375&gt;0,MIN(H375,($B$3-L374)/'Technical Data'!$B$5),0)</f>
        <v>0</v>
      </c>
      <c r="K375" s="15">
        <f>IF(H375&lt;0,MIN(ABS(H375),(L374*'Technical Data'!$B$4)),0)</f>
        <v>0</v>
      </c>
      <c r="L375" s="15">
        <f>L374+J375*'Technical Data'!$B$5-(K375/'Technical Data'!$B$4)</f>
        <v>382.61924487253498</v>
      </c>
      <c r="N375" s="15">
        <f t="shared" si="21"/>
        <v>730.85776985322696</v>
      </c>
      <c r="O375" s="36">
        <f t="shared" si="22"/>
        <v>718.63753825691128</v>
      </c>
      <c r="P375" s="50">
        <v>217.543492239541</v>
      </c>
      <c r="Q375" s="50">
        <v>12.220231596315701</v>
      </c>
      <c r="R375" s="42">
        <v>0</v>
      </c>
      <c r="S375" s="42">
        <v>0</v>
      </c>
      <c r="T375" s="42">
        <v>0</v>
      </c>
      <c r="U375" s="15">
        <f t="shared" si="23"/>
        <v>730.85776985322696</v>
      </c>
    </row>
    <row r="376" spans="6:21" x14ac:dyDescent="0.3">
      <c r="F376" s="5">
        <f>Demand!C376</f>
        <v>15.394930878215668</v>
      </c>
      <c r="G376">
        <f>Irradiance!A376*$B$2*'Technical Data'!$B$2</f>
        <v>671.74191779802288</v>
      </c>
      <c r="H376" s="5">
        <f t="shared" si="20"/>
        <v>656.34698691980725</v>
      </c>
      <c r="I376" s="38">
        <v>211.17915257425449</v>
      </c>
      <c r="J376" s="35">
        <f>IF(H376&gt;0,MIN(H376,($B$3-L375)/'Technical Data'!$B$5),0)</f>
        <v>0</v>
      </c>
      <c r="K376" s="15">
        <f>IF(H376&lt;0,MIN(ABS(H376),(L375*'Technical Data'!$B$4)),0)</f>
        <v>0</v>
      </c>
      <c r="L376" s="15">
        <f>L375+J376*'Technical Data'!$B$5-(K376/'Technical Data'!$B$4)</f>
        <v>382.61924487253498</v>
      </c>
      <c r="N376" s="15">
        <f t="shared" si="21"/>
        <v>671.74191779802288</v>
      </c>
      <c r="O376" s="36">
        <f t="shared" si="22"/>
        <v>656.34698691980725</v>
      </c>
      <c r="P376" s="50">
        <v>95.270833051068394</v>
      </c>
      <c r="Q376" s="50">
        <v>15.3949308782157</v>
      </c>
      <c r="R376" s="42">
        <v>100.513388644969</v>
      </c>
      <c r="S376" s="42">
        <v>0</v>
      </c>
      <c r="T376" s="42">
        <v>90.462049780472398</v>
      </c>
      <c r="U376" s="15">
        <f t="shared" si="23"/>
        <v>671.74191779802288</v>
      </c>
    </row>
    <row r="377" spans="6:21" x14ac:dyDescent="0.3">
      <c r="F377" s="5">
        <f>Demand!C377</f>
        <v>18.676088893156294</v>
      </c>
      <c r="G377">
        <f>Irradiance!A377*$B$2*'Technical Data'!$B$2</f>
        <v>560.15874447431122</v>
      </c>
      <c r="H377" s="5">
        <f t="shared" si="20"/>
        <v>541.48265558115497</v>
      </c>
      <c r="I377" s="38">
        <v>176.10014475933249</v>
      </c>
      <c r="J377" s="35">
        <f>IF(H377&gt;0,MIN(H377,($B$3-L376)/'Technical Data'!$B$5),0)</f>
        <v>0</v>
      </c>
      <c r="K377" s="15">
        <f>IF(H377&lt;0,MIN(ABS(H377),(L376*'Technical Data'!$B$4)),0)</f>
        <v>0</v>
      </c>
      <c r="L377" s="15">
        <f>L376+J377*'Technical Data'!$B$5-(K377/'Technical Data'!$B$4)</f>
        <v>382.61924487253498</v>
      </c>
      <c r="N377" s="15">
        <f t="shared" si="21"/>
        <v>560.15874447431122</v>
      </c>
      <c r="O377" s="36">
        <f t="shared" si="22"/>
        <v>541.48265558115497</v>
      </c>
      <c r="P377" s="50">
        <v>0</v>
      </c>
      <c r="Q377" s="50">
        <v>18.676088893156301</v>
      </c>
      <c r="R377" s="42">
        <v>157.42405586617599</v>
      </c>
      <c r="S377" s="42">
        <v>0</v>
      </c>
      <c r="T377" s="42">
        <v>232.14370006003099</v>
      </c>
      <c r="U377" s="15">
        <f t="shared" si="23"/>
        <v>560.15874447431122</v>
      </c>
    </row>
    <row r="378" spans="6:21" x14ac:dyDescent="0.3">
      <c r="F378" s="5">
        <f>Demand!C378</f>
        <v>22.139122841892561</v>
      </c>
      <c r="G378">
        <f>Irradiance!A378*$B$2*'Technical Data'!$B$2</f>
        <v>391.86280251227379</v>
      </c>
      <c r="H378" s="5">
        <f t="shared" si="20"/>
        <v>369.72367967038122</v>
      </c>
      <c r="I378" s="38">
        <v>123.1920360592956</v>
      </c>
      <c r="J378" s="35">
        <f>IF(H378&gt;0,MIN(H378,($B$3-L377)/'Technical Data'!$B$5),0)</f>
        <v>0</v>
      </c>
      <c r="K378" s="15">
        <f>IF(H378&lt;0,MIN(ABS(H378),(L377*'Technical Data'!$B$4)),0)</f>
        <v>0</v>
      </c>
      <c r="L378" s="15">
        <f>L377+J378*'Technical Data'!$B$5-(K378/'Technical Data'!$B$4)</f>
        <v>382.61924487253498</v>
      </c>
      <c r="N378" s="15">
        <f t="shared" si="21"/>
        <v>391.86280251227379</v>
      </c>
      <c r="O378" s="36">
        <f t="shared" si="22"/>
        <v>369.72367967038122</v>
      </c>
      <c r="P378" s="50">
        <v>0</v>
      </c>
      <c r="Q378" s="50">
        <v>22.1391228418926</v>
      </c>
      <c r="R378" s="42">
        <v>101.052913217403</v>
      </c>
      <c r="S378" s="42">
        <v>0</v>
      </c>
      <c r="T378" s="42">
        <v>323.09132195569299</v>
      </c>
      <c r="U378" s="15">
        <f t="shared" si="23"/>
        <v>391.86280251227379</v>
      </c>
    </row>
    <row r="379" spans="6:21" x14ac:dyDescent="0.3">
      <c r="F379" s="5">
        <f>Demand!C379</f>
        <v>26.059128388430533</v>
      </c>
      <c r="G379">
        <f>Irradiance!A379*$B$2*'Technical Data'!$B$2</f>
        <v>201.13808199270636</v>
      </c>
      <c r="H379" s="5">
        <f t="shared" si="20"/>
        <v>175.07895360427582</v>
      </c>
      <c r="I379" s="38">
        <v>63.232870512038303</v>
      </c>
      <c r="J379" s="35">
        <f>IF(H379&gt;0,MIN(H379,($B$3-L378)/'Technical Data'!$B$5),0)</f>
        <v>0</v>
      </c>
      <c r="K379" s="15">
        <f>IF(H379&lt;0,MIN(ABS(H379),(L378*'Technical Data'!$B$4)),0)</f>
        <v>0</v>
      </c>
      <c r="L379" s="15">
        <f>L378+J379*'Technical Data'!$B$5-(K379/'Technical Data'!$B$4)</f>
        <v>382.61924487253498</v>
      </c>
      <c r="N379" s="15">
        <f t="shared" si="21"/>
        <v>201.13808199270636</v>
      </c>
      <c r="O379" s="36">
        <f t="shared" si="22"/>
        <v>175.07895360427582</v>
      </c>
      <c r="P379" s="50">
        <v>0</v>
      </c>
      <c r="Q379" s="50">
        <v>26.059128388430501</v>
      </c>
      <c r="R379" s="42">
        <v>37.173742123607603</v>
      </c>
      <c r="S379" s="42">
        <v>0</v>
      </c>
      <c r="T379" s="42">
        <v>356.54768986694</v>
      </c>
      <c r="U379" s="15">
        <f t="shared" si="23"/>
        <v>201.13808199270636</v>
      </c>
    </row>
    <row r="380" spans="6:21" x14ac:dyDescent="0.3">
      <c r="F380" s="5">
        <f>Demand!C380</f>
        <v>29.827831888257958</v>
      </c>
      <c r="G380">
        <f>Irradiance!A380*$B$2*'Technical Data'!$B$2</f>
        <v>27.154842610723797</v>
      </c>
      <c r="H380" s="5">
        <f t="shared" si="20"/>
        <v>-2.6729892775341604</v>
      </c>
      <c r="I380" s="38">
        <v>8.5368152543134137</v>
      </c>
      <c r="J380" s="35">
        <f>IF(H380&gt;0,MIN(H380,($B$3-L379)/'Technical Data'!$B$5),0)</f>
        <v>0</v>
      </c>
      <c r="K380" s="15">
        <f>IF(H380&lt;0,MIN(ABS(H380),(L379*'Technical Data'!$B$4)),0)</f>
        <v>2.6729892775341604</v>
      </c>
      <c r="L380" s="15">
        <f>L379+J380*'Technical Data'!$B$5-(K380/'Technical Data'!$B$4)</f>
        <v>379.64925678638593</v>
      </c>
      <c r="N380" s="15">
        <f t="shared" si="21"/>
        <v>27.154842610723797</v>
      </c>
      <c r="O380" s="36">
        <f t="shared" si="22"/>
        <v>0</v>
      </c>
      <c r="P380" s="50">
        <v>0</v>
      </c>
      <c r="Q380" s="50">
        <v>8.5368152543133906</v>
      </c>
      <c r="R380" s="42">
        <v>0</v>
      </c>
      <c r="S380" s="42">
        <v>21.291016633944601</v>
      </c>
      <c r="T380" s="42">
        <v>332.89100471811201</v>
      </c>
      <c r="U380" s="15">
        <f t="shared" si="23"/>
        <v>27.154842610723797</v>
      </c>
    </row>
    <row r="381" spans="6:21" x14ac:dyDescent="0.3">
      <c r="F381" s="5">
        <f>Demand!C381</f>
        <v>32.346473561578797</v>
      </c>
      <c r="G381">
        <f>Irradiance!A381*$B$2*'Technical Data'!$B$2</f>
        <v>0</v>
      </c>
      <c r="H381" s="5">
        <f t="shared" si="20"/>
        <v>-32.346473561578797</v>
      </c>
      <c r="I381" s="38">
        <v>0</v>
      </c>
      <c r="J381" s="35">
        <f>IF(H381&gt;0,MIN(H381,($B$3-L380)/'Technical Data'!$B$5),0)</f>
        <v>0</v>
      </c>
      <c r="K381" s="15">
        <f>IF(H381&lt;0,MIN(ABS(H381),(L380*'Technical Data'!$B$4)),0)</f>
        <v>32.346473561578797</v>
      </c>
      <c r="L381" s="15">
        <f>L380+J381*'Technical Data'!$B$5-(K381/'Technical Data'!$B$4)</f>
        <v>343.70873060685392</v>
      </c>
      <c r="N381" s="15">
        <f t="shared" si="21"/>
        <v>0</v>
      </c>
      <c r="O381" s="36">
        <f t="shared" si="22"/>
        <v>0</v>
      </c>
      <c r="P381" s="50">
        <v>0</v>
      </c>
      <c r="Q381" s="50">
        <v>0</v>
      </c>
      <c r="R381" s="42">
        <v>0</v>
      </c>
      <c r="S381" s="42">
        <v>32.346473561578797</v>
      </c>
      <c r="T381" s="42">
        <v>296.95047853858</v>
      </c>
      <c r="U381" s="15">
        <f t="shared" si="23"/>
        <v>0</v>
      </c>
    </row>
    <row r="382" spans="6:21" x14ac:dyDescent="0.3">
      <c r="F382" s="5">
        <f>Demand!C382</f>
        <v>33.650708508051309</v>
      </c>
      <c r="G382">
        <f>Irradiance!A382*$B$2*'Technical Data'!$B$2</f>
        <v>0</v>
      </c>
      <c r="H382" s="5">
        <f t="shared" si="20"/>
        <v>-33.650708508051309</v>
      </c>
      <c r="I382" s="38">
        <v>0</v>
      </c>
      <c r="J382" s="35">
        <f>IF(H382&gt;0,MIN(H382,($B$3-L381)/'Technical Data'!$B$5),0)</f>
        <v>0</v>
      </c>
      <c r="K382" s="15">
        <f>IF(H382&lt;0,MIN(ABS(H382),(L381*'Technical Data'!$B$4)),0)</f>
        <v>33.650708508051309</v>
      </c>
      <c r="L382" s="15">
        <f>L381+J382*'Technical Data'!$B$5-(K382/'Technical Data'!$B$4)</f>
        <v>306.31905448679692</v>
      </c>
      <c r="N382" s="15">
        <f t="shared" si="21"/>
        <v>0</v>
      </c>
      <c r="O382" s="36">
        <f t="shared" si="22"/>
        <v>0</v>
      </c>
      <c r="P382" s="50">
        <v>0</v>
      </c>
      <c r="Q382" s="50">
        <v>0</v>
      </c>
      <c r="R382" s="42">
        <v>0</v>
      </c>
      <c r="S382" s="42">
        <v>33.650708508051302</v>
      </c>
      <c r="T382" s="42">
        <v>259.560802418523</v>
      </c>
      <c r="U382" s="15">
        <f t="shared" si="23"/>
        <v>0</v>
      </c>
    </row>
    <row r="383" spans="6:21" x14ac:dyDescent="0.3">
      <c r="F383" s="5">
        <f>Demand!C383</f>
        <v>34.088198609960187</v>
      </c>
      <c r="G383">
        <f>Irradiance!A383*$B$2*'Technical Data'!$B$2</f>
        <v>0</v>
      </c>
      <c r="H383" s="5">
        <f t="shared" si="20"/>
        <v>-34.088198609960187</v>
      </c>
      <c r="I383" s="38">
        <v>0</v>
      </c>
      <c r="J383" s="35">
        <f>IF(H383&gt;0,MIN(H383,($B$3-L382)/'Technical Data'!$B$5),0)</f>
        <v>0</v>
      </c>
      <c r="K383" s="15">
        <f>IF(H383&lt;0,MIN(ABS(H383),(L382*'Technical Data'!$B$4)),0)</f>
        <v>34.088198609960187</v>
      </c>
      <c r="L383" s="15">
        <f>L382+J383*'Technical Data'!$B$5-(K383/'Technical Data'!$B$4)</f>
        <v>268.4432782535078</v>
      </c>
      <c r="N383" s="15">
        <f t="shared" si="21"/>
        <v>0</v>
      </c>
      <c r="O383" s="36">
        <f t="shared" si="22"/>
        <v>0</v>
      </c>
      <c r="P383" s="50">
        <v>0</v>
      </c>
      <c r="Q383" s="50">
        <v>0</v>
      </c>
      <c r="R383" s="42">
        <v>0</v>
      </c>
      <c r="S383" s="42">
        <v>34.088198609960202</v>
      </c>
      <c r="T383" s="42">
        <v>221.68502618523399</v>
      </c>
      <c r="U383" s="15">
        <f t="shared" si="23"/>
        <v>0</v>
      </c>
    </row>
    <row r="384" spans="6:21" x14ac:dyDescent="0.3">
      <c r="F384" s="5">
        <f>Demand!C384</f>
        <v>33.500965344823072</v>
      </c>
      <c r="G384">
        <f>Irradiance!A384*$B$2*'Technical Data'!$B$2</f>
        <v>0</v>
      </c>
      <c r="H384" s="5">
        <f t="shared" si="20"/>
        <v>-33.500965344823072</v>
      </c>
      <c r="I384" s="38">
        <v>0</v>
      </c>
      <c r="J384" s="35">
        <f>IF(H384&gt;0,MIN(H384,($B$3-L383)/'Technical Data'!$B$5),0)</f>
        <v>0</v>
      </c>
      <c r="K384" s="15">
        <f>IF(H384&lt;0,MIN(ABS(H384),(L383*'Technical Data'!$B$4)),0)</f>
        <v>33.500965344823072</v>
      </c>
      <c r="L384" s="15">
        <f>L383+J384*'Technical Data'!$B$5-(K384/'Technical Data'!$B$4)</f>
        <v>231.21998342592661</v>
      </c>
      <c r="N384" s="15">
        <f t="shared" si="21"/>
        <v>0</v>
      </c>
      <c r="O384" s="36">
        <f t="shared" si="22"/>
        <v>0</v>
      </c>
      <c r="P384" s="50">
        <v>0</v>
      </c>
      <c r="Q384" s="50">
        <v>0</v>
      </c>
      <c r="R384" s="42">
        <v>0</v>
      </c>
      <c r="S384" s="42">
        <v>33.500965344823101</v>
      </c>
      <c r="T384" s="42">
        <v>184.46173135765301</v>
      </c>
      <c r="U384" s="15">
        <f t="shared" si="23"/>
        <v>0</v>
      </c>
    </row>
    <row r="385" spans="6:21" x14ac:dyDescent="0.3">
      <c r="F385" s="5">
        <f>Demand!C385</f>
        <v>32.146501520035095</v>
      </c>
      <c r="G385">
        <f>Irradiance!A385*$B$2*'Technical Data'!$B$2</f>
        <v>0</v>
      </c>
      <c r="H385" s="5">
        <f t="shared" si="20"/>
        <v>-32.146501520035095</v>
      </c>
      <c r="I385" s="38">
        <v>0</v>
      </c>
      <c r="J385" s="35">
        <f>IF(H385&gt;0,MIN(H385,($B$3-L384)/'Technical Data'!$B$5),0)</f>
        <v>0</v>
      </c>
      <c r="K385" s="15">
        <f>IF(H385&lt;0,MIN(ABS(H385),(L384*'Technical Data'!$B$4)),0)</f>
        <v>32.146501520035095</v>
      </c>
      <c r="L385" s="15">
        <f>L384+J385*'Technical Data'!$B$5-(K385/'Technical Data'!$B$4)</f>
        <v>195.5016484036654</v>
      </c>
      <c r="N385" s="15">
        <f t="shared" si="21"/>
        <v>0</v>
      </c>
      <c r="O385" s="36">
        <f t="shared" si="22"/>
        <v>0</v>
      </c>
      <c r="P385" s="50">
        <v>0</v>
      </c>
      <c r="Q385" s="50">
        <v>0</v>
      </c>
      <c r="R385" s="42">
        <v>0</v>
      </c>
      <c r="S385" s="42">
        <v>32.146501520035102</v>
      </c>
      <c r="T385" s="42">
        <v>148.74339633539199</v>
      </c>
      <c r="U385" s="15">
        <f t="shared" si="23"/>
        <v>0</v>
      </c>
    </row>
    <row r="386" spans="6:21" x14ac:dyDescent="0.3">
      <c r="F386" s="5">
        <f>Demand!C386</f>
        <v>24.086082161956142</v>
      </c>
      <c r="G386">
        <f>Irradiance!A386*$B$2*'Technical Data'!$B$2</f>
        <v>0</v>
      </c>
      <c r="H386" s="5">
        <f t="shared" ref="H386:H449" si="24">G386-F386</f>
        <v>-24.086082161956142</v>
      </c>
      <c r="I386" s="38">
        <v>0</v>
      </c>
      <c r="J386" s="35">
        <f>IF(H386&gt;0,MIN(H386,($B$3-L385)/'Technical Data'!$B$5),0)</f>
        <v>0</v>
      </c>
      <c r="K386" s="15">
        <f>IF(H386&lt;0,MIN(ABS(H386),(L385*'Technical Data'!$B$4)),0)</f>
        <v>24.086082161956142</v>
      </c>
      <c r="L386" s="15">
        <f>L385+J386*'Technical Data'!$B$5-(K386/'Technical Data'!$B$4)</f>
        <v>168.7393348903808</v>
      </c>
      <c r="N386" s="15">
        <f t="shared" ref="N386:N449" si="25">U386</f>
        <v>0</v>
      </c>
      <c r="O386" s="36">
        <f t="shared" ref="O386:O449" si="26">N386+(K386)-F386</f>
        <v>0</v>
      </c>
      <c r="P386" s="50">
        <v>0</v>
      </c>
      <c r="Q386" s="50">
        <v>0</v>
      </c>
      <c r="R386" s="42">
        <v>0</v>
      </c>
      <c r="S386" s="42">
        <v>24.086082161956099</v>
      </c>
      <c r="T386" s="42">
        <v>121.981082822107</v>
      </c>
      <c r="U386" s="15">
        <f t="shared" ref="U386:U449" si="27">G386-(J386)</f>
        <v>0</v>
      </c>
    </row>
    <row r="387" spans="6:21" x14ac:dyDescent="0.3">
      <c r="F387" s="5">
        <f>Demand!C387</f>
        <v>22.62939207702944</v>
      </c>
      <c r="G387">
        <f>Irradiance!A387*$B$2*'Technical Data'!$B$2</f>
        <v>0</v>
      </c>
      <c r="H387" s="5">
        <f t="shared" si="24"/>
        <v>-22.62939207702944</v>
      </c>
      <c r="I387" s="38">
        <v>0</v>
      </c>
      <c r="J387" s="35">
        <f>IF(H387&gt;0,MIN(H387,($B$3-L386)/'Technical Data'!$B$5),0)</f>
        <v>0</v>
      </c>
      <c r="K387" s="15">
        <f>IF(H387&lt;0,MIN(ABS(H387),(L386*'Technical Data'!$B$4)),0)</f>
        <v>22.62939207702944</v>
      </c>
      <c r="L387" s="15">
        <f>L386+J387*'Technical Data'!$B$5-(K387/'Technical Data'!$B$4)</f>
        <v>143.59556591590365</v>
      </c>
      <c r="N387" s="15">
        <f t="shared" si="25"/>
        <v>0</v>
      </c>
      <c r="O387" s="36">
        <f t="shared" si="26"/>
        <v>0</v>
      </c>
      <c r="P387" s="50">
        <v>0</v>
      </c>
      <c r="Q387" s="50">
        <v>0</v>
      </c>
      <c r="R387" s="42">
        <v>0</v>
      </c>
      <c r="S387" s="42">
        <v>22.629392077029401</v>
      </c>
      <c r="T387" s="42">
        <v>96.837313847630099</v>
      </c>
      <c r="U387" s="15">
        <f t="shared" si="27"/>
        <v>0</v>
      </c>
    </row>
    <row r="388" spans="6:21" x14ac:dyDescent="0.3">
      <c r="F388" s="5">
        <f>Demand!C388</f>
        <v>20.875767698938589</v>
      </c>
      <c r="G388">
        <f>Irradiance!A388*$B$2*'Technical Data'!$B$2</f>
        <v>0</v>
      </c>
      <c r="H388" s="5">
        <f t="shared" si="24"/>
        <v>-20.875767698938589</v>
      </c>
      <c r="I388" s="38">
        <v>0</v>
      </c>
      <c r="J388" s="35">
        <f>IF(H388&gt;0,MIN(H388,($B$3-L387)/'Technical Data'!$B$5),0)</f>
        <v>0</v>
      </c>
      <c r="K388" s="15">
        <f>IF(H388&lt;0,MIN(ABS(H388),(L387*'Technical Data'!$B$4)),0)</f>
        <v>20.875767698938589</v>
      </c>
      <c r="L388" s="15">
        <f>L387+J388*'Technical Data'!$B$5-(K388/'Technical Data'!$B$4)</f>
        <v>120.40026847263854</v>
      </c>
      <c r="N388" s="15">
        <f t="shared" si="25"/>
        <v>0</v>
      </c>
      <c r="O388" s="36">
        <f t="shared" si="26"/>
        <v>0</v>
      </c>
      <c r="P388" s="50">
        <v>0</v>
      </c>
      <c r="Q388" s="50">
        <v>0</v>
      </c>
      <c r="R388" s="42">
        <v>0</v>
      </c>
      <c r="S388" s="42">
        <v>20.875767698938599</v>
      </c>
      <c r="T388" s="42">
        <v>73.642016404364995</v>
      </c>
      <c r="U388" s="15">
        <f t="shared" si="27"/>
        <v>0</v>
      </c>
    </row>
    <row r="389" spans="6:21" x14ac:dyDescent="0.3">
      <c r="F389" s="5">
        <f>Demand!C389</f>
        <v>18.93451080661497</v>
      </c>
      <c r="G389">
        <f>Irradiance!A389*$B$2*'Technical Data'!$B$2</f>
        <v>0</v>
      </c>
      <c r="H389" s="5">
        <f t="shared" si="24"/>
        <v>-18.93451080661497</v>
      </c>
      <c r="I389" s="38">
        <v>0</v>
      </c>
      <c r="J389" s="35">
        <f>IF(H389&gt;0,MIN(H389,($B$3-L388)/'Technical Data'!$B$5),0)</f>
        <v>0</v>
      </c>
      <c r="K389" s="15">
        <f>IF(H389&lt;0,MIN(ABS(H389),(L388*'Technical Data'!$B$4)),0)</f>
        <v>18.93451080661497</v>
      </c>
      <c r="L389" s="15">
        <f>L388+J389*'Technical Data'!$B$5-(K389/'Technical Data'!$B$4)</f>
        <v>99.361923131955251</v>
      </c>
      <c r="N389" s="15">
        <f t="shared" si="25"/>
        <v>0</v>
      </c>
      <c r="O389" s="36">
        <f t="shared" si="26"/>
        <v>0</v>
      </c>
      <c r="P389" s="50">
        <v>0</v>
      </c>
      <c r="Q389" s="50">
        <v>0</v>
      </c>
      <c r="R389" s="42">
        <v>0</v>
      </c>
      <c r="S389" s="42">
        <v>18.934510806614998</v>
      </c>
      <c r="T389" s="42">
        <v>52.603671063681702</v>
      </c>
      <c r="U389" s="15">
        <f t="shared" si="27"/>
        <v>0</v>
      </c>
    </row>
    <row r="390" spans="6:21" x14ac:dyDescent="0.3">
      <c r="F390" s="5">
        <f>Demand!C390</f>
        <v>15.414426545557331</v>
      </c>
      <c r="G390">
        <f>Irradiance!A390*$B$2*'Technical Data'!$B$2</f>
        <v>0</v>
      </c>
      <c r="H390" s="5">
        <f t="shared" si="24"/>
        <v>-15.414426545557331</v>
      </c>
      <c r="I390" s="38">
        <v>0</v>
      </c>
      <c r="J390" s="35">
        <f>IF(H390&gt;0,MIN(H390,($B$3-L389)/'Technical Data'!$B$5),0)</f>
        <v>0</v>
      </c>
      <c r="K390" s="15">
        <f>IF(H390&lt;0,MIN(ABS(H390),(L389*'Technical Data'!$B$4)),0)</f>
        <v>15.414426545557331</v>
      </c>
      <c r="L390" s="15">
        <f>L389+J390*'Technical Data'!$B$5-(K390/'Technical Data'!$B$4)</f>
        <v>82.234782525780446</v>
      </c>
      <c r="N390" s="15">
        <f t="shared" si="25"/>
        <v>0</v>
      </c>
      <c r="O390" s="36">
        <f t="shared" si="26"/>
        <v>0</v>
      </c>
      <c r="P390" s="50">
        <v>0</v>
      </c>
      <c r="Q390" s="50">
        <v>0</v>
      </c>
      <c r="R390" s="42">
        <v>0</v>
      </c>
      <c r="S390" s="42">
        <v>15.4144265455573</v>
      </c>
      <c r="T390" s="42">
        <v>35.476530457506897</v>
      </c>
      <c r="U390" s="15">
        <f t="shared" si="27"/>
        <v>0</v>
      </c>
    </row>
    <row r="391" spans="6:21" x14ac:dyDescent="0.3">
      <c r="F391" s="5">
        <f>Demand!C391</f>
        <v>11.737629818305178</v>
      </c>
      <c r="G391">
        <f>Irradiance!A391*$B$2*'Technical Data'!$B$2</f>
        <v>0</v>
      </c>
      <c r="H391" s="5">
        <f t="shared" si="24"/>
        <v>-11.737629818305178</v>
      </c>
      <c r="I391" s="38">
        <v>0</v>
      </c>
      <c r="J391" s="35">
        <f>IF(H391&gt;0,MIN(H391,($B$3-L390)/'Technical Data'!$B$5),0)</f>
        <v>0</v>
      </c>
      <c r="K391" s="15">
        <f>IF(H391&lt;0,MIN(ABS(H391),(L390*'Technical Data'!$B$4)),0)</f>
        <v>11.737629818305178</v>
      </c>
      <c r="L391" s="15">
        <f>L390+J391*'Technical Data'!$B$5-(K391/'Technical Data'!$B$4)</f>
        <v>69.19297161655247</v>
      </c>
      <c r="N391" s="15">
        <f t="shared" si="25"/>
        <v>0</v>
      </c>
      <c r="O391" s="36">
        <f t="shared" si="26"/>
        <v>0</v>
      </c>
      <c r="P391" s="50">
        <v>0</v>
      </c>
      <c r="Q391" s="50">
        <v>0</v>
      </c>
      <c r="R391" s="42">
        <v>0</v>
      </c>
      <c r="S391" s="42">
        <v>11.7376298183052</v>
      </c>
      <c r="T391" s="42">
        <v>22.434719548278899</v>
      </c>
      <c r="U391" s="15">
        <f t="shared" si="27"/>
        <v>0</v>
      </c>
    </row>
    <row r="392" spans="6:21" x14ac:dyDescent="0.3">
      <c r="F392" s="5">
        <f>Demand!C392</f>
        <v>16.105749978485296</v>
      </c>
      <c r="G392">
        <f>Irradiance!A392*$B$2*'Technical Data'!$B$2</f>
        <v>2.0025695140651769</v>
      </c>
      <c r="H392" s="5">
        <f t="shared" si="24"/>
        <v>-14.103180464420118</v>
      </c>
      <c r="I392" s="38">
        <v>0.62955864707326059</v>
      </c>
      <c r="J392" s="35">
        <f>IF(H392&gt;0,MIN(H392,($B$3-L391)/'Technical Data'!$B$5),0)</f>
        <v>0</v>
      </c>
      <c r="K392" s="15">
        <f>IF(H392&lt;0,MIN(ABS(H392),(L391*'Technical Data'!$B$4)),0)</f>
        <v>14.103180464420118</v>
      </c>
      <c r="L392" s="15">
        <f>L391+J392*'Technical Data'!$B$5-(K392/'Technical Data'!$B$4)</f>
        <v>53.522771100530115</v>
      </c>
      <c r="N392" s="15">
        <f t="shared" si="25"/>
        <v>2.0025695140651769</v>
      </c>
      <c r="O392" s="36">
        <f t="shared" si="26"/>
        <v>0</v>
      </c>
      <c r="P392" s="50">
        <v>0</v>
      </c>
      <c r="Q392" s="50">
        <v>0.62955864707325804</v>
      </c>
      <c r="R392" s="42">
        <v>0</v>
      </c>
      <c r="S392" s="42">
        <v>15.476191331412</v>
      </c>
      <c r="T392" s="42">
        <v>5.2389514022655304</v>
      </c>
      <c r="U392" s="15">
        <f t="shared" si="27"/>
        <v>2.0025695140651769</v>
      </c>
    </row>
    <row r="393" spans="6:21" x14ac:dyDescent="0.3">
      <c r="F393" s="5">
        <f>Demand!C393</f>
        <v>19.950375521211846</v>
      </c>
      <c r="G393">
        <f>Irradiance!A393*$B$2*'Technical Data'!$B$2</f>
        <v>48.462182240377281</v>
      </c>
      <c r="H393" s="5">
        <f t="shared" si="24"/>
        <v>28.511806719165435</v>
      </c>
      <c r="I393" s="38">
        <v>15.235319259172909</v>
      </c>
      <c r="J393" s="35">
        <f>IF(H393&gt;0,MIN(H393,($B$3-L392)/'Technical Data'!$B$5),0)</f>
        <v>28.511806719165435</v>
      </c>
      <c r="K393" s="15">
        <f>IF(H393&lt;0,MIN(ABS(H393),(L392*'Technical Data'!$B$4)),0)</f>
        <v>0</v>
      </c>
      <c r="L393" s="15">
        <f>L392+J393*'Technical Data'!$B$5-(K393/'Technical Data'!$B$4)</f>
        <v>79.183397147779004</v>
      </c>
      <c r="N393" s="15">
        <f t="shared" si="25"/>
        <v>19.950375521211846</v>
      </c>
      <c r="O393" s="36">
        <f t="shared" si="26"/>
        <v>0</v>
      </c>
      <c r="P393" s="50">
        <v>0</v>
      </c>
      <c r="Q393" s="50">
        <v>15.235319259172901</v>
      </c>
      <c r="R393" s="42">
        <v>0</v>
      </c>
      <c r="S393" s="42">
        <v>4.7150562620389804</v>
      </c>
      <c r="T393" s="42">
        <v>0</v>
      </c>
      <c r="U393" s="15">
        <f t="shared" si="27"/>
        <v>19.950375521211846</v>
      </c>
    </row>
    <row r="394" spans="6:21" x14ac:dyDescent="0.3">
      <c r="F394" s="5">
        <f>Demand!C394</f>
        <v>26.300521892971187</v>
      </c>
      <c r="G394">
        <f>Irradiance!A394*$B$2*'Technical Data'!$B$2</f>
        <v>234.86135260956391</v>
      </c>
      <c r="H394" s="5">
        <f t="shared" si="24"/>
        <v>208.56083071659273</v>
      </c>
      <c r="I394" s="38">
        <v>73.834638128752005</v>
      </c>
      <c r="J394" s="35">
        <f>IF(H394&gt;0,MIN(H394,($B$3-L393)/'Technical Data'!$B$5),0)</f>
        <v>208.56083071659273</v>
      </c>
      <c r="K394" s="15">
        <f>IF(H394&lt;0,MIN(ABS(H394),(L393*'Technical Data'!$B$4)),0)</f>
        <v>0</v>
      </c>
      <c r="L394" s="15">
        <f>L393+J394*'Technical Data'!$B$5-(K394/'Technical Data'!$B$4)</f>
        <v>266.88814479271247</v>
      </c>
      <c r="N394" s="15">
        <f t="shared" si="25"/>
        <v>26.300521892971176</v>
      </c>
      <c r="O394" s="36">
        <f t="shared" si="26"/>
        <v>0</v>
      </c>
      <c r="P394" s="50">
        <v>47.534116235780601</v>
      </c>
      <c r="Q394" s="50">
        <v>26.300521892971201</v>
      </c>
      <c r="R394" s="42">
        <v>0</v>
      </c>
      <c r="S394" s="42">
        <v>0</v>
      </c>
      <c r="T394" s="42">
        <v>0</v>
      </c>
      <c r="U394" s="15">
        <f t="shared" si="27"/>
        <v>26.300521892971176</v>
      </c>
    </row>
    <row r="395" spans="6:21" x14ac:dyDescent="0.3">
      <c r="F395" s="5">
        <f>Demand!C395</f>
        <v>31.07128532907273</v>
      </c>
      <c r="G395">
        <f>Irradiance!A395*$B$2*'Technical Data'!$B$2</f>
        <v>417.01507560893242</v>
      </c>
      <c r="H395" s="5">
        <f t="shared" si="24"/>
        <v>385.94379027985968</v>
      </c>
      <c r="I395" s="38">
        <v>131.0992926665358</v>
      </c>
      <c r="J395" s="35">
        <f>IF(H395&gt;0,MIN(H395,($B$3-L394)/'Technical Data'!$B$5),0)</f>
        <v>128.59011119980278</v>
      </c>
      <c r="K395" s="15">
        <f>IF(H395&lt;0,MIN(ABS(H395),(L394*'Technical Data'!$B$4)),0)</f>
        <v>0</v>
      </c>
      <c r="L395" s="15">
        <f>L394+J395*'Technical Data'!$B$5-(K395/'Technical Data'!$B$4)</f>
        <v>382.61924487253498</v>
      </c>
      <c r="N395" s="15">
        <f t="shared" si="25"/>
        <v>288.42496440912964</v>
      </c>
      <c r="O395" s="36">
        <f t="shared" si="26"/>
        <v>257.35367908005691</v>
      </c>
      <c r="P395" s="50">
        <v>100.02800733746299</v>
      </c>
      <c r="Q395" s="50">
        <v>31.071285329072701</v>
      </c>
      <c r="R395" s="42">
        <v>0</v>
      </c>
      <c r="S395" s="42">
        <v>0</v>
      </c>
      <c r="T395" s="42">
        <v>0</v>
      </c>
      <c r="U395" s="15">
        <f t="shared" si="27"/>
        <v>288.42496440912964</v>
      </c>
    </row>
    <row r="396" spans="6:21" x14ac:dyDescent="0.3">
      <c r="F396" s="5">
        <f>Demand!C396</f>
        <v>33.243541012236534</v>
      </c>
      <c r="G396">
        <f>Irradiance!A396*$B$2*'Technical Data'!$B$2</f>
        <v>563.52306125794075</v>
      </c>
      <c r="H396" s="5">
        <f t="shared" si="24"/>
        <v>530.27952024570425</v>
      </c>
      <c r="I396" s="38">
        <v>177.15780328641549</v>
      </c>
      <c r="J396" s="35">
        <f>IF(H396&gt;0,MIN(H396,($B$3-L395)/'Technical Data'!$B$5),0)</f>
        <v>0</v>
      </c>
      <c r="K396" s="15">
        <f>IF(H396&lt;0,MIN(ABS(H396),(L395*'Technical Data'!$B$4)),0)</f>
        <v>0</v>
      </c>
      <c r="L396" s="15">
        <f>L395+J396*'Technical Data'!$B$5-(K396/'Technical Data'!$B$4)</f>
        <v>382.61924487253498</v>
      </c>
      <c r="N396" s="15">
        <f t="shared" si="25"/>
        <v>563.52306125794075</v>
      </c>
      <c r="O396" s="36">
        <f t="shared" si="26"/>
        <v>530.27952024570425</v>
      </c>
      <c r="P396" s="50">
        <v>143.91426227417799</v>
      </c>
      <c r="Q396" s="50">
        <v>33.243541012236498</v>
      </c>
      <c r="R396" s="42">
        <v>0</v>
      </c>
      <c r="S396" s="42">
        <v>0</v>
      </c>
      <c r="T396" s="42">
        <v>0</v>
      </c>
      <c r="U396" s="15">
        <f t="shared" si="27"/>
        <v>563.52306125794075</v>
      </c>
    </row>
    <row r="397" spans="6:21" x14ac:dyDescent="0.3">
      <c r="F397" s="5">
        <f>Demand!C397</f>
        <v>33.926430872735239</v>
      </c>
      <c r="G397">
        <f>Irradiance!A397*$B$2*'Technical Data'!$B$2</f>
        <v>663.49133140007439</v>
      </c>
      <c r="H397" s="5">
        <f t="shared" si="24"/>
        <v>629.5649005273392</v>
      </c>
      <c r="I397" s="38">
        <v>208.58537094831269</v>
      </c>
      <c r="J397" s="35">
        <f>IF(H397&gt;0,MIN(H397,($B$3-L396)/'Technical Data'!$B$5),0)</f>
        <v>0</v>
      </c>
      <c r="K397" s="15">
        <f>IF(H397&lt;0,MIN(ABS(H397),(L396*'Technical Data'!$B$4)),0)</f>
        <v>0</v>
      </c>
      <c r="L397" s="15">
        <f>L396+J397*'Technical Data'!$B$5-(K397/'Technical Data'!$B$4)</f>
        <v>382.61924487253498</v>
      </c>
      <c r="N397" s="15">
        <f t="shared" si="25"/>
        <v>663.49133140007439</v>
      </c>
      <c r="O397" s="36">
        <f t="shared" si="26"/>
        <v>629.5649005273392</v>
      </c>
      <c r="P397" s="50">
        <v>174.65894007557699</v>
      </c>
      <c r="Q397" s="50">
        <v>33.926430872735203</v>
      </c>
      <c r="R397" s="42">
        <v>0</v>
      </c>
      <c r="S397" s="42">
        <v>0</v>
      </c>
      <c r="T397" s="42">
        <v>0</v>
      </c>
      <c r="U397" s="15">
        <f t="shared" si="27"/>
        <v>663.49133140007439</v>
      </c>
    </row>
    <row r="398" spans="6:21" x14ac:dyDescent="0.3">
      <c r="F398" s="5">
        <f>Demand!C398</f>
        <v>35.368776979539426</v>
      </c>
      <c r="G398">
        <f>Irradiance!A398*$B$2*'Technical Data'!$B$2</f>
        <v>705.30498285375518</v>
      </c>
      <c r="H398" s="5">
        <f t="shared" si="24"/>
        <v>669.93620587421572</v>
      </c>
      <c r="I398" s="38">
        <v>221.73055549920241</v>
      </c>
      <c r="J398" s="35">
        <f>IF(H398&gt;0,MIN(H398,($B$3-L397)/'Technical Data'!$B$5),0)</f>
        <v>0</v>
      </c>
      <c r="K398" s="15">
        <f>IF(H398&lt;0,MIN(ABS(H398),(L397*'Technical Data'!$B$4)),0)</f>
        <v>0</v>
      </c>
      <c r="L398" s="15">
        <f>L397+J398*'Technical Data'!$B$5-(K398/'Technical Data'!$B$4)</f>
        <v>382.61924487253498</v>
      </c>
      <c r="N398" s="15">
        <f t="shared" si="25"/>
        <v>705.30498285375518</v>
      </c>
      <c r="O398" s="36">
        <f t="shared" si="26"/>
        <v>669.93620587421572</v>
      </c>
      <c r="P398" s="50">
        <v>186.36177851966201</v>
      </c>
      <c r="Q398" s="50">
        <v>35.368776979539398</v>
      </c>
      <c r="R398" s="42">
        <v>0</v>
      </c>
      <c r="S398" s="42">
        <v>0</v>
      </c>
      <c r="T398" s="42">
        <v>0</v>
      </c>
      <c r="U398" s="15">
        <f t="shared" si="27"/>
        <v>705.30498285375518</v>
      </c>
    </row>
    <row r="399" spans="6:21" x14ac:dyDescent="0.3">
      <c r="F399" s="5">
        <f>Demand!C399</f>
        <v>34.168540679650661</v>
      </c>
      <c r="G399">
        <f>Irradiance!A399*$B$2*'Technical Data'!$B$2</f>
        <v>691.60740737754941</v>
      </c>
      <c r="H399" s="5">
        <f t="shared" si="24"/>
        <v>657.43886669789879</v>
      </c>
      <c r="I399" s="38">
        <v>217.42437435322131</v>
      </c>
      <c r="J399" s="35">
        <f>IF(H399&gt;0,MIN(H399,($B$3-L398)/'Technical Data'!$B$5),0)</f>
        <v>0</v>
      </c>
      <c r="K399" s="15">
        <f>IF(H399&lt;0,MIN(ABS(H399),(L398*'Technical Data'!$B$4)),0)</f>
        <v>0</v>
      </c>
      <c r="L399" s="15">
        <f>L398+J399*'Technical Data'!$B$5-(K399/'Technical Data'!$B$4)</f>
        <v>382.61924487253498</v>
      </c>
      <c r="N399" s="15">
        <f t="shared" si="25"/>
        <v>691.60740737754941</v>
      </c>
      <c r="O399" s="36">
        <f t="shared" si="26"/>
        <v>657.43886669789879</v>
      </c>
      <c r="P399" s="50">
        <v>163.53365091863199</v>
      </c>
      <c r="Q399" s="50">
        <v>34.168540679650697</v>
      </c>
      <c r="R399" s="42">
        <v>19.722182754937698</v>
      </c>
      <c r="S399" s="42">
        <v>0</v>
      </c>
      <c r="T399" s="42">
        <v>17.7499644794439</v>
      </c>
      <c r="U399" s="15">
        <f t="shared" si="27"/>
        <v>691.60740737754941</v>
      </c>
    </row>
    <row r="400" spans="6:21" x14ac:dyDescent="0.3">
      <c r="F400" s="5">
        <f>Demand!C400</f>
        <v>35.115900492440474</v>
      </c>
      <c r="G400">
        <f>Irradiance!A400*$B$2*'Technical Data'!$B$2</f>
        <v>621.5975771658309</v>
      </c>
      <c r="H400" s="5">
        <f t="shared" si="24"/>
        <v>586.48167667339044</v>
      </c>
      <c r="I400" s="38">
        <v>195.41500405154011</v>
      </c>
      <c r="J400" s="35">
        <f>IF(H400&gt;0,MIN(H400,($B$3-L399)/'Technical Data'!$B$5),0)</f>
        <v>0</v>
      </c>
      <c r="K400" s="15">
        <f>IF(H400&lt;0,MIN(ABS(H400),(L399*'Technical Data'!$B$4)),0)</f>
        <v>0</v>
      </c>
      <c r="L400" s="15">
        <f>L399+J400*'Technical Data'!$B$5-(K400/'Technical Data'!$B$4)</f>
        <v>382.61924487253498</v>
      </c>
      <c r="N400" s="15">
        <f t="shared" si="25"/>
        <v>621.5975771658309</v>
      </c>
      <c r="O400" s="36">
        <f t="shared" si="26"/>
        <v>586.48167667339044</v>
      </c>
      <c r="P400" s="50">
        <v>0</v>
      </c>
      <c r="Q400" s="50">
        <v>35.115900492440502</v>
      </c>
      <c r="R400" s="42">
        <v>160.299103559099</v>
      </c>
      <c r="S400" s="42">
        <v>0</v>
      </c>
      <c r="T400" s="42">
        <v>162.01915768263299</v>
      </c>
      <c r="U400" s="15">
        <f t="shared" si="27"/>
        <v>621.5975771658309</v>
      </c>
    </row>
    <row r="401" spans="6:21" x14ac:dyDescent="0.3">
      <c r="F401" s="5">
        <f>Demand!C401</f>
        <v>40.493835473921294</v>
      </c>
      <c r="G401">
        <f>Irradiance!A401*$B$2*'Technical Data'!$B$2</f>
        <v>500.00155627179333</v>
      </c>
      <c r="H401" s="5">
        <f t="shared" si="24"/>
        <v>459.50772079787203</v>
      </c>
      <c r="I401" s="38">
        <v>157.18820300125171</v>
      </c>
      <c r="J401" s="35">
        <f>IF(H401&gt;0,MIN(H401,($B$3-L400)/'Technical Data'!$B$5),0)</f>
        <v>0</v>
      </c>
      <c r="K401" s="15">
        <f>IF(H401&lt;0,MIN(ABS(H401),(L400*'Technical Data'!$B$4)),0)</f>
        <v>0</v>
      </c>
      <c r="L401" s="15">
        <f>L400+J401*'Technical Data'!$B$5-(K401/'Technical Data'!$B$4)</f>
        <v>382.61924487253498</v>
      </c>
      <c r="N401" s="15">
        <f t="shared" si="25"/>
        <v>500.00155627179333</v>
      </c>
      <c r="O401" s="36">
        <f t="shared" si="26"/>
        <v>459.50772079787203</v>
      </c>
      <c r="P401" s="50">
        <v>0</v>
      </c>
      <c r="Q401" s="50">
        <v>40.493835473921301</v>
      </c>
      <c r="R401" s="42">
        <v>116.69436752733</v>
      </c>
      <c r="S401" s="42">
        <v>0</v>
      </c>
      <c r="T401" s="42">
        <v>267.04408845722998</v>
      </c>
      <c r="U401" s="15">
        <f t="shared" si="27"/>
        <v>500.00155627179333</v>
      </c>
    </row>
    <row r="402" spans="6:21" x14ac:dyDescent="0.3">
      <c r="F402" s="5">
        <f>Demand!C402</f>
        <v>46.289673397026448</v>
      </c>
      <c r="G402">
        <f>Irradiance!A402*$B$2*'Technical Data'!$B$2</f>
        <v>334.74951997113493</v>
      </c>
      <c r="H402" s="5">
        <f t="shared" si="24"/>
        <v>288.4598465741085</v>
      </c>
      <c r="I402" s="38">
        <v>105.23702344476619</v>
      </c>
      <c r="J402" s="35">
        <f>IF(H402&gt;0,MIN(H402,($B$3-L401)/'Technical Data'!$B$5),0)</f>
        <v>0</v>
      </c>
      <c r="K402" s="15">
        <f>IF(H402&lt;0,MIN(ABS(H402),(L401*'Technical Data'!$B$4)),0)</f>
        <v>0</v>
      </c>
      <c r="L402" s="15">
        <f>L401+J402*'Technical Data'!$B$5-(K402/'Technical Data'!$B$4)</f>
        <v>382.61924487253498</v>
      </c>
      <c r="N402" s="15">
        <f t="shared" si="25"/>
        <v>334.74951997113493</v>
      </c>
      <c r="O402" s="36">
        <f t="shared" si="26"/>
        <v>288.4598465741085</v>
      </c>
      <c r="P402" s="50">
        <v>0</v>
      </c>
      <c r="Q402" s="50">
        <v>46.289673397026398</v>
      </c>
      <c r="R402" s="42">
        <v>58.947350047739498</v>
      </c>
      <c r="S402" s="42">
        <v>0</v>
      </c>
      <c r="T402" s="42">
        <v>320.09670350019599</v>
      </c>
      <c r="U402" s="15">
        <f t="shared" si="27"/>
        <v>334.74951997113493</v>
      </c>
    </row>
    <row r="403" spans="6:21" x14ac:dyDescent="0.3">
      <c r="F403" s="5">
        <f>Demand!C403</f>
        <v>46.767771434630347</v>
      </c>
      <c r="G403">
        <f>Irradiance!A403*$B$2*'Technical Data'!$B$2</f>
        <v>168.29594196203746</v>
      </c>
      <c r="H403" s="5">
        <f t="shared" si="24"/>
        <v>121.52817052740711</v>
      </c>
      <c r="I403" s="38">
        <v>52.90810870003682</v>
      </c>
      <c r="J403" s="35">
        <f>IF(H403&gt;0,MIN(H403,($B$3-L402)/'Technical Data'!$B$5),0)</f>
        <v>0</v>
      </c>
      <c r="K403" s="15">
        <f>IF(H403&lt;0,MIN(ABS(H403),(L402*'Technical Data'!$B$4)),0)</f>
        <v>0</v>
      </c>
      <c r="L403" s="15">
        <f>L402+J403*'Technical Data'!$B$5-(K403/'Technical Data'!$B$4)</f>
        <v>382.61924487253498</v>
      </c>
      <c r="N403" s="15">
        <f t="shared" si="25"/>
        <v>168.29594196203746</v>
      </c>
      <c r="O403" s="36">
        <f t="shared" si="26"/>
        <v>121.52817052740711</v>
      </c>
      <c r="P403" s="50">
        <v>0</v>
      </c>
      <c r="Q403" s="50">
        <v>46.767771434630397</v>
      </c>
      <c r="R403" s="42">
        <v>6.1403372654063197</v>
      </c>
      <c r="S403" s="42">
        <v>0</v>
      </c>
      <c r="T403" s="42">
        <v>325.62300703906101</v>
      </c>
      <c r="U403" s="15">
        <f t="shared" si="27"/>
        <v>168.29594196203746</v>
      </c>
    </row>
    <row r="404" spans="6:21" x14ac:dyDescent="0.3">
      <c r="F404" s="5">
        <f>Demand!C404</f>
        <v>41.118683484786189</v>
      </c>
      <c r="G404">
        <f>Irradiance!A404*$B$2*'Technical Data'!$B$2</f>
        <v>21.547647971341302</v>
      </c>
      <c r="H404" s="5">
        <f t="shared" si="24"/>
        <v>-19.571035513444887</v>
      </c>
      <c r="I404" s="38">
        <v>6.774051042508284</v>
      </c>
      <c r="J404" s="35">
        <f>IF(H404&gt;0,MIN(H404,($B$3-L403)/'Technical Data'!$B$5),0)</f>
        <v>0</v>
      </c>
      <c r="K404" s="15">
        <f>IF(H404&lt;0,MIN(ABS(H404),(L403*'Technical Data'!$B$4)),0)</f>
        <v>19.571035513444887</v>
      </c>
      <c r="L404" s="15">
        <f>L403+J404*'Technical Data'!$B$5-(K404/'Technical Data'!$B$4)</f>
        <v>360.87364985759621</v>
      </c>
      <c r="N404" s="15">
        <f t="shared" si="25"/>
        <v>21.547647971341302</v>
      </c>
      <c r="O404" s="36">
        <f t="shared" si="26"/>
        <v>0</v>
      </c>
      <c r="P404" s="50">
        <v>0</v>
      </c>
      <c r="Q404" s="50">
        <v>6.7740510425082601</v>
      </c>
      <c r="R404" s="42">
        <v>0</v>
      </c>
      <c r="S404" s="42">
        <v>34.344632442277899</v>
      </c>
      <c r="T404" s="42">
        <v>287.46230432541898</v>
      </c>
      <c r="U404" s="15">
        <f t="shared" si="27"/>
        <v>21.547647971341302</v>
      </c>
    </row>
    <row r="405" spans="6:21" x14ac:dyDescent="0.3">
      <c r="F405" s="5">
        <f>Demand!C405</f>
        <v>30.670752484741968</v>
      </c>
      <c r="G405">
        <f>Irradiance!A405*$B$2*'Technical Data'!$B$2</f>
        <v>0</v>
      </c>
      <c r="H405" s="5">
        <f t="shared" si="24"/>
        <v>-30.670752484741968</v>
      </c>
      <c r="I405" s="38">
        <v>0</v>
      </c>
      <c r="J405" s="35">
        <f>IF(H405&gt;0,MIN(H405,($B$3-L404)/'Technical Data'!$B$5),0)</f>
        <v>0</v>
      </c>
      <c r="K405" s="15">
        <f>IF(H405&lt;0,MIN(ABS(H405),(L404*'Technical Data'!$B$4)),0)</f>
        <v>30.670752484741968</v>
      </c>
      <c r="L405" s="15">
        <f>L404+J405*'Technical Data'!$B$5-(K405/'Technical Data'!$B$4)</f>
        <v>326.79503598566066</v>
      </c>
      <c r="N405" s="15">
        <f t="shared" si="25"/>
        <v>0</v>
      </c>
      <c r="O405" s="36">
        <f t="shared" si="26"/>
        <v>0</v>
      </c>
      <c r="P405" s="50">
        <v>0</v>
      </c>
      <c r="Q405" s="50">
        <v>0</v>
      </c>
      <c r="R405" s="42">
        <v>0</v>
      </c>
      <c r="S405" s="42">
        <v>30.670752484742</v>
      </c>
      <c r="T405" s="42">
        <v>253.38369045348401</v>
      </c>
      <c r="U405" s="15">
        <f t="shared" si="27"/>
        <v>0</v>
      </c>
    </row>
    <row r="406" spans="6:21" x14ac:dyDescent="0.3">
      <c r="F406" s="5">
        <f>Demand!C406</f>
        <v>23.361535002938691</v>
      </c>
      <c r="G406">
        <f>Irradiance!A406*$B$2*'Technical Data'!$B$2</f>
        <v>0</v>
      </c>
      <c r="H406" s="5">
        <f t="shared" si="24"/>
        <v>-23.361535002938691</v>
      </c>
      <c r="I406" s="38">
        <v>0</v>
      </c>
      <c r="J406" s="35">
        <f>IF(H406&gt;0,MIN(H406,($B$3-L405)/'Technical Data'!$B$5),0)</f>
        <v>0</v>
      </c>
      <c r="K406" s="15">
        <f>IF(H406&lt;0,MIN(ABS(H406),(L405*'Technical Data'!$B$4)),0)</f>
        <v>23.361535002938691</v>
      </c>
      <c r="L406" s="15">
        <f>L405+J406*'Technical Data'!$B$5-(K406/'Technical Data'!$B$4)</f>
        <v>300.83777487128435</v>
      </c>
      <c r="N406" s="15">
        <f t="shared" si="25"/>
        <v>0</v>
      </c>
      <c r="O406" s="36">
        <f t="shared" si="26"/>
        <v>0</v>
      </c>
      <c r="P406" s="50">
        <v>0</v>
      </c>
      <c r="Q406" s="50">
        <v>0</v>
      </c>
      <c r="R406" s="42">
        <v>0</v>
      </c>
      <c r="S406" s="42">
        <v>23.361535002938702</v>
      </c>
      <c r="T406" s="42">
        <v>227.42642933910801</v>
      </c>
      <c r="U406" s="15">
        <f t="shared" si="27"/>
        <v>0</v>
      </c>
    </row>
    <row r="407" spans="6:21" x14ac:dyDescent="0.3">
      <c r="F407" s="5">
        <f>Demand!C407</f>
        <v>23.694124795974531</v>
      </c>
      <c r="G407">
        <f>Irradiance!A407*$B$2*'Technical Data'!$B$2</f>
        <v>0</v>
      </c>
      <c r="H407" s="5">
        <f t="shared" si="24"/>
        <v>-23.694124795974531</v>
      </c>
      <c r="I407" s="38">
        <v>0</v>
      </c>
      <c r="J407" s="35">
        <f>IF(H407&gt;0,MIN(H407,($B$3-L406)/'Technical Data'!$B$5),0)</f>
        <v>0</v>
      </c>
      <c r="K407" s="15">
        <f>IF(H407&lt;0,MIN(ABS(H407),(L406*'Technical Data'!$B$4)),0)</f>
        <v>23.694124795974531</v>
      </c>
      <c r="L407" s="15">
        <f>L406+J407*'Technical Data'!$B$5-(K407/'Technical Data'!$B$4)</f>
        <v>274.51096954242377</v>
      </c>
      <c r="N407" s="15">
        <f t="shared" si="25"/>
        <v>0</v>
      </c>
      <c r="O407" s="36">
        <f t="shared" si="26"/>
        <v>0</v>
      </c>
      <c r="P407" s="50">
        <v>0</v>
      </c>
      <c r="Q407" s="50">
        <v>0</v>
      </c>
      <c r="R407" s="42">
        <v>0</v>
      </c>
      <c r="S407" s="42">
        <v>23.694124795974499</v>
      </c>
      <c r="T407" s="42">
        <v>201.099624010247</v>
      </c>
      <c r="U407" s="15">
        <f t="shared" si="27"/>
        <v>0</v>
      </c>
    </row>
    <row r="408" spans="6:21" x14ac:dyDescent="0.3">
      <c r="F408" s="5">
        <f>Demand!C408</f>
        <v>24.276849185561982</v>
      </c>
      <c r="G408">
        <f>Irradiance!A408*$B$2*'Technical Data'!$B$2</f>
        <v>0</v>
      </c>
      <c r="H408" s="5">
        <f t="shared" si="24"/>
        <v>-24.276849185561982</v>
      </c>
      <c r="I408" s="38">
        <v>0</v>
      </c>
      <c r="J408" s="35">
        <f>IF(H408&gt;0,MIN(H408,($B$3-L407)/'Technical Data'!$B$5),0)</f>
        <v>0</v>
      </c>
      <c r="K408" s="15">
        <f>IF(H408&lt;0,MIN(ABS(H408),(L407*'Technical Data'!$B$4)),0)</f>
        <v>24.276849185561982</v>
      </c>
      <c r="L408" s="15">
        <f>L407+J408*'Technical Data'!$B$5-(K408/'Technical Data'!$B$4)</f>
        <v>247.53669266957712</v>
      </c>
      <c r="N408" s="15">
        <f t="shared" si="25"/>
        <v>0</v>
      </c>
      <c r="O408" s="36">
        <f t="shared" si="26"/>
        <v>0</v>
      </c>
      <c r="P408" s="50">
        <v>0</v>
      </c>
      <c r="Q408" s="50">
        <v>0</v>
      </c>
      <c r="R408" s="42">
        <v>0</v>
      </c>
      <c r="S408" s="42">
        <v>24.276849185562</v>
      </c>
      <c r="T408" s="42">
        <v>174.12534713740001</v>
      </c>
      <c r="U408" s="15">
        <f t="shared" si="27"/>
        <v>0</v>
      </c>
    </row>
    <row r="409" spans="6:21" x14ac:dyDescent="0.3">
      <c r="F409" s="5">
        <f>Demand!C409</f>
        <v>24.556155241846803</v>
      </c>
      <c r="G409">
        <f>Irradiance!A409*$B$2*'Technical Data'!$B$2</f>
        <v>0</v>
      </c>
      <c r="H409" s="5">
        <f t="shared" si="24"/>
        <v>-24.556155241846803</v>
      </c>
      <c r="I409" s="38">
        <v>0</v>
      </c>
      <c r="J409" s="35">
        <f>IF(H409&gt;0,MIN(H409,($B$3-L408)/'Technical Data'!$B$5),0)</f>
        <v>0</v>
      </c>
      <c r="K409" s="15">
        <f>IF(H409&lt;0,MIN(ABS(H409),(L408*'Technical Data'!$B$4)),0)</f>
        <v>24.556155241846803</v>
      </c>
      <c r="L409" s="15">
        <f>L408+J409*'Technical Data'!$B$5-(K409/'Technical Data'!$B$4)</f>
        <v>220.25207573419178</v>
      </c>
      <c r="N409" s="15">
        <f t="shared" si="25"/>
        <v>0</v>
      </c>
      <c r="O409" s="36">
        <f t="shared" si="26"/>
        <v>0</v>
      </c>
      <c r="P409" s="50">
        <v>0</v>
      </c>
      <c r="Q409" s="50">
        <v>0</v>
      </c>
      <c r="R409" s="42">
        <v>0</v>
      </c>
      <c r="S409" s="42">
        <v>24.556155241846799</v>
      </c>
      <c r="T409" s="42">
        <v>146.84073020201501</v>
      </c>
      <c r="U409" s="15">
        <f t="shared" si="27"/>
        <v>0</v>
      </c>
    </row>
    <row r="410" spans="6:21" x14ac:dyDescent="0.3">
      <c r="F410" s="5">
        <f>Demand!C410</f>
        <v>24.086082161956142</v>
      </c>
      <c r="G410">
        <f>Irradiance!A410*$B$2*'Technical Data'!$B$2</f>
        <v>0</v>
      </c>
      <c r="H410" s="5">
        <f t="shared" si="24"/>
        <v>-24.086082161956142</v>
      </c>
      <c r="I410" s="38">
        <v>0</v>
      </c>
      <c r="J410" s="35">
        <f>IF(H410&gt;0,MIN(H410,($B$3-L409)/'Technical Data'!$B$5),0)</f>
        <v>0</v>
      </c>
      <c r="K410" s="15">
        <f>IF(H410&lt;0,MIN(ABS(H410),(L409*'Technical Data'!$B$4)),0)</f>
        <v>24.086082161956142</v>
      </c>
      <c r="L410" s="15">
        <f>L409+J410*'Technical Data'!$B$5-(K410/'Technical Data'!$B$4)</f>
        <v>193.48976222090718</v>
      </c>
      <c r="N410" s="15">
        <f t="shared" si="25"/>
        <v>0</v>
      </c>
      <c r="O410" s="36">
        <f t="shared" si="26"/>
        <v>0</v>
      </c>
      <c r="P410" s="50">
        <v>0</v>
      </c>
      <c r="Q410" s="50">
        <v>0</v>
      </c>
      <c r="R410" s="42">
        <v>0</v>
      </c>
      <c r="S410" s="42">
        <v>24.086082161956099</v>
      </c>
      <c r="T410" s="42">
        <v>120.07841668873</v>
      </c>
      <c r="U410" s="15">
        <f t="shared" si="27"/>
        <v>0</v>
      </c>
    </row>
    <row r="411" spans="6:21" x14ac:dyDescent="0.3">
      <c r="F411" s="5">
        <f>Demand!C411</f>
        <v>22.62939207702944</v>
      </c>
      <c r="G411">
        <f>Irradiance!A411*$B$2*'Technical Data'!$B$2</f>
        <v>0</v>
      </c>
      <c r="H411" s="5">
        <f t="shared" si="24"/>
        <v>-22.62939207702944</v>
      </c>
      <c r="I411" s="38">
        <v>0</v>
      </c>
      <c r="J411" s="35">
        <f>IF(H411&gt;0,MIN(H411,($B$3-L410)/'Technical Data'!$B$5),0)</f>
        <v>0</v>
      </c>
      <c r="K411" s="15">
        <f>IF(H411&lt;0,MIN(ABS(H411),(L410*'Technical Data'!$B$4)),0)</f>
        <v>22.62939207702944</v>
      </c>
      <c r="L411" s="15">
        <f>L410+J411*'Technical Data'!$B$5-(K411/'Technical Data'!$B$4)</f>
        <v>168.34599324643003</v>
      </c>
      <c r="N411" s="15">
        <f t="shared" si="25"/>
        <v>0</v>
      </c>
      <c r="O411" s="36">
        <f t="shared" si="26"/>
        <v>0</v>
      </c>
      <c r="P411" s="50">
        <v>0</v>
      </c>
      <c r="Q411" s="50">
        <v>0</v>
      </c>
      <c r="R411" s="42">
        <v>0</v>
      </c>
      <c r="S411" s="42">
        <v>22.629392077029401</v>
      </c>
      <c r="T411" s="42">
        <v>94.934647714253202</v>
      </c>
      <c r="U411" s="15">
        <f t="shared" si="27"/>
        <v>0</v>
      </c>
    </row>
    <row r="412" spans="6:21" x14ac:dyDescent="0.3">
      <c r="F412" s="5">
        <f>Demand!C412</f>
        <v>20.875767698938589</v>
      </c>
      <c r="G412">
        <f>Irradiance!A412*$B$2*'Technical Data'!$B$2</f>
        <v>0</v>
      </c>
      <c r="H412" s="5">
        <f t="shared" si="24"/>
        <v>-20.875767698938589</v>
      </c>
      <c r="I412" s="38">
        <v>0</v>
      </c>
      <c r="J412" s="35">
        <f>IF(H412&gt;0,MIN(H412,($B$3-L411)/'Technical Data'!$B$5),0)</f>
        <v>0</v>
      </c>
      <c r="K412" s="15">
        <f>IF(H412&lt;0,MIN(ABS(H412),(L411*'Technical Data'!$B$4)),0)</f>
        <v>20.875767698938589</v>
      </c>
      <c r="L412" s="15">
        <f>L411+J412*'Technical Data'!$B$5-(K412/'Technical Data'!$B$4)</f>
        <v>145.15069580316492</v>
      </c>
      <c r="N412" s="15">
        <f t="shared" si="25"/>
        <v>0</v>
      </c>
      <c r="O412" s="36">
        <f t="shared" si="26"/>
        <v>0</v>
      </c>
      <c r="P412" s="50">
        <v>0</v>
      </c>
      <c r="Q412" s="50">
        <v>0</v>
      </c>
      <c r="R412" s="42">
        <v>0</v>
      </c>
      <c r="S412" s="42">
        <v>20.875767698938599</v>
      </c>
      <c r="T412" s="42">
        <v>71.739350270987998</v>
      </c>
      <c r="U412" s="15">
        <f t="shared" si="27"/>
        <v>0</v>
      </c>
    </row>
    <row r="413" spans="6:21" x14ac:dyDescent="0.3">
      <c r="F413" s="5">
        <f>Demand!C413</f>
        <v>18.93451080661497</v>
      </c>
      <c r="G413">
        <f>Irradiance!A413*$B$2*'Technical Data'!$B$2</f>
        <v>0</v>
      </c>
      <c r="H413" s="5">
        <f t="shared" si="24"/>
        <v>-18.93451080661497</v>
      </c>
      <c r="I413" s="38">
        <v>0</v>
      </c>
      <c r="J413" s="35">
        <f>IF(H413&gt;0,MIN(H413,($B$3-L412)/'Technical Data'!$B$5),0)</f>
        <v>0</v>
      </c>
      <c r="K413" s="15">
        <f>IF(H413&lt;0,MIN(ABS(H413),(L412*'Technical Data'!$B$4)),0)</f>
        <v>18.93451080661497</v>
      </c>
      <c r="L413" s="15">
        <f>L412+J413*'Technical Data'!$B$5-(K413/'Technical Data'!$B$4)</f>
        <v>124.11235046248163</v>
      </c>
      <c r="N413" s="15">
        <f t="shared" si="25"/>
        <v>0</v>
      </c>
      <c r="O413" s="36">
        <f t="shared" si="26"/>
        <v>0</v>
      </c>
      <c r="P413" s="50">
        <v>0</v>
      </c>
      <c r="Q413" s="50">
        <v>0</v>
      </c>
      <c r="R413" s="42">
        <v>0</v>
      </c>
      <c r="S413" s="42">
        <v>18.934510806614998</v>
      </c>
      <c r="T413" s="42">
        <v>50.701004930304698</v>
      </c>
      <c r="U413" s="15">
        <f t="shared" si="27"/>
        <v>0</v>
      </c>
    </row>
    <row r="414" spans="6:21" x14ac:dyDescent="0.3">
      <c r="F414" s="5">
        <f>Demand!C414</f>
        <v>15.414426545557331</v>
      </c>
      <c r="G414">
        <f>Irradiance!A414*$B$2*'Technical Data'!$B$2</f>
        <v>0</v>
      </c>
      <c r="H414" s="5">
        <f t="shared" si="24"/>
        <v>-15.414426545557331</v>
      </c>
      <c r="I414" s="38">
        <v>0</v>
      </c>
      <c r="J414" s="35">
        <f>IF(H414&gt;0,MIN(H414,($B$3-L413)/'Technical Data'!$B$5),0)</f>
        <v>0</v>
      </c>
      <c r="K414" s="15">
        <f>IF(H414&lt;0,MIN(ABS(H414),(L413*'Technical Data'!$B$4)),0)</f>
        <v>15.414426545557331</v>
      </c>
      <c r="L414" s="15">
        <f>L413+J414*'Technical Data'!$B$5-(K414/'Technical Data'!$B$4)</f>
        <v>106.98520985630682</v>
      </c>
      <c r="N414" s="15">
        <f t="shared" si="25"/>
        <v>0</v>
      </c>
      <c r="O414" s="36">
        <f t="shared" si="26"/>
        <v>0</v>
      </c>
      <c r="P414" s="50">
        <v>0</v>
      </c>
      <c r="Q414" s="50">
        <v>0</v>
      </c>
      <c r="R414" s="42">
        <v>0</v>
      </c>
      <c r="S414" s="42">
        <v>15.4144265455573</v>
      </c>
      <c r="T414" s="42">
        <v>33.5738643241299</v>
      </c>
      <c r="U414" s="15">
        <f t="shared" si="27"/>
        <v>0</v>
      </c>
    </row>
    <row r="415" spans="6:21" x14ac:dyDescent="0.3">
      <c r="F415" s="5">
        <f>Demand!C415</f>
        <v>11.737629818305178</v>
      </c>
      <c r="G415">
        <f>Irradiance!A415*$B$2*'Technical Data'!$B$2</f>
        <v>0</v>
      </c>
      <c r="H415" s="5">
        <f t="shared" si="24"/>
        <v>-11.737629818305178</v>
      </c>
      <c r="I415" s="38">
        <v>0</v>
      </c>
      <c r="J415" s="35">
        <f>IF(H415&gt;0,MIN(H415,($B$3-L414)/'Technical Data'!$B$5),0)</f>
        <v>0</v>
      </c>
      <c r="K415" s="15">
        <f>IF(H415&lt;0,MIN(ABS(H415),(L414*'Technical Data'!$B$4)),0)</f>
        <v>11.737629818305178</v>
      </c>
      <c r="L415" s="15">
        <f>L414+J415*'Technical Data'!$B$5-(K415/'Technical Data'!$B$4)</f>
        <v>93.943398947078848</v>
      </c>
      <c r="N415" s="15">
        <f t="shared" si="25"/>
        <v>0</v>
      </c>
      <c r="O415" s="36">
        <f t="shared" si="26"/>
        <v>0</v>
      </c>
      <c r="P415" s="50">
        <v>0</v>
      </c>
      <c r="Q415" s="50">
        <v>0</v>
      </c>
      <c r="R415" s="42">
        <v>0</v>
      </c>
      <c r="S415" s="42">
        <v>11.7376298183052</v>
      </c>
      <c r="T415" s="42">
        <v>20.532053414901998</v>
      </c>
      <c r="U415" s="15">
        <f t="shared" si="27"/>
        <v>0</v>
      </c>
    </row>
    <row r="416" spans="6:21" x14ac:dyDescent="0.3">
      <c r="F416" s="5">
        <f>Demand!C416</f>
        <v>16.105749978485296</v>
      </c>
      <c r="G416">
        <f>Irradiance!A416*$B$2*'Technical Data'!$B$2</f>
        <v>1.9224667335025696</v>
      </c>
      <c r="H416" s="5">
        <f t="shared" si="24"/>
        <v>-14.183283244982727</v>
      </c>
      <c r="I416" s="38">
        <v>0.60437630119033015</v>
      </c>
      <c r="J416" s="35">
        <f>IF(H416&gt;0,MIN(H416,($B$3-L415)/'Technical Data'!$B$5),0)</f>
        <v>0</v>
      </c>
      <c r="K416" s="15">
        <f>IF(H416&lt;0,MIN(ABS(H416),(L415*'Technical Data'!$B$4)),0)</f>
        <v>14.183283244982727</v>
      </c>
      <c r="L416" s="15">
        <f>L415+J416*'Technical Data'!$B$5-(K416/'Technical Data'!$B$4)</f>
        <v>78.184195341542477</v>
      </c>
      <c r="N416" s="15">
        <f t="shared" si="25"/>
        <v>1.9224667335025696</v>
      </c>
      <c r="O416" s="36">
        <f t="shared" si="26"/>
        <v>0</v>
      </c>
      <c r="P416" s="50">
        <v>0</v>
      </c>
      <c r="Q416" s="50">
        <v>0.60437630119032804</v>
      </c>
      <c r="R416" s="42">
        <v>0</v>
      </c>
      <c r="S416" s="42">
        <v>15.501373677295</v>
      </c>
      <c r="T416" s="42">
        <v>3.30830488457421</v>
      </c>
      <c r="U416" s="15">
        <f t="shared" si="27"/>
        <v>1.9224667335025696</v>
      </c>
    </row>
    <row r="417" spans="6:21" x14ac:dyDescent="0.3">
      <c r="F417" s="5">
        <f>Demand!C417</f>
        <v>19.950375521211846</v>
      </c>
      <c r="G417">
        <f>Irradiance!A417*$B$2*'Technical Data'!$B$2</f>
        <v>53.989274099197161</v>
      </c>
      <c r="H417" s="5">
        <f t="shared" si="24"/>
        <v>34.038898577985314</v>
      </c>
      <c r="I417" s="38">
        <v>16.97290112509511</v>
      </c>
      <c r="J417" s="35">
        <f>IF(H417&gt;0,MIN(H417,($B$3-L416)/'Technical Data'!$B$5),0)</f>
        <v>34.038898577985314</v>
      </c>
      <c r="K417" s="15">
        <f>IF(H417&lt;0,MIN(ABS(H417),(L416*'Technical Data'!$B$4)),0)</f>
        <v>0</v>
      </c>
      <c r="L417" s="15">
        <f>L416+J417*'Technical Data'!$B$5-(K417/'Technical Data'!$B$4)</f>
        <v>108.81920406172927</v>
      </c>
      <c r="N417" s="15">
        <f t="shared" si="25"/>
        <v>19.950375521211846</v>
      </c>
      <c r="O417" s="36">
        <f t="shared" si="26"/>
        <v>0</v>
      </c>
      <c r="P417" s="50">
        <v>0</v>
      </c>
      <c r="Q417" s="50">
        <v>16.972901125094999</v>
      </c>
      <c r="R417" s="42">
        <v>0</v>
      </c>
      <c r="S417" s="42">
        <v>2.97747439611679</v>
      </c>
      <c r="T417" s="42">
        <v>0</v>
      </c>
      <c r="U417" s="15">
        <f t="shared" si="27"/>
        <v>19.950375521211846</v>
      </c>
    </row>
    <row r="418" spans="6:21" x14ac:dyDescent="0.3">
      <c r="F418" s="5">
        <f>Demand!C418</f>
        <v>26.300521892971187</v>
      </c>
      <c r="G418">
        <f>Irradiance!A418*$B$2*'Technical Data'!$B$2</f>
        <v>250.64160038039753</v>
      </c>
      <c r="H418" s="5">
        <f t="shared" si="24"/>
        <v>224.34107848742636</v>
      </c>
      <c r="I418" s="38">
        <v>78.795560267689297</v>
      </c>
      <c r="J418" s="35">
        <f>IF(H418&gt;0,MIN(H418,($B$3-L417)/'Technical Data'!$B$5),0)</f>
        <v>224.34107848742636</v>
      </c>
      <c r="K418" s="15">
        <f>IF(H418&lt;0,MIN(ABS(H418),(L417*'Technical Data'!$B$4)),0)</f>
        <v>0</v>
      </c>
      <c r="L418" s="15">
        <f>L417+J418*'Technical Data'!$B$5-(K418/'Technical Data'!$B$4)</f>
        <v>310.72617470041303</v>
      </c>
      <c r="N418" s="15">
        <f t="shared" si="25"/>
        <v>26.300521892971176</v>
      </c>
      <c r="O418" s="36">
        <f t="shared" si="26"/>
        <v>0</v>
      </c>
      <c r="P418" s="50">
        <v>52.495038374717801</v>
      </c>
      <c r="Q418" s="50">
        <v>26.300521892971201</v>
      </c>
      <c r="R418" s="42">
        <v>0</v>
      </c>
      <c r="S418" s="42">
        <v>0</v>
      </c>
      <c r="T418" s="42">
        <v>0</v>
      </c>
      <c r="U418" s="15">
        <f t="shared" si="27"/>
        <v>26.300521892971176</v>
      </c>
    </row>
    <row r="419" spans="6:21" x14ac:dyDescent="0.3">
      <c r="F419" s="5">
        <f>Demand!C419</f>
        <v>31.07128532907273</v>
      </c>
      <c r="G419">
        <f>Irradiance!A419*$B$2*'Technical Data'!$B$2</f>
        <v>447.45413222272305</v>
      </c>
      <c r="H419" s="5">
        <f t="shared" si="24"/>
        <v>416.38284689365031</v>
      </c>
      <c r="I419" s="38">
        <v>140.66858410204941</v>
      </c>
      <c r="J419" s="35">
        <f>IF(H419&gt;0,MIN(H419,($B$3-L418)/'Technical Data'!$B$5),0)</f>
        <v>79.881189080135499</v>
      </c>
      <c r="K419" s="15">
        <f>IF(H419&lt;0,MIN(ABS(H419),(L418*'Technical Data'!$B$4)),0)</f>
        <v>0</v>
      </c>
      <c r="L419" s="15">
        <f>L418+J419*'Technical Data'!$B$5-(K419/'Technical Data'!$B$4)</f>
        <v>382.61924487253498</v>
      </c>
      <c r="N419" s="15">
        <f t="shared" si="25"/>
        <v>367.57294314258752</v>
      </c>
      <c r="O419" s="36">
        <f t="shared" si="26"/>
        <v>336.50165781351478</v>
      </c>
      <c r="P419" s="50">
        <v>109.597298772976</v>
      </c>
      <c r="Q419" s="50">
        <v>31.071285329072701</v>
      </c>
      <c r="R419" s="42">
        <v>0</v>
      </c>
      <c r="S419" s="42">
        <v>0</v>
      </c>
      <c r="T419" s="42">
        <v>0</v>
      </c>
      <c r="U419" s="15">
        <f t="shared" si="27"/>
        <v>367.57294314258752</v>
      </c>
    </row>
    <row r="420" spans="6:21" x14ac:dyDescent="0.3">
      <c r="F420" s="5">
        <f>Demand!C420</f>
        <v>33.243541012236534</v>
      </c>
      <c r="G420">
        <f>Irradiance!A420*$B$2*'Technical Data'!$B$2</f>
        <v>601.65198480574168</v>
      </c>
      <c r="H420" s="5">
        <f t="shared" si="24"/>
        <v>568.40844379350517</v>
      </c>
      <c r="I420" s="38">
        <v>189.1445999266904</v>
      </c>
      <c r="J420" s="35">
        <f>IF(H420&gt;0,MIN(H420,($B$3-L419)/'Technical Data'!$B$5),0)</f>
        <v>0</v>
      </c>
      <c r="K420" s="15">
        <f>IF(H420&lt;0,MIN(ABS(H420),(L419*'Technical Data'!$B$4)),0)</f>
        <v>0</v>
      </c>
      <c r="L420" s="15">
        <f>L419+J420*'Technical Data'!$B$5-(K420/'Technical Data'!$B$4)</f>
        <v>382.61924487253498</v>
      </c>
      <c r="N420" s="15">
        <f t="shared" si="25"/>
        <v>601.65198480574168</v>
      </c>
      <c r="O420" s="36">
        <f t="shared" si="26"/>
        <v>568.40844379350517</v>
      </c>
      <c r="P420" s="50">
        <v>155.90105891445299</v>
      </c>
      <c r="Q420" s="50">
        <v>33.243541012236498</v>
      </c>
      <c r="R420" s="42">
        <v>0</v>
      </c>
      <c r="S420" s="42">
        <v>0</v>
      </c>
      <c r="T420" s="42">
        <v>0</v>
      </c>
      <c r="U420" s="15">
        <f t="shared" si="27"/>
        <v>601.65198480574168</v>
      </c>
    </row>
    <row r="421" spans="6:21" x14ac:dyDescent="0.3">
      <c r="F421" s="5">
        <f>Demand!C421</f>
        <v>33.926430872735239</v>
      </c>
      <c r="G421">
        <f>Irradiance!A421*$B$2*'Technical Data'!$B$2</f>
        <v>702.90189943687699</v>
      </c>
      <c r="H421" s="5">
        <f t="shared" si="24"/>
        <v>668.97546856414169</v>
      </c>
      <c r="I421" s="38">
        <v>220.97508512271449</v>
      </c>
      <c r="J421" s="35">
        <f>IF(H421&gt;0,MIN(H421,($B$3-L420)/'Technical Data'!$B$5),0)</f>
        <v>0</v>
      </c>
      <c r="K421" s="15">
        <f>IF(H421&lt;0,MIN(ABS(H421),(L420*'Technical Data'!$B$4)),0)</f>
        <v>0</v>
      </c>
      <c r="L421" s="15">
        <f>L420+J421*'Technical Data'!$B$5-(K421/'Technical Data'!$B$4)</f>
        <v>382.61924487253498</v>
      </c>
      <c r="N421" s="15">
        <f t="shared" si="25"/>
        <v>702.90189943687699</v>
      </c>
      <c r="O421" s="36">
        <f t="shared" si="26"/>
        <v>668.97546856414169</v>
      </c>
      <c r="P421" s="50">
        <v>187.048654249978</v>
      </c>
      <c r="Q421" s="50">
        <v>33.926430872735203</v>
      </c>
      <c r="R421" s="42">
        <v>0</v>
      </c>
      <c r="S421" s="42">
        <v>0</v>
      </c>
      <c r="T421" s="42">
        <v>0</v>
      </c>
      <c r="U421" s="15">
        <f t="shared" si="27"/>
        <v>702.90189943687699</v>
      </c>
    </row>
    <row r="422" spans="6:21" x14ac:dyDescent="0.3">
      <c r="F422" s="5">
        <f>Demand!C422</f>
        <v>35.368776979539426</v>
      </c>
      <c r="G422">
        <f>Irradiance!A422*$B$2*'Technical Data'!$B$2</f>
        <v>742.63287859593015</v>
      </c>
      <c r="H422" s="5">
        <f t="shared" si="24"/>
        <v>707.26410161639069</v>
      </c>
      <c r="I422" s="38">
        <v>233.46552868064799</v>
      </c>
      <c r="J422" s="35">
        <f>IF(H422&gt;0,MIN(H422,($B$3-L421)/'Technical Data'!$B$5),0)</f>
        <v>0</v>
      </c>
      <c r="K422" s="15">
        <f>IF(H422&lt;0,MIN(ABS(H422),(L421*'Technical Data'!$B$4)),0)</f>
        <v>0</v>
      </c>
      <c r="L422" s="15">
        <f>L421+J422*'Technical Data'!$B$5-(K422/'Technical Data'!$B$4)</f>
        <v>382.61924487253498</v>
      </c>
      <c r="N422" s="15">
        <f t="shared" si="25"/>
        <v>742.63287859593015</v>
      </c>
      <c r="O422" s="36">
        <f t="shared" si="26"/>
        <v>707.26410161639069</v>
      </c>
      <c r="P422" s="50">
        <v>198.09675170110799</v>
      </c>
      <c r="Q422" s="50">
        <v>35.368776979539398</v>
      </c>
      <c r="R422" s="42">
        <v>0</v>
      </c>
      <c r="S422" s="42">
        <v>0</v>
      </c>
      <c r="T422" s="42">
        <v>0</v>
      </c>
      <c r="U422" s="15">
        <f t="shared" si="27"/>
        <v>742.63287859593015</v>
      </c>
    </row>
    <row r="423" spans="6:21" x14ac:dyDescent="0.3">
      <c r="F423" s="5">
        <f>Demand!C423</f>
        <v>34.168540679650661</v>
      </c>
      <c r="G423">
        <f>Irradiance!A423*$B$2*'Technical Data'!$B$2</f>
        <v>727.17304194734697</v>
      </c>
      <c r="H423" s="5">
        <f t="shared" si="24"/>
        <v>693.00450126769636</v>
      </c>
      <c r="I423" s="38">
        <v>228.6053359252424</v>
      </c>
      <c r="J423" s="35">
        <f>IF(H423&gt;0,MIN(H423,($B$3-L422)/'Technical Data'!$B$5),0)</f>
        <v>0</v>
      </c>
      <c r="K423" s="15">
        <f>IF(H423&lt;0,MIN(ABS(H423),(L422*'Technical Data'!$B$4)),0)</f>
        <v>0</v>
      </c>
      <c r="L423" s="15">
        <f>L422+J423*'Technical Data'!$B$5-(K423/'Technical Data'!$B$4)</f>
        <v>382.61924487253498</v>
      </c>
      <c r="N423" s="15">
        <f t="shared" si="25"/>
        <v>727.17304194734697</v>
      </c>
      <c r="O423" s="36">
        <f t="shared" si="26"/>
        <v>693.00450126769636</v>
      </c>
      <c r="P423" s="50">
        <v>193.30374075324499</v>
      </c>
      <c r="Q423" s="50">
        <v>34.168540679650697</v>
      </c>
      <c r="R423" s="42">
        <v>1.1330544923452199</v>
      </c>
      <c r="S423" s="42">
        <v>0</v>
      </c>
      <c r="T423" s="42">
        <v>1.0197490431106999</v>
      </c>
      <c r="U423" s="15">
        <f t="shared" si="27"/>
        <v>727.17304194734697</v>
      </c>
    </row>
    <row r="424" spans="6:21" x14ac:dyDescent="0.3">
      <c r="F424" s="5">
        <f>Demand!C424</f>
        <v>35.115900492440474</v>
      </c>
      <c r="G424">
        <f>Irradiance!A424*$B$2*'Technical Data'!$B$2</f>
        <v>649.2330364599303</v>
      </c>
      <c r="H424" s="5">
        <f t="shared" si="24"/>
        <v>614.11713596748984</v>
      </c>
      <c r="I424" s="38">
        <v>204.1029133811511</v>
      </c>
      <c r="J424" s="35">
        <f>IF(H424&gt;0,MIN(H424,($B$3-L423)/'Technical Data'!$B$5),0)</f>
        <v>0</v>
      </c>
      <c r="K424" s="15">
        <f>IF(H424&lt;0,MIN(ABS(H424),(L423*'Technical Data'!$B$4)),0)</f>
        <v>0</v>
      </c>
      <c r="L424" s="15">
        <f>L423+J424*'Technical Data'!$B$5-(K424/'Technical Data'!$B$4)</f>
        <v>382.61924487253498</v>
      </c>
      <c r="N424" s="15">
        <f t="shared" si="25"/>
        <v>649.2330364599303</v>
      </c>
      <c r="O424" s="36">
        <f t="shared" si="26"/>
        <v>614.11713596748984</v>
      </c>
      <c r="P424" s="50">
        <v>0</v>
      </c>
      <c r="Q424" s="50">
        <v>35.115900492440502</v>
      </c>
      <c r="R424" s="42">
        <v>168.98701288871101</v>
      </c>
      <c r="S424" s="42">
        <v>0</v>
      </c>
      <c r="T424" s="42">
        <v>153.10806064294999</v>
      </c>
      <c r="U424" s="15">
        <f t="shared" si="27"/>
        <v>649.2330364599303</v>
      </c>
    </row>
    <row r="425" spans="6:21" x14ac:dyDescent="0.3">
      <c r="F425" s="5">
        <f>Demand!C425</f>
        <v>40.493835473921294</v>
      </c>
      <c r="G425">
        <f>Irradiance!A425*$B$2*'Technical Data'!$B$2</f>
        <v>518.02468189837987</v>
      </c>
      <c r="H425" s="5">
        <f t="shared" si="24"/>
        <v>477.53084642445856</v>
      </c>
      <c r="I425" s="38">
        <v>162.85423082491101</v>
      </c>
      <c r="J425" s="35">
        <f>IF(H425&gt;0,MIN(H425,($B$3-L424)/'Technical Data'!$B$5),0)</f>
        <v>0</v>
      </c>
      <c r="K425" s="15">
        <f>IF(H425&lt;0,MIN(ABS(H425),(L424*'Technical Data'!$B$4)),0)</f>
        <v>0</v>
      </c>
      <c r="L425" s="15">
        <f>L424+J425*'Technical Data'!$B$5-(K425/'Technical Data'!$B$4)</f>
        <v>382.61924487253498</v>
      </c>
      <c r="N425" s="15">
        <f t="shared" si="25"/>
        <v>518.02468189837987</v>
      </c>
      <c r="O425" s="36">
        <f t="shared" si="26"/>
        <v>477.53084642445856</v>
      </c>
      <c r="P425" s="50">
        <v>0</v>
      </c>
      <c r="Q425" s="50">
        <v>40.493835473921301</v>
      </c>
      <c r="R425" s="42">
        <v>122.36039535098899</v>
      </c>
      <c r="S425" s="42">
        <v>0</v>
      </c>
      <c r="T425" s="42">
        <v>263.23241645884099</v>
      </c>
      <c r="U425" s="15">
        <f t="shared" si="27"/>
        <v>518.02468189837987</v>
      </c>
    </row>
    <row r="426" spans="6:21" x14ac:dyDescent="0.3">
      <c r="F426" s="5">
        <f>Demand!C426</f>
        <v>46.289673397026448</v>
      </c>
      <c r="G426">
        <f>Irradiance!A426*$B$2*'Technical Data'!$B$2</f>
        <v>341.23784519670608</v>
      </c>
      <c r="H426" s="5">
        <f t="shared" si="24"/>
        <v>294.94817179967964</v>
      </c>
      <c r="I426" s="38">
        <v>107.2767934612836</v>
      </c>
      <c r="J426" s="35">
        <f>IF(H426&gt;0,MIN(H426,($B$3-L425)/'Technical Data'!$B$5),0)</f>
        <v>0</v>
      </c>
      <c r="K426" s="15">
        <f>IF(H426&lt;0,MIN(ABS(H426),(L425*'Technical Data'!$B$4)),0)</f>
        <v>0</v>
      </c>
      <c r="L426" s="15">
        <f>L425+J426*'Technical Data'!$B$5-(K426/'Technical Data'!$B$4)</f>
        <v>382.61924487253498</v>
      </c>
      <c r="N426" s="15">
        <f t="shared" si="25"/>
        <v>341.23784519670608</v>
      </c>
      <c r="O426" s="36">
        <f t="shared" si="26"/>
        <v>294.94817179967964</v>
      </c>
      <c r="P426" s="50">
        <v>0</v>
      </c>
      <c r="Q426" s="50">
        <v>46.289673397026498</v>
      </c>
      <c r="R426" s="42">
        <v>60.987120064256899</v>
      </c>
      <c r="S426" s="42">
        <v>0</v>
      </c>
      <c r="T426" s="42">
        <v>318.12082451667197</v>
      </c>
      <c r="U426" s="15">
        <f t="shared" si="27"/>
        <v>341.23784519670608</v>
      </c>
    </row>
    <row r="427" spans="6:21" x14ac:dyDescent="0.3">
      <c r="F427" s="5">
        <f>Demand!C427</f>
        <v>46.767771434630347</v>
      </c>
      <c r="G427">
        <f>Irradiance!A427*$B$2*'Technical Data'!$B$2</f>
        <v>168.13573640091224</v>
      </c>
      <c r="H427" s="5">
        <f t="shared" si="24"/>
        <v>121.36796496628189</v>
      </c>
      <c r="I427" s="38">
        <v>52.857744008270963</v>
      </c>
      <c r="J427" s="35">
        <f>IF(H427&gt;0,MIN(H427,($B$3-L426)/'Technical Data'!$B$5),0)</f>
        <v>0</v>
      </c>
      <c r="K427" s="15">
        <f>IF(H427&lt;0,MIN(ABS(H427),(L426*'Technical Data'!$B$4)),0)</f>
        <v>0</v>
      </c>
      <c r="L427" s="15">
        <f>L426+J427*'Technical Data'!$B$5-(K427/'Technical Data'!$B$4)</f>
        <v>382.61924487253498</v>
      </c>
      <c r="N427" s="15">
        <f t="shared" si="25"/>
        <v>168.13573640091224</v>
      </c>
      <c r="O427" s="36">
        <f t="shared" si="26"/>
        <v>121.36796496628189</v>
      </c>
      <c r="P427" s="50">
        <v>0</v>
      </c>
      <c r="Q427" s="50">
        <v>46.767771434630298</v>
      </c>
      <c r="R427" s="42">
        <v>6.0899725736404697</v>
      </c>
      <c r="S427" s="42">
        <v>0</v>
      </c>
      <c r="T427" s="42">
        <v>323.60179983294802</v>
      </c>
      <c r="U427" s="15">
        <f t="shared" si="27"/>
        <v>168.13573640091224</v>
      </c>
    </row>
    <row r="428" spans="6:21" x14ac:dyDescent="0.3">
      <c r="F428" s="5">
        <f>Demand!C428</f>
        <v>41.118683484786189</v>
      </c>
      <c r="G428">
        <f>Irradiance!A428*$B$2*'Technical Data'!$B$2</f>
        <v>18.263433968274409</v>
      </c>
      <c r="H428" s="5">
        <f t="shared" si="24"/>
        <v>-22.85524951651178</v>
      </c>
      <c r="I428" s="38">
        <v>5.7415748613081368</v>
      </c>
      <c r="J428" s="35">
        <f>IF(H428&gt;0,MIN(H428,($B$3-L427)/'Technical Data'!$B$5),0)</f>
        <v>0</v>
      </c>
      <c r="K428" s="15">
        <f>IF(H428&lt;0,MIN(ABS(H428),(L427*'Technical Data'!$B$4)),0)</f>
        <v>22.85524951651178</v>
      </c>
      <c r="L428" s="15">
        <f>L427+J428*'Technical Data'!$B$5-(K428/'Technical Data'!$B$4)</f>
        <v>357.22452318752187</v>
      </c>
      <c r="N428" s="15">
        <f t="shared" si="25"/>
        <v>18.263433968274409</v>
      </c>
      <c r="O428" s="36">
        <f t="shared" si="26"/>
        <v>0</v>
      </c>
      <c r="P428" s="50">
        <v>0</v>
      </c>
      <c r="Q428" s="50">
        <v>5.7415748613081199</v>
      </c>
      <c r="R428" s="42">
        <v>0</v>
      </c>
      <c r="S428" s="42">
        <v>35.377108623478101</v>
      </c>
      <c r="T428" s="42">
        <v>284.29390136241699</v>
      </c>
      <c r="U428" s="15">
        <f t="shared" si="27"/>
        <v>18.263433968274409</v>
      </c>
    </row>
    <row r="429" spans="6:21" x14ac:dyDescent="0.3">
      <c r="F429" s="5">
        <f>Demand!C429</f>
        <v>30.670752484741968</v>
      </c>
      <c r="G429">
        <f>Irradiance!A429*$B$2*'Technical Data'!$B$2</f>
        <v>0</v>
      </c>
      <c r="H429" s="5">
        <f t="shared" si="24"/>
        <v>-30.670752484741968</v>
      </c>
      <c r="I429" s="38">
        <v>0</v>
      </c>
      <c r="J429" s="35">
        <f>IF(H429&gt;0,MIN(H429,($B$3-L428)/'Technical Data'!$B$5),0)</f>
        <v>0</v>
      </c>
      <c r="K429" s="15">
        <f>IF(H429&lt;0,MIN(ABS(H429),(L428*'Technical Data'!$B$4)),0)</f>
        <v>30.670752484741968</v>
      </c>
      <c r="L429" s="15">
        <f>L428+J429*'Technical Data'!$B$5-(K429/'Technical Data'!$B$4)</f>
        <v>323.14590931558632</v>
      </c>
      <c r="N429" s="15">
        <f t="shared" si="25"/>
        <v>0</v>
      </c>
      <c r="O429" s="36">
        <f t="shared" si="26"/>
        <v>0</v>
      </c>
      <c r="P429" s="50">
        <v>0</v>
      </c>
      <c r="Q429" s="50">
        <v>0</v>
      </c>
      <c r="R429" s="42">
        <v>0</v>
      </c>
      <c r="S429" s="42">
        <v>30.670752484742</v>
      </c>
      <c r="T429" s="42">
        <v>250.21528749048099</v>
      </c>
      <c r="U429" s="15">
        <f t="shared" si="27"/>
        <v>0</v>
      </c>
    </row>
    <row r="430" spans="6:21" x14ac:dyDescent="0.3">
      <c r="F430" s="5">
        <f>Demand!C430</f>
        <v>23.361535002938691</v>
      </c>
      <c r="G430">
        <f>Irradiance!A430*$B$2*'Technical Data'!$B$2</f>
        <v>0</v>
      </c>
      <c r="H430" s="5">
        <f t="shared" si="24"/>
        <v>-23.361535002938691</v>
      </c>
      <c r="I430" s="38">
        <v>0</v>
      </c>
      <c r="J430" s="35">
        <f>IF(H430&gt;0,MIN(H430,($B$3-L429)/'Technical Data'!$B$5),0)</f>
        <v>0</v>
      </c>
      <c r="K430" s="15">
        <f>IF(H430&lt;0,MIN(ABS(H430),(L429*'Technical Data'!$B$4)),0)</f>
        <v>23.361535002938691</v>
      </c>
      <c r="L430" s="15">
        <f>L429+J430*'Technical Data'!$B$5-(K430/'Technical Data'!$B$4)</f>
        <v>297.18864820121001</v>
      </c>
      <c r="N430" s="15">
        <f t="shared" si="25"/>
        <v>0</v>
      </c>
      <c r="O430" s="36">
        <f t="shared" si="26"/>
        <v>0</v>
      </c>
      <c r="P430" s="50">
        <v>0</v>
      </c>
      <c r="Q430" s="50">
        <v>0</v>
      </c>
      <c r="R430" s="42">
        <v>0</v>
      </c>
      <c r="S430" s="42">
        <v>23.361535002938702</v>
      </c>
      <c r="T430" s="42">
        <v>224.25802637610499</v>
      </c>
      <c r="U430" s="15">
        <f t="shared" si="27"/>
        <v>0</v>
      </c>
    </row>
    <row r="431" spans="6:21" x14ac:dyDescent="0.3">
      <c r="F431" s="5">
        <f>Demand!C431</f>
        <v>23.694124795974531</v>
      </c>
      <c r="G431">
        <f>Irradiance!A431*$B$2*'Technical Data'!$B$2</f>
        <v>0</v>
      </c>
      <c r="H431" s="5">
        <f t="shared" si="24"/>
        <v>-23.694124795974531</v>
      </c>
      <c r="I431" s="38">
        <v>0</v>
      </c>
      <c r="J431" s="35">
        <f>IF(H431&gt;0,MIN(H431,($B$3-L430)/'Technical Data'!$B$5),0)</f>
        <v>0</v>
      </c>
      <c r="K431" s="15">
        <f>IF(H431&lt;0,MIN(ABS(H431),(L430*'Technical Data'!$B$4)),0)</f>
        <v>23.694124795974531</v>
      </c>
      <c r="L431" s="15">
        <f>L430+J431*'Technical Data'!$B$5-(K431/'Technical Data'!$B$4)</f>
        <v>270.86184287234943</v>
      </c>
      <c r="N431" s="15">
        <f t="shared" si="25"/>
        <v>0</v>
      </c>
      <c r="O431" s="36">
        <f t="shared" si="26"/>
        <v>0</v>
      </c>
      <c r="P431" s="50">
        <v>0</v>
      </c>
      <c r="Q431" s="50">
        <v>0</v>
      </c>
      <c r="R431" s="42">
        <v>0</v>
      </c>
      <c r="S431" s="42">
        <v>23.694124795974499</v>
      </c>
      <c r="T431" s="42">
        <v>197.931221047245</v>
      </c>
      <c r="U431" s="15">
        <f t="shared" si="27"/>
        <v>0</v>
      </c>
    </row>
    <row r="432" spans="6:21" x14ac:dyDescent="0.3">
      <c r="F432" s="5">
        <f>Demand!C432</f>
        <v>24.276849185561982</v>
      </c>
      <c r="G432">
        <f>Irradiance!A432*$B$2*'Technical Data'!$B$2</f>
        <v>0</v>
      </c>
      <c r="H432" s="5">
        <f t="shared" si="24"/>
        <v>-24.276849185561982</v>
      </c>
      <c r="I432" s="38">
        <v>0</v>
      </c>
      <c r="J432" s="35">
        <f>IF(H432&gt;0,MIN(H432,($B$3-L431)/'Technical Data'!$B$5),0)</f>
        <v>0</v>
      </c>
      <c r="K432" s="15">
        <f>IF(H432&lt;0,MIN(ABS(H432),(L431*'Technical Data'!$B$4)),0)</f>
        <v>24.276849185561982</v>
      </c>
      <c r="L432" s="15">
        <f>L431+J432*'Technical Data'!$B$5-(K432/'Technical Data'!$B$4)</f>
        <v>243.88756599950278</v>
      </c>
      <c r="N432" s="15">
        <f t="shared" si="25"/>
        <v>0</v>
      </c>
      <c r="O432" s="36">
        <f t="shared" si="26"/>
        <v>0</v>
      </c>
      <c r="P432" s="50">
        <v>0</v>
      </c>
      <c r="Q432" s="50">
        <v>0</v>
      </c>
      <c r="R432" s="42">
        <v>0</v>
      </c>
      <c r="S432" s="42">
        <v>24.276849185562</v>
      </c>
      <c r="T432" s="42">
        <v>170.95694417439799</v>
      </c>
      <c r="U432" s="15">
        <f t="shared" si="27"/>
        <v>0</v>
      </c>
    </row>
    <row r="433" spans="6:21" x14ac:dyDescent="0.3">
      <c r="F433" s="5">
        <f>Demand!C433</f>
        <v>24.556155241846803</v>
      </c>
      <c r="G433">
        <f>Irradiance!A433*$B$2*'Technical Data'!$B$2</f>
        <v>0</v>
      </c>
      <c r="H433" s="5">
        <f t="shared" si="24"/>
        <v>-24.556155241846803</v>
      </c>
      <c r="I433" s="38">
        <v>0</v>
      </c>
      <c r="J433" s="35">
        <f>IF(H433&gt;0,MIN(H433,($B$3-L432)/'Technical Data'!$B$5),0)</f>
        <v>0</v>
      </c>
      <c r="K433" s="15">
        <f>IF(H433&lt;0,MIN(ABS(H433),(L432*'Technical Data'!$B$4)),0)</f>
        <v>24.556155241846803</v>
      </c>
      <c r="L433" s="15">
        <f>L432+J433*'Technical Data'!$B$5-(K433/'Technical Data'!$B$4)</f>
        <v>216.60294906411744</v>
      </c>
      <c r="N433" s="15">
        <f t="shared" si="25"/>
        <v>0</v>
      </c>
      <c r="O433" s="36">
        <f t="shared" si="26"/>
        <v>0</v>
      </c>
      <c r="P433" s="50">
        <v>0</v>
      </c>
      <c r="Q433" s="50">
        <v>0</v>
      </c>
      <c r="R433" s="42">
        <v>0</v>
      </c>
      <c r="S433" s="42">
        <v>24.556155241846799</v>
      </c>
      <c r="T433" s="42">
        <v>143.67232723901299</v>
      </c>
      <c r="U433" s="15">
        <f t="shared" si="27"/>
        <v>0</v>
      </c>
    </row>
    <row r="434" spans="6:21" x14ac:dyDescent="0.3">
      <c r="F434" s="5">
        <f>Demand!C434</f>
        <v>24.086082161956142</v>
      </c>
      <c r="G434">
        <f>Irradiance!A434*$B$2*'Technical Data'!$B$2</f>
        <v>0</v>
      </c>
      <c r="H434" s="5">
        <f t="shared" si="24"/>
        <v>-24.086082161956142</v>
      </c>
      <c r="I434" s="38">
        <v>0</v>
      </c>
      <c r="J434" s="35">
        <f>IF(H434&gt;0,MIN(H434,($B$3-L433)/'Technical Data'!$B$5),0)</f>
        <v>0</v>
      </c>
      <c r="K434" s="15">
        <f>IF(H434&lt;0,MIN(ABS(H434),(L433*'Technical Data'!$B$4)),0)</f>
        <v>24.086082161956142</v>
      </c>
      <c r="L434" s="15">
        <f>L433+J434*'Technical Data'!$B$5-(K434/'Technical Data'!$B$4)</f>
        <v>189.84063555083284</v>
      </c>
      <c r="N434" s="15">
        <f t="shared" si="25"/>
        <v>0</v>
      </c>
      <c r="O434" s="36">
        <f t="shared" si="26"/>
        <v>0</v>
      </c>
      <c r="P434" s="50">
        <v>0</v>
      </c>
      <c r="Q434" s="50">
        <v>0</v>
      </c>
      <c r="R434" s="42">
        <v>0</v>
      </c>
      <c r="S434" s="42">
        <v>24.086082161956099</v>
      </c>
      <c r="T434" s="42">
        <v>116.91001372572801</v>
      </c>
      <c r="U434" s="15">
        <f t="shared" si="27"/>
        <v>0</v>
      </c>
    </row>
    <row r="435" spans="6:21" x14ac:dyDescent="0.3">
      <c r="F435" s="5">
        <f>Demand!C435</f>
        <v>22.62939207702944</v>
      </c>
      <c r="G435">
        <f>Irradiance!A435*$B$2*'Technical Data'!$B$2</f>
        <v>0</v>
      </c>
      <c r="H435" s="5">
        <f t="shared" si="24"/>
        <v>-22.62939207702944</v>
      </c>
      <c r="I435" s="38">
        <v>0</v>
      </c>
      <c r="J435" s="35">
        <f>IF(H435&gt;0,MIN(H435,($B$3-L434)/'Technical Data'!$B$5),0)</f>
        <v>0</v>
      </c>
      <c r="K435" s="15">
        <f>IF(H435&lt;0,MIN(ABS(H435),(L434*'Technical Data'!$B$4)),0)</f>
        <v>22.62939207702944</v>
      </c>
      <c r="L435" s="15">
        <f>L434+J435*'Technical Data'!$B$5-(K435/'Technical Data'!$B$4)</f>
        <v>164.69686657635569</v>
      </c>
      <c r="N435" s="15">
        <f t="shared" si="25"/>
        <v>0</v>
      </c>
      <c r="O435" s="36">
        <f t="shared" si="26"/>
        <v>0</v>
      </c>
      <c r="P435" s="50">
        <v>0</v>
      </c>
      <c r="Q435" s="50">
        <v>0</v>
      </c>
      <c r="R435" s="42">
        <v>0</v>
      </c>
      <c r="S435" s="42">
        <v>22.629392077029401</v>
      </c>
      <c r="T435" s="42">
        <v>91.766244751250795</v>
      </c>
      <c r="U435" s="15">
        <f t="shared" si="27"/>
        <v>0</v>
      </c>
    </row>
    <row r="436" spans="6:21" x14ac:dyDescent="0.3">
      <c r="F436" s="5">
        <f>Demand!C436</f>
        <v>20.875767698938589</v>
      </c>
      <c r="G436">
        <f>Irradiance!A436*$B$2*'Technical Data'!$B$2</f>
        <v>0</v>
      </c>
      <c r="H436" s="5">
        <f t="shared" si="24"/>
        <v>-20.875767698938589</v>
      </c>
      <c r="I436" s="38">
        <v>0</v>
      </c>
      <c r="J436" s="35">
        <f>IF(H436&gt;0,MIN(H436,($B$3-L435)/'Technical Data'!$B$5),0)</f>
        <v>0</v>
      </c>
      <c r="K436" s="15">
        <f>IF(H436&lt;0,MIN(ABS(H436),(L435*'Technical Data'!$B$4)),0)</f>
        <v>20.875767698938589</v>
      </c>
      <c r="L436" s="15">
        <f>L435+J436*'Technical Data'!$B$5-(K436/'Technical Data'!$B$4)</f>
        <v>141.50156913309058</v>
      </c>
      <c r="N436" s="15">
        <f t="shared" si="25"/>
        <v>0</v>
      </c>
      <c r="O436" s="36">
        <f t="shared" si="26"/>
        <v>0</v>
      </c>
      <c r="P436" s="50">
        <v>0</v>
      </c>
      <c r="Q436" s="50">
        <v>0</v>
      </c>
      <c r="R436" s="42">
        <v>0</v>
      </c>
      <c r="S436" s="42">
        <v>20.875767698938599</v>
      </c>
      <c r="T436" s="42">
        <v>68.570947307985705</v>
      </c>
      <c r="U436" s="15">
        <f t="shared" si="27"/>
        <v>0</v>
      </c>
    </row>
    <row r="437" spans="6:21" x14ac:dyDescent="0.3">
      <c r="F437" s="5">
        <f>Demand!C437</f>
        <v>18.93451080661497</v>
      </c>
      <c r="G437">
        <f>Irradiance!A437*$B$2*'Technical Data'!$B$2</f>
        <v>0</v>
      </c>
      <c r="H437" s="5">
        <f t="shared" si="24"/>
        <v>-18.93451080661497</v>
      </c>
      <c r="I437" s="38">
        <v>0</v>
      </c>
      <c r="J437" s="35">
        <f>IF(H437&gt;0,MIN(H437,($B$3-L436)/'Technical Data'!$B$5),0)</f>
        <v>0</v>
      </c>
      <c r="K437" s="15">
        <f>IF(H437&lt;0,MIN(ABS(H437),(L436*'Technical Data'!$B$4)),0)</f>
        <v>18.93451080661497</v>
      </c>
      <c r="L437" s="15">
        <f>L436+J437*'Technical Data'!$B$5-(K437/'Technical Data'!$B$4)</f>
        <v>120.46322379240729</v>
      </c>
      <c r="N437" s="15">
        <f t="shared" si="25"/>
        <v>0</v>
      </c>
      <c r="O437" s="36">
        <f t="shared" si="26"/>
        <v>0</v>
      </c>
      <c r="P437" s="50">
        <v>0</v>
      </c>
      <c r="Q437" s="50">
        <v>0</v>
      </c>
      <c r="R437" s="42">
        <v>0</v>
      </c>
      <c r="S437" s="42">
        <v>18.934510806614998</v>
      </c>
      <c r="T437" s="42">
        <v>47.532601967302398</v>
      </c>
      <c r="U437" s="15">
        <f t="shared" si="27"/>
        <v>0</v>
      </c>
    </row>
    <row r="438" spans="6:21" x14ac:dyDescent="0.3">
      <c r="F438" s="5">
        <f>Demand!C438</f>
        <v>15.414426545557331</v>
      </c>
      <c r="G438">
        <f>Irradiance!A438*$B$2*'Technical Data'!$B$2</f>
        <v>0</v>
      </c>
      <c r="H438" s="5">
        <f t="shared" si="24"/>
        <v>-15.414426545557331</v>
      </c>
      <c r="I438" s="38">
        <v>0</v>
      </c>
      <c r="J438" s="35">
        <f>IF(H438&gt;0,MIN(H438,($B$3-L437)/'Technical Data'!$B$5),0)</f>
        <v>0</v>
      </c>
      <c r="K438" s="15">
        <f>IF(H438&lt;0,MIN(ABS(H438),(L437*'Technical Data'!$B$4)),0)</f>
        <v>15.414426545557331</v>
      </c>
      <c r="L438" s="15">
        <f>L437+J438*'Technical Data'!$B$5-(K438/'Technical Data'!$B$4)</f>
        <v>103.33608318623249</v>
      </c>
      <c r="N438" s="15">
        <f t="shared" si="25"/>
        <v>0</v>
      </c>
      <c r="O438" s="36">
        <f t="shared" si="26"/>
        <v>0</v>
      </c>
      <c r="P438" s="50">
        <v>0</v>
      </c>
      <c r="Q438" s="50">
        <v>0</v>
      </c>
      <c r="R438" s="42">
        <v>0</v>
      </c>
      <c r="S438" s="42">
        <v>15.4144265455573</v>
      </c>
      <c r="T438" s="42">
        <v>30.4054613611275</v>
      </c>
      <c r="U438" s="15">
        <f t="shared" si="27"/>
        <v>0</v>
      </c>
    </row>
    <row r="439" spans="6:21" x14ac:dyDescent="0.3">
      <c r="F439" s="5">
        <f>Demand!C439</f>
        <v>11.737629818305178</v>
      </c>
      <c r="G439">
        <f>Irradiance!A439*$B$2*'Technical Data'!$B$2</f>
        <v>0</v>
      </c>
      <c r="H439" s="5">
        <f t="shared" si="24"/>
        <v>-11.737629818305178</v>
      </c>
      <c r="I439" s="38">
        <v>0</v>
      </c>
      <c r="J439" s="35">
        <f>IF(H439&gt;0,MIN(H439,($B$3-L438)/'Technical Data'!$B$5),0)</f>
        <v>0</v>
      </c>
      <c r="K439" s="15">
        <f>IF(H439&lt;0,MIN(ABS(H439),(L438*'Technical Data'!$B$4)),0)</f>
        <v>11.737629818305178</v>
      </c>
      <c r="L439" s="15">
        <f>L438+J439*'Technical Data'!$B$5-(K439/'Technical Data'!$B$4)</f>
        <v>90.294272277004509</v>
      </c>
      <c r="N439" s="15">
        <f t="shared" si="25"/>
        <v>0</v>
      </c>
      <c r="O439" s="36">
        <f t="shared" si="26"/>
        <v>0</v>
      </c>
      <c r="P439" s="50">
        <v>0</v>
      </c>
      <c r="Q439" s="50">
        <v>0</v>
      </c>
      <c r="R439" s="42">
        <v>0</v>
      </c>
      <c r="S439" s="42">
        <v>11.7376298183052</v>
      </c>
      <c r="T439" s="42">
        <v>17.363650451899598</v>
      </c>
      <c r="U439" s="15">
        <f t="shared" si="27"/>
        <v>0</v>
      </c>
    </row>
    <row r="440" spans="6:21" x14ac:dyDescent="0.3">
      <c r="F440" s="5">
        <f>Demand!C440</f>
        <v>16.105749978485296</v>
      </c>
      <c r="G440">
        <f>Irradiance!A440*$B$2*'Technical Data'!$B$2</f>
        <v>1.5219528306895345</v>
      </c>
      <c r="H440" s="5">
        <f t="shared" si="24"/>
        <v>-14.583797147795762</v>
      </c>
      <c r="I440" s="38">
        <v>0.47846457177567808</v>
      </c>
      <c r="J440" s="35">
        <f>IF(H440&gt;0,MIN(H440,($B$3-L439)/'Technical Data'!$B$5),0)</f>
        <v>0</v>
      </c>
      <c r="K440" s="15">
        <f>IF(H440&lt;0,MIN(ABS(H440),(L439*'Technical Data'!$B$4)),0)</f>
        <v>14.583797147795762</v>
      </c>
      <c r="L440" s="15">
        <f>L439+J440*'Technical Data'!$B$5-(K440/'Technical Data'!$B$4)</f>
        <v>74.09005322389811</v>
      </c>
      <c r="N440" s="15">
        <f t="shared" si="25"/>
        <v>1.5219528306895345</v>
      </c>
      <c r="O440" s="36">
        <f t="shared" si="26"/>
        <v>0</v>
      </c>
      <c r="P440" s="50">
        <v>0</v>
      </c>
      <c r="Q440" s="50">
        <v>0.47846457177567597</v>
      </c>
      <c r="R440" s="42">
        <v>0</v>
      </c>
      <c r="S440" s="42">
        <v>15.6272854067096</v>
      </c>
      <c r="T440" s="42">
        <v>0</v>
      </c>
      <c r="U440" s="15">
        <f t="shared" si="27"/>
        <v>1.5219528306895345</v>
      </c>
    </row>
    <row r="441" spans="6:21" x14ac:dyDescent="0.3">
      <c r="F441" s="5">
        <f>Demand!C441</f>
        <v>19.950375521211846</v>
      </c>
      <c r="G441">
        <f>Irradiance!A441*$B$2*'Technical Data'!$B$2</f>
        <v>63.681710547272615</v>
      </c>
      <c r="H441" s="5">
        <f t="shared" si="24"/>
        <v>43.731335026060769</v>
      </c>
      <c r="I441" s="38">
        <v>20.019964976929689</v>
      </c>
      <c r="J441" s="35">
        <f>IF(H441&gt;0,MIN(H441,($B$3-L440)/'Technical Data'!$B$5),0)</f>
        <v>43.731335026060769</v>
      </c>
      <c r="K441" s="15">
        <f>IF(H441&lt;0,MIN(ABS(H441),(L440*'Technical Data'!$B$4)),0)</f>
        <v>0</v>
      </c>
      <c r="L441" s="15">
        <f>L440+J441*'Technical Data'!$B$5-(K441/'Technical Data'!$B$4)</f>
        <v>113.44825474735281</v>
      </c>
      <c r="N441" s="15">
        <f t="shared" si="25"/>
        <v>19.950375521211846</v>
      </c>
      <c r="O441" s="36">
        <f t="shared" si="26"/>
        <v>0</v>
      </c>
      <c r="P441" s="50">
        <v>6.9589455717771601E-2</v>
      </c>
      <c r="Q441" s="50">
        <v>19.9503755212118</v>
      </c>
      <c r="R441" s="42">
        <v>0</v>
      </c>
      <c r="S441" s="42">
        <v>0</v>
      </c>
      <c r="T441" s="42">
        <v>0</v>
      </c>
      <c r="U441" s="15">
        <f t="shared" si="27"/>
        <v>19.950375521211846</v>
      </c>
    </row>
    <row r="442" spans="6:21" x14ac:dyDescent="0.3">
      <c r="F442" s="5">
        <f>Demand!C442</f>
        <v>26.300521892971187</v>
      </c>
      <c r="G442">
        <f>Irradiance!A442*$B$2*'Technical Data'!$B$2</f>
        <v>170.21840869554003</v>
      </c>
      <c r="H442" s="5">
        <f t="shared" si="24"/>
        <v>143.91788680256886</v>
      </c>
      <c r="I442" s="38">
        <v>53.512485001227148</v>
      </c>
      <c r="J442" s="35">
        <f>IF(H442&gt;0,MIN(H442,($B$3-L441)/'Technical Data'!$B$5),0)</f>
        <v>143.91788680256886</v>
      </c>
      <c r="K442" s="15">
        <f>IF(H442&lt;0,MIN(ABS(H442),(L441*'Technical Data'!$B$4)),0)</f>
        <v>0</v>
      </c>
      <c r="L442" s="15">
        <f>L441+J442*'Technical Data'!$B$5-(K442/'Technical Data'!$B$4)</f>
        <v>242.97435286966476</v>
      </c>
      <c r="N442" s="15">
        <f t="shared" si="25"/>
        <v>26.300521892971176</v>
      </c>
      <c r="O442" s="36">
        <f t="shared" si="26"/>
        <v>0</v>
      </c>
      <c r="P442" s="50">
        <v>27.211963108255802</v>
      </c>
      <c r="Q442" s="50">
        <v>26.300521892971201</v>
      </c>
      <c r="R442" s="42">
        <v>0</v>
      </c>
      <c r="S442" s="42">
        <v>0</v>
      </c>
      <c r="T442" s="42">
        <v>0</v>
      </c>
      <c r="U442" s="15">
        <f t="shared" si="27"/>
        <v>26.300521892971176</v>
      </c>
    </row>
    <row r="443" spans="6:21" x14ac:dyDescent="0.3">
      <c r="F443" s="5">
        <f>Demand!C443</f>
        <v>31.07128532907273</v>
      </c>
      <c r="G443">
        <f>Irradiance!A443*$B$2*'Technical Data'!$B$2</f>
        <v>270.50708995992409</v>
      </c>
      <c r="H443" s="5">
        <f t="shared" si="24"/>
        <v>239.43580463085135</v>
      </c>
      <c r="I443" s="38">
        <v>85.040782046656034</v>
      </c>
      <c r="J443" s="35">
        <f>IF(H443&gt;0,MIN(H443,($B$3-L442)/'Technical Data'!$B$5),0)</f>
        <v>155.16099111430023</v>
      </c>
      <c r="K443" s="15">
        <f>IF(H443&lt;0,MIN(ABS(H443),(L442*'Technical Data'!$B$4)),0)</f>
        <v>0</v>
      </c>
      <c r="L443" s="15">
        <f>L442+J443*'Technical Data'!$B$5-(K443/'Technical Data'!$B$4)</f>
        <v>382.61924487253498</v>
      </c>
      <c r="N443" s="15">
        <f t="shared" si="25"/>
        <v>115.34609884562386</v>
      </c>
      <c r="O443" s="36">
        <f t="shared" si="26"/>
        <v>84.27481351655112</v>
      </c>
      <c r="P443" s="50">
        <v>53.969496717582999</v>
      </c>
      <c r="Q443" s="50">
        <v>31.071285329072701</v>
      </c>
      <c r="R443" s="42">
        <v>0</v>
      </c>
      <c r="S443" s="42">
        <v>0</v>
      </c>
      <c r="T443" s="42">
        <v>0</v>
      </c>
      <c r="U443" s="15">
        <f t="shared" si="27"/>
        <v>115.34609884562386</v>
      </c>
    </row>
    <row r="444" spans="6:21" x14ac:dyDescent="0.3">
      <c r="F444" s="5">
        <f>Demand!C444</f>
        <v>33.243541012236534</v>
      </c>
      <c r="G444">
        <f>Irradiance!A444*$B$2*'Technical Data'!$B$2</f>
        <v>347.64606764171469</v>
      </c>
      <c r="H444" s="5">
        <f t="shared" si="24"/>
        <v>314.40252662947819</v>
      </c>
      <c r="I444" s="38">
        <v>109.291381131918</v>
      </c>
      <c r="J444" s="35">
        <f>IF(H444&gt;0,MIN(H444,($B$3-L443)/'Technical Data'!$B$5),0)</f>
        <v>0</v>
      </c>
      <c r="K444" s="15">
        <f>IF(H444&lt;0,MIN(ABS(H444),(L443*'Technical Data'!$B$4)),0)</f>
        <v>0</v>
      </c>
      <c r="L444" s="15">
        <f>L443+J444*'Technical Data'!$B$5-(K444/'Technical Data'!$B$4)</f>
        <v>382.61924487253498</v>
      </c>
      <c r="N444" s="15">
        <f t="shared" si="25"/>
        <v>347.64606764171469</v>
      </c>
      <c r="O444" s="36">
        <f t="shared" si="26"/>
        <v>314.40252662947819</v>
      </c>
      <c r="P444" s="50">
        <v>76.047840119681098</v>
      </c>
      <c r="Q444" s="50">
        <v>33.243541012236498</v>
      </c>
      <c r="R444" s="42">
        <v>0</v>
      </c>
      <c r="S444" s="42">
        <v>0</v>
      </c>
      <c r="T444" s="42">
        <v>0</v>
      </c>
      <c r="U444" s="15">
        <f t="shared" si="27"/>
        <v>347.64606764171469</v>
      </c>
    </row>
    <row r="445" spans="6:21" x14ac:dyDescent="0.3">
      <c r="F445" s="5">
        <f>Demand!C445</f>
        <v>33.926430872735239</v>
      </c>
      <c r="G445">
        <f>Irradiance!A445*$B$2*'Technical Data'!$B$2</f>
        <v>385.77499118951562</v>
      </c>
      <c r="H445" s="5">
        <f t="shared" si="24"/>
        <v>351.84856031678038</v>
      </c>
      <c r="I445" s="38">
        <v>121.2781777721929</v>
      </c>
      <c r="J445" s="35">
        <f>IF(H445&gt;0,MIN(H445,($B$3-L444)/'Technical Data'!$B$5),0)</f>
        <v>0</v>
      </c>
      <c r="K445" s="15">
        <f>IF(H445&lt;0,MIN(ABS(H445),(L444*'Technical Data'!$B$4)),0)</f>
        <v>0</v>
      </c>
      <c r="L445" s="15">
        <f>L444+J445*'Technical Data'!$B$5-(K445/'Technical Data'!$B$4)</f>
        <v>382.61924487253498</v>
      </c>
      <c r="N445" s="15">
        <f t="shared" si="25"/>
        <v>385.77499118951562</v>
      </c>
      <c r="O445" s="36">
        <f t="shared" si="26"/>
        <v>351.84856031678038</v>
      </c>
      <c r="P445" s="50">
        <v>46.412462856633503</v>
      </c>
      <c r="Q445" s="50">
        <v>33.926430872735203</v>
      </c>
      <c r="R445" s="42">
        <v>40.939284042823203</v>
      </c>
      <c r="S445" s="42">
        <v>0</v>
      </c>
      <c r="T445" s="42">
        <v>36.845355638540902</v>
      </c>
      <c r="U445" s="15">
        <f t="shared" si="27"/>
        <v>385.77499118951562</v>
      </c>
    </row>
    <row r="446" spans="6:21" x14ac:dyDescent="0.3">
      <c r="F446" s="5">
        <f>Demand!C446</f>
        <v>35.368776979539426</v>
      </c>
      <c r="G446">
        <f>Irradiance!A446*$B$2*'Technical Data'!$B$2</f>
        <v>400.35369725191015</v>
      </c>
      <c r="H446" s="5">
        <f t="shared" si="24"/>
        <v>364.98492027237074</v>
      </c>
      <c r="I446" s="38">
        <v>125.86136472288629</v>
      </c>
      <c r="J446" s="35">
        <f>IF(H446&gt;0,MIN(H446,($B$3-L445)/'Technical Data'!$B$5),0)</f>
        <v>0</v>
      </c>
      <c r="K446" s="15">
        <f>IF(H446&lt;0,MIN(ABS(H446),(L445*'Technical Data'!$B$4)),0)</f>
        <v>0</v>
      </c>
      <c r="L446" s="15">
        <f>L445+J446*'Technical Data'!$B$5-(K446/'Technical Data'!$B$4)</f>
        <v>382.61924487253498</v>
      </c>
      <c r="N446" s="15">
        <f t="shared" si="25"/>
        <v>400.35369725191015</v>
      </c>
      <c r="O446" s="36">
        <f t="shared" si="26"/>
        <v>364.98492027237074</v>
      </c>
      <c r="P446" s="50">
        <v>0</v>
      </c>
      <c r="Q446" s="50">
        <v>35.368776979539398</v>
      </c>
      <c r="R446" s="42">
        <v>90.492587743346505</v>
      </c>
      <c r="S446" s="42">
        <v>0</v>
      </c>
      <c r="T446" s="42">
        <v>118.28868460755299</v>
      </c>
      <c r="U446" s="15">
        <f t="shared" si="27"/>
        <v>400.35369725191015</v>
      </c>
    </row>
    <row r="447" spans="6:21" x14ac:dyDescent="0.3">
      <c r="F447" s="5">
        <f>Demand!C447</f>
        <v>34.168540679650661</v>
      </c>
      <c r="G447">
        <f>Irradiance!A447*$B$2*'Technical Data'!$B$2</f>
        <v>426.38710093475737</v>
      </c>
      <c r="H447" s="5">
        <f t="shared" si="24"/>
        <v>392.21856025510669</v>
      </c>
      <c r="I447" s="38">
        <v>134.04562713483861</v>
      </c>
      <c r="J447" s="35">
        <f>IF(H447&gt;0,MIN(H447,($B$3-L446)/'Technical Data'!$B$5),0)</f>
        <v>0</v>
      </c>
      <c r="K447" s="15">
        <f>IF(H447&lt;0,MIN(ABS(H447),(L446*'Technical Data'!$B$4)),0)</f>
        <v>0</v>
      </c>
      <c r="L447" s="15">
        <f>L446+J447*'Technical Data'!$B$5-(K447/'Technical Data'!$B$4)</f>
        <v>382.61924487253498</v>
      </c>
      <c r="N447" s="15">
        <f t="shared" si="25"/>
        <v>426.38710093475737</v>
      </c>
      <c r="O447" s="36">
        <f t="shared" si="26"/>
        <v>392.21856025510669</v>
      </c>
      <c r="P447" s="50">
        <v>0</v>
      </c>
      <c r="Q447" s="50">
        <v>34.168540679650697</v>
      </c>
      <c r="R447" s="42">
        <v>99.877086455187694</v>
      </c>
      <c r="S447" s="42">
        <v>0</v>
      </c>
      <c r="T447" s="42">
        <v>208.17806241722201</v>
      </c>
      <c r="U447" s="15">
        <f t="shared" si="27"/>
        <v>426.38710093475737</v>
      </c>
    </row>
    <row r="448" spans="6:21" x14ac:dyDescent="0.3">
      <c r="F448" s="5">
        <f>Demand!C448</f>
        <v>35.115900492440474</v>
      </c>
      <c r="G448">
        <f>Irradiance!A448*$B$2*'Technical Data'!$B$2</f>
        <v>377.60450757212976</v>
      </c>
      <c r="H448" s="5">
        <f t="shared" si="24"/>
        <v>342.4886070796893</v>
      </c>
      <c r="I448" s="38">
        <v>118.709578492134</v>
      </c>
      <c r="J448" s="35">
        <f>IF(H448&gt;0,MIN(H448,($B$3-L447)/'Technical Data'!$B$5),0)</f>
        <v>0</v>
      </c>
      <c r="K448" s="15">
        <f>IF(H448&lt;0,MIN(ABS(H448),(L447*'Technical Data'!$B$4)),0)</f>
        <v>0</v>
      </c>
      <c r="L448" s="15">
        <f>L447+J448*'Technical Data'!$B$5-(K448/'Technical Data'!$B$4)</f>
        <v>382.61924487253498</v>
      </c>
      <c r="N448" s="15">
        <f t="shared" si="25"/>
        <v>377.60450757212976</v>
      </c>
      <c r="O448" s="36">
        <f t="shared" si="26"/>
        <v>342.4886070796893</v>
      </c>
      <c r="P448" s="50">
        <v>0</v>
      </c>
      <c r="Q448" s="50">
        <v>35.115900492440502</v>
      </c>
      <c r="R448" s="42">
        <v>83.593677999693199</v>
      </c>
      <c r="S448" s="42">
        <v>0</v>
      </c>
      <c r="T448" s="42">
        <v>283.41237261694602</v>
      </c>
      <c r="U448" s="15">
        <f t="shared" si="27"/>
        <v>377.60450757212976</v>
      </c>
    </row>
    <row r="449" spans="6:21" x14ac:dyDescent="0.3">
      <c r="F449" s="5">
        <f>Demand!C449</f>
        <v>40.493835473921294</v>
      </c>
      <c r="G449">
        <f>Irradiance!A449*$B$2*'Technical Data'!$B$2</f>
        <v>316.32588044173531</v>
      </c>
      <c r="H449" s="5">
        <f t="shared" si="24"/>
        <v>275.832044967814</v>
      </c>
      <c r="I449" s="38">
        <v>99.445083891692249</v>
      </c>
      <c r="J449" s="35">
        <f>IF(H449&gt;0,MIN(H449,($B$3-L448)/'Technical Data'!$B$5),0)</f>
        <v>0</v>
      </c>
      <c r="K449" s="15">
        <f>IF(H449&lt;0,MIN(ABS(H449),(L448*'Technical Data'!$B$4)),0)</f>
        <v>0</v>
      </c>
      <c r="L449" s="15">
        <f>L448+J449*'Technical Data'!$B$5-(K449/'Technical Data'!$B$4)</f>
        <v>382.61924487253498</v>
      </c>
      <c r="N449" s="15">
        <f t="shared" si="25"/>
        <v>316.32588044173531</v>
      </c>
      <c r="O449" s="36">
        <f t="shared" si="26"/>
        <v>275.832044967814</v>
      </c>
      <c r="P449" s="50">
        <v>0</v>
      </c>
      <c r="Q449" s="50">
        <v>40.493835473921301</v>
      </c>
      <c r="R449" s="42">
        <v>58.951248417770699</v>
      </c>
      <c r="S449" s="42">
        <v>0</v>
      </c>
      <c r="T449" s="42">
        <v>336.46849619293903</v>
      </c>
      <c r="U449" s="15">
        <f t="shared" si="27"/>
        <v>316.32588044173531</v>
      </c>
    </row>
    <row r="450" spans="6:21" x14ac:dyDescent="0.3">
      <c r="F450" s="5">
        <f>Demand!C450</f>
        <v>46.289673397026448</v>
      </c>
      <c r="G450">
        <f>Irradiance!A450*$B$2*'Technical Data'!$B$2</f>
        <v>192.88749559475781</v>
      </c>
      <c r="H450" s="5">
        <f t="shared" ref="H450:H513" si="28">G450-F450</f>
        <v>146.59782219773138</v>
      </c>
      <c r="I450" s="38">
        <v>60.639088886096459</v>
      </c>
      <c r="J450" s="35">
        <f>IF(H450&gt;0,MIN(H450,($B$3-L449)/'Technical Data'!$B$5),0)</f>
        <v>0</v>
      </c>
      <c r="K450" s="15">
        <f>IF(H450&lt;0,MIN(ABS(H450),(L449*'Technical Data'!$B$4)),0)</f>
        <v>0</v>
      </c>
      <c r="L450" s="15">
        <f>L449+J450*'Technical Data'!$B$5-(K450/'Technical Data'!$B$4)</f>
        <v>382.61924487253498</v>
      </c>
      <c r="N450" s="15">
        <f t="shared" ref="N450:N513" si="29">U450</f>
        <v>192.88749559475781</v>
      </c>
      <c r="O450" s="36">
        <f t="shared" ref="O450:O513" si="30">N450+(K450)-F450</f>
        <v>146.59782219773138</v>
      </c>
      <c r="P450" s="50">
        <v>0</v>
      </c>
      <c r="Q450" s="50">
        <v>46.289673397026498</v>
      </c>
      <c r="R450" s="42">
        <v>14.3494154890698</v>
      </c>
      <c r="S450" s="42">
        <v>0</v>
      </c>
      <c r="T450" s="42">
        <v>349.38297013310199</v>
      </c>
      <c r="U450" s="15">
        <f t="shared" ref="U450:U513" si="31">G450-(J450)</f>
        <v>192.88749559475781</v>
      </c>
    </row>
    <row r="451" spans="6:21" x14ac:dyDescent="0.3">
      <c r="F451" s="5">
        <f>Demand!C451</f>
        <v>46.767771434630347</v>
      </c>
      <c r="G451">
        <f>Irradiance!A451*$B$2*'Technical Data'!$B$2</f>
        <v>95.082000527814586</v>
      </c>
      <c r="H451" s="5">
        <f t="shared" si="28"/>
        <v>48.314229093184238</v>
      </c>
      <c r="I451" s="38">
        <v>29.891444563038409</v>
      </c>
      <c r="J451" s="35">
        <f>IF(H451&gt;0,MIN(H451,($B$3-L450)/'Technical Data'!$B$5),0)</f>
        <v>0</v>
      </c>
      <c r="K451" s="15">
        <f>IF(H451&lt;0,MIN(ABS(H451),(L450*'Technical Data'!$B$4)),0)</f>
        <v>0</v>
      </c>
      <c r="L451" s="15">
        <f>L450+J451*'Technical Data'!$B$5-(K451/'Technical Data'!$B$4)</f>
        <v>382.61924487253498</v>
      </c>
      <c r="N451" s="15">
        <f t="shared" si="29"/>
        <v>95.082000527814586</v>
      </c>
      <c r="O451" s="36">
        <f t="shared" si="30"/>
        <v>48.314229093184238</v>
      </c>
      <c r="P451" s="50">
        <v>0</v>
      </c>
      <c r="Q451" s="50">
        <v>29.891444563038299</v>
      </c>
      <c r="R451" s="42">
        <v>0</v>
      </c>
      <c r="S451" s="42">
        <v>16.876326871591999</v>
      </c>
      <c r="T451" s="42">
        <v>330.63149583133298</v>
      </c>
      <c r="U451" s="15">
        <f t="shared" si="31"/>
        <v>95.082000527814586</v>
      </c>
    </row>
    <row r="452" spans="6:21" x14ac:dyDescent="0.3">
      <c r="F452" s="5">
        <f>Demand!C452</f>
        <v>41.118683484786189</v>
      </c>
      <c r="G452">
        <f>Irradiance!A452*$B$2*'Technical Data'!$B$2</f>
        <v>6.728633567258993</v>
      </c>
      <c r="H452" s="5">
        <f t="shared" si="28"/>
        <v>-34.390049917527193</v>
      </c>
      <c r="I452" s="38">
        <v>2.1153170541661548</v>
      </c>
      <c r="J452" s="35">
        <f>IF(H452&gt;0,MIN(H452,($B$3-L451)/'Technical Data'!$B$5),0)</f>
        <v>0</v>
      </c>
      <c r="K452" s="15">
        <f>IF(H452&lt;0,MIN(ABS(H452),(L451*'Technical Data'!$B$4)),0)</f>
        <v>34.390049917527193</v>
      </c>
      <c r="L452" s="15">
        <f>L451+J452*'Technical Data'!$B$5-(K452/'Technical Data'!$B$4)</f>
        <v>344.40807829750474</v>
      </c>
      <c r="N452" s="15">
        <f t="shared" si="29"/>
        <v>6.728633567258993</v>
      </c>
      <c r="O452" s="36">
        <f t="shared" si="30"/>
        <v>0</v>
      </c>
      <c r="P452" s="50">
        <v>0</v>
      </c>
      <c r="Q452" s="50">
        <v>2.1153170541661499</v>
      </c>
      <c r="R452" s="42">
        <v>0</v>
      </c>
      <c r="S452" s="42">
        <v>39.003366430619998</v>
      </c>
      <c r="T452" s="42">
        <v>287.29442201953299</v>
      </c>
      <c r="U452" s="15">
        <f t="shared" si="31"/>
        <v>6.728633567258993</v>
      </c>
    </row>
    <row r="453" spans="6:21" x14ac:dyDescent="0.3">
      <c r="F453" s="5">
        <f>Demand!C453</f>
        <v>30.670752484741968</v>
      </c>
      <c r="G453">
        <f>Irradiance!A453*$B$2*'Technical Data'!$B$2</f>
        <v>0</v>
      </c>
      <c r="H453" s="5">
        <f t="shared" si="28"/>
        <v>-30.670752484741968</v>
      </c>
      <c r="I453" s="38">
        <v>0</v>
      </c>
      <c r="J453" s="35">
        <f>IF(H453&gt;0,MIN(H453,($B$3-L452)/'Technical Data'!$B$5),0)</f>
        <v>0</v>
      </c>
      <c r="K453" s="15">
        <f>IF(H453&lt;0,MIN(ABS(H453),(L452*'Technical Data'!$B$4)),0)</f>
        <v>30.670752484741968</v>
      </c>
      <c r="L453" s="15">
        <f>L452+J453*'Technical Data'!$B$5-(K453/'Technical Data'!$B$4)</f>
        <v>310.3294644255692</v>
      </c>
      <c r="N453" s="15">
        <f t="shared" si="29"/>
        <v>0</v>
      </c>
      <c r="O453" s="36">
        <f t="shared" si="30"/>
        <v>0</v>
      </c>
      <c r="P453" s="50">
        <v>0</v>
      </c>
      <c r="Q453" s="50">
        <v>0</v>
      </c>
      <c r="R453" s="42">
        <v>0</v>
      </c>
      <c r="S453" s="42">
        <v>30.670752484742</v>
      </c>
      <c r="T453" s="42">
        <v>253.21580814759801</v>
      </c>
      <c r="U453" s="15">
        <f t="shared" si="31"/>
        <v>0</v>
      </c>
    </row>
    <row r="454" spans="6:21" x14ac:dyDescent="0.3">
      <c r="F454" s="5">
        <f>Demand!C454</f>
        <v>23.361535002938691</v>
      </c>
      <c r="G454">
        <f>Irradiance!A454*$B$2*'Technical Data'!$B$2</f>
        <v>0</v>
      </c>
      <c r="H454" s="5">
        <f t="shared" si="28"/>
        <v>-23.361535002938691</v>
      </c>
      <c r="I454" s="38">
        <v>0</v>
      </c>
      <c r="J454" s="35">
        <f>IF(H454&gt;0,MIN(H454,($B$3-L453)/'Technical Data'!$B$5),0)</f>
        <v>0</v>
      </c>
      <c r="K454" s="15">
        <f>IF(H454&lt;0,MIN(ABS(H454),(L453*'Technical Data'!$B$4)),0)</f>
        <v>23.361535002938691</v>
      </c>
      <c r="L454" s="15">
        <f>L453+J454*'Technical Data'!$B$5-(K454/'Technical Data'!$B$4)</f>
        <v>284.37220331119289</v>
      </c>
      <c r="N454" s="15">
        <f t="shared" si="29"/>
        <v>0</v>
      </c>
      <c r="O454" s="36">
        <f t="shared" si="30"/>
        <v>0</v>
      </c>
      <c r="P454" s="50">
        <v>0</v>
      </c>
      <c r="Q454" s="50">
        <v>0</v>
      </c>
      <c r="R454" s="42">
        <v>0</v>
      </c>
      <c r="S454" s="42">
        <v>23.361535002938702</v>
      </c>
      <c r="T454" s="42">
        <v>227.25854703322099</v>
      </c>
      <c r="U454" s="15">
        <f t="shared" si="31"/>
        <v>0</v>
      </c>
    </row>
    <row r="455" spans="6:21" x14ac:dyDescent="0.3">
      <c r="F455" s="5">
        <f>Demand!C455</f>
        <v>23.694124795974531</v>
      </c>
      <c r="G455">
        <f>Irradiance!A455*$B$2*'Technical Data'!$B$2</f>
        <v>0</v>
      </c>
      <c r="H455" s="5">
        <f t="shared" si="28"/>
        <v>-23.694124795974531</v>
      </c>
      <c r="I455" s="38">
        <v>0</v>
      </c>
      <c r="J455" s="35">
        <f>IF(H455&gt;0,MIN(H455,($B$3-L454)/'Technical Data'!$B$5),0)</f>
        <v>0</v>
      </c>
      <c r="K455" s="15">
        <f>IF(H455&lt;0,MIN(ABS(H455),(L454*'Technical Data'!$B$4)),0)</f>
        <v>23.694124795974531</v>
      </c>
      <c r="L455" s="15">
        <f>L454+J455*'Technical Data'!$B$5-(K455/'Technical Data'!$B$4)</f>
        <v>258.0453979823323</v>
      </c>
      <c r="N455" s="15">
        <f t="shared" si="29"/>
        <v>0</v>
      </c>
      <c r="O455" s="36">
        <f t="shared" si="30"/>
        <v>0</v>
      </c>
      <c r="P455" s="50">
        <v>0</v>
      </c>
      <c r="Q455" s="50">
        <v>0</v>
      </c>
      <c r="R455" s="42">
        <v>0</v>
      </c>
      <c r="S455" s="42">
        <v>23.694124795974499</v>
      </c>
      <c r="T455" s="42">
        <v>200.931741704361</v>
      </c>
      <c r="U455" s="15">
        <f t="shared" si="31"/>
        <v>0</v>
      </c>
    </row>
    <row r="456" spans="6:21" x14ac:dyDescent="0.3">
      <c r="F456" s="5">
        <f>Demand!C456</f>
        <v>24.276849185561982</v>
      </c>
      <c r="G456">
        <f>Irradiance!A456*$B$2*'Technical Data'!$B$2</f>
        <v>0</v>
      </c>
      <c r="H456" s="5">
        <f t="shared" si="28"/>
        <v>-24.276849185561982</v>
      </c>
      <c r="I456" s="38">
        <v>0</v>
      </c>
      <c r="J456" s="35">
        <f>IF(H456&gt;0,MIN(H456,($B$3-L455)/'Technical Data'!$B$5),0)</f>
        <v>0</v>
      </c>
      <c r="K456" s="15">
        <f>IF(H456&lt;0,MIN(ABS(H456),(L455*'Technical Data'!$B$4)),0)</f>
        <v>24.276849185561982</v>
      </c>
      <c r="L456" s="15">
        <f>L455+J456*'Technical Data'!$B$5-(K456/'Technical Data'!$B$4)</f>
        <v>231.07112110948566</v>
      </c>
      <c r="N456" s="15">
        <f t="shared" si="29"/>
        <v>0</v>
      </c>
      <c r="O456" s="36">
        <f t="shared" si="30"/>
        <v>0</v>
      </c>
      <c r="P456" s="50">
        <v>0</v>
      </c>
      <c r="Q456" s="50">
        <v>0</v>
      </c>
      <c r="R456" s="42">
        <v>0</v>
      </c>
      <c r="S456" s="42">
        <v>24.276849185562</v>
      </c>
      <c r="T456" s="42">
        <v>173.95746483151399</v>
      </c>
      <c r="U456" s="15">
        <f t="shared" si="31"/>
        <v>0</v>
      </c>
    </row>
    <row r="457" spans="6:21" x14ac:dyDescent="0.3">
      <c r="F457" s="5">
        <f>Demand!C457</f>
        <v>24.556155241846803</v>
      </c>
      <c r="G457">
        <f>Irradiance!A457*$B$2*'Technical Data'!$B$2</f>
        <v>0</v>
      </c>
      <c r="H457" s="5">
        <f t="shared" si="28"/>
        <v>-24.556155241846803</v>
      </c>
      <c r="I457" s="38">
        <v>0</v>
      </c>
      <c r="J457" s="35">
        <f>IF(H457&gt;0,MIN(H457,($B$3-L456)/'Technical Data'!$B$5),0)</f>
        <v>0</v>
      </c>
      <c r="K457" s="15">
        <f>IF(H457&lt;0,MIN(ABS(H457),(L456*'Technical Data'!$B$4)),0)</f>
        <v>24.556155241846803</v>
      </c>
      <c r="L457" s="15">
        <f>L456+J457*'Technical Data'!$B$5-(K457/'Technical Data'!$B$4)</f>
        <v>203.78650417410032</v>
      </c>
      <c r="N457" s="15">
        <f t="shared" si="29"/>
        <v>0</v>
      </c>
      <c r="O457" s="36">
        <f t="shared" si="30"/>
        <v>0</v>
      </c>
      <c r="P457" s="50">
        <v>0</v>
      </c>
      <c r="Q457" s="50">
        <v>0</v>
      </c>
      <c r="R457" s="42">
        <v>0</v>
      </c>
      <c r="S457" s="42">
        <v>24.556155241846799</v>
      </c>
      <c r="T457" s="42">
        <v>146.67284789612901</v>
      </c>
      <c r="U457" s="15">
        <f t="shared" si="31"/>
        <v>0</v>
      </c>
    </row>
    <row r="458" spans="6:21" x14ac:dyDescent="0.3">
      <c r="F458" s="5">
        <f>Demand!C458</f>
        <v>24.086082161956142</v>
      </c>
      <c r="G458">
        <f>Irradiance!A458*$B$2*'Technical Data'!$B$2</f>
        <v>0</v>
      </c>
      <c r="H458" s="5">
        <f t="shared" si="28"/>
        <v>-24.086082161956142</v>
      </c>
      <c r="I458" s="38">
        <v>0</v>
      </c>
      <c r="J458" s="35">
        <f>IF(H458&gt;0,MIN(H458,($B$3-L457)/'Technical Data'!$B$5),0)</f>
        <v>0</v>
      </c>
      <c r="K458" s="15">
        <f>IF(H458&lt;0,MIN(ABS(H458),(L457*'Technical Data'!$B$4)),0)</f>
        <v>24.086082161956142</v>
      </c>
      <c r="L458" s="15">
        <f>L457+J458*'Technical Data'!$B$5-(K458/'Technical Data'!$B$4)</f>
        <v>177.02419066081572</v>
      </c>
      <c r="N458" s="15">
        <f t="shared" si="29"/>
        <v>0</v>
      </c>
      <c r="O458" s="36">
        <f t="shared" si="30"/>
        <v>0</v>
      </c>
      <c r="P458" s="50">
        <v>0</v>
      </c>
      <c r="Q458" s="50">
        <v>0</v>
      </c>
      <c r="R458" s="42">
        <v>0</v>
      </c>
      <c r="S458" s="42">
        <v>24.086082161956099</v>
      </c>
      <c r="T458" s="42">
        <v>119.91053438284401</v>
      </c>
      <c r="U458" s="15">
        <f t="shared" si="31"/>
        <v>0</v>
      </c>
    </row>
    <row r="459" spans="6:21" x14ac:dyDescent="0.3">
      <c r="F459" s="5">
        <f>Demand!C459</f>
        <v>22.62939207702944</v>
      </c>
      <c r="G459">
        <f>Irradiance!A459*$B$2*'Technical Data'!$B$2</f>
        <v>0</v>
      </c>
      <c r="H459" s="5">
        <f t="shared" si="28"/>
        <v>-22.62939207702944</v>
      </c>
      <c r="I459" s="38">
        <v>0</v>
      </c>
      <c r="J459" s="35">
        <f>IF(H459&gt;0,MIN(H459,($B$3-L458)/'Technical Data'!$B$5),0)</f>
        <v>0</v>
      </c>
      <c r="K459" s="15">
        <f>IF(H459&lt;0,MIN(ABS(H459),(L458*'Technical Data'!$B$4)),0)</f>
        <v>22.62939207702944</v>
      </c>
      <c r="L459" s="15">
        <f>L458+J459*'Technical Data'!$B$5-(K459/'Technical Data'!$B$4)</f>
        <v>151.88042168633856</v>
      </c>
      <c r="N459" s="15">
        <f t="shared" si="29"/>
        <v>0</v>
      </c>
      <c r="O459" s="36">
        <f t="shared" si="30"/>
        <v>0</v>
      </c>
      <c r="P459" s="50">
        <v>0</v>
      </c>
      <c r="Q459" s="50">
        <v>0</v>
      </c>
      <c r="R459" s="42">
        <v>0</v>
      </c>
      <c r="S459" s="42">
        <v>22.629392077029401</v>
      </c>
      <c r="T459" s="42">
        <v>94.766765408366894</v>
      </c>
      <c r="U459" s="15">
        <f t="shared" si="31"/>
        <v>0</v>
      </c>
    </row>
    <row r="460" spans="6:21" x14ac:dyDescent="0.3">
      <c r="F460" s="5">
        <f>Demand!C460</f>
        <v>20.875767698938589</v>
      </c>
      <c r="G460">
        <f>Irradiance!A460*$B$2*'Technical Data'!$B$2</f>
        <v>0</v>
      </c>
      <c r="H460" s="5">
        <f t="shared" si="28"/>
        <v>-20.875767698938589</v>
      </c>
      <c r="I460" s="38">
        <v>0</v>
      </c>
      <c r="J460" s="35">
        <f>IF(H460&gt;0,MIN(H460,($B$3-L459)/'Technical Data'!$B$5),0)</f>
        <v>0</v>
      </c>
      <c r="K460" s="15">
        <f>IF(H460&lt;0,MIN(ABS(H460),(L459*'Technical Data'!$B$4)),0)</f>
        <v>20.875767698938589</v>
      </c>
      <c r="L460" s="15">
        <f>L459+J460*'Technical Data'!$B$5-(K460/'Technical Data'!$B$4)</f>
        <v>128.68512424307346</v>
      </c>
      <c r="N460" s="15">
        <f t="shared" si="29"/>
        <v>0</v>
      </c>
      <c r="O460" s="36">
        <f t="shared" si="30"/>
        <v>0</v>
      </c>
      <c r="P460" s="50">
        <v>0</v>
      </c>
      <c r="Q460" s="50">
        <v>0</v>
      </c>
      <c r="R460" s="42">
        <v>0</v>
      </c>
      <c r="S460" s="42">
        <v>20.875767698938599</v>
      </c>
      <c r="T460" s="42">
        <v>71.571467965101803</v>
      </c>
      <c r="U460" s="15">
        <f t="shared" si="31"/>
        <v>0</v>
      </c>
    </row>
    <row r="461" spans="6:21" x14ac:dyDescent="0.3">
      <c r="F461" s="5">
        <f>Demand!C461</f>
        <v>18.93451080661497</v>
      </c>
      <c r="G461">
        <f>Irradiance!A461*$B$2*'Technical Data'!$B$2</f>
        <v>0</v>
      </c>
      <c r="H461" s="5">
        <f t="shared" si="28"/>
        <v>-18.93451080661497</v>
      </c>
      <c r="I461" s="38">
        <v>0</v>
      </c>
      <c r="J461" s="35">
        <f>IF(H461&gt;0,MIN(H461,($B$3-L460)/'Technical Data'!$B$5),0)</f>
        <v>0</v>
      </c>
      <c r="K461" s="15">
        <f>IF(H461&lt;0,MIN(ABS(H461),(L460*'Technical Data'!$B$4)),0)</f>
        <v>18.93451080661497</v>
      </c>
      <c r="L461" s="15">
        <f>L460+J461*'Technical Data'!$B$5-(K461/'Technical Data'!$B$4)</f>
        <v>107.64677890239017</v>
      </c>
      <c r="N461" s="15">
        <f t="shared" si="29"/>
        <v>0</v>
      </c>
      <c r="O461" s="36">
        <f t="shared" si="30"/>
        <v>0</v>
      </c>
      <c r="P461" s="50">
        <v>0</v>
      </c>
      <c r="Q461" s="50">
        <v>0</v>
      </c>
      <c r="R461" s="42">
        <v>0</v>
      </c>
      <c r="S461" s="42">
        <v>18.934510806614998</v>
      </c>
      <c r="T461" s="42">
        <v>50.533122624418503</v>
      </c>
      <c r="U461" s="15">
        <f t="shared" si="31"/>
        <v>0</v>
      </c>
    </row>
    <row r="462" spans="6:21" x14ac:dyDescent="0.3">
      <c r="F462" s="5">
        <f>Demand!C462</f>
        <v>15.414426545557331</v>
      </c>
      <c r="G462">
        <f>Irradiance!A462*$B$2*'Technical Data'!$B$2</f>
        <v>0</v>
      </c>
      <c r="H462" s="5">
        <f t="shared" si="28"/>
        <v>-15.414426545557331</v>
      </c>
      <c r="I462" s="38">
        <v>0</v>
      </c>
      <c r="J462" s="35">
        <f>IF(H462&gt;0,MIN(H462,($B$3-L461)/'Technical Data'!$B$5),0)</f>
        <v>0</v>
      </c>
      <c r="K462" s="15">
        <f>IF(H462&lt;0,MIN(ABS(H462),(L461*'Technical Data'!$B$4)),0)</f>
        <v>15.414426545557331</v>
      </c>
      <c r="L462" s="15">
        <f>L461+J462*'Technical Data'!$B$5-(K462/'Technical Data'!$B$4)</f>
        <v>90.519638296215362</v>
      </c>
      <c r="N462" s="15">
        <f t="shared" si="29"/>
        <v>0</v>
      </c>
      <c r="O462" s="36">
        <f t="shared" si="30"/>
        <v>0</v>
      </c>
      <c r="P462" s="50">
        <v>0</v>
      </c>
      <c r="Q462" s="50">
        <v>0</v>
      </c>
      <c r="R462" s="42">
        <v>0</v>
      </c>
      <c r="S462" s="42">
        <v>15.4144265455573</v>
      </c>
      <c r="T462" s="42">
        <v>33.405982018243698</v>
      </c>
      <c r="U462" s="15">
        <f t="shared" si="31"/>
        <v>0</v>
      </c>
    </row>
    <row r="463" spans="6:21" x14ac:dyDescent="0.3">
      <c r="F463" s="5">
        <f>Demand!C463</f>
        <v>11.737629818305178</v>
      </c>
      <c r="G463">
        <f>Irradiance!A463*$B$2*'Technical Data'!$B$2</f>
        <v>0</v>
      </c>
      <c r="H463" s="5">
        <f t="shared" si="28"/>
        <v>-11.737629818305178</v>
      </c>
      <c r="I463" s="38">
        <v>0</v>
      </c>
      <c r="J463" s="35">
        <f>IF(H463&gt;0,MIN(H463,($B$3-L462)/'Technical Data'!$B$5),0)</f>
        <v>0</v>
      </c>
      <c r="K463" s="15">
        <f>IF(H463&lt;0,MIN(ABS(H463),(L462*'Technical Data'!$B$4)),0)</f>
        <v>11.737629818305178</v>
      </c>
      <c r="L463" s="15">
        <f>L462+J463*'Technical Data'!$B$5-(K463/'Technical Data'!$B$4)</f>
        <v>77.477827386987386</v>
      </c>
      <c r="N463" s="15">
        <f t="shared" si="29"/>
        <v>0</v>
      </c>
      <c r="O463" s="36">
        <f t="shared" si="30"/>
        <v>0</v>
      </c>
      <c r="P463" s="50">
        <v>0</v>
      </c>
      <c r="Q463" s="50">
        <v>0</v>
      </c>
      <c r="R463" s="42">
        <v>0</v>
      </c>
      <c r="S463" s="42">
        <v>11.7376298183052</v>
      </c>
      <c r="T463" s="42">
        <v>20.3641711090157</v>
      </c>
      <c r="U463" s="15">
        <f t="shared" si="31"/>
        <v>0</v>
      </c>
    </row>
    <row r="464" spans="6:21" x14ac:dyDescent="0.3">
      <c r="F464" s="5">
        <f>Demand!C464</f>
        <v>16.105749978485296</v>
      </c>
      <c r="G464">
        <f>Irradiance!A464*$B$2*'Technical Data'!$B$2</f>
        <v>3.3643167836294965</v>
      </c>
      <c r="H464" s="5">
        <f t="shared" si="28"/>
        <v>-12.7414331948558</v>
      </c>
      <c r="I464" s="38">
        <v>1.0576585270830781</v>
      </c>
      <c r="J464" s="35">
        <f>IF(H464&gt;0,MIN(H464,($B$3-L463)/'Technical Data'!$B$5),0)</f>
        <v>0</v>
      </c>
      <c r="K464" s="15">
        <f>IF(H464&lt;0,MIN(ABS(H464),(L463*'Technical Data'!$B$4)),0)</f>
        <v>12.7414331948558</v>
      </c>
      <c r="L464" s="15">
        <f>L463+J464*'Technical Data'!$B$5-(K464/'Technical Data'!$B$4)</f>
        <v>63.320679392703163</v>
      </c>
      <c r="N464" s="15">
        <f t="shared" si="29"/>
        <v>3.3643167836294965</v>
      </c>
      <c r="O464" s="36">
        <f t="shared" si="30"/>
        <v>0</v>
      </c>
      <c r="P464" s="50">
        <v>0</v>
      </c>
      <c r="Q464" s="50">
        <v>1.0576585270830701</v>
      </c>
      <c r="R464" s="42">
        <v>0</v>
      </c>
      <c r="S464" s="42">
        <v>15.0480914514022</v>
      </c>
      <c r="T464" s="42">
        <v>3.64406949634661</v>
      </c>
      <c r="U464" s="15">
        <f t="shared" si="31"/>
        <v>3.3643167836294965</v>
      </c>
    </row>
    <row r="465" spans="6:21" x14ac:dyDescent="0.3">
      <c r="F465" s="5">
        <f>Demand!C465</f>
        <v>19.950375521211846</v>
      </c>
      <c r="G465">
        <f>Irradiance!A465*$B$2*'Technical Data'!$B$2</f>
        <v>53.028040732445881</v>
      </c>
      <c r="H465" s="5">
        <f t="shared" si="28"/>
        <v>33.077665211234034</v>
      </c>
      <c r="I465" s="38">
        <v>16.670712974499938</v>
      </c>
      <c r="J465" s="35">
        <f>IF(H465&gt;0,MIN(H465,($B$3-L464)/'Technical Data'!$B$5),0)</f>
        <v>33.077665211234034</v>
      </c>
      <c r="K465" s="15">
        <f>IF(H465&lt;0,MIN(ABS(H465),(L464*'Technical Data'!$B$4)),0)</f>
        <v>0</v>
      </c>
      <c r="L465" s="15">
        <f>L464+J465*'Technical Data'!$B$5-(K465/'Technical Data'!$B$4)</f>
        <v>93.090578082813792</v>
      </c>
      <c r="N465" s="15">
        <f t="shared" si="29"/>
        <v>19.950375521211846</v>
      </c>
      <c r="O465" s="36">
        <f t="shared" si="30"/>
        <v>0</v>
      </c>
      <c r="P465" s="50">
        <v>0</v>
      </c>
      <c r="Q465" s="50">
        <v>16.670712974499899</v>
      </c>
      <c r="R465" s="42">
        <v>0</v>
      </c>
      <c r="S465" s="42">
        <v>3.27966254671195</v>
      </c>
      <c r="T465" s="42">
        <v>0</v>
      </c>
      <c r="U465" s="15">
        <f t="shared" si="31"/>
        <v>19.950375521211846</v>
      </c>
    </row>
    <row r="466" spans="6:21" x14ac:dyDescent="0.3">
      <c r="F466" s="5">
        <f>Demand!C466</f>
        <v>26.300521892971187</v>
      </c>
      <c r="G466">
        <f>Irradiance!A466*$B$2*'Technical Data'!$B$2</f>
        <v>203.78147375127239</v>
      </c>
      <c r="H466" s="5">
        <f t="shared" si="28"/>
        <v>177.48095185830121</v>
      </c>
      <c r="I466" s="38">
        <v>64.063887926174999</v>
      </c>
      <c r="J466" s="35">
        <f>IF(H466&gt;0,MIN(H466,($B$3-L465)/'Technical Data'!$B$5),0)</f>
        <v>177.48095185830121</v>
      </c>
      <c r="K466" s="15">
        <f>IF(H466&lt;0,MIN(ABS(H466),(L465*'Technical Data'!$B$4)),0)</f>
        <v>0</v>
      </c>
      <c r="L466" s="15">
        <f>L465+J466*'Technical Data'!$B$5-(K466/'Technical Data'!$B$4)</f>
        <v>252.82343475528489</v>
      </c>
      <c r="N466" s="15">
        <f t="shared" si="29"/>
        <v>26.300521892971176</v>
      </c>
      <c r="O466" s="36">
        <f t="shared" si="30"/>
        <v>0</v>
      </c>
      <c r="P466" s="50">
        <v>37.763366033203603</v>
      </c>
      <c r="Q466" s="50">
        <v>26.300521892971201</v>
      </c>
      <c r="R466" s="42">
        <v>0</v>
      </c>
      <c r="S466" s="42">
        <v>0</v>
      </c>
      <c r="T466" s="42">
        <v>0</v>
      </c>
      <c r="U466" s="15">
        <f t="shared" si="31"/>
        <v>26.300521892971176</v>
      </c>
    </row>
    <row r="467" spans="6:21" x14ac:dyDescent="0.3">
      <c r="F467" s="5">
        <f>Demand!C467</f>
        <v>31.07128532907273</v>
      </c>
      <c r="G467">
        <f>Irradiance!A467*$B$2*'Technical Data'!$B$2</f>
        <v>367.03094053786555</v>
      </c>
      <c r="H467" s="5">
        <f t="shared" si="28"/>
        <v>335.95965520879281</v>
      </c>
      <c r="I467" s="38">
        <v>115.3855088355872</v>
      </c>
      <c r="J467" s="35">
        <f>IF(H467&gt;0,MIN(H467,($B$3-L466)/'Technical Data'!$B$5),0)</f>
        <v>144.21756679694454</v>
      </c>
      <c r="K467" s="15">
        <f>IF(H467&lt;0,MIN(ABS(H467),(L466*'Technical Data'!$B$4)),0)</f>
        <v>0</v>
      </c>
      <c r="L467" s="15">
        <f>L466+J467*'Technical Data'!$B$5-(K467/'Technical Data'!$B$4)</f>
        <v>382.61924487253498</v>
      </c>
      <c r="N467" s="15">
        <f t="shared" si="29"/>
        <v>222.81337374092101</v>
      </c>
      <c r="O467" s="36">
        <f t="shared" si="30"/>
        <v>191.74208841184827</v>
      </c>
      <c r="P467" s="50">
        <v>84.314223506514097</v>
      </c>
      <c r="Q467" s="50">
        <v>31.071285329072701</v>
      </c>
      <c r="R467" s="42">
        <v>0</v>
      </c>
      <c r="S467" s="42">
        <v>0</v>
      </c>
      <c r="T467" s="42">
        <v>0</v>
      </c>
      <c r="U467" s="15">
        <f t="shared" si="31"/>
        <v>222.81337374092101</v>
      </c>
    </row>
    <row r="468" spans="6:21" x14ac:dyDescent="0.3">
      <c r="F468" s="5">
        <f>Demand!C468</f>
        <v>33.243541012236534</v>
      </c>
      <c r="G468">
        <f>Irradiance!A468*$B$2*'Technical Data'!$B$2</f>
        <v>381.52954381969744</v>
      </c>
      <c r="H468" s="5">
        <f t="shared" si="28"/>
        <v>348.28600280746093</v>
      </c>
      <c r="I468" s="38">
        <v>119.9435134403976</v>
      </c>
      <c r="J468" s="35">
        <f>IF(H468&gt;0,MIN(H468,($B$3-L467)/'Technical Data'!$B$5),0)</f>
        <v>0</v>
      </c>
      <c r="K468" s="15">
        <f>IF(H468&lt;0,MIN(ABS(H468),(L467*'Technical Data'!$B$4)),0)</f>
        <v>0</v>
      </c>
      <c r="L468" s="15">
        <f>L467+J468*'Technical Data'!$B$5-(K468/'Technical Data'!$B$4)</f>
        <v>382.61924487253498</v>
      </c>
      <c r="N468" s="15">
        <f t="shared" si="29"/>
        <v>381.52954381969744</v>
      </c>
      <c r="O468" s="36">
        <f t="shared" si="30"/>
        <v>348.28600280746093</v>
      </c>
      <c r="P468" s="50">
        <v>86.699972428160706</v>
      </c>
      <c r="Q468" s="50">
        <v>33.243541012236498</v>
      </c>
      <c r="R468" s="42">
        <v>0</v>
      </c>
      <c r="S468" s="42">
        <v>0</v>
      </c>
      <c r="T468" s="42">
        <v>0</v>
      </c>
      <c r="U468" s="15">
        <f t="shared" si="31"/>
        <v>381.52954381969744</v>
      </c>
    </row>
    <row r="469" spans="6:21" x14ac:dyDescent="0.3">
      <c r="F469" s="5">
        <f>Demand!C469</f>
        <v>33.926430872735239</v>
      </c>
      <c r="G469">
        <f>Irradiance!A469*$B$2*'Technical Data'!$B$2</f>
        <v>180.47156460755372</v>
      </c>
      <c r="H469" s="5">
        <f t="shared" si="28"/>
        <v>146.54513373481848</v>
      </c>
      <c r="I469" s="38">
        <v>56.735825274242252</v>
      </c>
      <c r="J469" s="35">
        <f>IF(H469&gt;0,MIN(H469,($B$3-L468)/'Technical Data'!$B$5),0)</f>
        <v>0</v>
      </c>
      <c r="K469" s="15">
        <f>IF(H469&lt;0,MIN(ABS(H469),(L468*'Technical Data'!$B$4)),0)</f>
        <v>0</v>
      </c>
      <c r="L469" s="15">
        <f>L468+J469*'Technical Data'!$B$5-(K469/'Technical Data'!$B$4)</f>
        <v>382.61924487253498</v>
      </c>
      <c r="N469" s="15">
        <f t="shared" si="29"/>
        <v>180.47156460755372</v>
      </c>
      <c r="O469" s="36">
        <f t="shared" si="30"/>
        <v>146.54513373481848</v>
      </c>
      <c r="P469" s="50">
        <v>22.8093944015068</v>
      </c>
      <c r="Q469" s="50">
        <v>33.926430872735203</v>
      </c>
      <c r="R469" s="42">
        <v>0</v>
      </c>
      <c r="S469" s="42">
        <v>0</v>
      </c>
      <c r="T469" s="42">
        <v>0</v>
      </c>
      <c r="U469" s="15">
        <f t="shared" si="31"/>
        <v>180.47156460755372</v>
      </c>
    </row>
    <row r="470" spans="6:21" x14ac:dyDescent="0.3">
      <c r="F470" s="5">
        <f>Demand!C470</f>
        <v>35.368776979539426</v>
      </c>
      <c r="G470">
        <f>Irradiance!A470*$B$2*'Technical Data'!$B$2</f>
        <v>482.13863620633197</v>
      </c>
      <c r="H470" s="5">
        <f t="shared" si="28"/>
        <v>446.76985922679256</v>
      </c>
      <c r="I470" s="38">
        <v>151.5725398693582</v>
      </c>
      <c r="J470" s="35">
        <f>IF(H470&gt;0,MIN(H470,($B$3-L469)/'Technical Data'!$B$5),0)</f>
        <v>0</v>
      </c>
      <c r="K470" s="15">
        <f>IF(H470&lt;0,MIN(ABS(H470),(L469*'Technical Data'!$B$4)),0)</f>
        <v>0</v>
      </c>
      <c r="L470" s="15">
        <f>L469+J470*'Technical Data'!$B$5-(K470/'Technical Data'!$B$4)</f>
        <v>382.61924487253498</v>
      </c>
      <c r="N470" s="15">
        <f t="shared" si="29"/>
        <v>482.13863620633197</v>
      </c>
      <c r="O470" s="36">
        <f t="shared" si="30"/>
        <v>446.76985922679256</v>
      </c>
      <c r="P470" s="50">
        <v>17.651640711460701</v>
      </c>
      <c r="Q470" s="50">
        <v>35.368776979539398</v>
      </c>
      <c r="R470" s="42">
        <v>98.552122178357095</v>
      </c>
      <c r="S470" s="42">
        <v>0</v>
      </c>
      <c r="T470" s="42">
        <v>88.696909960521396</v>
      </c>
      <c r="U470" s="15">
        <f t="shared" si="31"/>
        <v>482.13863620633197</v>
      </c>
    </row>
    <row r="471" spans="6:21" x14ac:dyDescent="0.3">
      <c r="F471" s="5">
        <f>Demand!C471</f>
        <v>34.168540679650661</v>
      </c>
      <c r="G471">
        <f>Irradiance!A471*$B$2*'Technical Data'!$B$2</f>
        <v>474.68907761400948</v>
      </c>
      <c r="H471" s="5">
        <f t="shared" si="28"/>
        <v>440.5205369343588</v>
      </c>
      <c r="I471" s="38">
        <v>149.2305817022457</v>
      </c>
      <c r="J471" s="35">
        <f>IF(H471&gt;0,MIN(H471,($B$3-L470)/'Technical Data'!$B$5),0)</f>
        <v>0</v>
      </c>
      <c r="K471" s="15">
        <f>IF(H471&lt;0,MIN(ABS(H471),(L470*'Technical Data'!$B$4)),0)</f>
        <v>0</v>
      </c>
      <c r="L471" s="15">
        <f>L470+J471*'Technical Data'!$B$5-(K471/'Technical Data'!$B$4)</f>
        <v>382.61924487253498</v>
      </c>
      <c r="N471" s="15">
        <f t="shared" si="29"/>
        <v>474.68907761400948</v>
      </c>
      <c r="O471" s="36">
        <f t="shared" si="30"/>
        <v>440.5205369343588</v>
      </c>
      <c r="P471" s="50">
        <v>0</v>
      </c>
      <c r="Q471" s="50">
        <v>34.168540679650697</v>
      </c>
      <c r="R471" s="42">
        <v>115.062041022595</v>
      </c>
      <c r="S471" s="42">
        <v>0</v>
      </c>
      <c r="T471" s="42">
        <v>192.25274688085699</v>
      </c>
      <c r="U471" s="15">
        <f t="shared" si="31"/>
        <v>474.68907761400948</v>
      </c>
    </row>
    <row r="472" spans="6:21" x14ac:dyDescent="0.3">
      <c r="F472" s="5">
        <f>Demand!C472</f>
        <v>35.115900492440474</v>
      </c>
      <c r="G472">
        <f>Irradiance!A472*$B$2*'Technical Data'!$B$2</f>
        <v>299.98491320696348</v>
      </c>
      <c r="H472" s="5">
        <f t="shared" si="28"/>
        <v>264.86901271452302</v>
      </c>
      <c r="I472" s="38">
        <v>94.30788533157444</v>
      </c>
      <c r="J472" s="35">
        <f>IF(H472&gt;0,MIN(H472,($B$3-L471)/'Technical Data'!$B$5),0)</f>
        <v>0</v>
      </c>
      <c r="K472" s="15">
        <f>IF(H472&lt;0,MIN(ABS(H472),(L471*'Technical Data'!$B$4)),0)</f>
        <v>0</v>
      </c>
      <c r="L472" s="15">
        <f>L471+J472*'Technical Data'!$B$5-(K472/'Technical Data'!$B$4)</f>
        <v>382.61924487253498</v>
      </c>
      <c r="N472" s="15">
        <f t="shared" si="29"/>
        <v>299.98491320696348</v>
      </c>
      <c r="O472" s="36">
        <f t="shared" si="30"/>
        <v>264.86901271452302</v>
      </c>
      <c r="P472" s="50">
        <v>0</v>
      </c>
      <c r="Q472" s="50">
        <v>35.115900492440502</v>
      </c>
      <c r="R472" s="42">
        <v>59.191984839133703</v>
      </c>
      <c r="S472" s="42">
        <v>0</v>
      </c>
      <c r="T472" s="42">
        <v>245.525533236077</v>
      </c>
      <c r="U472" s="15">
        <f t="shared" si="31"/>
        <v>299.98491320696348</v>
      </c>
    </row>
    <row r="473" spans="6:21" x14ac:dyDescent="0.3">
      <c r="F473" s="5">
        <f>Demand!C473</f>
        <v>40.493835473921294</v>
      </c>
      <c r="G473">
        <f>Irradiance!A473*$B$2*'Technical Data'!$B$2</f>
        <v>323.21471957011948</v>
      </c>
      <c r="H473" s="5">
        <f t="shared" si="28"/>
        <v>282.72088409619818</v>
      </c>
      <c r="I473" s="38">
        <v>101.6107656376243</v>
      </c>
      <c r="J473" s="35">
        <f>IF(H473&gt;0,MIN(H473,($B$3-L472)/'Technical Data'!$B$5),0)</f>
        <v>0</v>
      </c>
      <c r="K473" s="15">
        <f>IF(H473&lt;0,MIN(ABS(H473),(L472*'Technical Data'!$B$4)),0)</f>
        <v>0</v>
      </c>
      <c r="L473" s="15">
        <f>L472+J473*'Technical Data'!$B$5-(K473/'Technical Data'!$B$4)</f>
        <v>382.61924487253498</v>
      </c>
      <c r="N473" s="15">
        <f t="shared" si="29"/>
        <v>323.21471957011948</v>
      </c>
      <c r="O473" s="36">
        <f t="shared" si="30"/>
        <v>282.72088409619818</v>
      </c>
      <c r="P473" s="50">
        <v>0</v>
      </c>
      <c r="Q473" s="50">
        <v>40.493835473921301</v>
      </c>
      <c r="R473" s="42">
        <v>61.116930163702698</v>
      </c>
      <c r="S473" s="42">
        <v>0</v>
      </c>
      <c r="T473" s="42">
        <v>300.53077038340899</v>
      </c>
      <c r="U473" s="15">
        <f t="shared" si="31"/>
        <v>323.21471957011948</v>
      </c>
    </row>
    <row r="474" spans="6:21" x14ac:dyDescent="0.3">
      <c r="F474" s="5">
        <f>Demand!C474</f>
        <v>46.289673397026448</v>
      </c>
      <c r="G474">
        <f>Irradiance!A474*$B$2*'Technical Data'!$B$2</f>
        <v>234.46083870675091</v>
      </c>
      <c r="H474" s="5">
        <f t="shared" si="28"/>
        <v>188.17116530972447</v>
      </c>
      <c r="I474" s="38">
        <v>73.708726399337351</v>
      </c>
      <c r="J474" s="35">
        <f>IF(H474&gt;0,MIN(H474,($B$3-L473)/'Technical Data'!$B$5),0)</f>
        <v>0</v>
      </c>
      <c r="K474" s="15">
        <f>IF(H474&lt;0,MIN(ABS(H474),(L473*'Technical Data'!$B$4)),0)</f>
        <v>0</v>
      </c>
      <c r="L474" s="15">
        <f>L473+J474*'Technical Data'!$B$5-(K474/'Technical Data'!$B$4)</f>
        <v>382.61924487253498</v>
      </c>
      <c r="N474" s="15">
        <f t="shared" si="29"/>
        <v>234.46083870675091</v>
      </c>
      <c r="O474" s="36">
        <f t="shared" si="30"/>
        <v>188.17116530972447</v>
      </c>
      <c r="P474" s="50">
        <v>0</v>
      </c>
      <c r="Q474" s="50">
        <v>46.289673397026398</v>
      </c>
      <c r="R474" s="42">
        <v>27.419053002310701</v>
      </c>
      <c r="S474" s="42">
        <v>0</v>
      </c>
      <c r="T474" s="42">
        <v>325.20791808548898</v>
      </c>
      <c r="U474" s="15">
        <f t="shared" si="31"/>
        <v>234.46083870675091</v>
      </c>
    </row>
    <row r="475" spans="6:21" x14ac:dyDescent="0.3">
      <c r="F475" s="5">
        <f>Demand!C475</f>
        <v>46.767771434630347</v>
      </c>
      <c r="G475">
        <f>Irradiance!A475*$B$2*'Technical Data'!$B$2</f>
        <v>142.02222993750235</v>
      </c>
      <c r="H475" s="5">
        <f t="shared" si="28"/>
        <v>95.254458502871998</v>
      </c>
      <c r="I475" s="38">
        <v>44.648299250435642</v>
      </c>
      <c r="J475" s="35">
        <f>IF(H475&gt;0,MIN(H475,($B$3-L474)/'Technical Data'!$B$5),0)</f>
        <v>0</v>
      </c>
      <c r="K475" s="15">
        <f>IF(H475&lt;0,MIN(ABS(H475),(L474*'Technical Data'!$B$4)),0)</f>
        <v>0</v>
      </c>
      <c r="L475" s="15">
        <f>L474+J475*'Technical Data'!$B$5-(K475/'Technical Data'!$B$4)</f>
        <v>382.61924487253498</v>
      </c>
      <c r="N475" s="15">
        <f t="shared" si="29"/>
        <v>142.02222993750235</v>
      </c>
      <c r="O475" s="36">
        <f t="shared" si="30"/>
        <v>95.254458502871998</v>
      </c>
      <c r="P475" s="50">
        <v>0</v>
      </c>
      <c r="Q475" s="50">
        <v>44.6482992504355</v>
      </c>
      <c r="R475" s="42">
        <v>0</v>
      </c>
      <c r="S475" s="42">
        <v>2.1194721841948301</v>
      </c>
      <c r="T475" s="42">
        <v>322.852948991939</v>
      </c>
      <c r="U475" s="15">
        <f t="shared" si="31"/>
        <v>142.02222993750235</v>
      </c>
    </row>
    <row r="476" spans="6:21" x14ac:dyDescent="0.3">
      <c r="F476" s="5">
        <f>Demand!C476</f>
        <v>41.118683484786189</v>
      </c>
      <c r="G476">
        <f>Irradiance!A476*$B$2*'Technical Data'!$B$2</f>
        <v>28.756898221975934</v>
      </c>
      <c r="H476" s="5">
        <f t="shared" si="28"/>
        <v>-12.361785262810255</v>
      </c>
      <c r="I476" s="38">
        <v>9.0404621719720222</v>
      </c>
      <c r="J476" s="35">
        <f>IF(H476&gt;0,MIN(H476,($B$3-L475)/'Technical Data'!$B$5),0)</f>
        <v>0</v>
      </c>
      <c r="K476" s="15">
        <f>IF(H476&lt;0,MIN(ABS(H476),(L475*'Technical Data'!$B$4)),0)</f>
        <v>12.361785262810255</v>
      </c>
      <c r="L476" s="15">
        <f>L475+J476*'Technical Data'!$B$5-(K476/'Technical Data'!$B$4)</f>
        <v>368.88392791385689</v>
      </c>
      <c r="N476" s="15">
        <f t="shared" si="29"/>
        <v>28.756898221975934</v>
      </c>
      <c r="O476" s="36">
        <f t="shared" si="30"/>
        <v>0</v>
      </c>
      <c r="P476" s="50">
        <v>0</v>
      </c>
      <c r="Q476" s="50">
        <v>9.0404621719719902</v>
      </c>
      <c r="R476" s="42">
        <v>0</v>
      </c>
      <c r="S476" s="42">
        <v>32.0782213128142</v>
      </c>
      <c r="T476" s="42">
        <v>287.21048086658999</v>
      </c>
      <c r="U476" s="15">
        <f t="shared" si="31"/>
        <v>28.756898221975934</v>
      </c>
    </row>
    <row r="477" spans="6:21" x14ac:dyDescent="0.3">
      <c r="F477" s="5">
        <f>Demand!C477</f>
        <v>30.670752484741968</v>
      </c>
      <c r="G477">
        <f>Irradiance!A477*$B$2*'Technical Data'!$B$2</f>
        <v>0</v>
      </c>
      <c r="H477" s="5">
        <f t="shared" si="28"/>
        <v>-30.670752484741968</v>
      </c>
      <c r="I477" s="38">
        <v>0</v>
      </c>
      <c r="J477" s="35">
        <f>IF(H477&gt;0,MIN(H477,($B$3-L476)/'Technical Data'!$B$5),0)</f>
        <v>0</v>
      </c>
      <c r="K477" s="15">
        <f>IF(H477&lt;0,MIN(ABS(H477),(L476*'Technical Data'!$B$4)),0)</f>
        <v>30.670752484741968</v>
      </c>
      <c r="L477" s="15">
        <f>L476+J477*'Technical Data'!$B$5-(K477/'Technical Data'!$B$4)</f>
        <v>334.80531404192141</v>
      </c>
      <c r="N477" s="15">
        <f t="shared" si="29"/>
        <v>0</v>
      </c>
      <c r="O477" s="36">
        <f t="shared" si="30"/>
        <v>0</v>
      </c>
      <c r="P477" s="50">
        <v>0</v>
      </c>
      <c r="Q477" s="50">
        <v>0</v>
      </c>
      <c r="R477" s="42">
        <v>0</v>
      </c>
      <c r="S477" s="42">
        <v>30.670752484742</v>
      </c>
      <c r="T477" s="42">
        <v>253.13186699465501</v>
      </c>
      <c r="U477" s="15">
        <f t="shared" si="31"/>
        <v>0</v>
      </c>
    </row>
    <row r="478" spans="6:21" x14ac:dyDescent="0.3">
      <c r="F478" s="5">
        <f>Demand!C478</f>
        <v>23.361535002938691</v>
      </c>
      <c r="G478">
        <f>Irradiance!A478*$B$2*'Technical Data'!$B$2</f>
        <v>0</v>
      </c>
      <c r="H478" s="5">
        <f t="shared" si="28"/>
        <v>-23.361535002938691</v>
      </c>
      <c r="I478" s="38">
        <v>0</v>
      </c>
      <c r="J478" s="35">
        <f>IF(H478&gt;0,MIN(H478,($B$3-L477)/'Technical Data'!$B$5),0)</f>
        <v>0</v>
      </c>
      <c r="K478" s="15">
        <f>IF(H478&lt;0,MIN(ABS(H478),(L477*'Technical Data'!$B$4)),0)</f>
        <v>23.361535002938691</v>
      </c>
      <c r="L478" s="15">
        <f>L477+J478*'Technical Data'!$B$5-(K478/'Technical Data'!$B$4)</f>
        <v>308.8480529275451</v>
      </c>
      <c r="N478" s="15">
        <f t="shared" si="29"/>
        <v>0</v>
      </c>
      <c r="O478" s="36">
        <f t="shared" si="30"/>
        <v>0</v>
      </c>
      <c r="P478" s="50">
        <v>0</v>
      </c>
      <c r="Q478" s="50">
        <v>0</v>
      </c>
      <c r="R478" s="42">
        <v>0</v>
      </c>
      <c r="S478" s="42">
        <v>23.361535002938702</v>
      </c>
      <c r="T478" s="42">
        <v>227.17460588027799</v>
      </c>
      <c r="U478" s="15">
        <f t="shared" si="31"/>
        <v>0</v>
      </c>
    </row>
    <row r="479" spans="6:21" x14ac:dyDescent="0.3">
      <c r="F479" s="5">
        <f>Demand!C479</f>
        <v>23.694124795974531</v>
      </c>
      <c r="G479">
        <f>Irradiance!A479*$B$2*'Technical Data'!$B$2</f>
        <v>0</v>
      </c>
      <c r="H479" s="5">
        <f t="shared" si="28"/>
        <v>-23.694124795974531</v>
      </c>
      <c r="I479" s="38">
        <v>0</v>
      </c>
      <c r="J479" s="35">
        <f>IF(H479&gt;0,MIN(H479,($B$3-L478)/'Technical Data'!$B$5),0)</f>
        <v>0</v>
      </c>
      <c r="K479" s="15">
        <f>IF(H479&lt;0,MIN(ABS(H479),(L478*'Technical Data'!$B$4)),0)</f>
        <v>23.694124795974531</v>
      </c>
      <c r="L479" s="15">
        <f>L478+J479*'Technical Data'!$B$5-(K479/'Technical Data'!$B$4)</f>
        <v>282.52124759868451</v>
      </c>
      <c r="N479" s="15">
        <f t="shared" si="29"/>
        <v>0</v>
      </c>
      <c r="O479" s="36">
        <f t="shared" si="30"/>
        <v>0</v>
      </c>
      <c r="P479" s="50">
        <v>0</v>
      </c>
      <c r="Q479" s="50">
        <v>0</v>
      </c>
      <c r="R479" s="42">
        <v>0</v>
      </c>
      <c r="S479" s="42">
        <v>23.694124795974499</v>
      </c>
      <c r="T479" s="42">
        <v>200.847800551418</v>
      </c>
      <c r="U479" s="15">
        <f t="shared" si="31"/>
        <v>0</v>
      </c>
    </row>
    <row r="480" spans="6:21" x14ac:dyDescent="0.3">
      <c r="F480" s="5">
        <f>Demand!C480</f>
        <v>24.276849185561982</v>
      </c>
      <c r="G480">
        <f>Irradiance!A480*$B$2*'Technical Data'!$B$2</f>
        <v>0</v>
      </c>
      <c r="H480" s="5">
        <f t="shared" si="28"/>
        <v>-24.276849185561982</v>
      </c>
      <c r="I480" s="38">
        <v>0</v>
      </c>
      <c r="J480" s="35">
        <f>IF(H480&gt;0,MIN(H480,($B$3-L479)/'Technical Data'!$B$5),0)</f>
        <v>0</v>
      </c>
      <c r="K480" s="15">
        <f>IF(H480&lt;0,MIN(ABS(H480),(L479*'Technical Data'!$B$4)),0)</f>
        <v>24.276849185561982</v>
      </c>
      <c r="L480" s="15">
        <f>L479+J480*'Technical Data'!$B$5-(K480/'Technical Data'!$B$4)</f>
        <v>255.54697072583787</v>
      </c>
      <c r="N480" s="15">
        <f t="shared" si="29"/>
        <v>0</v>
      </c>
      <c r="O480" s="36">
        <f t="shared" si="30"/>
        <v>0</v>
      </c>
      <c r="P480" s="50">
        <v>0</v>
      </c>
      <c r="Q480" s="50">
        <v>0</v>
      </c>
      <c r="R480" s="42">
        <v>0</v>
      </c>
      <c r="S480" s="42">
        <v>24.276849185562</v>
      </c>
      <c r="T480" s="42">
        <v>173.87352367857099</v>
      </c>
      <c r="U480" s="15">
        <f t="shared" si="31"/>
        <v>0</v>
      </c>
    </row>
    <row r="481" spans="6:21" x14ac:dyDescent="0.3">
      <c r="F481" s="5">
        <f>Demand!C481</f>
        <v>24.556155241846803</v>
      </c>
      <c r="G481">
        <f>Irradiance!A481*$B$2*'Technical Data'!$B$2</f>
        <v>0</v>
      </c>
      <c r="H481" s="5">
        <f t="shared" si="28"/>
        <v>-24.556155241846803</v>
      </c>
      <c r="I481" s="38">
        <v>0</v>
      </c>
      <c r="J481" s="35">
        <f>IF(H481&gt;0,MIN(H481,($B$3-L480)/'Technical Data'!$B$5),0)</f>
        <v>0</v>
      </c>
      <c r="K481" s="15">
        <f>IF(H481&lt;0,MIN(ABS(H481),(L480*'Technical Data'!$B$4)),0)</f>
        <v>24.556155241846803</v>
      </c>
      <c r="L481" s="15">
        <f>L480+J481*'Technical Data'!$B$5-(K481/'Technical Data'!$B$4)</f>
        <v>228.26235379045252</v>
      </c>
      <c r="N481" s="15">
        <f t="shared" si="29"/>
        <v>0</v>
      </c>
      <c r="O481" s="36">
        <f t="shared" si="30"/>
        <v>0</v>
      </c>
      <c r="P481" s="50">
        <v>0</v>
      </c>
      <c r="Q481" s="50">
        <v>0</v>
      </c>
      <c r="R481" s="42">
        <v>0</v>
      </c>
      <c r="S481" s="42">
        <v>24.556155241846799</v>
      </c>
      <c r="T481" s="42">
        <v>146.58890674318599</v>
      </c>
      <c r="U481" s="15">
        <f t="shared" si="31"/>
        <v>0</v>
      </c>
    </row>
    <row r="482" spans="6:21" x14ac:dyDescent="0.3">
      <c r="F482" s="5">
        <f>Demand!C482</f>
        <v>24.086082161956142</v>
      </c>
      <c r="G482">
        <f>Irradiance!A482*$B$2*'Technical Data'!$B$2</f>
        <v>0</v>
      </c>
      <c r="H482" s="5">
        <f t="shared" si="28"/>
        <v>-24.086082161956142</v>
      </c>
      <c r="I482" s="38">
        <v>0</v>
      </c>
      <c r="J482" s="35">
        <f>IF(H482&gt;0,MIN(H482,($B$3-L481)/'Technical Data'!$B$5),0)</f>
        <v>0</v>
      </c>
      <c r="K482" s="15">
        <f>IF(H482&lt;0,MIN(ABS(H482),(L481*'Technical Data'!$B$4)),0)</f>
        <v>24.086082161956142</v>
      </c>
      <c r="L482" s="15">
        <f>L481+J482*'Technical Data'!$B$5-(K482/'Technical Data'!$B$4)</f>
        <v>201.50004027716793</v>
      </c>
      <c r="N482" s="15">
        <f t="shared" si="29"/>
        <v>0</v>
      </c>
      <c r="O482" s="36">
        <f t="shared" si="30"/>
        <v>0</v>
      </c>
      <c r="P482" s="50">
        <v>0</v>
      </c>
      <c r="Q482" s="50">
        <v>0</v>
      </c>
      <c r="R482" s="42">
        <v>0</v>
      </c>
      <c r="S482" s="42">
        <v>24.086082161956099</v>
      </c>
      <c r="T482" s="42">
        <v>119.82659322990099</v>
      </c>
      <c r="U482" s="15">
        <f t="shared" si="31"/>
        <v>0</v>
      </c>
    </row>
    <row r="483" spans="6:21" x14ac:dyDescent="0.3">
      <c r="F483" s="5">
        <f>Demand!C483</f>
        <v>22.62939207702944</v>
      </c>
      <c r="G483">
        <f>Irradiance!A483*$B$2*'Technical Data'!$B$2</f>
        <v>0</v>
      </c>
      <c r="H483" s="5">
        <f t="shared" si="28"/>
        <v>-22.62939207702944</v>
      </c>
      <c r="I483" s="38">
        <v>0</v>
      </c>
      <c r="J483" s="35">
        <f>IF(H483&gt;0,MIN(H483,($B$3-L482)/'Technical Data'!$B$5),0)</f>
        <v>0</v>
      </c>
      <c r="K483" s="15">
        <f>IF(H483&lt;0,MIN(ABS(H483),(L482*'Technical Data'!$B$4)),0)</f>
        <v>22.62939207702944</v>
      </c>
      <c r="L483" s="15">
        <f>L482+J483*'Technical Data'!$B$5-(K483/'Technical Data'!$B$4)</f>
        <v>176.35627130269077</v>
      </c>
      <c r="N483" s="15">
        <f t="shared" si="29"/>
        <v>0</v>
      </c>
      <c r="O483" s="36">
        <f t="shared" si="30"/>
        <v>0</v>
      </c>
      <c r="P483" s="50">
        <v>0</v>
      </c>
      <c r="Q483" s="50">
        <v>0</v>
      </c>
      <c r="R483" s="42">
        <v>0</v>
      </c>
      <c r="S483" s="42">
        <v>22.629392077029401</v>
      </c>
      <c r="T483" s="42">
        <v>94.682824255423796</v>
      </c>
      <c r="U483" s="15">
        <f t="shared" si="31"/>
        <v>0</v>
      </c>
    </row>
    <row r="484" spans="6:21" x14ac:dyDescent="0.3">
      <c r="F484" s="5">
        <f>Demand!C484</f>
        <v>20.875767698938589</v>
      </c>
      <c r="G484">
        <f>Irradiance!A484*$B$2*'Technical Data'!$B$2</f>
        <v>0</v>
      </c>
      <c r="H484" s="5">
        <f t="shared" si="28"/>
        <v>-20.875767698938589</v>
      </c>
      <c r="I484" s="38">
        <v>0</v>
      </c>
      <c r="J484" s="35">
        <f>IF(H484&gt;0,MIN(H484,($B$3-L483)/'Technical Data'!$B$5),0)</f>
        <v>0</v>
      </c>
      <c r="K484" s="15">
        <f>IF(H484&lt;0,MIN(ABS(H484),(L483*'Technical Data'!$B$4)),0)</f>
        <v>20.875767698938589</v>
      </c>
      <c r="L484" s="15">
        <f>L483+J484*'Technical Data'!$B$5-(K484/'Technical Data'!$B$4)</f>
        <v>153.16097385942567</v>
      </c>
      <c r="N484" s="15">
        <f t="shared" si="29"/>
        <v>0</v>
      </c>
      <c r="O484" s="36">
        <f t="shared" si="30"/>
        <v>0</v>
      </c>
      <c r="P484" s="50">
        <v>0</v>
      </c>
      <c r="Q484" s="50">
        <v>0</v>
      </c>
      <c r="R484" s="42">
        <v>0</v>
      </c>
      <c r="S484" s="42">
        <v>20.875767698938599</v>
      </c>
      <c r="T484" s="42">
        <v>71.487526812158706</v>
      </c>
      <c r="U484" s="15">
        <f t="shared" si="31"/>
        <v>0</v>
      </c>
    </row>
    <row r="485" spans="6:21" x14ac:dyDescent="0.3">
      <c r="F485" s="5">
        <f>Demand!C485</f>
        <v>18.93451080661497</v>
      </c>
      <c r="G485">
        <f>Irradiance!A485*$B$2*'Technical Data'!$B$2</f>
        <v>0</v>
      </c>
      <c r="H485" s="5">
        <f t="shared" si="28"/>
        <v>-18.93451080661497</v>
      </c>
      <c r="I485" s="38">
        <v>0</v>
      </c>
      <c r="J485" s="35">
        <f>IF(H485&gt;0,MIN(H485,($B$3-L484)/'Technical Data'!$B$5),0)</f>
        <v>0</v>
      </c>
      <c r="K485" s="15">
        <f>IF(H485&lt;0,MIN(ABS(H485),(L484*'Technical Data'!$B$4)),0)</f>
        <v>18.93451080661497</v>
      </c>
      <c r="L485" s="15">
        <f>L484+J485*'Technical Data'!$B$5-(K485/'Technical Data'!$B$4)</f>
        <v>132.12262851874237</v>
      </c>
      <c r="N485" s="15">
        <f t="shared" si="29"/>
        <v>0</v>
      </c>
      <c r="O485" s="36">
        <f t="shared" si="30"/>
        <v>0</v>
      </c>
      <c r="P485" s="50">
        <v>0</v>
      </c>
      <c r="Q485" s="50">
        <v>0</v>
      </c>
      <c r="R485" s="42">
        <v>0</v>
      </c>
      <c r="S485" s="42">
        <v>18.934510806614998</v>
      </c>
      <c r="T485" s="42">
        <v>50.449181471475399</v>
      </c>
      <c r="U485" s="15">
        <f t="shared" si="31"/>
        <v>0</v>
      </c>
    </row>
    <row r="486" spans="6:21" x14ac:dyDescent="0.3">
      <c r="F486" s="5">
        <f>Demand!C486</f>
        <v>15.414426545557331</v>
      </c>
      <c r="G486">
        <f>Irradiance!A486*$B$2*'Technical Data'!$B$2</f>
        <v>0</v>
      </c>
      <c r="H486" s="5">
        <f t="shared" si="28"/>
        <v>-15.414426545557331</v>
      </c>
      <c r="I486" s="38">
        <v>0</v>
      </c>
      <c r="J486" s="35">
        <f>IF(H486&gt;0,MIN(H486,($B$3-L485)/'Technical Data'!$B$5),0)</f>
        <v>0</v>
      </c>
      <c r="K486" s="15">
        <f>IF(H486&lt;0,MIN(ABS(H486),(L485*'Technical Data'!$B$4)),0)</f>
        <v>15.414426545557331</v>
      </c>
      <c r="L486" s="15">
        <f>L485+J486*'Technical Data'!$B$5-(K486/'Technical Data'!$B$4)</f>
        <v>114.99548791256757</v>
      </c>
      <c r="N486" s="15">
        <f t="shared" si="29"/>
        <v>0</v>
      </c>
      <c r="O486" s="36">
        <f t="shared" si="30"/>
        <v>0</v>
      </c>
      <c r="P486" s="50">
        <v>0</v>
      </c>
      <c r="Q486" s="50">
        <v>0</v>
      </c>
      <c r="R486" s="42">
        <v>0</v>
      </c>
      <c r="S486" s="42">
        <v>15.4144265455573</v>
      </c>
      <c r="T486" s="42">
        <v>33.3220408653006</v>
      </c>
      <c r="U486" s="15">
        <f t="shared" si="31"/>
        <v>0</v>
      </c>
    </row>
    <row r="487" spans="6:21" x14ac:dyDescent="0.3">
      <c r="F487" s="5">
        <f>Demand!C487</f>
        <v>11.737629818305178</v>
      </c>
      <c r="G487">
        <f>Irradiance!A487*$B$2*'Technical Data'!$B$2</f>
        <v>0</v>
      </c>
      <c r="H487" s="5">
        <f t="shared" si="28"/>
        <v>-11.737629818305178</v>
      </c>
      <c r="I487" s="38">
        <v>0</v>
      </c>
      <c r="J487" s="35">
        <f>IF(H487&gt;0,MIN(H487,($B$3-L486)/'Technical Data'!$B$5),0)</f>
        <v>0</v>
      </c>
      <c r="K487" s="15">
        <f>IF(H487&lt;0,MIN(ABS(H487),(L486*'Technical Data'!$B$4)),0)</f>
        <v>11.737629818305178</v>
      </c>
      <c r="L487" s="15">
        <f>L486+J487*'Technical Data'!$B$5-(K487/'Technical Data'!$B$4)</f>
        <v>101.95367700333959</v>
      </c>
      <c r="N487" s="15">
        <f t="shared" si="29"/>
        <v>0</v>
      </c>
      <c r="O487" s="36">
        <f t="shared" si="30"/>
        <v>0</v>
      </c>
      <c r="P487" s="50">
        <v>0</v>
      </c>
      <c r="Q487" s="50">
        <v>0</v>
      </c>
      <c r="R487" s="42">
        <v>0</v>
      </c>
      <c r="S487" s="42">
        <v>11.7376298183052</v>
      </c>
      <c r="T487" s="42">
        <v>20.280229956072599</v>
      </c>
      <c r="U487" s="15">
        <f t="shared" si="31"/>
        <v>0</v>
      </c>
    </row>
    <row r="488" spans="6:21" x14ac:dyDescent="0.3">
      <c r="F488" s="5">
        <f>Demand!C488</f>
        <v>16.105749978485296</v>
      </c>
      <c r="G488">
        <f>Irradiance!A488*$B$2*'Technical Data'!$B$2</f>
        <v>1.4418500501269274</v>
      </c>
      <c r="H488" s="5">
        <f t="shared" si="28"/>
        <v>-14.663899928358369</v>
      </c>
      <c r="I488" s="38">
        <v>0.45328222589274758</v>
      </c>
      <c r="J488" s="35">
        <f>IF(H488&gt;0,MIN(H488,($B$3-L487)/'Technical Data'!$B$5),0)</f>
        <v>0</v>
      </c>
      <c r="K488" s="15">
        <f>IF(H488&lt;0,MIN(ABS(H488),(L487*'Technical Data'!$B$4)),0)</f>
        <v>14.663899928358369</v>
      </c>
      <c r="L488" s="15">
        <f>L487+J488*'Technical Data'!$B$5-(K488/'Technical Data'!$B$4)</f>
        <v>85.660454860719184</v>
      </c>
      <c r="N488" s="15">
        <f t="shared" si="29"/>
        <v>1.4418500501269274</v>
      </c>
      <c r="O488" s="36">
        <f t="shared" si="30"/>
        <v>0</v>
      </c>
      <c r="P488" s="50">
        <v>0</v>
      </c>
      <c r="Q488" s="50">
        <v>0.45328222589274603</v>
      </c>
      <c r="R488" s="42">
        <v>0</v>
      </c>
      <c r="S488" s="42">
        <v>15.652467752592599</v>
      </c>
      <c r="T488" s="42">
        <v>2.8885991198587</v>
      </c>
      <c r="U488" s="15">
        <f t="shared" si="31"/>
        <v>1.4418500501269274</v>
      </c>
    </row>
    <row r="489" spans="6:21" x14ac:dyDescent="0.3">
      <c r="F489" s="5">
        <f>Demand!C489</f>
        <v>19.950375521211846</v>
      </c>
      <c r="G489">
        <f>Irradiance!A489*$B$2*'Technical Data'!$B$2</f>
        <v>55.19081580763627</v>
      </c>
      <c r="H489" s="5">
        <f t="shared" si="28"/>
        <v>35.240440286424423</v>
      </c>
      <c r="I489" s="38">
        <v>17.350636313339059</v>
      </c>
      <c r="J489" s="35">
        <f>IF(H489&gt;0,MIN(H489,($B$3-L488)/'Technical Data'!$B$5),0)</f>
        <v>35.240440286424423</v>
      </c>
      <c r="K489" s="15">
        <f>IF(H489&lt;0,MIN(ABS(H489),(L488*'Technical Data'!$B$4)),0)</f>
        <v>0</v>
      </c>
      <c r="L489" s="15">
        <f>L488+J489*'Technical Data'!$B$5-(K489/'Technical Data'!$B$4)</f>
        <v>117.37685111850116</v>
      </c>
      <c r="N489" s="15">
        <f t="shared" si="29"/>
        <v>19.950375521211846</v>
      </c>
      <c r="O489" s="36">
        <f t="shared" si="30"/>
        <v>0</v>
      </c>
      <c r="P489" s="50">
        <v>0</v>
      </c>
      <c r="Q489" s="50">
        <v>17.350636313338999</v>
      </c>
      <c r="R489" s="42">
        <v>0</v>
      </c>
      <c r="S489" s="42">
        <v>2.5997392078728301</v>
      </c>
      <c r="T489" s="42">
        <v>0</v>
      </c>
      <c r="U489" s="15">
        <f t="shared" si="31"/>
        <v>19.950375521211846</v>
      </c>
    </row>
    <row r="490" spans="6:21" x14ac:dyDescent="0.3">
      <c r="F490" s="5">
        <f>Demand!C490</f>
        <v>26.300521892971187</v>
      </c>
      <c r="G490">
        <f>Irradiance!A490*$B$2*'Technical Data'!$B$2</f>
        <v>239.3471083210699</v>
      </c>
      <c r="H490" s="5">
        <f t="shared" si="28"/>
        <v>213.04658642809872</v>
      </c>
      <c r="I490" s="38">
        <v>75.244849498196103</v>
      </c>
      <c r="J490" s="35">
        <f>IF(H490&gt;0,MIN(H490,($B$3-L489)/'Technical Data'!$B$5),0)</f>
        <v>213.04658642809872</v>
      </c>
      <c r="K490" s="15">
        <f>IF(H490&lt;0,MIN(ABS(H490),(L489*'Technical Data'!$B$4)),0)</f>
        <v>0</v>
      </c>
      <c r="L490" s="15">
        <f>L489+J490*'Technical Data'!$B$5-(K490/'Technical Data'!$B$4)</f>
        <v>309.11877890379003</v>
      </c>
      <c r="N490" s="15">
        <f t="shared" si="29"/>
        <v>26.300521892971176</v>
      </c>
      <c r="O490" s="36">
        <f t="shared" si="30"/>
        <v>0</v>
      </c>
      <c r="P490" s="50">
        <v>48.9443276052247</v>
      </c>
      <c r="Q490" s="50">
        <v>26.300521892971201</v>
      </c>
      <c r="R490" s="42">
        <v>0</v>
      </c>
      <c r="S490" s="42">
        <v>0</v>
      </c>
      <c r="T490" s="42">
        <v>0</v>
      </c>
      <c r="U490" s="15">
        <f t="shared" si="31"/>
        <v>26.300521892971176</v>
      </c>
    </row>
    <row r="491" spans="6:21" x14ac:dyDescent="0.3">
      <c r="F491" s="5">
        <f>Demand!C491</f>
        <v>31.07128532907273</v>
      </c>
      <c r="G491">
        <f>Irradiance!A491*$B$2*'Technical Data'!$B$2</f>
        <v>486.46418635671267</v>
      </c>
      <c r="H491" s="5">
        <f t="shared" si="28"/>
        <v>455.39290102763994</v>
      </c>
      <c r="I491" s="38">
        <v>152.93238654703649</v>
      </c>
      <c r="J491" s="35">
        <f>IF(H491&gt;0,MIN(H491,($B$3-L490)/'Technical Data'!$B$5),0)</f>
        <v>81.667184409716612</v>
      </c>
      <c r="K491" s="15">
        <f>IF(H491&lt;0,MIN(ABS(H491),(L490*'Technical Data'!$B$4)),0)</f>
        <v>0</v>
      </c>
      <c r="L491" s="15">
        <f>L490+J491*'Technical Data'!$B$5-(K491/'Technical Data'!$B$4)</f>
        <v>382.61924487253498</v>
      </c>
      <c r="N491" s="15">
        <f t="shared" si="29"/>
        <v>404.79700194699603</v>
      </c>
      <c r="O491" s="36">
        <f t="shared" si="30"/>
        <v>373.7257166179233</v>
      </c>
      <c r="P491" s="50">
        <v>110.65217922650901</v>
      </c>
      <c r="Q491" s="50">
        <v>31.071285329072701</v>
      </c>
      <c r="R491" s="42">
        <v>11.208921991453501</v>
      </c>
      <c r="S491" s="42">
        <v>0</v>
      </c>
      <c r="T491" s="42">
        <v>10.088029792308101</v>
      </c>
      <c r="U491" s="15">
        <f t="shared" si="31"/>
        <v>404.79700194699603</v>
      </c>
    </row>
    <row r="492" spans="6:21" x14ac:dyDescent="0.3">
      <c r="F492" s="5">
        <f>Demand!C492</f>
        <v>33.243541012236534</v>
      </c>
      <c r="G492">
        <f>Irradiance!A492*$B$2*'Technical Data'!$B$2</f>
        <v>626.48384678014986</v>
      </c>
      <c r="H492" s="5">
        <f t="shared" si="28"/>
        <v>593.24030576791336</v>
      </c>
      <c r="I492" s="38">
        <v>196.9511271503988</v>
      </c>
      <c r="J492" s="35">
        <f>IF(H492&gt;0,MIN(H492,($B$3-L491)/'Technical Data'!$B$5),0)</f>
        <v>0</v>
      </c>
      <c r="K492" s="15">
        <f>IF(H492&lt;0,MIN(ABS(H492),(L491*'Technical Data'!$B$4)),0)</f>
        <v>0</v>
      </c>
      <c r="L492" s="15">
        <f>L491+J492*'Technical Data'!$B$5-(K492/'Technical Data'!$B$4)</f>
        <v>382.61924487253498</v>
      </c>
      <c r="N492" s="15">
        <f t="shared" si="29"/>
        <v>626.48384678014986</v>
      </c>
      <c r="O492" s="36">
        <f t="shared" si="30"/>
        <v>593.24030576791336</v>
      </c>
      <c r="P492" s="50">
        <v>0</v>
      </c>
      <c r="Q492" s="50">
        <v>33.243541012236498</v>
      </c>
      <c r="R492" s="42">
        <v>163.70758613816099</v>
      </c>
      <c r="S492" s="42">
        <v>0</v>
      </c>
      <c r="T492" s="42">
        <v>157.424857316653</v>
      </c>
      <c r="U492" s="15">
        <f t="shared" si="31"/>
        <v>626.48384678014986</v>
      </c>
    </row>
    <row r="493" spans="6:21" x14ac:dyDescent="0.3">
      <c r="F493" s="5">
        <f>Demand!C493</f>
        <v>33.926430872735239</v>
      </c>
      <c r="G493">
        <f>Irradiance!A493*$B$2*'Technical Data'!$B$2</f>
        <v>360.46251253173182</v>
      </c>
      <c r="H493" s="5">
        <f t="shared" si="28"/>
        <v>326.53608165899658</v>
      </c>
      <c r="I493" s="38">
        <v>113.3205564731869</v>
      </c>
      <c r="J493" s="35">
        <f>IF(H493&gt;0,MIN(H493,($B$3-L492)/'Technical Data'!$B$5),0)</f>
        <v>0</v>
      </c>
      <c r="K493" s="15">
        <f>IF(H493&lt;0,MIN(ABS(H493),(L492*'Technical Data'!$B$4)),0)</f>
        <v>0</v>
      </c>
      <c r="L493" s="15">
        <f>L492+J493*'Technical Data'!$B$5-(K493/'Technical Data'!$B$4)</f>
        <v>382.61924487253498</v>
      </c>
      <c r="N493" s="15">
        <f t="shared" si="29"/>
        <v>360.46251253173182</v>
      </c>
      <c r="O493" s="36">
        <f t="shared" si="30"/>
        <v>326.53608165899658</v>
      </c>
      <c r="P493" s="50">
        <v>0</v>
      </c>
      <c r="Q493" s="50">
        <v>33.926430872735203</v>
      </c>
      <c r="R493" s="42">
        <v>79.394125600451403</v>
      </c>
      <c r="S493" s="42">
        <v>0</v>
      </c>
      <c r="T493" s="42">
        <v>228.87957035705901</v>
      </c>
      <c r="U493" s="15">
        <f t="shared" si="31"/>
        <v>360.46251253173182</v>
      </c>
    </row>
    <row r="494" spans="6:21" x14ac:dyDescent="0.3">
      <c r="F494" s="5">
        <f>Demand!C494</f>
        <v>35.368776979539426</v>
      </c>
      <c r="G494">
        <f>Irradiance!A494*$B$2*'Technical Data'!$B$2</f>
        <v>390.98167192608508</v>
      </c>
      <c r="H494" s="5">
        <f t="shared" si="28"/>
        <v>355.61289494654568</v>
      </c>
      <c r="I494" s="38">
        <v>122.9150302545834</v>
      </c>
      <c r="J494" s="35">
        <f>IF(H494&gt;0,MIN(H494,($B$3-L493)/'Technical Data'!$B$5),0)</f>
        <v>0</v>
      </c>
      <c r="K494" s="15">
        <f>IF(H494&lt;0,MIN(ABS(H494),(L493*'Technical Data'!$B$4)),0)</f>
        <v>0</v>
      </c>
      <c r="L494" s="15">
        <f>L493+J494*'Technical Data'!$B$5-(K494/'Technical Data'!$B$4)</f>
        <v>382.61924487253498</v>
      </c>
      <c r="N494" s="15">
        <f t="shared" si="29"/>
        <v>390.98167192608508</v>
      </c>
      <c r="O494" s="36">
        <f t="shared" si="30"/>
        <v>355.61289494654568</v>
      </c>
      <c r="P494" s="50">
        <v>0</v>
      </c>
      <c r="Q494" s="50">
        <v>35.368776979539398</v>
      </c>
      <c r="R494" s="42">
        <v>87.546253275043696</v>
      </c>
      <c r="S494" s="42">
        <v>0</v>
      </c>
      <c r="T494" s="42">
        <v>307.67119830459899</v>
      </c>
      <c r="U494" s="15">
        <f t="shared" si="31"/>
        <v>390.98167192608508</v>
      </c>
    </row>
    <row r="495" spans="6:21" x14ac:dyDescent="0.3">
      <c r="F495" s="5">
        <f>Demand!C495</f>
        <v>34.168540679650661</v>
      </c>
      <c r="G495">
        <f>Irradiance!A495*$B$2*'Technical Data'!$B$2</f>
        <v>383.29180499207479</v>
      </c>
      <c r="H495" s="5">
        <f t="shared" si="28"/>
        <v>349.12326431242411</v>
      </c>
      <c r="I495" s="38">
        <v>120.4975250498221</v>
      </c>
      <c r="J495" s="35">
        <f>IF(H495&gt;0,MIN(H495,($B$3-L494)/'Technical Data'!$B$5),0)</f>
        <v>0</v>
      </c>
      <c r="K495" s="15">
        <f>IF(H495&lt;0,MIN(ABS(H495),(L494*'Technical Data'!$B$4)),0)</f>
        <v>0</v>
      </c>
      <c r="L495" s="15">
        <f>L494+J495*'Technical Data'!$B$5-(K495/'Technical Data'!$B$4)</f>
        <v>382.61924487253498</v>
      </c>
      <c r="N495" s="15">
        <f t="shared" si="29"/>
        <v>383.29180499207479</v>
      </c>
      <c r="O495" s="36">
        <f t="shared" si="30"/>
        <v>349.12326431242411</v>
      </c>
      <c r="P495" s="50">
        <v>0</v>
      </c>
      <c r="Q495" s="50">
        <v>34.168540679650697</v>
      </c>
      <c r="R495" s="42">
        <v>86.328984370171099</v>
      </c>
      <c r="S495" s="42">
        <v>0</v>
      </c>
      <c r="T495" s="42">
        <v>385.36728423775298</v>
      </c>
      <c r="U495" s="15">
        <f t="shared" si="31"/>
        <v>383.29180499207479</v>
      </c>
    </row>
    <row r="496" spans="6:21" x14ac:dyDescent="0.3">
      <c r="F496" s="5">
        <f>Demand!C496</f>
        <v>35.115900492440474</v>
      </c>
      <c r="G496">
        <f>Irradiance!A496*$B$2*'Technical Data'!$B$2</f>
        <v>367.11104331842819</v>
      </c>
      <c r="H496" s="5">
        <f t="shared" si="28"/>
        <v>331.99514282598773</v>
      </c>
      <c r="I496" s="38">
        <v>115.4106911814701</v>
      </c>
      <c r="J496" s="35">
        <f>IF(H496&gt;0,MIN(H496,($B$3-L495)/'Technical Data'!$B$5),0)</f>
        <v>0</v>
      </c>
      <c r="K496" s="15">
        <f>IF(H496&lt;0,MIN(ABS(H496),(L495*'Technical Data'!$B$4)),0)</f>
        <v>0</v>
      </c>
      <c r="L496" s="15">
        <f>L495+J496*'Technical Data'!$B$5-(K496/'Technical Data'!$B$4)</f>
        <v>382.61924487253498</v>
      </c>
      <c r="N496" s="15">
        <f t="shared" si="29"/>
        <v>367.11104331842819</v>
      </c>
      <c r="O496" s="36">
        <f t="shared" si="30"/>
        <v>331.99514282598773</v>
      </c>
      <c r="P496" s="50">
        <v>0</v>
      </c>
      <c r="Q496" s="50">
        <v>35.115900492440502</v>
      </c>
      <c r="R496" s="42">
        <v>80.294790689029398</v>
      </c>
      <c r="S496" s="42">
        <v>0</v>
      </c>
      <c r="T496" s="42">
        <v>457.63259585787898</v>
      </c>
      <c r="U496" s="15">
        <f t="shared" si="31"/>
        <v>367.11104331842819</v>
      </c>
    </row>
    <row r="497" spans="6:21" x14ac:dyDescent="0.3">
      <c r="F497" s="5">
        <f>Demand!C497</f>
        <v>40.493835473921294</v>
      </c>
      <c r="G497">
        <f>Irradiance!A497*$B$2*'Technical Data'!$B$2</f>
        <v>333.70818382382106</v>
      </c>
      <c r="H497" s="5">
        <f t="shared" si="28"/>
        <v>293.21434834989975</v>
      </c>
      <c r="I497" s="38">
        <v>104.9096529482881</v>
      </c>
      <c r="J497" s="35">
        <f>IF(H497&gt;0,MIN(H497,($B$3-L496)/'Technical Data'!$B$5),0)</f>
        <v>0</v>
      </c>
      <c r="K497" s="15">
        <f>IF(H497&lt;0,MIN(ABS(H497),(L496*'Technical Data'!$B$4)),0)</f>
        <v>0</v>
      </c>
      <c r="L497" s="15">
        <f>L496+J497*'Technical Data'!$B$5-(K497/'Technical Data'!$B$4)</f>
        <v>382.61924487253498</v>
      </c>
      <c r="N497" s="15">
        <f t="shared" si="29"/>
        <v>333.70818382382106</v>
      </c>
      <c r="O497" s="36">
        <f t="shared" si="30"/>
        <v>293.21434834989975</v>
      </c>
      <c r="P497" s="50">
        <v>0</v>
      </c>
      <c r="Q497" s="50">
        <v>40.493835473921301</v>
      </c>
      <c r="R497" s="42">
        <v>64.415817474366605</v>
      </c>
      <c r="S497" s="42">
        <v>0</v>
      </c>
      <c r="T497" s="42">
        <v>515.60683158480902</v>
      </c>
      <c r="U497" s="15">
        <f t="shared" si="31"/>
        <v>333.70818382382106</v>
      </c>
    </row>
    <row r="498" spans="6:21" x14ac:dyDescent="0.3">
      <c r="F498" s="5">
        <f>Demand!C498</f>
        <v>46.289673397026448</v>
      </c>
      <c r="G498">
        <f>Irradiance!A498*$B$2*'Technical Data'!$B$2</f>
        <v>247.11707803564283</v>
      </c>
      <c r="H498" s="5">
        <f t="shared" si="28"/>
        <v>200.82740463861637</v>
      </c>
      <c r="I498" s="38">
        <v>77.687537048840355</v>
      </c>
      <c r="J498" s="35">
        <f>IF(H498&gt;0,MIN(H498,($B$3-L497)/'Technical Data'!$B$5),0)</f>
        <v>0</v>
      </c>
      <c r="K498" s="15">
        <f>IF(H498&lt;0,MIN(ABS(H498),(L497*'Technical Data'!$B$4)),0)</f>
        <v>0</v>
      </c>
      <c r="L498" s="15">
        <f>L497+J498*'Technical Data'!$B$5-(K498/'Technical Data'!$B$4)</f>
        <v>382.61924487253498</v>
      </c>
      <c r="N498" s="15">
        <f t="shared" si="29"/>
        <v>247.11707803564283</v>
      </c>
      <c r="O498" s="36">
        <f t="shared" si="30"/>
        <v>200.82740463861637</v>
      </c>
      <c r="P498" s="50">
        <v>0</v>
      </c>
      <c r="Q498" s="50">
        <v>46.289673397026398</v>
      </c>
      <c r="R498" s="42">
        <v>31.397863651813701</v>
      </c>
      <c r="S498" s="42">
        <v>0</v>
      </c>
      <c r="T498" s="42">
        <v>543.864908871441</v>
      </c>
      <c r="U498" s="15">
        <f t="shared" si="31"/>
        <v>247.11707803564283</v>
      </c>
    </row>
    <row r="499" spans="6:21" x14ac:dyDescent="0.3">
      <c r="F499" s="5">
        <f>Demand!C499</f>
        <v>46.767771434630347</v>
      </c>
      <c r="G499">
        <f>Irradiance!A499*$B$2*'Technical Data'!$B$2</f>
        <v>127.60372943623307</v>
      </c>
      <c r="H499" s="5">
        <f t="shared" si="28"/>
        <v>80.835958001602719</v>
      </c>
      <c r="I499" s="38">
        <v>40.11547699150816</v>
      </c>
      <c r="J499" s="35">
        <f>IF(H499&gt;0,MIN(H499,($B$3-L498)/'Technical Data'!$B$5),0)</f>
        <v>0</v>
      </c>
      <c r="K499" s="15">
        <f>IF(H499&lt;0,MIN(ABS(H499),(L498*'Technical Data'!$B$4)),0)</f>
        <v>0</v>
      </c>
      <c r="L499" s="15">
        <f>L498+J499*'Technical Data'!$B$5-(K499/'Technical Data'!$B$4)</f>
        <v>382.61924487253498</v>
      </c>
      <c r="N499" s="15">
        <f t="shared" si="29"/>
        <v>127.60372943623307</v>
      </c>
      <c r="O499" s="36">
        <f t="shared" si="30"/>
        <v>80.835958001602719</v>
      </c>
      <c r="P499" s="50">
        <v>0</v>
      </c>
      <c r="Q499" s="50">
        <v>40.115476991507997</v>
      </c>
      <c r="R499" s="42">
        <v>0</v>
      </c>
      <c r="S499" s="42">
        <v>6.6522944431222903</v>
      </c>
      <c r="T499" s="42">
        <v>536.47347060130596</v>
      </c>
      <c r="U499" s="15">
        <f t="shared" si="31"/>
        <v>127.60372943623307</v>
      </c>
    </row>
    <row r="500" spans="6:21" x14ac:dyDescent="0.3">
      <c r="F500" s="5">
        <f>Demand!C500</f>
        <v>41.118683484786189</v>
      </c>
      <c r="G500">
        <f>Irradiance!A500*$B$2*'Technical Data'!$B$2</f>
        <v>6.9689419089468156</v>
      </c>
      <c r="H500" s="5">
        <f t="shared" si="28"/>
        <v>-34.149741575839371</v>
      </c>
      <c r="I500" s="38">
        <v>2.1908640918149471</v>
      </c>
      <c r="J500" s="35">
        <f>IF(H500&gt;0,MIN(H500,($B$3-L499)/'Technical Data'!$B$5),0)</f>
        <v>0</v>
      </c>
      <c r="K500" s="15">
        <f>IF(H500&lt;0,MIN(ABS(H500),(L499*'Technical Data'!$B$4)),0)</f>
        <v>34.149741575839371</v>
      </c>
      <c r="L500" s="15">
        <f>L499+J500*'Technical Data'!$B$5-(K500/'Technical Data'!$B$4)</f>
        <v>344.67508756604678</v>
      </c>
      <c r="N500" s="15">
        <f t="shared" si="29"/>
        <v>6.9689419089468156</v>
      </c>
      <c r="O500" s="36">
        <f t="shared" si="30"/>
        <v>0</v>
      </c>
      <c r="P500" s="50">
        <v>0</v>
      </c>
      <c r="Q500" s="50">
        <v>2.19086409181494</v>
      </c>
      <c r="R500" s="42">
        <v>0</v>
      </c>
      <c r="S500" s="42">
        <v>38.927819392971202</v>
      </c>
      <c r="T500" s="42">
        <v>493.22033794244902</v>
      </c>
      <c r="U500" s="15">
        <f t="shared" si="31"/>
        <v>6.9689419089468156</v>
      </c>
    </row>
    <row r="501" spans="6:21" x14ac:dyDescent="0.3">
      <c r="F501" s="5">
        <f>Demand!C501</f>
        <v>30.670752484741968</v>
      </c>
      <c r="G501">
        <f>Irradiance!A501*$B$2*'Technical Data'!$B$2</f>
        <v>0</v>
      </c>
      <c r="H501" s="5">
        <f t="shared" si="28"/>
        <v>-30.670752484741968</v>
      </c>
      <c r="I501" s="38">
        <v>0</v>
      </c>
      <c r="J501" s="35">
        <f>IF(H501&gt;0,MIN(H501,($B$3-L500)/'Technical Data'!$B$5),0)</f>
        <v>0</v>
      </c>
      <c r="K501" s="15">
        <f>IF(H501&lt;0,MIN(ABS(H501),(L500*'Technical Data'!$B$4)),0)</f>
        <v>30.670752484741968</v>
      </c>
      <c r="L501" s="15">
        <f>L500+J501*'Technical Data'!$B$5-(K501/'Technical Data'!$B$4)</f>
        <v>310.5964736941113</v>
      </c>
      <c r="N501" s="15">
        <f t="shared" si="29"/>
        <v>0</v>
      </c>
      <c r="O501" s="36">
        <f t="shared" si="30"/>
        <v>0</v>
      </c>
      <c r="P501" s="50">
        <v>0</v>
      </c>
      <c r="Q501" s="50">
        <v>0</v>
      </c>
      <c r="R501" s="42">
        <v>0</v>
      </c>
      <c r="S501" s="42">
        <v>30.670752484742</v>
      </c>
      <c r="T501" s="42">
        <v>459.14172407051302</v>
      </c>
      <c r="U501" s="15">
        <f t="shared" si="31"/>
        <v>0</v>
      </c>
    </row>
    <row r="502" spans="6:21" x14ac:dyDescent="0.3">
      <c r="F502" s="5">
        <f>Demand!C502</f>
        <v>23.361535002938691</v>
      </c>
      <c r="G502">
        <f>Irradiance!A502*$B$2*'Technical Data'!$B$2</f>
        <v>0</v>
      </c>
      <c r="H502" s="5">
        <f t="shared" si="28"/>
        <v>-23.361535002938691</v>
      </c>
      <c r="I502" s="38">
        <v>0</v>
      </c>
      <c r="J502" s="35">
        <f>IF(H502&gt;0,MIN(H502,($B$3-L501)/'Technical Data'!$B$5),0)</f>
        <v>0</v>
      </c>
      <c r="K502" s="15">
        <f>IF(H502&lt;0,MIN(ABS(H502),(L501*'Technical Data'!$B$4)),0)</f>
        <v>23.361535002938691</v>
      </c>
      <c r="L502" s="15">
        <f>L501+J502*'Technical Data'!$B$5-(K502/'Technical Data'!$B$4)</f>
        <v>284.63921257973499</v>
      </c>
      <c r="N502" s="15">
        <f t="shared" si="29"/>
        <v>0</v>
      </c>
      <c r="O502" s="36">
        <f t="shared" si="30"/>
        <v>0</v>
      </c>
      <c r="P502" s="50">
        <v>0</v>
      </c>
      <c r="Q502" s="50">
        <v>0</v>
      </c>
      <c r="R502" s="42">
        <v>0</v>
      </c>
      <c r="S502" s="42">
        <v>23.361535002938702</v>
      </c>
      <c r="T502" s="42">
        <v>433.184462956137</v>
      </c>
      <c r="U502" s="15">
        <f t="shared" si="31"/>
        <v>0</v>
      </c>
    </row>
    <row r="503" spans="6:21" x14ac:dyDescent="0.3">
      <c r="F503" s="5">
        <f>Demand!C503</f>
        <v>23.694124795974531</v>
      </c>
      <c r="G503">
        <f>Irradiance!A503*$B$2*'Technical Data'!$B$2</f>
        <v>0</v>
      </c>
      <c r="H503" s="5">
        <f t="shared" si="28"/>
        <v>-23.694124795974531</v>
      </c>
      <c r="I503" s="38">
        <v>0</v>
      </c>
      <c r="J503" s="35">
        <f>IF(H503&gt;0,MIN(H503,($B$3-L502)/'Technical Data'!$B$5),0)</f>
        <v>0</v>
      </c>
      <c r="K503" s="15">
        <f>IF(H503&lt;0,MIN(ABS(H503),(L502*'Technical Data'!$B$4)),0)</f>
        <v>23.694124795974531</v>
      </c>
      <c r="L503" s="15">
        <f>L502+J503*'Technical Data'!$B$5-(K503/'Technical Data'!$B$4)</f>
        <v>258.3124072508744</v>
      </c>
      <c r="N503" s="15">
        <f t="shared" si="29"/>
        <v>0</v>
      </c>
      <c r="O503" s="36">
        <f t="shared" si="30"/>
        <v>0</v>
      </c>
      <c r="P503" s="50">
        <v>0</v>
      </c>
      <c r="Q503" s="50">
        <v>0</v>
      </c>
      <c r="R503" s="42">
        <v>0</v>
      </c>
      <c r="S503" s="42">
        <v>23.694124795974499</v>
      </c>
      <c r="T503" s="42">
        <v>406.85765762727601</v>
      </c>
      <c r="U503" s="15">
        <f t="shared" si="31"/>
        <v>0</v>
      </c>
    </row>
    <row r="504" spans="6:21" x14ac:dyDescent="0.3">
      <c r="F504" s="5">
        <f>Demand!C504</f>
        <v>24.276849185561982</v>
      </c>
      <c r="G504">
        <f>Irradiance!A504*$B$2*'Technical Data'!$B$2</f>
        <v>0</v>
      </c>
      <c r="H504" s="5">
        <f t="shared" si="28"/>
        <v>-24.276849185561982</v>
      </c>
      <c r="I504" s="38">
        <v>0</v>
      </c>
      <c r="J504" s="35">
        <f>IF(H504&gt;0,MIN(H504,($B$3-L503)/'Technical Data'!$B$5),0)</f>
        <v>0</v>
      </c>
      <c r="K504" s="15">
        <f>IF(H504&lt;0,MIN(ABS(H504),(L503*'Technical Data'!$B$4)),0)</f>
        <v>24.276849185561982</v>
      </c>
      <c r="L504" s="15">
        <f>L503+J504*'Technical Data'!$B$5-(K504/'Technical Data'!$B$4)</f>
        <v>231.33813037802776</v>
      </c>
      <c r="N504" s="15">
        <f t="shared" si="29"/>
        <v>0</v>
      </c>
      <c r="O504" s="36">
        <f t="shared" si="30"/>
        <v>0</v>
      </c>
      <c r="P504" s="50">
        <v>0</v>
      </c>
      <c r="Q504" s="50">
        <v>0</v>
      </c>
      <c r="R504" s="42">
        <v>0</v>
      </c>
      <c r="S504" s="42">
        <v>24.276849185562</v>
      </c>
      <c r="T504" s="42">
        <v>379.88338075442903</v>
      </c>
      <c r="U504" s="15">
        <f t="shared" si="31"/>
        <v>0</v>
      </c>
    </row>
    <row r="505" spans="6:21" x14ac:dyDescent="0.3">
      <c r="F505" s="5">
        <f>Demand!C505</f>
        <v>24.556155241846803</v>
      </c>
      <c r="G505">
        <f>Irradiance!A505*$B$2*'Technical Data'!$B$2</f>
        <v>0</v>
      </c>
      <c r="H505" s="5">
        <f t="shared" si="28"/>
        <v>-24.556155241846803</v>
      </c>
      <c r="I505" s="38">
        <v>0</v>
      </c>
      <c r="J505" s="35">
        <f>IF(H505&gt;0,MIN(H505,($B$3-L504)/'Technical Data'!$B$5),0)</f>
        <v>0</v>
      </c>
      <c r="K505" s="15">
        <f>IF(H505&lt;0,MIN(ABS(H505),(L504*'Technical Data'!$B$4)),0)</f>
        <v>24.556155241846803</v>
      </c>
      <c r="L505" s="15">
        <f>L504+J505*'Technical Data'!$B$5-(K505/'Technical Data'!$B$4)</f>
        <v>204.05351344264241</v>
      </c>
      <c r="N505" s="15">
        <f t="shared" si="29"/>
        <v>0</v>
      </c>
      <c r="O505" s="36">
        <f t="shared" si="30"/>
        <v>0</v>
      </c>
      <c r="P505" s="50">
        <v>0</v>
      </c>
      <c r="Q505" s="50">
        <v>0</v>
      </c>
      <c r="R505" s="42">
        <v>0</v>
      </c>
      <c r="S505" s="42">
        <v>24.556155241846799</v>
      </c>
      <c r="T505" s="42">
        <v>352.598763819044</v>
      </c>
      <c r="U505" s="15">
        <f t="shared" si="31"/>
        <v>0</v>
      </c>
    </row>
    <row r="506" spans="6:21" x14ac:dyDescent="0.3">
      <c r="F506" s="5">
        <f>Demand!C506</f>
        <v>30.246455847471921</v>
      </c>
      <c r="G506">
        <f>Irradiance!A506*$B$2*'Technical Data'!$B$2</f>
        <v>0</v>
      </c>
      <c r="H506" s="5">
        <f t="shared" si="28"/>
        <v>-30.246455847471921</v>
      </c>
      <c r="I506" s="38">
        <v>0</v>
      </c>
      <c r="J506" s="35">
        <f>IF(H506&gt;0,MIN(H506,($B$3-L505)/'Technical Data'!$B$5),0)</f>
        <v>0</v>
      </c>
      <c r="K506" s="15">
        <f>IF(H506&lt;0,MIN(ABS(H506),(L505*'Technical Data'!$B$4)),0)</f>
        <v>30.246455847471921</v>
      </c>
      <c r="L506" s="15">
        <f>L505+J506*'Technical Data'!$B$5-(K506/'Technical Data'!$B$4)</f>
        <v>170.44634027878473</v>
      </c>
      <c r="N506" s="15">
        <f t="shared" si="29"/>
        <v>0</v>
      </c>
      <c r="O506" s="36">
        <f t="shared" si="30"/>
        <v>0</v>
      </c>
      <c r="P506" s="50">
        <v>0</v>
      </c>
      <c r="Q506" s="50">
        <v>0</v>
      </c>
      <c r="R506" s="42">
        <v>0</v>
      </c>
      <c r="S506" s="42">
        <v>30.2464558474719</v>
      </c>
      <c r="T506" s="42">
        <v>318.99159065518597</v>
      </c>
      <c r="U506" s="15">
        <f t="shared" si="31"/>
        <v>0</v>
      </c>
    </row>
    <row r="507" spans="6:21" x14ac:dyDescent="0.3">
      <c r="F507" s="5">
        <f>Demand!C507</f>
        <v>28.149118141213226</v>
      </c>
      <c r="G507">
        <f>Irradiance!A507*$B$2*'Technical Data'!$B$2</f>
        <v>0</v>
      </c>
      <c r="H507" s="5">
        <f t="shared" si="28"/>
        <v>-28.149118141213226</v>
      </c>
      <c r="I507" s="38">
        <v>0</v>
      </c>
      <c r="J507" s="35">
        <f>IF(H507&gt;0,MIN(H507,($B$3-L506)/'Technical Data'!$B$5),0)</f>
        <v>0</v>
      </c>
      <c r="K507" s="15">
        <f>IF(H507&lt;0,MIN(ABS(H507),(L506*'Technical Data'!$B$4)),0)</f>
        <v>28.149118141213226</v>
      </c>
      <c r="L507" s="15">
        <f>L506+J507*'Technical Data'!$B$5-(K507/'Technical Data'!$B$4)</f>
        <v>139.16954234410338</v>
      </c>
      <c r="N507" s="15">
        <f t="shared" si="29"/>
        <v>0</v>
      </c>
      <c r="O507" s="36">
        <f t="shared" si="30"/>
        <v>0</v>
      </c>
      <c r="P507" s="50">
        <v>0</v>
      </c>
      <c r="Q507" s="50">
        <v>0</v>
      </c>
      <c r="R507" s="42">
        <v>0</v>
      </c>
      <c r="S507" s="42">
        <v>28.149118141213201</v>
      </c>
      <c r="T507" s="42">
        <v>287.71479272050499</v>
      </c>
      <c r="U507" s="15">
        <f t="shared" si="31"/>
        <v>0</v>
      </c>
    </row>
    <row r="508" spans="6:21" x14ac:dyDescent="0.3">
      <c r="F508" s="5">
        <f>Demand!C508</f>
        <v>25.210696892881543</v>
      </c>
      <c r="G508">
        <f>Irradiance!A508*$B$2*'Technical Data'!$B$2</f>
        <v>0</v>
      </c>
      <c r="H508" s="5">
        <f t="shared" si="28"/>
        <v>-25.210696892881543</v>
      </c>
      <c r="I508" s="38">
        <v>0</v>
      </c>
      <c r="J508" s="35">
        <f>IF(H508&gt;0,MIN(H508,($B$3-L507)/'Technical Data'!$B$5),0)</f>
        <v>0</v>
      </c>
      <c r="K508" s="15">
        <f>IF(H508&lt;0,MIN(ABS(H508),(L507*'Technical Data'!$B$4)),0)</f>
        <v>25.210696892881543</v>
      </c>
      <c r="L508" s="15">
        <f>L507+J508*'Technical Data'!$B$5-(K508/'Technical Data'!$B$4)</f>
        <v>111.15765690756834</v>
      </c>
      <c r="N508" s="15">
        <f t="shared" si="29"/>
        <v>0</v>
      </c>
      <c r="O508" s="36">
        <f t="shared" si="30"/>
        <v>0</v>
      </c>
      <c r="P508" s="50">
        <v>0</v>
      </c>
      <c r="Q508" s="50">
        <v>0</v>
      </c>
      <c r="R508" s="42">
        <v>0</v>
      </c>
      <c r="S508" s="42">
        <v>25.210696892881501</v>
      </c>
      <c r="T508" s="42">
        <v>259.70290728396998</v>
      </c>
      <c r="U508" s="15">
        <f t="shared" si="31"/>
        <v>0</v>
      </c>
    </row>
    <row r="509" spans="6:21" x14ac:dyDescent="0.3">
      <c r="F509" s="5">
        <f>Demand!C509</f>
        <v>21.441654275040438</v>
      </c>
      <c r="G509">
        <f>Irradiance!A509*$B$2*'Technical Data'!$B$2</f>
        <v>0</v>
      </c>
      <c r="H509" s="5">
        <f t="shared" si="28"/>
        <v>-21.441654275040438</v>
      </c>
      <c r="I509" s="38">
        <v>0</v>
      </c>
      <c r="J509" s="35">
        <f>IF(H509&gt;0,MIN(H509,($B$3-L508)/'Technical Data'!$B$5),0)</f>
        <v>0</v>
      </c>
      <c r="K509" s="15">
        <f>IF(H509&lt;0,MIN(ABS(H509),(L508*'Technical Data'!$B$4)),0)</f>
        <v>21.441654275040438</v>
      </c>
      <c r="L509" s="15">
        <f>L508+J509*'Technical Data'!$B$5-(K509/'Technical Data'!$B$4)</f>
        <v>87.333596601967855</v>
      </c>
      <c r="N509" s="15">
        <f t="shared" si="29"/>
        <v>0</v>
      </c>
      <c r="O509" s="36">
        <f t="shared" si="30"/>
        <v>0</v>
      </c>
      <c r="P509" s="50">
        <v>0</v>
      </c>
      <c r="Q509" s="50">
        <v>0</v>
      </c>
      <c r="R509" s="42">
        <v>0</v>
      </c>
      <c r="S509" s="42">
        <v>21.441654275040399</v>
      </c>
      <c r="T509" s="42">
        <v>235.87884697836901</v>
      </c>
      <c r="U509" s="15">
        <f t="shared" si="31"/>
        <v>0</v>
      </c>
    </row>
    <row r="510" spans="6:21" x14ac:dyDescent="0.3">
      <c r="F510" s="5">
        <f>Demand!C510</f>
        <v>17.518839650440029</v>
      </c>
      <c r="G510">
        <f>Irradiance!A510*$B$2*'Technical Data'!$B$2</f>
        <v>0</v>
      </c>
      <c r="H510" s="5">
        <f t="shared" si="28"/>
        <v>-17.518839650440029</v>
      </c>
      <c r="I510" s="38">
        <v>0</v>
      </c>
      <c r="J510" s="35">
        <f>IF(H510&gt;0,MIN(H510,($B$3-L509)/'Technical Data'!$B$5),0)</f>
        <v>0</v>
      </c>
      <c r="K510" s="15">
        <f>IF(H510&lt;0,MIN(ABS(H510),(L509*'Technical Data'!$B$4)),0)</f>
        <v>17.518839650440029</v>
      </c>
      <c r="L510" s="15">
        <f>L509+J510*'Technical Data'!$B$5-(K510/'Technical Data'!$B$4)</f>
        <v>67.868219212590049</v>
      </c>
      <c r="N510" s="15">
        <f t="shared" si="29"/>
        <v>0</v>
      </c>
      <c r="O510" s="36">
        <f t="shared" si="30"/>
        <v>0</v>
      </c>
      <c r="P510" s="50">
        <v>0</v>
      </c>
      <c r="Q510" s="50">
        <v>0</v>
      </c>
      <c r="R510" s="42">
        <v>0</v>
      </c>
      <c r="S510" s="42">
        <v>17.51883965044</v>
      </c>
      <c r="T510" s="42">
        <v>216.413469588992</v>
      </c>
      <c r="U510" s="15">
        <f t="shared" si="31"/>
        <v>0</v>
      </c>
    </row>
    <row r="511" spans="6:21" x14ac:dyDescent="0.3">
      <c r="F511" s="5">
        <f>Demand!C511</f>
        <v>14.341369828430429</v>
      </c>
      <c r="G511">
        <f>Irradiance!A511*$B$2*'Technical Data'!$B$2</f>
        <v>0</v>
      </c>
      <c r="H511" s="5">
        <f t="shared" si="28"/>
        <v>-14.341369828430429</v>
      </c>
      <c r="I511" s="38">
        <v>0</v>
      </c>
      <c r="J511" s="35">
        <f>IF(H511&gt;0,MIN(H511,($B$3-L510)/'Technical Data'!$B$5),0)</f>
        <v>0</v>
      </c>
      <c r="K511" s="15">
        <f>IF(H511&lt;0,MIN(ABS(H511),(L510*'Technical Data'!$B$4)),0)</f>
        <v>14.341369828430429</v>
      </c>
      <c r="L511" s="15">
        <f>L510+J511*'Technical Data'!$B$5-(K511/'Technical Data'!$B$4)</f>
        <v>51.933363847667351</v>
      </c>
      <c r="N511" s="15">
        <f t="shared" si="29"/>
        <v>0</v>
      </c>
      <c r="O511" s="36">
        <f t="shared" si="30"/>
        <v>0</v>
      </c>
      <c r="P511" s="50">
        <v>0</v>
      </c>
      <c r="Q511" s="50">
        <v>0</v>
      </c>
      <c r="R511" s="42">
        <v>0</v>
      </c>
      <c r="S511" s="42">
        <v>14.3413698284304</v>
      </c>
      <c r="T511" s="42">
        <v>200.47861422406899</v>
      </c>
      <c r="U511" s="15">
        <f t="shared" si="31"/>
        <v>0</v>
      </c>
    </row>
    <row r="512" spans="6:21" x14ac:dyDescent="0.3">
      <c r="F512" s="5">
        <f>Demand!C512</f>
        <v>11.667261990410534</v>
      </c>
      <c r="G512">
        <f>Irradiance!A512*$B$2*'Technical Data'!$B$2</f>
        <v>0.40051390281303539</v>
      </c>
      <c r="H512" s="5">
        <f t="shared" si="28"/>
        <v>-11.266748087597499</v>
      </c>
      <c r="I512" s="38">
        <v>0.12591172941465209</v>
      </c>
      <c r="J512" s="35">
        <f>IF(H512&gt;0,MIN(H512,($B$3-L511)/'Technical Data'!$B$5),0)</f>
        <v>0</v>
      </c>
      <c r="K512" s="15">
        <f>IF(H512&lt;0,MIN(ABS(H512),(L511*'Technical Data'!$B$4)),0)</f>
        <v>11.266748087597499</v>
      </c>
      <c r="L512" s="15">
        <f>L511+J512*'Technical Data'!$B$5-(K512/'Technical Data'!$B$4)</f>
        <v>39.414754861447911</v>
      </c>
      <c r="N512" s="15">
        <f t="shared" si="29"/>
        <v>0.40051390281303539</v>
      </c>
      <c r="O512" s="36">
        <f t="shared" si="30"/>
        <v>0</v>
      </c>
      <c r="P512" s="50">
        <v>0</v>
      </c>
      <c r="Q512" s="50">
        <v>0.12591172941465201</v>
      </c>
      <c r="R512" s="42">
        <v>0</v>
      </c>
      <c r="S512" s="42">
        <v>11.5413502609959</v>
      </c>
      <c r="T512" s="42">
        <v>187.65489171185101</v>
      </c>
      <c r="U512" s="15">
        <f t="shared" si="31"/>
        <v>0.40051390281303539</v>
      </c>
    </row>
    <row r="513" spans="6:21" x14ac:dyDescent="0.3">
      <c r="F513" s="5">
        <f>Demand!C513</f>
        <v>9.1669603542291398</v>
      </c>
      <c r="G513">
        <f>Irradiance!A513*$B$2*'Technical Data'!$B$2</f>
        <v>27.875767635787263</v>
      </c>
      <c r="H513" s="5">
        <f t="shared" si="28"/>
        <v>18.708807281558123</v>
      </c>
      <c r="I513" s="38">
        <v>8.7634563672597885</v>
      </c>
      <c r="J513" s="35">
        <f>IF(H513&gt;0,MIN(H513,($B$3-L512)/'Technical Data'!$B$5),0)</f>
        <v>18.708807281558123</v>
      </c>
      <c r="K513" s="15">
        <f>IF(H513&lt;0,MIN(ABS(H513),(L512*'Technical Data'!$B$4)),0)</f>
        <v>0</v>
      </c>
      <c r="L513" s="15">
        <f>L512+J513*'Technical Data'!$B$5-(K513/'Technical Data'!$B$4)</f>
        <v>56.252681414850223</v>
      </c>
      <c r="N513" s="15">
        <f t="shared" si="29"/>
        <v>9.1669603542291398</v>
      </c>
      <c r="O513" s="36">
        <f t="shared" si="30"/>
        <v>0</v>
      </c>
      <c r="P513" s="50">
        <v>0</v>
      </c>
      <c r="Q513" s="50">
        <v>8.7634563672597601</v>
      </c>
      <c r="R513" s="42">
        <v>0</v>
      </c>
      <c r="S513" s="42">
        <v>0.40350398696937501</v>
      </c>
      <c r="T513" s="42">
        <v>187.206553948552</v>
      </c>
      <c r="U513" s="15">
        <f t="shared" si="31"/>
        <v>9.1669603542291398</v>
      </c>
    </row>
    <row r="514" spans="6:21" x14ac:dyDescent="0.3">
      <c r="F514" s="5">
        <f>Demand!C514</f>
        <v>7.1962184140255916</v>
      </c>
      <c r="G514">
        <f>Irradiance!A514*$B$2*'Technical Data'!$B$2</f>
        <v>65.283766158524756</v>
      </c>
      <c r="H514" s="5">
        <f t="shared" ref="H514:H577" si="32">G514-F514</f>
        <v>58.087547744499162</v>
      </c>
      <c r="I514" s="38">
        <v>20.523611894588299</v>
      </c>
      <c r="J514" s="35">
        <f>IF(H514&gt;0,MIN(H514,($B$3-L513)/'Technical Data'!$B$5),0)</f>
        <v>58.087547744499162</v>
      </c>
      <c r="K514" s="15">
        <f>IF(H514&lt;0,MIN(ABS(H514),(L513*'Technical Data'!$B$4)),0)</f>
        <v>0</v>
      </c>
      <c r="L514" s="15">
        <f>L513+J514*'Technical Data'!$B$5-(K514/'Technical Data'!$B$4)</f>
        <v>108.53147438489947</v>
      </c>
      <c r="N514" s="15">
        <f t="shared" ref="N514:N577" si="33">U514</f>
        <v>7.1962184140255943</v>
      </c>
      <c r="O514" s="36">
        <f t="shared" ref="O514:O577" si="34">N514+(K514)-F514</f>
        <v>0</v>
      </c>
      <c r="P514" s="50">
        <v>0</v>
      </c>
      <c r="Q514" s="50">
        <v>7.1962184140255898</v>
      </c>
      <c r="R514" s="42">
        <v>13.3273934805627</v>
      </c>
      <c r="S514" s="42">
        <v>0</v>
      </c>
      <c r="T514" s="42">
        <v>199.20120808105801</v>
      </c>
      <c r="U514" s="15">
        <f t="shared" ref="U514:U577" si="35">G514-(J514)</f>
        <v>7.1962184140255943</v>
      </c>
    </row>
    <row r="515" spans="6:21" x14ac:dyDescent="0.3">
      <c r="F515" s="5">
        <f>Demand!C515</f>
        <v>6.0300031509444825</v>
      </c>
      <c r="G515">
        <f>Irradiance!A515*$B$2*'Technical Data'!$B$2</f>
        <v>93.399842135999833</v>
      </c>
      <c r="H515" s="5">
        <f t="shared" si="32"/>
        <v>87.369838985055353</v>
      </c>
      <c r="I515" s="38">
        <v>29.36261529949687</v>
      </c>
      <c r="J515" s="35">
        <f>IF(H515&gt;0,MIN(H515,($B$3-L514)/'Technical Data'!$B$5),0)</f>
        <v>87.369838985055353</v>
      </c>
      <c r="K515" s="15">
        <f>IF(H515&lt;0,MIN(ABS(H515),(L514*'Technical Data'!$B$4)),0)</f>
        <v>0</v>
      </c>
      <c r="L515" s="15">
        <f>L514+J515*'Technical Data'!$B$5-(K515/'Technical Data'!$B$4)</f>
        <v>187.16432947144929</v>
      </c>
      <c r="N515" s="15">
        <f t="shared" si="33"/>
        <v>6.0300031509444807</v>
      </c>
      <c r="O515" s="36">
        <f t="shared" si="34"/>
        <v>0</v>
      </c>
      <c r="P515" s="50">
        <v>0</v>
      </c>
      <c r="Q515" s="50">
        <v>6.0300031509444798</v>
      </c>
      <c r="R515" s="42">
        <v>23.3326121485523</v>
      </c>
      <c r="S515" s="42">
        <v>0</v>
      </c>
      <c r="T515" s="42">
        <v>220.20055901475601</v>
      </c>
      <c r="U515" s="15">
        <f t="shared" si="35"/>
        <v>6.0300031509444807</v>
      </c>
    </row>
    <row r="516" spans="6:21" x14ac:dyDescent="0.3">
      <c r="F516" s="5">
        <f>Demand!C516</f>
        <v>6.0644618285953209</v>
      </c>
      <c r="G516">
        <f>Irradiance!A516*$B$2*'Technical Data'!$B$2</f>
        <v>110.94235107921079</v>
      </c>
      <c r="H516" s="5">
        <f t="shared" si="32"/>
        <v>104.87788925061547</v>
      </c>
      <c r="I516" s="38">
        <v>34.877549047858643</v>
      </c>
      <c r="J516" s="35">
        <f>IF(H516&gt;0,MIN(H516,($B$3-L515)/'Technical Data'!$B$5),0)</f>
        <v>104.87788925061547</v>
      </c>
      <c r="K516" s="15">
        <f>IF(H516&lt;0,MIN(ABS(H516),(L515*'Technical Data'!$B$4)),0)</f>
        <v>0</v>
      </c>
      <c r="L516" s="15">
        <f>L515+J516*'Technical Data'!$B$5-(K516/'Technical Data'!$B$4)</f>
        <v>281.55442979700319</v>
      </c>
      <c r="N516" s="15">
        <f t="shared" si="33"/>
        <v>6.0644618285953271</v>
      </c>
      <c r="O516" s="36">
        <f t="shared" si="34"/>
        <v>0</v>
      </c>
      <c r="P516" s="50">
        <v>0</v>
      </c>
      <c r="Q516" s="50">
        <v>6.06446182859532</v>
      </c>
      <c r="R516" s="42">
        <v>28.813087219263199</v>
      </c>
      <c r="S516" s="42">
        <v>0</v>
      </c>
      <c r="T516" s="42">
        <v>246.13233751209199</v>
      </c>
      <c r="U516" s="15">
        <f t="shared" si="35"/>
        <v>6.0644618285953271</v>
      </c>
    </row>
    <row r="517" spans="6:21" x14ac:dyDescent="0.3">
      <c r="F517" s="5">
        <f>Demand!C517</f>
        <v>6.9621968814835293</v>
      </c>
      <c r="G517">
        <f>Irradiance!A517*$B$2*'Technical Data'!$B$2</f>
        <v>130.24712119479909</v>
      </c>
      <c r="H517" s="5">
        <f t="shared" si="32"/>
        <v>123.28492431331556</v>
      </c>
      <c r="I517" s="38">
        <v>40.94649440564487</v>
      </c>
      <c r="J517" s="35">
        <f>IF(H517&gt;0,MIN(H517,($B$3-L516)/'Technical Data'!$B$5),0)</f>
        <v>112.29423897281309</v>
      </c>
      <c r="K517" s="15">
        <f>IF(H517&lt;0,MIN(ABS(H517),(L516*'Technical Data'!$B$4)),0)</f>
        <v>0</v>
      </c>
      <c r="L517" s="15">
        <f>L516+J517*'Technical Data'!$B$5-(K517/'Technical Data'!$B$4)</f>
        <v>382.61924487253498</v>
      </c>
      <c r="N517" s="15">
        <f t="shared" si="33"/>
        <v>17.952882221986002</v>
      </c>
      <c r="O517" s="36">
        <f t="shared" si="34"/>
        <v>10.990685340502473</v>
      </c>
      <c r="P517" s="50">
        <v>0</v>
      </c>
      <c r="Q517" s="50">
        <v>6.9621968814835302</v>
      </c>
      <c r="R517" s="42">
        <v>33.9842975241612</v>
      </c>
      <c r="S517" s="42">
        <v>0</v>
      </c>
      <c r="T517" s="42">
        <v>276.71820528383802</v>
      </c>
      <c r="U517" s="15">
        <f t="shared" si="35"/>
        <v>17.952882221986002</v>
      </c>
    </row>
    <row r="518" spans="6:21" x14ac:dyDescent="0.3">
      <c r="F518" s="5">
        <f>Demand!C518</f>
        <v>9.2104311157523107</v>
      </c>
      <c r="G518">
        <f>Irradiance!A518*$B$2*'Technical Data'!$B$2</f>
        <v>122.63735704135142</v>
      </c>
      <c r="H518" s="5">
        <f t="shared" si="32"/>
        <v>113.42692592559911</v>
      </c>
      <c r="I518" s="38">
        <v>38.554171546766483</v>
      </c>
      <c r="J518" s="35">
        <f>IF(H518&gt;0,MIN(H518,($B$3-L517)/'Technical Data'!$B$5),0)</f>
        <v>0</v>
      </c>
      <c r="K518" s="15">
        <f>IF(H518&lt;0,MIN(ABS(H518),(L517*'Technical Data'!$B$4)),0)</f>
        <v>0</v>
      </c>
      <c r="L518" s="15">
        <f>L517+J518*'Technical Data'!$B$5-(K518/'Technical Data'!$B$4)</f>
        <v>382.61924487253498</v>
      </c>
      <c r="N518" s="15">
        <f t="shared" si="33"/>
        <v>122.63735704135142</v>
      </c>
      <c r="O518" s="36">
        <f t="shared" si="34"/>
        <v>113.42692592559911</v>
      </c>
      <c r="P518" s="50">
        <v>0</v>
      </c>
      <c r="Q518" s="50">
        <v>9.2104311157523107</v>
      </c>
      <c r="R518" s="42">
        <v>29.343740431014101</v>
      </c>
      <c r="S518" s="42">
        <v>0</v>
      </c>
      <c r="T518" s="42">
        <v>303.12757167174999</v>
      </c>
      <c r="U518" s="15">
        <f t="shared" si="35"/>
        <v>122.63735704135142</v>
      </c>
    </row>
    <row r="519" spans="6:21" x14ac:dyDescent="0.3">
      <c r="F519" s="5">
        <f>Demand!C519</f>
        <v>12.220231596315655</v>
      </c>
      <c r="G519">
        <f>Irradiance!A519*$B$2*'Technical Data'!$B$2</f>
        <v>167.65511971753659</v>
      </c>
      <c r="H519" s="5">
        <f t="shared" si="32"/>
        <v>155.43488812122095</v>
      </c>
      <c r="I519" s="38">
        <v>52.706649932973377</v>
      </c>
      <c r="J519" s="35">
        <f>IF(H519&gt;0,MIN(H519,($B$3-L518)/'Technical Data'!$B$5),0)</f>
        <v>0</v>
      </c>
      <c r="K519" s="15">
        <f>IF(H519&lt;0,MIN(ABS(H519),(L518*'Technical Data'!$B$4)),0)</f>
        <v>0</v>
      </c>
      <c r="L519" s="15">
        <f>L518+J519*'Technical Data'!$B$5-(K519/'Technical Data'!$B$4)</f>
        <v>382.61924487253498</v>
      </c>
      <c r="N519" s="15">
        <f t="shared" si="33"/>
        <v>167.65511971753659</v>
      </c>
      <c r="O519" s="36">
        <f t="shared" si="34"/>
        <v>155.43488812122095</v>
      </c>
      <c r="P519" s="50">
        <v>0</v>
      </c>
      <c r="Q519" s="50">
        <v>12.220231596315701</v>
      </c>
      <c r="R519" s="42">
        <v>40.4864183366576</v>
      </c>
      <c r="S519" s="42">
        <v>0</v>
      </c>
      <c r="T519" s="42">
        <v>339.56534817474198</v>
      </c>
      <c r="U519" s="15">
        <f t="shared" si="35"/>
        <v>167.65511971753659</v>
      </c>
    </row>
    <row r="520" spans="6:21" x14ac:dyDescent="0.3">
      <c r="F520" s="5">
        <f>Demand!C520</f>
        <v>15.394930878215668</v>
      </c>
      <c r="G520">
        <f>Irradiance!A520*$B$2*'Technical Data'!$B$2</f>
        <v>150.03250799376303</v>
      </c>
      <c r="H520" s="5">
        <f t="shared" si="32"/>
        <v>134.63757711554737</v>
      </c>
      <c r="I520" s="38">
        <v>47.166533838728689</v>
      </c>
      <c r="J520" s="35">
        <f>IF(H520&gt;0,MIN(H520,($B$3-L519)/'Technical Data'!$B$5),0)</f>
        <v>0</v>
      </c>
      <c r="K520" s="15">
        <f>IF(H520&lt;0,MIN(ABS(H520),(L519*'Technical Data'!$B$4)),0)</f>
        <v>0</v>
      </c>
      <c r="L520" s="15">
        <f>L519+J520*'Technical Data'!$B$5-(K520/'Technical Data'!$B$4)</f>
        <v>382.61924487253498</v>
      </c>
      <c r="N520" s="15">
        <f t="shared" si="33"/>
        <v>150.03250799376303</v>
      </c>
      <c r="O520" s="36">
        <f t="shared" si="34"/>
        <v>134.63757711554737</v>
      </c>
      <c r="P520" s="50">
        <v>0</v>
      </c>
      <c r="Q520" s="50">
        <v>15.3949308782157</v>
      </c>
      <c r="R520" s="42">
        <v>31.771602960512901</v>
      </c>
      <c r="S520" s="42">
        <v>0</v>
      </c>
      <c r="T520" s="42">
        <v>368.15979083920399</v>
      </c>
      <c r="U520" s="15">
        <f t="shared" si="35"/>
        <v>150.03250799376303</v>
      </c>
    </row>
    <row r="521" spans="6:21" x14ac:dyDescent="0.3">
      <c r="F521" s="5">
        <f>Demand!C521</f>
        <v>18.676088893156294</v>
      </c>
      <c r="G521">
        <f>Irradiance!A521*$B$2*'Technical Data'!$B$2</f>
        <v>110.78214551808558</v>
      </c>
      <c r="H521" s="5">
        <f t="shared" si="32"/>
        <v>92.106056624929295</v>
      </c>
      <c r="I521" s="38">
        <v>34.827184356092772</v>
      </c>
      <c r="J521" s="35">
        <f>IF(H521&gt;0,MIN(H521,($B$3-L520)/'Technical Data'!$B$5),0)</f>
        <v>0</v>
      </c>
      <c r="K521" s="15">
        <f>IF(H521&lt;0,MIN(ABS(H521),(L520*'Technical Data'!$B$4)),0)</f>
        <v>0</v>
      </c>
      <c r="L521" s="15">
        <f>L520+J521*'Technical Data'!$B$5-(K521/'Technical Data'!$B$4)</f>
        <v>382.61924487253498</v>
      </c>
      <c r="N521" s="15">
        <f t="shared" si="33"/>
        <v>110.78214551808558</v>
      </c>
      <c r="O521" s="36">
        <f t="shared" si="34"/>
        <v>92.106056624929295</v>
      </c>
      <c r="P521" s="50">
        <v>0</v>
      </c>
      <c r="Q521" s="50">
        <v>18.676088893156301</v>
      </c>
      <c r="R521" s="42">
        <v>16.1510954629364</v>
      </c>
      <c r="S521" s="42">
        <v>0</v>
      </c>
      <c r="T521" s="42">
        <v>382.695776755846</v>
      </c>
      <c r="U521" s="15">
        <f t="shared" si="35"/>
        <v>110.78214551808558</v>
      </c>
    </row>
    <row r="522" spans="6:21" x14ac:dyDescent="0.3">
      <c r="F522" s="5">
        <f>Demand!C522</f>
        <v>22.139122841892561</v>
      </c>
      <c r="G522">
        <f>Irradiance!A522*$B$2*'Technical Data'!$B$2</f>
        <v>92.999328233186802</v>
      </c>
      <c r="H522" s="5">
        <f t="shared" si="32"/>
        <v>70.860205391294244</v>
      </c>
      <c r="I522" s="38">
        <v>29.23670357008222</v>
      </c>
      <c r="J522" s="35">
        <f>IF(H522&gt;0,MIN(H522,($B$3-L521)/'Technical Data'!$B$5),0)</f>
        <v>0</v>
      </c>
      <c r="K522" s="15">
        <f>IF(H522&lt;0,MIN(ABS(H522),(L521*'Technical Data'!$B$4)),0)</f>
        <v>0</v>
      </c>
      <c r="L522" s="15">
        <f>L521+J522*'Technical Data'!$B$5-(K522/'Technical Data'!$B$4)</f>
        <v>382.61924487253498</v>
      </c>
      <c r="N522" s="15">
        <f t="shared" si="33"/>
        <v>92.999328233186802</v>
      </c>
      <c r="O522" s="36">
        <f t="shared" si="34"/>
        <v>70.860205391294244</v>
      </c>
      <c r="P522" s="50">
        <v>0</v>
      </c>
      <c r="Q522" s="50">
        <v>22.1391228418926</v>
      </c>
      <c r="R522" s="42">
        <v>7.0975807281895902</v>
      </c>
      <c r="S522" s="42">
        <v>0</v>
      </c>
      <c r="T522" s="42">
        <v>389.08359941121699</v>
      </c>
      <c r="U522" s="15">
        <f t="shared" si="35"/>
        <v>92.999328233186802</v>
      </c>
    </row>
    <row r="523" spans="6:21" x14ac:dyDescent="0.3">
      <c r="F523" s="5">
        <f>Demand!C523</f>
        <v>26.059128388430533</v>
      </c>
      <c r="G523">
        <f>Irradiance!A523*$B$2*'Technical Data'!$B$2</f>
        <v>54.950507465948448</v>
      </c>
      <c r="H523" s="5">
        <f t="shared" si="32"/>
        <v>28.891379077517914</v>
      </c>
      <c r="I523" s="38">
        <v>17.27508927569027</v>
      </c>
      <c r="J523" s="35">
        <f>IF(H523&gt;0,MIN(H523,($B$3-L522)/'Technical Data'!$B$5),0)</f>
        <v>0</v>
      </c>
      <c r="K523" s="15">
        <f>IF(H523&lt;0,MIN(ABS(H523),(L522*'Technical Data'!$B$4)),0)</f>
        <v>0</v>
      </c>
      <c r="L523" s="15">
        <f>L522+J523*'Technical Data'!$B$5-(K523/'Technical Data'!$B$4)</f>
        <v>382.61924487253498</v>
      </c>
      <c r="N523" s="15">
        <f t="shared" si="33"/>
        <v>54.950507465948448</v>
      </c>
      <c r="O523" s="36">
        <f t="shared" si="34"/>
        <v>28.891379077517914</v>
      </c>
      <c r="P523" s="50">
        <v>0</v>
      </c>
      <c r="Q523" s="50">
        <v>17.275089275690199</v>
      </c>
      <c r="R523" s="42">
        <v>0</v>
      </c>
      <c r="S523" s="42">
        <v>8.7840391127403095</v>
      </c>
      <c r="T523" s="42">
        <v>379.32355595261703</v>
      </c>
      <c r="U523" s="15">
        <f t="shared" si="35"/>
        <v>54.950507465948448</v>
      </c>
    </row>
    <row r="524" spans="6:21" x14ac:dyDescent="0.3">
      <c r="F524" s="5">
        <f>Demand!C524</f>
        <v>29.827831888257958</v>
      </c>
      <c r="G524">
        <f>Irradiance!A524*$B$2*'Technical Data'!$B$2</f>
        <v>7.8500724951354925</v>
      </c>
      <c r="H524" s="5">
        <f t="shared" si="32"/>
        <v>-21.977759393122465</v>
      </c>
      <c r="I524" s="38">
        <v>2.4678698965271808</v>
      </c>
      <c r="J524" s="35">
        <f>IF(H524&gt;0,MIN(H524,($B$3-L523)/'Technical Data'!$B$5),0)</f>
        <v>0</v>
      </c>
      <c r="K524" s="15">
        <f>IF(H524&lt;0,MIN(ABS(H524),(L523*'Technical Data'!$B$4)),0)</f>
        <v>21.977759393122465</v>
      </c>
      <c r="L524" s="15">
        <f>L523+J524*'Technical Data'!$B$5-(K524/'Technical Data'!$B$4)</f>
        <v>358.19951221351005</v>
      </c>
      <c r="N524" s="15">
        <f t="shared" si="33"/>
        <v>7.8500724951354925</v>
      </c>
      <c r="O524" s="36">
        <f t="shared" si="34"/>
        <v>0</v>
      </c>
      <c r="P524" s="50">
        <v>0</v>
      </c>
      <c r="Q524" s="50">
        <v>2.4678698965271701</v>
      </c>
      <c r="R524" s="42">
        <v>0</v>
      </c>
      <c r="S524" s="42">
        <v>27.359961991730799</v>
      </c>
      <c r="T524" s="42">
        <v>348.92359818402701</v>
      </c>
      <c r="U524" s="15">
        <f t="shared" si="35"/>
        <v>7.8500724951354925</v>
      </c>
    </row>
    <row r="525" spans="6:21" x14ac:dyDescent="0.3">
      <c r="F525" s="5">
        <f>Demand!C525</f>
        <v>32.346473561578797</v>
      </c>
      <c r="G525">
        <f>Irradiance!A525*$B$2*'Technical Data'!$B$2</f>
        <v>0</v>
      </c>
      <c r="H525" s="5">
        <f t="shared" si="32"/>
        <v>-32.346473561578797</v>
      </c>
      <c r="I525" s="38">
        <v>0</v>
      </c>
      <c r="J525" s="35">
        <f>IF(H525&gt;0,MIN(H525,($B$3-L524)/'Technical Data'!$B$5),0)</f>
        <v>0</v>
      </c>
      <c r="K525" s="15">
        <f>IF(H525&lt;0,MIN(ABS(H525),(L524*'Technical Data'!$B$4)),0)</f>
        <v>32.346473561578797</v>
      </c>
      <c r="L525" s="15">
        <f>L524+J525*'Technical Data'!$B$5-(K525/'Technical Data'!$B$4)</f>
        <v>322.25898603397803</v>
      </c>
      <c r="N525" s="15">
        <f t="shared" si="33"/>
        <v>0</v>
      </c>
      <c r="O525" s="36">
        <f t="shared" si="34"/>
        <v>0</v>
      </c>
      <c r="P525" s="50">
        <v>0</v>
      </c>
      <c r="Q525" s="50">
        <v>0</v>
      </c>
      <c r="R525" s="42">
        <v>0</v>
      </c>
      <c r="S525" s="42">
        <v>32.346473561578797</v>
      </c>
      <c r="T525" s="42">
        <v>312.983072004495</v>
      </c>
      <c r="U525" s="15">
        <f t="shared" si="35"/>
        <v>0</v>
      </c>
    </row>
    <row r="526" spans="6:21" x14ac:dyDescent="0.3">
      <c r="F526" s="5">
        <f>Demand!C526</f>
        <v>33.650708508051309</v>
      </c>
      <c r="G526">
        <f>Irradiance!A526*$B$2*'Technical Data'!$B$2</f>
        <v>0</v>
      </c>
      <c r="H526" s="5">
        <f t="shared" si="32"/>
        <v>-33.650708508051309</v>
      </c>
      <c r="I526" s="38">
        <v>0</v>
      </c>
      <c r="J526" s="35">
        <f>IF(H526&gt;0,MIN(H526,($B$3-L525)/'Technical Data'!$B$5),0)</f>
        <v>0</v>
      </c>
      <c r="K526" s="15">
        <f>IF(H526&lt;0,MIN(ABS(H526),(L525*'Technical Data'!$B$4)),0)</f>
        <v>33.650708508051309</v>
      </c>
      <c r="L526" s="15">
        <f>L525+J526*'Technical Data'!$B$5-(K526/'Technical Data'!$B$4)</f>
        <v>284.86930991392103</v>
      </c>
      <c r="N526" s="15">
        <f t="shared" si="33"/>
        <v>0</v>
      </c>
      <c r="O526" s="36">
        <f t="shared" si="34"/>
        <v>0</v>
      </c>
      <c r="P526" s="50">
        <v>0</v>
      </c>
      <c r="Q526" s="50">
        <v>0</v>
      </c>
      <c r="R526" s="42">
        <v>0</v>
      </c>
      <c r="S526" s="42">
        <v>33.650708508051302</v>
      </c>
      <c r="T526" s="42">
        <v>275.593395884438</v>
      </c>
      <c r="U526" s="15">
        <f t="shared" si="35"/>
        <v>0</v>
      </c>
    </row>
    <row r="527" spans="6:21" x14ac:dyDescent="0.3">
      <c r="F527" s="5">
        <f>Demand!C527</f>
        <v>34.088198609960187</v>
      </c>
      <c r="G527">
        <f>Irradiance!A527*$B$2*'Technical Data'!$B$2</f>
        <v>0</v>
      </c>
      <c r="H527" s="5">
        <f t="shared" si="32"/>
        <v>-34.088198609960187</v>
      </c>
      <c r="I527" s="38">
        <v>0</v>
      </c>
      <c r="J527" s="35">
        <f>IF(H527&gt;0,MIN(H527,($B$3-L526)/'Technical Data'!$B$5),0)</f>
        <v>0</v>
      </c>
      <c r="K527" s="15">
        <f>IF(H527&lt;0,MIN(ABS(H527),(L526*'Technical Data'!$B$4)),0)</f>
        <v>34.088198609960187</v>
      </c>
      <c r="L527" s="15">
        <f>L526+J527*'Technical Data'!$B$5-(K527/'Technical Data'!$B$4)</f>
        <v>246.99353368063194</v>
      </c>
      <c r="N527" s="15">
        <f t="shared" si="33"/>
        <v>0</v>
      </c>
      <c r="O527" s="36">
        <f t="shared" si="34"/>
        <v>0</v>
      </c>
      <c r="P527" s="50">
        <v>0</v>
      </c>
      <c r="Q527" s="50">
        <v>0</v>
      </c>
      <c r="R527" s="42">
        <v>0</v>
      </c>
      <c r="S527" s="42">
        <v>34.088198609960202</v>
      </c>
      <c r="T527" s="42">
        <v>237.71761965114899</v>
      </c>
      <c r="U527" s="15">
        <f t="shared" si="35"/>
        <v>0</v>
      </c>
    </row>
    <row r="528" spans="6:21" x14ac:dyDescent="0.3">
      <c r="F528" s="5">
        <f>Demand!C528</f>
        <v>33.500965344823072</v>
      </c>
      <c r="G528">
        <f>Irradiance!A528*$B$2*'Technical Data'!$B$2</f>
        <v>0</v>
      </c>
      <c r="H528" s="5">
        <f t="shared" si="32"/>
        <v>-33.500965344823072</v>
      </c>
      <c r="I528" s="38">
        <v>0</v>
      </c>
      <c r="J528" s="35">
        <f>IF(H528&gt;0,MIN(H528,($B$3-L527)/'Technical Data'!$B$5),0)</f>
        <v>0</v>
      </c>
      <c r="K528" s="15">
        <f>IF(H528&lt;0,MIN(ABS(H528),(L527*'Technical Data'!$B$4)),0)</f>
        <v>33.500965344823072</v>
      </c>
      <c r="L528" s="15">
        <f>L527+J528*'Technical Data'!$B$5-(K528/'Technical Data'!$B$4)</f>
        <v>209.77023885305076</v>
      </c>
      <c r="N528" s="15">
        <f t="shared" si="33"/>
        <v>0</v>
      </c>
      <c r="O528" s="36">
        <f t="shared" si="34"/>
        <v>0</v>
      </c>
      <c r="P528" s="50">
        <v>0</v>
      </c>
      <c r="Q528" s="50">
        <v>0</v>
      </c>
      <c r="R528" s="42">
        <v>0</v>
      </c>
      <c r="S528" s="42">
        <v>33.500965344823101</v>
      </c>
      <c r="T528" s="42">
        <v>200.49432482356801</v>
      </c>
      <c r="U528" s="15">
        <f t="shared" si="35"/>
        <v>0</v>
      </c>
    </row>
    <row r="529" spans="6:21" x14ac:dyDescent="0.3">
      <c r="F529" s="5">
        <f>Demand!C529</f>
        <v>32.146501520035095</v>
      </c>
      <c r="G529">
        <f>Irradiance!A529*$B$2*'Technical Data'!$B$2</f>
        <v>0</v>
      </c>
      <c r="H529" s="5">
        <f t="shared" si="32"/>
        <v>-32.146501520035095</v>
      </c>
      <c r="I529" s="38">
        <v>0</v>
      </c>
      <c r="J529" s="35">
        <f>IF(H529&gt;0,MIN(H529,($B$3-L528)/'Technical Data'!$B$5),0)</f>
        <v>0</v>
      </c>
      <c r="K529" s="15">
        <f>IF(H529&lt;0,MIN(ABS(H529),(L528*'Technical Data'!$B$4)),0)</f>
        <v>32.146501520035095</v>
      </c>
      <c r="L529" s="15">
        <f>L528+J529*'Technical Data'!$B$5-(K529/'Technical Data'!$B$4)</f>
        <v>174.05190383078954</v>
      </c>
      <c r="N529" s="15">
        <f t="shared" si="33"/>
        <v>0</v>
      </c>
      <c r="O529" s="36">
        <f t="shared" si="34"/>
        <v>0</v>
      </c>
      <c r="P529" s="50">
        <v>0</v>
      </c>
      <c r="Q529" s="50">
        <v>0</v>
      </c>
      <c r="R529" s="42">
        <v>0</v>
      </c>
      <c r="S529" s="42">
        <v>32.146501520035102</v>
      </c>
      <c r="T529" s="42">
        <v>164.77598980130699</v>
      </c>
      <c r="U529" s="15">
        <f t="shared" si="35"/>
        <v>0</v>
      </c>
    </row>
    <row r="530" spans="6:21" x14ac:dyDescent="0.3">
      <c r="F530" s="5">
        <f>Demand!C530</f>
        <v>30.246455847471921</v>
      </c>
      <c r="G530">
        <f>Irradiance!A530*$B$2*'Technical Data'!$B$2</f>
        <v>0</v>
      </c>
      <c r="H530" s="5">
        <f t="shared" si="32"/>
        <v>-30.246455847471921</v>
      </c>
      <c r="I530" s="38">
        <v>0</v>
      </c>
      <c r="J530" s="35">
        <f>IF(H530&gt;0,MIN(H530,($B$3-L529)/'Technical Data'!$B$5),0)</f>
        <v>0</v>
      </c>
      <c r="K530" s="15">
        <f>IF(H530&lt;0,MIN(ABS(H530),(L529*'Technical Data'!$B$4)),0)</f>
        <v>30.246455847471921</v>
      </c>
      <c r="L530" s="15">
        <f>L529+J530*'Technical Data'!$B$5-(K530/'Technical Data'!$B$4)</f>
        <v>140.44473066693186</v>
      </c>
      <c r="N530" s="15">
        <f t="shared" si="33"/>
        <v>0</v>
      </c>
      <c r="O530" s="36">
        <f t="shared" si="34"/>
        <v>0</v>
      </c>
      <c r="P530" s="50">
        <v>0</v>
      </c>
      <c r="Q530" s="50">
        <v>0</v>
      </c>
      <c r="R530" s="42">
        <v>0</v>
      </c>
      <c r="S530" s="42">
        <v>30.2464558474719</v>
      </c>
      <c r="T530" s="42">
        <v>131.168816637449</v>
      </c>
      <c r="U530" s="15">
        <f t="shared" si="35"/>
        <v>0</v>
      </c>
    </row>
    <row r="531" spans="6:21" x14ac:dyDescent="0.3">
      <c r="F531" s="5">
        <f>Demand!C531</f>
        <v>28.149118141213226</v>
      </c>
      <c r="G531">
        <f>Irradiance!A531*$B$2*'Technical Data'!$B$2</f>
        <v>0</v>
      </c>
      <c r="H531" s="5">
        <f t="shared" si="32"/>
        <v>-28.149118141213226</v>
      </c>
      <c r="I531" s="38">
        <v>0</v>
      </c>
      <c r="J531" s="35">
        <f>IF(H531&gt;0,MIN(H531,($B$3-L530)/'Technical Data'!$B$5),0)</f>
        <v>0</v>
      </c>
      <c r="K531" s="15">
        <f>IF(H531&lt;0,MIN(ABS(H531),(L530*'Technical Data'!$B$4)),0)</f>
        <v>28.149118141213226</v>
      </c>
      <c r="L531" s="15">
        <f>L530+J531*'Technical Data'!$B$5-(K531/'Technical Data'!$B$4)</f>
        <v>109.16793273225051</v>
      </c>
      <c r="N531" s="15">
        <f t="shared" si="33"/>
        <v>0</v>
      </c>
      <c r="O531" s="36">
        <f t="shared" si="34"/>
        <v>0</v>
      </c>
      <c r="P531" s="50">
        <v>0</v>
      </c>
      <c r="Q531" s="50">
        <v>0</v>
      </c>
      <c r="R531" s="42">
        <v>0</v>
      </c>
      <c r="S531" s="42">
        <v>28.149118141213201</v>
      </c>
      <c r="T531" s="42">
        <v>99.892018702767501</v>
      </c>
      <c r="U531" s="15">
        <f t="shared" si="35"/>
        <v>0</v>
      </c>
    </row>
    <row r="532" spans="6:21" x14ac:dyDescent="0.3">
      <c r="F532" s="5">
        <f>Demand!C532</f>
        <v>25.210696892881543</v>
      </c>
      <c r="G532">
        <f>Irradiance!A532*$B$2*'Technical Data'!$B$2</f>
        <v>0</v>
      </c>
      <c r="H532" s="5">
        <f t="shared" si="32"/>
        <v>-25.210696892881543</v>
      </c>
      <c r="I532" s="38">
        <v>0</v>
      </c>
      <c r="J532" s="35">
        <f>IF(H532&gt;0,MIN(H532,($B$3-L531)/'Technical Data'!$B$5),0)</f>
        <v>0</v>
      </c>
      <c r="K532" s="15">
        <f>IF(H532&lt;0,MIN(ABS(H532),(L531*'Technical Data'!$B$4)),0)</f>
        <v>25.210696892881543</v>
      </c>
      <c r="L532" s="15">
        <f>L531+J532*'Technical Data'!$B$5-(K532/'Technical Data'!$B$4)</f>
        <v>81.156047295715467</v>
      </c>
      <c r="N532" s="15">
        <f t="shared" si="33"/>
        <v>0</v>
      </c>
      <c r="O532" s="36">
        <f t="shared" si="34"/>
        <v>0</v>
      </c>
      <c r="P532" s="50">
        <v>0</v>
      </c>
      <c r="Q532" s="50">
        <v>0</v>
      </c>
      <c r="R532" s="42">
        <v>0</v>
      </c>
      <c r="S532" s="42">
        <v>25.210696892881501</v>
      </c>
      <c r="T532" s="42">
        <v>71.880133266232406</v>
      </c>
      <c r="U532" s="15">
        <f t="shared" si="35"/>
        <v>0</v>
      </c>
    </row>
    <row r="533" spans="6:21" x14ac:dyDescent="0.3">
      <c r="F533" s="5">
        <f>Demand!C533</f>
        <v>21.441654275040438</v>
      </c>
      <c r="G533">
        <f>Irradiance!A533*$B$2*'Technical Data'!$B$2</f>
        <v>0</v>
      </c>
      <c r="H533" s="5">
        <f t="shared" si="32"/>
        <v>-21.441654275040438</v>
      </c>
      <c r="I533" s="38">
        <v>0</v>
      </c>
      <c r="J533" s="35">
        <f>IF(H533&gt;0,MIN(H533,($B$3-L532)/'Technical Data'!$B$5),0)</f>
        <v>0</v>
      </c>
      <c r="K533" s="15">
        <f>IF(H533&lt;0,MIN(ABS(H533),(L532*'Technical Data'!$B$4)),0)</f>
        <v>21.441654275040438</v>
      </c>
      <c r="L533" s="15">
        <f>L532+J533*'Technical Data'!$B$5-(K533/'Technical Data'!$B$4)</f>
        <v>57.331986990114984</v>
      </c>
      <c r="N533" s="15">
        <f t="shared" si="33"/>
        <v>0</v>
      </c>
      <c r="O533" s="36">
        <f t="shared" si="34"/>
        <v>0</v>
      </c>
      <c r="P533" s="50">
        <v>0</v>
      </c>
      <c r="Q533" s="50">
        <v>0</v>
      </c>
      <c r="R533" s="42">
        <v>0</v>
      </c>
      <c r="S533" s="42">
        <v>21.441654275040399</v>
      </c>
      <c r="T533" s="42">
        <v>48.056072960632001</v>
      </c>
      <c r="U533" s="15">
        <f t="shared" si="35"/>
        <v>0</v>
      </c>
    </row>
    <row r="534" spans="6:21" x14ac:dyDescent="0.3">
      <c r="F534" s="5">
        <f>Demand!C534</f>
        <v>17.518839650440029</v>
      </c>
      <c r="G534">
        <f>Irradiance!A534*$B$2*'Technical Data'!$B$2</f>
        <v>0</v>
      </c>
      <c r="H534" s="5">
        <f t="shared" si="32"/>
        <v>-17.518839650440029</v>
      </c>
      <c r="I534" s="38">
        <v>0</v>
      </c>
      <c r="J534" s="35">
        <f>IF(H534&gt;0,MIN(H534,($B$3-L533)/'Technical Data'!$B$5),0)</f>
        <v>0</v>
      </c>
      <c r="K534" s="15">
        <f>IF(H534&lt;0,MIN(ABS(H534),(L533*'Technical Data'!$B$4)),0)</f>
        <v>17.518839650440029</v>
      </c>
      <c r="L534" s="15">
        <f>L533+J534*'Technical Data'!$B$5-(K534/'Technical Data'!$B$4)</f>
        <v>37.866609600737178</v>
      </c>
      <c r="N534" s="15">
        <f t="shared" si="33"/>
        <v>0</v>
      </c>
      <c r="O534" s="36">
        <f t="shared" si="34"/>
        <v>0</v>
      </c>
      <c r="P534" s="50">
        <v>0</v>
      </c>
      <c r="Q534" s="50">
        <v>0</v>
      </c>
      <c r="R534" s="42">
        <v>0</v>
      </c>
      <c r="S534" s="42">
        <v>17.51883965044</v>
      </c>
      <c r="T534" s="42">
        <v>28.590695571254098</v>
      </c>
      <c r="U534" s="15">
        <f t="shared" si="35"/>
        <v>0</v>
      </c>
    </row>
    <row r="535" spans="6:21" x14ac:dyDescent="0.3">
      <c r="F535" s="5">
        <f>Demand!C535</f>
        <v>14.341369828430429</v>
      </c>
      <c r="G535">
        <f>Irradiance!A535*$B$2*'Technical Data'!$B$2</f>
        <v>0</v>
      </c>
      <c r="H535" s="5">
        <f t="shared" si="32"/>
        <v>-14.341369828430429</v>
      </c>
      <c r="I535" s="38">
        <v>0</v>
      </c>
      <c r="J535" s="35">
        <f>IF(H535&gt;0,MIN(H535,($B$3-L534)/'Technical Data'!$B$5),0)</f>
        <v>0</v>
      </c>
      <c r="K535" s="15">
        <f>IF(H535&lt;0,MIN(ABS(H535),(L534*'Technical Data'!$B$4)),0)</f>
        <v>14.341369828430429</v>
      </c>
      <c r="L535" s="15">
        <f>L534+J535*'Technical Data'!$B$5-(K535/'Technical Data'!$B$4)</f>
        <v>21.931754235814481</v>
      </c>
      <c r="N535" s="15">
        <f t="shared" si="33"/>
        <v>0</v>
      </c>
      <c r="O535" s="36">
        <f t="shared" si="34"/>
        <v>0</v>
      </c>
      <c r="P535" s="50">
        <v>0</v>
      </c>
      <c r="Q535" s="50">
        <v>0</v>
      </c>
      <c r="R535" s="42">
        <v>0</v>
      </c>
      <c r="S535" s="42">
        <v>14.3413698284304</v>
      </c>
      <c r="T535" s="42">
        <v>12.6558402063314</v>
      </c>
      <c r="U535" s="15">
        <f t="shared" si="35"/>
        <v>0</v>
      </c>
    </row>
    <row r="536" spans="6:21" x14ac:dyDescent="0.3">
      <c r="F536" s="5">
        <f>Demand!C536</f>
        <v>11.667261990410534</v>
      </c>
      <c r="G536">
        <f>Irradiance!A536*$B$2*'Technical Data'!$B$2</f>
        <v>0.88113058618867768</v>
      </c>
      <c r="H536" s="5">
        <f t="shared" si="32"/>
        <v>-10.786131404221857</v>
      </c>
      <c r="I536" s="38">
        <v>0.27700580471223463</v>
      </c>
      <c r="J536" s="35">
        <f>IF(H536&gt;0,MIN(H536,($B$3-L535)/'Technical Data'!$B$5),0)</f>
        <v>0</v>
      </c>
      <c r="K536" s="15">
        <f>IF(H536&lt;0,MIN(ABS(H536),(L535*'Technical Data'!$B$4)),0)</f>
        <v>10.786131404221857</v>
      </c>
      <c r="L536" s="15">
        <f>L535+J536*'Technical Data'!$B$5-(K536/'Technical Data'!$B$4)</f>
        <v>9.9471637866790843</v>
      </c>
      <c r="N536" s="15">
        <f t="shared" si="33"/>
        <v>0.88113058618867768</v>
      </c>
      <c r="O536" s="36">
        <f t="shared" si="34"/>
        <v>0</v>
      </c>
      <c r="P536" s="50">
        <v>0</v>
      </c>
      <c r="Q536" s="50">
        <v>0.27700580471223402</v>
      </c>
      <c r="R536" s="42">
        <v>0</v>
      </c>
      <c r="S536" s="42">
        <v>11.3902561856983</v>
      </c>
      <c r="T536" s="42">
        <v>0</v>
      </c>
      <c r="U536" s="15">
        <f t="shared" si="35"/>
        <v>0.88113058618867768</v>
      </c>
    </row>
    <row r="537" spans="6:21" x14ac:dyDescent="0.3">
      <c r="F537" s="5">
        <f>Demand!C537</f>
        <v>9.1669603542291398</v>
      </c>
      <c r="G537">
        <f>Irradiance!A537*$B$2*'Technical Data'!$B$2</f>
        <v>54.149479660322378</v>
      </c>
      <c r="H537" s="5">
        <f t="shared" si="32"/>
        <v>44.982519306093238</v>
      </c>
      <c r="I537" s="38">
        <v>17.02326581686097</v>
      </c>
      <c r="J537" s="35">
        <f>IF(H537&gt;0,MIN(H537,($B$3-L536)/'Technical Data'!$B$5),0)</f>
        <v>44.982519306093238</v>
      </c>
      <c r="K537" s="15">
        <f>IF(H537&lt;0,MIN(ABS(H537),(L536*'Technical Data'!$B$4)),0)</f>
        <v>0</v>
      </c>
      <c r="L537" s="15">
        <f>L536+J537*'Technical Data'!$B$5-(K537/'Technical Data'!$B$4)</f>
        <v>50.431431162163001</v>
      </c>
      <c r="N537" s="15">
        <f t="shared" si="33"/>
        <v>9.1669603542291398</v>
      </c>
      <c r="O537" s="36">
        <f t="shared" si="34"/>
        <v>0</v>
      </c>
      <c r="P537" s="50">
        <v>7.8563054626317701</v>
      </c>
      <c r="Q537" s="50">
        <v>9.1669603542291398</v>
      </c>
      <c r="R537" s="42">
        <v>0</v>
      </c>
      <c r="S537" s="42">
        <v>0</v>
      </c>
      <c r="T537" s="42">
        <v>0</v>
      </c>
      <c r="U537" s="15">
        <f t="shared" si="35"/>
        <v>9.1669603542291398</v>
      </c>
    </row>
    <row r="538" spans="6:21" x14ac:dyDescent="0.3">
      <c r="F538" s="5">
        <f>Demand!C538</f>
        <v>7.1962184140255916</v>
      </c>
      <c r="G538">
        <f>Irradiance!A538*$B$2*'Technical Data'!$B$2</f>
        <v>188.2415343221266</v>
      </c>
      <c r="H538" s="5">
        <f t="shared" si="32"/>
        <v>181.045315908101</v>
      </c>
      <c r="I538" s="38">
        <v>59.178512824886504</v>
      </c>
      <c r="J538" s="35">
        <f>IF(H538&gt;0,MIN(H538,($B$3-L537)/'Technical Data'!$B$5),0)</f>
        <v>181.045315908101</v>
      </c>
      <c r="K538" s="15">
        <f>IF(H538&lt;0,MIN(ABS(H538),(L537*'Technical Data'!$B$4)),0)</f>
        <v>0</v>
      </c>
      <c r="L538" s="15">
        <f>L537+J538*'Technical Data'!$B$5-(K538/'Technical Data'!$B$4)</f>
        <v>213.3722154794539</v>
      </c>
      <c r="N538" s="15">
        <f t="shared" si="33"/>
        <v>7.1962184140255943</v>
      </c>
      <c r="O538" s="36">
        <f t="shared" si="34"/>
        <v>0</v>
      </c>
      <c r="P538" s="50">
        <v>51.982294410860703</v>
      </c>
      <c r="Q538" s="50">
        <v>7.1962184140255898</v>
      </c>
      <c r="R538" s="42">
        <v>0</v>
      </c>
      <c r="S538" s="42">
        <v>0</v>
      </c>
      <c r="T538" s="42">
        <v>0</v>
      </c>
      <c r="U538" s="15">
        <f t="shared" si="35"/>
        <v>7.1962184140255943</v>
      </c>
    </row>
    <row r="539" spans="6:21" x14ac:dyDescent="0.3">
      <c r="F539" s="5">
        <f>Demand!C539</f>
        <v>6.0300031509444825</v>
      </c>
      <c r="G539">
        <f>Irradiance!A539*$B$2*'Technical Data'!$B$2</f>
        <v>311.43961082741629</v>
      </c>
      <c r="H539" s="5">
        <f t="shared" si="32"/>
        <v>305.40960767647181</v>
      </c>
      <c r="I539" s="38">
        <v>97.908960792833483</v>
      </c>
      <c r="J539" s="35">
        <f>IF(H539&gt;0,MIN(H539,($B$3-L538)/'Technical Data'!$B$5),0)</f>
        <v>188.05225488120121</v>
      </c>
      <c r="K539" s="15">
        <f>IF(H539&lt;0,MIN(ABS(H539),(L538*'Technical Data'!$B$4)),0)</f>
        <v>0</v>
      </c>
      <c r="L539" s="15">
        <f>L538+J539*'Technical Data'!$B$5-(K539/'Technical Data'!$B$4)</f>
        <v>382.61924487253498</v>
      </c>
      <c r="N539" s="15">
        <f t="shared" si="33"/>
        <v>123.38735594621508</v>
      </c>
      <c r="O539" s="36">
        <f t="shared" si="34"/>
        <v>117.3573527952706</v>
      </c>
      <c r="P539" s="50">
        <v>56.9501996376653</v>
      </c>
      <c r="Q539" s="50">
        <v>6.0300031509444798</v>
      </c>
      <c r="R539" s="42">
        <v>34.928758004220398</v>
      </c>
      <c r="S539" s="42">
        <v>0</v>
      </c>
      <c r="T539" s="42">
        <v>31.4358822037984</v>
      </c>
      <c r="U539" s="15">
        <f t="shared" si="35"/>
        <v>123.38735594621508</v>
      </c>
    </row>
    <row r="540" spans="6:21" x14ac:dyDescent="0.3">
      <c r="F540" s="5">
        <f>Demand!C540</f>
        <v>6.0644618285953209</v>
      </c>
      <c r="G540">
        <f>Irradiance!A540*$B$2*'Technical Data'!$B$2</f>
        <v>409.40531145548476</v>
      </c>
      <c r="H540" s="5">
        <f t="shared" si="32"/>
        <v>403.34084962688945</v>
      </c>
      <c r="I540" s="38">
        <v>128.7069698076574</v>
      </c>
      <c r="J540" s="35">
        <f>IF(H540&gt;0,MIN(H540,($B$3-L539)/'Technical Data'!$B$5),0)</f>
        <v>0</v>
      </c>
      <c r="K540" s="15">
        <f>IF(H540&lt;0,MIN(ABS(H540),(L539*'Technical Data'!$B$4)),0)</f>
        <v>0</v>
      </c>
      <c r="L540" s="15">
        <f>L539+J540*'Technical Data'!$B$5-(K540/'Technical Data'!$B$4)</f>
        <v>382.61924487253498</v>
      </c>
      <c r="N540" s="15">
        <f t="shared" si="33"/>
        <v>409.40531145548476</v>
      </c>
      <c r="O540" s="36">
        <f t="shared" si="34"/>
        <v>403.34084962688945</v>
      </c>
      <c r="P540" s="50">
        <v>0</v>
      </c>
      <c r="Q540" s="50">
        <v>6.06446182859532</v>
      </c>
      <c r="R540" s="42">
        <v>122.642507979062</v>
      </c>
      <c r="S540" s="42">
        <v>0</v>
      </c>
      <c r="T540" s="42">
        <v>141.81413938495399</v>
      </c>
      <c r="U540" s="15">
        <f t="shared" si="35"/>
        <v>409.40531145548476</v>
      </c>
    </row>
    <row r="541" spans="6:21" x14ac:dyDescent="0.3">
      <c r="F541" s="5">
        <f>Demand!C541</f>
        <v>6.9621968814835293</v>
      </c>
      <c r="G541">
        <f>Irradiance!A541*$B$2*'Technical Data'!$B$2</f>
        <v>481.8983278646441</v>
      </c>
      <c r="H541" s="5">
        <f t="shared" si="32"/>
        <v>474.93613098316058</v>
      </c>
      <c r="I541" s="38">
        <v>151.49699283170941</v>
      </c>
      <c r="J541" s="35">
        <f>IF(H541&gt;0,MIN(H541,($B$3-L540)/'Technical Data'!$B$5),0)</f>
        <v>0</v>
      </c>
      <c r="K541" s="15">
        <f>IF(H541&lt;0,MIN(ABS(H541),(L540*'Technical Data'!$B$4)),0)</f>
        <v>0</v>
      </c>
      <c r="L541" s="15">
        <f>L540+J541*'Technical Data'!$B$5-(K541/'Technical Data'!$B$4)</f>
        <v>382.61924487253498</v>
      </c>
      <c r="N541" s="15">
        <f t="shared" si="33"/>
        <v>481.8983278646441</v>
      </c>
      <c r="O541" s="36">
        <f t="shared" si="34"/>
        <v>474.93613098316058</v>
      </c>
      <c r="P541" s="50">
        <v>0</v>
      </c>
      <c r="Q541" s="50">
        <v>6.9621968814835302</v>
      </c>
      <c r="R541" s="42">
        <v>144.534795950225</v>
      </c>
      <c r="S541" s="42">
        <v>0</v>
      </c>
      <c r="T541" s="42">
        <v>271.89545574015699</v>
      </c>
      <c r="U541" s="15">
        <f t="shared" si="35"/>
        <v>481.8983278646441</v>
      </c>
    </row>
    <row r="542" spans="6:21" x14ac:dyDescent="0.3">
      <c r="F542" s="5">
        <f>Demand!C542</f>
        <v>9.2104311157523107</v>
      </c>
      <c r="G542">
        <f>Irradiance!A542*$B$2*'Technical Data'!$B$2</f>
        <v>509.85419828099401</v>
      </c>
      <c r="H542" s="5">
        <f t="shared" si="32"/>
        <v>500.64376716524168</v>
      </c>
      <c r="I542" s="38">
        <v>160.28563154485221</v>
      </c>
      <c r="J542" s="35">
        <f>IF(H542&gt;0,MIN(H542,($B$3-L541)/'Technical Data'!$B$5),0)</f>
        <v>0</v>
      </c>
      <c r="K542" s="15">
        <f>IF(H542&lt;0,MIN(ABS(H542),(L541*'Technical Data'!$B$4)),0)</f>
        <v>0</v>
      </c>
      <c r="L542" s="15">
        <f>L541+J542*'Technical Data'!$B$5-(K542/'Technical Data'!$B$4)</f>
        <v>382.61924487253498</v>
      </c>
      <c r="N542" s="15">
        <f t="shared" si="33"/>
        <v>509.85419828099401</v>
      </c>
      <c r="O542" s="36">
        <f t="shared" si="34"/>
        <v>500.64376716524168</v>
      </c>
      <c r="P542" s="50">
        <v>0</v>
      </c>
      <c r="Q542" s="50">
        <v>9.2104311157523107</v>
      </c>
      <c r="R542" s="42">
        <v>151.075200429099</v>
      </c>
      <c r="S542" s="42">
        <v>0</v>
      </c>
      <c r="T542" s="42">
        <v>407.86313612634598</v>
      </c>
      <c r="U542" s="15">
        <f t="shared" si="35"/>
        <v>509.85419828099401</v>
      </c>
    </row>
    <row r="543" spans="6:21" x14ac:dyDescent="0.3">
      <c r="F543" s="5">
        <f>Demand!C543</f>
        <v>12.220231596315655</v>
      </c>
      <c r="G543">
        <f>Irradiance!A543*$B$2*'Technical Data'!$B$2</f>
        <v>496.95765061041425</v>
      </c>
      <c r="H543" s="5">
        <f t="shared" si="32"/>
        <v>484.73741901409858</v>
      </c>
      <c r="I543" s="38">
        <v>156.2312738577003</v>
      </c>
      <c r="J543" s="35">
        <f>IF(H543&gt;0,MIN(H543,($B$3-L542)/'Technical Data'!$B$5),0)</f>
        <v>0</v>
      </c>
      <c r="K543" s="15">
        <f>IF(H543&lt;0,MIN(ABS(H543),(L542*'Technical Data'!$B$4)),0)</f>
        <v>0</v>
      </c>
      <c r="L543" s="15">
        <f>L542+J543*'Technical Data'!$B$5-(K543/'Technical Data'!$B$4)</f>
        <v>382.61924487253498</v>
      </c>
      <c r="N543" s="15">
        <f t="shared" si="33"/>
        <v>496.95765061041425</v>
      </c>
      <c r="O543" s="36">
        <f t="shared" si="34"/>
        <v>484.73741901409858</v>
      </c>
      <c r="P543" s="50">
        <v>0</v>
      </c>
      <c r="Q543" s="50">
        <v>12.220231596315701</v>
      </c>
      <c r="R543" s="42">
        <v>144.01104226138401</v>
      </c>
      <c r="S543" s="42">
        <v>0</v>
      </c>
      <c r="T543" s="42">
        <v>537.47307416159197</v>
      </c>
      <c r="U543" s="15">
        <f t="shared" si="35"/>
        <v>496.95765061041425</v>
      </c>
    </row>
    <row r="544" spans="6:21" x14ac:dyDescent="0.3">
      <c r="F544" s="5">
        <f>Demand!C544</f>
        <v>15.394930878215668</v>
      </c>
      <c r="G544">
        <f>Irradiance!A544*$B$2*'Technical Data'!$B$2</f>
        <v>462.91396887130628</v>
      </c>
      <c r="H544" s="5">
        <f t="shared" si="32"/>
        <v>447.51903799309059</v>
      </c>
      <c r="I544" s="38">
        <v>145.52877685745489</v>
      </c>
      <c r="J544" s="35">
        <f>IF(H544&gt;0,MIN(H544,($B$3-L543)/'Technical Data'!$B$5),0)</f>
        <v>0</v>
      </c>
      <c r="K544" s="15">
        <f>IF(H544&lt;0,MIN(ABS(H544),(L543*'Technical Data'!$B$4)),0)</f>
        <v>0</v>
      </c>
      <c r="L544" s="15">
        <f>L543+J544*'Technical Data'!$B$5-(K544/'Technical Data'!$B$4)</f>
        <v>382.61924487253498</v>
      </c>
      <c r="N544" s="15">
        <f t="shared" si="33"/>
        <v>462.91396887130628</v>
      </c>
      <c r="O544" s="36">
        <f t="shared" si="34"/>
        <v>447.51903799309059</v>
      </c>
      <c r="P544" s="50">
        <v>0</v>
      </c>
      <c r="Q544" s="50">
        <v>15.3949308782157</v>
      </c>
      <c r="R544" s="42">
        <v>130.133845979239</v>
      </c>
      <c r="S544" s="42">
        <v>0</v>
      </c>
      <c r="T544" s="42">
        <v>654.59353554290703</v>
      </c>
      <c r="U544" s="15">
        <f t="shared" si="35"/>
        <v>462.91396887130628</v>
      </c>
    </row>
    <row r="545" spans="6:21" x14ac:dyDescent="0.3">
      <c r="F545" s="5">
        <f>Demand!C545</f>
        <v>18.676088893156294</v>
      </c>
      <c r="G545">
        <f>Irradiance!A545*$B$2*'Technical Data'!$B$2</f>
        <v>360.06199862891879</v>
      </c>
      <c r="H545" s="5">
        <f t="shared" si="32"/>
        <v>341.38590973576248</v>
      </c>
      <c r="I545" s="38">
        <v>113.1946447437723</v>
      </c>
      <c r="J545" s="35">
        <f>IF(H545&gt;0,MIN(H545,($B$3-L544)/'Technical Data'!$B$5),0)</f>
        <v>0</v>
      </c>
      <c r="K545" s="15">
        <f>IF(H545&lt;0,MIN(ABS(H545),(L544*'Technical Data'!$B$4)),0)</f>
        <v>0</v>
      </c>
      <c r="L545" s="15">
        <f>L544+J545*'Technical Data'!$B$5-(K545/'Technical Data'!$B$4)</f>
        <v>382.61924487253498</v>
      </c>
      <c r="N545" s="15">
        <f t="shared" si="33"/>
        <v>360.06199862891879</v>
      </c>
      <c r="O545" s="36">
        <f t="shared" si="34"/>
        <v>341.38590973576248</v>
      </c>
      <c r="P545" s="50">
        <v>0</v>
      </c>
      <c r="Q545" s="50">
        <v>18.676088893156301</v>
      </c>
      <c r="R545" s="42">
        <v>94.518555850615698</v>
      </c>
      <c r="S545" s="42">
        <v>0</v>
      </c>
      <c r="T545" s="42">
        <v>739.66023580846104</v>
      </c>
      <c r="U545" s="15">
        <f t="shared" si="35"/>
        <v>360.06199862891879</v>
      </c>
    </row>
    <row r="546" spans="6:21" x14ac:dyDescent="0.3">
      <c r="F546" s="5">
        <f>Demand!C546</f>
        <v>22.139122841892561</v>
      </c>
      <c r="G546">
        <f>Irradiance!A546*$B$2*'Technical Data'!$B$2</f>
        <v>266.26164259010591</v>
      </c>
      <c r="H546" s="5">
        <f t="shared" si="32"/>
        <v>244.12251974821334</v>
      </c>
      <c r="I546" s="38">
        <v>83.706117714860724</v>
      </c>
      <c r="J546" s="35">
        <f>IF(H546&gt;0,MIN(H546,($B$3-L545)/'Technical Data'!$B$5),0)</f>
        <v>0</v>
      </c>
      <c r="K546" s="15">
        <f>IF(H546&lt;0,MIN(ABS(H546),(L545*'Technical Data'!$B$4)),0)</f>
        <v>0</v>
      </c>
      <c r="L546" s="15">
        <f>L545+J546*'Technical Data'!$B$5-(K546/'Technical Data'!$B$4)</f>
        <v>382.61924487253498</v>
      </c>
      <c r="N546" s="15">
        <f t="shared" si="33"/>
        <v>266.26164259010591</v>
      </c>
      <c r="O546" s="36">
        <f t="shared" si="34"/>
        <v>244.12251974821334</v>
      </c>
      <c r="P546" s="50">
        <v>0</v>
      </c>
      <c r="Q546" s="50">
        <v>22.1391228418926</v>
      </c>
      <c r="R546" s="42">
        <v>61.566994872967904</v>
      </c>
      <c r="S546" s="42">
        <v>0</v>
      </c>
      <c r="T546" s="42">
        <v>795.07053119413195</v>
      </c>
      <c r="U546" s="15">
        <f t="shared" si="35"/>
        <v>266.26164259010591</v>
      </c>
    </row>
    <row r="547" spans="6:21" x14ac:dyDescent="0.3">
      <c r="F547" s="5">
        <f>Demand!C547</f>
        <v>26.059128388430533</v>
      </c>
      <c r="G547">
        <f>Irradiance!A547*$B$2*'Technical Data'!$B$2</f>
        <v>137.05585754262069</v>
      </c>
      <c r="H547" s="5">
        <f t="shared" si="32"/>
        <v>110.99672915419015</v>
      </c>
      <c r="I547" s="38">
        <v>43.086993805693957</v>
      </c>
      <c r="J547" s="35">
        <f>IF(H547&gt;0,MIN(H547,($B$3-L546)/'Technical Data'!$B$5),0)</f>
        <v>0</v>
      </c>
      <c r="K547" s="15">
        <f>IF(H547&lt;0,MIN(ABS(H547),(L546*'Technical Data'!$B$4)),0)</f>
        <v>0</v>
      </c>
      <c r="L547" s="15">
        <f>L546+J547*'Technical Data'!$B$5-(K547/'Technical Data'!$B$4)</f>
        <v>382.61924487253498</v>
      </c>
      <c r="N547" s="15">
        <f t="shared" si="33"/>
        <v>137.05585754262069</v>
      </c>
      <c r="O547" s="36">
        <f t="shared" si="34"/>
        <v>110.99672915419015</v>
      </c>
      <c r="P547" s="50">
        <v>0</v>
      </c>
      <c r="Q547" s="50">
        <v>26.059128388430501</v>
      </c>
      <c r="R547" s="42">
        <v>17.0278654172633</v>
      </c>
      <c r="S547" s="42">
        <v>0</v>
      </c>
      <c r="T547" s="42">
        <v>810.39561006966903</v>
      </c>
      <c r="U547" s="15">
        <f t="shared" si="35"/>
        <v>137.05585754262069</v>
      </c>
    </row>
    <row r="548" spans="6:21" x14ac:dyDescent="0.3">
      <c r="F548" s="5">
        <f>Demand!C548</f>
        <v>29.827831888257958</v>
      </c>
      <c r="G548">
        <f>Irradiance!A548*$B$2*'Technical Data'!$B$2</f>
        <v>22.428778557529981</v>
      </c>
      <c r="H548" s="5">
        <f t="shared" si="32"/>
        <v>-7.3990533307279769</v>
      </c>
      <c r="I548" s="38">
        <v>7.0510568472205177</v>
      </c>
      <c r="J548" s="35">
        <f>IF(H548&gt;0,MIN(H548,($B$3-L547)/'Technical Data'!$B$5),0)</f>
        <v>0</v>
      </c>
      <c r="K548" s="15">
        <f>IF(H548&lt;0,MIN(ABS(H548),(L547*'Technical Data'!$B$4)),0)</f>
        <v>7.3990533307279769</v>
      </c>
      <c r="L548" s="15">
        <f>L547+J548*'Technical Data'!$B$5-(K548/'Technical Data'!$B$4)</f>
        <v>374.39807450505947</v>
      </c>
      <c r="N548" s="15">
        <f t="shared" si="33"/>
        <v>22.428778557529981</v>
      </c>
      <c r="O548" s="36">
        <f t="shared" si="34"/>
        <v>0</v>
      </c>
      <c r="P548" s="50">
        <v>0</v>
      </c>
      <c r="Q548" s="50">
        <v>7.0510568472205</v>
      </c>
      <c r="R548" s="42">
        <v>0</v>
      </c>
      <c r="S548" s="42">
        <v>22.776775041037499</v>
      </c>
      <c r="T548" s="42">
        <v>785.08808224629399</v>
      </c>
      <c r="U548" s="15">
        <f t="shared" si="35"/>
        <v>22.428778557529981</v>
      </c>
    </row>
    <row r="549" spans="6:21" x14ac:dyDescent="0.3">
      <c r="F549" s="5">
        <f>Demand!C549</f>
        <v>32.346473561578797</v>
      </c>
      <c r="G549">
        <f>Irradiance!A549*$B$2*'Technical Data'!$B$2</f>
        <v>0</v>
      </c>
      <c r="H549" s="5">
        <f t="shared" si="32"/>
        <v>-32.346473561578797</v>
      </c>
      <c r="I549" s="38">
        <v>0</v>
      </c>
      <c r="J549" s="35">
        <f>IF(H549&gt;0,MIN(H549,($B$3-L548)/'Technical Data'!$B$5),0)</f>
        <v>0</v>
      </c>
      <c r="K549" s="15">
        <f>IF(H549&lt;0,MIN(ABS(H549),(L548*'Technical Data'!$B$4)),0)</f>
        <v>32.346473561578797</v>
      </c>
      <c r="L549" s="15">
        <f>L548+J549*'Technical Data'!$B$5-(K549/'Technical Data'!$B$4)</f>
        <v>338.45754832552745</v>
      </c>
      <c r="N549" s="15">
        <f t="shared" si="33"/>
        <v>0</v>
      </c>
      <c r="O549" s="36">
        <f t="shared" si="34"/>
        <v>0</v>
      </c>
      <c r="P549" s="50">
        <v>0</v>
      </c>
      <c r="Q549" s="50">
        <v>0</v>
      </c>
      <c r="R549" s="42">
        <v>0</v>
      </c>
      <c r="S549" s="42">
        <v>32.346473561578797</v>
      </c>
      <c r="T549" s="42">
        <v>749.14755606676204</v>
      </c>
      <c r="U549" s="15">
        <f t="shared" si="35"/>
        <v>0</v>
      </c>
    </row>
    <row r="550" spans="6:21" x14ac:dyDescent="0.3">
      <c r="F550" s="5">
        <f>Demand!C550</f>
        <v>33.650708508051309</v>
      </c>
      <c r="G550">
        <f>Irradiance!A550*$B$2*'Technical Data'!$B$2</f>
        <v>0</v>
      </c>
      <c r="H550" s="5">
        <f t="shared" si="32"/>
        <v>-33.650708508051309</v>
      </c>
      <c r="I550" s="38">
        <v>0</v>
      </c>
      <c r="J550" s="35">
        <f>IF(H550&gt;0,MIN(H550,($B$3-L549)/'Technical Data'!$B$5),0)</f>
        <v>0</v>
      </c>
      <c r="K550" s="15">
        <f>IF(H550&lt;0,MIN(ABS(H550),(L549*'Technical Data'!$B$4)),0)</f>
        <v>33.650708508051309</v>
      </c>
      <c r="L550" s="15">
        <f>L549+J550*'Technical Data'!$B$5-(K550/'Technical Data'!$B$4)</f>
        <v>301.06787220547045</v>
      </c>
      <c r="N550" s="15">
        <f t="shared" si="33"/>
        <v>0</v>
      </c>
      <c r="O550" s="36">
        <f t="shared" si="34"/>
        <v>0</v>
      </c>
      <c r="P550" s="50">
        <v>0</v>
      </c>
      <c r="Q550" s="50">
        <v>0</v>
      </c>
      <c r="R550" s="42">
        <v>0</v>
      </c>
      <c r="S550" s="42">
        <v>33.650708508051302</v>
      </c>
      <c r="T550" s="42">
        <v>711.75787994670497</v>
      </c>
      <c r="U550" s="15">
        <f t="shared" si="35"/>
        <v>0</v>
      </c>
    </row>
    <row r="551" spans="6:21" x14ac:dyDescent="0.3">
      <c r="F551" s="5">
        <f>Demand!C551</f>
        <v>34.088198609960187</v>
      </c>
      <c r="G551">
        <f>Irradiance!A551*$B$2*'Technical Data'!$B$2</f>
        <v>0</v>
      </c>
      <c r="H551" s="5">
        <f t="shared" si="32"/>
        <v>-34.088198609960187</v>
      </c>
      <c r="I551" s="38">
        <v>0</v>
      </c>
      <c r="J551" s="35">
        <f>IF(H551&gt;0,MIN(H551,($B$3-L550)/'Technical Data'!$B$5),0)</f>
        <v>0</v>
      </c>
      <c r="K551" s="15">
        <f>IF(H551&lt;0,MIN(ABS(H551),(L550*'Technical Data'!$B$4)),0)</f>
        <v>34.088198609960187</v>
      </c>
      <c r="L551" s="15">
        <f>L550+J551*'Technical Data'!$B$5-(K551/'Technical Data'!$B$4)</f>
        <v>263.19209597218133</v>
      </c>
      <c r="N551" s="15">
        <f t="shared" si="33"/>
        <v>0</v>
      </c>
      <c r="O551" s="36">
        <f t="shared" si="34"/>
        <v>0</v>
      </c>
      <c r="P551" s="50">
        <v>0</v>
      </c>
      <c r="Q551" s="50">
        <v>0</v>
      </c>
      <c r="R551" s="42">
        <v>0</v>
      </c>
      <c r="S551" s="42">
        <v>34.088198609960202</v>
      </c>
      <c r="T551" s="42">
        <v>673.88210371341597</v>
      </c>
      <c r="U551" s="15">
        <f t="shared" si="35"/>
        <v>0</v>
      </c>
    </row>
    <row r="552" spans="6:21" x14ac:dyDescent="0.3">
      <c r="F552" s="5">
        <f>Demand!C552</f>
        <v>33.500965344823072</v>
      </c>
      <c r="G552">
        <f>Irradiance!A552*$B$2*'Technical Data'!$B$2</f>
        <v>0</v>
      </c>
      <c r="H552" s="5">
        <f t="shared" si="32"/>
        <v>-33.500965344823072</v>
      </c>
      <c r="I552" s="38">
        <v>0</v>
      </c>
      <c r="J552" s="35">
        <f>IF(H552&gt;0,MIN(H552,($B$3-L551)/'Technical Data'!$B$5),0)</f>
        <v>0</v>
      </c>
      <c r="K552" s="15">
        <f>IF(H552&lt;0,MIN(ABS(H552),(L551*'Technical Data'!$B$4)),0)</f>
        <v>33.500965344823072</v>
      </c>
      <c r="L552" s="15">
        <f>L551+J552*'Technical Data'!$B$5-(K552/'Technical Data'!$B$4)</f>
        <v>225.96880114460015</v>
      </c>
      <c r="N552" s="15">
        <f t="shared" si="33"/>
        <v>0</v>
      </c>
      <c r="O552" s="36">
        <f t="shared" si="34"/>
        <v>0</v>
      </c>
      <c r="P552" s="50">
        <v>0</v>
      </c>
      <c r="Q552" s="50">
        <v>0</v>
      </c>
      <c r="R552" s="42">
        <v>0</v>
      </c>
      <c r="S552" s="42">
        <v>33.500965344823101</v>
      </c>
      <c r="T552" s="42">
        <v>636.65880888583501</v>
      </c>
      <c r="U552" s="15">
        <f t="shared" si="35"/>
        <v>0</v>
      </c>
    </row>
    <row r="553" spans="6:21" x14ac:dyDescent="0.3">
      <c r="F553" s="5">
        <f>Demand!C553</f>
        <v>32.146501520035095</v>
      </c>
      <c r="G553">
        <f>Irradiance!A553*$B$2*'Technical Data'!$B$2</f>
        <v>0</v>
      </c>
      <c r="H553" s="5">
        <f t="shared" si="32"/>
        <v>-32.146501520035095</v>
      </c>
      <c r="I553" s="38">
        <v>0</v>
      </c>
      <c r="J553" s="35">
        <f>IF(H553&gt;0,MIN(H553,($B$3-L552)/'Technical Data'!$B$5),0)</f>
        <v>0</v>
      </c>
      <c r="K553" s="15">
        <f>IF(H553&lt;0,MIN(ABS(H553),(L552*'Technical Data'!$B$4)),0)</f>
        <v>32.146501520035095</v>
      </c>
      <c r="L553" s="15">
        <f>L552+J553*'Technical Data'!$B$5-(K553/'Technical Data'!$B$4)</f>
        <v>190.25046612233893</v>
      </c>
      <c r="N553" s="15">
        <f t="shared" si="33"/>
        <v>0</v>
      </c>
      <c r="O553" s="36">
        <f t="shared" si="34"/>
        <v>0</v>
      </c>
      <c r="P553" s="50">
        <v>0</v>
      </c>
      <c r="Q553" s="50">
        <v>0</v>
      </c>
      <c r="R553" s="42">
        <v>0</v>
      </c>
      <c r="S553" s="42">
        <v>32.146501520035102</v>
      </c>
      <c r="T553" s="42">
        <v>600.94047386357397</v>
      </c>
      <c r="U553" s="15">
        <f t="shared" si="35"/>
        <v>0</v>
      </c>
    </row>
    <row r="554" spans="6:21" x14ac:dyDescent="0.3">
      <c r="F554" s="5">
        <f>Demand!C554</f>
        <v>24.086082161956142</v>
      </c>
      <c r="G554">
        <f>Irradiance!A554*$B$2*'Technical Data'!$B$2</f>
        <v>0</v>
      </c>
      <c r="H554" s="5">
        <f t="shared" si="32"/>
        <v>-24.086082161956142</v>
      </c>
      <c r="I554" s="38">
        <v>0</v>
      </c>
      <c r="J554" s="35">
        <f>IF(H554&gt;0,MIN(H554,($B$3-L553)/'Technical Data'!$B$5),0)</f>
        <v>0</v>
      </c>
      <c r="K554" s="15">
        <f>IF(H554&lt;0,MIN(ABS(H554),(L553*'Technical Data'!$B$4)),0)</f>
        <v>24.086082161956142</v>
      </c>
      <c r="L554" s="15">
        <f>L553+J554*'Technical Data'!$B$5-(K554/'Technical Data'!$B$4)</f>
        <v>163.48815260905434</v>
      </c>
      <c r="N554" s="15">
        <f t="shared" si="33"/>
        <v>0</v>
      </c>
      <c r="O554" s="36">
        <f t="shared" si="34"/>
        <v>0</v>
      </c>
      <c r="P554" s="50">
        <v>0</v>
      </c>
      <c r="Q554" s="50">
        <v>0</v>
      </c>
      <c r="R554" s="42">
        <v>0</v>
      </c>
      <c r="S554" s="42">
        <v>24.086082161956099</v>
      </c>
      <c r="T554" s="42">
        <v>574.17816035028898</v>
      </c>
      <c r="U554" s="15">
        <f t="shared" si="35"/>
        <v>0</v>
      </c>
    </row>
    <row r="555" spans="6:21" x14ac:dyDescent="0.3">
      <c r="F555" s="5">
        <f>Demand!C555</f>
        <v>22.62939207702944</v>
      </c>
      <c r="G555">
        <f>Irradiance!A555*$B$2*'Technical Data'!$B$2</f>
        <v>0</v>
      </c>
      <c r="H555" s="5">
        <f t="shared" si="32"/>
        <v>-22.62939207702944</v>
      </c>
      <c r="I555" s="38">
        <v>0</v>
      </c>
      <c r="J555" s="35">
        <f>IF(H555&gt;0,MIN(H555,($B$3-L554)/'Technical Data'!$B$5),0)</f>
        <v>0</v>
      </c>
      <c r="K555" s="15">
        <f>IF(H555&lt;0,MIN(ABS(H555),(L554*'Technical Data'!$B$4)),0)</f>
        <v>22.62939207702944</v>
      </c>
      <c r="L555" s="15">
        <f>L554+J555*'Technical Data'!$B$5-(K555/'Technical Data'!$B$4)</f>
        <v>138.34438363457718</v>
      </c>
      <c r="N555" s="15">
        <f t="shared" si="33"/>
        <v>0</v>
      </c>
      <c r="O555" s="36">
        <f t="shared" si="34"/>
        <v>0</v>
      </c>
      <c r="P555" s="50">
        <v>0</v>
      </c>
      <c r="Q555" s="50">
        <v>0</v>
      </c>
      <c r="R555" s="42">
        <v>0</v>
      </c>
      <c r="S555" s="42">
        <v>22.629392077029401</v>
      </c>
      <c r="T555" s="42">
        <v>549.03439137581199</v>
      </c>
      <c r="U555" s="15">
        <f t="shared" si="35"/>
        <v>0</v>
      </c>
    </row>
    <row r="556" spans="6:21" x14ac:dyDescent="0.3">
      <c r="F556" s="5">
        <f>Demand!C556</f>
        <v>20.875767698938589</v>
      </c>
      <c r="G556">
        <f>Irradiance!A556*$B$2*'Technical Data'!$B$2</f>
        <v>0</v>
      </c>
      <c r="H556" s="5">
        <f t="shared" si="32"/>
        <v>-20.875767698938589</v>
      </c>
      <c r="I556" s="38">
        <v>0</v>
      </c>
      <c r="J556" s="35">
        <f>IF(H556&gt;0,MIN(H556,($B$3-L555)/'Technical Data'!$B$5),0)</f>
        <v>0</v>
      </c>
      <c r="K556" s="15">
        <f>IF(H556&lt;0,MIN(ABS(H556),(L555*'Technical Data'!$B$4)),0)</f>
        <v>20.875767698938589</v>
      </c>
      <c r="L556" s="15">
        <f>L555+J556*'Technical Data'!$B$5-(K556/'Technical Data'!$B$4)</f>
        <v>115.14908619131208</v>
      </c>
      <c r="N556" s="15">
        <f t="shared" si="33"/>
        <v>0</v>
      </c>
      <c r="O556" s="36">
        <f t="shared" si="34"/>
        <v>0</v>
      </c>
      <c r="P556" s="50">
        <v>0</v>
      </c>
      <c r="Q556" s="50">
        <v>0</v>
      </c>
      <c r="R556" s="42">
        <v>0</v>
      </c>
      <c r="S556" s="42">
        <v>20.875767698938599</v>
      </c>
      <c r="T556" s="42">
        <v>525.83909393254703</v>
      </c>
      <c r="U556" s="15">
        <f t="shared" si="35"/>
        <v>0</v>
      </c>
    </row>
    <row r="557" spans="6:21" x14ac:dyDescent="0.3">
      <c r="F557" s="5">
        <f>Demand!C557</f>
        <v>18.93451080661497</v>
      </c>
      <c r="G557">
        <f>Irradiance!A557*$B$2*'Technical Data'!$B$2</f>
        <v>0</v>
      </c>
      <c r="H557" s="5">
        <f t="shared" si="32"/>
        <v>-18.93451080661497</v>
      </c>
      <c r="I557" s="38">
        <v>0</v>
      </c>
      <c r="J557" s="35">
        <f>IF(H557&gt;0,MIN(H557,($B$3-L556)/'Technical Data'!$B$5),0)</f>
        <v>0</v>
      </c>
      <c r="K557" s="15">
        <f>IF(H557&lt;0,MIN(ABS(H557),(L556*'Technical Data'!$B$4)),0)</f>
        <v>18.93451080661497</v>
      </c>
      <c r="L557" s="15">
        <f>L556+J557*'Technical Data'!$B$5-(K557/'Technical Data'!$B$4)</f>
        <v>94.110740850628787</v>
      </c>
      <c r="N557" s="15">
        <f t="shared" si="33"/>
        <v>0</v>
      </c>
      <c r="O557" s="36">
        <f t="shared" si="34"/>
        <v>0</v>
      </c>
      <c r="P557" s="50">
        <v>0</v>
      </c>
      <c r="Q557" s="50">
        <v>0</v>
      </c>
      <c r="R557" s="42">
        <v>0</v>
      </c>
      <c r="S557" s="42">
        <v>18.934510806614998</v>
      </c>
      <c r="T557" s="42">
        <v>504.800748591863</v>
      </c>
      <c r="U557" s="15">
        <f t="shared" si="35"/>
        <v>0</v>
      </c>
    </row>
    <row r="558" spans="6:21" x14ac:dyDescent="0.3">
      <c r="F558" s="5">
        <f>Demand!C558</f>
        <v>15.414426545557331</v>
      </c>
      <c r="G558">
        <f>Irradiance!A558*$B$2*'Technical Data'!$B$2</f>
        <v>0</v>
      </c>
      <c r="H558" s="5">
        <f t="shared" si="32"/>
        <v>-15.414426545557331</v>
      </c>
      <c r="I558" s="38">
        <v>0</v>
      </c>
      <c r="J558" s="35">
        <f>IF(H558&gt;0,MIN(H558,($B$3-L557)/'Technical Data'!$B$5),0)</f>
        <v>0</v>
      </c>
      <c r="K558" s="15">
        <f>IF(H558&lt;0,MIN(ABS(H558),(L557*'Technical Data'!$B$4)),0)</f>
        <v>15.414426545557331</v>
      </c>
      <c r="L558" s="15">
        <f>L557+J558*'Technical Data'!$B$5-(K558/'Technical Data'!$B$4)</f>
        <v>76.983600244453982</v>
      </c>
      <c r="N558" s="15">
        <f t="shared" si="33"/>
        <v>0</v>
      </c>
      <c r="O558" s="36">
        <f t="shared" si="34"/>
        <v>0</v>
      </c>
      <c r="P558" s="50">
        <v>0</v>
      </c>
      <c r="Q558" s="50">
        <v>0</v>
      </c>
      <c r="R558" s="42">
        <v>0</v>
      </c>
      <c r="S558" s="42">
        <v>15.4144265455573</v>
      </c>
      <c r="T558" s="42">
        <v>487.67360798568899</v>
      </c>
      <c r="U558" s="15">
        <f t="shared" si="35"/>
        <v>0</v>
      </c>
    </row>
    <row r="559" spans="6:21" x14ac:dyDescent="0.3">
      <c r="F559" s="5">
        <f>Demand!C559</f>
        <v>11.737629818305178</v>
      </c>
      <c r="G559">
        <f>Irradiance!A559*$B$2*'Technical Data'!$B$2</f>
        <v>0</v>
      </c>
      <c r="H559" s="5">
        <f t="shared" si="32"/>
        <v>-11.737629818305178</v>
      </c>
      <c r="I559" s="38">
        <v>0</v>
      </c>
      <c r="J559" s="35">
        <f>IF(H559&gt;0,MIN(H559,($B$3-L558)/'Technical Data'!$B$5),0)</f>
        <v>0</v>
      </c>
      <c r="K559" s="15">
        <f>IF(H559&lt;0,MIN(ABS(H559),(L558*'Technical Data'!$B$4)),0)</f>
        <v>11.737629818305178</v>
      </c>
      <c r="L559" s="15">
        <f>L558+J559*'Technical Data'!$B$5-(K559/'Technical Data'!$B$4)</f>
        <v>63.941789335226005</v>
      </c>
      <c r="N559" s="15">
        <f t="shared" si="33"/>
        <v>0</v>
      </c>
      <c r="O559" s="36">
        <f t="shared" si="34"/>
        <v>0</v>
      </c>
      <c r="P559" s="50">
        <v>0</v>
      </c>
      <c r="Q559" s="50">
        <v>0</v>
      </c>
      <c r="R559" s="42">
        <v>0</v>
      </c>
      <c r="S559" s="42">
        <v>11.7376298183052</v>
      </c>
      <c r="T559" s="42">
        <v>474.631797076461</v>
      </c>
      <c r="U559" s="15">
        <f t="shared" si="35"/>
        <v>0</v>
      </c>
    </row>
    <row r="560" spans="6:21" x14ac:dyDescent="0.3">
      <c r="F560" s="5">
        <f>Demand!C560</f>
        <v>16.105749978485296</v>
      </c>
      <c r="G560">
        <f>Irradiance!A560*$B$2*'Technical Data'!$B$2</f>
        <v>1.7622611723773554</v>
      </c>
      <c r="H560" s="5">
        <f t="shared" si="32"/>
        <v>-14.34348880610794</v>
      </c>
      <c r="I560" s="38">
        <v>0.55401160942446925</v>
      </c>
      <c r="J560" s="35">
        <f>IF(H560&gt;0,MIN(H560,($B$3-L559)/'Technical Data'!$B$5),0)</f>
        <v>0</v>
      </c>
      <c r="K560" s="15">
        <f>IF(H560&lt;0,MIN(ABS(H560),(L559*'Technical Data'!$B$4)),0)</f>
        <v>14.34348880610794</v>
      </c>
      <c r="L560" s="15">
        <f>L559+J560*'Technical Data'!$B$5-(K560/'Technical Data'!$B$4)</f>
        <v>48.004579550661632</v>
      </c>
      <c r="N560" s="15">
        <f t="shared" si="33"/>
        <v>1.7622611723773554</v>
      </c>
      <c r="O560" s="36">
        <f t="shared" si="34"/>
        <v>0</v>
      </c>
      <c r="P560" s="50">
        <v>0</v>
      </c>
      <c r="Q560" s="50">
        <v>0.55401160942446703</v>
      </c>
      <c r="R560" s="42">
        <v>0</v>
      </c>
      <c r="S560" s="42">
        <v>15.5517383690608</v>
      </c>
      <c r="T560" s="42">
        <v>457.35208777750398</v>
      </c>
      <c r="U560" s="15">
        <f t="shared" si="35"/>
        <v>1.7622611723773554</v>
      </c>
    </row>
    <row r="561" spans="6:21" x14ac:dyDescent="0.3">
      <c r="F561" s="5">
        <f>Demand!C561</f>
        <v>19.950375521211846</v>
      </c>
      <c r="G561">
        <f>Irradiance!A561*$B$2*'Technical Data'!$B$2</f>
        <v>68.167466258778603</v>
      </c>
      <c r="H561" s="5">
        <f t="shared" si="32"/>
        <v>48.217090737566757</v>
      </c>
      <c r="I561" s="38">
        <v>21.430176346373791</v>
      </c>
      <c r="J561" s="35">
        <f>IF(H561&gt;0,MIN(H561,($B$3-L560)/'Technical Data'!$B$5),0)</f>
        <v>48.217090737566757</v>
      </c>
      <c r="K561" s="15">
        <f>IF(H561&lt;0,MIN(ABS(H561),(L560*'Technical Data'!$B$4)),0)</f>
        <v>0</v>
      </c>
      <c r="L561" s="15">
        <f>L560+J561*'Technical Data'!$B$5-(K561/'Technical Data'!$B$4)</f>
        <v>91.399961214471716</v>
      </c>
      <c r="N561" s="15">
        <f t="shared" si="33"/>
        <v>19.950375521211846</v>
      </c>
      <c r="O561" s="36">
        <f t="shared" si="34"/>
        <v>0</v>
      </c>
      <c r="P561" s="50">
        <v>0</v>
      </c>
      <c r="Q561" s="50">
        <v>19.9503755212118</v>
      </c>
      <c r="R561" s="42">
        <v>1.4798008251618899</v>
      </c>
      <c r="S561" s="42">
        <v>0</v>
      </c>
      <c r="T561" s="42">
        <v>458.68390852015</v>
      </c>
      <c r="U561" s="15">
        <f t="shared" si="35"/>
        <v>19.950375521211846</v>
      </c>
    </row>
    <row r="562" spans="6:21" x14ac:dyDescent="0.3">
      <c r="F562" s="5">
        <f>Demand!C562</f>
        <v>26.300521892971187</v>
      </c>
      <c r="G562">
        <f>Irradiance!A562*$B$2*'Technical Data'!$B$2</f>
        <v>283.88425431387947</v>
      </c>
      <c r="H562" s="5">
        <f t="shared" si="32"/>
        <v>257.58373242090829</v>
      </c>
      <c r="I562" s="38">
        <v>89.246233809105419</v>
      </c>
      <c r="J562" s="35">
        <f>IF(H562&gt;0,MIN(H562,($B$3-L561)/'Technical Data'!$B$5),0)</f>
        <v>257.58373242090829</v>
      </c>
      <c r="K562" s="15">
        <f>IF(H562&lt;0,MIN(ABS(H562),(L561*'Technical Data'!$B$4)),0)</f>
        <v>0</v>
      </c>
      <c r="L562" s="15">
        <f>L561+J562*'Technical Data'!$B$5-(K562/'Technical Data'!$B$4)</f>
        <v>323.22532039328917</v>
      </c>
      <c r="N562" s="15">
        <f t="shared" si="33"/>
        <v>26.300521892971176</v>
      </c>
      <c r="O562" s="36">
        <f t="shared" si="34"/>
        <v>0</v>
      </c>
      <c r="P562" s="50">
        <v>0</v>
      </c>
      <c r="Q562" s="50">
        <v>26.300521892971201</v>
      </c>
      <c r="R562" s="42">
        <v>62.945711916134002</v>
      </c>
      <c r="S562" s="42">
        <v>0</v>
      </c>
      <c r="T562" s="42">
        <v>515.33504924467002</v>
      </c>
      <c r="U562" s="15">
        <f t="shared" si="35"/>
        <v>26.300521892971176</v>
      </c>
    </row>
    <row r="563" spans="6:21" x14ac:dyDescent="0.3">
      <c r="F563" s="5">
        <f>Demand!C563</f>
        <v>31.07128532907273</v>
      </c>
      <c r="G563">
        <f>Irradiance!A563*$B$2*'Technical Data'!$B$2</f>
        <v>467.88034126618783</v>
      </c>
      <c r="H563" s="5">
        <f t="shared" si="32"/>
        <v>436.80905593711509</v>
      </c>
      <c r="I563" s="38">
        <v>147.09008230219661</v>
      </c>
      <c r="J563" s="35">
        <f>IF(H563&gt;0,MIN(H563,($B$3-L562)/'Technical Data'!$B$5),0)</f>
        <v>65.993249421384235</v>
      </c>
      <c r="K563" s="15">
        <f>IF(H563&lt;0,MIN(ABS(H563),(L562*'Technical Data'!$B$4)),0)</f>
        <v>0</v>
      </c>
      <c r="L563" s="15">
        <f>L562+J563*'Technical Data'!$B$5-(K563/'Technical Data'!$B$4)</f>
        <v>382.61924487253498</v>
      </c>
      <c r="N563" s="15">
        <f t="shared" si="33"/>
        <v>401.88709184480359</v>
      </c>
      <c r="O563" s="36">
        <f t="shared" si="34"/>
        <v>370.81580651573086</v>
      </c>
      <c r="P563" s="50">
        <v>0</v>
      </c>
      <c r="Q563" s="50">
        <v>31.071285329072701</v>
      </c>
      <c r="R563" s="42">
        <v>116.018796973124</v>
      </c>
      <c r="S563" s="42">
        <v>0</v>
      </c>
      <c r="T563" s="42">
        <v>619.75196652048101</v>
      </c>
      <c r="U563" s="15">
        <f t="shared" si="35"/>
        <v>401.88709184480359</v>
      </c>
    </row>
    <row r="564" spans="6:21" x14ac:dyDescent="0.3">
      <c r="F564" s="5">
        <f>Demand!C564</f>
        <v>33.243541012236534</v>
      </c>
      <c r="G564">
        <f>Irradiance!A564*$B$2*'Technical Data'!$B$2</f>
        <v>646.50954192080167</v>
      </c>
      <c r="H564" s="5">
        <f t="shared" si="32"/>
        <v>613.26600090856516</v>
      </c>
      <c r="I564" s="38">
        <v>203.24671362113139</v>
      </c>
      <c r="J564" s="35">
        <f>IF(H564&gt;0,MIN(H564,($B$3-L563)/'Technical Data'!$B$5),0)</f>
        <v>0</v>
      </c>
      <c r="K564" s="15">
        <f>IF(H564&lt;0,MIN(ABS(H564),(L563*'Technical Data'!$B$4)),0)</f>
        <v>0</v>
      </c>
      <c r="L564" s="15">
        <f>L563+J564*'Technical Data'!$B$5-(K564/'Technical Data'!$B$4)</f>
        <v>382.61924487253498</v>
      </c>
      <c r="N564" s="15">
        <f t="shared" si="33"/>
        <v>646.50954192080167</v>
      </c>
      <c r="O564" s="36">
        <f t="shared" si="34"/>
        <v>613.26600090856516</v>
      </c>
      <c r="P564" s="50">
        <v>0</v>
      </c>
      <c r="Q564" s="50">
        <v>33.243541012236498</v>
      </c>
      <c r="R564" s="42">
        <v>170.003172608894</v>
      </c>
      <c r="S564" s="42">
        <v>0</v>
      </c>
      <c r="T564" s="42">
        <v>772.75482186848603</v>
      </c>
      <c r="U564" s="15">
        <f t="shared" si="35"/>
        <v>646.50954192080167</v>
      </c>
    </row>
    <row r="565" spans="6:21" x14ac:dyDescent="0.3">
      <c r="F565" s="5">
        <f>Demand!C565</f>
        <v>33.926430872735239</v>
      </c>
      <c r="G565">
        <f>Irradiance!A565*$B$2*'Technical Data'!$B$2</f>
        <v>409.48541423604735</v>
      </c>
      <c r="H565" s="5">
        <f t="shared" si="32"/>
        <v>375.55898336331211</v>
      </c>
      <c r="I565" s="38">
        <v>128.73215215354031</v>
      </c>
      <c r="J565" s="35">
        <f>IF(H565&gt;0,MIN(H565,($B$3-L564)/'Technical Data'!$B$5),0)</f>
        <v>0</v>
      </c>
      <c r="K565" s="15">
        <f>IF(H565&lt;0,MIN(ABS(H565),(L564*'Technical Data'!$B$4)),0)</f>
        <v>0</v>
      </c>
      <c r="L565" s="15">
        <f>L564+J565*'Technical Data'!$B$5-(K565/'Technical Data'!$B$4)</f>
        <v>382.61924487253498</v>
      </c>
      <c r="N565" s="15">
        <f t="shared" si="33"/>
        <v>409.48541423604735</v>
      </c>
      <c r="O565" s="36">
        <f t="shared" si="34"/>
        <v>375.55898336331211</v>
      </c>
      <c r="P565" s="50">
        <v>0</v>
      </c>
      <c r="Q565" s="50">
        <v>33.926430872735203</v>
      </c>
      <c r="R565" s="42">
        <v>94.805721280804804</v>
      </c>
      <c r="S565" s="42">
        <v>0</v>
      </c>
      <c r="T565" s="42">
        <v>858.07997102121101</v>
      </c>
      <c r="U565" s="15">
        <f t="shared" si="35"/>
        <v>409.48541423604735</v>
      </c>
    </row>
    <row r="566" spans="6:21" x14ac:dyDescent="0.3">
      <c r="F566" s="5">
        <f>Demand!C566</f>
        <v>35.368776979539426</v>
      </c>
      <c r="G566">
        <f>Irradiance!A566*$B$2*'Technical Data'!$B$2</f>
        <v>465.87777175212273</v>
      </c>
      <c r="H566" s="5">
        <f t="shared" si="32"/>
        <v>430.50899477258332</v>
      </c>
      <c r="I566" s="38">
        <v>146.46052365512341</v>
      </c>
      <c r="J566" s="35">
        <f>IF(H566&gt;0,MIN(H566,($B$3-L565)/'Technical Data'!$B$5),0)</f>
        <v>0</v>
      </c>
      <c r="K566" s="15">
        <f>IF(H566&lt;0,MIN(ABS(H566),(L565*'Technical Data'!$B$4)),0)</f>
        <v>0</v>
      </c>
      <c r="L566" s="15">
        <f>L565+J566*'Technical Data'!$B$5-(K566/'Technical Data'!$B$4)</f>
        <v>382.61924487253498</v>
      </c>
      <c r="N566" s="15">
        <f t="shared" si="33"/>
        <v>465.87777175212273</v>
      </c>
      <c r="O566" s="36">
        <f t="shared" si="34"/>
        <v>430.50899477258332</v>
      </c>
      <c r="P566" s="50">
        <v>0</v>
      </c>
      <c r="Q566" s="50">
        <v>35.368776979539398</v>
      </c>
      <c r="R566" s="42">
        <v>111.09174667558401</v>
      </c>
      <c r="S566" s="42">
        <v>0</v>
      </c>
      <c r="T566" s="42">
        <v>958.06254302923605</v>
      </c>
      <c r="U566" s="15">
        <f t="shared" si="35"/>
        <v>465.87777175212273</v>
      </c>
    </row>
    <row r="567" spans="6:21" x14ac:dyDescent="0.3">
      <c r="F567" s="5">
        <f>Demand!C567</f>
        <v>34.168540679650661</v>
      </c>
      <c r="G567">
        <f>Irradiance!A567*$B$2*'Technical Data'!$B$2</f>
        <v>473.24722756388252</v>
      </c>
      <c r="H567" s="5">
        <f t="shared" si="32"/>
        <v>439.07868688423184</v>
      </c>
      <c r="I567" s="38">
        <v>148.77729947635291</v>
      </c>
      <c r="J567" s="35">
        <f>IF(H567&gt;0,MIN(H567,($B$3-L566)/'Technical Data'!$B$5),0)</f>
        <v>0</v>
      </c>
      <c r="K567" s="15">
        <f>IF(H567&lt;0,MIN(ABS(H567),(L566*'Technical Data'!$B$4)),0)</f>
        <v>0</v>
      </c>
      <c r="L567" s="15">
        <f>L566+J567*'Technical Data'!$B$5-(K567/'Technical Data'!$B$4)</f>
        <v>382.61924487253498</v>
      </c>
      <c r="N567" s="15">
        <f t="shared" si="33"/>
        <v>473.24722756388252</v>
      </c>
      <c r="O567" s="36">
        <f t="shared" si="34"/>
        <v>439.07868688423184</v>
      </c>
      <c r="P567" s="50">
        <v>0</v>
      </c>
      <c r="Q567" s="50">
        <v>34.168540679650697</v>
      </c>
      <c r="R567" s="42">
        <v>114.60875879670201</v>
      </c>
      <c r="S567" s="42">
        <v>0</v>
      </c>
      <c r="T567" s="42">
        <v>1061.2104259462701</v>
      </c>
      <c r="U567" s="15">
        <f t="shared" si="35"/>
        <v>473.24722756388252</v>
      </c>
    </row>
    <row r="568" spans="6:21" x14ac:dyDescent="0.3">
      <c r="F568" s="5">
        <f>Demand!C568</f>
        <v>35.115900492440474</v>
      </c>
      <c r="G568">
        <f>Irradiance!A568*$B$2*'Technical Data'!$B$2</f>
        <v>400.83431393528576</v>
      </c>
      <c r="H568" s="5">
        <f t="shared" si="32"/>
        <v>365.7184134428453</v>
      </c>
      <c r="I568" s="38">
        <v>126.0124587981838</v>
      </c>
      <c r="J568" s="35">
        <f>IF(H568&gt;0,MIN(H568,($B$3-L567)/'Technical Data'!$B$5),0)</f>
        <v>0</v>
      </c>
      <c r="K568" s="15">
        <f>IF(H568&lt;0,MIN(ABS(H568),(L567*'Technical Data'!$B$4)),0)</f>
        <v>0</v>
      </c>
      <c r="L568" s="15">
        <f>L567+J568*'Technical Data'!$B$5-(K568/'Technical Data'!$B$4)</f>
        <v>382.61924487253498</v>
      </c>
      <c r="N568" s="15">
        <f t="shared" si="33"/>
        <v>400.83431393528576</v>
      </c>
      <c r="O568" s="36">
        <f t="shared" si="34"/>
        <v>365.7184134428453</v>
      </c>
      <c r="P568" s="50">
        <v>0</v>
      </c>
      <c r="Q568" s="50">
        <v>35.115900492440502</v>
      </c>
      <c r="R568" s="42">
        <v>90.896558305743</v>
      </c>
      <c r="S568" s="42">
        <v>0</v>
      </c>
      <c r="T568" s="42">
        <v>1143.01732842144</v>
      </c>
      <c r="U568" s="15">
        <f t="shared" si="35"/>
        <v>400.83431393528576</v>
      </c>
    </row>
    <row r="569" spans="6:21" x14ac:dyDescent="0.3">
      <c r="F569" s="5">
        <f>Demand!C569</f>
        <v>40.493835473921294</v>
      </c>
      <c r="G569">
        <f>Irradiance!A569*$B$2*'Technical Data'!$B$2</f>
        <v>339.47558402432873</v>
      </c>
      <c r="H569" s="5">
        <f t="shared" si="32"/>
        <v>298.98174855040742</v>
      </c>
      <c r="I569" s="38">
        <v>106.7227818518591</v>
      </c>
      <c r="J569" s="35">
        <f>IF(H569&gt;0,MIN(H569,($B$3-L568)/'Technical Data'!$B$5),0)</f>
        <v>0</v>
      </c>
      <c r="K569" s="15">
        <f>IF(H569&lt;0,MIN(ABS(H569),(L568*'Technical Data'!$B$4)),0)</f>
        <v>0</v>
      </c>
      <c r="L569" s="15">
        <f>L568+J569*'Technical Data'!$B$5-(K569/'Technical Data'!$B$4)</f>
        <v>382.61924487253498</v>
      </c>
      <c r="N569" s="15">
        <f t="shared" si="33"/>
        <v>339.47558402432873</v>
      </c>
      <c r="O569" s="36">
        <f t="shared" si="34"/>
        <v>298.98174855040742</v>
      </c>
      <c r="P569" s="50">
        <v>0</v>
      </c>
      <c r="Q569" s="50">
        <v>40.493835473921301</v>
      </c>
      <c r="R569" s="42">
        <v>66.228946377937604</v>
      </c>
      <c r="S569" s="42">
        <v>0</v>
      </c>
      <c r="T569" s="42">
        <v>1202.6233801615799</v>
      </c>
      <c r="U569" s="15">
        <f t="shared" si="35"/>
        <v>339.47558402432873</v>
      </c>
    </row>
    <row r="570" spans="6:21" x14ac:dyDescent="0.3">
      <c r="F570" s="5">
        <f>Demand!C570</f>
        <v>46.289673397026448</v>
      </c>
      <c r="G570">
        <f>Irradiance!A570*$B$2*'Technical Data'!$B$2</f>
        <v>235.02155817068913</v>
      </c>
      <c r="H570" s="5">
        <f t="shared" si="32"/>
        <v>188.73188477366267</v>
      </c>
      <c r="I570" s="38">
        <v>73.885002820517869</v>
      </c>
      <c r="J570" s="35">
        <f>IF(H570&gt;0,MIN(H570,($B$3-L569)/'Technical Data'!$B$5),0)</f>
        <v>0</v>
      </c>
      <c r="K570" s="15">
        <f>IF(H570&lt;0,MIN(ABS(H570),(L569*'Technical Data'!$B$4)),0)</f>
        <v>0</v>
      </c>
      <c r="L570" s="15">
        <f>L569+J570*'Technical Data'!$B$5-(K570/'Technical Data'!$B$4)</f>
        <v>382.61924487253498</v>
      </c>
      <c r="N570" s="15">
        <f t="shared" si="33"/>
        <v>235.02155817068913</v>
      </c>
      <c r="O570" s="36">
        <f t="shared" si="34"/>
        <v>188.73188477366267</v>
      </c>
      <c r="P570" s="50">
        <v>0</v>
      </c>
      <c r="Q570" s="50">
        <v>46.289673397026398</v>
      </c>
      <c r="R570" s="42">
        <v>27.595329423491201</v>
      </c>
      <c r="S570" s="42">
        <v>0</v>
      </c>
      <c r="T570" s="42">
        <v>1227.45917664272</v>
      </c>
      <c r="U570" s="15">
        <f t="shared" si="35"/>
        <v>235.02155817068913</v>
      </c>
    </row>
    <row r="571" spans="6:21" x14ac:dyDescent="0.3">
      <c r="F571" s="5">
        <f>Demand!C571</f>
        <v>46.767771434630347</v>
      </c>
      <c r="G571">
        <f>Irradiance!A571*$B$2*'Technical Data'!$B$2</f>
        <v>141.62171603468929</v>
      </c>
      <c r="H571" s="5">
        <f t="shared" si="32"/>
        <v>94.853944600058938</v>
      </c>
      <c r="I571" s="38">
        <v>44.522387521020988</v>
      </c>
      <c r="J571" s="35">
        <f>IF(H571&gt;0,MIN(H571,($B$3-L570)/'Technical Data'!$B$5),0)</f>
        <v>0</v>
      </c>
      <c r="K571" s="15">
        <f>IF(H571&lt;0,MIN(ABS(H571),(L570*'Technical Data'!$B$4)),0)</f>
        <v>0</v>
      </c>
      <c r="L571" s="15">
        <f>L570+J571*'Technical Data'!$B$5-(K571/'Technical Data'!$B$4)</f>
        <v>382.61924487253498</v>
      </c>
      <c r="N571" s="15">
        <f t="shared" si="33"/>
        <v>141.62171603468929</v>
      </c>
      <c r="O571" s="36">
        <f t="shared" si="34"/>
        <v>94.853944600058938</v>
      </c>
      <c r="P571" s="50">
        <v>0</v>
      </c>
      <c r="Q571" s="50">
        <v>44.522387521020804</v>
      </c>
      <c r="R571" s="42">
        <v>0</v>
      </c>
      <c r="S571" s="42">
        <v>2.24538391360948</v>
      </c>
      <c r="T571" s="42">
        <v>1224.9643056276</v>
      </c>
      <c r="U571" s="15">
        <f t="shared" si="35"/>
        <v>141.62171603468929</v>
      </c>
    </row>
    <row r="572" spans="6:21" x14ac:dyDescent="0.3">
      <c r="F572" s="5">
        <f>Demand!C572</f>
        <v>41.118683484786189</v>
      </c>
      <c r="G572">
        <f>Irradiance!A572*$B$2*'Technical Data'!$B$2</f>
        <v>27.955870416349867</v>
      </c>
      <c r="H572" s="5">
        <f t="shared" si="32"/>
        <v>-13.162813068436321</v>
      </c>
      <c r="I572" s="38">
        <v>8.7886387131427171</v>
      </c>
      <c r="J572" s="35">
        <f>IF(H572&gt;0,MIN(H572,($B$3-L571)/'Technical Data'!$B$5),0)</f>
        <v>0</v>
      </c>
      <c r="K572" s="15">
        <f>IF(H572&lt;0,MIN(ABS(H572),(L571*'Technical Data'!$B$4)),0)</f>
        <v>13.162813068436321</v>
      </c>
      <c r="L572" s="15">
        <f>L571+J572*'Technical Data'!$B$5-(K572/'Technical Data'!$B$4)</f>
        <v>367.99389701871684</v>
      </c>
      <c r="N572" s="15">
        <f t="shared" si="33"/>
        <v>27.955870416349867</v>
      </c>
      <c r="O572" s="36">
        <f t="shared" si="34"/>
        <v>0</v>
      </c>
      <c r="P572" s="50">
        <v>0</v>
      </c>
      <c r="Q572" s="50">
        <v>8.7886387131426904</v>
      </c>
      <c r="R572" s="42">
        <v>0</v>
      </c>
      <c r="S572" s="42">
        <v>32.3300447716435</v>
      </c>
      <c r="T572" s="42">
        <v>1189.0420336591101</v>
      </c>
      <c r="U572" s="15">
        <f t="shared" si="35"/>
        <v>27.955870416349867</v>
      </c>
    </row>
    <row r="573" spans="6:21" x14ac:dyDescent="0.3">
      <c r="F573" s="5">
        <f>Demand!C573</f>
        <v>30.670752484741968</v>
      </c>
      <c r="G573">
        <f>Irradiance!A573*$B$2*'Technical Data'!$B$2</f>
        <v>0</v>
      </c>
      <c r="H573" s="5">
        <f t="shared" si="32"/>
        <v>-30.670752484741968</v>
      </c>
      <c r="I573" s="38">
        <v>0</v>
      </c>
      <c r="J573" s="35">
        <f>IF(H573&gt;0,MIN(H573,($B$3-L572)/'Technical Data'!$B$5),0)</f>
        <v>0</v>
      </c>
      <c r="K573" s="15">
        <f>IF(H573&lt;0,MIN(ABS(H573),(L572*'Technical Data'!$B$4)),0)</f>
        <v>30.670752484741968</v>
      </c>
      <c r="L573" s="15">
        <f>L572+J573*'Technical Data'!$B$5-(K573/'Technical Data'!$B$4)</f>
        <v>333.91528314678135</v>
      </c>
      <c r="N573" s="15">
        <f t="shared" si="33"/>
        <v>0</v>
      </c>
      <c r="O573" s="36">
        <f t="shared" si="34"/>
        <v>0</v>
      </c>
      <c r="P573" s="50">
        <v>0</v>
      </c>
      <c r="Q573" s="50">
        <v>0</v>
      </c>
      <c r="R573" s="42">
        <v>0</v>
      </c>
      <c r="S573" s="42">
        <v>30.670752484742</v>
      </c>
      <c r="T573" s="42">
        <v>1154.9634197871701</v>
      </c>
      <c r="U573" s="15">
        <f t="shared" si="35"/>
        <v>0</v>
      </c>
    </row>
    <row r="574" spans="6:21" x14ac:dyDescent="0.3">
      <c r="F574" s="5">
        <f>Demand!C574</f>
        <v>23.361535002938691</v>
      </c>
      <c r="G574">
        <f>Irradiance!A574*$B$2*'Technical Data'!$B$2</f>
        <v>0</v>
      </c>
      <c r="H574" s="5">
        <f t="shared" si="32"/>
        <v>-23.361535002938691</v>
      </c>
      <c r="I574" s="38">
        <v>0</v>
      </c>
      <c r="J574" s="35">
        <f>IF(H574&gt;0,MIN(H574,($B$3-L573)/'Technical Data'!$B$5),0)</f>
        <v>0</v>
      </c>
      <c r="K574" s="15">
        <f>IF(H574&lt;0,MIN(ABS(H574),(L573*'Technical Data'!$B$4)),0)</f>
        <v>23.361535002938691</v>
      </c>
      <c r="L574" s="15">
        <f>L573+J574*'Technical Data'!$B$5-(K574/'Technical Data'!$B$4)</f>
        <v>307.95802203240504</v>
      </c>
      <c r="N574" s="15">
        <f t="shared" si="33"/>
        <v>0</v>
      </c>
      <c r="O574" s="36">
        <f t="shared" si="34"/>
        <v>0</v>
      </c>
      <c r="P574" s="50">
        <v>0</v>
      </c>
      <c r="Q574" s="50">
        <v>0</v>
      </c>
      <c r="R574" s="42">
        <v>0</v>
      </c>
      <c r="S574" s="42">
        <v>23.361535002938702</v>
      </c>
      <c r="T574" s="42">
        <v>1129.0061586728</v>
      </c>
      <c r="U574" s="15">
        <f t="shared" si="35"/>
        <v>0</v>
      </c>
    </row>
    <row r="575" spans="6:21" x14ac:dyDescent="0.3">
      <c r="F575" s="5">
        <f>Demand!C575</f>
        <v>23.694124795974531</v>
      </c>
      <c r="G575">
        <f>Irradiance!A575*$B$2*'Technical Data'!$B$2</f>
        <v>0</v>
      </c>
      <c r="H575" s="5">
        <f t="shared" si="32"/>
        <v>-23.694124795974531</v>
      </c>
      <c r="I575" s="38">
        <v>0</v>
      </c>
      <c r="J575" s="35">
        <f>IF(H575&gt;0,MIN(H575,($B$3-L574)/'Technical Data'!$B$5),0)</f>
        <v>0</v>
      </c>
      <c r="K575" s="15">
        <f>IF(H575&lt;0,MIN(ABS(H575),(L574*'Technical Data'!$B$4)),0)</f>
        <v>23.694124795974531</v>
      </c>
      <c r="L575" s="15">
        <f>L574+J575*'Technical Data'!$B$5-(K575/'Technical Data'!$B$4)</f>
        <v>281.63121670354445</v>
      </c>
      <c r="N575" s="15">
        <f t="shared" si="33"/>
        <v>0</v>
      </c>
      <c r="O575" s="36">
        <f t="shared" si="34"/>
        <v>0</v>
      </c>
      <c r="P575" s="50">
        <v>0</v>
      </c>
      <c r="Q575" s="50">
        <v>0</v>
      </c>
      <c r="R575" s="42">
        <v>0</v>
      </c>
      <c r="S575" s="42">
        <v>23.694124795974499</v>
      </c>
      <c r="T575" s="42">
        <v>1102.67935334394</v>
      </c>
      <c r="U575" s="15">
        <f t="shared" si="35"/>
        <v>0</v>
      </c>
    </row>
    <row r="576" spans="6:21" x14ac:dyDescent="0.3">
      <c r="F576" s="5">
        <f>Demand!C576</f>
        <v>24.276849185561982</v>
      </c>
      <c r="G576">
        <f>Irradiance!A576*$B$2*'Technical Data'!$B$2</f>
        <v>0</v>
      </c>
      <c r="H576" s="5">
        <f t="shared" si="32"/>
        <v>-24.276849185561982</v>
      </c>
      <c r="I576" s="38">
        <v>0</v>
      </c>
      <c r="J576" s="35">
        <f>IF(H576&gt;0,MIN(H576,($B$3-L575)/'Technical Data'!$B$5),0)</f>
        <v>0</v>
      </c>
      <c r="K576" s="15">
        <f>IF(H576&lt;0,MIN(ABS(H576),(L575*'Technical Data'!$B$4)),0)</f>
        <v>24.276849185561982</v>
      </c>
      <c r="L576" s="15">
        <f>L575+J576*'Technical Data'!$B$5-(K576/'Technical Data'!$B$4)</f>
        <v>254.65693983069781</v>
      </c>
      <c r="N576" s="15">
        <f t="shared" si="33"/>
        <v>0</v>
      </c>
      <c r="O576" s="36">
        <f t="shared" si="34"/>
        <v>0</v>
      </c>
      <c r="P576" s="50">
        <v>0</v>
      </c>
      <c r="Q576" s="50">
        <v>0</v>
      </c>
      <c r="R576" s="42">
        <v>0</v>
      </c>
      <c r="S576" s="42">
        <v>24.276849185562</v>
      </c>
      <c r="T576" s="42">
        <v>1075.70507647109</v>
      </c>
      <c r="U576" s="15">
        <f t="shared" si="35"/>
        <v>0</v>
      </c>
    </row>
    <row r="577" spans="6:21" x14ac:dyDescent="0.3">
      <c r="F577" s="5">
        <f>Demand!C577</f>
        <v>24.556155241846803</v>
      </c>
      <c r="G577">
        <f>Irradiance!A577*$B$2*'Technical Data'!$B$2</f>
        <v>0</v>
      </c>
      <c r="H577" s="5">
        <f t="shared" si="32"/>
        <v>-24.556155241846803</v>
      </c>
      <c r="I577" s="38">
        <v>0</v>
      </c>
      <c r="J577" s="35">
        <f>IF(H577&gt;0,MIN(H577,($B$3-L576)/'Technical Data'!$B$5),0)</f>
        <v>0</v>
      </c>
      <c r="K577" s="15">
        <f>IF(H577&lt;0,MIN(ABS(H577),(L576*'Technical Data'!$B$4)),0)</f>
        <v>24.556155241846803</v>
      </c>
      <c r="L577" s="15">
        <f>L576+J577*'Technical Data'!$B$5-(K577/'Technical Data'!$B$4)</f>
        <v>227.37232289531246</v>
      </c>
      <c r="N577" s="15">
        <f t="shared" si="33"/>
        <v>0</v>
      </c>
      <c r="O577" s="36">
        <f t="shared" si="34"/>
        <v>0</v>
      </c>
      <c r="P577" s="50">
        <v>0</v>
      </c>
      <c r="Q577" s="50">
        <v>0</v>
      </c>
      <c r="R577" s="42">
        <v>0</v>
      </c>
      <c r="S577" s="42">
        <v>24.556155241846799</v>
      </c>
      <c r="T577" s="42">
        <v>1048.4204595357</v>
      </c>
      <c r="U577" s="15">
        <f t="shared" si="35"/>
        <v>0</v>
      </c>
    </row>
    <row r="578" spans="6:21" x14ac:dyDescent="0.3">
      <c r="F578" s="5">
        <f>Demand!C578</f>
        <v>24.086082161956142</v>
      </c>
      <c r="G578">
        <f>Irradiance!A578*$B$2*'Technical Data'!$B$2</f>
        <v>0</v>
      </c>
      <c r="H578" s="5">
        <f t="shared" ref="H578:H641" si="36">G578-F578</f>
        <v>-24.086082161956142</v>
      </c>
      <c r="I578" s="38">
        <v>0</v>
      </c>
      <c r="J578" s="35">
        <f>IF(H578&gt;0,MIN(H578,($B$3-L577)/'Technical Data'!$B$5),0)</f>
        <v>0</v>
      </c>
      <c r="K578" s="15">
        <f>IF(H578&lt;0,MIN(ABS(H578),(L577*'Technical Data'!$B$4)),0)</f>
        <v>24.086082161956142</v>
      </c>
      <c r="L578" s="15">
        <f>L577+J578*'Technical Data'!$B$5-(K578/'Technical Data'!$B$4)</f>
        <v>200.61000938202787</v>
      </c>
      <c r="N578" s="15">
        <f t="shared" ref="N578:N641" si="37">U578</f>
        <v>0</v>
      </c>
      <c r="O578" s="36">
        <f t="shared" ref="O578:O641" si="38">N578+(K578)-F578</f>
        <v>0</v>
      </c>
      <c r="P578" s="50">
        <v>0</v>
      </c>
      <c r="Q578" s="50">
        <v>0</v>
      </c>
      <c r="R578" s="42">
        <v>0</v>
      </c>
      <c r="S578" s="42">
        <v>24.086082161956099</v>
      </c>
      <c r="T578" s="42">
        <v>1021.6581460224201</v>
      </c>
      <c r="U578" s="15">
        <f t="shared" ref="U578:U641" si="39">G578-(J578)</f>
        <v>0</v>
      </c>
    </row>
    <row r="579" spans="6:21" x14ac:dyDescent="0.3">
      <c r="F579" s="5">
        <f>Demand!C579</f>
        <v>22.62939207702944</v>
      </c>
      <c r="G579">
        <f>Irradiance!A579*$B$2*'Technical Data'!$B$2</f>
        <v>0</v>
      </c>
      <c r="H579" s="5">
        <f t="shared" si="36"/>
        <v>-22.62939207702944</v>
      </c>
      <c r="I579" s="38">
        <v>0</v>
      </c>
      <c r="J579" s="35">
        <f>IF(H579&gt;0,MIN(H579,($B$3-L578)/'Technical Data'!$B$5),0)</f>
        <v>0</v>
      </c>
      <c r="K579" s="15">
        <f>IF(H579&lt;0,MIN(ABS(H579),(L578*'Technical Data'!$B$4)),0)</f>
        <v>22.62939207702944</v>
      </c>
      <c r="L579" s="15">
        <f>L578+J579*'Technical Data'!$B$5-(K579/'Technical Data'!$B$4)</f>
        <v>175.46624040755071</v>
      </c>
      <c r="N579" s="15">
        <f t="shared" si="37"/>
        <v>0</v>
      </c>
      <c r="O579" s="36">
        <f t="shared" si="38"/>
        <v>0</v>
      </c>
      <c r="P579" s="50">
        <v>0</v>
      </c>
      <c r="Q579" s="50">
        <v>0</v>
      </c>
      <c r="R579" s="42">
        <v>0</v>
      </c>
      <c r="S579" s="42">
        <v>22.629392077029401</v>
      </c>
      <c r="T579" s="42">
        <v>996.51437704794205</v>
      </c>
      <c r="U579" s="15">
        <f t="shared" si="39"/>
        <v>0</v>
      </c>
    </row>
    <row r="580" spans="6:21" x14ac:dyDescent="0.3">
      <c r="F580" s="5">
        <f>Demand!C580</f>
        <v>20.875767698938589</v>
      </c>
      <c r="G580">
        <f>Irradiance!A580*$B$2*'Technical Data'!$B$2</f>
        <v>0</v>
      </c>
      <c r="H580" s="5">
        <f t="shared" si="36"/>
        <v>-20.875767698938589</v>
      </c>
      <c r="I580" s="38">
        <v>0</v>
      </c>
      <c r="J580" s="35">
        <f>IF(H580&gt;0,MIN(H580,($B$3-L579)/'Technical Data'!$B$5),0)</f>
        <v>0</v>
      </c>
      <c r="K580" s="15">
        <f>IF(H580&lt;0,MIN(ABS(H580),(L579*'Technical Data'!$B$4)),0)</f>
        <v>20.875767698938589</v>
      </c>
      <c r="L580" s="15">
        <f>L579+J580*'Technical Data'!$B$5-(K580/'Technical Data'!$B$4)</f>
        <v>152.27094296428561</v>
      </c>
      <c r="N580" s="15">
        <f t="shared" si="37"/>
        <v>0</v>
      </c>
      <c r="O580" s="36">
        <f t="shared" si="38"/>
        <v>0</v>
      </c>
      <c r="P580" s="50">
        <v>0</v>
      </c>
      <c r="Q580" s="50">
        <v>0</v>
      </c>
      <c r="R580" s="42">
        <v>0</v>
      </c>
      <c r="S580" s="42">
        <v>20.875767698938599</v>
      </c>
      <c r="T580" s="42">
        <v>973.31907960467697</v>
      </c>
      <c r="U580" s="15">
        <f t="shared" si="39"/>
        <v>0</v>
      </c>
    </row>
    <row r="581" spans="6:21" x14ac:dyDescent="0.3">
      <c r="F581" s="5">
        <f>Demand!C581</f>
        <v>18.93451080661497</v>
      </c>
      <c r="G581">
        <f>Irradiance!A581*$B$2*'Technical Data'!$B$2</f>
        <v>0</v>
      </c>
      <c r="H581" s="5">
        <f t="shared" si="36"/>
        <v>-18.93451080661497</v>
      </c>
      <c r="I581" s="38">
        <v>0</v>
      </c>
      <c r="J581" s="35">
        <f>IF(H581&gt;0,MIN(H581,($B$3-L580)/'Technical Data'!$B$5),0)</f>
        <v>0</v>
      </c>
      <c r="K581" s="15">
        <f>IF(H581&lt;0,MIN(ABS(H581),(L580*'Technical Data'!$B$4)),0)</f>
        <v>18.93451080661497</v>
      </c>
      <c r="L581" s="15">
        <f>L580+J581*'Technical Data'!$B$5-(K581/'Technical Data'!$B$4)</f>
        <v>131.23259762360232</v>
      </c>
      <c r="N581" s="15">
        <f t="shared" si="37"/>
        <v>0</v>
      </c>
      <c r="O581" s="36">
        <f t="shared" si="38"/>
        <v>0</v>
      </c>
      <c r="P581" s="50">
        <v>0</v>
      </c>
      <c r="Q581" s="50">
        <v>0</v>
      </c>
      <c r="R581" s="42">
        <v>0</v>
      </c>
      <c r="S581" s="42">
        <v>18.934510806614998</v>
      </c>
      <c r="T581" s="42">
        <v>952.28073426399305</v>
      </c>
      <c r="U581" s="15">
        <f t="shared" si="39"/>
        <v>0</v>
      </c>
    </row>
    <row r="582" spans="6:21" x14ac:dyDescent="0.3">
      <c r="F582" s="5">
        <f>Demand!C582</f>
        <v>15.414426545557331</v>
      </c>
      <c r="G582">
        <f>Irradiance!A582*$B$2*'Technical Data'!$B$2</f>
        <v>0</v>
      </c>
      <c r="H582" s="5">
        <f t="shared" si="36"/>
        <v>-15.414426545557331</v>
      </c>
      <c r="I582" s="38">
        <v>0</v>
      </c>
      <c r="J582" s="35">
        <f>IF(H582&gt;0,MIN(H582,($B$3-L581)/'Technical Data'!$B$5),0)</f>
        <v>0</v>
      </c>
      <c r="K582" s="15">
        <f>IF(H582&lt;0,MIN(ABS(H582),(L581*'Technical Data'!$B$4)),0)</f>
        <v>15.414426545557331</v>
      </c>
      <c r="L582" s="15">
        <f>L581+J582*'Technical Data'!$B$5-(K582/'Technical Data'!$B$4)</f>
        <v>114.10545701742751</v>
      </c>
      <c r="N582" s="15">
        <f t="shared" si="37"/>
        <v>0</v>
      </c>
      <c r="O582" s="36">
        <f t="shared" si="38"/>
        <v>0</v>
      </c>
      <c r="P582" s="50">
        <v>0</v>
      </c>
      <c r="Q582" s="50">
        <v>0</v>
      </c>
      <c r="R582" s="42">
        <v>0</v>
      </c>
      <c r="S582" s="42">
        <v>15.4144265455573</v>
      </c>
      <c r="T582" s="42">
        <v>935.15359365781899</v>
      </c>
      <c r="U582" s="15">
        <f t="shared" si="39"/>
        <v>0</v>
      </c>
    </row>
    <row r="583" spans="6:21" x14ac:dyDescent="0.3">
      <c r="F583" s="5">
        <f>Demand!C583</f>
        <v>11.737629818305178</v>
      </c>
      <c r="G583">
        <f>Irradiance!A583*$B$2*'Technical Data'!$B$2</f>
        <v>0</v>
      </c>
      <c r="H583" s="5">
        <f t="shared" si="36"/>
        <v>-11.737629818305178</v>
      </c>
      <c r="I583" s="38">
        <v>0</v>
      </c>
      <c r="J583" s="35">
        <f>IF(H583&gt;0,MIN(H583,($B$3-L582)/'Technical Data'!$B$5),0)</f>
        <v>0</v>
      </c>
      <c r="K583" s="15">
        <f>IF(H583&lt;0,MIN(ABS(H583),(L582*'Technical Data'!$B$4)),0)</f>
        <v>11.737629818305178</v>
      </c>
      <c r="L583" s="15">
        <f>L582+J583*'Technical Data'!$B$5-(K583/'Technical Data'!$B$4)</f>
        <v>101.06364610819953</v>
      </c>
      <c r="N583" s="15">
        <f t="shared" si="37"/>
        <v>0</v>
      </c>
      <c r="O583" s="36">
        <f t="shared" si="38"/>
        <v>0</v>
      </c>
      <c r="P583" s="50">
        <v>0</v>
      </c>
      <c r="Q583" s="50">
        <v>0</v>
      </c>
      <c r="R583" s="42">
        <v>0</v>
      </c>
      <c r="S583" s="42">
        <v>11.7376298183052</v>
      </c>
      <c r="T583" s="42">
        <v>922.11178274859105</v>
      </c>
      <c r="U583" s="15">
        <f t="shared" si="39"/>
        <v>0</v>
      </c>
    </row>
    <row r="584" spans="6:21" x14ac:dyDescent="0.3">
      <c r="F584" s="5">
        <f>Demand!C584</f>
        <v>16.105749978485296</v>
      </c>
      <c r="G584">
        <f>Irradiance!A584*$B$2*'Technical Data'!$B$2</f>
        <v>0.96123336675128479</v>
      </c>
      <c r="H584" s="5">
        <f t="shared" si="36"/>
        <v>-15.14451661173401</v>
      </c>
      <c r="I584" s="38">
        <v>0.30218815059516507</v>
      </c>
      <c r="J584" s="35">
        <f>IF(H584&gt;0,MIN(H584,($B$3-L583)/'Technical Data'!$B$5),0)</f>
        <v>0</v>
      </c>
      <c r="K584" s="15">
        <f>IF(H584&lt;0,MIN(ABS(H584),(L583*'Technical Data'!$B$4)),0)</f>
        <v>15.14451661173401</v>
      </c>
      <c r="L584" s="15">
        <f>L583+J584*'Technical Data'!$B$5-(K584/'Technical Data'!$B$4)</f>
        <v>84.236405428495075</v>
      </c>
      <c r="N584" s="15">
        <f t="shared" si="37"/>
        <v>0.96123336675128479</v>
      </c>
      <c r="O584" s="36">
        <f t="shared" si="38"/>
        <v>0</v>
      </c>
      <c r="P584" s="50">
        <v>0</v>
      </c>
      <c r="Q584" s="50">
        <v>0.30218815059516402</v>
      </c>
      <c r="R584" s="42">
        <v>0</v>
      </c>
      <c r="S584" s="42">
        <v>15.8035618278901</v>
      </c>
      <c r="T584" s="42">
        <v>904.55226960648997</v>
      </c>
      <c r="U584" s="15">
        <f t="shared" si="39"/>
        <v>0.96123336675128479</v>
      </c>
    </row>
    <row r="585" spans="6:21" x14ac:dyDescent="0.3">
      <c r="F585" s="5">
        <f>Demand!C585</f>
        <v>19.950375521211846</v>
      </c>
      <c r="G585">
        <f>Irradiance!A585*$B$2*'Technical Data'!$B$2</f>
        <v>64.162327230648259</v>
      </c>
      <c r="H585" s="5">
        <f t="shared" si="36"/>
        <v>44.211951709436413</v>
      </c>
      <c r="I585" s="38">
        <v>20.171059052227271</v>
      </c>
      <c r="J585" s="35">
        <f>IF(H585&gt;0,MIN(H585,($B$3-L584)/'Technical Data'!$B$5),0)</f>
        <v>44.211951709436413</v>
      </c>
      <c r="K585" s="15">
        <f>IF(H585&lt;0,MIN(ABS(H585),(L584*'Technical Data'!$B$4)),0)</f>
        <v>0</v>
      </c>
      <c r="L585" s="15">
        <f>L584+J585*'Technical Data'!$B$5-(K585/'Technical Data'!$B$4)</f>
        <v>124.02716196698785</v>
      </c>
      <c r="N585" s="15">
        <f t="shared" si="37"/>
        <v>19.950375521211846</v>
      </c>
      <c r="O585" s="36">
        <f t="shared" si="38"/>
        <v>0</v>
      </c>
      <c r="P585" s="50">
        <v>0</v>
      </c>
      <c r="Q585" s="50">
        <v>19.9503755212118</v>
      </c>
      <c r="R585" s="42">
        <v>0.220683531015369</v>
      </c>
      <c r="S585" s="42">
        <v>0</v>
      </c>
      <c r="T585" s="42">
        <v>904.75088478440398</v>
      </c>
      <c r="U585" s="15">
        <f t="shared" si="39"/>
        <v>19.950375521211846</v>
      </c>
    </row>
    <row r="586" spans="6:21" x14ac:dyDescent="0.3">
      <c r="F586" s="5">
        <f>Demand!C586</f>
        <v>26.300521892971187</v>
      </c>
      <c r="G586">
        <f>Irradiance!A586*$B$2*'Technical Data'!$B$2</f>
        <v>179.1098173379894</v>
      </c>
      <c r="H586" s="5">
        <f t="shared" si="36"/>
        <v>152.80929544501822</v>
      </c>
      <c r="I586" s="38">
        <v>56.307725394232428</v>
      </c>
      <c r="J586" s="35">
        <f>IF(H586&gt;0,MIN(H586,($B$3-L585)/'Technical Data'!$B$5),0)</f>
        <v>152.80929544501822</v>
      </c>
      <c r="K586" s="15">
        <f>IF(H586&lt;0,MIN(ABS(H586),(L585*'Technical Data'!$B$4)),0)</f>
        <v>0</v>
      </c>
      <c r="L586" s="15">
        <f>L585+J586*'Technical Data'!$B$5-(K586/'Technical Data'!$B$4)</f>
        <v>261.55552786750422</v>
      </c>
      <c r="N586" s="15">
        <f t="shared" si="37"/>
        <v>26.300521892971176</v>
      </c>
      <c r="O586" s="36">
        <f t="shared" si="38"/>
        <v>0</v>
      </c>
      <c r="P586" s="50">
        <v>0</v>
      </c>
      <c r="Q586" s="50">
        <v>26.300521892971201</v>
      </c>
      <c r="R586" s="42">
        <v>30.007203501261099</v>
      </c>
      <c r="S586" s="42">
        <v>0</v>
      </c>
      <c r="T586" s="42">
        <v>931.75736793553904</v>
      </c>
      <c r="U586" s="15">
        <f t="shared" si="39"/>
        <v>26.300521892971176</v>
      </c>
    </row>
    <row r="587" spans="6:21" x14ac:dyDescent="0.3">
      <c r="F587" s="5">
        <f>Demand!C587</f>
        <v>31.07128532907273</v>
      </c>
      <c r="G587">
        <f>Irradiance!A587*$B$2*'Technical Data'!$B$2</f>
        <v>82.906377882298315</v>
      </c>
      <c r="H587" s="5">
        <f t="shared" si="36"/>
        <v>51.835092553225586</v>
      </c>
      <c r="I587" s="38">
        <v>26.063727988832991</v>
      </c>
      <c r="J587" s="35">
        <f>IF(H587&gt;0,MIN(H587,($B$3-L586)/'Technical Data'!$B$5),0)</f>
        <v>51.835092553225586</v>
      </c>
      <c r="K587" s="15">
        <f>IF(H587&lt;0,MIN(ABS(H587),(L586*'Technical Data'!$B$4)),0)</f>
        <v>0</v>
      </c>
      <c r="L587" s="15">
        <f>L586+J587*'Technical Data'!$B$5-(K587/'Technical Data'!$B$4)</f>
        <v>308.20711116540724</v>
      </c>
      <c r="N587" s="15">
        <f t="shared" si="37"/>
        <v>31.07128532907273</v>
      </c>
      <c r="O587" s="36">
        <f t="shared" si="38"/>
        <v>0</v>
      </c>
      <c r="P587" s="50">
        <v>0</v>
      </c>
      <c r="Q587" s="50">
        <v>26.063727988832898</v>
      </c>
      <c r="R587" s="42">
        <v>0</v>
      </c>
      <c r="S587" s="42">
        <v>5.0075573402398099</v>
      </c>
      <c r="T587" s="42">
        <v>926.19341533527302</v>
      </c>
      <c r="U587" s="15">
        <f t="shared" si="39"/>
        <v>31.07128532907273</v>
      </c>
    </row>
    <row r="588" spans="6:21" x14ac:dyDescent="0.3">
      <c r="F588" s="5">
        <f>Demand!C588</f>
        <v>33.243541012236534</v>
      </c>
      <c r="G588">
        <f>Irradiance!A588*$B$2*'Technical Data'!$B$2</f>
        <v>184.79711475793451</v>
      </c>
      <c r="H588" s="5">
        <f t="shared" si="36"/>
        <v>151.55357374569797</v>
      </c>
      <c r="I588" s="38">
        <v>58.095671951920487</v>
      </c>
      <c r="J588" s="35">
        <f>IF(H588&gt;0,MIN(H588,($B$3-L587)/'Technical Data'!$B$5),0)</f>
        <v>82.680148563475257</v>
      </c>
      <c r="K588" s="15">
        <f>IF(H588&lt;0,MIN(ABS(H588),(L587*'Technical Data'!$B$4)),0)</f>
        <v>0</v>
      </c>
      <c r="L588" s="15">
        <f>L587+J588*'Technical Data'!$B$5-(K588/'Technical Data'!$B$4)</f>
        <v>382.61924487253498</v>
      </c>
      <c r="N588" s="15">
        <f t="shared" si="37"/>
        <v>102.11696619445925</v>
      </c>
      <c r="O588" s="36">
        <f t="shared" si="38"/>
        <v>68.873425182222718</v>
      </c>
      <c r="P588" s="50">
        <v>0</v>
      </c>
      <c r="Q588" s="50">
        <v>33.243541012236498</v>
      </c>
      <c r="R588" s="42">
        <v>24.8521309396838</v>
      </c>
      <c r="S588" s="42">
        <v>0</v>
      </c>
      <c r="T588" s="42">
        <v>948.56033318098798</v>
      </c>
      <c r="U588" s="15">
        <f t="shared" si="39"/>
        <v>102.11696619445925</v>
      </c>
    </row>
    <row r="589" spans="6:21" x14ac:dyDescent="0.3">
      <c r="F589" s="5">
        <f>Demand!C589</f>
        <v>33.926430872735239</v>
      </c>
      <c r="G589">
        <f>Irradiance!A589*$B$2*'Technical Data'!$B$2</f>
        <v>239.74762222388296</v>
      </c>
      <c r="H589" s="5">
        <f t="shared" si="36"/>
        <v>205.82119135114772</v>
      </c>
      <c r="I589" s="38">
        <v>75.370761227610757</v>
      </c>
      <c r="J589" s="35">
        <f>IF(H589&gt;0,MIN(H589,($B$3-L588)/'Technical Data'!$B$5),0)</f>
        <v>0</v>
      </c>
      <c r="K589" s="15">
        <f>IF(H589&lt;0,MIN(ABS(H589),(L588*'Technical Data'!$B$4)),0)</f>
        <v>0</v>
      </c>
      <c r="L589" s="15">
        <f>L588+J589*'Technical Data'!$B$5-(K589/'Technical Data'!$B$4)</f>
        <v>382.61924487253498</v>
      </c>
      <c r="N589" s="15">
        <f t="shared" si="37"/>
        <v>239.74762222388296</v>
      </c>
      <c r="O589" s="36">
        <f t="shared" si="38"/>
        <v>205.82119135114772</v>
      </c>
      <c r="P589" s="50">
        <v>0</v>
      </c>
      <c r="Q589" s="50">
        <v>33.926430872735203</v>
      </c>
      <c r="R589" s="42">
        <v>41.444330354875298</v>
      </c>
      <c r="S589" s="42">
        <v>0</v>
      </c>
      <c r="T589" s="42">
        <v>985.86023050037602</v>
      </c>
      <c r="U589" s="15">
        <f t="shared" si="39"/>
        <v>239.74762222388296</v>
      </c>
    </row>
    <row r="590" spans="6:21" x14ac:dyDescent="0.3">
      <c r="F590" s="5">
        <f>Demand!C590</f>
        <v>35.368776979539426</v>
      </c>
      <c r="G590">
        <f>Irradiance!A590*$B$2*'Technical Data'!$B$2</f>
        <v>470.76404136644175</v>
      </c>
      <c r="H590" s="5">
        <f t="shared" si="36"/>
        <v>435.39526438690234</v>
      </c>
      <c r="I590" s="38">
        <v>147.99664675398211</v>
      </c>
      <c r="J590" s="35">
        <f>IF(H590&gt;0,MIN(H590,($B$3-L589)/'Technical Data'!$B$5),0)</f>
        <v>0</v>
      </c>
      <c r="K590" s="15">
        <f>IF(H590&lt;0,MIN(ABS(H590),(L589*'Technical Data'!$B$4)),0)</f>
        <v>0</v>
      </c>
      <c r="L590" s="15">
        <f>L589+J590*'Technical Data'!$B$5-(K590/'Technical Data'!$B$4)</f>
        <v>382.61924487253498</v>
      </c>
      <c r="N590" s="15">
        <f t="shared" si="37"/>
        <v>470.76404136644175</v>
      </c>
      <c r="O590" s="36">
        <f t="shared" si="38"/>
        <v>435.39526438690234</v>
      </c>
      <c r="P590" s="50">
        <v>0</v>
      </c>
      <c r="Q590" s="50">
        <v>35.368776979539398</v>
      </c>
      <c r="R590" s="42">
        <v>112.627869774442</v>
      </c>
      <c r="S590" s="42">
        <v>0</v>
      </c>
      <c r="T590" s="42">
        <v>1087.2253132973699</v>
      </c>
      <c r="U590" s="15">
        <f t="shared" si="39"/>
        <v>470.76404136644175</v>
      </c>
    </row>
    <row r="591" spans="6:21" x14ac:dyDescent="0.3">
      <c r="F591" s="5">
        <f>Demand!C591</f>
        <v>34.168540679650661</v>
      </c>
      <c r="G591">
        <f>Irradiance!A591*$B$2*'Technical Data'!$B$2</f>
        <v>401.23482783809879</v>
      </c>
      <c r="H591" s="5">
        <f t="shared" si="36"/>
        <v>367.06628715844812</v>
      </c>
      <c r="I591" s="38">
        <v>126.1383705275985</v>
      </c>
      <c r="J591" s="35">
        <f>IF(H591&gt;0,MIN(H591,($B$3-L590)/'Technical Data'!$B$5),0)</f>
        <v>0</v>
      </c>
      <c r="K591" s="15">
        <f>IF(H591&lt;0,MIN(ABS(H591),(L590*'Technical Data'!$B$4)),0)</f>
        <v>0</v>
      </c>
      <c r="L591" s="15">
        <f>L590+J591*'Technical Data'!$B$5-(K591/'Technical Data'!$B$4)</f>
        <v>382.61924487253498</v>
      </c>
      <c r="N591" s="15">
        <f t="shared" si="37"/>
        <v>401.23482783809879</v>
      </c>
      <c r="O591" s="36">
        <f t="shared" si="38"/>
        <v>367.06628715844812</v>
      </c>
      <c r="P591" s="50">
        <v>0</v>
      </c>
      <c r="Q591" s="50">
        <v>34.168540679650697</v>
      </c>
      <c r="R591" s="42">
        <v>91.969829847947494</v>
      </c>
      <c r="S591" s="42">
        <v>0</v>
      </c>
      <c r="T591" s="42">
        <v>1169.99816016053</v>
      </c>
      <c r="U591" s="15">
        <f t="shared" si="39"/>
        <v>401.23482783809879</v>
      </c>
    </row>
    <row r="592" spans="6:21" x14ac:dyDescent="0.3">
      <c r="F592" s="5">
        <f>Demand!C592</f>
        <v>35.115900492440474</v>
      </c>
      <c r="G592">
        <f>Irradiance!A592*$B$2*'Technical Data'!$B$2</f>
        <v>254.56663662796527</v>
      </c>
      <c r="H592" s="5">
        <f t="shared" si="36"/>
        <v>219.45073613552478</v>
      </c>
      <c r="I592" s="38">
        <v>80.029495215952878</v>
      </c>
      <c r="J592" s="35">
        <f>IF(H592&gt;0,MIN(H592,($B$3-L591)/'Technical Data'!$B$5),0)</f>
        <v>0</v>
      </c>
      <c r="K592" s="15">
        <f>IF(H592&lt;0,MIN(ABS(H592),(L591*'Technical Data'!$B$4)),0)</f>
        <v>0</v>
      </c>
      <c r="L592" s="15">
        <f>L591+J592*'Technical Data'!$B$5-(K592/'Technical Data'!$B$4)</f>
        <v>382.61924487253498</v>
      </c>
      <c r="N592" s="15">
        <f t="shared" si="37"/>
        <v>254.56663662796527</v>
      </c>
      <c r="O592" s="36">
        <f t="shared" si="38"/>
        <v>219.45073613552478</v>
      </c>
      <c r="P592" s="50">
        <v>0</v>
      </c>
      <c r="Q592" s="50">
        <v>35.115900492440502</v>
      </c>
      <c r="R592" s="42">
        <v>44.913594723512198</v>
      </c>
      <c r="S592" s="42">
        <v>0</v>
      </c>
      <c r="T592" s="42">
        <v>1210.4203954116899</v>
      </c>
      <c r="U592" s="15">
        <f t="shared" si="39"/>
        <v>254.56663662796527</v>
      </c>
    </row>
    <row r="593" spans="6:21" x14ac:dyDescent="0.3">
      <c r="F593" s="5">
        <f>Demand!C593</f>
        <v>40.493835473921294</v>
      </c>
      <c r="G593">
        <f>Irradiance!A593*$B$2*'Technical Data'!$B$2</f>
        <v>177.34755616561205</v>
      </c>
      <c r="H593" s="5">
        <f t="shared" si="36"/>
        <v>136.85372069169074</v>
      </c>
      <c r="I593" s="38">
        <v>55.753713784807957</v>
      </c>
      <c r="J593" s="35">
        <f>IF(H593&gt;0,MIN(H593,($B$3-L592)/'Technical Data'!$B$5),0)</f>
        <v>0</v>
      </c>
      <c r="K593" s="15">
        <f>IF(H593&lt;0,MIN(ABS(H593),(L592*'Technical Data'!$B$4)),0)</f>
        <v>0</v>
      </c>
      <c r="L593" s="15">
        <f>L592+J593*'Technical Data'!$B$5-(K593/'Technical Data'!$B$4)</f>
        <v>382.61924487253498</v>
      </c>
      <c r="N593" s="15">
        <f t="shared" si="37"/>
        <v>177.34755616561205</v>
      </c>
      <c r="O593" s="36">
        <f t="shared" si="38"/>
        <v>136.85372069169074</v>
      </c>
      <c r="P593" s="50">
        <v>0</v>
      </c>
      <c r="Q593" s="50">
        <v>40.493835473921301</v>
      </c>
      <c r="R593" s="42">
        <v>15.259878310886499</v>
      </c>
      <c r="S593" s="42">
        <v>0</v>
      </c>
      <c r="T593" s="42">
        <v>1224.15428589149</v>
      </c>
      <c r="U593" s="15">
        <f t="shared" si="39"/>
        <v>177.34755616561205</v>
      </c>
    </row>
    <row r="594" spans="6:21" x14ac:dyDescent="0.3">
      <c r="F594" s="5">
        <f>Demand!C594</f>
        <v>46.289673397026448</v>
      </c>
      <c r="G594">
        <f>Irradiance!A594*$B$2*'Technical Data'!$B$2</f>
        <v>158.92391663621243</v>
      </c>
      <c r="H594" s="5">
        <f t="shared" si="36"/>
        <v>112.63424323918598</v>
      </c>
      <c r="I594" s="38">
        <v>49.961774231733962</v>
      </c>
      <c r="J594" s="35">
        <f>IF(H594&gt;0,MIN(H594,($B$3-L593)/'Technical Data'!$B$5),0)</f>
        <v>0</v>
      </c>
      <c r="K594" s="15">
        <f>IF(H594&lt;0,MIN(ABS(H594),(L593*'Technical Data'!$B$4)),0)</f>
        <v>0</v>
      </c>
      <c r="L594" s="15">
        <f>L593+J594*'Technical Data'!$B$5-(K594/'Technical Data'!$B$4)</f>
        <v>382.61924487253498</v>
      </c>
      <c r="N594" s="15">
        <f t="shared" si="37"/>
        <v>158.92391663621243</v>
      </c>
      <c r="O594" s="36">
        <f t="shared" si="38"/>
        <v>112.63424323918598</v>
      </c>
      <c r="P594" s="50">
        <v>0</v>
      </c>
      <c r="Q594" s="50">
        <v>46.289673397026398</v>
      </c>
      <c r="R594" s="42">
        <v>3.67210083470738</v>
      </c>
      <c r="S594" s="42">
        <v>0</v>
      </c>
      <c r="T594" s="42">
        <v>1227.45917664272</v>
      </c>
      <c r="U594" s="15">
        <f t="shared" si="39"/>
        <v>158.92391663621243</v>
      </c>
    </row>
    <row r="595" spans="6:21" x14ac:dyDescent="0.3">
      <c r="F595" s="5">
        <f>Demand!C595</f>
        <v>46.767771434630347</v>
      </c>
      <c r="G595">
        <f>Irradiance!A595*$B$2*'Technical Data'!$B$2</f>
        <v>103.49279248688833</v>
      </c>
      <c r="H595" s="5">
        <f t="shared" si="36"/>
        <v>56.725021052257986</v>
      </c>
      <c r="I595" s="38">
        <v>32.535590880746113</v>
      </c>
      <c r="J595" s="35">
        <f>IF(H595&gt;0,MIN(H595,($B$3-L594)/'Technical Data'!$B$5),0)</f>
        <v>0</v>
      </c>
      <c r="K595" s="15">
        <f>IF(H595&lt;0,MIN(ABS(H595),(L594*'Technical Data'!$B$4)),0)</f>
        <v>0</v>
      </c>
      <c r="L595" s="15">
        <f>L594+J595*'Technical Data'!$B$5-(K595/'Technical Data'!$B$4)</f>
        <v>382.61924487253498</v>
      </c>
      <c r="N595" s="15">
        <f t="shared" si="37"/>
        <v>103.49279248688833</v>
      </c>
      <c r="O595" s="36">
        <f t="shared" si="38"/>
        <v>56.725021052257986</v>
      </c>
      <c r="P595" s="50">
        <v>0</v>
      </c>
      <c r="Q595" s="50">
        <v>32.535590880746</v>
      </c>
      <c r="R595" s="42">
        <v>0</v>
      </c>
      <c r="S595" s="42">
        <v>14.2321805538843</v>
      </c>
      <c r="T595" s="42">
        <v>1211.6456426939601</v>
      </c>
      <c r="U595" s="15">
        <f t="shared" si="39"/>
        <v>103.49279248688833</v>
      </c>
    </row>
    <row r="596" spans="6:21" x14ac:dyDescent="0.3">
      <c r="F596" s="5">
        <f>Demand!C596</f>
        <v>41.118683484786189</v>
      </c>
      <c r="G596">
        <f>Irradiance!A596*$B$2*'Technical Data'!$B$2</f>
        <v>20.346106262902197</v>
      </c>
      <c r="H596" s="5">
        <f t="shared" si="36"/>
        <v>-20.772577221883992</v>
      </c>
      <c r="I596" s="38">
        <v>6.3963158542643272</v>
      </c>
      <c r="J596" s="35">
        <f>IF(H596&gt;0,MIN(H596,($B$3-L595)/'Technical Data'!$B$5),0)</f>
        <v>0</v>
      </c>
      <c r="K596" s="15">
        <f>IF(H596&lt;0,MIN(ABS(H596),(L595*'Technical Data'!$B$4)),0)</f>
        <v>20.772577221883992</v>
      </c>
      <c r="L596" s="15">
        <f>L595+J596*'Technical Data'!$B$5-(K596/'Technical Data'!$B$4)</f>
        <v>359.53860351488612</v>
      </c>
      <c r="N596" s="15">
        <f t="shared" si="37"/>
        <v>20.346106262902197</v>
      </c>
      <c r="O596" s="36">
        <f t="shared" si="38"/>
        <v>0</v>
      </c>
      <c r="P596" s="50">
        <v>0</v>
      </c>
      <c r="Q596" s="50">
        <v>6.3963158542642997</v>
      </c>
      <c r="R596" s="42">
        <v>0</v>
      </c>
      <c r="S596" s="42">
        <v>34.722367630521902</v>
      </c>
      <c r="T596" s="42">
        <v>1173.0652342156</v>
      </c>
      <c r="U596" s="15">
        <f t="shared" si="39"/>
        <v>20.346106262902197</v>
      </c>
    </row>
    <row r="597" spans="6:21" x14ac:dyDescent="0.3">
      <c r="F597" s="5">
        <f>Demand!C597</f>
        <v>30.670752484741968</v>
      </c>
      <c r="G597">
        <f>Irradiance!A597*$B$2*'Technical Data'!$B$2</f>
        <v>0</v>
      </c>
      <c r="H597" s="5">
        <f t="shared" si="36"/>
        <v>-30.670752484741968</v>
      </c>
      <c r="I597" s="38">
        <v>0</v>
      </c>
      <c r="J597" s="35">
        <f>IF(H597&gt;0,MIN(H597,($B$3-L596)/'Technical Data'!$B$5),0)</f>
        <v>0</v>
      </c>
      <c r="K597" s="15">
        <f>IF(H597&lt;0,MIN(ABS(H597),(L596*'Technical Data'!$B$4)),0)</f>
        <v>30.670752484741968</v>
      </c>
      <c r="L597" s="15">
        <f>L596+J597*'Technical Data'!$B$5-(K597/'Technical Data'!$B$4)</f>
        <v>325.45998964295063</v>
      </c>
      <c r="N597" s="15">
        <f t="shared" si="37"/>
        <v>0</v>
      </c>
      <c r="O597" s="36">
        <f t="shared" si="38"/>
        <v>0</v>
      </c>
      <c r="P597" s="50">
        <v>0</v>
      </c>
      <c r="Q597" s="50">
        <v>0</v>
      </c>
      <c r="R597" s="42">
        <v>0</v>
      </c>
      <c r="S597" s="42">
        <v>30.670752484742</v>
      </c>
      <c r="T597" s="42">
        <v>1138.98662034367</v>
      </c>
      <c r="U597" s="15">
        <f t="shared" si="39"/>
        <v>0</v>
      </c>
    </row>
    <row r="598" spans="6:21" x14ac:dyDescent="0.3">
      <c r="F598" s="5">
        <f>Demand!C598</f>
        <v>23.361535002938691</v>
      </c>
      <c r="G598">
        <f>Irradiance!A598*$B$2*'Technical Data'!$B$2</f>
        <v>0</v>
      </c>
      <c r="H598" s="5">
        <f t="shared" si="36"/>
        <v>-23.361535002938691</v>
      </c>
      <c r="I598" s="38">
        <v>0</v>
      </c>
      <c r="J598" s="35">
        <f>IF(H598&gt;0,MIN(H598,($B$3-L597)/'Technical Data'!$B$5),0)</f>
        <v>0</v>
      </c>
      <c r="K598" s="15">
        <f>IF(H598&lt;0,MIN(ABS(H598),(L597*'Technical Data'!$B$4)),0)</f>
        <v>23.361535002938691</v>
      </c>
      <c r="L598" s="15">
        <f>L597+J598*'Technical Data'!$B$5-(K598/'Technical Data'!$B$4)</f>
        <v>299.50272852857432</v>
      </c>
      <c r="N598" s="15">
        <f t="shared" si="37"/>
        <v>0</v>
      </c>
      <c r="O598" s="36">
        <f t="shared" si="38"/>
        <v>0</v>
      </c>
      <c r="P598" s="50">
        <v>0</v>
      </c>
      <c r="Q598" s="50">
        <v>0</v>
      </c>
      <c r="R598" s="42">
        <v>0</v>
      </c>
      <c r="S598" s="42">
        <v>23.361535002938702</v>
      </c>
      <c r="T598" s="42">
        <v>1113.0293592292901</v>
      </c>
      <c r="U598" s="15">
        <f t="shared" si="39"/>
        <v>0</v>
      </c>
    </row>
    <row r="599" spans="6:21" x14ac:dyDescent="0.3">
      <c r="F599" s="5">
        <f>Demand!C599</f>
        <v>23.694124795974531</v>
      </c>
      <c r="G599">
        <f>Irradiance!A599*$B$2*'Technical Data'!$B$2</f>
        <v>0</v>
      </c>
      <c r="H599" s="5">
        <f t="shared" si="36"/>
        <v>-23.694124795974531</v>
      </c>
      <c r="I599" s="38">
        <v>0</v>
      </c>
      <c r="J599" s="35">
        <f>IF(H599&gt;0,MIN(H599,($B$3-L598)/'Technical Data'!$B$5),0)</f>
        <v>0</v>
      </c>
      <c r="K599" s="15">
        <f>IF(H599&lt;0,MIN(ABS(H599),(L598*'Technical Data'!$B$4)),0)</f>
        <v>23.694124795974531</v>
      </c>
      <c r="L599" s="15">
        <f>L598+J599*'Technical Data'!$B$5-(K599/'Technical Data'!$B$4)</f>
        <v>273.17592319971374</v>
      </c>
      <c r="N599" s="15">
        <f t="shared" si="37"/>
        <v>0</v>
      </c>
      <c r="O599" s="36">
        <f t="shared" si="38"/>
        <v>0</v>
      </c>
      <c r="P599" s="50">
        <v>0</v>
      </c>
      <c r="Q599" s="50">
        <v>0</v>
      </c>
      <c r="R599" s="42">
        <v>0</v>
      </c>
      <c r="S599" s="42">
        <v>23.694124795974499</v>
      </c>
      <c r="T599" s="42">
        <v>1086.7025539004301</v>
      </c>
      <c r="U599" s="15">
        <f t="shared" si="39"/>
        <v>0</v>
      </c>
    </row>
    <row r="600" spans="6:21" x14ac:dyDescent="0.3">
      <c r="F600" s="5">
        <f>Demand!C600</f>
        <v>24.276849185561982</v>
      </c>
      <c r="G600">
        <f>Irradiance!A600*$B$2*'Technical Data'!$B$2</f>
        <v>0</v>
      </c>
      <c r="H600" s="5">
        <f t="shared" si="36"/>
        <v>-24.276849185561982</v>
      </c>
      <c r="I600" s="38">
        <v>0</v>
      </c>
      <c r="J600" s="35">
        <f>IF(H600&gt;0,MIN(H600,($B$3-L599)/'Technical Data'!$B$5),0)</f>
        <v>0</v>
      </c>
      <c r="K600" s="15">
        <f>IF(H600&lt;0,MIN(ABS(H600),(L599*'Technical Data'!$B$4)),0)</f>
        <v>24.276849185561982</v>
      </c>
      <c r="L600" s="15">
        <f>L599+J600*'Technical Data'!$B$5-(K600/'Technical Data'!$B$4)</f>
        <v>246.20164632686709</v>
      </c>
      <c r="N600" s="15">
        <f t="shared" si="37"/>
        <v>0</v>
      </c>
      <c r="O600" s="36">
        <f t="shared" si="38"/>
        <v>0</v>
      </c>
      <c r="P600" s="50">
        <v>0</v>
      </c>
      <c r="Q600" s="50">
        <v>0</v>
      </c>
      <c r="R600" s="42">
        <v>0</v>
      </c>
      <c r="S600" s="42">
        <v>24.276849185562</v>
      </c>
      <c r="T600" s="42">
        <v>1059.7282770275899</v>
      </c>
      <c r="U600" s="15">
        <f t="shared" si="39"/>
        <v>0</v>
      </c>
    </row>
    <row r="601" spans="6:21" x14ac:dyDescent="0.3">
      <c r="F601" s="5">
        <f>Demand!C601</f>
        <v>24.556155241846803</v>
      </c>
      <c r="G601">
        <f>Irradiance!A601*$B$2*'Technical Data'!$B$2</f>
        <v>0</v>
      </c>
      <c r="H601" s="5">
        <f t="shared" si="36"/>
        <v>-24.556155241846803</v>
      </c>
      <c r="I601" s="38">
        <v>0</v>
      </c>
      <c r="J601" s="35">
        <f>IF(H601&gt;0,MIN(H601,($B$3-L600)/'Technical Data'!$B$5),0)</f>
        <v>0</v>
      </c>
      <c r="K601" s="15">
        <f>IF(H601&lt;0,MIN(ABS(H601),(L600*'Technical Data'!$B$4)),0)</f>
        <v>24.556155241846803</v>
      </c>
      <c r="L601" s="15">
        <f>L600+J601*'Technical Data'!$B$5-(K601/'Technical Data'!$B$4)</f>
        <v>218.91702939148175</v>
      </c>
      <c r="N601" s="15">
        <f t="shared" si="37"/>
        <v>0</v>
      </c>
      <c r="O601" s="36">
        <f t="shared" si="38"/>
        <v>0</v>
      </c>
      <c r="P601" s="50">
        <v>0</v>
      </c>
      <c r="Q601" s="50">
        <v>0</v>
      </c>
      <c r="R601" s="42">
        <v>0</v>
      </c>
      <c r="S601" s="42">
        <v>24.556155241846799</v>
      </c>
      <c r="T601" s="42">
        <v>1032.4436600921999</v>
      </c>
      <c r="U601" s="15">
        <f t="shared" si="39"/>
        <v>0</v>
      </c>
    </row>
    <row r="602" spans="6:21" x14ac:dyDescent="0.3">
      <c r="F602" s="5">
        <f>Demand!C602</f>
        <v>24.086082161956142</v>
      </c>
      <c r="G602">
        <f>Irradiance!A602*$B$2*'Technical Data'!$B$2</f>
        <v>0</v>
      </c>
      <c r="H602" s="5">
        <f t="shared" si="36"/>
        <v>-24.086082161956142</v>
      </c>
      <c r="I602" s="38">
        <v>0</v>
      </c>
      <c r="J602" s="35">
        <f>IF(H602&gt;0,MIN(H602,($B$3-L601)/'Technical Data'!$B$5),0)</f>
        <v>0</v>
      </c>
      <c r="K602" s="15">
        <f>IF(H602&lt;0,MIN(ABS(H602),(L601*'Technical Data'!$B$4)),0)</f>
        <v>24.086082161956142</v>
      </c>
      <c r="L602" s="15">
        <f>L601+J602*'Technical Data'!$B$5-(K602/'Technical Data'!$B$4)</f>
        <v>192.15471587819715</v>
      </c>
      <c r="N602" s="15">
        <f t="shared" si="37"/>
        <v>0</v>
      </c>
      <c r="O602" s="36">
        <f t="shared" si="38"/>
        <v>0</v>
      </c>
      <c r="P602" s="50">
        <v>0</v>
      </c>
      <c r="Q602" s="50">
        <v>0</v>
      </c>
      <c r="R602" s="42">
        <v>0</v>
      </c>
      <c r="S602" s="42">
        <v>24.086082161956099</v>
      </c>
      <c r="T602" s="42">
        <v>1005.6813465789201</v>
      </c>
      <c r="U602" s="15">
        <f t="shared" si="39"/>
        <v>0</v>
      </c>
    </row>
    <row r="603" spans="6:21" x14ac:dyDescent="0.3">
      <c r="F603" s="5">
        <f>Demand!C603</f>
        <v>22.62939207702944</v>
      </c>
      <c r="G603">
        <f>Irradiance!A603*$B$2*'Technical Data'!$B$2</f>
        <v>0</v>
      </c>
      <c r="H603" s="5">
        <f t="shared" si="36"/>
        <v>-22.62939207702944</v>
      </c>
      <c r="I603" s="38">
        <v>0</v>
      </c>
      <c r="J603" s="35">
        <f>IF(H603&gt;0,MIN(H603,($B$3-L602)/'Technical Data'!$B$5),0)</f>
        <v>0</v>
      </c>
      <c r="K603" s="15">
        <f>IF(H603&lt;0,MIN(ABS(H603),(L602*'Technical Data'!$B$4)),0)</f>
        <v>22.62939207702944</v>
      </c>
      <c r="L603" s="15">
        <f>L602+J603*'Technical Data'!$B$5-(K603/'Technical Data'!$B$4)</f>
        <v>167.01094690372</v>
      </c>
      <c r="N603" s="15">
        <f t="shared" si="37"/>
        <v>0</v>
      </c>
      <c r="O603" s="36">
        <f t="shared" si="38"/>
        <v>0</v>
      </c>
      <c r="P603" s="50">
        <v>0</v>
      </c>
      <c r="Q603" s="50">
        <v>0</v>
      </c>
      <c r="R603" s="42">
        <v>0</v>
      </c>
      <c r="S603" s="42">
        <v>22.629392077029401</v>
      </c>
      <c r="T603" s="42">
        <v>980.53757760443796</v>
      </c>
      <c r="U603" s="15">
        <f t="shared" si="39"/>
        <v>0</v>
      </c>
    </row>
    <row r="604" spans="6:21" x14ac:dyDescent="0.3">
      <c r="F604" s="5">
        <f>Demand!C604</f>
        <v>20.875767698938589</v>
      </c>
      <c r="G604">
        <f>Irradiance!A604*$B$2*'Technical Data'!$B$2</f>
        <v>0</v>
      </c>
      <c r="H604" s="5">
        <f t="shared" si="36"/>
        <v>-20.875767698938589</v>
      </c>
      <c r="I604" s="38">
        <v>0</v>
      </c>
      <c r="J604" s="35">
        <f>IF(H604&gt;0,MIN(H604,($B$3-L603)/'Technical Data'!$B$5),0)</f>
        <v>0</v>
      </c>
      <c r="K604" s="15">
        <f>IF(H604&lt;0,MIN(ABS(H604),(L603*'Technical Data'!$B$4)),0)</f>
        <v>20.875767698938589</v>
      </c>
      <c r="L604" s="15">
        <f>L603+J604*'Technical Data'!$B$5-(K604/'Technical Data'!$B$4)</f>
        <v>143.81564946045489</v>
      </c>
      <c r="N604" s="15">
        <f t="shared" si="37"/>
        <v>0</v>
      </c>
      <c r="O604" s="36">
        <f t="shared" si="38"/>
        <v>0</v>
      </c>
      <c r="P604" s="50">
        <v>0</v>
      </c>
      <c r="Q604" s="50">
        <v>0</v>
      </c>
      <c r="R604" s="42">
        <v>0</v>
      </c>
      <c r="S604" s="42">
        <v>20.875767698938599</v>
      </c>
      <c r="T604" s="42">
        <v>957.34228016117299</v>
      </c>
      <c r="U604" s="15">
        <f t="shared" si="39"/>
        <v>0</v>
      </c>
    </row>
    <row r="605" spans="6:21" x14ac:dyDescent="0.3">
      <c r="F605" s="5">
        <f>Demand!C605</f>
        <v>18.93451080661497</v>
      </c>
      <c r="G605">
        <f>Irradiance!A605*$B$2*'Technical Data'!$B$2</f>
        <v>0</v>
      </c>
      <c r="H605" s="5">
        <f t="shared" si="36"/>
        <v>-18.93451080661497</v>
      </c>
      <c r="I605" s="38">
        <v>0</v>
      </c>
      <c r="J605" s="35">
        <f>IF(H605&gt;0,MIN(H605,($B$3-L604)/'Technical Data'!$B$5),0)</f>
        <v>0</v>
      </c>
      <c r="K605" s="15">
        <f>IF(H605&lt;0,MIN(ABS(H605),(L604*'Technical Data'!$B$4)),0)</f>
        <v>18.93451080661497</v>
      </c>
      <c r="L605" s="15">
        <f>L604+J605*'Technical Data'!$B$5-(K605/'Technical Data'!$B$4)</f>
        <v>122.7773041197716</v>
      </c>
      <c r="N605" s="15">
        <f t="shared" si="37"/>
        <v>0</v>
      </c>
      <c r="O605" s="36">
        <f t="shared" si="38"/>
        <v>0</v>
      </c>
      <c r="P605" s="50">
        <v>0</v>
      </c>
      <c r="Q605" s="50">
        <v>0</v>
      </c>
      <c r="R605" s="42">
        <v>0</v>
      </c>
      <c r="S605" s="42">
        <v>18.934510806614998</v>
      </c>
      <c r="T605" s="42">
        <v>936.30393482048999</v>
      </c>
      <c r="U605" s="15">
        <f t="shared" si="39"/>
        <v>0</v>
      </c>
    </row>
    <row r="606" spans="6:21" x14ac:dyDescent="0.3">
      <c r="F606" s="5">
        <f>Demand!C606</f>
        <v>15.414426545557331</v>
      </c>
      <c r="G606">
        <f>Irradiance!A606*$B$2*'Technical Data'!$B$2</f>
        <v>0</v>
      </c>
      <c r="H606" s="5">
        <f t="shared" si="36"/>
        <v>-15.414426545557331</v>
      </c>
      <c r="I606" s="38">
        <v>0</v>
      </c>
      <c r="J606" s="35">
        <f>IF(H606&gt;0,MIN(H606,($B$3-L605)/'Technical Data'!$B$5),0)</f>
        <v>0</v>
      </c>
      <c r="K606" s="15">
        <f>IF(H606&lt;0,MIN(ABS(H606),(L605*'Technical Data'!$B$4)),0)</f>
        <v>15.414426545557331</v>
      </c>
      <c r="L606" s="15">
        <f>L605+J606*'Technical Data'!$B$5-(K606/'Technical Data'!$B$4)</f>
        <v>105.65016351359679</v>
      </c>
      <c r="N606" s="15">
        <f t="shared" si="37"/>
        <v>0</v>
      </c>
      <c r="O606" s="36">
        <f t="shared" si="38"/>
        <v>0</v>
      </c>
      <c r="P606" s="50">
        <v>0</v>
      </c>
      <c r="Q606" s="50">
        <v>0</v>
      </c>
      <c r="R606" s="42">
        <v>0</v>
      </c>
      <c r="S606" s="42">
        <v>15.4144265455573</v>
      </c>
      <c r="T606" s="42">
        <v>919.17679421431501</v>
      </c>
      <c r="U606" s="15">
        <f t="shared" si="39"/>
        <v>0</v>
      </c>
    </row>
    <row r="607" spans="6:21" x14ac:dyDescent="0.3">
      <c r="F607" s="5">
        <f>Demand!C607</f>
        <v>11.737629818305178</v>
      </c>
      <c r="G607">
        <f>Irradiance!A607*$B$2*'Technical Data'!$B$2</f>
        <v>0</v>
      </c>
      <c r="H607" s="5">
        <f t="shared" si="36"/>
        <v>-11.737629818305178</v>
      </c>
      <c r="I607" s="38">
        <v>0</v>
      </c>
      <c r="J607" s="35">
        <f>IF(H607&gt;0,MIN(H607,($B$3-L606)/'Technical Data'!$B$5),0)</f>
        <v>0</v>
      </c>
      <c r="K607" s="15">
        <f>IF(H607&lt;0,MIN(ABS(H607),(L606*'Technical Data'!$B$4)),0)</f>
        <v>11.737629818305178</v>
      </c>
      <c r="L607" s="15">
        <f>L606+J607*'Technical Data'!$B$5-(K607/'Technical Data'!$B$4)</f>
        <v>92.608352604368818</v>
      </c>
      <c r="N607" s="15">
        <f t="shared" si="37"/>
        <v>0</v>
      </c>
      <c r="O607" s="36">
        <f t="shared" si="38"/>
        <v>0</v>
      </c>
      <c r="P607" s="50">
        <v>0</v>
      </c>
      <c r="Q607" s="50">
        <v>0</v>
      </c>
      <c r="R607" s="42">
        <v>0</v>
      </c>
      <c r="S607" s="42">
        <v>11.7376298183052</v>
      </c>
      <c r="T607" s="42">
        <v>906.13498330508696</v>
      </c>
      <c r="U607" s="15">
        <f t="shared" si="39"/>
        <v>0</v>
      </c>
    </row>
    <row r="608" spans="6:21" x14ac:dyDescent="0.3">
      <c r="F608" s="5">
        <f>Demand!C608</f>
        <v>16.105749978485296</v>
      </c>
      <c r="G608">
        <f>Irradiance!A608*$B$2*'Technical Data'!$B$2</f>
        <v>0.80102780562607079</v>
      </c>
      <c r="H608" s="5">
        <f t="shared" si="36"/>
        <v>-15.304722172859226</v>
      </c>
      <c r="I608" s="38">
        <v>0.25182345882930418</v>
      </c>
      <c r="J608" s="35">
        <f>IF(H608&gt;0,MIN(H608,($B$3-L607)/'Technical Data'!$B$5),0)</f>
        <v>0</v>
      </c>
      <c r="K608" s="15">
        <f>IF(H608&lt;0,MIN(ABS(H608),(L607*'Technical Data'!$B$4)),0)</f>
        <v>15.304722172859226</v>
      </c>
      <c r="L608" s="15">
        <f>L607+J608*'Technical Data'!$B$5-(K608/'Technical Data'!$B$4)</f>
        <v>75.603105745636341</v>
      </c>
      <c r="N608" s="15">
        <f t="shared" si="37"/>
        <v>0.80102780562607079</v>
      </c>
      <c r="O608" s="36">
        <f t="shared" si="38"/>
        <v>0</v>
      </c>
      <c r="P608" s="50">
        <v>0</v>
      </c>
      <c r="Q608" s="50">
        <v>0.25182345882930302</v>
      </c>
      <c r="R608" s="42">
        <v>0</v>
      </c>
      <c r="S608" s="42">
        <v>15.853926519656</v>
      </c>
      <c r="T608" s="42">
        <v>888.51950939435801</v>
      </c>
      <c r="U608" s="15">
        <f t="shared" si="39"/>
        <v>0.80102780562607079</v>
      </c>
    </row>
    <row r="609" spans="6:21" x14ac:dyDescent="0.3">
      <c r="F609" s="5">
        <f>Demand!C609</f>
        <v>19.950375521211846</v>
      </c>
      <c r="G609">
        <f>Irradiance!A609*$B$2*'Technical Data'!$B$2</f>
        <v>15.620042209708378</v>
      </c>
      <c r="H609" s="5">
        <f t="shared" si="36"/>
        <v>-4.3303333115034679</v>
      </c>
      <c r="I609" s="38">
        <v>4.9105574471714331</v>
      </c>
      <c r="J609" s="35">
        <f>IF(H609&gt;0,MIN(H609,($B$3-L608)/'Technical Data'!$B$5),0)</f>
        <v>0</v>
      </c>
      <c r="K609" s="15">
        <f>IF(H609&lt;0,MIN(ABS(H609),(L608*'Technical Data'!$B$4)),0)</f>
        <v>4.3303333115034679</v>
      </c>
      <c r="L609" s="15">
        <f>L608+J609*'Technical Data'!$B$5-(K609/'Technical Data'!$B$4)</f>
        <v>70.791624288410262</v>
      </c>
      <c r="N609" s="15">
        <f t="shared" si="37"/>
        <v>15.620042209708378</v>
      </c>
      <c r="O609" s="36">
        <f t="shared" si="38"/>
        <v>0</v>
      </c>
      <c r="P609" s="50">
        <v>0</v>
      </c>
      <c r="Q609" s="50">
        <v>4.9105574471714197</v>
      </c>
      <c r="R609" s="42">
        <v>0</v>
      </c>
      <c r="S609" s="42">
        <v>15.039818074040401</v>
      </c>
      <c r="T609" s="42">
        <v>871.80860042320205</v>
      </c>
      <c r="U609" s="15">
        <f t="shared" si="39"/>
        <v>15.620042209708378</v>
      </c>
    </row>
    <row r="610" spans="6:21" x14ac:dyDescent="0.3">
      <c r="F610" s="5">
        <f>Demand!C610</f>
        <v>26.300521892971187</v>
      </c>
      <c r="G610">
        <f>Irradiance!A610*$B$2*'Technical Data'!$B$2</f>
        <v>38.689643011739214</v>
      </c>
      <c r="H610" s="5">
        <f t="shared" si="36"/>
        <v>12.389121118768028</v>
      </c>
      <c r="I610" s="38">
        <v>12.1630730614554</v>
      </c>
      <c r="J610" s="35">
        <f>IF(H610&gt;0,MIN(H610,($B$3-L609)/'Technical Data'!$B$5),0)</f>
        <v>12.389121118768028</v>
      </c>
      <c r="K610" s="15">
        <f>IF(H610&lt;0,MIN(ABS(H610),(L609*'Technical Data'!$B$4)),0)</f>
        <v>0</v>
      </c>
      <c r="L610" s="15">
        <f>L609+J610*'Technical Data'!$B$5-(K610/'Technical Data'!$B$4)</f>
        <v>81.941833295301493</v>
      </c>
      <c r="N610" s="15">
        <f t="shared" si="37"/>
        <v>26.300521892971187</v>
      </c>
      <c r="O610" s="36">
        <f t="shared" si="38"/>
        <v>0</v>
      </c>
      <c r="P610" s="50">
        <v>0</v>
      </c>
      <c r="Q610" s="50">
        <v>12.1630730614554</v>
      </c>
      <c r="R610" s="42">
        <v>0</v>
      </c>
      <c r="S610" s="42">
        <v>14.137448831515799</v>
      </c>
      <c r="T610" s="42">
        <v>856.10032394374002</v>
      </c>
      <c r="U610" s="15">
        <f t="shared" si="39"/>
        <v>26.300521892971187</v>
      </c>
    </row>
    <row r="611" spans="6:21" x14ac:dyDescent="0.3">
      <c r="F611" s="5">
        <f>Demand!C611</f>
        <v>31.07128532907273</v>
      </c>
      <c r="G611">
        <f>Irradiance!A611*$B$2*'Technical Data'!$B$2</f>
        <v>57.914310346764907</v>
      </c>
      <c r="H611" s="5">
        <f t="shared" si="36"/>
        <v>26.843025017692177</v>
      </c>
      <c r="I611" s="38">
        <v>18.206836073358691</v>
      </c>
      <c r="J611" s="35">
        <f>IF(H611&gt;0,MIN(H611,($B$3-L610)/'Technical Data'!$B$5),0)</f>
        <v>26.843025017692177</v>
      </c>
      <c r="K611" s="15">
        <f>IF(H611&lt;0,MIN(ABS(H611),(L610*'Technical Data'!$B$4)),0)</f>
        <v>0</v>
      </c>
      <c r="L611" s="15">
        <f>L610+J611*'Technical Data'!$B$5-(K611/'Technical Data'!$B$4)</f>
        <v>106.10055581122445</v>
      </c>
      <c r="N611" s="15">
        <f t="shared" si="37"/>
        <v>31.07128532907273</v>
      </c>
      <c r="O611" s="36">
        <f t="shared" si="38"/>
        <v>0</v>
      </c>
      <c r="P611" s="50">
        <v>0</v>
      </c>
      <c r="Q611" s="50">
        <v>18.206836073358598</v>
      </c>
      <c r="R611" s="42">
        <v>0</v>
      </c>
      <c r="S611" s="42">
        <v>12.864449255714099</v>
      </c>
      <c r="T611" s="42">
        <v>841.80649143739095</v>
      </c>
      <c r="U611" s="15">
        <f t="shared" si="39"/>
        <v>31.07128532907273</v>
      </c>
    </row>
    <row r="612" spans="6:21" x14ac:dyDescent="0.3">
      <c r="F612" s="5">
        <f>Demand!C612</f>
        <v>33.243541012236534</v>
      </c>
      <c r="G612">
        <f>Irradiance!A612*$B$2*'Technical Data'!$B$2</f>
        <v>71.291474700720286</v>
      </c>
      <c r="H612" s="5">
        <f t="shared" si="36"/>
        <v>38.047933688483752</v>
      </c>
      <c r="I612" s="38">
        <v>22.41228783580808</v>
      </c>
      <c r="J612" s="35">
        <f>IF(H612&gt;0,MIN(H612,($B$3-L611)/'Technical Data'!$B$5),0)</f>
        <v>38.047933688483752</v>
      </c>
      <c r="K612" s="15">
        <f>IF(H612&lt;0,MIN(ABS(H612),(L611*'Technical Data'!$B$4)),0)</f>
        <v>0</v>
      </c>
      <c r="L612" s="15">
        <f>L611+J612*'Technical Data'!$B$5-(K612/'Technical Data'!$B$4)</f>
        <v>140.34369613085983</v>
      </c>
      <c r="N612" s="15">
        <f t="shared" si="37"/>
        <v>33.243541012236534</v>
      </c>
      <c r="O612" s="36">
        <f t="shared" si="38"/>
        <v>0</v>
      </c>
      <c r="P612" s="50">
        <v>0</v>
      </c>
      <c r="Q612" s="50">
        <v>22.412287835808002</v>
      </c>
      <c r="R612" s="42">
        <v>0</v>
      </c>
      <c r="S612" s="42">
        <v>10.8312531764285</v>
      </c>
      <c r="T612" s="42">
        <v>829.77176568580398</v>
      </c>
      <c r="U612" s="15">
        <f t="shared" si="39"/>
        <v>33.243541012236534</v>
      </c>
    </row>
    <row r="613" spans="6:21" x14ac:dyDescent="0.3">
      <c r="F613" s="5">
        <f>Demand!C613</f>
        <v>33.926430872735239</v>
      </c>
      <c r="G613">
        <f>Irradiance!A613*$B$2*'Technical Data'!$B$2</f>
        <v>89.95542257180773</v>
      </c>
      <c r="H613" s="5">
        <f t="shared" si="36"/>
        <v>56.028991699072492</v>
      </c>
      <c r="I613" s="38">
        <v>28.27977442653086</v>
      </c>
      <c r="J613" s="35">
        <f>IF(H613&gt;0,MIN(H613,($B$3-L612)/'Technical Data'!$B$5),0)</f>
        <v>56.028991699072492</v>
      </c>
      <c r="K613" s="15">
        <f>IF(H613&lt;0,MIN(ABS(H613),(L612*'Technical Data'!$B$4)),0)</f>
        <v>0</v>
      </c>
      <c r="L613" s="15">
        <f>L612+J613*'Technical Data'!$B$5-(K613/'Technical Data'!$B$4)</f>
        <v>190.76978866002509</v>
      </c>
      <c r="N613" s="15">
        <f t="shared" si="37"/>
        <v>33.926430872735239</v>
      </c>
      <c r="O613" s="36">
        <f t="shared" si="38"/>
        <v>0</v>
      </c>
      <c r="P613" s="50">
        <v>0</v>
      </c>
      <c r="Q613" s="50">
        <v>28.2797744265308</v>
      </c>
      <c r="R613" s="42">
        <v>0</v>
      </c>
      <c r="S613" s="42">
        <v>5.6466564462044504</v>
      </c>
      <c r="T613" s="42">
        <v>823.497702967799</v>
      </c>
      <c r="U613" s="15">
        <f t="shared" si="39"/>
        <v>33.926430872735239</v>
      </c>
    </row>
    <row r="614" spans="6:21" x14ac:dyDescent="0.3">
      <c r="F614" s="5">
        <f>Demand!C614</f>
        <v>35.368776979539426</v>
      </c>
      <c r="G614">
        <f>Irradiance!A614*$B$2*'Technical Data'!$B$2</f>
        <v>87.151825252116495</v>
      </c>
      <c r="H614" s="5">
        <f t="shared" si="36"/>
        <v>51.783048272577069</v>
      </c>
      <c r="I614" s="38">
        <v>27.3983923206283</v>
      </c>
      <c r="J614" s="35">
        <f>IF(H614&gt;0,MIN(H614,($B$3-L613)/'Technical Data'!$B$5),0)</f>
        <v>51.783048272577069</v>
      </c>
      <c r="K614" s="15">
        <f>IF(H614&lt;0,MIN(ABS(H614),(L613*'Technical Data'!$B$4)),0)</f>
        <v>0</v>
      </c>
      <c r="L614" s="15">
        <f>L613+J614*'Technical Data'!$B$5-(K614/'Technical Data'!$B$4)</f>
        <v>237.37453210534446</v>
      </c>
      <c r="N614" s="15">
        <f t="shared" si="37"/>
        <v>35.368776979539426</v>
      </c>
      <c r="O614" s="36">
        <f t="shared" si="38"/>
        <v>0</v>
      </c>
      <c r="P614" s="50">
        <v>0</v>
      </c>
      <c r="Q614" s="50">
        <v>27.398392320628201</v>
      </c>
      <c r="R614" s="42">
        <v>0</v>
      </c>
      <c r="S614" s="42">
        <v>7.9703846589111897</v>
      </c>
      <c r="T614" s="42">
        <v>814.64172001345298</v>
      </c>
      <c r="U614" s="15">
        <f t="shared" si="39"/>
        <v>35.368776979539426</v>
      </c>
    </row>
    <row r="615" spans="6:21" x14ac:dyDescent="0.3">
      <c r="F615" s="5">
        <f>Demand!C615</f>
        <v>34.168540679650661</v>
      </c>
      <c r="G615">
        <f>Irradiance!A615*$B$2*'Technical Data'!$B$2</f>
        <v>83.066583443423525</v>
      </c>
      <c r="H615" s="5">
        <f t="shared" si="36"/>
        <v>48.898042763772864</v>
      </c>
      <c r="I615" s="38">
        <v>26.114092680598851</v>
      </c>
      <c r="J615" s="35">
        <f>IF(H615&gt;0,MIN(H615,($B$3-L614)/'Technical Data'!$B$5),0)</f>
        <v>48.898042763772864</v>
      </c>
      <c r="K615" s="15">
        <f>IF(H615&lt;0,MIN(ABS(H615),(L614*'Technical Data'!$B$4)),0)</f>
        <v>0</v>
      </c>
      <c r="L615" s="15">
        <f>L614+J615*'Technical Data'!$B$5-(K615/'Technical Data'!$B$4)</f>
        <v>281.38277059274003</v>
      </c>
      <c r="N615" s="15">
        <f t="shared" si="37"/>
        <v>34.168540679650661</v>
      </c>
      <c r="O615" s="36">
        <f t="shared" si="38"/>
        <v>0</v>
      </c>
      <c r="P615" s="50">
        <v>0</v>
      </c>
      <c r="Q615" s="50">
        <v>26.114092680598802</v>
      </c>
      <c r="R615" s="42">
        <v>0</v>
      </c>
      <c r="S615" s="42">
        <v>8.0544479990518703</v>
      </c>
      <c r="T615" s="42">
        <v>805.69233334783996</v>
      </c>
      <c r="U615" s="15">
        <f t="shared" si="39"/>
        <v>34.168540679650661</v>
      </c>
    </row>
    <row r="616" spans="6:21" x14ac:dyDescent="0.3">
      <c r="F616" s="5">
        <f>Demand!C616</f>
        <v>35.115900492440474</v>
      </c>
      <c r="G616">
        <f>Irradiance!A616*$B$2*'Technical Data'!$B$2</f>
        <v>79.942575001481856</v>
      </c>
      <c r="H616" s="5">
        <f t="shared" si="36"/>
        <v>44.826674509041382</v>
      </c>
      <c r="I616" s="38">
        <v>25.131981191164559</v>
      </c>
      <c r="J616" s="35">
        <f>IF(H616&gt;0,MIN(H616,($B$3-L615)/'Technical Data'!$B$5),0)</f>
        <v>44.826674509041382</v>
      </c>
      <c r="K616" s="15">
        <f>IF(H616&lt;0,MIN(ABS(H616),(L615*'Technical Data'!$B$4)),0)</f>
        <v>0</v>
      </c>
      <c r="L616" s="15">
        <f>L615+J616*'Technical Data'!$B$5-(K616/'Technical Data'!$B$4)</f>
        <v>321.7267776508773</v>
      </c>
      <c r="N616" s="15">
        <f t="shared" si="37"/>
        <v>35.115900492440474</v>
      </c>
      <c r="O616" s="36">
        <f t="shared" si="38"/>
        <v>0</v>
      </c>
      <c r="P616" s="50">
        <v>0</v>
      </c>
      <c r="Q616" s="50">
        <v>25.131981191164499</v>
      </c>
      <c r="R616" s="42">
        <v>0</v>
      </c>
      <c r="S616" s="42">
        <v>9.9839193012759804</v>
      </c>
      <c r="T616" s="42">
        <v>794.59908967975502</v>
      </c>
      <c r="U616" s="15">
        <f t="shared" si="39"/>
        <v>35.115900492440474</v>
      </c>
    </row>
    <row r="617" spans="6:21" x14ac:dyDescent="0.3">
      <c r="F617" s="5">
        <f>Demand!C617</f>
        <v>40.493835473921294</v>
      </c>
      <c r="G617">
        <f>Irradiance!A617*$B$2*'Technical Data'!$B$2</f>
        <v>62.319963277708297</v>
      </c>
      <c r="H617" s="5">
        <f t="shared" si="36"/>
        <v>21.826127803787003</v>
      </c>
      <c r="I617" s="38">
        <v>19.591865096919872</v>
      </c>
      <c r="J617" s="35">
        <f>IF(H617&gt;0,MIN(H617,($B$3-L616)/'Technical Data'!$B$5),0)</f>
        <v>21.826127803787003</v>
      </c>
      <c r="K617" s="15">
        <f>IF(H617&lt;0,MIN(ABS(H617),(L616*'Technical Data'!$B$4)),0)</f>
        <v>0</v>
      </c>
      <c r="L617" s="15">
        <f>L616+J617*'Technical Data'!$B$5-(K617/'Technical Data'!$B$4)</f>
        <v>341.37029267428562</v>
      </c>
      <c r="N617" s="15">
        <f t="shared" si="37"/>
        <v>40.493835473921294</v>
      </c>
      <c r="O617" s="36">
        <f t="shared" si="38"/>
        <v>0</v>
      </c>
      <c r="P617" s="50">
        <v>0</v>
      </c>
      <c r="Q617" s="50">
        <v>19.5918650969198</v>
      </c>
      <c r="R617" s="42">
        <v>0</v>
      </c>
      <c r="S617" s="42">
        <v>20.901970377001501</v>
      </c>
      <c r="T617" s="42">
        <v>771.37467814975298</v>
      </c>
      <c r="U617" s="15">
        <f t="shared" si="39"/>
        <v>40.493835473921294</v>
      </c>
    </row>
    <row r="618" spans="6:21" x14ac:dyDescent="0.3">
      <c r="F618" s="5">
        <f>Demand!C618</f>
        <v>46.289673397026448</v>
      </c>
      <c r="G618">
        <f>Irradiance!A618*$B$2*'Technical Data'!$B$2</f>
        <v>48.061668337564242</v>
      </c>
      <c r="H618" s="5">
        <f t="shared" si="36"/>
        <v>1.7719949405377946</v>
      </c>
      <c r="I618" s="38">
        <v>15.109407529758251</v>
      </c>
      <c r="J618" s="35">
        <f>IF(H618&gt;0,MIN(H618,($B$3-L617)/'Technical Data'!$B$5),0)</f>
        <v>1.7719949405377946</v>
      </c>
      <c r="K618" s="15">
        <f>IF(H618&lt;0,MIN(ABS(H618),(L617*'Technical Data'!$B$4)),0)</f>
        <v>0</v>
      </c>
      <c r="L618" s="15">
        <f>L617+J618*'Technical Data'!$B$5-(K618/'Technical Data'!$B$4)</f>
        <v>342.96508812076962</v>
      </c>
      <c r="N618" s="15">
        <f t="shared" si="37"/>
        <v>46.289673397026448</v>
      </c>
      <c r="O618" s="36">
        <f t="shared" si="38"/>
        <v>0</v>
      </c>
      <c r="P618" s="50">
        <v>0</v>
      </c>
      <c r="Q618" s="50">
        <v>15.109407529758199</v>
      </c>
      <c r="R618" s="42">
        <v>0</v>
      </c>
      <c r="S618" s="42">
        <v>31.180265867268201</v>
      </c>
      <c r="T618" s="42">
        <v>736.72993829723305</v>
      </c>
      <c r="U618" s="15">
        <f t="shared" si="39"/>
        <v>46.289673397026448</v>
      </c>
    </row>
    <row r="619" spans="6:21" x14ac:dyDescent="0.3">
      <c r="F619" s="5">
        <f>Demand!C619</f>
        <v>46.767771434630347</v>
      </c>
      <c r="G619">
        <f>Irradiance!A619*$B$2*'Technical Data'!$B$2</f>
        <v>29.237514905351581</v>
      </c>
      <c r="H619" s="5">
        <f t="shared" si="36"/>
        <v>-17.530256529278766</v>
      </c>
      <c r="I619" s="38">
        <v>9.1915562472696042</v>
      </c>
      <c r="J619" s="35">
        <f>IF(H619&gt;0,MIN(H619,($B$3-L618)/'Technical Data'!$B$5),0)</f>
        <v>0</v>
      </c>
      <c r="K619" s="15">
        <f>IF(H619&lt;0,MIN(ABS(H619),(L618*'Technical Data'!$B$4)),0)</f>
        <v>17.530256529278766</v>
      </c>
      <c r="L619" s="15">
        <f>L618+J619*'Technical Data'!$B$5-(K619/'Technical Data'!$B$4)</f>
        <v>323.4870253104599</v>
      </c>
      <c r="N619" s="15">
        <f t="shared" si="37"/>
        <v>29.237514905351581</v>
      </c>
      <c r="O619" s="36">
        <f t="shared" si="38"/>
        <v>0</v>
      </c>
      <c r="P619" s="50">
        <v>0</v>
      </c>
      <c r="Q619" s="50">
        <v>9.1915562472695704</v>
      </c>
      <c r="R619" s="42">
        <v>0</v>
      </c>
      <c r="S619" s="42">
        <v>37.576215187360802</v>
      </c>
      <c r="T619" s="42">
        <v>694.97858808905403</v>
      </c>
      <c r="U619" s="15">
        <f t="shared" si="39"/>
        <v>29.237514905351581</v>
      </c>
    </row>
    <row r="620" spans="6:21" x14ac:dyDescent="0.3">
      <c r="F620" s="5">
        <f>Demand!C620</f>
        <v>41.118683484786189</v>
      </c>
      <c r="G620">
        <f>Irradiance!A620*$B$2*'Technical Data'!$B$2</f>
        <v>8.410791959073741</v>
      </c>
      <c r="H620" s="5">
        <f t="shared" si="36"/>
        <v>-32.707891525712448</v>
      </c>
      <c r="I620" s="38">
        <v>2.644146317707694</v>
      </c>
      <c r="J620" s="35">
        <f>IF(H620&gt;0,MIN(H620,($B$3-L619)/'Technical Data'!$B$5),0)</f>
        <v>0</v>
      </c>
      <c r="K620" s="15">
        <f>IF(H620&lt;0,MIN(ABS(H620),(L619*'Technical Data'!$B$4)),0)</f>
        <v>32.707891525712448</v>
      </c>
      <c r="L620" s="15">
        <f>L619+J620*'Technical Data'!$B$5-(K620/'Technical Data'!$B$4)</f>
        <v>287.14492361522383</v>
      </c>
      <c r="N620" s="15">
        <f t="shared" si="37"/>
        <v>8.410791959073741</v>
      </c>
      <c r="O620" s="36">
        <f t="shared" si="38"/>
        <v>0</v>
      </c>
      <c r="P620" s="50">
        <v>0</v>
      </c>
      <c r="Q620" s="50">
        <v>2.64414631770769</v>
      </c>
      <c r="R620" s="42">
        <v>0</v>
      </c>
      <c r="S620" s="42">
        <v>38.474537167078502</v>
      </c>
      <c r="T620" s="42">
        <v>652.22910234785604</v>
      </c>
      <c r="U620" s="15">
        <f t="shared" si="39"/>
        <v>8.410791959073741</v>
      </c>
    </row>
    <row r="621" spans="6:21" x14ac:dyDescent="0.3">
      <c r="F621" s="5">
        <f>Demand!C621</f>
        <v>30.670752484741968</v>
      </c>
      <c r="G621">
        <f>Irradiance!A621*$B$2*'Technical Data'!$B$2</f>
        <v>0</v>
      </c>
      <c r="H621" s="5">
        <f t="shared" si="36"/>
        <v>-30.670752484741968</v>
      </c>
      <c r="I621" s="38">
        <v>0</v>
      </c>
      <c r="J621" s="35">
        <f>IF(H621&gt;0,MIN(H621,($B$3-L620)/'Technical Data'!$B$5),0)</f>
        <v>0</v>
      </c>
      <c r="K621" s="15">
        <f>IF(H621&lt;0,MIN(ABS(H621),(L620*'Technical Data'!$B$4)),0)</f>
        <v>30.670752484741968</v>
      </c>
      <c r="L621" s="15">
        <f>L620+J621*'Technical Data'!$B$5-(K621/'Technical Data'!$B$4)</f>
        <v>253.06630974328831</v>
      </c>
      <c r="N621" s="15">
        <f t="shared" si="37"/>
        <v>0</v>
      </c>
      <c r="O621" s="36">
        <f t="shared" si="38"/>
        <v>0</v>
      </c>
      <c r="P621" s="50">
        <v>0</v>
      </c>
      <c r="Q621" s="50">
        <v>0</v>
      </c>
      <c r="R621" s="42">
        <v>0</v>
      </c>
      <c r="S621" s="42">
        <v>30.670752484742</v>
      </c>
      <c r="T621" s="42">
        <v>618.15048847592095</v>
      </c>
      <c r="U621" s="15">
        <f t="shared" si="39"/>
        <v>0</v>
      </c>
    </row>
    <row r="622" spans="6:21" x14ac:dyDescent="0.3">
      <c r="F622" s="5">
        <f>Demand!C622</f>
        <v>23.361535002938691</v>
      </c>
      <c r="G622">
        <f>Irradiance!A622*$B$2*'Technical Data'!$B$2</f>
        <v>0</v>
      </c>
      <c r="H622" s="5">
        <f t="shared" si="36"/>
        <v>-23.361535002938691</v>
      </c>
      <c r="I622" s="38">
        <v>0</v>
      </c>
      <c r="J622" s="35">
        <f>IF(H622&gt;0,MIN(H622,($B$3-L621)/'Technical Data'!$B$5),0)</f>
        <v>0</v>
      </c>
      <c r="K622" s="15">
        <f>IF(H622&lt;0,MIN(ABS(H622),(L621*'Technical Data'!$B$4)),0)</f>
        <v>23.361535002938691</v>
      </c>
      <c r="L622" s="15">
        <f>L621+J622*'Technical Data'!$B$5-(K622/'Technical Data'!$B$4)</f>
        <v>227.10904862891198</v>
      </c>
      <c r="N622" s="15">
        <f t="shared" si="37"/>
        <v>0</v>
      </c>
      <c r="O622" s="36">
        <f t="shared" si="38"/>
        <v>0</v>
      </c>
      <c r="P622" s="50">
        <v>0</v>
      </c>
      <c r="Q622" s="50">
        <v>0</v>
      </c>
      <c r="R622" s="42">
        <v>0</v>
      </c>
      <c r="S622" s="42">
        <v>23.361535002938702</v>
      </c>
      <c r="T622" s="42">
        <v>592.19322736154402</v>
      </c>
      <c r="U622" s="15">
        <f t="shared" si="39"/>
        <v>0</v>
      </c>
    </row>
    <row r="623" spans="6:21" x14ac:dyDescent="0.3">
      <c r="F623" s="5">
        <f>Demand!C623</f>
        <v>23.694124795974531</v>
      </c>
      <c r="G623">
        <f>Irradiance!A623*$B$2*'Technical Data'!$B$2</f>
        <v>0</v>
      </c>
      <c r="H623" s="5">
        <f t="shared" si="36"/>
        <v>-23.694124795974531</v>
      </c>
      <c r="I623" s="38">
        <v>0</v>
      </c>
      <c r="J623" s="35">
        <f>IF(H623&gt;0,MIN(H623,($B$3-L622)/'Technical Data'!$B$5),0)</f>
        <v>0</v>
      </c>
      <c r="K623" s="15">
        <f>IF(H623&lt;0,MIN(ABS(H623),(L622*'Technical Data'!$B$4)),0)</f>
        <v>23.694124795974531</v>
      </c>
      <c r="L623" s="15">
        <f>L622+J623*'Technical Data'!$B$5-(K623/'Technical Data'!$B$4)</f>
        <v>200.78224330005139</v>
      </c>
      <c r="N623" s="15">
        <f t="shared" si="37"/>
        <v>0</v>
      </c>
      <c r="O623" s="36">
        <f t="shared" si="38"/>
        <v>0</v>
      </c>
      <c r="P623" s="50">
        <v>0</v>
      </c>
      <c r="Q623" s="50">
        <v>0</v>
      </c>
      <c r="R623" s="42">
        <v>0</v>
      </c>
      <c r="S623" s="42">
        <v>23.694124795974499</v>
      </c>
      <c r="T623" s="42">
        <v>565.866422032684</v>
      </c>
      <c r="U623" s="15">
        <f t="shared" si="39"/>
        <v>0</v>
      </c>
    </row>
    <row r="624" spans="6:21" x14ac:dyDescent="0.3">
      <c r="F624" s="5">
        <f>Demand!C624</f>
        <v>24.276849185561982</v>
      </c>
      <c r="G624">
        <f>Irradiance!A624*$B$2*'Technical Data'!$B$2</f>
        <v>0</v>
      </c>
      <c r="H624" s="5">
        <f t="shared" si="36"/>
        <v>-24.276849185561982</v>
      </c>
      <c r="I624" s="38">
        <v>0</v>
      </c>
      <c r="J624" s="35">
        <f>IF(H624&gt;0,MIN(H624,($B$3-L623)/'Technical Data'!$B$5),0)</f>
        <v>0</v>
      </c>
      <c r="K624" s="15">
        <f>IF(H624&lt;0,MIN(ABS(H624),(L623*'Technical Data'!$B$4)),0)</f>
        <v>24.276849185561982</v>
      </c>
      <c r="L624" s="15">
        <f>L623+J624*'Technical Data'!$B$5-(K624/'Technical Data'!$B$4)</f>
        <v>173.80796642720475</v>
      </c>
      <c r="N624" s="15">
        <f t="shared" si="37"/>
        <v>0</v>
      </c>
      <c r="O624" s="36">
        <f t="shared" si="38"/>
        <v>0</v>
      </c>
      <c r="P624" s="50">
        <v>0</v>
      </c>
      <c r="Q624" s="50">
        <v>0</v>
      </c>
      <c r="R624" s="42">
        <v>0</v>
      </c>
      <c r="S624" s="42">
        <v>24.276849185562</v>
      </c>
      <c r="T624" s="42">
        <v>538.89214515983701</v>
      </c>
      <c r="U624" s="15">
        <f t="shared" si="39"/>
        <v>0</v>
      </c>
    </row>
    <row r="625" spans="6:21" x14ac:dyDescent="0.3">
      <c r="F625" s="5">
        <f>Demand!C625</f>
        <v>24.556155241846803</v>
      </c>
      <c r="G625">
        <f>Irradiance!A625*$B$2*'Technical Data'!$B$2</f>
        <v>0</v>
      </c>
      <c r="H625" s="5">
        <f t="shared" si="36"/>
        <v>-24.556155241846803</v>
      </c>
      <c r="I625" s="38">
        <v>0</v>
      </c>
      <c r="J625" s="35">
        <f>IF(H625&gt;0,MIN(H625,($B$3-L624)/'Technical Data'!$B$5),0)</f>
        <v>0</v>
      </c>
      <c r="K625" s="15">
        <f>IF(H625&lt;0,MIN(ABS(H625),(L624*'Technical Data'!$B$4)),0)</f>
        <v>24.556155241846803</v>
      </c>
      <c r="L625" s="15">
        <f>L624+J625*'Technical Data'!$B$5-(K625/'Technical Data'!$B$4)</f>
        <v>146.5233494918194</v>
      </c>
      <c r="N625" s="15">
        <f t="shared" si="37"/>
        <v>0</v>
      </c>
      <c r="O625" s="36">
        <f t="shared" si="38"/>
        <v>0</v>
      </c>
      <c r="P625" s="50">
        <v>0</v>
      </c>
      <c r="Q625" s="50">
        <v>0</v>
      </c>
      <c r="R625" s="42">
        <v>0</v>
      </c>
      <c r="S625" s="42">
        <v>24.556155241846799</v>
      </c>
      <c r="T625" s="42">
        <v>511.60752822445198</v>
      </c>
      <c r="U625" s="15">
        <f t="shared" si="39"/>
        <v>0</v>
      </c>
    </row>
    <row r="626" spans="6:21" x14ac:dyDescent="0.3">
      <c r="F626" s="5">
        <f>Demand!C626</f>
        <v>24.086082161956142</v>
      </c>
      <c r="G626">
        <f>Irradiance!A626*$B$2*'Technical Data'!$B$2</f>
        <v>0</v>
      </c>
      <c r="H626" s="5">
        <f t="shared" si="36"/>
        <v>-24.086082161956142</v>
      </c>
      <c r="I626" s="38">
        <v>0</v>
      </c>
      <c r="J626" s="35">
        <f>IF(H626&gt;0,MIN(H626,($B$3-L625)/'Technical Data'!$B$5),0)</f>
        <v>0</v>
      </c>
      <c r="K626" s="15">
        <f>IF(H626&lt;0,MIN(ABS(H626),(L625*'Technical Data'!$B$4)),0)</f>
        <v>24.086082161956142</v>
      </c>
      <c r="L626" s="15">
        <f>L625+J626*'Technical Data'!$B$5-(K626/'Technical Data'!$B$4)</f>
        <v>119.76103597853481</v>
      </c>
      <c r="N626" s="15">
        <f t="shared" si="37"/>
        <v>0</v>
      </c>
      <c r="O626" s="36">
        <f t="shared" si="38"/>
        <v>0</v>
      </c>
      <c r="P626" s="50">
        <v>0</v>
      </c>
      <c r="Q626" s="50">
        <v>0</v>
      </c>
      <c r="R626" s="42">
        <v>0</v>
      </c>
      <c r="S626" s="42">
        <v>24.086082161956099</v>
      </c>
      <c r="T626" s="42">
        <v>484.84521471116699</v>
      </c>
      <c r="U626" s="15">
        <f t="shared" si="39"/>
        <v>0</v>
      </c>
    </row>
    <row r="627" spans="6:21" x14ac:dyDescent="0.3">
      <c r="F627" s="5">
        <f>Demand!C627</f>
        <v>22.62939207702944</v>
      </c>
      <c r="G627">
        <f>Irradiance!A627*$B$2*'Technical Data'!$B$2</f>
        <v>0</v>
      </c>
      <c r="H627" s="5">
        <f t="shared" si="36"/>
        <v>-22.62939207702944</v>
      </c>
      <c r="I627" s="38">
        <v>0</v>
      </c>
      <c r="J627" s="35">
        <f>IF(H627&gt;0,MIN(H627,($B$3-L626)/'Technical Data'!$B$5),0)</f>
        <v>0</v>
      </c>
      <c r="K627" s="15">
        <f>IF(H627&lt;0,MIN(ABS(H627),(L626*'Technical Data'!$B$4)),0)</f>
        <v>22.62939207702944</v>
      </c>
      <c r="L627" s="15">
        <f>L626+J627*'Technical Data'!$B$5-(K627/'Technical Data'!$B$4)</f>
        <v>94.617267004057652</v>
      </c>
      <c r="N627" s="15">
        <f t="shared" si="37"/>
        <v>0</v>
      </c>
      <c r="O627" s="36">
        <f t="shared" si="38"/>
        <v>0</v>
      </c>
      <c r="P627" s="50">
        <v>0</v>
      </c>
      <c r="Q627" s="50">
        <v>0</v>
      </c>
      <c r="R627" s="42">
        <v>0</v>
      </c>
      <c r="S627" s="42">
        <v>22.629392077029401</v>
      </c>
      <c r="T627" s="42">
        <v>459.70144573669</v>
      </c>
      <c r="U627" s="15">
        <f t="shared" si="39"/>
        <v>0</v>
      </c>
    </row>
    <row r="628" spans="6:21" x14ac:dyDescent="0.3">
      <c r="F628" s="5">
        <f>Demand!C628</f>
        <v>20.875767698938589</v>
      </c>
      <c r="G628">
        <f>Irradiance!A628*$B$2*'Technical Data'!$B$2</f>
        <v>0</v>
      </c>
      <c r="H628" s="5">
        <f t="shared" si="36"/>
        <v>-20.875767698938589</v>
      </c>
      <c r="I628" s="38">
        <v>0</v>
      </c>
      <c r="J628" s="35">
        <f>IF(H628&gt;0,MIN(H628,($B$3-L627)/'Technical Data'!$B$5),0)</f>
        <v>0</v>
      </c>
      <c r="K628" s="15">
        <f>IF(H628&lt;0,MIN(ABS(H628),(L627*'Technical Data'!$B$4)),0)</f>
        <v>20.875767698938589</v>
      </c>
      <c r="L628" s="15">
        <f>L627+J628*'Technical Data'!$B$5-(K628/'Technical Data'!$B$4)</f>
        <v>71.421969560792547</v>
      </c>
      <c r="N628" s="15">
        <f t="shared" si="37"/>
        <v>0</v>
      </c>
      <c r="O628" s="36">
        <f t="shared" si="38"/>
        <v>0</v>
      </c>
      <c r="P628" s="50">
        <v>0</v>
      </c>
      <c r="Q628" s="50">
        <v>0</v>
      </c>
      <c r="R628" s="42">
        <v>0</v>
      </c>
      <c r="S628" s="42">
        <v>20.875767698938599</v>
      </c>
      <c r="T628" s="42">
        <v>436.50614829342499</v>
      </c>
      <c r="U628" s="15">
        <f t="shared" si="39"/>
        <v>0</v>
      </c>
    </row>
    <row r="629" spans="6:21" x14ac:dyDescent="0.3">
      <c r="F629" s="5">
        <f>Demand!C629</f>
        <v>18.93451080661497</v>
      </c>
      <c r="G629">
        <f>Irradiance!A629*$B$2*'Technical Data'!$B$2</f>
        <v>0</v>
      </c>
      <c r="H629" s="5">
        <f t="shared" si="36"/>
        <v>-18.93451080661497</v>
      </c>
      <c r="I629" s="38">
        <v>0</v>
      </c>
      <c r="J629" s="35">
        <f>IF(H629&gt;0,MIN(H629,($B$3-L628)/'Technical Data'!$B$5),0)</f>
        <v>0</v>
      </c>
      <c r="K629" s="15">
        <f>IF(H629&lt;0,MIN(ABS(H629),(L628*'Technical Data'!$B$4)),0)</f>
        <v>18.93451080661497</v>
      </c>
      <c r="L629" s="15">
        <f>L628+J629*'Technical Data'!$B$5-(K629/'Technical Data'!$B$4)</f>
        <v>50.383624220109247</v>
      </c>
      <c r="N629" s="15">
        <f t="shared" si="37"/>
        <v>0</v>
      </c>
      <c r="O629" s="36">
        <f t="shared" si="38"/>
        <v>0</v>
      </c>
      <c r="P629" s="50">
        <v>0</v>
      </c>
      <c r="Q629" s="50">
        <v>0</v>
      </c>
      <c r="R629" s="42">
        <v>0</v>
      </c>
      <c r="S629" s="42">
        <v>18.934510806614998</v>
      </c>
      <c r="T629" s="42">
        <v>415.46780295274101</v>
      </c>
      <c r="U629" s="15">
        <f t="shared" si="39"/>
        <v>0</v>
      </c>
    </row>
    <row r="630" spans="6:21" x14ac:dyDescent="0.3">
      <c r="F630" s="5">
        <f>Demand!C630</f>
        <v>15.414426545557331</v>
      </c>
      <c r="G630">
        <f>Irradiance!A630*$B$2*'Technical Data'!$B$2</f>
        <v>0</v>
      </c>
      <c r="H630" s="5">
        <f t="shared" si="36"/>
        <v>-15.414426545557331</v>
      </c>
      <c r="I630" s="38">
        <v>0</v>
      </c>
      <c r="J630" s="35">
        <f>IF(H630&gt;0,MIN(H630,($B$3-L629)/'Technical Data'!$B$5),0)</f>
        <v>0</v>
      </c>
      <c r="K630" s="15">
        <f>IF(H630&lt;0,MIN(ABS(H630),(L629*'Technical Data'!$B$4)),0)</f>
        <v>15.414426545557331</v>
      </c>
      <c r="L630" s="15">
        <f>L629+J630*'Technical Data'!$B$5-(K630/'Technical Data'!$B$4)</f>
        <v>33.256483613934435</v>
      </c>
      <c r="N630" s="15">
        <f t="shared" si="37"/>
        <v>0</v>
      </c>
      <c r="O630" s="36">
        <f t="shared" si="38"/>
        <v>0</v>
      </c>
      <c r="P630" s="50">
        <v>0</v>
      </c>
      <c r="Q630" s="50">
        <v>0</v>
      </c>
      <c r="R630" s="42">
        <v>0</v>
      </c>
      <c r="S630" s="42">
        <v>15.4144265455573</v>
      </c>
      <c r="T630" s="42">
        <v>398.340662346567</v>
      </c>
      <c r="U630" s="15">
        <f t="shared" si="39"/>
        <v>0</v>
      </c>
    </row>
    <row r="631" spans="6:21" x14ac:dyDescent="0.3">
      <c r="F631" s="5">
        <f>Demand!C631</f>
        <v>11.737629818305178</v>
      </c>
      <c r="G631">
        <f>Irradiance!A631*$B$2*'Technical Data'!$B$2</f>
        <v>0</v>
      </c>
      <c r="H631" s="5">
        <f t="shared" si="36"/>
        <v>-11.737629818305178</v>
      </c>
      <c r="I631" s="38">
        <v>0</v>
      </c>
      <c r="J631" s="35">
        <f>IF(H631&gt;0,MIN(H631,($B$3-L630)/'Technical Data'!$B$5),0)</f>
        <v>0</v>
      </c>
      <c r="K631" s="15">
        <f>IF(H631&lt;0,MIN(ABS(H631),(L630*'Technical Data'!$B$4)),0)</f>
        <v>11.737629818305178</v>
      </c>
      <c r="L631" s="15">
        <f>L630+J631*'Technical Data'!$B$5-(K631/'Technical Data'!$B$4)</f>
        <v>20.214672704706459</v>
      </c>
      <c r="N631" s="15">
        <f t="shared" si="37"/>
        <v>0</v>
      </c>
      <c r="O631" s="36">
        <f t="shared" si="38"/>
        <v>0</v>
      </c>
      <c r="P631" s="50">
        <v>0</v>
      </c>
      <c r="Q631" s="50">
        <v>0</v>
      </c>
      <c r="R631" s="42">
        <v>0</v>
      </c>
      <c r="S631" s="42">
        <v>11.7376298183052</v>
      </c>
      <c r="T631" s="42">
        <v>385.29885143733901</v>
      </c>
      <c r="U631" s="15">
        <f t="shared" si="39"/>
        <v>0</v>
      </c>
    </row>
    <row r="632" spans="6:21" x14ac:dyDescent="0.3">
      <c r="F632" s="5">
        <f>Demand!C632</f>
        <v>16.105749978485296</v>
      </c>
      <c r="G632">
        <f>Irradiance!A632*$B$2*'Technical Data'!$B$2</f>
        <v>0.56071946393824945</v>
      </c>
      <c r="H632" s="5">
        <f t="shared" si="36"/>
        <v>-15.545030514547046</v>
      </c>
      <c r="I632" s="38">
        <v>0.17627642118051301</v>
      </c>
      <c r="J632" s="35">
        <f>IF(H632&gt;0,MIN(H632,($B$3-L631)/'Technical Data'!$B$5),0)</f>
        <v>0</v>
      </c>
      <c r="K632" s="15">
        <f>IF(H632&lt;0,MIN(ABS(H632),(L631*'Technical Data'!$B$4)),0)</f>
        <v>15.545030514547046</v>
      </c>
      <c r="L632" s="15">
        <f>L631+J632*'Technical Data'!$B$5-(K632/'Technical Data'!$B$4)</f>
        <v>2.9424165774319633</v>
      </c>
      <c r="N632" s="15">
        <f t="shared" si="37"/>
        <v>0.56071946393824945</v>
      </c>
      <c r="O632" s="36">
        <f t="shared" si="38"/>
        <v>0</v>
      </c>
      <c r="P632" s="50">
        <v>0</v>
      </c>
      <c r="Q632" s="50">
        <v>0.17627642118051201</v>
      </c>
      <c r="R632" s="42">
        <v>0</v>
      </c>
      <c r="S632" s="42">
        <v>15.929473557304799</v>
      </c>
      <c r="T632" s="42">
        <v>367.599436373667</v>
      </c>
      <c r="U632" s="15">
        <f t="shared" si="39"/>
        <v>0.56071946393824945</v>
      </c>
    </row>
    <row r="633" spans="6:21" x14ac:dyDescent="0.3">
      <c r="F633" s="5">
        <f>Demand!C633</f>
        <v>19.950375521211846</v>
      </c>
      <c r="G633">
        <f>Irradiance!A633*$B$2*'Technical Data'!$B$2</f>
        <v>17.302200601523129</v>
      </c>
      <c r="H633" s="5">
        <f t="shared" si="36"/>
        <v>-2.6481749196887172</v>
      </c>
      <c r="I633" s="38">
        <v>5.4393867107129719</v>
      </c>
      <c r="J633" s="35">
        <f>IF(H633&gt;0,MIN(H633,($B$3-L632)/'Technical Data'!$B$5),0)</f>
        <v>0</v>
      </c>
      <c r="K633" s="15">
        <f>IF(H633&lt;0,MIN(ABS(H633),(L632*'Technical Data'!$B$4)),0)</f>
        <v>2.6481749196887172</v>
      </c>
      <c r="L633" s="15">
        <f>L632+J633*'Technical Data'!$B$5-(K633/'Technical Data'!$B$4)</f>
        <v>5.5511151231257827E-14</v>
      </c>
      <c r="N633" s="15">
        <f t="shared" si="37"/>
        <v>17.302200601523129</v>
      </c>
      <c r="O633" s="36">
        <f t="shared" si="38"/>
        <v>0</v>
      </c>
      <c r="P633" s="50">
        <v>0</v>
      </c>
      <c r="Q633" s="50">
        <v>5.4393867107129497</v>
      </c>
      <c r="R633" s="42">
        <v>0</v>
      </c>
      <c r="S633" s="42">
        <v>14.510988810498899</v>
      </c>
      <c r="T633" s="42">
        <v>351.47611547311197</v>
      </c>
      <c r="U633" s="15">
        <f t="shared" si="39"/>
        <v>17.302200601523129</v>
      </c>
    </row>
    <row r="634" spans="6:21" x14ac:dyDescent="0.3">
      <c r="F634" s="5">
        <f>Demand!C634</f>
        <v>26.300521892971187</v>
      </c>
      <c r="G634">
        <f>Irradiance!A634*$B$2*'Technical Data'!$B$2</f>
        <v>51.506087901756345</v>
      </c>
      <c r="H634" s="5">
        <f t="shared" si="36"/>
        <v>25.205566008785159</v>
      </c>
      <c r="I634" s="38">
        <v>16.19224840272426</v>
      </c>
      <c r="J634" s="35">
        <f>IF(H634&gt;0,MIN(H634,($B$3-L633)/'Technical Data'!$B$5),0)</f>
        <v>25.205566008785159</v>
      </c>
      <c r="K634" s="15">
        <f>IF(H634&lt;0,MIN(ABS(H634),(L633*'Technical Data'!$B$4)),0)</f>
        <v>0</v>
      </c>
      <c r="L634" s="15">
        <f>L633+J634*'Technical Data'!$B$5-(K634/'Technical Data'!$B$4)</f>
        <v>22.685009407906701</v>
      </c>
      <c r="N634" s="15">
        <f t="shared" si="37"/>
        <v>26.300521892971187</v>
      </c>
      <c r="O634" s="36">
        <f t="shared" si="38"/>
        <v>0</v>
      </c>
      <c r="P634" s="50">
        <v>0</v>
      </c>
      <c r="Q634" s="50">
        <v>16.1922484027242</v>
      </c>
      <c r="R634" s="42">
        <v>0</v>
      </c>
      <c r="S634" s="42">
        <v>10.108273490247001</v>
      </c>
      <c r="T634" s="42">
        <v>340.24470048394898</v>
      </c>
      <c r="U634" s="15">
        <f t="shared" si="39"/>
        <v>26.300521892971187</v>
      </c>
    </row>
    <row r="635" spans="6:21" x14ac:dyDescent="0.3">
      <c r="F635" s="5">
        <f>Demand!C635</f>
        <v>31.07128532907273</v>
      </c>
      <c r="G635">
        <f>Irradiance!A635*$B$2*'Technical Data'!$B$2</f>
        <v>104.93464253701526</v>
      </c>
      <c r="H635" s="5">
        <f t="shared" si="36"/>
        <v>73.863357207942528</v>
      </c>
      <c r="I635" s="38">
        <v>32.988873106638863</v>
      </c>
      <c r="J635" s="35">
        <f>IF(H635&gt;0,MIN(H635,($B$3-L634)/'Technical Data'!$B$5),0)</f>
        <v>73.863357207942528</v>
      </c>
      <c r="K635" s="15">
        <f>IF(H635&lt;0,MIN(ABS(H635),(L634*'Technical Data'!$B$4)),0)</f>
        <v>0</v>
      </c>
      <c r="L635" s="15">
        <f>L634+J635*'Technical Data'!$B$5-(K635/'Technical Data'!$B$4)</f>
        <v>89.162030895054983</v>
      </c>
      <c r="N635" s="15">
        <f t="shared" si="37"/>
        <v>31.071285329072737</v>
      </c>
      <c r="O635" s="36">
        <f t="shared" si="38"/>
        <v>0</v>
      </c>
      <c r="P635" s="50">
        <v>0</v>
      </c>
      <c r="Q635" s="50">
        <v>31.071285329072701</v>
      </c>
      <c r="R635" s="42">
        <v>1.9175877775660399</v>
      </c>
      <c r="S635" s="42">
        <v>0</v>
      </c>
      <c r="T635" s="42">
        <v>341.97052948375898</v>
      </c>
      <c r="U635" s="15">
        <f t="shared" si="39"/>
        <v>31.071285329072737</v>
      </c>
    </row>
    <row r="636" spans="6:21" x14ac:dyDescent="0.3">
      <c r="F636" s="5">
        <f>Demand!C636</f>
        <v>33.243541012236534</v>
      </c>
      <c r="G636">
        <f>Irradiance!A636*$B$2*'Technical Data'!$B$2</f>
        <v>123.91900153035313</v>
      </c>
      <c r="H636" s="5">
        <f t="shared" si="36"/>
        <v>90.675460518116594</v>
      </c>
      <c r="I636" s="38">
        <v>38.957089080893368</v>
      </c>
      <c r="J636" s="35">
        <f>IF(H636&gt;0,MIN(H636,($B$3-L635)/'Technical Data'!$B$5),0)</f>
        <v>90.675460518116594</v>
      </c>
      <c r="K636" s="15">
        <f>IF(H636&lt;0,MIN(ABS(H636),(L635*'Technical Data'!$B$4)),0)</f>
        <v>0</v>
      </c>
      <c r="L636" s="15">
        <f>L635+J636*'Technical Data'!$B$5-(K636/'Technical Data'!$B$4)</f>
        <v>170.76994536135993</v>
      </c>
      <c r="N636" s="15">
        <f t="shared" si="37"/>
        <v>33.243541012236534</v>
      </c>
      <c r="O636" s="36">
        <f t="shared" si="38"/>
        <v>0</v>
      </c>
      <c r="P636" s="50">
        <v>0</v>
      </c>
      <c r="Q636" s="50">
        <v>33.243541012236498</v>
      </c>
      <c r="R636" s="42">
        <v>5.7135480686567197</v>
      </c>
      <c r="S636" s="42">
        <v>0</v>
      </c>
      <c r="T636" s="42">
        <v>347.11272274555</v>
      </c>
      <c r="U636" s="15">
        <f t="shared" si="39"/>
        <v>33.243541012236534</v>
      </c>
    </row>
    <row r="637" spans="6:21" x14ac:dyDescent="0.3">
      <c r="F637" s="5">
        <f>Demand!C637</f>
        <v>33.926430872735239</v>
      </c>
      <c r="G637">
        <f>Irradiance!A637*$B$2*'Technical Data'!$B$2</f>
        <v>137.45637144543372</v>
      </c>
      <c r="H637" s="5">
        <f t="shared" si="36"/>
        <v>103.52994057269848</v>
      </c>
      <c r="I637" s="38">
        <v>43.212905535108611</v>
      </c>
      <c r="J637" s="35">
        <f>IF(H637&gt;0,MIN(H637,($B$3-L636)/'Technical Data'!$B$5),0)</f>
        <v>103.52994057269848</v>
      </c>
      <c r="K637" s="15">
        <f>IF(H637&lt;0,MIN(ABS(H637),(L636*'Technical Data'!$B$4)),0)</f>
        <v>0</v>
      </c>
      <c r="L637" s="15">
        <f>L636+J637*'Technical Data'!$B$5-(K637/'Technical Data'!$B$4)</f>
        <v>263.94689187678858</v>
      </c>
      <c r="N637" s="15">
        <f t="shared" si="37"/>
        <v>33.926430872735239</v>
      </c>
      <c r="O637" s="36">
        <f t="shared" si="38"/>
        <v>0</v>
      </c>
      <c r="P637" s="50">
        <v>0</v>
      </c>
      <c r="Q637" s="50">
        <v>33.926430872735203</v>
      </c>
      <c r="R637" s="42">
        <v>9.2864746623732604</v>
      </c>
      <c r="S637" s="42">
        <v>0</v>
      </c>
      <c r="T637" s="42">
        <v>355.47054994168599</v>
      </c>
      <c r="U637" s="15">
        <f t="shared" si="39"/>
        <v>33.926430872735239</v>
      </c>
    </row>
    <row r="638" spans="6:21" x14ac:dyDescent="0.3">
      <c r="F638" s="5">
        <f>Demand!C638</f>
        <v>35.368776979539426</v>
      </c>
      <c r="G638">
        <f>Irradiance!A638*$B$2*'Technical Data'!$B$2</f>
        <v>166.4535780090975</v>
      </c>
      <c r="H638" s="5">
        <f t="shared" si="36"/>
        <v>131.08480102955807</v>
      </c>
      <c r="I638" s="38">
        <v>52.328914744729417</v>
      </c>
      <c r="J638" s="35">
        <f>IF(H638&gt;0,MIN(H638,($B$3-L637)/'Technical Data'!$B$5),0)</f>
        <v>131.08480102955807</v>
      </c>
      <c r="K638" s="15">
        <f>IF(H638&lt;0,MIN(ABS(H638),(L637*'Technical Data'!$B$4)),0)</f>
        <v>0</v>
      </c>
      <c r="L638" s="15">
        <f>L637+J638*'Technical Data'!$B$5-(K638/'Technical Data'!$B$4)</f>
        <v>381.92321280339081</v>
      </c>
      <c r="N638" s="15">
        <f t="shared" si="37"/>
        <v>35.368776979539433</v>
      </c>
      <c r="O638" s="36">
        <f t="shared" si="38"/>
        <v>0</v>
      </c>
      <c r="P638" s="50">
        <v>0</v>
      </c>
      <c r="Q638" s="50">
        <v>35.368776979539398</v>
      </c>
      <c r="R638" s="42">
        <v>16.960137765189899</v>
      </c>
      <c r="S638" s="42">
        <v>0</v>
      </c>
      <c r="T638" s="42">
        <v>370.73467393035702</v>
      </c>
      <c r="U638" s="15">
        <f t="shared" si="39"/>
        <v>35.368776979539433</v>
      </c>
    </row>
    <row r="639" spans="6:21" x14ac:dyDescent="0.3">
      <c r="F639" s="5">
        <f>Demand!C639</f>
        <v>34.168540679650661</v>
      </c>
      <c r="G639">
        <f>Irradiance!A639*$B$2*'Technical Data'!$B$2</f>
        <v>171.66025874566694</v>
      </c>
      <c r="H639" s="5">
        <f t="shared" si="36"/>
        <v>137.49171806601629</v>
      </c>
      <c r="I639" s="38">
        <v>53.965767227119898</v>
      </c>
      <c r="J639" s="35">
        <f>IF(H639&gt;0,MIN(H639,($B$3-L638)/'Technical Data'!$B$5),0)</f>
        <v>0.77336896571574065</v>
      </c>
      <c r="K639" s="15">
        <f>IF(H639&lt;0,MIN(ABS(H639),(L638*'Technical Data'!$B$4)),0)</f>
        <v>0</v>
      </c>
      <c r="L639" s="15">
        <f>L638+J639*'Technical Data'!$B$5-(K639/'Technical Data'!$B$4)</f>
        <v>382.61924487253498</v>
      </c>
      <c r="N639" s="15">
        <f t="shared" si="37"/>
        <v>170.88688977995119</v>
      </c>
      <c r="O639" s="36">
        <f t="shared" si="38"/>
        <v>136.71834910030054</v>
      </c>
      <c r="P639" s="50">
        <v>0</v>
      </c>
      <c r="Q639" s="50">
        <v>34.168540679650697</v>
      </c>
      <c r="R639" s="42">
        <v>19.797226547469101</v>
      </c>
      <c r="S639" s="42">
        <v>0</v>
      </c>
      <c r="T639" s="42">
        <v>388.55217782307898</v>
      </c>
      <c r="U639" s="15">
        <f t="shared" si="39"/>
        <v>170.88688977995119</v>
      </c>
    </row>
    <row r="640" spans="6:21" x14ac:dyDescent="0.3">
      <c r="F640" s="5">
        <f>Demand!C640</f>
        <v>35.115900492440474</v>
      </c>
      <c r="G640">
        <f>Irradiance!A640*$B$2*'Technical Data'!$B$2</f>
        <v>133.29102685617818</v>
      </c>
      <c r="H640" s="5">
        <f t="shared" si="36"/>
        <v>98.175126363737704</v>
      </c>
      <c r="I640" s="38">
        <v>41.903423549196233</v>
      </c>
      <c r="J640" s="35">
        <f>IF(H640&gt;0,MIN(H640,($B$3-L639)/'Technical Data'!$B$5),0)</f>
        <v>0</v>
      </c>
      <c r="K640" s="15">
        <f>IF(H640&lt;0,MIN(ABS(H640),(L639*'Technical Data'!$B$4)),0)</f>
        <v>0</v>
      </c>
      <c r="L640" s="15">
        <f>L639+J640*'Technical Data'!$B$5-(K640/'Technical Data'!$B$4)</f>
        <v>382.61924487253498</v>
      </c>
      <c r="N640" s="15">
        <f t="shared" si="37"/>
        <v>133.29102685617818</v>
      </c>
      <c r="O640" s="36">
        <f t="shared" si="38"/>
        <v>98.175126363737704</v>
      </c>
      <c r="P640" s="50">
        <v>0</v>
      </c>
      <c r="Q640" s="50">
        <v>35.115900492440502</v>
      </c>
      <c r="R640" s="42">
        <v>6.7875230567556404</v>
      </c>
      <c r="S640" s="42">
        <v>0</v>
      </c>
      <c r="T640" s="42">
        <v>394.66094857415902</v>
      </c>
      <c r="U640" s="15">
        <f t="shared" si="39"/>
        <v>133.29102685617818</v>
      </c>
    </row>
    <row r="641" spans="6:21" x14ac:dyDescent="0.3">
      <c r="F641" s="5">
        <f>Demand!C641</f>
        <v>40.493835473921294</v>
      </c>
      <c r="G641">
        <f>Irradiance!A641*$B$2*'Technical Data'!$B$2</f>
        <v>112.38420112933771</v>
      </c>
      <c r="H641" s="5">
        <f t="shared" si="36"/>
        <v>71.890365655416417</v>
      </c>
      <c r="I641" s="38">
        <v>35.330831273751393</v>
      </c>
      <c r="J641" s="35">
        <f>IF(H641&gt;0,MIN(H641,($B$3-L640)/'Technical Data'!$B$5),0)</f>
        <v>0</v>
      </c>
      <c r="K641" s="15">
        <f>IF(H641&lt;0,MIN(ABS(H641),(L640*'Technical Data'!$B$4)),0)</f>
        <v>0</v>
      </c>
      <c r="L641" s="15">
        <f>L640+J641*'Technical Data'!$B$5-(K641/'Technical Data'!$B$4)</f>
        <v>382.61924487253498</v>
      </c>
      <c r="N641" s="15">
        <f t="shared" si="37"/>
        <v>112.38420112933771</v>
      </c>
      <c r="O641" s="36">
        <f t="shared" si="38"/>
        <v>71.890365655416417</v>
      </c>
      <c r="P641" s="50">
        <v>0</v>
      </c>
      <c r="Q641" s="50">
        <v>35.330831273751301</v>
      </c>
      <c r="R641" s="42">
        <v>0</v>
      </c>
      <c r="S641" s="42">
        <v>5.1630042001700103</v>
      </c>
      <c r="T641" s="42">
        <v>388.92427724063702</v>
      </c>
      <c r="U641" s="15">
        <f t="shared" si="39"/>
        <v>112.38420112933771</v>
      </c>
    </row>
    <row r="642" spans="6:21" x14ac:dyDescent="0.3">
      <c r="F642" s="5">
        <f>Demand!C642</f>
        <v>46.289673397026448</v>
      </c>
      <c r="G642">
        <f>Irradiance!A642*$B$2*'Technical Data'!$B$2</f>
        <v>79.301752756980989</v>
      </c>
      <c r="H642" s="5">
        <f t="shared" ref="H642:H705" si="40">G642-F642</f>
        <v>33.012079359954541</v>
      </c>
      <c r="I642" s="38">
        <v>24.93052242410112</v>
      </c>
      <c r="J642" s="35">
        <f>IF(H642&gt;0,MIN(H642,($B$3-L641)/'Technical Data'!$B$5),0)</f>
        <v>0</v>
      </c>
      <c r="K642" s="15">
        <f>IF(H642&lt;0,MIN(ABS(H642),(L641*'Technical Data'!$B$4)),0)</f>
        <v>0</v>
      </c>
      <c r="L642" s="15">
        <f>L641+J642*'Technical Data'!$B$5-(K642/'Technical Data'!$B$4)</f>
        <v>382.61924487253498</v>
      </c>
      <c r="N642" s="15">
        <f t="shared" ref="N642:N705" si="41">U642</f>
        <v>79.301752756980989</v>
      </c>
      <c r="O642" s="36">
        <f t="shared" ref="O642:O705" si="42">N642+(K642)-F642</f>
        <v>33.012079359954541</v>
      </c>
      <c r="P642" s="50">
        <v>0</v>
      </c>
      <c r="Q642" s="50">
        <v>24.930522424101</v>
      </c>
      <c r="R642" s="42">
        <v>0</v>
      </c>
      <c r="S642" s="42">
        <v>21.359150972925399</v>
      </c>
      <c r="T642" s="42">
        <v>365.19188727071997</v>
      </c>
      <c r="U642" s="15">
        <f t="shared" ref="U642:U705" si="43">G642-(J642)</f>
        <v>79.301752756980989</v>
      </c>
    </row>
    <row r="643" spans="6:21" x14ac:dyDescent="0.3">
      <c r="F643" s="5">
        <f>Demand!C643</f>
        <v>46.767771434630347</v>
      </c>
      <c r="G643">
        <f>Irradiance!A643*$B$2*'Technical Data'!$B$2</f>
        <v>51.025471218380709</v>
      </c>
      <c r="H643" s="5">
        <f t="shared" si="40"/>
        <v>4.2576997837503612</v>
      </c>
      <c r="I643" s="38">
        <v>16.041154327426678</v>
      </c>
      <c r="J643" s="35">
        <f>IF(H643&gt;0,MIN(H643,($B$3-L642)/'Technical Data'!$B$5),0)</f>
        <v>0</v>
      </c>
      <c r="K643" s="15">
        <f>IF(H643&lt;0,MIN(ABS(H643),(L642*'Technical Data'!$B$4)),0)</f>
        <v>0</v>
      </c>
      <c r="L643" s="15">
        <f>L642+J643*'Technical Data'!$B$5-(K643/'Technical Data'!$B$4)</f>
        <v>382.61924487253498</v>
      </c>
      <c r="N643" s="15">
        <f t="shared" si="41"/>
        <v>51.025471218380709</v>
      </c>
      <c r="O643" s="36">
        <f t="shared" si="42"/>
        <v>4.2576997837503612</v>
      </c>
      <c r="P643" s="50">
        <v>0</v>
      </c>
      <c r="Q643" s="50">
        <v>16.0411543274266</v>
      </c>
      <c r="R643" s="42">
        <v>0</v>
      </c>
      <c r="S643" s="42">
        <v>30.726617107203701</v>
      </c>
      <c r="T643" s="42">
        <v>331.051201596049</v>
      </c>
      <c r="U643" s="15">
        <f t="shared" si="43"/>
        <v>51.025471218380709</v>
      </c>
    </row>
    <row r="644" spans="6:21" x14ac:dyDescent="0.3">
      <c r="F644" s="5">
        <f>Demand!C644</f>
        <v>41.118683484786189</v>
      </c>
      <c r="G644">
        <f>Irradiance!A644*$B$2*'Technical Data'!$B$2</f>
        <v>15.29963108745795</v>
      </c>
      <c r="H644" s="5">
        <f t="shared" si="40"/>
        <v>-25.819052397328239</v>
      </c>
      <c r="I644" s="38">
        <v>4.8098280636397108</v>
      </c>
      <c r="J644" s="35">
        <f>IF(H644&gt;0,MIN(H644,($B$3-L643)/'Technical Data'!$B$5),0)</f>
        <v>0</v>
      </c>
      <c r="K644" s="15">
        <f>IF(H644&lt;0,MIN(ABS(H644),(L643*'Technical Data'!$B$4)),0)</f>
        <v>25.819052397328239</v>
      </c>
      <c r="L644" s="15">
        <f>L643+J644*'Technical Data'!$B$5-(K644/'Technical Data'!$B$4)</f>
        <v>353.93140887550362</v>
      </c>
      <c r="N644" s="15">
        <f t="shared" si="41"/>
        <v>15.29963108745795</v>
      </c>
      <c r="O644" s="36">
        <f t="shared" si="42"/>
        <v>0</v>
      </c>
      <c r="P644" s="50">
        <v>0</v>
      </c>
      <c r="Q644" s="50">
        <v>4.8098280636396904</v>
      </c>
      <c r="R644" s="42">
        <v>0</v>
      </c>
      <c r="S644" s="42">
        <v>36.308855421146497</v>
      </c>
      <c r="T644" s="42">
        <v>290.70802890588601</v>
      </c>
      <c r="U644" s="15">
        <f t="shared" si="43"/>
        <v>15.29963108745795</v>
      </c>
    </row>
    <row r="645" spans="6:21" x14ac:dyDescent="0.3">
      <c r="F645" s="5">
        <f>Demand!C645</f>
        <v>30.670752484741968</v>
      </c>
      <c r="G645">
        <f>Irradiance!A645*$B$2*'Technical Data'!$B$2</f>
        <v>0</v>
      </c>
      <c r="H645" s="5">
        <f t="shared" si="40"/>
        <v>-30.670752484741968</v>
      </c>
      <c r="I645" s="38">
        <v>0</v>
      </c>
      <c r="J645" s="35">
        <f>IF(H645&gt;0,MIN(H645,($B$3-L644)/'Technical Data'!$B$5),0)</f>
        <v>0</v>
      </c>
      <c r="K645" s="15">
        <f>IF(H645&lt;0,MIN(ABS(H645),(L644*'Technical Data'!$B$4)),0)</f>
        <v>30.670752484741968</v>
      </c>
      <c r="L645" s="15">
        <f>L644+J645*'Technical Data'!$B$5-(K645/'Technical Data'!$B$4)</f>
        <v>319.85279500356808</v>
      </c>
      <c r="N645" s="15">
        <f t="shared" si="41"/>
        <v>0</v>
      </c>
      <c r="O645" s="36">
        <f t="shared" si="42"/>
        <v>0</v>
      </c>
      <c r="P645" s="50">
        <v>0</v>
      </c>
      <c r="Q645" s="50">
        <v>0</v>
      </c>
      <c r="R645" s="42">
        <v>0</v>
      </c>
      <c r="S645" s="42">
        <v>30.670752484742</v>
      </c>
      <c r="T645" s="42">
        <v>256.62941503395001</v>
      </c>
      <c r="U645" s="15">
        <f t="shared" si="43"/>
        <v>0</v>
      </c>
    </row>
    <row r="646" spans="6:21" x14ac:dyDescent="0.3">
      <c r="F646" s="5">
        <f>Demand!C646</f>
        <v>23.361535002938691</v>
      </c>
      <c r="G646">
        <f>Irradiance!A646*$B$2*'Technical Data'!$B$2</f>
        <v>0</v>
      </c>
      <c r="H646" s="5">
        <f t="shared" si="40"/>
        <v>-23.361535002938691</v>
      </c>
      <c r="I646" s="38">
        <v>0</v>
      </c>
      <c r="J646" s="35">
        <f>IF(H646&gt;0,MIN(H646,($B$3-L645)/'Technical Data'!$B$5),0)</f>
        <v>0</v>
      </c>
      <c r="K646" s="15">
        <f>IF(H646&lt;0,MIN(ABS(H646),(L645*'Technical Data'!$B$4)),0)</f>
        <v>23.361535002938691</v>
      </c>
      <c r="L646" s="15">
        <f>L645+J646*'Technical Data'!$B$5-(K646/'Technical Data'!$B$4)</f>
        <v>293.89553388919177</v>
      </c>
      <c r="N646" s="15">
        <f t="shared" si="41"/>
        <v>0</v>
      </c>
      <c r="O646" s="36">
        <f t="shared" si="42"/>
        <v>0</v>
      </c>
      <c r="P646" s="50">
        <v>0</v>
      </c>
      <c r="Q646" s="50">
        <v>0</v>
      </c>
      <c r="R646" s="42">
        <v>0</v>
      </c>
      <c r="S646" s="42">
        <v>23.361535002938702</v>
      </c>
      <c r="T646" s="42">
        <v>230.67215391957399</v>
      </c>
      <c r="U646" s="15">
        <f t="shared" si="43"/>
        <v>0</v>
      </c>
    </row>
    <row r="647" spans="6:21" x14ac:dyDescent="0.3">
      <c r="F647" s="5">
        <f>Demand!C647</f>
        <v>23.694124795974531</v>
      </c>
      <c r="G647">
        <f>Irradiance!A647*$B$2*'Technical Data'!$B$2</f>
        <v>0</v>
      </c>
      <c r="H647" s="5">
        <f t="shared" si="40"/>
        <v>-23.694124795974531</v>
      </c>
      <c r="I647" s="38">
        <v>0</v>
      </c>
      <c r="J647" s="35">
        <f>IF(H647&gt;0,MIN(H647,($B$3-L646)/'Technical Data'!$B$5),0)</f>
        <v>0</v>
      </c>
      <c r="K647" s="15">
        <f>IF(H647&lt;0,MIN(ABS(H647),(L646*'Technical Data'!$B$4)),0)</f>
        <v>23.694124795974531</v>
      </c>
      <c r="L647" s="15">
        <f>L646+J647*'Technical Data'!$B$5-(K647/'Technical Data'!$B$4)</f>
        <v>267.56872856033118</v>
      </c>
      <c r="N647" s="15">
        <f t="shared" si="41"/>
        <v>0</v>
      </c>
      <c r="O647" s="36">
        <f t="shared" si="42"/>
        <v>0</v>
      </c>
      <c r="P647" s="50">
        <v>0</v>
      </c>
      <c r="Q647" s="50">
        <v>0</v>
      </c>
      <c r="R647" s="42">
        <v>0</v>
      </c>
      <c r="S647" s="42">
        <v>23.694124795974499</v>
      </c>
      <c r="T647" s="42">
        <v>204.345348590713</v>
      </c>
      <c r="U647" s="15">
        <f t="shared" si="43"/>
        <v>0</v>
      </c>
    </row>
    <row r="648" spans="6:21" x14ac:dyDescent="0.3">
      <c r="F648" s="5">
        <f>Demand!C648</f>
        <v>24.276849185561982</v>
      </c>
      <c r="G648">
        <f>Irradiance!A648*$B$2*'Technical Data'!$B$2</f>
        <v>0</v>
      </c>
      <c r="H648" s="5">
        <f t="shared" si="40"/>
        <v>-24.276849185561982</v>
      </c>
      <c r="I648" s="38">
        <v>0</v>
      </c>
      <c r="J648" s="35">
        <f>IF(H648&gt;0,MIN(H648,($B$3-L647)/'Technical Data'!$B$5),0)</f>
        <v>0</v>
      </c>
      <c r="K648" s="15">
        <f>IF(H648&lt;0,MIN(ABS(H648),(L647*'Technical Data'!$B$4)),0)</f>
        <v>24.276849185561982</v>
      </c>
      <c r="L648" s="15">
        <f>L647+J648*'Technical Data'!$B$5-(K648/'Technical Data'!$B$4)</f>
        <v>240.59445168748454</v>
      </c>
      <c r="N648" s="15">
        <f t="shared" si="41"/>
        <v>0</v>
      </c>
      <c r="O648" s="36">
        <f t="shared" si="42"/>
        <v>0</v>
      </c>
      <c r="P648" s="50">
        <v>0</v>
      </c>
      <c r="Q648" s="50">
        <v>0</v>
      </c>
      <c r="R648" s="42">
        <v>0</v>
      </c>
      <c r="S648" s="42">
        <v>24.276849185562</v>
      </c>
      <c r="T648" s="42">
        <v>177.37107171786701</v>
      </c>
      <c r="U648" s="15">
        <f t="shared" si="43"/>
        <v>0</v>
      </c>
    </row>
    <row r="649" spans="6:21" x14ac:dyDescent="0.3">
      <c r="F649" s="5">
        <f>Demand!C649</f>
        <v>24.556155241846803</v>
      </c>
      <c r="G649">
        <f>Irradiance!A649*$B$2*'Technical Data'!$B$2</f>
        <v>0</v>
      </c>
      <c r="H649" s="5">
        <f t="shared" si="40"/>
        <v>-24.556155241846803</v>
      </c>
      <c r="I649" s="38">
        <v>0</v>
      </c>
      <c r="J649" s="35">
        <f>IF(H649&gt;0,MIN(H649,($B$3-L648)/'Technical Data'!$B$5),0)</f>
        <v>0</v>
      </c>
      <c r="K649" s="15">
        <f>IF(H649&lt;0,MIN(ABS(H649),(L648*'Technical Data'!$B$4)),0)</f>
        <v>24.556155241846803</v>
      </c>
      <c r="L649" s="15">
        <f>L648+J649*'Technical Data'!$B$5-(K649/'Technical Data'!$B$4)</f>
        <v>213.30983475209919</v>
      </c>
      <c r="N649" s="15">
        <f t="shared" si="41"/>
        <v>0</v>
      </c>
      <c r="O649" s="36">
        <f t="shared" si="42"/>
        <v>0</v>
      </c>
      <c r="P649" s="50">
        <v>0</v>
      </c>
      <c r="Q649" s="50">
        <v>0</v>
      </c>
      <c r="R649" s="42">
        <v>0</v>
      </c>
      <c r="S649" s="42">
        <v>24.556155241846799</v>
      </c>
      <c r="T649" s="42">
        <v>150.08645478248101</v>
      </c>
      <c r="U649" s="15">
        <f t="shared" si="43"/>
        <v>0</v>
      </c>
    </row>
    <row r="650" spans="6:21" x14ac:dyDescent="0.3">
      <c r="F650" s="5">
        <f>Demand!C650</f>
        <v>24.086082161956142</v>
      </c>
      <c r="G650">
        <f>Irradiance!A650*$B$2*'Technical Data'!$B$2</f>
        <v>0</v>
      </c>
      <c r="H650" s="5">
        <f t="shared" si="40"/>
        <v>-24.086082161956142</v>
      </c>
      <c r="I650" s="38">
        <v>0</v>
      </c>
      <c r="J650" s="35">
        <f>IF(H650&gt;0,MIN(H650,($B$3-L649)/'Technical Data'!$B$5),0)</f>
        <v>0</v>
      </c>
      <c r="K650" s="15">
        <f>IF(H650&lt;0,MIN(ABS(H650),(L649*'Technical Data'!$B$4)),0)</f>
        <v>24.086082161956142</v>
      </c>
      <c r="L650" s="15">
        <f>L649+J650*'Technical Data'!$B$5-(K650/'Technical Data'!$B$4)</f>
        <v>186.5475212388146</v>
      </c>
      <c r="N650" s="15">
        <f t="shared" si="41"/>
        <v>0</v>
      </c>
      <c r="O650" s="36">
        <f t="shared" si="42"/>
        <v>0</v>
      </c>
      <c r="P650" s="50">
        <v>0</v>
      </c>
      <c r="Q650" s="50">
        <v>0</v>
      </c>
      <c r="R650" s="42">
        <v>0</v>
      </c>
      <c r="S650" s="42">
        <v>24.086082161956099</v>
      </c>
      <c r="T650" s="42">
        <v>123.324141269197</v>
      </c>
      <c r="U650" s="15">
        <f t="shared" si="43"/>
        <v>0</v>
      </c>
    </row>
    <row r="651" spans="6:21" x14ac:dyDescent="0.3">
      <c r="F651" s="5">
        <f>Demand!C651</f>
        <v>22.62939207702944</v>
      </c>
      <c r="G651">
        <f>Irradiance!A651*$B$2*'Technical Data'!$B$2</f>
        <v>0</v>
      </c>
      <c r="H651" s="5">
        <f t="shared" si="40"/>
        <v>-22.62939207702944</v>
      </c>
      <c r="I651" s="38">
        <v>0</v>
      </c>
      <c r="J651" s="35">
        <f>IF(H651&gt;0,MIN(H651,($B$3-L650)/'Technical Data'!$B$5),0)</f>
        <v>0</v>
      </c>
      <c r="K651" s="15">
        <f>IF(H651&lt;0,MIN(ABS(H651),(L650*'Technical Data'!$B$4)),0)</f>
        <v>22.62939207702944</v>
      </c>
      <c r="L651" s="15">
        <f>L650+J651*'Technical Data'!$B$5-(K651/'Technical Data'!$B$4)</f>
        <v>161.40375226433744</v>
      </c>
      <c r="N651" s="15">
        <f t="shared" si="41"/>
        <v>0</v>
      </c>
      <c r="O651" s="36">
        <f t="shared" si="42"/>
        <v>0</v>
      </c>
      <c r="P651" s="50">
        <v>0</v>
      </c>
      <c r="Q651" s="50">
        <v>0</v>
      </c>
      <c r="R651" s="42">
        <v>0</v>
      </c>
      <c r="S651" s="42">
        <v>22.629392077029401</v>
      </c>
      <c r="T651" s="42">
        <v>98.180372294719703</v>
      </c>
      <c r="U651" s="15">
        <f t="shared" si="43"/>
        <v>0</v>
      </c>
    </row>
    <row r="652" spans="6:21" x14ac:dyDescent="0.3">
      <c r="F652" s="5">
        <f>Demand!C652</f>
        <v>20.875767698938589</v>
      </c>
      <c r="G652">
        <f>Irradiance!A652*$B$2*'Technical Data'!$B$2</f>
        <v>0</v>
      </c>
      <c r="H652" s="5">
        <f t="shared" si="40"/>
        <v>-20.875767698938589</v>
      </c>
      <c r="I652" s="38">
        <v>0</v>
      </c>
      <c r="J652" s="35">
        <f>IF(H652&gt;0,MIN(H652,($B$3-L651)/'Technical Data'!$B$5),0)</f>
        <v>0</v>
      </c>
      <c r="K652" s="15">
        <f>IF(H652&lt;0,MIN(ABS(H652),(L651*'Technical Data'!$B$4)),0)</f>
        <v>20.875767698938589</v>
      </c>
      <c r="L652" s="15">
        <f>L651+J652*'Technical Data'!$B$5-(K652/'Technical Data'!$B$4)</f>
        <v>138.20845482107234</v>
      </c>
      <c r="N652" s="15">
        <f t="shared" si="41"/>
        <v>0</v>
      </c>
      <c r="O652" s="36">
        <f t="shared" si="42"/>
        <v>0</v>
      </c>
      <c r="P652" s="50">
        <v>0</v>
      </c>
      <c r="Q652" s="50">
        <v>0</v>
      </c>
      <c r="R652" s="42">
        <v>0</v>
      </c>
      <c r="S652" s="42">
        <v>20.875767698938599</v>
      </c>
      <c r="T652" s="42">
        <v>74.985074851454598</v>
      </c>
      <c r="U652" s="15">
        <f t="shared" si="43"/>
        <v>0</v>
      </c>
    </row>
    <row r="653" spans="6:21" x14ac:dyDescent="0.3">
      <c r="F653" s="5">
        <f>Demand!C653</f>
        <v>18.93451080661497</v>
      </c>
      <c r="G653">
        <f>Irradiance!A653*$B$2*'Technical Data'!$B$2</f>
        <v>0</v>
      </c>
      <c r="H653" s="5">
        <f t="shared" si="40"/>
        <v>-18.93451080661497</v>
      </c>
      <c r="I653" s="38">
        <v>0</v>
      </c>
      <c r="J653" s="35">
        <f>IF(H653&gt;0,MIN(H653,($B$3-L652)/'Technical Data'!$B$5),0)</f>
        <v>0</v>
      </c>
      <c r="K653" s="15">
        <f>IF(H653&lt;0,MIN(ABS(H653),(L652*'Technical Data'!$B$4)),0)</f>
        <v>18.93451080661497</v>
      </c>
      <c r="L653" s="15">
        <f>L652+J653*'Technical Data'!$B$5-(K653/'Technical Data'!$B$4)</f>
        <v>117.17010948038904</v>
      </c>
      <c r="N653" s="15">
        <f t="shared" si="41"/>
        <v>0</v>
      </c>
      <c r="O653" s="36">
        <f t="shared" si="42"/>
        <v>0</v>
      </c>
      <c r="P653" s="50">
        <v>0</v>
      </c>
      <c r="Q653" s="50">
        <v>0</v>
      </c>
      <c r="R653" s="42">
        <v>0</v>
      </c>
      <c r="S653" s="42">
        <v>18.934510806614998</v>
      </c>
      <c r="T653" s="42">
        <v>53.946729510771299</v>
      </c>
      <c r="U653" s="15">
        <f t="shared" si="43"/>
        <v>0</v>
      </c>
    </row>
    <row r="654" spans="6:21" x14ac:dyDescent="0.3">
      <c r="F654" s="5">
        <f>Demand!C654</f>
        <v>15.414426545557331</v>
      </c>
      <c r="G654">
        <f>Irradiance!A654*$B$2*'Technical Data'!$B$2</f>
        <v>0</v>
      </c>
      <c r="H654" s="5">
        <f t="shared" si="40"/>
        <v>-15.414426545557331</v>
      </c>
      <c r="I654" s="38">
        <v>0</v>
      </c>
      <c r="J654" s="35">
        <f>IF(H654&gt;0,MIN(H654,($B$3-L653)/'Technical Data'!$B$5),0)</f>
        <v>0</v>
      </c>
      <c r="K654" s="15">
        <f>IF(H654&lt;0,MIN(ABS(H654),(L653*'Technical Data'!$B$4)),0)</f>
        <v>15.414426545557331</v>
      </c>
      <c r="L654" s="15">
        <f>L653+J654*'Technical Data'!$B$5-(K654/'Technical Data'!$B$4)</f>
        <v>100.04296887421424</v>
      </c>
      <c r="N654" s="15">
        <f t="shared" si="41"/>
        <v>0</v>
      </c>
      <c r="O654" s="36">
        <f t="shared" si="42"/>
        <v>0</v>
      </c>
      <c r="P654" s="50">
        <v>0</v>
      </c>
      <c r="Q654" s="50">
        <v>0</v>
      </c>
      <c r="R654" s="42">
        <v>0</v>
      </c>
      <c r="S654" s="42">
        <v>15.4144265455573</v>
      </c>
      <c r="T654" s="42">
        <v>36.8195889045965</v>
      </c>
      <c r="U654" s="15">
        <f t="shared" si="43"/>
        <v>0</v>
      </c>
    </row>
    <row r="655" spans="6:21" x14ac:dyDescent="0.3">
      <c r="F655" s="5">
        <f>Demand!C655</f>
        <v>11.737629818305178</v>
      </c>
      <c r="G655">
        <f>Irradiance!A655*$B$2*'Technical Data'!$B$2</f>
        <v>0</v>
      </c>
      <c r="H655" s="5">
        <f t="shared" si="40"/>
        <v>-11.737629818305178</v>
      </c>
      <c r="I655" s="38">
        <v>0</v>
      </c>
      <c r="J655" s="35">
        <f>IF(H655&gt;0,MIN(H655,($B$3-L654)/'Technical Data'!$B$5),0)</f>
        <v>0</v>
      </c>
      <c r="K655" s="15">
        <f>IF(H655&lt;0,MIN(ABS(H655),(L654*'Technical Data'!$B$4)),0)</f>
        <v>11.737629818305178</v>
      </c>
      <c r="L655" s="15">
        <f>L654+J655*'Technical Data'!$B$5-(K655/'Technical Data'!$B$4)</f>
        <v>87.001157964986263</v>
      </c>
      <c r="N655" s="15">
        <f t="shared" si="41"/>
        <v>0</v>
      </c>
      <c r="O655" s="36">
        <f t="shared" si="42"/>
        <v>0</v>
      </c>
      <c r="P655" s="50">
        <v>0</v>
      </c>
      <c r="Q655" s="50">
        <v>0</v>
      </c>
      <c r="R655" s="42">
        <v>0</v>
      </c>
      <c r="S655" s="42">
        <v>11.7376298183052</v>
      </c>
      <c r="T655" s="42">
        <v>23.777777995368499</v>
      </c>
      <c r="U655" s="15">
        <f t="shared" si="43"/>
        <v>0</v>
      </c>
    </row>
    <row r="656" spans="6:21" x14ac:dyDescent="0.3">
      <c r="F656" s="5">
        <f>Demand!C656</f>
        <v>16.105749978485296</v>
      </c>
      <c r="G656">
        <f>Irradiance!A656*$B$2*'Technical Data'!$B$2</f>
        <v>1.041336147313892</v>
      </c>
      <c r="H656" s="5">
        <f t="shared" si="40"/>
        <v>-15.064413831171404</v>
      </c>
      <c r="I656" s="38">
        <v>0.32737049647809552</v>
      </c>
      <c r="J656" s="35">
        <f>IF(H656&gt;0,MIN(H656,($B$3-L655)/'Technical Data'!$B$5),0)</f>
        <v>0</v>
      </c>
      <c r="K656" s="15">
        <f>IF(H656&lt;0,MIN(ABS(H656),(L655*'Technical Data'!$B$4)),0)</f>
        <v>15.064413831171404</v>
      </c>
      <c r="L656" s="15">
        <f>L655+J656*'Technical Data'!$B$5-(K656/'Technical Data'!$B$4)</f>
        <v>70.262920374795812</v>
      </c>
      <c r="N656" s="15">
        <f t="shared" si="41"/>
        <v>1.041336147313892</v>
      </c>
      <c r="O656" s="36">
        <f t="shared" si="42"/>
        <v>0</v>
      </c>
      <c r="P656" s="50">
        <v>0</v>
      </c>
      <c r="Q656" s="50">
        <v>0.32737049647809402</v>
      </c>
      <c r="R656" s="42">
        <v>0</v>
      </c>
      <c r="S656" s="42">
        <v>15.7783794820072</v>
      </c>
      <c r="T656" s="42">
        <v>6.24624523758275</v>
      </c>
      <c r="U656" s="15">
        <f t="shared" si="43"/>
        <v>1.041336147313892</v>
      </c>
    </row>
    <row r="657" spans="6:21" x14ac:dyDescent="0.3">
      <c r="F657" s="5">
        <f>Demand!C657</f>
        <v>19.950375521211846</v>
      </c>
      <c r="G657">
        <f>Irradiance!A657*$B$2*'Technical Data'!$B$2</f>
        <v>45.57848214012342</v>
      </c>
      <c r="H657" s="5">
        <f t="shared" si="40"/>
        <v>25.628106618911573</v>
      </c>
      <c r="I657" s="38">
        <v>14.32875480738741</v>
      </c>
      <c r="J657" s="35">
        <f>IF(H657&gt;0,MIN(H657,($B$3-L656)/'Technical Data'!$B$5),0)</f>
        <v>25.628106618911573</v>
      </c>
      <c r="K657" s="15">
        <f>IF(H657&lt;0,MIN(ABS(H657),(L656*'Technical Data'!$B$4)),0)</f>
        <v>0</v>
      </c>
      <c r="L657" s="15">
        <f>L656+J657*'Technical Data'!$B$5-(K657/'Technical Data'!$B$4)</f>
        <v>93.328216331816236</v>
      </c>
      <c r="N657" s="15">
        <f t="shared" si="41"/>
        <v>19.950375521211846</v>
      </c>
      <c r="O657" s="36">
        <f t="shared" si="42"/>
        <v>0</v>
      </c>
      <c r="P657" s="50">
        <v>0</v>
      </c>
      <c r="Q657" s="50">
        <v>14.3287548073874</v>
      </c>
      <c r="R657" s="42">
        <v>0</v>
      </c>
      <c r="S657" s="42">
        <v>5.6216207138244698</v>
      </c>
      <c r="T657" s="42">
        <v>0</v>
      </c>
      <c r="U657" s="15">
        <f t="shared" si="43"/>
        <v>19.950375521211846</v>
      </c>
    </row>
    <row r="658" spans="6:21" x14ac:dyDescent="0.3">
      <c r="F658" s="5">
        <f>Demand!C658</f>
        <v>26.300521892971187</v>
      </c>
      <c r="G658">
        <f>Irradiance!A658*$B$2*'Technical Data'!$B$2</f>
        <v>210.67031287965659</v>
      </c>
      <c r="H658" s="5">
        <f t="shared" si="40"/>
        <v>184.36979098668542</v>
      </c>
      <c r="I658" s="38">
        <v>66.229569672107019</v>
      </c>
      <c r="J658" s="35">
        <f>IF(H658&gt;0,MIN(H658,($B$3-L657)/'Technical Data'!$B$5),0)</f>
        <v>184.36979098668542</v>
      </c>
      <c r="K658" s="15">
        <f>IF(H658&lt;0,MIN(ABS(H658),(L657*'Technical Data'!$B$4)),0)</f>
        <v>0</v>
      </c>
      <c r="L658" s="15">
        <f>L657+J658*'Technical Data'!$B$5-(K658/'Technical Data'!$B$4)</f>
        <v>259.26102821983312</v>
      </c>
      <c r="N658" s="15">
        <f t="shared" si="41"/>
        <v>26.300521892971176</v>
      </c>
      <c r="O658" s="36">
        <f t="shared" si="42"/>
        <v>0</v>
      </c>
      <c r="P658" s="50">
        <v>39.929047779135601</v>
      </c>
      <c r="Q658" s="50">
        <v>26.300521892971201</v>
      </c>
      <c r="R658" s="42">
        <v>0</v>
      </c>
      <c r="S658" s="42">
        <v>0</v>
      </c>
      <c r="T658" s="42">
        <v>0</v>
      </c>
      <c r="U658" s="15">
        <f t="shared" si="43"/>
        <v>26.300521892971176</v>
      </c>
    </row>
    <row r="659" spans="6:21" x14ac:dyDescent="0.3">
      <c r="F659" s="5">
        <f>Demand!C659</f>
        <v>31.07128532907273</v>
      </c>
      <c r="G659">
        <f>Irradiance!A659*$B$2*'Technical Data'!$B$2</f>
        <v>374.88101303300107</v>
      </c>
      <c r="H659" s="5">
        <f t="shared" si="40"/>
        <v>343.80972770392833</v>
      </c>
      <c r="I659" s="38">
        <v>117.85337873211439</v>
      </c>
      <c r="J659" s="35">
        <f>IF(H659&gt;0,MIN(H659,($B$3-L658)/'Technical Data'!$B$5),0)</f>
        <v>137.06468516966873</v>
      </c>
      <c r="K659" s="15">
        <f>IF(H659&lt;0,MIN(ABS(H659),(L658*'Technical Data'!$B$4)),0)</f>
        <v>0</v>
      </c>
      <c r="L659" s="15">
        <f>L658+J659*'Technical Data'!$B$5-(K659/'Technical Data'!$B$4)</f>
        <v>382.61924487253498</v>
      </c>
      <c r="N659" s="15">
        <f t="shared" si="41"/>
        <v>237.81632786333233</v>
      </c>
      <c r="O659" s="36">
        <f t="shared" si="42"/>
        <v>206.7450425342596</v>
      </c>
      <c r="P659" s="50">
        <v>86.782093403041202</v>
      </c>
      <c r="Q659" s="50">
        <v>31.071285329072701</v>
      </c>
      <c r="R659" s="42">
        <v>0</v>
      </c>
      <c r="S659" s="42">
        <v>0</v>
      </c>
      <c r="T659" s="42">
        <v>0</v>
      </c>
      <c r="U659" s="15">
        <f t="shared" si="43"/>
        <v>237.81632786333233</v>
      </c>
    </row>
    <row r="660" spans="6:21" x14ac:dyDescent="0.3">
      <c r="F660" s="5">
        <f>Demand!C660</f>
        <v>33.243541012236534</v>
      </c>
      <c r="G660">
        <f>Irradiance!A660*$B$2*'Technical Data'!$B$2</f>
        <v>512.89810394237304</v>
      </c>
      <c r="H660" s="5">
        <f t="shared" si="40"/>
        <v>479.65456293013654</v>
      </c>
      <c r="I660" s="38">
        <v>161.2425606884035</v>
      </c>
      <c r="J660" s="35">
        <f>IF(H660&gt;0,MIN(H660,($B$3-L659)/'Technical Data'!$B$5),0)</f>
        <v>0</v>
      </c>
      <c r="K660" s="15">
        <f>IF(H660&lt;0,MIN(ABS(H660),(L659*'Technical Data'!$B$4)),0)</f>
        <v>0</v>
      </c>
      <c r="L660" s="15">
        <f>L659+J660*'Technical Data'!$B$5-(K660/'Technical Data'!$B$4)</f>
        <v>382.61924487253498</v>
      </c>
      <c r="N660" s="15">
        <f t="shared" si="41"/>
        <v>512.89810394237304</v>
      </c>
      <c r="O660" s="36">
        <f t="shared" si="42"/>
        <v>479.65456293013654</v>
      </c>
      <c r="P660" s="50">
        <v>127.999019676166</v>
      </c>
      <c r="Q660" s="50">
        <v>33.243541012236498</v>
      </c>
      <c r="R660" s="42">
        <v>0</v>
      </c>
      <c r="S660" s="42">
        <v>0</v>
      </c>
      <c r="T660" s="42">
        <v>0</v>
      </c>
      <c r="U660" s="15">
        <f t="shared" si="43"/>
        <v>512.89810394237304</v>
      </c>
    </row>
    <row r="661" spans="6:21" x14ac:dyDescent="0.3">
      <c r="F661" s="5">
        <f>Demand!C661</f>
        <v>33.926430872735239</v>
      </c>
      <c r="G661">
        <f>Irradiance!A661*$B$2*'Technical Data'!$B$2</f>
        <v>610.14287954537804</v>
      </c>
      <c r="H661" s="5">
        <f t="shared" si="40"/>
        <v>576.21644867264285</v>
      </c>
      <c r="I661" s="38">
        <v>191.81392859028099</v>
      </c>
      <c r="J661" s="35">
        <f>IF(H661&gt;0,MIN(H661,($B$3-L660)/'Technical Data'!$B$5),0)</f>
        <v>0</v>
      </c>
      <c r="K661" s="15">
        <f>IF(H661&lt;0,MIN(ABS(H661),(L660*'Technical Data'!$B$4)),0)</f>
        <v>0</v>
      </c>
      <c r="L661" s="15">
        <f>L660+J661*'Technical Data'!$B$5-(K661/'Technical Data'!$B$4)</f>
        <v>382.61924487253498</v>
      </c>
      <c r="N661" s="15">
        <f t="shared" si="41"/>
        <v>610.14287954537804</v>
      </c>
      <c r="O661" s="36">
        <f t="shared" si="42"/>
        <v>576.21644867264285</v>
      </c>
      <c r="P661" s="50">
        <v>157.88749771754499</v>
      </c>
      <c r="Q661" s="50">
        <v>33.926430872735203</v>
      </c>
      <c r="R661" s="42">
        <v>0</v>
      </c>
      <c r="S661" s="42">
        <v>0</v>
      </c>
      <c r="T661" s="42">
        <v>0</v>
      </c>
      <c r="U661" s="15">
        <f t="shared" si="43"/>
        <v>610.14287954537804</v>
      </c>
    </row>
    <row r="662" spans="6:21" x14ac:dyDescent="0.3">
      <c r="F662" s="5">
        <f>Demand!C662</f>
        <v>35.368776979539426</v>
      </c>
      <c r="G662">
        <f>Irradiance!A662*$B$2*'Technical Data'!$B$2</f>
        <v>652.27694212130939</v>
      </c>
      <c r="H662" s="5">
        <f t="shared" si="40"/>
        <v>616.90816514176993</v>
      </c>
      <c r="I662" s="38">
        <v>205.05984252470239</v>
      </c>
      <c r="J662" s="35">
        <f>IF(H662&gt;0,MIN(H662,($B$3-L661)/'Technical Data'!$B$5),0)</f>
        <v>0</v>
      </c>
      <c r="K662" s="15">
        <f>IF(H662&lt;0,MIN(ABS(H662),(L661*'Technical Data'!$B$4)),0)</f>
        <v>0</v>
      </c>
      <c r="L662" s="15">
        <f>L661+J662*'Technical Data'!$B$5-(K662/'Technical Data'!$B$4)</f>
        <v>382.61924487253498</v>
      </c>
      <c r="N662" s="15">
        <f t="shared" si="41"/>
        <v>652.27694212130939</v>
      </c>
      <c r="O662" s="36">
        <f t="shared" si="42"/>
        <v>616.90816514176993</v>
      </c>
      <c r="P662" s="50">
        <v>169.69106554516199</v>
      </c>
      <c r="Q662" s="50">
        <v>35.368776979539398</v>
      </c>
      <c r="R662" s="42">
        <v>0</v>
      </c>
      <c r="S662" s="42">
        <v>0</v>
      </c>
      <c r="T662" s="42">
        <v>0</v>
      </c>
      <c r="U662" s="15">
        <f t="shared" si="43"/>
        <v>652.27694212130939</v>
      </c>
    </row>
    <row r="663" spans="6:21" x14ac:dyDescent="0.3">
      <c r="F663" s="5">
        <f>Demand!C663</f>
        <v>34.168540679650661</v>
      </c>
      <c r="G663">
        <f>Irradiance!A663*$B$2*'Technical Data'!$B$2</f>
        <v>644.82738352898696</v>
      </c>
      <c r="H663" s="5">
        <f t="shared" si="40"/>
        <v>610.65884284933634</v>
      </c>
      <c r="I663" s="38">
        <v>202.7178843575899</v>
      </c>
      <c r="J663" s="35">
        <f>IF(H663&gt;0,MIN(H663,($B$3-L662)/'Technical Data'!$B$5),0)</f>
        <v>0</v>
      </c>
      <c r="K663" s="15">
        <f>IF(H663&lt;0,MIN(ABS(H663),(L662*'Technical Data'!$B$4)),0)</f>
        <v>0</v>
      </c>
      <c r="L663" s="15">
        <f>L662+J663*'Technical Data'!$B$5-(K663/'Technical Data'!$B$4)</f>
        <v>382.61924487253498</v>
      </c>
      <c r="N663" s="15">
        <f t="shared" si="41"/>
        <v>644.82738352898696</v>
      </c>
      <c r="O663" s="36">
        <f t="shared" si="42"/>
        <v>610.65884284933634</v>
      </c>
      <c r="P663" s="50">
        <v>108.33662116209599</v>
      </c>
      <c r="Q663" s="50">
        <v>34.168540679650697</v>
      </c>
      <c r="R663" s="42">
        <v>60.212722515842202</v>
      </c>
      <c r="S663" s="42">
        <v>0</v>
      </c>
      <c r="T663" s="42">
        <v>54.191450264258002</v>
      </c>
      <c r="U663" s="15">
        <f t="shared" si="43"/>
        <v>644.82738352898696</v>
      </c>
    </row>
    <row r="664" spans="6:21" x14ac:dyDescent="0.3">
      <c r="F664" s="5">
        <f>Demand!C664</f>
        <v>35.115900492440474</v>
      </c>
      <c r="G664">
        <f>Irradiance!A664*$B$2*'Technical Data'!$B$2</f>
        <v>588.11461489066107</v>
      </c>
      <c r="H664" s="5">
        <f t="shared" si="40"/>
        <v>552.99871439822061</v>
      </c>
      <c r="I664" s="38">
        <v>184.88878347247521</v>
      </c>
      <c r="J664" s="35">
        <f>IF(H664&gt;0,MIN(H664,($B$3-L663)/'Technical Data'!$B$5),0)</f>
        <v>0</v>
      </c>
      <c r="K664" s="15">
        <f>IF(H664&lt;0,MIN(ABS(H664),(L663*'Technical Data'!$B$4)),0)</f>
        <v>0</v>
      </c>
      <c r="L664" s="15">
        <f>L663+J664*'Technical Data'!$B$5-(K664/'Technical Data'!$B$4)</f>
        <v>382.61924487253498</v>
      </c>
      <c r="N664" s="15">
        <f t="shared" si="41"/>
        <v>588.11461489066107</v>
      </c>
      <c r="O664" s="36">
        <f t="shared" si="42"/>
        <v>552.99871439822061</v>
      </c>
      <c r="P664" s="50">
        <v>0</v>
      </c>
      <c r="Q664" s="50">
        <v>35.115900492440502</v>
      </c>
      <c r="R664" s="42">
        <v>149.77288298003401</v>
      </c>
      <c r="S664" s="42">
        <v>0</v>
      </c>
      <c r="T664" s="42">
        <v>188.98704494628899</v>
      </c>
      <c r="U664" s="15">
        <f t="shared" si="43"/>
        <v>588.11461489066107</v>
      </c>
    </row>
    <row r="665" spans="6:21" x14ac:dyDescent="0.3">
      <c r="F665" s="5">
        <f>Demand!C665</f>
        <v>40.493835473921294</v>
      </c>
      <c r="G665">
        <f>Irradiance!A665*$B$2*'Technical Data'!$B$2</f>
        <v>478.61411386157727</v>
      </c>
      <c r="H665" s="5">
        <f t="shared" si="40"/>
        <v>438.12027838765596</v>
      </c>
      <c r="I665" s="38">
        <v>150.4645166505093</v>
      </c>
      <c r="J665" s="35">
        <f>IF(H665&gt;0,MIN(H665,($B$3-L664)/'Technical Data'!$B$5),0)</f>
        <v>0</v>
      </c>
      <c r="K665" s="15">
        <f>IF(H665&lt;0,MIN(ABS(H665),(L664*'Technical Data'!$B$4)),0)</f>
        <v>0</v>
      </c>
      <c r="L665" s="15">
        <f>L664+J665*'Technical Data'!$B$5-(K665/'Technical Data'!$B$4)</f>
        <v>382.61924487253498</v>
      </c>
      <c r="N665" s="15">
        <f t="shared" si="41"/>
        <v>478.61411386157727</v>
      </c>
      <c r="O665" s="36">
        <f t="shared" si="42"/>
        <v>438.12027838765596</v>
      </c>
      <c r="P665" s="50">
        <v>0</v>
      </c>
      <c r="Q665" s="50">
        <v>40.493835473921301</v>
      </c>
      <c r="R665" s="42">
        <v>109.970681176588</v>
      </c>
      <c r="S665" s="42">
        <v>0</v>
      </c>
      <c r="T665" s="42">
        <v>287.96065800521802</v>
      </c>
      <c r="U665" s="15">
        <f t="shared" si="43"/>
        <v>478.61411386157727</v>
      </c>
    </row>
    <row r="666" spans="6:21" x14ac:dyDescent="0.3">
      <c r="F666" s="5">
        <f>Demand!C666</f>
        <v>46.289673397026448</v>
      </c>
      <c r="G666">
        <f>Irradiance!A666*$B$2*'Technical Data'!$B$2</f>
        <v>327.78057806218811</v>
      </c>
      <c r="H666" s="5">
        <f t="shared" si="40"/>
        <v>281.49090466516168</v>
      </c>
      <c r="I666" s="38">
        <v>103.04615935295131</v>
      </c>
      <c r="J666" s="35">
        <f>IF(H666&gt;0,MIN(H666,($B$3-L665)/'Technical Data'!$B$5),0)</f>
        <v>0</v>
      </c>
      <c r="K666" s="15">
        <f>IF(H666&lt;0,MIN(ABS(H666),(L665*'Technical Data'!$B$4)),0)</f>
        <v>0</v>
      </c>
      <c r="L666" s="15">
        <f>L665+J666*'Technical Data'!$B$5-(K666/'Technical Data'!$B$4)</f>
        <v>382.61924487253498</v>
      </c>
      <c r="N666" s="15">
        <f t="shared" si="41"/>
        <v>327.78057806218811</v>
      </c>
      <c r="O666" s="36">
        <f t="shared" si="42"/>
        <v>281.49090466516168</v>
      </c>
      <c r="P666" s="50">
        <v>0</v>
      </c>
      <c r="Q666" s="50">
        <v>46.289673397026498</v>
      </c>
      <c r="R666" s="42">
        <v>56.756485955924603</v>
      </c>
      <c r="S666" s="42">
        <v>0</v>
      </c>
      <c r="T666" s="42">
        <v>339.04149536555002</v>
      </c>
      <c r="U666" s="15">
        <f t="shared" si="43"/>
        <v>327.78057806218811</v>
      </c>
    </row>
    <row r="667" spans="6:21" x14ac:dyDescent="0.3">
      <c r="F667" s="5">
        <f>Demand!C667</f>
        <v>46.767771434630347</v>
      </c>
      <c r="G667">
        <f>Irradiance!A667*$B$2*'Technical Data'!$B$2</f>
        <v>154.83867482751947</v>
      </c>
      <c r="H667" s="5">
        <f t="shared" si="40"/>
        <v>108.07090339288912</v>
      </c>
      <c r="I667" s="38">
        <v>48.67747459170451</v>
      </c>
      <c r="J667" s="35">
        <f>IF(H667&gt;0,MIN(H667,($B$3-L666)/'Technical Data'!$B$5),0)</f>
        <v>0</v>
      </c>
      <c r="K667" s="15">
        <f>IF(H667&lt;0,MIN(ABS(H667),(L666*'Technical Data'!$B$4)),0)</f>
        <v>0</v>
      </c>
      <c r="L667" s="15">
        <f>L666+J667*'Technical Data'!$B$5-(K667/'Technical Data'!$B$4)</f>
        <v>382.61924487253498</v>
      </c>
      <c r="N667" s="15">
        <f t="shared" si="41"/>
        <v>154.83867482751947</v>
      </c>
      <c r="O667" s="36">
        <f t="shared" si="42"/>
        <v>108.07090339288912</v>
      </c>
      <c r="P667" s="50">
        <v>0</v>
      </c>
      <c r="Q667" s="50">
        <v>46.767771434630298</v>
      </c>
      <c r="R667" s="42">
        <v>1.9097031570740299</v>
      </c>
      <c r="S667" s="42">
        <v>0</v>
      </c>
      <c r="T667" s="42">
        <v>340.760228206916</v>
      </c>
      <c r="U667" s="15">
        <f t="shared" si="43"/>
        <v>154.83867482751947</v>
      </c>
    </row>
    <row r="668" spans="6:21" x14ac:dyDescent="0.3">
      <c r="F668" s="5">
        <f>Demand!C668</f>
        <v>41.118683484786189</v>
      </c>
      <c r="G668">
        <f>Irradiance!A668*$B$2*'Technical Data'!$B$2</f>
        <v>29.79823436928983</v>
      </c>
      <c r="H668" s="5">
        <f t="shared" si="40"/>
        <v>-11.320449115496359</v>
      </c>
      <c r="I668" s="38">
        <v>9.3678326684501183</v>
      </c>
      <c r="J668" s="35">
        <f>IF(H668&gt;0,MIN(H668,($B$3-L667)/'Technical Data'!$B$5),0)</f>
        <v>0</v>
      </c>
      <c r="K668" s="15">
        <f>IF(H668&lt;0,MIN(ABS(H668),(L667*'Technical Data'!$B$4)),0)</f>
        <v>11.320449115496359</v>
      </c>
      <c r="L668" s="15">
        <f>L667+J668*'Technical Data'!$B$5-(K668/'Technical Data'!$B$4)</f>
        <v>370.04096807753905</v>
      </c>
      <c r="N668" s="15">
        <f t="shared" si="41"/>
        <v>29.79823436928983</v>
      </c>
      <c r="O668" s="36">
        <f t="shared" si="42"/>
        <v>0</v>
      </c>
      <c r="P668" s="50">
        <v>0</v>
      </c>
      <c r="Q668" s="50">
        <v>9.3678326684500899</v>
      </c>
      <c r="R668" s="42">
        <v>0</v>
      </c>
      <c r="S668" s="42">
        <v>31.750850816336101</v>
      </c>
      <c r="T668" s="42">
        <v>305.48150507765399</v>
      </c>
      <c r="U668" s="15">
        <f t="shared" si="43"/>
        <v>29.79823436928983</v>
      </c>
    </row>
    <row r="669" spans="6:21" x14ac:dyDescent="0.3">
      <c r="F669" s="5">
        <f>Demand!C669</f>
        <v>30.670752484741968</v>
      </c>
      <c r="G669">
        <f>Irradiance!A669*$B$2*'Technical Data'!$B$2</f>
        <v>0</v>
      </c>
      <c r="H669" s="5">
        <f t="shared" si="40"/>
        <v>-30.670752484741968</v>
      </c>
      <c r="I669" s="38">
        <v>0</v>
      </c>
      <c r="J669" s="35">
        <f>IF(H669&gt;0,MIN(H669,($B$3-L668)/'Technical Data'!$B$5),0)</f>
        <v>0</v>
      </c>
      <c r="K669" s="15">
        <f>IF(H669&lt;0,MIN(ABS(H669),(L668*'Technical Data'!$B$4)),0)</f>
        <v>30.670752484741968</v>
      </c>
      <c r="L669" s="15">
        <f>L668+J669*'Technical Data'!$B$5-(K669/'Technical Data'!$B$4)</f>
        <v>335.96235420560356</v>
      </c>
      <c r="N669" s="15">
        <f t="shared" si="41"/>
        <v>0</v>
      </c>
      <c r="O669" s="36">
        <f t="shared" si="42"/>
        <v>0</v>
      </c>
      <c r="P669" s="50">
        <v>0</v>
      </c>
      <c r="Q669" s="50">
        <v>0</v>
      </c>
      <c r="R669" s="42">
        <v>0</v>
      </c>
      <c r="S669" s="42">
        <v>30.670752484742</v>
      </c>
      <c r="T669" s="42">
        <v>271.40289120571902</v>
      </c>
      <c r="U669" s="15">
        <f t="shared" si="43"/>
        <v>0</v>
      </c>
    </row>
    <row r="670" spans="6:21" x14ac:dyDescent="0.3">
      <c r="F670" s="5">
        <f>Demand!C670</f>
        <v>23.361535002938691</v>
      </c>
      <c r="G670">
        <f>Irradiance!A670*$B$2*'Technical Data'!$B$2</f>
        <v>0</v>
      </c>
      <c r="H670" s="5">
        <f t="shared" si="40"/>
        <v>-23.361535002938691</v>
      </c>
      <c r="I670" s="38">
        <v>0</v>
      </c>
      <c r="J670" s="35">
        <f>IF(H670&gt;0,MIN(H670,($B$3-L669)/'Technical Data'!$B$5),0)</f>
        <v>0</v>
      </c>
      <c r="K670" s="15">
        <f>IF(H670&lt;0,MIN(ABS(H670),(L669*'Technical Data'!$B$4)),0)</f>
        <v>23.361535002938691</v>
      </c>
      <c r="L670" s="15">
        <f>L669+J670*'Technical Data'!$B$5-(K670/'Technical Data'!$B$4)</f>
        <v>310.00509309122725</v>
      </c>
      <c r="N670" s="15">
        <f t="shared" si="41"/>
        <v>0</v>
      </c>
      <c r="O670" s="36">
        <f t="shared" si="42"/>
        <v>0</v>
      </c>
      <c r="P670" s="50">
        <v>0</v>
      </c>
      <c r="Q670" s="50">
        <v>0</v>
      </c>
      <c r="R670" s="42">
        <v>0</v>
      </c>
      <c r="S670" s="42">
        <v>23.361535002938702</v>
      </c>
      <c r="T670" s="42">
        <v>245.445630091342</v>
      </c>
      <c r="U670" s="15">
        <f t="shared" si="43"/>
        <v>0</v>
      </c>
    </row>
    <row r="671" spans="6:21" x14ac:dyDescent="0.3">
      <c r="F671" s="5">
        <f>Demand!C671</f>
        <v>23.694124795974531</v>
      </c>
      <c r="G671">
        <f>Irradiance!A671*$B$2*'Technical Data'!$B$2</f>
        <v>0</v>
      </c>
      <c r="H671" s="5">
        <f t="shared" si="40"/>
        <v>-23.694124795974531</v>
      </c>
      <c r="I671" s="38">
        <v>0</v>
      </c>
      <c r="J671" s="35">
        <f>IF(H671&gt;0,MIN(H671,($B$3-L670)/'Technical Data'!$B$5),0)</f>
        <v>0</v>
      </c>
      <c r="K671" s="15">
        <f>IF(H671&lt;0,MIN(ABS(H671),(L670*'Technical Data'!$B$4)),0)</f>
        <v>23.694124795974531</v>
      </c>
      <c r="L671" s="15">
        <f>L670+J671*'Technical Data'!$B$5-(K671/'Technical Data'!$B$4)</f>
        <v>283.67828776236666</v>
      </c>
      <c r="N671" s="15">
        <f t="shared" si="41"/>
        <v>0</v>
      </c>
      <c r="O671" s="36">
        <f t="shared" si="42"/>
        <v>0</v>
      </c>
      <c r="P671" s="50">
        <v>0</v>
      </c>
      <c r="Q671" s="50">
        <v>0</v>
      </c>
      <c r="R671" s="42">
        <v>0</v>
      </c>
      <c r="S671" s="42">
        <v>23.694124795974499</v>
      </c>
      <c r="T671" s="42">
        <v>219.11882476248201</v>
      </c>
      <c r="U671" s="15">
        <f t="shared" si="43"/>
        <v>0</v>
      </c>
    </row>
    <row r="672" spans="6:21" x14ac:dyDescent="0.3">
      <c r="F672" s="5">
        <f>Demand!C672</f>
        <v>24.276849185561982</v>
      </c>
      <c r="G672">
        <f>Irradiance!A672*$B$2*'Technical Data'!$B$2</f>
        <v>0</v>
      </c>
      <c r="H672" s="5">
        <f t="shared" si="40"/>
        <v>-24.276849185561982</v>
      </c>
      <c r="I672" s="38">
        <v>0</v>
      </c>
      <c r="J672" s="35">
        <f>IF(H672&gt;0,MIN(H672,($B$3-L671)/'Technical Data'!$B$5),0)</f>
        <v>0</v>
      </c>
      <c r="K672" s="15">
        <f>IF(H672&lt;0,MIN(ABS(H672),(L671*'Technical Data'!$B$4)),0)</f>
        <v>24.276849185561982</v>
      </c>
      <c r="L672" s="15">
        <f>L671+J672*'Technical Data'!$B$5-(K672/'Technical Data'!$B$4)</f>
        <v>256.70401088952002</v>
      </c>
      <c r="N672" s="15">
        <f t="shared" si="41"/>
        <v>0</v>
      </c>
      <c r="O672" s="36">
        <f t="shared" si="42"/>
        <v>0</v>
      </c>
      <c r="P672" s="50">
        <v>0</v>
      </c>
      <c r="Q672" s="50">
        <v>0</v>
      </c>
      <c r="R672" s="42">
        <v>0</v>
      </c>
      <c r="S672" s="42">
        <v>24.276849185562</v>
      </c>
      <c r="T672" s="42">
        <v>192.14454788963499</v>
      </c>
      <c r="U672" s="15">
        <f t="shared" si="43"/>
        <v>0</v>
      </c>
    </row>
    <row r="673" spans="6:21" x14ac:dyDescent="0.3">
      <c r="F673" s="5">
        <f>Demand!C673</f>
        <v>24.556155241846803</v>
      </c>
      <c r="G673">
        <f>Irradiance!A673*$B$2*'Technical Data'!$B$2</f>
        <v>0</v>
      </c>
      <c r="H673" s="5">
        <f t="shared" si="40"/>
        <v>-24.556155241846803</v>
      </c>
      <c r="I673" s="38">
        <v>0</v>
      </c>
      <c r="J673" s="35">
        <f>IF(H673&gt;0,MIN(H673,($B$3-L672)/'Technical Data'!$B$5),0)</f>
        <v>0</v>
      </c>
      <c r="K673" s="15">
        <f>IF(H673&lt;0,MIN(ABS(H673),(L672*'Technical Data'!$B$4)),0)</f>
        <v>24.556155241846803</v>
      </c>
      <c r="L673" s="15">
        <f>L672+J673*'Technical Data'!$B$5-(K673/'Technical Data'!$B$4)</f>
        <v>229.41939395413468</v>
      </c>
      <c r="N673" s="15">
        <f t="shared" si="41"/>
        <v>0</v>
      </c>
      <c r="O673" s="36">
        <f t="shared" si="42"/>
        <v>0</v>
      </c>
      <c r="P673" s="50">
        <v>0</v>
      </c>
      <c r="Q673" s="50">
        <v>0</v>
      </c>
      <c r="R673" s="42">
        <v>0</v>
      </c>
      <c r="S673" s="42">
        <v>24.556155241846799</v>
      </c>
      <c r="T673" s="42">
        <v>164.85993095424999</v>
      </c>
      <c r="U673" s="15">
        <f t="shared" si="43"/>
        <v>0</v>
      </c>
    </row>
    <row r="674" spans="6:21" x14ac:dyDescent="0.3">
      <c r="F674" s="5">
        <f>Demand!C674</f>
        <v>30.246455847471921</v>
      </c>
      <c r="G674">
        <f>Irradiance!A674*$B$2*'Technical Data'!$B$2</f>
        <v>0</v>
      </c>
      <c r="H674" s="5">
        <f t="shared" si="40"/>
        <v>-30.246455847471921</v>
      </c>
      <c r="I674" s="38">
        <v>0</v>
      </c>
      <c r="J674" s="35">
        <f>IF(H674&gt;0,MIN(H674,($B$3-L673)/'Technical Data'!$B$5),0)</f>
        <v>0</v>
      </c>
      <c r="K674" s="15">
        <f>IF(H674&lt;0,MIN(ABS(H674),(L673*'Technical Data'!$B$4)),0)</f>
        <v>30.246455847471921</v>
      </c>
      <c r="L674" s="15">
        <f>L673+J674*'Technical Data'!$B$5-(K674/'Technical Data'!$B$4)</f>
        <v>195.812220790277</v>
      </c>
      <c r="N674" s="15">
        <f t="shared" si="41"/>
        <v>0</v>
      </c>
      <c r="O674" s="36">
        <f t="shared" si="42"/>
        <v>0</v>
      </c>
      <c r="P674" s="50">
        <v>0</v>
      </c>
      <c r="Q674" s="50">
        <v>0</v>
      </c>
      <c r="R674" s="42">
        <v>0</v>
      </c>
      <c r="S674" s="42">
        <v>30.2464558474719</v>
      </c>
      <c r="T674" s="42">
        <v>131.252757790392</v>
      </c>
      <c r="U674" s="15">
        <f t="shared" si="43"/>
        <v>0</v>
      </c>
    </row>
    <row r="675" spans="6:21" x14ac:dyDescent="0.3">
      <c r="F675" s="5">
        <f>Demand!C675</f>
        <v>28.149118141213226</v>
      </c>
      <c r="G675">
        <f>Irradiance!A675*$B$2*'Technical Data'!$B$2</f>
        <v>0</v>
      </c>
      <c r="H675" s="5">
        <f t="shared" si="40"/>
        <v>-28.149118141213226</v>
      </c>
      <c r="I675" s="38">
        <v>0</v>
      </c>
      <c r="J675" s="35">
        <f>IF(H675&gt;0,MIN(H675,($B$3-L674)/'Technical Data'!$B$5),0)</f>
        <v>0</v>
      </c>
      <c r="K675" s="15">
        <f>IF(H675&lt;0,MIN(ABS(H675),(L674*'Technical Data'!$B$4)),0)</f>
        <v>28.149118141213226</v>
      </c>
      <c r="L675" s="15">
        <f>L674+J675*'Technical Data'!$B$5-(K675/'Technical Data'!$B$4)</f>
        <v>164.53542285559564</v>
      </c>
      <c r="N675" s="15">
        <f t="shared" si="41"/>
        <v>0</v>
      </c>
      <c r="O675" s="36">
        <f t="shared" si="42"/>
        <v>0</v>
      </c>
      <c r="P675" s="50">
        <v>0</v>
      </c>
      <c r="Q675" s="50">
        <v>0</v>
      </c>
      <c r="R675" s="42">
        <v>0</v>
      </c>
      <c r="S675" s="42">
        <v>28.149118141213201</v>
      </c>
      <c r="T675" s="42">
        <v>99.975959855710599</v>
      </c>
      <c r="U675" s="15">
        <f t="shared" si="43"/>
        <v>0</v>
      </c>
    </row>
    <row r="676" spans="6:21" x14ac:dyDescent="0.3">
      <c r="F676" s="5">
        <f>Demand!C676</f>
        <v>25.210696892881543</v>
      </c>
      <c r="G676">
        <f>Irradiance!A676*$B$2*'Technical Data'!$B$2</f>
        <v>0</v>
      </c>
      <c r="H676" s="5">
        <f t="shared" si="40"/>
        <v>-25.210696892881543</v>
      </c>
      <c r="I676" s="38">
        <v>0</v>
      </c>
      <c r="J676" s="35">
        <f>IF(H676&gt;0,MIN(H676,($B$3-L675)/'Technical Data'!$B$5),0)</f>
        <v>0</v>
      </c>
      <c r="K676" s="15">
        <f>IF(H676&lt;0,MIN(ABS(H676),(L675*'Technical Data'!$B$4)),0)</f>
        <v>25.210696892881543</v>
      </c>
      <c r="L676" s="15">
        <f>L675+J676*'Technical Data'!$B$5-(K676/'Technical Data'!$B$4)</f>
        <v>136.5235374190606</v>
      </c>
      <c r="N676" s="15">
        <f t="shared" si="41"/>
        <v>0</v>
      </c>
      <c r="O676" s="36">
        <f t="shared" si="42"/>
        <v>0</v>
      </c>
      <c r="P676" s="50">
        <v>0</v>
      </c>
      <c r="Q676" s="50">
        <v>0</v>
      </c>
      <c r="R676" s="42">
        <v>0</v>
      </c>
      <c r="S676" s="42">
        <v>25.210696892881501</v>
      </c>
      <c r="T676" s="42">
        <v>71.964074419175503</v>
      </c>
      <c r="U676" s="15">
        <f t="shared" si="43"/>
        <v>0</v>
      </c>
    </row>
    <row r="677" spans="6:21" x14ac:dyDescent="0.3">
      <c r="F677" s="5">
        <f>Demand!C677</f>
        <v>21.441654275040438</v>
      </c>
      <c r="G677">
        <f>Irradiance!A677*$B$2*'Technical Data'!$B$2</f>
        <v>0</v>
      </c>
      <c r="H677" s="5">
        <f t="shared" si="40"/>
        <v>-21.441654275040438</v>
      </c>
      <c r="I677" s="38">
        <v>0</v>
      </c>
      <c r="J677" s="35">
        <f>IF(H677&gt;0,MIN(H677,($B$3-L676)/'Technical Data'!$B$5),0)</f>
        <v>0</v>
      </c>
      <c r="K677" s="15">
        <f>IF(H677&lt;0,MIN(ABS(H677),(L676*'Technical Data'!$B$4)),0)</f>
        <v>21.441654275040438</v>
      </c>
      <c r="L677" s="15">
        <f>L676+J677*'Technical Data'!$B$5-(K677/'Technical Data'!$B$4)</f>
        <v>112.69947711346012</v>
      </c>
      <c r="N677" s="15">
        <f t="shared" si="41"/>
        <v>0</v>
      </c>
      <c r="O677" s="36">
        <f t="shared" si="42"/>
        <v>0</v>
      </c>
      <c r="P677" s="50">
        <v>0</v>
      </c>
      <c r="Q677" s="50">
        <v>0</v>
      </c>
      <c r="R677" s="42">
        <v>0</v>
      </c>
      <c r="S677" s="42">
        <v>21.441654275040399</v>
      </c>
      <c r="T677" s="42">
        <v>48.140014113575099</v>
      </c>
      <c r="U677" s="15">
        <f t="shared" si="43"/>
        <v>0</v>
      </c>
    </row>
    <row r="678" spans="6:21" x14ac:dyDescent="0.3">
      <c r="F678" s="5">
        <f>Demand!C678</f>
        <v>17.518839650440029</v>
      </c>
      <c r="G678">
        <f>Irradiance!A678*$B$2*'Technical Data'!$B$2</f>
        <v>0</v>
      </c>
      <c r="H678" s="5">
        <f t="shared" si="40"/>
        <v>-17.518839650440029</v>
      </c>
      <c r="I678" s="38">
        <v>0</v>
      </c>
      <c r="J678" s="35">
        <f>IF(H678&gt;0,MIN(H678,($B$3-L677)/'Technical Data'!$B$5),0)</f>
        <v>0</v>
      </c>
      <c r="K678" s="15">
        <f>IF(H678&lt;0,MIN(ABS(H678),(L677*'Technical Data'!$B$4)),0)</f>
        <v>17.518839650440029</v>
      </c>
      <c r="L678" s="15">
        <f>L677+J678*'Technical Data'!$B$5-(K678/'Technical Data'!$B$4)</f>
        <v>93.234099724082313</v>
      </c>
      <c r="N678" s="15">
        <f t="shared" si="41"/>
        <v>0</v>
      </c>
      <c r="O678" s="36">
        <f t="shared" si="42"/>
        <v>0</v>
      </c>
      <c r="P678" s="50">
        <v>0</v>
      </c>
      <c r="Q678" s="50">
        <v>0</v>
      </c>
      <c r="R678" s="42">
        <v>0</v>
      </c>
      <c r="S678" s="42">
        <v>17.51883965044</v>
      </c>
      <c r="T678" s="42">
        <v>28.6746367241972</v>
      </c>
      <c r="U678" s="15">
        <f t="shared" si="43"/>
        <v>0</v>
      </c>
    </row>
    <row r="679" spans="6:21" x14ac:dyDescent="0.3">
      <c r="F679" s="5">
        <f>Demand!C679</f>
        <v>14.341369828430429</v>
      </c>
      <c r="G679">
        <f>Irradiance!A679*$B$2*'Technical Data'!$B$2</f>
        <v>0</v>
      </c>
      <c r="H679" s="5">
        <f t="shared" si="40"/>
        <v>-14.341369828430429</v>
      </c>
      <c r="I679" s="38">
        <v>0</v>
      </c>
      <c r="J679" s="35">
        <f>IF(H679&gt;0,MIN(H679,($B$3-L678)/'Technical Data'!$B$5),0)</f>
        <v>0</v>
      </c>
      <c r="K679" s="15">
        <f>IF(H679&lt;0,MIN(ABS(H679),(L678*'Technical Data'!$B$4)),0)</f>
        <v>14.341369828430429</v>
      </c>
      <c r="L679" s="15">
        <f>L678+J679*'Technical Data'!$B$5-(K679/'Technical Data'!$B$4)</f>
        <v>77.299244359159616</v>
      </c>
      <c r="N679" s="15">
        <f t="shared" si="41"/>
        <v>0</v>
      </c>
      <c r="O679" s="36">
        <f t="shared" si="42"/>
        <v>0</v>
      </c>
      <c r="P679" s="50">
        <v>0</v>
      </c>
      <c r="Q679" s="50">
        <v>0</v>
      </c>
      <c r="R679" s="42">
        <v>0</v>
      </c>
      <c r="S679" s="42">
        <v>14.3413698284304</v>
      </c>
      <c r="T679" s="42">
        <v>12.7397813592746</v>
      </c>
      <c r="U679" s="15">
        <f t="shared" si="43"/>
        <v>0</v>
      </c>
    </row>
    <row r="680" spans="6:21" x14ac:dyDescent="0.3">
      <c r="F680" s="5">
        <f>Demand!C680</f>
        <v>11.667261990410534</v>
      </c>
      <c r="G680">
        <f>Irradiance!A680*$B$2*'Technical Data'!$B$2</f>
        <v>0.64082224450085656</v>
      </c>
      <c r="H680" s="5">
        <f t="shared" si="40"/>
        <v>-11.026439745909677</v>
      </c>
      <c r="I680" s="38">
        <v>0.2014587670634434</v>
      </c>
      <c r="J680" s="35">
        <f>IF(H680&gt;0,MIN(H680,($B$3-L679)/'Technical Data'!$B$5),0)</f>
        <v>0</v>
      </c>
      <c r="K680" s="15">
        <f>IF(H680&lt;0,MIN(ABS(H680),(L679*'Technical Data'!$B$4)),0)</f>
        <v>11.026439745909677</v>
      </c>
      <c r="L680" s="15">
        <f>L679+J680*'Technical Data'!$B$5-(K680/'Technical Data'!$B$4)</f>
        <v>65.047644641482194</v>
      </c>
      <c r="N680" s="15">
        <f t="shared" si="41"/>
        <v>0.64082224450085656</v>
      </c>
      <c r="O680" s="36">
        <f t="shared" si="42"/>
        <v>0</v>
      </c>
      <c r="P680" s="50">
        <v>0</v>
      </c>
      <c r="Q680" s="50">
        <v>0.20145876706344301</v>
      </c>
      <c r="R680" s="42">
        <v>0</v>
      </c>
      <c r="S680" s="42">
        <v>11.4658032233471</v>
      </c>
      <c r="T680" s="42">
        <v>0</v>
      </c>
      <c r="U680" s="15">
        <f t="shared" si="43"/>
        <v>0.64082224450085656</v>
      </c>
    </row>
    <row r="681" spans="6:21" x14ac:dyDescent="0.3">
      <c r="F681" s="5">
        <f>Demand!C681</f>
        <v>9.1669603542291398</v>
      </c>
      <c r="G681">
        <f>Irradiance!A681*$B$2*'Technical Data'!$B$2</f>
        <v>56.392357516075371</v>
      </c>
      <c r="H681" s="5">
        <f t="shared" si="40"/>
        <v>47.225397161846232</v>
      </c>
      <c r="I681" s="38">
        <v>17.72837150158302</v>
      </c>
      <c r="J681" s="35">
        <f>IF(H681&gt;0,MIN(H681,($B$3-L680)/'Technical Data'!$B$5),0)</f>
        <v>47.225397161846232</v>
      </c>
      <c r="K681" s="15">
        <f>IF(H681&lt;0,MIN(ABS(H681),(L680*'Technical Data'!$B$4)),0)</f>
        <v>0</v>
      </c>
      <c r="L681" s="15">
        <f>L680+J681*'Technical Data'!$B$5-(K681/'Technical Data'!$B$4)</f>
        <v>107.5505020871438</v>
      </c>
      <c r="N681" s="15">
        <f t="shared" si="41"/>
        <v>9.1669603542291398</v>
      </c>
      <c r="O681" s="36">
        <f t="shared" si="42"/>
        <v>0</v>
      </c>
      <c r="P681" s="50">
        <v>8.5614111473538195</v>
      </c>
      <c r="Q681" s="50">
        <v>9.1669603542291398</v>
      </c>
      <c r="R681" s="42">
        <v>0</v>
      </c>
      <c r="S681" s="42">
        <v>0</v>
      </c>
      <c r="T681" s="42">
        <v>0</v>
      </c>
      <c r="U681" s="15">
        <f t="shared" si="43"/>
        <v>9.1669603542291398</v>
      </c>
    </row>
    <row r="682" spans="6:21" x14ac:dyDescent="0.3">
      <c r="F682" s="5">
        <f>Demand!C682</f>
        <v>7.1962184140255916</v>
      </c>
      <c r="G682">
        <f>Irradiance!A682*$B$2*'Technical Data'!$B$2</f>
        <v>115.50820957127939</v>
      </c>
      <c r="H682" s="5">
        <f t="shared" si="40"/>
        <v>108.3119911572538</v>
      </c>
      <c r="I682" s="38">
        <v>36.312942763185667</v>
      </c>
      <c r="J682" s="35">
        <f>IF(H682&gt;0,MIN(H682,($B$3-L681)/'Technical Data'!$B$5),0)</f>
        <v>108.3119911572538</v>
      </c>
      <c r="K682" s="15">
        <f>IF(H682&lt;0,MIN(ABS(H682),(L681*'Technical Data'!$B$4)),0)</f>
        <v>0</v>
      </c>
      <c r="L682" s="15">
        <f>L681+J682*'Technical Data'!$B$5-(K682/'Technical Data'!$B$4)</f>
        <v>205.03129412867222</v>
      </c>
      <c r="N682" s="15">
        <f t="shared" si="41"/>
        <v>7.1962184140255943</v>
      </c>
      <c r="O682" s="36">
        <f t="shared" si="42"/>
        <v>0</v>
      </c>
      <c r="P682" s="50">
        <v>29.116724349159998</v>
      </c>
      <c r="Q682" s="50">
        <v>7.1962184140255898</v>
      </c>
      <c r="R682" s="42">
        <v>0</v>
      </c>
      <c r="S682" s="42">
        <v>0</v>
      </c>
      <c r="T682" s="42">
        <v>0</v>
      </c>
      <c r="U682" s="15">
        <f t="shared" si="43"/>
        <v>7.1962184140255943</v>
      </c>
    </row>
    <row r="683" spans="6:21" x14ac:dyDescent="0.3">
      <c r="F683" s="5">
        <f>Demand!C683</f>
        <v>6.0300031509444825</v>
      </c>
      <c r="G683">
        <f>Irradiance!A683*$B$2*'Technical Data'!$B$2</f>
        <v>283.0832265082534</v>
      </c>
      <c r="H683" s="5">
        <f t="shared" si="40"/>
        <v>277.05322335730892</v>
      </c>
      <c r="I683" s="38">
        <v>88.994410350276127</v>
      </c>
      <c r="J683" s="35">
        <f>IF(H683&gt;0,MIN(H683,($B$3-L682)/'Technical Data'!$B$5),0)</f>
        <v>197.31994527095861</v>
      </c>
      <c r="K683" s="15">
        <f>IF(H683&lt;0,MIN(ABS(H683),(L682*'Technical Data'!$B$4)),0)</f>
        <v>0</v>
      </c>
      <c r="L683" s="15">
        <f>L682+J683*'Technical Data'!$B$5-(K683/'Technical Data'!$B$4)</f>
        <v>382.61924487253498</v>
      </c>
      <c r="N683" s="15">
        <f t="shared" si="41"/>
        <v>85.763281237294791</v>
      </c>
      <c r="O683" s="36">
        <f t="shared" si="42"/>
        <v>79.73327808635031</v>
      </c>
      <c r="P683" s="50">
        <v>82.964407199331305</v>
      </c>
      <c r="Q683" s="50">
        <v>6.0300031509444798</v>
      </c>
      <c r="R683" s="42">
        <v>0</v>
      </c>
      <c r="S683" s="42">
        <v>0</v>
      </c>
      <c r="T683" s="42">
        <v>0</v>
      </c>
      <c r="U683" s="15">
        <f t="shared" si="43"/>
        <v>85.763281237294791</v>
      </c>
    </row>
    <row r="684" spans="6:21" x14ac:dyDescent="0.3">
      <c r="F684" s="5">
        <f>Demand!C684</f>
        <v>6.0644618285953209</v>
      </c>
      <c r="G684">
        <f>Irradiance!A684*$B$2*'Technical Data'!$B$2</f>
        <v>424.30442864012963</v>
      </c>
      <c r="H684" s="5">
        <f t="shared" si="40"/>
        <v>418.23996681153432</v>
      </c>
      <c r="I684" s="38">
        <v>133.39088614188239</v>
      </c>
      <c r="J684" s="35">
        <f>IF(H684&gt;0,MIN(H684,($B$3-L683)/'Technical Data'!$B$5),0)</f>
        <v>0</v>
      </c>
      <c r="K684" s="15">
        <f>IF(H684&lt;0,MIN(ABS(H684),(L683*'Technical Data'!$B$4)),0)</f>
        <v>0</v>
      </c>
      <c r="L684" s="15">
        <f>L683+J684*'Technical Data'!$B$5-(K684/'Technical Data'!$B$4)</f>
        <v>382.61924487253498</v>
      </c>
      <c r="N684" s="15">
        <f t="shared" si="41"/>
        <v>424.30442864012963</v>
      </c>
      <c r="O684" s="36">
        <f t="shared" si="42"/>
        <v>418.23996681153432</v>
      </c>
      <c r="P684" s="50">
        <v>127.32642431328701</v>
      </c>
      <c r="Q684" s="50">
        <v>6.06446182859532</v>
      </c>
      <c r="R684" s="42">
        <v>0</v>
      </c>
      <c r="S684" s="42">
        <v>0</v>
      </c>
      <c r="T684" s="42">
        <v>0</v>
      </c>
      <c r="U684" s="15">
        <f t="shared" si="43"/>
        <v>424.30442864012963</v>
      </c>
    </row>
    <row r="685" spans="6:21" x14ac:dyDescent="0.3">
      <c r="F685" s="5">
        <f>Demand!C685</f>
        <v>6.9621968814835293</v>
      </c>
      <c r="G685">
        <f>Irradiance!A685*$B$2*'Technical Data'!$B$2</f>
        <v>424.14422307900441</v>
      </c>
      <c r="H685" s="5">
        <f t="shared" si="40"/>
        <v>417.18202619752088</v>
      </c>
      <c r="I685" s="38">
        <v>133.3405214501166</v>
      </c>
      <c r="J685" s="35">
        <f>IF(H685&gt;0,MIN(H685,($B$3-L684)/'Technical Data'!$B$5),0)</f>
        <v>0</v>
      </c>
      <c r="K685" s="15">
        <f>IF(H685&lt;0,MIN(ABS(H685),(L684*'Technical Data'!$B$4)),0)</f>
        <v>0</v>
      </c>
      <c r="L685" s="15">
        <f>L684+J685*'Technical Data'!$B$5-(K685/'Technical Data'!$B$4)</f>
        <v>382.61924487253498</v>
      </c>
      <c r="N685" s="15">
        <f t="shared" si="41"/>
        <v>424.14422307900441</v>
      </c>
      <c r="O685" s="36">
        <f t="shared" si="42"/>
        <v>417.18202619752088</v>
      </c>
      <c r="P685" s="50">
        <v>66.315885745929805</v>
      </c>
      <c r="Q685" s="50">
        <v>6.9621968814835302</v>
      </c>
      <c r="R685" s="42">
        <v>60.062438822700599</v>
      </c>
      <c r="S685" s="42">
        <v>0</v>
      </c>
      <c r="T685" s="42">
        <v>54.056194940430601</v>
      </c>
      <c r="U685" s="15">
        <f t="shared" si="43"/>
        <v>424.14422307900441</v>
      </c>
    </row>
    <row r="686" spans="6:21" x14ac:dyDescent="0.3">
      <c r="F686" s="5">
        <f>Demand!C686</f>
        <v>9.2104311157523107</v>
      </c>
      <c r="G686">
        <f>Irradiance!A686*$B$2*'Technical Data'!$B$2</f>
        <v>457.70728813473676</v>
      </c>
      <c r="H686" s="5">
        <f t="shared" si="40"/>
        <v>448.49685701898443</v>
      </c>
      <c r="I686" s="38">
        <v>143.89192437506441</v>
      </c>
      <c r="J686" s="35">
        <f>IF(H686&gt;0,MIN(H686,($B$3-L685)/'Technical Data'!$B$5),0)</f>
        <v>0</v>
      </c>
      <c r="K686" s="15">
        <f>IF(H686&lt;0,MIN(ABS(H686),(L685*'Technical Data'!$B$4)),0)</f>
        <v>0</v>
      </c>
      <c r="L686" s="15">
        <f>L685+J686*'Technical Data'!$B$5-(K686/'Technical Data'!$B$4)</f>
        <v>382.61924487253498</v>
      </c>
      <c r="N686" s="15">
        <f t="shared" si="41"/>
        <v>457.70728813473676</v>
      </c>
      <c r="O686" s="36">
        <f t="shared" si="42"/>
        <v>448.49685701898443</v>
      </c>
      <c r="P686" s="50">
        <v>0</v>
      </c>
      <c r="Q686" s="50">
        <v>9.2104311157523107</v>
      </c>
      <c r="R686" s="42">
        <v>134.68149325931199</v>
      </c>
      <c r="S686" s="42">
        <v>0</v>
      </c>
      <c r="T686" s="42">
        <v>175.269538873811</v>
      </c>
      <c r="U686" s="15">
        <f t="shared" si="43"/>
        <v>457.70728813473676</v>
      </c>
    </row>
    <row r="687" spans="6:21" x14ac:dyDescent="0.3">
      <c r="F687" s="5">
        <f>Demand!C687</f>
        <v>12.220231596315655</v>
      </c>
      <c r="G687">
        <f>Irradiance!A687*$B$2*'Technical Data'!$B$2</f>
        <v>365.34878214605084</v>
      </c>
      <c r="H687" s="5">
        <f t="shared" si="40"/>
        <v>353.12855054973517</v>
      </c>
      <c r="I687" s="38">
        <v>114.85667957204571</v>
      </c>
      <c r="J687" s="35">
        <f>IF(H687&gt;0,MIN(H687,($B$3-L686)/'Technical Data'!$B$5),0)</f>
        <v>0</v>
      </c>
      <c r="K687" s="15">
        <f>IF(H687&lt;0,MIN(ABS(H687),(L686*'Technical Data'!$B$4)),0)</f>
        <v>0</v>
      </c>
      <c r="L687" s="15">
        <f>L686+J687*'Technical Data'!$B$5-(K687/'Technical Data'!$B$4)</f>
        <v>382.61924487253498</v>
      </c>
      <c r="N687" s="15">
        <f t="shared" si="41"/>
        <v>365.34878214605084</v>
      </c>
      <c r="O687" s="36">
        <f t="shared" si="42"/>
        <v>353.12855054973517</v>
      </c>
      <c r="P687" s="50">
        <v>0</v>
      </c>
      <c r="Q687" s="50">
        <v>12.220231596315701</v>
      </c>
      <c r="R687" s="42">
        <v>102.63644797572999</v>
      </c>
      <c r="S687" s="42">
        <v>0</v>
      </c>
      <c r="T687" s="42">
        <v>267.642342051968</v>
      </c>
      <c r="U687" s="15">
        <f t="shared" si="43"/>
        <v>365.34878214605084</v>
      </c>
    </row>
    <row r="688" spans="6:21" x14ac:dyDescent="0.3">
      <c r="F688" s="5">
        <f>Demand!C688</f>
        <v>15.394930878215668</v>
      </c>
      <c r="G688">
        <f>Irradiance!A688*$B$2*'Technical Data'!$B$2</f>
        <v>375.36162971637668</v>
      </c>
      <c r="H688" s="5">
        <f t="shared" si="40"/>
        <v>359.96669883816099</v>
      </c>
      <c r="I688" s="38">
        <v>118.004472807412</v>
      </c>
      <c r="J688" s="35">
        <f>IF(H688&gt;0,MIN(H688,($B$3-L687)/'Technical Data'!$B$5),0)</f>
        <v>0</v>
      </c>
      <c r="K688" s="15">
        <f>IF(H688&lt;0,MIN(ABS(H688),(L687*'Technical Data'!$B$4)),0)</f>
        <v>0</v>
      </c>
      <c r="L688" s="15">
        <f>L687+J688*'Technical Data'!$B$5-(K688/'Technical Data'!$B$4)</f>
        <v>382.61924487253498</v>
      </c>
      <c r="N688" s="15">
        <f t="shared" si="41"/>
        <v>375.36162971637668</v>
      </c>
      <c r="O688" s="36">
        <f t="shared" si="42"/>
        <v>359.96669883816099</v>
      </c>
      <c r="P688" s="50">
        <v>0</v>
      </c>
      <c r="Q688" s="50">
        <v>15.3949308782157</v>
      </c>
      <c r="R688" s="42">
        <v>102.609541929196</v>
      </c>
      <c r="S688" s="42">
        <v>0</v>
      </c>
      <c r="T688" s="42">
        <v>359.99092978824399</v>
      </c>
      <c r="U688" s="15">
        <f t="shared" si="43"/>
        <v>375.36162971637668</v>
      </c>
    </row>
    <row r="689" spans="6:21" x14ac:dyDescent="0.3">
      <c r="F689" s="5">
        <f>Demand!C689</f>
        <v>18.676088893156294</v>
      </c>
      <c r="G689">
        <f>Irradiance!A689*$B$2*'Technical Data'!$B$2</f>
        <v>242.55121954357421</v>
      </c>
      <c r="H689" s="5">
        <f t="shared" si="40"/>
        <v>223.8751306504179</v>
      </c>
      <c r="I689" s="38">
        <v>76.252143333513317</v>
      </c>
      <c r="J689" s="35">
        <f>IF(H689&gt;0,MIN(H689,($B$3-L688)/'Technical Data'!$B$5),0)</f>
        <v>0</v>
      </c>
      <c r="K689" s="15">
        <f>IF(H689&lt;0,MIN(ABS(H689),(L688*'Technical Data'!$B$4)),0)</f>
        <v>0</v>
      </c>
      <c r="L689" s="15">
        <f>L688+J689*'Technical Data'!$B$5-(K689/'Technical Data'!$B$4)</f>
        <v>382.61924487253498</v>
      </c>
      <c r="N689" s="15">
        <f t="shared" si="41"/>
        <v>242.55121954357421</v>
      </c>
      <c r="O689" s="36">
        <f t="shared" si="42"/>
        <v>223.8751306504179</v>
      </c>
      <c r="P689" s="50">
        <v>0</v>
      </c>
      <c r="Q689" s="50">
        <v>18.676088893156301</v>
      </c>
      <c r="R689" s="42">
        <v>57.576054440356799</v>
      </c>
      <c r="S689" s="42">
        <v>0</v>
      </c>
      <c r="T689" s="42">
        <v>411.80937878456501</v>
      </c>
      <c r="U689" s="15">
        <f t="shared" si="43"/>
        <v>242.55121954357421</v>
      </c>
    </row>
    <row r="690" spans="6:21" x14ac:dyDescent="0.3">
      <c r="F690" s="5">
        <f>Demand!C690</f>
        <v>22.139122841892561</v>
      </c>
      <c r="G690">
        <f>Irradiance!A690*$B$2*'Technical Data'!$B$2</f>
        <v>190.16400105562917</v>
      </c>
      <c r="H690" s="5">
        <f t="shared" si="40"/>
        <v>168.0248782137366</v>
      </c>
      <c r="I690" s="38">
        <v>59.782889126076817</v>
      </c>
      <c r="J690" s="35">
        <f>IF(H690&gt;0,MIN(H690,($B$3-L689)/'Technical Data'!$B$5),0)</f>
        <v>0</v>
      </c>
      <c r="K690" s="15">
        <f>IF(H690&lt;0,MIN(ABS(H690),(L689*'Technical Data'!$B$4)),0)</f>
        <v>0</v>
      </c>
      <c r="L690" s="15">
        <f>L689+J690*'Technical Data'!$B$5-(K690/'Technical Data'!$B$4)</f>
        <v>382.61924487253498</v>
      </c>
      <c r="N690" s="15">
        <f t="shared" si="41"/>
        <v>190.16400105562917</v>
      </c>
      <c r="O690" s="36">
        <f t="shared" si="42"/>
        <v>168.0248782137366</v>
      </c>
      <c r="P690" s="50">
        <v>0</v>
      </c>
      <c r="Q690" s="50">
        <v>22.1391228418926</v>
      </c>
      <c r="R690" s="42">
        <v>37.643766284184103</v>
      </c>
      <c r="S690" s="42">
        <v>0</v>
      </c>
      <c r="T690" s="42">
        <v>445.68876844033099</v>
      </c>
      <c r="U690" s="15">
        <f t="shared" si="43"/>
        <v>190.16400105562917</v>
      </c>
    </row>
    <row r="691" spans="6:21" x14ac:dyDescent="0.3">
      <c r="F691" s="5">
        <f>Demand!C691</f>
        <v>26.059128388430533</v>
      </c>
      <c r="G691">
        <f>Irradiance!A691*$B$2*'Technical Data'!$B$2</f>
        <v>69.929727431155968</v>
      </c>
      <c r="H691" s="5">
        <f t="shared" si="40"/>
        <v>43.870599042725431</v>
      </c>
      <c r="I691" s="38">
        <v>21.984187955798259</v>
      </c>
      <c r="J691" s="35">
        <f>IF(H691&gt;0,MIN(H691,($B$3-L690)/'Technical Data'!$B$5),0)</f>
        <v>0</v>
      </c>
      <c r="K691" s="15">
        <f>IF(H691&lt;0,MIN(ABS(H691),(L690*'Technical Data'!$B$4)),0)</f>
        <v>0</v>
      </c>
      <c r="L691" s="15">
        <f>L690+J691*'Technical Data'!$B$5-(K691/'Technical Data'!$B$4)</f>
        <v>382.61924487253498</v>
      </c>
      <c r="N691" s="15">
        <f t="shared" si="41"/>
        <v>69.929727431155968</v>
      </c>
      <c r="O691" s="36">
        <f t="shared" si="42"/>
        <v>43.870599042725431</v>
      </c>
      <c r="P691" s="50">
        <v>0</v>
      </c>
      <c r="Q691" s="50">
        <v>21.984187955798198</v>
      </c>
      <c r="R691" s="42">
        <v>0</v>
      </c>
      <c r="S691" s="42">
        <v>4.0749404326323297</v>
      </c>
      <c r="T691" s="42">
        <v>441.16105684851698</v>
      </c>
      <c r="U691" s="15">
        <f t="shared" si="43"/>
        <v>69.929727431155968</v>
      </c>
    </row>
    <row r="692" spans="6:21" x14ac:dyDescent="0.3">
      <c r="F692" s="5">
        <f>Demand!C692</f>
        <v>29.827831888257958</v>
      </c>
      <c r="G692">
        <f>Irradiance!A692*$B$2*'Technical Data'!$B$2</f>
        <v>6.728633567258993</v>
      </c>
      <c r="H692" s="5">
        <f t="shared" si="40"/>
        <v>-23.099198320998966</v>
      </c>
      <c r="I692" s="38">
        <v>2.1153170541661548</v>
      </c>
      <c r="J692" s="35">
        <f>IF(H692&gt;0,MIN(H692,($B$3-L691)/'Technical Data'!$B$5),0)</f>
        <v>0</v>
      </c>
      <c r="K692" s="15">
        <f>IF(H692&lt;0,MIN(ABS(H692),(L691*'Technical Data'!$B$4)),0)</f>
        <v>23.099198320998966</v>
      </c>
      <c r="L692" s="15">
        <f>L691+J692*'Technical Data'!$B$5-(K692/'Technical Data'!$B$4)</f>
        <v>356.9534689603139</v>
      </c>
      <c r="N692" s="15">
        <f t="shared" si="41"/>
        <v>6.728633567258993</v>
      </c>
      <c r="O692" s="36">
        <f t="shared" si="42"/>
        <v>0</v>
      </c>
      <c r="P692" s="50">
        <v>0</v>
      </c>
      <c r="Q692" s="50">
        <v>2.1153170541661499</v>
      </c>
      <c r="R692" s="42">
        <v>0</v>
      </c>
      <c r="S692" s="42">
        <v>27.712514834091799</v>
      </c>
      <c r="T692" s="42">
        <v>410.36937369952602</v>
      </c>
      <c r="U692" s="15">
        <f t="shared" si="43"/>
        <v>6.728633567258993</v>
      </c>
    </row>
    <row r="693" spans="6:21" x14ac:dyDescent="0.3">
      <c r="F693" s="5">
        <f>Demand!C693</f>
        <v>32.346473561578797</v>
      </c>
      <c r="G693">
        <f>Irradiance!A693*$B$2*'Technical Data'!$B$2</f>
        <v>0</v>
      </c>
      <c r="H693" s="5">
        <f t="shared" si="40"/>
        <v>-32.346473561578797</v>
      </c>
      <c r="I693" s="38">
        <v>0</v>
      </c>
      <c r="J693" s="35">
        <f>IF(H693&gt;0,MIN(H693,($B$3-L692)/'Technical Data'!$B$5),0)</f>
        <v>0</v>
      </c>
      <c r="K693" s="15">
        <f>IF(H693&lt;0,MIN(ABS(H693),(L692*'Technical Data'!$B$4)),0)</f>
        <v>32.346473561578797</v>
      </c>
      <c r="L693" s="15">
        <f>L692+J693*'Technical Data'!$B$5-(K693/'Technical Data'!$B$4)</f>
        <v>321.01294278078188</v>
      </c>
      <c r="N693" s="15">
        <f t="shared" si="41"/>
        <v>0</v>
      </c>
      <c r="O693" s="36">
        <f t="shared" si="42"/>
        <v>0</v>
      </c>
      <c r="P693" s="50">
        <v>0</v>
      </c>
      <c r="Q693" s="50">
        <v>0</v>
      </c>
      <c r="R693" s="42">
        <v>0</v>
      </c>
      <c r="S693" s="42">
        <v>32.346473561578797</v>
      </c>
      <c r="T693" s="42">
        <v>374.42884751999401</v>
      </c>
      <c r="U693" s="15">
        <f t="shared" si="43"/>
        <v>0</v>
      </c>
    </row>
    <row r="694" spans="6:21" x14ac:dyDescent="0.3">
      <c r="F694" s="5">
        <f>Demand!C694</f>
        <v>33.650708508051309</v>
      </c>
      <c r="G694">
        <f>Irradiance!A694*$B$2*'Technical Data'!$B$2</f>
        <v>0</v>
      </c>
      <c r="H694" s="5">
        <f t="shared" si="40"/>
        <v>-33.650708508051309</v>
      </c>
      <c r="I694" s="38">
        <v>0</v>
      </c>
      <c r="J694" s="35">
        <f>IF(H694&gt;0,MIN(H694,($B$3-L693)/'Technical Data'!$B$5),0)</f>
        <v>0</v>
      </c>
      <c r="K694" s="15">
        <f>IF(H694&lt;0,MIN(ABS(H694),(L693*'Technical Data'!$B$4)),0)</f>
        <v>33.650708508051309</v>
      </c>
      <c r="L694" s="15">
        <f>L693+J694*'Technical Data'!$B$5-(K694/'Technical Data'!$B$4)</f>
        <v>283.62326666072488</v>
      </c>
      <c r="N694" s="15">
        <f t="shared" si="41"/>
        <v>0</v>
      </c>
      <c r="O694" s="36">
        <f t="shared" si="42"/>
        <v>0</v>
      </c>
      <c r="P694" s="50">
        <v>0</v>
      </c>
      <c r="Q694" s="50">
        <v>0</v>
      </c>
      <c r="R694" s="42">
        <v>0</v>
      </c>
      <c r="S694" s="42">
        <v>33.650708508051302</v>
      </c>
      <c r="T694" s="42">
        <v>337.03917139993803</v>
      </c>
      <c r="U694" s="15">
        <f t="shared" si="43"/>
        <v>0</v>
      </c>
    </row>
    <row r="695" spans="6:21" x14ac:dyDescent="0.3">
      <c r="F695" s="5">
        <f>Demand!C695</f>
        <v>34.088198609960187</v>
      </c>
      <c r="G695">
        <f>Irradiance!A695*$B$2*'Technical Data'!$B$2</f>
        <v>0</v>
      </c>
      <c r="H695" s="5">
        <f t="shared" si="40"/>
        <v>-34.088198609960187</v>
      </c>
      <c r="I695" s="38">
        <v>0</v>
      </c>
      <c r="J695" s="35">
        <f>IF(H695&gt;0,MIN(H695,($B$3-L694)/'Technical Data'!$B$5),0)</f>
        <v>0</v>
      </c>
      <c r="K695" s="15">
        <f>IF(H695&lt;0,MIN(ABS(H695),(L694*'Technical Data'!$B$4)),0)</f>
        <v>34.088198609960187</v>
      </c>
      <c r="L695" s="15">
        <f>L694+J695*'Technical Data'!$B$5-(K695/'Technical Data'!$B$4)</f>
        <v>245.74749042743579</v>
      </c>
      <c r="N695" s="15">
        <f t="shared" si="41"/>
        <v>0</v>
      </c>
      <c r="O695" s="36">
        <f t="shared" si="42"/>
        <v>0</v>
      </c>
      <c r="P695" s="50">
        <v>0</v>
      </c>
      <c r="Q695" s="50">
        <v>0</v>
      </c>
      <c r="R695" s="42">
        <v>0</v>
      </c>
      <c r="S695" s="42">
        <v>34.088198609960202</v>
      </c>
      <c r="T695" s="42">
        <v>299.163395166648</v>
      </c>
      <c r="U695" s="15">
        <f t="shared" si="43"/>
        <v>0</v>
      </c>
    </row>
    <row r="696" spans="6:21" x14ac:dyDescent="0.3">
      <c r="F696" s="5">
        <f>Demand!C696</f>
        <v>33.500965344823072</v>
      </c>
      <c r="G696">
        <f>Irradiance!A696*$B$2*'Technical Data'!$B$2</f>
        <v>0</v>
      </c>
      <c r="H696" s="5">
        <f t="shared" si="40"/>
        <v>-33.500965344823072</v>
      </c>
      <c r="I696" s="38">
        <v>0</v>
      </c>
      <c r="J696" s="35">
        <f>IF(H696&gt;0,MIN(H696,($B$3-L695)/'Technical Data'!$B$5),0)</f>
        <v>0</v>
      </c>
      <c r="K696" s="15">
        <f>IF(H696&lt;0,MIN(ABS(H696),(L695*'Technical Data'!$B$4)),0)</f>
        <v>33.500965344823072</v>
      </c>
      <c r="L696" s="15">
        <f>L695+J696*'Technical Data'!$B$5-(K696/'Technical Data'!$B$4)</f>
        <v>208.52419559985461</v>
      </c>
      <c r="N696" s="15">
        <f t="shared" si="41"/>
        <v>0</v>
      </c>
      <c r="O696" s="36">
        <f t="shared" si="42"/>
        <v>0</v>
      </c>
      <c r="P696" s="50">
        <v>0</v>
      </c>
      <c r="Q696" s="50">
        <v>0</v>
      </c>
      <c r="R696" s="42">
        <v>0</v>
      </c>
      <c r="S696" s="42">
        <v>33.500965344823101</v>
      </c>
      <c r="T696" s="42">
        <v>261.94010033906699</v>
      </c>
      <c r="U696" s="15">
        <f t="shared" si="43"/>
        <v>0</v>
      </c>
    </row>
    <row r="697" spans="6:21" x14ac:dyDescent="0.3">
      <c r="F697" s="5">
        <f>Demand!C697</f>
        <v>32.146501520035095</v>
      </c>
      <c r="G697">
        <f>Irradiance!A697*$B$2*'Technical Data'!$B$2</f>
        <v>0</v>
      </c>
      <c r="H697" s="5">
        <f t="shared" si="40"/>
        <v>-32.146501520035095</v>
      </c>
      <c r="I697" s="38">
        <v>0</v>
      </c>
      <c r="J697" s="35">
        <f>IF(H697&gt;0,MIN(H697,($B$3-L696)/'Technical Data'!$B$5),0)</f>
        <v>0</v>
      </c>
      <c r="K697" s="15">
        <f>IF(H697&lt;0,MIN(ABS(H697),(L696*'Technical Data'!$B$4)),0)</f>
        <v>32.146501520035095</v>
      </c>
      <c r="L697" s="15">
        <f>L696+J697*'Technical Data'!$B$5-(K697/'Technical Data'!$B$4)</f>
        <v>172.80586057759339</v>
      </c>
      <c r="N697" s="15">
        <f t="shared" si="41"/>
        <v>0</v>
      </c>
      <c r="O697" s="36">
        <f t="shared" si="42"/>
        <v>0</v>
      </c>
      <c r="P697" s="50">
        <v>0</v>
      </c>
      <c r="Q697" s="50">
        <v>0</v>
      </c>
      <c r="R697" s="42">
        <v>0</v>
      </c>
      <c r="S697" s="42">
        <v>32.146501520035102</v>
      </c>
      <c r="T697" s="42">
        <v>226.221765316806</v>
      </c>
      <c r="U697" s="15">
        <f t="shared" si="43"/>
        <v>0</v>
      </c>
    </row>
    <row r="698" spans="6:21" x14ac:dyDescent="0.3">
      <c r="F698" s="5">
        <f>Demand!C698</f>
        <v>30.246455847471921</v>
      </c>
      <c r="G698">
        <f>Irradiance!A698*$B$2*'Technical Data'!$B$2</f>
        <v>0</v>
      </c>
      <c r="H698" s="5">
        <f t="shared" si="40"/>
        <v>-30.246455847471921</v>
      </c>
      <c r="I698" s="38">
        <v>0</v>
      </c>
      <c r="J698" s="35">
        <f>IF(H698&gt;0,MIN(H698,($B$3-L697)/'Technical Data'!$B$5),0)</f>
        <v>0</v>
      </c>
      <c r="K698" s="15">
        <f>IF(H698&lt;0,MIN(ABS(H698),(L697*'Technical Data'!$B$4)),0)</f>
        <v>30.246455847471921</v>
      </c>
      <c r="L698" s="15">
        <f>L697+J698*'Technical Data'!$B$5-(K698/'Technical Data'!$B$4)</f>
        <v>139.19868741373571</v>
      </c>
      <c r="N698" s="15">
        <f t="shared" si="41"/>
        <v>0</v>
      </c>
      <c r="O698" s="36">
        <f t="shared" si="42"/>
        <v>0</v>
      </c>
      <c r="P698" s="50">
        <v>0</v>
      </c>
      <c r="Q698" s="50">
        <v>0</v>
      </c>
      <c r="R698" s="42">
        <v>0</v>
      </c>
      <c r="S698" s="42">
        <v>30.2464558474719</v>
      </c>
      <c r="T698" s="42">
        <v>192.61459215294801</v>
      </c>
      <c r="U698" s="15">
        <f t="shared" si="43"/>
        <v>0</v>
      </c>
    </row>
    <row r="699" spans="6:21" x14ac:dyDescent="0.3">
      <c r="F699" s="5">
        <f>Demand!C699</f>
        <v>28.149118141213226</v>
      </c>
      <c r="G699">
        <f>Irradiance!A699*$B$2*'Technical Data'!$B$2</f>
        <v>0</v>
      </c>
      <c r="H699" s="5">
        <f t="shared" si="40"/>
        <v>-28.149118141213226</v>
      </c>
      <c r="I699" s="38">
        <v>0</v>
      </c>
      <c r="J699" s="35">
        <f>IF(H699&gt;0,MIN(H699,($B$3-L698)/'Technical Data'!$B$5),0)</f>
        <v>0</v>
      </c>
      <c r="K699" s="15">
        <f>IF(H699&lt;0,MIN(ABS(H699),(L698*'Technical Data'!$B$4)),0)</f>
        <v>28.149118141213226</v>
      </c>
      <c r="L699" s="15">
        <f>L698+J699*'Technical Data'!$B$5-(K699/'Technical Data'!$B$4)</f>
        <v>107.92188947905436</v>
      </c>
      <c r="N699" s="15">
        <f t="shared" si="41"/>
        <v>0</v>
      </c>
      <c r="O699" s="36">
        <f t="shared" si="42"/>
        <v>0</v>
      </c>
      <c r="P699" s="50">
        <v>0</v>
      </c>
      <c r="Q699" s="50">
        <v>0</v>
      </c>
      <c r="R699" s="42">
        <v>0</v>
      </c>
      <c r="S699" s="42">
        <v>28.149118141213201</v>
      </c>
      <c r="T699" s="42">
        <v>161.33779421826699</v>
      </c>
      <c r="U699" s="15">
        <f t="shared" si="43"/>
        <v>0</v>
      </c>
    </row>
    <row r="700" spans="6:21" x14ac:dyDescent="0.3">
      <c r="F700" s="5">
        <f>Demand!C700</f>
        <v>25.210696892881543</v>
      </c>
      <c r="G700">
        <f>Irradiance!A700*$B$2*'Technical Data'!$B$2</f>
        <v>0</v>
      </c>
      <c r="H700" s="5">
        <f t="shared" si="40"/>
        <v>-25.210696892881543</v>
      </c>
      <c r="I700" s="38">
        <v>0</v>
      </c>
      <c r="J700" s="35">
        <f>IF(H700&gt;0,MIN(H700,($B$3-L699)/'Technical Data'!$B$5),0)</f>
        <v>0</v>
      </c>
      <c r="K700" s="15">
        <f>IF(H700&lt;0,MIN(ABS(H700),(L699*'Technical Data'!$B$4)),0)</f>
        <v>25.210696892881543</v>
      </c>
      <c r="L700" s="15">
        <f>L699+J700*'Technical Data'!$B$5-(K700/'Technical Data'!$B$4)</f>
        <v>79.910004042519319</v>
      </c>
      <c r="N700" s="15">
        <f t="shared" si="41"/>
        <v>0</v>
      </c>
      <c r="O700" s="36">
        <f t="shared" si="42"/>
        <v>0</v>
      </c>
      <c r="P700" s="50">
        <v>0</v>
      </c>
      <c r="Q700" s="50">
        <v>0</v>
      </c>
      <c r="R700" s="42">
        <v>0</v>
      </c>
      <c r="S700" s="42">
        <v>25.210696892881501</v>
      </c>
      <c r="T700" s="42">
        <v>133.32590878173201</v>
      </c>
      <c r="U700" s="15">
        <f t="shared" si="43"/>
        <v>0</v>
      </c>
    </row>
    <row r="701" spans="6:21" x14ac:dyDescent="0.3">
      <c r="F701" s="5">
        <f>Demand!C701</f>
        <v>21.441654275040438</v>
      </c>
      <c r="G701">
        <f>Irradiance!A701*$B$2*'Technical Data'!$B$2</f>
        <v>0</v>
      </c>
      <c r="H701" s="5">
        <f t="shared" si="40"/>
        <v>-21.441654275040438</v>
      </c>
      <c r="I701" s="38">
        <v>0</v>
      </c>
      <c r="J701" s="35">
        <f>IF(H701&gt;0,MIN(H701,($B$3-L700)/'Technical Data'!$B$5),0)</f>
        <v>0</v>
      </c>
      <c r="K701" s="15">
        <f>IF(H701&lt;0,MIN(ABS(H701),(L700*'Technical Data'!$B$4)),0)</f>
        <v>21.441654275040438</v>
      </c>
      <c r="L701" s="15">
        <f>L700+J701*'Technical Data'!$B$5-(K701/'Technical Data'!$B$4)</f>
        <v>56.085943736918836</v>
      </c>
      <c r="N701" s="15">
        <f t="shared" si="41"/>
        <v>0</v>
      </c>
      <c r="O701" s="36">
        <f t="shared" si="42"/>
        <v>0</v>
      </c>
      <c r="P701" s="50">
        <v>0</v>
      </c>
      <c r="Q701" s="50">
        <v>0</v>
      </c>
      <c r="R701" s="42">
        <v>0</v>
      </c>
      <c r="S701" s="42">
        <v>21.441654275040399</v>
      </c>
      <c r="T701" s="42">
        <v>109.501848476131</v>
      </c>
      <c r="U701" s="15">
        <f t="shared" si="43"/>
        <v>0</v>
      </c>
    </row>
    <row r="702" spans="6:21" x14ac:dyDescent="0.3">
      <c r="F702" s="5">
        <f>Demand!C702</f>
        <v>17.518839650440029</v>
      </c>
      <c r="G702">
        <f>Irradiance!A702*$B$2*'Technical Data'!$B$2</f>
        <v>0</v>
      </c>
      <c r="H702" s="5">
        <f t="shared" si="40"/>
        <v>-17.518839650440029</v>
      </c>
      <c r="I702" s="38">
        <v>0</v>
      </c>
      <c r="J702" s="35">
        <f>IF(H702&gt;0,MIN(H702,($B$3-L701)/'Technical Data'!$B$5),0)</f>
        <v>0</v>
      </c>
      <c r="K702" s="15">
        <f>IF(H702&lt;0,MIN(ABS(H702),(L701*'Technical Data'!$B$4)),0)</f>
        <v>17.518839650440029</v>
      </c>
      <c r="L702" s="15">
        <f>L701+J702*'Technical Data'!$B$5-(K702/'Technical Data'!$B$4)</f>
        <v>36.620566347541029</v>
      </c>
      <c r="N702" s="15">
        <f t="shared" si="41"/>
        <v>0</v>
      </c>
      <c r="O702" s="36">
        <f t="shared" si="42"/>
        <v>0</v>
      </c>
      <c r="P702" s="50">
        <v>0</v>
      </c>
      <c r="Q702" s="50">
        <v>0</v>
      </c>
      <c r="R702" s="42">
        <v>0</v>
      </c>
      <c r="S702" s="42">
        <v>17.51883965044</v>
      </c>
      <c r="T702" s="42">
        <v>90.036471086753494</v>
      </c>
      <c r="U702" s="15">
        <f t="shared" si="43"/>
        <v>0</v>
      </c>
    </row>
    <row r="703" spans="6:21" x14ac:dyDescent="0.3">
      <c r="F703" s="5">
        <f>Demand!C703</f>
        <v>14.341369828430429</v>
      </c>
      <c r="G703">
        <f>Irradiance!A703*$B$2*'Technical Data'!$B$2</f>
        <v>0</v>
      </c>
      <c r="H703" s="5">
        <f t="shared" si="40"/>
        <v>-14.341369828430429</v>
      </c>
      <c r="I703" s="38">
        <v>0</v>
      </c>
      <c r="J703" s="35">
        <f>IF(H703&gt;0,MIN(H703,($B$3-L702)/'Technical Data'!$B$5),0)</f>
        <v>0</v>
      </c>
      <c r="K703" s="15">
        <f>IF(H703&lt;0,MIN(ABS(H703),(L702*'Technical Data'!$B$4)),0)</f>
        <v>14.341369828430429</v>
      </c>
      <c r="L703" s="15">
        <f>L702+J703*'Technical Data'!$B$5-(K703/'Technical Data'!$B$4)</f>
        <v>20.685710982618332</v>
      </c>
      <c r="N703" s="15">
        <f t="shared" si="41"/>
        <v>0</v>
      </c>
      <c r="O703" s="36">
        <f t="shared" si="42"/>
        <v>0</v>
      </c>
      <c r="P703" s="50">
        <v>0</v>
      </c>
      <c r="Q703" s="50">
        <v>0</v>
      </c>
      <c r="R703" s="42">
        <v>0</v>
      </c>
      <c r="S703" s="42">
        <v>14.3413698284304</v>
      </c>
      <c r="T703" s="42">
        <v>74.101615721830797</v>
      </c>
      <c r="U703" s="15">
        <f t="shared" si="43"/>
        <v>0</v>
      </c>
    </row>
    <row r="704" spans="6:21" x14ac:dyDescent="0.3">
      <c r="F704" s="5">
        <f>Demand!C704</f>
        <v>11.667261990410534</v>
      </c>
      <c r="G704">
        <f>Irradiance!A704*$B$2*'Technical Data'!$B$2</f>
        <v>0.64082224450085656</v>
      </c>
      <c r="H704" s="5">
        <f t="shared" si="40"/>
        <v>-11.026439745909677</v>
      </c>
      <c r="I704" s="38">
        <v>0.2014587670634434</v>
      </c>
      <c r="J704" s="35">
        <f>IF(H704&gt;0,MIN(H704,($B$3-L703)/'Technical Data'!$B$5),0)</f>
        <v>0</v>
      </c>
      <c r="K704" s="15">
        <f>IF(H704&lt;0,MIN(ABS(H704),(L703*'Technical Data'!$B$4)),0)</f>
        <v>11.026439745909677</v>
      </c>
      <c r="L704" s="15">
        <f>L703+J704*'Technical Data'!$B$5-(K704/'Technical Data'!$B$4)</f>
        <v>8.4341112649409133</v>
      </c>
      <c r="N704" s="15">
        <f t="shared" si="41"/>
        <v>0.64082224450085656</v>
      </c>
      <c r="O704" s="36">
        <f t="shared" si="42"/>
        <v>0</v>
      </c>
      <c r="P704" s="50">
        <v>0</v>
      </c>
      <c r="Q704" s="50">
        <v>0.20145876706344301</v>
      </c>
      <c r="R704" s="42">
        <v>0</v>
      </c>
      <c r="S704" s="42">
        <v>11.4658032233471</v>
      </c>
      <c r="T704" s="42">
        <v>61.361834362556301</v>
      </c>
      <c r="U704" s="15">
        <f t="shared" si="43"/>
        <v>0.64082224450085656</v>
      </c>
    </row>
    <row r="705" spans="6:21" x14ac:dyDescent="0.3">
      <c r="F705" s="5">
        <f>Demand!C705</f>
        <v>9.1669603542291398</v>
      </c>
      <c r="G705">
        <f>Irradiance!A705*$B$2*'Technical Data'!$B$2</f>
        <v>46.139201604061675</v>
      </c>
      <c r="H705" s="5">
        <f t="shared" si="40"/>
        <v>36.972241249832535</v>
      </c>
      <c r="I705" s="38">
        <v>14.505031228567921</v>
      </c>
      <c r="J705" s="35">
        <f>IF(H705&gt;0,MIN(H705,($B$3-L704)/'Technical Data'!$B$5),0)</f>
        <v>36.972241249832535</v>
      </c>
      <c r="K705" s="15">
        <f>IF(H705&lt;0,MIN(ABS(H705),(L704*'Technical Data'!$B$4)),0)</f>
        <v>0</v>
      </c>
      <c r="L705" s="15">
        <f>L704+J705*'Technical Data'!$B$5-(K705/'Technical Data'!$B$4)</f>
        <v>41.709128389790195</v>
      </c>
      <c r="N705" s="15">
        <f t="shared" si="41"/>
        <v>9.1669603542291398</v>
      </c>
      <c r="O705" s="36">
        <f t="shared" si="42"/>
        <v>0</v>
      </c>
      <c r="P705" s="50">
        <v>0</v>
      </c>
      <c r="Q705" s="50">
        <v>9.1669603542291398</v>
      </c>
      <c r="R705" s="42">
        <v>5.3380708743387499</v>
      </c>
      <c r="S705" s="42">
        <v>0</v>
      </c>
      <c r="T705" s="42">
        <v>66.166098149461206</v>
      </c>
      <c r="U705" s="15">
        <f t="shared" si="43"/>
        <v>9.1669603542291398</v>
      </c>
    </row>
    <row r="706" spans="6:21" x14ac:dyDescent="0.3">
      <c r="F706" s="5">
        <f>Demand!C706</f>
        <v>7.1962184140255916</v>
      </c>
      <c r="G706">
        <f>Irradiance!A706*$B$2*'Technical Data'!$B$2</f>
        <v>132.73030739223989</v>
      </c>
      <c r="H706" s="5">
        <f t="shared" ref="H706:H769" si="44">G706-F706</f>
        <v>125.5340889782143</v>
      </c>
      <c r="I706" s="38">
        <v>41.727147128015709</v>
      </c>
      <c r="J706" s="35">
        <f>IF(H706&gt;0,MIN(H706,($B$3-L705)/'Technical Data'!$B$5),0)</f>
        <v>125.5340889782143</v>
      </c>
      <c r="K706" s="15">
        <f>IF(H706&lt;0,MIN(ABS(H706),(L705*'Technical Data'!$B$4)),0)</f>
        <v>0</v>
      </c>
      <c r="L706" s="15">
        <f>L705+J706*'Technical Data'!$B$5-(K706/'Technical Data'!$B$4)</f>
        <v>154.68980847018307</v>
      </c>
      <c r="N706" s="15">
        <f t="shared" ref="N706:N769" si="45">U706</f>
        <v>7.1962184140255943</v>
      </c>
      <c r="O706" s="36">
        <f t="shared" ref="O706:O769" si="46">N706+(K706)-F706</f>
        <v>0</v>
      </c>
      <c r="P706" s="50">
        <v>0</v>
      </c>
      <c r="Q706" s="50">
        <v>7.1962184140255898</v>
      </c>
      <c r="R706" s="42">
        <v>34.530928713990001</v>
      </c>
      <c r="S706" s="42">
        <v>0</v>
      </c>
      <c r="T706" s="42">
        <v>97.243933992052206</v>
      </c>
      <c r="U706" s="15">
        <f t="shared" ref="U706:U769" si="47">G706-(J706)</f>
        <v>7.1962184140255943</v>
      </c>
    </row>
    <row r="707" spans="6:21" x14ac:dyDescent="0.3">
      <c r="F707" s="5">
        <f>Demand!C707</f>
        <v>6.0300031509444825</v>
      </c>
      <c r="G707">
        <f>Irradiance!A707*$B$2*'Technical Data'!$B$2</f>
        <v>253.84571160290179</v>
      </c>
      <c r="H707" s="5">
        <f t="shared" si="44"/>
        <v>247.81570845195731</v>
      </c>
      <c r="I707" s="38">
        <v>79.80285410300651</v>
      </c>
      <c r="J707" s="35">
        <f>IF(H707&gt;0,MIN(H707,($B$3-L706)/'Technical Data'!$B$5),0)</f>
        <v>247.81570845195731</v>
      </c>
      <c r="K707" s="15">
        <f>IF(H707&lt;0,MIN(ABS(H707),(L706*'Technical Data'!$B$4)),0)</f>
        <v>0</v>
      </c>
      <c r="L707" s="15">
        <f>L706+J707*'Technical Data'!$B$5-(K707/'Technical Data'!$B$4)</f>
        <v>377.72394607694469</v>
      </c>
      <c r="N707" s="15">
        <f t="shared" si="45"/>
        <v>6.0300031509444807</v>
      </c>
      <c r="O707" s="36">
        <f t="shared" si="46"/>
        <v>0</v>
      </c>
      <c r="P707" s="50">
        <v>0</v>
      </c>
      <c r="Q707" s="50">
        <v>6.0300031509444798</v>
      </c>
      <c r="R707" s="42">
        <v>73.772850952061802</v>
      </c>
      <c r="S707" s="42">
        <v>0</v>
      </c>
      <c r="T707" s="42">
        <v>163.639499848908</v>
      </c>
      <c r="U707" s="15">
        <f t="shared" si="47"/>
        <v>6.0300031509444807</v>
      </c>
    </row>
    <row r="708" spans="6:21" x14ac:dyDescent="0.3">
      <c r="F708" s="5">
        <f>Demand!C708</f>
        <v>6.0644618285953209</v>
      </c>
      <c r="G708">
        <f>Irradiance!A708*$B$2*'Technical Data'!$B$2</f>
        <v>284.12456265556727</v>
      </c>
      <c r="H708" s="5">
        <f t="shared" si="44"/>
        <v>278.06010082697196</v>
      </c>
      <c r="I708" s="38">
        <v>89.321780846754208</v>
      </c>
      <c r="J708" s="35">
        <f>IF(H708&gt;0,MIN(H708,($B$3-L707)/'Technical Data'!$B$5),0)</f>
        <v>5.439220883989214</v>
      </c>
      <c r="K708" s="15">
        <f>IF(H708&lt;0,MIN(ABS(H708),(L707*'Technical Data'!$B$4)),0)</f>
        <v>0</v>
      </c>
      <c r="L708" s="15">
        <f>L707+J708*'Technical Data'!$B$5-(K708/'Technical Data'!$B$4)</f>
        <v>382.61924487253498</v>
      </c>
      <c r="N708" s="15">
        <f t="shared" si="45"/>
        <v>278.68534177157807</v>
      </c>
      <c r="O708" s="36">
        <f t="shared" si="46"/>
        <v>272.62087994298275</v>
      </c>
      <c r="P708" s="50">
        <v>0</v>
      </c>
      <c r="Q708" s="50">
        <v>6.06446182859532</v>
      </c>
      <c r="R708" s="42">
        <v>83.257319018158697</v>
      </c>
      <c r="S708" s="42">
        <v>0</v>
      </c>
      <c r="T708" s="42">
        <v>238.571086965251</v>
      </c>
      <c r="U708" s="15">
        <f t="shared" si="47"/>
        <v>278.68534177157807</v>
      </c>
    </row>
    <row r="709" spans="6:21" x14ac:dyDescent="0.3">
      <c r="F709" s="5">
        <f>Demand!C709</f>
        <v>6.9621968814835293</v>
      </c>
      <c r="G709">
        <f>Irradiance!A709*$B$2*'Technical Data'!$B$2</f>
        <v>261.37537297578689</v>
      </c>
      <c r="H709" s="5">
        <f t="shared" si="44"/>
        <v>254.41317609430337</v>
      </c>
      <c r="I709" s="38">
        <v>82.169994616001972</v>
      </c>
      <c r="J709" s="35">
        <f>IF(H709&gt;0,MIN(H709,($B$3-L708)/'Technical Data'!$B$5),0)</f>
        <v>0</v>
      </c>
      <c r="K709" s="15">
        <f>IF(H709&lt;0,MIN(ABS(H709),(L708*'Technical Data'!$B$4)),0)</f>
        <v>0</v>
      </c>
      <c r="L709" s="15">
        <f>L708+J709*'Technical Data'!$B$5-(K709/'Technical Data'!$B$4)</f>
        <v>382.61924487253498</v>
      </c>
      <c r="N709" s="15">
        <f t="shared" si="45"/>
        <v>261.37537297578689</v>
      </c>
      <c r="O709" s="36">
        <f t="shared" si="46"/>
        <v>254.41317609430337</v>
      </c>
      <c r="P709" s="50">
        <v>0</v>
      </c>
      <c r="Q709" s="50">
        <v>6.9621968814835302</v>
      </c>
      <c r="R709" s="42">
        <v>75.207797734518195</v>
      </c>
      <c r="S709" s="42">
        <v>0</v>
      </c>
      <c r="T709" s="42">
        <v>306.258104926317</v>
      </c>
      <c r="U709" s="15">
        <f t="shared" si="47"/>
        <v>261.37537297578689</v>
      </c>
    </row>
    <row r="710" spans="6:21" x14ac:dyDescent="0.3">
      <c r="F710" s="5">
        <f>Demand!C710</f>
        <v>9.2104311157523107</v>
      </c>
      <c r="G710">
        <f>Irradiance!A710*$B$2*'Technical Data'!$B$2</f>
        <v>337.79342563251402</v>
      </c>
      <c r="H710" s="5">
        <f t="shared" si="44"/>
        <v>328.58299451676169</v>
      </c>
      <c r="I710" s="38">
        <v>106.1939525883176</v>
      </c>
      <c r="J710" s="35">
        <f>IF(H710&gt;0,MIN(H710,($B$3-L709)/'Technical Data'!$B$5),0)</f>
        <v>0</v>
      </c>
      <c r="K710" s="15">
        <f>IF(H710&lt;0,MIN(ABS(H710),(L709*'Technical Data'!$B$4)),0)</f>
        <v>0</v>
      </c>
      <c r="L710" s="15">
        <f>L709+J710*'Technical Data'!$B$5-(K710/'Technical Data'!$B$4)</f>
        <v>382.61924487253498</v>
      </c>
      <c r="N710" s="15">
        <f t="shared" si="45"/>
        <v>337.79342563251402</v>
      </c>
      <c r="O710" s="36">
        <f t="shared" si="46"/>
        <v>328.58299451676169</v>
      </c>
      <c r="P710" s="50">
        <v>0</v>
      </c>
      <c r="Q710" s="50">
        <v>9.2104311157523107</v>
      </c>
      <c r="R710" s="42">
        <v>96.983521472565002</v>
      </c>
      <c r="S710" s="42">
        <v>0</v>
      </c>
      <c r="T710" s="42">
        <v>393.54327425162597</v>
      </c>
      <c r="U710" s="15">
        <f t="shared" si="47"/>
        <v>337.79342563251402</v>
      </c>
    </row>
    <row r="711" spans="6:21" x14ac:dyDescent="0.3">
      <c r="F711" s="5">
        <f>Demand!C711</f>
        <v>12.220231596315655</v>
      </c>
      <c r="G711">
        <f>Irradiance!A711*$B$2*'Technical Data'!$B$2</f>
        <v>396.82917490715545</v>
      </c>
      <c r="H711" s="5">
        <f t="shared" si="44"/>
        <v>384.60894331083978</v>
      </c>
      <c r="I711" s="38">
        <v>124.75334150403729</v>
      </c>
      <c r="J711" s="35">
        <f>IF(H711&gt;0,MIN(H711,($B$3-L710)/'Technical Data'!$B$5),0)</f>
        <v>0</v>
      </c>
      <c r="K711" s="15">
        <f>IF(H711&lt;0,MIN(ABS(H711),(L710*'Technical Data'!$B$4)),0)</f>
        <v>0</v>
      </c>
      <c r="L711" s="15">
        <f>L710+J711*'Technical Data'!$B$5-(K711/'Technical Data'!$B$4)</f>
        <v>382.61924487253498</v>
      </c>
      <c r="N711" s="15">
        <f t="shared" si="45"/>
        <v>396.82917490715545</v>
      </c>
      <c r="O711" s="36">
        <f t="shared" si="46"/>
        <v>384.60894331083978</v>
      </c>
      <c r="P711" s="50">
        <v>0</v>
      </c>
      <c r="Q711" s="50">
        <v>12.220231596315701</v>
      </c>
      <c r="R711" s="42">
        <v>112.533109907721</v>
      </c>
      <c r="S711" s="42">
        <v>0</v>
      </c>
      <c r="T711" s="42">
        <v>494.82307316857498</v>
      </c>
      <c r="U711" s="15">
        <f t="shared" si="47"/>
        <v>396.82917490715545</v>
      </c>
    </row>
    <row r="712" spans="6:21" x14ac:dyDescent="0.3">
      <c r="F712" s="5">
        <f>Demand!C712</f>
        <v>15.394930878215668</v>
      </c>
      <c r="G712">
        <f>Irradiance!A712*$B$2*'Technical Data'!$B$2</f>
        <v>367.35135166011605</v>
      </c>
      <c r="H712" s="5">
        <f t="shared" si="44"/>
        <v>351.95642078190036</v>
      </c>
      <c r="I712" s="38">
        <v>115.4862382191189</v>
      </c>
      <c r="J712" s="35">
        <f>IF(H712&gt;0,MIN(H712,($B$3-L711)/'Technical Data'!$B$5),0)</f>
        <v>0</v>
      </c>
      <c r="K712" s="15">
        <f>IF(H712&lt;0,MIN(ABS(H712),(L711*'Technical Data'!$B$4)),0)</f>
        <v>0</v>
      </c>
      <c r="L712" s="15">
        <f>L711+J712*'Technical Data'!$B$5-(K712/'Technical Data'!$B$4)</f>
        <v>382.61924487253498</v>
      </c>
      <c r="N712" s="15">
        <f t="shared" si="45"/>
        <v>367.35135166011605</v>
      </c>
      <c r="O712" s="36">
        <f t="shared" si="46"/>
        <v>351.95642078190036</v>
      </c>
      <c r="P712" s="50">
        <v>0</v>
      </c>
      <c r="Q712" s="50">
        <v>15.3949308782157</v>
      </c>
      <c r="R712" s="42">
        <v>100.091307340903</v>
      </c>
      <c r="S712" s="42">
        <v>0</v>
      </c>
      <c r="T712" s="42">
        <v>584.90524977538701</v>
      </c>
      <c r="U712" s="15">
        <f t="shared" si="47"/>
        <v>367.35135166011605</v>
      </c>
    </row>
    <row r="713" spans="6:21" x14ac:dyDescent="0.3">
      <c r="F713" s="5">
        <f>Demand!C713</f>
        <v>18.676088893156294</v>
      </c>
      <c r="G713">
        <f>Irradiance!A713*$B$2*'Technical Data'!$B$2</f>
        <v>425.3457647874435</v>
      </c>
      <c r="H713" s="5">
        <f t="shared" si="44"/>
        <v>406.6696758942872</v>
      </c>
      <c r="I713" s="38">
        <v>133.7182566383606</v>
      </c>
      <c r="J713" s="35">
        <f>IF(H713&gt;0,MIN(H713,($B$3-L712)/'Technical Data'!$B$5),0)</f>
        <v>0</v>
      </c>
      <c r="K713" s="15">
        <f>IF(H713&lt;0,MIN(ABS(H713),(L712*'Technical Data'!$B$4)),0)</f>
        <v>0</v>
      </c>
      <c r="L713" s="15">
        <f>L712+J713*'Technical Data'!$B$5-(K713/'Technical Data'!$B$4)</f>
        <v>382.61924487253498</v>
      </c>
      <c r="N713" s="15">
        <f t="shared" si="45"/>
        <v>425.3457647874435</v>
      </c>
      <c r="O713" s="36">
        <f t="shared" si="46"/>
        <v>406.6696758942872</v>
      </c>
      <c r="P713" s="50">
        <v>0</v>
      </c>
      <c r="Q713" s="50">
        <v>18.676088893156301</v>
      </c>
      <c r="R713" s="42">
        <v>115.042167745204</v>
      </c>
      <c r="S713" s="42">
        <v>0</v>
      </c>
      <c r="T713" s="42">
        <v>688.44320074607106</v>
      </c>
      <c r="U713" s="15">
        <f t="shared" si="47"/>
        <v>425.3457647874435</v>
      </c>
    </row>
    <row r="714" spans="6:21" x14ac:dyDescent="0.3">
      <c r="F714" s="5">
        <f>Demand!C714</f>
        <v>22.139122841892561</v>
      </c>
      <c r="G714">
        <f>Irradiance!A714*$B$2*'Technical Data'!$B$2</f>
        <v>278.67757357730994</v>
      </c>
      <c r="H714" s="5">
        <f t="shared" si="44"/>
        <v>256.53845073541737</v>
      </c>
      <c r="I714" s="38">
        <v>87.609381326714939</v>
      </c>
      <c r="J714" s="35">
        <f>IF(H714&gt;0,MIN(H714,($B$3-L713)/'Technical Data'!$B$5),0)</f>
        <v>0</v>
      </c>
      <c r="K714" s="15">
        <f>IF(H714&lt;0,MIN(ABS(H714),(L713*'Technical Data'!$B$4)),0)</f>
        <v>0</v>
      </c>
      <c r="L714" s="15">
        <f>L713+J714*'Technical Data'!$B$5-(K714/'Technical Data'!$B$4)</f>
        <v>382.61924487253498</v>
      </c>
      <c r="N714" s="15">
        <f t="shared" si="45"/>
        <v>278.67757357730994</v>
      </c>
      <c r="O714" s="36">
        <f t="shared" si="46"/>
        <v>256.53845073541737</v>
      </c>
      <c r="P714" s="50">
        <v>0</v>
      </c>
      <c r="Q714" s="50">
        <v>22.1391228418926</v>
      </c>
      <c r="R714" s="42">
        <v>65.470258484822196</v>
      </c>
      <c r="S714" s="42">
        <v>0</v>
      </c>
      <c r="T714" s="42">
        <v>747.36643338241095</v>
      </c>
      <c r="U714" s="15">
        <f t="shared" si="47"/>
        <v>278.67757357730994</v>
      </c>
    </row>
    <row r="715" spans="6:21" x14ac:dyDescent="0.3">
      <c r="F715" s="5">
        <f>Demand!C715</f>
        <v>26.059128388430533</v>
      </c>
      <c r="G715">
        <f>Irradiance!A715*$B$2*'Technical Data'!$B$2</f>
        <v>167.09440025359834</v>
      </c>
      <c r="H715" s="5">
        <f t="shared" si="44"/>
        <v>141.0352718651678</v>
      </c>
      <c r="I715" s="38">
        <v>52.53037351179286</v>
      </c>
      <c r="J715" s="35">
        <f>IF(H715&gt;0,MIN(H715,($B$3-L714)/'Technical Data'!$B$5),0)</f>
        <v>0</v>
      </c>
      <c r="K715" s="15">
        <f>IF(H715&lt;0,MIN(ABS(H715),(L714*'Technical Data'!$B$4)),0)</f>
        <v>0</v>
      </c>
      <c r="L715" s="15">
        <f>L714+J715*'Technical Data'!$B$5-(K715/'Technical Data'!$B$4)</f>
        <v>382.61924487253498</v>
      </c>
      <c r="N715" s="15">
        <f t="shared" si="45"/>
        <v>167.09440025359834</v>
      </c>
      <c r="O715" s="36">
        <f t="shared" si="46"/>
        <v>141.0352718651678</v>
      </c>
      <c r="P715" s="50">
        <v>0</v>
      </c>
      <c r="Q715" s="50">
        <v>26.059128388430501</v>
      </c>
      <c r="R715" s="42">
        <v>26.471245123362198</v>
      </c>
      <c r="S715" s="42">
        <v>0</v>
      </c>
      <c r="T715" s="42">
        <v>771.19055399343699</v>
      </c>
      <c r="U715" s="15">
        <f t="shared" si="47"/>
        <v>167.09440025359834</v>
      </c>
    </row>
    <row r="716" spans="6:21" x14ac:dyDescent="0.3">
      <c r="F716" s="5">
        <f>Demand!C716</f>
        <v>29.827831888257958</v>
      </c>
      <c r="G716">
        <f>Irradiance!A716*$B$2*'Technical Data'!$B$2</f>
        <v>38.209026328363571</v>
      </c>
      <c r="H716" s="5">
        <f t="shared" si="44"/>
        <v>8.3811944401056131</v>
      </c>
      <c r="I716" s="38">
        <v>12.011978986157811</v>
      </c>
      <c r="J716" s="35">
        <f>IF(H716&gt;0,MIN(H716,($B$3-L715)/'Technical Data'!$B$5),0)</f>
        <v>0</v>
      </c>
      <c r="K716" s="15">
        <f>IF(H716&lt;0,MIN(ABS(H716),(L715*'Technical Data'!$B$4)),0)</f>
        <v>0</v>
      </c>
      <c r="L716" s="15">
        <f>L715+J716*'Technical Data'!$B$5-(K716/'Technical Data'!$B$4)</f>
        <v>382.61924487253498</v>
      </c>
      <c r="N716" s="15">
        <f t="shared" si="45"/>
        <v>38.209026328363571</v>
      </c>
      <c r="O716" s="36">
        <f t="shared" si="46"/>
        <v>8.3811944401056131</v>
      </c>
      <c r="P716" s="50">
        <v>0</v>
      </c>
      <c r="Q716" s="50">
        <v>12.0119789861578</v>
      </c>
      <c r="R716" s="42">
        <v>0</v>
      </c>
      <c r="S716" s="42">
        <v>17.8158529021002</v>
      </c>
      <c r="T716" s="42">
        <v>751.39516187999197</v>
      </c>
      <c r="U716" s="15">
        <f t="shared" si="47"/>
        <v>38.209026328363571</v>
      </c>
    </row>
    <row r="717" spans="6:21" x14ac:dyDescent="0.3">
      <c r="F717" s="5">
        <f>Demand!C717</f>
        <v>32.346473561578797</v>
      </c>
      <c r="G717">
        <f>Irradiance!A717*$B$2*'Technical Data'!$B$2</f>
        <v>0</v>
      </c>
      <c r="H717" s="5">
        <f t="shared" si="44"/>
        <v>-32.346473561578797</v>
      </c>
      <c r="I717" s="38">
        <v>0</v>
      </c>
      <c r="J717" s="35">
        <f>IF(H717&gt;0,MIN(H717,($B$3-L716)/'Technical Data'!$B$5),0)</f>
        <v>0</v>
      </c>
      <c r="K717" s="15">
        <f>IF(H717&lt;0,MIN(ABS(H717),(L716*'Technical Data'!$B$4)),0)</f>
        <v>32.346473561578797</v>
      </c>
      <c r="L717" s="15">
        <f>L716+J717*'Technical Data'!$B$5-(K717/'Technical Data'!$B$4)</f>
        <v>346.67871869300296</v>
      </c>
      <c r="N717" s="15">
        <f t="shared" si="45"/>
        <v>0</v>
      </c>
      <c r="O717" s="36">
        <f t="shared" si="46"/>
        <v>0</v>
      </c>
      <c r="P717" s="50">
        <v>0</v>
      </c>
      <c r="Q717" s="50">
        <v>0</v>
      </c>
      <c r="R717" s="42">
        <v>0</v>
      </c>
      <c r="S717" s="42">
        <v>32.346473561578797</v>
      </c>
      <c r="T717" s="42">
        <v>715.45463570046002</v>
      </c>
      <c r="U717" s="15">
        <f t="shared" si="47"/>
        <v>0</v>
      </c>
    </row>
    <row r="718" spans="6:21" x14ac:dyDescent="0.3">
      <c r="F718" s="5">
        <f>Demand!C718</f>
        <v>33.650708508051309</v>
      </c>
      <c r="G718">
        <f>Irradiance!A718*$B$2*'Technical Data'!$B$2</f>
        <v>0</v>
      </c>
      <c r="H718" s="5">
        <f t="shared" si="44"/>
        <v>-33.650708508051309</v>
      </c>
      <c r="I718" s="38">
        <v>0</v>
      </c>
      <c r="J718" s="35">
        <f>IF(H718&gt;0,MIN(H718,($B$3-L717)/'Technical Data'!$B$5),0)</f>
        <v>0</v>
      </c>
      <c r="K718" s="15">
        <f>IF(H718&lt;0,MIN(ABS(H718),(L717*'Technical Data'!$B$4)),0)</f>
        <v>33.650708508051309</v>
      </c>
      <c r="L718" s="15">
        <f>L717+J718*'Technical Data'!$B$5-(K718/'Technical Data'!$B$4)</f>
        <v>309.28904257294596</v>
      </c>
      <c r="N718" s="15">
        <f t="shared" si="45"/>
        <v>0</v>
      </c>
      <c r="O718" s="36">
        <f t="shared" si="46"/>
        <v>0</v>
      </c>
      <c r="P718" s="50">
        <v>0</v>
      </c>
      <c r="Q718" s="50">
        <v>0</v>
      </c>
      <c r="R718" s="42">
        <v>0</v>
      </c>
      <c r="S718" s="42">
        <v>33.650708508051302</v>
      </c>
      <c r="T718" s="42">
        <v>678.06495958040296</v>
      </c>
      <c r="U718" s="15">
        <f t="shared" si="47"/>
        <v>0</v>
      </c>
    </row>
    <row r="719" spans="6:21" x14ac:dyDescent="0.3">
      <c r="F719" s="5">
        <f>Demand!C719</f>
        <v>34.088198609960187</v>
      </c>
      <c r="G719">
        <f>Irradiance!A719*$B$2*'Technical Data'!$B$2</f>
        <v>0</v>
      </c>
      <c r="H719" s="5">
        <f t="shared" si="44"/>
        <v>-34.088198609960187</v>
      </c>
      <c r="I719" s="38">
        <v>0</v>
      </c>
      <c r="J719" s="35">
        <f>IF(H719&gt;0,MIN(H719,($B$3-L718)/'Technical Data'!$B$5),0)</f>
        <v>0</v>
      </c>
      <c r="K719" s="15">
        <f>IF(H719&lt;0,MIN(ABS(H719),(L718*'Technical Data'!$B$4)),0)</f>
        <v>34.088198609960187</v>
      </c>
      <c r="L719" s="15">
        <f>L718+J719*'Technical Data'!$B$5-(K719/'Technical Data'!$B$4)</f>
        <v>271.41326633965684</v>
      </c>
      <c r="N719" s="15">
        <f t="shared" si="45"/>
        <v>0</v>
      </c>
      <c r="O719" s="36">
        <f t="shared" si="46"/>
        <v>0</v>
      </c>
      <c r="P719" s="50">
        <v>0</v>
      </c>
      <c r="Q719" s="50">
        <v>0</v>
      </c>
      <c r="R719" s="42">
        <v>0</v>
      </c>
      <c r="S719" s="42">
        <v>34.088198609960202</v>
      </c>
      <c r="T719" s="42">
        <v>640.18918334711395</v>
      </c>
      <c r="U719" s="15">
        <f t="shared" si="47"/>
        <v>0</v>
      </c>
    </row>
    <row r="720" spans="6:21" x14ac:dyDescent="0.3">
      <c r="F720" s="5">
        <f>Demand!C720</f>
        <v>33.500965344823072</v>
      </c>
      <c r="G720">
        <f>Irradiance!A720*$B$2*'Technical Data'!$B$2</f>
        <v>0</v>
      </c>
      <c r="H720" s="5">
        <f t="shared" si="44"/>
        <v>-33.500965344823072</v>
      </c>
      <c r="I720" s="38">
        <v>0</v>
      </c>
      <c r="J720" s="35">
        <f>IF(H720&gt;0,MIN(H720,($B$3-L719)/'Technical Data'!$B$5),0)</f>
        <v>0</v>
      </c>
      <c r="K720" s="15">
        <f>IF(H720&lt;0,MIN(ABS(H720),(L719*'Technical Data'!$B$4)),0)</f>
        <v>33.500965344823072</v>
      </c>
      <c r="L720" s="15">
        <f>L719+J720*'Technical Data'!$B$5-(K720/'Technical Data'!$B$4)</f>
        <v>234.18997151207566</v>
      </c>
      <c r="N720" s="15">
        <f t="shared" si="45"/>
        <v>0</v>
      </c>
      <c r="O720" s="36">
        <f t="shared" si="46"/>
        <v>0</v>
      </c>
      <c r="P720" s="50">
        <v>0</v>
      </c>
      <c r="Q720" s="50">
        <v>0</v>
      </c>
      <c r="R720" s="42">
        <v>0</v>
      </c>
      <c r="S720" s="42">
        <v>33.500965344823101</v>
      </c>
      <c r="T720" s="42">
        <v>602.965888519533</v>
      </c>
      <c r="U720" s="15">
        <f t="shared" si="47"/>
        <v>0</v>
      </c>
    </row>
    <row r="721" spans="6:21" x14ac:dyDescent="0.3">
      <c r="F721" s="5">
        <f>Demand!C721</f>
        <v>32.146501520035095</v>
      </c>
      <c r="G721">
        <f>Irradiance!A721*$B$2*'Technical Data'!$B$2</f>
        <v>0</v>
      </c>
      <c r="H721" s="5">
        <f t="shared" si="44"/>
        <v>-32.146501520035095</v>
      </c>
      <c r="I721" s="38">
        <v>0</v>
      </c>
      <c r="J721" s="35">
        <f>IF(H721&gt;0,MIN(H721,($B$3-L720)/'Technical Data'!$B$5),0)</f>
        <v>0</v>
      </c>
      <c r="K721" s="15">
        <f>IF(H721&lt;0,MIN(ABS(H721),(L720*'Technical Data'!$B$4)),0)</f>
        <v>32.146501520035095</v>
      </c>
      <c r="L721" s="15">
        <f>L720+J721*'Technical Data'!$B$5-(K721/'Technical Data'!$B$4)</f>
        <v>198.47163648981444</v>
      </c>
      <c r="N721" s="15">
        <f t="shared" si="45"/>
        <v>0</v>
      </c>
      <c r="O721" s="36">
        <f t="shared" si="46"/>
        <v>0</v>
      </c>
      <c r="P721" s="50">
        <v>0</v>
      </c>
      <c r="Q721" s="50">
        <v>0</v>
      </c>
      <c r="R721" s="42">
        <v>0</v>
      </c>
      <c r="S721" s="42">
        <v>32.146501520035102</v>
      </c>
      <c r="T721" s="42">
        <v>567.24755349727104</v>
      </c>
      <c r="U721" s="15">
        <f t="shared" si="47"/>
        <v>0</v>
      </c>
    </row>
    <row r="722" spans="6:21" x14ac:dyDescent="0.3">
      <c r="F722" s="5">
        <f>Demand!C722</f>
        <v>24.086082161956142</v>
      </c>
      <c r="G722">
        <f>Irradiance!A722*$B$2*'Technical Data'!$B$2</f>
        <v>0</v>
      </c>
      <c r="H722" s="5">
        <f t="shared" si="44"/>
        <v>-24.086082161956142</v>
      </c>
      <c r="I722" s="38">
        <v>0</v>
      </c>
      <c r="J722" s="35">
        <f>IF(H722&gt;0,MIN(H722,($B$3-L721)/'Technical Data'!$B$5),0)</f>
        <v>0</v>
      </c>
      <c r="K722" s="15">
        <f>IF(H722&lt;0,MIN(ABS(H722),(L721*'Technical Data'!$B$4)),0)</f>
        <v>24.086082161956142</v>
      </c>
      <c r="L722" s="15">
        <f>L721+J722*'Technical Data'!$B$5-(K722/'Technical Data'!$B$4)</f>
        <v>171.70932297652985</v>
      </c>
      <c r="N722" s="15">
        <f t="shared" si="45"/>
        <v>0</v>
      </c>
      <c r="O722" s="36">
        <f t="shared" si="46"/>
        <v>0</v>
      </c>
      <c r="P722" s="50">
        <v>0</v>
      </c>
      <c r="Q722" s="50">
        <v>0</v>
      </c>
      <c r="R722" s="42">
        <v>0</v>
      </c>
      <c r="S722" s="42">
        <v>24.086082161956099</v>
      </c>
      <c r="T722" s="42">
        <v>540.48523998398696</v>
      </c>
      <c r="U722" s="15">
        <f t="shared" si="47"/>
        <v>0</v>
      </c>
    </row>
    <row r="723" spans="6:21" x14ac:dyDescent="0.3">
      <c r="F723" s="5">
        <f>Demand!C723</f>
        <v>22.62939207702944</v>
      </c>
      <c r="G723">
        <f>Irradiance!A723*$B$2*'Technical Data'!$B$2</f>
        <v>0</v>
      </c>
      <c r="H723" s="5">
        <f t="shared" si="44"/>
        <v>-22.62939207702944</v>
      </c>
      <c r="I723" s="38">
        <v>0</v>
      </c>
      <c r="J723" s="35">
        <f>IF(H723&gt;0,MIN(H723,($B$3-L722)/'Technical Data'!$B$5),0)</f>
        <v>0</v>
      </c>
      <c r="K723" s="15">
        <f>IF(H723&lt;0,MIN(ABS(H723),(L722*'Technical Data'!$B$4)),0)</f>
        <v>22.62939207702944</v>
      </c>
      <c r="L723" s="15">
        <f>L722+J723*'Technical Data'!$B$5-(K723/'Technical Data'!$B$4)</f>
        <v>146.56555400205269</v>
      </c>
      <c r="N723" s="15">
        <f t="shared" si="45"/>
        <v>0</v>
      </c>
      <c r="O723" s="36">
        <f t="shared" si="46"/>
        <v>0</v>
      </c>
      <c r="P723" s="50">
        <v>0</v>
      </c>
      <c r="Q723" s="50">
        <v>0</v>
      </c>
      <c r="R723" s="42">
        <v>0</v>
      </c>
      <c r="S723" s="42">
        <v>22.629392077029401</v>
      </c>
      <c r="T723" s="42">
        <v>515.34147100950997</v>
      </c>
      <c r="U723" s="15">
        <f t="shared" si="47"/>
        <v>0</v>
      </c>
    </row>
    <row r="724" spans="6:21" x14ac:dyDescent="0.3">
      <c r="F724" s="5">
        <f>Demand!C724</f>
        <v>20.875767698938589</v>
      </c>
      <c r="G724">
        <f>Irradiance!A724*$B$2*'Technical Data'!$B$2</f>
        <v>0</v>
      </c>
      <c r="H724" s="5">
        <f t="shared" si="44"/>
        <v>-20.875767698938589</v>
      </c>
      <c r="I724" s="38">
        <v>0</v>
      </c>
      <c r="J724" s="35">
        <f>IF(H724&gt;0,MIN(H724,($B$3-L723)/'Technical Data'!$B$5),0)</f>
        <v>0</v>
      </c>
      <c r="K724" s="15">
        <f>IF(H724&lt;0,MIN(ABS(H724),(L723*'Technical Data'!$B$4)),0)</f>
        <v>20.875767698938589</v>
      </c>
      <c r="L724" s="15">
        <f>L723+J724*'Technical Data'!$B$5-(K724/'Technical Data'!$B$4)</f>
        <v>123.37025655878759</v>
      </c>
      <c r="N724" s="15">
        <f t="shared" si="45"/>
        <v>0</v>
      </c>
      <c r="O724" s="36">
        <f t="shared" si="46"/>
        <v>0</v>
      </c>
      <c r="P724" s="50">
        <v>0</v>
      </c>
      <c r="Q724" s="50">
        <v>0</v>
      </c>
      <c r="R724" s="42">
        <v>0</v>
      </c>
      <c r="S724" s="42">
        <v>20.875767698938599</v>
      </c>
      <c r="T724" s="42">
        <v>492.14617356624501</v>
      </c>
      <c r="U724" s="15">
        <f t="shared" si="47"/>
        <v>0</v>
      </c>
    </row>
    <row r="725" spans="6:21" x14ac:dyDescent="0.3">
      <c r="F725" s="5">
        <f>Demand!C725</f>
        <v>18.93451080661497</v>
      </c>
      <c r="G725">
        <f>Irradiance!A725*$B$2*'Technical Data'!$B$2</f>
        <v>0</v>
      </c>
      <c r="H725" s="5">
        <f t="shared" si="44"/>
        <v>-18.93451080661497</v>
      </c>
      <c r="I725" s="38">
        <v>0</v>
      </c>
      <c r="J725" s="35">
        <f>IF(H725&gt;0,MIN(H725,($B$3-L724)/'Technical Data'!$B$5),0)</f>
        <v>0</v>
      </c>
      <c r="K725" s="15">
        <f>IF(H725&lt;0,MIN(ABS(H725),(L724*'Technical Data'!$B$4)),0)</f>
        <v>18.93451080661497</v>
      </c>
      <c r="L725" s="15">
        <f>L724+J725*'Technical Data'!$B$5-(K725/'Technical Data'!$B$4)</f>
        <v>102.3319112181043</v>
      </c>
      <c r="N725" s="15">
        <f t="shared" si="45"/>
        <v>0</v>
      </c>
      <c r="O725" s="36">
        <f t="shared" si="46"/>
        <v>0</v>
      </c>
      <c r="P725" s="50">
        <v>0</v>
      </c>
      <c r="Q725" s="50">
        <v>0</v>
      </c>
      <c r="R725" s="42">
        <v>0</v>
      </c>
      <c r="S725" s="42">
        <v>18.934510806614998</v>
      </c>
      <c r="T725" s="42">
        <v>471.10782822556098</v>
      </c>
      <c r="U725" s="15">
        <f t="shared" si="47"/>
        <v>0</v>
      </c>
    </row>
    <row r="726" spans="6:21" x14ac:dyDescent="0.3">
      <c r="F726" s="5">
        <f>Demand!C726</f>
        <v>15.414426545557331</v>
      </c>
      <c r="G726">
        <f>Irradiance!A726*$B$2*'Technical Data'!$B$2</f>
        <v>0</v>
      </c>
      <c r="H726" s="5">
        <f t="shared" si="44"/>
        <v>-15.414426545557331</v>
      </c>
      <c r="I726" s="38">
        <v>0</v>
      </c>
      <c r="J726" s="35">
        <f>IF(H726&gt;0,MIN(H726,($B$3-L725)/'Technical Data'!$B$5),0)</f>
        <v>0</v>
      </c>
      <c r="K726" s="15">
        <f>IF(H726&lt;0,MIN(ABS(H726),(L725*'Technical Data'!$B$4)),0)</f>
        <v>15.414426545557331</v>
      </c>
      <c r="L726" s="15">
        <f>L725+J726*'Technical Data'!$B$5-(K726/'Technical Data'!$B$4)</f>
        <v>85.20477061192949</v>
      </c>
      <c r="N726" s="15">
        <f t="shared" si="45"/>
        <v>0</v>
      </c>
      <c r="O726" s="36">
        <f t="shared" si="46"/>
        <v>0</v>
      </c>
      <c r="P726" s="50">
        <v>0</v>
      </c>
      <c r="Q726" s="50">
        <v>0</v>
      </c>
      <c r="R726" s="42">
        <v>0</v>
      </c>
      <c r="S726" s="42">
        <v>15.4144265455573</v>
      </c>
      <c r="T726" s="42">
        <v>453.980687619386</v>
      </c>
      <c r="U726" s="15">
        <f t="shared" si="47"/>
        <v>0</v>
      </c>
    </row>
    <row r="727" spans="6:21" x14ac:dyDescent="0.3">
      <c r="F727" s="5">
        <f>Demand!C727</f>
        <v>11.737629818305178</v>
      </c>
      <c r="G727">
        <f>Irradiance!A727*$B$2*'Technical Data'!$B$2</f>
        <v>0</v>
      </c>
      <c r="H727" s="5">
        <f t="shared" si="44"/>
        <v>-11.737629818305178</v>
      </c>
      <c r="I727" s="38">
        <v>0</v>
      </c>
      <c r="J727" s="35">
        <f>IF(H727&gt;0,MIN(H727,($B$3-L726)/'Technical Data'!$B$5),0)</f>
        <v>0</v>
      </c>
      <c r="K727" s="15">
        <f>IF(H727&lt;0,MIN(ABS(H727),(L726*'Technical Data'!$B$4)),0)</f>
        <v>11.737629818305178</v>
      </c>
      <c r="L727" s="15">
        <f>L726+J727*'Technical Data'!$B$5-(K727/'Technical Data'!$B$4)</f>
        <v>72.162959702701514</v>
      </c>
      <c r="N727" s="15">
        <f t="shared" si="45"/>
        <v>0</v>
      </c>
      <c r="O727" s="36">
        <f t="shared" si="46"/>
        <v>0</v>
      </c>
      <c r="P727" s="50">
        <v>0</v>
      </c>
      <c r="Q727" s="50">
        <v>0</v>
      </c>
      <c r="R727" s="42">
        <v>0</v>
      </c>
      <c r="S727" s="42">
        <v>11.7376298183052</v>
      </c>
      <c r="T727" s="42">
        <v>440.93887671015898</v>
      </c>
      <c r="U727" s="15">
        <f t="shared" si="47"/>
        <v>0</v>
      </c>
    </row>
    <row r="728" spans="6:21" x14ac:dyDescent="0.3">
      <c r="F728" s="5">
        <f>Demand!C728</f>
        <v>16.105749978485296</v>
      </c>
      <c r="G728">
        <f>Irradiance!A728*$B$2*'Technical Data'!$B$2</f>
        <v>0.56071946393824945</v>
      </c>
      <c r="H728" s="5">
        <f t="shared" si="44"/>
        <v>-15.545030514547046</v>
      </c>
      <c r="I728" s="38">
        <v>0.17627642118051301</v>
      </c>
      <c r="J728" s="35">
        <f>IF(H728&gt;0,MIN(H728,($B$3-L727)/'Technical Data'!$B$5),0)</f>
        <v>0</v>
      </c>
      <c r="K728" s="15">
        <f>IF(H728&lt;0,MIN(ABS(H728),(L727*'Technical Data'!$B$4)),0)</f>
        <v>15.545030514547046</v>
      </c>
      <c r="L728" s="15">
        <f>L727+J728*'Technical Data'!$B$5-(K728/'Technical Data'!$B$4)</f>
        <v>54.890703575427018</v>
      </c>
      <c r="N728" s="15">
        <f t="shared" si="45"/>
        <v>0.56071946393824945</v>
      </c>
      <c r="O728" s="36">
        <f t="shared" si="46"/>
        <v>0</v>
      </c>
      <c r="P728" s="50">
        <v>0</v>
      </c>
      <c r="Q728" s="50">
        <v>0.17627642118051201</v>
      </c>
      <c r="R728" s="42">
        <v>0</v>
      </c>
      <c r="S728" s="42">
        <v>15.929473557304799</v>
      </c>
      <c r="T728" s="42">
        <v>423.23946164648697</v>
      </c>
      <c r="U728" s="15">
        <f t="shared" si="47"/>
        <v>0.56071946393824945</v>
      </c>
    </row>
    <row r="729" spans="6:21" x14ac:dyDescent="0.3">
      <c r="F729" s="5">
        <f>Demand!C729</f>
        <v>19.950375521211846</v>
      </c>
      <c r="G729">
        <f>Irradiance!A729*$B$2*'Technical Data'!$B$2</f>
        <v>10.493464253701525</v>
      </c>
      <c r="H729" s="5">
        <f t="shared" si="44"/>
        <v>-9.4569112675103213</v>
      </c>
      <c r="I729" s="38">
        <v>3.2988873106638859</v>
      </c>
      <c r="J729" s="35">
        <f>IF(H729&gt;0,MIN(H729,($B$3-L728)/'Technical Data'!$B$5),0)</f>
        <v>0</v>
      </c>
      <c r="K729" s="15">
        <f>IF(H729&lt;0,MIN(ABS(H729),(L728*'Technical Data'!$B$4)),0)</f>
        <v>9.4569112675103213</v>
      </c>
      <c r="L729" s="15">
        <f>L728+J729*'Technical Data'!$B$5-(K729/'Technical Data'!$B$4)</f>
        <v>44.383024389304438</v>
      </c>
      <c r="N729" s="15">
        <f t="shared" si="45"/>
        <v>10.493464253701525</v>
      </c>
      <c r="O729" s="36">
        <f t="shared" si="46"/>
        <v>0</v>
      </c>
      <c r="P729" s="50">
        <v>0</v>
      </c>
      <c r="Q729" s="50">
        <v>3.2988873106638699</v>
      </c>
      <c r="R729" s="42">
        <v>0</v>
      </c>
      <c r="S729" s="42">
        <v>16.651488210547999</v>
      </c>
      <c r="T729" s="42">
        <v>404.73780807921099</v>
      </c>
      <c r="U729" s="15">
        <f t="shared" si="47"/>
        <v>10.493464253701525</v>
      </c>
    </row>
    <row r="730" spans="6:21" x14ac:dyDescent="0.3">
      <c r="F730" s="5">
        <f>Demand!C730</f>
        <v>26.300521892971187</v>
      </c>
      <c r="G730">
        <f>Irradiance!A730*$B$2*'Technical Data'!$B$2</f>
        <v>55.911740832699735</v>
      </c>
      <c r="H730" s="5">
        <f t="shared" si="44"/>
        <v>29.611218939728548</v>
      </c>
      <c r="I730" s="38">
        <v>17.577277426285431</v>
      </c>
      <c r="J730" s="35">
        <f>IF(H730&gt;0,MIN(H730,($B$3-L729)/'Technical Data'!$B$5),0)</f>
        <v>29.611218939728548</v>
      </c>
      <c r="K730" s="15">
        <f>IF(H730&lt;0,MIN(ABS(H730),(L729*'Technical Data'!$B$4)),0)</f>
        <v>0</v>
      </c>
      <c r="L730" s="15">
        <f>L729+J730*'Technical Data'!$B$5-(K730/'Technical Data'!$B$4)</f>
        <v>71.033121435060139</v>
      </c>
      <c r="N730" s="15">
        <f t="shared" si="45"/>
        <v>26.300521892971187</v>
      </c>
      <c r="O730" s="36">
        <f t="shared" si="46"/>
        <v>0</v>
      </c>
      <c r="P730" s="50">
        <v>0</v>
      </c>
      <c r="Q730" s="50">
        <v>17.577277426285399</v>
      </c>
      <c r="R730" s="42">
        <v>0</v>
      </c>
      <c r="S730" s="42">
        <v>8.7232444666857898</v>
      </c>
      <c r="T730" s="42">
        <v>395.045314227338</v>
      </c>
      <c r="U730" s="15">
        <f t="shared" si="47"/>
        <v>26.300521892971187</v>
      </c>
    </row>
    <row r="731" spans="6:21" x14ac:dyDescent="0.3">
      <c r="F731" s="5">
        <f>Demand!C731</f>
        <v>31.07128532907273</v>
      </c>
      <c r="G731">
        <f>Irradiance!A731*$B$2*'Technical Data'!$B$2</f>
        <v>91.477375402497273</v>
      </c>
      <c r="H731" s="5">
        <f t="shared" si="44"/>
        <v>60.406090073424544</v>
      </c>
      <c r="I731" s="38">
        <v>28.758238998306538</v>
      </c>
      <c r="J731" s="35">
        <f>IF(H731&gt;0,MIN(H731,($B$3-L730)/'Technical Data'!$B$5),0)</f>
        <v>60.406090073424544</v>
      </c>
      <c r="K731" s="15">
        <f>IF(H731&lt;0,MIN(ABS(H731),(L730*'Technical Data'!$B$4)),0)</f>
        <v>0</v>
      </c>
      <c r="L731" s="15">
        <f>L730+J731*'Technical Data'!$B$5-(K731/'Technical Data'!$B$4)</f>
        <v>125.39860250114222</v>
      </c>
      <c r="N731" s="15">
        <f t="shared" si="45"/>
        <v>31.07128532907273</v>
      </c>
      <c r="O731" s="36">
        <f t="shared" si="46"/>
        <v>0</v>
      </c>
      <c r="P731" s="50">
        <v>0</v>
      </c>
      <c r="Q731" s="50">
        <v>28.7582389983064</v>
      </c>
      <c r="R731" s="42">
        <v>0</v>
      </c>
      <c r="S731" s="42">
        <v>2.3130463307662601</v>
      </c>
      <c r="T731" s="42">
        <v>392.47526274870899</v>
      </c>
      <c r="U731" s="15">
        <f t="shared" si="47"/>
        <v>31.07128532907273</v>
      </c>
    </row>
    <row r="732" spans="6:21" x14ac:dyDescent="0.3">
      <c r="F732" s="5">
        <f>Demand!C732</f>
        <v>33.243541012236534</v>
      </c>
      <c r="G732">
        <f>Irradiance!A732*$B$2*'Technical Data'!$B$2</f>
        <v>148.83096628532394</v>
      </c>
      <c r="H732" s="5">
        <f t="shared" si="44"/>
        <v>115.5874252730874</v>
      </c>
      <c r="I732" s="38">
        <v>46.788798650484729</v>
      </c>
      <c r="J732" s="35">
        <f>IF(H732&gt;0,MIN(H732,($B$3-L731)/'Technical Data'!$B$5),0)</f>
        <v>115.5874252730874</v>
      </c>
      <c r="K732" s="15">
        <f>IF(H732&lt;0,MIN(ABS(H732),(L731*'Technical Data'!$B$4)),0)</f>
        <v>0</v>
      </c>
      <c r="L732" s="15">
        <f>L731+J732*'Technical Data'!$B$5-(K732/'Technical Data'!$B$4)</f>
        <v>229.42728524692089</v>
      </c>
      <c r="N732" s="15">
        <f t="shared" si="45"/>
        <v>33.243541012236534</v>
      </c>
      <c r="O732" s="36">
        <f t="shared" si="46"/>
        <v>0</v>
      </c>
      <c r="P732" s="50">
        <v>0</v>
      </c>
      <c r="Q732" s="50">
        <v>33.243541012236498</v>
      </c>
      <c r="R732" s="42">
        <v>13.545257638248099</v>
      </c>
      <c r="S732" s="42">
        <v>0</v>
      </c>
      <c r="T732" s="42">
        <v>404.66599462313201</v>
      </c>
      <c r="U732" s="15">
        <f t="shared" si="47"/>
        <v>33.243541012236534</v>
      </c>
    </row>
    <row r="733" spans="6:21" x14ac:dyDescent="0.3">
      <c r="F733" s="5">
        <f>Demand!C733</f>
        <v>33.926430872735239</v>
      </c>
      <c r="G733">
        <f>Irradiance!A733*$B$2*'Technical Data'!$B$2</f>
        <v>237.98536105150561</v>
      </c>
      <c r="H733" s="5">
        <f t="shared" si="44"/>
        <v>204.05893017877037</v>
      </c>
      <c r="I733" s="38">
        <v>74.816749618186279</v>
      </c>
      <c r="J733" s="35">
        <f>IF(H733&gt;0,MIN(H733,($B$3-L732)/'Technical Data'!$B$5),0)</f>
        <v>170.21328847290454</v>
      </c>
      <c r="K733" s="15">
        <f>IF(H733&lt;0,MIN(ABS(H733),(L732*'Technical Data'!$B$4)),0)</f>
        <v>0</v>
      </c>
      <c r="L733" s="15">
        <f>L732+J733*'Technical Data'!$B$5-(K733/'Technical Data'!$B$4)</f>
        <v>382.61924487253498</v>
      </c>
      <c r="N733" s="15">
        <f t="shared" si="45"/>
        <v>67.772072578601069</v>
      </c>
      <c r="O733" s="36">
        <f t="shared" si="46"/>
        <v>33.84564170586583</v>
      </c>
      <c r="P733" s="50">
        <v>0</v>
      </c>
      <c r="Q733" s="50">
        <v>33.926430872735203</v>
      </c>
      <c r="R733" s="42">
        <v>40.890318745450799</v>
      </c>
      <c r="S733" s="42">
        <v>0</v>
      </c>
      <c r="T733" s="42">
        <v>441.46728149403799</v>
      </c>
      <c r="U733" s="15">
        <f t="shared" si="47"/>
        <v>67.772072578601069</v>
      </c>
    </row>
    <row r="734" spans="6:21" x14ac:dyDescent="0.3">
      <c r="F734" s="5">
        <f>Demand!C734</f>
        <v>35.368776979539426</v>
      </c>
      <c r="G734">
        <f>Irradiance!A734*$B$2*'Technical Data'!$B$2</f>
        <v>255.12735609190352</v>
      </c>
      <c r="H734" s="5">
        <f t="shared" si="44"/>
        <v>219.75857911236409</v>
      </c>
      <c r="I734" s="38">
        <v>80.205771637133395</v>
      </c>
      <c r="J734" s="35">
        <f>IF(H734&gt;0,MIN(H734,($B$3-L733)/'Technical Data'!$B$5),0)</f>
        <v>0</v>
      </c>
      <c r="K734" s="15">
        <f>IF(H734&lt;0,MIN(ABS(H734),(L733*'Technical Data'!$B$4)),0)</f>
        <v>0</v>
      </c>
      <c r="L734" s="15">
        <f>L733+J734*'Technical Data'!$B$5-(K734/'Technical Data'!$B$4)</f>
        <v>382.61924487253498</v>
      </c>
      <c r="N734" s="15">
        <f t="shared" si="45"/>
        <v>255.12735609190352</v>
      </c>
      <c r="O734" s="36">
        <f t="shared" si="46"/>
        <v>219.75857911236409</v>
      </c>
      <c r="P734" s="50">
        <v>0</v>
      </c>
      <c r="Q734" s="50">
        <v>35.368776979539398</v>
      </c>
      <c r="R734" s="42">
        <v>44.836994657593799</v>
      </c>
      <c r="S734" s="42">
        <v>0</v>
      </c>
      <c r="T734" s="42">
        <v>481.82057668587203</v>
      </c>
      <c r="U734" s="15">
        <f t="shared" si="47"/>
        <v>255.12735609190352</v>
      </c>
    </row>
    <row r="735" spans="6:21" x14ac:dyDescent="0.3">
      <c r="F735" s="5">
        <f>Demand!C735</f>
        <v>34.168540679650661</v>
      </c>
      <c r="G735">
        <f>Irradiance!A735*$B$2*'Technical Data'!$B$2</f>
        <v>283.6439459721916</v>
      </c>
      <c r="H735" s="5">
        <f t="shared" si="44"/>
        <v>249.47540529254093</v>
      </c>
      <c r="I735" s="38">
        <v>89.17068677145663</v>
      </c>
      <c r="J735" s="35">
        <f>IF(H735&gt;0,MIN(H735,($B$3-L734)/'Technical Data'!$B$5),0)</f>
        <v>0</v>
      </c>
      <c r="K735" s="15">
        <f>IF(H735&lt;0,MIN(ABS(H735),(L734*'Technical Data'!$B$4)),0)</f>
        <v>0</v>
      </c>
      <c r="L735" s="15">
        <f>L734+J735*'Technical Data'!$B$5-(K735/'Technical Data'!$B$4)</f>
        <v>382.61924487253498</v>
      </c>
      <c r="N735" s="15">
        <f t="shared" si="45"/>
        <v>283.6439459721916</v>
      </c>
      <c r="O735" s="36">
        <f t="shared" si="46"/>
        <v>249.47540529254093</v>
      </c>
      <c r="P735" s="50">
        <v>0</v>
      </c>
      <c r="Q735" s="50">
        <v>34.168540679650697</v>
      </c>
      <c r="R735" s="42">
        <v>55.002146091805699</v>
      </c>
      <c r="S735" s="42">
        <v>0</v>
      </c>
      <c r="T735" s="42">
        <v>531.32250816849705</v>
      </c>
      <c r="U735" s="15">
        <f t="shared" si="47"/>
        <v>283.6439459721916</v>
      </c>
    </row>
    <row r="736" spans="6:21" x14ac:dyDescent="0.3">
      <c r="F736" s="5">
        <f>Demand!C736</f>
        <v>35.115900492440474</v>
      </c>
      <c r="G736">
        <f>Irradiance!A736*$B$2*'Technical Data'!$B$2</f>
        <v>304.07015501565644</v>
      </c>
      <c r="H736" s="5">
        <f t="shared" si="44"/>
        <v>268.95425452321598</v>
      </c>
      <c r="I736" s="38">
        <v>95.592184971603899</v>
      </c>
      <c r="J736" s="35">
        <f>IF(H736&gt;0,MIN(H736,($B$3-L735)/'Technical Data'!$B$5),0)</f>
        <v>0</v>
      </c>
      <c r="K736" s="15">
        <f>IF(H736&lt;0,MIN(ABS(H736),(L735*'Technical Data'!$B$4)),0)</f>
        <v>0</v>
      </c>
      <c r="L736" s="15">
        <f>L735+J736*'Technical Data'!$B$5-(K736/'Technical Data'!$B$4)</f>
        <v>382.61924487253498</v>
      </c>
      <c r="N736" s="15">
        <f t="shared" si="45"/>
        <v>304.07015501565644</v>
      </c>
      <c r="O736" s="36">
        <f t="shared" si="46"/>
        <v>268.95425452321598</v>
      </c>
      <c r="P736" s="50">
        <v>0</v>
      </c>
      <c r="Q736" s="50">
        <v>35.115900492440502</v>
      </c>
      <c r="R736" s="42">
        <v>60.476284479163198</v>
      </c>
      <c r="S736" s="42">
        <v>0</v>
      </c>
      <c r="T736" s="42">
        <v>585.75116419974404</v>
      </c>
      <c r="U736" s="15">
        <f t="shared" si="47"/>
        <v>304.07015501565644</v>
      </c>
    </row>
    <row r="737" spans="6:21" x14ac:dyDescent="0.3">
      <c r="F737" s="5">
        <f>Demand!C737</f>
        <v>40.493835473921294</v>
      </c>
      <c r="G737">
        <f>Irradiance!A737*$B$2*'Technical Data'!$B$2</f>
        <v>227.7322051394919</v>
      </c>
      <c r="H737" s="5">
        <f t="shared" si="44"/>
        <v>187.23836966557059</v>
      </c>
      <c r="I737" s="38">
        <v>71.593409345171196</v>
      </c>
      <c r="J737" s="35">
        <f>IF(H737&gt;0,MIN(H737,($B$3-L736)/'Technical Data'!$B$5),0)</f>
        <v>0</v>
      </c>
      <c r="K737" s="15">
        <f>IF(H737&lt;0,MIN(ABS(H737),(L736*'Technical Data'!$B$4)),0)</f>
        <v>0</v>
      </c>
      <c r="L737" s="15">
        <f>L736+J737*'Technical Data'!$B$5-(K737/'Technical Data'!$B$4)</f>
        <v>382.61924487253498</v>
      </c>
      <c r="N737" s="15">
        <f t="shared" si="45"/>
        <v>227.7322051394919</v>
      </c>
      <c r="O737" s="36">
        <f t="shared" si="46"/>
        <v>187.23836966557059</v>
      </c>
      <c r="P737" s="50">
        <v>0</v>
      </c>
      <c r="Q737" s="50">
        <v>40.493835473921301</v>
      </c>
      <c r="R737" s="42">
        <v>31.099573871249699</v>
      </c>
      <c r="S737" s="42">
        <v>0</v>
      </c>
      <c r="T737" s="42">
        <v>613.74078068386905</v>
      </c>
      <c r="U737" s="15">
        <f t="shared" si="47"/>
        <v>227.7322051394919</v>
      </c>
    </row>
    <row r="738" spans="6:21" x14ac:dyDescent="0.3">
      <c r="F738" s="5">
        <f>Demand!C738</f>
        <v>46.289673397026448</v>
      </c>
      <c r="G738">
        <f>Irradiance!A738*$B$2*'Technical Data'!$B$2</f>
        <v>153.71723589964296</v>
      </c>
      <c r="H738" s="5">
        <f t="shared" si="44"/>
        <v>107.42756250261651</v>
      </c>
      <c r="I738" s="38">
        <v>48.324921749343481</v>
      </c>
      <c r="J738" s="35">
        <f>IF(H738&gt;0,MIN(H738,($B$3-L737)/'Technical Data'!$B$5),0)</f>
        <v>0</v>
      </c>
      <c r="K738" s="15">
        <f>IF(H738&lt;0,MIN(ABS(H738),(L737*'Technical Data'!$B$4)),0)</f>
        <v>0</v>
      </c>
      <c r="L738" s="15">
        <f>L737+J738*'Technical Data'!$B$5-(K738/'Technical Data'!$B$4)</f>
        <v>382.61924487253498</v>
      </c>
      <c r="N738" s="15">
        <f t="shared" si="45"/>
        <v>153.71723589964296</v>
      </c>
      <c r="O738" s="36">
        <f t="shared" si="46"/>
        <v>107.42756250261651</v>
      </c>
      <c r="P738" s="50">
        <v>0</v>
      </c>
      <c r="Q738" s="50">
        <v>46.289673397026398</v>
      </c>
      <c r="R738" s="42">
        <v>2.03524835231691</v>
      </c>
      <c r="S738" s="42">
        <v>0</v>
      </c>
      <c r="T738" s="42">
        <v>615.57250420095397</v>
      </c>
      <c r="U738" s="15">
        <f t="shared" si="47"/>
        <v>153.71723589964296</v>
      </c>
    </row>
    <row r="739" spans="6:21" x14ac:dyDescent="0.3">
      <c r="F739" s="5">
        <f>Demand!C739</f>
        <v>46.767771434630347</v>
      </c>
      <c r="G739">
        <f>Irradiance!A739*$B$2*'Technical Data'!$B$2</f>
        <v>111.18265942089862</v>
      </c>
      <c r="H739" s="5">
        <f t="shared" si="44"/>
        <v>64.414887986268269</v>
      </c>
      <c r="I739" s="38">
        <v>34.953096085507433</v>
      </c>
      <c r="J739" s="35">
        <f>IF(H739&gt;0,MIN(H739,($B$3-L738)/'Technical Data'!$B$5),0)</f>
        <v>0</v>
      </c>
      <c r="K739" s="15">
        <f>IF(H739&lt;0,MIN(ABS(H739),(L738*'Technical Data'!$B$4)),0)</f>
        <v>0</v>
      </c>
      <c r="L739" s="15">
        <f>L738+J739*'Technical Data'!$B$5-(K739/'Technical Data'!$B$4)</f>
        <v>382.61924487253498</v>
      </c>
      <c r="N739" s="15">
        <f t="shared" si="45"/>
        <v>111.18265942089862</v>
      </c>
      <c r="O739" s="36">
        <f t="shared" si="46"/>
        <v>64.414887986268269</v>
      </c>
      <c r="P739" s="50">
        <v>0</v>
      </c>
      <c r="Q739" s="50">
        <v>34.953096085507298</v>
      </c>
      <c r="R739" s="42">
        <v>0</v>
      </c>
      <c r="S739" s="42">
        <v>11.814675349123</v>
      </c>
      <c r="T739" s="42">
        <v>602.445087146373</v>
      </c>
      <c r="U739" s="15">
        <f t="shared" si="47"/>
        <v>111.18265942089862</v>
      </c>
    </row>
    <row r="740" spans="6:21" x14ac:dyDescent="0.3">
      <c r="F740" s="5">
        <f>Demand!C740</f>
        <v>41.118683484786189</v>
      </c>
      <c r="G740">
        <f>Irradiance!A740*$B$2*'Technical Data'!$B$2</f>
        <v>31.40028998054197</v>
      </c>
      <c r="H740" s="5">
        <f t="shared" si="44"/>
        <v>-9.7183935042442187</v>
      </c>
      <c r="I740" s="38">
        <v>9.871479586108725</v>
      </c>
      <c r="J740" s="35">
        <f>IF(H740&gt;0,MIN(H740,($B$3-L739)/'Technical Data'!$B$5),0)</f>
        <v>0</v>
      </c>
      <c r="K740" s="15">
        <f>IF(H740&lt;0,MIN(ABS(H740),(L739*'Technical Data'!$B$4)),0)</f>
        <v>9.7183935042442187</v>
      </c>
      <c r="L740" s="15">
        <f>L739+J740*'Technical Data'!$B$5-(K740/'Technical Data'!$B$4)</f>
        <v>371.82102986781916</v>
      </c>
      <c r="N740" s="15">
        <f t="shared" si="45"/>
        <v>31.40028998054197</v>
      </c>
      <c r="O740" s="36">
        <f t="shared" si="46"/>
        <v>0</v>
      </c>
      <c r="P740" s="50">
        <v>0</v>
      </c>
      <c r="Q740" s="50">
        <v>9.8714795861086895</v>
      </c>
      <c r="R740" s="42">
        <v>0</v>
      </c>
      <c r="S740" s="42">
        <v>31.247203898677501</v>
      </c>
      <c r="T740" s="42">
        <v>567.72597170339805</v>
      </c>
      <c r="U740" s="15">
        <f t="shared" si="47"/>
        <v>31.40028998054197</v>
      </c>
    </row>
    <row r="741" spans="6:21" x14ac:dyDescent="0.3">
      <c r="F741" s="5">
        <f>Demand!C741</f>
        <v>30.670752484741968</v>
      </c>
      <c r="G741">
        <f>Irradiance!A741*$B$2*'Technical Data'!$B$2</f>
        <v>0</v>
      </c>
      <c r="H741" s="5">
        <f t="shared" si="44"/>
        <v>-30.670752484741968</v>
      </c>
      <c r="I741" s="38">
        <v>0</v>
      </c>
      <c r="J741" s="35">
        <f>IF(H741&gt;0,MIN(H741,($B$3-L740)/'Technical Data'!$B$5),0)</f>
        <v>0</v>
      </c>
      <c r="K741" s="15">
        <f>IF(H741&lt;0,MIN(ABS(H741),(L740*'Technical Data'!$B$4)),0)</f>
        <v>30.670752484741968</v>
      </c>
      <c r="L741" s="15">
        <f>L740+J741*'Technical Data'!$B$5-(K741/'Technical Data'!$B$4)</f>
        <v>337.74241599588368</v>
      </c>
      <c r="N741" s="15">
        <f t="shared" si="45"/>
        <v>0</v>
      </c>
      <c r="O741" s="36">
        <f t="shared" si="46"/>
        <v>0</v>
      </c>
      <c r="P741" s="50">
        <v>0</v>
      </c>
      <c r="Q741" s="50">
        <v>0</v>
      </c>
      <c r="R741" s="42">
        <v>0</v>
      </c>
      <c r="S741" s="42">
        <v>30.670752484742</v>
      </c>
      <c r="T741" s="42">
        <v>533.64735783146205</v>
      </c>
      <c r="U741" s="15">
        <f t="shared" si="47"/>
        <v>0</v>
      </c>
    </row>
    <row r="742" spans="6:21" x14ac:dyDescent="0.3">
      <c r="F742" s="5">
        <f>Demand!C742</f>
        <v>23.361535002938691</v>
      </c>
      <c r="G742">
        <f>Irradiance!A742*$B$2*'Technical Data'!$B$2</f>
        <v>0</v>
      </c>
      <c r="H742" s="5">
        <f t="shared" si="44"/>
        <v>-23.361535002938691</v>
      </c>
      <c r="I742" s="38">
        <v>0</v>
      </c>
      <c r="J742" s="35">
        <f>IF(H742&gt;0,MIN(H742,($B$3-L741)/'Technical Data'!$B$5),0)</f>
        <v>0</v>
      </c>
      <c r="K742" s="15">
        <f>IF(H742&lt;0,MIN(ABS(H742),(L741*'Technical Data'!$B$4)),0)</f>
        <v>23.361535002938691</v>
      </c>
      <c r="L742" s="15">
        <f>L741+J742*'Technical Data'!$B$5-(K742/'Technical Data'!$B$4)</f>
        <v>311.78515488150737</v>
      </c>
      <c r="N742" s="15">
        <f t="shared" si="45"/>
        <v>0</v>
      </c>
      <c r="O742" s="36">
        <f t="shared" si="46"/>
        <v>0</v>
      </c>
      <c r="P742" s="50">
        <v>0</v>
      </c>
      <c r="Q742" s="50">
        <v>0</v>
      </c>
      <c r="R742" s="42">
        <v>0</v>
      </c>
      <c r="S742" s="42">
        <v>23.361535002938702</v>
      </c>
      <c r="T742" s="42">
        <v>507.69009671708602</v>
      </c>
      <c r="U742" s="15">
        <f t="shared" si="47"/>
        <v>0</v>
      </c>
    </row>
    <row r="743" spans="6:21" x14ac:dyDescent="0.3">
      <c r="F743" s="5">
        <f>Demand!C743</f>
        <v>23.694124795974531</v>
      </c>
      <c r="G743">
        <f>Irradiance!A743*$B$2*'Technical Data'!$B$2</f>
        <v>0</v>
      </c>
      <c r="H743" s="5">
        <f t="shared" si="44"/>
        <v>-23.694124795974531</v>
      </c>
      <c r="I743" s="38">
        <v>0</v>
      </c>
      <c r="J743" s="35">
        <f>IF(H743&gt;0,MIN(H743,($B$3-L742)/'Technical Data'!$B$5),0)</f>
        <v>0</v>
      </c>
      <c r="K743" s="15">
        <f>IF(H743&lt;0,MIN(ABS(H743),(L742*'Technical Data'!$B$4)),0)</f>
        <v>23.694124795974531</v>
      </c>
      <c r="L743" s="15">
        <f>L742+J743*'Technical Data'!$B$5-(K743/'Technical Data'!$B$4)</f>
        <v>285.45834955264678</v>
      </c>
      <c r="N743" s="15">
        <f t="shared" si="45"/>
        <v>0</v>
      </c>
      <c r="O743" s="36">
        <f t="shared" si="46"/>
        <v>0</v>
      </c>
      <c r="P743" s="50">
        <v>0</v>
      </c>
      <c r="Q743" s="50">
        <v>0</v>
      </c>
      <c r="R743" s="42">
        <v>0</v>
      </c>
      <c r="S743" s="42">
        <v>23.694124795974499</v>
      </c>
      <c r="T743" s="42">
        <v>481.36329138822498</v>
      </c>
      <c r="U743" s="15">
        <f t="shared" si="47"/>
        <v>0</v>
      </c>
    </row>
    <row r="744" spans="6:21" x14ac:dyDescent="0.3">
      <c r="F744" s="5">
        <f>Demand!C744</f>
        <v>24.276849185561982</v>
      </c>
      <c r="G744">
        <f>Irradiance!A744*$B$2*'Technical Data'!$B$2</f>
        <v>0</v>
      </c>
      <c r="H744" s="5">
        <f t="shared" si="44"/>
        <v>-24.276849185561982</v>
      </c>
      <c r="I744" s="38">
        <v>0</v>
      </c>
      <c r="J744" s="35">
        <f>IF(H744&gt;0,MIN(H744,($B$3-L743)/'Technical Data'!$B$5),0)</f>
        <v>0</v>
      </c>
      <c r="K744" s="15">
        <f>IF(H744&lt;0,MIN(ABS(H744),(L743*'Technical Data'!$B$4)),0)</f>
        <v>24.276849185561982</v>
      </c>
      <c r="L744" s="15">
        <f>L743+J744*'Technical Data'!$B$5-(K744/'Technical Data'!$B$4)</f>
        <v>258.48407267980014</v>
      </c>
      <c r="N744" s="15">
        <f t="shared" si="45"/>
        <v>0</v>
      </c>
      <c r="O744" s="36">
        <f t="shared" si="46"/>
        <v>0</v>
      </c>
      <c r="P744" s="50">
        <v>0</v>
      </c>
      <c r="Q744" s="50">
        <v>0</v>
      </c>
      <c r="R744" s="42">
        <v>0</v>
      </c>
      <c r="S744" s="42">
        <v>24.276849185562</v>
      </c>
      <c r="T744" s="42">
        <v>454.38901451537902</v>
      </c>
      <c r="U744" s="15">
        <f t="shared" si="47"/>
        <v>0</v>
      </c>
    </row>
    <row r="745" spans="6:21" x14ac:dyDescent="0.3">
      <c r="F745" s="5">
        <f>Demand!C745</f>
        <v>24.556155241846803</v>
      </c>
      <c r="G745">
        <f>Irradiance!A745*$B$2*'Technical Data'!$B$2</f>
        <v>0</v>
      </c>
      <c r="H745" s="5">
        <f t="shared" si="44"/>
        <v>-24.556155241846803</v>
      </c>
      <c r="I745" s="38">
        <v>0</v>
      </c>
      <c r="J745" s="35">
        <f>IF(H745&gt;0,MIN(H745,($B$3-L744)/'Technical Data'!$B$5),0)</f>
        <v>0</v>
      </c>
      <c r="K745" s="15">
        <f>IF(H745&lt;0,MIN(ABS(H745),(L744*'Technical Data'!$B$4)),0)</f>
        <v>24.556155241846803</v>
      </c>
      <c r="L745" s="15">
        <f>L744+J745*'Technical Data'!$B$5-(K745/'Technical Data'!$B$4)</f>
        <v>231.19945574441479</v>
      </c>
      <c r="N745" s="15">
        <f t="shared" si="45"/>
        <v>0</v>
      </c>
      <c r="O745" s="36">
        <f t="shared" si="46"/>
        <v>0</v>
      </c>
      <c r="P745" s="50">
        <v>0</v>
      </c>
      <c r="Q745" s="50">
        <v>0</v>
      </c>
      <c r="R745" s="42">
        <v>0</v>
      </c>
      <c r="S745" s="42">
        <v>24.556155241846799</v>
      </c>
      <c r="T745" s="42">
        <v>427.10439757999302</v>
      </c>
      <c r="U745" s="15">
        <f t="shared" si="47"/>
        <v>0</v>
      </c>
    </row>
    <row r="746" spans="6:21" x14ac:dyDescent="0.3">
      <c r="F746" s="5">
        <f>Demand!C746</f>
        <v>24.086082161956142</v>
      </c>
      <c r="G746">
        <f>Irradiance!A746*$B$2*'Technical Data'!$B$2</f>
        <v>0</v>
      </c>
      <c r="H746" s="5">
        <f t="shared" si="44"/>
        <v>-24.086082161956142</v>
      </c>
      <c r="I746" s="38">
        <v>0</v>
      </c>
      <c r="J746" s="35">
        <f>IF(H746&gt;0,MIN(H746,($B$3-L745)/'Technical Data'!$B$5),0)</f>
        <v>0</v>
      </c>
      <c r="K746" s="15">
        <f>IF(H746&lt;0,MIN(ABS(H746),(L745*'Technical Data'!$B$4)),0)</f>
        <v>24.086082161956142</v>
      </c>
      <c r="L746" s="15">
        <f>L745+J746*'Technical Data'!$B$5-(K746/'Technical Data'!$B$4)</f>
        <v>204.4371422311302</v>
      </c>
      <c r="N746" s="15">
        <f t="shared" si="45"/>
        <v>0</v>
      </c>
      <c r="O746" s="36">
        <f t="shared" si="46"/>
        <v>0</v>
      </c>
      <c r="P746" s="50">
        <v>0</v>
      </c>
      <c r="Q746" s="50">
        <v>0</v>
      </c>
      <c r="R746" s="42">
        <v>0</v>
      </c>
      <c r="S746" s="42">
        <v>24.086082161956099</v>
      </c>
      <c r="T746" s="42">
        <v>400.34208406670899</v>
      </c>
      <c r="U746" s="15">
        <f t="shared" si="47"/>
        <v>0</v>
      </c>
    </row>
    <row r="747" spans="6:21" x14ac:dyDescent="0.3">
      <c r="F747" s="5">
        <f>Demand!C747</f>
        <v>22.62939207702944</v>
      </c>
      <c r="G747">
        <f>Irradiance!A747*$B$2*'Technical Data'!$B$2</f>
        <v>0</v>
      </c>
      <c r="H747" s="5">
        <f t="shared" si="44"/>
        <v>-22.62939207702944</v>
      </c>
      <c r="I747" s="38">
        <v>0</v>
      </c>
      <c r="J747" s="35">
        <f>IF(H747&gt;0,MIN(H747,($B$3-L746)/'Technical Data'!$B$5),0)</f>
        <v>0</v>
      </c>
      <c r="K747" s="15">
        <f>IF(H747&lt;0,MIN(ABS(H747),(L746*'Technical Data'!$B$4)),0)</f>
        <v>22.62939207702944</v>
      </c>
      <c r="L747" s="15">
        <f>L746+J747*'Technical Data'!$B$5-(K747/'Technical Data'!$B$4)</f>
        <v>179.29337325665304</v>
      </c>
      <c r="N747" s="15">
        <f t="shared" si="45"/>
        <v>0</v>
      </c>
      <c r="O747" s="36">
        <f t="shared" si="46"/>
        <v>0</v>
      </c>
      <c r="P747" s="50">
        <v>0</v>
      </c>
      <c r="Q747" s="50">
        <v>0</v>
      </c>
      <c r="R747" s="42">
        <v>0</v>
      </c>
      <c r="S747" s="42">
        <v>22.629392077029401</v>
      </c>
      <c r="T747" s="42">
        <v>375.19831509223201</v>
      </c>
      <c r="U747" s="15">
        <f t="shared" si="47"/>
        <v>0</v>
      </c>
    </row>
    <row r="748" spans="6:21" x14ac:dyDescent="0.3">
      <c r="F748" s="5">
        <f>Demand!C748</f>
        <v>20.875767698938589</v>
      </c>
      <c r="G748">
        <f>Irradiance!A748*$B$2*'Technical Data'!$B$2</f>
        <v>0</v>
      </c>
      <c r="H748" s="5">
        <f t="shared" si="44"/>
        <v>-20.875767698938589</v>
      </c>
      <c r="I748" s="38">
        <v>0</v>
      </c>
      <c r="J748" s="35">
        <f>IF(H748&gt;0,MIN(H748,($B$3-L747)/'Technical Data'!$B$5),0)</f>
        <v>0</v>
      </c>
      <c r="K748" s="15">
        <f>IF(H748&lt;0,MIN(ABS(H748),(L747*'Technical Data'!$B$4)),0)</f>
        <v>20.875767698938589</v>
      </c>
      <c r="L748" s="15">
        <f>L747+J748*'Technical Data'!$B$5-(K748/'Technical Data'!$B$4)</f>
        <v>156.09807581338794</v>
      </c>
      <c r="N748" s="15">
        <f t="shared" si="45"/>
        <v>0</v>
      </c>
      <c r="O748" s="36">
        <f t="shared" si="46"/>
        <v>0</v>
      </c>
      <c r="P748" s="50">
        <v>0</v>
      </c>
      <c r="Q748" s="50">
        <v>0</v>
      </c>
      <c r="R748" s="42">
        <v>0</v>
      </c>
      <c r="S748" s="42">
        <v>20.875767698938599</v>
      </c>
      <c r="T748" s="42">
        <v>352.00301764896699</v>
      </c>
      <c r="U748" s="15">
        <f t="shared" si="47"/>
        <v>0</v>
      </c>
    </row>
    <row r="749" spans="6:21" x14ac:dyDescent="0.3">
      <c r="F749" s="5">
        <f>Demand!C749</f>
        <v>18.93451080661497</v>
      </c>
      <c r="G749">
        <f>Irradiance!A749*$B$2*'Technical Data'!$B$2</f>
        <v>0</v>
      </c>
      <c r="H749" s="5">
        <f t="shared" si="44"/>
        <v>-18.93451080661497</v>
      </c>
      <c r="I749" s="38">
        <v>0</v>
      </c>
      <c r="J749" s="35">
        <f>IF(H749&gt;0,MIN(H749,($B$3-L748)/'Technical Data'!$B$5),0)</f>
        <v>0</v>
      </c>
      <c r="K749" s="15">
        <f>IF(H749&lt;0,MIN(ABS(H749),(L748*'Technical Data'!$B$4)),0)</f>
        <v>18.93451080661497</v>
      </c>
      <c r="L749" s="15">
        <f>L748+J749*'Technical Data'!$B$5-(K749/'Technical Data'!$B$4)</f>
        <v>135.05973047270464</v>
      </c>
      <c r="N749" s="15">
        <f t="shared" si="45"/>
        <v>0</v>
      </c>
      <c r="O749" s="36">
        <f t="shared" si="46"/>
        <v>0</v>
      </c>
      <c r="P749" s="50">
        <v>0</v>
      </c>
      <c r="Q749" s="50">
        <v>0</v>
      </c>
      <c r="R749" s="42">
        <v>0</v>
      </c>
      <c r="S749" s="42">
        <v>18.934510806614998</v>
      </c>
      <c r="T749" s="42">
        <v>330.96467230828301</v>
      </c>
      <c r="U749" s="15">
        <f t="shared" si="47"/>
        <v>0</v>
      </c>
    </row>
    <row r="750" spans="6:21" x14ac:dyDescent="0.3">
      <c r="F750" s="5">
        <f>Demand!C750</f>
        <v>15.414426545557331</v>
      </c>
      <c r="G750">
        <f>Irradiance!A750*$B$2*'Technical Data'!$B$2</f>
        <v>0</v>
      </c>
      <c r="H750" s="5">
        <f t="shared" si="44"/>
        <v>-15.414426545557331</v>
      </c>
      <c r="I750" s="38">
        <v>0</v>
      </c>
      <c r="J750" s="35">
        <f>IF(H750&gt;0,MIN(H750,($B$3-L749)/'Technical Data'!$B$5),0)</f>
        <v>0</v>
      </c>
      <c r="K750" s="15">
        <f>IF(H750&lt;0,MIN(ABS(H750),(L749*'Technical Data'!$B$4)),0)</f>
        <v>15.414426545557331</v>
      </c>
      <c r="L750" s="15">
        <f>L749+J750*'Technical Data'!$B$5-(K750/'Technical Data'!$B$4)</f>
        <v>117.93258986652984</v>
      </c>
      <c r="N750" s="15">
        <f t="shared" si="45"/>
        <v>0</v>
      </c>
      <c r="O750" s="36">
        <f t="shared" si="46"/>
        <v>0</v>
      </c>
      <c r="P750" s="50">
        <v>0</v>
      </c>
      <c r="Q750" s="50">
        <v>0</v>
      </c>
      <c r="R750" s="42">
        <v>0</v>
      </c>
      <c r="S750" s="42">
        <v>15.4144265455573</v>
      </c>
      <c r="T750" s="42">
        <v>313.837531702109</v>
      </c>
      <c r="U750" s="15">
        <f t="shared" si="47"/>
        <v>0</v>
      </c>
    </row>
    <row r="751" spans="6:21" x14ac:dyDescent="0.3">
      <c r="F751" s="5">
        <f>Demand!C751</f>
        <v>11.737629818305178</v>
      </c>
      <c r="G751">
        <f>Irradiance!A751*$B$2*'Technical Data'!$B$2</f>
        <v>0</v>
      </c>
      <c r="H751" s="5">
        <f t="shared" si="44"/>
        <v>-11.737629818305178</v>
      </c>
      <c r="I751" s="38">
        <v>0</v>
      </c>
      <c r="J751" s="35">
        <f>IF(H751&gt;0,MIN(H751,($B$3-L750)/'Technical Data'!$B$5),0)</f>
        <v>0</v>
      </c>
      <c r="K751" s="15">
        <f>IF(H751&lt;0,MIN(ABS(H751),(L750*'Technical Data'!$B$4)),0)</f>
        <v>11.737629818305178</v>
      </c>
      <c r="L751" s="15">
        <f>L750+J751*'Technical Data'!$B$5-(K751/'Technical Data'!$B$4)</f>
        <v>104.89077895730186</v>
      </c>
      <c r="N751" s="15">
        <f t="shared" si="45"/>
        <v>0</v>
      </c>
      <c r="O751" s="36">
        <f t="shared" si="46"/>
        <v>0</v>
      </c>
      <c r="P751" s="50">
        <v>0</v>
      </c>
      <c r="Q751" s="50">
        <v>0</v>
      </c>
      <c r="R751" s="42">
        <v>0</v>
      </c>
      <c r="S751" s="42">
        <v>11.7376298183052</v>
      </c>
      <c r="T751" s="42">
        <v>300.79572079288101</v>
      </c>
      <c r="U751" s="15">
        <f t="shared" si="47"/>
        <v>0</v>
      </c>
    </row>
    <row r="752" spans="6:21" x14ac:dyDescent="0.3">
      <c r="F752" s="5">
        <f>Demand!C752</f>
        <v>16.105749978485296</v>
      </c>
      <c r="G752">
        <f>Irradiance!A752*$B$2*'Technical Data'!$B$2</f>
        <v>0.40051390281303539</v>
      </c>
      <c r="H752" s="5">
        <f t="shared" si="44"/>
        <v>-15.705236075672261</v>
      </c>
      <c r="I752" s="38">
        <v>0.12591172941465209</v>
      </c>
      <c r="J752" s="35">
        <f>IF(H752&gt;0,MIN(H752,($B$3-L751)/'Technical Data'!$B$5),0)</f>
        <v>0</v>
      </c>
      <c r="K752" s="15">
        <f>IF(H752&lt;0,MIN(ABS(H752),(L751*'Technical Data'!$B$4)),0)</f>
        <v>15.705236075672261</v>
      </c>
      <c r="L752" s="15">
        <f>L751+J752*'Technical Data'!$B$5-(K752/'Technical Data'!$B$4)</f>
        <v>87.440516650999342</v>
      </c>
      <c r="N752" s="15">
        <f t="shared" si="45"/>
        <v>0.40051390281303539</v>
      </c>
      <c r="O752" s="36">
        <f t="shared" si="46"/>
        <v>0</v>
      </c>
      <c r="P752" s="50">
        <v>0</v>
      </c>
      <c r="Q752" s="50">
        <v>0.12591172941465201</v>
      </c>
      <c r="R752" s="42">
        <v>0</v>
      </c>
      <c r="S752" s="42">
        <v>15.9798382490706</v>
      </c>
      <c r="T752" s="42">
        <v>283.04034496058</v>
      </c>
      <c r="U752" s="15">
        <f t="shared" si="47"/>
        <v>0.40051390281303539</v>
      </c>
    </row>
    <row r="753" spans="6:21" x14ac:dyDescent="0.3">
      <c r="F753" s="5">
        <f>Demand!C753</f>
        <v>19.950375521211846</v>
      </c>
      <c r="G753">
        <f>Irradiance!A753*$B$2*'Technical Data'!$B$2</f>
        <v>26.113506463409905</v>
      </c>
      <c r="H753" s="5">
        <f t="shared" si="44"/>
        <v>6.1631309421980589</v>
      </c>
      <c r="I753" s="38">
        <v>8.2094447578353176</v>
      </c>
      <c r="J753" s="35">
        <f>IF(H753&gt;0,MIN(H753,($B$3-L752)/'Technical Data'!$B$5),0)</f>
        <v>6.1631309421980589</v>
      </c>
      <c r="K753" s="15">
        <f>IF(H753&lt;0,MIN(ABS(H753),(L752*'Technical Data'!$B$4)),0)</f>
        <v>0</v>
      </c>
      <c r="L753" s="15">
        <f>L752+J753*'Technical Data'!$B$5-(K753/'Technical Data'!$B$4)</f>
        <v>92.987334498977589</v>
      </c>
      <c r="N753" s="15">
        <f t="shared" si="45"/>
        <v>19.950375521211846</v>
      </c>
      <c r="O753" s="36">
        <f t="shared" si="46"/>
        <v>0</v>
      </c>
      <c r="P753" s="50">
        <v>0</v>
      </c>
      <c r="Q753" s="50">
        <v>8.2094447578352892</v>
      </c>
      <c r="R753" s="42">
        <v>0</v>
      </c>
      <c r="S753" s="42">
        <v>11.7409307633766</v>
      </c>
      <c r="T753" s="42">
        <v>269.994866334606</v>
      </c>
      <c r="U753" s="15">
        <f t="shared" si="47"/>
        <v>19.950375521211846</v>
      </c>
    </row>
    <row r="754" spans="6:21" x14ac:dyDescent="0.3">
      <c r="F754" s="5">
        <f>Demand!C754</f>
        <v>26.300521892971187</v>
      </c>
      <c r="G754">
        <f>Irradiance!A754*$B$2*'Technical Data'!$B$2</f>
        <v>74.335380362099357</v>
      </c>
      <c r="H754" s="5">
        <f t="shared" si="44"/>
        <v>48.034858469128167</v>
      </c>
      <c r="I754" s="38">
        <v>23.36921697935944</v>
      </c>
      <c r="J754" s="35">
        <f>IF(H754&gt;0,MIN(H754,($B$3-L753)/'Technical Data'!$B$5),0)</f>
        <v>48.034858469128167</v>
      </c>
      <c r="K754" s="15">
        <f>IF(H754&lt;0,MIN(ABS(H754),(L753*'Technical Data'!$B$4)),0)</f>
        <v>0</v>
      </c>
      <c r="L754" s="15">
        <f>L753+J754*'Technical Data'!$B$5-(K754/'Technical Data'!$B$4)</f>
        <v>136.21870712119295</v>
      </c>
      <c r="N754" s="15">
        <f t="shared" si="45"/>
        <v>26.30052189297119</v>
      </c>
      <c r="O754" s="36">
        <f t="shared" si="46"/>
        <v>0</v>
      </c>
      <c r="P754" s="50">
        <v>0</v>
      </c>
      <c r="Q754" s="50">
        <v>23.3692169793594</v>
      </c>
      <c r="R754" s="42">
        <v>0</v>
      </c>
      <c r="S754" s="42">
        <v>2.9313049136118101</v>
      </c>
      <c r="T754" s="42">
        <v>266.73786087503697</v>
      </c>
      <c r="U754" s="15">
        <f t="shared" si="47"/>
        <v>26.30052189297119</v>
      </c>
    </row>
    <row r="755" spans="6:21" x14ac:dyDescent="0.3">
      <c r="F755" s="5">
        <f>Demand!C755</f>
        <v>31.07128532907273</v>
      </c>
      <c r="G755">
        <f>Irradiance!A755*$B$2*'Technical Data'!$B$2</f>
        <v>113.82605117946464</v>
      </c>
      <c r="H755" s="5">
        <f t="shared" si="44"/>
        <v>82.754765850391919</v>
      </c>
      <c r="I755" s="38">
        <v>35.784113499644128</v>
      </c>
      <c r="J755" s="35">
        <f>IF(H755&gt;0,MIN(H755,($B$3-L754)/'Technical Data'!$B$5),0)</f>
        <v>82.754765850391919</v>
      </c>
      <c r="K755" s="15">
        <f>IF(H755&lt;0,MIN(ABS(H755),(L754*'Technical Data'!$B$4)),0)</f>
        <v>0</v>
      </c>
      <c r="L755" s="15">
        <f>L754+J755*'Technical Data'!$B$5-(K755/'Technical Data'!$B$4)</f>
        <v>210.6979963865457</v>
      </c>
      <c r="N755" s="15">
        <f t="shared" si="45"/>
        <v>31.071285329072722</v>
      </c>
      <c r="O755" s="36">
        <f t="shared" si="46"/>
        <v>0</v>
      </c>
      <c r="P755" s="50">
        <v>0</v>
      </c>
      <c r="Q755" s="50">
        <v>31.071285329072701</v>
      </c>
      <c r="R755" s="42">
        <v>4.71282817057131</v>
      </c>
      <c r="S755" s="42">
        <v>0</v>
      </c>
      <c r="T755" s="42">
        <v>270.97940622855202</v>
      </c>
      <c r="U755" s="15">
        <f t="shared" si="47"/>
        <v>31.071285329072722</v>
      </c>
    </row>
    <row r="756" spans="6:21" x14ac:dyDescent="0.3">
      <c r="F756" s="5">
        <f>Demand!C756</f>
        <v>33.243541012236534</v>
      </c>
      <c r="G756">
        <f>Irradiance!A756*$B$2*'Technical Data'!$B$2</f>
        <v>116.62964849915589</v>
      </c>
      <c r="H756" s="5">
        <f t="shared" si="44"/>
        <v>83.386107486919357</v>
      </c>
      <c r="I756" s="38">
        <v>36.665495605546703</v>
      </c>
      <c r="J756" s="35">
        <f>IF(H756&gt;0,MIN(H756,($B$3-L755)/'Technical Data'!$B$5),0)</f>
        <v>83.386107486919357</v>
      </c>
      <c r="K756" s="15">
        <f>IF(H756&lt;0,MIN(ABS(H756),(L755*'Technical Data'!$B$4)),0)</f>
        <v>0</v>
      </c>
      <c r="L756" s="15">
        <f>L755+J756*'Technical Data'!$B$5-(K756/'Technical Data'!$B$4)</f>
        <v>285.74549312477313</v>
      </c>
      <c r="N756" s="15">
        <f t="shared" si="45"/>
        <v>33.243541012236534</v>
      </c>
      <c r="O756" s="36">
        <f t="shared" si="46"/>
        <v>0</v>
      </c>
      <c r="P756" s="50">
        <v>0</v>
      </c>
      <c r="Q756" s="50">
        <v>33.243541012236498</v>
      </c>
      <c r="R756" s="42">
        <v>3.4219545933100601</v>
      </c>
      <c r="S756" s="42">
        <v>0</v>
      </c>
      <c r="T756" s="42">
        <v>274.05916536253102</v>
      </c>
      <c r="U756" s="15">
        <f t="shared" si="47"/>
        <v>33.243541012236534</v>
      </c>
    </row>
    <row r="757" spans="6:21" x14ac:dyDescent="0.3">
      <c r="F757" s="5">
        <f>Demand!C757</f>
        <v>33.926430872735239</v>
      </c>
      <c r="G757">
        <f>Irradiance!A757*$B$2*'Technical Data'!$B$2</f>
        <v>169.41738088991394</v>
      </c>
      <c r="H757" s="5">
        <f t="shared" si="44"/>
        <v>135.4909500171787</v>
      </c>
      <c r="I757" s="38">
        <v>53.260661542397848</v>
      </c>
      <c r="J757" s="35">
        <f>IF(H757&gt;0,MIN(H757,($B$3-L756)/'Technical Data'!$B$5),0)</f>
        <v>107.63750194195759</v>
      </c>
      <c r="K757" s="15">
        <f>IF(H757&lt;0,MIN(ABS(H757),(L756*'Technical Data'!$B$4)),0)</f>
        <v>0</v>
      </c>
      <c r="L757" s="15">
        <f>L756+J757*'Technical Data'!$B$5-(K757/'Technical Data'!$B$4)</f>
        <v>382.61924487253498</v>
      </c>
      <c r="N757" s="15">
        <f t="shared" si="45"/>
        <v>61.779878947956348</v>
      </c>
      <c r="O757" s="36">
        <f t="shared" si="46"/>
        <v>27.85344807522111</v>
      </c>
      <c r="P757" s="50">
        <v>0</v>
      </c>
      <c r="Q757" s="50">
        <v>33.926430872735203</v>
      </c>
      <c r="R757" s="42">
        <v>19.334230669662499</v>
      </c>
      <c r="S757" s="42">
        <v>0</v>
      </c>
      <c r="T757" s="42">
        <v>291.459972965227</v>
      </c>
      <c r="U757" s="15">
        <f t="shared" si="47"/>
        <v>61.779878947956348</v>
      </c>
    </row>
    <row r="758" spans="6:21" x14ac:dyDescent="0.3">
      <c r="F758" s="5">
        <f>Demand!C758</f>
        <v>35.368776979539426</v>
      </c>
      <c r="G758">
        <f>Irradiance!A758*$B$2*'Technical Data'!$B$2</f>
        <v>206.1845571681506</v>
      </c>
      <c r="H758" s="5">
        <f t="shared" si="44"/>
        <v>170.81578018861117</v>
      </c>
      <c r="I758" s="38">
        <v>64.819358302662906</v>
      </c>
      <c r="J758" s="35">
        <f>IF(H758&gt;0,MIN(H758,($B$3-L757)/'Technical Data'!$B$5),0)</f>
        <v>0</v>
      </c>
      <c r="K758" s="15">
        <f>IF(H758&lt;0,MIN(ABS(H758),(L757*'Technical Data'!$B$4)),0)</f>
        <v>0</v>
      </c>
      <c r="L758" s="15">
        <f>L757+J758*'Technical Data'!$B$5-(K758/'Technical Data'!$B$4)</f>
        <v>382.61924487253498</v>
      </c>
      <c r="N758" s="15">
        <f t="shared" si="45"/>
        <v>206.1845571681506</v>
      </c>
      <c r="O758" s="36">
        <f t="shared" si="46"/>
        <v>170.81578018861117</v>
      </c>
      <c r="P758" s="50">
        <v>0</v>
      </c>
      <c r="Q758" s="50">
        <v>35.368776979539398</v>
      </c>
      <c r="R758" s="42">
        <v>29.450581323123298</v>
      </c>
      <c r="S758" s="42">
        <v>0</v>
      </c>
      <c r="T758" s="42">
        <v>317.965496156038</v>
      </c>
      <c r="U758" s="15">
        <f t="shared" si="47"/>
        <v>206.1845571681506</v>
      </c>
    </row>
    <row r="759" spans="6:21" x14ac:dyDescent="0.3">
      <c r="F759" s="5">
        <f>Demand!C759</f>
        <v>34.168540679650661</v>
      </c>
      <c r="G759">
        <f>Irradiance!A759*$B$2*'Technical Data'!$B$2</f>
        <v>171.25974484285391</v>
      </c>
      <c r="H759" s="5">
        <f t="shared" si="44"/>
        <v>137.09120416320326</v>
      </c>
      <c r="I759" s="38">
        <v>53.839855497705237</v>
      </c>
      <c r="J759" s="35">
        <f>IF(H759&gt;0,MIN(H759,($B$3-L758)/'Technical Data'!$B$5),0)</f>
        <v>0</v>
      </c>
      <c r="K759" s="15">
        <f>IF(H759&lt;0,MIN(ABS(H759),(L758*'Technical Data'!$B$4)),0)</f>
        <v>0</v>
      </c>
      <c r="L759" s="15">
        <f>L758+J759*'Technical Data'!$B$5-(K759/'Technical Data'!$B$4)</f>
        <v>382.61924487253498</v>
      </c>
      <c r="N759" s="15">
        <f t="shared" si="45"/>
        <v>171.25974484285391</v>
      </c>
      <c r="O759" s="36">
        <f t="shared" si="46"/>
        <v>137.09120416320326</v>
      </c>
      <c r="P759" s="50">
        <v>0</v>
      </c>
      <c r="Q759" s="50">
        <v>34.168540679650697</v>
      </c>
      <c r="R759" s="42">
        <v>19.671314818054402</v>
      </c>
      <c r="S759" s="42">
        <v>0</v>
      </c>
      <c r="T759" s="42">
        <v>335.669679492287</v>
      </c>
      <c r="U759" s="15">
        <f t="shared" si="47"/>
        <v>171.25974484285391</v>
      </c>
    </row>
    <row r="760" spans="6:21" x14ac:dyDescent="0.3">
      <c r="F760" s="5">
        <f>Demand!C760</f>
        <v>35.115900492440474</v>
      </c>
      <c r="G760">
        <f>Irradiance!A760*$B$2*'Technical Data'!$B$2</f>
        <v>170.93933372060349</v>
      </c>
      <c r="H760" s="5">
        <f t="shared" si="44"/>
        <v>135.82343322816303</v>
      </c>
      <c r="I760" s="38">
        <v>53.739126114173523</v>
      </c>
      <c r="J760" s="35">
        <f>IF(H760&gt;0,MIN(H760,($B$3-L759)/'Technical Data'!$B$5),0)</f>
        <v>0</v>
      </c>
      <c r="K760" s="15">
        <f>IF(H760&lt;0,MIN(ABS(H760),(L759*'Technical Data'!$B$4)),0)</f>
        <v>0</v>
      </c>
      <c r="L760" s="15">
        <f>L759+J760*'Technical Data'!$B$5-(K760/'Technical Data'!$B$4)</f>
        <v>382.61924487253498</v>
      </c>
      <c r="N760" s="15">
        <f t="shared" si="45"/>
        <v>170.93933372060349</v>
      </c>
      <c r="O760" s="36">
        <f t="shared" si="46"/>
        <v>135.82343322816303</v>
      </c>
      <c r="P760" s="50">
        <v>0</v>
      </c>
      <c r="Q760" s="50">
        <v>35.115900492440502</v>
      </c>
      <c r="R760" s="42">
        <v>18.6232256217329</v>
      </c>
      <c r="S760" s="42">
        <v>0</v>
      </c>
      <c r="T760" s="42">
        <v>352.43058255184599</v>
      </c>
      <c r="U760" s="15">
        <f t="shared" si="47"/>
        <v>170.93933372060349</v>
      </c>
    </row>
    <row r="761" spans="6:21" x14ac:dyDescent="0.3">
      <c r="F761" s="5">
        <f>Demand!C761</f>
        <v>40.493835473921294</v>
      </c>
      <c r="G761">
        <f>Irradiance!A761*$B$2*'Technical Data'!$B$2</f>
        <v>167.8954280592244</v>
      </c>
      <c r="H761" s="5">
        <f t="shared" si="44"/>
        <v>127.40159258530311</v>
      </c>
      <c r="I761" s="38">
        <v>52.782196970622167</v>
      </c>
      <c r="J761" s="35">
        <f>IF(H761&gt;0,MIN(H761,($B$3-L760)/'Technical Data'!$B$5),0)</f>
        <v>0</v>
      </c>
      <c r="K761" s="15">
        <f>IF(H761&lt;0,MIN(ABS(H761),(L760*'Technical Data'!$B$4)),0)</f>
        <v>0</v>
      </c>
      <c r="L761" s="15">
        <f>L760+J761*'Technical Data'!$B$5-(K761/'Technical Data'!$B$4)</f>
        <v>382.61924487253498</v>
      </c>
      <c r="N761" s="15">
        <f t="shared" si="45"/>
        <v>167.8954280592244</v>
      </c>
      <c r="O761" s="36">
        <f t="shared" si="46"/>
        <v>127.40159258530311</v>
      </c>
      <c r="P761" s="50">
        <v>0</v>
      </c>
      <c r="Q761" s="50">
        <v>40.493835473921301</v>
      </c>
      <c r="R761" s="42">
        <v>12.2883614967007</v>
      </c>
      <c r="S761" s="42">
        <v>0</v>
      </c>
      <c r="T761" s="42">
        <v>363.490107898877</v>
      </c>
      <c r="U761" s="15">
        <f t="shared" si="47"/>
        <v>167.8954280592244</v>
      </c>
    </row>
    <row r="762" spans="6:21" x14ac:dyDescent="0.3">
      <c r="F762" s="5">
        <f>Demand!C762</f>
        <v>46.289673397026448</v>
      </c>
      <c r="G762">
        <f>Irradiance!A762*$B$2*'Technical Data'!$B$2</f>
        <v>126.9629071917322</v>
      </c>
      <c r="H762" s="5">
        <f t="shared" si="44"/>
        <v>80.673233794705752</v>
      </c>
      <c r="I762" s="38">
        <v>39.914018224444717</v>
      </c>
      <c r="J762" s="35">
        <f>IF(H762&gt;0,MIN(H762,($B$3-L761)/'Technical Data'!$B$5),0)</f>
        <v>0</v>
      </c>
      <c r="K762" s="15">
        <f>IF(H762&lt;0,MIN(ABS(H762),(L761*'Technical Data'!$B$4)),0)</f>
        <v>0</v>
      </c>
      <c r="L762" s="15">
        <f>L761+J762*'Technical Data'!$B$5-(K762/'Technical Data'!$B$4)</f>
        <v>382.61924487253498</v>
      </c>
      <c r="N762" s="15">
        <f t="shared" si="45"/>
        <v>126.9629071917322</v>
      </c>
      <c r="O762" s="36">
        <f t="shared" si="46"/>
        <v>80.673233794705752</v>
      </c>
      <c r="P762" s="50">
        <v>0</v>
      </c>
      <c r="Q762" s="50">
        <v>39.914018224444597</v>
      </c>
      <c r="R762" s="42">
        <v>0</v>
      </c>
      <c r="S762" s="42">
        <v>6.3756551725818298</v>
      </c>
      <c r="T762" s="42">
        <v>356.40604659600803</v>
      </c>
      <c r="U762" s="15">
        <f t="shared" si="47"/>
        <v>126.9629071917322</v>
      </c>
    </row>
    <row r="763" spans="6:21" x14ac:dyDescent="0.3">
      <c r="F763" s="5">
        <f>Demand!C763</f>
        <v>46.767771434630347</v>
      </c>
      <c r="G763">
        <f>Irradiance!A763*$B$2*'Technical Data'!$B$2</f>
        <v>59.916879860830086</v>
      </c>
      <c r="H763" s="5">
        <f t="shared" si="44"/>
        <v>13.149108426199739</v>
      </c>
      <c r="I763" s="38">
        <v>18.836394720431962</v>
      </c>
      <c r="J763" s="35">
        <f>IF(H763&gt;0,MIN(H763,($B$3-L762)/'Technical Data'!$B$5),0)</f>
        <v>0</v>
      </c>
      <c r="K763" s="15">
        <f>IF(H763&lt;0,MIN(ABS(H763),(L762*'Technical Data'!$B$4)),0)</f>
        <v>0</v>
      </c>
      <c r="L763" s="15">
        <f>L762+J763*'Technical Data'!$B$5-(K763/'Technical Data'!$B$4)</f>
        <v>382.61924487253498</v>
      </c>
      <c r="N763" s="15">
        <f t="shared" si="45"/>
        <v>59.916879860830086</v>
      </c>
      <c r="O763" s="36">
        <f t="shared" si="46"/>
        <v>13.149108426199739</v>
      </c>
      <c r="P763" s="50">
        <v>0</v>
      </c>
      <c r="Q763" s="50">
        <v>18.836394720431901</v>
      </c>
      <c r="R763" s="42">
        <v>0</v>
      </c>
      <c r="S763" s="42">
        <v>27.9313767141984</v>
      </c>
      <c r="T763" s="42">
        <v>325.37118358023201</v>
      </c>
      <c r="U763" s="15">
        <f t="shared" si="47"/>
        <v>59.916879860830086</v>
      </c>
    </row>
    <row r="764" spans="6:21" x14ac:dyDescent="0.3">
      <c r="F764" s="5">
        <f>Demand!C764</f>
        <v>41.118683484786189</v>
      </c>
      <c r="G764">
        <f>Irradiance!A764*$B$2*'Technical Data'!$B$2</f>
        <v>13.857781037331023</v>
      </c>
      <c r="H764" s="5">
        <f t="shared" si="44"/>
        <v>-27.260902447455166</v>
      </c>
      <c r="I764" s="38">
        <v>4.356545837746963</v>
      </c>
      <c r="J764" s="35">
        <f>IF(H764&gt;0,MIN(H764,($B$3-L763)/'Technical Data'!$B$5),0)</f>
        <v>0</v>
      </c>
      <c r="K764" s="15">
        <f>IF(H764&lt;0,MIN(ABS(H764),(L763*'Technical Data'!$B$4)),0)</f>
        <v>27.260902447455166</v>
      </c>
      <c r="L764" s="15">
        <f>L763+J764*'Technical Data'!$B$5-(K764/'Technical Data'!$B$4)</f>
        <v>352.32935326425144</v>
      </c>
      <c r="N764" s="15">
        <f t="shared" si="45"/>
        <v>13.857781037331023</v>
      </c>
      <c r="O764" s="36">
        <f t="shared" si="46"/>
        <v>0</v>
      </c>
      <c r="P764" s="50">
        <v>0</v>
      </c>
      <c r="Q764" s="50">
        <v>4.3565458377469497</v>
      </c>
      <c r="R764" s="42">
        <v>0</v>
      </c>
      <c r="S764" s="42">
        <v>36.762137647039197</v>
      </c>
      <c r="T764" s="42">
        <v>284.52436397241098</v>
      </c>
      <c r="U764" s="15">
        <f t="shared" si="47"/>
        <v>13.857781037331023</v>
      </c>
    </row>
    <row r="765" spans="6:21" x14ac:dyDescent="0.3">
      <c r="F765" s="5">
        <f>Demand!C765</f>
        <v>30.670752484741968</v>
      </c>
      <c r="G765">
        <f>Irradiance!A765*$B$2*'Technical Data'!$B$2</f>
        <v>0</v>
      </c>
      <c r="H765" s="5">
        <f t="shared" si="44"/>
        <v>-30.670752484741968</v>
      </c>
      <c r="I765" s="38">
        <v>0</v>
      </c>
      <c r="J765" s="35">
        <f>IF(H765&gt;0,MIN(H765,($B$3-L764)/'Technical Data'!$B$5),0)</f>
        <v>0</v>
      </c>
      <c r="K765" s="15">
        <f>IF(H765&lt;0,MIN(ABS(H765),(L764*'Technical Data'!$B$4)),0)</f>
        <v>30.670752484741968</v>
      </c>
      <c r="L765" s="15">
        <f>L764+J765*'Technical Data'!$B$5-(K765/'Technical Data'!$B$4)</f>
        <v>318.25073939231595</v>
      </c>
      <c r="N765" s="15">
        <f t="shared" si="45"/>
        <v>0</v>
      </c>
      <c r="O765" s="36">
        <f t="shared" si="46"/>
        <v>0</v>
      </c>
      <c r="P765" s="50">
        <v>0</v>
      </c>
      <c r="Q765" s="50">
        <v>0</v>
      </c>
      <c r="R765" s="42">
        <v>0</v>
      </c>
      <c r="S765" s="42">
        <v>30.670752484742</v>
      </c>
      <c r="T765" s="42">
        <v>250.44575010047501</v>
      </c>
      <c r="U765" s="15">
        <f t="shared" si="47"/>
        <v>0</v>
      </c>
    </row>
    <row r="766" spans="6:21" x14ac:dyDescent="0.3">
      <c r="F766" s="5">
        <f>Demand!C766</f>
        <v>23.361535002938691</v>
      </c>
      <c r="G766">
        <f>Irradiance!A766*$B$2*'Technical Data'!$B$2</f>
        <v>0</v>
      </c>
      <c r="H766" s="5">
        <f t="shared" si="44"/>
        <v>-23.361535002938691</v>
      </c>
      <c r="I766" s="38">
        <v>0</v>
      </c>
      <c r="J766" s="35">
        <f>IF(H766&gt;0,MIN(H766,($B$3-L765)/'Technical Data'!$B$5),0)</f>
        <v>0</v>
      </c>
      <c r="K766" s="15">
        <f>IF(H766&lt;0,MIN(ABS(H766),(L765*'Technical Data'!$B$4)),0)</f>
        <v>23.361535002938691</v>
      </c>
      <c r="L766" s="15">
        <f>L765+J766*'Technical Data'!$B$5-(K766/'Technical Data'!$B$4)</f>
        <v>292.29347827793964</v>
      </c>
      <c r="N766" s="15">
        <f t="shared" si="45"/>
        <v>0</v>
      </c>
      <c r="O766" s="36">
        <f t="shared" si="46"/>
        <v>0</v>
      </c>
      <c r="P766" s="50">
        <v>0</v>
      </c>
      <c r="Q766" s="50">
        <v>0</v>
      </c>
      <c r="R766" s="42">
        <v>0</v>
      </c>
      <c r="S766" s="42">
        <v>23.361535002938702</v>
      </c>
      <c r="T766" s="42">
        <v>224.48848898609899</v>
      </c>
      <c r="U766" s="15">
        <f t="shared" si="47"/>
        <v>0</v>
      </c>
    </row>
    <row r="767" spans="6:21" x14ac:dyDescent="0.3">
      <c r="F767" s="5">
        <f>Demand!C767</f>
        <v>23.694124795974531</v>
      </c>
      <c r="G767">
        <f>Irradiance!A767*$B$2*'Technical Data'!$B$2</f>
        <v>0</v>
      </c>
      <c r="H767" s="5">
        <f t="shared" si="44"/>
        <v>-23.694124795974531</v>
      </c>
      <c r="I767" s="38">
        <v>0</v>
      </c>
      <c r="J767" s="35">
        <f>IF(H767&gt;0,MIN(H767,($B$3-L766)/'Technical Data'!$B$5),0)</f>
        <v>0</v>
      </c>
      <c r="K767" s="15">
        <f>IF(H767&lt;0,MIN(ABS(H767),(L766*'Technical Data'!$B$4)),0)</f>
        <v>23.694124795974531</v>
      </c>
      <c r="L767" s="15">
        <f>L766+J767*'Technical Data'!$B$5-(K767/'Technical Data'!$B$4)</f>
        <v>265.96667294907905</v>
      </c>
      <c r="N767" s="15">
        <f t="shared" si="45"/>
        <v>0</v>
      </c>
      <c r="O767" s="36">
        <f t="shared" si="46"/>
        <v>0</v>
      </c>
      <c r="P767" s="50">
        <v>0</v>
      </c>
      <c r="Q767" s="50">
        <v>0</v>
      </c>
      <c r="R767" s="42">
        <v>0</v>
      </c>
      <c r="S767" s="42">
        <v>23.694124795974499</v>
      </c>
      <c r="T767" s="42">
        <v>198.161683657238</v>
      </c>
      <c r="U767" s="15">
        <f t="shared" si="47"/>
        <v>0</v>
      </c>
    </row>
    <row r="768" spans="6:21" x14ac:dyDescent="0.3">
      <c r="F768" s="5">
        <f>Demand!C768</f>
        <v>24.276849185561982</v>
      </c>
      <c r="G768">
        <f>Irradiance!A768*$B$2*'Technical Data'!$B$2</f>
        <v>0</v>
      </c>
      <c r="H768" s="5">
        <f t="shared" si="44"/>
        <v>-24.276849185561982</v>
      </c>
      <c r="I768" s="38">
        <v>0</v>
      </c>
      <c r="J768" s="35">
        <f>IF(H768&gt;0,MIN(H768,($B$3-L767)/'Technical Data'!$B$5),0)</f>
        <v>0</v>
      </c>
      <c r="K768" s="15">
        <f>IF(H768&lt;0,MIN(ABS(H768),(L767*'Technical Data'!$B$4)),0)</f>
        <v>24.276849185561982</v>
      </c>
      <c r="L768" s="15">
        <f>L767+J768*'Technical Data'!$B$5-(K768/'Technical Data'!$B$4)</f>
        <v>238.99239607623241</v>
      </c>
      <c r="N768" s="15">
        <f t="shared" si="45"/>
        <v>0</v>
      </c>
      <c r="O768" s="36">
        <f t="shared" si="46"/>
        <v>0</v>
      </c>
      <c r="P768" s="50">
        <v>0</v>
      </c>
      <c r="Q768" s="50">
        <v>0</v>
      </c>
      <c r="R768" s="42">
        <v>0</v>
      </c>
      <c r="S768" s="42">
        <v>24.276849185562</v>
      </c>
      <c r="T768" s="42">
        <v>171.18740678439201</v>
      </c>
      <c r="U768" s="15">
        <f t="shared" si="47"/>
        <v>0</v>
      </c>
    </row>
    <row r="769" spans="6:21" x14ac:dyDescent="0.3">
      <c r="F769" s="5">
        <f>Demand!C769</f>
        <v>24.556155241846803</v>
      </c>
      <c r="G769">
        <f>Irradiance!A769*$B$2*'Technical Data'!$B$2</f>
        <v>0</v>
      </c>
      <c r="H769" s="5">
        <f t="shared" si="44"/>
        <v>-24.556155241846803</v>
      </c>
      <c r="I769" s="38">
        <v>0</v>
      </c>
      <c r="J769" s="35">
        <f>IF(H769&gt;0,MIN(H769,($B$3-L768)/'Technical Data'!$B$5),0)</f>
        <v>0</v>
      </c>
      <c r="K769" s="15">
        <f>IF(H769&lt;0,MIN(ABS(H769),(L768*'Technical Data'!$B$4)),0)</f>
        <v>24.556155241846803</v>
      </c>
      <c r="L769" s="15">
        <f>L768+J769*'Technical Data'!$B$5-(K769/'Technical Data'!$B$4)</f>
        <v>211.70777914084707</v>
      </c>
      <c r="N769" s="15">
        <f t="shared" si="45"/>
        <v>0</v>
      </c>
      <c r="O769" s="36">
        <f t="shared" si="46"/>
        <v>0</v>
      </c>
      <c r="P769" s="50">
        <v>0</v>
      </c>
      <c r="Q769" s="50">
        <v>0</v>
      </c>
      <c r="R769" s="42">
        <v>0</v>
      </c>
      <c r="S769" s="42">
        <v>24.556155241846799</v>
      </c>
      <c r="T769" s="42">
        <v>143.90278984900601</v>
      </c>
      <c r="U769" s="15">
        <f t="shared" si="47"/>
        <v>0</v>
      </c>
    </row>
    <row r="770" spans="6:21" x14ac:dyDescent="0.3">
      <c r="F770" s="5">
        <f>Demand!C770</f>
        <v>24.086082161956142</v>
      </c>
      <c r="G770">
        <f>Irradiance!A770*$B$2*'Technical Data'!$B$2</f>
        <v>0</v>
      </c>
      <c r="H770" s="5">
        <f t="shared" ref="H770:H833" si="48">G770-F770</f>
        <v>-24.086082161956142</v>
      </c>
      <c r="I770" s="38">
        <v>0</v>
      </c>
      <c r="J770" s="35">
        <f>IF(H770&gt;0,MIN(H770,($B$3-L769)/'Technical Data'!$B$5),0)</f>
        <v>0</v>
      </c>
      <c r="K770" s="15">
        <f>IF(H770&lt;0,MIN(ABS(H770),(L769*'Technical Data'!$B$4)),0)</f>
        <v>24.086082161956142</v>
      </c>
      <c r="L770" s="15">
        <f>L769+J770*'Technical Data'!$B$5-(K770/'Technical Data'!$B$4)</f>
        <v>184.94546562756247</v>
      </c>
      <c r="N770" s="15">
        <f t="shared" ref="N770:N833" si="49">U770</f>
        <v>0</v>
      </c>
      <c r="O770" s="36">
        <f t="shared" ref="O770:O833" si="50">N770+(K770)-F770</f>
        <v>0</v>
      </c>
      <c r="P770" s="50">
        <v>0</v>
      </c>
      <c r="Q770" s="50">
        <v>0</v>
      </c>
      <c r="R770" s="42">
        <v>0</v>
      </c>
      <c r="S770" s="42">
        <v>24.086082161956099</v>
      </c>
      <c r="T770" s="42">
        <v>117.140476335722</v>
      </c>
      <c r="U770" s="15">
        <f t="shared" ref="U770:U833" si="51">G770-(J770)</f>
        <v>0</v>
      </c>
    </row>
    <row r="771" spans="6:21" x14ac:dyDescent="0.3">
      <c r="F771" s="5">
        <f>Demand!C771</f>
        <v>22.62939207702944</v>
      </c>
      <c r="G771">
        <f>Irradiance!A771*$B$2*'Technical Data'!$B$2</f>
        <v>0</v>
      </c>
      <c r="H771" s="5">
        <f t="shared" si="48"/>
        <v>-22.62939207702944</v>
      </c>
      <c r="I771" s="38">
        <v>0</v>
      </c>
      <c r="J771" s="35">
        <f>IF(H771&gt;0,MIN(H771,($B$3-L770)/'Technical Data'!$B$5),0)</f>
        <v>0</v>
      </c>
      <c r="K771" s="15">
        <f>IF(H771&lt;0,MIN(ABS(H771),(L770*'Technical Data'!$B$4)),0)</f>
        <v>22.62939207702944</v>
      </c>
      <c r="L771" s="15">
        <f>L770+J771*'Technical Data'!$B$5-(K771/'Technical Data'!$B$4)</f>
        <v>159.80169665308532</v>
      </c>
      <c r="N771" s="15">
        <f t="shared" si="49"/>
        <v>0</v>
      </c>
      <c r="O771" s="36">
        <f t="shared" si="50"/>
        <v>0</v>
      </c>
      <c r="P771" s="50">
        <v>0</v>
      </c>
      <c r="Q771" s="50">
        <v>0</v>
      </c>
      <c r="R771" s="42">
        <v>0</v>
      </c>
      <c r="S771" s="42">
        <v>22.629392077029401</v>
      </c>
      <c r="T771" s="42">
        <v>91.996707361244603</v>
      </c>
      <c r="U771" s="15">
        <f t="shared" si="51"/>
        <v>0</v>
      </c>
    </row>
    <row r="772" spans="6:21" x14ac:dyDescent="0.3">
      <c r="F772" s="5">
        <f>Demand!C772</f>
        <v>20.875767698938589</v>
      </c>
      <c r="G772">
        <f>Irradiance!A772*$B$2*'Technical Data'!$B$2</f>
        <v>0</v>
      </c>
      <c r="H772" s="5">
        <f t="shared" si="48"/>
        <v>-20.875767698938589</v>
      </c>
      <c r="I772" s="38">
        <v>0</v>
      </c>
      <c r="J772" s="35">
        <f>IF(H772&gt;0,MIN(H772,($B$3-L771)/'Technical Data'!$B$5),0)</f>
        <v>0</v>
      </c>
      <c r="K772" s="15">
        <f>IF(H772&lt;0,MIN(ABS(H772),(L771*'Technical Data'!$B$4)),0)</f>
        <v>20.875767698938589</v>
      </c>
      <c r="L772" s="15">
        <f>L771+J772*'Technical Data'!$B$5-(K772/'Technical Data'!$B$4)</f>
        <v>136.60639920982021</v>
      </c>
      <c r="N772" s="15">
        <f t="shared" si="49"/>
        <v>0</v>
      </c>
      <c r="O772" s="36">
        <f t="shared" si="50"/>
        <v>0</v>
      </c>
      <c r="P772" s="50">
        <v>0</v>
      </c>
      <c r="Q772" s="50">
        <v>0</v>
      </c>
      <c r="R772" s="42">
        <v>0</v>
      </c>
      <c r="S772" s="42">
        <v>20.875767698938599</v>
      </c>
      <c r="T772" s="42">
        <v>68.801409917979498</v>
      </c>
      <c r="U772" s="15">
        <f t="shared" si="51"/>
        <v>0</v>
      </c>
    </row>
    <row r="773" spans="6:21" x14ac:dyDescent="0.3">
      <c r="F773" s="5">
        <f>Demand!C773</f>
        <v>18.93451080661497</v>
      </c>
      <c r="G773">
        <f>Irradiance!A773*$B$2*'Technical Data'!$B$2</f>
        <v>0</v>
      </c>
      <c r="H773" s="5">
        <f t="shared" si="48"/>
        <v>-18.93451080661497</v>
      </c>
      <c r="I773" s="38">
        <v>0</v>
      </c>
      <c r="J773" s="35">
        <f>IF(H773&gt;0,MIN(H773,($B$3-L772)/'Technical Data'!$B$5),0)</f>
        <v>0</v>
      </c>
      <c r="K773" s="15">
        <f>IF(H773&lt;0,MIN(ABS(H773),(L772*'Technical Data'!$B$4)),0)</f>
        <v>18.93451080661497</v>
      </c>
      <c r="L773" s="15">
        <f>L772+J773*'Technical Data'!$B$5-(K773/'Technical Data'!$B$4)</f>
        <v>115.56805386913692</v>
      </c>
      <c r="N773" s="15">
        <f t="shared" si="49"/>
        <v>0</v>
      </c>
      <c r="O773" s="36">
        <f t="shared" si="50"/>
        <v>0</v>
      </c>
      <c r="P773" s="50">
        <v>0</v>
      </c>
      <c r="Q773" s="50">
        <v>0</v>
      </c>
      <c r="R773" s="42">
        <v>0</v>
      </c>
      <c r="S773" s="42">
        <v>18.934510806614998</v>
      </c>
      <c r="T773" s="42">
        <v>47.763064577296198</v>
      </c>
      <c r="U773" s="15">
        <f t="shared" si="51"/>
        <v>0</v>
      </c>
    </row>
    <row r="774" spans="6:21" x14ac:dyDescent="0.3">
      <c r="F774" s="5">
        <f>Demand!C774</f>
        <v>15.414426545557331</v>
      </c>
      <c r="G774">
        <f>Irradiance!A774*$B$2*'Technical Data'!$B$2</f>
        <v>0</v>
      </c>
      <c r="H774" s="5">
        <f t="shared" si="48"/>
        <v>-15.414426545557331</v>
      </c>
      <c r="I774" s="38">
        <v>0</v>
      </c>
      <c r="J774" s="35">
        <f>IF(H774&gt;0,MIN(H774,($B$3-L773)/'Technical Data'!$B$5),0)</f>
        <v>0</v>
      </c>
      <c r="K774" s="15">
        <f>IF(H774&lt;0,MIN(ABS(H774),(L773*'Technical Data'!$B$4)),0)</f>
        <v>15.414426545557331</v>
      </c>
      <c r="L774" s="15">
        <f>L773+J774*'Technical Data'!$B$5-(K774/'Technical Data'!$B$4)</f>
        <v>98.440913262962113</v>
      </c>
      <c r="N774" s="15">
        <f t="shared" si="49"/>
        <v>0</v>
      </c>
      <c r="O774" s="36">
        <f t="shared" si="50"/>
        <v>0</v>
      </c>
      <c r="P774" s="50">
        <v>0</v>
      </c>
      <c r="Q774" s="50">
        <v>0</v>
      </c>
      <c r="R774" s="42">
        <v>0</v>
      </c>
      <c r="S774" s="42">
        <v>15.4144265455573</v>
      </c>
      <c r="T774" s="42">
        <v>30.6359239711214</v>
      </c>
      <c r="U774" s="15">
        <f t="shared" si="51"/>
        <v>0</v>
      </c>
    </row>
    <row r="775" spans="6:21" x14ac:dyDescent="0.3">
      <c r="F775" s="5">
        <f>Demand!C775</f>
        <v>11.737629818305178</v>
      </c>
      <c r="G775">
        <f>Irradiance!A775*$B$2*'Technical Data'!$B$2</f>
        <v>0</v>
      </c>
      <c r="H775" s="5">
        <f t="shared" si="48"/>
        <v>-11.737629818305178</v>
      </c>
      <c r="I775" s="38">
        <v>0</v>
      </c>
      <c r="J775" s="35">
        <f>IF(H775&gt;0,MIN(H775,($B$3-L774)/'Technical Data'!$B$5),0)</f>
        <v>0</v>
      </c>
      <c r="K775" s="15">
        <f>IF(H775&lt;0,MIN(ABS(H775),(L774*'Technical Data'!$B$4)),0)</f>
        <v>11.737629818305178</v>
      </c>
      <c r="L775" s="15">
        <f>L774+J775*'Technical Data'!$B$5-(K775/'Technical Data'!$B$4)</f>
        <v>85.399102353734136</v>
      </c>
      <c r="N775" s="15">
        <f t="shared" si="49"/>
        <v>0</v>
      </c>
      <c r="O775" s="36">
        <f t="shared" si="50"/>
        <v>0</v>
      </c>
      <c r="P775" s="50">
        <v>0</v>
      </c>
      <c r="Q775" s="50">
        <v>0</v>
      </c>
      <c r="R775" s="42">
        <v>0</v>
      </c>
      <c r="S775" s="42">
        <v>11.7376298183052</v>
      </c>
      <c r="T775" s="42">
        <v>17.594113061893399</v>
      </c>
      <c r="U775" s="15">
        <f t="shared" si="51"/>
        <v>0</v>
      </c>
    </row>
    <row r="776" spans="6:21" x14ac:dyDescent="0.3">
      <c r="F776" s="5">
        <f>Demand!C776</f>
        <v>16.105749978485296</v>
      </c>
      <c r="G776">
        <f>Irradiance!A776*$B$2*'Technical Data'!$B$2</f>
        <v>1.4418500501269274</v>
      </c>
      <c r="H776" s="5">
        <f t="shared" si="48"/>
        <v>-14.663899928358369</v>
      </c>
      <c r="I776" s="38">
        <v>0.45328222589274758</v>
      </c>
      <c r="J776" s="35">
        <f>IF(H776&gt;0,MIN(H776,($B$3-L775)/'Technical Data'!$B$5),0)</f>
        <v>0</v>
      </c>
      <c r="K776" s="15">
        <f>IF(H776&lt;0,MIN(ABS(H776),(L775*'Technical Data'!$B$4)),0)</f>
        <v>14.663899928358369</v>
      </c>
      <c r="L776" s="15">
        <f>L775+J776*'Technical Data'!$B$5-(K776/'Technical Data'!$B$4)</f>
        <v>69.105880211113728</v>
      </c>
      <c r="N776" s="15">
        <f t="shared" si="49"/>
        <v>1.4418500501269274</v>
      </c>
      <c r="O776" s="36">
        <f t="shared" si="50"/>
        <v>0</v>
      </c>
      <c r="P776" s="50">
        <v>0</v>
      </c>
      <c r="Q776" s="50">
        <v>0.45328222589274603</v>
      </c>
      <c r="R776" s="42">
        <v>0</v>
      </c>
      <c r="S776" s="42">
        <v>15.6524677525925</v>
      </c>
      <c r="T776" s="42">
        <v>0.20248222567947599</v>
      </c>
      <c r="U776" s="15">
        <f t="shared" si="51"/>
        <v>1.4418500501269274</v>
      </c>
    </row>
    <row r="777" spans="6:21" x14ac:dyDescent="0.3">
      <c r="F777" s="5">
        <f>Demand!C777</f>
        <v>19.950375521211846</v>
      </c>
      <c r="G777">
        <f>Irradiance!A777*$B$2*'Technical Data'!$B$2</f>
        <v>62.880682741646552</v>
      </c>
      <c r="H777" s="5">
        <f t="shared" si="48"/>
        <v>42.930307220434706</v>
      </c>
      <c r="I777" s="38">
        <v>19.768141518100379</v>
      </c>
      <c r="J777" s="35">
        <f>IF(H777&gt;0,MIN(H777,($B$3-L776)/'Technical Data'!$B$5),0)</f>
        <v>42.930307220434706</v>
      </c>
      <c r="K777" s="15">
        <f>IF(H777&lt;0,MIN(ABS(H777),(L776*'Technical Data'!$B$4)),0)</f>
        <v>0</v>
      </c>
      <c r="L777" s="15">
        <f>L776+J777*'Technical Data'!$B$5-(K777/'Technical Data'!$B$4)</f>
        <v>107.74315670950497</v>
      </c>
      <c r="N777" s="15">
        <f t="shared" si="49"/>
        <v>19.950375521211846</v>
      </c>
      <c r="O777" s="36">
        <f t="shared" si="50"/>
        <v>0</v>
      </c>
      <c r="P777" s="50">
        <v>0</v>
      </c>
      <c r="Q777" s="50">
        <v>19.7681415181003</v>
      </c>
      <c r="R777" s="42">
        <v>0</v>
      </c>
      <c r="S777" s="42">
        <v>0.18223400311152901</v>
      </c>
      <c r="T777" s="42">
        <v>0</v>
      </c>
      <c r="U777" s="15">
        <f t="shared" si="51"/>
        <v>19.950375521211846</v>
      </c>
    </row>
    <row r="778" spans="6:21" x14ac:dyDescent="0.3">
      <c r="F778" s="5">
        <f>Demand!C778</f>
        <v>26.300521892971187</v>
      </c>
      <c r="G778">
        <f>Irradiance!A778*$B$2*'Technical Data'!$B$2</f>
        <v>201.05797921214375</v>
      </c>
      <c r="H778" s="5">
        <f t="shared" si="48"/>
        <v>174.75745731917257</v>
      </c>
      <c r="I778" s="38">
        <v>63.207688166155357</v>
      </c>
      <c r="J778" s="35">
        <f>IF(H778&gt;0,MIN(H778,($B$3-L777)/'Technical Data'!$B$5),0)</f>
        <v>174.75745731917257</v>
      </c>
      <c r="K778" s="15">
        <f>IF(H778&lt;0,MIN(ABS(H778),(L777*'Technical Data'!$B$4)),0)</f>
        <v>0</v>
      </c>
      <c r="L778" s="15">
        <f>L777+J778*'Technical Data'!$B$5-(K778/'Technical Data'!$B$4)</f>
        <v>265.0248682967603</v>
      </c>
      <c r="N778" s="15">
        <f t="shared" si="49"/>
        <v>26.300521892971176</v>
      </c>
      <c r="O778" s="36">
        <f t="shared" si="50"/>
        <v>0</v>
      </c>
      <c r="P778" s="50">
        <v>36.907166273183996</v>
      </c>
      <c r="Q778" s="50">
        <v>26.300521892971201</v>
      </c>
      <c r="R778" s="42">
        <v>0</v>
      </c>
      <c r="S778" s="42">
        <v>0</v>
      </c>
      <c r="T778" s="42">
        <v>0</v>
      </c>
      <c r="U778" s="15">
        <f t="shared" si="51"/>
        <v>26.300521892971176</v>
      </c>
    </row>
    <row r="779" spans="6:21" x14ac:dyDescent="0.3">
      <c r="F779" s="5">
        <f>Demand!C779</f>
        <v>31.07128532907273</v>
      </c>
      <c r="G779">
        <f>Irradiance!A779*$B$2*'Technical Data'!$B$2</f>
        <v>252.80437545558792</v>
      </c>
      <c r="H779" s="5">
        <f t="shared" si="48"/>
        <v>221.73309012651518</v>
      </c>
      <c r="I779" s="38">
        <v>79.475483606528414</v>
      </c>
      <c r="J779" s="35">
        <f>IF(H779&gt;0,MIN(H779,($B$3-L778)/'Technical Data'!$B$5),0)</f>
        <v>130.66041841752741</v>
      </c>
      <c r="K779" s="15">
        <f>IF(H779&lt;0,MIN(ABS(H779),(L778*'Technical Data'!$B$4)),0)</f>
        <v>0</v>
      </c>
      <c r="L779" s="15">
        <f>L778+J779*'Technical Data'!$B$5-(K779/'Technical Data'!$B$4)</f>
        <v>382.61924487253498</v>
      </c>
      <c r="N779" s="15">
        <f t="shared" si="49"/>
        <v>122.14395703806051</v>
      </c>
      <c r="O779" s="36">
        <f t="shared" si="50"/>
        <v>91.07267170898777</v>
      </c>
      <c r="P779" s="50">
        <v>48.4041982774554</v>
      </c>
      <c r="Q779" s="50">
        <v>31.071285329072701</v>
      </c>
      <c r="R779" s="42">
        <v>0</v>
      </c>
      <c r="S779" s="42">
        <v>0</v>
      </c>
      <c r="T779" s="42">
        <v>0</v>
      </c>
      <c r="U779" s="15">
        <f t="shared" si="51"/>
        <v>122.14395703806051</v>
      </c>
    </row>
    <row r="780" spans="6:21" x14ac:dyDescent="0.3">
      <c r="F780" s="5">
        <f>Demand!C780</f>
        <v>33.243541012236534</v>
      </c>
      <c r="G780">
        <f>Irradiance!A780*$B$2*'Technical Data'!$B$2</f>
        <v>263.9386619537903</v>
      </c>
      <c r="H780" s="5">
        <f t="shared" si="48"/>
        <v>230.69512094155377</v>
      </c>
      <c r="I780" s="38">
        <v>82.975829684255743</v>
      </c>
      <c r="J780" s="35">
        <f>IF(H780&gt;0,MIN(H780,($B$3-L779)/'Technical Data'!$B$5),0)</f>
        <v>0</v>
      </c>
      <c r="K780" s="15">
        <f>IF(H780&lt;0,MIN(ABS(H780),(L779*'Technical Data'!$B$4)),0)</f>
        <v>0</v>
      </c>
      <c r="L780" s="15">
        <f>L779+J780*'Technical Data'!$B$5-(K780/'Technical Data'!$B$4)</f>
        <v>382.61924487253498</v>
      </c>
      <c r="N780" s="15">
        <f t="shared" si="49"/>
        <v>263.9386619537903</v>
      </c>
      <c r="O780" s="36">
        <f t="shared" si="50"/>
        <v>230.69512094155377</v>
      </c>
      <c r="P780" s="50">
        <v>49.732288672018903</v>
      </c>
      <c r="Q780" s="50">
        <v>33.243541012236498</v>
      </c>
      <c r="R780" s="42">
        <v>0</v>
      </c>
      <c r="S780" s="42">
        <v>0</v>
      </c>
      <c r="T780" s="42">
        <v>0</v>
      </c>
      <c r="U780" s="15">
        <f t="shared" si="51"/>
        <v>263.9386619537903</v>
      </c>
    </row>
    <row r="781" spans="6:21" x14ac:dyDescent="0.3">
      <c r="F781" s="5">
        <f>Demand!C781</f>
        <v>33.926430872735239</v>
      </c>
      <c r="G781">
        <f>Irradiance!A781*$B$2*'Technical Data'!$B$2</f>
        <v>483.01976679252061</v>
      </c>
      <c r="H781" s="5">
        <f t="shared" si="48"/>
        <v>449.09333591978537</v>
      </c>
      <c r="I781" s="38">
        <v>151.84954567407041</v>
      </c>
      <c r="J781" s="35">
        <f>IF(H781&gt;0,MIN(H781,($B$3-L780)/'Technical Data'!$B$5),0)</f>
        <v>0</v>
      </c>
      <c r="K781" s="15">
        <f>IF(H781&lt;0,MIN(ABS(H781),(L780*'Technical Data'!$B$4)),0)</f>
        <v>0</v>
      </c>
      <c r="L781" s="15">
        <f>L780+J781*'Technical Data'!$B$5-(K781/'Technical Data'!$B$4)</f>
        <v>382.61924487253498</v>
      </c>
      <c r="N781" s="15">
        <f t="shared" si="49"/>
        <v>483.01976679252061</v>
      </c>
      <c r="O781" s="36">
        <f t="shared" si="50"/>
        <v>449.09333591978537</v>
      </c>
      <c r="P781" s="50">
        <v>117.923114801335</v>
      </c>
      <c r="Q781" s="50">
        <v>33.926430872735203</v>
      </c>
      <c r="R781" s="42">
        <v>0</v>
      </c>
      <c r="S781" s="42">
        <v>0</v>
      </c>
      <c r="T781" s="42">
        <v>0</v>
      </c>
      <c r="U781" s="15">
        <f t="shared" si="51"/>
        <v>483.01976679252061</v>
      </c>
    </row>
    <row r="782" spans="6:21" x14ac:dyDescent="0.3">
      <c r="F782" s="5">
        <f>Demand!C782</f>
        <v>35.368776979539426</v>
      </c>
      <c r="G782">
        <f>Irradiance!A782*$B$2*'Technical Data'!$B$2</f>
        <v>440.40508753321365</v>
      </c>
      <c r="H782" s="5">
        <f t="shared" si="48"/>
        <v>405.03631055367424</v>
      </c>
      <c r="I782" s="38">
        <v>138.4525376643515</v>
      </c>
      <c r="J782" s="35">
        <f>IF(H782&gt;0,MIN(H782,($B$3-L781)/'Technical Data'!$B$5),0)</f>
        <v>0</v>
      </c>
      <c r="K782" s="15">
        <f>IF(H782&lt;0,MIN(ABS(H782),(L781*'Technical Data'!$B$4)),0)</f>
        <v>0</v>
      </c>
      <c r="L782" s="15">
        <f>L781+J782*'Technical Data'!$B$5-(K782/'Technical Data'!$B$4)</f>
        <v>382.61924487253498</v>
      </c>
      <c r="N782" s="15">
        <f t="shared" si="49"/>
        <v>440.40508753321365</v>
      </c>
      <c r="O782" s="36">
        <f t="shared" si="50"/>
        <v>405.03631055367424</v>
      </c>
      <c r="P782" s="50">
        <v>21.900306623017901</v>
      </c>
      <c r="Q782" s="50">
        <v>35.368776979539398</v>
      </c>
      <c r="R782" s="42">
        <v>81.183454061793</v>
      </c>
      <c r="S782" s="42">
        <v>0</v>
      </c>
      <c r="T782" s="42">
        <v>73.065108655613699</v>
      </c>
      <c r="U782" s="15">
        <f t="shared" si="51"/>
        <v>440.40508753321365</v>
      </c>
    </row>
    <row r="783" spans="6:21" x14ac:dyDescent="0.3">
      <c r="F783" s="5">
        <f>Demand!C783</f>
        <v>34.168540679650661</v>
      </c>
      <c r="G783">
        <f>Irradiance!A783*$B$2*'Technical Data'!$B$2</f>
        <v>439.84436806927539</v>
      </c>
      <c r="H783" s="5">
        <f t="shared" si="48"/>
        <v>405.67582738962471</v>
      </c>
      <c r="I783" s="38">
        <v>138.27626124317089</v>
      </c>
      <c r="J783" s="35">
        <f>IF(H783&gt;0,MIN(H783,($B$3-L782)/'Technical Data'!$B$5),0)</f>
        <v>0</v>
      </c>
      <c r="K783" s="15">
        <f>IF(H783&lt;0,MIN(ABS(H783),(L782*'Technical Data'!$B$4)),0)</f>
        <v>0</v>
      </c>
      <c r="L783" s="15">
        <f>L782+J783*'Technical Data'!$B$5-(K783/'Technical Data'!$B$4)</f>
        <v>382.61924487253498</v>
      </c>
      <c r="N783" s="15">
        <f t="shared" si="49"/>
        <v>439.84436806927539</v>
      </c>
      <c r="O783" s="36">
        <f t="shared" si="50"/>
        <v>405.67582738962471</v>
      </c>
      <c r="P783" s="50">
        <v>0</v>
      </c>
      <c r="Q783" s="50">
        <v>34.168540679650697</v>
      </c>
      <c r="R783" s="42">
        <v>104.10772056352</v>
      </c>
      <c r="S783" s="42">
        <v>0</v>
      </c>
      <c r="T783" s="42">
        <v>166.76205716278201</v>
      </c>
      <c r="U783" s="15">
        <f t="shared" si="51"/>
        <v>439.84436806927539</v>
      </c>
    </row>
    <row r="784" spans="6:21" x14ac:dyDescent="0.3">
      <c r="F784" s="5">
        <f>Demand!C784</f>
        <v>35.115900492440474</v>
      </c>
      <c r="G784">
        <f>Irradiance!A784*$B$2*'Technical Data'!$B$2</f>
        <v>509.05317047536795</v>
      </c>
      <c r="H784" s="5">
        <f t="shared" si="48"/>
        <v>473.93726998292749</v>
      </c>
      <c r="I784" s="38">
        <v>160.03380808602279</v>
      </c>
      <c r="J784" s="35">
        <f>IF(H784&gt;0,MIN(H784,($B$3-L783)/'Technical Data'!$B$5),0)</f>
        <v>0</v>
      </c>
      <c r="K784" s="15">
        <f>IF(H784&lt;0,MIN(ABS(H784),(L783*'Technical Data'!$B$4)),0)</f>
        <v>0</v>
      </c>
      <c r="L784" s="15">
        <f>L783+J784*'Technical Data'!$B$5-(K784/'Technical Data'!$B$4)</f>
        <v>382.61924487253498</v>
      </c>
      <c r="N784" s="15">
        <f t="shared" si="49"/>
        <v>509.05317047536795</v>
      </c>
      <c r="O784" s="36">
        <f t="shared" si="50"/>
        <v>473.93726998292749</v>
      </c>
      <c r="P784" s="50">
        <v>0</v>
      </c>
      <c r="Q784" s="50">
        <v>35.115900492440502</v>
      </c>
      <c r="R784" s="42">
        <v>124.917907593582</v>
      </c>
      <c r="S784" s="42">
        <v>0</v>
      </c>
      <c r="T784" s="42">
        <v>279.18817399700498</v>
      </c>
      <c r="U784" s="15">
        <f t="shared" si="51"/>
        <v>509.05317047536795</v>
      </c>
    </row>
    <row r="785" spans="6:21" x14ac:dyDescent="0.3">
      <c r="F785" s="5">
        <f>Demand!C785</f>
        <v>40.493835473921294</v>
      </c>
      <c r="G785">
        <f>Irradiance!A785*$B$2*'Technical Data'!$B$2</f>
        <v>312.16053585247977</v>
      </c>
      <c r="H785" s="5">
        <f t="shared" si="48"/>
        <v>271.66670037855846</v>
      </c>
      <c r="I785" s="38">
        <v>98.135601905779865</v>
      </c>
      <c r="J785" s="35">
        <f>IF(H785&gt;0,MIN(H785,($B$3-L784)/'Technical Data'!$B$5),0)</f>
        <v>0</v>
      </c>
      <c r="K785" s="15">
        <f>IF(H785&lt;0,MIN(ABS(H785),(L784*'Technical Data'!$B$4)),0)</f>
        <v>0</v>
      </c>
      <c r="L785" s="15">
        <f>L784+J785*'Technical Data'!$B$5-(K785/'Technical Data'!$B$4)</f>
        <v>382.61924487253498</v>
      </c>
      <c r="N785" s="15">
        <f t="shared" si="49"/>
        <v>312.16053585247977</v>
      </c>
      <c r="O785" s="36">
        <f t="shared" si="50"/>
        <v>271.66670037855846</v>
      </c>
      <c r="P785" s="50">
        <v>0</v>
      </c>
      <c r="Q785" s="50">
        <v>40.493835473921301</v>
      </c>
      <c r="R785" s="42">
        <v>57.641766431858301</v>
      </c>
      <c r="S785" s="42">
        <v>0</v>
      </c>
      <c r="T785" s="42">
        <v>331.06576378567797</v>
      </c>
      <c r="U785" s="15">
        <f t="shared" si="51"/>
        <v>312.16053585247977</v>
      </c>
    </row>
    <row r="786" spans="6:21" x14ac:dyDescent="0.3">
      <c r="F786" s="5">
        <f>Demand!C786</f>
        <v>46.289673397026448</v>
      </c>
      <c r="G786">
        <f>Irradiance!A786*$B$2*'Technical Data'!$B$2</f>
        <v>272.10914557117621</v>
      </c>
      <c r="H786" s="5">
        <f t="shared" si="48"/>
        <v>225.81947217414978</v>
      </c>
      <c r="I786" s="38">
        <v>85.544428964314648</v>
      </c>
      <c r="J786" s="35">
        <f>IF(H786&gt;0,MIN(H786,($B$3-L785)/'Technical Data'!$B$5),0)</f>
        <v>0</v>
      </c>
      <c r="K786" s="15">
        <f>IF(H786&lt;0,MIN(ABS(H786),(L785*'Technical Data'!$B$4)),0)</f>
        <v>0</v>
      </c>
      <c r="L786" s="15">
        <f>L785+J786*'Technical Data'!$B$5-(K786/'Technical Data'!$B$4)</f>
        <v>382.61924487253498</v>
      </c>
      <c r="N786" s="15">
        <f t="shared" si="49"/>
        <v>272.10914557117621</v>
      </c>
      <c r="O786" s="36">
        <f t="shared" si="50"/>
        <v>225.81947217414978</v>
      </c>
      <c r="P786" s="50">
        <v>0</v>
      </c>
      <c r="Q786" s="50">
        <v>46.289673397026398</v>
      </c>
      <c r="R786" s="42">
        <v>39.254755567288001</v>
      </c>
      <c r="S786" s="42">
        <v>0</v>
      </c>
      <c r="T786" s="42">
        <v>366.39504379623702</v>
      </c>
      <c r="U786" s="15">
        <f t="shared" si="51"/>
        <v>272.10914557117621</v>
      </c>
    </row>
    <row r="787" spans="6:21" x14ac:dyDescent="0.3">
      <c r="F787" s="5">
        <f>Demand!C787</f>
        <v>46.767771434630347</v>
      </c>
      <c r="G787">
        <f>Irradiance!A787*$B$2*'Technical Data'!$B$2</f>
        <v>41.333034770305247</v>
      </c>
      <c r="H787" s="5">
        <f t="shared" si="48"/>
        <v>-5.4347366643251007</v>
      </c>
      <c r="I787" s="38">
        <v>12.994090475592101</v>
      </c>
      <c r="J787" s="35">
        <f>IF(H787&gt;0,MIN(H787,($B$3-L786)/'Technical Data'!$B$5),0)</f>
        <v>0</v>
      </c>
      <c r="K787" s="15">
        <f>IF(H787&lt;0,MIN(ABS(H787),(L786*'Technical Data'!$B$4)),0)</f>
        <v>5.4347366643251007</v>
      </c>
      <c r="L787" s="15">
        <f>L786+J787*'Technical Data'!$B$5-(K787/'Technical Data'!$B$4)</f>
        <v>376.5806485788404</v>
      </c>
      <c r="N787" s="15">
        <f t="shared" si="49"/>
        <v>41.333034770305247</v>
      </c>
      <c r="O787" s="36">
        <f t="shared" si="50"/>
        <v>0</v>
      </c>
      <c r="P787" s="50">
        <v>0</v>
      </c>
      <c r="Q787" s="50">
        <v>12.994090475592101</v>
      </c>
      <c r="R787" s="42">
        <v>0</v>
      </c>
      <c r="S787" s="42">
        <v>33.773680959038302</v>
      </c>
      <c r="T787" s="42">
        <v>328.86873161952798</v>
      </c>
      <c r="U787" s="15">
        <f t="shared" si="51"/>
        <v>41.333034770305247</v>
      </c>
    </row>
    <row r="788" spans="6:21" x14ac:dyDescent="0.3">
      <c r="F788" s="5">
        <f>Demand!C788</f>
        <v>41.118683484786189</v>
      </c>
      <c r="G788">
        <f>Irradiance!A788*$B$2*'Technical Data'!$B$2</f>
        <v>17.462406162648339</v>
      </c>
      <c r="H788" s="5">
        <f t="shared" si="48"/>
        <v>-23.65627732213785</v>
      </c>
      <c r="I788" s="38">
        <v>5.4897514024788334</v>
      </c>
      <c r="J788" s="35">
        <f>IF(H788&gt;0,MIN(H788,($B$3-L787)/'Technical Data'!$B$5),0)</f>
        <v>0</v>
      </c>
      <c r="K788" s="15">
        <f>IF(H788&lt;0,MIN(ABS(H788),(L787*'Technical Data'!$B$4)),0)</f>
        <v>23.65627732213785</v>
      </c>
      <c r="L788" s="15">
        <f>L787+J788*'Technical Data'!$B$5-(K788/'Technical Data'!$B$4)</f>
        <v>350.29589599868723</v>
      </c>
      <c r="N788" s="15">
        <f t="shared" si="49"/>
        <v>17.462406162648339</v>
      </c>
      <c r="O788" s="36">
        <f t="shared" si="50"/>
        <v>0</v>
      </c>
      <c r="P788" s="50">
        <v>0</v>
      </c>
      <c r="Q788" s="50">
        <v>5.4897514024788103</v>
      </c>
      <c r="R788" s="42">
        <v>0</v>
      </c>
      <c r="S788" s="42">
        <v>35.628932082307401</v>
      </c>
      <c r="T788" s="42">
        <v>289.281029305853</v>
      </c>
      <c r="U788" s="15">
        <f t="shared" si="51"/>
        <v>17.462406162648339</v>
      </c>
    </row>
    <row r="789" spans="6:21" x14ac:dyDescent="0.3">
      <c r="F789" s="5">
        <f>Demand!C789</f>
        <v>30.670752484741968</v>
      </c>
      <c r="G789">
        <f>Irradiance!A789*$B$2*'Technical Data'!$B$2</f>
        <v>0</v>
      </c>
      <c r="H789" s="5">
        <f t="shared" si="48"/>
        <v>-30.670752484741968</v>
      </c>
      <c r="I789" s="38">
        <v>0</v>
      </c>
      <c r="J789" s="35">
        <f>IF(H789&gt;0,MIN(H789,($B$3-L788)/'Technical Data'!$B$5),0)</f>
        <v>0</v>
      </c>
      <c r="K789" s="15">
        <f>IF(H789&lt;0,MIN(ABS(H789),(L788*'Technical Data'!$B$4)),0)</f>
        <v>30.670752484741968</v>
      </c>
      <c r="L789" s="15">
        <f>L788+J789*'Technical Data'!$B$5-(K789/'Technical Data'!$B$4)</f>
        <v>316.21728212675168</v>
      </c>
      <c r="N789" s="15">
        <f t="shared" si="49"/>
        <v>0</v>
      </c>
      <c r="O789" s="36">
        <f t="shared" si="50"/>
        <v>0</v>
      </c>
      <c r="P789" s="50">
        <v>0</v>
      </c>
      <c r="Q789" s="50">
        <v>0</v>
      </c>
      <c r="R789" s="42">
        <v>0</v>
      </c>
      <c r="S789" s="42">
        <v>30.670752484742</v>
      </c>
      <c r="T789" s="42">
        <v>255.20241543391799</v>
      </c>
      <c r="U789" s="15">
        <f t="shared" si="51"/>
        <v>0</v>
      </c>
    </row>
    <row r="790" spans="6:21" x14ac:dyDescent="0.3">
      <c r="F790" s="5">
        <f>Demand!C790</f>
        <v>23.361535002938691</v>
      </c>
      <c r="G790">
        <f>Irradiance!A790*$B$2*'Technical Data'!$B$2</f>
        <v>0</v>
      </c>
      <c r="H790" s="5">
        <f t="shared" si="48"/>
        <v>-23.361535002938691</v>
      </c>
      <c r="I790" s="38">
        <v>0</v>
      </c>
      <c r="J790" s="35">
        <f>IF(H790&gt;0,MIN(H790,($B$3-L789)/'Technical Data'!$B$5),0)</f>
        <v>0</v>
      </c>
      <c r="K790" s="15">
        <f>IF(H790&lt;0,MIN(ABS(H790),(L789*'Technical Data'!$B$4)),0)</f>
        <v>23.361535002938691</v>
      </c>
      <c r="L790" s="15">
        <f>L789+J790*'Technical Data'!$B$5-(K790/'Technical Data'!$B$4)</f>
        <v>290.26002101237538</v>
      </c>
      <c r="N790" s="15">
        <f t="shared" si="49"/>
        <v>0</v>
      </c>
      <c r="O790" s="36">
        <f t="shared" si="50"/>
        <v>0</v>
      </c>
      <c r="P790" s="50">
        <v>0</v>
      </c>
      <c r="Q790" s="50">
        <v>0</v>
      </c>
      <c r="R790" s="42">
        <v>0</v>
      </c>
      <c r="S790" s="42">
        <v>23.361535002938702</v>
      </c>
      <c r="T790" s="42">
        <v>229.245154319541</v>
      </c>
      <c r="U790" s="15">
        <f t="shared" si="51"/>
        <v>0</v>
      </c>
    </row>
    <row r="791" spans="6:21" x14ac:dyDescent="0.3">
      <c r="F791" s="5">
        <f>Demand!C791</f>
        <v>23.694124795974531</v>
      </c>
      <c r="G791">
        <f>Irradiance!A791*$B$2*'Technical Data'!$B$2</f>
        <v>0</v>
      </c>
      <c r="H791" s="5">
        <f t="shared" si="48"/>
        <v>-23.694124795974531</v>
      </c>
      <c r="I791" s="38">
        <v>0</v>
      </c>
      <c r="J791" s="35">
        <f>IF(H791&gt;0,MIN(H791,($B$3-L790)/'Technical Data'!$B$5),0)</f>
        <v>0</v>
      </c>
      <c r="K791" s="15">
        <f>IF(H791&lt;0,MIN(ABS(H791),(L790*'Technical Data'!$B$4)),0)</f>
        <v>23.694124795974531</v>
      </c>
      <c r="L791" s="15">
        <f>L790+J791*'Technical Data'!$B$5-(K791/'Technical Data'!$B$4)</f>
        <v>263.93321568351479</v>
      </c>
      <c r="N791" s="15">
        <f t="shared" si="49"/>
        <v>0</v>
      </c>
      <c r="O791" s="36">
        <f t="shared" si="50"/>
        <v>0</v>
      </c>
      <c r="P791" s="50">
        <v>0</v>
      </c>
      <c r="Q791" s="50">
        <v>0</v>
      </c>
      <c r="R791" s="42">
        <v>0</v>
      </c>
      <c r="S791" s="42">
        <v>23.694124795974499</v>
      </c>
      <c r="T791" s="42">
        <v>202.91834899068101</v>
      </c>
      <c r="U791" s="15">
        <f t="shared" si="51"/>
        <v>0</v>
      </c>
    </row>
    <row r="792" spans="6:21" x14ac:dyDescent="0.3">
      <c r="F792" s="5">
        <f>Demand!C792</f>
        <v>24.276849185561982</v>
      </c>
      <c r="G792">
        <f>Irradiance!A792*$B$2*'Technical Data'!$B$2</f>
        <v>0</v>
      </c>
      <c r="H792" s="5">
        <f t="shared" si="48"/>
        <v>-24.276849185561982</v>
      </c>
      <c r="I792" s="38">
        <v>0</v>
      </c>
      <c r="J792" s="35">
        <f>IF(H792&gt;0,MIN(H792,($B$3-L791)/'Technical Data'!$B$5),0)</f>
        <v>0</v>
      </c>
      <c r="K792" s="15">
        <f>IF(H792&lt;0,MIN(ABS(H792),(L791*'Technical Data'!$B$4)),0)</f>
        <v>24.276849185561982</v>
      </c>
      <c r="L792" s="15">
        <f>L791+J792*'Technical Data'!$B$5-(K792/'Technical Data'!$B$4)</f>
        <v>236.95893881066814</v>
      </c>
      <c r="N792" s="15">
        <f t="shared" si="49"/>
        <v>0</v>
      </c>
      <c r="O792" s="36">
        <f t="shared" si="50"/>
        <v>0</v>
      </c>
      <c r="P792" s="50">
        <v>0</v>
      </c>
      <c r="Q792" s="50">
        <v>0</v>
      </c>
      <c r="R792" s="42">
        <v>0</v>
      </c>
      <c r="S792" s="42">
        <v>24.276849185562</v>
      </c>
      <c r="T792" s="42">
        <v>175.944072117834</v>
      </c>
      <c r="U792" s="15">
        <f t="shared" si="51"/>
        <v>0</v>
      </c>
    </row>
    <row r="793" spans="6:21" x14ac:dyDescent="0.3">
      <c r="F793" s="5">
        <f>Demand!C793</f>
        <v>24.556155241846803</v>
      </c>
      <c r="G793">
        <f>Irradiance!A793*$B$2*'Technical Data'!$B$2</f>
        <v>0</v>
      </c>
      <c r="H793" s="5">
        <f t="shared" si="48"/>
        <v>-24.556155241846803</v>
      </c>
      <c r="I793" s="38">
        <v>0</v>
      </c>
      <c r="J793" s="35">
        <f>IF(H793&gt;0,MIN(H793,($B$3-L792)/'Technical Data'!$B$5),0)</f>
        <v>0</v>
      </c>
      <c r="K793" s="15">
        <f>IF(H793&lt;0,MIN(ABS(H793),(L792*'Technical Data'!$B$4)),0)</f>
        <v>24.556155241846803</v>
      </c>
      <c r="L793" s="15">
        <f>L792+J793*'Technical Data'!$B$5-(K793/'Technical Data'!$B$4)</f>
        <v>209.6743218752828</v>
      </c>
      <c r="N793" s="15">
        <f t="shared" si="49"/>
        <v>0</v>
      </c>
      <c r="O793" s="36">
        <f t="shared" si="50"/>
        <v>0</v>
      </c>
      <c r="P793" s="50">
        <v>0</v>
      </c>
      <c r="Q793" s="50">
        <v>0</v>
      </c>
      <c r="R793" s="42">
        <v>0</v>
      </c>
      <c r="S793" s="42">
        <v>24.556155241846799</v>
      </c>
      <c r="T793" s="42">
        <v>148.65945518244899</v>
      </c>
      <c r="U793" s="15">
        <f t="shared" si="51"/>
        <v>0</v>
      </c>
    </row>
    <row r="794" spans="6:21" x14ac:dyDescent="0.3">
      <c r="F794" s="5">
        <f>Demand!C794</f>
        <v>24.086082161956142</v>
      </c>
      <c r="G794">
        <f>Irradiance!A794*$B$2*'Technical Data'!$B$2</f>
        <v>0</v>
      </c>
      <c r="H794" s="5">
        <f t="shared" si="48"/>
        <v>-24.086082161956142</v>
      </c>
      <c r="I794" s="38">
        <v>0</v>
      </c>
      <c r="J794" s="35">
        <f>IF(H794&gt;0,MIN(H794,($B$3-L793)/'Technical Data'!$B$5),0)</f>
        <v>0</v>
      </c>
      <c r="K794" s="15">
        <f>IF(H794&lt;0,MIN(ABS(H794),(L793*'Technical Data'!$B$4)),0)</f>
        <v>24.086082161956142</v>
      </c>
      <c r="L794" s="15">
        <f>L793+J794*'Technical Data'!$B$5-(K794/'Technical Data'!$B$4)</f>
        <v>182.9120083619982</v>
      </c>
      <c r="N794" s="15">
        <f t="shared" si="49"/>
        <v>0</v>
      </c>
      <c r="O794" s="36">
        <f t="shared" si="50"/>
        <v>0</v>
      </c>
      <c r="P794" s="50">
        <v>0</v>
      </c>
      <c r="Q794" s="50">
        <v>0</v>
      </c>
      <c r="R794" s="42">
        <v>0</v>
      </c>
      <c r="S794" s="42">
        <v>24.086082161956099</v>
      </c>
      <c r="T794" s="42">
        <v>121.897141669164</v>
      </c>
      <c r="U794" s="15">
        <f t="shared" si="51"/>
        <v>0</v>
      </c>
    </row>
    <row r="795" spans="6:21" x14ac:dyDescent="0.3">
      <c r="F795" s="5">
        <f>Demand!C795</f>
        <v>22.62939207702944</v>
      </c>
      <c r="G795">
        <f>Irradiance!A795*$B$2*'Technical Data'!$B$2</f>
        <v>0</v>
      </c>
      <c r="H795" s="5">
        <f t="shared" si="48"/>
        <v>-22.62939207702944</v>
      </c>
      <c r="I795" s="38">
        <v>0</v>
      </c>
      <c r="J795" s="35">
        <f>IF(H795&gt;0,MIN(H795,($B$3-L794)/'Technical Data'!$B$5),0)</f>
        <v>0</v>
      </c>
      <c r="K795" s="15">
        <f>IF(H795&lt;0,MIN(ABS(H795),(L794*'Technical Data'!$B$4)),0)</f>
        <v>22.62939207702944</v>
      </c>
      <c r="L795" s="15">
        <f>L794+J795*'Technical Data'!$B$5-(K795/'Technical Data'!$B$4)</f>
        <v>157.76823938752105</v>
      </c>
      <c r="N795" s="15">
        <f t="shared" si="49"/>
        <v>0</v>
      </c>
      <c r="O795" s="36">
        <f t="shared" si="50"/>
        <v>0</v>
      </c>
      <c r="P795" s="50">
        <v>0</v>
      </c>
      <c r="Q795" s="50">
        <v>0</v>
      </c>
      <c r="R795" s="42">
        <v>0</v>
      </c>
      <c r="S795" s="42">
        <v>22.629392077029401</v>
      </c>
      <c r="T795" s="42">
        <v>96.753372694687002</v>
      </c>
      <c r="U795" s="15">
        <f t="shared" si="51"/>
        <v>0</v>
      </c>
    </row>
    <row r="796" spans="6:21" x14ac:dyDescent="0.3">
      <c r="F796" s="5">
        <f>Demand!C796</f>
        <v>20.875767698938589</v>
      </c>
      <c r="G796">
        <f>Irradiance!A796*$B$2*'Technical Data'!$B$2</f>
        <v>0</v>
      </c>
      <c r="H796" s="5">
        <f t="shared" si="48"/>
        <v>-20.875767698938589</v>
      </c>
      <c r="I796" s="38">
        <v>0</v>
      </c>
      <c r="J796" s="35">
        <f>IF(H796&gt;0,MIN(H796,($B$3-L795)/'Technical Data'!$B$5),0)</f>
        <v>0</v>
      </c>
      <c r="K796" s="15">
        <f>IF(H796&lt;0,MIN(ABS(H796),(L795*'Technical Data'!$B$4)),0)</f>
        <v>20.875767698938589</v>
      </c>
      <c r="L796" s="15">
        <f>L795+J796*'Technical Data'!$B$5-(K796/'Technical Data'!$B$4)</f>
        <v>134.57294194425594</v>
      </c>
      <c r="N796" s="15">
        <f t="shared" si="49"/>
        <v>0</v>
      </c>
      <c r="O796" s="36">
        <f t="shared" si="50"/>
        <v>0</v>
      </c>
      <c r="P796" s="50">
        <v>0</v>
      </c>
      <c r="Q796" s="50">
        <v>0</v>
      </c>
      <c r="R796" s="42">
        <v>0</v>
      </c>
      <c r="S796" s="42">
        <v>20.875767698938599</v>
      </c>
      <c r="T796" s="42">
        <v>73.558075251421897</v>
      </c>
      <c r="U796" s="15">
        <f t="shared" si="51"/>
        <v>0</v>
      </c>
    </row>
    <row r="797" spans="6:21" x14ac:dyDescent="0.3">
      <c r="F797" s="5">
        <f>Demand!C797</f>
        <v>18.93451080661497</v>
      </c>
      <c r="G797">
        <f>Irradiance!A797*$B$2*'Technical Data'!$B$2</f>
        <v>0</v>
      </c>
      <c r="H797" s="5">
        <f t="shared" si="48"/>
        <v>-18.93451080661497</v>
      </c>
      <c r="I797" s="38">
        <v>0</v>
      </c>
      <c r="J797" s="35">
        <f>IF(H797&gt;0,MIN(H797,($B$3-L796)/'Technical Data'!$B$5),0)</f>
        <v>0</v>
      </c>
      <c r="K797" s="15">
        <f>IF(H797&lt;0,MIN(ABS(H797),(L796*'Technical Data'!$B$4)),0)</f>
        <v>18.93451080661497</v>
      </c>
      <c r="L797" s="15">
        <f>L796+J797*'Technical Data'!$B$5-(K797/'Technical Data'!$B$4)</f>
        <v>113.53459660357265</v>
      </c>
      <c r="N797" s="15">
        <f t="shared" si="49"/>
        <v>0</v>
      </c>
      <c r="O797" s="36">
        <f t="shared" si="50"/>
        <v>0</v>
      </c>
      <c r="P797" s="50">
        <v>0</v>
      </c>
      <c r="Q797" s="50">
        <v>0</v>
      </c>
      <c r="R797" s="42">
        <v>0</v>
      </c>
      <c r="S797" s="42">
        <v>18.934510806614998</v>
      </c>
      <c r="T797" s="42">
        <v>52.519729910738597</v>
      </c>
      <c r="U797" s="15">
        <f t="shared" si="51"/>
        <v>0</v>
      </c>
    </row>
    <row r="798" spans="6:21" x14ac:dyDescent="0.3">
      <c r="F798" s="5">
        <f>Demand!C798</f>
        <v>15.414426545557331</v>
      </c>
      <c r="G798">
        <f>Irradiance!A798*$B$2*'Technical Data'!$B$2</f>
        <v>0</v>
      </c>
      <c r="H798" s="5">
        <f t="shared" si="48"/>
        <v>-15.414426545557331</v>
      </c>
      <c r="I798" s="38">
        <v>0</v>
      </c>
      <c r="J798" s="35">
        <f>IF(H798&gt;0,MIN(H798,($B$3-L797)/'Technical Data'!$B$5),0)</f>
        <v>0</v>
      </c>
      <c r="K798" s="15">
        <f>IF(H798&lt;0,MIN(ABS(H798),(L797*'Technical Data'!$B$4)),0)</f>
        <v>15.414426545557331</v>
      </c>
      <c r="L798" s="15">
        <f>L797+J798*'Technical Data'!$B$5-(K798/'Technical Data'!$B$4)</f>
        <v>96.407455997397847</v>
      </c>
      <c r="N798" s="15">
        <f t="shared" si="49"/>
        <v>0</v>
      </c>
      <c r="O798" s="36">
        <f t="shared" si="50"/>
        <v>0</v>
      </c>
      <c r="P798" s="50">
        <v>0</v>
      </c>
      <c r="Q798" s="50">
        <v>0</v>
      </c>
      <c r="R798" s="42">
        <v>0</v>
      </c>
      <c r="S798" s="42">
        <v>15.4144265455573</v>
      </c>
      <c r="T798" s="42">
        <v>35.392589304563799</v>
      </c>
      <c r="U798" s="15">
        <f t="shared" si="51"/>
        <v>0</v>
      </c>
    </row>
    <row r="799" spans="6:21" x14ac:dyDescent="0.3">
      <c r="F799" s="5">
        <f>Demand!C799</f>
        <v>11.737629818305178</v>
      </c>
      <c r="G799">
        <f>Irradiance!A799*$B$2*'Technical Data'!$B$2</f>
        <v>0</v>
      </c>
      <c r="H799" s="5">
        <f t="shared" si="48"/>
        <v>-11.737629818305178</v>
      </c>
      <c r="I799" s="38">
        <v>0</v>
      </c>
      <c r="J799" s="35">
        <f>IF(H799&gt;0,MIN(H799,($B$3-L798)/'Technical Data'!$B$5),0)</f>
        <v>0</v>
      </c>
      <c r="K799" s="15">
        <f>IF(H799&lt;0,MIN(ABS(H799),(L798*'Technical Data'!$B$4)),0)</f>
        <v>11.737629818305178</v>
      </c>
      <c r="L799" s="15">
        <f>L798+J799*'Technical Data'!$B$5-(K799/'Technical Data'!$B$4)</f>
        <v>83.36564508816987</v>
      </c>
      <c r="N799" s="15">
        <f t="shared" si="49"/>
        <v>0</v>
      </c>
      <c r="O799" s="36">
        <f t="shared" si="50"/>
        <v>0</v>
      </c>
      <c r="P799" s="50">
        <v>0</v>
      </c>
      <c r="Q799" s="50">
        <v>0</v>
      </c>
      <c r="R799" s="42">
        <v>0</v>
      </c>
      <c r="S799" s="42">
        <v>11.7376298183052</v>
      </c>
      <c r="T799" s="42">
        <v>22.350778395335801</v>
      </c>
      <c r="U799" s="15">
        <f t="shared" si="51"/>
        <v>0</v>
      </c>
    </row>
    <row r="800" spans="6:21" x14ac:dyDescent="0.3">
      <c r="F800" s="5">
        <f>Demand!C800</f>
        <v>16.105749978485296</v>
      </c>
      <c r="G800">
        <f>Irradiance!A800*$B$2*'Technical Data'!$B$2</f>
        <v>0.32041112225042828</v>
      </c>
      <c r="H800" s="5">
        <f t="shared" si="48"/>
        <v>-15.785338856234867</v>
      </c>
      <c r="I800" s="38">
        <v>0.1007293835317217</v>
      </c>
      <c r="J800" s="35">
        <f>IF(H800&gt;0,MIN(H800,($B$3-L799)/'Technical Data'!$B$5),0)</f>
        <v>0</v>
      </c>
      <c r="K800" s="15">
        <f>IF(H800&lt;0,MIN(ABS(H800),(L799*'Technical Data'!$B$4)),0)</f>
        <v>15.785338856234867</v>
      </c>
      <c r="L800" s="15">
        <f>L799+J800*'Technical Data'!$B$5-(K800/'Technical Data'!$B$4)</f>
        <v>65.826379692353356</v>
      </c>
      <c r="N800" s="15">
        <f t="shared" si="49"/>
        <v>0.32041112225042828</v>
      </c>
      <c r="O800" s="36">
        <f t="shared" si="50"/>
        <v>0</v>
      </c>
      <c r="P800" s="50">
        <v>0</v>
      </c>
      <c r="Q800" s="50">
        <v>0.10072938353172101</v>
      </c>
      <c r="R800" s="42">
        <v>0</v>
      </c>
      <c r="S800" s="42">
        <v>16.005020594953599</v>
      </c>
      <c r="T800" s="42">
        <v>4.5674221787207196</v>
      </c>
      <c r="U800" s="15">
        <f t="shared" si="51"/>
        <v>0.32041112225042828</v>
      </c>
    </row>
    <row r="801" spans="6:21" x14ac:dyDescent="0.3">
      <c r="F801" s="5">
        <f>Demand!C801</f>
        <v>19.950375521211846</v>
      </c>
      <c r="G801">
        <f>Irradiance!A801*$B$2*'Technical Data'!$B$2</f>
        <v>50.384648973879841</v>
      </c>
      <c r="H801" s="5">
        <f t="shared" si="48"/>
        <v>30.434273452667995</v>
      </c>
      <c r="I801" s="38">
        <v>15.839695560363239</v>
      </c>
      <c r="J801" s="35">
        <f>IF(H801&gt;0,MIN(H801,($B$3-L800)/'Technical Data'!$B$5),0)</f>
        <v>30.434273452667995</v>
      </c>
      <c r="K801" s="15">
        <f>IF(H801&lt;0,MIN(ABS(H801),(L800*'Technical Data'!$B$4)),0)</f>
        <v>0</v>
      </c>
      <c r="L801" s="15">
        <f>L800+J801*'Technical Data'!$B$5-(K801/'Technical Data'!$B$4)</f>
        <v>93.217225799754544</v>
      </c>
      <c r="N801" s="15">
        <f t="shared" si="49"/>
        <v>19.950375521211846</v>
      </c>
      <c r="O801" s="36">
        <f t="shared" si="50"/>
        <v>0</v>
      </c>
      <c r="P801" s="50">
        <v>0</v>
      </c>
      <c r="Q801" s="50">
        <v>15.8396955603632</v>
      </c>
      <c r="R801" s="42">
        <v>0</v>
      </c>
      <c r="S801" s="42">
        <v>4.1106799608486497</v>
      </c>
      <c r="T801" s="42">
        <v>0</v>
      </c>
      <c r="U801" s="15">
        <f t="shared" si="51"/>
        <v>19.950375521211846</v>
      </c>
    </row>
    <row r="802" spans="6:21" x14ac:dyDescent="0.3">
      <c r="F802" s="5">
        <f>Demand!C802</f>
        <v>26.300521892971187</v>
      </c>
      <c r="G802">
        <f>Irradiance!A802*$B$2*'Technical Data'!$B$2</f>
        <v>166.93419469247314</v>
      </c>
      <c r="H802" s="5">
        <f t="shared" si="48"/>
        <v>140.63367279950197</v>
      </c>
      <c r="I802" s="38">
        <v>52.480008820027003</v>
      </c>
      <c r="J802" s="35">
        <f>IF(H802&gt;0,MIN(H802,($B$3-L801)/'Technical Data'!$B$5),0)</f>
        <v>140.63367279950197</v>
      </c>
      <c r="K802" s="15">
        <f>IF(H802&lt;0,MIN(ABS(H802),(L801*'Technical Data'!$B$4)),0)</f>
        <v>0</v>
      </c>
      <c r="L802" s="15">
        <f>L801+J802*'Technical Data'!$B$5-(K802/'Technical Data'!$B$4)</f>
        <v>219.78753131930631</v>
      </c>
      <c r="N802" s="15">
        <f t="shared" si="49"/>
        <v>26.300521892971176</v>
      </c>
      <c r="O802" s="36">
        <f t="shared" si="50"/>
        <v>0</v>
      </c>
      <c r="P802" s="50">
        <v>26.179486927055599</v>
      </c>
      <c r="Q802" s="50">
        <v>26.300521892971201</v>
      </c>
      <c r="R802" s="42">
        <v>0</v>
      </c>
      <c r="S802" s="42">
        <v>0</v>
      </c>
      <c r="T802" s="42">
        <v>0</v>
      </c>
      <c r="U802" s="15">
        <f t="shared" si="51"/>
        <v>26.300521892971176</v>
      </c>
    </row>
    <row r="803" spans="6:21" x14ac:dyDescent="0.3">
      <c r="F803" s="5">
        <f>Demand!C803</f>
        <v>31.07128532907273</v>
      </c>
      <c r="G803">
        <f>Irradiance!A803*$B$2*'Technical Data'!$B$2</f>
        <v>281.00055421362561</v>
      </c>
      <c r="H803" s="5">
        <f t="shared" si="48"/>
        <v>249.92926888455287</v>
      </c>
      <c r="I803" s="38">
        <v>88.339669357319934</v>
      </c>
      <c r="J803" s="35">
        <f>IF(H803&gt;0,MIN(H803,($B$3-L802)/'Technical Data'!$B$5),0)</f>
        <v>180.92412617025408</v>
      </c>
      <c r="K803" s="15">
        <f>IF(H803&lt;0,MIN(ABS(H803),(L802*'Technical Data'!$B$4)),0)</f>
        <v>0</v>
      </c>
      <c r="L803" s="15">
        <f>L802+J803*'Technical Data'!$B$5-(K803/'Technical Data'!$B$4)</f>
        <v>382.61924487253498</v>
      </c>
      <c r="N803" s="15">
        <f t="shared" si="49"/>
        <v>100.07642804337152</v>
      </c>
      <c r="O803" s="36">
        <f t="shared" si="50"/>
        <v>69.005142714298785</v>
      </c>
      <c r="P803" s="50">
        <v>57.268384028246899</v>
      </c>
      <c r="Q803" s="50">
        <v>31.071285329072701</v>
      </c>
      <c r="R803" s="42">
        <v>0</v>
      </c>
      <c r="S803" s="42">
        <v>0</v>
      </c>
      <c r="T803" s="42">
        <v>0</v>
      </c>
      <c r="U803" s="15">
        <f t="shared" si="51"/>
        <v>100.07642804337152</v>
      </c>
    </row>
    <row r="804" spans="6:21" x14ac:dyDescent="0.3">
      <c r="F804" s="5">
        <f>Demand!C804</f>
        <v>33.243541012236534</v>
      </c>
      <c r="G804">
        <f>Irradiance!A804*$B$2*'Technical Data'!$B$2</f>
        <v>369.43402395474379</v>
      </c>
      <c r="H804" s="5">
        <f t="shared" si="48"/>
        <v>336.19048294250729</v>
      </c>
      <c r="I804" s="38">
        <v>116.1409792120751</v>
      </c>
      <c r="J804" s="35">
        <f>IF(H804&gt;0,MIN(H804,($B$3-L803)/'Technical Data'!$B$5),0)</f>
        <v>0</v>
      </c>
      <c r="K804" s="15">
        <f>IF(H804&lt;0,MIN(ABS(H804),(L803*'Technical Data'!$B$4)),0)</f>
        <v>0</v>
      </c>
      <c r="L804" s="15">
        <f>L803+J804*'Technical Data'!$B$5-(K804/'Technical Data'!$B$4)</f>
        <v>382.61924487253498</v>
      </c>
      <c r="N804" s="15">
        <f t="shared" si="49"/>
        <v>369.43402395474379</v>
      </c>
      <c r="O804" s="36">
        <f t="shared" si="50"/>
        <v>336.19048294250729</v>
      </c>
      <c r="P804" s="50">
        <v>82.897438199838206</v>
      </c>
      <c r="Q804" s="50">
        <v>33.243541012236498</v>
      </c>
      <c r="R804" s="42">
        <v>0</v>
      </c>
      <c r="S804" s="42">
        <v>0</v>
      </c>
      <c r="T804" s="42">
        <v>0</v>
      </c>
      <c r="U804" s="15">
        <f t="shared" si="51"/>
        <v>369.43402395474379</v>
      </c>
    </row>
    <row r="805" spans="6:21" x14ac:dyDescent="0.3">
      <c r="F805" s="5">
        <f>Demand!C805</f>
        <v>33.926430872735239</v>
      </c>
      <c r="G805">
        <f>Irradiance!A805*$B$2*'Technical Data'!$B$2</f>
        <v>427.18812874038349</v>
      </c>
      <c r="H805" s="5">
        <f t="shared" si="48"/>
        <v>393.26169786764825</v>
      </c>
      <c r="I805" s="38">
        <v>134.29745059366789</v>
      </c>
      <c r="J805" s="35">
        <f>IF(H805&gt;0,MIN(H805,($B$3-L804)/'Technical Data'!$B$5),0)</f>
        <v>0</v>
      </c>
      <c r="K805" s="15">
        <f>IF(H805&lt;0,MIN(ABS(H805),(L804*'Technical Data'!$B$4)),0)</f>
        <v>0</v>
      </c>
      <c r="L805" s="15">
        <f>L804+J805*'Technical Data'!$B$5-(K805/'Technical Data'!$B$4)</f>
        <v>382.61924487253498</v>
      </c>
      <c r="N805" s="15">
        <f t="shared" si="49"/>
        <v>427.18812874038349</v>
      </c>
      <c r="O805" s="36">
        <f t="shared" si="50"/>
        <v>393.26169786764825</v>
      </c>
      <c r="P805" s="50">
        <v>100.371019720932</v>
      </c>
      <c r="Q805" s="50">
        <v>33.926430872735203</v>
      </c>
      <c r="R805" s="42">
        <v>0</v>
      </c>
      <c r="S805" s="42">
        <v>0</v>
      </c>
      <c r="T805" s="42">
        <v>0</v>
      </c>
      <c r="U805" s="15">
        <f t="shared" si="51"/>
        <v>427.18812874038349</v>
      </c>
    </row>
    <row r="806" spans="6:21" x14ac:dyDescent="0.3">
      <c r="F806" s="5">
        <f>Demand!C806</f>
        <v>35.368776979539426</v>
      </c>
      <c r="G806">
        <f>Irradiance!A806*$B$2*'Technical Data'!$B$2</f>
        <v>456.90626032911075</v>
      </c>
      <c r="H806" s="5">
        <f t="shared" si="48"/>
        <v>421.53748334957135</v>
      </c>
      <c r="I806" s="38">
        <v>143.6401009162351</v>
      </c>
      <c r="J806" s="35">
        <f>IF(H806&gt;0,MIN(H806,($B$3-L805)/'Technical Data'!$B$5),0)</f>
        <v>0</v>
      </c>
      <c r="K806" s="15">
        <f>IF(H806&lt;0,MIN(ABS(H806),(L805*'Technical Data'!$B$4)),0)</f>
        <v>0</v>
      </c>
      <c r="L806" s="15">
        <f>L805+J806*'Technical Data'!$B$5-(K806/'Technical Data'!$B$4)</f>
        <v>382.61924487253498</v>
      </c>
      <c r="N806" s="15">
        <f t="shared" si="49"/>
        <v>456.90626032911075</v>
      </c>
      <c r="O806" s="36">
        <f t="shared" si="50"/>
        <v>421.53748334957135</v>
      </c>
      <c r="P806" s="50">
        <v>38.488322017210699</v>
      </c>
      <c r="Q806" s="50">
        <v>35.368776979539398</v>
      </c>
      <c r="R806" s="42">
        <v>69.783001919483993</v>
      </c>
      <c r="S806" s="42">
        <v>0</v>
      </c>
      <c r="T806" s="42">
        <v>62.804701727535601</v>
      </c>
      <c r="U806" s="15">
        <f t="shared" si="51"/>
        <v>456.90626032911075</v>
      </c>
    </row>
    <row r="807" spans="6:21" x14ac:dyDescent="0.3">
      <c r="F807" s="5">
        <f>Demand!C807</f>
        <v>34.168540679650661</v>
      </c>
      <c r="G807">
        <f>Irradiance!A807*$B$2*'Technical Data'!$B$2</f>
        <v>468.84157463293917</v>
      </c>
      <c r="H807" s="5">
        <f t="shared" si="48"/>
        <v>434.6730339532885</v>
      </c>
      <c r="I807" s="38">
        <v>147.39227045279179</v>
      </c>
      <c r="J807" s="35">
        <f>IF(H807&gt;0,MIN(H807,($B$3-L806)/'Technical Data'!$B$5),0)</f>
        <v>0</v>
      </c>
      <c r="K807" s="15">
        <f>IF(H807&lt;0,MIN(ABS(H807),(L806*'Technical Data'!$B$4)),0)</f>
        <v>0</v>
      </c>
      <c r="L807" s="15">
        <f>L806+J807*'Technical Data'!$B$5-(K807/'Technical Data'!$B$4)</f>
        <v>382.61924487253498</v>
      </c>
      <c r="N807" s="15">
        <f t="shared" si="49"/>
        <v>468.84157463293917</v>
      </c>
      <c r="O807" s="36">
        <f t="shared" si="50"/>
        <v>434.6730339532885</v>
      </c>
      <c r="P807" s="50">
        <v>0</v>
      </c>
      <c r="Q807" s="50">
        <v>34.168540679650697</v>
      </c>
      <c r="R807" s="42">
        <v>113.223729773141</v>
      </c>
      <c r="S807" s="42">
        <v>0</v>
      </c>
      <c r="T807" s="42">
        <v>164.706058523362</v>
      </c>
      <c r="U807" s="15">
        <f t="shared" si="51"/>
        <v>468.84157463293917</v>
      </c>
    </row>
    <row r="808" spans="6:21" x14ac:dyDescent="0.3">
      <c r="F808" s="5">
        <f>Demand!C808</f>
        <v>35.115900492440474</v>
      </c>
      <c r="G808">
        <f>Irradiance!A808*$B$2*'Technical Data'!$B$2</f>
        <v>399.23225832403364</v>
      </c>
      <c r="H808" s="5">
        <f t="shared" si="48"/>
        <v>364.11635783159318</v>
      </c>
      <c r="I808" s="38">
        <v>125.5088118805252</v>
      </c>
      <c r="J808" s="35">
        <f>IF(H808&gt;0,MIN(H808,($B$3-L807)/'Technical Data'!$B$5),0)</f>
        <v>0</v>
      </c>
      <c r="K808" s="15">
        <f>IF(H808&lt;0,MIN(ABS(H808),(L807*'Technical Data'!$B$4)),0)</f>
        <v>0</v>
      </c>
      <c r="L808" s="15">
        <f>L807+J808*'Technical Data'!$B$5-(K808/'Technical Data'!$B$4)</f>
        <v>382.61924487253498</v>
      </c>
      <c r="N808" s="15">
        <f t="shared" si="49"/>
        <v>399.23225832403364</v>
      </c>
      <c r="O808" s="36">
        <f t="shared" si="50"/>
        <v>364.11635783159318</v>
      </c>
      <c r="P808" s="50">
        <v>0</v>
      </c>
      <c r="Q808" s="50">
        <v>35.115900492440502</v>
      </c>
      <c r="R808" s="42">
        <v>90.3929113880844</v>
      </c>
      <c r="S808" s="42">
        <v>0</v>
      </c>
      <c r="T808" s="42">
        <v>246.05967877263799</v>
      </c>
      <c r="U808" s="15">
        <f t="shared" si="51"/>
        <v>399.23225832403364</v>
      </c>
    </row>
    <row r="809" spans="6:21" x14ac:dyDescent="0.3">
      <c r="F809" s="5">
        <f>Demand!C809</f>
        <v>40.493835473921294</v>
      </c>
      <c r="G809">
        <f>Irradiance!A809*$B$2*'Technical Data'!$B$2</f>
        <v>343.00010636908343</v>
      </c>
      <c r="H809" s="5">
        <f t="shared" si="48"/>
        <v>302.50627089516212</v>
      </c>
      <c r="I809" s="38">
        <v>107.8308050707081</v>
      </c>
      <c r="J809" s="35">
        <f>IF(H809&gt;0,MIN(H809,($B$3-L808)/'Technical Data'!$B$5),0)</f>
        <v>0</v>
      </c>
      <c r="K809" s="15">
        <f>IF(H809&lt;0,MIN(ABS(H809),(L808*'Technical Data'!$B$4)),0)</f>
        <v>0</v>
      </c>
      <c r="L809" s="15">
        <f>L808+J809*'Technical Data'!$B$5-(K809/'Technical Data'!$B$4)</f>
        <v>382.61924487253498</v>
      </c>
      <c r="N809" s="15">
        <f t="shared" si="49"/>
        <v>343.00010636908343</v>
      </c>
      <c r="O809" s="36">
        <f t="shared" si="50"/>
        <v>302.50627089516212</v>
      </c>
      <c r="P809" s="50">
        <v>0</v>
      </c>
      <c r="Q809" s="50">
        <v>40.493835473921301</v>
      </c>
      <c r="R809" s="42">
        <v>67.336969596786503</v>
      </c>
      <c r="S809" s="42">
        <v>0</v>
      </c>
      <c r="T809" s="42">
        <v>306.66295140974597</v>
      </c>
      <c r="U809" s="15">
        <f t="shared" si="51"/>
        <v>343.00010636908343</v>
      </c>
    </row>
    <row r="810" spans="6:21" x14ac:dyDescent="0.3">
      <c r="F810" s="5">
        <f>Demand!C810</f>
        <v>46.289673397026448</v>
      </c>
      <c r="G810">
        <f>Irradiance!A810*$B$2*'Technical Data'!$B$2</f>
        <v>247.59769471901845</v>
      </c>
      <c r="H810" s="5">
        <f t="shared" si="48"/>
        <v>201.30802132199199</v>
      </c>
      <c r="I810" s="38">
        <v>77.838631124137933</v>
      </c>
      <c r="J810" s="35">
        <f>IF(H810&gt;0,MIN(H810,($B$3-L809)/'Technical Data'!$B$5),0)</f>
        <v>0</v>
      </c>
      <c r="K810" s="15">
        <f>IF(H810&lt;0,MIN(ABS(H810),(L809*'Technical Data'!$B$4)),0)</f>
        <v>0</v>
      </c>
      <c r="L810" s="15">
        <f>L809+J810*'Technical Data'!$B$5-(K810/'Technical Data'!$B$4)</f>
        <v>382.61924487253498</v>
      </c>
      <c r="N810" s="15">
        <f t="shared" si="49"/>
        <v>247.59769471901845</v>
      </c>
      <c r="O810" s="36">
        <f t="shared" si="50"/>
        <v>201.30802132199199</v>
      </c>
      <c r="P810" s="50">
        <v>0</v>
      </c>
      <c r="Q810" s="50">
        <v>46.289673397026398</v>
      </c>
      <c r="R810" s="42">
        <v>31.548957727111301</v>
      </c>
      <c r="S810" s="42">
        <v>0</v>
      </c>
      <c r="T810" s="42">
        <v>335.05701336414597</v>
      </c>
      <c r="U810" s="15">
        <f t="shared" si="51"/>
        <v>247.59769471901845</v>
      </c>
    </row>
    <row r="811" spans="6:21" x14ac:dyDescent="0.3">
      <c r="F811" s="5">
        <f>Demand!C811</f>
        <v>46.767771434630347</v>
      </c>
      <c r="G811">
        <f>Irradiance!A811*$B$2*'Technical Data'!$B$2</f>
        <v>122.47715148022621</v>
      </c>
      <c r="H811" s="5">
        <f t="shared" si="48"/>
        <v>75.709380045595864</v>
      </c>
      <c r="I811" s="38">
        <v>38.503806855000619</v>
      </c>
      <c r="J811" s="35">
        <f>IF(H811&gt;0,MIN(H811,($B$3-L810)/'Technical Data'!$B$5),0)</f>
        <v>0</v>
      </c>
      <c r="K811" s="15">
        <f>IF(H811&lt;0,MIN(ABS(H811),(L810*'Technical Data'!$B$4)),0)</f>
        <v>0</v>
      </c>
      <c r="L811" s="15">
        <f>L810+J811*'Technical Data'!$B$5-(K811/'Technical Data'!$B$4)</f>
        <v>382.61924487253498</v>
      </c>
      <c r="N811" s="15">
        <f t="shared" si="49"/>
        <v>122.47715148022621</v>
      </c>
      <c r="O811" s="36">
        <f t="shared" si="50"/>
        <v>75.709380045595864</v>
      </c>
      <c r="P811" s="50">
        <v>0</v>
      </c>
      <c r="Q811" s="50">
        <v>38.503806855000498</v>
      </c>
      <c r="R811" s="42">
        <v>0</v>
      </c>
      <c r="S811" s="42">
        <v>8.26396457962983</v>
      </c>
      <c r="T811" s="42">
        <v>325.87483049789103</v>
      </c>
      <c r="U811" s="15">
        <f t="shared" si="51"/>
        <v>122.47715148022621</v>
      </c>
    </row>
    <row r="812" spans="6:21" x14ac:dyDescent="0.3">
      <c r="F812" s="5">
        <f>Demand!C812</f>
        <v>41.118683484786189</v>
      </c>
      <c r="G812">
        <f>Irradiance!A812*$B$2*'Technical Data'!$B$2</f>
        <v>25.953300902284692</v>
      </c>
      <c r="H812" s="5">
        <f t="shared" si="48"/>
        <v>-15.165382582501497</v>
      </c>
      <c r="I812" s="38">
        <v>8.1590800660694569</v>
      </c>
      <c r="J812" s="35">
        <f>IF(H812&gt;0,MIN(H812,($B$3-L811)/'Technical Data'!$B$5),0)</f>
        <v>0</v>
      </c>
      <c r="K812" s="15">
        <f>IF(H812&lt;0,MIN(ABS(H812),(L811*'Technical Data'!$B$4)),0)</f>
        <v>15.165382582501497</v>
      </c>
      <c r="L812" s="15">
        <f>L811+J812*'Technical Data'!$B$5-(K812/'Technical Data'!$B$4)</f>
        <v>365.76881978086664</v>
      </c>
      <c r="N812" s="15">
        <f t="shared" si="49"/>
        <v>25.953300902284692</v>
      </c>
      <c r="O812" s="36">
        <f t="shared" si="50"/>
        <v>0</v>
      </c>
      <c r="P812" s="50">
        <v>0</v>
      </c>
      <c r="Q812" s="50">
        <v>8.1590800660694303</v>
      </c>
      <c r="R812" s="42">
        <v>0</v>
      </c>
      <c r="S812" s="42">
        <v>32.959603418716704</v>
      </c>
      <c r="T812" s="42">
        <v>289.253048921539</v>
      </c>
      <c r="U812" s="15">
        <f t="shared" si="51"/>
        <v>25.953300902284692</v>
      </c>
    </row>
    <row r="813" spans="6:21" x14ac:dyDescent="0.3">
      <c r="F813" s="5">
        <f>Demand!C813</f>
        <v>30.670752484741968</v>
      </c>
      <c r="G813">
        <f>Irradiance!A813*$B$2*'Technical Data'!$B$2</f>
        <v>0</v>
      </c>
      <c r="H813" s="5">
        <f t="shared" si="48"/>
        <v>-30.670752484741968</v>
      </c>
      <c r="I813" s="38">
        <v>0</v>
      </c>
      <c r="J813" s="35">
        <f>IF(H813&gt;0,MIN(H813,($B$3-L812)/'Technical Data'!$B$5),0)</f>
        <v>0</v>
      </c>
      <c r="K813" s="15">
        <f>IF(H813&lt;0,MIN(ABS(H813),(L812*'Technical Data'!$B$4)),0)</f>
        <v>30.670752484741968</v>
      </c>
      <c r="L813" s="15">
        <f>L812+J813*'Technical Data'!$B$5-(K813/'Technical Data'!$B$4)</f>
        <v>331.69020590893115</v>
      </c>
      <c r="N813" s="15">
        <f t="shared" si="49"/>
        <v>0</v>
      </c>
      <c r="O813" s="36">
        <f t="shared" si="50"/>
        <v>0</v>
      </c>
      <c r="P813" s="50">
        <v>0</v>
      </c>
      <c r="Q813" s="50">
        <v>0</v>
      </c>
      <c r="R813" s="42">
        <v>0</v>
      </c>
      <c r="S813" s="42">
        <v>30.670752484742</v>
      </c>
      <c r="T813" s="42">
        <v>255.17443504960301</v>
      </c>
      <c r="U813" s="15">
        <f t="shared" si="51"/>
        <v>0</v>
      </c>
    </row>
    <row r="814" spans="6:21" x14ac:dyDescent="0.3">
      <c r="F814" s="5">
        <f>Demand!C814</f>
        <v>23.361535002938691</v>
      </c>
      <c r="G814">
        <f>Irradiance!A814*$B$2*'Technical Data'!$B$2</f>
        <v>0</v>
      </c>
      <c r="H814" s="5">
        <f t="shared" si="48"/>
        <v>-23.361535002938691</v>
      </c>
      <c r="I814" s="38">
        <v>0</v>
      </c>
      <c r="J814" s="35">
        <f>IF(H814&gt;0,MIN(H814,($B$3-L813)/'Technical Data'!$B$5),0)</f>
        <v>0</v>
      </c>
      <c r="K814" s="15">
        <f>IF(H814&lt;0,MIN(ABS(H814),(L813*'Technical Data'!$B$4)),0)</f>
        <v>23.361535002938691</v>
      </c>
      <c r="L814" s="15">
        <f>L813+J814*'Technical Data'!$B$5-(K814/'Technical Data'!$B$4)</f>
        <v>305.73294479455484</v>
      </c>
      <c r="N814" s="15">
        <f t="shared" si="49"/>
        <v>0</v>
      </c>
      <c r="O814" s="36">
        <f t="shared" si="50"/>
        <v>0</v>
      </c>
      <c r="P814" s="50">
        <v>0</v>
      </c>
      <c r="Q814" s="50">
        <v>0</v>
      </c>
      <c r="R814" s="42">
        <v>0</v>
      </c>
      <c r="S814" s="42">
        <v>23.361535002938702</v>
      </c>
      <c r="T814" s="42">
        <v>229.21717393522701</v>
      </c>
      <c r="U814" s="15">
        <f t="shared" si="51"/>
        <v>0</v>
      </c>
    </row>
    <row r="815" spans="6:21" x14ac:dyDescent="0.3">
      <c r="F815" s="5">
        <f>Demand!C815</f>
        <v>23.694124795974531</v>
      </c>
      <c r="G815">
        <f>Irradiance!A815*$B$2*'Technical Data'!$B$2</f>
        <v>0</v>
      </c>
      <c r="H815" s="5">
        <f t="shared" si="48"/>
        <v>-23.694124795974531</v>
      </c>
      <c r="I815" s="38">
        <v>0</v>
      </c>
      <c r="J815" s="35">
        <f>IF(H815&gt;0,MIN(H815,($B$3-L814)/'Technical Data'!$B$5),0)</f>
        <v>0</v>
      </c>
      <c r="K815" s="15">
        <f>IF(H815&lt;0,MIN(ABS(H815),(L814*'Technical Data'!$B$4)),0)</f>
        <v>23.694124795974531</v>
      </c>
      <c r="L815" s="15">
        <f>L814+J815*'Technical Data'!$B$5-(K815/'Technical Data'!$B$4)</f>
        <v>279.40613946569425</v>
      </c>
      <c r="N815" s="15">
        <f t="shared" si="49"/>
        <v>0</v>
      </c>
      <c r="O815" s="36">
        <f t="shared" si="50"/>
        <v>0</v>
      </c>
      <c r="P815" s="50">
        <v>0</v>
      </c>
      <c r="Q815" s="50">
        <v>0</v>
      </c>
      <c r="R815" s="42">
        <v>0</v>
      </c>
      <c r="S815" s="42">
        <v>23.694124795974499</v>
      </c>
      <c r="T815" s="42">
        <v>202.890368606366</v>
      </c>
      <c r="U815" s="15">
        <f t="shared" si="51"/>
        <v>0</v>
      </c>
    </row>
    <row r="816" spans="6:21" x14ac:dyDescent="0.3">
      <c r="F816" s="5">
        <f>Demand!C816</f>
        <v>24.276849185561982</v>
      </c>
      <c r="G816">
        <f>Irradiance!A816*$B$2*'Technical Data'!$B$2</f>
        <v>0</v>
      </c>
      <c r="H816" s="5">
        <f t="shared" si="48"/>
        <v>-24.276849185561982</v>
      </c>
      <c r="I816" s="38">
        <v>0</v>
      </c>
      <c r="J816" s="35">
        <f>IF(H816&gt;0,MIN(H816,($B$3-L815)/'Technical Data'!$B$5),0)</f>
        <v>0</v>
      </c>
      <c r="K816" s="15">
        <f>IF(H816&lt;0,MIN(ABS(H816),(L815*'Technical Data'!$B$4)),0)</f>
        <v>24.276849185561982</v>
      </c>
      <c r="L816" s="15">
        <f>L815+J816*'Technical Data'!$B$5-(K816/'Technical Data'!$B$4)</f>
        <v>252.43186259284761</v>
      </c>
      <c r="N816" s="15">
        <f t="shared" si="49"/>
        <v>0</v>
      </c>
      <c r="O816" s="36">
        <f t="shared" si="50"/>
        <v>0</v>
      </c>
      <c r="P816" s="50">
        <v>0</v>
      </c>
      <c r="Q816" s="50">
        <v>0</v>
      </c>
      <c r="R816" s="42">
        <v>0</v>
      </c>
      <c r="S816" s="42">
        <v>24.276849185562</v>
      </c>
      <c r="T816" s="42">
        <v>175.91609173352001</v>
      </c>
      <c r="U816" s="15">
        <f t="shared" si="51"/>
        <v>0</v>
      </c>
    </row>
    <row r="817" spans="6:21" x14ac:dyDescent="0.3">
      <c r="F817" s="5">
        <f>Demand!C817</f>
        <v>24.556155241846803</v>
      </c>
      <c r="G817">
        <f>Irradiance!A817*$B$2*'Technical Data'!$B$2</f>
        <v>0</v>
      </c>
      <c r="H817" s="5">
        <f t="shared" si="48"/>
        <v>-24.556155241846803</v>
      </c>
      <c r="I817" s="38">
        <v>0</v>
      </c>
      <c r="J817" s="35">
        <f>IF(H817&gt;0,MIN(H817,($B$3-L816)/'Technical Data'!$B$5),0)</f>
        <v>0</v>
      </c>
      <c r="K817" s="15">
        <f>IF(H817&lt;0,MIN(ABS(H817),(L816*'Technical Data'!$B$4)),0)</f>
        <v>24.556155241846803</v>
      </c>
      <c r="L817" s="15">
        <f>L816+J817*'Technical Data'!$B$5-(K817/'Technical Data'!$B$4)</f>
        <v>225.14724565746226</v>
      </c>
      <c r="N817" s="15">
        <f t="shared" si="49"/>
        <v>0</v>
      </c>
      <c r="O817" s="36">
        <f t="shared" si="50"/>
        <v>0</v>
      </c>
      <c r="P817" s="50">
        <v>0</v>
      </c>
      <c r="Q817" s="50">
        <v>0</v>
      </c>
      <c r="R817" s="42">
        <v>0</v>
      </c>
      <c r="S817" s="42">
        <v>24.556155241846799</v>
      </c>
      <c r="T817" s="42">
        <v>148.63147479813401</v>
      </c>
      <c r="U817" s="15">
        <f t="shared" si="51"/>
        <v>0</v>
      </c>
    </row>
    <row r="818" spans="6:21" x14ac:dyDescent="0.3">
      <c r="F818" s="5">
        <f>Demand!C818</f>
        <v>24.086082161956142</v>
      </c>
      <c r="G818">
        <f>Irradiance!A818*$B$2*'Technical Data'!$B$2</f>
        <v>0</v>
      </c>
      <c r="H818" s="5">
        <f t="shared" si="48"/>
        <v>-24.086082161956142</v>
      </c>
      <c r="I818" s="38">
        <v>0</v>
      </c>
      <c r="J818" s="35">
        <f>IF(H818&gt;0,MIN(H818,($B$3-L817)/'Technical Data'!$B$5),0)</f>
        <v>0</v>
      </c>
      <c r="K818" s="15">
        <f>IF(H818&lt;0,MIN(ABS(H818),(L817*'Technical Data'!$B$4)),0)</f>
        <v>24.086082161956142</v>
      </c>
      <c r="L818" s="15">
        <f>L817+J818*'Technical Data'!$B$5-(K818/'Technical Data'!$B$4)</f>
        <v>198.38493214417767</v>
      </c>
      <c r="N818" s="15">
        <f t="shared" si="49"/>
        <v>0</v>
      </c>
      <c r="O818" s="36">
        <f t="shared" si="50"/>
        <v>0</v>
      </c>
      <c r="P818" s="50">
        <v>0</v>
      </c>
      <c r="Q818" s="50">
        <v>0</v>
      </c>
      <c r="R818" s="42">
        <v>0</v>
      </c>
      <c r="S818" s="42">
        <v>24.086082161956099</v>
      </c>
      <c r="T818" s="42">
        <v>121.86916128484999</v>
      </c>
      <c r="U818" s="15">
        <f t="shared" si="51"/>
        <v>0</v>
      </c>
    </row>
    <row r="819" spans="6:21" x14ac:dyDescent="0.3">
      <c r="F819" s="5">
        <f>Demand!C819</f>
        <v>22.62939207702944</v>
      </c>
      <c r="G819">
        <f>Irradiance!A819*$B$2*'Technical Data'!$B$2</f>
        <v>0</v>
      </c>
      <c r="H819" s="5">
        <f t="shared" si="48"/>
        <v>-22.62939207702944</v>
      </c>
      <c r="I819" s="38">
        <v>0</v>
      </c>
      <c r="J819" s="35">
        <f>IF(H819&gt;0,MIN(H819,($B$3-L818)/'Technical Data'!$B$5),0)</f>
        <v>0</v>
      </c>
      <c r="K819" s="15">
        <f>IF(H819&lt;0,MIN(ABS(H819),(L818*'Technical Data'!$B$4)),0)</f>
        <v>22.62939207702944</v>
      </c>
      <c r="L819" s="15">
        <f>L818+J819*'Technical Data'!$B$5-(K819/'Technical Data'!$B$4)</f>
        <v>173.24116316970051</v>
      </c>
      <c r="N819" s="15">
        <f t="shared" si="49"/>
        <v>0</v>
      </c>
      <c r="O819" s="36">
        <f t="shared" si="50"/>
        <v>0</v>
      </c>
      <c r="P819" s="50">
        <v>0</v>
      </c>
      <c r="Q819" s="50">
        <v>0</v>
      </c>
      <c r="R819" s="42">
        <v>0</v>
      </c>
      <c r="S819" s="42">
        <v>22.629392077029401</v>
      </c>
      <c r="T819" s="42">
        <v>96.725392310372598</v>
      </c>
      <c r="U819" s="15">
        <f t="shared" si="51"/>
        <v>0</v>
      </c>
    </row>
    <row r="820" spans="6:21" x14ac:dyDescent="0.3">
      <c r="F820" s="5">
        <f>Demand!C820</f>
        <v>20.875767698938589</v>
      </c>
      <c r="G820">
        <f>Irradiance!A820*$B$2*'Technical Data'!$B$2</f>
        <v>0</v>
      </c>
      <c r="H820" s="5">
        <f t="shared" si="48"/>
        <v>-20.875767698938589</v>
      </c>
      <c r="I820" s="38">
        <v>0</v>
      </c>
      <c r="J820" s="35">
        <f>IF(H820&gt;0,MIN(H820,($B$3-L819)/'Technical Data'!$B$5),0)</f>
        <v>0</v>
      </c>
      <c r="K820" s="15">
        <f>IF(H820&lt;0,MIN(ABS(H820),(L819*'Technical Data'!$B$4)),0)</f>
        <v>20.875767698938589</v>
      </c>
      <c r="L820" s="15">
        <f>L819+J820*'Technical Data'!$B$5-(K820/'Technical Data'!$B$4)</f>
        <v>150.04586572643541</v>
      </c>
      <c r="N820" s="15">
        <f t="shared" si="49"/>
        <v>0</v>
      </c>
      <c r="O820" s="36">
        <f t="shared" si="50"/>
        <v>0</v>
      </c>
      <c r="P820" s="50">
        <v>0</v>
      </c>
      <c r="Q820" s="50">
        <v>0</v>
      </c>
      <c r="R820" s="42">
        <v>0</v>
      </c>
      <c r="S820" s="42">
        <v>20.875767698938599</v>
      </c>
      <c r="T820" s="42">
        <v>73.530094867107493</v>
      </c>
      <c r="U820" s="15">
        <f t="shared" si="51"/>
        <v>0</v>
      </c>
    </row>
    <row r="821" spans="6:21" x14ac:dyDescent="0.3">
      <c r="F821" s="5">
        <f>Demand!C821</f>
        <v>18.93451080661497</v>
      </c>
      <c r="G821">
        <f>Irradiance!A821*$B$2*'Technical Data'!$B$2</f>
        <v>0</v>
      </c>
      <c r="H821" s="5">
        <f t="shared" si="48"/>
        <v>-18.93451080661497</v>
      </c>
      <c r="I821" s="38">
        <v>0</v>
      </c>
      <c r="J821" s="35">
        <f>IF(H821&gt;0,MIN(H821,($B$3-L820)/'Technical Data'!$B$5),0)</f>
        <v>0</v>
      </c>
      <c r="K821" s="15">
        <f>IF(H821&lt;0,MIN(ABS(H821),(L820*'Technical Data'!$B$4)),0)</f>
        <v>18.93451080661497</v>
      </c>
      <c r="L821" s="15">
        <f>L820+J821*'Technical Data'!$B$5-(K821/'Technical Data'!$B$4)</f>
        <v>129.00752038575212</v>
      </c>
      <c r="N821" s="15">
        <f t="shared" si="49"/>
        <v>0</v>
      </c>
      <c r="O821" s="36">
        <f t="shared" si="50"/>
        <v>0</v>
      </c>
      <c r="P821" s="50">
        <v>0</v>
      </c>
      <c r="Q821" s="50">
        <v>0</v>
      </c>
      <c r="R821" s="42">
        <v>0</v>
      </c>
      <c r="S821" s="42">
        <v>18.934510806614998</v>
      </c>
      <c r="T821" s="42">
        <v>52.491749526424201</v>
      </c>
      <c r="U821" s="15">
        <f t="shared" si="51"/>
        <v>0</v>
      </c>
    </row>
    <row r="822" spans="6:21" x14ac:dyDescent="0.3">
      <c r="F822" s="5">
        <f>Demand!C822</f>
        <v>15.414426545557331</v>
      </c>
      <c r="G822">
        <f>Irradiance!A822*$B$2*'Technical Data'!$B$2</f>
        <v>0</v>
      </c>
      <c r="H822" s="5">
        <f t="shared" si="48"/>
        <v>-15.414426545557331</v>
      </c>
      <c r="I822" s="38">
        <v>0</v>
      </c>
      <c r="J822" s="35">
        <f>IF(H822&gt;0,MIN(H822,($B$3-L821)/'Technical Data'!$B$5),0)</f>
        <v>0</v>
      </c>
      <c r="K822" s="15">
        <f>IF(H822&lt;0,MIN(ABS(H822),(L821*'Technical Data'!$B$4)),0)</f>
        <v>15.414426545557331</v>
      </c>
      <c r="L822" s="15">
        <f>L821+J822*'Technical Data'!$B$5-(K822/'Technical Data'!$B$4)</f>
        <v>111.88037977957731</v>
      </c>
      <c r="N822" s="15">
        <f t="shared" si="49"/>
        <v>0</v>
      </c>
      <c r="O822" s="36">
        <f t="shared" si="50"/>
        <v>0</v>
      </c>
      <c r="P822" s="50">
        <v>0</v>
      </c>
      <c r="Q822" s="50">
        <v>0</v>
      </c>
      <c r="R822" s="42">
        <v>0</v>
      </c>
      <c r="S822" s="42">
        <v>15.4144265455573</v>
      </c>
      <c r="T822" s="42">
        <v>35.364608920249403</v>
      </c>
      <c r="U822" s="15">
        <f t="shared" si="51"/>
        <v>0</v>
      </c>
    </row>
    <row r="823" spans="6:21" x14ac:dyDescent="0.3">
      <c r="F823" s="5">
        <f>Demand!C823</f>
        <v>11.737629818305178</v>
      </c>
      <c r="G823">
        <f>Irradiance!A823*$B$2*'Technical Data'!$B$2</f>
        <v>0</v>
      </c>
      <c r="H823" s="5">
        <f t="shared" si="48"/>
        <v>-11.737629818305178</v>
      </c>
      <c r="I823" s="38">
        <v>0</v>
      </c>
      <c r="J823" s="35">
        <f>IF(H823&gt;0,MIN(H823,($B$3-L822)/'Technical Data'!$B$5),0)</f>
        <v>0</v>
      </c>
      <c r="K823" s="15">
        <f>IF(H823&lt;0,MIN(ABS(H823),(L822*'Technical Data'!$B$4)),0)</f>
        <v>11.737629818305178</v>
      </c>
      <c r="L823" s="15">
        <f>L822+J823*'Technical Data'!$B$5-(K823/'Technical Data'!$B$4)</f>
        <v>98.838568870349334</v>
      </c>
      <c r="N823" s="15">
        <f t="shared" si="49"/>
        <v>0</v>
      </c>
      <c r="O823" s="36">
        <f t="shared" si="50"/>
        <v>0</v>
      </c>
      <c r="P823" s="50">
        <v>0</v>
      </c>
      <c r="Q823" s="50">
        <v>0</v>
      </c>
      <c r="R823" s="42">
        <v>0</v>
      </c>
      <c r="S823" s="42">
        <v>11.7376298183052</v>
      </c>
      <c r="T823" s="42">
        <v>22.322798011021401</v>
      </c>
      <c r="U823" s="15">
        <f t="shared" si="51"/>
        <v>0</v>
      </c>
    </row>
    <row r="824" spans="6:21" x14ac:dyDescent="0.3">
      <c r="F824" s="5">
        <f>Demand!C824</f>
        <v>16.105749978485296</v>
      </c>
      <c r="G824">
        <f>Irradiance!A824*$B$2*'Technical Data'!$B$2</f>
        <v>0.64082224450085656</v>
      </c>
      <c r="H824" s="5">
        <f t="shared" si="48"/>
        <v>-15.464927733984439</v>
      </c>
      <c r="I824" s="38">
        <v>0.2014587670634434</v>
      </c>
      <c r="J824" s="35">
        <f>IF(H824&gt;0,MIN(H824,($B$3-L823)/'Technical Data'!$B$5),0)</f>
        <v>0</v>
      </c>
      <c r="K824" s="15">
        <f>IF(H824&lt;0,MIN(ABS(H824),(L823*'Technical Data'!$B$4)),0)</f>
        <v>15.464927733984439</v>
      </c>
      <c r="L824" s="15">
        <f>L823+J824*'Technical Data'!$B$5-(K824/'Technical Data'!$B$4)</f>
        <v>81.655315832588855</v>
      </c>
      <c r="N824" s="15">
        <f t="shared" si="49"/>
        <v>0.64082224450085656</v>
      </c>
      <c r="O824" s="36">
        <f t="shared" si="50"/>
        <v>0</v>
      </c>
      <c r="P824" s="50">
        <v>0</v>
      </c>
      <c r="Q824" s="50">
        <v>0.20145876706344301</v>
      </c>
      <c r="R824" s="42">
        <v>0</v>
      </c>
      <c r="S824" s="42">
        <v>15.904291211421899</v>
      </c>
      <c r="T824" s="42">
        <v>4.6513633316638296</v>
      </c>
      <c r="U824" s="15">
        <f t="shared" si="51"/>
        <v>0.64082224450085656</v>
      </c>
    </row>
    <row r="825" spans="6:21" x14ac:dyDescent="0.3">
      <c r="F825" s="5">
        <f>Demand!C825</f>
        <v>19.950375521211846</v>
      </c>
      <c r="G825">
        <f>Irradiance!A825*$B$2*'Technical Data'!$B$2</f>
        <v>50.144340632192019</v>
      </c>
      <c r="H825" s="5">
        <f t="shared" si="48"/>
        <v>30.193965110980173</v>
      </c>
      <c r="I825" s="38">
        <v>15.764148522714439</v>
      </c>
      <c r="J825" s="35">
        <f>IF(H825&gt;0,MIN(H825,($B$3-L824)/'Technical Data'!$B$5),0)</f>
        <v>30.193965110980173</v>
      </c>
      <c r="K825" s="15">
        <f>IF(H825&lt;0,MIN(ABS(H825),(L824*'Technical Data'!$B$4)),0)</f>
        <v>0</v>
      </c>
      <c r="L825" s="15">
        <f>L824+J825*'Technical Data'!$B$5-(K825/'Technical Data'!$B$4)</f>
        <v>108.829884432471</v>
      </c>
      <c r="N825" s="15">
        <f t="shared" si="49"/>
        <v>19.950375521211846</v>
      </c>
      <c r="O825" s="36">
        <f t="shared" si="50"/>
        <v>0</v>
      </c>
      <c r="P825" s="50">
        <v>0</v>
      </c>
      <c r="Q825" s="50">
        <v>15.7641485227144</v>
      </c>
      <c r="R825" s="42">
        <v>0</v>
      </c>
      <c r="S825" s="42">
        <v>4.1862269984974398</v>
      </c>
      <c r="T825" s="42">
        <v>0</v>
      </c>
      <c r="U825" s="15">
        <f t="shared" si="51"/>
        <v>19.950375521211846</v>
      </c>
    </row>
    <row r="826" spans="6:21" x14ac:dyDescent="0.3">
      <c r="F826" s="5">
        <f>Demand!C826</f>
        <v>26.300521892971187</v>
      </c>
      <c r="G826">
        <f>Irradiance!A826*$B$2*'Technical Data'!$B$2</f>
        <v>216.75812420241473</v>
      </c>
      <c r="H826" s="5">
        <f t="shared" si="48"/>
        <v>190.45760230944356</v>
      </c>
      <c r="I826" s="38">
        <v>68.143427959209717</v>
      </c>
      <c r="J826" s="35">
        <f>IF(H826&gt;0,MIN(H826,($B$3-L825)/'Technical Data'!$B$5),0)</f>
        <v>190.45760230944356</v>
      </c>
      <c r="K826" s="15">
        <f>IF(H826&lt;0,MIN(ABS(H826),(L825*'Technical Data'!$B$4)),0)</f>
        <v>0</v>
      </c>
      <c r="L826" s="15">
        <f>L825+J826*'Technical Data'!$B$5-(K826/'Technical Data'!$B$4)</f>
        <v>280.24172651097024</v>
      </c>
      <c r="N826" s="15">
        <f t="shared" si="49"/>
        <v>26.300521892971176</v>
      </c>
      <c r="O826" s="36">
        <f t="shared" si="50"/>
        <v>0</v>
      </c>
      <c r="P826" s="50">
        <v>41.842906066238299</v>
      </c>
      <c r="Q826" s="50">
        <v>26.300521892971201</v>
      </c>
      <c r="R826" s="42">
        <v>0</v>
      </c>
      <c r="S826" s="42">
        <v>0</v>
      </c>
      <c r="T826" s="42">
        <v>0</v>
      </c>
      <c r="U826" s="15">
        <f t="shared" si="51"/>
        <v>26.300521892971176</v>
      </c>
    </row>
    <row r="827" spans="6:21" x14ac:dyDescent="0.3">
      <c r="F827" s="5">
        <f>Demand!C827</f>
        <v>31.07128532907273</v>
      </c>
      <c r="G827">
        <f>Irradiance!A827*$B$2*'Technical Data'!$B$2</f>
        <v>391.62249417058592</v>
      </c>
      <c r="H827" s="5">
        <f t="shared" si="48"/>
        <v>360.55120884151319</v>
      </c>
      <c r="I827" s="38">
        <v>123.1164890216468</v>
      </c>
      <c r="J827" s="35">
        <f>IF(H827&gt;0,MIN(H827,($B$3-L826)/'Technical Data'!$B$5),0)</f>
        <v>113.75279817951638</v>
      </c>
      <c r="K827" s="15">
        <f>IF(H827&lt;0,MIN(ABS(H827),(L826*'Technical Data'!$B$4)),0)</f>
        <v>0</v>
      </c>
      <c r="L827" s="15">
        <f>L826+J827*'Technical Data'!$B$5-(K827/'Technical Data'!$B$4)</f>
        <v>382.61924487253498</v>
      </c>
      <c r="N827" s="15">
        <f t="shared" si="49"/>
        <v>277.86969599106953</v>
      </c>
      <c r="O827" s="36">
        <f t="shared" si="50"/>
        <v>246.7984106619968</v>
      </c>
      <c r="P827" s="50">
        <v>92.045203692573693</v>
      </c>
      <c r="Q827" s="50">
        <v>31.071285329072701</v>
      </c>
      <c r="R827" s="42">
        <v>0</v>
      </c>
      <c r="S827" s="42">
        <v>0</v>
      </c>
      <c r="T827" s="42">
        <v>0</v>
      </c>
      <c r="U827" s="15">
        <f t="shared" si="51"/>
        <v>277.86969599106953</v>
      </c>
    </row>
    <row r="828" spans="6:21" x14ac:dyDescent="0.3">
      <c r="F828" s="5">
        <f>Demand!C828</f>
        <v>33.243541012236534</v>
      </c>
      <c r="G828">
        <f>Irradiance!A828*$B$2*'Technical Data'!$B$2</f>
        <v>536.84883533059258</v>
      </c>
      <c r="H828" s="5">
        <f t="shared" si="48"/>
        <v>503.60529431835607</v>
      </c>
      <c r="I828" s="38">
        <v>168.77208210739971</v>
      </c>
      <c r="J828" s="35">
        <f>IF(H828&gt;0,MIN(H828,($B$3-L827)/'Technical Data'!$B$5),0)</f>
        <v>0</v>
      </c>
      <c r="K828" s="15">
        <f>IF(H828&lt;0,MIN(ABS(H828),(L827*'Technical Data'!$B$4)),0)</f>
        <v>0</v>
      </c>
      <c r="L828" s="15">
        <f>L827+J828*'Technical Data'!$B$5-(K828/'Technical Data'!$B$4)</f>
        <v>382.61924487253498</v>
      </c>
      <c r="N828" s="15">
        <f t="shared" si="49"/>
        <v>536.84883533059258</v>
      </c>
      <c r="O828" s="36">
        <f t="shared" si="50"/>
        <v>503.60529431835607</v>
      </c>
      <c r="P828" s="50">
        <v>135.52854109516301</v>
      </c>
      <c r="Q828" s="50">
        <v>33.243541012236498</v>
      </c>
      <c r="R828" s="42">
        <v>0</v>
      </c>
      <c r="S828" s="42">
        <v>0</v>
      </c>
      <c r="T828" s="42">
        <v>0</v>
      </c>
      <c r="U828" s="15">
        <f t="shared" si="51"/>
        <v>536.84883533059258</v>
      </c>
    </row>
    <row r="829" spans="6:21" x14ac:dyDescent="0.3">
      <c r="F829" s="5">
        <f>Demand!C829</f>
        <v>33.926430872735239</v>
      </c>
      <c r="G829">
        <f>Irradiance!A829*$B$2*'Technical Data'!$B$2</f>
        <v>637.85844162004014</v>
      </c>
      <c r="H829" s="5">
        <f t="shared" si="48"/>
        <v>603.93201074730496</v>
      </c>
      <c r="I829" s="38">
        <v>200.52702026577501</v>
      </c>
      <c r="J829" s="35">
        <f>IF(H829&gt;0,MIN(H829,($B$3-L828)/'Technical Data'!$B$5),0)</f>
        <v>0</v>
      </c>
      <c r="K829" s="15">
        <f>IF(H829&lt;0,MIN(ABS(H829),(L828*'Technical Data'!$B$4)),0)</f>
        <v>0</v>
      </c>
      <c r="L829" s="15">
        <f>L828+J829*'Technical Data'!$B$5-(K829/'Technical Data'!$B$4)</f>
        <v>382.61924487253498</v>
      </c>
      <c r="N829" s="15">
        <f t="shared" si="49"/>
        <v>637.85844162004014</v>
      </c>
      <c r="O829" s="36">
        <f t="shared" si="50"/>
        <v>603.93201074730496</v>
      </c>
      <c r="P829" s="50">
        <v>166.600589393039</v>
      </c>
      <c r="Q829" s="50">
        <v>33.926430872735203</v>
      </c>
      <c r="R829" s="42">
        <v>0</v>
      </c>
      <c r="S829" s="42">
        <v>0</v>
      </c>
      <c r="T829" s="42">
        <v>0</v>
      </c>
      <c r="U829" s="15">
        <f t="shared" si="51"/>
        <v>637.85844162004014</v>
      </c>
    </row>
    <row r="830" spans="6:21" x14ac:dyDescent="0.3">
      <c r="F830" s="5">
        <f>Demand!C830</f>
        <v>35.368776979539426</v>
      </c>
      <c r="G830">
        <f>Irradiance!A830*$B$2*'Technical Data'!$B$2</f>
        <v>683.35682097960091</v>
      </c>
      <c r="H830" s="5">
        <f t="shared" si="48"/>
        <v>647.98804400006145</v>
      </c>
      <c r="I830" s="38">
        <v>214.83059272727951</v>
      </c>
      <c r="J830" s="35">
        <f>IF(H830&gt;0,MIN(H830,($B$3-L829)/'Technical Data'!$B$5),0)</f>
        <v>0</v>
      </c>
      <c r="K830" s="15">
        <f>IF(H830&lt;0,MIN(ABS(H830),(L829*'Technical Data'!$B$4)),0)</f>
        <v>0</v>
      </c>
      <c r="L830" s="15">
        <f>L829+J830*'Technical Data'!$B$5-(K830/'Technical Data'!$B$4)</f>
        <v>382.61924487253498</v>
      </c>
      <c r="N830" s="15">
        <f t="shared" si="49"/>
        <v>683.35682097960091</v>
      </c>
      <c r="O830" s="36">
        <f t="shared" si="50"/>
        <v>647.98804400006145</v>
      </c>
      <c r="P830" s="50">
        <v>179.461815747739</v>
      </c>
      <c r="Q830" s="50">
        <v>35.368776979539398</v>
      </c>
      <c r="R830" s="42">
        <v>0</v>
      </c>
      <c r="S830" s="42">
        <v>0</v>
      </c>
      <c r="T830" s="42">
        <v>0</v>
      </c>
      <c r="U830" s="15">
        <f t="shared" si="51"/>
        <v>683.35682097960091</v>
      </c>
    </row>
    <row r="831" spans="6:21" x14ac:dyDescent="0.3">
      <c r="F831" s="5">
        <f>Demand!C831</f>
        <v>34.168540679650661</v>
      </c>
      <c r="G831">
        <f>Irradiance!A831*$B$2*'Technical Data'!$B$2</f>
        <v>675.7470568261532</v>
      </c>
      <c r="H831" s="5">
        <f t="shared" si="48"/>
        <v>641.57851614650258</v>
      </c>
      <c r="I831" s="38">
        <v>212.43826986840111</v>
      </c>
      <c r="J831" s="35">
        <f>IF(H831&gt;0,MIN(H831,($B$3-L830)/'Technical Data'!$B$5),0)</f>
        <v>0</v>
      </c>
      <c r="K831" s="15">
        <f>IF(H831&lt;0,MIN(ABS(H831),(L830*'Technical Data'!$B$4)),0)</f>
        <v>0</v>
      </c>
      <c r="L831" s="15">
        <f>L830+J831*'Technical Data'!$B$5-(K831/'Technical Data'!$B$4)</f>
        <v>382.61924487253498</v>
      </c>
      <c r="N831" s="15">
        <f t="shared" si="49"/>
        <v>675.7470568261532</v>
      </c>
      <c r="O831" s="36">
        <f t="shared" si="50"/>
        <v>641.57851614650258</v>
      </c>
      <c r="P831" s="50">
        <v>142.21931210099899</v>
      </c>
      <c r="Q831" s="50">
        <v>34.168540679650697</v>
      </c>
      <c r="R831" s="42">
        <v>36.050417087750198</v>
      </c>
      <c r="S831" s="42">
        <v>0</v>
      </c>
      <c r="T831" s="42">
        <v>32.4453753789752</v>
      </c>
      <c r="U831" s="15">
        <f t="shared" si="51"/>
        <v>675.7470568261532</v>
      </c>
    </row>
    <row r="832" spans="6:21" x14ac:dyDescent="0.3">
      <c r="F832" s="5">
        <f>Demand!C832</f>
        <v>35.115900492440474</v>
      </c>
      <c r="G832">
        <f>Irradiance!A832*$B$2*'Technical Data'!$B$2</f>
        <v>617.67254091826305</v>
      </c>
      <c r="H832" s="5">
        <f t="shared" si="48"/>
        <v>582.55664042582259</v>
      </c>
      <c r="I832" s="38">
        <v>194.18106910327651</v>
      </c>
      <c r="J832" s="35">
        <f>IF(H832&gt;0,MIN(H832,($B$3-L831)/'Technical Data'!$B$5),0)</f>
        <v>0</v>
      </c>
      <c r="K832" s="15">
        <f>IF(H832&lt;0,MIN(ABS(H832),(L831*'Technical Data'!$B$4)),0)</f>
        <v>0</v>
      </c>
      <c r="L832" s="15">
        <f>L831+J832*'Technical Data'!$B$5-(K832/'Technical Data'!$B$4)</f>
        <v>382.61924487253498</v>
      </c>
      <c r="N832" s="15">
        <f t="shared" si="49"/>
        <v>617.67254091826305</v>
      </c>
      <c r="O832" s="36">
        <f t="shared" si="50"/>
        <v>582.55664042582259</v>
      </c>
      <c r="P832" s="50">
        <v>0</v>
      </c>
      <c r="Q832" s="50">
        <v>35.115900492440502</v>
      </c>
      <c r="R832" s="42">
        <v>159.065168610836</v>
      </c>
      <c r="S832" s="42">
        <v>0</v>
      </c>
      <c r="T832" s="42">
        <v>175.60402712872701</v>
      </c>
      <c r="U832" s="15">
        <f t="shared" si="51"/>
        <v>617.67254091826305</v>
      </c>
    </row>
    <row r="833" spans="6:21" x14ac:dyDescent="0.3">
      <c r="F833" s="5">
        <f>Demand!C833</f>
        <v>40.493835473921294</v>
      </c>
      <c r="G833">
        <f>Irradiance!A833*$B$2*'Technical Data'!$B$2</f>
        <v>506.81029261961493</v>
      </c>
      <c r="H833" s="5">
        <f t="shared" si="48"/>
        <v>466.31645714569362</v>
      </c>
      <c r="I833" s="38">
        <v>159.3287024013008</v>
      </c>
      <c r="J833" s="35">
        <f>IF(H833&gt;0,MIN(H833,($B$3-L832)/'Technical Data'!$B$5),0)</f>
        <v>0</v>
      </c>
      <c r="K833" s="15">
        <f>IF(H833&lt;0,MIN(ABS(H833),(L832*'Technical Data'!$B$4)),0)</f>
        <v>0</v>
      </c>
      <c r="L833" s="15">
        <f>L832+J833*'Technical Data'!$B$5-(K833/'Technical Data'!$B$4)</f>
        <v>382.61924487253498</v>
      </c>
      <c r="N833" s="15">
        <f t="shared" si="49"/>
        <v>506.81029261961493</v>
      </c>
      <c r="O833" s="36">
        <f t="shared" si="50"/>
        <v>466.31645714569362</v>
      </c>
      <c r="P833" s="50">
        <v>0</v>
      </c>
      <c r="Q833" s="50">
        <v>40.493835473921301</v>
      </c>
      <c r="R833" s="42">
        <v>118.834866927379</v>
      </c>
      <c r="S833" s="42">
        <v>0</v>
      </c>
      <c r="T833" s="42">
        <v>282.55540736336798</v>
      </c>
      <c r="U833" s="15">
        <f t="shared" si="51"/>
        <v>506.81029261961493</v>
      </c>
    </row>
    <row r="834" spans="6:21" x14ac:dyDescent="0.3">
      <c r="F834" s="5">
        <f>Demand!C834</f>
        <v>46.289673397026448</v>
      </c>
      <c r="G834">
        <f>Irradiance!A834*$B$2*'Technical Data'!$B$2</f>
        <v>348.04658154452773</v>
      </c>
      <c r="H834" s="5">
        <f t="shared" ref="H834:H897" si="52">G834-F834</f>
        <v>301.75690814750129</v>
      </c>
      <c r="I834" s="38">
        <v>109.4172928613327</v>
      </c>
      <c r="J834" s="35">
        <f>IF(H834&gt;0,MIN(H834,($B$3-L833)/'Technical Data'!$B$5),0)</f>
        <v>0</v>
      </c>
      <c r="K834" s="15">
        <f>IF(H834&lt;0,MIN(ABS(H834),(L833*'Technical Data'!$B$4)),0)</f>
        <v>0</v>
      </c>
      <c r="L834" s="15">
        <f>L833+J834*'Technical Data'!$B$5-(K834/'Technical Data'!$B$4)</f>
        <v>382.61924487253498</v>
      </c>
      <c r="N834" s="15">
        <f t="shared" ref="N834:N897" si="53">U834</f>
        <v>348.04658154452773</v>
      </c>
      <c r="O834" s="36">
        <f t="shared" ref="O834:O897" si="54">N834+(K834)-F834</f>
        <v>301.75690814750129</v>
      </c>
      <c r="P834" s="50">
        <v>0</v>
      </c>
      <c r="Q834" s="50">
        <v>46.289673397026398</v>
      </c>
      <c r="R834" s="42">
        <v>63.127619464306001</v>
      </c>
      <c r="S834" s="42">
        <v>0</v>
      </c>
      <c r="T834" s="42">
        <v>339.370264881244</v>
      </c>
      <c r="U834" s="15">
        <f t="shared" ref="U834:U897" si="55">G834-(J834)</f>
        <v>348.04658154452773</v>
      </c>
    </row>
    <row r="835" spans="6:21" x14ac:dyDescent="0.3">
      <c r="F835" s="5">
        <f>Demand!C835</f>
        <v>46.767771434630347</v>
      </c>
      <c r="G835">
        <f>Irradiance!A835*$B$2*'Technical Data'!$B$2</f>
        <v>164.85152239784534</v>
      </c>
      <c r="H835" s="5">
        <f t="shared" si="52"/>
        <v>118.083750963215</v>
      </c>
      <c r="I835" s="38">
        <v>51.82526782707081</v>
      </c>
      <c r="J835" s="35">
        <f>IF(H835&gt;0,MIN(H835,($B$3-L834)/'Technical Data'!$B$5),0)</f>
        <v>0</v>
      </c>
      <c r="K835" s="15">
        <f>IF(H835&lt;0,MIN(ABS(H835),(L834*'Technical Data'!$B$4)),0)</f>
        <v>0</v>
      </c>
      <c r="L835" s="15">
        <f>L834+J835*'Technical Data'!$B$5-(K835/'Technical Data'!$B$4)</f>
        <v>382.61924487253498</v>
      </c>
      <c r="N835" s="15">
        <f t="shared" si="53"/>
        <v>164.85152239784534</v>
      </c>
      <c r="O835" s="36">
        <f t="shared" si="54"/>
        <v>118.083750963215</v>
      </c>
      <c r="P835" s="50">
        <v>0</v>
      </c>
      <c r="Q835" s="50">
        <v>46.767771434630397</v>
      </c>
      <c r="R835" s="42">
        <v>5.0574963924403296</v>
      </c>
      <c r="S835" s="42">
        <v>0</v>
      </c>
      <c r="T835" s="42">
        <v>343.92201163444003</v>
      </c>
      <c r="U835" s="15">
        <f t="shared" si="55"/>
        <v>164.85152239784534</v>
      </c>
    </row>
    <row r="836" spans="6:21" x14ac:dyDescent="0.3">
      <c r="F836" s="5">
        <f>Demand!C836</f>
        <v>41.118683484786189</v>
      </c>
      <c r="G836">
        <f>Irradiance!A836*$B$2*'Technical Data'!$B$2</f>
        <v>21.147134068528267</v>
      </c>
      <c r="H836" s="5">
        <f t="shared" si="52"/>
        <v>-19.971549416257922</v>
      </c>
      <c r="I836" s="38">
        <v>6.6481393130936306</v>
      </c>
      <c r="J836" s="35">
        <f>IF(H836&gt;0,MIN(H836,($B$3-L835)/'Technical Data'!$B$5),0)</f>
        <v>0</v>
      </c>
      <c r="K836" s="15">
        <f>IF(H836&lt;0,MIN(ABS(H836),(L835*'Technical Data'!$B$4)),0)</f>
        <v>19.971549416257922</v>
      </c>
      <c r="L836" s="15">
        <f>L835+J836*'Technical Data'!$B$5-(K836/'Technical Data'!$B$4)</f>
        <v>360.42863441002618</v>
      </c>
      <c r="N836" s="15">
        <f t="shared" si="53"/>
        <v>21.147134068528267</v>
      </c>
      <c r="O836" s="36">
        <f t="shared" si="54"/>
        <v>0</v>
      </c>
      <c r="P836" s="50">
        <v>0</v>
      </c>
      <c r="Q836" s="50">
        <v>6.6481393130936102</v>
      </c>
      <c r="R836" s="42">
        <v>0</v>
      </c>
      <c r="S836" s="42">
        <v>34.470544171692602</v>
      </c>
      <c r="T836" s="42">
        <v>305.621406999226</v>
      </c>
      <c r="U836" s="15">
        <f t="shared" si="55"/>
        <v>21.147134068528267</v>
      </c>
    </row>
    <row r="837" spans="6:21" x14ac:dyDescent="0.3">
      <c r="F837" s="5">
        <f>Demand!C837</f>
        <v>30.670752484741968</v>
      </c>
      <c r="G837">
        <f>Irradiance!A837*$B$2*'Technical Data'!$B$2</f>
        <v>0</v>
      </c>
      <c r="H837" s="5">
        <f t="shared" si="52"/>
        <v>-30.670752484741968</v>
      </c>
      <c r="I837" s="38">
        <v>0</v>
      </c>
      <c r="J837" s="35">
        <f>IF(H837&gt;0,MIN(H837,($B$3-L836)/'Technical Data'!$B$5),0)</f>
        <v>0</v>
      </c>
      <c r="K837" s="15">
        <f>IF(H837&lt;0,MIN(ABS(H837),(L836*'Technical Data'!$B$4)),0)</f>
        <v>30.670752484741968</v>
      </c>
      <c r="L837" s="15">
        <f>L836+J837*'Technical Data'!$B$5-(K837/'Technical Data'!$B$4)</f>
        <v>326.35002053809069</v>
      </c>
      <c r="N837" s="15">
        <f t="shared" si="53"/>
        <v>0</v>
      </c>
      <c r="O837" s="36">
        <f t="shared" si="54"/>
        <v>0</v>
      </c>
      <c r="P837" s="50">
        <v>0</v>
      </c>
      <c r="Q837" s="50">
        <v>0</v>
      </c>
      <c r="R837" s="42">
        <v>0</v>
      </c>
      <c r="S837" s="42">
        <v>30.670752484742</v>
      </c>
      <c r="T837" s="42">
        <v>271.54279312729</v>
      </c>
      <c r="U837" s="15">
        <f t="shared" si="55"/>
        <v>0</v>
      </c>
    </row>
    <row r="838" spans="6:21" x14ac:dyDescent="0.3">
      <c r="F838" s="5">
        <f>Demand!C838</f>
        <v>23.361535002938691</v>
      </c>
      <c r="G838">
        <f>Irradiance!A838*$B$2*'Technical Data'!$B$2</f>
        <v>0</v>
      </c>
      <c r="H838" s="5">
        <f t="shared" si="52"/>
        <v>-23.361535002938691</v>
      </c>
      <c r="I838" s="38">
        <v>0</v>
      </c>
      <c r="J838" s="35">
        <f>IF(H838&gt;0,MIN(H838,($B$3-L837)/'Technical Data'!$B$5),0)</f>
        <v>0</v>
      </c>
      <c r="K838" s="15">
        <f>IF(H838&lt;0,MIN(ABS(H838),(L837*'Technical Data'!$B$4)),0)</f>
        <v>23.361535002938691</v>
      </c>
      <c r="L838" s="15">
        <f>L837+J838*'Technical Data'!$B$5-(K838/'Technical Data'!$B$4)</f>
        <v>300.39275942371438</v>
      </c>
      <c r="N838" s="15">
        <f t="shared" si="53"/>
        <v>0</v>
      </c>
      <c r="O838" s="36">
        <f t="shared" si="54"/>
        <v>0</v>
      </c>
      <c r="P838" s="50">
        <v>0</v>
      </c>
      <c r="Q838" s="50">
        <v>0</v>
      </c>
      <c r="R838" s="42">
        <v>0</v>
      </c>
      <c r="S838" s="42">
        <v>23.361535002938702</v>
      </c>
      <c r="T838" s="42">
        <v>245.585532012914</v>
      </c>
      <c r="U838" s="15">
        <f t="shared" si="55"/>
        <v>0</v>
      </c>
    </row>
    <row r="839" spans="6:21" x14ac:dyDescent="0.3">
      <c r="F839" s="5">
        <f>Demand!C839</f>
        <v>23.694124795974531</v>
      </c>
      <c r="G839">
        <f>Irradiance!A839*$B$2*'Technical Data'!$B$2</f>
        <v>0</v>
      </c>
      <c r="H839" s="5">
        <f t="shared" si="52"/>
        <v>-23.694124795974531</v>
      </c>
      <c r="I839" s="38">
        <v>0</v>
      </c>
      <c r="J839" s="35">
        <f>IF(H839&gt;0,MIN(H839,($B$3-L838)/'Technical Data'!$B$5),0)</f>
        <v>0</v>
      </c>
      <c r="K839" s="15">
        <f>IF(H839&lt;0,MIN(ABS(H839),(L838*'Technical Data'!$B$4)),0)</f>
        <v>23.694124795974531</v>
      </c>
      <c r="L839" s="15">
        <f>L838+J839*'Technical Data'!$B$5-(K839/'Technical Data'!$B$4)</f>
        <v>274.06595409485379</v>
      </c>
      <c r="N839" s="15">
        <f t="shared" si="53"/>
        <v>0</v>
      </c>
      <c r="O839" s="36">
        <f t="shared" si="54"/>
        <v>0</v>
      </c>
      <c r="P839" s="50">
        <v>0</v>
      </c>
      <c r="Q839" s="50">
        <v>0</v>
      </c>
      <c r="R839" s="42">
        <v>0</v>
      </c>
      <c r="S839" s="42">
        <v>23.694124795974499</v>
      </c>
      <c r="T839" s="42">
        <v>219.25872668405299</v>
      </c>
      <c r="U839" s="15">
        <f t="shared" si="55"/>
        <v>0</v>
      </c>
    </row>
    <row r="840" spans="6:21" x14ac:dyDescent="0.3">
      <c r="F840" s="5">
        <f>Demand!C840</f>
        <v>24.276849185561982</v>
      </c>
      <c r="G840">
        <f>Irradiance!A840*$B$2*'Technical Data'!$B$2</f>
        <v>0</v>
      </c>
      <c r="H840" s="5">
        <f t="shared" si="52"/>
        <v>-24.276849185561982</v>
      </c>
      <c r="I840" s="38">
        <v>0</v>
      </c>
      <c r="J840" s="35">
        <f>IF(H840&gt;0,MIN(H840,($B$3-L839)/'Technical Data'!$B$5),0)</f>
        <v>0</v>
      </c>
      <c r="K840" s="15">
        <f>IF(H840&lt;0,MIN(ABS(H840),(L839*'Technical Data'!$B$4)),0)</f>
        <v>24.276849185561982</v>
      </c>
      <c r="L840" s="15">
        <f>L839+J840*'Technical Data'!$B$5-(K840/'Technical Data'!$B$4)</f>
        <v>247.09167722200715</v>
      </c>
      <c r="N840" s="15">
        <f t="shared" si="53"/>
        <v>0</v>
      </c>
      <c r="O840" s="36">
        <f t="shared" si="54"/>
        <v>0</v>
      </c>
      <c r="P840" s="50">
        <v>0</v>
      </c>
      <c r="Q840" s="50">
        <v>0</v>
      </c>
      <c r="R840" s="42">
        <v>0</v>
      </c>
      <c r="S840" s="42">
        <v>24.276849185562</v>
      </c>
      <c r="T840" s="42">
        <v>192.284449811207</v>
      </c>
      <c r="U840" s="15">
        <f t="shared" si="55"/>
        <v>0</v>
      </c>
    </row>
    <row r="841" spans="6:21" x14ac:dyDescent="0.3">
      <c r="F841" s="5">
        <f>Demand!C841</f>
        <v>24.556155241846803</v>
      </c>
      <c r="G841">
        <f>Irradiance!A841*$B$2*'Technical Data'!$B$2</f>
        <v>0</v>
      </c>
      <c r="H841" s="5">
        <f t="shared" si="52"/>
        <v>-24.556155241846803</v>
      </c>
      <c r="I841" s="38">
        <v>0</v>
      </c>
      <c r="J841" s="35">
        <f>IF(H841&gt;0,MIN(H841,($B$3-L840)/'Technical Data'!$B$5),0)</f>
        <v>0</v>
      </c>
      <c r="K841" s="15">
        <f>IF(H841&lt;0,MIN(ABS(H841),(L840*'Technical Data'!$B$4)),0)</f>
        <v>24.556155241846803</v>
      </c>
      <c r="L841" s="15">
        <f>L840+J841*'Technical Data'!$B$5-(K841/'Technical Data'!$B$4)</f>
        <v>219.80706028662181</v>
      </c>
      <c r="N841" s="15">
        <f t="shared" si="53"/>
        <v>0</v>
      </c>
      <c r="O841" s="36">
        <f t="shared" si="54"/>
        <v>0</v>
      </c>
      <c r="P841" s="50">
        <v>0</v>
      </c>
      <c r="Q841" s="50">
        <v>0</v>
      </c>
      <c r="R841" s="42">
        <v>0</v>
      </c>
      <c r="S841" s="42">
        <v>24.556155241846799</v>
      </c>
      <c r="T841" s="42">
        <v>164.999832875821</v>
      </c>
      <c r="U841" s="15">
        <f t="shared" si="55"/>
        <v>0</v>
      </c>
    </row>
    <row r="842" spans="6:21" x14ac:dyDescent="0.3">
      <c r="F842" s="5">
        <f>Demand!C842</f>
        <v>30.246455847471921</v>
      </c>
      <c r="G842">
        <f>Irradiance!A842*$B$2*'Technical Data'!$B$2</f>
        <v>0</v>
      </c>
      <c r="H842" s="5">
        <f t="shared" si="52"/>
        <v>-30.246455847471921</v>
      </c>
      <c r="I842" s="38">
        <v>0</v>
      </c>
      <c r="J842" s="35">
        <f>IF(H842&gt;0,MIN(H842,($B$3-L841)/'Technical Data'!$B$5),0)</f>
        <v>0</v>
      </c>
      <c r="K842" s="15">
        <f>IF(H842&lt;0,MIN(ABS(H842),(L841*'Technical Data'!$B$4)),0)</f>
        <v>30.246455847471921</v>
      </c>
      <c r="L842" s="15">
        <f>L841+J842*'Technical Data'!$B$5-(K842/'Technical Data'!$B$4)</f>
        <v>186.19988712276412</v>
      </c>
      <c r="N842" s="15">
        <f t="shared" si="53"/>
        <v>0</v>
      </c>
      <c r="O842" s="36">
        <f t="shared" si="54"/>
        <v>0</v>
      </c>
      <c r="P842" s="50">
        <v>0</v>
      </c>
      <c r="Q842" s="50">
        <v>0</v>
      </c>
      <c r="R842" s="42">
        <v>0</v>
      </c>
      <c r="S842" s="42">
        <v>30.2464558474719</v>
      </c>
      <c r="T842" s="42">
        <v>131.392659711964</v>
      </c>
      <c r="U842" s="15">
        <f t="shared" si="55"/>
        <v>0</v>
      </c>
    </row>
    <row r="843" spans="6:21" x14ac:dyDescent="0.3">
      <c r="F843" s="5">
        <f>Demand!C843</f>
        <v>28.149118141213226</v>
      </c>
      <c r="G843">
        <f>Irradiance!A843*$B$2*'Technical Data'!$B$2</f>
        <v>0</v>
      </c>
      <c r="H843" s="5">
        <f t="shared" si="52"/>
        <v>-28.149118141213226</v>
      </c>
      <c r="I843" s="38">
        <v>0</v>
      </c>
      <c r="J843" s="35">
        <f>IF(H843&gt;0,MIN(H843,($B$3-L842)/'Technical Data'!$B$5),0)</f>
        <v>0</v>
      </c>
      <c r="K843" s="15">
        <f>IF(H843&lt;0,MIN(ABS(H843),(L842*'Technical Data'!$B$4)),0)</f>
        <v>28.149118141213226</v>
      </c>
      <c r="L843" s="15">
        <f>L842+J843*'Technical Data'!$B$5-(K843/'Technical Data'!$B$4)</f>
        <v>154.92308918808277</v>
      </c>
      <c r="N843" s="15">
        <f t="shared" si="53"/>
        <v>0</v>
      </c>
      <c r="O843" s="36">
        <f t="shared" si="54"/>
        <v>0</v>
      </c>
      <c r="P843" s="50">
        <v>0</v>
      </c>
      <c r="Q843" s="50">
        <v>0</v>
      </c>
      <c r="R843" s="42">
        <v>0</v>
      </c>
      <c r="S843" s="42">
        <v>28.149118141213201</v>
      </c>
      <c r="T843" s="42">
        <v>100.11586177728201</v>
      </c>
      <c r="U843" s="15">
        <f t="shared" si="55"/>
        <v>0</v>
      </c>
    </row>
    <row r="844" spans="6:21" x14ac:dyDescent="0.3">
      <c r="F844" s="5">
        <f>Demand!C844</f>
        <v>25.210696892881543</v>
      </c>
      <c r="G844">
        <f>Irradiance!A844*$B$2*'Technical Data'!$B$2</f>
        <v>0</v>
      </c>
      <c r="H844" s="5">
        <f t="shared" si="52"/>
        <v>-25.210696892881543</v>
      </c>
      <c r="I844" s="38">
        <v>0</v>
      </c>
      <c r="J844" s="35">
        <f>IF(H844&gt;0,MIN(H844,($B$3-L843)/'Technical Data'!$B$5),0)</f>
        <v>0</v>
      </c>
      <c r="K844" s="15">
        <f>IF(H844&lt;0,MIN(ABS(H844),(L843*'Technical Data'!$B$4)),0)</f>
        <v>25.210696892881543</v>
      </c>
      <c r="L844" s="15">
        <f>L843+J844*'Technical Data'!$B$5-(K844/'Technical Data'!$B$4)</f>
        <v>126.91120375154773</v>
      </c>
      <c r="N844" s="15">
        <f t="shared" si="53"/>
        <v>0</v>
      </c>
      <c r="O844" s="36">
        <f t="shared" si="54"/>
        <v>0</v>
      </c>
      <c r="P844" s="50">
        <v>0</v>
      </c>
      <c r="Q844" s="50">
        <v>0</v>
      </c>
      <c r="R844" s="42">
        <v>0</v>
      </c>
      <c r="S844" s="42">
        <v>25.210696892881501</v>
      </c>
      <c r="T844" s="42">
        <v>72.103976340747394</v>
      </c>
      <c r="U844" s="15">
        <f t="shared" si="55"/>
        <v>0</v>
      </c>
    </row>
    <row r="845" spans="6:21" x14ac:dyDescent="0.3">
      <c r="F845" s="5">
        <f>Demand!C845</f>
        <v>21.441654275040438</v>
      </c>
      <c r="G845">
        <f>Irradiance!A845*$B$2*'Technical Data'!$B$2</f>
        <v>0</v>
      </c>
      <c r="H845" s="5">
        <f t="shared" si="52"/>
        <v>-21.441654275040438</v>
      </c>
      <c r="I845" s="38">
        <v>0</v>
      </c>
      <c r="J845" s="35">
        <f>IF(H845&gt;0,MIN(H845,($B$3-L844)/'Technical Data'!$B$5),0)</f>
        <v>0</v>
      </c>
      <c r="K845" s="15">
        <f>IF(H845&lt;0,MIN(ABS(H845),(L844*'Technical Data'!$B$4)),0)</f>
        <v>21.441654275040438</v>
      </c>
      <c r="L845" s="15">
        <f>L844+J845*'Technical Data'!$B$5-(K845/'Technical Data'!$B$4)</f>
        <v>103.08714344594725</v>
      </c>
      <c r="N845" s="15">
        <f t="shared" si="53"/>
        <v>0</v>
      </c>
      <c r="O845" s="36">
        <f t="shared" si="54"/>
        <v>0</v>
      </c>
      <c r="P845" s="50">
        <v>0</v>
      </c>
      <c r="Q845" s="50">
        <v>0</v>
      </c>
      <c r="R845" s="42">
        <v>0</v>
      </c>
      <c r="S845" s="42">
        <v>21.441654275040399</v>
      </c>
      <c r="T845" s="42">
        <v>48.279916035146897</v>
      </c>
      <c r="U845" s="15">
        <f t="shared" si="55"/>
        <v>0</v>
      </c>
    </row>
    <row r="846" spans="6:21" x14ac:dyDescent="0.3">
      <c r="F846" s="5">
        <f>Demand!C846</f>
        <v>17.518839650440029</v>
      </c>
      <c r="G846">
        <f>Irradiance!A846*$B$2*'Technical Data'!$B$2</f>
        <v>0</v>
      </c>
      <c r="H846" s="5">
        <f t="shared" si="52"/>
        <v>-17.518839650440029</v>
      </c>
      <c r="I846" s="38">
        <v>0</v>
      </c>
      <c r="J846" s="35">
        <f>IF(H846&gt;0,MIN(H846,($B$3-L845)/'Technical Data'!$B$5),0)</f>
        <v>0</v>
      </c>
      <c r="K846" s="15">
        <f>IF(H846&lt;0,MIN(ABS(H846),(L845*'Technical Data'!$B$4)),0)</f>
        <v>17.518839650440029</v>
      </c>
      <c r="L846" s="15">
        <f>L845+J846*'Technical Data'!$B$5-(K846/'Technical Data'!$B$4)</f>
        <v>83.621766056569442</v>
      </c>
      <c r="N846" s="15">
        <f t="shared" si="53"/>
        <v>0</v>
      </c>
      <c r="O846" s="36">
        <f t="shared" si="54"/>
        <v>0</v>
      </c>
      <c r="P846" s="50">
        <v>0</v>
      </c>
      <c r="Q846" s="50">
        <v>0</v>
      </c>
      <c r="R846" s="42">
        <v>0</v>
      </c>
      <c r="S846" s="42">
        <v>17.51883965044</v>
      </c>
      <c r="T846" s="42">
        <v>28.814538645769101</v>
      </c>
      <c r="U846" s="15">
        <f t="shared" si="55"/>
        <v>0</v>
      </c>
    </row>
    <row r="847" spans="6:21" x14ac:dyDescent="0.3">
      <c r="F847" s="5">
        <f>Demand!C847</f>
        <v>14.341369828430429</v>
      </c>
      <c r="G847">
        <f>Irradiance!A847*$B$2*'Technical Data'!$B$2</f>
        <v>0</v>
      </c>
      <c r="H847" s="5">
        <f t="shared" si="52"/>
        <v>-14.341369828430429</v>
      </c>
      <c r="I847" s="38">
        <v>0</v>
      </c>
      <c r="J847" s="35">
        <f>IF(H847&gt;0,MIN(H847,($B$3-L846)/'Technical Data'!$B$5),0)</f>
        <v>0</v>
      </c>
      <c r="K847" s="15">
        <f>IF(H847&lt;0,MIN(ABS(H847),(L846*'Technical Data'!$B$4)),0)</f>
        <v>14.341369828430429</v>
      </c>
      <c r="L847" s="15">
        <f>L846+J847*'Technical Data'!$B$5-(K847/'Technical Data'!$B$4)</f>
        <v>67.686910691646744</v>
      </c>
      <c r="N847" s="15">
        <f t="shared" si="53"/>
        <v>0</v>
      </c>
      <c r="O847" s="36">
        <f t="shared" si="54"/>
        <v>0</v>
      </c>
      <c r="P847" s="50">
        <v>0</v>
      </c>
      <c r="Q847" s="50">
        <v>0</v>
      </c>
      <c r="R847" s="42">
        <v>0</v>
      </c>
      <c r="S847" s="42">
        <v>14.3413698284304</v>
      </c>
      <c r="T847" s="42">
        <v>12.8796832808464</v>
      </c>
      <c r="U847" s="15">
        <f t="shared" si="55"/>
        <v>0</v>
      </c>
    </row>
    <row r="848" spans="6:21" x14ac:dyDescent="0.3">
      <c r="F848" s="5">
        <f>Demand!C848</f>
        <v>11.667261990410534</v>
      </c>
      <c r="G848">
        <f>Irradiance!A848*$B$2*'Technical Data'!$B$2</f>
        <v>0.2403083416878212</v>
      </c>
      <c r="H848" s="5">
        <f t="shared" si="52"/>
        <v>-11.426953648722712</v>
      </c>
      <c r="I848" s="38">
        <v>7.5547037648791268E-2</v>
      </c>
      <c r="J848" s="35">
        <f>IF(H848&gt;0,MIN(H848,($B$3-L847)/'Technical Data'!$B$5),0)</f>
        <v>0</v>
      </c>
      <c r="K848" s="15">
        <f>IF(H848&lt;0,MIN(ABS(H848),(L847*'Technical Data'!$B$4)),0)</f>
        <v>11.426953648722712</v>
      </c>
      <c r="L848" s="15">
        <f>L847+J848*'Technical Data'!$B$5-(K848/'Technical Data'!$B$4)</f>
        <v>54.990295526399287</v>
      </c>
      <c r="N848" s="15">
        <f t="shared" si="53"/>
        <v>0.2403083416878212</v>
      </c>
      <c r="O848" s="36">
        <f t="shared" si="54"/>
        <v>0</v>
      </c>
      <c r="P848" s="50">
        <v>0</v>
      </c>
      <c r="Q848" s="50">
        <v>7.5547037648791004E-2</v>
      </c>
      <c r="R848" s="42">
        <v>0</v>
      </c>
      <c r="S848" s="42">
        <v>11.5917149527617</v>
      </c>
      <c r="T848" s="42">
        <v>0</v>
      </c>
      <c r="U848" s="15">
        <f t="shared" si="55"/>
        <v>0.2403083416878212</v>
      </c>
    </row>
    <row r="849" spans="6:21" x14ac:dyDescent="0.3">
      <c r="F849" s="5">
        <f>Demand!C849</f>
        <v>9.1669603542291398</v>
      </c>
      <c r="G849">
        <f>Irradiance!A849*$B$2*'Technical Data'!$B$2</f>
        <v>55.911740832699735</v>
      </c>
      <c r="H849" s="5">
        <f t="shared" si="52"/>
        <v>46.744780478470595</v>
      </c>
      <c r="I849" s="38">
        <v>17.577277426285431</v>
      </c>
      <c r="J849" s="35">
        <f>IF(H849&gt;0,MIN(H849,($B$3-L848)/'Technical Data'!$B$5),0)</f>
        <v>46.744780478470595</v>
      </c>
      <c r="K849" s="15">
        <f>IF(H849&lt;0,MIN(ABS(H849),(L848*'Technical Data'!$B$4)),0)</f>
        <v>0</v>
      </c>
      <c r="L849" s="15">
        <f>L848+J849*'Technical Data'!$B$5-(K849/'Technical Data'!$B$4)</f>
        <v>97.060597957022821</v>
      </c>
      <c r="N849" s="15">
        <f t="shared" si="53"/>
        <v>9.1669603542291398</v>
      </c>
      <c r="O849" s="36">
        <f t="shared" si="54"/>
        <v>0</v>
      </c>
      <c r="P849" s="50">
        <v>8.4103170720562304</v>
      </c>
      <c r="Q849" s="50">
        <v>9.1669603542291398</v>
      </c>
      <c r="R849" s="42">
        <v>0</v>
      </c>
      <c r="S849" s="42">
        <v>0</v>
      </c>
      <c r="T849" s="42">
        <v>0</v>
      </c>
      <c r="U849" s="15">
        <f t="shared" si="55"/>
        <v>9.1669603542291398</v>
      </c>
    </row>
    <row r="850" spans="6:21" x14ac:dyDescent="0.3">
      <c r="F850" s="5">
        <f>Demand!C850</f>
        <v>7.1962184140255916</v>
      </c>
      <c r="G850">
        <f>Irradiance!A850*$B$2*'Technical Data'!$B$2</f>
        <v>190.56451495844223</v>
      </c>
      <c r="H850" s="5">
        <f t="shared" si="52"/>
        <v>183.36829654441664</v>
      </c>
      <c r="I850" s="38">
        <v>59.908800855491471</v>
      </c>
      <c r="J850" s="35">
        <f>IF(H850&gt;0,MIN(H850,($B$3-L849)/'Technical Data'!$B$5),0)</f>
        <v>183.36829654441664</v>
      </c>
      <c r="K850" s="15">
        <f>IF(H850&lt;0,MIN(ABS(H850),(L849*'Technical Data'!$B$4)),0)</f>
        <v>0</v>
      </c>
      <c r="L850" s="15">
        <f>L849+J850*'Technical Data'!$B$5-(K850/'Technical Data'!$B$4)</f>
        <v>262.0920648469978</v>
      </c>
      <c r="N850" s="15">
        <f t="shared" si="53"/>
        <v>7.1962184140255943</v>
      </c>
      <c r="O850" s="36">
        <f t="shared" si="54"/>
        <v>0</v>
      </c>
      <c r="P850" s="50">
        <v>52.712582441465699</v>
      </c>
      <c r="Q850" s="50">
        <v>7.1962184140255898</v>
      </c>
      <c r="R850" s="42">
        <v>0</v>
      </c>
      <c r="S850" s="42">
        <v>0</v>
      </c>
      <c r="T850" s="42">
        <v>0</v>
      </c>
      <c r="U850" s="15">
        <f t="shared" si="55"/>
        <v>7.1962184140255943</v>
      </c>
    </row>
    <row r="851" spans="6:21" x14ac:dyDescent="0.3">
      <c r="F851" s="5">
        <f>Demand!C851</f>
        <v>6.0300031509444825</v>
      </c>
      <c r="G851">
        <f>Irradiance!A851*$B$2*'Technical Data'!$B$2</f>
        <v>357.57881243147796</v>
      </c>
      <c r="H851" s="5">
        <f t="shared" si="52"/>
        <v>351.54880928053348</v>
      </c>
      <c r="I851" s="38">
        <v>112.4139920214014</v>
      </c>
      <c r="J851" s="35">
        <f>IF(H851&gt;0,MIN(H851,($B$3-L850)/'Technical Data'!$B$5),0)</f>
        <v>133.91908891726354</v>
      </c>
      <c r="K851" s="15">
        <f>IF(H851&lt;0,MIN(ABS(H851),(L850*'Technical Data'!$B$4)),0)</f>
        <v>0</v>
      </c>
      <c r="L851" s="15">
        <f>L850+J851*'Technical Data'!$B$5-(K851/'Technical Data'!$B$4)</f>
        <v>382.61924487253498</v>
      </c>
      <c r="N851" s="15">
        <f t="shared" si="53"/>
        <v>223.65972351421442</v>
      </c>
      <c r="O851" s="36">
        <f t="shared" si="54"/>
        <v>217.62972036326994</v>
      </c>
      <c r="P851" s="50">
        <v>106.383988870457</v>
      </c>
      <c r="Q851" s="50">
        <v>6.0300031509444798</v>
      </c>
      <c r="R851" s="42">
        <v>0</v>
      </c>
      <c r="S851" s="42">
        <v>0</v>
      </c>
      <c r="T851" s="42">
        <v>0</v>
      </c>
      <c r="U851" s="15">
        <f t="shared" si="55"/>
        <v>223.65972351421442</v>
      </c>
    </row>
    <row r="852" spans="6:21" x14ac:dyDescent="0.3">
      <c r="F852" s="5">
        <f>Demand!C852</f>
        <v>6.0644618285953209</v>
      </c>
      <c r="G852">
        <f>Irradiance!A852*$B$2*'Technical Data'!$B$2</f>
        <v>470.12321912194091</v>
      </c>
      <c r="H852" s="5">
        <f t="shared" si="52"/>
        <v>464.05875729334559</v>
      </c>
      <c r="I852" s="38">
        <v>147.79518798691871</v>
      </c>
      <c r="J852" s="35">
        <f>IF(H852&gt;0,MIN(H852,($B$3-L851)/'Technical Data'!$B$5),0)</f>
        <v>0</v>
      </c>
      <c r="K852" s="15">
        <f>IF(H852&lt;0,MIN(ABS(H852),(L851*'Technical Data'!$B$4)),0)</f>
        <v>0</v>
      </c>
      <c r="L852" s="15">
        <f>L851+J852*'Technical Data'!$B$5-(K852/'Technical Data'!$B$4)</f>
        <v>382.61924487253498</v>
      </c>
      <c r="N852" s="15">
        <f t="shared" si="53"/>
        <v>470.12321912194091</v>
      </c>
      <c r="O852" s="36">
        <f t="shared" si="54"/>
        <v>464.05875729334559</v>
      </c>
      <c r="P852" s="50">
        <v>141.73072615832299</v>
      </c>
      <c r="Q852" s="50">
        <v>6.06446182859532</v>
      </c>
      <c r="R852" s="42">
        <v>0</v>
      </c>
      <c r="S852" s="42">
        <v>0</v>
      </c>
      <c r="T852" s="42">
        <v>0</v>
      </c>
      <c r="U852" s="15">
        <f t="shared" si="55"/>
        <v>470.12321912194091</v>
      </c>
    </row>
    <row r="853" spans="6:21" x14ac:dyDescent="0.3">
      <c r="F853" s="5">
        <f>Demand!C853</f>
        <v>6.9621968814835293</v>
      </c>
      <c r="G853">
        <f>Irradiance!A853*$B$2*'Technical Data'!$B$2</f>
        <v>546.46116899810545</v>
      </c>
      <c r="H853" s="5">
        <f t="shared" si="52"/>
        <v>539.49897211662187</v>
      </c>
      <c r="I853" s="38">
        <v>171.79396361335131</v>
      </c>
      <c r="J853" s="35">
        <f>IF(H853&gt;0,MIN(H853,($B$3-L852)/'Technical Data'!$B$5),0)</f>
        <v>0</v>
      </c>
      <c r="K853" s="15">
        <f>IF(H853&lt;0,MIN(ABS(H853),(L852*'Technical Data'!$B$4)),0)</f>
        <v>0</v>
      </c>
      <c r="L853" s="15">
        <f>L852+J853*'Technical Data'!$B$5-(K853/'Technical Data'!$B$4)</f>
        <v>382.61924487253498</v>
      </c>
      <c r="N853" s="15">
        <f t="shared" si="53"/>
        <v>546.46116899810545</v>
      </c>
      <c r="O853" s="36">
        <f t="shared" si="54"/>
        <v>539.49897211662187</v>
      </c>
      <c r="P853" s="50">
        <v>164.83176673186699</v>
      </c>
      <c r="Q853" s="50">
        <v>6.9621968814835302</v>
      </c>
      <c r="R853" s="42">
        <v>0</v>
      </c>
      <c r="S853" s="42">
        <v>0</v>
      </c>
      <c r="T853" s="42">
        <v>0</v>
      </c>
      <c r="U853" s="15">
        <f t="shared" si="55"/>
        <v>546.46116899810545</v>
      </c>
    </row>
    <row r="854" spans="6:21" x14ac:dyDescent="0.3">
      <c r="F854" s="5">
        <f>Demand!C854</f>
        <v>9.2104311157523107</v>
      </c>
      <c r="G854">
        <f>Irradiance!A854*$B$2*'Technical Data'!$B$2</f>
        <v>575.29817000064395</v>
      </c>
      <c r="H854" s="5">
        <f t="shared" si="52"/>
        <v>566.08773888489168</v>
      </c>
      <c r="I854" s="38">
        <v>180.8596081312063</v>
      </c>
      <c r="J854" s="35">
        <f>IF(H854&gt;0,MIN(H854,($B$3-L853)/'Technical Data'!$B$5),0)</f>
        <v>0</v>
      </c>
      <c r="K854" s="15">
        <f>IF(H854&lt;0,MIN(ABS(H854),(L853*'Technical Data'!$B$4)),0)</f>
        <v>0</v>
      </c>
      <c r="L854" s="15">
        <f>L853+J854*'Technical Data'!$B$5-(K854/'Technical Data'!$B$4)</f>
        <v>382.61924487253498</v>
      </c>
      <c r="N854" s="15">
        <f t="shared" si="53"/>
        <v>575.29817000064395</v>
      </c>
      <c r="O854" s="36">
        <f t="shared" si="54"/>
        <v>566.08773888489168</v>
      </c>
      <c r="P854" s="50">
        <v>171.64917701545301</v>
      </c>
      <c r="Q854" s="50">
        <v>9.2104311157523107</v>
      </c>
      <c r="R854" s="42">
        <v>0</v>
      </c>
      <c r="S854" s="42">
        <v>0</v>
      </c>
      <c r="T854" s="42">
        <v>0</v>
      </c>
      <c r="U854" s="15">
        <f t="shared" si="55"/>
        <v>575.29817000064395</v>
      </c>
    </row>
    <row r="855" spans="6:21" x14ac:dyDescent="0.3">
      <c r="F855" s="5">
        <f>Demand!C855</f>
        <v>12.220231596315655</v>
      </c>
      <c r="G855">
        <f>Irradiance!A855*$B$2*'Technical Data'!$B$2</f>
        <v>570.97261985026319</v>
      </c>
      <c r="H855" s="5">
        <f t="shared" si="52"/>
        <v>558.75238825394752</v>
      </c>
      <c r="I855" s="38">
        <v>179.49976145352809</v>
      </c>
      <c r="J855" s="35">
        <f>IF(H855&gt;0,MIN(H855,($B$3-L854)/'Technical Data'!$B$5),0)</f>
        <v>0</v>
      </c>
      <c r="K855" s="15">
        <f>IF(H855&lt;0,MIN(ABS(H855),(L854*'Technical Data'!$B$4)),0)</f>
        <v>0</v>
      </c>
      <c r="L855" s="15">
        <f>L854+J855*'Technical Data'!$B$5-(K855/'Technical Data'!$B$4)</f>
        <v>382.61924487253498</v>
      </c>
      <c r="N855" s="15">
        <f t="shared" si="53"/>
        <v>570.97261985026319</v>
      </c>
      <c r="O855" s="36">
        <f t="shared" si="54"/>
        <v>558.75238825394752</v>
      </c>
      <c r="P855" s="50">
        <v>129.045875143762</v>
      </c>
      <c r="Q855" s="50">
        <v>12.220231596315701</v>
      </c>
      <c r="R855" s="42">
        <v>38.233654713449504</v>
      </c>
      <c r="S855" s="42">
        <v>0</v>
      </c>
      <c r="T855" s="42">
        <v>34.410289242104497</v>
      </c>
      <c r="U855" s="15">
        <f t="shared" si="55"/>
        <v>570.97261985026319</v>
      </c>
    </row>
    <row r="856" spans="6:21" x14ac:dyDescent="0.3">
      <c r="F856" s="5">
        <f>Demand!C856</f>
        <v>15.394930878215668</v>
      </c>
      <c r="G856">
        <f>Irradiance!A856*$B$2*'Technical Data'!$B$2</f>
        <v>505.60875091117583</v>
      </c>
      <c r="H856" s="5">
        <f t="shared" si="52"/>
        <v>490.21382003296014</v>
      </c>
      <c r="I856" s="38">
        <v>158.9509672130568</v>
      </c>
      <c r="J856" s="35">
        <f>IF(H856&gt;0,MIN(H856,($B$3-L855)/'Technical Data'!$B$5),0)</f>
        <v>0</v>
      </c>
      <c r="K856" s="15">
        <f>IF(H856&lt;0,MIN(ABS(H856),(L855*'Technical Data'!$B$4)),0)</f>
        <v>0</v>
      </c>
      <c r="L856" s="15">
        <f>L855+J856*'Technical Data'!$B$5-(K856/'Technical Data'!$B$4)</f>
        <v>382.61924487253498</v>
      </c>
      <c r="N856" s="15">
        <f t="shared" si="53"/>
        <v>505.60875091117583</v>
      </c>
      <c r="O856" s="36">
        <f t="shared" si="54"/>
        <v>490.21382003296014</v>
      </c>
      <c r="P856" s="50">
        <v>0</v>
      </c>
      <c r="Q856" s="50">
        <v>15.3949308782157</v>
      </c>
      <c r="R856" s="42">
        <v>143.556036334841</v>
      </c>
      <c r="S856" s="42">
        <v>0</v>
      </c>
      <c r="T856" s="42">
        <v>163.61072194346099</v>
      </c>
      <c r="U856" s="15">
        <f t="shared" si="55"/>
        <v>505.60875091117583</v>
      </c>
    </row>
    <row r="857" spans="6:21" x14ac:dyDescent="0.3">
      <c r="F857" s="5">
        <f>Demand!C857</f>
        <v>18.676088893156294</v>
      </c>
      <c r="G857">
        <f>Irradiance!A857*$B$2*'Technical Data'!$B$2</f>
        <v>454.5031769122325</v>
      </c>
      <c r="H857" s="5">
        <f t="shared" si="52"/>
        <v>435.8270880190762</v>
      </c>
      <c r="I857" s="38">
        <v>142.88463053974721</v>
      </c>
      <c r="J857" s="35">
        <f>IF(H857&gt;0,MIN(H857,($B$3-L856)/'Technical Data'!$B$5),0)</f>
        <v>0</v>
      </c>
      <c r="K857" s="15">
        <f>IF(H857&lt;0,MIN(ABS(H857),(L856*'Technical Data'!$B$4)),0)</f>
        <v>0</v>
      </c>
      <c r="L857" s="15">
        <f>L856+J857*'Technical Data'!$B$5-(K857/'Technical Data'!$B$4)</f>
        <v>382.61924487253498</v>
      </c>
      <c r="N857" s="15">
        <f t="shared" si="53"/>
        <v>454.5031769122325</v>
      </c>
      <c r="O857" s="36">
        <f t="shared" si="54"/>
        <v>435.8270880190762</v>
      </c>
      <c r="P857" s="50">
        <v>0</v>
      </c>
      <c r="Q857" s="50">
        <v>18.676088893156301</v>
      </c>
      <c r="R857" s="42">
        <v>124.208541646591</v>
      </c>
      <c r="S857" s="42">
        <v>0</v>
      </c>
      <c r="T857" s="42">
        <v>275.39840942539303</v>
      </c>
      <c r="U857" s="15">
        <f t="shared" si="55"/>
        <v>454.5031769122325</v>
      </c>
    </row>
    <row r="858" spans="6:21" x14ac:dyDescent="0.3">
      <c r="F858" s="5">
        <f>Demand!C858</f>
        <v>22.139122841892561</v>
      </c>
      <c r="G858">
        <f>Irradiance!A858*$B$2*'Technical Data'!$B$2</f>
        <v>329.14232533175249</v>
      </c>
      <c r="H858" s="5">
        <f t="shared" si="52"/>
        <v>307.00320248985992</v>
      </c>
      <c r="I858" s="38">
        <v>103.4742592329611</v>
      </c>
      <c r="J858" s="35">
        <f>IF(H858&gt;0,MIN(H858,($B$3-L857)/'Technical Data'!$B$5),0)</f>
        <v>0</v>
      </c>
      <c r="K858" s="15">
        <f>IF(H858&lt;0,MIN(ABS(H858),(L857*'Technical Data'!$B$4)),0)</f>
        <v>0</v>
      </c>
      <c r="L858" s="15">
        <f>L857+J858*'Technical Data'!$B$5-(K858/'Technical Data'!$B$4)</f>
        <v>382.61924487253498</v>
      </c>
      <c r="N858" s="15">
        <f t="shared" si="53"/>
        <v>329.14232533175249</v>
      </c>
      <c r="O858" s="36">
        <f t="shared" si="54"/>
        <v>307.00320248985992</v>
      </c>
      <c r="P858" s="50">
        <v>0</v>
      </c>
      <c r="Q858" s="50">
        <v>22.1391228418926</v>
      </c>
      <c r="R858" s="42">
        <v>81.335136391068303</v>
      </c>
      <c r="S858" s="42">
        <v>0</v>
      </c>
      <c r="T858" s="42">
        <v>348.60003217735402</v>
      </c>
      <c r="U858" s="15">
        <f t="shared" si="55"/>
        <v>329.14232533175249</v>
      </c>
    </row>
    <row r="859" spans="6:21" x14ac:dyDescent="0.3">
      <c r="F859" s="5">
        <f>Demand!C859</f>
        <v>26.059128388430533</v>
      </c>
      <c r="G859">
        <f>Irradiance!A859*$B$2*'Technical Data'!$B$2</f>
        <v>168.53625030372527</v>
      </c>
      <c r="H859" s="5">
        <f t="shared" si="52"/>
        <v>142.47712191529473</v>
      </c>
      <c r="I859" s="38">
        <v>52.983655737685623</v>
      </c>
      <c r="J859" s="35">
        <f>IF(H859&gt;0,MIN(H859,($B$3-L858)/'Technical Data'!$B$5),0)</f>
        <v>0</v>
      </c>
      <c r="K859" s="15">
        <f>IF(H859&lt;0,MIN(ABS(H859),(L858*'Technical Data'!$B$4)),0)</f>
        <v>0</v>
      </c>
      <c r="L859" s="15">
        <f>L858+J859*'Technical Data'!$B$5-(K859/'Technical Data'!$B$4)</f>
        <v>382.61924487253498</v>
      </c>
      <c r="N859" s="15">
        <f t="shared" si="53"/>
        <v>168.53625030372527</v>
      </c>
      <c r="O859" s="36">
        <f t="shared" si="54"/>
        <v>142.47712191529473</v>
      </c>
      <c r="P859" s="50">
        <v>0</v>
      </c>
      <c r="Q859" s="50">
        <v>26.059128388430501</v>
      </c>
      <c r="R859" s="42">
        <v>26.924527349254902</v>
      </c>
      <c r="S859" s="42">
        <v>0</v>
      </c>
      <c r="T859" s="42">
        <v>372.832106791684</v>
      </c>
      <c r="U859" s="15">
        <f t="shared" si="55"/>
        <v>168.53625030372527</v>
      </c>
    </row>
    <row r="860" spans="6:21" x14ac:dyDescent="0.3">
      <c r="F860" s="5">
        <f>Demand!C860</f>
        <v>29.827831888257958</v>
      </c>
      <c r="G860">
        <f>Irradiance!A860*$B$2*'Technical Data'!$B$2</f>
        <v>27.074739830161189</v>
      </c>
      <c r="H860" s="5">
        <f t="shared" si="52"/>
        <v>-2.7530920580967688</v>
      </c>
      <c r="I860" s="38">
        <v>8.5116329084304834</v>
      </c>
      <c r="J860" s="35">
        <f>IF(H860&gt;0,MIN(H860,($B$3-L859)/'Technical Data'!$B$5),0)</f>
        <v>0</v>
      </c>
      <c r="K860" s="15">
        <f>IF(H860&lt;0,MIN(ABS(H860),(L859*'Technical Data'!$B$4)),0)</f>
        <v>2.7530920580967688</v>
      </c>
      <c r="L860" s="15">
        <f>L859+J860*'Technical Data'!$B$5-(K860/'Technical Data'!$B$4)</f>
        <v>379.56025369687188</v>
      </c>
      <c r="N860" s="15">
        <f t="shared" si="53"/>
        <v>27.074739830161189</v>
      </c>
      <c r="O860" s="36">
        <f t="shared" si="54"/>
        <v>0</v>
      </c>
      <c r="P860" s="50">
        <v>0</v>
      </c>
      <c r="Q860" s="50">
        <v>8.5116329084304496</v>
      </c>
      <c r="R860" s="42">
        <v>0</v>
      </c>
      <c r="S860" s="42">
        <v>21.316198979827501</v>
      </c>
      <c r="T860" s="42">
        <v>349.14744125854202</v>
      </c>
      <c r="U860" s="15">
        <f t="shared" si="55"/>
        <v>27.074739830161189</v>
      </c>
    </row>
    <row r="861" spans="6:21" x14ac:dyDescent="0.3">
      <c r="F861" s="5">
        <f>Demand!C861</f>
        <v>32.346473561578797</v>
      </c>
      <c r="G861">
        <f>Irradiance!A861*$B$2*'Technical Data'!$B$2</f>
        <v>0</v>
      </c>
      <c r="H861" s="5">
        <f t="shared" si="52"/>
        <v>-32.346473561578797</v>
      </c>
      <c r="I861" s="38">
        <v>0</v>
      </c>
      <c r="J861" s="35">
        <f>IF(H861&gt;0,MIN(H861,($B$3-L860)/'Technical Data'!$B$5),0)</f>
        <v>0</v>
      </c>
      <c r="K861" s="15">
        <f>IF(H861&lt;0,MIN(ABS(H861),(L860*'Technical Data'!$B$4)),0)</f>
        <v>32.346473561578797</v>
      </c>
      <c r="L861" s="15">
        <f>L860+J861*'Technical Data'!$B$5-(K861/'Technical Data'!$B$4)</f>
        <v>343.61972751733987</v>
      </c>
      <c r="N861" s="15">
        <f t="shared" si="53"/>
        <v>0</v>
      </c>
      <c r="O861" s="36">
        <f t="shared" si="54"/>
        <v>0</v>
      </c>
      <c r="P861" s="50">
        <v>0</v>
      </c>
      <c r="Q861" s="50">
        <v>0</v>
      </c>
      <c r="R861" s="42">
        <v>0</v>
      </c>
      <c r="S861" s="42">
        <v>32.346473561578797</v>
      </c>
      <c r="T861" s="42">
        <v>313.20691507901</v>
      </c>
      <c r="U861" s="15">
        <f t="shared" si="55"/>
        <v>0</v>
      </c>
    </row>
    <row r="862" spans="6:21" x14ac:dyDescent="0.3">
      <c r="F862" s="5">
        <f>Demand!C862</f>
        <v>33.650708508051309</v>
      </c>
      <c r="G862">
        <f>Irradiance!A862*$B$2*'Technical Data'!$B$2</f>
        <v>0</v>
      </c>
      <c r="H862" s="5">
        <f t="shared" si="52"/>
        <v>-33.650708508051309</v>
      </c>
      <c r="I862" s="38">
        <v>0</v>
      </c>
      <c r="J862" s="35">
        <f>IF(H862&gt;0,MIN(H862,($B$3-L861)/'Technical Data'!$B$5),0)</f>
        <v>0</v>
      </c>
      <c r="K862" s="15">
        <f>IF(H862&lt;0,MIN(ABS(H862),(L861*'Technical Data'!$B$4)),0)</f>
        <v>33.650708508051309</v>
      </c>
      <c r="L862" s="15">
        <f>L861+J862*'Technical Data'!$B$5-(K862/'Technical Data'!$B$4)</f>
        <v>306.23005139728286</v>
      </c>
      <c r="N862" s="15">
        <f t="shared" si="53"/>
        <v>0</v>
      </c>
      <c r="O862" s="36">
        <f t="shared" si="54"/>
        <v>0</v>
      </c>
      <c r="P862" s="50">
        <v>0</v>
      </c>
      <c r="Q862" s="50">
        <v>0</v>
      </c>
      <c r="R862" s="42">
        <v>0</v>
      </c>
      <c r="S862" s="42">
        <v>33.650708508051302</v>
      </c>
      <c r="T862" s="42">
        <v>275.817238958953</v>
      </c>
      <c r="U862" s="15">
        <f t="shared" si="55"/>
        <v>0</v>
      </c>
    </row>
    <row r="863" spans="6:21" x14ac:dyDescent="0.3">
      <c r="F863" s="5">
        <f>Demand!C863</f>
        <v>34.088198609960187</v>
      </c>
      <c r="G863">
        <f>Irradiance!A863*$B$2*'Technical Data'!$B$2</f>
        <v>0</v>
      </c>
      <c r="H863" s="5">
        <f t="shared" si="52"/>
        <v>-34.088198609960187</v>
      </c>
      <c r="I863" s="38">
        <v>0</v>
      </c>
      <c r="J863" s="35">
        <f>IF(H863&gt;0,MIN(H863,($B$3-L862)/'Technical Data'!$B$5),0)</f>
        <v>0</v>
      </c>
      <c r="K863" s="15">
        <f>IF(H863&lt;0,MIN(ABS(H863),(L862*'Technical Data'!$B$4)),0)</f>
        <v>34.088198609960187</v>
      </c>
      <c r="L863" s="15">
        <f>L862+J863*'Technical Data'!$B$5-(K863/'Technical Data'!$B$4)</f>
        <v>268.35427516399375</v>
      </c>
      <c r="N863" s="15">
        <f t="shared" si="53"/>
        <v>0</v>
      </c>
      <c r="O863" s="36">
        <f t="shared" si="54"/>
        <v>0</v>
      </c>
      <c r="P863" s="50">
        <v>0</v>
      </c>
      <c r="Q863" s="50">
        <v>0</v>
      </c>
      <c r="R863" s="42">
        <v>0</v>
      </c>
      <c r="S863" s="42">
        <v>34.088198609960202</v>
      </c>
      <c r="T863" s="42">
        <v>237.941462725664</v>
      </c>
      <c r="U863" s="15">
        <f t="shared" si="55"/>
        <v>0</v>
      </c>
    </row>
    <row r="864" spans="6:21" x14ac:dyDescent="0.3">
      <c r="F864" s="5">
        <f>Demand!C864</f>
        <v>33.500965344823072</v>
      </c>
      <c r="G864">
        <f>Irradiance!A864*$B$2*'Technical Data'!$B$2</f>
        <v>0</v>
      </c>
      <c r="H864" s="5">
        <f t="shared" si="52"/>
        <v>-33.500965344823072</v>
      </c>
      <c r="I864" s="38">
        <v>0</v>
      </c>
      <c r="J864" s="35">
        <f>IF(H864&gt;0,MIN(H864,($B$3-L863)/'Technical Data'!$B$5),0)</f>
        <v>0</v>
      </c>
      <c r="K864" s="15">
        <f>IF(H864&lt;0,MIN(ABS(H864),(L863*'Technical Data'!$B$4)),0)</f>
        <v>33.500965344823072</v>
      </c>
      <c r="L864" s="15">
        <f>L863+J864*'Technical Data'!$B$5-(K864/'Technical Data'!$B$4)</f>
        <v>231.13098033641256</v>
      </c>
      <c r="N864" s="15">
        <f t="shared" si="53"/>
        <v>0</v>
      </c>
      <c r="O864" s="36">
        <f t="shared" si="54"/>
        <v>0</v>
      </c>
      <c r="P864" s="50">
        <v>0</v>
      </c>
      <c r="Q864" s="50">
        <v>0</v>
      </c>
      <c r="R864" s="42">
        <v>0</v>
      </c>
      <c r="S864" s="42">
        <v>33.500965344823101</v>
      </c>
      <c r="T864" s="42">
        <v>200.71816789808301</v>
      </c>
      <c r="U864" s="15">
        <f t="shared" si="55"/>
        <v>0</v>
      </c>
    </row>
    <row r="865" spans="6:21" x14ac:dyDescent="0.3">
      <c r="F865" s="5">
        <f>Demand!C865</f>
        <v>32.146501520035095</v>
      </c>
      <c r="G865">
        <f>Irradiance!A865*$B$2*'Technical Data'!$B$2</f>
        <v>0</v>
      </c>
      <c r="H865" s="5">
        <f t="shared" si="52"/>
        <v>-32.146501520035095</v>
      </c>
      <c r="I865" s="38">
        <v>0</v>
      </c>
      <c r="J865" s="35">
        <f>IF(H865&gt;0,MIN(H865,($B$3-L864)/'Technical Data'!$B$5),0)</f>
        <v>0</v>
      </c>
      <c r="K865" s="15">
        <f>IF(H865&lt;0,MIN(ABS(H865),(L864*'Technical Data'!$B$4)),0)</f>
        <v>32.146501520035095</v>
      </c>
      <c r="L865" s="15">
        <f>L864+J865*'Technical Data'!$B$5-(K865/'Technical Data'!$B$4)</f>
        <v>195.41264531415135</v>
      </c>
      <c r="N865" s="15">
        <f t="shared" si="53"/>
        <v>0</v>
      </c>
      <c r="O865" s="36">
        <f t="shared" si="54"/>
        <v>0</v>
      </c>
      <c r="P865" s="50">
        <v>0</v>
      </c>
      <c r="Q865" s="50">
        <v>0</v>
      </c>
      <c r="R865" s="42">
        <v>0</v>
      </c>
      <c r="S865" s="42">
        <v>32.146501520035102</v>
      </c>
      <c r="T865" s="42">
        <v>164.999832875821</v>
      </c>
      <c r="U865" s="15">
        <f t="shared" si="55"/>
        <v>0</v>
      </c>
    </row>
    <row r="866" spans="6:21" x14ac:dyDescent="0.3">
      <c r="F866" s="5">
        <f>Demand!C866</f>
        <v>30.246455847471921</v>
      </c>
      <c r="G866">
        <f>Irradiance!A866*$B$2*'Technical Data'!$B$2</f>
        <v>0</v>
      </c>
      <c r="H866" s="5">
        <f t="shared" si="52"/>
        <v>-30.246455847471921</v>
      </c>
      <c r="I866" s="38">
        <v>0</v>
      </c>
      <c r="J866" s="35">
        <f>IF(H866&gt;0,MIN(H866,($B$3-L865)/'Technical Data'!$B$5),0)</f>
        <v>0</v>
      </c>
      <c r="K866" s="15">
        <f>IF(H866&lt;0,MIN(ABS(H866),(L865*'Technical Data'!$B$4)),0)</f>
        <v>30.246455847471921</v>
      </c>
      <c r="L866" s="15">
        <f>L865+J866*'Technical Data'!$B$5-(K866/'Technical Data'!$B$4)</f>
        <v>161.80547215029367</v>
      </c>
      <c r="N866" s="15">
        <f t="shared" si="53"/>
        <v>0</v>
      </c>
      <c r="O866" s="36">
        <f t="shared" si="54"/>
        <v>0</v>
      </c>
      <c r="P866" s="50">
        <v>0</v>
      </c>
      <c r="Q866" s="50">
        <v>0</v>
      </c>
      <c r="R866" s="42">
        <v>0</v>
      </c>
      <c r="S866" s="42">
        <v>30.2464558474719</v>
      </c>
      <c r="T866" s="42">
        <v>131.392659711964</v>
      </c>
      <c r="U866" s="15">
        <f t="shared" si="55"/>
        <v>0</v>
      </c>
    </row>
    <row r="867" spans="6:21" x14ac:dyDescent="0.3">
      <c r="F867" s="5">
        <f>Demand!C867</f>
        <v>28.149118141213226</v>
      </c>
      <c r="G867">
        <f>Irradiance!A867*$B$2*'Technical Data'!$B$2</f>
        <v>0</v>
      </c>
      <c r="H867" s="5">
        <f t="shared" si="52"/>
        <v>-28.149118141213226</v>
      </c>
      <c r="I867" s="38">
        <v>0</v>
      </c>
      <c r="J867" s="35">
        <f>IF(H867&gt;0,MIN(H867,($B$3-L866)/'Technical Data'!$B$5),0)</f>
        <v>0</v>
      </c>
      <c r="K867" s="15">
        <f>IF(H867&lt;0,MIN(ABS(H867),(L866*'Technical Data'!$B$4)),0)</f>
        <v>28.149118141213226</v>
      </c>
      <c r="L867" s="15">
        <f>L866+J867*'Technical Data'!$B$5-(K867/'Technical Data'!$B$4)</f>
        <v>130.52867421561231</v>
      </c>
      <c r="N867" s="15">
        <f t="shared" si="53"/>
        <v>0</v>
      </c>
      <c r="O867" s="36">
        <f t="shared" si="54"/>
        <v>0</v>
      </c>
      <c r="P867" s="50">
        <v>0</v>
      </c>
      <c r="Q867" s="50">
        <v>0</v>
      </c>
      <c r="R867" s="42">
        <v>0</v>
      </c>
      <c r="S867" s="42">
        <v>28.149118141213201</v>
      </c>
      <c r="T867" s="42">
        <v>100.11586177728201</v>
      </c>
      <c r="U867" s="15">
        <f t="shared" si="55"/>
        <v>0</v>
      </c>
    </row>
    <row r="868" spans="6:21" x14ac:dyDescent="0.3">
      <c r="F868" s="5">
        <f>Demand!C868</f>
        <v>25.210696892881543</v>
      </c>
      <c r="G868">
        <f>Irradiance!A868*$B$2*'Technical Data'!$B$2</f>
        <v>0</v>
      </c>
      <c r="H868" s="5">
        <f t="shared" si="52"/>
        <v>-25.210696892881543</v>
      </c>
      <c r="I868" s="38">
        <v>0</v>
      </c>
      <c r="J868" s="35">
        <f>IF(H868&gt;0,MIN(H868,($B$3-L867)/'Technical Data'!$B$5),0)</f>
        <v>0</v>
      </c>
      <c r="K868" s="15">
        <f>IF(H868&lt;0,MIN(ABS(H868),(L867*'Technical Data'!$B$4)),0)</f>
        <v>25.210696892881543</v>
      </c>
      <c r="L868" s="15">
        <f>L867+J868*'Technical Data'!$B$5-(K868/'Technical Data'!$B$4)</f>
        <v>102.51678877907727</v>
      </c>
      <c r="N868" s="15">
        <f t="shared" si="53"/>
        <v>0</v>
      </c>
      <c r="O868" s="36">
        <f t="shared" si="54"/>
        <v>0</v>
      </c>
      <c r="P868" s="50">
        <v>0</v>
      </c>
      <c r="Q868" s="50">
        <v>0</v>
      </c>
      <c r="R868" s="42">
        <v>0</v>
      </c>
      <c r="S868" s="42">
        <v>25.210696892881501</v>
      </c>
      <c r="T868" s="42">
        <v>72.103976340747394</v>
      </c>
      <c r="U868" s="15">
        <f t="shared" si="55"/>
        <v>0</v>
      </c>
    </row>
    <row r="869" spans="6:21" x14ac:dyDescent="0.3">
      <c r="F869" s="5">
        <f>Demand!C869</f>
        <v>21.441654275040438</v>
      </c>
      <c r="G869">
        <f>Irradiance!A869*$B$2*'Technical Data'!$B$2</f>
        <v>0</v>
      </c>
      <c r="H869" s="5">
        <f t="shared" si="52"/>
        <v>-21.441654275040438</v>
      </c>
      <c r="I869" s="38">
        <v>0</v>
      </c>
      <c r="J869" s="35">
        <f>IF(H869&gt;0,MIN(H869,($B$3-L868)/'Technical Data'!$B$5),0)</f>
        <v>0</v>
      </c>
      <c r="K869" s="15">
        <f>IF(H869&lt;0,MIN(ABS(H869),(L868*'Technical Data'!$B$4)),0)</f>
        <v>21.441654275040438</v>
      </c>
      <c r="L869" s="15">
        <f>L868+J869*'Technical Data'!$B$5-(K869/'Technical Data'!$B$4)</f>
        <v>78.692728473476791</v>
      </c>
      <c r="N869" s="15">
        <f t="shared" si="53"/>
        <v>0</v>
      </c>
      <c r="O869" s="36">
        <f t="shared" si="54"/>
        <v>0</v>
      </c>
      <c r="P869" s="50">
        <v>0</v>
      </c>
      <c r="Q869" s="50">
        <v>0</v>
      </c>
      <c r="R869" s="42">
        <v>0</v>
      </c>
      <c r="S869" s="42">
        <v>21.441654275040399</v>
      </c>
      <c r="T869" s="42">
        <v>48.279916035146897</v>
      </c>
      <c r="U869" s="15">
        <f t="shared" si="55"/>
        <v>0</v>
      </c>
    </row>
    <row r="870" spans="6:21" x14ac:dyDescent="0.3">
      <c r="F870" s="5">
        <f>Demand!C870</f>
        <v>17.518839650440029</v>
      </c>
      <c r="G870">
        <f>Irradiance!A870*$B$2*'Technical Data'!$B$2</f>
        <v>0</v>
      </c>
      <c r="H870" s="5">
        <f t="shared" si="52"/>
        <v>-17.518839650440029</v>
      </c>
      <c r="I870" s="38">
        <v>0</v>
      </c>
      <c r="J870" s="35">
        <f>IF(H870&gt;0,MIN(H870,($B$3-L869)/'Technical Data'!$B$5),0)</f>
        <v>0</v>
      </c>
      <c r="K870" s="15">
        <f>IF(H870&lt;0,MIN(ABS(H870),(L869*'Technical Data'!$B$4)),0)</f>
        <v>17.518839650440029</v>
      </c>
      <c r="L870" s="15">
        <f>L869+J870*'Technical Data'!$B$5-(K870/'Technical Data'!$B$4)</f>
        <v>59.227351084098984</v>
      </c>
      <c r="N870" s="15">
        <f t="shared" si="53"/>
        <v>0</v>
      </c>
      <c r="O870" s="36">
        <f t="shared" si="54"/>
        <v>0</v>
      </c>
      <c r="P870" s="50">
        <v>0</v>
      </c>
      <c r="Q870" s="50">
        <v>0</v>
      </c>
      <c r="R870" s="42">
        <v>0</v>
      </c>
      <c r="S870" s="42">
        <v>17.51883965044</v>
      </c>
      <c r="T870" s="42">
        <v>28.814538645769101</v>
      </c>
      <c r="U870" s="15">
        <f t="shared" si="55"/>
        <v>0</v>
      </c>
    </row>
    <row r="871" spans="6:21" x14ac:dyDescent="0.3">
      <c r="F871" s="5">
        <f>Demand!C871</f>
        <v>14.341369828430429</v>
      </c>
      <c r="G871">
        <f>Irradiance!A871*$B$2*'Technical Data'!$B$2</f>
        <v>0</v>
      </c>
      <c r="H871" s="5">
        <f t="shared" si="52"/>
        <v>-14.341369828430429</v>
      </c>
      <c r="I871" s="38">
        <v>0</v>
      </c>
      <c r="J871" s="35">
        <f>IF(H871&gt;0,MIN(H871,($B$3-L870)/'Technical Data'!$B$5),0)</f>
        <v>0</v>
      </c>
      <c r="K871" s="15">
        <f>IF(H871&lt;0,MIN(ABS(H871),(L870*'Technical Data'!$B$4)),0)</f>
        <v>14.341369828430429</v>
      </c>
      <c r="L871" s="15">
        <f>L870+J871*'Technical Data'!$B$5-(K871/'Technical Data'!$B$4)</f>
        <v>43.292495719176287</v>
      </c>
      <c r="N871" s="15">
        <f t="shared" si="53"/>
        <v>0</v>
      </c>
      <c r="O871" s="36">
        <f t="shared" si="54"/>
        <v>0</v>
      </c>
      <c r="P871" s="50">
        <v>0</v>
      </c>
      <c r="Q871" s="50">
        <v>0</v>
      </c>
      <c r="R871" s="42">
        <v>0</v>
      </c>
      <c r="S871" s="42">
        <v>14.3413698284304</v>
      </c>
      <c r="T871" s="42">
        <v>12.8796832808464</v>
      </c>
      <c r="U871" s="15">
        <f t="shared" si="55"/>
        <v>0</v>
      </c>
    </row>
    <row r="872" spans="6:21" x14ac:dyDescent="0.3">
      <c r="F872" s="5">
        <f>Demand!C872</f>
        <v>11.667261990410534</v>
      </c>
      <c r="G872">
        <f>Irradiance!A872*$B$2*'Technical Data'!$B$2</f>
        <v>0.2403083416878212</v>
      </c>
      <c r="H872" s="5">
        <f t="shared" si="52"/>
        <v>-11.426953648722712</v>
      </c>
      <c r="I872" s="38">
        <v>7.5547037648791268E-2</v>
      </c>
      <c r="J872" s="35">
        <f>IF(H872&gt;0,MIN(H872,($B$3-L871)/'Technical Data'!$B$5),0)</f>
        <v>0</v>
      </c>
      <c r="K872" s="15">
        <f>IF(H872&lt;0,MIN(ABS(H872),(L871*'Technical Data'!$B$4)),0)</f>
        <v>11.426953648722712</v>
      </c>
      <c r="L872" s="15">
        <f>L871+J872*'Technical Data'!$B$5-(K872/'Technical Data'!$B$4)</f>
        <v>30.595880553928829</v>
      </c>
      <c r="N872" s="15">
        <f t="shared" si="53"/>
        <v>0.2403083416878212</v>
      </c>
      <c r="O872" s="36">
        <f t="shared" si="54"/>
        <v>0</v>
      </c>
      <c r="P872" s="50">
        <v>0</v>
      </c>
      <c r="Q872" s="50">
        <v>7.5547037648791004E-2</v>
      </c>
      <c r="R872" s="42">
        <v>0</v>
      </c>
      <c r="S872" s="42">
        <v>11.5917149527617</v>
      </c>
      <c r="T872" s="42">
        <v>0</v>
      </c>
      <c r="U872" s="15">
        <f t="shared" si="55"/>
        <v>0.2403083416878212</v>
      </c>
    </row>
    <row r="873" spans="6:21" x14ac:dyDescent="0.3">
      <c r="F873" s="5">
        <f>Demand!C873</f>
        <v>9.1669603542291398</v>
      </c>
      <c r="G873">
        <f>Irradiance!A873*$B$2*'Technical Data'!$B$2</f>
        <v>52.947937951883269</v>
      </c>
      <c r="H873" s="5">
        <f t="shared" si="52"/>
        <v>43.780977597654129</v>
      </c>
      <c r="I873" s="38">
        <v>16.64553062861701</v>
      </c>
      <c r="J873" s="35">
        <f>IF(H873&gt;0,MIN(H873,($B$3-L872)/'Technical Data'!$B$5),0)</f>
        <v>43.780977597654129</v>
      </c>
      <c r="K873" s="15">
        <f>IF(H873&lt;0,MIN(ABS(H873),(L872*'Technical Data'!$B$4)),0)</f>
        <v>0</v>
      </c>
      <c r="L873" s="15">
        <f>L872+J873*'Technical Data'!$B$5-(K873/'Technical Data'!$B$4)</f>
        <v>69.998760391817541</v>
      </c>
      <c r="N873" s="15">
        <f t="shared" si="53"/>
        <v>9.1669603542291398</v>
      </c>
      <c r="O873" s="36">
        <f t="shared" si="54"/>
        <v>0</v>
      </c>
      <c r="P873" s="50">
        <v>7.4785702743878097</v>
      </c>
      <c r="Q873" s="50">
        <v>9.1669603542291398</v>
      </c>
      <c r="R873" s="42">
        <v>0</v>
      </c>
      <c r="S873" s="42">
        <v>0</v>
      </c>
      <c r="T873" s="42">
        <v>0</v>
      </c>
      <c r="U873" s="15">
        <f t="shared" si="55"/>
        <v>9.1669603542291398</v>
      </c>
    </row>
    <row r="874" spans="6:21" x14ac:dyDescent="0.3">
      <c r="F874" s="5">
        <f>Demand!C874</f>
        <v>7.1962184140255916</v>
      </c>
      <c r="G874">
        <f>Irradiance!A874*$B$2*'Technical Data'!$B$2</f>
        <v>185.7583481246858</v>
      </c>
      <c r="H874" s="5">
        <f t="shared" si="52"/>
        <v>178.5621297106602</v>
      </c>
      <c r="I874" s="38">
        <v>58.397860102515637</v>
      </c>
      <c r="J874" s="35">
        <f>IF(H874&gt;0,MIN(H874,($B$3-L873)/'Technical Data'!$B$5),0)</f>
        <v>178.5621297106602</v>
      </c>
      <c r="K874" s="15">
        <f>IF(H874&lt;0,MIN(ABS(H874),(L873*'Technical Data'!$B$4)),0)</f>
        <v>0</v>
      </c>
      <c r="L874" s="15">
        <f>L873+J874*'Technical Data'!$B$5-(K874/'Technical Data'!$B$4)</f>
        <v>230.70467713141173</v>
      </c>
      <c r="N874" s="15">
        <f t="shared" si="53"/>
        <v>7.1962184140255943</v>
      </c>
      <c r="O874" s="36">
        <f t="shared" si="54"/>
        <v>0</v>
      </c>
      <c r="P874" s="50">
        <v>51.2016416884899</v>
      </c>
      <c r="Q874" s="50">
        <v>7.1962184140255898</v>
      </c>
      <c r="R874" s="42">
        <v>0</v>
      </c>
      <c r="S874" s="42">
        <v>0</v>
      </c>
      <c r="T874" s="42">
        <v>0</v>
      </c>
      <c r="U874" s="15">
        <f t="shared" si="55"/>
        <v>7.1962184140255943</v>
      </c>
    </row>
    <row r="875" spans="6:21" x14ac:dyDescent="0.3">
      <c r="F875" s="5">
        <f>Demand!C875</f>
        <v>6.0300031509444825</v>
      </c>
      <c r="G875">
        <f>Irradiance!A875*$B$2*'Technical Data'!$B$2</f>
        <v>330.8244837235672</v>
      </c>
      <c r="H875" s="5">
        <f t="shared" si="52"/>
        <v>324.79448057262272</v>
      </c>
      <c r="I875" s="38">
        <v>104.0030884965027</v>
      </c>
      <c r="J875" s="35">
        <f>IF(H875&gt;0,MIN(H875,($B$3-L874)/'Technical Data'!$B$5),0)</f>
        <v>168.79396415680361</v>
      </c>
      <c r="K875" s="15">
        <f>IF(H875&lt;0,MIN(ABS(H875),(L874*'Technical Data'!$B$4)),0)</f>
        <v>0</v>
      </c>
      <c r="L875" s="15">
        <f>L874+J875*'Technical Data'!$B$5-(K875/'Technical Data'!$B$4)</f>
        <v>382.61924487253498</v>
      </c>
      <c r="N875" s="15">
        <f t="shared" si="53"/>
        <v>162.03051956676359</v>
      </c>
      <c r="O875" s="36">
        <f t="shared" si="54"/>
        <v>156.00051641581911</v>
      </c>
      <c r="P875" s="50">
        <v>97.973085345557806</v>
      </c>
      <c r="Q875" s="50">
        <v>6.0300031509444798</v>
      </c>
      <c r="R875" s="42">
        <v>0</v>
      </c>
      <c r="S875" s="42">
        <v>0</v>
      </c>
      <c r="T875" s="42">
        <v>0</v>
      </c>
      <c r="U875" s="15">
        <f t="shared" si="55"/>
        <v>162.03051956676359</v>
      </c>
    </row>
    <row r="876" spans="6:21" x14ac:dyDescent="0.3">
      <c r="F876" s="5">
        <f>Demand!C876</f>
        <v>6.0644618285953209</v>
      </c>
      <c r="G876">
        <f>Irradiance!A876*$B$2*'Technical Data'!$B$2</f>
        <v>489.18768089584137</v>
      </c>
      <c r="H876" s="5">
        <f t="shared" si="52"/>
        <v>483.12321906724605</v>
      </c>
      <c r="I876" s="38">
        <v>153.78858630705611</v>
      </c>
      <c r="J876" s="35">
        <f>IF(H876&gt;0,MIN(H876,($B$3-L875)/'Technical Data'!$B$5),0)</f>
        <v>0</v>
      </c>
      <c r="K876" s="15">
        <f>IF(H876&lt;0,MIN(ABS(H876),(L875*'Technical Data'!$B$4)),0)</f>
        <v>0</v>
      </c>
      <c r="L876" s="15">
        <f>L875+J876*'Technical Data'!$B$5-(K876/'Technical Data'!$B$4)</f>
        <v>382.61924487253498</v>
      </c>
      <c r="N876" s="15">
        <f t="shared" si="53"/>
        <v>489.18768089584137</v>
      </c>
      <c r="O876" s="36">
        <f t="shared" si="54"/>
        <v>483.12321906724605</v>
      </c>
      <c r="P876" s="50">
        <v>147.72412447846</v>
      </c>
      <c r="Q876" s="50">
        <v>6.06446182859532</v>
      </c>
      <c r="R876" s="42">
        <v>0</v>
      </c>
      <c r="S876" s="42">
        <v>0</v>
      </c>
      <c r="T876" s="42">
        <v>0</v>
      </c>
      <c r="U876" s="15">
        <f t="shared" si="55"/>
        <v>489.18768089584137</v>
      </c>
    </row>
    <row r="877" spans="6:21" x14ac:dyDescent="0.3">
      <c r="F877" s="5">
        <f>Demand!C877</f>
        <v>6.9621968814835293</v>
      </c>
      <c r="G877">
        <f>Irradiance!A877*$B$2*'Technical Data'!$B$2</f>
        <v>572.73488102264059</v>
      </c>
      <c r="H877" s="5">
        <f t="shared" si="52"/>
        <v>565.77268414115701</v>
      </c>
      <c r="I877" s="38">
        <v>180.0537730629525</v>
      </c>
      <c r="J877" s="35">
        <f>IF(H877&gt;0,MIN(H877,($B$3-L876)/'Technical Data'!$B$5),0)</f>
        <v>0</v>
      </c>
      <c r="K877" s="15">
        <f>IF(H877&lt;0,MIN(ABS(H877),(L876*'Technical Data'!$B$4)),0)</f>
        <v>0</v>
      </c>
      <c r="L877" s="15">
        <f>L876+J877*'Technical Data'!$B$5-(K877/'Technical Data'!$B$4)</f>
        <v>382.61924487253498</v>
      </c>
      <c r="N877" s="15">
        <f t="shared" si="53"/>
        <v>572.73488102264059</v>
      </c>
      <c r="O877" s="36">
        <f t="shared" si="54"/>
        <v>565.77268414115701</v>
      </c>
      <c r="P877" s="50">
        <v>173.09157618146801</v>
      </c>
      <c r="Q877" s="50">
        <v>6.9621968814835302</v>
      </c>
      <c r="R877" s="42">
        <v>0</v>
      </c>
      <c r="S877" s="42">
        <v>0</v>
      </c>
      <c r="T877" s="42">
        <v>0</v>
      </c>
      <c r="U877" s="15">
        <f t="shared" si="55"/>
        <v>572.73488102264059</v>
      </c>
    </row>
    <row r="878" spans="6:21" x14ac:dyDescent="0.3">
      <c r="F878" s="5">
        <f>Demand!C878</f>
        <v>9.2104311157523107</v>
      </c>
      <c r="G878">
        <f>Irradiance!A878*$B$2*'Technical Data'!$B$2</f>
        <v>462.91396887130628</v>
      </c>
      <c r="H878" s="5">
        <f t="shared" si="52"/>
        <v>453.70353775555395</v>
      </c>
      <c r="I878" s="38">
        <v>145.52877685745489</v>
      </c>
      <c r="J878" s="35">
        <f>IF(H878&gt;0,MIN(H878,($B$3-L877)/'Technical Data'!$B$5),0)</f>
        <v>0</v>
      </c>
      <c r="K878" s="15">
        <f>IF(H878&lt;0,MIN(ABS(H878),(L877*'Technical Data'!$B$4)),0)</f>
        <v>0</v>
      </c>
      <c r="L878" s="15">
        <f>L877+J878*'Technical Data'!$B$5-(K878/'Technical Data'!$B$4)</f>
        <v>382.61924487253498</v>
      </c>
      <c r="N878" s="15">
        <f t="shared" si="53"/>
        <v>462.91396887130628</v>
      </c>
      <c r="O878" s="36">
        <f t="shared" si="54"/>
        <v>453.70353775555395</v>
      </c>
      <c r="P878" s="50">
        <v>136.31834574170199</v>
      </c>
      <c r="Q878" s="50">
        <v>9.2104311157523107</v>
      </c>
      <c r="R878" s="42">
        <v>0</v>
      </c>
      <c r="S878" s="42">
        <v>0</v>
      </c>
      <c r="T878" s="42">
        <v>0</v>
      </c>
      <c r="U878" s="15">
        <f t="shared" si="55"/>
        <v>462.91396887130628</v>
      </c>
    </row>
    <row r="879" spans="6:21" x14ac:dyDescent="0.3">
      <c r="F879" s="5">
        <f>Demand!C879</f>
        <v>12.220231596315655</v>
      </c>
      <c r="G879">
        <f>Irradiance!A879*$B$2*'Technical Data'!$B$2</f>
        <v>524.99362380732668</v>
      </c>
      <c r="H879" s="5">
        <f t="shared" si="52"/>
        <v>512.77339221101101</v>
      </c>
      <c r="I879" s="38">
        <v>165.04509491672599</v>
      </c>
      <c r="J879" s="35">
        <f>IF(H879&gt;0,MIN(H879,($B$3-L878)/'Technical Data'!$B$5),0)</f>
        <v>0</v>
      </c>
      <c r="K879" s="15">
        <f>IF(H879&lt;0,MIN(ABS(H879),(L878*'Technical Data'!$B$4)),0)</f>
        <v>0</v>
      </c>
      <c r="L879" s="15">
        <f>L878+J879*'Technical Data'!$B$5-(K879/'Technical Data'!$B$4)</f>
        <v>382.61924487253498</v>
      </c>
      <c r="N879" s="15">
        <f t="shared" si="53"/>
        <v>524.99362380732668</v>
      </c>
      <c r="O879" s="36">
        <f t="shared" si="54"/>
        <v>512.77339221101101</v>
      </c>
      <c r="P879" s="50">
        <v>126.354598685463</v>
      </c>
      <c r="Q879" s="50">
        <v>12.220231596315701</v>
      </c>
      <c r="R879" s="42">
        <v>26.470264634946702</v>
      </c>
      <c r="S879" s="42">
        <v>0</v>
      </c>
      <c r="T879" s="42">
        <v>23.823238171452001</v>
      </c>
      <c r="U879" s="15">
        <f t="shared" si="55"/>
        <v>524.99362380732668</v>
      </c>
    </row>
    <row r="880" spans="6:21" x14ac:dyDescent="0.3">
      <c r="F880" s="5">
        <f>Demand!C880</f>
        <v>15.394930878215668</v>
      </c>
      <c r="G880">
        <f>Irradiance!A880*$B$2*'Technical Data'!$B$2</f>
        <v>517.38385965387909</v>
      </c>
      <c r="H880" s="5">
        <f t="shared" si="52"/>
        <v>501.9889287756634</v>
      </c>
      <c r="I880" s="38">
        <v>162.65277205784761</v>
      </c>
      <c r="J880" s="35">
        <f>IF(H880&gt;0,MIN(H880,($B$3-L879)/'Technical Data'!$B$5),0)</f>
        <v>0</v>
      </c>
      <c r="K880" s="15">
        <f>IF(H880&lt;0,MIN(ABS(H880),(L879*'Technical Data'!$B$4)),0)</f>
        <v>0</v>
      </c>
      <c r="L880" s="15">
        <f>L879+J880*'Technical Data'!$B$5-(K880/'Technical Data'!$B$4)</f>
        <v>382.61924487253498</v>
      </c>
      <c r="N880" s="15">
        <f t="shared" si="53"/>
        <v>517.38385965387909</v>
      </c>
      <c r="O880" s="36">
        <f t="shared" si="54"/>
        <v>501.9889287756634</v>
      </c>
      <c r="P880" s="50">
        <v>0</v>
      </c>
      <c r="Q880" s="50">
        <v>15.3949308782157</v>
      </c>
      <c r="R880" s="42">
        <v>147.25784117963099</v>
      </c>
      <c r="S880" s="42">
        <v>0</v>
      </c>
      <c r="T880" s="42">
        <v>156.35529523311999</v>
      </c>
      <c r="U880" s="15">
        <f t="shared" si="55"/>
        <v>517.38385965387909</v>
      </c>
    </row>
    <row r="881" spans="6:21" x14ac:dyDescent="0.3">
      <c r="F881" s="5">
        <f>Demand!C881</f>
        <v>18.676088893156294</v>
      </c>
      <c r="G881">
        <f>Irradiance!A881*$B$2*'Technical Data'!$B$2</f>
        <v>470.36352746362866</v>
      </c>
      <c r="H881" s="5">
        <f t="shared" si="52"/>
        <v>451.68743857047235</v>
      </c>
      <c r="I881" s="38">
        <v>147.87073502456741</v>
      </c>
      <c r="J881" s="35">
        <f>IF(H881&gt;0,MIN(H881,($B$3-L880)/'Technical Data'!$B$5),0)</f>
        <v>0</v>
      </c>
      <c r="K881" s="15">
        <f>IF(H881&lt;0,MIN(ABS(H881),(L880*'Technical Data'!$B$4)),0)</f>
        <v>0</v>
      </c>
      <c r="L881" s="15">
        <f>L880+J881*'Technical Data'!$B$5-(K881/'Technical Data'!$B$4)</f>
        <v>382.61924487253498</v>
      </c>
      <c r="N881" s="15">
        <f t="shared" si="53"/>
        <v>470.36352746362866</v>
      </c>
      <c r="O881" s="36">
        <f t="shared" si="54"/>
        <v>451.68743857047235</v>
      </c>
      <c r="P881" s="50">
        <v>0</v>
      </c>
      <c r="Q881" s="50">
        <v>18.676088893156301</v>
      </c>
      <c r="R881" s="42">
        <v>129.19464613141099</v>
      </c>
      <c r="S881" s="42">
        <v>0</v>
      </c>
      <c r="T881" s="42">
        <v>272.63047675139001</v>
      </c>
      <c r="U881" s="15">
        <f t="shared" si="55"/>
        <v>470.36352746362866</v>
      </c>
    </row>
    <row r="882" spans="6:21" x14ac:dyDescent="0.3">
      <c r="F882" s="5">
        <f>Demand!C882</f>
        <v>22.139122841892561</v>
      </c>
      <c r="G882">
        <f>Irradiance!A882*$B$2*'Technical Data'!$B$2</f>
        <v>293.57669076195492</v>
      </c>
      <c r="H882" s="5">
        <f t="shared" si="52"/>
        <v>271.43756792006235</v>
      </c>
      <c r="I882" s="38">
        <v>92.293297660939999</v>
      </c>
      <c r="J882" s="35">
        <f>IF(H882&gt;0,MIN(H882,($B$3-L881)/'Technical Data'!$B$5),0)</f>
        <v>0</v>
      </c>
      <c r="K882" s="15">
        <f>IF(H882&lt;0,MIN(ABS(H882),(L881*'Technical Data'!$B$4)),0)</f>
        <v>0</v>
      </c>
      <c r="L882" s="15">
        <f>L881+J882*'Technical Data'!$B$5-(K882/'Technical Data'!$B$4)</f>
        <v>382.61924487253498</v>
      </c>
      <c r="N882" s="15">
        <f t="shared" si="53"/>
        <v>293.57669076195492</v>
      </c>
      <c r="O882" s="36">
        <f t="shared" si="54"/>
        <v>271.43756792006235</v>
      </c>
      <c r="P882" s="50">
        <v>0</v>
      </c>
      <c r="Q882" s="50">
        <v>22.1391228418926</v>
      </c>
      <c r="R882" s="42">
        <v>70.154174819047199</v>
      </c>
      <c r="S882" s="42">
        <v>0</v>
      </c>
      <c r="T882" s="42">
        <v>335.76923408853298</v>
      </c>
      <c r="U882" s="15">
        <f t="shared" si="55"/>
        <v>293.57669076195492</v>
      </c>
    </row>
    <row r="883" spans="6:21" x14ac:dyDescent="0.3">
      <c r="F883" s="5">
        <f>Demand!C883</f>
        <v>26.059128388430533</v>
      </c>
      <c r="G883">
        <f>Irradiance!A883*$B$2*'Technical Data'!$B$2</f>
        <v>152.27538584951603</v>
      </c>
      <c r="H883" s="5">
        <f t="shared" si="52"/>
        <v>126.21625746108549</v>
      </c>
      <c r="I883" s="38">
        <v>47.871639523450739</v>
      </c>
      <c r="J883" s="35">
        <f>IF(H883&gt;0,MIN(H883,($B$3-L882)/'Technical Data'!$B$5),0)</f>
        <v>0</v>
      </c>
      <c r="K883" s="15">
        <f>IF(H883&lt;0,MIN(ABS(H883),(L882*'Technical Data'!$B$4)),0)</f>
        <v>0</v>
      </c>
      <c r="L883" s="15">
        <f>L882+J883*'Technical Data'!$B$5-(K883/'Technical Data'!$B$4)</f>
        <v>382.61924487253498</v>
      </c>
      <c r="N883" s="15">
        <f t="shared" si="53"/>
        <v>152.27538584951603</v>
      </c>
      <c r="O883" s="36">
        <f t="shared" si="54"/>
        <v>126.21625746108549</v>
      </c>
      <c r="P883" s="50">
        <v>0</v>
      </c>
      <c r="Q883" s="50">
        <v>26.059128388430501</v>
      </c>
      <c r="R883" s="42">
        <v>21.812511135020099</v>
      </c>
      <c r="S883" s="42">
        <v>0</v>
      </c>
      <c r="T883" s="42">
        <v>355.400494110051</v>
      </c>
      <c r="U883" s="15">
        <f t="shared" si="55"/>
        <v>152.27538584951603</v>
      </c>
    </row>
    <row r="884" spans="6:21" x14ac:dyDescent="0.3">
      <c r="F884" s="5">
        <f>Demand!C884</f>
        <v>29.827831888257958</v>
      </c>
      <c r="G884">
        <f>Irradiance!A884*$B$2*'Technical Data'!$B$2</f>
        <v>27.955870416349867</v>
      </c>
      <c r="H884" s="5">
        <f t="shared" si="52"/>
        <v>-1.8719614719080901</v>
      </c>
      <c r="I884" s="38">
        <v>8.7886387131427171</v>
      </c>
      <c r="J884" s="35">
        <f>IF(H884&gt;0,MIN(H884,($B$3-L883)/'Technical Data'!$B$5),0)</f>
        <v>0</v>
      </c>
      <c r="K884" s="15">
        <f>IF(H884&lt;0,MIN(ABS(H884),(L883*'Technical Data'!$B$4)),0)</f>
        <v>1.8719614719080901</v>
      </c>
      <c r="L884" s="15">
        <f>L883+J884*'Technical Data'!$B$5-(K884/'Technical Data'!$B$4)</f>
        <v>380.53928768152599</v>
      </c>
      <c r="N884" s="15">
        <f t="shared" si="53"/>
        <v>27.955870416349867</v>
      </c>
      <c r="O884" s="36">
        <f t="shared" si="54"/>
        <v>0</v>
      </c>
      <c r="P884" s="50">
        <v>0</v>
      </c>
      <c r="Q884" s="50">
        <v>8.7886387131426904</v>
      </c>
      <c r="R884" s="42">
        <v>0</v>
      </c>
      <c r="S884" s="42">
        <v>21.039193175115301</v>
      </c>
      <c r="T884" s="42">
        <v>332.02361280436702</v>
      </c>
      <c r="U884" s="15">
        <f t="shared" si="55"/>
        <v>27.955870416349867</v>
      </c>
    </row>
    <row r="885" spans="6:21" x14ac:dyDescent="0.3">
      <c r="F885" s="5">
        <f>Demand!C885</f>
        <v>32.346473561578797</v>
      </c>
      <c r="G885">
        <f>Irradiance!A885*$B$2*'Technical Data'!$B$2</f>
        <v>0</v>
      </c>
      <c r="H885" s="5">
        <f t="shared" si="52"/>
        <v>-32.346473561578797</v>
      </c>
      <c r="I885" s="38">
        <v>0</v>
      </c>
      <c r="J885" s="35">
        <f>IF(H885&gt;0,MIN(H885,($B$3-L884)/'Technical Data'!$B$5),0)</f>
        <v>0</v>
      </c>
      <c r="K885" s="15">
        <f>IF(H885&lt;0,MIN(ABS(H885),(L884*'Technical Data'!$B$4)),0)</f>
        <v>32.346473561578797</v>
      </c>
      <c r="L885" s="15">
        <f>L884+J885*'Technical Data'!$B$5-(K885/'Technical Data'!$B$4)</f>
        <v>344.59876150199398</v>
      </c>
      <c r="N885" s="15">
        <f t="shared" si="53"/>
        <v>0</v>
      </c>
      <c r="O885" s="36">
        <f t="shared" si="54"/>
        <v>0</v>
      </c>
      <c r="P885" s="50">
        <v>0</v>
      </c>
      <c r="Q885" s="50">
        <v>0</v>
      </c>
      <c r="R885" s="42">
        <v>0</v>
      </c>
      <c r="S885" s="42">
        <v>32.346473561578797</v>
      </c>
      <c r="T885" s="42">
        <v>296.083086624835</v>
      </c>
      <c r="U885" s="15">
        <f t="shared" si="55"/>
        <v>0</v>
      </c>
    </row>
    <row r="886" spans="6:21" x14ac:dyDescent="0.3">
      <c r="F886" s="5">
        <f>Demand!C886</f>
        <v>33.650708508051309</v>
      </c>
      <c r="G886">
        <f>Irradiance!A886*$B$2*'Technical Data'!$B$2</f>
        <v>0</v>
      </c>
      <c r="H886" s="5">
        <f t="shared" si="52"/>
        <v>-33.650708508051309</v>
      </c>
      <c r="I886" s="38">
        <v>0</v>
      </c>
      <c r="J886" s="35">
        <f>IF(H886&gt;0,MIN(H886,($B$3-L885)/'Technical Data'!$B$5),0)</f>
        <v>0</v>
      </c>
      <c r="K886" s="15">
        <f>IF(H886&lt;0,MIN(ABS(H886),(L885*'Technical Data'!$B$4)),0)</f>
        <v>33.650708508051309</v>
      </c>
      <c r="L886" s="15">
        <f>L885+J886*'Technical Data'!$B$5-(K886/'Technical Data'!$B$4)</f>
        <v>307.20908538193697</v>
      </c>
      <c r="N886" s="15">
        <f t="shared" si="53"/>
        <v>0</v>
      </c>
      <c r="O886" s="36">
        <f t="shared" si="54"/>
        <v>0</v>
      </c>
      <c r="P886" s="50">
        <v>0</v>
      </c>
      <c r="Q886" s="50">
        <v>0</v>
      </c>
      <c r="R886" s="42">
        <v>0</v>
      </c>
      <c r="S886" s="42">
        <v>33.650708508051302</v>
      </c>
      <c r="T886" s="42">
        <v>258.693410504778</v>
      </c>
      <c r="U886" s="15">
        <f t="shared" si="55"/>
        <v>0</v>
      </c>
    </row>
    <row r="887" spans="6:21" x14ac:dyDescent="0.3">
      <c r="F887" s="5">
        <f>Demand!C887</f>
        <v>34.088198609960187</v>
      </c>
      <c r="G887">
        <f>Irradiance!A887*$B$2*'Technical Data'!$B$2</f>
        <v>0</v>
      </c>
      <c r="H887" s="5">
        <f t="shared" si="52"/>
        <v>-34.088198609960187</v>
      </c>
      <c r="I887" s="38">
        <v>0</v>
      </c>
      <c r="J887" s="35">
        <f>IF(H887&gt;0,MIN(H887,($B$3-L886)/'Technical Data'!$B$5),0)</f>
        <v>0</v>
      </c>
      <c r="K887" s="15">
        <f>IF(H887&lt;0,MIN(ABS(H887),(L886*'Technical Data'!$B$4)),0)</f>
        <v>34.088198609960187</v>
      </c>
      <c r="L887" s="15">
        <f>L886+J887*'Technical Data'!$B$5-(K887/'Technical Data'!$B$4)</f>
        <v>269.33330914864786</v>
      </c>
      <c r="N887" s="15">
        <f t="shared" si="53"/>
        <v>0</v>
      </c>
      <c r="O887" s="36">
        <f t="shared" si="54"/>
        <v>0</v>
      </c>
      <c r="P887" s="50">
        <v>0</v>
      </c>
      <c r="Q887" s="50">
        <v>0</v>
      </c>
      <c r="R887" s="42">
        <v>0</v>
      </c>
      <c r="S887" s="42">
        <v>34.088198609960202</v>
      </c>
      <c r="T887" s="42">
        <v>220.817634271489</v>
      </c>
      <c r="U887" s="15">
        <f t="shared" si="55"/>
        <v>0</v>
      </c>
    </row>
    <row r="888" spans="6:21" x14ac:dyDescent="0.3">
      <c r="F888" s="5">
        <f>Demand!C888</f>
        <v>33.500965344823072</v>
      </c>
      <c r="G888">
        <f>Irradiance!A888*$B$2*'Technical Data'!$B$2</f>
        <v>0</v>
      </c>
      <c r="H888" s="5">
        <f t="shared" si="52"/>
        <v>-33.500965344823072</v>
      </c>
      <c r="I888" s="38">
        <v>0</v>
      </c>
      <c r="J888" s="35">
        <f>IF(H888&gt;0,MIN(H888,($B$3-L887)/'Technical Data'!$B$5),0)</f>
        <v>0</v>
      </c>
      <c r="K888" s="15">
        <f>IF(H888&lt;0,MIN(ABS(H888),(L887*'Technical Data'!$B$4)),0)</f>
        <v>33.500965344823072</v>
      </c>
      <c r="L888" s="15">
        <f>L887+J888*'Technical Data'!$B$5-(K888/'Technical Data'!$B$4)</f>
        <v>232.11001432106667</v>
      </c>
      <c r="N888" s="15">
        <f t="shared" si="53"/>
        <v>0</v>
      </c>
      <c r="O888" s="36">
        <f t="shared" si="54"/>
        <v>0</v>
      </c>
      <c r="P888" s="50">
        <v>0</v>
      </c>
      <c r="Q888" s="50">
        <v>0</v>
      </c>
      <c r="R888" s="42">
        <v>0</v>
      </c>
      <c r="S888" s="42">
        <v>33.500965344823101</v>
      </c>
      <c r="T888" s="42">
        <v>183.59433944390801</v>
      </c>
      <c r="U888" s="15">
        <f t="shared" si="55"/>
        <v>0</v>
      </c>
    </row>
    <row r="889" spans="6:21" x14ac:dyDescent="0.3">
      <c r="F889" s="5">
        <f>Demand!C889</f>
        <v>32.146501520035095</v>
      </c>
      <c r="G889">
        <f>Irradiance!A889*$B$2*'Technical Data'!$B$2</f>
        <v>0</v>
      </c>
      <c r="H889" s="5">
        <f t="shared" si="52"/>
        <v>-32.146501520035095</v>
      </c>
      <c r="I889" s="38">
        <v>0</v>
      </c>
      <c r="J889" s="35">
        <f>IF(H889&gt;0,MIN(H889,($B$3-L888)/'Technical Data'!$B$5),0)</f>
        <v>0</v>
      </c>
      <c r="K889" s="15">
        <f>IF(H889&lt;0,MIN(ABS(H889),(L888*'Technical Data'!$B$4)),0)</f>
        <v>32.146501520035095</v>
      </c>
      <c r="L889" s="15">
        <f>L888+J889*'Technical Data'!$B$5-(K889/'Technical Data'!$B$4)</f>
        <v>196.39167929880546</v>
      </c>
      <c r="N889" s="15">
        <f t="shared" si="53"/>
        <v>0</v>
      </c>
      <c r="O889" s="36">
        <f t="shared" si="54"/>
        <v>0</v>
      </c>
      <c r="P889" s="50">
        <v>0</v>
      </c>
      <c r="Q889" s="50">
        <v>0</v>
      </c>
      <c r="R889" s="42">
        <v>0</v>
      </c>
      <c r="S889" s="42">
        <v>32.146501520035102</v>
      </c>
      <c r="T889" s="42">
        <v>147.876004421646</v>
      </c>
      <c r="U889" s="15">
        <f t="shared" si="55"/>
        <v>0</v>
      </c>
    </row>
    <row r="890" spans="6:21" x14ac:dyDescent="0.3">
      <c r="F890" s="5">
        <f>Demand!C890</f>
        <v>24.086082161956142</v>
      </c>
      <c r="G890">
        <f>Irradiance!A890*$B$2*'Technical Data'!$B$2</f>
        <v>0</v>
      </c>
      <c r="H890" s="5">
        <f t="shared" si="52"/>
        <v>-24.086082161956142</v>
      </c>
      <c r="I890" s="38">
        <v>0</v>
      </c>
      <c r="J890" s="35">
        <f>IF(H890&gt;0,MIN(H890,($B$3-L889)/'Technical Data'!$B$5),0)</f>
        <v>0</v>
      </c>
      <c r="K890" s="15">
        <f>IF(H890&lt;0,MIN(ABS(H890),(L889*'Technical Data'!$B$4)),0)</f>
        <v>24.086082161956142</v>
      </c>
      <c r="L890" s="15">
        <f>L889+J890*'Technical Data'!$B$5-(K890/'Technical Data'!$B$4)</f>
        <v>169.62936578552086</v>
      </c>
      <c r="N890" s="15">
        <f t="shared" si="53"/>
        <v>0</v>
      </c>
      <c r="O890" s="36">
        <f t="shared" si="54"/>
        <v>0</v>
      </c>
      <c r="P890" s="50">
        <v>0</v>
      </c>
      <c r="Q890" s="50">
        <v>0</v>
      </c>
      <c r="R890" s="42">
        <v>0</v>
      </c>
      <c r="S890" s="42">
        <v>24.086082161956099</v>
      </c>
      <c r="T890" s="42">
        <v>121.113690908362</v>
      </c>
      <c r="U890" s="15">
        <f t="shared" si="55"/>
        <v>0</v>
      </c>
    </row>
    <row r="891" spans="6:21" x14ac:dyDescent="0.3">
      <c r="F891" s="5">
        <f>Demand!C891</f>
        <v>22.62939207702944</v>
      </c>
      <c r="G891">
        <f>Irradiance!A891*$B$2*'Technical Data'!$B$2</f>
        <v>0</v>
      </c>
      <c r="H891" s="5">
        <f t="shared" si="52"/>
        <v>-22.62939207702944</v>
      </c>
      <c r="I891" s="38">
        <v>0</v>
      </c>
      <c r="J891" s="35">
        <f>IF(H891&gt;0,MIN(H891,($B$3-L890)/'Technical Data'!$B$5),0)</f>
        <v>0</v>
      </c>
      <c r="K891" s="15">
        <f>IF(H891&lt;0,MIN(ABS(H891),(L890*'Technical Data'!$B$4)),0)</f>
        <v>22.62939207702944</v>
      </c>
      <c r="L891" s="15">
        <f>L890+J891*'Technical Data'!$B$5-(K891/'Technical Data'!$B$4)</f>
        <v>144.48559681104371</v>
      </c>
      <c r="N891" s="15">
        <f t="shared" si="53"/>
        <v>0</v>
      </c>
      <c r="O891" s="36">
        <f t="shared" si="54"/>
        <v>0</v>
      </c>
      <c r="P891" s="50">
        <v>0</v>
      </c>
      <c r="Q891" s="50">
        <v>0</v>
      </c>
      <c r="R891" s="42">
        <v>0</v>
      </c>
      <c r="S891" s="42">
        <v>22.629392077029401</v>
      </c>
      <c r="T891" s="42">
        <v>95.969921933884706</v>
      </c>
      <c r="U891" s="15">
        <f t="shared" si="55"/>
        <v>0</v>
      </c>
    </row>
    <row r="892" spans="6:21" x14ac:dyDescent="0.3">
      <c r="F892" s="5">
        <f>Demand!C892</f>
        <v>20.875767698938589</v>
      </c>
      <c r="G892">
        <f>Irradiance!A892*$B$2*'Technical Data'!$B$2</f>
        <v>0</v>
      </c>
      <c r="H892" s="5">
        <f t="shared" si="52"/>
        <v>-20.875767698938589</v>
      </c>
      <c r="I892" s="38">
        <v>0</v>
      </c>
      <c r="J892" s="35">
        <f>IF(H892&gt;0,MIN(H892,($B$3-L891)/'Technical Data'!$B$5),0)</f>
        <v>0</v>
      </c>
      <c r="K892" s="15">
        <f>IF(H892&lt;0,MIN(ABS(H892),(L891*'Technical Data'!$B$4)),0)</f>
        <v>20.875767698938589</v>
      </c>
      <c r="L892" s="15">
        <f>L891+J892*'Technical Data'!$B$5-(K892/'Technical Data'!$B$4)</f>
        <v>121.2902993677786</v>
      </c>
      <c r="N892" s="15">
        <f t="shared" si="53"/>
        <v>0</v>
      </c>
      <c r="O892" s="36">
        <f t="shared" si="54"/>
        <v>0</v>
      </c>
      <c r="P892" s="50">
        <v>0</v>
      </c>
      <c r="Q892" s="50">
        <v>0</v>
      </c>
      <c r="R892" s="42">
        <v>0</v>
      </c>
      <c r="S892" s="42">
        <v>20.875767698938599</v>
      </c>
      <c r="T892" s="42">
        <v>72.774624490619601</v>
      </c>
      <c r="U892" s="15">
        <f t="shared" si="55"/>
        <v>0</v>
      </c>
    </row>
    <row r="893" spans="6:21" x14ac:dyDescent="0.3">
      <c r="F893" s="5">
        <f>Demand!C893</f>
        <v>18.93451080661497</v>
      </c>
      <c r="G893">
        <f>Irradiance!A893*$B$2*'Technical Data'!$B$2</f>
        <v>0</v>
      </c>
      <c r="H893" s="5">
        <f t="shared" si="52"/>
        <v>-18.93451080661497</v>
      </c>
      <c r="I893" s="38">
        <v>0</v>
      </c>
      <c r="J893" s="35">
        <f>IF(H893&gt;0,MIN(H893,($B$3-L892)/'Technical Data'!$B$5),0)</f>
        <v>0</v>
      </c>
      <c r="K893" s="15">
        <f>IF(H893&lt;0,MIN(ABS(H893),(L892*'Technical Data'!$B$4)),0)</f>
        <v>18.93451080661497</v>
      </c>
      <c r="L893" s="15">
        <f>L892+J893*'Technical Data'!$B$5-(K893/'Technical Data'!$B$4)</f>
        <v>100.25195402709531</v>
      </c>
      <c r="N893" s="15">
        <f t="shared" si="53"/>
        <v>0</v>
      </c>
      <c r="O893" s="36">
        <f t="shared" si="54"/>
        <v>0</v>
      </c>
      <c r="P893" s="50">
        <v>0</v>
      </c>
      <c r="Q893" s="50">
        <v>0</v>
      </c>
      <c r="R893" s="42">
        <v>0</v>
      </c>
      <c r="S893" s="42">
        <v>18.934510806614998</v>
      </c>
      <c r="T893" s="42">
        <v>51.736279149936301</v>
      </c>
      <c r="U893" s="15">
        <f t="shared" si="55"/>
        <v>0</v>
      </c>
    </row>
    <row r="894" spans="6:21" x14ac:dyDescent="0.3">
      <c r="F894" s="5">
        <f>Demand!C894</f>
        <v>15.414426545557331</v>
      </c>
      <c r="G894">
        <f>Irradiance!A894*$B$2*'Technical Data'!$B$2</f>
        <v>0</v>
      </c>
      <c r="H894" s="5">
        <f t="shared" si="52"/>
        <v>-15.414426545557331</v>
      </c>
      <c r="I894" s="38">
        <v>0</v>
      </c>
      <c r="J894" s="35">
        <f>IF(H894&gt;0,MIN(H894,($B$3-L893)/'Technical Data'!$B$5),0)</f>
        <v>0</v>
      </c>
      <c r="K894" s="15">
        <f>IF(H894&lt;0,MIN(ABS(H894),(L893*'Technical Data'!$B$4)),0)</f>
        <v>15.414426545557331</v>
      </c>
      <c r="L894" s="15">
        <f>L893+J894*'Technical Data'!$B$5-(K894/'Technical Data'!$B$4)</f>
        <v>83.124813420920503</v>
      </c>
      <c r="N894" s="15">
        <f t="shared" si="53"/>
        <v>0</v>
      </c>
      <c r="O894" s="36">
        <f t="shared" si="54"/>
        <v>0</v>
      </c>
      <c r="P894" s="50">
        <v>0</v>
      </c>
      <c r="Q894" s="50">
        <v>0</v>
      </c>
      <c r="R894" s="42">
        <v>0</v>
      </c>
      <c r="S894" s="42">
        <v>15.4144265455573</v>
      </c>
      <c r="T894" s="42">
        <v>34.609138543761503</v>
      </c>
      <c r="U894" s="15">
        <f t="shared" si="55"/>
        <v>0</v>
      </c>
    </row>
    <row r="895" spans="6:21" x14ac:dyDescent="0.3">
      <c r="F895" s="5">
        <f>Demand!C895</f>
        <v>11.737629818305178</v>
      </c>
      <c r="G895">
        <f>Irradiance!A895*$B$2*'Technical Data'!$B$2</f>
        <v>0</v>
      </c>
      <c r="H895" s="5">
        <f t="shared" si="52"/>
        <v>-11.737629818305178</v>
      </c>
      <c r="I895" s="38">
        <v>0</v>
      </c>
      <c r="J895" s="35">
        <f>IF(H895&gt;0,MIN(H895,($B$3-L894)/'Technical Data'!$B$5),0)</f>
        <v>0</v>
      </c>
      <c r="K895" s="15">
        <f>IF(H895&lt;0,MIN(ABS(H895),(L894*'Technical Data'!$B$4)),0)</f>
        <v>11.737629818305178</v>
      </c>
      <c r="L895" s="15">
        <f>L894+J895*'Technical Data'!$B$5-(K895/'Technical Data'!$B$4)</f>
        <v>70.083002511692527</v>
      </c>
      <c r="N895" s="15">
        <f t="shared" si="53"/>
        <v>0</v>
      </c>
      <c r="O895" s="36">
        <f t="shared" si="54"/>
        <v>0</v>
      </c>
      <c r="P895" s="50">
        <v>0</v>
      </c>
      <c r="Q895" s="50">
        <v>0</v>
      </c>
      <c r="R895" s="42">
        <v>0</v>
      </c>
      <c r="S895" s="42">
        <v>11.7376298183052</v>
      </c>
      <c r="T895" s="42">
        <v>21.567327634533498</v>
      </c>
      <c r="U895" s="15">
        <f t="shared" si="55"/>
        <v>0</v>
      </c>
    </row>
    <row r="896" spans="6:21" x14ac:dyDescent="0.3">
      <c r="F896" s="5">
        <f>Demand!C896</f>
        <v>16.105749978485296</v>
      </c>
      <c r="G896">
        <f>Irradiance!A896*$B$2*'Technical Data'!$B$2</f>
        <v>0.32041112225042828</v>
      </c>
      <c r="H896" s="5">
        <f t="shared" si="52"/>
        <v>-15.785338856234867</v>
      </c>
      <c r="I896" s="38">
        <v>0.1007293835317217</v>
      </c>
      <c r="J896" s="35">
        <f>IF(H896&gt;0,MIN(H896,($B$3-L895)/'Technical Data'!$B$5),0)</f>
        <v>0</v>
      </c>
      <c r="K896" s="15">
        <f>IF(H896&lt;0,MIN(ABS(H896),(L895*'Technical Data'!$B$4)),0)</f>
        <v>15.785338856234867</v>
      </c>
      <c r="L896" s="15">
        <f>L895+J896*'Technical Data'!$B$5-(K896/'Technical Data'!$B$4)</f>
        <v>52.543737115876013</v>
      </c>
      <c r="N896" s="15">
        <f t="shared" si="53"/>
        <v>0.32041112225042828</v>
      </c>
      <c r="O896" s="36">
        <f t="shared" si="54"/>
        <v>0</v>
      </c>
      <c r="P896" s="50">
        <v>0</v>
      </c>
      <c r="Q896" s="50">
        <v>0.10072938353172101</v>
      </c>
      <c r="R896" s="42">
        <v>0</v>
      </c>
      <c r="S896" s="42">
        <v>16.005020594953599</v>
      </c>
      <c r="T896" s="42">
        <v>3.7839714179184498</v>
      </c>
      <c r="U896" s="15">
        <f t="shared" si="55"/>
        <v>0.32041112225042828</v>
      </c>
    </row>
    <row r="897" spans="6:21" x14ac:dyDescent="0.3">
      <c r="F897" s="5">
        <f>Demand!C897</f>
        <v>19.950375521211846</v>
      </c>
      <c r="G897">
        <f>Irradiance!A897*$B$2*'Technical Data'!$B$2</f>
        <v>52.627526829632842</v>
      </c>
      <c r="H897" s="5">
        <f t="shared" si="52"/>
        <v>32.677151308420996</v>
      </c>
      <c r="I897" s="38">
        <v>16.544801245085289</v>
      </c>
      <c r="J897" s="35">
        <f>IF(H897&gt;0,MIN(H897,($B$3-L896)/'Technical Data'!$B$5),0)</f>
        <v>32.677151308420996</v>
      </c>
      <c r="K897" s="15">
        <f>IF(H897&lt;0,MIN(ABS(H897),(L896*'Technical Data'!$B$4)),0)</f>
        <v>0</v>
      </c>
      <c r="L897" s="15">
        <f>L896+J897*'Technical Data'!$B$5-(K897/'Technical Data'!$B$4)</f>
        <v>81.95317329345491</v>
      </c>
      <c r="N897" s="15">
        <f t="shared" si="53"/>
        <v>19.950375521211846</v>
      </c>
      <c r="O897" s="36">
        <f t="shared" si="54"/>
        <v>0</v>
      </c>
      <c r="P897" s="50">
        <v>0</v>
      </c>
      <c r="Q897" s="50">
        <v>16.5448012450852</v>
      </c>
      <c r="R897" s="42">
        <v>0</v>
      </c>
      <c r="S897" s="42">
        <v>3.4055742761265999</v>
      </c>
      <c r="T897" s="42">
        <v>0</v>
      </c>
      <c r="U897" s="15">
        <f t="shared" si="55"/>
        <v>19.950375521211846</v>
      </c>
    </row>
    <row r="898" spans="6:21" x14ac:dyDescent="0.3">
      <c r="F898" s="5">
        <f>Demand!C898</f>
        <v>26.300521892971187</v>
      </c>
      <c r="G898">
        <f>Irradiance!A898*$B$2*'Technical Data'!$B$2</f>
        <v>211.47134068528266</v>
      </c>
      <c r="H898" s="5">
        <f t="shared" ref="H898:H961" si="56">G898-F898</f>
        <v>185.17081879231148</v>
      </c>
      <c r="I898" s="38">
        <v>66.481393130936326</v>
      </c>
      <c r="J898" s="35">
        <f>IF(H898&gt;0,MIN(H898,($B$3-L897)/'Technical Data'!$B$5),0)</f>
        <v>185.17081879231148</v>
      </c>
      <c r="K898" s="15">
        <f>IF(H898&lt;0,MIN(ABS(H898),(L897*'Technical Data'!$B$4)),0)</f>
        <v>0</v>
      </c>
      <c r="L898" s="15">
        <f>L897+J898*'Technical Data'!$B$5-(K898/'Technical Data'!$B$4)</f>
        <v>248.60691020653525</v>
      </c>
      <c r="N898" s="15">
        <f t="shared" ref="N898:N961" si="57">U898</f>
        <v>26.300521892971176</v>
      </c>
      <c r="O898" s="36">
        <f t="shared" ref="O898:O961" si="58">N898+(K898)-F898</f>
        <v>0</v>
      </c>
      <c r="P898" s="50">
        <v>40.180871237964901</v>
      </c>
      <c r="Q898" s="50">
        <v>26.300521892971201</v>
      </c>
      <c r="R898" s="42">
        <v>0</v>
      </c>
      <c r="S898" s="42">
        <v>0</v>
      </c>
      <c r="T898" s="42">
        <v>0</v>
      </c>
      <c r="U898" s="15">
        <f t="shared" ref="U898:U961" si="59">G898-(J898)</f>
        <v>26.300521892971176</v>
      </c>
    </row>
    <row r="899" spans="6:21" x14ac:dyDescent="0.3">
      <c r="F899" s="5">
        <f>Demand!C899</f>
        <v>31.07128532907273</v>
      </c>
      <c r="G899">
        <f>Irradiance!A899*$B$2*'Technical Data'!$B$2</f>
        <v>361.10333477623266</v>
      </c>
      <c r="H899" s="5">
        <f t="shared" si="56"/>
        <v>330.03204944715992</v>
      </c>
      <c r="I899" s="38">
        <v>113.5220152402504</v>
      </c>
      <c r="J899" s="35">
        <f>IF(H899&gt;0,MIN(H899,($B$3-L898)/'Technical Data'!$B$5),0)</f>
        <v>148.90259407333303</v>
      </c>
      <c r="K899" s="15">
        <f>IF(H899&lt;0,MIN(ABS(H899),(L898*'Technical Data'!$B$4)),0)</f>
        <v>0</v>
      </c>
      <c r="L899" s="15">
        <f>L898+J899*'Technical Data'!$B$5-(K899/'Technical Data'!$B$4)</f>
        <v>382.61924487253498</v>
      </c>
      <c r="N899" s="15">
        <f t="shared" si="57"/>
        <v>212.20074070289962</v>
      </c>
      <c r="O899" s="36">
        <f t="shared" si="58"/>
        <v>181.12945537382689</v>
      </c>
      <c r="P899" s="50">
        <v>82.450729911177206</v>
      </c>
      <c r="Q899" s="50">
        <v>31.071285329072701</v>
      </c>
      <c r="R899" s="42">
        <v>0</v>
      </c>
      <c r="S899" s="42">
        <v>0</v>
      </c>
      <c r="T899" s="42">
        <v>0</v>
      </c>
      <c r="U899" s="15">
        <f t="shared" si="59"/>
        <v>212.20074070289962</v>
      </c>
    </row>
    <row r="900" spans="6:21" x14ac:dyDescent="0.3">
      <c r="F900" s="5">
        <f>Demand!C900</f>
        <v>33.243541012236534</v>
      </c>
      <c r="G900">
        <f>Irradiance!A900*$B$2*'Technical Data'!$B$2</f>
        <v>491.43055875159433</v>
      </c>
      <c r="H900" s="5">
        <f t="shared" si="56"/>
        <v>458.18701773935777</v>
      </c>
      <c r="I900" s="38">
        <v>154.49369199177809</v>
      </c>
      <c r="J900" s="35">
        <f>IF(H900&gt;0,MIN(H900,($B$3-L899)/'Technical Data'!$B$5),0)</f>
        <v>0</v>
      </c>
      <c r="K900" s="15">
        <f>IF(H900&lt;0,MIN(ABS(H900),(L899*'Technical Data'!$B$4)),0)</f>
        <v>0</v>
      </c>
      <c r="L900" s="15">
        <f>L899+J900*'Technical Data'!$B$5-(K900/'Technical Data'!$B$4)</f>
        <v>382.61924487253498</v>
      </c>
      <c r="N900" s="15">
        <f t="shared" si="57"/>
        <v>491.43055875159433</v>
      </c>
      <c r="O900" s="36">
        <f t="shared" si="58"/>
        <v>458.18701773935777</v>
      </c>
      <c r="P900" s="50">
        <v>121.250150979541</v>
      </c>
      <c r="Q900" s="50">
        <v>33.243541012236498</v>
      </c>
      <c r="R900" s="42">
        <v>0</v>
      </c>
      <c r="S900" s="42">
        <v>0</v>
      </c>
      <c r="T900" s="42">
        <v>0</v>
      </c>
      <c r="U900" s="15">
        <f t="shared" si="59"/>
        <v>491.43055875159433</v>
      </c>
    </row>
    <row r="901" spans="6:21" x14ac:dyDescent="0.3">
      <c r="F901" s="5">
        <f>Demand!C901</f>
        <v>33.926430872735239</v>
      </c>
      <c r="G901">
        <f>Irradiance!A901*$B$2*'Technical Data'!$B$2</f>
        <v>585.79163425434547</v>
      </c>
      <c r="H901" s="5">
        <f t="shared" si="56"/>
        <v>551.86520338161017</v>
      </c>
      <c r="I901" s="38">
        <v>184.1584954418702</v>
      </c>
      <c r="J901" s="35">
        <f>IF(H901&gt;0,MIN(H901,($B$3-L900)/'Technical Data'!$B$5),0)</f>
        <v>0</v>
      </c>
      <c r="K901" s="15">
        <f>IF(H901&lt;0,MIN(ABS(H901),(L900*'Technical Data'!$B$4)),0)</f>
        <v>0</v>
      </c>
      <c r="L901" s="15">
        <f>L900+J901*'Technical Data'!$B$5-(K901/'Technical Data'!$B$4)</f>
        <v>382.61924487253498</v>
      </c>
      <c r="N901" s="15">
        <f t="shared" si="57"/>
        <v>585.79163425434547</v>
      </c>
      <c r="O901" s="36">
        <f t="shared" si="58"/>
        <v>551.86520338161017</v>
      </c>
      <c r="P901" s="50">
        <v>150.232064569134</v>
      </c>
      <c r="Q901" s="50">
        <v>33.926430872735203</v>
      </c>
      <c r="R901" s="42">
        <v>0</v>
      </c>
      <c r="S901" s="42">
        <v>0</v>
      </c>
      <c r="T901" s="42">
        <v>0</v>
      </c>
      <c r="U901" s="15">
        <f t="shared" si="59"/>
        <v>585.79163425434547</v>
      </c>
    </row>
    <row r="902" spans="6:21" x14ac:dyDescent="0.3">
      <c r="F902" s="5">
        <f>Demand!C902</f>
        <v>35.368776979539426</v>
      </c>
      <c r="G902">
        <f>Irradiance!A902*$B$2*'Technical Data'!$B$2</f>
        <v>603.01373207530605</v>
      </c>
      <c r="H902" s="5">
        <f t="shared" si="56"/>
        <v>567.64495509576659</v>
      </c>
      <c r="I902" s="38">
        <v>189.5726998067002</v>
      </c>
      <c r="J902" s="35">
        <f>IF(H902&gt;0,MIN(H902,($B$3-L901)/'Technical Data'!$B$5),0)</f>
        <v>0</v>
      </c>
      <c r="K902" s="15">
        <f>IF(H902&lt;0,MIN(ABS(H902),(L901*'Technical Data'!$B$4)),0)</f>
        <v>0</v>
      </c>
      <c r="L902" s="15">
        <f>L901+J902*'Technical Data'!$B$5-(K902/'Technical Data'!$B$4)</f>
        <v>382.61924487253498</v>
      </c>
      <c r="N902" s="15">
        <f t="shared" si="57"/>
        <v>603.01373207530605</v>
      </c>
      <c r="O902" s="36">
        <f t="shared" si="58"/>
        <v>567.64495509576659</v>
      </c>
      <c r="P902" s="50">
        <v>154.20392282716</v>
      </c>
      <c r="Q902" s="50">
        <v>35.368776979539398</v>
      </c>
      <c r="R902" s="42">
        <v>0</v>
      </c>
      <c r="S902" s="42">
        <v>0</v>
      </c>
      <c r="T902" s="42">
        <v>0</v>
      </c>
      <c r="U902" s="15">
        <f t="shared" si="59"/>
        <v>603.01373207530605</v>
      </c>
    </row>
    <row r="903" spans="6:21" x14ac:dyDescent="0.3">
      <c r="F903" s="5">
        <f>Demand!C903</f>
        <v>34.168540679650661</v>
      </c>
      <c r="G903">
        <f>Irradiance!A903*$B$2*'Technical Data'!$B$2</f>
        <v>588.99574547684983</v>
      </c>
      <c r="H903" s="5">
        <f t="shared" si="56"/>
        <v>554.82720479719922</v>
      </c>
      <c r="I903" s="38">
        <v>185.1657892771874</v>
      </c>
      <c r="J903" s="35">
        <f>IF(H903&gt;0,MIN(H903,($B$3-L902)/'Technical Data'!$B$5),0)</f>
        <v>0</v>
      </c>
      <c r="K903" s="15">
        <f>IF(H903&lt;0,MIN(ABS(H903),(L902*'Technical Data'!$B$4)),0)</f>
        <v>0</v>
      </c>
      <c r="L903" s="15">
        <f>L902+J903*'Technical Data'!$B$5-(K903/'Technical Data'!$B$4)</f>
        <v>382.61924487253498</v>
      </c>
      <c r="N903" s="15">
        <f t="shared" si="57"/>
        <v>588.99574547684983</v>
      </c>
      <c r="O903" s="36">
        <f t="shared" si="58"/>
        <v>554.82720479719922</v>
      </c>
      <c r="P903" s="50">
        <v>97.495280539339603</v>
      </c>
      <c r="Q903" s="50">
        <v>34.168540679650697</v>
      </c>
      <c r="R903" s="42">
        <v>53.501968058196098</v>
      </c>
      <c r="S903" s="42">
        <v>0</v>
      </c>
      <c r="T903" s="42">
        <v>48.151771252376498</v>
      </c>
      <c r="U903" s="15">
        <f t="shared" si="59"/>
        <v>588.99574547684983</v>
      </c>
    </row>
    <row r="904" spans="6:21" x14ac:dyDescent="0.3">
      <c r="F904" s="5">
        <f>Demand!C904</f>
        <v>35.115900492440474</v>
      </c>
      <c r="G904">
        <f>Irradiance!A904*$B$2*'Technical Data'!$B$2</f>
        <v>558.15617496024606</v>
      </c>
      <c r="H904" s="5">
        <f t="shared" si="56"/>
        <v>523.0402744678056</v>
      </c>
      <c r="I904" s="38">
        <v>175.47058611225921</v>
      </c>
      <c r="J904" s="35">
        <f>IF(H904&gt;0,MIN(H904,($B$3-L903)/'Technical Data'!$B$5),0)</f>
        <v>0</v>
      </c>
      <c r="K904" s="15">
        <f>IF(H904&lt;0,MIN(ABS(H904),(L903*'Technical Data'!$B$4)),0)</f>
        <v>0</v>
      </c>
      <c r="L904" s="15">
        <f>L903+J904*'Technical Data'!$B$5-(K904/'Technical Data'!$B$4)</f>
        <v>382.61924487253498</v>
      </c>
      <c r="N904" s="15">
        <f t="shared" si="57"/>
        <v>558.15617496024606</v>
      </c>
      <c r="O904" s="36">
        <f t="shared" si="58"/>
        <v>523.0402744678056</v>
      </c>
      <c r="P904" s="50">
        <v>0</v>
      </c>
      <c r="Q904" s="50">
        <v>35.115900492440502</v>
      </c>
      <c r="R904" s="42">
        <v>140.35468561981801</v>
      </c>
      <c r="S904" s="42">
        <v>0</v>
      </c>
      <c r="T904" s="42">
        <v>174.47098831021299</v>
      </c>
      <c r="U904" s="15">
        <f t="shared" si="59"/>
        <v>558.15617496024606</v>
      </c>
    </row>
    <row r="905" spans="6:21" x14ac:dyDescent="0.3">
      <c r="F905" s="5">
        <f>Demand!C905</f>
        <v>40.493835473921294</v>
      </c>
      <c r="G905">
        <f>Irradiance!A905*$B$2*'Technical Data'!$B$2</f>
        <v>472.84671366106949</v>
      </c>
      <c r="H905" s="5">
        <f t="shared" si="56"/>
        <v>432.35287818714818</v>
      </c>
      <c r="I905" s="38">
        <v>148.6513877469383</v>
      </c>
      <c r="J905" s="35">
        <f>IF(H905&gt;0,MIN(H905,($B$3-L904)/'Technical Data'!$B$5),0)</f>
        <v>0</v>
      </c>
      <c r="K905" s="15">
        <f>IF(H905&lt;0,MIN(ABS(H905),(L904*'Technical Data'!$B$4)),0)</f>
        <v>0</v>
      </c>
      <c r="L905" s="15">
        <f>L904+J905*'Technical Data'!$B$5-(K905/'Technical Data'!$B$4)</f>
        <v>382.61924487253498</v>
      </c>
      <c r="N905" s="15">
        <f t="shared" si="57"/>
        <v>472.84671366106949</v>
      </c>
      <c r="O905" s="36">
        <f t="shared" si="58"/>
        <v>432.35287818714818</v>
      </c>
      <c r="P905" s="50">
        <v>0</v>
      </c>
      <c r="Q905" s="50">
        <v>40.493835473921301</v>
      </c>
      <c r="R905" s="42">
        <v>108.157552273017</v>
      </c>
      <c r="S905" s="42">
        <v>0</v>
      </c>
      <c r="T905" s="42">
        <v>271.81278535592799</v>
      </c>
      <c r="U905" s="15">
        <f t="shared" si="59"/>
        <v>472.84671366106949</v>
      </c>
    </row>
    <row r="906" spans="6:21" x14ac:dyDescent="0.3">
      <c r="F906" s="5">
        <f>Demand!C906</f>
        <v>46.289673397026448</v>
      </c>
      <c r="G906">
        <f>Irradiance!A906*$B$2*'Technical Data'!$B$2</f>
        <v>331.14489484581765</v>
      </c>
      <c r="H906" s="5">
        <f t="shared" si="56"/>
        <v>284.85522144879121</v>
      </c>
      <c r="I906" s="38">
        <v>104.1038178800344</v>
      </c>
      <c r="J906" s="35">
        <f>IF(H906&gt;0,MIN(H906,($B$3-L905)/'Technical Data'!$B$5),0)</f>
        <v>0</v>
      </c>
      <c r="K906" s="15">
        <f>IF(H906&lt;0,MIN(ABS(H906),(L905*'Technical Data'!$B$4)),0)</f>
        <v>0</v>
      </c>
      <c r="L906" s="15">
        <f>L905+J906*'Technical Data'!$B$5-(K906/'Technical Data'!$B$4)</f>
        <v>382.61924487253498</v>
      </c>
      <c r="N906" s="15">
        <f t="shared" si="57"/>
        <v>331.14489484581765</v>
      </c>
      <c r="O906" s="36">
        <f t="shared" si="58"/>
        <v>284.85522144879121</v>
      </c>
      <c r="P906" s="50">
        <v>0</v>
      </c>
      <c r="Q906" s="50">
        <v>46.289673397026398</v>
      </c>
      <c r="R906" s="42">
        <v>57.814144483007603</v>
      </c>
      <c r="S906" s="42">
        <v>0</v>
      </c>
      <c r="T906" s="42">
        <v>323.845515390635</v>
      </c>
      <c r="U906" s="15">
        <f t="shared" si="59"/>
        <v>331.14489484581765</v>
      </c>
    </row>
    <row r="907" spans="6:21" x14ac:dyDescent="0.3">
      <c r="F907" s="5">
        <f>Demand!C907</f>
        <v>46.767771434630347</v>
      </c>
      <c r="G907">
        <f>Irradiance!A907*$B$2*'Technical Data'!$B$2</f>
        <v>163.64998068940625</v>
      </c>
      <c r="H907" s="5">
        <f t="shared" si="56"/>
        <v>116.8822092547759</v>
      </c>
      <c r="I907" s="38">
        <v>51.44753263882685</v>
      </c>
      <c r="J907" s="35">
        <f>IF(H907&gt;0,MIN(H907,($B$3-L906)/'Technical Data'!$B$5),0)</f>
        <v>0</v>
      </c>
      <c r="K907" s="15">
        <f>IF(H907&lt;0,MIN(ABS(H907),(L906*'Technical Data'!$B$4)),0)</f>
        <v>0</v>
      </c>
      <c r="L907" s="15">
        <f>L906+J907*'Technical Data'!$B$5-(K907/'Technical Data'!$B$4)</f>
        <v>382.61924487253498</v>
      </c>
      <c r="N907" s="15">
        <f t="shared" si="57"/>
        <v>163.64998068940625</v>
      </c>
      <c r="O907" s="36">
        <f t="shared" si="58"/>
        <v>116.8822092547759</v>
      </c>
      <c r="P907" s="50">
        <v>0</v>
      </c>
      <c r="Q907" s="50">
        <v>46.767771434630397</v>
      </c>
      <c r="R907" s="42">
        <v>4.6797612041963701</v>
      </c>
      <c r="S907" s="42">
        <v>0</v>
      </c>
      <c r="T907" s="42">
        <v>328.05730047441102</v>
      </c>
      <c r="U907" s="15">
        <f t="shared" si="59"/>
        <v>163.64998068940625</v>
      </c>
    </row>
    <row r="908" spans="6:21" x14ac:dyDescent="0.3">
      <c r="F908" s="5">
        <f>Demand!C908</f>
        <v>41.118683484786189</v>
      </c>
      <c r="G908">
        <f>Irradiance!A908*$B$2*'Technical Data'!$B$2</f>
        <v>19.545078457276123</v>
      </c>
      <c r="H908" s="5">
        <f t="shared" si="56"/>
        <v>-21.573605027510066</v>
      </c>
      <c r="I908" s="38">
        <v>6.1444923954350239</v>
      </c>
      <c r="J908" s="35">
        <f>IF(H908&gt;0,MIN(H908,($B$3-L907)/'Technical Data'!$B$5),0)</f>
        <v>0</v>
      </c>
      <c r="K908" s="15">
        <f>IF(H908&lt;0,MIN(ABS(H908),(L907*'Technical Data'!$B$4)),0)</f>
        <v>21.573605027510066</v>
      </c>
      <c r="L908" s="15">
        <f>L907+J908*'Technical Data'!$B$5-(K908/'Technical Data'!$B$4)</f>
        <v>358.64857261974601</v>
      </c>
      <c r="N908" s="15">
        <f t="shared" si="57"/>
        <v>19.545078457276123</v>
      </c>
      <c r="O908" s="36">
        <f t="shared" si="58"/>
        <v>0</v>
      </c>
      <c r="P908" s="50">
        <v>0</v>
      </c>
      <c r="Q908" s="50">
        <v>6.1444923954349999</v>
      </c>
      <c r="R908" s="42">
        <v>0</v>
      </c>
      <c r="S908" s="42">
        <v>34.974191089351201</v>
      </c>
      <c r="T908" s="42">
        <v>289.19708815291</v>
      </c>
      <c r="U908" s="15">
        <f t="shared" si="59"/>
        <v>19.545078457276123</v>
      </c>
    </row>
    <row r="909" spans="6:21" x14ac:dyDescent="0.3">
      <c r="F909" s="5">
        <f>Demand!C909</f>
        <v>30.670752484741968</v>
      </c>
      <c r="G909">
        <f>Irradiance!A909*$B$2*'Technical Data'!$B$2</f>
        <v>0</v>
      </c>
      <c r="H909" s="5">
        <f t="shared" si="56"/>
        <v>-30.670752484741968</v>
      </c>
      <c r="I909" s="38">
        <v>0</v>
      </c>
      <c r="J909" s="35">
        <f>IF(H909&gt;0,MIN(H909,($B$3-L908)/'Technical Data'!$B$5),0)</f>
        <v>0</v>
      </c>
      <c r="K909" s="15">
        <f>IF(H909&lt;0,MIN(ABS(H909),(L908*'Technical Data'!$B$4)),0)</f>
        <v>30.670752484741968</v>
      </c>
      <c r="L909" s="15">
        <f>L908+J909*'Technical Data'!$B$5-(K909/'Technical Data'!$B$4)</f>
        <v>324.56995874781046</v>
      </c>
      <c r="N909" s="15">
        <f t="shared" si="57"/>
        <v>0</v>
      </c>
      <c r="O909" s="36">
        <f t="shared" si="58"/>
        <v>0</v>
      </c>
      <c r="P909" s="50">
        <v>0</v>
      </c>
      <c r="Q909" s="50">
        <v>0</v>
      </c>
      <c r="R909" s="42">
        <v>0</v>
      </c>
      <c r="S909" s="42">
        <v>30.670752484742</v>
      </c>
      <c r="T909" s="42">
        <v>255.11847428097499</v>
      </c>
      <c r="U909" s="15">
        <f t="shared" si="59"/>
        <v>0</v>
      </c>
    </row>
    <row r="910" spans="6:21" x14ac:dyDescent="0.3">
      <c r="F910" s="5">
        <f>Demand!C910</f>
        <v>23.361535002938691</v>
      </c>
      <c r="G910">
        <f>Irradiance!A910*$B$2*'Technical Data'!$B$2</f>
        <v>0</v>
      </c>
      <c r="H910" s="5">
        <f t="shared" si="56"/>
        <v>-23.361535002938691</v>
      </c>
      <c r="I910" s="38">
        <v>0</v>
      </c>
      <c r="J910" s="35">
        <f>IF(H910&gt;0,MIN(H910,($B$3-L909)/'Technical Data'!$B$5),0)</f>
        <v>0</v>
      </c>
      <c r="K910" s="15">
        <f>IF(H910&lt;0,MIN(ABS(H910),(L909*'Technical Data'!$B$4)),0)</f>
        <v>23.361535002938691</v>
      </c>
      <c r="L910" s="15">
        <f>L909+J910*'Technical Data'!$B$5-(K910/'Technical Data'!$B$4)</f>
        <v>298.61269763343415</v>
      </c>
      <c r="N910" s="15">
        <f t="shared" si="57"/>
        <v>0</v>
      </c>
      <c r="O910" s="36">
        <f t="shared" si="58"/>
        <v>0</v>
      </c>
      <c r="P910" s="50">
        <v>0</v>
      </c>
      <c r="Q910" s="50">
        <v>0</v>
      </c>
      <c r="R910" s="42">
        <v>0</v>
      </c>
      <c r="S910" s="42">
        <v>23.361535002938702</v>
      </c>
      <c r="T910" s="42">
        <v>229.161213166598</v>
      </c>
      <c r="U910" s="15">
        <f t="shared" si="59"/>
        <v>0</v>
      </c>
    </row>
    <row r="911" spans="6:21" x14ac:dyDescent="0.3">
      <c r="F911" s="5">
        <f>Demand!C911</f>
        <v>23.694124795974531</v>
      </c>
      <c r="G911">
        <f>Irradiance!A911*$B$2*'Technical Data'!$B$2</f>
        <v>0</v>
      </c>
      <c r="H911" s="5">
        <f t="shared" si="56"/>
        <v>-23.694124795974531</v>
      </c>
      <c r="I911" s="38">
        <v>0</v>
      </c>
      <c r="J911" s="35">
        <f>IF(H911&gt;0,MIN(H911,($B$3-L910)/'Technical Data'!$B$5),0)</f>
        <v>0</v>
      </c>
      <c r="K911" s="15">
        <f>IF(H911&lt;0,MIN(ABS(H911),(L910*'Technical Data'!$B$4)),0)</f>
        <v>23.694124795974531</v>
      </c>
      <c r="L911" s="15">
        <f>L910+J911*'Technical Data'!$B$5-(K911/'Technical Data'!$B$4)</f>
        <v>272.28589230457357</v>
      </c>
      <c r="N911" s="15">
        <f t="shared" si="57"/>
        <v>0</v>
      </c>
      <c r="O911" s="36">
        <f t="shared" si="58"/>
        <v>0</v>
      </c>
      <c r="P911" s="50">
        <v>0</v>
      </c>
      <c r="Q911" s="50">
        <v>0</v>
      </c>
      <c r="R911" s="42">
        <v>0</v>
      </c>
      <c r="S911" s="42">
        <v>23.694124795974499</v>
      </c>
      <c r="T911" s="42">
        <v>202.83440783773801</v>
      </c>
      <c r="U911" s="15">
        <f t="shared" si="59"/>
        <v>0</v>
      </c>
    </row>
    <row r="912" spans="6:21" x14ac:dyDescent="0.3">
      <c r="F912" s="5">
        <f>Demand!C912</f>
        <v>24.276849185561982</v>
      </c>
      <c r="G912">
        <f>Irradiance!A912*$B$2*'Technical Data'!$B$2</f>
        <v>0</v>
      </c>
      <c r="H912" s="5">
        <f t="shared" si="56"/>
        <v>-24.276849185561982</v>
      </c>
      <c r="I912" s="38">
        <v>0</v>
      </c>
      <c r="J912" s="35">
        <f>IF(H912&gt;0,MIN(H912,($B$3-L911)/'Technical Data'!$B$5),0)</f>
        <v>0</v>
      </c>
      <c r="K912" s="15">
        <f>IF(H912&lt;0,MIN(ABS(H912),(L911*'Technical Data'!$B$4)),0)</f>
        <v>24.276849185561982</v>
      </c>
      <c r="L912" s="15">
        <f>L911+J912*'Technical Data'!$B$5-(K912/'Technical Data'!$B$4)</f>
        <v>245.31161543172692</v>
      </c>
      <c r="N912" s="15">
        <f t="shared" si="57"/>
        <v>0</v>
      </c>
      <c r="O912" s="36">
        <f t="shared" si="58"/>
        <v>0</v>
      </c>
      <c r="P912" s="50">
        <v>0</v>
      </c>
      <c r="Q912" s="50">
        <v>0</v>
      </c>
      <c r="R912" s="42">
        <v>0</v>
      </c>
      <c r="S912" s="42">
        <v>24.276849185562</v>
      </c>
      <c r="T912" s="42">
        <v>175.860130964891</v>
      </c>
      <c r="U912" s="15">
        <f t="shared" si="59"/>
        <v>0</v>
      </c>
    </row>
    <row r="913" spans="6:21" x14ac:dyDescent="0.3">
      <c r="F913" s="5">
        <f>Demand!C913</f>
        <v>24.556155241846803</v>
      </c>
      <c r="G913">
        <f>Irradiance!A913*$B$2*'Technical Data'!$B$2</f>
        <v>0</v>
      </c>
      <c r="H913" s="5">
        <f t="shared" si="56"/>
        <v>-24.556155241846803</v>
      </c>
      <c r="I913" s="38">
        <v>0</v>
      </c>
      <c r="J913" s="35">
        <f>IF(H913&gt;0,MIN(H913,($B$3-L912)/'Technical Data'!$B$5),0)</f>
        <v>0</v>
      </c>
      <c r="K913" s="15">
        <f>IF(H913&lt;0,MIN(ABS(H913),(L912*'Technical Data'!$B$4)),0)</f>
        <v>24.556155241846803</v>
      </c>
      <c r="L913" s="15">
        <f>L912+J913*'Technical Data'!$B$5-(K913/'Technical Data'!$B$4)</f>
        <v>218.02699849634158</v>
      </c>
      <c r="N913" s="15">
        <f t="shared" si="57"/>
        <v>0</v>
      </c>
      <c r="O913" s="36">
        <f t="shared" si="58"/>
        <v>0</v>
      </c>
      <c r="P913" s="50">
        <v>0</v>
      </c>
      <c r="Q913" s="50">
        <v>0</v>
      </c>
      <c r="R913" s="42">
        <v>0</v>
      </c>
      <c r="S913" s="42">
        <v>24.556155241846799</v>
      </c>
      <c r="T913" s="42">
        <v>148.575514029506</v>
      </c>
      <c r="U913" s="15">
        <f t="shared" si="59"/>
        <v>0</v>
      </c>
    </row>
    <row r="914" spans="6:21" x14ac:dyDescent="0.3">
      <c r="F914" s="5">
        <f>Demand!C914</f>
        <v>24.086082161956142</v>
      </c>
      <c r="G914">
        <f>Irradiance!A914*$B$2*'Technical Data'!$B$2</f>
        <v>0</v>
      </c>
      <c r="H914" s="5">
        <f t="shared" si="56"/>
        <v>-24.086082161956142</v>
      </c>
      <c r="I914" s="38">
        <v>0</v>
      </c>
      <c r="J914" s="35">
        <f>IF(H914&gt;0,MIN(H914,($B$3-L913)/'Technical Data'!$B$5),0)</f>
        <v>0</v>
      </c>
      <c r="K914" s="15">
        <f>IF(H914&lt;0,MIN(ABS(H914),(L913*'Technical Data'!$B$4)),0)</f>
        <v>24.086082161956142</v>
      </c>
      <c r="L914" s="15">
        <f>L913+J914*'Technical Data'!$B$5-(K914/'Technical Data'!$B$4)</f>
        <v>191.26468498305698</v>
      </c>
      <c r="N914" s="15">
        <f t="shared" si="57"/>
        <v>0</v>
      </c>
      <c r="O914" s="36">
        <f t="shared" si="58"/>
        <v>0</v>
      </c>
      <c r="P914" s="50">
        <v>0</v>
      </c>
      <c r="Q914" s="50">
        <v>0</v>
      </c>
      <c r="R914" s="42">
        <v>0</v>
      </c>
      <c r="S914" s="42">
        <v>24.086082161956099</v>
      </c>
      <c r="T914" s="42">
        <v>121.813200516221</v>
      </c>
      <c r="U914" s="15">
        <f t="shared" si="59"/>
        <v>0</v>
      </c>
    </row>
    <row r="915" spans="6:21" x14ac:dyDescent="0.3">
      <c r="F915" s="5">
        <f>Demand!C915</f>
        <v>22.62939207702944</v>
      </c>
      <c r="G915">
        <f>Irradiance!A915*$B$2*'Technical Data'!$B$2</f>
        <v>0</v>
      </c>
      <c r="H915" s="5">
        <f t="shared" si="56"/>
        <v>-22.62939207702944</v>
      </c>
      <c r="I915" s="38">
        <v>0</v>
      </c>
      <c r="J915" s="35">
        <f>IF(H915&gt;0,MIN(H915,($B$3-L914)/'Technical Data'!$B$5),0)</f>
        <v>0</v>
      </c>
      <c r="K915" s="15">
        <f>IF(H915&lt;0,MIN(ABS(H915),(L914*'Technical Data'!$B$4)),0)</f>
        <v>22.62939207702944</v>
      </c>
      <c r="L915" s="15">
        <f>L914+J915*'Technical Data'!$B$5-(K915/'Technical Data'!$B$4)</f>
        <v>166.12091600857983</v>
      </c>
      <c r="N915" s="15">
        <f t="shared" si="57"/>
        <v>0</v>
      </c>
      <c r="O915" s="36">
        <f t="shared" si="58"/>
        <v>0</v>
      </c>
      <c r="P915" s="50">
        <v>0</v>
      </c>
      <c r="Q915" s="50">
        <v>0</v>
      </c>
      <c r="R915" s="42">
        <v>0</v>
      </c>
      <c r="S915" s="42">
        <v>22.629392077029401</v>
      </c>
      <c r="T915" s="42">
        <v>96.669431541743904</v>
      </c>
      <c r="U915" s="15">
        <f t="shared" si="59"/>
        <v>0</v>
      </c>
    </row>
    <row r="916" spans="6:21" x14ac:dyDescent="0.3">
      <c r="F916" s="5">
        <f>Demand!C916</f>
        <v>20.875767698938589</v>
      </c>
      <c r="G916">
        <f>Irradiance!A916*$B$2*'Technical Data'!$B$2</f>
        <v>0</v>
      </c>
      <c r="H916" s="5">
        <f t="shared" si="56"/>
        <v>-20.875767698938589</v>
      </c>
      <c r="I916" s="38">
        <v>0</v>
      </c>
      <c r="J916" s="35">
        <f>IF(H916&gt;0,MIN(H916,($B$3-L915)/'Technical Data'!$B$5),0)</f>
        <v>0</v>
      </c>
      <c r="K916" s="15">
        <f>IF(H916&lt;0,MIN(ABS(H916),(L915*'Technical Data'!$B$4)),0)</f>
        <v>20.875767698938589</v>
      </c>
      <c r="L916" s="15">
        <f>L915+J916*'Technical Data'!$B$5-(K916/'Technical Data'!$B$4)</f>
        <v>142.92561856531472</v>
      </c>
      <c r="N916" s="15">
        <f t="shared" si="57"/>
        <v>0</v>
      </c>
      <c r="O916" s="36">
        <f t="shared" si="58"/>
        <v>0</v>
      </c>
      <c r="P916" s="50">
        <v>0</v>
      </c>
      <c r="Q916" s="50">
        <v>0</v>
      </c>
      <c r="R916" s="42">
        <v>0</v>
      </c>
      <c r="S916" s="42">
        <v>20.875767698938599</v>
      </c>
      <c r="T916" s="42">
        <v>73.4741340984788</v>
      </c>
      <c r="U916" s="15">
        <f t="shared" si="59"/>
        <v>0</v>
      </c>
    </row>
    <row r="917" spans="6:21" x14ac:dyDescent="0.3">
      <c r="F917" s="5">
        <f>Demand!C917</f>
        <v>18.93451080661497</v>
      </c>
      <c r="G917">
        <f>Irradiance!A917*$B$2*'Technical Data'!$B$2</f>
        <v>0</v>
      </c>
      <c r="H917" s="5">
        <f t="shared" si="56"/>
        <v>-18.93451080661497</v>
      </c>
      <c r="I917" s="38">
        <v>0</v>
      </c>
      <c r="J917" s="35">
        <f>IF(H917&gt;0,MIN(H917,($B$3-L916)/'Technical Data'!$B$5),0)</f>
        <v>0</v>
      </c>
      <c r="K917" s="15">
        <f>IF(H917&lt;0,MIN(ABS(H917),(L916*'Technical Data'!$B$4)),0)</f>
        <v>18.93451080661497</v>
      </c>
      <c r="L917" s="15">
        <f>L916+J917*'Technical Data'!$B$5-(K917/'Technical Data'!$B$4)</f>
        <v>121.88727322463143</v>
      </c>
      <c r="N917" s="15">
        <f t="shared" si="57"/>
        <v>0</v>
      </c>
      <c r="O917" s="36">
        <f t="shared" si="58"/>
        <v>0</v>
      </c>
      <c r="P917" s="50">
        <v>0</v>
      </c>
      <c r="Q917" s="50">
        <v>0</v>
      </c>
      <c r="R917" s="42">
        <v>0</v>
      </c>
      <c r="S917" s="42">
        <v>18.934510806614998</v>
      </c>
      <c r="T917" s="42">
        <v>52.4357887577955</v>
      </c>
      <c r="U917" s="15">
        <f t="shared" si="59"/>
        <v>0</v>
      </c>
    </row>
    <row r="918" spans="6:21" x14ac:dyDescent="0.3">
      <c r="F918" s="5">
        <f>Demand!C918</f>
        <v>15.414426545557331</v>
      </c>
      <c r="G918">
        <f>Irradiance!A918*$B$2*'Technical Data'!$B$2</f>
        <v>0</v>
      </c>
      <c r="H918" s="5">
        <f t="shared" si="56"/>
        <v>-15.414426545557331</v>
      </c>
      <c r="I918" s="38">
        <v>0</v>
      </c>
      <c r="J918" s="35">
        <f>IF(H918&gt;0,MIN(H918,($B$3-L917)/'Technical Data'!$B$5),0)</f>
        <v>0</v>
      </c>
      <c r="K918" s="15">
        <f>IF(H918&lt;0,MIN(ABS(H918),(L917*'Technical Data'!$B$4)),0)</f>
        <v>15.414426545557331</v>
      </c>
      <c r="L918" s="15">
        <f>L917+J918*'Technical Data'!$B$5-(K918/'Technical Data'!$B$4)</f>
        <v>104.76013261845662</v>
      </c>
      <c r="N918" s="15">
        <f t="shared" si="57"/>
        <v>0</v>
      </c>
      <c r="O918" s="36">
        <f t="shared" si="58"/>
        <v>0</v>
      </c>
      <c r="P918" s="50">
        <v>0</v>
      </c>
      <c r="Q918" s="50">
        <v>0</v>
      </c>
      <c r="R918" s="42">
        <v>0</v>
      </c>
      <c r="S918" s="42">
        <v>15.4144265455573</v>
      </c>
      <c r="T918" s="42">
        <v>35.308648151620702</v>
      </c>
      <c r="U918" s="15">
        <f t="shared" si="59"/>
        <v>0</v>
      </c>
    </row>
    <row r="919" spans="6:21" x14ac:dyDescent="0.3">
      <c r="F919" s="5">
        <f>Demand!C919</f>
        <v>11.737629818305178</v>
      </c>
      <c r="G919">
        <f>Irradiance!A919*$B$2*'Technical Data'!$B$2</f>
        <v>0</v>
      </c>
      <c r="H919" s="5">
        <f t="shared" si="56"/>
        <v>-11.737629818305178</v>
      </c>
      <c r="I919" s="38">
        <v>0</v>
      </c>
      <c r="J919" s="35">
        <f>IF(H919&gt;0,MIN(H919,($B$3-L918)/'Technical Data'!$B$5),0)</f>
        <v>0</v>
      </c>
      <c r="K919" s="15">
        <f>IF(H919&lt;0,MIN(ABS(H919),(L918*'Technical Data'!$B$4)),0)</f>
        <v>11.737629818305178</v>
      </c>
      <c r="L919" s="15">
        <f>L918+J919*'Technical Data'!$B$5-(K919/'Technical Data'!$B$4)</f>
        <v>91.718321709228647</v>
      </c>
      <c r="N919" s="15">
        <f t="shared" si="57"/>
        <v>0</v>
      </c>
      <c r="O919" s="36">
        <f t="shared" si="58"/>
        <v>0</v>
      </c>
      <c r="P919" s="50">
        <v>0</v>
      </c>
      <c r="Q919" s="50">
        <v>0</v>
      </c>
      <c r="R919" s="42">
        <v>0</v>
      </c>
      <c r="S919" s="42">
        <v>11.7376298183052</v>
      </c>
      <c r="T919" s="42">
        <v>22.2668372423927</v>
      </c>
      <c r="U919" s="15">
        <f t="shared" si="59"/>
        <v>0</v>
      </c>
    </row>
    <row r="920" spans="6:21" x14ac:dyDescent="0.3">
      <c r="F920" s="5">
        <f>Demand!C920</f>
        <v>16.105749978485296</v>
      </c>
      <c r="G920">
        <f>Irradiance!A920*$B$2*'Technical Data'!$B$2</f>
        <v>0.32041112225042828</v>
      </c>
      <c r="H920" s="5">
        <f t="shared" si="56"/>
        <v>-15.785338856234867</v>
      </c>
      <c r="I920" s="38">
        <v>0.1007293835317217</v>
      </c>
      <c r="J920" s="35">
        <f>IF(H920&gt;0,MIN(H920,($B$3-L919)/'Technical Data'!$B$5),0)</f>
        <v>0</v>
      </c>
      <c r="K920" s="15">
        <f>IF(H920&lt;0,MIN(ABS(H920),(L919*'Technical Data'!$B$4)),0)</f>
        <v>15.785338856234867</v>
      </c>
      <c r="L920" s="15">
        <f>L919+J920*'Technical Data'!$B$5-(K920/'Technical Data'!$B$4)</f>
        <v>74.179056313412133</v>
      </c>
      <c r="N920" s="15">
        <f t="shared" si="57"/>
        <v>0.32041112225042828</v>
      </c>
      <c r="O920" s="36">
        <f t="shared" si="58"/>
        <v>0</v>
      </c>
      <c r="P920" s="50">
        <v>0</v>
      </c>
      <c r="Q920" s="50">
        <v>0.10072938353172101</v>
      </c>
      <c r="R920" s="42">
        <v>0</v>
      </c>
      <c r="S920" s="42">
        <v>16.005020594953599</v>
      </c>
      <c r="T920" s="42">
        <v>4.4834810257776301</v>
      </c>
      <c r="U920" s="15">
        <f t="shared" si="59"/>
        <v>0.32041112225042828</v>
      </c>
    </row>
    <row r="921" spans="6:21" x14ac:dyDescent="0.3">
      <c r="F921" s="5">
        <f>Demand!C921</f>
        <v>19.950375521211846</v>
      </c>
      <c r="G921">
        <f>Irradiance!A921*$B$2*'Technical Data'!$B$2</f>
        <v>50.62495731556767</v>
      </c>
      <c r="H921" s="5">
        <f t="shared" si="56"/>
        <v>30.674581794355824</v>
      </c>
      <c r="I921" s="38">
        <v>15.91524259801203</v>
      </c>
      <c r="J921" s="35">
        <f>IF(H921&gt;0,MIN(H921,($B$3-L920)/'Technical Data'!$B$5),0)</f>
        <v>30.674581794355824</v>
      </c>
      <c r="K921" s="15">
        <f>IF(H921&lt;0,MIN(ABS(H921),(L920*'Technical Data'!$B$4)),0)</f>
        <v>0</v>
      </c>
      <c r="L921" s="15">
        <f>L920+J921*'Technical Data'!$B$5-(K921/'Technical Data'!$B$4)</f>
        <v>101.78617992833237</v>
      </c>
      <c r="N921" s="15">
        <f t="shared" si="57"/>
        <v>19.950375521211846</v>
      </c>
      <c r="O921" s="36">
        <f t="shared" si="58"/>
        <v>0</v>
      </c>
      <c r="P921" s="50">
        <v>0</v>
      </c>
      <c r="Q921" s="50">
        <v>15.915242598012</v>
      </c>
      <c r="R921" s="42">
        <v>0</v>
      </c>
      <c r="S921" s="42">
        <v>4.0351329231998596</v>
      </c>
      <c r="T921" s="42">
        <v>0</v>
      </c>
      <c r="U921" s="15">
        <f t="shared" si="59"/>
        <v>19.950375521211846</v>
      </c>
    </row>
    <row r="922" spans="6:21" x14ac:dyDescent="0.3">
      <c r="F922" s="5">
        <f>Demand!C922</f>
        <v>26.300521892971187</v>
      </c>
      <c r="G922">
        <f>Irradiance!A922*$B$2*'Technical Data'!$B$2</f>
        <v>199.77633472314201</v>
      </c>
      <c r="H922" s="5">
        <f t="shared" si="56"/>
        <v>173.47581283017084</v>
      </c>
      <c r="I922" s="38">
        <v>62.804770632028479</v>
      </c>
      <c r="J922" s="35">
        <f>IF(H922&gt;0,MIN(H922,($B$3-L921)/'Technical Data'!$B$5),0)</f>
        <v>173.47581283017084</v>
      </c>
      <c r="K922" s="15">
        <f>IF(H922&lt;0,MIN(ABS(H922),(L921*'Technical Data'!$B$4)),0)</f>
        <v>0</v>
      </c>
      <c r="L922" s="15">
        <f>L921+J922*'Technical Data'!$B$5-(K922/'Technical Data'!$B$4)</f>
        <v>257.91441147548613</v>
      </c>
      <c r="N922" s="15">
        <f t="shared" si="57"/>
        <v>26.300521892971176</v>
      </c>
      <c r="O922" s="36">
        <f t="shared" si="58"/>
        <v>0</v>
      </c>
      <c r="P922" s="50">
        <v>36.504248739057097</v>
      </c>
      <c r="Q922" s="50">
        <v>26.300521892971201</v>
      </c>
      <c r="R922" s="42">
        <v>0</v>
      </c>
      <c r="S922" s="42">
        <v>0</v>
      </c>
      <c r="T922" s="42">
        <v>0</v>
      </c>
      <c r="U922" s="15">
        <f t="shared" si="59"/>
        <v>26.300521892971176</v>
      </c>
    </row>
    <row r="923" spans="6:21" x14ac:dyDescent="0.3">
      <c r="F923" s="5">
        <f>Demand!C923</f>
        <v>31.07128532907273</v>
      </c>
      <c r="G923">
        <f>Irradiance!A923*$B$2*'Technical Data'!$B$2</f>
        <v>367.43145444067864</v>
      </c>
      <c r="H923" s="5">
        <f t="shared" si="56"/>
        <v>336.3601691116059</v>
      </c>
      <c r="I923" s="38">
        <v>115.5114205650019</v>
      </c>
      <c r="J923" s="35">
        <f>IF(H923&gt;0,MIN(H923,($B$3-L922)/'Technical Data'!$B$5),0)</f>
        <v>138.56092599672093</v>
      </c>
      <c r="K923" s="15">
        <f>IF(H923&lt;0,MIN(ABS(H923),(L922*'Technical Data'!$B$4)),0)</f>
        <v>0</v>
      </c>
      <c r="L923" s="15">
        <f>L922+J923*'Technical Data'!$B$5-(K923/'Technical Data'!$B$4)</f>
        <v>382.61924487253498</v>
      </c>
      <c r="N923" s="15">
        <f t="shared" si="57"/>
        <v>228.87052844395771</v>
      </c>
      <c r="O923" s="36">
        <f t="shared" si="58"/>
        <v>197.79924311488497</v>
      </c>
      <c r="P923" s="50">
        <v>84.440135235928693</v>
      </c>
      <c r="Q923" s="50">
        <v>31.071285329072701</v>
      </c>
      <c r="R923" s="42">
        <v>0</v>
      </c>
      <c r="S923" s="42">
        <v>0</v>
      </c>
      <c r="T923" s="42">
        <v>0</v>
      </c>
      <c r="U923" s="15">
        <f t="shared" si="59"/>
        <v>228.87052844395771</v>
      </c>
    </row>
    <row r="924" spans="6:21" x14ac:dyDescent="0.3">
      <c r="F924" s="5">
        <f>Demand!C924</f>
        <v>33.243541012236534</v>
      </c>
      <c r="G924">
        <f>Irradiance!A924*$B$2*'Technical Data'!$B$2</f>
        <v>494.31425885184819</v>
      </c>
      <c r="H924" s="5">
        <f t="shared" si="56"/>
        <v>461.07071783961169</v>
      </c>
      <c r="I924" s="38">
        <v>155.40025644356359</v>
      </c>
      <c r="J924" s="35">
        <f>IF(H924&gt;0,MIN(H924,($B$3-L923)/'Technical Data'!$B$5),0)</f>
        <v>0</v>
      </c>
      <c r="K924" s="15">
        <f>IF(H924&lt;0,MIN(ABS(H924),(L923*'Technical Data'!$B$4)),0)</f>
        <v>0</v>
      </c>
      <c r="L924" s="15">
        <f>L923+J924*'Technical Data'!$B$5-(K924/'Technical Data'!$B$4)</f>
        <v>382.61924487253498</v>
      </c>
      <c r="N924" s="15">
        <f t="shared" si="57"/>
        <v>494.31425885184819</v>
      </c>
      <c r="O924" s="36">
        <f t="shared" si="58"/>
        <v>461.07071783961169</v>
      </c>
      <c r="P924" s="50">
        <v>122.156715431327</v>
      </c>
      <c r="Q924" s="50">
        <v>33.243541012236498</v>
      </c>
      <c r="R924" s="42">
        <v>0</v>
      </c>
      <c r="S924" s="42">
        <v>0</v>
      </c>
      <c r="T924" s="42">
        <v>0</v>
      </c>
      <c r="U924" s="15">
        <f t="shared" si="59"/>
        <v>494.31425885184819</v>
      </c>
    </row>
    <row r="925" spans="6:21" x14ac:dyDescent="0.3">
      <c r="F925" s="5">
        <f>Demand!C925</f>
        <v>33.926430872735239</v>
      </c>
      <c r="G925">
        <f>Irradiance!A925*$B$2*'Technical Data'!$B$2</f>
        <v>602.77342373361819</v>
      </c>
      <c r="H925" s="5">
        <f t="shared" si="56"/>
        <v>568.84699286088289</v>
      </c>
      <c r="I925" s="38">
        <v>189.49715276905141</v>
      </c>
      <c r="J925" s="35">
        <f>IF(H925&gt;0,MIN(H925,($B$3-L924)/'Technical Data'!$B$5),0)</f>
        <v>0</v>
      </c>
      <c r="K925" s="15">
        <f>IF(H925&lt;0,MIN(ABS(H925),(L924*'Technical Data'!$B$4)),0)</f>
        <v>0</v>
      </c>
      <c r="L925" s="15">
        <f>L924+J925*'Technical Data'!$B$5-(K925/'Technical Data'!$B$4)</f>
        <v>382.61924487253498</v>
      </c>
      <c r="N925" s="15">
        <f t="shared" si="57"/>
        <v>602.77342373361819</v>
      </c>
      <c r="O925" s="36">
        <f t="shared" si="58"/>
        <v>568.84699286088289</v>
      </c>
      <c r="P925" s="50">
        <v>155.570721896316</v>
      </c>
      <c r="Q925" s="50">
        <v>33.926430872735203</v>
      </c>
      <c r="R925" s="42">
        <v>0</v>
      </c>
      <c r="S925" s="42">
        <v>0</v>
      </c>
      <c r="T925" s="42">
        <v>0</v>
      </c>
      <c r="U925" s="15">
        <f t="shared" si="59"/>
        <v>602.77342373361819</v>
      </c>
    </row>
    <row r="926" spans="6:21" x14ac:dyDescent="0.3">
      <c r="F926" s="5">
        <f>Demand!C926</f>
        <v>35.368776979539426</v>
      </c>
      <c r="G926">
        <f>Irradiance!A926*$B$2*'Technical Data'!$B$2</f>
        <v>627.68538848858896</v>
      </c>
      <c r="H926" s="5">
        <f t="shared" si="56"/>
        <v>592.31661150904949</v>
      </c>
      <c r="I926" s="38">
        <v>197.32886233864281</v>
      </c>
      <c r="J926" s="35">
        <f>IF(H926&gt;0,MIN(H926,($B$3-L925)/'Technical Data'!$B$5),0)</f>
        <v>0</v>
      </c>
      <c r="K926" s="15">
        <f>IF(H926&lt;0,MIN(ABS(H926),(L925*'Technical Data'!$B$4)),0)</f>
        <v>0</v>
      </c>
      <c r="L926" s="15">
        <f>L925+J926*'Technical Data'!$B$5-(K926/'Technical Data'!$B$4)</f>
        <v>382.61924487253498</v>
      </c>
      <c r="N926" s="15">
        <f t="shared" si="57"/>
        <v>627.68538848858896</v>
      </c>
      <c r="O926" s="36">
        <f t="shared" si="58"/>
        <v>592.31661150904949</v>
      </c>
      <c r="P926" s="50">
        <v>161.960085359103</v>
      </c>
      <c r="Q926" s="50">
        <v>35.368776979539398</v>
      </c>
      <c r="R926" s="42">
        <v>0</v>
      </c>
      <c r="S926" s="42">
        <v>0</v>
      </c>
      <c r="T926" s="42">
        <v>0</v>
      </c>
      <c r="U926" s="15">
        <f t="shared" si="59"/>
        <v>627.68538848858896</v>
      </c>
    </row>
    <row r="927" spans="6:21" x14ac:dyDescent="0.3">
      <c r="F927" s="5">
        <f>Demand!C927</f>
        <v>34.168540679650661</v>
      </c>
      <c r="G927">
        <f>Irradiance!A927*$B$2*'Technical Data'!$B$2</f>
        <v>616.15058808757362</v>
      </c>
      <c r="H927" s="5">
        <f t="shared" si="56"/>
        <v>581.98204740792301</v>
      </c>
      <c r="I927" s="38">
        <v>193.70260453150081</v>
      </c>
      <c r="J927" s="35">
        <f>IF(H927&gt;0,MIN(H927,($B$3-L926)/'Technical Data'!$B$5),0)</f>
        <v>0</v>
      </c>
      <c r="K927" s="15">
        <f>IF(H927&lt;0,MIN(ABS(H927),(L926*'Technical Data'!$B$4)),0)</f>
        <v>0</v>
      </c>
      <c r="L927" s="15">
        <f>L926+J927*'Technical Data'!$B$5-(K927/'Technical Data'!$B$4)</f>
        <v>382.61924487253498</v>
      </c>
      <c r="N927" s="15">
        <f t="shared" si="57"/>
        <v>616.15058808757362</v>
      </c>
      <c r="O927" s="36">
        <f t="shared" si="58"/>
        <v>581.98204740792301</v>
      </c>
      <c r="P927" s="50">
        <v>98.994096459112399</v>
      </c>
      <c r="Q927" s="50">
        <v>34.168540679650697</v>
      </c>
      <c r="R927" s="42">
        <v>60.5399673927366</v>
      </c>
      <c r="S927" s="42">
        <v>0</v>
      </c>
      <c r="T927" s="42">
        <v>54.4859706534629</v>
      </c>
      <c r="U927" s="15">
        <f t="shared" si="59"/>
        <v>616.15058808757362</v>
      </c>
    </row>
    <row r="928" spans="6:21" x14ac:dyDescent="0.3">
      <c r="F928" s="5">
        <f>Demand!C928</f>
        <v>35.115900492440474</v>
      </c>
      <c r="G928">
        <f>Irradiance!A928*$B$2*'Technical Data'!$B$2</f>
        <v>565.76593911369366</v>
      </c>
      <c r="H928" s="5">
        <f t="shared" si="56"/>
        <v>530.6500386212532</v>
      </c>
      <c r="I928" s="38">
        <v>177.86290897113761</v>
      </c>
      <c r="J928" s="35">
        <f>IF(H928&gt;0,MIN(H928,($B$3-L927)/'Technical Data'!$B$5),0)</f>
        <v>0</v>
      </c>
      <c r="K928" s="15">
        <f>IF(H928&lt;0,MIN(ABS(H928),(L927*'Technical Data'!$B$4)),0)</f>
        <v>0</v>
      </c>
      <c r="L928" s="15">
        <f>L927+J928*'Technical Data'!$B$5-(K928/'Technical Data'!$B$4)</f>
        <v>382.61924487253498</v>
      </c>
      <c r="N928" s="15">
        <f t="shared" si="57"/>
        <v>565.76593911369366</v>
      </c>
      <c r="O928" s="36">
        <f t="shared" si="58"/>
        <v>530.6500386212532</v>
      </c>
      <c r="P928" s="50">
        <v>0</v>
      </c>
      <c r="Q928" s="50">
        <v>35.115900492440502</v>
      </c>
      <c r="R928" s="42">
        <v>142.74700847869701</v>
      </c>
      <c r="S928" s="42">
        <v>0</v>
      </c>
      <c r="T928" s="42">
        <v>182.95827828429</v>
      </c>
      <c r="U928" s="15">
        <f t="shared" si="59"/>
        <v>565.76593911369366</v>
      </c>
    </row>
    <row r="929" spans="6:21" x14ac:dyDescent="0.3">
      <c r="F929" s="5">
        <f>Demand!C929</f>
        <v>40.493835473921294</v>
      </c>
      <c r="G929">
        <f>Irradiance!A929*$B$2*'Technical Data'!$B$2</f>
        <v>453.54194354548122</v>
      </c>
      <c r="H929" s="5">
        <f t="shared" si="56"/>
        <v>413.04810807155991</v>
      </c>
      <c r="I929" s="38">
        <v>142.58244238915199</v>
      </c>
      <c r="J929" s="35">
        <f>IF(H929&gt;0,MIN(H929,($B$3-L928)/'Technical Data'!$B$5),0)</f>
        <v>0</v>
      </c>
      <c r="K929" s="15">
        <f>IF(H929&lt;0,MIN(ABS(H929),(L928*'Technical Data'!$B$4)),0)</f>
        <v>0</v>
      </c>
      <c r="L929" s="15">
        <f>L928+J929*'Technical Data'!$B$5-(K929/'Technical Data'!$B$4)</f>
        <v>382.61924487253498</v>
      </c>
      <c r="N929" s="15">
        <f t="shared" si="57"/>
        <v>453.54194354548122</v>
      </c>
      <c r="O929" s="36">
        <f t="shared" si="58"/>
        <v>413.04810807155991</v>
      </c>
      <c r="P929" s="50">
        <v>0</v>
      </c>
      <c r="Q929" s="50">
        <v>40.493835473921301</v>
      </c>
      <c r="R929" s="42">
        <v>102.08860691523</v>
      </c>
      <c r="S929" s="42">
        <v>0</v>
      </c>
      <c r="T929" s="42">
        <v>274.83802450799698</v>
      </c>
      <c r="U929" s="15">
        <f t="shared" si="59"/>
        <v>453.54194354548122</v>
      </c>
    </row>
    <row r="930" spans="6:21" x14ac:dyDescent="0.3">
      <c r="F930" s="5">
        <f>Demand!C930</f>
        <v>46.289673397026448</v>
      </c>
      <c r="G930">
        <f>Irradiance!A930*$B$2*'Technical Data'!$B$2</f>
        <v>320.89173893380394</v>
      </c>
      <c r="H930" s="5">
        <f t="shared" si="56"/>
        <v>274.6020655367775</v>
      </c>
      <c r="I930" s="38">
        <v>100.8804776070193</v>
      </c>
      <c r="J930" s="35">
        <f>IF(H930&gt;0,MIN(H930,($B$3-L929)/'Technical Data'!$B$5),0)</f>
        <v>0</v>
      </c>
      <c r="K930" s="15">
        <f>IF(H930&lt;0,MIN(ABS(H930),(L929*'Technical Data'!$B$4)),0)</f>
        <v>0</v>
      </c>
      <c r="L930" s="15">
        <f>L929+J930*'Technical Data'!$B$5-(K930/'Technical Data'!$B$4)</f>
        <v>382.61924487253498</v>
      </c>
      <c r="N930" s="15">
        <f t="shared" si="57"/>
        <v>320.89173893380394</v>
      </c>
      <c r="O930" s="36">
        <f t="shared" si="58"/>
        <v>274.6020655367775</v>
      </c>
      <c r="P930" s="50">
        <v>0</v>
      </c>
      <c r="Q930" s="50">
        <v>46.289673397026498</v>
      </c>
      <c r="R930" s="42">
        <v>54.590804209992598</v>
      </c>
      <c r="S930" s="42">
        <v>0</v>
      </c>
      <c r="T930" s="42">
        <v>323.96974829699002</v>
      </c>
      <c r="U930" s="15">
        <f t="shared" si="59"/>
        <v>320.89173893380394</v>
      </c>
    </row>
    <row r="931" spans="6:21" x14ac:dyDescent="0.3">
      <c r="F931" s="5">
        <f>Demand!C931</f>
        <v>46.767771434630347</v>
      </c>
      <c r="G931">
        <f>Irradiance!A931*$B$2*'Technical Data'!$B$2</f>
        <v>161.72751395590367</v>
      </c>
      <c r="H931" s="5">
        <f t="shared" si="56"/>
        <v>114.95974252127333</v>
      </c>
      <c r="I931" s="38">
        <v>50.843156337636529</v>
      </c>
      <c r="J931" s="35">
        <f>IF(H931&gt;0,MIN(H931,($B$3-L930)/'Technical Data'!$B$5),0)</f>
        <v>0</v>
      </c>
      <c r="K931" s="15">
        <f>IF(H931&lt;0,MIN(ABS(H931),(L930*'Technical Data'!$B$4)),0)</f>
        <v>0</v>
      </c>
      <c r="L931" s="15">
        <f>L930+J931*'Technical Data'!$B$5-(K931/'Technical Data'!$B$4)</f>
        <v>382.61924487253498</v>
      </c>
      <c r="N931" s="15">
        <f t="shared" si="57"/>
        <v>161.72751395590367</v>
      </c>
      <c r="O931" s="36">
        <f t="shared" si="58"/>
        <v>114.95974252127333</v>
      </c>
      <c r="P931" s="50">
        <v>0</v>
      </c>
      <c r="Q931" s="50">
        <v>46.767771434630298</v>
      </c>
      <c r="R931" s="42">
        <v>4.0753849030060501</v>
      </c>
      <c r="S931" s="42">
        <v>0</v>
      </c>
      <c r="T931" s="42">
        <v>327.63759470969597</v>
      </c>
      <c r="U931" s="15">
        <f t="shared" si="59"/>
        <v>161.72751395590367</v>
      </c>
    </row>
    <row r="932" spans="6:21" x14ac:dyDescent="0.3">
      <c r="F932" s="5">
        <f>Demand!C932</f>
        <v>41.118683484786189</v>
      </c>
      <c r="G932">
        <f>Irradiance!A932*$B$2*'Technical Data'!$B$2</f>
        <v>20.826722946277837</v>
      </c>
      <c r="H932" s="5">
        <f t="shared" si="56"/>
        <v>-20.291960538508352</v>
      </c>
      <c r="I932" s="38">
        <v>6.5474099295619101</v>
      </c>
      <c r="J932" s="35">
        <f>IF(H932&gt;0,MIN(H932,($B$3-L931)/'Technical Data'!$B$5),0)</f>
        <v>0</v>
      </c>
      <c r="K932" s="15">
        <f>IF(H932&lt;0,MIN(ABS(H932),(L931*'Technical Data'!$B$4)),0)</f>
        <v>20.291960538508352</v>
      </c>
      <c r="L932" s="15">
        <f>L931+J932*'Technical Data'!$B$5-(K932/'Technical Data'!$B$4)</f>
        <v>360.07262205197014</v>
      </c>
      <c r="N932" s="15">
        <f t="shared" si="57"/>
        <v>20.826722946277837</v>
      </c>
      <c r="O932" s="36">
        <f t="shared" si="58"/>
        <v>0</v>
      </c>
      <c r="P932" s="50">
        <v>0</v>
      </c>
      <c r="Q932" s="50">
        <v>6.5474099295618897</v>
      </c>
      <c r="R932" s="42">
        <v>0</v>
      </c>
      <c r="S932" s="42">
        <v>34.571273555224302</v>
      </c>
      <c r="T932" s="42">
        <v>289.22506853722501</v>
      </c>
      <c r="U932" s="15">
        <f t="shared" si="59"/>
        <v>20.826722946277837</v>
      </c>
    </row>
    <row r="933" spans="6:21" x14ac:dyDescent="0.3">
      <c r="F933" s="5">
        <f>Demand!C933</f>
        <v>30.670752484741968</v>
      </c>
      <c r="G933">
        <f>Irradiance!A933*$B$2*'Technical Data'!$B$2</f>
        <v>0</v>
      </c>
      <c r="H933" s="5">
        <f t="shared" si="56"/>
        <v>-30.670752484741968</v>
      </c>
      <c r="I933" s="38">
        <v>0</v>
      </c>
      <c r="J933" s="35">
        <f>IF(H933&gt;0,MIN(H933,($B$3-L932)/'Technical Data'!$B$5),0)</f>
        <v>0</v>
      </c>
      <c r="K933" s="15">
        <f>IF(H933&lt;0,MIN(ABS(H933),(L932*'Technical Data'!$B$4)),0)</f>
        <v>30.670752484741968</v>
      </c>
      <c r="L933" s="15">
        <f>L932+J933*'Technical Data'!$B$5-(K933/'Technical Data'!$B$4)</f>
        <v>325.9940081800346</v>
      </c>
      <c r="N933" s="15">
        <f t="shared" si="57"/>
        <v>0</v>
      </c>
      <c r="O933" s="36">
        <f t="shared" si="58"/>
        <v>0</v>
      </c>
      <c r="P933" s="50">
        <v>0</v>
      </c>
      <c r="Q933" s="50">
        <v>0</v>
      </c>
      <c r="R933" s="42">
        <v>0</v>
      </c>
      <c r="S933" s="42">
        <v>30.670752484742</v>
      </c>
      <c r="T933" s="42">
        <v>255.14645466528901</v>
      </c>
      <c r="U933" s="15">
        <f t="shared" si="59"/>
        <v>0</v>
      </c>
    </row>
    <row r="934" spans="6:21" x14ac:dyDescent="0.3">
      <c r="F934" s="5">
        <f>Demand!C934</f>
        <v>23.361535002938691</v>
      </c>
      <c r="G934">
        <f>Irradiance!A934*$B$2*'Technical Data'!$B$2</f>
        <v>0</v>
      </c>
      <c r="H934" s="5">
        <f t="shared" si="56"/>
        <v>-23.361535002938691</v>
      </c>
      <c r="I934" s="38">
        <v>0</v>
      </c>
      <c r="J934" s="35">
        <f>IF(H934&gt;0,MIN(H934,($B$3-L933)/'Technical Data'!$B$5),0)</f>
        <v>0</v>
      </c>
      <c r="K934" s="15">
        <f>IF(H934&lt;0,MIN(ABS(H934),(L933*'Technical Data'!$B$4)),0)</f>
        <v>23.361535002938691</v>
      </c>
      <c r="L934" s="15">
        <f>L933+J934*'Technical Data'!$B$5-(K934/'Technical Data'!$B$4)</f>
        <v>300.03674706565829</v>
      </c>
      <c r="N934" s="15">
        <f t="shared" si="57"/>
        <v>0</v>
      </c>
      <c r="O934" s="36">
        <f t="shared" si="58"/>
        <v>0</v>
      </c>
      <c r="P934" s="50">
        <v>0</v>
      </c>
      <c r="Q934" s="50">
        <v>0</v>
      </c>
      <c r="R934" s="42">
        <v>0</v>
      </c>
      <c r="S934" s="42">
        <v>23.361535002938702</v>
      </c>
      <c r="T934" s="42">
        <v>229.18919355091299</v>
      </c>
      <c r="U934" s="15">
        <f t="shared" si="59"/>
        <v>0</v>
      </c>
    </row>
    <row r="935" spans="6:21" x14ac:dyDescent="0.3">
      <c r="F935" s="5">
        <f>Demand!C935</f>
        <v>23.694124795974531</v>
      </c>
      <c r="G935">
        <f>Irradiance!A935*$B$2*'Technical Data'!$B$2</f>
        <v>0</v>
      </c>
      <c r="H935" s="5">
        <f t="shared" si="56"/>
        <v>-23.694124795974531</v>
      </c>
      <c r="I935" s="38">
        <v>0</v>
      </c>
      <c r="J935" s="35">
        <f>IF(H935&gt;0,MIN(H935,($B$3-L934)/'Technical Data'!$B$5),0)</f>
        <v>0</v>
      </c>
      <c r="K935" s="15">
        <f>IF(H935&lt;0,MIN(ABS(H935),(L934*'Technical Data'!$B$4)),0)</f>
        <v>23.694124795974531</v>
      </c>
      <c r="L935" s="15">
        <f>L934+J935*'Technical Data'!$B$5-(K935/'Technical Data'!$B$4)</f>
        <v>273.7099417367977</v>
      </c>
      <c r="N935" s="15">
        <f t="shared" si="57"/>
        <v>0</v>
      </c>
      <c r="O935" s="36">
        <f t="shared" si="58"/>
        <v>0</v>
      </c>
      <c r="P935" s="50">
        <v>0</v>
      </c>
      <c r="Q935" s="50">
        <v>0</v>
      </c>
      <c r="R935" s="42">
        <v>0</v>
      </c>
      <c r="S935" s="42">
        <v>23.694124795974499</v>
      </c>
      <c r="T935" s="42">
        <v>202.862388222052</v>
      </c>
      <c r="U935" s="15">
        <f t="shared" si="59"/>
        <v>0</v>
      </c>
    </row>
    <row r="936" spans="6:21" x14ac:dyDescent="0.3">
      <c r="F936" s="5">
        <f>Demand!C936</f>
        <v>24.276849185561982</v>
      </c>
      <c r="G936">
        <f>Irradiance!A936*$B$2*'Technical Data'!$B$2</f>
        <v>0</v>
      </c>
      <c r="H936" s="5">
        <f t="shared" si="56"/>
        <v>-24.276849185561982</v>
      </c>
      <c r="I936" s="38">
        <v>0</v>
      </c>
      <c r="J936" s="35">
        <f>IF(H936&gt;0,MIN(H936,($B$3-L935)/'Technical Data'!$B$5),0)</f>
        <v>0</v>
      </c>
      <c r="K936" s="15">
        <f>IF(H936&lt;0,MIN(ABS(H936),(L935*'Technical Data'!$B$4)),0)</f>
        <v>24.276849185561982</v>
      </c>
      <c r="L936" s="15">
        <f>L935+J936*'Technical Data'!$B$5-(K936/'Technical Data'!$B$4)</f>
        <v>246.73566486395106</v>
      </c>
      <c r="N936" s="15">
        <f t="shared" si="57"/>
        <v>0</v>
      </c>
      <c r="O936" s="36">
        <f t="shared" si="58"/>
        <v>0</v>
      </c>
      <c r="P936" s="50">
        <v>0</v>
      </c>
      <c r="Q936" s="50">
        <v>0</v>
      </c>
      <c r="R936" s="42">
        <v>0</v>
      </c>
      <c r="S936" s="42">
        <v>24.276849185562</v>
      </c>
      <c r="T936" s="42">
        <v>175.88811134920499</v>
      </c>
      <c r="U936" s="15">
        <f t="shared" si="59"/>
        <v>0</v>
      </c>
    </row>
    <row r="937" spans="6:21" x14ac:dyDescent="0.3">
      <c r="F937" s="5">
        <f>Demand!C937</f>
        <v>24.556155241846803</v>
      </c>
      <c r="G937">
        <f>Irradiance!A937*$B$2*'Technical Data'!$B$2</f>
        <v>0</v>
      </c>
      <c r="H937" s="5">
        <f t="shared" si="56"/>
        <v>-24.556155241846803</v>
      </c>
      <c r="I937" s="38">
        <v>0</v>
      </c>
      <c r="J937" s="35">
        <f>IF(H937&gt;0,MIN(H937,($B$3-L936)/'Technical Data'!$B$5),0)</f>
        <v>0</v>
      </c>
      <c r="K937" s="15">
        <f>IF(H937&lt;0,MIN(ABS(H937),(L936*'Technical Data'!$B$4)),0)</f>
        <v>24.556155241846803</v>
      </c>
      <c r="L937" s="15">
        <f>L936+J937*'Technical Data'!$B$5-(K937/'Technical Data'!$B$4)</f>
        <v>219.45104792856571</v>
      </c>
      <c r="N937" s="15">
        <f t="shared" si="57"/>
        <v>0</v>
      </c>
      <c r="O937" s="36">
        <f t="shared" si="58"/>
        <v>0</v>
      </c>
      <c r="P937" s="50">
        <v>0</v>
      </c>
      <c r="Q937" s="50">
        <v>0</v>
      </c>
      <c r="R937" s="42">
        <v>0</v>
      </c>
      <c r="S937" s="42">
        <v>24.556155241846799</v>
      </c>
      <c r="T937" s="42">
        <v>148.60349441381999</v>
      </c>
      <c r="U937" s="15">
        <f t="shared" si="59"/>
        <v>0</v>
      </c>
    </row>
    <row r="938" spans="6:21" x14ac:dyDescent="0.3">
      <c r="F938" s="5">
        <f>Demand!C938</f>
        <v>24.086082161956142</v>
      </c>
      <c r="G938">
        <f>Irradiance!A938*$B$2*'Technical Data'!$B$2</f>
        <v>0</v>
      </c>
      <c r="H938" s="5">
        <f t="shared" si="56"/>
        <v>-24.086082161956142</v>
      </c>
      <c r="I938" s="38">
        <v>0</v>
      </c>
      <c r="J938" s="35">
        <f>IF(H938&gt;0,MIN(H938,($B$3-L937)/'Technical Data'!$B$5),0)</f>
        <v>0</v>
      </c>
      <c r="K938" s="15">
        <f>IF(H938&lt;0,MIN(ABS(H938),(L937*'Technical Data'!$B$4)),0)</f>
        <v>24.086082161956142</v>
      </c>
      <c r="L938" s="15">
        <f>L937+J938*'Technical Data'!$B$5-(K938/'Technical Data'!$B$4)</f>
        <v>192.68873441528112</v>
      </c>
      <c r="N938" s="15">
        <f t="shared" si="57"/>
        <v>0</v>
      </c>
      <c r="O938" s="36">
        <f t="shared" si="58"/>
        <v>0</v>
      </c>
      <c r="P938" s="50">
        <v>0</v>
      </c>
      <c r="Q938" s="50">
        <v>0</v>
      </c>
      <c r="R938" s="42">
        <v>0</v>
      </c>
      <c r="S938" s="42">
        <v>24.086082161956099</v>
      </c>
      <c r="T938" s="42">
        <v>121.84118090053499</v>
      </c>
      <c r="U938" s="15">
        <f t="shared" si="59"/>
        <v>0</v>
      </c>
    </row>
    <row r="939" spans="6:21" x14ac:dyDescent="0.3">
      <c r="F939" s="5">
        <f>Demand!C939</f>
        <v>22.62939207702944</v>
      </c>
      <c r="G939">
        <f>Irradiance!A939*$B$2*'Technical Data'!$B$2</f>
        <v>0</v>
      </c>
      <c r="H939" s="5">
        <f t="shared" si="56"/>
        <v>-22.62939207702944</v>
      </c>
      <c r="I939" s="38">
        <v>0</v>
      </c>
      <c r="J939" s="35">
        <f>IF(H939&gt;0,MIN(H939,($B$3-L938)/'Technical Data'!$B$5),0)</f>
        <v>0</v>
      </c>
      <c r="K939" s="15">
        <f>IF(H939&lt;0,MIN(ABS(H939),(L938*'Technical Data'!$B$4)),0)</f>
        <v>22.62939207702944</v>
      </c>
      <c r="L939" s="15">
        <f>L938+J939*'Technical Data'!$B$5-(K939/'Technical Data'!$B$4)</f>
        <v>167.54496544080396</v>
      </c>
      <c r="N939" s="15">
        <f t="shared" si="57"/>
        <v>0</v>
      </c>
      <c r="O939" s="36">
        <f t="shared" si="58"/>
        <v>0</v>
      </c>
      <c r="P939" s="50">
        <v>0</v>
      </c>
      <c r="Q939" s="50">
        <v>0</v>
      </c>
      <c r="R939" s="42">
        <v>0</v>
      </c>
      <c r="S939" s="42">
        <v>22.629392077029401</v>
      </c>
      <c r="T939" s="42">
        <v>96.697411926058294</v>
      </c>
      <c r="U939" s="15">
        <f t="shared" si="59"/>
        <v>0</v>
      </c>
    </row>
    <row r="940" spans="6:21" x14ac:dyDescent="0.3">
      <c r="F940" s="5">
        <f>Demand!C940</f>
        <v>20.875767698938589</v>
      </c>
      <c r="G940">
        <f>Irradiance!A940*$B$2*'Technical Data'!$B$2</f>
        <v>0</v>
      </c>
      <c r="H940" s="5">
        <f t="shared" si="56"/>
        <v>-20.875767698938589</v>
      </c>
      <c r="I940" s="38">
        <v>0</v>
      </c>
      <c r="J940" s="35">
        <f>IF(H940&gt;0,MIN(H940,($B$3-L939)/'Technical Data'!$B$5),0)</f>
        <v>0</v>
      </c>
      <c r="K940" s="15">
        <f>IF(H940&lt;0,MIN(ABS(H940),(L939*'Technical Data'!$B$4)),0)</f>
        <v>20.875767698938589</v>
      </c>
      <c r="L940" s="15">
        <f>L939+J940*'Technical Data'!$B$5-(K940/'Technical Data'!$B$4)</f>
        <v>144.34966799753886</v>
      </c>
      <c r="N940" s="15">
        <f t="shared" si="57"/>
        <v>0</v>
      </c>
      <c r="O940" s="36">
        <f t="shared" si="58"/>
        <v>0</v>
      </c>
      <c r="P940" s="50">
        <v>0</v>
      </c>
      <c r="Q940" s="50">
        <v>0</v>
      </c>
      <c r="R940" s="42">
        <v>0</v>
      </c>
      <c r="S940" s="42">
        <v>20.875767698938599</v>
      </c>
      <c r="T940" s="42">
        <v>73.502114482793203</v>
      </c>
      <c r="U940" s="15">
        <f t="shared" si="59"/>
        <v>0</v>
      </c>
    </row>
    <row r="941" spans="6:21" x14ac:dyDescent="0.3">
      <c r="F941" s="5">
        <f>Demand!C941</f>
        <v>18.93451080661497</v>
      </c>
      <c r="G941">
        <f>Irradiance!A941*$B$2*'Technical Data'!$B$2</f>
        <v>0</v>
      </c>
      <c r="H941" s="5">
        <f t="shared" si="56"/>
        <v>-18.93451080661497</v>
      </c>
      <c r="I941" s="38">
        <v>0</v>
      </c>
      <c r="J941" s="35">
        <f>IF(H941&gt;0,MIN(H941,($B$3-L940)/'Technical Data'!$B$5),0)</f>
        <v>0</v>
      </c>
      <c r="K941" s="15">
        <f>IF(H941&lt;0,MIN(ABS(H941),(L940*'Technical Data'!$B$4)),0)</f>
        <v>18.93451080661497</v>
      </c>
      <c r="L941" s="15">
        <f>L940+J941*'Technical Data'!$B$5-(K941/'Technical Data'!$B$4)</f>
        <v>123.31132265685557</v>
      </c>
      <c r="N941" s="15">
        <f t="shared" si="57"/>
        <v>0</v>
      </c>
      <c r="O941" s="36">
        <f t="shared" si="58"/>
        <v>0</v>
      </c>
      <c r="P941" s="50">
        <v>0</v>
      </c>
      <c r="Q941" s="50">
        <v>0</v>
      </c>
      <c r="R941" s="42">
        <v>0</v>
      </c>
      <c r="S941" s="42">
        <v>18.934510806614998</v>
      </c>
      <c r="T941" s="42">
        <v>52.463769142109903</v>
      </c>
      <c r="U941" s="15">
        <f t="shared" si="59"/>
        <v>0</v>
      </c>
    </row>
    <row r="942" spans="6:21" x14ac:dyDescent="0.3">
      <c r="F942" s="5">
        <f>Demand!C942</f>
        <v>15.414426545557331</v>
      </c>
      <c r="G942">
        <f>Irradiance!A942*$B$2*'Technical Data'!$B$2</f>
        <v>0</v>
      </c>
      <c r="H942" s="5">
        <f t="shared" si="56"/>
        <v>-15.414426545557331</v>
      </c>
      <c r="I942" s="38">
        <v>0</v>
      </c>
      <c r="J942" s="35">
        <f>IF(H942&gt;0,MIN(H942,($B$3-L941)/'Technical Data'!$B$5),0)</f>
        <v>0</v>
      </c>
      <c r="K942" s="15">
        <f>IF(H942&lt;0,MIN(ABS(H942),(L941*'Technical Data'!$B$4)),0)</f>
        <v>15.414426545557331</v>
      </c>
      <c r="L942" s="15">
        <f>L941+J942*'Technical Data'!$B$5-(K942/'Technical Data'!$B$4)</f>
        <v>106.18418205068076</v>
      </c>
      <c r="N942" s="15">
        <f t="shared" si="57"/>
        <v>0</v>
      </c>
      <c r="O942" s="36">
        <f t="shared" si="58"/>
        <v>0</v>
      </c>
      <c r="P942" s="50">
        <v>0</v>
      </c>
      <c r="Q942" s="50">
        <v>0</v>
      </c>
      <c r="R942" s="42">
        <v>0</v>
      </c>
      <c r="S942" s="42">
        <v>15.4144265455573</v>
      </c>
      <c r="T942" s="42">
        <v>35.336628535935098</v>
      </c>
      <c r="U942" s="15">
        <f t="shared" si="59"/>
        <v>0</v>
      </c>
    </row>
    <row r="943" spans="6:21" x14ac:dyDescent="0.3">
      <c r="F943" s="5">
        <f>Demand!C943</f>
        <v>11.737629818305178</v>
      </c>
      <c r="G943">
        <f>Irradiance!A943*$B$2*'Technical Data'!$B$2</f>
        <v>0</v>
      </c>
      <c r="H943" s="5">
        <f t="shared" si="56"/>
        <v>-11.737629818305178</v>
      </c>
      <c r="I943" s="38">
        <v>0</v>
      </c>
      <c r="J943" s="35">
        <f>IF(H943&gt;0,MIN(H943,($B$3-L942)/'Technical Data'!$B$5),0)</f>
        <v>0</v>
      </c>
      <c r="K943" s="15">
        <f>IF(H943&lt;0,MIN(ABS(H943),(L942*'Technical Data'!$B$4)),0)</f>
        <v>11.737629818305178</v>
      </c>
      <c r="L943" s="15">
        <f>L942+J943*'Technical Data'!$B$5-(K943/'Technical Data'!$B$4)</f>
        <v>93.142371141452784</v>
      </c>
      <c r="N943" s="15">
        <f t="shared" si="57"/>
        <v>0</v>
      </c>
      <c r="O943" s="36">
        <f t="shared" si="58"/>
        <v>0</v>
      </c>
      <c r="P943" s="50">
        <v>0</v>
      </c>
      <c r="Q943" s="50">
        <v>0</v>
      </c>
      <c r="R943" s="42">
        <v>0</v>
      </c>
      <c r="S943" s="42">
        <v>11.7376298183052</v>
      </c>
      <c r="T943" s="42">
        <v>22.294817626707101</v>
      </c>
      <c r="U943" s="15">
        <f t="shared" si="59"/>
        <v>0</v>
      </c>
    </row>
    <row r="944" spans="6:21" x14ac:dyDescent="0.3">
      <c r="F944" s="5">
        <f>Demand!C944</f>
        <v>16.105749978485296</v>
      </c>
      <c r="G944">
        <f>Irradiance!A944*$B$2*'Technical Data'!$B$2</f>
        <v>0.4806166833756424</v>
      </c>
      <c r="H944" s="5">
        <f t="shared" si="56"/>
        <v>-15.625133295109654</v>
      </c>
      <c r="I944" s="38">
        <v>0.15109407529758251</v>
      </c>
      <c r="J944" s="35">
        <f>IF(H944&gt;0,MIN(H944,($B$3-L943)/'Technical Data'!$B$5),0)</f>
        <v>0</v>
      </c>
      <c r="K944" s="15">
        <f>IF(H944&lt;0,MIN(ABS(H944),(L943*'Technical Data'!$B$4)),0)</f>
        <v>15.625133295109654</v>
      </c>
      <c r="L944" s="15">
        <f>L943+J944*'Technical Data'!$B$5-(K944/'Technical Data'!$B$4)</f>
        <v>75.781111924664287</v>
      </c>
      <c r="N944" s="15">
        <f t="shared" si="57"/>
        <v>0.4806166833756424</v>
      </c>
      <c r="O944" s="36">
        <f t="shared" si="58"/>
        <v>0</v>
      </c>
      <c r="P944" s="50">
        <v>0</v>
      </c>
      <c r="Q944" s="50">
        <v>0.15109407529758201</v>
      </c>
      <c r="R944" s="42">
        <v>0</v>
      </c>
      <c r="S944" s="42">
        <v>15.9546559031877</v>
      </c>
      <c r="T944" s="42">
        <v>4.5674221787207196</v>
      </c>
      <c r="U944" s="15">
        <f t="shared" si="59"/>
        <v>0.4806166833756424</v>
      </c>
    </row>
    <row r="945" spans="6:21" x14ac:dyDescent="0.3">
      <c r="F945" s="5">
        <f>Demand!C945</f>
        <v>19.950375521211846</v>
      </c>
      <c r="G945">
        <f>Irradiance!A945*$B$2*'Technical Data'!$B$2</f>
        <v>50.384648973879841</v>
      </c>
      <c r="H945" s="5">
        <f t="shared" si="56"/>
        <v>30.434273452667995</v>
      </c>
      <c r="I945" s="38">
        <v>15.839695560363239</v>
      </c>
      <c r="J945" s="35">
        <f>IF(H945&gt;0,MIN(H945,($B$3-L944)/'Technical Data'!$B$5),0)</f>
        <v>30.434273452667995</v>
      </c>
      <c r="K945" s="15">
        <f>IF(H945&lt;0,MIN(ABS(H945),(L944*'Technical Data'!$B$4)),0)</f>
        <v>0</v>
      </c>
      <c r="L945" s="15">
        <f>L944+J945*'Technical Data'!$B$5-(K945/'Technical Data'!$B$4)</f>
        <v>103.17195803206548</v>
      </c>
      <c r="N945" s="15">
        <f t="shared" si="57"/>
        <v>19.950375521211846</v>
      </c>
      <c r="O945" s="36">
        <f t="shared" si="58"/>
        <v>0</v>
      </c>
      <c r="P945" s="50">
        <v>0</v>
      </c>
      <c r="Q945" s="50">
        <v>15.8396955603632</v>
      </c>
      <c r="R945" s="42">
        <v>0</v>
      </c>
      <c r="S945" s="42">
        <v>4.1106799608486497</v>
      </c>
      <c r="T945" s="42">
        <v>0</v>
      </c>
      <c r="U945" s="15">
        <f t="shared" si="59"/>
        <v>19.950375521211846</v>
      </c>
    </row>
    <row r="946" spans="6:21" x14ac:dyDescent="0.3">
      <c r="F946" s="5">
        <f>Demand!C946</f>
        <v>26.300521892971187</v>
      </c>
      <c r="G946">
        <f>Irradiance!A946*$B$2*'Technical Data'!$B$2</f>
        <v>200.73756808989333</v>
      </c>
      <c r="H946" s="5">
        <f t="shared" si="56"/>
        <v>174.43704619692215</v>
      </c>
      <c r="I946" s="38">
        <v>63.106958782623643</v>
      </c>
      <c r="J946" s="35">
        <f>IF(H946&gt;0,MIN(H946,($B$3-L945)/'Technical Data'!$B$5),0)</f>
        <v>174.43704619692215</v>
      </c>
      <c r="K946" s="15">
        <f>IF(H946&lt;0,MIN(ABS(H946),(L945*'Technical Data'!$B$4)),0)</f>
        <v>0</v>
      </c>
      <c r="L946" s="15">
        <f>L945+J946*'Technical Data'!$B$5-(K946/'Technical Data'!$B$4)</f>
        <v>260.1652996092954</v>
      </c>
      <c r="N946" s="15">
        <f t="shared" si="57"/>
        <v>26.300521892971176</v>
      </c>
      <c r="O946" s="36">
        <f t="shared" si="58"/>
        <v>0</v>
      </c>
      <c r="P946" s="50">
        <v>36.806436889652197</v>
      </c>
      <c r="Q946" s="50">
        <v>26.300521892971201</v>
      </c>
      <c r="R946" s="42">
        <v>0</v>
      </c>
      <c r="S946" s="42">
        <v>0</v>
      </c>
      <c r="T946" s="42">
        <v>0</v>
      </c>
      <c r="U946" s="15">
        <f t="shared" si="59"/>
        <v>26.300521892971176</v>
      </c>
    </row>
    <row r="947" spans="6:21" x14ac:dyDescent="0.3">
      <c r="F947" s="5">
        <f>Demand!C947</f>
        <v>31.07128532907273</v>
      </c>
      <c r="G947">
        <f>Irradiance!A947*$B$2*'Technical Data'!$B$2</f>
        <v>360.62271809285704</v>
      </c>
      <c r="H947" s="5">
        <f t="shared" si="56"/>
        <v>329.55143276378431</v>
      </c>
      <c r="I947" s="38">
        <v>113.3709211649528</v>
      </c>
      <c r="J947" s="35">
        <f>IF(H947&gt;0,MIN(H947,($B$3-L946)/'Technical Data'!$B$5),0)</f>
        <v>136.0599391813773</v>
      </c>
      <c r="K947" s="15">
        <f>IF(H947&lt;0,MIN(ABS(H947),(L946*'Technical Data'!$B$4)),0)</f>
        <v>0</v>
      </c>
      <c r="L947" s="15">
        <f>L946+J947*'Technical Data'!$B$5-(K947/'Technical Data'!$B$4)</f>
        <v>382.61924487253498</v>
      </c>
      <c r="N947" s="15">
        <f t="shared" si="57"/>
        <v>224.56277891147974</v>
      </c>
      <c r="O947" s="36">
        <f t="shared" si="58"/>
        <v>193.491493582407</v>
      </c>
      <c r="P947" s="50">
        <v>82.299635835879599</v>
      </c>
      <c r="Q947" s="50">
        <v>31.071285329072701</v>
      </c>
      <c r="R947" s="42">
        <v>0</v>
      </c>
      <c r="S947" s="42">
        <v>0</v>
      </c>
      <c r="T947" s="42">
        <v>0</v>
      </c>
      <c r="U947" s="15">
        <f t="shared" si="59"/>
        <v>224.56277891147974</v>
      </c>
    </row>
    <row r="948" spans="6:21" x14ac:dyDescent="0.3">
      <c r="F948" s="5">
        <f>Demand!C948</f>
        <v>33.243541012236534</v>
      </c>
      <c r="G948">
        <f>Irradiance!A948*$B$2*'Technical Data'!$B$2</f>
        <v>475.08959151682251</v>
      </c>
      <c r="H948" s="5">
        <f t="shared" si="56"/>
        <v>441.84605050458595</v>
      </c>
      <c r="I948" s="38">
        <v>149.35649343166031</v>
      </c>
      <c r="J948" s="35">
        <f>IF(H948&gt;0,MIN(H948,($B$3-L947)/'Technical Data'!$B$5),0)</f>
        <v>0</v>
      </c>
      <c r="K948" s="15">
        <f>IF(H948&lt;0,MIN(ABS(H948),(L947*'Technical Data'!$B$4)),0)</f>
        <v>0</v>
      </c>
      <c r="L948" s="15">
        <f>L947+J948*'Technical Data'!$B$5-(K948/'Technical Data'!$B$4)</f>
        <v>382.61924487253498</v>
      </c>
      <c r="N948" s="15">
        <f t="shared" si="57"/>
        <v>475.08959151682251</v>
      </c>
      <c r="O948" s="36">
        <f t="shared" si="58"/>
        <v>441.84605050458595</v>
      </c>
      <c r="P948" s="50">
        <v>116.112952419423</v>
      </c>
      <c r="Q948" s="50">
        <v>33.243541012236498</v>
      </c>
      <c r="R948" s="42">
        <v>0</v>
      </c>
      <c r="S948" s="42">
        <v>0</v>
      </c>
      <c r="T948" s="42">
        <v>0</v>
      </c>
      <c r="U948" s="15">
        <f t="shared" si="59"/>
        <v>475.08959151682251</v>
      </c>
    </row>
    <row r="949" spans="6:21" x14ac:dyDescent="0.3">
      <c r="F949" s="5">
        <f>Demand!C949</f>
        <v>33.926430872735239</v>
      </c>
      <c r="G949">
        <f>Irradiance!A949*$B$2*'Technical Data'!$B$2</f>
        <v>572.97518936432834</v>
      </c>
      <c r="H949" s="5">
        <f t="shared" si="56"/>
        <v>539.04875849159316</v>
      </c>
      <c r="I949" s="38">
        <v>180.12932010060129</v>
      </c>
      <c r="J949" s="35">
        <f>IF(H949&gt;0,MIN(H949,($B$3-L948)/'Technical Data'!$B$5),0)</f>
        <v>0</v>
      </c>
      <c r="K949" s="15">
        <f>IF(H949&lt;0,MIN(ABS(H949),(L948*'Technical Data'!$B$4)),0)</f>
        <v>0</v>
      </c>
      <c r="L949" s="15">
        <f>L948+J949*'Technical Data'!$B$5-(K949/'Technical Data'!$B$4)</f>
        <v>382.61924487253498</v>
      </c>
      <c r="N949" s="15">
        <f t="shared" si="57"/>
        <v>572.97518936432834</v>
      </c>
      <c r="O949" s="36">
        <f t="shared" si="58"/>
        <v>539.04875849159316</v>
      </c>
      <c r="P949" s="50">
        <v>146.202889227865</v>
      </c>
      <c r="Q949" s="50">
        <v>33.926430872735203</v>
      </c>
      <c r="R949" s="42">
        <v>0</v>
      </c>
      <c r="S949" s="42">
        <v>0</v>
      </c>
      <c r="T949" s="42">
        <v>0</v>
      </c>
      <c r="U949" s="15">
        <f t="shared" si="59"/>
        <v>572.97518936432834</v>
      </c>
    </row>
    <row r="950" spans="6:21" x14ac:dyDescent="0.3">
      <c r="F950" s="5">
        <f>Demand!C950</f>
        <v>35.368776979539426</v>
      </c>
      <c r="G950">
        <f>Irradiance!A950*$B$2*'Technical Data'!$B$2</f>
        <v>613.50719632900757</v>
      </c>
      <c r="H950" s="5">
        <f t="shared" si="56"/>
        <v>578.13841934946811</v>
      </c>
      <c r="I950" s="38">
        <v>192.8715871173641</v>
      </c>
      <c r="J950" s="35">
        <f>IF(H950&gt;0,MIN(H950,($B$3-L949)/'Technical Data'!$B$5),0)</f>
        <v>0</v>
      </c>
      <c r="K950" s="15">
        <f>IF(H950&lt;0,MIN(ABS(H950),(L949*'Technical Data'!$B$4)),0)</f>
        <v>0</v>
      </c>
      <c r="L950" s="15">
        <f>L949+J950*'Technical Data'!$B$5-(K950/'Technical Data'!$B$4)</f>
        <v>382.61924487253498</v>
      </c>
      <c r="N950" s="15">
        <f t="shared" si="57"/>
        <v>613.50719632900757</v>
      </c>
      <c r="O950" s="36">
        <f t="shared" si="58"/>
        <v>578.13841934946811</v>
      </c>
      <c r="P950" s="50">
        <v>157.50281013782401</v>
      </c>
      <c r="Q950" s="50">
        <v>35.368776979539398</v>
      </c>
      <c r="R950" s="42">
        <v>0</v>
      </c>
      <c r="S950" s="42">
        <v>0</v>
      </c>
      <c r="T950" s="42">
        <v>0</v>
      </c>
      <c r="U950" s="15">
        <f t="shared" si="59"/>
        <v>613.50719632900757</v>
      </c>
    </row>
    <row r="951" spans="6:21" x14ac:dyDescent="0.3">
      <c r="F951" s="5">
        <f>Demand!C951</f>
        <v>34.168540679650661</v>
      </c>
      <c r="G951">
        <f>Irradiance!A951*$B$2*'Technical Data'!$B$2</f>
        <v>631.45021917503152</v>
      </c>
      <c r="H951" s="5">
        <f t="shared" si="56"/>
        <v>597.2816784953809</v>
      </c>
      <c r="I951" s="38">
        <v>198.5124325951405</v>
      </c>
      <c r="J951" s="35">
        <f>IF(H951&gt;0,MIN(H951,($B$3-L950)/'Technical Data'!$B$5),0)</f>
        <v>0</v>
      </c>
      <c r="K951" s="15">
        <f>IF(H951&lt;0,MIN(ABS(H951),(L950*'Technical Data'!$B$4)),0)</f>
        <v>0</v>
      </c>
      <c r="L951" s="15">
        <f>L950+J951*'Technical Data'!$B$5-(K951/'Technical Data'!$B$4)</f>
        <v>382.61924487253498</v>
      </c>
      <c r="N951" s="15">
        <f t="shared" si="57"/>
        <v>631.45021917503152</v>
      </c>
      <c r="O951" s="36">
        <f t="shared" si="58"/>
        <v>597.2816784953809</v>
      </c>
      <c r="P951" s="50">
        <v>34.778473186152397</v>
      </c>
      <c r="Q951" s="50">
        <v>34.168540679650697</v>
      </c>
      <c r="R951" s="42">
        <v>129.56541872933599</v>
      </c>
      <c r="S951" s="42">
        <v>0</v>
      </c>
      <c r="T951" s="42">
        <v>116.60887685640201</v>
      </c>
      <c r="U951" s="15">
        <f t="shared" si="59"/>
        <v>631.45021917503152</v>
      </c>
    </row>
    <row r="952" spans="6:21" x14ac:dyDescent="0.3">
      <c r="F952" s="5">
        <f>Demand!C952</f>
        <v>35.115900492440474</v>
      </c>
      <c r="G952">
        <f>Irradiance!A952*$B$2*'Technical Data'!$B$2</f>
        <v>538.4508909418447</v>
      </c>
      <c r="H952" s="5">
        <f t="shared" si="56"/>
        <v>503.33499044940424</v>
      </c>
      <c r="I952" s="38">
        <v>169.2757290250583</v>
      </c>
      <c r="J952" s="35">
        <f>IF(H952&gt;0,MIN(H952,($B$3-L951)/'Technical Data'!$B$5),0)</f>
        <v>0</v>
      </c>
      <c r="K952" s="15">
        <f>IF(H952&lt;0,MIN(ABS(H952),(L951*'Technical Data'!$B$4)),0)</f>
        <v>0</v>
      </c>
      <c r="L952" s="15">
        <f>L951+J952*'Technical Data'!$B$5-(K952/'Technical Data'!$B$4)</f>
        <v>382.61924487253498</v>
      </c>
      <c r="N952" s="15">
        <f t="shared" si="57"/>
        <v>538.4508909418447</v>
      </c>
      <c r="O952" s="36">
        <f t="shared" si="58"/>
        <v>503.33499044940424</v>
      </c>
      <c r="P952" s="50">
        <v>0</v>
      </c>
      <c r="Q952" s="50">
        <v>35.115900492440502</v>
      </c>
      <c r="R952" s="42">
        <v>134.15982853261701</v>
      </c>
      <c r="S952" s="42">
        <v>0</v>
      </c>
      <c r="T952" s="42">
        <v>237.35272253575801</v>
      </c>
      <c r="U952" s="15">
        <f t="shared" si="59"/>
        <v>538.4508909418447</v>
      </c>
    </row>
    <row r="953" spans="6:21" x14ac:dyDescent="0.3">
      <c r="F953" s="5">
        <f>Demand!C953</f>
        <v>40.493835473921294</v>
      </c>
      <c r="G953">
        <f>Irradiance!A953*$B$2*'Technical Data'!$B$2</f>
        <v>405.6404807690422</v>
      </c>
      <c r="H953" s="5">
        <f t="shared" si="56"/>
        <v>365.14664529512089</v>
      </c>
      <c r="I953" s="38">
        <v>127.5233995511597</v>
      </c>
      <c r="J953" s="35">
        <f>IF(H953&gt;0,MIN(H953,($B$3-L952)/'Technical Data'!$B$5),0)</f>
        <v>0</v>
      </c>
      <c r="K953" s="15">
        <f>IF(H953&lt;0,MIN(ABS(H953),(L952*'Technical Data'!$B$4)),0)</f>
        <v>0</v>
      </c>
      <c r="L953" s="15">
        <f>L952+J953*'Technical Data'!$B$5-(K953/'Technical Data'!$B$4)</f>
        <v>382.61924487253498</v>
      </c>
      <c r="N953" s="15">
        <f t="shared" si="57"/>
        <v>405.6404807690422</v>
      </c>
      <c r="O953" s="36">
        <f t="shared" si="58"/>
        <v>365.14664529512089</v>
      </c>
      <c r="P953" s="50">
        <v>0</v>
      </c>
      <c r="Q953" s="50">
        <v>40.493835473921301</v>
      </c>
      <c r="R953" s="42">
        <v>87.029564077238007</v>
      </c>
      <c r="S953" s="42">
        <v>0</v>
      </c>
      <c r="T953" s="42">
        <v>315.67933020527198</v>
      </c>
      <c r="U953" s="15">
        <f t="shared" si="59"/>
        <v>405.6404807690422</v>
      </c>
    </row>
    <row r="954" spans="6:21" x14ac:dyDescent="0.3">
      <c r="F954" s="5">
        <f>Demand!C954</f>
        <v>46.289673397026448</v>
      </c>
      <c r="G954">
        <f>Irradiance!A954*$B$2*'Technical Data'!$B$2</f>
        <v>325.37749464530992</v>
      </c>
      <c r="H954" s="5">
        <f t="shared" si="56"/>
        <v>279.08782124828349</v>
      </c>
      <c r="I954" s="38">
        <v>102.2906889764634</v>
      </c>
      <c r="J954" s="35">
        <f>IF(H954&gt;0,MIN(H954,($B$3-L953)/'Technical Data'!$B$5),0)</f>
        <v>0</v>
      </c>
      <c r="K954" s="15">
        <f>IF(H954&lt;0,MIN(ABS(H954),(L953*'Technical Data'!$B$4)),0)</f>
        <v>0</v>
      </c>
      <c r="L954" s="15">
        <f>L953+J954*'Technical Data'!$B$5-(K954/'Technical Data'!$B$4)</f>
        <v>382.61924487253498</v>
      </c>
      <c r="N954" s="15">
        <f t="shared" si="57"/>
        <v>325.37749464530992</v>
      </c>
      <c r="O954" s="36">
        <f t="shared" si="58"/>
        <v>279.08782124828349</v>
      </c>
      <c r="P954" s="50">
        <v>0</v>
      </c>
      <c r="Q954" s="50">
        <v>46.289673397026498</v>
      </c>
      <c r="R954" s="42">
        <v>56.001015579436697</v>
      </c>
      <c r="S954" s="42">
        <v>0</v>
      </c>
      <c r="T954" s="42">
        <v>366.08024422676499</v>
      </c>
      <c r="U954" s="15">
        <f t="shared" si="59"/>
        <v>325.37749464530992</v>
      </c>
    </row>
    <row r="955" spans="6:21" x14ac:dyDescent="0.3">
      <c r="F955" s="5">
        <f>Demand!C955</f>
        <v>46.767771434630347</v>
      </c>
      <c r="G955">
        <f>Irradiance!A955*$B$2*'Technical Data'!$B$2</f>
        <v>172.46128655129303</v>
      </c>
      <c r="H955" s="5">
        <f t="shared" si="56"/>
        <v>125.69351511666268</v>
      </c>
      <c r="I955" s="38">
        <v>54.217590685949197</v>
      </c>
      <c r="J955" s="35">
        <f>IF(H955&gt;0,MIN(H955,($B$3-L954)/'Technical Data'!$B$5),0)</f>
        <v>0</v>
      </c>
      <c r="K955" s="15">
        <f>IF(H955&lt;0,MIN(ABS(H955),(L954*'Technical Data'!$B$4)),0)</f>
        <v>0</v>
      </c>
      <c r="L955" s="15">
        <f>L954+J955*'Technical Data'!$B$5-(K955/'Technical Data'!$B$4)</f>
        <v>382.61924487253498</v>
      </c>
      <c r="N955" s="15">
        <f t="shared" si="57"/>
        <v>172.46128655129303</v>
      </c>
      <c r="O955" s="36">
        <f t="shared" si="58"/>
        <v>125.69351511666268</v>
      </c>
      <c r="P955" s="50">
        <v>0</v>
      </c>
      <c r="Q955" s="50">
        <v>46.767771434630298</v>
      </c>
      <c r="R955" s="42">
        <v>7.4498192513187096</v>
      </c>
      <c r="S955" s="42">
        <v>0</v>
      </c>
      <c r="T955" s="42">
        <v>372.78508155295202</v>
      </c>
      <c r="U955" s="15">
        <f t="shared" si="59"/>
        <v>172.46128655129303</v>
      </c>
    </row>
    <row r="956" spans="6:21" x14ac:dyDescent="0.3">
      <c r="F956" s="5">
        <f>Demand!C956</f>
        <v>41.118683484786189</v>
      </c>
      <c r="G956">
        <f>Irradiance!A956*$B$2*'Technical Data'!$B$2</f>
        <v>24.59155363272037</v>
      </c>
      <c r="H956" s="5">
        <f t="shared" si="56"/>
        <v>-16.527129852065819</v>
      </c>
      <c r="I956" s="38">
        <v>7.7309801860596394</v>
      </c>
      <c r="J956" s="35">
        <f>IF(H956&gt;0,MIN(H956,($B$3-L955)/'Technical Data'!$B$5),0)</f>
        <v>0</v>
      </c>
      <c r="K956" s="15">
        <f>IF(H956&lt;0,MIN(ABS(H956),(L955*'Technical Data'!$B$4)),0)</f>
        <v>16.527129852065819</v>
      </c>
      <c r="L956" s="15">
        <f>L955+J956*'Technical Data'!$B$5-(K956/'Technical Data'!$B$4)</f>
        <v>364.2557672591285</v>
      </c>
      <c r="N956" s="15">
        <f t="shared" si="57"/>
        <v>24.59155363272037</v>
      </c>
      <c r="O956" s="36">
        <f t="shared" si="58"/>
        <v>0</v>
      </c>
      <c r="P956" s="50">
        <v>0</v>
      </c>
      <c r="Q956" s="50">
        <v>7.7309801860596101</v>
      </c>
      <c r="R956" s="42">
        <v>0</v>
      </c>
      <c r="S956" s="42">
        <v>33.387703298726599</v>
      </c>
      <c r="T956" s="42">
        <v>335.687633443256</v>
      </c>
      <c r="U956" s="15">
        <f t="shared" si="59"/>
        <v>24.59155363272037</v>
      </c>
    </row>
    <row r="957" spans="6:21" x14ac:dyDescent="0.3">
      <c r="F957" s="5">
        <f>Demand!C957</f>
        <v>30.670752484741968</v>
      </c>
      <c r="G957">
        <f>Irradiance!A957*$B$2*'Technical Data'!$B$2</f>
        <v>0</v>
      </c>
      <c r="H957" s="5">
        <f t="shared" si="56"/>
        <v>-30.670752484741968</v>
      </c>
      <c r="I957" s="38">
        <v>0</v>
      </c>
      <c r="J957" s="35">
        <f>IF(H957&gt;0,MIN(H957,($B$3-L956)/'Technical Data'!$B$5),0)</f>
        <v>0</v>
      </c>
      <c r="K957" s="15">
        <f>IF(H957&lt;0,MIN(ABS(H957),(L956*'Technical Data'!$B$4)),0)</f>
        <v>30.670752484741968</v>
      </c>
      <c r="L957" s="15">
        <f>L956+J957*'Technical Data'!$B$5-(K957/'Technical Data'!$B$4)</f>
        <v>330.17715338719302</v>
      </c>
      <c r="N957" s="15">
        <f t="shared" si="57"/>
        <v>0</v>
      </c>
      <c r="O957" s="36">
        <f t="shared" si="58"/>
        <v>0</v>
      </c>
      <c r="P957" s="50">
        <v>0</v>
      </c>
      <c r="Q957" s="50">
        <v>0</v>
      </c>
      <c r="R957" s="42">
        <v>0</v>
      </c>
      <c r="S957" s="42">
        <v>30.670752484742</v>
      </c>
      <c r="T957" s="42">
        <v>301.60901957132</v>
      </c>
      <c r="U957" s="15">
        <f t="shared" si="59"/>
        <v>0</v>
      </c>
    </row>
    <row r="958" spans="6:21" x14ac:dyDescent="0.3">
      <c r="F958" s="5">
        <f>Demand!C958</f>
        <v>23.361535002938691</v>
      </c>
      <c r="G958">
        <f>Irradiance!A958*$B$2*'Technical Data'!$B$2</f>
        <v>0</v>
      </c>
      <c r="H958" s="5">
        <f t="shared" si="56"/>
        <v>-23.361535002938691</v>
      </c>
      <c r="I958" s="38">
        <v>0</v>
      </c>
      <c r="J958" s="35">
        <f>IF(H958&gt;0,MIN(H958,($B$3-L957)/'Technical Data'!$B$5),0)</f>
        <v>0</v>
      </c>
      <c r="K958" s="15">
        <f>IF(H958&lt;0,MIN(ABS(H958),(L957*'Technical Data'!$B$4)),0)</f>
        <v>23.361535002938691</v>
      </c>
      <c r="L958" s="15">
        <f>L957+J958*'Technical Data'!$B$5-(K958/'Technical Data'!$B$4)</f>
        <v>304.21989227281671</v>
      </c>
      <c r="N958" s="15">
        <f t="shared" si="57"/>
        <v>0</v>
      </c>
      <c r="O958" s="36">
        <f t="shared" si="58"/>
        <v>0</v>
      </c>
      <c r="P958" s="50">
        <v>0</v>
      </c>
      <c r="Q958" s="50">
        <v>0</v>
      </c>
      <c r="R958" s="42">
        <v>0</v>
      </c>
      <c r="S958" s="42">
        <v>23.361535002938702</v>
      </c>
      <c r="T958" s="42">
        <v>275.65175845694398</v>
      </c>
      <c r="U958" s="15">
        <f t="shared" si="59"/>
        <v>0</v>
      </c>
    </row>
    <row r="959" spans="6:21" x14ac:dyDescent="0.3">
      <c r="F959" s="5">
        <f>Demand!C959</f>
        <v>23.694124795974531</v>
      </c>
      <c r="G959">
        <f>Irradiance!A959*$B$2*'Technical Data'!$B$2</f>
        <v>0</v>
      </c>
      <c r="H959" s="5">
        <f t="shared" si="56"/>
        <v>-23.694124795974531</v>
      </c>
      <c r="I959" s="38">
        <v>0</v>
      </c>
      <c r="J959" s="35">
        <f>IF(H959&gt;0,MIN(H959,($B$3-L958)/'Technical Data'!$B$5),0)</f>
        <v>0</v>
      </c>
      <c r="K959" s="15">
        <f>IF(H959&lt;0,MIN(ABS(H959),(L958*'Technical Data'!$B$4)),0)</f>
        <v>23.694124795974531</v>
      </c>
      <c r="L959" s="15">
        <f>L958+J959*'Technical Data'!$B$5-(K959/'Technical Data'!$B$4)</f>
        <v>277.89308694395612</v>
      </c>
      <c r="N959" s="15">
        <f t="shared" si="57"/>
        <v>0</v>
      </c>
      <c r="O959" s="36">
        <f t="shared" si="58"/>
        <v>0</v>
      </c>
      <c r="P959" s="50">
        <v>0</v>
      </c>
      <c r="Q959" s="50">
        <v>0</v>
      </c>
      <c r="R959" s="42">
        <v>0</v>
      </c>
      <c r="S959" s="42">
        <v>23.694124795974499</v>
      </c>
      <c r="T959" s="42">
        <v>249.324953128083</v>
      </c>
      <c r="U959" s="15">
        <f t="shared" si="59"/>
        <v>0</v>
      </c>
    </row>
    <row r="960" spans="6:21" x14ac:dyDescent="0.3">
      <c r="F960" s="5">
        <f>Demand!C960</f>
        <v>24.276849185561982</v>
      </c>
      <c r="G960">
        <f>Irradiance!A960*$B$2*'Technical Data'!$B$2</f>
        <v>0</v>
      </c>
      <c r="H960" s="5">
        <f t="shared" si="56"/>
        <v>-24.276849185561982</v>
      </c>
      <c r="I960" s="38">
        <v>0</v>
      </c>
      <c r="J960" s="35">
        <f>IF(H960&gt;0,MIN(H960,($B$3-L959)/'Technical Data'!$B$5),0)</f>
        <v>0</v>
      </c>
      <c r="K960" s="15">
        <f>IF(H960&lt;0,MIN(ABS(H960),(L959*'Technical Data'!$B$4)),0)</f>
        <v>24.276849185561982</v>
      </c>
      <c r="L960" s="15">
        <f>L959+J960*'Technical Data'!$B$5-(K960/'Technical Data'!$B$4)</f>
        <v>250.91881007110948</v>
      </c>
      <c r="N960" s="15">
        <f t="shared" si="57"/>
        <v>0</v>
      </c>
      <c r="O960" s="36">
        <f t="shared" si="58"/>
        <v>0</v>
      </c>
      <c r="P960" s="50">
        <v>0</v>
      </c>
      <c r="Q960" s="50">
        <v>0</v>
      </c>
      <c r="R960" s="42">
        <v>0</v>
      </c>
      <c r="S960" s="42">
        <v>24.276849185562</v>
      </c>
      <c r="T960" s="42">
        <v>222.350676255237</v>
      </c>
      <c r="U960" s="15">
        <f t="shared" si="59"/>
        <v>0</v>
      </c>
    </row>
    <row r="961" spans="6:21" x14ac:dyDescent="0.3">
      <c r="F961" s="5">
        <f>Demand!C961</f>
        <v>24.556155241846803</v>
      </c>
      <c r="G961">
        <f>Irradiance!A961*$B$2*'Technical Data'!$B$2</f>
        <v>0</v>
      </c>
      <c r="H961" s="5">
        <f t="shared" si="56"/>
        <v>-24.556155241846803</v>
      </c>
      <c r="I961" s="38">
        <v>0</v>
      </c>
      <c r="J961" s="35">
        <f>IF(H961&gt;0,MIN(H961,($B$3-L960)/'Technical Data'!$B$5),0)</f>
        <v>0</v>
      </c>
      <c r="K961" s="15">
        <f>IF(H961&lt;0,MIN(ABS(H961),(L960*'Technical Data'!$B$4)),0)</f>
        <v>24.556155241846803</v>
      </c>
      <c r="L961" s="15">
        <f>L960+J961*'Technical Data'!$B$5-(K961/'Technical Data'!$B$4)</f>
        <v>223.63419313572413</v>
      </c>
      <c r="N961" s="15">
        <f t="shared" si="57"/>
        <v>0</v>
      </c>
      <c r="O961" s="36">
        <f t="shared" si="58"/>
        <v>0</v>
      </c>
      <c r="P961" s="50">
        <v>0</v>
      </c>
      <c r="Q961" s="50">
        <v>0</v>
      </c>
      <c r="R961" s="42">
        <v>0</v>
      </c>
      <c r="S961" s="42">
        <v>24.556155241846799</v>
      </c>
      <c r="T961" s="42">
        <v>195.06605931985101</v>
      </c>
      <c r="U961" s="15">
        <f t="shared" si="59"/>
        <v>0</v>
      </c>
    </row>
    <row r="962" spans="6:21" x14ac:dyDescent="0.3">
      <c r="F962" s="5">
        <f>Demand!C962</f>
        <v>24.086082161956142</v>
      </c>
      <c r="G962">
        <f>Irradiance!A962*$B$2*'Technical Data'!$B$2</f>
        <v>0</v>
      </c>
      <c r="H962" s="5">
        <f t="shared" ref="H962:H1025" si="60">G962-F962</f>
        <v>-24.086082161956142</v>
      </c>
      <c r="I962" s="38">
        <v>0</v>
      </c>
      <c r="J962" s="35">
        <f>IF(H962&gt;0,MIN(H962,($B$3-L961)/'Technical Data'!$B$5),0)</f>
        <v>0</v>
      </c>
      <c r="K962" s="15">
        <f>IF(H962&lt;0,MIN(ABS(H962),(L961*'Technical Data'!$B$4)),0)</f>
        <v>24.086082161956142</v>
      </c>
      <c r="L962" s="15">
        <f>L961+J962*'Technical Data'!$B$5-(K962/'Technical Data'!$B$4)</f>
        <v>196.87187962243954</v>
      </c>
      <c r="N962" s="15">
        <f t="shared" ref="N962:N1025" si="61">U962</f>
        <v>0</v>
      </c>
      <c r="O962" s="36">
        <f t="shared" ref="O962:O1025" si="62">N962+(K962)-F962</f>
        <v>0</v>
      </c>
      <c r="P962" s="50">
        <v>0</v>
      </c>
      <c r="Q962" s="50">
        <v>0</v>
      </c>
      <c r="R962" s="42">
        <v>0</v>
      </c>
      <c r="S962" s="42">
        <v>24.086082161956099</v>
      </c>
      <c r="T962" s="42">
        <v>168.30374580656701</v>
      </c>
      <c r="U962" s="15">
        <f t="shared" ref="U962:U1025" si="63">G962-(J962)</f>
        <v>0</v>
      </c>
    </row>
    <row r="963" spans="6:21" x14ac:dyDescent="0.3">
      <c r="F963" s="5">
        <f>Demand!C963</f>
        <v>22.62939207702944</v>
      </c>
      <c r="G963">
        <f>Irradiance!A963*$B$2*'Technical Data'!$B$2</f>
        <v>0</v>
      </c>
      <c r="H963" s="5">
        <f t="shared" si="60"/>
        <v>-22.62939207702944</v>
      </c>
      <c r="I963" s="38">
        <v>0</v>
      </c>
      <c r="J963" s="35">
        <f>IF(H963&gt;0,MIN(H963,($B$3-L962)/'Technical Data'!$B$5),0)</f>
        <v>0</v>
      </c>
      <c r="K963" s="15">
        <f>IF(H963&lt;0,MIN(ABS(H963),(L962*'Technical Data'!$B$4)),0)</f>
        <v>22.62939207702944</v>
      </c>
      <c r="L963" s="15">
        <f>L962+J963*'Technical Data'!$B$5-(K963/'Technical Data'!$B$4)</f>
        <v>171.72811064796238</v>
      </c>
      <c r="N963" s="15">
        <f t="shared" si="61"/>
        <v>0</v>
      </c>
      <c r="O963" s="36">
        <f t="shared" si="62"/>
        <v>0</v>
      </c>
      <c r="P963" s="50">
        <v>0</v>
      </c>
      <c r="Q963" s="50">
        <v>0</v>
      </c>
      <c r="R963" s="42">
        <v>0</v>
      </c>
      <c r="S963" s="42">
        <v>22.629392077029401</v>
      </c>
      <c r="T963" s="42">
        <v>143.15997683209</v>
      </c>
      <c r="U963" s="15">
        <f t="shared" si="63"/>
        <v>0</v>
      </c>
    </row>
    <row r="964" spans="6:21" x14ac:dyDescent="0.3">
      <c r="F964" s="5">
        <f>Demand!C964</f>
        <v>20.875767698938589</v>
      </c>
      <c r="G964">
        <f>Irradiance!A964*$B$2*'Technical Data'!$B$2</f>
        <v>0</v>
      </c>
      <c r="H964" s="5">
        <f t="shared" si="60"/>
        <v>-20.875767698938589</v>
      </c>
      <c r="I964" s="38">
        <v>0</v>
      </c>
      <c r="J964" s="35">
        <f>IF(H964&gt;0,MIN(H964,($B$3-L963)/'Technical Data'!$B$5),0)</f>
        <v>0</v>
      </c>
      <c r="K964" s="15">
        <f>IF(H964&lt;0,MIN(ABS(H964),(L963*'Technical Data'!$B$4)),0)</f>
        <v>20.875767698938589</v>
      </c>
      <c r="L964" s="15">
        <f>L963+J964*'Technical Data'!$B$5-(K964/'Technical Data'!$B$4)</f>
        <v>148.53281320469728</v>
      </c>
      <c r="N964" s="15">
        <f t="shared" si="61"/>
        <v>0</v>
      </c>
      <c r="O964" s="36">
        <f t="shared" si="62"/>
        <v>0</v>
      </c>
      <c r="P964" s="50">
        <v>0</v>
      </c>
      <c r="Q964" s="50">
        <v>0</v>
      </c>
      <c r="R964" s="42">
        <v>0</v>
      </c>
      <c r="S964" s="42">
        <v>20.875767698938599</v>
      </c>
      <c r="T964" s="42">
        <v>119.964679388824</v>
      </c>
      <c r="U964" s="15">
        <f t="shared" si="63"/>
        <v>0</v>
      </c>
    </row>
    <row r="965" spans="6:21" x14ac:dyDescent="0.3">
      <c r="F965" s="5">
        <f>Demand!C965</f>
        <v>18.93451080661497</v>
      </c>
      <c r="G965">
        <f>Irradiance!A965*$B$2*'Technical Data'!$B$2</f>
        <v>0</v>
      </c>
      <c r="H965" s="5">
        <f t="shared" si="60"/>
        <v>-18.93451080661497</v>
      </c>
      <c r="I965" s="38">
        <v>0</v>
      </c>
      <c r="J965" s="35">
        <f>IF(H965&gt;0,MIN(H965,($B$3-L964)/'Technical Data'!$B$5),0)</f>
        <v>0</v>
      </c>
      <c r="K965" s="15">
        <f>IF(H965&lt;0,MIN(ABS(H965),(L964*'Technical Data'!$B$4)),0)</f>
        <v>18.93451080661497</v>
      </c>
      <c r="L965" s="15">
        <f>L964+J965*'Technical Data'!$B$5-(K965/'Technical Data'!$B$4)</f>
        <v>127.49446786401398</v>
      </c>
      <c r="N965" s="15">
        <f t="shared" si="61"/>
        <v>0</v>
      </c>
      <c r="O965" s="36">
        <f t="shared" si="62"/>
        <v>0</v>
      </c>
      <c r="P965" s="50">
        <v>0</v>
      </c>
      <c r="Q965" s="50">
        <v>0</v>
      </c>
      <c r="R965" s="42">
        <v>0</v>
      </c>
      <c r="S965" s="42">
        <v>18.934510806614998</v>
      </c>
      <c r="T965" s="42">
        <v>98.926334048141101</v>
      </c>
      <c r="U965" s="15">
        <f t="shared" si="63"/>
        <v>0</v>
      </c>
    </row>
    <row r="966" spans="6:21" x14ac:dyDescent="0.3">
      <c r="F966" s="5">
        <f>Demand!C966</f>
        <v>15.414426545557331</v>
      </c>
      <c r="G966">
        <f>Irradiance!A966*$B$2*'Technical Data'!$B$2</f>
        <v>0</v>
      </c>
      <c r="H966" s="5">
        <f t="shared" si="60"/>
        <v>-15.414426545557331</v>
      </c>
      <c r="I966" s="38">
        <v>0</v>
      </c>
      <c r="J966" s="35">
        <f>IF(H966&gt;0,MIN(H966,($B$3-L965)/'Technical Data'!$B$5),0)</f>
        <v>0</v>
      </c>
      <c r="K966" s="15">
        <f>IF(H966&lt;0,MIN(ABS(H966),(L965*'Technical Data'!$B$4)),0)</f>
        <v>15.414426545557331</v>
      </c>
      <c r="L966" s="15">
        <f>L965+J966*'Technical Data'!$B$5-(K966/'Technical Data'!$B$4)</f>
        <v>110.36732725783918</v>
      </c>
      <c r="N966" s="15">
        <f t="shared" si="61"/>
        <v>0</v>
      </c>
      <c r="O966" s="36">
        <f t="shared" si="62"/>
        <v>0</v>
      </c>
      <c r="P966" s="50">
        <v>0</v>
      </c>
      <c r="Q966" s="50">
        <v>0</v>
      </c>
      <c r="R966" s="42">
        <v>0</v>
      </c>
      <c r="S966" s="42">
        <v>15.4144265455573</v>
      </c>
      <c r="T966" s="42">
        <v>81.799193441966295</v>
      </c>
      <c r="U966" s="15">
        <f t="shared" si="63"/>
        <v>0</v>
      </c>
    </row>
    <row r="967" spans="6:21" x14ac:dyDescent="0.3">
      <c r="F967" s="5">
        <f>Demand!C967</f>
        <v>11.737629818305178</v>
      </c>
      <c r="G967">
        <f>Irradiance!A967*$B$2*'Technical Data'!$B$2</f>
        <v>0</v>
      </c>
      <c r="H967" s="5">
        <f t="shared" si="60"/>
        <v>-11.737629818305178</v>
      </c>
      <c r="I967" s="38">
        <v>0</v>
      </c>
      <c r="J967" s="35">
        <f>IF(H967&gt;0,MIN(H967,($B$3-L966)/'Technical Data'!$B$5),0)</f>
        <v>0</v>
      </c>
      <c r="K967" s="15">
        <f>IF(H967&lt;0,MIN(ABS(H967),(L966*'Technical Data'!$B$4)),0)</f>
        <v>11.737629818305178</v>
      </c>
      <c r="L967" s="15">
        <f>L966+J967*'Technical Data'!$B$5-(K967/'Technical Data'!$B$4)</f>
        <v>97.325516348611202</v>
      </c>
      <c r="N967" s="15">
        <f t="shared" si="61"/>
        <v>0</v>
      </c>
      <c r="O967" s="36">
        <f t="shared" si="62"/>
        <v>0</v>
      </c>
      <c r="P967" s="50">
        <v>0</v>
      </c>
      <c r="Q967" s="50">
        <v>0</v>
      </c>
      <c r="R967" s="42">
        <v>0</v>
      </c>
      <c r="S967" s="42">
        <v>11.7376298183052</v>
      </c>
      <c r="T967" s="42">
        <v>68.757382532738404</v>
      </c>
      <c r="U967" s="15">
        <f t="shared" si="63"/>
        <v>0</v>
      </c>
    </row>
    <row r="968" spans="6:21" x14ac:dyDescent="0.3">
      <c r="F968" s="5">
        <f>Demand!C968</f>
        <v>16.105749978485296</v>
      </c>
      <c r="G968">
        <f>Irradiance!A968*$B$2*'Technical Data'!$B$2</f>
        <v>0.32041112225042828</v>
      </c>
      <c r="H968" s="5">
        <f t="shared" si="60"/>
        <v>-15.785338856234867</v>
      </c>
      <c r="I968" s="38">
        <v>0.1007293835317217</v>
      </c>
      <c r="J968" s="35">
        <f>IF(H968&gt;0,MIN(H968,($B$3-L967)/'Technical Data'!$B$5),0)</f>
        <v>0</v>
      </c>
      <c r="K968" s="15">
        <f>IF(H968&lt;0,MIN(ABS(H968),(L967*'Technical Data'!$B$4)),0)</f>
        <v>15.785338856234867</v>
      </c>
      <c r="L968" s="15">
        <f>L967+J968*'Technical Data'!$B$5-(K968/'Technical Data'!$B$4)</f>
        <v>79.786250952794688</v>
      </c>
      <c r="N968" s="15">
        <f t="shared" si="61"/>
        <v>0.32041112225042828</v>
      </c>
      <c r="O968" s="36">
        <f t="shared" si="62"/>
        <v>0</v>
      </c>
      <c r="P968" s="50">
        <v>0</v>
      </c>
      <c r="Q968" s="50">
        <v>0.10072938353172101</v>
      </c>
      <c r="R968" s="42">
        <v>0</v>
      </c>
      <c r="S968" s="42">
        <v>16.005020594953599</v>
      </c>
      <c r="T968" s="42">
        <v>50.9740263161233</v>
      </c>
      <c r="U968" s="15">
        <f t="shared" si="63"/>
        <v>0.32041112225042828</v>
      </c>
    </row>
    <row r="969" spans="6:21" x14ac:dyDescent="0.3">
      <c r="F969" s="5">
        <f>Demand!C969</f>
        <v>19.950375521211846</v>
      </c>
      <c r="G969">
        <f>Irradiance!A969*$B$2*'Technical Data'!$B$2</f>
        <v>37.488101303300105</v>
      </c>
      <c r="H969" s="5">
        <f t="shared" si="60"/>
        <v>17.537725782088259</v>
      </c>
      <c r="I969" s="38">
        <v>11.785337873211439</v>
      </c>
      <c r="J969" s="35">
        <f>IF(H969&gt;0,MIN(H969,($B$3-L968)/'Technical Data'!$B$5),0)</f>
        <v>17.537725782088259</v>
      </c>
      <c r="K969" s="15">
        <f>IF(H969&lt;0,MIN(ABS(H969),(L968*'Technical Data'!$B$4)),0)</f>
        <v>0</v>
      </c>
      <c r="L969" s="15">
        <f>L968+J969*'Technical Data'!$B$5-(K969/'Technical Data'!$B$4)</f>
        <v>95.570204156674123</v>
      </c>
      <c r="N969" s="15">
        <f t="shared" si="61"/>
        <v>19.950375521211846</v>
      </c>
      <c r="O969" s="36">
        <f t="shared" si="62"/>
        <v>0</v>
      </c>
      <c r="P969" s="50">
        <v>0</v>
      </c>
      <c r="Q969" s="50">
        <v>11.7853378732114</v>
      </c>
      <c r="R969" s="42">
        <v>0</v>
      </c>
      <c r="S969" s="42">
        <v>8.1650376480004407</v>
      </c>
      <c r="T969" s="42">
        <v>41.901762262789497</v>
      </c>
      <c r="U969" s="15">
        <f t="shared" si="63"/>
        <v>19.950375521211846</v>
      </c>
    </row>
    <row r="970" spans="6:21" x14ac:dyDescent="0.3">
      <c r="F970" s="5">
        <f>Demand!C970</f>
        <v>26.300521892971187</v>
      </c>
      <c r="G970">
        <f>Irradiance!A970*$B$2*'Technical Data'!$B$2</f>
        <v>109.18008990683343</v>
      </c>
      <c r="H970" s="5">
        <f t="shared" si="60"/>
        <v>82.87956801386224</v>
      </c>
      <c r="I970" s="38">
        <v>34.323537438434172</v>
      </c>
      <c r="J970" s="35">
        <f>IF(H970&gt;0,MIN(H970,($B$3-L969)/'Technical Data'!$B$5),0)</f>
        <v>82.87956801386224</v>
      </c>
      <c r="K970" s="15">
        <f>IF(H970&lt;0,MIN(ABS(H970),(L969*'Technical Data'!$B$4)),0)</f>
        <v>0</v>
      </c>
      <c r="L970" s="15">
        <f>L969+J970*'Technical Data'!$B$5-(K970/'Technical Data'!$B$4)</f>
        <v>170.16181536915013</v>
      </c>
      <c r="N970" s="15">
        <f t="shared" si="61"/>
        <v>26.30052189297119</v>
      </c>
      <c r="O970" s="36">
        <f t="shared" si="62"/>
        <v>0</v>
      </c>
      <c r="P970" s="50">
        <v>0</v>
      </c>
      <c r="Q970" s="50">
        <v>26.300521892971201</v>
      </c>
      <c r="R970" s="42">
        <v>8.02301554546289</v>
      </c>
      <c r="S970" s="42">
        <v>0</v>
      </c>
      <c r="T970" s="42">
        <v>49.122476253706097</v>
      </c>
      <c r="U970" s="15">
        <f t="shared" si="63"/>
        <v>26.30052189297119</v>
      </c>
    </row>
    <row r="971" spans="6:21" x14ac:dyDescent="0.3">
      <c r="F971" s="5">
        <f>Demand!C971</f>
        <v>31.07128532907273</v>
      </c>
      <c r="G971">
        <f>Irradiance!A971*$B$2*'Technical Data'!$B$2</f>
        <v>212.35247127147133</v>
      </c>
      <c r="H971" s="5">
        <f t="shared" si="60"/>
        <v>181.28118594239859</v>
      </c>
      <c r="I971" s="38">
        <v>66.758398935648557</v>
      </c>
      <c r="J971" s="35">
        <f>IF(H971&gt;0,MIN(H971,($B$3-L970)/'Technical Data'!$B$5),0)</f>
        <v>181.28118594239859</v>
      </c>
      <c r="K971" s="15">
        <f>IF(H971&lt;0,MIN(ABS(H971),(L970*'Technical Data'!$B$4)),0)</f>
        <v>0</v>
      </c>
      <c r="L971" s="15">
        <f>L970+J971*'Technical Data'!$B$5-(K971/'Technical Data'!$B$4)</f>
        <v>333.31488271730888</v>
      </c>
      <c r="N971" s="15">
        <f t="shared" si="61"/>
        <v>31.071285329072737</v>
      </c>
      <c r="O971" s="36">
        <f t="shared" si="62"/>
        <v>0</v>
      </c>
      <c r="P971" s="50">
        <v>0</v>
      </c>
      <c r="Q971" s="50">
        <v>31.071285329072701</v>
      </c>
      <c r="R971" s="42">
        <v>35.6871136065757</v>
      </c>
      <c r="S971" s="42">
        <v>0</v>
      </c>
      <c r="T971" s="42">
        <v>81.240878499624202</v>
      </c>
      <c r="U971" s="15">
        <f t="shared" si="63"/>
        <v>31.071285329072737</v>
      </c>
    </row>
    <row r="972" spans="6:21" x14ac:dyDescent="0.3">
      <c r="F972" s="5">
        <f>Demand!C972</f>
        <v>33.243541012236534</v>
      </c>
      <c r="G972">
        <f>Irradiance!A972*$B$2*'Technical Data'!$B$2</f>
        <v>318.32844995580052</v>
      </c>
      <c r="H972" s="5">
        <f t="shared" si="60"/>
        <v>285.08490894356396</v>
      </c>
      <c r="I972" s="38">
        <v>100.0746425387655</v>
      </c>
      <c r="J972" s="35">
        <f>IF(H972&gt;0,MIN(H972,($B$3-L971)/'Technical Data'!$B$5),0)</f>
        <v>54.782624616917886</v>
      </c>
      <c r="K972" s="15">
        <f>IF(H972&lt;0,MIN(ABS(H972),(L971*'Technical Data'!$B$4)),0)</f>
        <v>0</v>
      </c>
      <c r="L972" s="15">
        <f>L971+J972*'Technical Data'!$B$5-(K972/'Technical Data'!$B$4)</f>
        <v>382.61924487253498</v>
      </c>
      <c r="N972" s="15">
        <f t="shared" si="61"/>
        <v>263.54582533888265</v>
      </c>
      <c r="O972" s="36">
        <f t="shared" si="62"/>
        <v>230.30228432664612</v>
      </c>
      <c r="P972" s="50">
        <v>0</v>
      </c>
      <c r="Q972" s="50">
        <v>33.243541012236498</v>
      </c>
      <c r="R972" s="42">
        <v>66.831101526528698</v>
      </c>
      <c r="S972" s="42">
        <v>0</v>
      </c>
      <c r="T972" s="42">
        <v>141.3888698735</v>
      </c>
      <c r="U972" s="15">
        <f t="shared" si="63"/>
        <v>263.54582533888265</v>
      </c>
    </row>
    <row r="973" spans="6:21" x14ac:dyDescent="0.3">
      <c r="F973" s="5">
        <f>Demand!C973</f>
        <v>33.926430872735239</v>
      </c>
      <c r="G973">
        <f>Irradiance!A973*$B$2*'Technical Data'!$B$2</f>
        <v>326.81934469543683</v>
      </c>
      <c r="H973" s="5">
        <f t="shared" si="60"/>
        <v>292.89291382270159</v>
      </c>
      <c r="I973" s="38">
        <v>102.74397120235609</v>
      </c>
      <c r="J973" s="35">
        <f>IF(H973&gt;0,MIN(H973,($B$3-L972)/'Technical Data'!$B$5),0)</f>
        <v>0</v>
      </c>
      <c r="K973" s="15">
        <f>IF(H973&lt;0,MIN(ABS(H973),(L972*'Technical Data'!$B$4)),0)</f>
        <v>0</v>
      </c>
      <c r="L973" s="15">
        <f>L972+J973*'Technical Data'!$B$5-(K973/'Technical Data'!$B$4)</f>
        <v>382.61924487253498</v>
      </c>
      <c r="N973" s="15">
        <f t="shared" si="61"/>
        <v>326.81934469543683</v>
      </c>
      <c r="O973" s="36">
        <f t="shared" si="62"/>
        <v>292.89291382270159</v>
      </c>
      <c r="P973" s="50">
        <v>0</v>
      </c>
      <c r="Q973" s="50">
        <v>33.926430872735203</v>
      </c>
      <c r="R973" s="42">
        <v>68.817540329620599</v>
      </c>
      <c r="S973" s="42">
        <v>0</v>
      </c>
      <c r="T973" s="42">
        <v>203.32465617015899</v>
      </c>
      <c r="U973" s="15">
        <f t="shared" si="63"/>
        <v>326.81934469543683</v>
      </c>
    </row>
    <row r="974" spans="6:21" x14ac:dyDescent="0.3">
      <c r="F974" s="5">
        <f>Demand!C974</f>
        <v>35.368776979539426</v>
      </c>
      <c r="G974">
        <f>Irradiance!A974*$B$2*'Technical Data'!$B$2</f>
        <v>323.05451400899432</v>
      </c>
      <c r="H974" s="5">
        <f t="shared" si="60"/>
        <v>287.68573702945491</v>
      </c>
      <c r="I974" s="38">
        <v>101.5604009458584</v>
      </c>
      <c r="J974" s="35">
        <f>IF(H974&gt;0,MIN(H974,($B$3-L973)/'Technical Data'!$B$5),0)</f>
        <v>0</v>
      </c>
      <c r="K974" s="15">
        <f>IF(H974&lt;0,MIN(ABS(H974),(L973*'Technical Data'!$B$4)),0)</f>
        <v>0</v>
      </c>
      <c r="L974" s="15">
        <f>L973+J974*'Technical Data'!$B$5-(K974/'Technical Data'!$B$4)</f>
        <v>382.61924487253498</v>
      </c>
      <c r="N974" s="15">
        <f t="shared" si="61"/>
        <v>323.05451400899432</v>
      </c>
      <c r="O974" s="36">
        <f t="shared" si="62"/>
        <v>287.68573702945491</v>
      </c>
      <c r="P974" s="50">
        <v>0</v>
      </c>
      <c r="Q974" s="50">
        <v>35.368776979539398</v>
      </c>
      <c r="R974" s="42">
        <v>66.191623966318701</v>
      </c>
      <c r="S974" s="42">
        <v>0</v>
      </c>
      <c r="T974" s="42">
        <v>262.89711773984499</v>
      </c>
      <c r="U974" s="15">
        <f t="shared" si="63"/>
        <v>323.05451400899432</v>
      </c>
    </row>
    <row r="975" spans="6:21" x14ac:dyDescent="0.3">
      <c r="F975" s="5">
        <f>Demand!C975</f>
        <v>34.168540679650661</v>
      </c>
      <c r="G975">
        <f>Irradiance!A975*$B$2*'Technical Data'!$B$2</f>
        <v>275.7137706964935</v>
      </c>
      <c r="H975" s="5">
        <f t="shared" si="60"/>
        <v>241.54523001684282</v>
      </c>
      <c r="I975" s="38">
        <v>86.677634529046514</v>
      </c>
      <c r="J975" s="35">
        <f>IF(H975&gt;0,MIN(H975,($B$3-L974)/'Technical Data'!$B$5),0)</f>
        <v>0</v>
      </c>
      <c r="K975" s="15">
        <f>IF(H975&lt;0,MIN(ABS(H975),(L974*'Technical Data'!$B$4)),0)</f>
        <v>0</v>
      </c>
      <c r="L975" s="15">
        <f>L974+J975*'Technical Data'!$B$5-(K975/'Technical Data'!$B$4)</f>
        <v>382.61924487253498</v>
      </c>
      <c r="N975" s="15">
        <f t="shared" si="61"/>
        <v>275.7137706964935</v>
      </c>
      <c r="O975" s="36">
        <f t="shared" si="62"/>
        <v>241.54523001684282</v>
      </c>
      <c r="P975" s="50">
        <v>0</v>
      </c>
      <c r="Q975" s="50">
        <v>34.168540679650697</v>
      </c>
      <c r="R975" s="42">
        <v>52.509093849395597</v>
      </c>
      <c r="S975" s="42">
        <v>0</v>
      </c>
      <c r="T975" s="42">
        <v>310.15530220430099</v>
      </c>
      <c r="U975" s="15">
        <f t="shared" si="63"/>
        <v>275.7137706964935</v>
      </c>
    </row>
    <row r="976" spans="6:21" x14ac:dyDescent="0.3">
      <c r="F976" s="5">
        <f>Demand!C976</f>
        <v>35.115900492440474</v>
      </c>
      <c r="G976">
        <f>Irradiance!A976*$B$2*'Technical Data'!$B$2</f>
        <v>264.49938141772856</v>
      </c>
      <c r="H976" s="5">
        <f t="shared" si="60"/>
        <v>229.3834809252881</v>
      </c>
      <c r="I976" s="38">
        <v>83.15210610543626</v>
      </c>
      <c r="J976" s="35">
        <f>IF(H976&gt;0,MIN(H976,($B$3-L975)/'Technical Data'!$B$5),0)</f>
        <v>0</v>
      </c>
      <c r="K976" s="15">
        <f>IF(H976&lt;0,MIN(ABS(H976),(L975*'Technical Data'!$B$4)),0)</f>
        <v>0</v>
      </c>
      <c r="L976" s="15">
        <f>L975+J976*'Technical Data'!$B$5-(K976/'Technical Data'!$B$4)</f>
        <v>382.61924487253498</v>
      </c>
      <c r="N976" s="15">
        <f t="shared" si="61"/>
        <v>264.49938141772856</v>
      </c>
      <c r="O976" s="36">
        <f t="shared" si="62"/>
        <v>229.3834809252881</v>
      </c>
      <c r="P976" s="50">
        <v>0</v>
      </c>
      <c r="Q976" s="50">
        <v>35.115900492440502</v>
      </c>
      <c r="R976" s="42">
        <v>48.036205612995602</v>
      </c>
      <c r="S976" s="42">
        <v>0</v>
      </c>
      <c r="T976" s="42">
        <v>353.38788725599699</v>
      </c>
      <c r="U976" s="15">
        <f t="shared" si="63"/>
        <v>264.49938141772856</v>
      </c>
    </row>
    <row r="977" spans="6:21" x14ac:dyDescent="0.3">
      <c r="F977" s="5">
        <f>Demand!C977</f>
        <v>40.493835473921294</v>
      </c>
      <c r="G977">
        <f>Irradiance!A977*$B$2*'Technical Data'!$B$2</f>
        <v>172.3010809901678</v>
      </c>
      <c r="H977" s="5">
        <f t="shared" si="60"/>
        <v>131.8072455162465</v>
      </c>
      <c r="I977" s="38">
        <v>54.16722599418334</v>
      </c>
      <c r="J977" s="35">
        <f>IF(H977&gt;0,MIN(H977,($B$3-L976)/'Technical Data'!$B$5),0)</f>
        <v>0</v>
      </c>
      <c r="K977" s="15">
        <f>IF(H977&lt;0,MIN(ABS(H977),(L976*'Technical Data'!$B$4)),0)</f>
        <v>0</v>
      </c>
      <c r="L977" s="15">
        <f>L976+J977*'Technical Data'!$B$5-(K977/'Technical Data'!$B$4)</f>
        <v>382.61924487253498</v>
      </c>
      <c r="N977" s="15">
        <f t="shared" si="61"/>
        <v>172.3010809901678</v>
      </c>
      <c r="O977" s="36">
        <f t="shared" si="62"/>
        <v>131.8072455162465</v>
      </c>
      <c r="P977" s="50">
        <v>0</v>
      </c>
      <c r="Q977" s="50">
        <v>40.493835473921301</v>
      </c>
      <c r="R977" s="42">
        <v>13.673390520261901</v>
      </c>
      <c r="S977" s="42">
        <v>0</v>
      </c>
      <c r="T977" s="42">
        <v>365.69393872423302</v>
      </c>
      <c r="U977" s="15">
        <f t="shared" si="63"/>
        <v>172.3010809901678</v>
      </c>
    </row>
    <row r="978" spans="6:21" x14ac:dyDescent="0.3">
      <c r="F978" s="5">
        <f>Demand!C978</f>
        <v>46.289673397026448</v>
      </c>
      <c r="G978">
        <f>Irradiance!A978*$B$2*'Technical Data'!$B$2</f>
        <v>126.16187938610612</v>
      </c>
      <c r="H978" s="5">
        <f t="shared" si="60"/>
        <v>79.872205989079674</v>
      </c>
      <c r="I978" s="38">
        <v>39.662194765615418</v>
      </c>
      <c r="J978" s="35">
        <f>IF(H978&gt;0,MIN(H978,($B$3-L977)/'Technical Data'!$B$5),0)</f>
        <v>0</v>
      </c>
      <c r="K978" s="15">
        <f>IF(H978&lt;0,MIN(ABS(H978),(L977*'Technical Data'!$B$4)),0)</f>
        <v>0</v>
      </c>
      <c r="L978" s="15">
        <f>L977+J978*'Technical Data'!$B$5-(K978/'Technical Data'!$B$4)</f>
        <v>382.61924487253498</v>
      </c>
      <c r="N978" s="15">
        <f t="shared" si="61"/>
        <v>126.16187938610612</v>
      </c>
      <c r="O978" s="36">
        <f t="shared" si="62"/>
        <v>79.872205989079674</v>
      </c>
      <c r="P978" s="50">
        <v>0</v>
      </c>
      <c r="Q978" s="50">
        <v>39.662194765615297</v>
      </c>
      <c r="R978" s="42">
        <v>0</v>
      </c>
      <c r="S978" s="42">
        <v>6.6274786314111296</v>
      </c>
      <c r="T978" s="42">
        <v>358.330073578221</v>
      </c>
      <c r="U978" s="15">
        <f t="shared" si="63"/>
        <v>126.16187938610612</v>
      </c>
    </row>
    <row r="979" spans="6:21" x14ac:dyDescent="0.3">
      <c r="F979" s="5">
        <f>Demand!C979</f>
        <v>46.767771434630347</v>
      </c>
      <c r="G979">
        <f>Irradiance!A979*$B$2*'Technical Data'!$B$2</f>
        <v>62.319963277708297</v>
      </c>
      <c r="H979" s="5">
        <f t="shared" si="60"/>
        <v>15.552191843077949</v>
      </c>
      <c r="I979" s="38">
        <v>19.591865096919872</v>
      </c>
      <c r="J979" s="35">
        <f>IF(H979&gt;0,MIN(H979,($B$3-L978)/'Technical Data'!$B$5),0)</f>
        <v>0</v>
      </c>
      <c r="K979" s="15">
        <f>IF(H979&lt;0,MIN(ABS(H979),(L978*'Technical Data'!$B$4)),0)</f>
        <v>0</v>
      </c>
      <c r="L979" s="15">
        <f>L978+J979*'Technical Data'!$B$5-(K979/'Technical Data'!$B$4)</f>
        <v>382.61924487253498</v>
      </c>
      <c r="N979" s="15">
        <f t="shared" si="61"/>
        <v>62.319963277708297</v>
      </c>
      <c r="O979" s="36">
        <f t="shared" si="62"/>
        <v>15.552191843077949</v>
      </c>
      <c r="P979" s="50">
        <v>0</v>
      </c>
      <c r="Q979" s="50">
        <v>19.5918650969198</v>
      </c>
      <c r="R979" s="42">
        <v>0</v>
      </c>
      <c r="S979" s="42">
        <v>27.175906337710501</v>
      </c>
      <c r="T979" s="42">
        <v>328.134622091876</v>
      </c>
      <c r="U979" s="15">
        <f t="shared" si="63"/>
        <v>62.319963277708297</v>
      </c>
    </row>
    <row r="980" spans="6:21" x14ac:dyDescent="0.3">
      <c r="F980" s="5">
        <f>Demand!C980</f>
        <v>41.118683484786189</v>
      </c>
      <c r="G980">
        <f>Irradiance!A980*$B$2*'Technical Data'!$B$2</f>
        <v>5.5270918588198876</v>
      </c>
      <c r="H980" s="5">
        <f t="shared" si="60"/>
        <v>-35.591591625966302</v>
      </c>
      <c r="I980" s="38">
        <v>1.7375818659221991</v>
      </c>
      <c r="J980" s="35">
        <f>IF(H980&gt;0,MIN(H980,($B$3-L979)/'Technical Data'!$B$5),0)</f>
        <v>0</v>
      </c>
      <c r="K980" s="15">
        <f>IF(H980&lt;0,MIN(ABS(H980),(L979*'Technical Data'!$B$4)),0)</f>
        <v>35.591591625966302</v>
      </c>
      <c r="L980" s="15">
        <f>L979+J980*'Technical Data'!$B$5-(K980/'Technical Data'!$B$4)</f>
        <v>343.07303195479466</v>
      </c>
      <c r="N980" s="15">
        <f t="shared" si="61"/>
        <v>5.5270918588198876</v>
      </c>
      <c r="O980" s="36">
        <f t="shared" si="62"/>
        <v>0</v>
      </c>
      <c r="P980" s="50">
        <v>0</v>
      </c>
      <c r="Q980" s="50">
        <v>1.73758186592219</v>
      </c>
      <c r="R980" s="42">
        <v>0</v>
      </c>
      <c r="S980" s="42">
        <v>39.381101618864001</v>
      </c>
      <c r="T980" s="42">
        <v>284.37784251535999</v>
      </c>
      <c r="U980" s="15">
        <f t="shared" si="63"/>
        <v>5.5270918588198876</v>
      </c>
    </row>
    <row r="981" spans="6:21" x14ac:dyDescent="0.3">
      <c r="F981" s="5">
        <f>Demand!C981</f>
        <v>30.670752484741968</v>
      </c>
      <c r="G981">
        <f>Irradiance!A981*$B$2*'Technical Data'!$B$2</f>
        <v>0</v>
      </c>
      <c r="H981" s="5">
        <f t="shared" si="60"/>
        <v>-30.670752484741968</v>
      </c>
      <c r="I981" s="38">
        <v>0</v>
      </c>
      <c r="J981" s="35">
        <f>IF(H981&gt;0,MIN(H981,($B$3-L980)/'Technical Data'!$B$5),0)</f>
        <v>0</v>
      </c>
      <c r="K981" s="15">
        <f>IF(H981&lt;0,MIN(ABS(H981),(L980*'Technical Data'!$B$4)),0)</f>
        <v>30.670752484741968</v>
      </c>
      <c r="L981" s="15">
        <f>L980+J981*'Technical Data'!$B$5-(K981/'Technical Data'!$B$4)</f>
        <v>308.99441808285917</v>
      </c>
      <c r="N981" s="15">
        <f t="shared" si="61"/>
        <v>0</v>
      </c>
      <c r="O981" s="36">
        <f t="shared" si="62"/>
        <v>0</v>
      </c>
      <c r="P981" s="50">
        <v>0</v>
      </c>
      <c r="Q981" s="50">
        <v>0</v>
      </c>
      <c r="R981" s="42">
        <v>0</v>
      </c>
      <c r="S981" s="42">
        <v>30.670752484742</v>
      </c>
      <c r="T981" s="42">
        <v>250.29922864342501</v>
      </c>
      <c r="U981" s="15">
        <f t="shared" si="63"/>
        <v>0</v>
      </c>
    </row>
    <row r="982" spans="6:21" x14ac:dyDescent="0.3">
      <c r="F982" s="5">
        <f>Demand!C982</f>
        <v>23.361535002938691</v>
      </c>
      <c r="G982">
        <f>Irradiance!A982*$B$2*'Technical Data'!$B$2</f>
        <v>0</v>
      </c>
      <c r="H982" s="5">
        <f t="shared" si="60"/>
        <v>-23.361535002938691</v>
      </c>
      <c r="I982" s="38">
        <v>0</v>
      </c>
      <c r="J982" s="35">
        <f>IF(H982&gt;0,MIN(H982,($B$3-L981)/'Technical Data'!$B$5),0)</f>
        <v>0</v>
      </c>
      <c r="K982" s="15">
        <f>IF(H982&lt;0,MIN(ABS(H982),(L981*'Technical Data'!$B$4)),0)</f>
        <v>23.361535002938691</v>
      </c>
      <c r="L982" s="15">
        <f>L981+J982*'Technical Data'!$B$5-(K982/'Technical Data'!$B$4)</f>
        <v>283.03715696848286</v>
      </c>
      <c r="N982" s="15">
        <f t="shared" si="61"/>
        <v>0</v>
      </c>
      <c r="O982" s="36">
        <f t="shared" si="62"/>
        <v>0</v>
      </c>
      <c r="P982" s="50">
        <v>0</v>
      </c>
      <c r="Q982" s="50">
        <v>0</v>
      </c>
      <c r="R982" s="42">
        <v>0</v>
      </c>
      <c r="S982" s="42">
        <v>23.361535002938702</v>
      </c>
      <c r="T982" s="42">
        <v>224.34196752904799</v>
      </c>
      <c r="U982" s="15">
        <f t="shared" si="63"/>
        <v>0</v>
      </c>
    </row>
    <row r="983" spans="6:21" x14ac:dyDescent="0.3">
      <c r="F983" s="5">
        <f>Demand!C983</f>
        <v>23.694124795974531</v>
      </c>
      <c r="G983">
        <f>Irradiance!A983*$B$2*'Technical Data'!$B$2</f>
        <v>0</v>
      </c>
      <c r="H983" s="5">
        <f t="shared" si="60"/>
        <v>-23.694124795974531</v>
      </c>
      <c r="I983" s="38">
        <v>0</v>
      </c>
      <c r="J983" s="35">
        <f>IF(H983&gt;0,MIN(H983,($B$3-L982)/'Technical Data'!$B$5),0)</f>
        <v>0</v>
      </c>
      <c r="K983" s="15">
        <f>IF(H983&lt;0,MIN(ABS(H983),(L982*'Technical Data'!$B$4)),0)</f>
        <v>23.694124795974531</v>
      </c>
      <c r="L983" s="15">
        <f>L982+J983*'Technical Data'!$B$5-(K983/'Technical Data'!$B$4)</f>
        <v>256.71035163962227</v>
      </c>
      <c r="N983" s="15">
        <f t="shared" si="61"/>
        <v>0</v>
      </c>
      <c r="O983" s="36">
        <f t="shared" si="62"/>
        <v>0</v>
      </c>
      <c r="P983" s="50">
        <v>0</v>
      </c>
      <c r="Q983" s="50">
        <v>0</v>
      </c>
      <c r="R983" s="42">
        <v>0</v>
      </c>
      <c r="S983" s="42">
        <v>23.694124795974499</v>
      </c>
      <c r="T983" s="42">
        <v>198.015162200188</v>
      </c>
      <c r="U983" s="15">
        <f t="shared" si="63"/>
        <v>0</v>
      </c>
    </row>
    <row r="984" spans="6:21" x14ac:dyDescent="0.3">
      <c r="F984" s="5">
        <f>Demand!C984</f>
        <v>24.276849185561982</v>
      </c>
      <c r="G984">
        <f>Irradiance!A984*$B$2*'Technical Data'!$B$2</f>
        <v>0</v>
      </c>
      <c r="H984" s="5">
        <f t="shared" si="60"/>
        <v>-24.276849185561982</v>
      </c>
      <c r="I984" s="38">
        <v>0</v>
      </c>
      <c r="J984" s="35">
        <f>IF(H984&gt;0,MIN(H984,($B$3-L983)/'Technical Data'!$B$5),0)</f>
        <v>0</v>
      </c>
      <c r="K984" s="15">
        <f>IF(H984&lt;0,MIN(ABS(H984),(L983*'Technical Data'!$B$4)),0)</f>
        <v>24.276849185561982</v>
      </c>
      <c r="L984" s="15">
        <f>L983+J984*'Technical Data'!$B$5-(K984/'Technical Data'!$B$4)</f>
        <v>229.73607476677563</v>
      </c>
      <c r="N984" s="15">
        <f t="shared" si="61"/>
        <v>0</v>
      </c>
      <c r="O984" s="36">
        <f t="shared" si="62"/>
        <v>0</v>
      </c>
      <c r="P984" s="50">
        <v>0</v>
      </c>
      <c r="Q984" s="50">
        <v>0</v>
      </c>
      <c r="R984" s="42">
        <v>0</v>
      </c>
      <c r="S984" s="42">
        <v>24.276849185562</v>
      </c>
      <c r="T984" s="42">
        <v>171.04088532734099</v>
      </c>
      <c r="U984" s="15">
        <f t="shared" si="63"/>
        <v>0</v>
      </c>
    </row>
    <row r="985" spans="6:21" x14ac:dyDescent="0.3">
      <c r="F985" s="5">
        <f>Demand!C985</f>
        <v>24.556155241846803</v>
      </c>
      <c r="G985">
        <f>Irradiance!A985*$B$2*'Technical Data'!$B$2</f>
        <v>0</v>
      </c>
      <c r="H985" s="5">
        <f t="shared" si="60"/>
        <v>-24.556155241846803</v>
      </c>
      <c r="I985" s="38">
        <v>0</v>
      </c>
      <c r="J985" s="35">
        <f>IF(H985&gt;0,MIN(H985,($B$3-L984)/'Technical Data'!$B$5),0)</f>
        <v>0</v>
      </c>
      <c r="K985" s="15">
        <f>IF(H985&lt;0,MIN(ABS(H985),(L984*'Technical Data'!$B$4)),0)</f>
        <v>24.556155241846803</v>
      </c>
      <c r="L985" s="15">
        <f>L984+J985*'Technical Data'!$B$5-(K985/'Technical Data'!$B$4)</f>
        <v>202.45145783139029</v>
      </c>
      <c r="N985" s="15">
        <f t="shared" si="61"/>
        <v>0</v>
      </c>
      <c r="O985" s="36">
        <f t="shared" si="62"/>
        <v>0</v>
      </c>
      <c r="P985" s="50">
        <v>0</v>
      </c>
      <c r="Q985" s="50">
        <v>0</v>
      </c>
      <c r="R985" s="42">
        <v>0</v>
      </c>
      <c r="S985" s="42">
        <v>24.556155241846799</v>
      </c>
      <c r="T985" s="42">
        <v>143.75626839195601</v>
      </c>
      <c r="U985" s="15">
        <f t="shared" si="63"/>
        <v>0</v>
      </c>
    </row>
    <row r="986" spans="6:21" x14ac:dyDescent="0.3">
      <c r="F986" s="5">
        <f>Demand!C986</f>
        <v>24.086082161956142</v>
      </c>
      <c r="G986">
        <f>Irradiance!A986*$B$2*'Technical Data'!$B$2</f>
        <v>0</v>
      </c>
      <c r="H986" s="5">
        <f t="shared" si="60"/>
        <v>-24.086082161956142</v>
      </c>
      <c r="I986" s="38">
        <v>0</v>
      </c>
      <c r="J986" s="35">
        <f>IF(H986&gt;0,MIN(H986,($B$3-L985)/'Technical Data'!$B$5),0)</f>
        <v>0</v>
      </c>
      <c r="K986" s="15">
        <f>IF(H986&lt;0,MIN(ABS(H986),(L985*'Technical Data'!$B$4)),0)</f>
        <v>24.086082161956142</v>
      </c>
      <c r="L986" s="15">
        <f>L985+J986*'Technical Data'!$B$5-(K986/'Technical Data'!$B$4)</f>
        <v>175.68914431810569</v>
      </c>
      <c r="N986" s="15">
        <f t="shared" si="61"/>
        <v>0</v>
      </c>
      <c r="O986" s="36">
        <f t="shared" si="62"/>
        <v>0</v>
      </c>
      <c r="P986" s="50">
        <v>0</v>
      </c>
      <c r="Q986" s="50">
        <v>0</v>
      </c>
      <c r="R986" s="42">
        <v>0</v>
      </c>
      <c r="S986" s="42">
        <v>24.086082161956099</v>
      </c>
      <c r="T986" s="42">
        <v>116.993954878671</v>
      </c>
      <c r="U986" s="15">
        <f t="shared" si="63"/>
        <v>0</v>
      </c>
    </row>
    <row r="987" spans="6:21" x14ac:dyDescent="0.3">
      <c r="F987" s="5">
        <f>Demand!C987</f>
        <v>22.62939207702944</v>
      </c>
      <c r="G987">
        <f>Irradiance!A987*$B$2*'Technical Data'!$B$2</f>
        <v>0</v>
      </c>
      <c r="H987" s="5">
        <f t="shared" si="60"/>
        <v>-22.62939207702944</v>
      </c>
      <c r="I987" s="38">
        <v>0</v>
      </c>
      <c r="J987" s="35">
        <f>IF(H987&gt;0,MIN(H987,($B$3-L986)/'Technical Data'!$B$5),0)</f>
        <v>0</v>
      </c>
      <c r="K987" s="15">
        <f>IF(H987&lt;0,MIN(ABS(H987),(L986*'Technical Data'!$B$4)),0)</f>
        <v>22.62939207702944</v>
      </c>
      <c r="L987" s="15">
        <f>L986+J987*'Technical Data'!$B$5-(K987/'Technical Data'!$B$4)</f>
        <v>150.54537534362854</v>
      </c>
      <c r="N987" s="15">
        <f t="shared" si="61"/>
        <v>0</v>
      </c>
      <c r="O987" s="36">
        <f t="shared" si="62"/>
        <v>0</v>
      </c>
      <c r="P987" s="50">
        <v>0</v>
      </c>
      <c r="Q987" s="50">
        <v>0</v>
      </c>
      <c r="R987" s="42">
        <v>0</v>
      </c>
      <c r="S987" s="42">
        <v>22.629392077029401</v>
      </c>
      <c r="T987" s="42">
        <v>91.850185904193907</v>
      </c>
      <c r="U987" s="15">
        <f t="shared" si="63"/>
        <v>0</v>
      </c>
    </row>
    <row r="988" spans="6:21" x14ac:dyDescent="0.3">
      <c r="F988" s="5">
        <f>Demand!C988</f>
        <v>20.875767698938589</v>
      </c>
      <c r="G988">
        <f>Irradiance!A988*$B$2*'Technical Data'!$B$2</f>
        <v>0</v>
      </c>
      <c r="H988" s="5">
        <f t="shared" si="60"/>
        <v>-20.875767698938589</v>
      </c>
      <c r="I988" s="38">
        <v>0</v>
      </c>
      <c r="J988" s="35">
        <f>IF(H988&gt;0,MIN(H988,($B$3-L987)/'Technical Data'!$B$5),0)</f>
        <v>0</v>
      </c>
      <c r="K988" s="15">
        <f>IF(H988&lt;0,MIN(ABS(H988),(L987*'Technical Data'!$B$4)),0)</f>
        <v>20.875767698938589</v>
      </c>
      <c r="L988" s="15">
        <f>L987+J988*'Technical Data'!$B$5-(K988/'Technical Data'!$B$4)</f>
        <v>127.35007790036343</v>
      </c>
      <c r="N988" s="15">
        <f t="shared" si="61"/>
        <v>0</v>
      </c>
      <c r="O988" s="36">
        <f t="shared" si="62"/>
        <v>0</v>
      </c>
      <c r="P988" s="50">
        <v>0</v>
      </c>
      <c r="Q988" s="50">
        <v>0</v>
      </c>
      <c r="R988" s="42">
        <v>0</v>
      </c>
      <c r="S988" s="42">
        <v>20.875767698938599</v>
      </c>
      <c r="T988" s="42">
        <v>68.654888460928802</v>
      </c>
      <c r="U988" s="15">
        <f t="shared" si="63"/>
        <v>0</v>
      </c>
    </row>
    <row r="989" spans="6:21" x14ac:dyDescent="0.3">
      <c r="F989" s="5">
        <f>Demand!C989</f>
        <v>18.93451080661497</v>
      </c>
      <c r="G989">
        <f>Irradiance!A989*$B$2*'Technical Data'!$B$2</f>
        <v>0</v>
      </c>
      <c r="H989" s="5">
        <f t="shared" si="60"/>
        <v>-18.93451080661497</v>
      </c>
      <c r="I989" s="38">
        <v>0</v>
      </c>
      <c r="J989" s="35">
        <f>IF(H989&gt;0,MIN(H989,($B$3-L988)/'Technical Data'!$B$5),0)</f>
        <v>0</v>
      </c>
      <c r="K989" s="15">
        <f>IF(H989&lt;0,MIN(ABS(H989),(L988*'Technical Data'!$B$4)),0)</f>
        <v>18.93451080661497</v>
      </c>
      <c r="L989" s="15">
        <f>L988+J989*'Technical Data'!$B$5-(K989/'Technical Data'!$B$4)</f>
        <v>106.31173255968014</v>
      </c>
      <c r="N989" s="15">
        <f t="shared" si="61"/>
        <v>0</v>
      </c>
      <c r="O989" s="36">
        <f t="shared" si="62"/>
        <v>0</v>
      </c>
      <c r="P989" s="50">
        <v>0</v>
      </c>
      <c r="Q989" s="50">
        <v>0</v>
      </c>
      <c r="R989" s="42">
        <v>0</v>
      </c>
      <c r="S989" s="42">
        <v>18.934510806614998</v>
      </c>
      <c r="T989" s="42">
        <v>47.616543120245503</v>
      </c>
      <c r="U989" s="15">
        <f t="shared" si="63"/>
        <v>0</v>
      </c>
    </row>
    <row r="990" spans="6:21" x14ac:dyDescent="0.3">
      <c r="F990" s="5">
        <f>Demand!C990</f>
        <v>15.414426545557331</v>
      </c>
      <c r="G990">
        <f>Irradiance!A990*$B$2*'Technical Data'!$B$2</f>
        <v>0</v>
      </c>
      <c r="H990" s="5">
        <f t="shared" si="60"/>
        <v>-15.414426545557331</v>
      </c>
      <c r="I990" s="38">
        <v>0</v>
      </c>
      <c r="J990" s="35">
        <f>IF(H990&gt;0,MIN(H990,($B$3-L989)/'Technical Data'!$B$5),0)</f>
        <v>0</v>
      </c>
      <c r="K990" s="15">
        <f>IF(H990&lt;0,MIN(ABS(H990),(L989*'Technical Data'!$B$4)),0)</f>
        <v>15.414426545557331</v>
      </c>
      <c r="L990" s="15">
        <f>L989+J990*'Technical Data'!$B$5-(K990/'Technical Data'!$B$4)</f>
        <v>89.184591953505333</v>
      </c>
      <c r="N990" s="15">
        <f t="shared" si="61"/>
        <v>0</v>
      </c>
      <c r="O990" s="36">
        <f t="shared" si="62"/>
        <v>0</v>
      </c>
      <c r="P990" s="50">
        <v>0</v>
      </c>
      <c r="Q990" s="50">
        <v>0</v>
      </c>
      <c r="R990" s="42">
        <v>0</v>
      </c>
      <c r="S990" s="42">
        <v>15.4144265455573</v>
      </c>
      <c r="T990" s="42">
        <v>30.489402514070701</v>
      </c>
      <c r="U990" s="15">
        <f t="shared" si="63"/>
        <v>0</v>
      </c>
    </row>
    <row r="991" spans="6:21" x14ac:dyDescent="0.3">
      <c r="F991" s="5">
        <f>Demand!C991</f>
        <v>11.737629818305178</v>
      </c>
      <c r="G991">
        <f>Irradiance!A991*$B$2*'Technical Data'!$B$2</f>
        <v>0</v>
      </c>
      <c r="H991" s="5">
        <f t="shared" si="60"/>
        <v>-11.737629818305178</v>
      </c>
      <c r="I991" s="38">
        <v>0</v>
      </c>
      <c r="J991" s="35">
        <f>IF(H991&gt;0,MIN(H991,($B$3-L990)/'Technical Data'!$B$5),0)</f>
        <v>0</v>
      </c>
      <c r="K991" s="15">
        <f>IF(H991&lt;0,MIN(ABS(H991),(L990*'Technical Data'!$B$4)),0)</f>
        <v>11.737629818305178</v>
      </c>
      <c r="L991" s="15">
        <f>L990+J991*'Technical Data'!$B$5-(K991/'Technical Data'!$B$4)</f>
        <v>76.142781044277356</v>
      </c>
      <c r="N991" s="15">
        <f t="shared" si="61"/>
        <v>0</v>
      </c>
      <c r="O991" s="36">
        <f t="shared" si="62"/>
        <v>0</v>
      </c>
      <c r="P991" s="50">
        <v>0</v>
      </c>
      <c r="Q991" s="50">
        <v>0</v>
      </c>
      <c r="R991" s="42">
        <v>0</v>
      </c>
      <c r="S991" s="42">
        <v>11.7376298183052</v>
      </c>
      <c r="T991" s="42">
        <v>17.4475916048427</v>
      </c>
      <c r="U991" s="15">
        <f t="shared" si="63"/>
        <v>0</v>
      </c>
    </row>
    <row r="992" spans="6:21" x14ac:dyDescent="0.3">
      <c r="F992" s="5">
        <f>Demand!C992</f>
        <v>16.105749978485296</v>
      </c>
      <c r="G992">
        <f>Irradiance!A992*$B$2*'Technical Data'!$B$2</f>
        <v>1.2816444890017131</v>
      </c>
      <c r="H992" s="5">
        <f t="shared" si="60"/>
        <v>-14.824105489483582</v>
      </c>
      <c r="I992" s="38">
        <v>0.4029175341268868</v>
      </c>
      <c r="J992" s="35">
        <f>IF(H992&gt;0,MIN(H992,($B$3-L991)/'Technical Data'!$B$5),0)</f>
        <v>0</v>
      </c>
      <c r="K992" s="15">
        <f>IF(H992&lt;0,MIN(ABS(H992),(L991*'Technical Data'!$B$4)),0)</f>
        <v>14.824105489483582</v>
      </c>
      <c r="L992" s="15">
        <f>L991+J992*'Technical Data'!$B$5-(K992/'Technical Data'!$B$4)</f>
        <v>59.671552722628931</v>
      </c>
      <c r="N992" s="15">
        <f t="shared" si="61"/>
        <v>1.2816444890017131</v>
      </c>
      <c r="O992" s="36">
        <f t="shared" si="62"/>
        <v>0</v>
      </c>
      <c r="P992" s="50">
        <v>0</v>
      </c>
      <c r="Q992" s="50">
        <v>0.40291753412688502</v>
      </c>
      <c r="R992" s="42">
        <v>0</v>
      </c>
      <c r="S992" s="42">
        <v>15.7028324443584</v>
      </c>
      <c r="T992" s="42">
        <v>0</v>
      </c>
      <c r="U992" s="15">
        <f t="shared" si="63"/>
        <v>1.2816444890017131</v>
      </c>
    </row>
    <row r="993" spans="6:21" x14ac:dyDescent="0.3">
      <c r="F993" s="5">
        <f>Demand!C993</f>
        <v>19.950375521211846</v>
      </c>
      <c r="G993">
        <f>Irradiance!A993*$B$2*'Technical Data'!$B$2</f>
        <v>68.567980161591649</v>
      </c>
      <c r="H993" s="5">
        <f t="shared" si="60"/>
        <v>48.617604640379803</v>
      </c>
      <c r="I993" s="38">
        <v>21.556088075788441</v>
      </c>
      <c r="J993" s="35">
        <f>IF(H993&gt;0,MIN(H993,($B$3-L992)/'Technical Data'!$B$5),0)</f>
        <v>48.617604640379803</v>
      </c>
      <c r="K993" s="15">
        <f>IF(H993&lt;0,MIN(ABS(H993),(L992*'Technical Data'!$B$4)),0)</f>
        <v>0</v>
      </c>
      <c r="L993" s="15">
        <f>L992+J993*'Technical Data'!$B$5-(K993/'Technical Data'!$B$4)</f>
        <v>103.42739689897076</v>
      </c>
      <c r="N993" s="15">
        <f t="shared" si="61"/>
        <v>19.950375521211846</v>
      </c>
      <c r="O993" s="36">
        <f t="shared" si="62"/>
        <v>0</v>
      </c>
      <c r="P993" s="50">
        <v>1.6057125545765201</v>
      </c>
      <c r="Q993" s="50">
        <v>19.9503755212118</v>
      </c>
      <c r="R993" s="42">
        <v>0</v>
      </c>
      <c r="S993" s="42">
        <v>0</v>
      </c>
      <c r="T993" s="42">
        <v>0</v>
      </c>
      <c r="U993" s="15">
        <f t="shared" si="63"/>
        <v>19.950375521211846</v>
      </c>
    </row>
    <row r="994" spans="6:21" x14ac:dyDescent="0.3">
      <c r="F994" s="5">
        <f>Demand!C994</f>
        <v>26.300521892971187</v>
      </c>
      <c r="G994">
        <f>Irradiance!A994*$B$2*'Technical Data'!$B$2</f>
        <v>285.48630992513159</v>
      </c>
      <c r="H994" s="5">
        <f t="shared" si="60"/>
        <v>259.18578803216042</v>
      </c>
      <c r="I994" s="38">
        <v>89.749880726764033</v>
      </c>
      <c r="J994" s="35">
        <f>IF(H994&gt;0,MIN(H994,($B$3-L993)/'Technical Data'!$B$5),0)</f>
        <v>259.18578803216042</v>
      </c>
      <c r="K994" s="15">
        <f>IF(H994&lt;0,MIN(ABS(H994),(L993*'Technical Data'!$B$4)),0)</f>
        <v>0</v>
      </c>
      <c r="L994" s="15">
        <f>L993+J994*'Technical Data'!$B$5-(K994/'Technical Data'!$B$4)</f>
        <v>336.69460612791511</v>
      </c>
      <c r="N994" s="15">
        <f t="shared" si="61"/>
        <v>26.300521892971176</v>
      </c>
      <c r="O994" s="36">
        <f t="shared" si="62"/>
        <v>0</v>
      </c>
      <c r="P994" s="50">
        <v>63.449358833792502</v>
      </c>
      <c r="Q994" s="50">
        <v>26.300521892971201</v>
      </c>
      <c r="R994" s="42">
        <v>0</v>
      </c>
      <c r="S994" s="42">
        <v>0</v>
      </c>
      <c r="T994" s="42">
        <v>0</v>
      </c>
      <c r="U994" s="15">
        <f t="shared" si="63"/>
        <v>26.300521892971176</v>
      </c>
    </row>
    <row r="995" spans="6:21" x14ac:dyDescent="0.3">
      <c r="F995" s="5">
        <f>Demand!C995</f>
        <v>31.07128532907273</v>
      </c>
      <c r="G995">
        <f>Irradiance!A995*$B$2*'Technical Data'!$B$2</f>
        <v>403.71801403553962</v>
      </c>
      <c r="H995" s="5">
        <f t="shared" si="60"/>
        <v>372.64672870646689</v>
      </c>
      <c r="I995" s="38">
        <v>126.9190232499693</v>
      </c>
      <c r="J995" s="35">
        <f>IF(H995&gt;0,MIN(H995,($B$3-L994)/'Technical Data'!$B$5),0)</f>
        <v>51.027376382910965</v>
      </c>
      <c r="K995" s="15">
        <f>IF(H995&lt;0,MIN(ABS(H995),(L994*'Technical Data'!$B$4)),0)</f>
        <v>0</v>
      </c>
      <c r="L995" s="15">
        <f>L994+J995*'Technical Data'!$B$5-(K995/'Technical Data'!$B$4)</f>
        <v>382.61924487253498</v>
      </c>
      <c r="N995" s="15">
        <f t="shared" si="61"/>
        <v>352.69063765262865</v>
      </c>
      <c r="O995" s="36">
        <f t="shared" si="62"/>
        <v>321.61935232355592</v>
      </c>
      <c r="P995" s="50">
        <v>95.847737920896193</v>
      </c>
      <c r="Q995" s="50">
        <v>31.071285329072701</v>
      </c>
      <c r="R995" s="42">
        <v>0</v>
      </c>
      <c r="S995" s="42">
        <v>0</v>
      </c>
      <c r="T995" s="42">
        <v>0</v>
      </c>
      <c r="U995" s="15">
        <f t="shared" si="63"/>
        <v>352.69063765262865</v>
      </c>
    </row>
    <row r="996" spans="6:21" x14ac:dyDescent="0.3">
      <c r="F996" s="5">
        <f>Demand!C996</f>
        <v>33.243541012236534</v>
      </c>
      <c r="G996">
        <f>Irradiance!A996*$B$2*'Technical Data'!$B$2</f>
        <v>553.1898025653644</v>
      </c>
      <c r="H996" s="5">
        <f t="shared" si="60"/>
        <v>519.9462615531279</v>
      </c>
      <c r="I996" s="38">
        <v>173.90928066751749</v>
      </c>
      <c r="J996" s="35">
        <f>IF(H996&gt;0,MIN(H996,($B$3-L995)/'Technical Data'!$B$5),0)</f>
        <v>0</v>
      </c>
      <c r="K996" s="15">
        <f>IF(H996&lt;0,MIN(ABS(H996),(L995*'Technical Data'!$B$4)),0)</f>
        <v>0</v>
      </c>
      <c r="L996" s="15">
        <f>L995+J996*'Technical Data'!$B$5-(K996/'Technical Data'!$B$4)</f>
        <v>382.61924487253498</v>
      </c>
      <c r="N996" s="15">
        <f t="shared" si="61"/>
        <v>553.1898025653644</v>
      </c>
      <c r="O996" s="36">
        <f t="shared" si="62"/>
        <v>519.9462615531279</v>
      </c>
      <c r="P996" s="50">
        <v>125.64763695865101</v>
      </c>
      <c r="Q996" s="50">
        <v>33.243541012236498</v>
      </c>
      <c r="R996" s="42">
        <v>15.0181026966291</v>
      </c>
      <c r="S996" s="42">
        <v>0</v>
      </c>
      <c r="T996" s="42">
        <v>13.516292426966199</v>
      </c>
      <c r="U996" s="15">
        <f t="shared" si="63"/>
        <v>553.1898025653644</v>
      </c>
    </row>
    <row r="997" spans="6:21" x14ac:dyDescent="0.3">
      <c r="F997" s="5">
        <f>Demand!C997</f>
        <v>33.926430872735239</v>
      </c>
      <c r="G997">
        <f>Irradiance!A997*$B$2*'Technical Data'!$B$2</f>
        <v>567.20778916382062</v>
      </c>
      <c r="H997" s="5">
        <f t="shared" si="60"/>
        <v>533.28135829108533</v>
      </c>
      <c r="I997" s="38">
        <v>178.31619119703029</v>
      </c>
      <c r="J997" s="35">
        <f>IF(H997&gt;0,MIN(H997,($B$3-L996)/'Technical Data'!$B$5),0)</f>
        <v>0</v>
      </c>
      <c r="K997" s="15">
        <f>IF(H997&lt;0,MIN(ABS(H997),(L996*'Technical Data'!$B$4)),0)</f>
        <v>0</v>
      </c>
      <c r="L997" s="15">
        <f>L996+J997*'Technical Data'!$B$5-(K997/'Technical Data'!$B$4)</f>
        <v>382.61924487253498</v>
      </c>
      <c r="N997" s="15">
        <f t="shared" si="61"/>
        <v>567.20778916382062</v>
      </c>
      <c r="O997" s="36">
        <f t="shared" si="62"/>
        <v>533.28135829108533</v>
      </c>
      <c r="P997" s="50">
        <v>0</v>
      </c>
      <c r="Q997" s="50">
        <v>33.926430872735203</v>
      </c>
      <c r="R997" s="42">
        <v>144.389760324295</v>
      </c>
      <c r="S997" s="42">
        <v>0</v>
      </c>
      <c r="T997" s="42">
        <v>143.46707671883101</v>
      </c>
      <c r="U997" s="15">
        <f t="shared" si="63"/>
        <v>567.20778916382062</v>
      </c>
    </row>
    <row r="998" spans="6:21" x14ac:dyDescent="0.3">
      <c r="F998" s="5">
        <f>Demand!C998</f>
        <v>35.368776979539426</v>
      </c>
      <c r="G998">
        <f>Irradiance!A998*$B$2*'Technical Data'!$B$2</f>
        <v>515.06087901756348</v>
      </c>
      <c r="H998" s="5">
        <f t="shared" si="60"/>
        <v>479.69210203802407</v>
      </c>
      <c r="I998" s="38">
        <v>161.9224840272426</v>
      </c>
      <c r="J998" s="35">
        <f>IF(H998&gt;0,MIN(H998,($B$3-L997)/'Technical Data'!$B$5),0)</f>
        <v>0</v>
      </c>
      <c r="K998" s="15">
        <f>IF(H998&lt;0,MIN(ABS(H998),(L997*'Technical Data'!$B$4)),0)</f>
        <v>0</v>
      </c>
      <c r="L998" s="15">
        <f>L997+J998*'Technical Data'!$B$5-(K998/'Technical Data'!$B$4)</f>
        <v>382.61924487253498</v>
      </c>
      <c r="N998" s="15">
        <f t="shared" si="61"/>
        <v>515.06087901756348</v>
      </c>
      <c r="O998" s="36">
        <f t="shared" si="62"/>
        <v>479.69210203802407</v>
      </c>
      <c r="P998" s="50">
        <v>0</v>
      </c>
      <c r="Q998" s="50">
        <v>35.368776979539398</v>
      </c>
      <c r="R998" s="42">
        <v>126.553707047703</v>
      </c>
      <c r="S998" s="42">
        <v>0</v>
      </c>
      <c r="T998" s="42">
        <v>257.365413061764</v>
      </c>
      <c r="U998" s="15">
        <f t="shared" si="63"/>
        <v>515.06087901756348</v>
      </c>
    </row>
    <row r="999" spans="6:21" x14ac:dyDescent="0.3">
      <c r="F999" s="5">
        <f>Demand!C999</f>
        <v>34.168540679650661</v>
      </c>
      <c r="G999">
        <f>Irradiance!A999*$B$2*'Technical Data'!$B$2</f>
        <v>355.01552345347449</v>
      </c>
      <c r="H999" s="5">
        <f t="shared" si="60"/>
        <v>320.84698277382381</v>
      </c>
      <c r="I999" s="38">
        <v>111.6081569531476</v>
      </c>
      <c r="J999" s="35">
        <f>IF(H999&gt;0,MIN(H999,($B$3-L998)/'Technical Data'!$B$5),0)</f>
        <v>0</v>
      </c>
      <c r="K999" s="15">
        <f>IF(H999&lt;0,MIN(ABS(H999),(L998*'Technical Data'!$B$4)),0)</f>
        <v>0</v>
      </c>
      <c r="L999" s="15">
        <f>L998+J999*'Technical Data'!$B$5-(K999/'Technical Data'!$B$4)</f>
        <v>382.61924487253498</v>
      </c>
      <c r="N999" s="15">
        <f t="shared" si="61"/>
        <v>355.01552345347449</v>
      </c>
      <c r="O999" s="36">
        <f t="shared" si="62"/>
        <v>320.84698277382381</v>
      </c>
      <c r="P999" s="50">
        <v>0</v>
      </c>
      <c r="Q999" s="50">
        <v>34.168540679650697</v>
      </c>
      <c r="R999" s="42">
        <v>77.439616273496696</v>
      </c>
      <c r="S999" s="42">
        <v>0</v>
      </c>
      <c r="T999" s="42">
        <v>327.06106770791098</v>
      </c>
      <c r="U999" s="15">
        <f t="shared" si="63"/>
        <v>355.01552345347449</v>
      </c>
    </row>
    <row r="1000" spans="6:21" x14ac:dyDescent="0.3">
      <c r="F1000" s="5">
        <f>Demand!C1000</f>
        <v>35.115900492440474</v>
      </c>
      <c r="G1000">
        <f>Irradiance!A1000*$B$2*'Technical Data'!$B$2</f>
        <v>307.03395789647288</v>
      </c>
      <c r="H1000" s="5">
        <f t="shared" si="60"/>
        <v>271.91805740403242</v>
      </c>
      <c r="I1000" s="38">
        <v>96.523931769272309</v>
      </c>
      <c r="J1000" s="35">
        <f>IF(H1000&gt;0,MIN(H1000,($B$3-L999)/'Technical Data'!$B$5),0)</f>
        <v>0</v>
      </c>
      <c r="K1000" s="15">
        <f>IF(H1000&lt;0,MIN(ABS(H1000),(L999*'Technical Data'!$B$4)),0)</f>
        <v>0</v>
      </c>
      <c r="L1000" s="15">
        <f>L999+J1000*'Technical Data'!$B$5-(K1000/'Technical Data'!$B$4)</f>
        <v>382.61924487253498</v>
      </c>
      <c r="N1000" s="15">
        <f t="shared" si="61"/>
        <v>307.03395789647288</v>
      </c>
      <c r="O1000" s="36">
        <f t="shared" si="62"/>
        <v>271.91805740403242</v>
      </c>
      <c r="P1000" s="50">
        <v>0</v>
      </c>
      <c r="Q1000" s="50">
        <v>35.115900492440502</v>
      </c>
      <c r="R1000" s="42">
        <v>61.408031276831601</v>
      </c>
      <c r="S1000" s="42">
        <v>0</v>
      </c>
      <c r="T1000" s="42">
        <v>382.328295857059</v>
      </c>
      <c r="U1000" s="15">
        <f t="shared" si="63"/>
        <v>307.03395789647288</v>
      </c>
    </row>
    <row r="1001" spans="6:21" x14ac:dyDescent="0.3">
      <c r="F1001" s="5">
        <f>Demand!C1001</f>
        <v>40.493835473921294</v>
      </c>
      <c r="G1001">
        <f>Irradiance!A1001*$B$2*'Technical Data'!$B$2</f>
        <v>182.87464802443193</v>
      </c>
      <c r="H1001" s="5">
        <f t="shared" si="60"/>
        <v>142.38081255051065</v>
      </c>
      <c r="I1001" s="38">
        <v>57.491295650730152</v>
      </c>
      <c r="J1001" s="35">
        <f>IF(H1001&gt;0,MIN(H1001,($B$3-L1000)/'Technical Data'!$B$5),0)</f>
        <v>0</v>
      </c>
      <c r="K1001" s="15">
        <f>IF(H1001&lt;0,MIN(ABS(H1001),(L1000*'Technical Data'!$B$4)),0)</f>
        <v>0</v>
      </c>
      <c r="L1001" s="15">
        <f>L1000+J1001*'Technical Data'!$B$5-(K1001/'Technical Data'!$B$4)</f>
        <v>382.61924487253498</v>
      </c>
      <c r="N1001" s="15">
        <f t="shared" si="61"/>
        <v>182.87464802443193</v>
      </c>
      <c r="O1001" s="36">
        <f t="shared" si="62"/>
        <v>142.38081255051065</v>
      </c>
      <c r="P1001" s="50">
        <v>0</v>
      </c>
      <c r="Q1001" s="50">
        <v>40.493835473921301</v>
      </c>
      <c r="R1001" s="42">
        <v>16.997460176808701</v>
      </c>
      <c r="S1001" s="42">
        <v>0</v>
      </c>
      <c r="T1001" s="42">
        <v>397.62601001618702</v>
      </c>
      <c r="U1001" s="15">
        <f t="shared" si="63"/>
        <v>182.87464802443193</v>
      </c>
    </row>
    <row r="1002" spans="6:21" x14ac:dyDescent="0.3">
      <c r="F1002" s="5">
        <f>Demand!C1002</f>
        <v>46.289673397026448</v>
      </c>
      <c r="G1002">
        <f>Irradiance!A1002*$B$2*'Technical Data'!$B$2</f>
        <v>124.72002933597921</v>
      </c>
      <c r="H1002" s="5">
        <f t="shared" si="60"/>
        <v>78.430355938952758</v>
      </c>
      <c r="I1002" s="38">
        <v>39.208912539722668</v>
      </c>
      <c r="J1002" s="35">
        <f>IF(H1002&gt;0,MIN(H1002,($B$3-L1001)/'Technical Data'!$B$5),0)</f>
        <v>0</v>
      </c>
      <c r="K1002" s="15">
        <f>IF(H1002&lt;0,MIN(ABS(H1002),(L1001*'Technical Data'!$B$4)),0)</f>
        <v>0</v>
      </c>
      <c r="L1002" s="15">
        <f>L1001+J1002*'Technical Data'!$B$5-(K1002/'Technical Data'!$B$4)</f>
        <v>382.61924487253498</v>
      </c>
      <c r="N1002" s="15">
        <f t="shared" si="61"/>
        <v>124.72002933597921</v>
      </c>
      <c r="O1002" s="36">
        <f t="shared" si="62"/>
        <v>78.430355938952758</v>
      </c>
      <c r="P1002" s="50">
        <v>0</v>
      </c>
      <c r="Q1002" s="50">
        <v>39.208912539722498</v>
      </c>
      <c r="R1002" s="42">
        <v>0</v>
      </c>
      <c r="S1002" s="42">
        <v>7.0807608573038801</v>
      </c>
      <c r="T1002" s="42">
        <v>389.758497952516</v>
      </c>
      <c r="U1002" s="15">
        <f t="shared" si="63"/>
        <v>124.72002933597921</v>
      </c>
    </row>
    <row r="1003" spans="6:21" x14ac:dyDescent="0.3">
      <c r="F1003" s="5">
        <f>Demand!C1003</f>
        <v>46.767771434630347</v>
      </c>
      <c r="G1003">
        <f>Irradiance!A1003*$B$2*'Technical Data'!$B$2</f>
        <v>33.002345591794111</v>
      </c>
      <c r="H1003" s="5">
        <f t="shared" si="60"/>
        <v>-13.765425842836237</v>
      </c>
      <c r="I1003" s="38">
        <v>10.375126503767341</v>
      </c>
      <c r="J1003" s="35">
        <f>IF(H1003&gt;0,MIN(H1003,($B$3-L1002)/'Technical Data'!$B$5),0)</f>
        <v>0</v>
      </c>
      <c r="K1003" s="15">
        <f>IF(H1003&lt;0,MIN(ABS(H1003),(L1002*'Technical Data'!$B$4)),0)</f>
        <v>13.765425842836237</v>
      </c>
      <c r="L1003" s="15">
        <f>L1002+J1003*'Technical Data'!$B$5-(K1003/'Technical Data'!$B$4)</f>
        <v>367.32432726938362</v>
      </c>
      <c r="N1003" s="15">
        <f t="shared" si="61"/>
        <v>33.002345591794111</v>
      </c>
      <c r="O1003" s="36">
        <f t="shared" si="62"/>
        <v>0</v>
      </c>
      <c r="P1003" s="50">
        <v>0</v>
      </c>
      <c r="Q1003" s="50">
        <v>10.3751265037673</v>
      </c>
      <c r="R1003" s="42">
        <v>0</v>
      </c>
      <c r="S1003" s="42">
        <v>36.392644930863</v>
      </c>
      <c r="T1003" s="42">
        <v>349.322225807113</v>
      </c>
      <c r="U1003" s="15">
        <f t="shared" si="63"/>
        <v>33.002345591794111</v>
      </c>
    </row>
    <row r="1004" spans="6:21" x14ac:dyDescent="0.3">
      <c r="F1004" s="5">
        <f>Demand!C1004</f>
        <v>41.118683484786189</v>
      </c>
      <c r="G1004">
        <f>Irradiance!A1004*$B$2*'Technical Data'!$B$2</f>
        <v>5.5270918588198876</v>
      </c>
      <c r="H1004" s="5">
        <f t="shared" si="60"/>
        <v>-35.591591625966302</v>
      </c>
      <c r="I1004" s="38">
        <v>1.7375818659221991</v>
      </c>
      <c r="J1004" s="35">
        <f>IF(H1004&gt;0,MIN(H1004,($B$3-L1003)/'Technical Data'!$B$5),0)</f>
        <v>0</v>
      </c>
      <c r="K1004" s="15">
        <f>IF(H1004&lt;0,MIN(ABS(H1004),(L1003*'Technical Data'!$B$4)),0)</f>
        <v>35.591591625966302</v>
      </c>
      <c r="L1004" s="15">
        <f>L1003+J1004*'Technical Data'!$B$5-(K1004/'Technical Data'!$B$4)</f>
        <v>327.7781143516433</v>
      </c>
      <c r="N1004" s="15">
        <f t="shared" si="61"/>
        <v>5.5270918588198876</v>
      </c>
      <c r="O1004" s="36">
        <f t="shared" si="62"/>
        <v>0</v>
      </c>
      <c r="P1004" s="50">
        <v>0</v>
      </c>
      <c r="Q1004" s="50">
        <v>1.73758186592219</v>
      </c>
      <c r="R1004" s="42">
        <v>0</v>
      </c>
      <c r="S1004" s="42">
        <v>39.381101618864001</v>
      </c>
      <c r="T1004" s="42">
        <v>305.56544623059699</v>
      </c>
      <c r="U1004" s="15">
        <f t="shared" si="63"/>
        <v>5.5270918588198876</v>
      </c>
    </row>
    <row r="1005" spans="6:21" x14ac:dyDescent="0.3">
      <c r="F1005" s="5">
        <f>Demand!C1005</f>
        <v>30.670752484741968</v>
      </c>
      <c r="G1005">
        <f>Irradiance!A1005*$B$2*'Technical Data'!$B$2</f>
        <v>0</v>
      </c>
      <c r="H1005" s="5">
        <f t="shared" si="60"/>
        <v>-30.670752484741968</v>
      </c>
      <c r="I1005" s="38">
        <v>0</v>
      </c>
      <c r="J1005" s="35">
        <f>IF(H1005&gt;0,MIN(H1005,($B$3-L1004)/'Technical Data'!$B$5),0)</f>
        <v>0</v>
      </c>
      <c r="K1005" s="15">
        <f>IF(H1005&lt;0,MIN(ABS(H1005),(L1004*'Technical Data'!$B$4)),0)</f>
        <v>30.670752484741968</v>
      </c>
      <c r="L1005" s="15">
        <f>L1004+J1005*'Technical Data'!$B$5-(K1005/'Technical Data'!$B$4)</f>
        <v>293.69950047970781</v>
      </c>
      <c r="N1005" s="15">
        <f t="shared" si="61"/>
        <v>0</v>
      </c>
      <c r="O1005" s="36">
        <f t="shared" si="62"/>
        <v>0</v>
      </c>
      <c r="P1005" s="50">
        <v>0</v>
      </c>
      <c r="Q1005" s="50">
        <v>0</v>
      </c>
      <c r="R1005" s="42">
        <v>0</v>
      </c>
      <c r="S1005" s="42">
        <v>30.670752484742</v>
      </c>
      <c r="T1005" s="42">
        <v>271.48683235866201</v>
      </c>
      <c r="U1005" s="15">
        <f t="shared" si="63"/>
        <v>0</v>
      </c>
    </row>
    <row r="1006" spans="6:21" x14ac:dyDescent="0.3">
      <c r="F1006" s="5">
        <f>Demand!C1006</f>
        <v>23.361535002938691</v>
      </c>
      <c r="G1006">
        <f>Irradiance!A1006*$B$2*'Technical Data'!$B$2</f>
        <v>0</v>
      </c>
      <c r="H1006" s="5">
        <f t="shared" si="60"/>
        <v>-23.361535002938691</v>
      </c>
      <c r="I1006" s="38">
        <v>0</v>
      </c>
      <c r="J1006" s="35">
        <f>IF(H1006&gt;0,MIN(H1006,($B$3-L1005)/'Technical Data'!$B$5),0)</f>
        <v>0</v>
      </c>
      <c r="K1006" s="15">
        <f>IF(H1006&lt;0,MIN(ABS(H1006),(L1005*'Technical Data'!$B$4)),0)</f>
        <v>23.361535002938691</v>
      </c>
      <c r="L1006" s="15">
        <f>L1005+J1006*'Technical Data'!$B$5-(K1006/'Technical Data'!$B$4)</f>
        <v>267.7422393653315</v>
      </c>
      <c r="N1006" s="15">
        <f t="shared" si="61"/>
        <v>0</v>
      </c>
      <c r="O1006" s="36">
        <f t="shared" si="62"/>
        <v>0</v>
      </c>
      <c r="P1006" s="50">
        <v>0</v>
      </c>
      <c r="Q1006" s="50">
        <v>0</v>
      </c>
      <c r="R1006" s="42">
        <v>0</v>
      </c>
      <c r="S1006" s="42">
        <v>23.361535002938702</v>
      </c>
      <c r="T1006" s="42">
        <v>245.52957124428499</v>
      </c>
      <c r="U1006" s="15">
        <f t="shared" si="63"/>
        <v>0</v>
      </c>
    </row>
    <row r="1007" spans="6:21" x14ac:dyDescent="0.3">
      <c r="F1007" s="5">
        <f>Demand!C1007</f>
        <v>23.694124795974531</v>
      </c>
      <c r="G1007">
        <f>Irradiance!A1007*$B$2*'Technical Data'!$B$2</f>
        <v>0</v>
      </c>
      <c r="H1007" s="5">
        <f t="shared" si="60"/>
        <v>-23.694124795974531</v>
      </c>
      <c r="I1007" s="38">
        <v>0</v>
      </c>
      <c r="J1007" s="35">
        <f>IF(H1007&gt;0,MIN(H1007,($B$3-L1006)/'Technical Data'!$B$5),0)</f>
        <v>0</v>
      </c>
      <c r="K1007" s="15">
        <f>IF(H1007&lt;0,MIN(ABS(H1007),(L1006*'Technical Data'!$B$4)),0)</f>
        <v>23.694124795974531</v>
      </c>
      <c r="L1007" s="15">
        <f>L1006+J1007*'Technical Data'!$B$5-(K1007/'Technical Data'!$B$4)</f>
        <v>241.41543403647091</v>
      </c>
      <c r="N1007" s="15">
        <f t="shared" si="61"/>
        <v>0</v>
      </c>
      <c r="O1007" s="36">
        <f t="shared" si="62"/>
        <v>0</v>
      </c>
      <c r="P1007" s="50">
        <v>0</v>
      </c>
      <c r="Q1007" s="50">
        <v>0</v>
      </c>
      <c r="R1007" s="42">
        <v>0</v>
      </c>
      <c r="S1007" s="42">
        <v>23.694124795974499</v>
      </c>
      <c r="T1007" s="42">
        <v>219.202765915425</v>
      </c>
      <c r="U1007" s="15">
        <f t="shared" si="63"/>
        <v>0</v>
      </c>
    </row>
    <row r="1008" spans="6:21" x14ac:dyDescent="0.3">
      <c r="F1008" s="5">
        <f>Demand!C1008</f>
        <v>24.276849185561982</v>
      </c>
      <c r="G1008">
        <f>Irradiance!A1008*$B$2*'Technical Data'!$B$2</f>
        <v>0</v>
      </c>
      <c r="H1008" s="5">
        <f t="shared" si="60"/>
        <v>-24.276849185561982</v>
      </c>
      <c r="I1008" s="38">
        <v>0</v>
      </c>
      <c r="J1008" s="35">
        <f>IF(H1008&gt;0,MIN(H1008,($B$3-L1007)/'Technical Data'!$B$5),0)</f>
        <v>0</v>
      </c>
      <c r="K1008" s="15">
        <f>IF(H1008&lt;0,MIN(ABS(H1008),(L1007*'Technical Data'!$B$4)),0)</f>
        <v>24.276849185561982</v>
      </c>
      <c r="L1008" s="15">
        <f>L1007+J1008*'Technical Data'!$B$5-(K1008/'Technical Data'!$B$4)</f>
        <v>214.44115716362427</v>
      </c>
      <c r="N1008" s="15">
        <f t="shared" si="61"/>
        <v>0</v>
      </c>
      <c r="O1008" s="36">
        <f t="shared" si="62"/>
        <v>0</v>
      </c>
      <c r="P1008" s="50">
        <v>0</v>
      </c>
      <c r="Q1008" s="50">
        <v>0</v>
      </c>
      <c r="R1008" s="42">
        <v>0</v>
      </c>
      <c r="S1008" s="42">
        <v>24.276849185562</v>
      </c>
      <c r="T1008" s="42">
        <v>192.22848904257799</v>
      </c>
      <c r="U1008" s="15">
        <f t="shared" si="63"/>
        <v>0</v>
      </c>
    </row>
    <row r="1009" spans="6:21" x14ac:dyDescent="0.3">
      <c r="F1009" s="5">
        <f>Demand!C1009</f>
        <v>24.556155241846803</v>
      </c>
      <c r="G1009">
        <f>Irradiance!A1009*$B$2*'Technical Data'!$B$2</f>
        <v>0</v>
      </c>
      <c r="H1009" s="5">
        <f t="shared" si="60"/>
        <v>-24.556155241846803</v>
      </c>
      <c r="I1009" s="38">
        <v>0</v>
      </c>
      <c r="J1009" s="35">
        <f>IF(H1009&gt;0,MIN(H1009,($B$3-L1008)/'Technical Data'!$B$5),0)</f>
        <v>0</v>
      </c>
      <c r="K1009" s="15">
        <f>IF(H1009&lt;0,MIN(ABS(H1009),(L1008*'Technical Data'!$B$4)),0)</f>
        <v>24.556155241846803</v>
      </c>
      <c r="L1009" s="15">
        <f>L1008+J1009*'Technical Data'!$B$5-(K1009/'Technical Data'!$B$4)</f>
        <v>187.15654022823892</v>
      </c>
      <c r="N1009" s="15">
        <f t="shared" si="61"/>
        <v>0</v>
      </c>
      <c r="O1009" s="36">
        <f t="shared" si="62"/>
        <v>0</v>
      </c>
      <c r="P1009" s="50">
        <v>0</v>
      </c>
      <c r="Q1009" s="50">
        <v>0</v>
      </c>
      <c r="R1009" s="42">
        <v>0</v>
      </c>
      <c r="S1009" s="42">
        <v>24.556155241846799</v>
      </c>
      <c r="T1009" s="42">
        <v>164.94387210719299</v>
      </c>
      <c r="U1009" s="15">
        <f t="shared" si="63"/>
        <v>0</v>
      </c>
    </row>
    <row r="1010" spans="6:21" x14ac:dyDescent="0.3">
      <c r="F1010" s="5">
        <f>Demand!C1010</f>
        <v>30.246455847471921</v>
      </c>
      <c r="G1010">
        <f>Irradiance!A1010*$B$2*'Technical Data'!$B$2</f>
        <v>0</v>
      </c>
      <c r="H1010" s="5">
        <f t="shared" si="60"/>
        <v>-30.246455847471921</v>
      </c>
      <c r="I1010" s="38">
        <v>0</v>
      </c>
      <c r="J1010" s="35">
        <f>IF(H1010&gt;0,MIN(H1010,($B$3-L1009)/'Technical Data'!$B$5),0)</f>
        <v>0</v>
      </c>
      <c r="K1010" s="15">
        <f>IF(H1010&lt;0,MIN(ABS(H1010),(L1009*'Technical Data'!$B$4)),0)</f>
        <v>30.246455847471921</v>
      </c>
      <c r="L1010" s="15">
        <f>L1009+J1010*'Technical Data'!$B$5-(K1010/'Technical Data'!$B$4)</f>
        <v>153.54936706438124</v>
      </c>
      <c r="N1010" s="15">
        <f t="shared" si="61"/>
        <v>0</v>
      </c>
      <c r="O1010" s="36">
        <f t="shared" si="62"/>
        <v>0</v>
      </c>
      <c r="P1010" s="50">
        <v>0</v>
      </c>
      <c r="Q1010" s="50">
        <v>0</v>
      </c>
      <c r="R1010" s="42">
        <v>0</v>
      </c>
      <c r="S1010" s="42">
        <v>30.2464558474719</v>
      </c>
      <c r="T1010" s="42">
        <v>131.33669894333499</v>
      </c>
      <c r="U1010" s="15">
        <f t="shared" si="63"/>
        <v>0</v>
      </c>
    </row>
    <row r="1011" spans="6:21" x14ac:dyDescent="0.3">
      <c r="F1011" s="5">
        <f>Demand!C1011</f>
        <v>28.149118141213226</v>
      </c>
      <c r="G1011">
        <f>Irradiance!A1011*$B$2*'Technical Data'!$B$2</f>
        <v>0</v>
      </c>
      <c r="H1011" s="5">
        <f t="shared" si="60"/>
        <v>-28.149118141213226</v>
      </c>
      <c r="I1011" s="38">
        <v>0</v>
      </c>
      <c r="J1011" s="35">
        <f>IF(H1011&gt;0,MIN(H1011,($B$3-L1010)/'Technical Data'!$B$5),0)</f>
        <v>0</v>
      </c>
      <c r="K1011" s="15">
        <f>IF(H1011&lt;0,MIN(ABS(H1011),(L1010*'Technical Data'!$B$4)),0)</f>
        <v>28.149118141213226</v>
      </c>
      <c r="L1011" s="15">
        <f>L1010+J1011*'Technical Data'!$B$5-(K1011/'Technical Data'!$B$4)</f>
        <v>122.27256912969989</v>
      </c>
      <c r="N1011" s="15">
        <f t="shared" si="61"/>
        <v>0</v>
      </c>
      <c r="O1011" s="36">
        <f t="shared" si="62"/>
        <v>0</v>
      </c>
      <c r="P1011" s="50">
        <v>0</v>
      </c>
      <c r="Q1011" s="50">
        <v>0</v>
      </c>
      <c r="R1011" s="42">
        <v>0</v>
      </c>
      <c r="S1011" s="42">
        <v>28.149118141213201</v>
      </c>
      <c r="T1011" s="42">
        <v>100.05990100865399</v>
      </c>
      <c r="U1011" s="15">
        <f t="shared" si="63"/>
        <v>0</v>
      </c>
    </row>
    <row r="1012" spans="6:21" x14ac:dyDescent="0.3">
      <c r="F1012" s="5">
        <f>Demand!C1012</f>
        <v>25.210696892881543</v>
      </c>
      <c r="G1012">
        <f>Irradiance!A1012*$B$2*'Technical Data'!$B$2</f>
        <v>0</v>
      </c>
      <c r="H1012" s="5">
        <f t="shared" si="60"/>
        <v>-25.210696892881543</v>
      </c>
      <c r="I1012" s="38">
        <v>0</v>
      </c>
      <c r="J1012" s="35">
        <f>IF(H1012&gt;0,MIN(H1012,($B$3-L1011)/'Technical Data'!$B$5),0)</f>
        <v>0</v>
      </c>
      <c r="K1012" s="15">
        <f>IF(H1012&lt;0,MIN(ABS(H1012),(L1011*'Technical Data'!$B$4)),0)</f>
        <v>25.210696892881543</v>
      </c>
      <c r="L1012" s="15">
        <f>L1011+J1012*'Technical Data'!$B$5-(K1012/'Technical Data'!$B$4)</f>
        <v>94.26068369316485</v>
      </c>
      <c r="N1012" s="15">
        <f t="shared" si="61"/>
        <v>0</v>
      </c>
      <c r="O1012" s="36">
        <f t="shared" si="62"/>
        <v>0</v>
      </c>
      <c r="P1012" s="50">
        <v>0</v>
      </c>
      <c r="Q1012" s="50">
        <v>0</v>
      </c>
      <c r="R1012" s="42">
        <v>0</v>
      </c>
      <c r="S1012" s="42">
        <v>25.210696892881501</v>
      </c>
      <c r="T1012" s="42">
        <v>72.048015572118601</v>
      </c>
      <c r="U1012" s="15">
        <f t="shared" si="63"/>
        <v>0</v>
      </c>
    </row>
    <row r="1013" spans="6:21" x14ac:dyDescent="0.3">
      <c r="F1013" s="5">
        <f>Demand!C1013</f>
        <v>21.441654275040438</v>
      </c>
      <c r="G1013">
        <f>Irradiance!A1013*$B$2*'Technical Data'!$B$2</f>
        <v>0</v>
      </c>
      <c r="H1013" s="5">
        <f t="shared" si="60"/>
        <v>-21.441654275040438</v>
      </c>
      <c r="I1013" s="38">
        <v>0</v>
      </c>
      <c r="J1013" s="35">
        <f>IF(H1013&gt;0,MIN(H1013,($B$3-L1012)/'Technical Data'!$B$5),0)</f>
        <v>0</v>
      </c>
      <c r="K1013" s="15">
        <f>IF(H1013&lt;0,MIN(ABS(H1013),(L1012*'Technical Data'!$B$4)),0)</f>
        <v>21.441654275040438</v>
      </c>
      <c r="L1013" s="15">
        <f>L1012+J1013*'Technical Data'!$B$5-(K1013/'Technical Data'!$B$4)</f>
        <v>70.436623387564367</v>
      </c>
      <c r="N1013" s="15">
        <f t="shared" si="61"/>
        <v>0</v>
      </c>
      <c r="O1013" s="36">
        <f t="shared" si="62"/>
        <v>0</v>
      </c>
      <c r="P1013" s="50">
        <v>0</v>
      </c>
      <c r="Q1013" s="50">
        <v>0</v>
      </c>
      <c r="R1013" s="42">
        <v>0</v>
      </c>
      <c r="S1013" s="42">
        <v>21.441654275040399</v>
      </c>
      <c r="T1013" s="42">
        <v>48.223955266518203</v>
      </c>
      <c r="U1013" s="15">
        <f t="shared" si="63"/>
        <v>0</v>
      </c>
    </row>
    <row r="1014" spans="6:21" x14ac:dyDescent="0.3">
      <c r="F1014" s="5">
        <f>Demand!C1014</f>
        <v>17.518839650440029</v>
      </c>
      <c r="G1014">
        <f>Irradiance!A1014*$B$2*'Technical Data'!$B$2</f>
        <v>0</v>
      </c>
      <c r="H1014" s="5">
        <f t="shared" si="60"/>
        <v>-17.518839650440029</v>
      </c>
      <c r="I1014" s="38">
        <v>0</v>
      </c>
      <c r="J1014" s="35">
        <f>IF(H1014&gt;0,MIN(H1014,($B$3-L1013)/'Technical Data'!$B$5),0)</f>
        <v>0</v>
      </c>
      <c r="K1014" s="15">
        <f>IF(H1014&lt;0,MIN(ABS(H1014),(L1013*'Technical Data'!$B$4)),0)</f>
        <v>17.518839650440029</v>
      </c>
      <c r="L1014" s="15">
        <f>L1013+J1014*'Technical Data'!$B$5-(K1014/'Technical Data'!$B$4)</f>
        <v>50.971245998186561</v>
      </c>
      <c r="N1014" s="15">
        <f t="shared" si="61"/>
        <v>0</v>
      </c>
      <c r="O1014" s="36">
        <f t="shared" si="62"/>
        <v>0</v>
      </c>
      <c r="P1014" s="50">
        <v>0</v>
      </c>
      <c r="Q1014" s="50">
        <v>0</v>
      </c>
      <c r="R1014" s="42">
        <v>0</v>
      </c>
      <c r="S1014" s="42">
        <v>17.51883965044</v>
      </c>
      <c r="T1014" s="42">
        <v>28.758577877140301</v>
      </c>
      <c r="U1014" s="15">
        <f t="shared" si="63"/>
        <v>0</v>
      </c>
    </row>
    <row r="1015" spans="6:21" x14ac:dyDescent="0.3">
      <c r="F1015" s="5">
        <f>Demand!C1015</f>
        <v>14.341369828430429</v>
      </c>
      <c r="G1015">
        <f>Irradiance!A1015*$B$2*'Technical Data'!$B$2</f>
        <v>0</v>
      </c>
      <c r="H1015" s="5">
        <f t="shared" si="60"/>
        <v>-14.341369828430429</v>
      </c>
      <c r="I1015" s="38">
        <v>0</v>
      </c>
      <c r="J1015" s="35">
        <f>IF(H1015&gt;0,MIN(H1015,($B$3-L1014)/'Technical Data'!$B$5),0)</f>
        <v>0</v>
      </c>
      <c r="K1015" s="15">
        <f>IF(H1015&lt;0,MIN(ABS(H1015),(L1014*'Technical Data'!$B$4)),0)</f>
        <v>14.341369828430429</v>
      </c>
      <c r="L1015" s="15">
        <f>L1014+J1015*'Technical Data'!$B$5-(K1015/'Technical Data'!$B$4)</f>
        <v>35.036390633263863</v>
      </c>
      <c r="N1015" s="15">
        <f t="shared" si="61"/>
        <v>0</v>
      </c>
      <c r="O1015" s="36">
        <f t="shared" si="62"/>
        <v>0</v>
      </c>
      <c r="P1015" s="50">
        <v>0</v>
      </c>
      <c r="Q1015" s="50">
        <v>0</v>
      </c>
      <c r="R1015" s="42">
        <v>0</v>
      </c>
      <c r="S1015" s="42">
        <v>14.3413698284304</v>
      </c>
      <c r="T1015" s="42">
        <v>12.8237225122176</v>
      </c>
      <c r="U1015" s="15">
        <f t="shared" si="63"/>
        <v>0</v>
      </c>
    </row>
    <row r="1016" spans="6:21" x14ac:dyDescent="0.3">
      <c r="F1016" s="5">
        <f>Demand!C1016</f>
        <v>11.667261990410534</v>
      </c>
      <c r="G1016">
        <f>Irradiance!A1016*$B$2*'Technical Data'!$B$2</f>
        <v>0.40051390281303539</v>
      </c>
      <c r="H1016" s="5">
        <f t="shared" si="60"/>
        <v>-11.266748087597499</v>
      </c>
      <c r="I1016" s="38">
        <v>0.12591172941465209</v>
      </c>
      <c r="J1016" s="35">
        <f>IF(H1016&gt;0,MIN(H1016,($B$3-L1015)/'Technical Data'!$B$5),0)</f>
        <v>0</v>
      </c>
      <c r="K1016" s="15">
        <f>IF(H1016&lt;0,MIN(ABS(H1016),(L1015*'Technical Data'!$B$4)),0)</f>
        <v>11.266748087597499</v>
      </c>
      <c r="L1016" s="15">
        <f>L1015+J1016*'Technical Data'!$B$5-(K1016/'Technical Data'!$B$4)</f>
        <v>22.517781647044423</v>
      </c>
      <c r="N1016" s="15">
        <f t="shared" si="61"/>
        <v>0.40051390281303539</v>
      </c>
      <c r="O1016" s="36">
        <f t="shared" si="62"/>
        <v>0</v>
      </c>
      <c r="P1016" s="50">
        <v>0</v>
      </c>
      <c r="Q1016" s="50">
        <v>0.12591172941465201</v>
      </c>
      <c r="R1016" s="42">
        <v>0</v>
      </c>
      <c r="S1016" s="42">
        <v>11.5413502609959</v>
      </c>
      <c r="T1016" s="42">
        <v>0</v>
      </c>
      <c r="U1016" s="15">
        <f t="shared" si="63"/>
        <v>0.40051390281303539</v>
      </c>
    </row>
    <row r="1017" spans="6:21" x14ac:dyDescent="0.3">
      <c r="F1017" s="5">
        <f>Demand!C1017</f>
        <v>9.1669603542291398</v>
      </c>
      <c r="G1017">
        <f>Irradiance!A1017*$B$2*'Technical Data'!$B$2</f>
        <v>33.803373397420181</v>
      </c>
      <c r="H1017" s="5">
        <f t="shared" si="60"/>
        <v>24.636413043191041</v>
      </c>
      <c r="I1017" s="38">
        <v>10.62694996259664</v>
      </c>
      <c r="J1017" s="35">
        <f>IF(H1017&gt;0,MIN(H1017,($B$3-L1016)/'Technical Data'!$B$5),0)</f>
        <v>24.636413043191041</v>
      </c>
      <c r="K1017" s="15">
        <f>IF(H1017&lt;0,MIN(ABS(H1017),(L1016*'Technical Data'!$B$4)),0)</f>
        <v>0</v>
      </c>
      <c r="L1017" s="15">
        <f>L1016+J1017*'Technical Data'!$B$5-(K1017/'Technical Data'!$B$4)</f>
        <v>44.69055338591636</v>
      </c>
      <c r="N1017" s="15">
        <f t="shared" si="61"/>
        <v>9.1669603542291398</v>
      </c>
      <c r="O1017" s="36">
        <f t="shared" si="62"/>
        <v>0</v>
      </c>
      <c r="P1017" s="50">
        <v>1.4599896083674599</v>
      </c>
      <c r="Q1017" s="50">
        <v>9.1669603542291398</v>
      </c>
      <c r="R1017" s="42">
        <v>0</v>
      </c>
      <c r="S1017" s="42">
        <v>0</v>
      </c>
      <c r="T1017" s="42">
        <v>0</v>
      </c>
      <c r="U1017" s="15">
        <f t="shared" si="63"/>
        <v>9.1669603542291398</v>
      </c>
    </row>
    <row r="1018" spans="6:21" x14ac:dyDescent="0.3">
      <c r="F1018" s="5">
        <f>Demand!C1018</f>
        <v>7.1962184140255916</v>
      </c>
      <c r="G1018">
        <f>Irradiance!A1018*$B$2*'Technical Data'!$B$2</f>
        <v>27.074739830161189</v>
      </c>
      <c r="H1018" s="5">
        <f t="shared" si="60"/>
        <v>19.878521416135598</v>
      </c>
      <c r="I1018" s="38">
        <v>8.5116329084304834</v>
      </c>
      <c r="J1018" s="35">
        <f>IF(H1018&gt;0,MIN(H1018,($B$3-L1017)/'Technical Data'!$B$5),0)</f>
        <v>19.878521416135598</v>
      </c>
      <c r="K1018" s="15">
        <f>IF(H1018&lt;0,MIN(ABS(H1018),(L1017*'Technical Data'!$B$4)),0)</f>
        <v>0</v>
      </c>
      <c r="L1018" s="15">
        <f>L1017+J1018*'Technical Data'!$B$5-(K1018/'Technical Data'!$B$4)</f>
        <v>62.581222660438399</v>
      </c>
      <c r="N1018" s="15">
        <f t="shared" si="61"/>
        <v>7.1962184140255907</v>
      </c>
      <c r="O1018" s="36">
        <f t="shared" si="62"/>
        <v>0</v>
      </c>
      <c r="P1018" s="50">
        <v>1.31541449440486</v>
      </c>
      <c r="Q1018" s="50">
        <v>7.1962184140255898</v>
      </c>
      <c r="R1018" s="42">
        <v>0</v>
      </c>
      <c r="S1018" s="42">
        <v>0</v>
      </c>
      <c r="T1018" s="42">
        <v>0</v>
      </c>
      <c r="U1018" s="15">
        <f t="shared" si="63"/>
        <v>7.1962184140255907</v>
      </c>
    </row>
    <row r="1019" spans="6:21" x14ac:dyDescent="0.3">
      <c r="F1019" s="5">
        <f>Demand!C1019</f>
        <v>6.0300031509444825</v>
      </c>
      <c r="G1019">
        <f>Irradiance!A1019*$B$2*'Technical Data'!$B$2</f>
        <v>246.95687247451758</v>
      </c>
      <c r="H1019" s="5">
        <f t="shared" si="60"/>
        <v>240.9268693235731</v>
      </c>
      <c r="I1019" s="38">
        <v>77.63717235707449</v>
      </c>
      <c r="J1019" s="35">
        <f>IF(H1019&gt;0,MIN(H1019,($B$3-L1018)/'Technical Data'!$B$5),0)</f>
        <v>240.9268693235731</v>
      </c>
      <c r="K1019" s="15">
        <f>IF(H1019&lt;0,MIN(ABS(H1019),(L1018*'Technical Data'!$B$4)),0)</f>
        <v>0</v>
      </c>
      <c r="L1019" s="15">
        <f>L1018+J1019*'Technical Data'!$B$5-(K1019/'Technical Data'!$B$4)</f>
        <v>279.4154050516542</v>
      </c>
      <c r="N1019" s="15">
        <f t="shared" si="61"/>
        <v>6.0300031509444807</v>
      </c>
      <c r="O1019" s="36">
        <f t="shared" si="62"/>
        <v>0</v>
      </c>
      <c r="P1019" s="50">
        <v>71.607169206129697</v>
      </c>
      <c r="Q1019" s="50">
        <v>6.0300031509444798</v>
      </c>
      <c r="R1019" s="42">
        <v>0</v>
      </c>
      <c r="S1019" s="42">
        <v>0</v>
      </c>
      <c r="T1019" s="42">
        <v>0</v>
      </c>
      <c r="U1019" s="15">
        <f t="shared" si="63"/>
        <v>6.0300031509444807</v>
      </c>
    </row>
    <row r="1020" spans="6:21" x14ac:dyDescent="0.3">
      <c r="F1020" s="5">
        <f>Demand!C1020</f>
        <v>6.0644618285953209</v>
      </c>
      <c r="G1020">
        <f>Irradiance!A1020*$B$2*'Technical Data'!$B$2</f>
        <v>480.61668337564237</v>
      </c>
      <c r="H1020" s="5">
        <f t="shared" si="60"/>
        <v>474.55222154704705</v>
      </c>
      <c r="I1020" s="38">
        <v>151.09407529758249</v>
      </c>
      <c r="J1020" s="35">
        <f>IF(H1020&gt;0,MIN(H1020,($B$3-L1019)/'Technical Data'!$B$5),0)</f>
        <v>114.67093313431197</v>
      </c>
      <c r="K1020" s="15">
        <f>IF(H1020&lt;0,MIN(ABS(H1020),(L1019*'Technical Data'!$B$4)),0)</f>
        <v>0</v>
      </c>
      <c r="L1020" s="15">
        <f>L1019+J1020*'Technical Data'!$B$5-(K1020/'Technical Data'!$B$4)</f>
        <v>382.61924487253498</v>
      </c>
      <c r="N1020" s="15">
        <f t="shared" si="61"/>
        <v>365.94575024133042</v>
      </c>
      <c r="O1020" s="36">
        <f t="shared" si="62"/>
        <v>359.8812884127351</v>
      </c>
      <c r="P1020" s="50">
        <v>145.02961346898701</v>
      </c>
      <c r="Q1020" s="50">
        <v>6.06446182859532</v>
      </c>
      <c r="R1020" s="42">
        <v>0</v>
      </c>
      <c r="S1020" s="42">
        <v>0</v>
      </c>
      <c r="T1020" s="42">
        <v>0</v>
      </c>
      <c r="U1020" s="15">
        <f t="shared" si="63"/>
        <v>365.94575024133042</v>
      </c>
    </row>
    <row r="1021" spans="6:21" x14ac:dyDescent="0.3">
      <c r="F1021" s="5">
        <f>Demand!C1021</f>
        <v>6.9621968814835293</v>
      </c>
      <c r="G1021">
        <f>Irradiance!A1021*$B$2*'Technical Data'!$B$2</f>
        <v>612.38575740113106</v>
      </c>
      <c r="H1021" s="5">
        <f t="shared" si="60"/>
        <v>605.42356051964748</v>
      </c>
      <c r="I1021" s="38">
        <v>192.51903427500309</v>
      </c>
      <c r="J1021" s="35">
        <f>IF(H1021&gt;0,MIN(H1021,($B$3-L1020)/'Technical Data'!$B$5),0)</f>
        <v>0</v>
      </c>
      <c r="K1021" s="15">
        <f>IF(H1021&lt;0,MIN(ABS(H1021),(L1020*'Technical Data'!$B$4)),0)</f>
        <v>0</v>
      </c>
      <c r="L1021" s="15">
        <f>L1020+J1021*'Technical Data'!$B$5-(K1021/'Technical Data'!$B$4)</f>
        <v>382.61924487253498</v>
      </c>
      <c r="N1021" s="15">
        <f t="shared" si="61"/>
        <v>612.38575740113106</v>
      </c>
      <c r="O1021" s="36">
        <f t="shared" si="62"/>
        <v>605.42356051964748</v>
      </c>
      <c r="P1021" s="50">
        <v>185.556837393519</v>
      </c>
      <c r="Q1021" s="50">
        <v>6.9621968814835302</v>
      </c>
      <c r="R1021" s="42">
        <v>0</v>
      </c>
      <c r="S1021" s="42">
        <v>0</v>
      </c>
      <c r="T1021" s="42">
        <v>0</v>
      </c>
      <c r="U1021" s="15">
        <f t="shared" si="63"/>
        <v>612.38575740113106</v>
      </c>
    </row>
    <row r="1022" spans="6:21" x14ac:dyDescent="0.3">
      <c r="F1022" s="5">
        <f>Demand!C1022</f>
        <v>9.2104311157523107</v>
      </c>
      <c r="G1022">
        <f>Irradiance!A1022*$B$2*'Technical Data'!$B$2</f>
        <v>587.47379264616018</v>
      </c>
      <c r="H1022" s="5">
        <f t="shared" si="60"/>
        <v>578.26336153040791</v>
      </c>
      <c r="I1022" s="38">
        <v>184.68732470541181</v>
      </c>
      <c r="J1022" s="35">
        <f>IF(H1022&gt;0,MIN(H1022,($B$3-L1021)/'Technical Data'!$B$5),0)</f>
        <v>0</v>
      </c>
      <c r="K1022" s="15">
        <f>IF(H1022&lt;0,MIN(ABS(H1022),(L1021*'Technical Data'!$B$4)),0)</f>
        <v>0</v>
      </c>
      <c r="L1022" s="15">
        <f>L1021+J1022*'Technical Data'!$B$5-(K1022/'Technical Data'!$B$4)</f>
        <v>382.61924487253498</v>
      </c>
      <c r="N1022" s="15">
        <f t="shared" si="61"/>
        <v>587.47379264616018</v>
      </c>
      <c r="O1022" s="36">
        <f t="shared" si="62"/>
        <v>578.26336153040791</v>
      </c>
      <c r="P1022" s="50">
        <v>55.732072670635503</v>
      </c>
      <c r="Q1022" s="50">
        <v>9.2104311157523107</v>
      </c>
      <c r="R1022" s="42">
        <v>119.744820919023</v>
      </c>
      <c r="S1022" s="42">
        <v>0</v>
      </c>
      <c r="T1022" s="42">
        <v>107.77033882712099</v>
      </c>
      <c r="U1022" s="15">
        <f t="shared" si="63"/>
        <v>587.47379264616018</v>
      </c>
    </row>
    <row r="1023" spans="6:21" x14ac:dyDescent="0.3">
      <c r="F1023" s="5">
        <f>Demand!C1023</f>
        <v>12.220231596315655</v>
      </c>
      <c r="G1023">
        <f>Irradiance!A1023*$B$2*'Technical Data'!$B$2</f>
        <v>431.19326776851381</v>
      </c>
      <c r="H1023" s="5">
        <f t="shared" si="60"/>
        <v>418.97303617219814</v>
      </c>
      <c r="I1023" s="38">
        <v>135.55656788781451</v>
      </c>
      <c r="J1023" s="35">
        <f>IF(H1023&gt;0,MIN(H1023,($B$3-L1022)/'Technical Data'!$B$5),0)</f>
        <v>0</v>
      </c>
      <c r="K1023" s="15">
        <f>IF(H1023&lt;0,MIN(ABS(H1023),(L1022*'Technical Data'!$B$4)),0)</f>
        <v>0</v>
      </c>
      <c r="L1023" s="15">
        <f>L1022+J1023*'Technical Data'!$B$5-(K1023/'Technical Data'!$B$4)</f>
        <v>382.61924487253498</v>
      </c>
      <c r="N1023" s="15">
        <f t="shared" si="61"/>
        <v>431.19326776851381</v>
      </c>
      <c r="O1023" s="36">
        <f t="shared" si="62"/>
        <v>418.97303617219814</v>
      </c>
      <c r="P1023" s="50">
        <v>0</v>
      </c>
      <c r="Q1023" s="50">
        <v>12.220231596315701</v>
      </c>
      <c r="R1023" s="42">
        <v>123.336336291498</v>
      </c>
      <c r="S1023" s="42">
        <v>0</v>
      </c>
      <c r="T1023" s="42">
        <v>218.77304148946899</v>
      </c>
      <c r="U1023" s="15">
        <f t="shared" si="63"/>
        <v>431.19326776851381</v>
      </c>
    </row>
    <row r="1024" spans="6:21" x14ac:dyDescent="0.3">
      <c r="F1024" s="5">
        <f>Demand!C1024</f>
        <v>15.394930878215668</v>
      </c>
      <c r="G1024">
        <f>Irradiance!A1024*$B$2*'Technical Data'!$B$2</f>
        <v>65.043457816836934</v>
      </c>
      <c r="H1024" s="5">
        <f t="shared" si="60"/>
        <v>49.648526938621266</v>
      </c>
      <c r="I1024" s="38">
        <v>20.448064856939499</v>
      </c>
      <c r="J1024" s="35">
        <f>IF(H1024&gt;0,MIN(H1024,($B$3-L1023)/'Technical Data'!$B$5),0)</f>
        <v>0</v>
      </c>
      <c r="K1024" s="15">
        <f>IF(H1024&lt;0,MIN(ABS(H1024),(L1023*'Technical Data'!$B$4)),0)</f>
        <v>0</v>
      </c>
      <c r="L1024" s="15">
        <f>L1023+J1024*'Technical Data'!$B$5-(K1024/'Technical Data'!$B$4)</f>
        <v>382.61924487253498</v>
      </c>
      <c r="N1024" s="15">
        <f t="shared" si="61"/>
        <v>65.043457816836934</v>
      </c>
      <c r="O1024" s="36">
        <f t="shared" si="62"/>
        <v>49.648526938621266</v>
      </c>
      <c r="P1024" s="50">
        <v>0</v>
      </c>
      <c r="Q1024" s="50">
        <v>15.3949308782157</v>
      </c>
      <c r="R1024" s="42">
        <v>5.0531339787237801</v>
      </c>
      <c r="S1024" s="42">
        <v>0</v>
      </c>
      <c r="T1024" s="42">
        <v>223.320862070321</v>
      </c>
      <c r="U1024" s="15">
        <f t="shared" si="63"/>
        <v>65.043457816836934</v>
      </c>
    </row>
    <row r="1025" spans="6:21" x14ac:dyDescent="0.3">
      <c r="F1025" s="5">
        <f>Demand!C1025</f>
        <v>18.676088893156294</v>
      </c>
      <c r="G1025">
        <f>Irradiance!A1025*$B$2*'Technical Data'!$B$2</f>
        <v>186.39917036918666</v>
      </c>
      <c r="H1025" s="5">
        <f t="shared" si="60"/>
        <v>167.72308147603036</v>
      </c>
      <c r="I1025" s="38">
        <v>58.599318869579093</v>
      </c>
      <c r="J1025" s="35">
        <f>IF(H1025&gt;0,MIN(H1025,($B$3-L1024)/'Technical Data'!$B$5),0)</f>
        <v>0</v>
      </c>
      <c r="K1025" s="15">
        <f>IF(H1025&lt;0,MIN(ABS(H1025),(L1024*'Technical Data'!$B$4)),0)</f>
        <v>0</v>
      </c>
      <c r="L1025" s="15">
        <f>L1024+J1025*'Technical Data'!$B$5-(K1025/'Technical Data'!$B$4)</f>
        <v>382.61924487253498</v>
      </c>
      <c r="N1025" s="15">
        <f t="shared" si="61"/>
        <v>186.39917036918666</v>
      </c>
      <c r="O1025" s="36">
        <f t="shared" si="62"/>
        <v>167.72308147603036</v>
      </c>
      <c r="P1025" s="50">
        <v>0</v>
      </c>
      <c r="Q1025" s="50">
        <v>18.676088893156301</v>
      </c>
      <c r="R1025" s="42">
        <v>39.923229976422597</v>
      </c>
      <c r="S1025" s="42">
        <v>0</v>
      </c>
      <c r="T1025" s="42">
        <v>259.25176904910097</v>
      </c>
      <c r="U1025" s="15">
        <f t="shared" si="63"/>
        <v>186.39917036918666</v>
      </c>
    </row>
    <row r="1026" spans="6:21" x14ac:dyDescent="0.3">
      <c r="F1026" s="5">
        <f>Demand!C1026</f>
        <v>22.139122841892561</v>
      </c>
      <c r="G1026">
        <f>Irradiance!A1026*$B$2*'Technical Data'!$B$2</f>
        <v>383.93262723657568</v>
      </c>
      <c r="H1026" s="5">
        <f t="shared" ref="H1026:H1089" si="64">G1026-F1026</f>
        <v>361.79350439468311</v>
      </c>
      <c r="I1026" s="38">
        <v>120.6989838168855</v>
      </c>
      <c r="J1026" s="35">
        <f>IF(H1026&gt;0,MIN(H1026,($B$3-L1025)/'Technical Data'!$B$5),0)</f>
        <v>0</v>
      </c>
      <c r="K1026" s="15">
        <f>IF(H1026&lt;0,MIN(ABS(H1026),(L1025*'Technical Data'!$B$4)),0)</f>
        <v>0</v>
      </c>
      <c r="L1026" s="15">
        <f>L1025+J1026*'Technical Data'!$B$5-(K1026/'Technical Data'!$B$4)</f>
        <v>382.61924487253498</v>
      </c>
      <c r="N1026" s="15">
        <f t="shared" ref="N1026:N1089" si="65">U1026</f>
        <v>383.93262723657568</v>
      </c>
      <c r="O1026" s="36">
        <f t="shared" ref="O1026:O1089" si="66">N1026+(K1026)-F1026</f>
        <v>361.79350439468311</v>
      </c>
      <c r="P1026" s="50">
        <v>0</v>
      </c>
      <c r="Q1026" s="50">
        <v>22.1391228418926</v>
      </c>
      <c r="R1026" s="42">
        <v>98.559860974992603</v>
      </c>
      <c r="S1026" s="42">
        <v>0</v>
      </c>
      <c r="T1026" s="42">
        <v>347.95564392659401</v>
      </c>
      <c r="U1026" s="15">
        <f t="shared" ref="U1026:U1089" si="67">G1026-(J1026)</f>
        <v>383.93262723657568</v>
      </c>
    </row>
    <row r="1027" spans="6:21" x14ac:dyDescent="0.3">
      <c r="F1027" s="5">
        <f>Demand!C1027</f>
        <v>26.059128388430533</v>
      </c>
      <c r="G1027">
        <f>Irradiance!A1027*$B$2*'Technical Data'!$B$2</f>
        <v>173.58272547916954</v>
      </c>
      <c r="H1027" s="5">
        <f t="shared" si="64"/>
        <v>147.523597090739</v>
      </c>
      <c r="I1027" s="38">
        <v>54.570143528310233</v>
      </c>
      <c r="J1027" s="35">
        <f>IF(H1027&gt;0,MIN(H1027,($B$3-L1026)/'Technical Data'!$B$5),0)</f>
        <v>0</v>
      </c>
      <c r="K1027" s="15">
        <f>IF(H1027&lt;0,MIN(ABS(H1027),(L1026*'Technical Data'!$B$4)),0)</f>
        <v>0</v>
      </c>
      <c r="L1027" s="15">
        <f>L1026+J1027*'Technical Data'!$B$5-(K1027/'Technical Data'!$B$4)</f>
        <v>382.61924487253498</v>
      </c>
      <c r="N1027" s="15">
        <f t="shared" si="65"/>
        <v>173.58272547916954</v>
      </c>
      <c r="O1027" s="36">
        <f t="shared" si="66"/>
        <v>147.523597090739</v>
      </c>
      <c r="P1027" s="50">
        <v>0</v>
      </c>
      <c r="Q1027" s="50">
        <v>26.059128388430501</v>
      </c>
      <c r="R1027" s="42">
        <v>28.5110151398795</v>
      </c>
      <c r="S1027" s="42">
        <v>0</v>
      </c>
      <c r="T1027" s="42">
        <v>373.615557552486</v>
      </c>
      <c r="U1027" s="15">
        <f t="shared" si="67"/>
        <v>173.58272547916954</v>
      </c>
    </row>
    <row r="1028" spans="6:21" x14ac:dyDescent="0.3">
      <c r="F1028" s="5">
        <f>Demand!C1028</f>
        <v>29.827831888257958</v>
      </c>
      <c r="G1028">
        <f>Irradiance!A1028*$B$2*'Technical Data'!$B$2</f>
        <v>24.59155363272037</v>
      </c>
      <c r="H1028" s="5">
        <f t="shared" si="64"/>
        <v>-5.236278255537588</v>
      </c>
      <c r="I1028" s="38">
        <v>7.7309801860596394</v>
      </c>
      <c r="J1028" s="35">
        <f>IF(H1028&gt;0,MIN(H1028,($B$3-L1027)/'Technical Data'!$B$5),0)</f>
        <v>0</v>
      </c>
      <c r="K1028" s="15">
        <f>IF(H1028&lt;0,MIN(ABS(H1028),(L1027*'Technical Data'!$B$4)),0)</f>
        <v>5.236278255537588</v>
      </c>
      <c r="L1028" s="15">
        <f>L1027+J1028*'Technical Data'!$B$5-(K1028/'Technical Data'!$B$4)</f>
        <v>376.80115792193766</v>
      </c>
      <c r="N1028" s="15">
        <f t="shared" si="65"/>
        <v>24.59155363272037</v>
      </c>
      <c r="O1028" s="36">
        <f t="shared" si="66"/>
        <v>0</v>
      </c>
      <c r="P1028" s="50">
        <v>0</v>
      </c>
      <c r="Q1028" s="50">
        <v>7.7309801860596101</v>
      </c>
      <c r="R1028" s="42">
        <v>0</v>
      </c>
      <c r="S1028" s="42">
        <v>22.0968517021983</v>
      </c>
      <c r="T1028" s="42">
        <v>349.06350010559902</v>
      </c>
      <c r="U1028" s="15">
        <f t="shared" si="67"/>
        <v>24.59155363272037</v>
      </c>
    </row>
    <row r="1029" spans="6:21" x14ac:dyDescent="0.3">
      <c r="F1029" s="5">
        <f>Demand!C1029</f>
        <v>32.346473561578797</v>
      </c>
      <c r="G1029">
        <f>Irradiance!A1029*$B$2*'Technical Data'!$B$2</f>
        <v>0</v>
      </c>
      <c r="H1029" s="5">
        <f t="shared" si="64"/>
        <v>-32.346473561578797</v>
      </c>
      <c r="I1029" s="38">
        <v>0</v>
      </c>
      <c r="J1029" s="35">
        <f>IF(H1029&gt;0,MIN(H1029,($B$3-L1028)/'Technical Data'!$B$5),0)</f>
        <v>0</v>
      </c>
      <c r="K1029" s="15">
        <f>IF(H1029&lt;0,MIN(ABS(H1029),(L1028*'Technical Data'!$B$4)),0)</f>
        <v>32.346473561578797</v>
      </c>
      <c r="L1029" s="15">
        <f>L1028+J1029*'Technical Data'!$B$5-(K1029/'Technical Data'!$B$4)</f>
        <v>340.86063174240564</v>
      </c>
      <c r="N1029" s="15">
        <f t="shared" si="65"/>
        <v>0</v>
      </c>
      <c r="O1029" s="36">
        <f t="shared" si="66"/>
        <v>0</v>
      </c>
      <c r="P1029" s="50">
        <v>0</v>
      </c>
      <c r="Q1029" s="50">
        <v>0</v>
      </c>
      <c r="R1029" s="42">
        <v>0</v>
      </c>
      <c r="S1029" s="42">
        <v>32.346473561578797</v>
      </c>
      <c r="T1029" s="42">
        <v>313.122973926067</v>
      </c>
      <c r="U1029" s="15">
        <f t="shared" si="67"/>
        <v>0</v>
      </c>
    </row>
    <row r="1030" spans="6:21" x14ac:dyDescent="0.3">
      <c r="F1030" s="5">
        <f>Demand!C1030</f>
        <v>33.650708508051309</v>
      </c>
      <c r="G1030">
        <f>Irradiance!A1030*$B$2*'Technical Data'!$B$2</f>
        <v>0</v>
      </c>
      <c r="H1030" s="5">
        <f t="shared" si="64"/>
        <v>-33.650708508051309</v>
      </c>
      <c r="I1030" s="38">
        <v>0</v>
      </c>
      <c r="J1030" s="35">
        <f>IF(H1030&gt;0,MIN(H1030,($B$3-L1029)/'Technical Data'!$B$5),0)</f>
        <v>0</v>
      </c>
      <c r="K1030" s="15">
        <f>IF(H1030&lt;0,MIN(ABS(H1030),(L1029*'Technical Data'!$B$4)),0)</f>
        <v>33.650708508051309</v>
      </c>
      <c r="L1030" s="15">
        <f>L1029+J1030*'Technical Data'!$B$5-(K1030/'Technical Data'!$B$4)</f>
        <v>303.47095562234864</v>
      </c>
      <c r="N1030" s="15">
        <f t="shared" si="65"/>
        <v>0</v>
      </c>
      <c r="O1030" s="36">
        <f t="shared" si="66"/>
        <v>0</v>
      </c>
      <c r="P1030" s="50">
        <v>0</v>
      </c>
      <c r="Q1030" s="50">
        <v>0</v>
      </c>
      <c r="R1030" s="42">
        <v>0</v>
      </c>
      <c r="S1030" s="42">
        <v>33.650708508051302</v>
      </c>
      <c r="T1030" s="42">
        <v>275.73329780601</v>
      </c>
      <c r="U1030" s="15">
        <f t="shared" si="67"/>
        <v>0</v>
      </c>
    </row>
    <row r="1031" spans="6:21" x14ac:dyDescent="0.3">
      <c r="F1031" s="5">
        <f>Demand!C1031</f>
        <v>34.088198609960187</v>
      </c>
      <c r="G1031">
        <f>Irradiance!A1031*$B$2*'Technical Data'!$B$2</f>
        <v>0</v>
      </c>
      <c r="H1031" s="5">
        <f t="shared" si="64"/>
        <v>-34.088198609960187</v>
      </c>
      <c r="I1031" s="38">
        <v>0</v>
      </c>
      <c r="J1031" s="35">
        <f>IF(H1031&gt;0,MIN(H1031,($B$3-L1030)/'Technical Data'!$B$5),0)</f>
        <v>0</v>
      </c>
      <c r="K1031" s="15">
        <f>IF(H1031&lt;0,MIN(ABS(H1031),(L1030*'Technical Data'!$B$4)),0)</f>
        <v>34.088198609960187</v>
      </c>
      <c r="L1031" s="15">
        <f>L1030+J1031*'Technical Data'!$B$5-(K1031/'Technical Data'!$B$4)</f>
        <v>265.59517938905952</v>
      </c>
      <c r="N1031" s="15">
        <f t="shared" si="65"/>
        <v>0</v>
      </c>
      <c r="O1031" s="36">
        <f t="shared" si="66"/>
        <v>0</v>
      </c>
      <c r="P1031" s="50">
        <v>0</v>
      </c>
      <c r="Q1031" s="50">
        <v>0</v>
      </c>
      <c r="R1031" s="42">
        <v>0</v>
      </c>
      <c r="S1031" s="42">
        <v>34.088198609960202</v>
      </c>
      <c r="T1031" s="42">
        <v>237.857521572721</v>
      </c>
      <c r="U1031" s="15">
        <f t="shared" si="67"/>
        <v>0</v>
      </c>
    </row>
    <row r="1032" spans="6:21" x14ac:dyDescent="0.3">
      <c r="F1032" s="5">
        <f>Demand!C1032</f>
        <v>33.500965344823072</v>
      </c>
      <c r="G1032">
        <f>Irradiance!A1032*$B$2*'Technical Data'!$B$2</f>
        <v>0</v>
      </c>
      <c r="H1032" s="5">
        <f t="shared" si="64"/>
        <v>-33.500965344823072</v>
      </c>
      <c r="I1032" s="38">
        <v>0</v>
      </c>
      <c r="J1032" s="35">
        <f>IF(H1032&gt;0,MIN(H1032,($B$3-L1031)/'Technical Data'!$B$5),0)</f>
        <v>0</v>
      </c>
      <c r="K1032" s="15">
        <f>IF(H1032&lt;0,MIN(ABS(H1032),(L1031*'Technical Data'!$B$4)),0)</f>
        <v>33.500965344823072</v>
      </c>
      <c r="L1032" s="15">
        <f>L1031+J1032*'Technical Data'!$B$5-(K1032/'Technical Data'!$B$4)</f>
        <v>228.37188456147834</v>
      </c>
      <c r="N1032" s="15">
        <f t="shared" si="65"/>
        <v>0</v>
      </c>
      <c r="O1032" s="36">
        <f t="shared" si="66"/>
        <v>0</v>
      </c>
      <c r="P1032" s="50">
        <v>0</v>
      </c>
      <c r="Q1032" s="50">
        <v>0</v>
      </c>
      <c r="R1032" s="42">
        <v>0</v>
      </c>
      <c r="S1032" s="42">
        <v>33.500965344823101</v>
      </c>
      <c r="T1032" s="42">
        <v>200.63422674514001</v>
      </c>
      <c r="U1032" s="15">
        <f t="shared" si="67"/>
        <v>0</v>
      </c>
    </row>
    <row r="1033" spans="6:21" x14ac:dyDescent="0.3">
      <c r="F1033" s="5">
        <f>Demand!C1033</f>
        <v>32.146501520035095</v>
      </c>
      <c r="G1033">
        <f>Irradiance!A1033*$B$2*'Technical Data'!$B$2</f>
        <v>0</v>
      </c>
      <c r="H1033" s="5">
        <f t="shared" si="64"/>
        <v>-32.146501520035095</v>
      </c>
      <c r="I1033" s="38">
        <v>0</v>
      </c>
      <c r="J1033" s="35">
        <f>IF(H1033&gt;0,MIN(H1033,($B$3-L1032)/'Technical Data'!$B$5),0)</f>
        <v>0</v>
      </c>
      <c r="K1033" s="15">
        <f>IF(H1033&lt;0,MIN(ABS(H1033),(L1032*'Technical Data'!$B$4)),0)</f>
        <v>32.146501520035095</v>
      </c>
      <c r="L1033" s="15">
        <f>L1032+J1033*'Technical Data'!$B$5-(K1033/'Technical Data'!$B$4)</f>
        <v>192.65354953921712</v>
      </c>
      <c r="N1033" s="15">
        <f t="shared" si="65"/>
        <v>0</v>
      </c>
      <c r="O1033" s="36">
        <f t="shared" si="66"/>
        <v>0</v>
      </c>
      <c r="P1033" s="50">
        <v>0</v>
      </c>
      <c r="Q1033" s="50">
        <v>0</v>
      </c>
      <c r="R1033" s="42">
        <v>0</v>
      </c>
      <c r="S1033" s="42">
        <v>32.146501520035102</v>
      </c>
      <c r="T1033" s="42">
        <v>164.915891722878</v>
      </c>
      <c r="U1033" s="15">
        <f t="shared" si="67"/>
        <v>0</v>
      </c>
    </row>
    <row r="1034" spans="6:21" x14ac:dyDescent="0.3">
      <c r="F1034" s="5">
        <f>Demand!C1034</f>
        <v>30.246455847471921</v>
      </c>
      <c r="G1034">
        <f>Irradiance!A1034*$B$2*'Technical Data'!$B$2</f>
        <v>0</v>
      </c>
      <c r="H1034" s="5">
        <f t="shared" si="64"/>
        <v>-30.246455847471921</v>
      </c>
      <c r="I1034" s="38">
        <v>0</v>
      </c>
      <c r="J1034" s="35">
        <f>IF(H1034&gt;0,MIN(H1034,($B$3-L1033)/'Technical Data'!$B$5),0)</f>
        <v>0</v>
      </c>
      <c r="K1034" s="15">
        <f>IF(H1034&lt;0,MIN(ABS(H1034),(L1033*'Technical Data'!$B$4)),0)</f>
        <v>30.246455847471921</v>
      </c>
      <c r="L1034" s="15">
        <f>L1033+J1034*'Technical Data'!$B$5-(K1034/'Technical Data'!$B$4)</f>
        <v>159.04637637535944</v>
      </c>
      <c r="N1034" s="15">
        <f t="shared" si="65"/>
        <v>0</v>
      </c>
      <c r="O1034" s="36">
        <f t="shared" si="66"/>
        <v>0</v>
      </c>
      <c r="P1034" s="50">
        <v>0</v>
      </c>
      <c r="Q1034" s="50">
        <v>0</v>
      </c>
      <c r="R1034" s="42">
        <v>0</v>
      </c>
      <c r="S1034" s="42">
        <v>30.2464558474719</v>
      </c>
      <c r="T1034" s="42">
        <v>131.308718559021</v>
      </c>
      <c r="U1034" s="15">
        <f t="shared" si="67"/>
        <v>0</v>
      </c>
    </row>
    <row r="1035" spans="6:21" x14ac:dyDescent="0.3">
      <c r="F1035" s="5">
        <f>Demand!C1035</f>
        <v>28.149118141213226</v>
      </c>
      <c r="G1035">
        <f>Irradiance!A1035*$B$2*'Technical Data'!$B$2</f>
        <v>0</v>
      </c>
      <c r="H1035" s="5">
        <f t="shared" si="64"/>
        <v>-28.149118141213226</v>
      </c>
      <c r="I1035" s="38">
        <v>0</v>
      </c>
      <c r="J1035" s="35">
        <f>IF(H1035&gt;0,MIN(H1035,($B$3-L1034)/'Technical Data'!$B$5),0)</f>
        <v>0</v>
      </c>
      <c r="K1035" s="15">
        <f>IF(H1035&lt;0,MIN(ABS(H1035),(L1034*'Technical Data'!$B$4)),0)</f>
        <v>28.149118141213226</v>
      </c>
      <c r="L1035" s="15">
        <f>L1034+J1035*'Technical Data'!$B$5-(K1035/'Technical Data'!$B$4)</f>
        <v>127.76957844067809</v>
      </c>
      <c r="N1035" s="15">
        <f t="shared" si="65"/>
        <v>0</v>
      </c>
      <c r="O1035" s="36">
        <f t="shared" si="66"/>
        <v>0</v>
      </c>
      <c r="P1035" s="50">
        <v>0</v>
      </c>
      <c r="Q1035" s="50">
        <v>0</v>
      </c>
      <c r="R1035" s="42">
        <v>0</v>
      </c>
      <c r="S1035" s="42">
        <v>28.149118141213201</v>
      </c>
      <c r="T1035" s="42">
        <v>100.03192062433899</v>
      </c>
      <c r="U1035" s="15">
        <f t="shared" si="67"/>
        <v>0</v>
      </c>
    </row>
    <row r="1036" spans="6:21" x14ac:dyDescent="0.3">
      <c r="F1036" s="5">
        <f>Demand!C1036</f>
        <v>25.210696892881543</v>
      </c>
      <c r="G1036">
        <f>Irradiance!A1036*$B$2*'Technical Data'!$B$2</f>
        <v>0</v>
      </c>
      <c r="H1036" s="5">
        <f t="shared" si="64"/>
        <v>-25.210696892881543</v>
      </c>
      <c r="I1036" s="38">
        <v>0</v>
      </c>
      <c r="J1036" s="35">
        <f>IF(H1036&gt;0,MIN(H1036,($B$3-L1035)/'Technical Data'!$B$5),0)</f>
        <v>0</v>
      </c>
      <c r="K1036" s="15">
        <f>IF(H1036&lt;0,MIN(ABS(H1036),(L1035*'Technical Data'!$B$4)),0)</f>
        <v>25.210696892881543</v>
      </c>
      <c r="L1036" s="15">
        <f>L1035+J1036*'Technical Data'!$B$5-(K1036/'Technical Data'!$B$4)</f>
        <v>99.75769300414305</v>
      </c>
      <c r="N1036" s="15">
        <f t="shared" si="65"/>
        <v>0</v>
      </c>
      <c r="O1036" s="36">
        <f t="shared" si="66"/>
        <v>0</v>
      </c>
      <c r="P1036" s="50">
        <v>0</v>
      </c>
      <c r="Q1036" s="50">
        <v>0</v>
      </c>
      <c r="R1036" s="42">
        <v>0</v>
      </c>
      <c r="S1036" s="42">
        <v>25.210696892881501</v>
      </c>
      <c r="T1036" s="42">
        <v>72.020035187804297</v>
      </c>
      <c r="U1036" s="15">
        <f t="shared" si="67"/>
        <v>0</v>
      </c>
    </row>
    <row r="1037" spans="6:21" x14ac:dyDescent="0.3">
      <c r="F1037" s="5">
        <f>Demand!C1037</f>
        <v>21.441654275040438</v>
      </c>
      <c r="G1037">
        <f>Irradiance!A1037*$B$2*'Technical Data'!$B$2</f>
        <v>0</v>
      </c>
      <c r="H1037" s="5">
        <f t="shared" si="64"/>
        <v>-21.441654275040438</v>
      </c>
      <c r="I1037" s="38">
        <v>0</v>
      </c>
      <c r="J1037" s="35">
        <f>IF(H1037&gt;0,MIN(H1037,($B$3-L1036)/'Technical Data'!$B$5),0)</f>
        <v>0</v>
      </c>
      <c r="K1037" s="15">
        <f>IF(H1037&lt;0,MIN(ABS(H1037),(L1036*'Technical Data'!$B$4)),0)</f>
        <v>21.441654275040438</v>
      </c>
      <c r="L1037" s="15">
        <f>L1036+J1037*'Technical Data'!$B$5-(K1037/'Technical Data'!$B$4)</f>
        <v>75.933632698542567</v>
      </c>
      <c r="N1037" s="15">
        <f t="shared" si="65"/>
        <v>0</v>
      </c>
      <c r="O1037" s="36">
        <f t="shared" si="66"/>
        <v>0</v>
      </c>
      <c r="P1037" s="50">
        <v>0</v>
      </c>
      <c r="Q1037" s="50">
        <v>0</v>
      </c>
      <c r="R1037" s="42">
        <v>0</v>
      </c>
      <c r="S1037" s="42">
        <v>21.441654275040399</v>
      </c>
      <c r="T1037" s="42">
        <v>48.195974882203799</v>
      </c>
      <c r="U1037" s="15">
        <f t="shared" si="67"/>
        <v>0</v>
      </c>
    </row>
    <row r="1038" spans="6:21" x14ac:dyDescent="0.3">
      <c r="F1038" s="5">
        <f>Demand!C1038</f>
        <v>17.518839650440029</v>
      </c>
      <c r="G1038">
        <f>Irradiance!A1038*$B$2*'Technical Data'!$B$2</f>
        <v>0</v>
      </c>
      <c r="H1038" s="5">
        <f t="shared" si="64"/>
        <v>-17.518839650440029</v>
      </c>
      <c r="I1038" s="38">
        <v>0</v>
      </c>
      <c r="J1038" s="35">
        <f>IF(H1038&gt;0,MIN(H1038,($B$3-L1037)/'Technical Data'!$B$5),0)</f>
        <v>0</v>
      </c>
      <c r="K1038" s="15">
        <f>IF(H1038&lt;0,MIN(ABS(H1038),(L1037*'Technical Data'!$B$4)),0)</f>
        <v>17.518839650440029</v>
      </c>
      <c r="L1038" s="15">
        <f>L1037+J1038*'Technical Data'!$B$5-(K1038/'Technical Data'!$B$4)</f>
        <v>56.468255309164761</v>
      </c>
      <c r="N1038" s="15">
        <f t="shared" si="65"/>
        <v>0</v>
      </c>
      <c r="O1038" s="36">
        <f t="shared" si="66"/>
        <v>0</v>
      </c>
      <c r="P1038" s="50">
        <v>0</v>
      </c>
      <c r="Q1038" s="50">
        <v>0</v>
      </c>
      <c r="R1038" s="42">
        <v>0</v>
      </c>
      <c r="S1038" s="42">
        <v>17.51883965044</v>
      </c>
      <c r="T1038" s="42">
        <v>28.730597492826</v>
      </c>
      <c r="U1038" s="15">
        <f t="shared" si="67"/>
        <v>0</v>
      </c>
    </row>
    <row r="1039" spans="6:21" x14ac:dyDescent="0.3">
      <c r="F1039" s="5">
        <f>Demand!C1039</f>
        <v>14.341369828430429</v>
      </c>
      <c r="G1039">
        <f>Irradiance!A1039*$B$2*'Technical Data'!$B$2</f>
        <v>0</v>
      </c>
      <c r="H1039" s="5">
        <f t="shared" si="64"/>
        <v>-14.341369828430429</v>
      </c>
      <c r="I1039" s="38">
        <v>0</v>
      </c>
      <c r="J1039" s="35">
        <f>IF(H1039&gt;0,MIN(H1039,($B$3-L1038)/'Technical Data'!$B$5),0)</f>
        <v>0</v>
      </c>
      <c r="K1039" s="15">
        <f>IF(H1039&lt;0,MIN(ABS(H1039),(L1038*'Technical Data'!$B$4)),0)</f>
        <v>14.341369828430429</v>
      </c>
      <c r="L1039" s="15">
        <f>L1038+J1039*'Technical Data'!$B$5-(K1039/'Technical Data'!$B$4)</f>
        <v>40.533399944242063</v>
      </c>
      <c r="N1039" s="15">
        <f t="shared" si="65"/>
        <v>0</v>
      </c>
      <c r="O1039" s="36">
        <f t="shared" si="66"/>
        <v>0</v>
      </c>
      <c r="P1039" s="50">
        <v>0</v>
      </c>
      <c r="Q1039" s="50">
        <v>0</v>
      </c>
      <c r="R1039" s="42">
        <v>0</v>
      </c>
      <c r="S1039" s="42">
        <v>14.3413698284304</v>
      </c>
      <c r="T1039" s="42">
        <v>12.795742127903299</v>
      </c>
      <c r="U1039" s="15">
        <f t="shared" si="67"/>
        <v>0</v>
      </c>
    </row>
    <row r="1040" spans="6:21" x14ac:dyDescent="0.3">
      <c r="F1040" s="5">
        <f>Demand!C1040</f>
        <v>11.667261990410534</v>
      </c>
      <c r="G1040">
        <f>Irradiance!A1040*$B$2*'Technical Data'!$B$2</f>
        <v>0.4806166833756424</v>
      </c>
      <c r="H1040" s="5">
        <f t="shared" si="64"/>
        <v>-11.186645307034892</v>
      </c>
      <c r="I1040" s="38">
        <v>0.15109407529758251</v>
      </c>
      <c r="J1040" s="35">
        <f>IF(H1040&gt;0,MIN(H1040,($B$3-L1039)/'Technical Data'!$B$5),0)</f>
        <v>0</v>
      </c>
      <c r="K1040" s="15">
        <f>IF(H1040&lt;0,MIN(ABS(H1040),(L1039*'Technical Data'!$B$4)),0)</f>
        <v>11.186645307034892</v>
      </c>
      <c r="L1040" s="15">
        <f>L1039+J1040*'Technical Data'!$B$5-(K1040/'Technical Data'!$B$4)</f>
        <v>28.103794047536628</v>
      </c>
      <c r="N1040" s="15">
        <f t="shared" si="65"/>
        <v>0.4806166833756424</v>
      </c>
      <c r="O1040" s="36">
        <f t="shared" si="66"/>
        <v>0</v>
      </c>
      <c r="P1040" s="50">
        <v>0</v>
      </c>
      <c r="Q1040" s="50">
        <v>0.15109407529758201</v>
      </c>
      <c r="R1040" s="42">
        <v>0</v>
      </c>
      <c r="S1040" s="42">
        <v>11.516167915113</v>
      </c>
      <c r="T1040" s="42">
        <v>0</v>
      </c>
      <c r="U1040" s="15">
        <f t="shared" si="67"/>
        <v>0.4806166833756424</v>
      </c>
    </row>
    <row r="1041" spans="6:21" x14ac:dyDescent="0.3">
      <c r="F1041" s="5">
        <f>Demand!C1041</f>
        <v>9.1669603542291398</v>
      </c>
      <c r="G1041">
        <f>Irradiance!A1041*$B$2*'Technical Data'!$B$2</f>
        <v>56.552563077200588</v>
      </c>
      <c r="H1041" s="5">
        <f t="shared" si="64"/>
        <v>47.385602722971448</v>
      </c>
      <c r="I1041" s="38">
        <v>17.77873619334888</v>
      </c>
      <c r="J1041" s="35">
        <f>IF(H1041&gt;0,MIN(H1041,($B$3-L1040)/'Technical Data'!$B$5),0)</f>
        <v>47.385602722971448</v>
      </c>
      <c r="K1041" s="15">
        <f>IF(H1041&lt;0,MIN(ABS(H1041),(L1040*'Technical Data'!$B$4)),0)</f>
        <v>0</v>
      </c>
      <c r="L1041" s="15">
        <f>L1040+J1041*'Technical Data'!$B$5-(K1041/'Technical Data'!$B$4)</f>
        <v>70.75083649821093</v>
      </c>
      <c r="N1041" s="15">
        <f t="shared" si="65"/>
        <v>9.1669603542291398</v>
      </c>
      <c r="O1041" s="36">
        <f t="shared" si="66"/>
        <v>0</v>
      </c>
      <c r="P1041" s="50">
        <v>8.6117758391196695</v>
      </c>
      <c r="Q1041" s="50">
        <v>9.1669603542291398</v>
      </c>
      <c r="R1041" s="42">
        <v>0</v>
      </c>
      <c r="S1041" s="42">
        <v>0</v>
      </c>
      <c r="T1041" s="42">
        <v>0</v>
      </c>
      <c r="U1041" s="15">
        <f t="shared" si="67"/>
        <v>9.1669603542291398</v>
      </c>
    </row>
    <row r="1042" spans="6:21" x14ac:dyDescent="0.3">
      <c r="F1042" s="5">
        <f>Demand!C1042</f>
        <v>7.1962184140255916</v>
      </c>
      <c r="G1042">
        <f>Irradiance!A1042*$B$2*'Technical Data'!$B$2</f>
        <v>242.55121954357421</v>
      </c>
      <c r="H1042" s="5">
        <f t="shared" si="64"/>
        <v>235.35500112954861</v>
      </c>
      <c r="I1042" s="38">
        <v>76.252143333513317</v>
      </c>
      <c r="J1042" s="35">
        <f>IF(H1042&gt;0,MIN(H1042,($B$3-L1041)/'Technical Data'!$B$5),0)</f>
        <v>235.35500112954861</v>
      </c>
      <c r="K1042" s="15">
        <f>IF(H1042&lt;0,MIN(ABS(H1042),(L1041*'Technical Data'!$B$4)),0)</f>
        <v>0</v>
      </c>
      <c r="L1042" s="15">
        <f>L1041+J1042*'Technical Data'!$B$5-(K1042/'Technical Data'!$B$4)</f>
        <v>282.57033751480469</v>
      </c>
      <c r="N1042" s="15">
        <f t="shared" si="65"/>
        <v>7.1962184140255943</v>
      </c>
      <c r="O1042" s="36">
        <f t="shared" si="66"/>
        <v>0</v>
      </c>
      <c r="P1042" s="50">
        <v>69.055924919487495</v>
      </c>
      <c r="Q1042" s="50">
        <v>7.1962184140255898</v>
      </c>
      <c r="R1042" s="42">
        <v>0</v>
      </c>
      <c r="S1042" s="42">
        <v>0</v>
      </c>
      <c r="T1042" s="42">
        <v>0</v>
      </c>
      <c r="U1042" s="15">
        <f t="shared" si="67"/>
        <v>7.1962184140255943</v>
      </c>
    </row>
    <row r="1043" spans="6:21" x14ac:dyDescent="0.3">
      <c r="F1043" s="5">
        <f>Demand!C1043</f>
        <v>6.0300031509444825</v>
      </c>
      <c r="G1043">
        <f>Irradiance!A1043*$B$2*'Technical Data'!$B$2</f>
        <v>430.79275386570083</v>
      </c>
      <c r="H1043" s="5">
        <f t="shared" si="64"/>
        <v>424.76275071475635</v>
      </c>
      <c r="I1043" s="38">
        <v>135.43065615839981</v>
      </c>
      <c r="J1043" s="35">
        <f>IF(H1043&gt;0,MIN(H1043,($B$3-L1042)/'Technical Data'!$B$5),0)</f>
        <v>111.16545261970032</v>
      </c>
      <c r="K1043" s="15">
        <f>IF(H1043&lt;0,MIN(ABS(H1043),(L1042*'Technical Data'!$B$4)),0)</f>
        <v>0</v>
      </c>
      <c r="L1043" s="15">
        <f>L1042+J1043*'Technical Data'!$B$5-(K1043/'Technical Data'!$B$4)</f>
        <v>382.61924487253498</v>
      </c>
      <c r="N1043" s="15">
        <f t="shared" si="65"/>
        <v>319.62730124600051</v>
      </c>
      <c r="O1043" s="36">
        <f t="shared" si="66"/>
        <v>313.59729809505603</v>
      </c>
      <c r="P1043" s="50">
        <v>129.40065300745499</v>
      </c>
      <c r="Q1043" s="50">
        <v>6.0300031509444798</v>
      </c>
      <c r="R1043" s="42">
        <v>0</v>
      </c>
      <c r="S1043" s="42">
        <v>0</v>
      </c>
      <c r="T1043" s="42">
        <v>0</v>
      </c>
      <c r="U1043" s="15">
        <f t="shared" si="67"/>
        <v>319.62730124600051</v>
      </c>
    </row>
    <row r="1044" spans="6:21" x14ac:dyDescent="0.3">
      <c r="F1044" s="5">
        <f>Demand!C1044</f>
        <v>6.0644618285953209</v>
      </c>
      <c r="G1044">
        <f>Irradiance!A1044*$B$2*'Technical Data'!$B$2</f>
        <v>583.30844805690469</v>
      </c>
      <c r="H1044" s="5">
        <f t="shared" si="64"/>
        <v>577.24398622830938</v>
      </c>
      <c r="I1044" s="38">
        <v>183.37784271949931</v>
      </c>
      <c r="J1044" s="35">
        <f>IF(H1044&gt;0,MIN(H1044,($B$3-L1043)/'Technical Data'!$B$5),0)</f>
        <v>0</v>
      </c>
      <c r="K1044" s="15">
        <f>IF(H1044&lt;0,MIN(ABS(H1044),(L1043*'Technical Data'!$B$4)),0)</f>
        <v>0</v>
      </c>
      <c r="L1044" s="15">
        <f>L1043+J1044*'Technical Data'!$B$5-(K1044/'Technical Data'!$B$4)</f>
        <v>382.61924487253498</v>
      </c>
      <c r="N1044" s="15">
        <f t="shared" si="65"/>
        <v>583.30844805690469</v>
      </c>
      <c r="O1044" s="36">
        <f t="shared" si="66"/>
        <v>577.24398622830938</v>
      </c>
      <c r="P1044" s="50">
        <v>177.31338089090301</v>
      </c>
      <c r="Q1044" s="50">
        <v>6.06446182859532</v>
      </c>
      <c r="R1044" s="42">
        <v>0</v>
      </c>
      <c r="S1044" s="42">
        <v>0</v>
      </c>
      <c r="T1044" s="42">
        <v>0</v>
      </c>
      <c r="U1044" s="15">
        <f t="shared" si="67"/>
        <v>583.30844805690469</v>
      </c>
    </row>
    <row r="1045" spans="6:21" x14ac:dyDescent="0.3">
      <c r="F1045" s="5">
        <f>Demand!C1045</f>
        <v>6.9621968814835293</v>
      </c>
      <c r="G1045">
        <f>Irradiance!A1045*$B$2*'Technical Data'!$B$2</f>
        <v>688.64360449673302</v>
      </c>
      <c r="H1045" s="5">
        <f t="shared" si="64"/>
        <v>681.68140761524944</v>
      </c>
      <c r="I1045" s="38">
        <v>216.4926275555529</v>
      </c>
      <c r="J1045" s="35">
        <f>IF(H1045&gt;0,MIN(H1045,($B$3-L1044)/'Technical Data'!$B$5),0)</f>
        <v>0</v>
      </c>
      <c r="K1045" s="15">
        <f>IF(H1045&lt;0,MIN(ABS(H1045),(L1044*'Technical Data'!$B$4)),0)</f>
        <v>0</v>
      </c>
      <c r="L1045" s="15">
        <f>L1044+J1045*'Technical Data'!$B$5-(K1045/'Technical Data'!$B$4)</f>
        <v>382.61924487253498</v>
      </c>
      <c r="N1045" s="15">
        <f t="shared" si="65"/>
        <v>688.64360449673302</v>
      </c>
      <c r="O1045" s="36">
        <f t="shared" si="66"/>
        <v>681.68140761524944</v>
      </c>
      <c r="P1045" s="50">
        <v>209.53043067406901</v>
      </c>
      <c r="Q1045" s="50">
        <v>6.9621968814835302</v>
      </c>
      <c r="R1045" s="42">
        <v>0</v>
      </c>
      <c r="S1045" s="42">
        <v>0</v>
      </c>
      <c r="T1045" s="42">
        <v>0</v>
      </c>
      <c r="U1045" s="15">
        <f t="shared" si="67"/>
        <v>688.64360449673302</v>
      </c>
    </row>
    <row r="1046" spans="6:21" x14ac:dyDescent="0.3">
      <c r="F1046" s="5">
        <f>Demand!C1046</f>
        <v>9.2104311157523107</v>
      </c>
      <c r="G1046">
        <f>Irradiance!A1046*$B$2*'Technical Data'!$B$2</f>
        <v>734.38229219798166</v>
      </c>
      <c r="H1046" s="5">
        <f t="shared" si="64"/>
        <v>725.17186108222938</v>
      </c>
      <c r="I1046" s="38">
        <v>230.87174705470611</v>
      </c>
      <c r="J1046" s="35">
        <f>IF(H1046&gt;0,MIN(H1046,($B$3-L1045)/'Technical Data'!$B$5),0)</f>
        <v>0</v>
      </c>
      <c r="K1046" s="15">
        <f>IF(H1046&lt;0,MIN(ABS(H1046),(L1045*'Technical Data'!$B$4)),0)</f>
        <v>0</v>
      </c>
      <c r="L1046" s="15">
        <f>L1045+J1046*'Technical Data'!$B$5-(K1046/'Technical Data'!$B$4)</f>
        <v>382.61924487253498</v>
      </c>
      <c r="N1046" s="15">
        <f t="shared" si="65"/>
        <v>734.38229219798166</v>
      </c>
      <c r="O1046" s="36">
        <f t="shared" si="66"/>
        <v>725.17186108222938</v>
      </c>
      <c r="P1046" s="50">
        <v>221.66131593895301</v>
      </c>
      <c r="Q1046" s="50">
        <v>9.2104311157523107</v>
      </c>
      <c r="R1046" s="42">
        <v>0</v>
      </c>
      <c r="S1046" s="42">
        <v>0</v>
      </c>
      <c r="T1046" s="42">
        <v>0</v>
      </c>
      <c r="U1046" s="15">
        <f t="shared" si="67"/>
        <v>734.38229219798166</v>
      </c>
    </row>
    <row r="1047" spans="6:21" x14ac:dyDescent="0.3">
      <c r="F1047" s="5">
        <f>Demand!C1047</f>
        <v>12.220231596315655</v>
      </c>
      <c r="G1047">
        <f>Irradiance!A1047*$B$2*'Technical Data'!$B$2</f>
        <v>726.93273360565922</v>
      </c>
      <c r="H1047" s="5">
        <f t="shared" si="64"/>
        <v>714.71250200934355</v>
      </c>
      <c r="I1047" s="38">
        <v>228.52978888759361</v>
      </c>
      <c r="J1047" s="35">
        <f>IF(H1047&gt;0,MIN(H1047,($B$3-L1046)/'Technical Data'!$B$5),0)</f>
        <v>0</v>
      </c>
      <c r="K1047" s="15">
        <f>IF(H1047&lt;0,MIN(ABS(H1047),(L1046*'Technical Data'!$B$4)),0)</f>
        <v>0</v>
      </c>
      <c r="L1047" s="15">
        <f>L1046+J1047*'Technical Data'!$B$5-(K1047/'Technical Data'!$B$4)</f>
        <v>382.61924487253498</v>
      </c>
      <c r="N1047" s="15">
        <f t="shared" si="65"/>
        <v>726.93273360565922</v>
      </c>
      <c r="O1047" s="36">
        <f t="shared" si="66"/>
        <v>714.71250200934355</v>
      </c>
      <c r="P1047" s="50">
        <v>216.309557291277</v>
      </c>
      <c r="Q1047" s="50">
        <v>12.220231596315701</v>
      </c>
      <c r="R1047" s="42">
        <v>0</v>
      </c>
      <c r="S1047" s="42">
        <v>0</v>
      </c>
      <c r="T1047" s="42">
        <v>0</v>
      </c>
      <c r="U1047" s="15">
        <f t="shared" si="67"/>
        <v>726.93273360565922</v>
      </c>
    </row>
    <row r="1048" spans="6:21" x14ac:dyDescent="0.3">
      <c r="F1048" s="5">
        <f>Demand!C1048</f>
        <v>15.394930878215668</v>
      </c>
      <c r="G1048">
        <f>Irradiance!A1048*$B$2*'Technical Data'!$B$2</f>
        <v>664.13215364457517</v>
      </c>
      <c r="H1048" s="5">
        <f t="shared" si="64"/>
        <v>648.73722276635954</v>
      </c>
      <c r="I1048" s="38">
        <v>208.78682971537609</v>
      </c>
      <c r="J1048" s="35">
        <f>IF(H1048&gt;0,MIN(H1048,($B$3-L1047)/'Technical Data'!$B$5),0)</f>
        <v>0</v>
      </c>
      <c r="K1048" s="15">
        <f>IF(H1048&lt;0,MIN(ABS(H1048),(L1047*'Technical Data'!$B$4)),0)</f>
        <v>0</v>
      </c>
      <c r="L1048" s="15">
        <f>L1047+J1048*'Technical Data'!$B$5-(K1048/'Technical Data'!$B$4)</f>
        <v>382.61924487253498</v>
      </c>
      <c r="N1048" s="15">
        <f t="shared" si="65"/>
        <v>664.13215364457517</v>
      </c>
      <c r="O1048" s="36">
        <f t="shared" si="66"/>
        <v>648.73722276635954</v>
      </c>
      <c r="P1048" s="50">
        <v>75.823222379947296</v>
      </c>
      <c r="Q1048" s="50">
        <v>15.3949308782157</v>
      </c>
      <c r="R1048" s="42">
        <v>117.56867645721201</v>
      </c>
      <c r="S1048" s="42">
        <v>0</v>
      </c>
      <c r="T1048" s="42">
        <v>105.81180881149101</v>
      </c>
      <c r="U1048" s="15">
        <f t="shared" si="67"/>
        <v>664.13215364457517</v>
      </c>
    </row>
    <row r="1049" spans="6:21" x14ac:dyDescent="0.3">
      <c r="F1049" s="5">
        <f>Demand!C1049</f>
        <v>18.676088893156294</v>
      </c>
      <c r="G1049">
        <f>Irradiance!A1049*$B$2*'Technical Data'!$B$2</f>
        <v>543.1769549950385</v>
      </c>
      <c r="H1049" s="5">
        <f t="shared" si="64"/>
        <v>524.50086610188225</v>
      </c>
      <c r="I1049" s="38">
        <v>170.7614874321512</v>
      </c>
      <c r="J1049" s="35">
        <f>IF(H1049&gt;0,MIN(H1049,($B$3-L1048)/'Technical Data'!$B$5),0)</f>
        <v>0</v>
      </c>
      <c r="K1049" s="15">
        <f>IF(H1049&lt;0,MIN(ABS(H1049),(L1048*'Technical Data'!$B$4)),0)</f>
        <v>0</v>
      </c>
      <c r="L1049" s="15">
        <f>L1048+J1049*'Technical Data'!$B$5-(K1049/'Technical Data'!$B$4)</f>
        <v>382.61924487253498</v>
      </c>
      <c r="N1049" s="15">
        <f t="shared" si="65"/>
        <v>543.1769549950385</v>
      </c>
      <c r="O1049" s="36">
        <f t="shared" si="66"/>
        <v>524.50086610188225</v>
      </c>
      <c r="P1049" s="50">
        <v>0</v>
      </c>
      <c r="Q1049" s="50">
        <v>18.676088893156301</v>
      </c>
      <c r="R1049" s="42">
        <v>152.08539853899401</v>
      </c>
      <c r="S1049" s="42">
        <v>0</v>
      </c>
      <c r="T1049" s="42">
        <v>242.68866749658599</v>
      </c>
      <c r="U1049" s="15">
        <f t="shared" si="67"/>
        <v>543.1769549950385</v>
      </c>
    </row>
    <row r="1050" spans="6:21" x14ac:dyDescent="0.3">
      <c r="F1050" s="5">
        <f>Demand!C1050</f>
        <v>22.139122841892561</v>
      </c>
      <c r="G1050">
        <f>Irradiance!A1050*$B$2*'Technical Data'!$B$2</f>
        <v>377.68461035269229</v>
      </c>
      <c r="H1050" s="5">
        <f t="shared" si="64"/>
        <v>355.54548751079972</v>
      </c>
      <c r="I1050" s="38">
        <v>118.7347608380169</v>
      </c>
      <c r="J1050" s="35">
        <f>IF(H1050&gt;0,MIN(H1050,($B$3-L1049)/'Technical Data'!$B$5),0)</f>
        <v>0</v>
      </c>
      <c r="K1050" s="15">
        <f>IF(H1050&lt;0,MIN(ABS(H1050),(L1049*'Technical Data'!$B$4)),0)</f>
        <v>0</v>
      </c>
      <c r="L1050" s="15">
        <f>L1049+J1050*'Technical Data'!$B$5-(K1050/'Technical Data'!$B$4)</f>
        <v>382.61924487253498</v>
      </c>
      <c r="N1050" s="15">
        <f t="shared" si="65"/>
        <v>377.68461035269229</v>
      </c>
      <c r="O1050" s="36">
        <f t="shared" si="66"/>
        <v>355.54548751079972</v>
      </c>
      <c r="P1050" s="50">
        <v>0</v>
      </c>
      <c r="Q1050" s="50">
        <v>22.1391228418926</v>
      </c>
      <c r="R1050" s="42">
        <v>96.595637996124097</v>
      </c>
      <c r="S1050" s="42">
        <v>0</v>
      </c>
      <c r="T1050" s="42">
        <v>329.62474169309797</v>
      </c>
      <c r="U1050" s="15">
        <f t="shared" si="67"/>
        <v>377.68461035269229</v>
      </c>
    </row>
    <row r="1051" spans="6:21" x14ac:dyDescent="0.3">
      <c r="F1051" s="5">
        <f>Demand!C1051</f>
        <v>26.059128388430533</v>
      </c>
      <c r="G1051">
        <f>Irradiance!A1051*$B$2*'Technical Data'!$B$2</f>
        <v>197.13294296457599</v>
      </c>
      <c r="H1051" s="5">
        <f t="shared" si="64"/>
        <v>171.07381457614545</v>
      </c>
      <c r="I1051" s="38">
        <v>61.973753217891769</v>
      </c>
      <c r="J1051" s="35">
        <f>IF(H1051&gt;0,MIN(H1051,($B$3-L1050)/'Technical Data'!$B$5),0)</f>
        <v>0</v>
      </c>
      <c r="K1051" s="15">
        <f>IF(H1051&lt;0,MIN(ABS(H1051),(L1050*'Technical Data'!$B$4)),0)</f>
        <v>0</v>
      </c>
      <c r="L1051" s="15">
        <f>L1050+J1051*'Technical Data'!$B$5-(K1051/'Technical Data'!$B$4)</f>
        <v>382.61924487253498</v>
      </c>
      <c r="N1051" s="15">
        <f t="shared" si="65"/>
        <v>197.13294296457599</v>
      </c>
      <c r="O1051" s="36">
        <f t="shared" si="66"/>
        <v>171.07381457614545</v>
      </c>
      <c r="P1051" s="50">
        <v>0</v>
      </c>
      <c r="Q1051" s="50">
        <v>26.059128388430501</v>
      </c>
      <c r="R1051" s="42">
        <v>35.914624829461097</v>
      </c>
      <c r="S1051" s="42">
        <v>0</v>
      </c>
      <c r="T1051" s="42">
        <v>361.94790403961298</v>
      </c>
      <c r="U1051" s="15">
        <f t="shared" si="67"/>
        <v>197.13294296457599</v>
      </c>
    </row>
    <row r="1052" spans="6:21" x14ac:dyDescent="0.3">
      <c r="F1052" s="5">
        <f>Demand!C1052</f>
        <v>29.827831888257958</v>
      </c>
      <c r="G1052">
        <f>Irradiance!A1052*$B$2*'Technical Data'!$B$2</f>
        <v>19.38487289615091</v>
      </c>
      <c r="H1052" s="5">
        <f t="shared" si="64"/>
        <v>-10.442958992107048</v>
      </c>
      <c r="I1052" s="38">
        <v>6.0941277036691623</v>
      </c>
      <c r="J1052" s="35">
        <f>IF(H1052&gt;0,MIN(H1052,($B$3-L1051)/'Technical Data'!$B$5),0)</f>
        <v>0</v>
      </c>
      <c r="K1052" s="15">
        <f>IF(H1052&lt;0,MIN(ABS(H1052),(L1051*'Technical Data'!$B$4)),0)</f>
        <v>10.442958992107048</v>
      </c>
      <c r="L1052" s="15">
        <f>L1051+J1052*'Technical Data'!$B$5-(K1052/'Technical Data'!$B$4)</f>
        <v>371.01595710352717</v>
      </c>
      <c r="N1052" s="15">
        <f t="shared" si="65"/>
        <v>19.38487289615091</v>
      </c>
      <c r="O1052" s="36">
        <f t="shared" si="66"/>
        <v>0</v>
      </c>
      <c r="P1052" s="50">
        <v>0</v>
      </c>
      <c r="Q1052" s="50">
        <v>6.0941277036691401</v>
      </c>
      <c r="R1052" s="42">
        <v>0</v>
      </c>
      <c r="S1052" s="42">
        <v>23.733704184588799</v>
      </c>
      <c r="T1052" s="42">
        <v>335.57712161229199</v>
      </c>
      <c r="U1052" s="15">
        <f t="shared" si="67"/>
        <v>19.38487289615091</v>
      </c>
    </row>
    <row r="1053" spans="6:21" x14ac:dyDescent="0.3">
      <c r="F1053" s="5">
        <f>Demand!C1053</f>
        <v>32.346473561578797</v>
      </c>
      <c r="G1053">
        <f>Irradiance!A1053*$B$2*'Technical Data'!$B$2</f>
        <v>0</v>
      </c>
      <c r="H1053" s="5">
        <f t="shared" si="64"/>
        <v>-32.346473561578797</v>
      </c>
      <c r="I1053" s="38">
        <v>0</v>
      </c>
      <c r="J1053" s="35">
        <f>IF(H1053&gt;0,MIN(H1053,($B$3-L1052)/'Technical Data'!$B$5),0)</f>
        <v>0</v>
      </c>
      <c r="K1053" s="15">
        <f>IF(H1053&lt;0,MIN(ABS(H1053),(L1052*'Technical Data'!$B$4)),0)</f>
        <v>32.346473561578797</v>
      </c>
      <c r="L1053" s="15">
        <f>L1052+J1053*'Technical Data'!$B$5-(K1053/'Technical Data'!$B$4)</f>
        <v>335.07543092399516</v>
      </c>
      <c r="N1053" s="15">
        <f t="shared" si="65"/>
        <v>0</v>
      </c>
      <c r="O1053" s="36">
        <f t="shared" si="66"/>
        <v>0</v>
      </c>
      <c r="P1053" s="50">
        <v>0</v>
      </c>
      <c r="Q1053" s="50">
        <v>0</v>
      </c>
      <c r="R1053" s="42">
        <v>0</v>
      </c>
      <c r="S1053" s="42">
        <v>32.346473561578797</v>
      </c>
      <c r="T1053" s="42">
        <v>299.63659543275998</v>
      </c>
      <c r="U1053" s="15">
        <f t="shared" si="67"/>
        <v>0</v>
      </c>
    </row>
    <row r="1054" spans="6:21" x14ac:dyDescent="0.3">
      <c r="F1054" s="5">
        <f>Demand!C1054</f>
        <v>33.650708508051309</v>
      </c>
      <c r="G1054">
        <f>Irradiance!A1054*$B$2*'Technical Data'!$B$2</f>
        <v>0</v>
      </c>
      <c r="H1054" s="5">
        <f t="shared" si="64"/>
        <v>-33.650708508051309</v>
      </c>
      <c r="I1054" s="38">
        <v>0</v>
      </c>
      <c r="J1054" s="35">
        <f>IF(H1054&gt;0,MIN(H1054,($B$3-L1053)/'Technical Data'!$B$5),0)</f>
        <v>0</v>
      </c>
      <c r="K1054" s="15">
        <f>IF(H1054&lt;0,MIN(ABS(H1054),(L1053*'Technical Data'!$B$4)),0)</f>
        <v>33.650708508051309</v>
      </c>
      <c r="L1054" s="15">
        <f>L1053+J1054*'Technical Data'!$B$5-(K1054/'Technical Data'!$B$4)</f>
        <v>297.68575480393815</v>
      </c>
      <c r="N1054" s="15">
        <f t="shared" si="65"/>
        <v>0</v>
      </c>
      <c r="O1054" s="36">
        <f t="shared" si="66"/>
        <v>0</v>
      </c>
      <c r="P1054" s="50">
        <v>0</v>
      </c>
      <c r="Q1054" s="50">
        <v>0</v>
      </c>
      <c r="R1054" s="42">
        <v>0</v>
      </c>
      <c r="S1054" s="42">
        <v>33.650708508051302</v>
      </c>
      <c r="T1054" s="42">
        <v>262.24691931270303</v>
      </c>
      <c r="U1054" s="15">
        <f t="shared" si="67"/>
        <v>0</v>
      </c>
    </row>
    <row r="1055" spans="6:21" x14ac:dyDescent="0.3">
      <c r="F1055" s="5">
        <f>Demand!C1055</f>
        <v>34.088198609960187</v>
      </c>
      <c r="G1055">
        <f>Irradiance!A1055*$B$2*'Technical Data'!$B$2</f>
        <v>0</v>
      </c>
      <c r="H1055" s="5">
        <f t="shared" si="64"/>
        <v>-34.088198609960187</v>
      </c>
      <c r="I1055" s="38">
        <v>0</v>
      </c>
      <c r="J1055" s="35">
        <f>IF(H1055&gt;0,MIN(H1055,($B$3-L1054)/'Technical Data'!$B$5),0)</f>
        <v>0</v>
      </c>
      <c r="K1055" s="15">
        <f>IF(H1055&lt;0,MIN(ABS(H1055),(L1054*'Technical Data'!$B$4)),0)</f>
        <v>34.088198609960187</v>
      </c>
      <c r="L1055" s="15">
        <f>L1054+J1055*'Technical Data'!$B$5-(K1055/'Technical Data'!$B$4)</f>
        <v>259.80997857064904</v>
      </c>
      <c r="N1055" s="15">
        <f t="shared" si="65"/>
        <v>0</v>
      </c>
      <c r="O1055" s="36">
        <f t="shared" si="66"/>
        <v>0</v>
      </c>
      <c r="P1055" s="50">
        <v>0</v>
      </c>
      <c r="Q1055" s="50">
        <v>0</v>
      </c>
      <c r="R1055" s="42">
        <v>0</v>
      </c>
      <c r="S1055" s="42">
        <v>34.088198609960202</v>
      </c>
      <c r="T1055" s="42">
        <v>224.371143079414</v>
      </c>
      <c r="U1055" s="15">
        <f t="shared" si="67"/>
        <v>0</v>
      </c>
    </row>
    <row r="1056" spans="6:21" x14ac:dyDescent="0.3">
      <c r="F1056" s="5">
        <f>Demand!C1056</f>
        <v>33.500965344823072</v>
      </c>
      <c r="G1056">
        <f>Irradiance!A1056*$B$2*'Technical Data'!$B$2</f>
        <v>0</v>
      </c>
      <c r="H1056" s="5">
        <f t="shared" si="64"/>
        <v>-33.500965344823072</v>
      </c>
      <c r="I1056" s="38">
        <v>0</v>
      </c>
      <c r="J1056" s="35">
        <f>IF(H1056&gt;0,MIN(H1056,($B$3-L1055)/'Technical Data'!$B$5),0)</f>
        <v>0</v>
      </c>
      <c r="K1056" s="15">
        <f>IF(H1056&lt;0,MIN(ABS(H1056),(L1055*'Technical Data'!$B$4)),0)</f>
        <v>33.500965344823072</v>
      </c>
      <c r="L1056" s="15">
        <f>L1055+J1056*'Technical Data'!$B$5-(K1056/'Technical Data'!$B$4)</f>
        <v>222.58668374306785</v>
      </c>
      <c r="N1056" s="15">
        <f t="shared" si="65"/>
        <v>0</v>
      </c>
      <c r="O1056" s="36">
        <f t="shared" si="66"/>
        <v>0</v>
      </c>
      <c r="P1056" s="50">
        <v>0</v>
      </c>
      <c r="Q1056" s="50">
        <v>0</v>
      </c>
      <c r="R1056" s="42">
        <v>0</v>
      </c>
      <c r="S1056" s="42">
        <v>33.500965344823101</v>
      </c>
      <c r="T1056" s="42">
        <v>187.14784825183199</v>
      </c>
      <c r="U1056" s="15">
        <f t="shared" si="67"/>
        <v>0</v>
      </c>
    </row>
    <row r="1057" spans="6:21" x14ac:dyDescent="0.3">
      <c r="F1057" s="5">
        <f>Demand!C1057</f>
        <v>32.146501520035095</v>
      </c>
      <c r="G1057">
        <f>Irradiance!A1057*$B$2*'Technical Data'!$B$2</f>
        <v>0</v>
      </c>
      <c r="H1057" s="5">
        <f t="shared" si="64"/>
        <v>-32.146501520035095</v>
      </c>
      <c r="I1057" s="38">
        <v>0</v>
      </c>
      <c r="J1057" s="35">
        <f>IF(H1057&gt;0,MIN(H1057,($B$3-L1056)/'Technical Data'!$B$5),0)</f>
        <v>0</v>
      </c>
      <c r="K1057" s="15">
        <f>IF(H1057&lt;0,MIN(ABS(H1057),(L1056*'Technical Data'!$B$4)),0)</f>
        <v>32.146501520035095</v>
      </c>
      <c r="L1057" s="15">
        <f>L1056+J1057*'Technical Data'!$B$5-(K1057/'Technical Data'!$B$4)</f>
        <v>186.86834872080664</v>
      </c>
      <c r="N1057" s="15">
        <f t="shared" si="65"/>
        <v>0</v>
      </c>
      <c r="O1057" s="36">
        <f t="shared" si="66"/>
        <v>0</v>
      </c>
      <c r="P1057" s="50">
        <v>0</v>
      </c>
      <c r="Q1057" s="50">
        <v>0</v>
      </c>
      <c r="R1057" s="42">
        <v>0</v>
      </c>
      <c r="S1057" s="42">
        <v>32.146501520035102</v>
      </c>
      <c r="T1057" s="42">
        <v>151.429513229571</v>
      </c>
      <c r="U1057" s="15">
        <f t="shared" si="67"/>
        <v>0</v>
      </c>
    </row>
    <row r="1058" spans="6:21" x14ac:dyDescent="0.3">
      <c r="F1058" s="5">
        <f>Demand!C1058</f>
        <v>24.086082161956142</v>
      </c>
      <c r="G1058">
        <f>Irradiance!A1058*$B$2*'Technical Data'!$B$2</f>
        <v>0</v>
      </c>
      <c r="H1058" s="5">
        <f t="shared" si="64"/>
        <v>-24.086082161956142</v>
      </c>
      <c r="I1058" s="38">
        <v>0</v>
      </c>
      <c r="J1058" s="35">
        <f>IF(H1058&gt;0,MIN(H1058,($B$3-L1057)/'Technical Data'!$B$5),0)</f>
        <v>0</v>
      </c>
      <c r="K1058" s="15">
        <f>IF(H1058&lt;0,MIN(ABS(H1058),(L1057*'Technical Data'!$B$4)),0)</f>
        <v>24.086082161956142</v>
      </c>
      <c r="L1058" s="15">
        <f>L1057+J1058*'Technical Data'!$B$5-(K1058/'Technical Data'!$B$4)</f>
        <v>160.10603520752204</v>
      </c>
      <c r="N1058" s="15">
        <f t="shared" si="65"/>
        <v>0</v>
      </c>
      <c r="O1058" s="36">
        <f t="shared" si="66"/>
        <v>0</v>
      </c>
      <c r="P1058" s="50">
        <v>0</v>
      </c>
      <c r="Q1058" s="50">
        <v>0</v>
      </c>
      <c r="R1058" s="42">
        <v>0</v>
      </c>
      <c r="S1058" s="42">
        <v>24.086082161956099</v>
      </c>
      <c r="T1058" s="42">
        <v>124.66719971628601</v>
      </c>
      <c r="U1058" s="15">
        <f t="shared" si="67"/>
        <v>0</v>
      </c>
    </row>
    <row r="1059" spans="6:21" x14ac:dyDescent="0.3">
      <c r="F1059" s="5">
        <f>Demand!C1059</f>
        <v>22.62939207702944</v>
      </c>
      <c r="G1059">
        <f>Irradiance!A1059*$B$2*'Technical Data'!$B$2</f>
        <v>0</v>
      </c>
      <c r="H1059" s="5">
        <f t="shared" si="64"/>
        <v>-22.62939207702944</v>
      </c>
      <c r="I1059" s="38">
        <v>0</v>
      </c>
      <c r="J1059" s="35">
        <f>IF(H1059&gt;0,MIN(H1059,($B$3-L1058)/'Technical Data'!$B$5),0)</f>
        <v>0</v>
      </c>
      <c r="K1059" s="15">
        <f>IF(H1059&lt;0,MIN(ABS(H1059),(L1058*'Technical Data'!$B$4)),0)</f>
        <v>22.62939207702944</v>
      </c>
      <c r="L1059" s="15">
        <f>L1058+J1059*'Technical Data'!$B$5-(K1059/'Technical Data'!$B$4)</f>
        <v>134.96226623304489</v>
      </c>
      <c r="N1059" s="15">
        <f t="shared" si="65"/>
        <v>0</v>
      </c>
      <c r="O1059" s="36">
        <f t="shared" si="66"/>
        <v>0</v>
      </c>
      <c r="P1059" s="50">
        <v>0</v>
      </c>
      <c r="Q1059" s="50">
        <v>0</v>
      </c>
      <c r="R1059" s="42">
        <v>0</v>
      </c>
      <c r="S1059" s="42">
        <v>22.629392077029401</v>
      </c>
      <c r="T1059" s="42">
        <v>99.523430741809307</v>
      </c>
      <c r="U1059" s="15">
        <f t="shared" si="67"/>
        <v>0</v>
      </c>
    </row>
    <row r="1060" spans="6:21" x14ac:dyDescent="0.3">
      <c r="F1060" s="5">
        <f>Demand!C1060</f>
        <v>20.875767698938589</v>
      </c>
      <c r="G1060">
        <f>Irradiance!A1060*$B$2*'Technical Data'!$B$2</f>
        <v>0</v>
      </c>
      <c r="H1060" s="5">
        <f t="shared" si="64"/>
        <v>-20.875767698938589</v>
      </c>
      <c r="I1060" s="38">
        <v>0</v>
      </c>
      <c r="J1060" s="35">
        <f>IF(H1060&gt;0,MIN(H1060,($B$3-L1059)/'Technical Data'!$B$5),0)</f>
        <v>0</v>
      </c>
      <c r="K1060" s="15">
        <f>IF(H1060&lt;0,MIN(ABS(H1060),(L1059*'Technical Data'!$B$4)),0)</f>
        <v>20.875767698938589</v>
      </c>
      <c r="L1060" s="15">
        <f>L1059+J1060*'Technical Data'!$B$5-(K1060/'Technical Data'!$B$4)</f>
        <v>111.76696878977978</v>
      </c>
      <c r="N1060" s="15">
        <f t="shared" si="65"/>
        <v>0</v>
      </c>
      <c r="O1060" s="36">
        <f t="shared" si="66"/>
        <v>0</v>
      </c>
      <c r="P1060" s="50">
        <v>0</v>
      </c>
      <c r="Q1060" s="50">
        <v>0</v>
      </c>
      <c r="R1060" s="42">
        <v>0</v>
      </c>
      <c r="S1060" s="42">
        <v>20.875767698938599</v>
      </c>
      <c r="T1060" s="42">
        <v>76.328133298544202</v>
      </c>
      <c r="U1060" s="15">
        <f t="shared" si="67"/>
        <v>0</v>
      </c>
    </row>
    <row r="1061" spans="6:21" x14ac:dyDescent="0.3">
      <c r="F1061" s="5">
        <f>Demand!C1061</f>
        <v>18.93451080661497</v>
      </c>
      <c r="G1061">
        <f>Irradiance!A1061*$B$2*'Technical Data'!$B$2</f>
        <v>0</v>
      </c>
      <c r="H1061" s="5">
        <f t="shared" si="64"/>
        <v>-18.93451080661497</v>
      </c>
      <c r="I1061" s="38">
        <v>0</v>
      </c>
      <c r="J1061" s="35">
        <f>IF(H1061&gt;0,MIN(H1061,($B$3-L1060)/'Technical Data'!$B$5),0)</f>
        <v>0</v>
      </c>
      <c r="K1061" s="15">
        <f>IF(H1061&lt;0,MIN(ABS(H1061),(L1060*'Technical Data'!$B$4)),0)</f>
        <v>18.93451080661497</v>
      </c>
      <c r="L1061" s="15">
        <f>L1060+J1061*'Technical Data'!$B$5-(K1061/'Technical Data'!$B$4)</f>
        <v>90.728623449096489</v>
      </c>
      <c r="N1061" s="15">
        <f t="shared" si="65"/>
        <v>0</v>
      </c>
      <c r="O1061" s="36">
        <f t="shared" si="66"/>
        <v>0</v>
      </c>
      <c r="P1061" s="50">
        <v>0</v>
      </c>
      <c r="Q1061" s="50">
        <v>0</v>
      </c>
      <c r="R1061" s="42">
        <v>0</v>
      </c>
      <c r="S1061" s="42">
        <v>18.934510806614998</v>
      </c>
      <c r="T1061" s="42">
        <v>55.289787957860902</v>
      </c>
      <c r="U1061" s="15">
        <f t="shared" si="67"/>
        <v>0</v>
      </c>
    </row>
    <row r="1062" spans="6:21" x14ac:dyDescent="0.3">
      <c r="F1062" s="5">
        <f>Demand!C1062</f>
        <v>15.414426545557331</v>
      </c>
      <c r="G1062">
        <f>Irradiance!A1062*$B$2*'Technical Data'!$B$2</f>
        <v>0</v>
      </c>
      <c r="H1062" s="5">
        <f t="shared" si="64"/>
        <v>-15.414426545557331</v>
      </c>
      <c r="I1062" s="38">
        <v>0</v>
      </c>
      <c r="J1062" s="35">
        <f>IF(H1062&gt;0,MIN(H1062,($B$3-L1061)/'Technical Data'!$B$5),0)</f>
        <v>0</v>
      </c>
      <c r="K1062" s="15">
        <f>IF(H1062&lt;0,MIN(ABS(H1062),(L1061*'Technical Data'!$B$4)),0)</f>
        <v>15.414426545557331</v>
      </c>
      <c r="L1062" s="15">
        <f>L1061+J1062*'Technical Data'!$B$5-(K1062/'Technical Data'!$B$4)</f>
        <v>73.601482842921683</v>
      </c>
      <c r="N1062" s="15">
        <f t="shared" si="65"/>
        <v>0</v>
      </c>
      <c r="O1062" s="36">
        <f t="shared" si="66"/>
        <v>0</v>
      </c>
      <c r="P1062" s="50">
        <v>0</v>
      </c>
      <c r="Q1062" s="50">
        <v>0</v>
      </c>
      <c r="R1062" s="42">
        <v>0</v>
      </c>
      <c r="S1062" s="42">
        <v>15.4144265455573</v>
      </c>
      <c r="T1062" s="42">
        <v>38.162647351686097</v>
      </c>
      <c r="U1062" s="15">
        <f t="shared" si="67"/>
        <v>0</v>
      </c>
    </row>
    <row r="1063" spans="6:21" x14ac:dyDescent="0.3">
      <c r="F1063" s="5">
        <f>Demand!C1063</f>
        <v>11.737629818305178</v>
      </c>
      <c r="G1063">
        <f>Irradiance!A1063*$B$2*'Technical Data'!$B$2</f>
        <v>0</v>
      </c>
      <c r="H1063" s="5">
        <f t="shared" si="64"/>
        <v>-11.737629818305178</v>
      </c>
      <c r="I1063" s="38">
        <v>0</v>
      </c>
      <c r="J1063" s="35">
        <f>IF(H1063&gt;0,MIN(H1063,($B$3-L1062)/'Technical Data'!$B$5),0)</f>
        <v>0</v>
      </c>
      <c r="K1063" s="15">
        <f>IF(H1063&lt;0,MIN(ABS(H1063),(L1062*'Technical Data'!$B$4)),0)</f>
        <v>11.737629818305178</v>
      </c>
      <c r="L1063" s="15">
        <f>L1062+J1063*'Technical Data'!$B$5-(K1063/'Technical Data'!$B$4)</f>
        <v>60.559671933693707</v>
      </c>
      <c r="N1063" s="15">
        <f t="shared" si="65"/>
        <v>0</v>
      </c>
      <c r="O1063" s="36">
        <f t="shared" si="66"/>
        <v>0</v>
      </c>
      <c r="P1063" s="50">
        <v>0</v>
      </c>
      <c r="Q1063" s="50">
        <v>0</v>
      </c>
      <c r="R1063" s="42">
        <v>0</v>
      </c>
      <c r="S1063" s="42">
        <v>11.7376298183052</v>
      </c>
      <c r="T1063" s="42">
        <v>25.120836442458099</v>
      </c>
      <c r="U1063" s="15">
        <f t="shared" si="67"/>
        <v>0</v>
      </c>
    </row>
    <row r="1064" spans="6:21" x14ac:dyDescent="0.3">
      <c r="F1064" s="5">
        <f>Demand!C1064</f>
        <v>16.105749978485296</v>
      </c>
      <c r="G1064">
        <f>Irradiance!A1064*$B$2*'Technical Data'!$B$2</f>
        <v>0.40051390281303539</v>
      </c>
      <c r="H1064" s="5">
        <f t="shared" si="64"/>
        <v>-15.705236075672261</v>
      </c>
      <c r="I1064" s="38">
        <v>0.12591172941465209</v>
      </c>
      <c r="J1064" s="35">
        <f>IF(H1064&gt;0,MIN(H1064,($B$3-L1063)/'Technical Data'!$B$5),0)</f>
        <v>0</v>
      </c>
      <c r="K1064" s="15">
        <f>IF(H1064&lt;0,MIN(ABS(H1064),(L1063*'Technical Data'!$B$4)),0)</f>
        <v>15.705236075672261</v>
      </c>
      <c r="L1064" s="15">
        <f>L1063+J1064*'Technical Data'!$B$5-(K1064/'Technical Data'!$B$4)</f>
        <v>43.109409627391194</v>
      </c>
      <c r="N1064" s="15">
        <f t="shared" si="65"/>
        <v>0.40051390281303539</v>
      </c>
      <c r="O1064" s="36">
        <f t="shared" si="66"/>
        <v>0</v>
      </c>
      <c r="P1064" s="50">
        <v>0</v>
      </c>
      <c r="Q1064" s="50">
        <v>0.12591172941465201</v>
      </c>
      <c r="R1064" s="42">
        <v>0</v>
      </c>
      <c r="S1064" s="42">
        <v>15.9798382490706</v>
      </c>
      <c r="T1064" s="42">
        <v>7.36546061015743</v>
      </c>
      <c r="U1064" s="15">
        <f t="shared" si="67"/>
        <v>0.40051390281303539</v>
      </c>
    </row>
    <row r="1065" spans="6:21" x14ac:dyDescent="0.3">
      <c r="F1065" s="5">
        <f>Demand!C1065</f>
        <v>19.950375521211846</v>
      </c>
      <c r="G1065">
        <f>Irradiance!A1065*$B$2*'Technical Data'!$B$2</f>
        <v>42.374370917619139</v>
      </c>
      <c r="H1065" s="5">
        <f t="shared" si="64"/>
        <v>22.423995396407292</v>
      </c>
      <c r="I1065" s="38">
        <v>13.3214609720702</v>
      </c>
      <c r="J1065" s="35">
        <f>IF(H1065&gt;0,MIN(H1065,($B$3-L1064)/'Technical Data'!$B$5),0)</f>
        <v>22.423995396407292</v>
      </c>
      <c r="K1065" s="15">
        <f>IF(H1065&lt;0,MIN(ABS(H1065),(L1064*'Technical Data'!$B$4)),0)</f>
        <v>0</v>
      </c>
      <c r="L1065" s="15">
        <f>L1064+J1065*'Technical Data'!$B$5-(K1065/'Technical Data'!$B$4)</f>
        <v>63.291005484157758</v>
      </c>
      <c r="N1065" s="15">
        <f t="shared" si="65"/>
        <v>19.950375521211846</v>
      </c>
      <c r="O1065" s="36">
        <f t="shared" si="66"/>
        <v>0</v>
      </c>
      <c r="P1065" s="50">
        <v>0</v>
      </c>
      <c r="Q1065" s="50">
        <v>13.321460972070099</v>
      </c>
      <c r="R1065" s="42">
        <v>0</v>
      </c>
      <c r="S1065" s="42">
        <v>6.6289145491416903</v>
      </c>
      <c r="T1065" s="42">
        <v>0</v>
      </c>
      <c r="U1065" s="15">
        <f t="shared" si="67"/>
        <v>19.950375521211846</v>
      </c>
    </row>
    <row r="1066" spans="6:21" x14ac:dyDescent="0.3">
      <c r="F1066" s="5">
        <f>Demand!C1066</f>
        <v>26.300521892971187</v>
      </c>
      <c r="G1066">
        <f>Irradiance!A1066*$B$2*'Technical Data'!$B$2</f>
        <v>149.31158296869958</v>
      </c>
      <c r="H1066" s="5">
        <f t="shared" si="64"/>
        <v>123.01106107572839</v>
      </c>
      <c r="I1066" s="38">
        <v>46.939892725782308</v>
      </c>
      <c r="J1066" s="35">
        <f>IF(H1066&gt;0,MIN(H1066,($B$3-L1065)/'Technical Data'!$B$5),0)</f>
        <v>123.01106107572839</v>
      </c>
      <c r="K1066" s="15">
        <f>IF(H1066&lt;0,MIN(ABS(H1066),(L1065*'Technical Data'!$B$4)),0)</f>
        <v>0</v>
      </c>
      <c r="L1066" s="15">
        <f>L1065+J1066*'Technical Data'!$B$5-(K1066/'Technical Data'!$B$4)</f>
        <v>174.00096045231331</v>
      </c>
      <c r="N1066" s="15">
        <f t="shared" si="65"/>
        <v>26.30052189297119</v>
      </c>
      <c r="O1066" s="36">
        <f t="shared" si="66"/>
        <v>0</v>
      </c>
      <c r="P1066" s="50">
        <v>20.639370832811</v>
      </c>
      <c r="Q1066" s="50">
        <v>26.300521892971201</v>
      </c>
      <c r="R1066" s="42">
        <v>0</v>
      </c>
      <c r="S1066" s="42">
        <v>0</v>
      </c>
      <c r="T1066" s="42">
        <v>0</v>
      </c>
      <c r="U1066" s="15">
        <f t="shared" si="67"/>
        <v>26.30052189297119</v>
      </c>
    </row>
    <row r="1067" spans="6:21" x14ac:dyDescent="0.3">
      <c r="F1067" s="5">
        <f>Demand!C1067</f>
        <v>31.07128532907273</v>
      </c>
      <c r="G1067">
        <f>Irradiance!A1067*$B$2*'Technical Data'!$B$2</f>
        <v>273.47089284074053</v>
      </c>
      <c r="H1067" s="5">
        <f t="shared" si="64"/>
        <v>242.3996075116678</v>
      </c>
      <c r="I1067" s="38">
        <v>85.972528844324472</v>
      </c>
      <c r="J1067" s="35">
        <f>IF(H1067&gt;0,MIN(H1067,($B$3-L1066)/'Technical Data'!$B$5),0)</f>
        <v>231.79809380024631</v>
      </c>
      <c r="K1067" s="15">
        <f>IF(H1067&lt;0,MIN(ABS(H1067),(L1066*'Technical Data'!$B$4)),0)</f>
        <v>0</v>
      </c>
      <c r="L1067" s="15">
        <f>L1066+J1067*'Technical Data'!$B$5-(K1067/'Technical Data'!$B$4)</f>
        <v>382.61924487253498</v>
      </c>
      <c r="N1067" s="15">
        <f t="shared" si="65"/>
        <v>41.672799040494226</v>
      </c>
      <c r="O1067" s="36">
        <f t="shared" si="66"/>
        <v>10.601513711421497</v>
      </c>
      <c r="P1067" s="50">
        <v>54.901243515251402</v>
      </c>
      <c r="Q1067" s="50">
        <v>31.071285329072701</v>
      </c>
      <c r="R1067" s="42">
        <v>0</v>
      </c>
      <c r="S1067" s="42">
        <v>0</v>
      </c>
      <c r="T1067" s="42">
        <v>0</v>
      </c>
      <c r="U1067" s="15">
        <f t="shared" si="67"/>
        <v>41.672799040494226</v>
      </c>
    </row>
    <row r="1068" spans="6:21" x14ac:dyDescent="0.3">
      <c r="F1068" s="5">
        <f>Demand!C1068</f>
        <v>33.243541012236534</v>
      </c>
      <c r="G1068">
        <f>Irradiance!A1068*$B$2*'Technical Data'!$B$2</f>
        <v>305.99262174915901</v>
      </c>
      <c r="H1068" s="5">
        <f t="shared" si="64"/>
        <v>272.74908073692245</v>
      </c>
      <c r="I1068" s="38">
        <v>96.196561272794213</v>
      </c>
      <c r="J1068" s="35">
        <f>IF(H1068&gt;0,MIN(H1068,($B$3-L1067)/'Technical Data'!$B$5),0)</f>
        <v>0</v>
      </c>
      <c r="K1068" s="15">
        <f>IF(H1068&lt;0,MIN(ABS(H1068),(L1067*'Technical Data'!$B$4)),0)</f>
        <v>0</v>
      </c>
      <c r="L1068" s="15">
        <f>L1067+J1068*'Technical Data'!$B$5-(K1068/'Technical Data'!$B$4)</f>
        <v>382.61924487253498</v>
      </c>
      <c r="N1068" s="15">
        <f t="shared" si="65"/>
        <v>305.99262174915901</v>
      </c>
      <c r="O1068" s="36">
        <f t="shared" si="66"/>
        <v>272.74908073692245</v>
      </c>
      <c r="P1068" s="50">
        <v>55.425413625875997</v>
      </c>
      <c r="Q1068" s="50">
        <v>33.243541012236498</v>
      </c>
      <c r="R1068" s="42">
        <v>7.52760663468045</v>
      </c>
      <c r="S1068" s="42">
        <v>0</v>
      </c>
      <c r="T1068" s="42">
        <v>6.7748459712124003</v>
      </c>
      <c r="U1068" s="15">
        <f t="shared" si="67"/>
        <v>305.99262174915901</v>
      </c>
    </row>
    <row r="1069" spans="6:21" x14ac:dyDescent="0.3">
      <c r="F1069" s="5">
        <f>Demand!C1069</f>
        <v>33.926430872735239</v>
      </c>
      <c r="G1069">
        <f>Irradiance!A1069*$B$2*'Technical Data'!$B$2</f>
        <v>355.73644847853797</v>
      </c>
      <c r="H1069" s="5">
        <f t="shared" si="64"/>
        <v>321.81001760580273</v>
      </c>
      <c r="I1069" s="38">
        <v>111.834798066094</v>
      </c>
      <c r="J1069" s="35">
        <f>IF(H1069&gt;0,MIN(H1069,($B$3-L1068)/'Technical Data'!$B$5),0)</f>
        <v>0</v>
      </c>
      <c r="K1069" s="15">
        <f>IF(H1069&lt;0,MIN(ABS(H1069),(L1068*'Technical Data'!$B$4)),0)</f>
        <v>0</v>
      </c>
      <c r="L1069" s="15">
        <f>L1068+J1069*'Technical Data'!$B$5-(K1069/'Technical Data'!$B$4)</f>
        <v>382.61924487253498</v>
      </c>
      <c r="N1069" s="15">
        <f t="shared" si="65"/>
        <v>355.73644847853797</v>
      </c>
      <c r="O1069" s="36">
        <f t="shared" si="66"/>
        <v>321.81001760580273</v>
      </c>
      <c r="P1069" s="50">
        <v>0</v>
      </c>
      <c r="Q1069" s="50">
        <v>33.926430872735203</v>
      </c>
      <c r="R1069" s="42">
        <v>77.908367193358998</v>
      </c>
      <c r="S1069" s="42">
        <v>0</v>
      </c>
      <c r="T1069" s="42">
        <v>76.892376445235499</v>
      </c>
      <c r="U1069" s="15">
        <f t="shared" si="67"/>
        <v>355.73644847853797</v>
      </c>
    </row>
    <row r="1070" spans="6:21" x14ac:dyDescent="0.3">
      <c r="F1070" s="5">
        <f>Demand!C1070</f>
        <v>35.368776979539426</v>
      </c>
      <c r="G1070">
        <f>Irradiance!A1070*$B$2*'Technical Data'!$B$2</f>
        <v>380.32800211125834</v>
      </c>
      <c r="H1070" s="5">
        <f t="shared" si="64"/>
        <v>344.95922513171894</v>
      </c>
      <c r="I1070" s="38">
        <v>119.56577825215361</v>
      </c>
      <c r="J1070" s="35">
        <f>IF(H1070&gt;0,MIN(H1070,($B$3-L1069)/'Technical Data'!$B$5),0)</f>
        <v>0</v>
      </c>
      <c r="K1070" s="15">
        <f>IF(H1070&lt;0,MIN(ABS(H1070),(L1069*'Technical Data'!$B$4)),0)</f>
        <v>0</v>
      </c>
      <c r="L1070" s="15">
        <f>L1069+J1070*'Technical Data'!$B$5-(K1070/'Technical Data'!$B$4)</f>
        <v>382.61924487253498</v>
      </c>
      <c r="N1070" s="15">
        <f t="shared" si="65"/>
        <v>380.32800211125834</v>
      </c>
      <c r="O1070" s="36">
        <f t="shared" si="66"/>
        <v>344.95922513171894</v>
      </c>
      <c r="P1070" s="50">
        <v>0</v>
      </c>
      <c r="Q1070" s="50">
        <v>35.368776979539398</v>
      </c>
      <c r="R1070" s="42">
        <v>84.197001272613903</v>
      </c>
      <c r="S1070" s="42">
        <v>0</v>
      </c>
      <c r="T1070" s="42">
        <v>152.66967759058801</v>
      </c>
      <c r="U1070" s="15">
        <f t="shared" si="67"/>
        <v>380.32800211125834</v>
      </c>
    </row>
    <row r="1071" spans="6:21" x14ac:dyDescent="0.3">
      <c r="F1071" s="5">
        <f>Demand!C1071</f>
        <v>34.168540679650661</v>
      </c>
      <c r="G1071">
        <f>Irradiance!A1071*$B$2*'Technical Data'!$B$2</f>
        <v>461.95273550455494</v>
      </c>
      <c r="H1071" s="5">
        <f t="shared" si="64"/>
        <v>427.78419482490426</v>
      </c>
      <c r="I1071" s="38">
        <v>145.22658870685979</v>
      </c>
      <c r="J1071" s="35">
        <f>IF(H1071&gt;0,MIN(H1071,($B$3-L1070)/'Technical Data'!$B$5),0)</f>
        <v>0</v>
      </c>
      <c r="K1071" s="15">
        <f>IF(H1071&lt;0,MIN(ABS(H1071),(L1070*'Technical Data'!$B$4)),0)</f>
        <v>0</v>
      </c>
      <c r="L1071" s="15">
        <f>L1070+J1071*'Technical Data'!$B$5-(K1071/'Technical Data'!$B$4)</f>
        <v>382.61924487253498</v>
      </c>
      <c r="N1071" s="15">
        <f t="shared" si="65"/>
        <v>461.95273550455494</v>
      </c>
      <c r="O1071" s="36">
        <f t="shared" si="66"/>
        <v>427.78419482490426</v>
      </c>
      <c r="P1071" s="50">
        <v>0</v>
      </c>
      <c r="Q1071" s="50">
        <v>34.168540679650697</v>
      </c>
      <c r="R1071" s="42">
        <v>111.058048027209</v>
      </c>
      <c r="S1071" s="42">
        <v>0</v>
      </c>
      <c r="T1071" s="42">
        <v>252.62192081507601</v>
      </c>
      <c r="U1071" s="15">
        <f t="shared" si="67"/>
        <v>461.95273550455494</v>
      </c>
    </row>
    <row r="1072" spans="6:21" x14ac:dyDescent="0.3">
      <c r="F1072" s="5">
        <f>Demand!C1072</f>
        <v>35.115900492440474</v>
      </c>
      <c r="G1072">
        <f>Irradiance!A1072*$B$2*'Technical Data'!$B$2</f>
        <v>330.98468928469237</v>
      </c>
      <c r="H1072" s="5">
        <f t="shared" si="64"/>
        <v>295.86878879225191</v>
      </c>
      <c r="I1072" s="38">
        <v>104.05345318826851</v>
      </c>
      <c r="J1072" s="35">
        <f>IF(H1072&gt;0,MIN(H1072,($B$3-L1071)/'Technical Data'!$B$5),0)</f>
        <v>0</v>
      </c>
      <c r="K1072" s="15">
        <f>IF(H1072&lt;0,MIN(ABS(H1072),(L1071*'Technical Data'!$B$4)),0)</f>
        <v>0</v>
      </c>
      <c r="L1072" s="15">
        <f>L1071+J1072*'Technical Data'!$B$5-(K1072/'Technical Data'!$B$4)</f>
        <v>382.61924487253498</v>
      </c>
      <c r="N1072" s="15">
        <f t="shared" si="65"/>
        <v>330.98468928469237</v>
      </c>
      <c r="O1072" s="36">
        <f t="shared" si="66"/>
        <v>295.86878879225191</v>
      </c>
      <c r="P1072" s="50">
        <v>0</v>
      </c>
      <c r="Q1072" s="50">
        <v>35.115900492440502</v>
      </c>
      <c r="R1072" s="42">
        <v>68.937552695827804</v>
      </c>
      <c r="S1072" s="42">
        <v>0</v>
      </c>
      <c r="T1072" s="42">
        <v>314.66571824132097</v>
      </c>
      <c r="U1072" s="15">
        <f t="shared" si="67"/>
        <v>330.98468928469237</v>
      </c>
    </row>
    <row r="1073" spans="6:21" x14ac:dyDescent="0.3">
      <c r="F1073" s="5">
        <f>Demand!C1073</f>
        <v>40.493835473921294</v>
      </c>
      <c r="G1073">
        <f>Irradiance!A1073*$B$2*'Technical Data'!$B$2</f>
        <v>199.53602638145421</v>
      </c>
      <c r="H1073" s="5">
        <f t="shared" si="64"/>
        <v>159.04219090753293</v>
      </c>
      <c r="I1073" s="38">
        <v>62.729223594379683</v>
      </c>
      <c r="J1073" s="35">
        <f>IF(H1073&gt;0,MIN(H1073,($B$3-L1072)/'Technical Data'!$B$5),0)</f>
        <v>0</v>
      </c>
      <c r="K1073" s="15">
        <f>IF(H1073&lt;0,MIN(ABS(H1073),(L1072*'Technical Data'!$B$4)),0)</f>
        <v>0</v>
      </c>
      <c r="L1073" s="15">
        <f>L1072+J1073*'Technical Data'!$B$5-(K1073/'Technical Data'!$B$4)</f>
        <v>382.61924487253498</v>
      </c>
      <c r="N1073" s="15">
        <f t="shared" si="65"/>
        <v>199.53602638145421</v>
      </c>
      <c r="O1073" s="36">
        <f t="shared" si="66"/>
        <v>159.04219090753293</v>
      </c>
      <c r="P1073" s="50">
        <v>0</v>
      </c>
      <c r="Q1073" s="50">
        <v>40.493835473921301</v>
      </c>
      <c r="R1073" s="42">
        <v>22.2353881204582</v>
      </c>
      <c r="S1073" s="42">
        <v>0</v>
      </c>
      <c r="T1073" s="42">
        <v>334.677567549733</v>
      </c>
      <c r="U1073" s="15">
        <f t="shared" si="67"/>
        <v>199.53602638145421</v>
      </c>
    </row>
    <row r="1074" spans="6:21" x14ac:dyDescent="0.3">
      <c r="F1074" s="5">
        <f>Demand!C1074</f>
        <v>46.289673397026448</v>
      </c>
      <c r="G1074">
        <f>Irradiance!A1074*$B$2*'Technical Data'!$B$2</f>
        <v>210.26979897684356</v>
      </c>
      <c r="H1074" s="5">
        <f t="shared" si="64"/>
        <v>163.98012557981713</v>
      </c>
      <c r="I1074" s="38">
        <v>66.103657942692365</v>
      </c>
      <c r="J1074" s="35">
        <f>IF(H1074&gt;0,MIN(H1074,($B$3-L1073)/'Technical Data'!$B$5),0)</f>
        <v>0</v>
      </c>
      <c r="K1074" s="15">
        <f>IF(H1074&lt;0,MIN(ABS(H1074),(L1073*'Technical Data'!$B$4)),0)</f>
        <v>0</v>
      </c>
      <c r="L1074" s="15">
        <f>L1073+J1074*'Technical Data'!$B$5-(K1074/'Technical Data'!$B$4)</f>
        <v>382.61924487253498</v>
      </c>
      <c r="N1074" s="15">
        <f t="shared" si="65"/>
        <v>210.26979897684356</v>
      </c>
      <c r="O1074" s="36">
        <f t="shared" si="66"/>
        <v>163.98012557981713</v>
      </c>
      <c r="P1074" s="50">
        <v>0</v>
      </c>
      <c r="Q1074" s="50">
        <v>46.289673397026398</v>
      </c>
      <c r="R1074" s="42">
        <v>19.813984545665701</v>
      </c>
      <c r="S1074" s="42">
        <v>0</v>
      </c>
      <c r="T1074" s="42">
        <v>352.51015364083202</v>
      </c>
      <c r="U1074" s="15">
        <f t="shared" si="67"/>
        <v>210.26979897684356</v>
      </c>
    </row>
    <row r="1075" spans="6:21" x14ac:dyDescent="0.3">
      <c r="F1075" s="5">
        <f>Demand!C1075</f>
        <v>46.767771434630347</v>
      </c>
      <c r="G1075">
        <f>Irradiance!A1075*$B$2*'Technical Data'!$B$2</f>
        <v>79.862472220919244</v>
      </c>
      <c r="H1075" s="5">
        <f t="shared" si="64"/>
        <v>33.094700786288897</v>
      </c>
      <c r="I1075" s="38">
        <v>25.106798845281631</v>
      </c>
      <c r="J1075" s="35">
        <f>IF(H1075&gt;0,MIN(H1075,($B$3-L1074)/'Technical Data'!$B$5),0)</f>
        <v>0</v>
      </c>
      <c r="K1075" s="15">
        <f>IF(H1075&lt;0,MIN(ABS(H1075),(L1074*'Technical Data'!$B$4)),0)</f>
        <v>0</v>
      </c>
      <c r="L1075" s="15">
        <f>L1074+J1075*'Technical Data'!$B$5-(K1075/'Technical Data'!$B$4)</f>
        <v>382.61924487253498</v>
      </c>
      <c r="N1075" s="15">
        <f t="shared" si="65"/>
        <v>79.862472220919244</v>
      </c>
      <c r="O1075" s="36">
        <f t="shared" si="66"/>
        <v>33.094700786288897</v>
      </c>
      <c r="P1075" s="50">
        <v>0</v>
      </c>
      <c r="Q1075" s="50">
        <v>25.106798845281499</v>
      </c>
      <c r="R1075" s="42">
        <v>0</v>
      </c>
      <c r="S1075" s="42">
        <v>21.660972589348798</v>
      </c>
      <c r="T1075" s="42">
        <v>328.442406319334</v>
      </c>
      <c r="U1075" s="15">
        <f t="shared" si="67"/>
        <v>79.862472220919244</v>
      </c>
    </row>
    <row r="1076" spans="6:21" x14ac:dyDescent="0.3">
      <c r="F1076" s="5">
        <f>Demand!C1076</f>
        <v>41.118683484786189</v>
      </c>
      <c r="G1076">
        <f>Irradiance!A1076*$B$2*'Technical Data'!$B$2</f>
        <v>5.6071946393824952</v>
      </c>
      <c r="H1076" s="5">
        <f t="shared" si="64"/>
        <v>-35.51148884540369</v>
      </c>
      <c r="I1076" s="38">
        <v>1.762764211805129</v>
      </c>
      <c r="J1076" s="35">
        <f>IF(H1076&gt;0,MIN(H1076,($B$3-L1075)/'Technical Data'!$B$5),0)</f>
        <v>0</v>
      </c>
      <c r="K1076" s="15">
        <f>IF(H1076&lt;0,MIN(ABS(H1076),(L1075*'Technical Data'!$B$4)),0)</f>
        <v>35.51148884540369</v>
      </c>
      <c r="L1076" s="15">
        <f>L1075+J1076*'Technical Data'!$B$5-(K1076/'Technical Data'!$B$4)</f>
        <v>343.16203504430865</v>
      </c>
      <c r="N1076" s="15">
        <f t="shared" si="65"/>
        <v>5.6071946393824952</v>
      </c>
      <c r="O1076" s="36">
        <f t="shared" si="66"/>
        <v>0</v>
      </c>
      <c r="P1076" s="50">
        <v>0</v>
      </c>
      <c r="Q1076" s="50">
        <v>1.7627642118051201</v>
      </c>
      <c r="R1076" s="42">
        <v>0</v>
      </c>
      <c r="S1076" s="42">
        <v>39.355919272981097</v>
      </c>
      <c r="T1076" s="42">
        <v>284.713607127133</v>
      </c>
      <c r="U1076" s="15">
        <f t="shared" si="67"/>
        <v>5.6071946393824952</v>
      </c>
    </row>
    <row r="1077" spans="6:21" x14ac:dyDescent="0.3">
      <c r="F1077" s="5">
        <f>Demand!C1077</f>
        <v>30.670752484741968</v>
      </c>
      <c r="G1077">
        <f>Irradiance!A1077*$B$2*'Technical Data'!$B$2</f>
        <v>0</v>
      </c>
      <c r="H1077" s="5">
        <f t="shared" si="64"/>
        <v>-30.670752484741968</v>
      </c>
      <c r="I1077" s="38">
        <v>0</v>
      </c>
      <c r="J1077" s="35">
        <f>IF(H1077&gt;0,MIN(H1077,($B$3-L1076)/'Technical Data'!$B$5),0)</f>
        <v>0</v>
      </c>
      <c r="K1077" s="15">
        <f>IF(H1077&lt;0,MIN(ABS(H1077),(L1076*'Technical Data'!$B$4)),0)</f>
        <v>30.670752484741968</v>
      </c>
      <c r="L1077" s="15">
        <f>L1076+J1077*'Technical Data'!$B$5-(K1077/'Technical Data'!$B$4)</f>
        <v>309.08342117237316</v>
      </c>
      <c r="N1077" s="15">
        <f t="shared" si="65"/>
        <v>0</v>
      </c>
      <c r="O1077" s="36">
        <f t="shared" si="66"/>
        <v>0</v>
      </c>
      <c r="P1077" s="50">
        <v>0</v>
      </c>
      <c r="Q1077" s="50">
        <v>0</v>
      </c>
      <c r="R1077" s="42">
        <v>0</v>
      </c>
      <c r="S1077" s="42">
        <v>30.670752484742</v>
      </c>
      <c r="T1077" s="42">
        <v>250.634993255197</v>
      </c>
      <c r="U1077" s="15">
        <f t="shared" si="67"/>
        <v>0</v>
      </c>
    </row>
    <row r="1078" spans="6:21" x14ac:dyDescent="0.3">
      <c r="F1078" s="5">
        <f>Demand!C1078</f>
        <v>23.361535002938691</v>
      </c>
      <c r="G1078">
        <f>Irradiance!A1078*$B$2*'Technical Data'!$B$2</f>
        <v>0</v>
      </c>
      <c r="H1078" s="5">
        <f t="shared" si="64"/>
        <v>-23.361535002938691</v>
      </c>
      <c r="I1078" s="38">
        <v>0</v>
      </c>
      <c r="J1078" s="35">
        <f>IF(H1078&gt;0,MIN(H1078,($B$3-L1077)/'Technical Data'!$B$5),0)</f>
        <v>0</v>
      </c>
      <c r="K1078" s="15">
        <f>IF(H1078&lt;0,MIN(ABS(H1078),(L1077*'Technical Data'!$B$4)),0)</f>
        <v>23.361535002938691</v>
      </c>
      <c r="L1078" s="15">
        <f>L1077+J1078*'Technical Data'!$B$5-(K1078/'Technical Data'!$B$4)</f>
        <v>283.12616005799686</v>
      </c>
      <c r="N1078" s="15">
        <f t="shared" si="65"/>
        <v>0</v>
      </c>
      <c r="O1078" s="36">
        <f t="shared" si="66"/>
        <v>0</v>
      </c>
      <c r="P1078" s="50">
        <v>0</v>
      </c>
      <c r="Q1078" s="50">
        <v>0</v>
      </c>
      <c r="R1078" s="42">
        <v>0</v>
      </c>
      <c r="S1078" s="42">
        <v>23.361535002938702</v>
      </c>
      <c r="T1078" s="42">
        <v>224.67773214082101</v>
      </c>
      <c r="U1078" s="15">
        <f t="shared" si="67"/>
        <v>0</v>
      </c>
    </row>
    <row r="1079" spans="6:21" x14ac:dyDescent="0.3">
      <c r="F1079" s="5">
        <f>Demand!C1079</f>
        <v>23.694124795974531</v>
      </c>
      <c r="G1079">
        <f>Irradiance!A1079*$B$2*'Technical Data'!$B$2</f>
        <v>0</v>
      </c>
      <c r="H1079" s="5">
        <f t="shared" si="64"/>
        <v>-23.694124795974531</v>
      </c>
      <c r="I1079" s="38">
        <v>0</v>
      </c>
      <c r="J1079" s="35">
        <f>IF(H1079&gt;0,MIN(H1079,($B$3-L1078)/'Technical Data'!$B$5),0)</f>
        <v>0</v>
      </c>
      <c r="K1079" s="15">
        <f>IF(H1079&lt;0,MIN(ABS(H1079),(L1078*'Technical Data'!$B$4)),0)</f>
        <v>23.694124795974531</v>
      </c>
      <c r="L1079" s="15">
        <f>L1078+J1079*'Technical Data'!$B$5-(K1079/'Technical Data'!$B$4)</f>
        <v>256.79935472913627</v>
      </c>
      <c r="N1079" s="15">
        <f t="shared" si="65"/>
        <v>0</v>
      </c>
      <c r="O1079" s="36">
        <f t="shared" si="66"/>
        <v>0</v>
      </c>
      <c r="P1079" s="50">
        <v>0</v>
      </c>
      <c r="Q1079" s="50">
        <v>0</v>
      </c>
      <c r="R1079" s="42">
        <v>0</v>
      </c>
      <c r="S1079" s="42">
        <v>23.694124795974499</v>
      </c>
      <c r="T1079" s="42">
        <v>198.35092681195999</v>
      </c>
      <c r="U1079" s="15">
        <f t="shared" si="67"/>
        <v>0</v>
      </c>
    </row>
    <row r="1080" spans="6:21" x14ac:dyDescent="0.3">
      <c r="F1080" s="5">
        <f>Demand!C1080</f>
        <v>24.276849185561982</v>
      </c>
      <c r="G1080">
        <f>Irradiance!A1080*$B$2*'Technical Data'!$B$2</f>
        <v>0</v>
      </c>
      <c r="H1080" s="5">
        <f t="shared" si="64"/>
        <v>-24.276849185561982</v>
      </c>
      <c r="I1080" s="38">
        <v>0</v>
      </c>
      <c r="J1080" s="35">
        <f>IF(H1080&gt;0,MIN(H1080,($B$3-L1079)/'Technical Data'!$B$5),0)</f>
        <v>0</v>
      </c>
      <c r="K1080" s="15">
        <f>IF(H1080&lt;0,MIN(ABS(H1080),(L1079*'Technical Data'!$B$4)),0)</f>
        <v>24.276849185561982</v>
      </c>
      <c r="L1080" s="15">
        <f>L1079+J1080*'Technical Data'!$B$5-(K1080/'Technical Data'!$B$4)</f>
        <v>229.82507785628962</v>
      </c>
      <c r="N1080" s="15">
        <f t="shared" si="65"/>
        <v>0</v>
      </c>
      <c r="O1080" s="36">
        <f t="shared" si="66"/>
        <v>0</v>
      </c>
      <c r="P1080" s="50">
        <v>0</v>
      </c>
      <c r="Q1080" s="50">
        <v>0</v>
      </c>
      <c r="R1080" s="42">
        <v>0</v>
      </c>
      <c r="S1080" s="42">
        <v>24.276849185562</v>
      </c>
      <c r="T1080" s="42">
        <v>171.37664993911301</v>
      </c>
      <c r="U1080" s="15">
        <f t="shared" si="67"/>
        <v>0</v>
      </c>
    </row>
    <row r="1081" spans="6:21" x14ac:dyDescent="0.3">
      <c r="F1081" s="5">
        <f>Demand!C1081</f>
        <v>24.556155241846803</v>
      </c>
      <c r="G1081">
        <f>Irradiance!A1081*$B$2*'Technical Data'!$B$2</f>
        <v>0</v>
      </c>
      <c r="H1081" s="5">
        <f t="shared" si="64"/>
        <v>-24.556155241846803</v>
      </c>
      <c r="I1081" s="38">
        <v>0</v>
      </c>
      <c r="J1081" s="35">
        <f>IF(H1081&gt;0,MIN(H1081,($B$3-L1080)/'Technical Data'!$B$5),0)</f>
        <v>0</v>
      </c>
      <c r="K1081" s="15">
        <f>IF(H1081&lt;0,MIN(ABS(H1081),(L1080*'Technical Data'!$B$4)),0)</f>
        <v>24.556155241846803</v>
      </c>
      <c r="L1081" s="15">
        <f>L1080+J1081*'Technical Data'!$B$5-(K1081/'Technical Data'!$B$4)</f>
        <v>202.54046092090428</v>
      </c>
      <c r="N1081" s="15">
        <f t="shared" si="65"/>
        <v>0</v>
      </c>
      <c r="O1081" s="36">
        <f t="shared" si="66"/>
        <v>0</v>
      </c>
      <c r="P1081" s="50">
        <v>0</v>
      </c>
      <c r="Q1081" s="50">
        <v>0</v>
      </c>
      <c r="R1081" s="42">
        <v>0</v>
      </c>
      <c r="S1081" s="42">
        <v>24.556155241846799</v>
      </c>
      <c r="T1081" s="42">
        <v>144.09203300372801</v>
      </c>
      <c r="U1081" s="15">
        <f t="shared" si="67"/>
        <v>0</v>
      </c>
    </row>
    <row r="1082" spans="6:21" x14ac:dyDescent="0.3">
      <c r="F1082" s="5">
        <f>Demand!C1082</f>
        <v>24.086082161956142</v>
      </c>
      <c r="G1082">
        <f>Irradiance!A1082*$B$2*'Technical Data'!$B$2</f>
        <v>0</v>
      </c>
      <c r="H1082" s="5">
        <f t="shared" si="64"/>
        <v>-24.086082161956142</v>
      </c>
      <c r="I1082" s="38">
        <v>0</v>
      </c>
      <c r="J1082" s="35">
        <f>IF(H1082&gt;0,MIN(H1082,($B$3-L1081)/'Technical Data'!$B$5),0)</f>
        <v>0</v>
      </c>
      <c r="K1082" s="15">
        <f>IF(H1082&lt;0,MIN(ABS(H1082),(L1081*'Technical Data'!$B$4)),0)</f>
        <v>24.086082161956142</v>
      </c>
      <c r="L1082" s="15">
        <f>L1081+J1082*'Technical Data'!$B$5-(K1082/'Technical Data'!$B$4)</f>
        <v>175.77814740761968</v>
      </c>
      <c r="N1082" s="15">
        <f t="shared" si="65"/>
        <v>0</v>
      </c>
      <c r="O1082" s="36">
        <f t="shared" si="66"/>
        <v>0</v>
      </c>
      <c r="P1082" s="50">
        <v>0</v>
      </c>
      <c r="Q1082" s="50">
        <v>0</v>
      </c>
      <c r="R1082" s="42">
        <v>0</v>
      </c>
      <c r="S1082" s="42">
        <v>24.086082161956099</v>
      </c>
      <c r="T1082" s="42">
        <v>117.329719490443</v>
      </c>
      <c r="U1082" s="15">
        <f t="shared" si="67"/>
        <v>0</v>
      </c>
    </row>
    <row r="1083" spans="6:21" x14ac:dyDescent="0.3">
      <c r="F1083" s="5">
        <f>Demand!C1083</f>
        <v>22.62939207702944</v>
      </c>
      <c r="G1083">
        <f>Irradiance!A1083*$B$2*'Technical Data'!$B$2</f>
        <v>0</v>
      </c>
      <c r="H1083" s="5">
        <f t="shared" si="64"/>
        <v>-22.62939207702944</v>
      </c>
      <c r="I1083" s="38">
        <v>0</v>
      </c>
      <c r="J1083" s="35">
        <f>IF(H1083&gt;0,MIN(H1083,($B$3-L1082)/'Technical Data'!$B$5),0)</f>
        <v>0</v>
      </c>
      <c r="K1083" s="15">
        <f>IF(H1083&lt;0,MIN(ABS(H1083),(L1082*'Technical Data'!$B$4)),0)</f>
        <v>22.62939207702944</v>
      </c>
      <c r="L1083" s="15">
        <f>L1082+J1083*'Technical Data'!$B$5-(K1083/'Technical Data'!$B$4)</f>
        <v>150.63437843314253</v>
      </c>
      <c r="N1083" s="15">
        <f t="shared" si="65"/>
        <v>0</v>
      </c>
      <c r="O1083" s="36">
        <f t="shared" si="66"/>
        <v>0</v>
      </c>
      <c r="P1083" s="50">
        <v>0</v>
      </c>
      <c r="Q1083" s="50">
        <v>0</v>
      </c>
      <c r="R1083" s="42">
        <v>0</v>
      </c>
      <c r="S1083" s="42">
        <v>22.629392077029401</v>
      </c>
      <c r="T1083" s="42">
        <v>92.185950515966297</v>
      </c>
      <c r="U1083" s="15">
        <f t="shared" si="67"/>
        <v>0</v>
      </c>
    </row>
    <row r="1084" spans="6:21" x14ac:dyDescent="0.3">
      <c r="F1084" s="5">
        <f>Demand!C1084</f>
        <v>20.875767698938589</v>
      </c>
      <c r="G1084">
        <f>Irradiance!A1084*$B$2*'Technical Data'!$B$2</f>
        <v>0</v>
      </c>
      <c r="H1084" s="5">
        <f t="shared" si="64"/>
        <v>-20.875767698938589</v>
      </c>
      <c r="I1084" s="38">
        <v>0</v>
      </c>
      <c r="J1084" s="35">
        <f>IF(H1084&gt;0,MIN(H1084,($B$3-L1083)/'Technical Data'!$B$5),0)</f>
        <v>0</v>
      </c>
      <c r="K1084" s="15">
        <f>IF(H1084&lt;0,MIN(ABS(H1084),(L1083*'Technical Data'!$B$4)),0)</f>
        <v>20.875767698938589</v>
      </c>
      <c r="L1084" s="15">
        <f>L1083+J1084*'Technical Data'!$B$5-(K1084/'Technical Data'!$B$4)</f>
        <v>127.43908098987743</v>
      </c>
      <c r="N1084" s="15">
        <f t="shared" si="65"/>
        <v>0</v>
      </c>
      <c r="O1084" s="36">
        <f t="shared" si="66"/>
        <v>0</v>
      </c>
      <c r="P1084" s="50">
        <v>0</v>
      </c>
      <c r="Q1084" s="50">
        <v>0</v>
      </c>
      <c r="R1084" s="42">
        <v>0</v>
      </c>
      <c r="S1084" s="42">
        <v>20.875767698938599</v>
      </c>
      <c r="T1084" s="42">
        <v>68.990653072701207</v>
      </c>
      <c r="U1084" s="15">
        <f t="shared" si="67"/>
        <v>0</v>
      </c>
    </row>
    <row r="1085" spans="6:21" x14ac:dyDescent="0.3">
      <c r="F1085" s="5">
        <f>Demand!C1085</f>
        <v>18.93451080661497</v>
      </c>
      <c r="G1085">
        <f>Irradiance!A1085*$B$2*'Technical Data'!$B$2</f>
        <v>0</v>
      </c>
      <c r="H1085" s="5">
        <f t="shared" si="64"/>
        <v>-18.93451080661497</v>
      </c>
      <c r="I1085" s="38">
        <v>0</v>
      </c>
      <c r="J1085" s="35">
        <f>IF(H1085&gt;0,MIN(H1085,($B$3-L1084)/'Technical Data'!$B$5),0)</f>
        <v>0</v>
      </c>
      <c r="K1085" s="15">
        <f>IF(H1085&lt;0,MIN(ABS(H1085),(L1084*'Technical Data'!$B$4)),0)</f>
        <v>18.93451080661497</v>
      </c>
      <c r="L1085" s="15">
        <f>L1084+J1085*'Technical Data'!$B$5-(K1085/'Technical Data'!$B$4)</f>
        <v>106.40073564919413</v>
      </c>
      <c r="N1085" s="15">
        <f t="shared" si="65"/>
        <v>0</v>
      </c>
      <c r="O1085" s="36">
        <f t="shared" si="66"/>
        <v>0</v>
      </c>
      <c r="P1085" s="50">
        <v>0</v>
      </c>
      <c r="Q1085" s="50">
        <v>0</v>
      </c>
      <c r="R1085" s="42">
        <v>0</v>
      </c>
      <c r="S1085" s="42">
        <v>18.934510806614998</v>
      </c>
      <c r="T1085" s="42">
        <v>47.9523077320179</v>
      </c>
      <c r="U1085" s="15">
        <f t="shared" si="67"/>
        <v>0</v>
      </c>
    </row>
    <row r="1086" spans="6:21" x14ac:dyDescent="0.3">
      <c r="F1086" s="5">
        <f>Demand!C1086</f>
        <v>15.414426545557331</v>
      </c>
      <c r="G1086">
        <f>Irradiance!A1086*$B$2*'Technical Data'!$B$2</f>
        <v>0</v>
      </c>
      <c r="H1086" s="5">
        <f t="shared" si="64"/>
        <v>-15.414426545557331</v>
      </c>
      <c r="I1086" s="38">
        <v>0</v>
      </c>
      <c r="J1086" s="35">
        <f>IF(H1086&gt;0,MIN(H1086,($B$3-L1085)/'Technical Data'!$B$5),0)</f>
        <v>0</v>
      </c>
      <c r="K1086" s="15">
        <f>IF(H1086&lt;0,MIN(ABS(H1086),(L1085*'Technical Data'!$B$4)),0)</f>
        <v>15.414426545557331</v>
      </c>
      <c r="L1086" s="15">
        <f>L1085+J1086*'Technical Data'!$B$5-(K1086/'Technical Data'!$B$4)</f>
        <v>89.273595043019327</v>
      </c>
      <c r="N1086" s="15">
        <f t="shared" si="65"/>
        <v>0</v>
      </c>
      <c r="O1086" s="36">
        <f t="shared" si="66"/>
        <v>0</v>
      </c>
      <c r="P1086" s="50">
        <v>0</v>
      </c>
      <c r="Q1086" s="50">
        <v>0</v>
      </c>
      <c r="R1086" s="42">
        <v>0</v>
      </c>
      <c r="S1086" s="42">
        <v>15.4144265455573</v>
      </c>
      <c r="T1086" s="42">
        <v>30.825167125843102</v>
      </c>
      <c r="U1086" s="15">
        <f t="shared" si="67"/>
        <v>0</v>
      </c>
    </row>
    <row r="1087" spans="6:21" x14ac:dyDescent="0.3">
      <c r="F1087" s="5">
        <f>Demand!C1087</f>
        <v>11.737629818305178</v>
      </c>
      <c r="G1087">
        <f>Irradiance!A1087*$B$2*'Technical Data'!$B$2</f>
        <v>0</v>
      </c>
      <c r="H1087" s="5">
        <f t="shared" si="64"/>
        <v>-11.737629818305178</v>
      </c>
      <c r="I1087" s="38">
        <v>0</v>
      </c>
      <c r="J1087" s="35">
        <f>IF(H1087&gt;0,MIN(H1087,($B$3-L1086)/'Technical Data'!$B$5),0)</f>
        <v>0</v>
      </c>
      <c r="K1087" s="15">
        <f>IF(H1087&lt;0,MIN(ABS(H1087),(L1086*'Technical Data'!$B$4)),0)</f>
        <v>11.737629818305178</v>
      </c>
      <c r="L1087" s="15">
        <f>L1086+J1087*'Technical Data'!$B$5-(K1087/'Technical Data'!$B$4)</f>
        <v>76.231784133791351</v>
      </c>
      <c r="N1087" s="15">
        <f t="shared" si="65"/>
        <v>0</v>
      </c>
      <c r="O1087" s="36">
        <f t="shared" si="66"/>
        <v>0</v>
      </c>
      <c r="P1087" s="50">
        <v>0</v>
      </c>
      <c r="Q1087" s="50">
        <v>0</v>
      </c>
      <c r="R1087" s="42">
        <v>0</v>
      </c>
      <c r="S1087" s="42">
        <v>11.7376298183052</v>
      </c>
      <c r="T1087" s="42">
        <v>17.7833562166151</v>
      </c>
      <c r="U1087" s="15">
        <f t="shared" si="67"/>
        <v>0</v>
      </c>
    </row>
    <row r="1088" spans="6:21" x14ac:dyDescent="0.3">
      <c r="F1088" s="5">
        <f>Demand!C1088</f>
        <v>16.105749978485296</v>
      </c>
      <c r="G1088">
        <f>Irradiance!A1088*$B$2*'Technical Data'!$B$2</f>
        <v>0.32041112225042828</v>
      </c>
      <c r="H1088" s="5">
        <f t="shared" si="64"/>
        <v>-15.785338856234867</v>
      </c>
      <c r="I1088" s="38">
        <v>0.1007293835317217</v>
      </c>
      <c r="J1088" s="35">
        <f>IF(H1088&gt;0,MIN(H1088,($B$3-L1087)/'Technical Data'!$B$5),0)</f>
        <v>0</v>
      </c>
      <c r="K1088" s="15">
        <f>IF(H1088&lt;0,MIN(ABS(H1088),(L1087*'Technical Data'!$B$4)),0)</f>
        <v>15.785338856234867</v>
      </c>
      <c r="L1088" s="15">
        <f>L1087+J1088*'Technical Data'!$B$5-(K1088/'Technical Data'!$B$4)</f>
        <v>58.692518737974837</v>
      </c>
      <c r="N1088" s="15">
        <f t="shared" si="65"/>
        <v>0.32041112225042828</v>
      </c>
      <c r="O1088" s="36">
        <f t="shared" si="66"/>
        <v>0</v>
      </c>
      <c r="P1088" s="50">
        <v>0</v>
      </c>
      <c r="Q1088" s="50">
        <v>0.10072938353172101</v>
      </c>
      <c r="R1088" s="42">
        <v>0</v>
      </c>
      <c r="S1088" s="42">
        <v>16.005020594953599</v>
      </c>
      <c r="T1088" s="42">
        <v>0</v>
      </c>
      <c r="U1088" s="15">
        <f t="shared" si="67"/>
        <v>0.32041112225042828</v>
      </c>
    </row>
    <row r="1089" spans="6:21" x14ac:dyDescent="0.3">
      <c r="F1089" s="5">
        <f>Demand!C1089</f>
        <v>19.950375521211846</v>
      </c>
      <c r="G1089">
        <f>Irradiance!A1089*$B$2*'Technical Data'!$B$2</f>
        <v>66.885821769776911</v>
      </c>
      <c r="H1089" s="5">
        <f t="shared" si="64"/>
        <v>46.935446248565064</v>
      </c>
      <c r="I1089" s="38">
        <v>21.027258812246899</v>
      </c>
      <c r="J1089" s="35">
        <f>IF(H1089&gt;0,MIN(H1089,($B$3-L1088)/'Technical Data'!$B$5),0)</f>
        <v>46.935446248565064</v>
      </c>
      <c r="K1089" s="15">
        <f>IF(H1089&lt;0,MIN(ABS(H1089),(L1088*'Technical Data'!$B$4)),0)</f>
        <v>0</v>
      </c>
      <c r="L1089" s="15">
        <f>L1088+J1089*'Technical Data'!$B$5-(K1089/'Technical Data'!$B$4)</f>
        <v>100.93442036168339</v>
      </c>
      <c r="N1089" s="15">
        <f t="shared" si="65"/>
        <v>19.950375521211846</v>
      </c>
      <c r="O1089" s="36">
        <f t="shared" si="66"/>
        <v>0</v>
      </c>
      <c r="P1089" s="50">
        <v>1.0768832910349799</v>
      </c>
      <c r="Q1089" s="50">
        <v>19.9503755212118</v>
      </c>
      <c r="R1089" s="42">
        <v>0</v>
      </c>
      <c r="S1089" s="42">
        <v>0</v>
      </c>
      <c r="T1089" s="42">
        <v>0</v>
      </c>
      <c r="U1089" s="15">
        <f t="shared" si="67"/>
        <v>19.950375521211846</v>
      </c>
    </row>
    <row r="1090" spans="6:21" x14ac:dyDescent="0.3">
      <c r="F1090" s="5">
        <f>Demand!C1090</f>
        <v>26.300521892971187</v>
      </c>
      <c r="G1090">
        <f>Irradiance!A1090*$B$2*'Technical Data'!$B$2</f>
        <v>264.73968975941636</v>
      </c>
      <c r="H1090" s="5">
        <f t="shared" ref="H1090:H1153" si="68">G1090-F1090</f>
        <v>238.43916786644519</v>
      </c>
      <c r="I1090" s="38">
        <v>83.22765314308505</v>
      </c>
      <c r="J1090" s="35">
        <f>IF(H1090&gt;0,MIN(H1090,($B$3-L1089)/'Technical Data'!$B$5),0)</f>
        <v>238.43916786644519</v>
      </c>
      <c r="K1090" s="15">
        <f>IF(H1090&lt;0,MIN(ABS(H1090),(L1089*'Technical Data'!$B$4)),0)</f>
        <v>0</v>
      </c>
      <c r="L1090" s="15">
        <f>L1089+J1090*'Technical Data'!$B$5-(K1090/'Technical Data'!$B$4)</f>
        <v>315.52967144148408</v>
      </c>
      <c r="N1090" s="15">
        <f t="shared" ref="N1090:N1153" si="69">U1090</f>
        <v>26.300521892971176</v>
      </c>
      <c r="O1090" s="36">
        <f t="shared" ref="O1090:O1153" si="70">N1090+(K1090)-F1090</f>
        <v>0</v>
      </c>
      <c r="P1090" s="50">
        <v>56.927131250113597</v>
      </c>
      <c r="Q1090" s="50">
        <v>26.300521892971201</v>
      </c>
      <c r="R1090" s="42">
        <v>0</v>
      </c>
      <c r="S1090" s="42">
        <v>0</v>
      </c>
      <c r="T1090" s="42">
        <v>0</v>
      </c>
      <c r="U1090" s="15">
        <f t="shared" ref="U1090:U1153" si="71">G1090-(J1090)</f>
        <v>26.300521892971176</v>
      </c>
    </row>
    <row r="1091" spans="6:21" x14ac:dyDescent="0.3">
      <c r="F1091" s="5">
        <f>Demand!C1091</f>
        <v>31.07128532907273</v>
      </c>
      <c r="G1091">
        <f>Irradiance!A1091*$B$2*'Technical Data'!$B$2</f>
        <v>462.27314662680539</v>
      </c>
      <c r="H1091" s="5">
        <f t="shared" si="68"/>
        <v>431.20186129773265</v>
      </c>
      <c r="I1091" s="38">
        <v>145.32731809039149</v>
      </c>
      <c r="J1091" s="35">
        <f>IF(H1091&gt;0,MIN(H1091,($B$3-L1090)/'Technical Data'!$B$5),0)</f>
        <v>74.54397047894544</v>
      </c>
      <c r="K1091" s="15">
        <f>IF(H1091&lt;0,MIN(ABS(H1091),(L1090*'Technical Data'!$B$4)),0)</f>
        <v>0</v>
      </c>
      <c r="L1091" s="15">
        <f>L1090+J1091*'Technical Data'!$B$5-(K1091/'Technical Data'!$B$4)</f>
        <v>382.61924487253498</v>
      </c>
      <c r="N1091" s="15">
        <f t="shared" si="69"/>
        <v>387.72917614785996</v>
      </c>
      <c r="O1091" s="36">
        <f t="shared" si="70"/>
        <v>356.65789081878722</v>
      </c>
      <c r="P1091" s="50">
        <v>114.256032761318</v>
      </c>
      <c r="Q1091" s="50">
        <v>31.071285329072701</v>
      </c>
      <c r="R1091" s="42">
        <v>0</v>
      </c>
      <c r="S1091" s="42">
        <v>0</v>
      </c>
      <c r="T1091" s="42">
        <v>0</v>
      </c>
      <c r="U1091" s="15">
        <f t="shared" si="71"/>
        <v>387.72917614785996</v>
      </c>
    </row>
    <row r="1092" spans="6:21" x14ac:dyDescent="0.3">
      <c r="F1092" s="5">
        <f>Demand!C1092</f>
        <v>33.243541012236534</v>
      </c>
      <c r="G1092">
        <f>Irradiance!A1092*$B$2*'Technical Data'!$B$2</f>
        <v>621.11696048245517</v>
      </c>
      <c r="H1092" s="5">
        <f t="shared" si="68"/>
        <v>587.87341947021866</v>
      </c>
      <c r="I1092" s="38">
        <v>195.2639099762425</v>
      </c>
      <c r="J1092" s="35">
        <f>IF(H1092&gt;0,MIN(H1092,($B$3-L1091)/'Technical Data'!$B$5),0)</f>
        <v>0</v>
      </c>
      <c r="K1092" s="15">
        <f>IF(H1092&lt;0,MIN(ABS(H1092),(L1091*'Technical Data'!$B$4)),0)</f>
        <v>0</v>
      </c>
      <c r="L1092" s="15">
        <f>L1091+J1092*'Technical Data'!$B$5-(K1092/'Technical Data'!$B$4)</f>
        <v>382.61924487253498</v>
      </c>
      <c r="N1092" s="15">
        <f t="shared" si="69"/>
        <v>621.11696048245517</v>
      </c>
      <c r="O1092" s="36">
        <f t="shared" si="70"/>
        <v>587.87341947021866</v>
      </c>
      <c r="P1092" s="50">
        <v>162.020368964005</v>
      </c>
      <c r="Q1092" s="50">
        <v>33.243541012236498</v>
      </c>
      <c r="R1092" s="42">
        <v>0</v>
      </c>
      <c r="S1092" s="42">
        <v>0</v>
      </c>
      <c r="T1092" s="42">
        <v>0</v>
      </c>
      <c r="U1092" s="15">
        <f t="shared" si="71"/>
        <v>621.11696048245517</v>
      </c>
    </row>
    <row r="1093" spans="6:21" x14ac:dyDescent="0.3">
      <c r="F1093" s="5">
        <f>Demand!C1093</f>
        <v>33.926430872735239</v>
      </c>
      <c r="G1093">
        <f>Irradiance!A1093*$B$2*'Technical Data'!$B$2</f>
        <v>730.69756429210167</v>
      </c>
      <c r="H1093" s="5">
        <f t="shared" si="68"/>
        <v>696.77113341936638</v>
      </c>
      <c r="I1093" s="38">
        <v>229.7133591440913</v>
      </c>
      <c r="J1093" s="35">
        <f>IF(H1093&gt;0,MIN(H1093,($B$3-L1092)/'Technical Data'!$B$5),0)</f>
        <v>0</v>
      </c>
      <c r="K1093" s="15">
        <f>IF(H1093&lt;0,MIN(ABS(H1093),(L1092*'Technical Data'!$B$4)),0)</f>
        <v>0</v>
      </c>
      <c r="L1093" s="15">
        <f>L1092+J1093*'Technical Data'!$B$5-(K1093/'Technical Data'!$B$4)</f>
        <v>382.61924487253498</v>
      </c>
      <c r="N1093" s="15">
        <f t="shared" si="69"/>
        <v>730.69756429210167</v>
      </c>
      <c r="O1093" s="36">
        <f t="shared" si="70"/>
        <v>696.77113341936638</v>
      </c>
      <c r="P1093" s="50">
        <v>195.78692827135501</v>
      </c>
      <c r="Q1093" s="50">
        <v>33.926430872735203</v>
      </c>
      <c r="R1093" s="42">
        <v>0</v>
      </c>
      <c r="S1093" s="42">
        <v>0</v>
      </c>
      <c r="T1093" s="42">
        <v>0</v>
      </c>
      <c r="U1093" s="15">
        <f t="shared" si="71"/>
        <v>730.69756429210167</v>
      </c>
    </row>
    <row r="1094" spans="6:21" x14ac:dyDescent="0.3">
      <c r="F1094" s="5">
        <f>Demand!C1094</f>
        <v>35.368776979539426</v>
      </c>
      <c r="G1094">
        <f>Irradiance!A1094*$B$2*'Technical Data'!$B$2</f>
        <v>779.56026043529198</v>
      </c>
      <c r="H1094" s="5">
        <f t="shared" si="68"/>
        <v>744.19148345575252</v>
      </c>
      <c r="I1094" s="38">
        <v>245.07459013267891</v>
      </c>
      <c r="J1094" s="35">
        <f>IF(H1094&gt;0,MIN(H1094,($B$3-L1093)/'Technical Data'!$B$5),0)</f>
        <v>0</v>
      </c>
      <c r="K1094" s="15">
        <f>IF(H1094&lt;0,MIN(ABS(H1094),(L1093*'Technical Data'!$B$4)),0)</f>
        <v>0</v>
      </c>
      <c r="L1094" s="15">
        <f>L1093+J1094*'Technical Data'!$B$5-(K1094/'Technical Data'!$B$4)</f>
        <v>382.61924487253498</v>
      </c>
      <c r="N1094" s="15">
        <f t="shared" si="69"/>
        <v>779.56026043529198</v>
      </c>
      <c r="O1094" s="36">
        <f t="shared" si="70"/>
        <v>744.19148345575252</v>
      </c>
      <c r="P1094" s="50">
        <v>209.70581315313899</v>
      </c>
      <c r="Q1094" s="50">
        <v>35.368776979539398</v>
      </c>
      <c r="R1094" s="42">
        <v>0</v>
      </c>
      <c r="S1094" s="42">
        <v>0</v>
      </c>
      <c r="T1094" s="42">
        <v>0</v>
      </c>
      <c r="U1094" s="15">
        <f t="shared" si="71"/>
        <v>779.56026043529198</v>
      </c>
    </row>
    <row r="1095" spans="6:21" x14ac:dyDescent="0.3">
      <c r="F1095" s="5">
        <f>Demand!C1095</f>
        <v>34.168540679650661</v>
      </c>
      <c r="G1095">
        <f>Irradiance!A1095*$B$2*'Technical Data'!$B$2</f>
        <v>767.70504891202609</v>
      </c>
      <c r="H1095" s="5">
        <f t="shared" si="68"/>
        <v>733.53650823237547</v>
      </c>
      <c r="I1095" s="38">
        <v>241.34760294200521</v>
      </c>
      <c r="J1095" s="35">
        <f>IF(H1095&gt;0,MIN(H1095,($B$3-L1094)/'Technical Data'!$B$5),0)</f>
        <v>0</v>
      </c>
      <c r="K1095" s="15">
        <f>IF(H1095&lt;0,MIN(ABS(H1095),(L1094*'Technical Data'!$B$4)),0)</f>
        <v>0</v>
      </c>
      <c r="L1095" s="15">
        <f>L1094+J1095*'Technical Data'!$B$5-(K1095/'Technical Data'!$B$4)</f>
        <v>382.61924487253498</v>
      </c>
      <c r="N1095" s="15">
        <f t="shared" si="69"/>
        <v>767.70504891202609</v>
      </c>
      <c r="O1095" s="36">
        <f t="shared" si="70"/>
        <v>733.53650823237547</v>
      </c>
      <c r="P1095" s="50">
        <v>207.17906226235399</v>
      </c>
      <c r="Q1095" s="50">
        <v>34.168540679650697</v>
      </c>
      <c r="R1095" s="42">
        <v>0</v>
      </c>
      <c r="S1095" s="42">
        <v>0</v>
      </c>
      <c r="T1095" s="42">
        <v>0</v>
      </c>
      <c r="U1095" s="15">
        <f t="shared" si="71"/>
        <v>767.70504891202609</v>
      </c>
    </row>
    <row r="1096" spans="6:21" x14ac:dyDescent="0.3">
      <c r="F1096" s="5">
        <f>Demand!C1096</f>
        <v>35.115900492440474</v>
      </c>
      <c r="G1096">
        <f>Irradiance!A1096*$B$2*'Technical Data'!$B$2</f>
        <v>697.13449923636938</v>
      </c>
      <c r="H1096" s="5">
        <f t="shared" si="68"/>
        <v>662.01859874392892</v>
      </c>
      <c r="I1096" s="38">
        <v>219.16195621914349</v>
      </c>
      <c r="J1096" s="35">
        <f>IF(H1096&gt;0,MIN(H1096,($B$3-L1095)/'Technical Data'!$B$5),0)</f>
        <v>0</v>
      </c>
      <c r="K1096" s="15">
        <f>IF(H1096&lt;0,MIN(ABS(H1096),(L1095*'Technical Data'!$B$4)),0)</f>
        <v>0</v>
      </c>
      <c r="L1096" s="15">
        <f>L1095+J1096*'Technical Data'!$B$5-(K1096/'Technical Data'!$B$4)</f>
        <v>382.61924487253498</v>
      </c>
      <c r="N1096" s="15">
        <f t="shared" si="69"/>
        <v>697.13449923636938</v>
      </c>
      <c r="O1096" s="36">
        <f t="shared" si="70"/>
        <v>662.01859874392892</v>
      </c>
      <c r="P1096" s="50">
        <v>60.108962625541302</v>
      </c>
      <c r="Q1096" s="50">
        <v>35.115900492440502</v>
      </c>
      <c r="R1096" s="42">
        <v>123.937093101161</v>
      </c>
      <c r="S1096" s="42">
        <v>0</v>
      </c>
      <c r="T1096" s="42">
        <v>111.543383791045</v>
      </c>
      <c r="U1096" s="15">
        <f t="shared" si="71"/>
        <v>697.13449923636938</v>
      </c>
    </row>
    <row r="1097" spans="6:21" x14ac:dyDescent="0.3">
      <c r="F1097" s="5">
        <f>Demand!C1097</f>
        <v>40.493835473921294</v>
      </c>
      <c r="G1097">
        <f>Irradiance!A1097*$B$2*'Technical Data'!$B$2</f>
        <v>572.0940587781397</v>
      </c>
      <c r="H1097" s="5">
        <f t="shared" si="68"/>
        <v>531.60022330421839</v>
      </c>
      <c r="I1097" s="38">
        <v>179.8523142958891</v>
      </c>
      <c r="J1097" s="35">
        <f>IF(H1097&gt;0,MIN(H1097,($B$3-L1096)/'Technical Data'!$B$5),0)</f>
        <v>0</v>
      </c>
      <c r="K1097" s="15">
        <f>IF(H1097&lt;0,MIN(ABS(H1097),(L1096*'Technical Data'!$B$4)),0)</f>
        <v>0</v>
      </c>
      <c r="L1097" s="15">
        <f>L1096+J1097*'Technical Data'!$B$5-(K1097/'Technical Data'!$B$4)</f>
        <v>382.61924487253498</v>
      </c>
      <c r="N1097" s="15">
        <f t="shared" si="69"/>
        <v>572.0940587781397</v>
      </c>
      <c r="O1097" s="36">
        <f t="shared" si="70"/>
        <v>531.60022330421839</v>
      </c>
      <c r="P1097" s="50">
        <v>0</v>
      </c>
      <c r="Q1097" s="50">
        <v>40.493835473921301</v>
      </c>
      <c r="R1097" s="42">
        <v>139.358478821967</v>
      </c>
      <c r="S1097" s="42">
        <v>0</v>
      </c>
      <c r="T1097" s="42">
        <v>236.966014730815</v>
      </c>
      <c r="U1097" s="15">
        <f t="shared" si="71"/>
        <v>572.0940587781397</v>
      </c>
    </row>
    <row r="1098" spans="6:21" x14ac:dyDescent="0.3">
      <c r="F1098" s="5">
        <f>Demand!C1098</f>
        <v>46.289673397026448</v>
      </c>
      <c r="G1098">
        <f>Irradiance!A1098*$B$2*'Technical Data'!$B$2</f>
        <v>398.5914360795328</v>
      </c>
      <c r="H1098" s="5">
        <f t="shared" si="68"/>
        <v>352.30176268250636</v>
      </c>
      <c r="I1098" s="38">
        <v>125.3073531134618</v>
      </c>
      <c r="J1098" s="35">
        <f>IF(H1098&gt;0,MIN(H1098,($B$3-L1097)/'Technical Data'!$B$5),0)</f>
        <v>0</v>
      </c>
      <c r="K1098" s="15">
        <f>IF(H1098&lt;0,MIN(ABS(H1098),(L1097*'Technical Data'!$B$4)),0)</f>
        <v>0</v>
      </c>
      <c r="L1098" s="15">
        <f>L1097+J1098*'Technical Data'!$B$5-(K1098/'Technical Data'!$B$4)</f>
        <v>382.61924487253498</v>
      </c>
      <c r="N1098" s="15">
        <f t="shared" si="69"/>
        <v>398.5914360795328</v>
      </c>
      <c r="O1098" s="36">
        <f t="shared" si="70"/>
        <v>352.30176268250636</v>
      </c>
      <c r="P1098" s="50">
        <v>0</v>
      </c>
      <c r="Q1098" s="50">
        <v>46.289673397026398</v>
      </c>
      <c r="R1098" s="42">
        <v>79.017679716434998</v>
      </c>
      <c r="S1098" s="42">
        <v>0</v>
      </c>
      <c r="T1098" s="42">
        <v>308.08192647560702</v>
      </c>
      <c r="U1098" s="15">
        <f t="shared" si="71"/>
        <v>398.5914360795328</v>
      </c>
    </row>
    <row r="1099" spans="6:21" x14ac:dyDescent="0.3">
      <c r="F1099" s="5">
        <f>Demand!C1099</f>
        <v>46.767771434630347</v>
      </c>
      <c r="G1099">
        <f>Irradiance!A1099*$B$2*'Technical Data'!$B$2</f>
        <v>211.55144346584527</v>
      </c>
      <c r="H1099" s="5">
        <f t="shared" si="68"/>
        <v>164.78367203121491</v>
      </c>
      <c r="I1099" s="38">
        <v>66.506575476819251</v>
      </c>
      <c r="J1099" s="35">
        <f>IF(H1099&gt;0,MIN(H1099,($B$3-L1098)/'Technical Data'!$B$5),0)</f>
        <v>0</v>
      </c>
      <c r="K1099" s="15">
        <f>IF(H1099&lt;0,MIN(ABS(H1099),(L1098*'Technical Data'!$B$4)),0)</f>
        <v>0</v>
      </c>
      <c r="L1099" s="15">
        <f>L1098+J1099*'Technical Data'!$B$5-(K1099/'Technical Data'!$B$4)</f>
        <v>382.61924487253498</v>
      </c>
      <c r="N1099" s="15">
        <f t="shared" si="69"/>
        <v>211.55144346584527</v>
      </c>
      <c r="O1099" s="36">
        <f t="shared" si="70"/>
        <v>164.78367203121491</v>
      </c>
      <c r="P1099" s="50">
        <v>0</v>
      </c>
      <c r="Q1099" s="50">
        <v>46.767771434630298</v>
      </c>
      <c r="R1099" s="42">
        <v>19.738804042188701</v>
      </c>
      <c r="S1099" s="42">
        <v>0</v>
      </c>
      <c r="T1099" s="42">
        <v>325.84685011357601</v>
      </c>
      <c r="U1099" s="15">
        <f t="shared" si="71"/>
        <v>211.55144346584527</v>
      </c>
    </row>
    <row r="1100" spans="6:21" x14ac:dyDescent="0.3">
      <c r="F1100" s="5">
        <f>Demand!C1100</f>
        <v>41.118683484786189</v>
      </c>
      <c r="G1100">
        <f>Irradiance!A1100*$B$2*'Technical Data'!$B$2</f>
        <v>18.503742309962234</v>
      </c>
      <c r="H1100" s="5">
        <f t="shared" si="68"/>
        <v>-22.614941174823954</v>
      </c>
      <c r="I1100" s="38">
        <v>5.8171218989569278</v>
      </c>
      <c r="J1100" s="35">
        <f>IF(H1100&gt;0,MIN(H1100,($B$3-L1099)/'Technical Data'!$B$5),0)</f>
        <v>0</v>
      </c>
      <c r="K1100" s="15">
        <f>IF(H1100&lt;0,MIN(ABS(H1100),(L1099*'Technical Data'!$B$4)),0)</f>
        <v>22.614941174823954</v>
      </c>
      <c r="L1100" s="15">
        <f>L1099+J1100*'Technical Data'!$B$5-(K1100/'Technical Data'!$B$4)</f>
        <v>357.49153245606391</v>
      </c>
      <c r="N1100" s="15">
        <f t="shared" si="69"/>
        <v>18.503742309962234</v>
      </c>
      <c r="O1100" s="36">
        <f t="shared" si="70"/>
        <v>0</v>
      </c>
      <c r="P1100" s="50">
        <v>0</v>
      </c>
      <c r="Q1100" s="50">
        <v>5.81712189895691</v>
      </c>
      <c r="R1100" s="42">
        <v>0</v>
      </c>
      <c r="S1100" s="42">
        <v>35.301561585829297</v>
      </c>
      <c r="T1100" s="42">
        <v>286.62289279598798</v>
      </c>
      <c r="U1100" s="15">
        <f t="shared" si="71"/>
        <v>18.503742309962234</v>
      </c>
    </row>
    <row r="1101" spans="6:21" x14ac:dyDescent="0.3">
      <c r="F1101" s="5">
        <f>Demand!C1101</f>
        <v>30.670752484741968</v>
      </c>
      <c r="G1101">
        <f>Irradiance!A1101*$B$2*'Technical Data'!$B$2</f>
        <v>0</v>
      </c>
      <c r="H1101" s="5">
        <f t="shared" si="68"/>
        <v>-30.670752484741968</v>
      </c>
      <c r="I1101" s="38">
        <v>0</v>
      </c>
      <c r="J1101" s="35">
        <f>IF(H1101&gt;0,MIN(H1101,($B$3-L1100)/'Technical Data'!$B$5),0)</f>
        <v>0</v>
      </c>
      <c r="K1101" s="15">
        <f>IF(H1101&lt;0,MIN(ABS(H1101),(L1100*'Technical Data'!$B$4)),0)</f>
        <v>30.670752484741968</v>
      </c>
      <c r="L1101" s="15">
        <f>L1100+J1101*'Technical Data'!$B$5-(K1101/'Technical Data'!$B$4)</f>
        <v>323.41291858412842</v>
      </c>
      <c r="N1101" s="15">
        <f t="shared" si="69"/>
        <v>0</v>
      </c>
      <c r="O1101" s="36">
        <f t="shared" si="70"/>
        <v>0</v>
      </c>
      <c r="P1101" s="50">
        <v>0</v>
      </c>
      <c r="Q1101" s="50">
        <v>0</v>
      </c>
      <c r="R1101" s="42">
        <v>0</v>
      </c>
      <c r="S1101" s="42">
        <v>30.670752484742</v>
      </c>
      <c r="T1101" s="42">
        <v>252.544278924053</v>
      </c>
      <c r="U1101" s="15">
        <f t="shared" si="71"/>
        <v>0</v>
      </c>
    </row>
    <row r="1102" spans="6:21" x14ac:dyDescent="0.3">
      <c r="F1102" s="5">
        <f>Demand!C1102</f>
        <v>23.361535002938691</v>
      </c>
      <c r="G1102">
        <f>Irradiance!A1102*$B$2*'Technical Data'!$B$2</f>
        <v>0</v>
      </c>
      <c r="H1102" s="5">
        <f t="shared" si="68"/>
        <v>-23.361535002938691</v>
      </c>
      <c r="I1102" s="38">
        <v>0</v>
      </c>
      <c r="J1102" s="35">
        <f>IF(H1102&gt;0,MIN(H1102,($B$3-L1101)/'Technical Data'!$B$5),0)</f>
        <v>0</v>
      </c>
      <c r="K1102" s="15">
        <f>IF(H1102&lt;0,MIN(ABS(H1102),(L1101*'Technical Data'!$B$4)),0)</f>
        <v>23.361535002938691</v>
      </c>
      <c r="L1102" s="15">
        <f>L1101+J1102*'Technical Data'!$B$5-(K1102/'Technical Data'!$B$4)</f>
        <v>297.45565746975211</v>
      </c>
      <c r="N1102" s="15">
        <f t="shared" si="69"/>
        <v>0</v>
      </c>
      <c r="O1102" s="36">
        <f t="shared" si="70"/>
        <v>0</v>
      </c>
      <c r="P1102" s="50">
        <v>0</v>
      </c>
      <c r="Q1102" s="50">
        <v>0</v>
      </c>
      <c r="R1102" s="42">
        <v>0</v>
      </c>
      <c r="S1102" s="42">
        <v>23.361535002938702</v>
      </c>
      <c r="T1102" s="42">
        <v>226.58701780967601</v>
      </c>
      <c r="U1102" s="15">
        <f t="shared" si="71"/>
        <v>0</v>
      </c>
    </row>
    <row r="1103" spans="6:21" x14ac:dyDescent="0.3">
      <c r="F1103" s="5">
        <f>Demand!C1103</f>
        <v>23.694124795974531</v>
      </c>
      <c r="G1103">
        <f>Irradiance!A1103*$B$2*'Technical Data'!$B$2</f>
        <v>0</v>
      </c>
      <c r="H1103" s="5">
        <f t="shared" si="68"/>
        <v>-23.694124795974531</v>
      </c>
      <c r="I1103" s="38">
        <v>0</v>
      </c>
      <c r="J1103" s="35">
        <f>IF(H1103&gt;0,MIN(H1103,($B$3-L1102)/'Technical Data'!$B$5),0)</f>
        <v>0</v>
      </c>
      <c r="K1103" s="15">
        <f>IF(H1103&lt;0,MIN(ABS(H1103),(L1102*'Technical Data'!$B$4)),0)</f>
        <v>23.694124795974531</v>
      </c>
      <c r="L1103" s="15">
        <f>L1102+J1103*'Technical Data'!$B$5-(K1103/'Technical Data'!$B$4)</f>
        <v>271.12885214089152</v>
      </c>
      <c r="N1103" s="15">
        <f t="shared" si="69"/>
        <v>0</v>
      </c>
      <c r="O1103" s="36">
        <f t="shared" si="70"/>
        <v>0</v>
      </c>
      <c r="P1103" s="50">
        <v>0</v>
      </c>
      <c r="Q1103" s="50">
        <v>0</v>
      </c>
      <c r="R1103" s="42">
        <v>0</v>
      </c>
      <c r="S1103" s="42">
        <v>23.694124795974499</v>
      </c>
      <c r="T1103" s="42">
        <v>200.26021248081599</v>
      </c>
      <c r="U1103" s="15">
        <f t="shared" si="71"/>
        <v>0</v>
      </c>
    </row>
    <row r="1104" spans="6:21" x14ac:dyDescent="0.3">
      <c r="F1104" s="5">
        <f>Demand!C1104</f>
        <v>24.276849185561982</v>
      </c>
      <c r="G1104">
        <f>Irradiance!A1104*$B$2*'Technical Data'!$B$2</f>
        <v>0</v>
      </c>
      <c r="H1104" s="5">
        <f t="shared" si="68"/>
        <v>-24.276849185561982</v>
      </c>
      <c r="I1104" s="38">
        <v>0</v>
      </c>
      <c r="J1104" s="35">
        <f>IF(H1104&gt;0,MIN(H1104,($B$3-L1103)/'Technical Data'!$B$5),0)</f>
        <v>0</v>
      </c>
      <c r="K1104" s="15">
        <f>IF(H1104&lt;0,MIN(ABS(H1104),(L1103*'Technical Data'!$B$4)),0)</f>
        <v>24.276849185561982</v>
      </c>
      <c r="L1104" s="15">
        <f>L1103+J1104*'Technical Data'!$B$5-(K1104/'Technical Data'!$B$4)</f>
        <v>244.15457526804488</v>
      </c>
      <c r="N1104" s="15">
        <f t="shared" si="69"/>
        <v>0</v>
      </c>
      <c r="O1104" s="36">
        <f t="shared" si="70"/>
        <v>0</v>
      </c>
      <c r="P1104" s="50">
        <v>0</v>
      </c>
      <c r="Q1104" s="50">
        <v>0</v>
      </c>
      <c r="R1104" s="42">
        <v>0</v>
      </c>
      <c r="S1104" s="42">
        <v>24.276849185562</v>
      </c>
      <c r="T1104" s="42">
        <v>173.28593560796901</v>
      </c>
      <c r="U1104" s="15">
        <f t="shared" si="71"/>
        <v>0</v>
      </c>
    </row>
    <row r="1105" spans="6:21" x14ac:dyDescent="0.3">
      <c r="F1105" s="5">
        <f>Demand!C1105</f>
        <v>24.556155241846803</v>
      </c>
      <c r="G1105">
        <f>Irradiance!A1105*$B$2*'Technical Data'!$B$2</f>
        <v>0</v>
      </c>
      <c r="H1105" s="5">
        <f t="shared" si="68"/>
        <v>-24.556155241846803</v>
      </c>
      <c r="I1105" s="38">
        <v>0</v>
      </c>
      <c r="J1105" s="35">
        <f>IF(H1105&gt;0,MIN(H1105,($B$3-L1104)/'Technical Data'!$B$5),0)</f>
        <v>0</v>
      </c>
      <c r="K1105" s="15">
        <f>IF(H1105&lt;0,MIN(ABS(H1105),(L1104*'Technical Data'!$B$4)),0)</f>
        <v>24.556155241846803</v>
      </c>
      <c r="L1105" s="15">
        <f>L1104+J1105*'Technical Data'!$B$5-(K1105/'Technical Data'!$B$4)</f>
        <v>216.86995833265954</v>
      </c>
      <c r="N1105" s="15">
        <f t="shared" si="69"/>
        <v>0</v>
      </c>
      <c r="O1105" s="36">
        <f t="shared" si="70"/>
        <v>0</v>
      </c>
      <c r="P1105" s="50">
        <v>0</v>
      </c>
      <c r="Q1105" s="50">
        <v>0</v>
      </c>
      <c r="R1105" s="42">
        <v>0</v>
      </c>
      <c r="S1105" s="42">
        <v>24.556155241846799</v>
      </c>
      <c r="T1105" s="42">
        <v>146.00131867258401</v>
      </c>
      <c r="U1105" s="15">
        <f t="shared" si="71"/>
        <v>0</v>
      </c>
    </row>
    <row r="1106" spans="6:21" x14ac:dyDescent="0.3">
      <c r="F1106" s="5">
        <f>Demand!C1106</f>
        <v>24.086082161956142</v>
      </c>
      <c r="G1106">
        <f>Irradiance!A1106*$B$2*'Technical Data'!$B$2</f>
        <v>0</v>
      </c>
      <c r="H1106" s="5">
        <f t="shared" si="68"/>
        <v>-24.086082161956142</v>
      </c>
      <c r="I1106" s="38">
        <v>0</v>
      </c>
      <c r="J1106" s="35">
        <f>IF(H1106&gt;0,MIN(H1106,($B$3-L1105)/'Technical Data'!$B$5),0)</f>
        <v>0</v>
      </c>
      <c r="K1106" s="15">
        <f>IF(H1106&lt;0,MIN(ABS(H1106),(L1105*'Technical Data'!$B$4)),0)</f>
        <v>24.086082161956142</v>
      </c>
      <c r="L1106" s="15">
        <f>L1105+J1106*'Technical Data'!$B$5-(K1106/'Technical Data'!$B$4)</f>
        <v>190.10764481937494</v>
      </c>
      <c r="N1106" s="15">
        <f t="shared" si="69"/>
        <v>0</v>
      </c>
      <c r="O1106" s="36">
        <f t="shared" si="70"/>
        <v>0</v>
      </c>
      <c r="P1106" s="50">
        <v>0</v>
      </c>
      <c r="Q1106" s="50">
        <v>0</v>
      </c>
      <c r="R1106" s="42">
        <v>0</v>
      </c>
      <c r="S1106" s="42">
        <v>24.086082161956099</v>
      </c>
      <c r="T1106" s="42">
        <v>119.239005159299</v>
      </c>
      <c r="U1106" s="15">
        <f t="shared" si="71"/>
        <v>0</v>
      </c>
    </row>
    <row r="1107" spans="6:21" x14ac:dyDescent="0.3">
      <c r="F1107" s="5">
        <f>Demand!C1107</f>
        <v>22.62939207702944</v>
      </c>
      <c r="G1107">
        <f>Irradiance!A1107*$B$2*'Technical Data'!$B$2</f>
        <v>0</v>
      </c>
      <c r="H1107" s="5">
        <f t="shared" si="68"/>
        <v>-22.62939207702944</v>
      </c>
      <c r="I1107" s="38">
        <v>0</v>
      </c>
      <c r="J1107" s="35">
        <f>IF(H1107&gt;0,MIN(H1107,($B$3-L1106)/'Technical Data'!$B$5),0)</f>
        <v>0</v>
      </c>
      <c r="K1107" s="15">
        <f>IF(H1107&lt;0,MIN(ABS(H1107),(L1106*'Technical Data'!$B$4)),0)</f>
        <v>22.62939207702944</v>
      </c>
      <c r="L1107" s="15">
        <f>L1106+J1107*'Technical Data'!$B$5-(K1107/'Technical Data'!$B$4)</f>
        <v>164.96387584489779</v>
      </c>
      <c r="N1107" s="15">
        <f t="shared" si="69"/>
        <v>0</v>
      </c>
      <c r="O1107" s="36">
        <f t="shared" si="70"/>
        <v>0</v>
      </c>
      <c r="P1107" s="50">
        <v>0</v>
      </c>
      <c r="Q1107" s="50">
        <v>0</v>
      </c>
      <c r="R1107" s="42">
        <v>0</v>
      </c>
      <c r="S1107" s="42">
        <v>22.629392077029401</v>
      </c>
      <c r="T1107" s="42">
        <v>94.095236184822099</v>
      </c>
      <c r="U1107" s="15">
        <f t="shared" si="71"/>
        <v>0</v>
      </c>
    </row>
    <row r="1108" spans="6:21" x14ac:dyDescent="0.3">
      <c r="F1108" s="5">
        <f>Demand!C1108</f>
        <v>20.875767698938589</v>
      </c>
      <c r="G1108">
        <f>Irradiance!A1108*$B$2*'Technical Data'!$B$2</f>
        <v>0</v>
      </c>
      <c r="H1108" s="5">
        <f t="shared" si="68"/>
        <v>-20.875767698938589</v>
      </c>
      <c r="I1108" s="38">
        <v>0</v>
      </c>
      <c r="J1108" s="35">
        <f>IF(H1108&gt;0,MIN(H1108,($B$3-L1107)/'Technical Data'!$B$5),0)</f>
        <v>0</v>
      </c>
      <c r="K1108" s="15">
        <f>IF(H1108&lt;0,MIN(ABS(H1108),(L1107*'Technical Data'!$B$4)),0)</f>
        <v>20.875767698938589</v>
      </c>
      <c r="L1108" s="15">
        <f>L1107+J1108*'Technical Data'!$B$5-(K1108/'Technical Data'!$B$4)</f>
        <v>141.76857840163268</v>
      </c>
      <c r="N1108" s="15">
        <f t="shared" si="69"/>
        <v>0</v>
      </c>
      <c r="O1108" s="36">
        <f t="shared" si="70"/>
        <v>0</v>
      </c>
      <c r="P1108" s="50">
        <v>0</v>
      </c>
      <c r="Q1108" s="50">
        <v>0</v>
      </c>
      <c r="R1108" s="42">
        <v>0</v>
      </c>
      <c r="S1108" s="42">
        <v>20.875767698938599</v>
      </c>
      <c r="T1108" s="42">
        <v>70.899938741556994</v>
      </c>
      <c r="U1108" s="15">
        <f t="shared" si="71"/>
        <v>0</v>
      </c>
    </row>
    <row r="1109" spans="6:21" x14ac:dyDescent="0.3">
      <c r="F1109" s="5">
        <f>Demand!C1109</f>
        <v>18.93451080661497</v>
      </c>
      <c r="G1109">
        <f>Irradiance!A1109*$B$2*'Technical Data'!$B$2</f>
        <v>0</v>
      </c>
      <c r="H1109" s="5">
        <f t="shared" si="68"/>
        <v>-18.93451080661497</v>
      </c>
      <c r="I1109" s="38">
        <v>0</v>
      </c>
      <c r="J1109" s="35">
        <f>IF(H1109&gt;0,MIN(H1109,($B$3-L1108)/'Technical Data'!$B$5),0)</f>
        <v>0</v>
      </c>
      <c r="K1109" s="15">
        <f>IF(H1109&lt;0,MIN(ABS(H1109),(L1108*'Technical Data'!$B$4)),0)</f>
        <v>18.93451080661497</v>
      </c>
      <c r="L1109" s="15">
        <f>L1108+J1109*'Technical Data'!$B$5-(K1109/'Technical Data'!$B$4)</f>
        <v>120.73023306094939</v>
      </c>
      <c r="N1109" s="15">
        <f t="shared" si="69"/>
        <v>0</v>
      </c>
      <c r="O1109" s="36">
        <f t="shared" si="70"/>
        <v>0</v>
      </c>
      <c r="P1109" s="50">
        <v>0</v>
      </c>
      <c r="Q1109" s="50">
        <v>0</v>
      </c>
      <c r="R1109" s="42">
        <v>0</v>
      </c>
      <c r="S1109" s="42">
        <v>18.934510806614998</v>
      </c>
      <c r="T1109" s="42">
        <v>49.861593400873701</v>
      </c>
      <c r="U1109" s="15">
        <f t="shared" si="71"/>
        <v>0</v>
      </c>
    </row>
    <row r="1110" spans="6:21" x14ac:dyDescent="0.3">
      <c r="F1110" s="5">
        <f>Demand!C1110</f>
        <v>15.414426545557331</v>
      </c>
      <c r="G1110">
        <f>Irradiance!A1110*$B$2*'Technical Data'!$B$2</f>
        <v>0</v>
      </c>
      <c r="H1110" s="5">
        <f t="shared" si="68"/>
        <v>-15.414426545557331</v>
      </c>
      <c r="I1110" s="38">
        <v>0</v>
      </c>
      <c r="J1110" s="35">
        <f>IF(H1110&gt;0,MIN(H1110,($B$3-L1109)/'Technical Data'!$B$5),0)</f>
        <v>0</v>
      </c>
      <c r="K1110" s="15">
        <f>IF(H1110&lt;0,MIN(ABS(H1110),(L1109*'Technical Data'!$B$4)),0)</f>
        <v>15.414426545557331</v>
      </c>
      <c r="L1110" s="15">
        <f>L1109+J1110*'Technical Data'!$B$5-(K1110/'Technical Data'!$B$4)</f>
        <v>103.60309245477458</v>
      </c>
      <c r="N1110" s="15">
        <f t="shared" si="69"/>
        <v>0</v>
      </c>
      <c r="O1110" s="36">
        <f t="shared" si="70"/>
        <v>0</v>
      </c>
      <c r="P1110" s="50">
        <v>0</v>
      </c>
      <c r="Q1110" s="50">
        <v>0</v>
      </c>
      <c r="R1110" s="42">
        <v>0</v>
      </c>
      <c r="S1110" s="42">
        <v>15.4144265455573</v>
      </c>
      <c r="T1110" s="42">
        <v>32.734452794698903</v>
      </c>
      <c r="U1110" s="15">
        <f t="shared" si="71"/>
        <v>0</v>
      </c>
    </row>
    <row r="1111" spans="6:21" x14ac:dyDescent="0.3">
      <c r="F1111" s="5">
        <f>Demand!C1111</f>
        <v>11.737629818305178</v>
      </c>
      <c r="G1111">
        <f>Irradiance!A1111*$B$2*'Technical Data'!$B$2</f>
        <v>0</v>
      </c>
      <c r="H1111" s="5">
        <f t="shared" si="68"/>
        <v>-11.737629818305178</v>
      </c>
      <c r="I1111" s="38">
        <v>0</v>
      </c>
      <c r="J1111" s="35">
        <f>IF(H1111&gt;0,MIN(H1111,($B$3-L1110)/'Technical Data'!$B$5),0)</f>
        <v>0</v>
      </c>
      <c r="K1111" s="15">
        <f>IF(H1111&lt;0,MIN(ABS(H1111),(L1110*'Technical Data'!$B$4)),0)</f>
        <v>11.737629818305178</v>
      </c>
      <c r="L1111" s="15">
        <f>L1110+J1111*'Technical Data'!$B$5-(K1111/'Technical Data'!$B$4)</f>
        <v>90.561281545546606</v>
      </c>
      <c r="N1111" s="15">
        <f t="shared" si="69"/>
        <v>0</v>
      </c>
      <c r="O1111" s="36">
        <f t="shared" si="70"/>
        <v>0</v>
      </c>
      <c r="P1111" s="50">
        <v>0</v>
      </c>
      <c r="Q1111" s="50">
        <v>0</v>
      </c>
      <c r="R1111" s="42">
        <v>0</v>
      </c>
      <c r="S1111" s="42">
        <v>11.7376298183052</v>
      </c>
      <c r="T1111" s="42">
        <v>19.692641885470898</v>
      </c>
      <c r="U1111" s="15">
        <f t="shared" si="71"/>
        <v>0</v>
      </c>
    </row>
    <row r="1112" spans="6:21" x14ac:dyDescent="0.3">
      <c r="F1112" s="5">
        <f>Demand!C1112</f>
        <v>16.105749978485296</v>
      </c>
      <c r="G1112">
        <f>Irradiance!A1112*$B$2*'Technical Data'!$B$2</f>
        <v>0.40051390281303539</v>
      </c>
      <c r="H1112" s="5">
        <f t="shared" si="68"/>
        <v>-15.705236075672261</v>
      </c>
      <c r="I1112" s="38">
        <v>0.12591172941465209</v>
      </c>
      <c r="J1112" s="35">
        <f>IF(H1112&gt;0,MIN(H1112,($B$3-L1111)/'Technical Data'!$B$5),0)</f>
        <v>0</v>
      </c>
      <c r="K1112" s="15">
        <f>IF(H1112&lt;0,MIN(ABS(H1112),(L1111*'Technical Data'!$B$4)),0)</f>
        <v>15.705236075672261</v>
      </c>
      <c r="L1112" s="15">
        <f>L1111+J1112*'Technical Data'!$B$5-(K1112/'Technical Data'!$B$4)</f>
        <v>73.111019239244087</v>
      </c>
      <c r="N1112" s="15">
        <f t="shared" si="69"/>
        <v>0.40051390281303539</v>
      </c>
      <c r="O1112" s="36">
        <f t="shared" si="70"/>
        <v>0</v>
      </c>
      <c r="P1112" s="50">
        <v>0</v>
      </c>
      <c r="Q1112" s="50">
        <v>0.12591172941465201</v>
      </c>
      <c r="R1112" s="42">
        <v>0</v>
      </c>
      <c r="S1112" s="42">
        <v>15.9798382490706</v>
      </c>
      <c r="T1112" s="42">
        <v>1.9372660531702199</v>
      </c>
      <c r="U1112" s="15">
        <f t="shared" si="71"/>
        <v>0.40051390281303539</v>
      </c>
    </row>
    <row r="1113" spans="6:21" x14ac:dyDescent="0.3">
      <c r="F1113" s="5">
        <f>Demand!C1113</f>
        <v>19.950375521211846</v>
      </c>
      <c r="G1113">
        <f>Irradiance!A1113*$B$2*'Technical Data'!$B$2</f>
        <v>57.914310346764907</v>
      </c>
      <c r="H1113" s="5">
        <f t="shared" si="68"/>
        <v>37.963934825553061</v>
      </c>
      <c r="I1113" s="38">
        <v>18.206836073358691</v>
      </c>
      <c r="J1113" s="35">
        <f>IF(H1113&gt;0,MIN(H1113,($B$3-L1112)/'Technical Data'!$B$5),0)</f>
        <v>37.963934825553061</v>
      </c>
      <c r="K1113" s="15">
        <f>IF(H1113&lt;0,MIN(ABS(H1113),(L1112*'Technical Data'!$B$4)),0)</f>
        <v>0</v>
      </c>
      <c r="L1113" s="15">
        <f>L1112+J1113*'Technical Data'!$B$5-(K1113/'Technical Data'!$B$4)</f>
        <v>107.27856058224185</v>
      </c>
      <c r="N1113" s="15">
        <f t="shared" si="69"/>
        <v>19.950375521211846</v>
      </c>
      <c r="O1113" s="36">
        <f t="shared" si="70"/>
        <v>0</v>
      </c>
      <c r="P1113" s="50">
        <v>0</v>
      </c>
      <c r="Q1113" s="50">
        <v>18.206836073358598</v>
      </c>
      <c r="R1113" s="42">
        <v>0</v>
      </c>
      <c r="S1113" s="42">
        <v>1.7435394478532</v>
      </c>
      <c r="T1113" s="42">
        <v>0</v>
      </c>
      <c r="U1113" s="15">
        <f t="shared" si="71"/>
        <v>19.950375521211846</v>
      </c>
    </row>
    <row r="1114" spans="6:21" x14ac:dyDescent="0.3">
      <c r="F1114" s="5">
        <f>Demand!C1114</f>
        <v>26.300521892971187</v>
      </c>
      <c r="G1114">
        <f>Irradiance!A1114*$B$2*'Technical Data'!$B$2</f>
        <v>238.06546383206822</v>
      </c>
      <c r="H1114" s="5">
        <f t="shared" si="68"/>
        <v>211.76494193909704</v>
      </c>
      <c r="I1114" s="38">
        <v>74.841931964069218</v>
      </c>
      <c r="J1114" s="35">
        <f>IF(H1114&gt;0,MIN(H1114,($B$3-L1113)/'Technical Data'!$B$5),0)</f>
        <v>211.76494193909704</v>
      </c>
      <c r="K1114" s="15">
        <f>IF(H1114&lt;0,MIN(ABS(H1114),(L1113*'Technical Data'!$B$4)),0)</f>
        <v>0</v>
      </c>
      <c r="L1114" s="15">
        <f>L1113+J1114*'Technical Data'!$B$5-(K1114/'Technical Data'!$B$4)</f>
        <v>297.86700832742918</v>
      </c>
      <c r="N1114" s="15">
        <f t="shared" si="69"/>
        <v>26.300521892971176</v>
      </c>
      <c r="O1114" s="36">
        <f t="shared" si="70"/>
        <v>0</v>
      </c>
      <c r="P1114" s="50">
        <v>48.5414100710978</v>
      </c>
      <c r="Q1114" s="50">
        <v>26.300521892971201</v>
      </c>
      <c r="R1114" s="42">
        <v>0</v>
      </c>
      <c r="S1114" s="42">
        <v>0</v>
      </c>
      <c r="T1114" s="42">
        <v>0</v>
      </c>
      <c r="U1114" s="15">
        <f t="shared" si="71"/>
        <v>26.300521892971176</v>
      </c>
    </row>
    <row r="1115" spans="6:21" x14ac:dyDescent="0.3">
      <c r="F1115" s="5">
        <f>Demand!C1115</f>
        <v>31.07128532907273</v>
      </c>
      <c r="G1115">
        <f>Irradiance!A1115*$B$2*'Technical Data'!$B$2</f>
        <v>382.65098274757395</v>
      </c>
      <c r="H1115" s="5">
        <f t="shared" si="68"/>
        <v>351.57969741850121</v>
      </c>
      <c r="I1115" s="38">
        <v>120.2960662827586</v>
      </c>
      <c r="J1115" s="35">
        <f>IF(H1115&gt;0,MIN(H1115,($B$3-L1114)/'Technical Data'!$B$5),0)</f>
        <v>94.169151716784228</v>
      </c>
      <c r="K1115" s="15">
        <f>IF(H1115&lt;0,MIN(ABS(H1115),(L1114*'Technical Data'!$B$4)),0)</f>
        <v>0</v>
      </c>
      <c r="L1115" s="15">
        <f>L1114+J1115*'Technical Data'!$B$5-(K1115/'Technical Data'!$B$4)</f>
        <v>382.61924487253498</v>
      </c>
      <c r="N1115" s="15">
        <f t="shared" si="69"/>
        <v>288.48183103078975</v>
      </c>
      <c r="O1115" s="36">
        <f t="shared" si="70"/>
        <v>257.41054570171701</v>
      </c>
      <c r="P1115" s="50">
        <v>89.224780953685496</v>
      </c>
      <c r="Q1115" s="50">
        <v>31.071285329072701</v>
      </c>
      <c r="R1115" s="42">
        <v>0</v>
      </c>
      <c r="S1115" s="42">
        <v>0</v>
      </c>
      <c r="T1115" s="42">
        <v>0</v>
      </c>
      <c r="U1115" s="15">
        <f t="shared" si="71"/>
        <v>288.48183103078975</v>
      </c>
    </row>
    <row r="1116" spans="6:21" x14ac:dyDescent="0.3">
      <c r="F1116" s="5">
        <f>Demand!C1116</f>
        <v>33.243541012236534</v>
      </c>
      <c r="G1116">
        <f>Irradiance!A1116*$B$2*'Technical Data'!$B$2</f>
        <v>466.9191078994366</v>
      </c>
      <c r="H1116" s="5">
        <f t="shared" si="68"/>
        <v>433.67556688720003</v>
      </c>
      <c r="I1116" s="38">
        <v>146.78789415160139</v>
      </c>
      <c r="J1116" s="35">
        <f>IF(H1116&gt;0,MIN(H1116,($B$3-L1115)/'Technical Data'!$B$5),0)</f>
        <v>0</v>
      </c>
      <c r="K1116" s="15">
        <f>IF(H1116&lt;0,MIN(ABS(H1116),(L1115*'Technical Data'!$B$4)),0)</f>
        <v>0</v>
      </c>
      <c r="L1116" s="15">
        <f>L1115+J1116*'Technical Data'!$B$5-(K1116/'Technical Data'!$B$4)</f>
        <v>382.61924487253498</v>
      </c>
      <c r="N1116" s="15">
        <f t="shared" si="69"/>
        <v>466.9191078994366</v>
      </c>
      <c r="O1116" s="36">
        <f t="shared" si="70"/>
        <v>433.67556688720003</v>
      </c>
      <c r="P1116" s="50">
        <v>113.54435313936401</v>
      </c>
      <c r="Q1116" s="50">
        <v>33.243541012236498</v>
      </c>
      <c r="R1116" s="42">
        <v>0</v>
      </c>
      <c r="S1116" s="42">
        <v>0</v>
      </c>
      <c r="T1116" s="42">
        <v>0</v>
      </c>
      <c r="U1116" s="15">
        <f t="shared" si="71"/>
        <v>466.9191078994366</v>
      </c>
    </row>
    <row r="1117" spans="6:21" x14ac:dyDescent="0.3">
      <c r="F1117" s="5">
        <f>Demand!C1117</f>
        <v>33.926430872735239</v>
      </c>
      <c r="G1117">
        <f>Irradiance!A1117*$B$2*'Technical Data'!$B$2</f>
        <v>573.93642273107969</v>
      </c>
      <c r="H1117" s="5">
        <f t="shared" si="68"/>
        <v>540.00999185834439</v>
      </c>
      <c r="I1117" s="38">
        <v>180.4315082511965</v>
      </c>
      <c r="J1117" s="35">
        <f>IF(H1117&gt;0,MIN(H1117,($B$3-L1116)/'Technical Data'!$B$5),0)</f>
        <v>0</v>
      </c>
      <c r="K1117" s="15">
        <f>IF(H1117&lt;0,MIN(ABS(H1117),(L1116*'Technical Data'!$B$4)),0)</f>
        <v>0</v>
      </c>
      <c r="L1117" s="15">
        <f>L1116+J1117*'Technical Data'!$B$5-(K1117/'Technical Data'!$B$4)</f>
        <v>382.61924487253498</v>
      </c>
      <c r="N1117" s="15">
        <f t="shared" si="69"/>
        <v>573.93642273107969</v>
      </c>
      <c r="O1117" s="36">
        <f t="shared" si="70"/>
        <v>540.00999185834439</v>
      </c>
      <c r="P1117" s="50">
        <v>146.50507737846101</v>
      </c>
      <c r="Q1117" s="50">
        <v>33.926430872735203</v>
      </c>
      <c r="R1117" s="42">
        <v>0</v>
      </c>
      <c r="S1117" s="42">
        <v>0</v>
      </c>
      <c r="T1117" s="42">
        <v>0</v>
      </c>
      <c r="U1117" s="15">
        <f t="shared" si="71"/>
        <v>573.93642273107969</v>
      </c>
    </row>
    <row r="1118" spans="6:21" x14ac:dyDescent="0.3">
      <c r="F1118" s="5">
        <f>Demand!C1118</f>
        <v>35.368776979539426</v>
      </c>
      <c r="G1118">
        <f>Irradiance!A1118*$B$2*'Technical Data'!$B$2</f>
        <v>684.87877381029045</v>
      </c>
      <c r="H1118" s="5">
        <f t="shared" si="68"/>
        <v>649.50999683075099</v>
      </c>
      <c r="I1118" s="38">
        <v>215.3090572990551</v>
      </c>
      <c r="J1118" s="35">
        <f>IF(H1118&gt;0,MIN(H1118,($B$3-L1117)/'Technical Data'!$B$5),0)</f>
        <v>0</v>
      </c>
      <c r="K1118" s="15">
        <f>IF(H1118&lt;0,MIN(ABS(H1118),(L1117*'Technical Data'!$B$4)),0)</f>
        <v>0</v>
      </c>
      <c r="L1118" s="15">
        <f>L1117+J1118*'Technical Data'!$B$5-(K1118/'Technical Data'!$B$4)</f>
        <v>382.61924487253498</v>
      </c>
      <c r="N1118" s="15">
        <f t="shared" si="69"/>
        <v>684.87877381029045</v>
      </c>
      <c r="O1118" s="36">
        <f t="shared" si="70"/>
        <v>649.50999683075099</v>
      </c>
      <c r="P1118" s="50">
        <v>8.7026892135045006</v>
      </c>
      <c r="Q1118" s="50">
        <v>35.368776979539398</v>
      </c>
      <c r="R1118" s="42">
        <v>171.23759110601</v>
      </c>
      <c r="S1118" s="42">
        <v>0</v>
      </c>
      <c r="T1118" s="42">
        <v>154.11383199540899</v>
      </c>
      <c r="U1118" s="15">
        <f t="shared" si="71"/>
        <v>684.87877381029045</v>
      </c>
    </row>
    <row r="1119" spans="6:21" x14ac:dyDescent="0.3">
      <c r="F1119" s="5">
        <f>Demand!C1119</f>
        <v>34.168540679650661</v>
      </c>
      <c r="G1119">
        <f>Irradiance!A1119*$B$2*'Technical Data'!$B$2</f>
        <v>502.64494803035939</v>
      </c>
      <c r="H1119" s="5">
        <f t="shared" si="68"/>
        <v>468.47640735070871</v>
      </c>
      <c r="I1119" s="38">
        <v>158.01922041538839</v>
      </c>
      <c r="J1119" s="35">
        <f>IF(H1119&gt;0,MIN(H1119,($B$3-L1118)/'Technical Data'!$B$5),0)</f>
        <v>0</v>
      </c>
      <c r="K1119" s="15">
        <f>IF(H1119&lt;0,MIN(ABS(H1119),(L1118*'Technical Data'!$B$4)),0)</f>
        <v>0</v>
      </c>
      <c r="L1119" s="15">
        <f>L1118+J1119*'Technical Data'!$B$5-(K1119/'Technical Data'!$B$4)</f>
        <v>382.61924487253498</v>
      </c>
      <c r="N1119" s="15">
        <f t="shared" si="69"/>
        <v>502.64494803035939</v>
      </c>
      <c r="O1119" s="36">
        <f t="shared" si="70"/>
        <v>468.47640735070871</v>
      </c>
      <c r="P1119" s="50">
        <v>0</v>
      </c>
      <c r="Q1119" s="50">
        <v>34.168540679650697</v>
      </c>
      <c r="R1119" s="42">
        <v>123.850679735737</v>
      </c>
      <c r="S1119" s="42">
        <v>0</v>
      </c>
      <c r="T1119" s="42">
        <v>265.57944375757302</v>
      </c>
      <c r="U1119" s="15">
        <f t="shared" si="71"/>
        <v>502.64494803035939</v>
      </c>
    </row>
    <row r="1120" spans="6:21" x14ac:dyDescent="0.3">
      <c r="F1120" s="5">
        <f>Demand!C1120</f>
        <v>35.115900492440474</v>
      </c>
      <c r="G1120">
        <f>Irradiance!A1120*$B$2*'Technical Data'!$B$2</f>
        <v>280.03932084687432</v>
      </c>
      <c r="H1120" s="5">
        <f t="shared" si="68"/>
        <v>244.92342035443386</v>
      </c>
      <c r="I1120" s="38">
        <v>88.037481206724763</v>
      </c>
      <c r="J1120" s="35">
        <f>IF(H1120&gt;0,MIN(H1120,($B$3-L1119)/'Technical Data'!$B$5),0)</f>
        <v>0</v>
      </c>
      <c r="K1120" s="15">
        <f>IF(H1120&lt;0,MIN(ABS(H1120),(L1119*'Technical Data'!$B$4)),0)</f>
        <v>0</v>
      </c>
      <c r="L1120" s="15">
        <f>L1119+J1120*'Technical Data'!$B$5-(K1120/'Technical Data'!$B$4)</f>
        <v>382.61924487253498</v>
      </c>
      <c r="N1120" s="15">
        <f t="shared" si="69"/>
        <v>280.03932084687432</v>
      </c>
      <c r="O1120" s="36">
        <f t="shared" si="70"/>
        <v>244.92342035443386</v>
      </c>
      <c r="P1120" s="50">
        <v>0</v>
      </c>
      <c r="Q1120" s="50">
        <v>35.115900492440502</v>
      </c>
      <c r="R1120" s="42">
        <v>52.921580714284097</v>
      </c>
      <c r="S1120" s="42">
        <v>0</v>
      </c>
      <c r="T1120" s="42">
        <v>313.20886640042801</v>
      </c>
      <c r="U1120" s="15">
        <f t="shared" si="71"/>
        <v>280.03932084687432</v>
      </c>
    </row>
    <row r="1121" spans="6:21" x14ac:dyDescent="0.3">
      <c r="F1121" s="5">
        <f>Demand!C1121</f>
        <v>40.493835473921294</v>
      </c>
      <c r="G1121">
        <f>Irradiance!A1121*$B$2*'Technical Data'!$B$2</f>
        <v>98.206008969756255</v>
      </c>
      <c r="H1121" s="5">
        <f t="shared" si="68"/>
        <v>57.712173495834961</v>
      </c>
      <c r="I1121" s="38">
        <v>30.873556052472701</v>
      </c>
      <c r="J1121" s="35">
        <f>IF(H1121&gt;0,MIN(H1121,($B$3-L1120)/'Technical Data'!$B$5),0)</f>
        <v>0</v>
      </c>
      <c r="K1121" s="15">
        <f>IF(H1121&lt;0,MIN(ABS(H1121),(L1120*'Technical Data'!$B$4)),0)</f>
        <v>0</v>
      </c>
      <c r="L1121" s="15">
        <f>L1120+J1121*'Technical Data'!$B$5-(K1121/'Technical Data'!$B$4)</f>
        <v>382.61924487253498</v>
      </c>
      <c r="N1121" s="15">
        <f t="shared" si="69"/>
        <v>98.206008969756255</v>
      </c>
      <c r="O1121" s="36">
        <f t="shared" si="70"/>
        <v>57.712173495834961</v>
      </c>
      <c r="P1121" s="50">
        <v>0</v>
      </c>
      <c r="Q1121" s="50">
        <v>30.873556052472601</v>
      </c>
      <c r="R1121" s="42">
        <v>0</v>
      </c>
      <c r="S1121" s="42">
        <v>9.6202794214486698</v>
      </c>
      <c r="T1121" s="42">
        <v>302.51966704326298</v>
      </c>
      <c r="U1121" s="15">
        <f t="shared" si="71"/>
        <v>98.206008969756255</v>
      </c>
    </row>
    <row r="1122" spans="6:21" x14ac:dyDescent="0.3">
      <c r="F1122" s="5">
        <f>Demand!C1122</f>
        <v>46.289673397026448</v>
      </c>
      <c r="G1122">
        <f>Irradiance!A1122*$B$2*'Technical Data'!$B$2</f>
        <v>276.27449016043175</v>
      </c>
      <c r="H1122" s="5">
        <f t="shared" si="68"/>
        <v>229.98481676340532</v>
      </c>
      <c r="I1122" s="38">
        <v>86.853910950227032</v>
      </c>
      <c r="J1122" s="35">
        <f>IF(H1122&gt;0,MIN(H1122,($B$3-L1121)/'Technical Data'!$B$5),0)</f>
        <v>0</v>
      </c>
      <c r="K1122" s="15">
        <f>IF(H1122&lt;0,MIN(ABS(H1122),(L1121*'Technical Data'!$B$4)),0)</f>
        <v>0</v>
      </c>
      <c r="L1122" s="15">
        <f>L1121+J1122*'Technical Data'!$B$5-(K1122/'Technical Data'!$B$4)</f>
        <v>382.61924487253498</v>
      </c>
      <c r="N1122" s="15">
        <f t="shared" si="69"/>
        <v>276.27449016043175</v>
      </c>
      <c r="O1122" s="36">
        <f t="shared" si="70"/>
        <v>229.98481676340532</v>
      </c>
      <c r="P1122" s="50">
        <v>0</v>
      </c>
      <c r="Q1122" s="50">
        <v>46.289673397026398</v>
      </c>
      <c r="R1122" s="42">
        <v>40.5642375532004</v>
      </c>
      <c r="S1122" s="42">
        <v>0</v>
      </c>
      <c r="T1122" s="42">
        <v>339.02748084114302</v>
      </c>
      <c r="U1122" s="15">
        <f t="shared" si="71"/>
        <v>276.27449016043175</v>
      </c>
    </row>
    <row r="1123" spans="6:21" x14ac:dyDescent="0.3">
      <c r="F1123" s="5">
        <f>Demand!C1123</f>
        <v>46.767771434630347</v>
      </c>
      <c r="G1123">
        <f>Irradiance!A1123*$B$2*'Technical Data'!$B$2</f>
        <v>171.74036152622955</v>
      </c>
      <c r="H1123" s="5">
        <f t="shared" si="68"/>
        <v>124.9725900915992</v>
      </c>
      <c r="I1123" s="38">
        <v>53.99094957300283</v>
      </c>
      <c r="J1123" s="35">
        <f>IF(H1123&gt;0,MIN(H1123,($B$3-L1122)/'Technical Data'!$B$5),0)</f>
        <v>0</v>
      </c>
      <c r="K1123" s="15">
        <f>IF(H1123&lt;0,MIN(ABS(H1123),(L1122*'Technical Data'!$B$4)),0)</f>
        <v>0</v>
      </c>
      <c r="L1123" s="15">
        <f>L1122+J1123*'Technical Data'!$B$5-(K1123/'Technical Data'!$B$4)</f>
        <v>382.61924487253498</v>
      </c>
      <c r="N1123" s="15">
        <f t="shared" si="69"/>
        <v>171.74036152622955</v>
      </c>
      <c r="O1123" s="36">
        <f t="shared" si="70"/>
        <v>124.9725900915992</v>
      </c>
      <c r="P1123" s="50">
        <v>0</v>
      </c>
      <c r="Q1123" s="50">
        <v>46.767771434630298</v>
      </c>
      <c r="R1123" s="42">
        <v>7.2231781383723499</v>
      </c>
      <c r="S1123" s="42">
        <v>0</v>
      </c>
      <c r="T1123" s="42">
        <v>345.52834116567902</v>
      </c>
      <c r="U1123" s="15">
        <f t="shared" si="71"/>
        <v>171.74036152622955</v>
      </c>
    </row>
    <row r="1124" spans="6:21" x14ac:dyDescent="0.3">
      <c r="F1124" s="5">
        <f>Demand!C1124</f>
        <v>41.118683484786189</v>
      </c>
      <c r="G1124">
        <f>Irradiance!A1124*$B$2*'Technical Data'!$B$2</f>
        <v>16.90168669871009</v>
      </c>
      <c r="H1124" s="5">
        <f t="shared" si="68"/>
        <v>-24.216996786076098</v>
      </c>
      <c r="I1124" s="38">
        <v>5.3134749812983193</v>
      </c>
      <c r="J1124" s="35">
        <f>IF(H1124&gt;0,MIN(H1124,($B$3-L1123)/'Technical Data'!$B$5),0)</f>
        <v>0</v>
      </c>
      <c r="K1124" s="15">
        <f>IF(H1124&lt;0,MIN(ABS(H1124),(L1123*'Technical Data'!$B$4)),0)</f>
        <v>24.216996786076098</v>
      </c>
      <c r="L1124" s="15">
        <f>L1123+J1124*'Technical Data'!$B$5-(K1124/'Technical Data'!$B$4)</f>
        <v>355.71147066578374</v>
      </c>
      <c r="N1124" s="15">
        <f t="shared" si="69"/>
        <v>16.90168669871009</v>
      </c>
      <c r="O1124" s="36">
        <f t="shared" si="70"/>
        <v>0</v>
      </c>
      <c r="P1124" s="50">
        <v>0</v>
      </c>
      <c r="Q1124" s="50">
        <v>5.3134749812982998</v>
      </c>
      <c r="R1124" s="42">
        <v>0</v>
      </c>
      <c r="S1124" s="42">
        <v>35.805208503487897</v>
      </c>
      <c r="T1124" s="42">
        <v>305.74477616180297</v>
      </c>
      <c r="U1124" s="15">
        <f t="shared" si="71"/>
        <v>16.90168669871009</v>
      </c>
    </row>
    <row r="1125" spans="6:21" x14ac:dyDescent="0.3">
      <c r="F1125" s="5">
        <f>Demand!C1125</f>
        <v>30.670752484741968</v>
      </c>
      <c r="G1125">
        <f>Irradiance!A1125*$B$2*'Technical Data'!$B$2</f>
        <v>0</v>
      </c>
      <c r="H1125" s="5">
        <f t="shared" si="68"/>
        <v>-30.670752484741968</v>
      </c>
      <c r="I1125" s="38">
        <v>0</v>
      </c>
      <c r="J1125" s="35">
        <f>IF(H1125&gt;0,MIN(H1125,($B$3-L1124)/'Technical Data'!$B$5),0)</f>
        <v>0</v>
      </c>
      <c r="K1125" s="15">
        <f>IF(H1125&lt;0,MIN(ABS(H1125),(L1124*'Technical Data'!$B$4)),0)</f>
        <v>30.670752484741968</v>
      </c>
      <c r="L1125" s="15">
        <f>L1124+J1125*'Technical Data'!$B$5-(K1125/'Technical Data'!$B$4)</f>
        <v>321.63285679384819</v>
      </c>
      <c r="N1125" s="15">
        <f t="shared" si="69"/>
        <v>0</v>
      </c>
      <c r="O1125" s="36">
        <f t="shared" si="70"/>
        <v>0</v>
      </c>
      <c r="P1125" s="50">
        <v>0</v>
      </c>
      <c r="Q1125" s="50">
        <v>0</v>
      </c>
      <c r="R1125" s="42">
        <v>0</v>
      </c>
      <c r="S1125" s="42">
        <v>30.670752484742</v>
      </c>
      <c r="T1125" s="42">
        <v>271.666162289868</v>
      </c>
      <c r="U1125" s="15">
        <f t="shared" si="71"/>
        <v>0</v>
      </c>
    </row>
    <row r="1126" spans="6:21" x14ac:dyDescent="0.3">
      <c r="F1126" s="5">
        <f>Demand!C1126</f>
        <v>23.361535002938691</v>
      </c>
      <c r="G1126">
        <f>Irradiance!A1126*$B$2*'Technical Data'!$B$2</f>
        <v>0</v>
      </c>
      <c r="H1126" s="5">
        <f t="shared" si="68"/>
        <v>-23.361535002938691</v>
      </c>
      <c r="I1126" s="38">
        <v>0</v>
      </c>
      <c r="J1126" s="35">
        <f>IF(H1126&gt;0,MIN(H1126,($B$3-L1125)/'Technical Data'!$B$5),0)</f>
        <v>0</v>
      </c>
      <c r="K1126" s="15">
        <f>IF(H1126&lt;0,MIN(ABS(H1126),(L1125*'Technical Data'!$B$4)),0)</f>
        <v>23.361535002938691</v>
      </c>
      <c r="L1126" s="15">
        <f>L1125+J1126*'Technical Data'!$B$5-(K1126/'Technical Data'!$B$4)</f>
        <v>295.67559567947188</v>
      </c>
      <c r="N1126" s="15">
        <f t="shared" si="69"/>
        <v>0</v>
      </c>
      <c r="O1126" s="36">
        <f t="shared" si="70"/>
        <v>0</v>
      </c>
      <c r="P1126" s="50">
        <v>0</v>
      </c>
      <c r="Q1126" s="50">
        <v>0</v>
      </c>
      <c r="R1126" s="42">
        <v>0</v>
      </c>
      <c r="S1126" s="42">
        <v>23.361535002938702</v>
      </c>
      <c r="T1126" s="42">
        <v>245.70890117549101</v>
      </c>
      <c r="U1126" s="15">
        <f t="shared" si="71"/>
        <v>0</v>
      </c>
    </row>
    <row r="1127" spans="6:21" x14ac:dyDescent="0.3">
      <c r="F1127" s="5">
        <f>Demand!C1127</f>
        <v>23.694124795974531</v>
      </c>
      <c r="G1127">
        <f>Irradiance!A1127*$B$2*'Technical Data'!$B$2</f>
        <v>0</v>
      </c>
      <c r="H1127" s="5">
        <f t="shared" si="68"/>
        <v>-23.694124795974531</v>
      </c>
      <c r="I1127" s="38">
        <v>0</v>
      </c>
      <c r="J1127" s="35">
        <f>IF(H1127&gt;0,MIN(H1127,($B$3-L1126)/'Technical Data'!$B$5),0)</f>
        <v>0</v>
      </c>
      <c r="K1127" s="15">
        <f>IF(H1127&lt;0,MIN(ABS(H1127),(L1126*'Technical Data'!$B$4)),0)</f>
        <v>23.694124795974531</v>
      </c>
      <c r="L1127" s="15">
        <f>L1126+J1127*'Technical Data'!$B$5-(K1127/'Technical Data'!$B$4)</f>
        <v>269.3487903506113</v>
      </c>
      <c r="N1127" s="15">
        <f t="shared" si="69"/>
        <v>0</v>
      </c>
      <c r="O1127" s="36">
        <f t="shared" si="70"/>
        <v>0</v>
      </c>
      <c r="P1127" s="50">
        <v>0</v>
      </c>
      <c r="Q1127" s="50">
        <v>0</v>
      </c>
      <c r="R1127" s="42">
        <v>0</v>
      </c>
      <c r="S1127" s="42">
        <v>23.694124795974499</v>
      </c>
      <c r="T1127" s="42">
        <v>219.38209584663099</v>
      </c>
      <c r="U1127" s="15">
        <f t="shared" si="71"/>
        <v>0</v>
      </c>
    </row>
    <row r="1128" spans="6:21" x14ac:dyDescent="0.3">
      <c r="F1128" s="5">
        <f>Demand!C1128</f>
        <v>24.276849185561982</v>
      </c>
      <c r="G1128">
        <f>Irradiance!A1128*$B$2*'Technical Data'!$B$2</f>
        <v>0</v>
      </c>
      <c r="H1128" s="5">
        <f t="shared" si="68"/>
        <v>-24.276849185561982</v>
      </c>
      <c r="I1128" s="38">
        <v>0</v>
      </c>
      <c r="J1128" s="35">
        <f>IF(H1128&gt;0,MIN(H1128,($B$3-L1127)/'Technical Data'!$B$5),0)</f>
        <v>0</v>
      </c>
      <c r="K1128" s="15">
        <f>IF(H1128&lt;0,MIN(ABS(H1128),(L1127*'Technical Data'!$B$4)),0)</f>
        <v>24.276849185561982</v>
      </c>
      <c r="L1128" s="15">
        <f>L1127+J1128*'Technical Data'!$B$5-(K1128/'Technical Data'!$B$4)</f>
        <v>242.37451347776465</v>
      </c>
      <c r="N1128" s="15">
        <f t="shared" si="69"/>
        <v>0</v>
      </c>
      <c r="O1128" s="36">
        <f t="shared" si="70"/>
        <v>0</v>
      </c>
      <c r="P1128" s="50">
        <v>0</v>
      </c>
      <c r="Q1128" s="50">
        <v>0</v>
      </c>
      <c r="R1128" s="42">
        <v>0</v>
      </c>
      <c r="S1128" s="42">
        <v>24.276849185562</v>
      </c>
      <c r="T1128" s="42">
        <v>192.407818973784</v>
      </c>
      <c r="U1128" s="15">
        <f t="shared" si="71"/>
        <v>0</v>
      </c>
    </row>
    <row r="1129" spans="6:21" x14ac:dyDescent="0.3">
      <c r="F1129" s="5">
        <f>Demand!C1129</f>
        <v>24.556155241846803</v>
      </c>
      <c r="G1129">
        <f>Irradiance!A1129*$B$2*'Technical Data'!$B$2</f>
        <v>0</v>
      </c>
      <c r="H1129" s="5">
        <f t="shared" si="68"/>
        <v>-24.556155241846803</v>
      </c>
      <c r="I1129" s="38">
        <v>0</v>
      </c>
      <c r="J1129" s="35">
        <f>IF(H1129&gt;0,MIN(H1129,($B$3-L1128)/'Technical Data'!$B$5),0)</f>
        <v>0</v>
      </c>
      <c r="K1129" s="15">
        <f>IF(H1129&lt;0,MIN(ABS(H1129),(L1128*'Technical Data'!$B$4)),0)</f>
        <v>24.556155241846803</v>
      </c>
      <c r="L1129" s="15">
        <f>L1128+J1129*'Technical Data'!$B$5-(K1129/'Technical Data'!$B$4)</f>
        <v>215.08989654237931</v>
      </c>
      <c r="N1129" s="15">
        <f t="shared" si="69"/>
        <v>0</v>
      </c>
      <c r="O1129" s="36">
        <f t="shared" si="70"/>
        <v>0</v>
      </c>
      <c r="P1129" s="50">
        <v>0</v>
      </c>
      <c r="Q1129" s="50">
        <v>0</v>
      </c>
      <c r="R1129" s="42">
        <v>0</v>
      </c>
      <c r="S1129" s="42">
        <v>24.556155241846799</v>
      </c>
      <c r="T1129" s="42">
        <v>165.123202038399</v>
      </c>
      <c r="U1129" s="15">
        <f t="shared" si="71"/>
        <v>0</v>
      </c>
    </row>
    <row r="1130" spans="6:21" x14ac:dyDescent="0.3">
      <c r="F1130" s="5">
        <f>Demand!C1130</f>
        <v>24.086082161956142</v>
      </c>
      <c r="G1130">
        <f>Irradiance!A1130*$B$2*'Technical Data'!$B$2</f>
        <v>0</v>
      </c>
      <c r="H1130" s="5">
        <f t="shared" si="68"/>
        <v>-24.086082161956142</v>
      </c>
      <c r="I1130" s="38">
        <v>0</v>
      </c>
      <c r="J1130" s="35">
        <f>IF(H1130&gt;0,MIN(H1130,($B$3-L1129)/'Technical Data'!$B$5),0)</f>
        <v>0</v>
      </c>
      <c r="K1130" s="15">
        <f>IF(H1130&lt;0,MIN(ABS(H1130),(L1129*'Technical Data'!$B$4)),0)</f>
        <v>24.086082161956142</v>
      </c>
      <c r="L1130" s="15">
        <f>L1129+J1130*'Technical Data'!$B$5-(K1130/'Technical Data'!$B$4)</f>
        <v>188.32758302909471</v>
      </c>
      <c r="N1130" s="15">
        <f t="shared" si="69"/>
        <v>0</v>
      </c>
      <c r="O1130" s="36">
        <f t="shared" si="70"/>
        <v>0</v>
      </c>
      <c r="P1130" s="50">
        <v>0</v>
      </c>
      <c r="Q1130" s="50">
        <v>0</v>
      </c>
      <c r="R1130" s="42">
        <v>0</v>
      </c>
      <c r="S1130" s="42">
        <v>24.086082161956099</v>
      </c>
      <c r="T1130" s="42">
        <v>138.36088852511401</v>
      </c>
      <c r="U1130" s="15">
        <f t="shared" si="71"/>
        <v>0</v>
      </c>
    </row>
    <row r="1131" spans="6:21" x14ac:dyDescent="0.3">
      <c r="F1131" s="5">
        <f>Demand!C1131</f>
        <v>22.62939207702944</v>
      </c>
      <c r="G1131">
        <f>Irradiance!A1131*$B$2*'Technical Data'!$B$2</f>
        <v>0</v>
      </c>
      <c r="H1131" s="5">
        <f t="shared" si="68"/>
        <v>-22.62939207702944</v>
      </c>
      <c r="I1131" s="38">
        <v>0</v>
      </c>
      <c r="J1131" s="35">
        <f>IF(H1131&gt;0,MIN(H1131,($B$3-L1130)/'Technical Data'!$B$5),0)</f>
        <v>0</v>
      </c>
      <c r="K1131" s="15">
        <f>IF(H1131&lt;0,MIN(ABS(H1131),(L1130*'Technical Data'!$B$4)),0)</f>
        <v>22.62939207702944</v>
      </c>
      <c r="L1131" s="15">
        <f>L1130+J1131*'Technical Data'!$B$5-(K1131/'Technical Data'!$B$4)</f>
        <v>163.18381405461756</v>
      </c>
      <c r="N1131" s="15">
        <f t="shared" si="69"/>
        <v>0</v>
      </c>
      <c r="O1131" s="36">
        <f t="shared" si="70"/>
        <v>0</v>
      </c>
      <c r="P1131" s="50">
        <v>0</v>
      </c>
      <c r="Q1131" s="50">
        <v>0</v>
      </c>
      <c r="R1131" s="42">
        <v>0</v>
      </c>
      <c r="S1131" s="42">
        <v>22.629392077029401</v>
      </c>
      <c r="T1131" s="42">
        <v>113.21711955063699</v>
      </c>
      <c r="U1131" s="15">
        <f t="shared" si="71"/>
        <v>0</v>
      </c>
    </row>
    <row r="1132" spans="6:21" x14ac:dyDescent="0.3">
      <c r="F1132" s="5">
        <f>Demand!C1132</f>
        <v>20.875767698938589</v>
      </c>
      <c r="G1132">
        <f>Irradiance!A1132*$B$2*'Technical Data'!$B$2</f>
        <v>0</v>
      </c>
      <c r="H1132" s="5">
        <f t="shared" si="68"/>
        <v>-20.875767698938589</v>
      </c>
      <c r="I1132" s="38">
        <v>0</v>
      </c>
      <c r="J1132" s="35">
        <f>IF(H1132&gt;0,MIN(H1132,($B$3-L1131)/'Technical Data'!$B$5),0)</f>
        <v>0</v>
      </c>
      <c r="K1132" s="15">
        <f>IF(H1132&lt;0,MIN(ABS(H1132),(L1131*'Technical Data'!$B$4)),0)</f>
        <v>20.875767698938589</v>
      </c>
      <c r="L1132" s="15">
        <f>L1131+J1132*'Technical Data'!$B$5-(K1132/'Technical Data'!$B$4)</f>
        <v>139.98851661135245</v>
      </c>
      <c r="N1132" s="15">
        <f t="shared" si="69"/>
        <v>0</v>
      </c>
      <c r="O1132" s="36">
        <f t="shared" si="70"/>
        <v>0</v>
      </c>
      <c r="P1132" s="50">
        <v>0</v>
      </c>
      <c r="Q1132" s="50">
        <v>0</v>
      </c>
      <c r="R1132" s="42">
        <v>0</v>
      </c>
      <c r="S1132" s="42">
        <v>20.875767698938599</v>
      </c>
      <c r="T1132" s="42">
        <v>90.021822107371804</v>
      </c>
      <c r="U1132" s="15">
        <f t="shared" si="71"/>
        <v>0</v>
      </c>
    </row>
    <row r="1133" spans="6:21" x14ac:dyDescent="0.3">
      <c r="F1133" s="5">
        <f>Demand!C1133</f>
        <v>18.93451080661497</v>
      </c>
      <c r="G1133">
        <f>Irradiance!A1133*$B$2*'Technical Data'!$B$2</f>
        <v>0</v>
      </c>
      <c r="H1133" s="5">
        <f t="shared" si="68"/>
        <v>-18.93451080661497</v>
      </c>
      <c r="I1133" s="38">
        <v>0</v>
      </c>
      <c r="J1133" s="35">
        <f>IF(H1133&gt;0,MIN(H1133,($B$3-L1132)/'Technical Data'!$B$5),0)</f>
        <v>0</v>
      </c>
      <c r="K1133" s="15">
        <f>IF(H1133&lt;0,MIN(ABS(H1133),(L1132*'Technical Data'!$B$4)),0)</f>
        <v>18.93451080661497</v>
      </c>
      <c r="L1133" s="15">
        <f>L1132+J1133*'Technical Data'!$B$5-(K1133/'Technical Data'!$B$4)</f>
        <v>118.95017127066916</v>
      </c>
      <c r="N1133" s="15">
        <f t="shared" si="69"/>
        <v>0</v>
      </c>
      <c r="O1133" s="36">
        <f t="shared" si="70"/>
        <v>0</v>
      </c>
      <c r="P1133" s="50">
        <v>0</v>
      </c>
      <c r="Q1133" s="50">
        <v>0</v>
      </c>
      <c r="R1133" s="42">
        <v>0</v>
      </c>
      <c r="S1133" s="42">
        <v>18.934510806614998</v>
      </c>
      <c r="T1133" s="42">
        <v>68.983476766688497</v>
      </c>
      <c r="U1133" s="15">
        <f t="shared" si="71"/>
        <v>0</v>
      </c>
    </row>
    <row r="1134" spans="6:21" x14ac:dyDescent="0.3">
      <c r="F1134" s="5">
        <f>Demand!C1134</f>
        <v>15.414426545557331</v>
      </c>
      <c r="G1134">
        <f>Irradiance!A1134*$B$2*'Technical Data'!$B$2</f>
        <v>0</v>
      </c>
      <c r="H1134" s="5">
        <f t="shared" si="68"/>
        <v>-15.414426545557331</v>
      </c>
      <c r="I1134" s="38">
        <v>0</v>
      </c>
      <c r="J1134" s="35">
        <f>IF(H1134&gt;0,MIN(H1134,($B$3-L1133)/'Technical Data'!$B$5),0)</f>
        <v>0</v>
      </c>
      <c r="K1134" s="15">
        <f>IF(H1134&lt;0,MIN(ABS(H1134),(L1133*'Technical Data'!$B$4)),0)</f>
        <v>15.414426545557331</v>
      </c>
      <c r="L1134" s="15">
        <f>L1133+J1134*'Technical Data'!$B$5-(K1134/'Technical Data'!$B$4)</f>
        <v>101.82303066449435</v>
      </c>
      <c r="N1134" s="15">
        <f t="shared" si="69"/>
        <v>0</v>
      </c>
      <c r="O1134" s="36">
        <f t="shared" si="70"/>
        <v>0</v>
      </c>
      <c r="P1134" s="50">
        <v>0</v>
      </c>
      <c r="Q1134" s="50">
        <v>0</v>
      </c>
      <c r="R1134" s="42">
        <v>0</v>
      </c>
      <c r="S1134" s="42">
        <v>15.4144265455573</v>
      </c>
      <c r="T1134" s="42">
        <v>51.856336160513699</v>
      </c>
      <c r="U1134" s="15">
        <f t="shared" si="71"/>
        <v>0</v>
      </c>
    </row>
    <row r="1135" spans="6:21" x14ac:dyDescent="0.3">
      <c r="F1135" s="5">
        <f>Demand!C1135</f>
        <v>11.737629818305178</v>
      </c>
      <c r="G1135">
        <f>Irradiance!A1135*$B$2*'Technical Data'!$B$2</f>
        <v>0</v>
      </c>
      <c r="H1135" s="5">
        <f t="shared" si="68"/>
        <v>-11.737629818305178</v>
      </c>
      <c r="I1135" s="38">
        <v>0</v>
      </c>
      <c r="J1135" s="35">
        <f>IF(H1135&gt;0,MIN(H1135,($B$3-L1134)/'Technical Data'!$B$5),0)</f>
        <v>0</v>
      </c>
      <c r="K1135" s="15">
        <f>IF(H1135&lt;0,MIN(ABS(H1135),(L1134*'Technical Data'!$B$4)),0)</f>
        <v>11.737629818305178</v>
      </c>
      <c r="L1135" s="15">
        <f>L1134+J1135*'Technical Data'!$B$5-(K1135/'Technical Data'!$B$4)</f>
        <v>88.781219755266378</v>
      </c>
      <c r="N1135" s="15">
        <f t="shared" si="69"/>
        <v>0</v>
      </c>
      <c r="O1135" s="36">
        <f t="shared" si="70"/>
        <v>0</v>
      </c>
      <c r="P1135" s="50">
        <v>0</v>
      </c>
      <c r="Q1135" s="50">
        <v>0</v>
      </c>
      <c r="R1135" s="42">
        <v>0</v>
      </c>
      <c r="S1135" s="42">
        <v>11.7376298183052</v>
      </c>
      <c r="T1135" s="42">
        <v>38.814525251285701</v>
      </c>
      <c r="U1135" s="15">
        <f t="shared" si="71"/>
        <v>0</v>
      </c>
    </row>
    <row r="1136" spans="6:21" x14ac:dyDescent="0.3">
      <c r="F1136" s="5">
        <f>Demand!C1136</f>
        <v>16.105749978485296</v>
      </c>
      <c r="G1136">
        <f>Irradiance!A1136*$B$2*'Technical Data'!$B$2</f>
        <v>0.40051390281303539</v>
      </c>
      <c r="H1136" s="5">
        <f t="shared" si="68"/>
        <v>-15.705236075672261</v>
      </c>
      <c r="I1136" s="38">
        <v>0.12591172941465209</v>
      </c>
      <c r="J1136" s="35">
        <f>IF(H1136&gt;0,MIN(H1136,($B$3-L1135)/'Technical Data'!$B$5),0)</f>
        <v>0</v>
      </c>
      <c r="K1136" s="15">
        <f>IF(H1136&lt;0,MIN(ABS(H1136),(L1135*'Technical Data'!$B$4)),0)</f>
        <v>15.705236075672261</v>
      </c>
      <c r="L1136" s="15">
        <f>L1135+J1136*'Technical Data'!$B$5-(K1136/'Technical Data'!$B$4)</f>
        <v>71.330957448963858</v>
      </c>
      <c r="N1136" s="15">
        <f t="shared" si="69"/>
        <v>0.40051390281303539</v>
      </c>
      <c r="O1136" s="36">
        <f t="shared" si="70"/>
        <v>0</v>
      </c>
      <c r="P1136" s="50">
        <v>0</v>
      </c>
      <c r="Q1136" s="50">
        <v>0.12591172941465201</v>
      </c>
      <c r="R1136" s="42">
        <v>0</v>
      </c>
      <c r="S1136" s="42">
        <v>15.9798382490706</v>
      </c>
      <c r="T1136" s="42">
        <v>21.059149418985001</v>
      </c>
      <c r="U1136" s="15">
        <f t="shared" si="71"/>
        <v>0.40051390281303539</v>
      </c>
    </row>
    <row r="1137" spans="6:21" x14ac:dyDescent="0.3">
      <c r="F1137" s="5">
        <f>Demand!C1137</f>
        <v>19.950375521211846</v>
      </c>
      <c r="G1137">
        <f>Irradiance!A1137*$B$2*'Technical Data'!$B$2</f>
        <v>40.532006964679177</v>
      </c>
      <c r="H1137" s="5">
        <f t="shared" si="68"/>
        <v>20.58163144346733</v>
      </c>
      <c r="I1137" s="38">
        <v>12.74226701676279</v>
      </c>
      <c r="J1137" s="35">
        <f>IF(H1137&gt;0,MIN(H1137,($B$3-L1136)/'Technical Data'!$B$5),0)</f>
        <v>20.58163144346733</v>
      </c>
      <c r="K1137" s="15">
        <f>IF(H1137&lt;0,MIN(ABS(H1137),(L1136*'Technical Data'!$B$4)),0)</f>
        <v>0</v>
      </c>
      <c r="L1137" s="15">
        <f>L1136+J1137*'Technical Data'!$B$5-(K1137/'Technical Data'!$B$4)</f>
        <v>89.854425748084452</v>
      </c>
      <c r="N1137" s="15">
        <f t="shared" si="69"/>
        <v>19.950375521211846</v>
      </c>
      <c r="O1137" s="36">
        <f t="shared" si="70"/>
        <v>0</v>
      </c>
      <c r="P1137" s="50">
        <v>0</v>
      </c>
      <c r="Q1137" s="50">
        <v>12.7422670167627</v>
      </c>
      <c r="R1137" s="42">
        <v>0</v>
      </c>
      <c r="S1137" s="42">
        <v>7.20810850444908</v>
      </c>
      <c r="T1137" s="42">
        <v>13.0501399695972</v>
      </c>
      <c r="U1137" s="15">
        <f t="shared" si="71"/>
        <v>19.950375521211846</v>
      </c>
    </row>
    <row r="1138" spans="6:21" x14ac:dyDescent="0.3">
      <c r="F1138" s="5">
        <f>Demand!C1138</f>
        <v>26.300521892971187</v>
      </c>
      <c r="G1138">
        <f>Irradiance!A1138*$B$2*'Technical Data'!$B$2</f>
        <v>46.299407165186892</v>
      </c>
      <c r="H1138" s="5">
        <f t="shared" si="68"/>
        <v>19.998885272215706</v>
      </c>
      <c r="I1138" s="38">
        <v>14.55539592033379</v>
      </c>
      <c r="J1138" s="35">
        <f>IF(H1138&gt;0,MIN(H1138,($B$3-L1137)/'Technical Data'!$B$5),0)</f>
        <v>19.998885272215706</v>
      </c>
      <c r="K1138" s="15">
        <f>IF(H1138&lt;0,MIN(ABS(H1138),(L1137*'Technical Data'!$B$4)),0)</f>
        <v>0</v>
      </c>
      <c r="L1138" s="15">
        <f>L1137+J1138*'Technical Data'!$B$5-(K1138/'Technical Data'!$B$4)</f>
        <v>107.85342249307858</v>
      </c>
      <c r="N1138" s="15">
        <f t="shared" si="69"/>
        <v>26.300521892971187</v>
      </c>
      <c r="O1138" s="36">
        <f t="shared" si="70"/>
        <v>0</v>
      </c>
      <c r="P1138" s="50">
        <v>0</v>
      </c>
      <c r="Q1138" s="50">
        <v>14.5553959203337</v>
      </c>
      <c r="R1138" s="42">
        <v>0</v>
      </c>
      <c r="S1138" s="42">
        <v>11.7451259726374</v>
      </c>
      <c r="T1138" s="42">
        <v>0</v>
      </c>
      <c r="U1138" s="15">
        <f t="shared" si="71"/>
        <v>26.300521892971187</v>
      </c>
    </row>
    <row r="1139" spans="6:21" x14ac:dyDescent="0.3">
      <c r="F1139" s="5">
        <f>Demand!C1139</f>
        <v>31.07128532907273</v>
      </c>
      <c r="G1139">
        <f>Irradiance!A1139*$B$2*'Technical Data'!$B$2</f>
        <v>196.65232628120035</v>
      </c>
      <c r="H1139" s="5">
        <f t="shared" si="68"/>
        <v>165.58104095212761</v>
      </c>
      <c r="I1139" s="38">
        <v>61.822659142594183</v>
      </c>
      <c r="J1139" s="35">
        <f>IF(H1139&gt;0,MIN(H1139,($B$3-L1138)/'Technical Data'!$B$5),0)</f>
        <v>165.58104095212761</v>
      </c>
      <c r="K1139" s="15">
        <f>IF(H1139&lt;0,MIN(ABS(H1139),(L1138*'Technical Data'!$B$4)),0)</f>
        <v>0</v>
      </c>
      <c r="L1139" s="15">
        <f>L1138+J1139*'Technical Data'!$B$5-(K1139/'Technical Data'!$B$4)</f>
        <v>256.87635934999344</v>
      </c>
      <c r="N1139" s="15">
        <f t="shared" si="69"/>
        <v>31.071285329072737</v>
      </c>
      <c r="O1139" s="36">
        <f t="shared" si="70"/>
        <v>0</v>
      </c>
      <c r="P1139" s="50">
        <v>30.751373813521202</v>
      </c>
      <c r="Q1139" s="50">
        <v>31.071285329072701</v>
      </c>
      <c r="R1139" s="42">
        <v>0</v>
      </c>
      <c r="S1139" s="42">
        <v>0</v>
      </c>
      <c r="T1139" s="42">
        <v>0</v>
      </c>
      <c r="U1139" s="15">
        <f t="shared" si="71"/>
        <v>31.071285329072737</v>
      </c>
    </row>
    <row r="1140" spans="6:21" x14ac:dyDescent="0.3">
      <c r="F1140" s="5">
        <f>Demand!C1140</f>
        <v>33.243541012236534</v>
      </c>
      <c r="G1140">
        <f>Irradiance!A1140*$B$2*'Technical Data'!$B$2</f>
        <v>284.60517933894295</v>
      </c>
      <c r="H1140" s="5">
        <f t="shared" si="68"/>
        <v>251.36163832670641</v>
      </c>
      <c r="I1140" s="38">
        <v>89.472874922051801</v>
      </c>
      <c r="J1140" s="35">
        <f>IF(H1140&gt;0,MIN(H1140,($B$3-L1139)/'Technical Data'!$B$5),0)</f>
        <v>139.71431724726838</v>
      </c>
      <c r="K1140" s="15">
        <f>IF(H1140&lt;0,MIN(ABS(H1140),(L1139*'Technical Data'!$B$4)),0)</f>
        <v>0</v>
      </c>
      <c r="L1140" s="15">
        <f>L1139+J1140*'Technical Data'!$B$5-(K1140/'Technical Data'!$B$4)</f>
        <v>382.61924487253498</v>
      </c>
      <c r="N1140" s="15">
        <f t="shared" si="69"/>
        <v>144.89086209167456</v>
      </c>
      <c r="O1140" s="36">
        <f t="shared" si="70"/>
        <v>111.64732107943803</v>
      </c>
      <c r="P1140" s="50">
        <v>56.229333909814997</v>
      </c>
      <c r="Q1140" s="50">
        <v>33.243541012236498</v>
      </c>
      <c r="R1140" s="42">
        <v>0</v>
      </c>
      <c r="S1140" s="42">
        <v>0</v>
      </c>
      <c r="T1140" s="42">
        <v>0</v>
      </c>
      <c r="U1140" s="15">
        <f t="shared" si="71"/>
        <v>144.89086209167456</v>
      </c>
    </row>
    <row r="1141" spans="6:21" x14ac:dyDescent="0.3">
      <c r="F1141" s="5">
        <f>Demand!C1141</f>
        <v>33.926430872735239</v>
      </c>
      <c r="G1141">
        <f>Irradiance!A1141*$B$2*'Technical Data'!$B$2</f>
        <v>509.2934788170557</v>
      </c>
      <c r="H1141" s="5">
        <f t="shared" si="68"/>
        <v>475.36704794432046</v>
      </c>
      <c r="I1141" s="38">
        <v>160.10935512367161</v>
      </c>
      <c r="J1141" s="35">
        <f>IF(H1141&gt;0,MIN(H1141,($B$3-L1140)/'Technical Data'!$B$5),0)</f>
        <v>0</v>
      </c>
      <c r="K1141" s="15">
        <f>IF(H1141&lt;0,MIN(ABS(H1141),(L1140*'Technical Data'!$B$4)),0)</f>
        <v>0</v>
      </c>
      <c r="L1141" s="15">
        <f>L1140+J1141*'Technical Data'!$B$5-(K1141/'Technical Data'!$B$4)</f>
        <v>382.61924487253498</v>
      </c>
      <c r="N1141" s="15">
        <f t="shared" si="69"/>
        <v>509.2934788170557</v>
      </c>
      <c r="O1141" s="36">
        <f t="shared" si="70"/>
        <v>475.36704794432046</v>
      </c>
      <c r="P1141" s="50">
        <v>126.182924250936</v>
      </c>
      <c r="Q1141" s="50">
        <v>33.926430872735203</v>
      </c>
      <c r="R1141" s="42">
        <v>0</v>
      </c>
      <c r="S1141" s="42">
        <v>0</v>
      </c>
      <c r="T1141" s="42">
        <v>0</v>
      </c>
      <c r="U1141" s="15">
        <f t="shared" si="71"/>
        <v>509.2934788170557</v>
      </c>
    </row>
    <row r="1142" spans="6:21" x14ac:dyDescent="0.3">
      <c r="F1142" s="5">
        <f>Demand!C1142</f>
        <v>35.368776979539426</v>
      </c>
      <c r="G1142">
        <f>Irradiance!A1142*$B$2*'Technical Data'!$B$2</f>
        <v>656.76269783281532</v>
      </c>
      <c r="H1142" s="5">
        <f t="shared" si="68"/>
        <v>621.39392085327586</v>
      </c>
      <c r="I1142" s="38">
        <v>206.4700538941465</v>
      </c>
      <c r="J1142" s="35">
        <f>IF(H1142&gt;0,MIN(H1142,($B$3-L1141)/'Technical Data'!$B$5),0)</f>
        <v>0</v>
      </c>
      <c r="K1142" s="15">
        <f>IF(H1142&lt;0,MIN(ABS(H1142),(L1141*'Technical Data'!$B$4)),0)</f>
        <v>0</v>
      </c>
      <c r="L1142" s="15">
        <f>L1141+J1142*'Technical Data'!$B$5-(K1142/'Technical Data'!$B$4)</f>
        <v>382.61924487253498</v>
      </c>
      <c r="N1142" s="15">
        <f t="shared" si="69"/>
        <v>656.76269783281532</v>
      </c>
      <c r="O1142" s="36">
        <f t="shared" si="70"/>
        <v>621.39392085327586</v>
      </c>
      <c r="P1142" s="50">
        <v>171.10127691460599</v>
      </c>
      <c r="Q1142" s="50">
        <v>35.368776979539398</v>
      </c>
      <c r="R1142" s="42">
        <v>0</v>
      </c>
      <c r="S1142" s="42">
        <v>0</v>
      </c>
      <c r="T1142" s="42">
        <v>0</v>
      </c>
      <c r="U1142" s="15">
        <f t="shared" si="71"/>
        <v>656.76269783281532</v>
      </c>
    </row>
    <row r="1143" spans="6:21" x14ac:dyDescent="0.3">
      <c r="F1143" s="5">
        <f>Demand!C1143</f>
        <v>34.168540679650661</v>
      </c>
      <c r="G1143">
        <f>Irradiance!A1143*$B$2*'Technical Data'!$B$2</f>
        <v>705.86570231769349</v>
      </c>
      <c r="H1143" s="5">
        <f t="shared" si="68"/>
        <v>671.69716163804287</v>
      </c>
      <c r="I1143" s="38">
        <v>221.9068319203829</v>
      </c>
      <c r="J1143" s="35">
        <f>IF(H1143&gt;0,MIN(H1143,($B$3-L1142)/'Technical Data'!$B$5),0)</f>
        <v>0</v>
      </c>
      <c r="K1143" s="15">
        <f>IF(H1143&lt;0,MIN(ABS(H1143),(L1142*'Technical Data'!$B$4)),0)</f>
        <v>0</v>
      </c>
      <c r="L1143" s="15">
        <f>L1142+J1143*'Technical Data'!$B$5-(K1143/'Technical Data'!$B$4)</f>
        <v>382.61924487253498</v>
      </c>
      <c r="N1143" s="15">
        <f t="shared" si="69"/>
        <v>705.86570231769349</v>
      </c>
      <c r="O1143" s="36">
        <f t="shared" si="70"/>
        <v>671.69716163804287</v>
      </c>
      <c r="P1143" s="50">
        <v>138.974539423197</v>
      </c>
      <c r="Q1143" s="50">
        <v>34.168540679650697</v>
      </c>
      <c r="R1143" s="42">
        <v>48.763751817533603</v>
      </c>
      <c r="S1143" s="42">
        <v>0</v>
      </c>
      <c r="T1143" s="42">
        <v>43.8873766357802</v>
      </c>
      <c r="U1143" s="15">
        <f t="shared" si="71"/>
        <v>705.86570231769349</v>
      </c>
    </row>
    <row r="1144" spans="6:21" x14ac:dyDescent="0.3">
      <c r="F1144" s="5">
        <f>Demand!C1144</f>
        <v>35.115900492440474</v>
      </c>
      <c r="G1144">
        <f>Irradiance!A1144*$B$2*'Technical Data'!$B$2</f>
        <v>555.35257764055484</v>
      </c>
      <c r="H1144" s="5">
        <f t="shared" si="68"/>
        <v>520.23667714811438</v>
      </c>
      <c r="I1144" s="38">
        <v>174.5892040063566</v>
      </c>
      <c r="J1144" s="35">
        <f>IF(H1144&gt;0,MIN(H1144,($B$3-L1143)/'Technical Data'!$B$5),0)</f>
        <v>0</v>
      </c>
      <c r="K1144" s="15">
        <f>IF(H1144&lt;0,MIN(ABS(H1144),(L1143*'Technical Data'!$B$4)),0)</f>
        <v>0</v>
      </c>
      <c r="L1144" s="15">
        <f>L1143+J1144*'Technical Data'!$B$5-(K1144/'Technical Data'!$B$4)</f>
        <v>382.61924487253498</v>
      </c>
      <c r="N1144" s="15">
        <f t="shared" si="69"/>
        <v>555.35257764055484</v>
      </c>
      <c r="O1144" s="36">
        <f t="shared" si="70"/>
        <v>520.23667714811438</v>
      </c>
      <c r="P1144" s="50">
        <v>0</v>
      </c>
      <c r="Q1144" s="50">
        <v>35.115900492440502</v>
      </c>
      <c r="R1144" s="42">
        <v>139.47330351391599</v>
      </c>
      <c r="S1144" s="42">
        <v>0</v>
      </c>
      <c r="T1144" s="42">
        <v>169.41334979830401</v>
      </c>
      <c r="U1144" s="15">
        <f t="shared" si="71"/>
        <v>555.35257764055484</v>
      </c>
    </row>
    <row r="1145" spans="6:21" x14ac:dyDescent="0.3">
      <c r="F1145" s="5">
        <f>Demand!C1145</f>
        <v>40.493835473921294</v>
      </c>
      <c r="G1145">
        <f>Irradiance!A1145*$B$2*'Technical Data'!$B$2</f>
        <v>439.20354582477455</v>
      </c>
      <c r="H1145" s="5">
        <f t="shared" si="68"/>
        <v>398.70971035085324</v>
      </c>
      <c r="I1145" s="38">
        <v>138.07480247610749</v>
      </c>
      <c r="J1145" s="35">
        <f>IF(H1145&gt;0,MIN(H1145,($B$3-L1144)/'Technical Data'!$B$5),0)</f>
        <v>0</v>
      </c>
      <c r="K1145" s="15">
        <f>IF(H1145&lt;0,MIN(ABS(H1145),(L1144*'Technical Data'!$B$4)),0)</f>
        <v>0</v>
      </c>
      <c r="L1145" s="15">
        <f>L1144+J1145*'Technical Data'!$B$5-(K1145/'Technical Data'!$B$4)</f>
        <v>382.61924487253498</v>
      </c>
      <c r="N1145" s="15">
        <f t="shared" si="69"/>
        <v>439.20354582477455</v>
      </c>
      <c r="O1145" s="36">
        <f t="shared" si="70"/>
        <v>398.70971035085324</v>
      </c>
      <c r="P1145" s="50">
        <v>0</v>
      </c>
      <c r="Q1145" s="50">
        <v>40.493835473921301</v>
      </c>
      <c r="R1145" s="42">
        <v>97.580967002185901</v>
      </c>
      <c r="S1145" s="42">
        <v>0</v>
      </c>
      <c r="T1145" s="42">
        <v>257.23622010027202</v>
      </c>
      <c r="U1145" s="15">
        <f t="shared" si="71"/>
        <v>439.20354582477455</v>
      </c>
    </row>
    <row r="1146" spans="6:21" x14ac:dyDescent="0.3">
      <c r="F1146" s="5">
        <f>Demand!C1146</f>
        <v>46.289673397026448</v>
      </c>
      <c r="G1146">
        <f>Irradiance!A1146*$B$2*'Technical Data'!$B$2</f>
        <v>353.73387896447281</v>
      </c>
      <c r="H1146" s="5">
        <f t="shared" si="68"/>
        <v>307.44420556744637</v>
      </c>
      <c r="I1146" s="38">
        <v>111.2052394190208</v>
      </c>
      <c r="J1146" s="35">
        <f>IF(H1146&gt;0,MIN(H1146,($B$3-L1145)/'Technical Data'!$B$5),0)</f>
        <v>0</v>
      </c>
      <c r="K1146" s="15">
        <f>IF(H1146&lt;0,MIN(ABS(H1146),(L1145*'Technical Data'!$B$4)),0)</f>
        <v>0</v>
      </c>
      <c r="L1146" s="15">
        <f>L1145+J1146*'Technical Data'!$B$5-(K1146/'Technical Data'!$B$4)</f>
        <v>382.61924487253498</v>
      </c>
      <c r="N1146" s="15">
        <f t="shared" si="69"/>
        <v>353.73387896447281</v>
      </c>
      <c r="O1146" s="36">
        <f t="shared" si="70"/>
        <v>307.44420556744637</v>
      </c>
      <c r="P1146" s="50">
        <v>0</v>
      </c>
      <c r="Q1146" s="50">
        <v>46.289673397026398</v>
      </c>
      <c r="R1146" s="42">
        <v>64.915566021993996</v>
      </c>
      <c r="S1146" s="42">
        <v>0</v>
      </c>
      <c r="T1146" s="42">
        <v>315.66022952006603</v>
      </c>
      <c r="U1146" s="15">
        <f t="shared" si="71"/>
        <v>353.73387896447281</v>
      </c>
    </row>
    <row r="1147" spans="6:21" x14ac:dyDescent="0.3">
      <c r="F1147" s="5">
        <f>Demand!C1147</f>
        <v>46.767771434630347</v>
      </c>
      <c r="G1147">
        <f>Irradiance!A1147*$B$2*'Technical Data'!$B$2</f>
        <v>174.06334216254515</v>
      </c>
      <c r="H1147" s="5">
        <f t="shared" si="68"/>
        <v>127.29557072791481</v>
      </c>
      <c r="I1147" s="38">
        <v>54.721237603607818</v>
      </c>
      <c r="J1147" s="35">
        <f>IF(H1147&gt;0,MIN(H1147,($B$3-L1146)/'Technical Data'!$B$5),0)</f>
        <v>0</v>
      </c>
      <c r="K1147" s="15">
        <f>IF(H1147&lt;0,MIN(ABS(H1147),(L1146*'Technical Data'!$B$4)),0)</f>
        <v>0</v>
      </c>
      <c r="L1147" s="15">
        <f>L1146+J1147*'Technical Data'!$B$5-(K1147/'Technical Data'!$B$4)</f>
        <v>382.61924487253498</v>
      </c>
      <c r="N1147" s="15">
        <f t="shared" si="69"/>
        <v>174.06334216254515</v>
      </c>
      <c r="O1147" s="36">
        <f t="shared" si="70"/>
        <v>127.29557072791481</v>
      </c>
      <c r="P1147" s="50">
        <v>0</v>
      </c>
      <c r="Q1147" s="50">
        <v>46.767771434630298</v>
      </c>
      <c r="R1147" s="42">
        <v>7.9534661689773198</v>
      </c>
      <c r="S1147" s="42">
        <v>0</v>
      </c>
      <c r="T1147" s="42">
        <v>322.81834907214602</v>
      </c>
      <c r="U1147" s="15">
        <f t="shared" si="71"/>
        <v>174.06334216254515</v>
      </c>
    </row>
    <row r="1148" spans="6:21" x14ac:dyDescent="0.3">
      <c r="F1148" s="5">
        <f>Demand!C1148</f>
        <v>41.118683484786189</v>
      </c>
      <c r="G1148">
        <f>Irradiance!A1148*$B$2*'Technical Data'!$B$2</f>
        <v>20.98692850740305</v>
      </c>
      <c r="H1148" s="5">
        <f t="shared" si="68"/>
        <v>-20.131754977383139</v>
      </c>
      <c r="I1148" s="38">
        <v>6.5977746213277717</v>
      </c>
      <c r="J1148" s="35">
        <f>IF(H1148&gt;0,MIN(H1148,($B$3-L1147)/'Technical Data'!$B$5),0)</f>
        <v>0</v>
      </c>
      <c r="K1148" s="15">
        <f>IF(H1148&lt;0,MIN(ABS(H1148),(L1147*'Technical Data'!$B$4)),0)</f>
        <v>20.131754977383139</v>
      </c>
      <c r="L1148" s="15">
        <f>L1147+J1148*'Technical Data'!$B$5-(K1148/'Technical Data'!$B$4)</f>
        <v>360.25062823099813</v>
      </c>
      <c r="N1148" s="15">
        <f t="shared" si="69"/>
        <v>20.98692850740305</v>
      </c>
      <c r="O1148" s="36">
        <f t="shared" si="70"/>
        <v>0</v>
      </c>
      <c r="P1148" s="50">
        <v>0</v>
      </c>
      <c r="Q1148" s="50">
        <v>6.5977746213277504</v>
      </c>
      <c r="R1148" s="42">
        <v>0</v>
      </c>
      <c r="S1148" s="42">
        <v>34.520908863458402</v>
      </c>
      <c r="T1148" s="42">
        <v>284.46178366830299</v>
      </c>
      <c r="U1148" s="15">
        <f t="shared" si="71"/>
        <v>20.98692850740305</v>
      </c>
    </row>
    <row r="1149" spans="6:21" x14ac:dyDescent="0.3">
      <c r="F1149" s="5">
        <f>Demand!C1149</f>
        <v>30.670752484741968</v>
      </c>
      <c r="G1149">
        <f>Irradiance!A1149*$B$2*'Technical Data'!$B$2</f>
        <v>0</v>
      </c>
      <c r="H1149" s="5">
        <f t="shared" si="68"/>
        <v>-30.670752484741968</v>
      </c>
      <c r="I1149" s="38">
        <v>0</v>
      </c>
      <c r="J1149" s="35">
        <f>IF(H1149&gt;0,MIN(H1149,($B$3-L1148)/'Technical Data'!$B$5),0)</f>
        <v>0</v>
      </c>
      <c r="K1149" s="15">
        <f>IF(H1149&lt;0,MIN(ABS(H1149),(L1148*'Technical Data'!$B$4)),0)</f>
        <v>30.670752484741968</v>
      </c>
      <c r="L1149" s="15">
        <f>L1148+J1149*'Technical Data'!$B$5-(K1149/'Technical Data'!$B$4)</f>
        <v>326.17201435906259</v>
      </c>
      <c r="N1149" s="15">
        <f t="shared" si="69"/>
        <v>0</v>
      </c>
      <c r="O1149" s="36">
        <f t="shared" si="70"/>
        <v>0</v>
      </c>
      <c r="P1149" s="50">
        <v>0</v>
      </c>
      <c r="Q1149" s="50">
        <v>0</v>
      </c>
      <c r="R1149" s="42">
        <v>0</v>
      </c>
      <c r="S1149" s="42">
        <v>30.670752484742</v>
      </c>
      <c r="T1149" s="42">
        <v>250.38316979636801</v>
      </c>
      <c r="U1149" s="15">
        <f t="shared" si="71"/>
        <v>0</v>
      </c>
    </row>
    <row r="1150" spans="6:21" x14ac:dyDescent="0.3">
      <c r="F1150" s="5">
        <f>Demand!C1150</f>
        <v>23.361535002938691</v>
      </c>
      <c r="G1150">
        <f>Irradiance!A1150*$B$2*'Technical Data'!$B$2</f>
        <v>0</v>
      </c>
      <c r="H1150" s="5">
        <f t="shared" si="68"/>
        <v>-23.361535002938691</v>
      </c>
      <c r="I1150" s="38">
        <v>0</v>
      </c>
      <c r="J1150" s="35">
        <f>IF(H1150&gt;0,MIN(H1150,($B$3-L1149)/'Technical Data'!$B$5),0)</f>
        <v>0</v>
      </c>
      <c r="K1150" s="15">
        <f>IF(H1150&lt;0,MIN(ABS(H1150),(L1149*'Technical Data'!$B$4)),0)</f>
        <v>23.361535002938691</v>
      </c>
      <c r="L1150" s="15">
        <f>L1149+J1150*'Technical Data'!$B$5-(K1150/'Technical Data'!$B$4)</f>
        <v>300.21475324468628</v>
      </c>
      <c r="N1150" s="15">
        <f t="shared" si="69"/>
        <v>0</v>
      </c>
      <c r="O1150" s="36">
        <f t="shared" si="70"/>
        <v>0</v>
      </c>
      <c r="P1150" s="50">
        <v>0</v>
      </c>
      <c r="Q1150" s="50">
        <v>0</v>
      </c>
      <c r="R1150" s="42">
        <v>0</v>
      </c>
      <c r="S1150" s="42">
        <v>23.361535002938702</v>
      </c>
      <c r="T1150" s="42">
        <v>224.42590868199099</v>
      </c>
      <c r="U1150" s="15">
        <f t="shared" si="71"/>
        <v>0</v>
      </c>
    </row>
    <row r="1151" spans="6:21" x14ac:dyDescent="0.3">
      <c r="F1151" s="5">
        <f>Demand!C1151</f>
        <v>23.694124795974531</v>
      </c>
      <c r="G1151">
        <f>Irradiance!A1151*$B$2*'Technical Data'!$B$2</f>
        <v>0</v>
      </c>
      <c r="H1151" s="5">
        <f t="shared" si="68"/>
        <v>-23.694124795974531</v>
      </c>
      <c r="I1151" s="38">
        <v>0</v>
      </c>
      <c r="J1151" s="35">
        <f>IF(H1151&gt;0,MIN(H1151,($B$3-L1150)/'Technical Data'!$B$5),0)</f>
        <v>0</v>
      </c>
      <c r="K1151" s="15">
        <f>IF(H1151&lt;0,MIN(ABS(H1151),(L1150*'Technical Data'!$B$4)),0)</f>
        <v>23.694124795974531</v>
      </c>
      <c r="L1151" s="15">
        <f>L1150+J1151*'Technical Data'!$B$5-(K1151/'Technical Data'!$B$4)</f>
        <v>273.88794791582569</v>
      </c>
      <c r="N1151" s="15">
        <f t="shared" si="69"/>
        <v>0</v>
      </c>
      <c r="O1151" s="36">
        <f t="shared" si="70"/>
        <v>0</v>
      </c>
      <c r="P1151" s="50">
        <v>0</v>
      </c>
      <c r="Q1151" s="50">
        <v>0</v>
      </c>
      <c r="R1151" s="42">
        <v>0</v>
      </c>
      <c r="S1151" s="42">
        <v>23.694124795974499</v>
      </c>
      <c r="T1151" s="42">
        <v>198.099103353131</v>
      </c>
      <c r="U1151" s="15">
        <f t="shared" si="71"/>
        <v>0</v>
      </c>
    </row>
    <row r="1152" spans="6:21" x14ac:dyDescent="0.3">
      <c r="F1152" s="5">
        <f>Demand!C1152</f>
        <v>24.276849185561982</v>
      </c>
      <c r="G1152">
        <f>Irradiance!A1152*$B$2*'Technical Data'!$B$2</f>
        <v>0</v>
      </c>
      <c r="H1152" s="5">
        <f t="shared" si="68"/>
        <v>-24.276849185561982</v>
      </c>
      <c r="I1152" s="38">
        <v>0</v>
      </c>
      <c r="J1152" s="35">
        <f>IF(H1152&gt;0,MIN(H1152,($B$3-L1151)/'Technical Data'!$B$5),0)</f>
        <v>0</v>
      </c>
      <c r="K1152" s="15">
        <f>IF(H1152&lt;0,MIN(ABS(H1152),(L1151*'Technical Data'!$B$4)),0)</f>
        <v>24.276849185561982</v>
      </c>
      <c r="L1152" s="15">
        <f>L1151+J1152*'Technical Data'!$B$5-(K1152/'Technical Data'!$B$4)</f>
        <v>246.91367104297905</v>
      </c>
      <c r="N1152" s="15">
        <f t="shared" si="69"/>
        <v>0</v>
      </c>
      <c r="O1152" s="36">
        <f t="shared" si="70"/>
        <v>0</v>
      </c>
      <c r="P1152" s="50">
        <v>0</v>
      </c>
      <c r="Q1152" s="50">
        <v>0</v>
      </c>
      <c r="R1152" s="42">
        <v>0</v>
      </c>
      <c r="S1152" s="42">
        <v>24.276849185562</v>
      </c>
      <c r="T1152" s="42">
        <v>171.12482648028401</v>
      </c>
      <c r="U1152" s="15">
        <f t="shared" si="71"/>
        <v>0</v>
      </c>
    </row>
    <row r="1153" spans="6:21" x14ac:dyDescent="0.3">
      <c r="F1153" s="5">
        <f>Demand!C1153</f>
        <v>24.556155241846803</v>
      </c>
      <c r="G1153">
        <f>Irradiance!A1153*$B$2*'Technical Data'!$B$2</f>
        <v>0</v>
      </c>
      <c r="H1153" s="5">
        <f t="shared" si="68"/>
        <v>-24.556155241846803</v>
      </c>
      <c r="I1153" s="38">
        <v>0</v>
      </c>
      <c r="J1153" s="35">
        <f>IF(H1153&gt;0,MIN(H1153,($B$3-L1152)/'Technical Data'!$B$5),0)</f>
        <v>0</v>
      </c>
      <c r="K1153" s="15">
        <f>IF(H1153&lt;0,MIN(ABS(H1153),(L1152*'Technical Data'!$B$4)),0)</f>
        <v>24.556155241846803</v>
      </c>
      <c r="L1153" s="15">
        <f>L1152+J1153*'Technical Data'!$B$5-(K1153/'Technical Data'!$B$4)</f>
        <v>219.6290541075937</v>
      </c>
      <c r="N1153" s="15">
        <f t="shared" si="69"/>
        <v>0</v>
      </c>
      <c r="O1153" s="36">
        <f t="shared" si="70"/>
        <v>0</v>
      </c>
      <c r="P1153" s="50">
        <v>0</v>
      </c>
      <c r="Q1153" s="50">
        <v>0</v>
      </c>
      <c r="R1153" s="42">
        <v>0</v>
      </c>
      <c r="S1153" s="42">
        <v>24.556155241846799</v>
      </c>
      <c r="T1153" s="42">
        <v>143.84020954489901</v>
      </c>
      <c r="U1153" s="15">
        <f t="shared" si="71"/>
        <v>0</v>
      </c>
    </row>
    <row r="1154" spans="6:21" x14ac:dyDescent="0.3">
      <c r="F1154" s="5">
        <f>Demand!C1154</f>
        <v>24.086082161956142</v>
      </c>
      <c r="G1154">
        <f>Irradiance!A1154*$B$2*'Technical Data'!$B$2</f>
        <v>0</v>
      </c>
      <c r="H1154" s="5">
        <f t="shared" ref="H1154:H1217" si="72">G1154-F1154</f>
        <v>-24.086082161956142</v>
      </c>
      <c r="I1154" s="38">
        <v>0</v>
      </c>
      <c r="J1154" s="35">
        <f>IF(H1154&gt;0,MIN(H1154,($B$3-L1153)/'Technical Data'!$B$5),0)</f>
        <v>0</v>
      </c>
      <c r="K1154" s="15">
        <f>IF(H1154&lt;0,MIN(ABS(H1154),(L1153*'Technical Data'!$B$4)),0)</f>
        <v>24.086082161956142</v>
      </c>
      <c r="L1154" s="15">
        <f>L1153+J1154*'Technical Data'!$B$5-(K1154/'Technical Data'!$B$4)</f>
        <v>192.86674059430911</v>
      </c>
      <c r="N1154" s="15">
        <f t="shared" ref="N1154:N1217" si="73">U1154</f>
        <v>0</v>
      </c>
      <c r="O1154" s="36">
        <f t="shared" ref="O1154:O1217" si="74">N1154+(K1154)-F1154</f>
        <v>0</v>
      </c>
      <c r="P1154" s="50">
        <v>0</v>
      </c>
      <c r="Q1154" s="50">
        <v>0</v>
      </c>
      <c r="R1154" s="42">
        <v>0</v>
      </c>
      <c r="S1154" s="42">
        <v>24.086082161956099</v>
      </c>
      <c r="T1154" s="42">
        <v>117.077896031614</v>
      </c>
      <c r="U1154" s="15">
        <f t="shared" ref="U1154:U1217" si="75">G1154-(J1154)</f>
        <v>0</v>
      </c>
    </row>
    <row r="1155" spans="6:21" x14ac:dyDescent="0.3">
      <c r="F1155" s="5">
        <f>Demand!C1155</f>
        <v>22.62939207702944</v>
      </c>
      <c r="G1155">
        <f>Irradiance!A1155*$B$2*'Technical Data'!$B$2</f>
        <v>0</v>
      </c>
      <c r="H1155" s="5">
        <f t="shared" si="72"/>
        <v>-22.62939207702944</v>
      </c>
      <c r="I1155" s="38">
        <v>0</v>
      </c>
      <c r="J1155" s="35">
        <f>IF(H1155&gt;0,MIN(H1155,($B$3-L1154)/'Technical Data'!$B$5),0)</f>
        <v>0</v>
      </c>
      <c r="K1155" s="15">
        <f>IF(H1155&lt;0,MIN(ABS(H1155),(L1154*'Technical Data'!$B$4)),0)</f>
        <v>22.62939207702944</v>
      </c>
      <c r="L1155" s="15">
        <f>L1154+J1155*'Technical Data'!$B$5-(K1155/'Technical Data'!$B$4)</f>
        <v>167.72297161983195</v>
      </c>
      <c r="N1155" s="15">
        <f t="shared" si="73"/>
        <v>0</v>
      </c>
      <c r="O1155" s="36">
        <f t="shared" si="74"/>
        <v>0</v>
      </c>
      <c r="P1155" s="50">
        <v>0</v>
      </c>
      <c r="Q1155" s="50">
        <v>0</v>
      </c>
      <c r="R1155" s="42">
        <v>0</v>
      </c>
      <c r="S1155" s="42">
        <v>22.629392077029401</v>
      </c>
      <c r="T1155" s="42">
        <v>91.934127057137005</v>
      </c>
      <c r="U1155" s="15">
        <f t="shared" si="75"/>
        <v>0</v>
      </c>
    </row>
    <row r="1156" spans="6:21" x14ac:dyDescent="0.3">
      <c r="F1156" s="5">
        <f>Demand!C1156</f>
        <v>20.875767698938589</v>
      </c>
      <c r="G1156">
        <f>Irradiance!A1156*$B$2*'Technical Data'!$B$2</f>
        <v>0</v>
      </c>
      <c r="H1156" s="5">
        <f t="shared" si="72"/>
        <v>-20.875767698938589</v>
      </c>
      <c r="I1156" s="38">
        <v>0</v>
      </c>
      <c r="J1156" s="35">
        <f>IF(H1156&gt;0,MIN(H1156,($B$3-L1155)/'Technical Data'!$B$5),0)</f>
        <v>0</v>
      </c>
      <c r="K1156" s="15">
        <f>IF(H1156&lt;0,MIN(ABS(H1156),(L1155*'Technical Data'!$B$4)),0)</f>
        <v>20.875767698938589</v>
      </c>
      <c r="L1156" s="15">
        <f>L1155+J1156*'Technical Data'!$B$5-(K1156/'Technical Data'!$B$4)</f>
        <v>144.52767417656685</v>
      </c>
      <c r="N1156" s="15">
        <f t="shared" si="73"/>
        <v>0</v>
      </c>
      <c r="O1156" s="36">
        <f t="shared" si="74"/>
        <v>0</v>
      </c>
      <c r="P1156" s="50">
        <v>0</v>
      </c>
      <c r="Q1156" s="50">
        <v>0</v>
      </c>
      <c r="R1156" s="42">
        <v>0</v>
      </c>
      <c r="S1156" s="42">
        <v>20.875767698938599</v>
      </c>
      <c r="T1156" s="42">
        <v>68.7388296138719</v>
      </c>
      <c r="U1156" s="15">
        <f t="shared" si="75"/>
        <v>0</v>
      </c>
    </row>
    <row r="1157" spans="6:21" x14ac:dyDescent="0.3">
      <c r="F1157" s="5">
        <f>Demand!C1157</f>
        <v>18.93451080661497</v>
      </c>
      <c r="G1157">
        <f>Irradiance!A1157*$B$2*'Technical Data'!$B$2</f>
        <v>0</v>
      </c>
      <c r="H1157" s="5">
        <f t="shared" si="72"/>
        <v>-18.93451080661497</v>
      </c>
      <c r="I1157" s="38">
        <v>0</v>
      </c>
      <c r="J1157" s="35">
        <f>IF(H1157&gt;0,MIN(H1157,($B$3-L1156)/'Technical Data'!$B$5),0)</f>
        <v>0</v>
      </c>
      <c r="K1157" s="15">
        <f>IF(H1157&lt;0,MIN(ABS(H1157),(L1156*'Technical Data'!$B$4)),0)</f>
        <v>18.93451080661497</v>
      </c>
      <c r="L1157" s="15">
        <f>L1156+J1157*'Technical Data'!$B$5-(K1157/'Technical Data'!$B$4)</f>
        <v>123.48932883588355</v>
      </c>
      <c r="N1157" s="15">
        <f t="shared" si="73"/>
        <v>0</v>
      </c>
      <c r="O1157" s="36">
        <f t="shared" si="74"/>
        <v>0</v>
      </c>
      <c r="P1157" s="50">
        <v>0</v>
      </c>
      <c r="Q1157" s="50">
        <v>0</v>
      </c>
      <c r="R1157" s="42">
        <v>0</v>
      </c>
      <c r="S1157" s="42">
        <v>18.934510806614998</v>
      </c>
      <c r="T1157" s="42">
        <v>47.7004842731886</v>
      </c>
      <c r="U1157" s="15">
        <f t="shared" si="75"/>
        <v>0</v>
      </c>
    </row>
    <row r="1158" spans="6:21" x14ac:dyDescent="0.3">
      <c r="F1158" s="5">
        <f>Demand!C1158</f>
        <v>15.414426545557331</v>
      </c>
      <c r="G1158">
        <f>Irradiance!A1158*$B$2*'Technical Data'!$B$2</f>
        <v>0</v>
      </c>
      <c r="H1158" s="5">
        <f t="shared" si="72"/>
        <v>-15.414426545557331</v>
      </c>
      <c r="I1158" s="38">
        <v>0</v>
      </c>
      <c r="J1158" s="35">
        <f>IF(H1158&gt;0,MIN(H1158,($B$3-L1157)/'Technical Data'!$B$5),0)</f>
        <v>0</v>
      </c>
      <c r="K1158" s="15">
        <f>IF(H1158&lt;0,MIN(ABS(H1158),(L1157*'Technical Data'!$B$4)),0)</f>
        <v>15.414426545557331</v>
      </c>
      <c r="L1158" s="15">
        <f>L1157+J1158*'Technical Data'!$B$5-(K1158/'Technical Data'!$B$4)</f>
        <v>106.36218822970875</v>
      </c>
      <c r="N1158" s="15">
        <f t="shared" si="73"/>
        <v>0</v>
      </c>
      <c r="O1158" s="36">
        <f t="shared" si="74"/>
        <v>0</v>
      </c>
      <c r="P1158" s="50">
        <v>0</v>
      </c>
      <c r="Q1158" s="50">
        <v>0</v>
      </c>
      <c r="R1158" s="42">
        <v>0</v>
      </c>
      <c r="S1158" s="42">
        <v>15.4144265455573</v>
      </c>
      <c r="T1158" s="42">
        <v>30.573343667013798</v>
      </c>
      <c r="U1158" s="15">
        <f t="shared" si="75"/>
        <v>0</v>
      </c>
    </row>
    <row r="1159" spans="6:21" x14ac:dyDescent="0.3">
      <c r="F1159" s="5">
        <f>Demand!C1159</f>
        <v>11.737629818305178</v>
      </c>
      <c r="G1159">
        <f>Irradiance!A1159*$B$2*'Technical Data'!$B$2</f>
        <v>0</v>
      </c>
      <c r="H1159" s="5">
        <f t="shared" si="72"/>
        <v>-11.737629818305178</v>
      </c>
      <c r="I1159" s="38">
        <v>0</v>
      </c>
      <c r="J1159" s="35">
        <f>IF(H1159&gt;0,MIN(H1159,($B$3-L1158)/'Technical Data'!$B$5),0)</f>
        <v>0</v>
      </c>
      <c r="K1159" s="15">
        <f>IF(H1159&lt;0,MIN(ABS(H1159),(L1158*'Technical Data'!$B$4)),0)</f>
        <v>11.737629818305178</v>
      </c>
      <c r="L1159" s="15">
        <f>L1158+J1159*'Technical Data'!$B$5-(K1159/'Technical Data'!$B$4)</f>
        <v>93.320377320480773</v>
      </c>
      <c r="N1159" s="15">
        <f t="shared" si="73"/>
        <v>0</v>
      </c>
      <c r="O1159" s="36">
        <f t="shared" si="74"/>
        <v>0</v>
      </c>
      <c r="P1159" s="50">
        <v>0</v>
      </c>
      <c r="Q1159" s="50">
        <v>0</v>
      </c>
      <c r="R1159" s="42">
        <v>0</v>
      </c>
      <c r="S1159" s="42">
        <v>11.7376298183052</v>
      </c>
      <c r="T1159" s="42">
        <v>17.531532757785801</v>
      </c>
      <c r="U1159" s="15">
        <f t="shared" si="75"/>
        <v>0</v>
      </c>
    </row>
    <row r="1160" spans="6:21" x14ac:dyDescent="0.3">
      <c r="F1160" s="5">
        <f>Demand!C1160</f>
        <v>16.105749978485296</v>
      </c>
      <c r="G1160">
        <f>Irradiance!A1160*$B$2*'Technical Data'!$B$2</f>
        <v>1.041336147313892</v>
      </c>
      <c r="H1160" s="5">
        <f t="shared" si="72"/>
        <v>-15.064413831171404</v>
      </c>
      <c r="I1160" s="38">
        <v>0.32737049647809552</v>
      </c>
      <c r="J1160" s="35">
        <f>IF(H1160&gt;0,MIN(H1160,($B$3-L1159)/'Technical Data'!$B$5),0)</f>
        <v>0</v>
      </c>
      <c r="K1160" s="15">
        <f>IF(H1160&lt;0,MIN(ABS(H1160),(L1159*'Technical Data'!$B$4)),0)</f>
        <v>15.064413831171404</v>
      </c>
      <c r="L1160" s="15">
        <f>L1159+J1160*'Technical Data'!$B$5-(K1160/'Technical Data'!$B$4)</f>
        <v>76.582139730290322</v>
      </c>
      <c r="N1160" s="15">
        <f t="shared" si="73"/>
        <v>1.041336147313892</v>
      </c>
      <c r="O1160" s="36">
        <f t="shared" si="74"/>
        <v>0</v>
      </c>
      <c r="P1160" s="50">
        <v>0</v>
      </c>
      <c r="Q1160" s="50">
        <v>0.32737049647809402</v>
      </c>
      <c r="R1160" s="42">
        <v>0</v>
      </c>
      <c r="S1160" s="42">
        <v>15.7783794820072</v>
      </c>
      <c r="T1160" s="42">
        <v>0</v>
      </c>
      <c r="U1160" s="15">
        <f t="shared" si="75"/>
        <v>1.041336147313892</v>
      </c>
    </row>
    <row r="1161" spans="6:21" x14ac:dyDescent="0.3">
      <c r="F1161" s="5">
        <f>Demand!C1161</f>
        <v>19.950375521211846</v>
      </c>
      <c r="G1161">
        <f>Irradiance!A1161*$B$2*'Technical Data'!$B$2</f>
        <v>81.784938954421818</v>
      </c>
      <c r="H1161" s="5">
        <f t="shared" si="72"/>
        <v>61.834563433209972</v>
      </c>
      <c r="I1161" s="38">
        <v>25.711175146471959</v>
      </c>
      <c r="J1161" s="35">
        <f>IF(H1161&gt;0,MIN(H1161,($B$3-L1160)/'Technical Data'!$B$5),0)</f>
        <v>61.834563433209972</v>
      </c>
      <c r="K1161" s="15">
        <f>IF(H1161&lt;0,MIN(ABS(H1161),(L1160*'Technical Data'!$B$4)),0)</f>
        <v>0</v>
      </c>
      <c r="L1161" s="15">
        <f>L1160+J1161*'Technical Data'!$B$5-(K1161/'Technical Data'!$B$4)</f>
        <v>132.23324682017929</v>
      </c>
      <c r="N1161" s="15">
        <f t="shared" si="73"/>
        <v>19.950375521211846</v>
      </c>
      <c r="O1161" s="36">
        <f t="shared" si="74"/>
        <v>0</v>
      </c>
      <c r="P1161" s="50">
        <v>5.76079962526003</v>
      </c>
      <c r="Q1161" s="50">
        <v>19.9503755212118</v>
      </c>
      <c r="R1161" s="42">
        <v>0</v>
      </c>
      <c r="S1161" s="42">
        <v>0</v>
      </c>
      <c r="T1161" s="42">
        <v>0</v>
      </c>
      <c r="U1161" s="15">
        <f t="shared" si="75"/>
        <v>19.950375521211846</v>
      </c>
    </row>
    <row r="1162" spans="6:21" x14ac:dyDescent="0.3">
      <c r="F1162" s="5">
        <f>Demand!C1162</f>
        <v>26.300521892971187</v>
      </c>
      <c r="G1162">
        <f>Irradiance!A1162*$B$2*'Technical Data'!$B$2</f>
        <v>301.42676325709039</v>
      </c>
      <c r="H1162" s="5">
        <f t="shared" si="72"/>
        <v>275.12624136411921</v>
      </c>
      <c r="I1162" s="38">
        <v>94.761167557467175</v>
      </c>
      <c r="J1162" s="35">
        <f>IF(H1162&gt;0,MIN(H1162,($B$3-L1161)/'Technical Data'!$B$5),0)</f>
        <v>275.12624136411921</v>
      </c>
      <c r="K1162" s="15">
        <f>IF(H1162&lt;0,MIN(ABS(H1162),(L1161*'Technical Data'!$B$4)),0)</f>
        <v>0</v>
      </c>
      <c r="L1162" s="15">
        <f>L1161+J1162*'Technical Data'!$B$5-(K1162/'Technical Data'!$B$4)</f>
        <v>379.84686404788658</v>
      </c>
      <c r="N1162" s="15">
        <f t="shared" si="73"/>
        <v>26.300521892971176</v>
      </c>
      <c r="O1162" s="36">
        <f t="shared" si="74"/>
        <v>0</v>
      </c>
      <c r="P1162" s="50">
        <v>68.460645664495701</v>
      </c>
      <c r="Q1162" s="50">
        <v>26.300521892971201</v>
      </c>
      <c r="R1162" s="42">
        <v>0</v>
      </c>
      <c r="S1162" s="42">
        <v>0</v>
      </c>
      <c r="T1162" s="42">
        <v>0</v>
      </c>
      <c r="U1162" s="15">
        <f t="shared" si="75"/>
        <v>26.300521892971176</v>
      </c>
    </row>
    <row r="1163" spans="6:21" x14ac:dyDescent="0.3">
      <c r="F1163" s="5">
        <f>Demand!C1163</f>
        <v>31.07128532907273</v>
      </c>
      <c r="G1163">
        <f>Irradiance!A1163*$B$2*'Technical Data'!$B$2</f>
        <v>520.58797087638334</v>
      </c>
      <c r="H1163" s="5">
        <f t="shared" si="72"/>
        <v>489.5166855473106</v>
      </c>
      <c r="I1163" s="38">
        <v>163.66006589316481</v>
      </c>
      <c r="J1163" s="35">
        <f>IF(H1163&gt;0,MIN(H1163,($B$3-L1162)/'Technical Data'!$B$5),0)</f>
        <v>3.0804231384982157</v>
      </c>
      <c r="K1163" s="15">
        <f>IF(H1163&lt;0,MIN(ABS(H1163),(L1162*'Technical Data'!$B$4)),0)</f>
        <v>0</v>
      </c>
      <c r="L1163" s="15">
        <f>L1162+J1163*'Technical Data'!$B$5-(K1163/'Technical Data'!$B$4)</f>
        <v>382.61924487253498</v>
      </c>
      <c r="N1163" s="15">
        <f t="shared" si="73"/>
        <v>517.50754773788515</v>
      </c>
      <c r="O1163" s="36">
        <f t="shared" si="74"/>
        <v>486.43626240881241</v>
      </c>
      <c r="P1163" s="50">
        <v>132.58878056409199</v>
      </c>
      <c r="Q1163" s="50">
        <v>31.071285329072701</v>
      </c>
      <c r="R1163" s="42">
        <v>0</v>
      </c>
      <c r="S1163" s="42">
        <v>0</v>
      </c>
      <c r="T1163" s="42">
        <v>0</v>
      </c>
      <c r="U1163" s="15">
        <f t="shared" si="75"/>
        <v>517.50754773788515</v>
      </c>
    </row>
    <row r="1164" spans="6:21" x14ac:dyDescent="0.3">
      <c r="F1164" s="5">
        <f>Demand!C1164</f>
        <v>33.243541012236534</v>
      </c>
      <c r="G1164">
        <f>Irradiance!A1164*$B$2*'Technical Data'!$B$2</f>
        <v>702.18097441181351</v>
      </c>
      <c r="H1164" s="5">
        <f t="shared" si="72"/>
        <v>668.937433399577</v>
      </c>
      <c r="I1164" s="38">
        <v>220.74844400976809</v>
      </c>
      <c r="J1164" s="35">
        <f>IF(H1164&gt;0,MIN(H1164,($B$3-L1163)/'Technical Data'!$B$5),0)</f>
        <v>0</v>
      </c>
      <c r="K1164" s="15">
        <f>IF(H1164&lt;0,MIN(ABS(H1164),(L1163*'Technical Data'!$B$4)),0)</f>
        <v>0</v>
      </c>
      <c r="L1164" s="15">
        <f>L1163+J1164*'Technical Data'!$B$5-(K1164/'Technical Data'!$B$4)</f>
        <v>382.61924487253498</v>
      </c>
      <c r="N1164" s="15">
        <f t="shared" si="73"/>
        <v>702.18097441181351</v>
      </c>
      <c r="O1164" s="36">
        <f t="shared" si="74"/>
        <v>668.937433399577</v>
      </c>
      <c r="P1164" s="50">
        <v>187.50490299753099</v>
      </c>
      <c r="Q1164" s="50">
        <v>33.243541012236498</v>
      </c>
      <c r="R1164" s="42">
        <v>0</v>
      </c>
      <c r="S1164" s="42">
        <v>0</v>
      </c>
      <c r="T1164" s="42">
        <v>0</v>
      </c>
      <c r="U1164" s="15">
        <f t="shared" si="75"/>
        <v>702.18097441181351</v>
      </c>
    </row>
    <row r="1165" spans="6:21" x14ac:dyDescent="0.3">
      <c r="F1165" s="5">
        <f>Demand!C1165</f>
        <v>33.926430872735239</v>
      </c>
      <c r="G1165">
        <f>Irradiance!A1165*$B$2*'Technical Data'!$B$2</f>
        <v>646.34933635967639</v>
      </c>
      <c r="H1165" s="5">
        <f t="shared" si="72"/>
        <v>612.42290548694109</v>
      </c>
      <c r="I1165" s="38">
        <v>203.1963489293656</v>
      </c>
      <c r="J1165" s="35">
        <f>IF(H1165&gt;0,MIN(H1165,($B$3-L1164)/'Technical Data'!$B$5),0)</f>
        <v>0</v>
      </c>
      <c r="K1165" s="15">
        <f>IF(H1165&lt;0,MIN(ABS(H1165),(L1164*'Technical Data'!$B$4)),0)</f>
        <v>0</v>
      </c>
      <c r="L1165" s="15">
        <f>L1164+J1165*'Technical Data'!$B$5-(K1165/'Technical Data'!$B$4)</f>
        <v>382.61924487253498</v>
      </c>
      <c r="N1165" s="15">
        <f t="shared" si="73"/>
        <v>646.34933635967639</v>
      </c>
      <c r="O1165" s="36">
        <f t="shared" si="74"/>
        <v>612.42290548694109</v>
      </c>
      <c r="P1165" s="50">
        <v>169.26991805662999</v>
      </c>
      <c r="Q1165" s="50">
        <v>33.926430872735203</v>
      </c>
      <c r="R1165" s="42">
        <v>0</v>
      </c>
      <c r="S1165" s="42">
        <v>0</v>
      </c>
      <c r="T1165" s="42">
        <v>0</v>
      </c>
      <c r="U1165" s="15">
        <f t="shared" si="75"/>
        <v>646.34933635967639</v>
      </c>
    </row>
    <row r="1166" spans="6:21" x14ac:dyDescent="0.3">
      <c r="F1166" s="5">
        <f>Demand!C1166</f>
        <v>35.368776979539426</v>
      </c>
      <c r="G1166">
        <f>Irradiance!A1166*$B$2*'Technical Data'!$B$2</f>
        <v>159.16422497790026</v>
      </c>
      <c r="H1166" s="5">
        <f t="shared" si="72"/>
        <v>123.79544799836083</v>
      </c>
      <c r="I1166" s="38">
        <v>50.037321269382751</v>
      </c>
      <c r="J1166" s="35">
        <f>IF(H1166&gt;0,MIN(H1166,($B$3-L1165)/'Technical Data'!$B$5),0)</f>
        <v>0</v>
      </c>
      <c r="K1166" s="15">
        <f>IF(H1166&lt;0,MIN(ABS(H1166),(L1165*'Technical Data'!$B$4)),0)</f>
        <v>0</v>
      </c>
      <c r="L1166" s="15">
        <f>L1165+J1166*'Technical Data'!$B$5-(K1166/'Technical Data'!$B$4)</f>
        <v>382.61924487253498</v>
      </c>
      <c r="N1166" s="15">
        <f t="shared" si="73"/>
        <v>159.16422497790026</v>
      </c>
      <c r="O1166" s="36">
        <f t="shared" si="74"/>
        <v>123.79544799836083</v>
      </c>
      <c r="P1166" s="50">
        <v>14.6685442898431</v>
      </c>
      <c r="Q1166" s="50">
        <v>35.368776979539398</v>
      </c>
      <c r="R1166" s="42">
        <v>0</v>
      </c>
      <c r="S1166" s="42">
        <v>0</v>
      </c>
      <c r="T1166" s="42">
        <v>0</v>
      </c>
      <c r="U1166" s="15">
        <f t="shared" si="75"/>
        <v>159.16422497790026</v>
      </c>
    </row>
    <row r="1167" spans="6:21" x14ac:dyDescent="0.3">
      <c r="F1167" s="5">
        <f>Demand!C1167</f>
        <v>34.168540679650661</v>
      </c>
      <c r="G1167">
        <f>Irradiance!A1167*$B$2*'Technical Data'!$B$2</f>
        <v>874.80246652423182</v>
      </c>
      <c r="H1167" s="5">
        <f t="shared" si="72"/>
        <v>840.6339258445812</v>
      </c>
      <c r="I1167" s="38">
        <v>275.01639938748309</v>
      </c>
      <c r="J1167" s="35">
        <f>IF(H1167&gt;0,MIN(H1167,($B$3-L1166)/'Technical Data'!$B$5),0)</f>
        <v>0</v>
      </c>
      <c r="K1167" s="15">
        <f>IF(H1167&lt;0,MIN(ABS(H1167),(L1166*'Technical Data'!$B$4)),0)</f>
        <v>0</v>
      </c>
      <c r="L1167" s="15">
        <f>L1166+J1167*'Technical Data'!$B$5-(K1167/'Technical Data'!$B$4)</f>
        <v>382.61924487253498</v>
      </c>
      <c r="N1167" s="15">
        <f t="shared" si="73"/>
        <v>874.80246652423182</v>
      </c>
      <c r="O1167" s="36">
        <f t="shared" si="74"/>
        <v>840.6339258445812</v>
      </c>
      <c r="P1167" s="50">
        <v>240.84785870783199</v>
      </c>
      <c r="Q1167" s="50">
        <v>34.168540679650697</v>
      </c>
      <c r="R1167" s="42">
        <v>0</v>
      </c>
      <c r="S1167" s="42">
        <v>0</v>
      </c>
      <c r="T1167" s="42">
        <v>0</v>
      </c>
      <c r="U1167" s="15">
        <f t="shared" si="75"/>
        <v>874.80246652423182</v>
      </c>
    </row>
    <row r="1168" spans="6:21" x14ac:dyDescent="0.3">
      <c r="F1168" s="5">
        <f>Demand!C1168</f>
        <v>35.115900492440474</v>
      </c>
      <c r="G1168">
        <f>Irradiance!A1168*$B$2*'Technical Data'!$B$2</f>
        <v>789.33279966393002</v>
      </c>
      <c r="H1168" s="5">
        <f t="shared" si="72"/>
        <v>754.21689917148956</v>
      </c>
      <c r="I1168" s="38">
        <v>248.14683633039641</v>
      </c>
      <c r="J1168" s="35">
        <f>IF(H1168&gt;0,MIN(H1168,($B$3-L1167)/'Technical Data'!$B$5),0)</f>
        <v>0</v>
      </c>
      <c r="K1168" s="15">
        <f>IF(H1168&lt;0,MIN(ABS(H1168),(L1167*'Technical Data'!$B$4)),0)</f>
        <v>0</v>
      </c>
      <c r="L1168" s="15">
        <f>L1167+J1168*'Technical Data'!$B$5-(K1168/'Technical Data'!$B$4)</f>
        <v>382.61924487253498</v>
      </c>
      <c r="N1168" s="15">
        <f t="shared" si="73"/>
        <v>789.33279966393002</v>
      </c>
      <c r="O1168" s="36">
        <f t="shared" si="74"/>
        <v>754.21689917148956</v>
      </c>
      <c r="P1168" s="50">
        <v>123.241808584404</v>
      </c>
      <c r="Q1168" s="50">
        <v>35.115900492440502</v>
      </c>
      <c r="R1168" s="42">
        <v>89.789127253550504</v>
      </c>
      <c r="S1168" s="42">
        <v>0</v>
      </c>
      <c r="T1168" s="42">
        <v>80.810214528195502</v>
      </c>
      <c r="U1168" s="15">
        <f t="shared" si="75"/>
        <v>789.33279966393002</v>
      </c>
    </row>
    <row r="1169" spans="6:21" x14ac:dyDescent="0.3">
      <c r="F1169" s="5">
        <f>Demand!C1169</f>
        <v>40.493835473921294</v>
      </c>
      <c r="G1169">
        <f>Irradiance!A1169*$B$2*'Technical Data'!$B$2</f>
        <v>655.24074500212589</v>
      </c>
      <c r="H1169" s="5">
        <f t="shared" si="72"/>
        <v>614.74690952820458</v>
      </c>
      <c r="I1169" s="38">
        <v>205.99158932237091</v>
      </c>
      <c r="J1169" s="35">
        <f>IF(H1169&gt;0,MIN(H1169,($B$3-L1168)/'Technical Data'!$B$5),0)</f>
        <v>0</v>
      </c>
      <c r="K1169" s="15">
        <f>IF(H1169&lt;0,MIN(ABS(H1169),(L1168*'Technical Data'!$B$4)),0)</f>
        <v>0</v>
      </c>
      <c r="L1169" s="15">
        <f>L1168+J1169*'Technical Data'!$B$5-(K1169/'Technical Data'!$B$4)</f>
        <v>382.61924487253498</v>
      </c>
      <c r="N1169" s="15">
        <f t="shared" si="73"/>
        <v>655.24074500212589</v>
      </c>
      <c r="O1169" s="36">
        <f t="shared" si="74"/>
        <v>614.74690952820458</v>
      </c>
      <c r="P1169" s="50">
        <v>0</v>
      </c>
      <c r="Q1169" s="50">
        <v>40.493835473921301</v>
      </c>
      <c r="R1169" s="42">
        <v>165.49775384844901</v>
      </c>
      <c r="S1169" s="42">
        <v>0</v>
      </c>
      <c r="T1169" s="42">
        <v>229.7581929918</v>
      </c>
      <c r="U1169" s="15">
        <f t="shared" si="75"/>
        <v>655.24074500212589</v>
      </c>
    </row>
    <row r="1170" spans="6:21" x14ac:dyDescent="0.3">
      <c r="F1170" s="5">
        <f>Demand!C1170</f>
        <v>46.289673397026448</v>
      </c>
      <c r="G1170">
        <f>Irradiance!A1170*$B$2*'Technical Data'!$B$2</f>
        <v>465.15684672705925</v>
      </c>
      <c r="H1170" s="5">
        <f t="shared" si="72"/>
        <v>418.86717333003281</v>
      </c>
      <c r="I1170" s="38">
        <v>146.23388254217701</v>
      </c>
      <c r="J1170" s="35">
        <f>IF(H1170&gt;0,MIN(H1170,($B$3-L1169)/'Technical Data'!$B$5),0)</f>
        <v>0</v>
      </c>
      <c r="K1170" s="15">
        <f>IF(H1170&lt;0,MIN(ABS(H1170),(L1169*'Technical Data'!$B$4)),0)</f>
        <v>0</v>
      </c>
      <c r="L1170" s="15">
        <f>L1169+J1170*'Technical Data'!$B$5-(K1170/'Technical Data'!$B$4)</f>
        <v>382.61924487253498</v>
      </c>
      <c r="N1170" s="15">
        <f t="shared" si="73"/>
        <v>465.15684672705925</v>
      </c>
      <c r="O1170" s="36">
        <f t="shared" si="74"/>
        <v>418.86717333003281</v>
      </c>
      <c r="P1170" s="50">
        <v>0</v>
      </c>
      <c r="Q1170" s="50">
        <v>46.289673397026398</v>
      </c>
      <c r="R1170" s="42">
        <v>99.944209145150097</v>
      </c>
      <c r="S1170" s="42">
        <v>0</v>
      </c>
      <c r="T1170" s="42">
        <v>319.70798122243502</v>
      </c>
      <c r="U1170" s="15">
        <f t="shared" si="75"/>
        <v>465.15684672705925</v>
      </c>
    </row>
    <row r="1171" spans="6:21" x14ac:dyDescent="0.3">
      <c r="F1171" s="5">
        <f>Demand!C1171</f>
        <v>46.767771434630347</v>
      </c>
      <c r="G1171">
        <f>Irradiance!A1171*$B$2*'Technical Data'!$B$2</f>
        <v>241.2695750545725</v>
      </c>
      <c r="H1171" s="5">
        <f t="shared" si="72"/>
        <v>194.50180361994217</v>
      </c>
      <c r="I1171" s="38">
        <v>75.849225799386431</v>
      </c>
      <c r="J1171" s="35">
        <f>IF(H1171&gt;0,MIN(H1171,($B$3-L1170)/'Technical Data'!$B$5),0)</f>
        <v>0</v>
      </c>
      <c r="K1171" s="15">
        <f>IF(H1171&lt;0,MIN(ABS(H1171),(L1170*'Technical Data'!$B$4)),0)</f>
        <v>0</v>
      </c>
      <c r="L1171" s="15">
        <f>L1170+J1171*'Technical Data'!$B$5-(K1171/'Technical Data'!$B$4)</f>
        <v>382.61924487253498</v>
      </c>
      <c r="N1171" s="15">
        <f t="shared" si="73"/>
        <v>241.2695750545725</v>
      </c>
      <c r="O1171" s="36">
        <f t="shared" si="74"/>
        <v>194.50180361994217</v>
      </c>
      <c r="P1171" s="50">
        <v>0</v>
      </c>
      <c r="Q1171" s="50">
        <v>46.767771434630298</v>
      </c>
      <c r="R1171" s="42">
        <v>29.081454364755899</v>
      </c>
      <c r="S1171" s="42">
        <v>0</v>
      </c>
      <c r="T1171" s="42">
        <v>345.88129015071502</v>
      </c>
      <c r="U1171" s="15">
        <f t="shared" si="75"/>
        <v>241.2695750545725</v>
      </c>
    </row>
    <row r="1172" spans="6:21" x14ac:dyDescent="0.3">
      <c r="F1172" s="5">
        <f>Demand!C1172</f>
        <v>41.118683484786189</v>
      </c>
      <c r="G1172">
        <f>Irradiance!A1172*$B$2*'Technical Data'!$B$2</f>
        <v>34.444195641921041</v>
      </c>
      <c r="H1172" s="5">
        <f t="shared" si="72"/>
        <v>-6.6744878428651475</v>
      </c>
      <c r="I1172" s="38">
        <v>10.82840872966008</v>
      </c>
      <c r="J1172" s="35">
        <f>IF(H1172&gt;0,MIN(H1172,($B$3-L1171)/'Technical Data'!$B$5),0)</f>
        <v>0</v>
      </c>
      <c r="K1172" s="15">
        <f>IF(H1172&lt;0,MIN(ABS(H1172),(L1171*'Technical Data'!$B$4)),0)</f>
        <v>6.6744878428651475</v>
      </c>
      <c r="L1172" s="15">
        <f>L1171+J1172*'Technical Data'!$B$5-(K1172/'Technical Data'!$B$4)</f>
        <v>375.20314726935146</v>
      </c>
      <c r="N1172" s="15">
        <f t="shared" si="73"/>
        <v>34.444195641921041</v>
      </c>
      <c r="O1172" s="36">
        <f t="shared" si="74"/>
        <v>0</v>
      </c>
      <c r="P1172" s="50">
        <v>0</v>
      </c>
      <c r="Q1172" s="50">
        <v>10.82840872966</v>
      </c>
      <c r="R1172" s="42">
        <v>0</v>
      </c>
      <c r="S1172" s="42">
        <v>30.290274755126099</v>
      </c>
      <c r="T1172" s="42">
        <v>312.22542931168601</v>
      </c>
      <c r="U1172" s="15">
        <f t="shared" si="75"/>
        <v>34.444195641921041</v>
      </c>
    </row>
    <row r="1173" spans="6:21" x14ac:dyDescent="0.3">
      <c r="F1173" s="5">
        <f>Demand!C1173</f>
        <v>30.670752484741968</v>
      </c>
      <c r="G1173">
        <f>Irradiance!A1173*$B$2*'Technical Data'!$B$2</f>
        <v>0</v>
      </c>
      <c r="H1173" s="5">
        <f t="shared" si="72"/>
        <v>-30.670752484741968</v>
      </c>
      <c r="I1173" s="38">
        <v>0</v>
      </c>
      <c r="J1173" s="35">
        <f>IF(H1173&gt;0,MIN(H1173,($B$3-L1172)/'Technical Data'!$B$5),0)</f>
        <v>0</v>
      </c>
      <c r="K1173" s="15">
        <f>IF(H1173&lt;0,MIN(ABS(H1173),(L1172*'Technical Data'!$B$4)),0)</f>
        <v>30.670752484741968</v>
      </c>
      <c r="L1173" s="15">
        <f>L1172+J1173*'Technical Data'!$B$5-(K1173/'Technical Data'!$B$4)</f>
        <v>341.12453339741592</v>
      </c>
      <c r="N1173" s="15">
        <f t="shared" si="73"/>
        <v>0</v>
      </c>
      <c r="O1173" s="36">
        <f t="shared" si="74"/>
        <v>0</v>
      </c>
      <c r="P1173" s="50">
        <v>0</v>
      </c>
      <c r="Q1173" s="50">
        <v>0</v>
      </c>
      <c r="R1173" s="42">
        <v>0</v>
      </c>
      <c r="S1173" s="42">
        <v>30.670752484742</v>
      </c>
      <c r="T1173" s="42">
        <v>278.14681543975001</v>
      </c>
      <c r="U1173" s="15">
        <f t="shared" si="75"/>
        <v>0</v>
      </c>
    </row>
    <row r="1174" spans="6:21" x14ac:dyDescent="0.3">
      <c r="F1174" s="5">
        <f>Demand!C1174</f>
        <v>23.361535002938691</v>
      </c>
      <c r="G1174">
        <f>Irradiance!A1174*$B$2*'Technical Data'!$B$2</f>
        <v>0</v>
      </c>
      <c r="H1174" s="5">
        <f t="shared" si="72"/>
        <v>-23.361535002938691</v>
      </c>
      <c r="I1174" s="38">
        <v>0</v>
      </c>
      <c r="J1174" s="35">
        <f>IF(H1174&gt;0,MIN(H1174,($B$3-L1173)/'Technical Data'!$B$5),0)</f>
        <v>0</v>
      </c>
      <c r="K1174" s="15">
        <f>IF(H1174&lt;0,MIN(ABS(H1174),(L1173*'Technical Data'!$B$4)),0)</f>
        <v>23.361535002938691</v>
      </c>
      <c r="L1174" s="15">
        <f>L1173+J1174*'Technical Data'!$B$5-(K1174/'Technical Data'!$B$4)</f>
        <v>315.16727228303961</v>
      </c>
      <c r="N1174" s="15">
        <f t="shared" si="73"/>
        <v>0</v>
      </c>
      <c r="O1174" s="36">
        <f t="shared" si="74"/>
        <v>0</v>
      </c>
      <c r="P1174" s="50">
        <v>0</v>
      </c>
      <c r="Q1174" s="50">
        <v>0</v>
      </c>
      <c r="R1174" s="42">
        <v>0</v>
      </c>
      <c r="S1174" s="42">
        <v>23.361535002938702</v>
      </c>
      <c r="T1174" s="42">
        <v>252.18955432537399</v>
      </c>
      <c r="U1174" s="15">
        <f t="shared" si="75"/>
        <v>0</v>
      </c>
    </row>
    <row r="1175" spans="6:21" x14ac:dyDescent="0.3">
      <c r="F1175" s="5">
        <f>Demand!C1175</f>
        <v>23.694124795974531</v>
      </c>
      <c r="G1175">
        <f>Irradiance!A1175*$B$2*'Technical Data'!$B$2</f>
        <v>0</v>
      </c>
      <c r="H1175" s="5">
        <f t="shared" si="72"/>
        <v>-23.694124795974531</v>
      </c>
      <c r="I1175" s="38">
        <v>0</v>
      </c>
      <c r="J1175" s="35">
        <f>IF(H1175&gt;0,MIN(H1175,($B$3-L1174)/'Technical Data'!$B$5),0)</f>
        <v>0</v>
      </c>
      <c r="K1175" s="15">
        <f>IF(H1175&lt;0,MIN(ABS(H1175),(L1174*'Technical Data'!$B$4)),0)</f>
        <v>23.694124795974531</v>
      </c>
      <c r="L1175" s="15">
        <f>L1174+J1175*'Technical Data'!$B$5-(K1175/'Technical Data'!$B$4)</f>
        <v>288.84046695417902</v>
      </c>
      <c r="N1175" s="15">
        <f t="shared" si="73"/>
        <v>0</v>
      </c>
      <c r="O1175" s="36">
        <f t="shared" si="74"/>
        <v>0</v>
      </c>
      <c r="P1175" s="50">
        <v>0</v>
      </c>
      <c r="Q1175" s="50">
        <v>0</v>
      </c>
      <c r="R1175" s="42">
        <v>0</v>
      </c>
      <c r="S1175" s="42">
        <v>23.694124795974499</v>
      </c>
      <c r="T1175" s="42">
        <v>225.862748996514</v>
      </c>
      <c r="U1175" s="15">
        <f t="shared" si="75"/>
        <v>0</v>
      </c>
    </row>
    <row r="1176" spans="6:21" x14ac:dyDescent="0.3">
      <c r="F1176" s="5">
        <f>Demand!C1176</f>
        <v>24.276849185561982</v>
      </c>
      <c r="G1176">
        <f>Irradiance!A1176*$B$2*'Technical Data'!$B$2</f>
        <v>0</v>
      </c>
      <c r="H1176" s="5">
        <f t="shared" si="72"/>
        <v>-24.276849185561982</v>
      </c>
      <c r="I1176" s="38">
        <v>0</v>
      </c>
      <c r="J1176" s="35">
        <f>IF(H1176&gt;0,MIN(H1176,($B$3-L1175)/'Technical Data'!$B$5),0)</f>
        <v>0</v>
      </c>
      <c r="K1176" s="15">
        <f>IF(H1176&lt;0,MIN(ABS(H1176),(L1175*'Technical Data'!$B$4)),0)</f>
        <v>24.276849185561982</v>
      </c>
      <c r="L1176" s="15">
        <f>L1175+J1176*'Technical Data'!$B$5-(K1176/'Technical Data'!$B$4)</f>
        <v>261.86619008133238</v>
      </c>
      <c r="N1176" s="15">
        <f t="shared" si="73"/>
        <v>0</v>
      </c>
      <c r="O1176" s="36">
        <f t="shared" si="74"/>
        <v>0</v>
      </c>
      <c r="P1176" s="50">
        <v>0</v>
      </c>
      <c r="Q1176" s="50">
        <v>0</v>
      </c>
      <c r="R1176" s="42">
        <v>0</v>
      </c>
      <c r="S1176" s="42">
        <v>24.276849185562</v>
      </c>
      <c r="T1176" s="42">
        <v>198.88847212366699</v>
      </c>
      <c r="U1176" s="15">
        <f t="shared" si="75"/>
        <v>0</v>
      </c>
    </row>
    <row r="1177" spans="6:21" x14ac:dyDescent="0.3">
      <c r="F1177" s="5">
        <f>Demand!C1177</f>
        <v>24.556155241846803</v>
      </c>
      <c r="G1177">
        <f>Irradiance!A1177*$B$2*'Technical Data'!$B$2</f>
        <v>0</v>
      </c>
      <c r="H1177" s="5">
        <f t="shared" si="72"/>
        <v>-24.556155241846803</v>
      </c>
      <c r="I1177" s="38">
        <v>0</v>
      </c>
      <c r="J1177" s="35">
        <f>IF(H1177&gt;0,MIN(H1177,($B$3-L1176)/'Technical Data'!$B$5),0)</f>
        <v>0</v>
      </c>
      <c r="K1177" s="15">
        <f>IF(H1177&lt;0,MIN(ABS(H1177),(L1176*'Technical Data'!$B$4)),0)</f>
        <v>24.556155241846803</v>
      </c>
      <c r="L1177" s="15">
        <f>L1176+J1177*'Technical Data'!$B$5-(K1177/'Technical Data'!$B$4)</f>
        <v>234.58157314594703</v>
      </c>
      <c r="N1177" s="15">
        <f t="shared" si="73"/>
        <v>0</v>
      </c>
      <c r="O1177" s="36">
        <f t="shared" si="74"/>
        <v>0</v>
      </c>
      <c r="P1177" s="50">
        <v>0</v>
      </c>
      <c r="Q1177" s="50">
        <v>0</v>
      </c>
      <c r="R1177" s="42">
        <v>0</v>
      </c>
      <c r="S1177" s="42">
        <v>24.556155241846799</v>
      </c>
      <c r="T1177" s="42">
        <v>171.60385518828201</v>
      </c>
      <c r="U1177" s="15">
        <f t="shared" si="75"/>
        <v>0</v>
      </c>
    </row>
    <row r="1178" spans="6:21" x14ac:dyDescent="0.3">
      <c r="F1178" s="5">
        <f>Demand!C1178</f>
        <v>30.246455847471921</v>
      </c>
      <c r="G1178">
        <f>Irradiance!A1178*$B$2*'Technical Data'!$B$2</f>
        <v>0</v>
      </c>
      <c r="H1178" s="5">
        <f t="shared" si="72"/>
        <v>-30.246455847471921</v>
      </c>
      <c r="I1178" s="38">
        <v>0</v>
      </c>
      <c r="J1178" s="35">
        <f>IF(H1178&gt;0,MIN(H1178,($B$3-L1177)/'Technical Data'!$B$5),0)</f>
        <v>0</v>
      </c>
      <c r="K1178" s="15">
        <f>IF(H1178&lt;0,MIN(ABS(H1178),(L1177*'Technical Data'!$B$4)),0)</f>
        <v>30.246455847471921</v>
      </c>
      <c r="L1178" s="15">
        <f>L1177+J1178*'Technical Data'!$B$5-(K1178/'Technical Data'!$B$4)</f>
        <v>200.97439998208935</v>
      </c>
      <c r="N1178" s="15">
        <f t="shared" si="73"/>
        <v>0</v>
      </c>
      <c r="O1178" s="36">
        <f t="shared" si="74"/>
        <v>0</v>
      </c>
      <c r="P1178" s="50">
        <v>0</v>
      </c>
      <c r="Q1178" s="50">
        <v>0</v>
      </c>
      <c r="R1178" s="42">
        <v>0</v>
      </c>
      <c r="S1178" s="42">
        <v>30.2464558474719</v>
      </c>
      <c r="T1178" s="42">
        <v>137.99668202442399</v>
      </c>
      <c r="U1178" s="15">
        <f t="shared" si="75"/>
        <v>0</v>
      </c>
    </row>
    <row r="1179" spans="6:21" x14ac:dyDescent="0.3">
      <c r="F1179" s="5">
        <f>Demand!C1179</f>
        <v>28.149118141213226</v>
      </c>
      <c r="G1179">
        <f>Irradiance!A1179*$B$2*'Technical Data'!$B$2</f>
        <v>0</v>
      </c>
      <c r="H1179" s="5">
        <f t="shared" si="72"/>
        <v>-28.149118141213226</v>
      </c>
      <c r="I1179" s="38">
        <v>0</v>
      </c>
      <c r="J1179" s="35">
        <f>IF(H1179&gt;0,MIN(H1179,($B$3-L1178)/'Technical Data'!$B$5),0)</f>
        <v>0</v>
      </c>
      <c r="K1179" s="15">
        <f>IF(H1179&lt;0,MIN(ABS(H1179),(L1178*'Technical Data'!$B$4)),0)</f>
        <v>28.149118141213226</v>
      </c>
      <c r="L1179" s="15">
        <f>L1178+J1179*'Technical Data'!$B$5-(K1179/'Technical Data'!$B$4)</f>
        <v>169.697602047408</v>
      </c>
      <c r="N1179" s="15">
        <f t="shared" si="73"/>
        <v>0</v>
      </c>
      <c r="O1179" s="36">
        <f t="shared" si="74"/>
        <v>0</v>
      </c>
      <c r="P1179" s="50">
        <v>0</v>
      </c>
      <c r="Q1179" s="50">
        <v>0</v>
      </c>
      <c r="R1179" s="42">
        <v>0</v>
      </c>
      <c r="S1179" s="42">
        <v>28.149118141213201</v>
      </c>
      <c r="T1179" s="42">
        <v>106.719884089743</v>
      </c>
      <c r="U1179" s="15">
        <f t="shared" si="75"/>
        <v>0</v>
      </c>
    </row>
    <row r="1180" spans="6:21" x14ac:dyDescent="0.3">
      <c r="F1180" s="5">
        <f>Demand!C1180</f>
        <v>25.210696892881543</v>
      </c>
      <c r="G1180">
        <f>Irradiance!A1180*$B$2*'Technical Data'!$B$2</f>
        <v>0</v>
      </c>
      <c r="H1180" s="5">
        <f t="shared" si="72"/>
        <v>-25.210696892881543</v>
      </c>
      <c r="I1180" s="38">
        <v>0</v>
      </c>
      <c r="J1180" s="35">
        <f>IF(H1180&gt;0,MIN(H1180,($B$3-L1179)/'Technical Data'!$B$5),0)</f>
        <v>0</v>
      </c>
      <c r="K1180" s="15">
        <f>IF(H1180&lt;0,MIN(ABS(H1180),(L1179*'Technical Data'!$B$4)),0)</f>
        <v>25.210696892881543</v>
      </c>
      <c r="L1180" s="15">
        <f>L1179+J1180*'Technical Data'!$B$5-(K1180/'Technical Data'!$B$4)</f>
        <v>141.68571661087296</v>
      </c>
      <c r="N1180" s="15">
        <f t="shared" si="73"/>
        <v>0</v>
      </c>
      <c r="O1180" s="36">
        <f t="shared" si="74"/>
        <v>0</v>
      </c>
      <c r="P1180" s="50">
        <v>0</v>
      </c>
      <c r="Q1180" s="50">
        <v>0</v>
      </c>
      <c r="R1180" s="42">
        <v>0</v>
      </c>
      <c r="S1180" s="42">
        <v>25.210696892881501</v>
      </c>
      <c r="T1180" s="42">
        <v>78.707998653207397</v>
      </c>
      <c r="U1180" s="15">
        <f t="shared" si="75"/>
        <v>0</v>
      </c>
    </row>
    <row r="1181" spans="6:21" x14ac:dyDescent="0.3">
      <c r="F1181" s="5">
        <f>Demand!C1181</f>
        <v>21.441654275040438</v>
      </c>
      <c r="G1181">
        <f>Irradiance!A1181*$B$2*'Technical Data'!$B$2</f>
        <v>0</v>
      </c>
      <c r="H1181" s="5">
        <f t="shared" si="72"/>
        <v>-21.441654275040438</v>
      </c>
      <c r="I1181" s="38">
        <v>0</v>
      </c>
      <c r="J1181" s="35">
        <f>IF(H1181&gt;0,MIN(H1181,($B$3-L1180)/'Technical Data'!$B$5),0)</f>
        <v>0</v>
      </c>
      <c r="K1181" s="15">
        <f>IF(H1181&lt;0,MIN(ABS(H1181),(L1180*'Technical Data'!$B$4)),0)</f>
        <v>21.441654275040438</v>
      </c>
      <c r="L1181" s="15">
        <f>L1180+J1181*'Technical Data'!$B$5-(K1181/'Technical Data'!$B$4)</f>
        <v>117.86165630527248</v>
      </c>
      <c r="N1181" s="15">
        <f t="shared" si="73"/>
        <v>0</v>
      </c>
      <c r="O1181" s="36">
        <f t="shared" si="74"/>
        <v>0</v>
      </c>
      <c r="P1181" s="50">
        <v>0</v>
      </c>
      <c r="Q1181" s="50">
        <v>0</v>
      </c>
      <c r="R1181" s="42">
        <v>0</v>
      </c>
      <c r="S1181" s="42">
        <v>21.441654275040399</v>
      </c>
      <c r="T1181" s="42">
        <v>54.883938347607</v>
      </c>
      <c r="U1181" s="15">
        <f t="shared" si="75"/>
        <v>0</v>
      </c>
    </row>
    <row r="1182" spans="6:21" x14ac:dyDescent="0.3">
      <c r="F1182" s="5">
        <f>Demand!C1182</f>
        <v>17.518839650440029</v>
      </c>
      <c r="G1182">
        <f>Irradiance!A1182*$B$2*'Technical Data'!$B$2</f>
        <v>0</v>
      </c>
      <c r="H1182" s="5">
        <f t="shared" si="72"/>
        <v>-17.518839650440029</v>
      </c>
      <c r="I1182" s="38">
        <v>0</v>
      </c>
      <c r="J1182" s="35">
        <f>IF(H1182&gt;0,MIN(H1182,($B$3-L1181)/'Technical Data'!$B$5),0)</f>
        <v>0</v>
      </c>
      <c r="K1182" s="15">
        <f>IF(H1182&lt;0,MIN(ABS(H1182),(L1181*'Technical Data'!$B$4)),0)</f>
        <v>17.518839650440029</v>
      </c>
      <c r="L1182" s="15">
        <f>L1181+J1182*'Technical Data'!$B$5-(K1182/'Technical Data'!$B$4)</f>
        <v>98.396278915894669</v>
      </c>
      <c r="N1182" s="15">
        <f t="shared" si="73"/>
        <v>0</v>
      </c>
      <c r="O1182" s="36">
        <f t="shared" si="74"/>
        <v>0</v>
      </c>
      <c r="P1182" s="50">
        <v>0</v>
      </c>
      <c r="Q1182" s="50">
        <v>0</v>
      </c>
      <c r="R1182" s="42">
        <v>0</v>
      </c>
      <c r="S1182" s="42">
        <v>17.51883965044</v>
      </c>
      <c r="T1182" s="42">
        <v>35.418560958229101</v>
      </c>
      <c r="U1182" s="15">
        <f t="shared" si="75"/>
        <v>0</v>
      </c>
    </row>
    <row r="1183" spans="6:21" x14ac:dyDescent="0.3">
      <c r="F1183" s="5">
        <f>Demand!C1183</f>
        <v>14.341369828430429</v>
      </c>
      <c r="G1183">
        <f>Irradiance!A1183*$B$2*'Technical Data'!$B$2</f>
        <v>0</v>
      </c>
      <c r="H1183" s="5">
        <f t="shared" si="72"/>
        <v>-14.341369828430429</v>
      </c>
      <c r="I1183" s="38">
        <v>0</v>
      </c>
      <c r="J1183" s="35">
        <f>IF(H1183&gt;0,MIN(H1183,($B$3-L1182)/'Technical Data'!$B$5),0)</f>
        <v>0</v>
      </c>
      <c r="K1183" s="15">
        <f>IF(H1183&lt;0,MIN(ABS(H1183),(L1182*'Technical Data'!$B$4)),0)</f>
        <v>14.341369828430429</v>
      </c>
      <c r="L1183" s="15">
        <f>L1182+J1183*'Technical Data'!$B$5-(K1183/'Technical Data'!$B$4)</f>
        <v>82.461423550971972</v>
      </c>
      <c r="N1183" s="15">
        <f t="shared" si="73"/>
        <v>0</v>
      </c>
      <c r="O1183" s="36">
        <f t="shared" si="74"/>
        <v>0</v>
      </c>
      <c r="P1183" s="50">
        <v>0</v>
      </c>
      <c r="Q1183" s="50">
        <v>0</v>
      </c>
      <c r="R1183" s="42">
        <v>0</v>
      </c>
      <c r="S1183" s="42">
        <v>14.3413698284304</v>
      </c>
      <c r="T1183" s="42">
        <v>19.4837055933064</v>
      </c>
      <c r="U1183" s="15">
        <f t="shared" si="75"/>
        <v>0</v>
      </c>
    </row>
    <row r="1184" spans="6:21" x14ac:dyDescent="0.3">
      <c r="F1184" s="5">
        <f>Demand!C1184</f>
        <v>11.667261990410534</v>
      </c>
      <c r="G1184">
        <f>Irradiance!A1184*$B$2*'Technical Data'!$B$2</f>
        <v>0.32041112225042828</v>
      </c>
      <c r="H1184" s="5">
        <f t="shared" si="72"/>
        <v>-11.346850868160105</v>
      </c>
      <c r="I1184" s="38">
        <v>0.1007293835317217</v>
      </c>
      <c r="J1184" s="35">
        <f>IF(H1184&gt;0,MIN(H1184,($B$3-L1183)/'Technical Data'!$B$5),0)</f>
        <v>0</v>
      </c>
      <c r="K1184" s="15">
        <f>IF(H1184&lt;0,MIN(ABS(H1184),(L1183*'Technical Data'!$B$4)),0)</f>
        <v>11.346850868160105</v>
      </c>
      <c r="L1184" s="15">
        <f>L1183+J1184*'Technical Data'!$B$5-(K1184/'Technical Data'!$B$4)</f>
        <v>69.85381147523853</v>
      </c>
      <c r="N1184" s="15">
        <f t="shared" si="73"/>
        <v>0.32041112225042828</v>
      </c>
      <c r="O1184" s="36">
        <f t="shared" si="74"/>
        <v>0</v>
      </c>
      <c r="P1184" s="50">
        <v>0</v>
      </c>
      <c r="Q1184" s="50">
        <v>0.10072938353172101</v>
      </c>
      <c r="R1184" s="42">
        <v>0</v>
      </c>
      <c r="S1184" s="42">
        <v>11.5665326068788</v>
      </c>
      <c r="T1184" s="42">
        <v>6.6320026967744301</v>
      </c>
      <c r="U1184" s="15">
        <f t="shared" si="75"/>
        <v>0.32041112225042828</v>
      </c>
    </row>
    <row r="1185" spans="6:21" x14ac:dyDescent="0.3">
      <c r="F1185" s="5">
        <f>Demand!C1185</f>
        <v>9.1669603542291398</v>
      </c>
      <c r="G1185">
        <f>Irradiance!A1185*$B$2*'Technical Data'!$B$2</f>
        <v>10.173053131451098</v>
      </c>
      <c r="H1185" s="5">
        <f t="shared" si="72"/>
        <v>1.0060927772219586</v>
      </c>
      <c r="I1185" s="38">
        <v>3.1981579271321641</v>
      </c>
      <c r="J1185" s="35">
        <f>IF(H1185&gt;0,MIN(H1185,($B$3-L1184)/'Technical Data'!$B$5),0)</f>
        <v>1.0060927772219586</v>
      </c>
      <c r="K1185" s="15">
        <f>IF(H1185&lt;0,MIN(ABS(H1185),(L1184*'Technical Data'!$B$4)),0)</f>
        <v>0</v>
      </c>
      <c r="L1185" s="15">
        <f>L1184+J1185*'Technical Data'!$B$5-(K1185/'Technical Data'!$B$4)</f>
        <v>70.759294974738296</v>
      </c>
      <c r="N1185" s="15">
        <f t="shared" si="73"/>
        <v>9.1669603542291398</v>
      </c>
      <c r="O1185" s="36">
        <f t="shared" si="74"/>
        <v>0</v>
      </c>
      <c r="P1185" s="50">
        <v>0</v>
      </c>
      <c r="Q1185" s="50">
        <v>3.1981579271321499</v>
      </c>
      <c r="R1185" s="42">
        <v>0</v>
      </c>
      <c r="S1185" s="42">
        <v>5.9688024270969802</v>
      </c>
      <c r="T1185" s="42">
        <v>0</v>
      </c>
      <c r="U1185" s="15">
        <f t="shared" si="75"/>
        <v>9.1669603542291398</v>
      </c>
    </row>
    <row r="1186" spans="6:21" x14ac:dyDescent="0.3">
      <c r="F1186" s="5">
        <f>Demand!C1186</f>
        <v>7.1962184140255916</v>
      </c>
      <c r="G1186">
        <f>Irradiance!A1186*$B$2*'Technical Data'!$B$2</f>
        <v>211.07082678246965</v>
      </c>
      <c r="H1186" s="5">
        <f t="shared" si="72"/>
        <v>203.87460836844406</v>
      </c>
      <c r="I1186" s="38">
        <v>66.355481401521658</v>
      </c>
      <c r="J1186" s="35">
        <f>IF(H1186&gt;0,MIN(H1186,($B$3-L1185)/'Technical Data'!$B$5),0)</f>
        <v>203.87460836844406</v>
      </c>
      <c r="K1186" s="15">
        <f>IF(H1186&lt;0,MIN(ABS(H1186),(L1185*'Technical Data'!$B$4)),0)</f>
        <v>0</v>
      </c>
      <c r="L1186" s="15">
        <f>L1185+J1186*'Technical Data'!$B$5-(K1186/'Technical Data'!$B$4)</f>
        <v>254.24644250633793</v>
      </c>
      <c r="N1186" s="15">
        <f t="shared" si="73"/>
        <v>7.1962184140255943</v>
      </c>
      <c r="O1186" s="36">
        <f t="shared" si="74"/>
        <v>0</v>
      </c>
      <c r="P1186" s="50">
        <v>59.159262987495801</v>
      </c>
      <c r="Q1186" s="50">
        <v>7.1962184140255898</v>
      </c>
      <c r="R1186" s="42">
        <v>0</v>
      </c>
      <c r="S1186" s="42">
        <v>0</v>
      </c>
      <c r="T1186" s="42">
        <v>0</v>
      </c>
      <c r="U1186" s="15">
        <f t="shared" si="75"/>
        <v>7.1962184140255943</v>
      </c>
    </row>
    <row r="1187" spans="6:21" x14ac:dyDescent="0.3">
      <c r="F1187" s="5">
        <f>Demand!C1187</f>
        <v>6.0300031509444825</v>
      </c>
      <c r="G1187">
        <f>Irradiance!A1187*$B$2*'Technical Data'!$B$2</f>
        <v>242.07060286019853</v>
      </c>
      <c r="H1187" s="5">
        <f t="shared" si="72"/>
        <v>236.04059970925405</v>
      </c>
      <c r="I1187" s="38">
        <v>76.101049258215738</v>
      </c>
      <c r="J1187" s="35">
        <f>IF(H1187&gt;0,MIN(H1187,($B$3-L1186)/'Technical Data'!$B$5),0)</f>
        <v>142.63644707355226</v>
      </c>
      <c r="K1187" s="15">
        <f>IF(H1187&lt;0,MIN(ABS(H1187),(L1186*'Technical Data'!$B$4)),0)</f>
        <v>0</v>
      </c>
      <c r="L1187" s="15">
        <f>L1186+J1187*'Technical Data'!$B$5-(K1187/'Technical Data'!$B$4)</f>
        <v>382.61924487253498</v>
      </c>
      <c r="N1187" s="15">
        <f t="shared" si="73"/>
        <v>99.434155786646272</v>
      </c>
      <c r="O1187" s="36">
        <f t="shared" si="74"/>
        <v>93.404152635701791</v>
      </c>
      <c r="P1187" s="50">
        <v>70.071046107271002</v>
      </c>
      <c r="Q1187" s="50">
        <v>6.0300031509444798</v>
      </c>
      <c r="R1187" s="42">
        <v>0</v>
      </c>
      <c r="S1187" s="42">
        <v>0</v>
      </c>
      <c r="T1187" s="42">
        <v>0</v>
      </c>
      <c r="U1187" s="15">
        <f t="shared" si="75"/>
        <v>99.434155786646272</v>
      </c>
    </row>
    <row r="1188" spans="6:21" x14ac:dyDescent="0.3">
      <c r="F1188" s="5">
        <f>Demand!C1188</f>
        <v>6.0644618285953209</v>
      </c>
      <c r="G1188">
        <f>Irradiance!A1188*$B$2*'Technical Data'!$B$2</f>
        <v>198.0941763313273</v>
      </c>
      <c r="H1188" s="5">
        <f t="shared" si="72"/>
        <v>192.02971450273199</v>
      </c>
      <c r="I1188" s="38">
        <v>62.275941368486933</v>
      </c>
      <c r="J1188" s="35">
        <f>IF(H1188&gt;0,MIN(H1188,($B$3-L1187)/'Technical Data'!$B$5),0)</f>
        <v>0</v>
      </c>
      <c r="K1188" s="15">
        <f>IF(H1188&lt;0,MIN(ABS(H1188),(L1187*'Technical Data'!$B$4)),0)</f>
        <v>0</v>
      </c>
      <c r="L1188" s="15">
        <f>L1187+J1188*'Technical Data'!$B$5-(K1188/'Technical Data'!$B$4)</f>
        <v>382.61924487253498</v>
      </c>
      <c r="N1188" s="15">
        <f t="shared" si="73"/>
        <v>198.0941763313273</v>
      </c>
      <c r="O1188" s="36">
        <f t="shared" si="74"/>
        <v>192.02971450273199</v>
      </c>
      <c r="P1188" s="50">
        <v>56.2114795398914</v>
      </c>
      <c r="Q1188" s="50">
        <v>6.06446182859532</v>
      </c>
      <c r="R1188" s="42">
        <v>0</v>
      </c>
      <c r="S1188" s="42">
        <v>0</v>
      </c>
      <c r="T1188" s="42">
        <v>0</v>
      </c>
      <c r="U1188" s="15">
        <f t="shared" si="75"/>
        <v>198.0941763313273</v>
      </c>
    </row>
    <row r="1189" spans="6:21" x14ac:dyDescent="0.3">
      <c r="F1189" s="5">
        <f>Demand!C1189</f>
        <v>6.9621968814835293</v>
      </c>
      <c r="G1189">
        <f>Irradiance!A1189*$B$2*'Technical Data'!$B$2</f>
        <v>153.07641365514212</v>
      </c>
      <c r="H1189" s="5">
        <f t="shared" si="72"/>
        <v>146.1142167736586</v>
      </c>
      <c r="I1189" s="38">
        <v>48.123462982280039</v>
      </c>
      <c r="J1189" s="35">
        <f>IF(H1189&gt;0,MIN(H1189,($B$3-L1188)/'Technical Data'!$B$5),0)</f>
        <v>0</v>
      </c>
      <c r="K1189" s="15">
        <f>IF(H1189&lt;0,MIN(ABS(H1189),(L1188*'Technical Data'!$B$4)),0)</f>
        <v>0</v>
      </c>
      <c r="L1189" s="15">
        <f>L1188+J1189*'Technical Data'!$B$5-(K1189/'Technical Data'!$B$4)</f>
        <v>382.61924487253498</v>
      </c>
      <c r="N1189" s="15">
        <f t="shared" si="73"/>
        <v>153.07641365514212</v>
      </c>
      <c r="O1189" s="36">
        <f t="shared" si="74"/>
        <v>146.1142167736586</v>
      </c>
      <c r="P1189" s="50">
        <v>41.161266100796297</v>
      </c>
      <c r="Q1189" s="50">
        <v>6.9621968814835302</v>
      </c>
      <c r="R1189" s="42">
        <v>0</v>
      </c>
      <c r="S1189" s="42">
        <v>0</v>
      </c>
      <c r="T1189" s="42">
        <v>0</v>
      </c>
      <c r="U1189" s="15">
        <f t="shared" si="75"/>
        <v>153.07641365514212</v>
      </c>
    </row>
    <row r="1190" spans="6:21" x14ac:dyDescent="0.3">
      <c r="F1190" s="5">
        <f>Demand!C1190</f>
        <v>9.2104311157523107</v>
      </c>
      <c r="G1190">
        <f>Irradiance!A1190*$B$2*'Technical Data'!$B$2</f>
        <v>413.73086160586553</v>
      </c>
      <c r="H1190" s="5">
        <f t="shared" si="72"/>
        <v>404.5204304901132</v>
      </c>
      <c r="I1190" s="38">
        <v>130.06681648533561</v>
      </c>
      <c r="J1190" s="35">
        <f>IF(H1190&gt;0,MIN(H1190,($B$3-L1189)/'Technical Data'!$B$5),0)</f>
        <v>0</v>
      </c>
      <c r="K1190" s="15">
        <f>IF(H1190&lt;0,MIN(ABS(H1190),(L1189*'Technical Data'!$B$4)),0)</f>
        <v>0</v>
      </c>
      <c r="L1190" s="15">
        <f>L1189+J1190*'Technical Data'!$B$5-(K1190/'Technical Data'!$B$4)</f>
        <v>382.61924487253498</v>
      </c>
      <c r="N1190" s="15">
        <f t="shared" si="73"/>
        <v>413.73086160586553</v>
      </c>
      <c r="O1190" s="36">
        <f t="shared" si="74"/>
        <v>404.5204304901132</v>
      </c>
      <c r="P1190" s="50">
        <v>99.605937061881093</v>
      </c>
      <c r="Q1190" s="50">
        <v>9.2104311157523107</v>
      </c>
      <c r="R1190" s="42">
        <v>21.250448307701198</v>
      </c>
      <c r="S1190" s="42">
        <v>0</v>
      </c>
      <c r="T1190" s="42">
        <v>19.125403476931101</v>
      </c>
      <c r="U1190" s="15">
        <f t="shared" si="75"/>
        <v>413.73086160586553</v>
      </c>
    </row>
    <row r="1191" spans="6:21" x14ac:dyDescent="0.3">
      <c r="F1191" s="5">
        <f>Demand!C1191</f>
        <v>12.220231596315655</v>
      </c>
      <c r="G1191">
        <f>Irradiance!A1191*$B$2*'Technical Data'!$B$2</f>
        <v>71.61188582297072</v>
      </c>
      <c r="H1191" s="5">
        <f t="shared" si="72"/>
        <v>59.391654226655064</v>
      </c>
      <c r="I1191" s="38">
        <v>22.513017219339801</v>
      </c>
      <c r="J1191" s="35">
        <f>IF(H1191&gt;0,MIN(H1191,($B$3-L1190)/'Technical Data'!$B$5),0)</f>
        <v>0</v>
      </c>
      <c r="K1191" s="15">
        <f>IF(H1191&lt;0,MIN(ABS(H1191),(L1190*'Technical Data'!$B$4)),0)</f>
        <v>0</v>
      </c>
      <c r="L1191" s="15">
        <f>L1190+J1191*'Technical Data'!$B$5-(K1191/'Technical Data'!$B$4)</f>
        <v>382.61924487253498</v>
      </c>
      <c r="N1191" s="15">
        <f t="shared" si="73"/>
        <v>71.61188582297072</v>
      </c>
      <c r="O1191" s="36">
        <f t="shared" si="74"/>
        <v>59.391654226655064</v>
      </c>
      <c r="P1191" s="50">
        <v>0</v>
      </c>
      <c r="Q1191" s="50">
        <v>12.220231596315701</v>
      </c>
      <c r="R1191" s="42">
        <v>10.2927856230241</v>
      </c>
      <c r="S1191" s="42">
        <v>0</v>
      </c>
      <c r="T1191" s="42">
        <v>28.388910537652698</v>
      </c>
      <c r="U1191" s="15">
        <f t="shared" si="75"/>
        <v>71.61188582297072</v>
      </c>
    </row>
    <row r="1192" spans="6:21" x14ac:dyDescent="0.3">
      <c r="F1192" s="5">
        <f>Demand!C1192</f>
        <v>15.394930878215668</v>
      </c>
      <c r="G1192">
        <f>Irradiance!A1192*$B$2*'Technical Data'!$B$2</f>
        <v>659.96680905531969</v>
      </c>
      <c r="H1192" s="5">
        <f t="shared" si="72"/>
        <v>644.57187817710405</v>
      </c>
      <c r="I1192" s="38">
        <v>207.47734772946379</v>
      </c>
      <c r="J1192" s="35">
        <f>IF(H1192&gt;0,MIN(H1192,($B$3-L1191)/'Technical Data'!$B$5),0)</f>
        <v>0</v>
      </c>
      <c r="K1192" s="15">
        <f>IF(H1192&lt;0,MIN(ABS(H1192),(L1191*'Technical Data'!$B$4)),0)</f>
        <v>0</v>
      </c>
      <c r="L1192" s="15">
        <f>L1191+J1192*'Technical Data'!$B$5-(K1192/'Technical Data'!$B$4)</f>
        <v>382.61924487253498</v>
      </c>
      <c r="N1192" s="15">
        <f t="shared" si="73"/>
        <v>659.96680905531969</v>
      </c>
      <c r="O1192" s="36">
        <f t="shared" si="74"/>
        <v>644.57187817710405</v>
      </c>
      <c r="P1192" s="50">
        <v>0</v>
      </c>
      <c r="Q1192" s="50">
        <v>15.3949308782157</v>
      </c>
      <c r="R1192" s="42">
        <v>192.08241685124801</v>
      </c>
      <c r="S1192" s="42">
        <v>0</v>
      </c>
      <c r="T1192" s="42">
        <v>201.263085703775</v>
      </c>
      <c r="U1192" s="15">
        <f t="shared" si="75"/>
        <v>659.96680905531969</v>
      </c>
    </row>
    <row r="1193" spans="6:21" x14ac:dyDescent="0.3">
      <c r="F1193" s="5">
        <f>Demand!C1193</f>
        <v>18.676088893156294</v>
      </c>
      <c r="G1193">
        <f>Irradiance!A1193*$B$2*'Technical Data'!$B$2</f>
        <v>376.24276030256539</v>
      </c>
      <c r="H1193" s="5">
        <f t="shared" si="72"/>
        <v>357.56667140940908</v>
      </c>
      <c r="I1193" s="38">
        <v>118.2814786121242</v>
      </c>
      <c r="J1193" s="35">
        <f>IF(H1193&gt;0,MIN(H1193,($B$3-L1192)/'Technical Data'!$B$5),0)</f>
        <v>0</v>
      </c>
      <c r="K1193" s="15">
        <f>IF(H1193&lt;0,MIN(ABS(H1193),(L1192*'Technical Data'!$B$4)),0)</f>
        <v>0</v>
      </c>
      <c r="L1193" s="15">
        <f>L1192+J1193*'Technical Data'!$B$5-(K1193/'Technical Data'!$B$4)</f>
        <v>382.61924487253498</v>
      </c>
      <c r="N1193" s="15">
        <f t="shared" si="73"/>
        <v>376.24276030256539</v>
      </c>
      <c r="O1193" s="36">
        <f t="shared" si="74"/>
        <v>357.56667140940908</v>
      </c>
      <c r="P1193" s="50">
        <v>0</v>
      </c>
      <c r="Q1193" s="50">
        <v>18.676088893156301</v>
      </c>
      <c r="R1193" s="42">
        <v>99.605389718967601</v>
      </c>
      <c r="S1193" s="42">
        <v>0</v>
      </c>
      <c r="T1193" s="42">
        <v>290.90793645084602</v>
      </c>
      <c r="U1193" s="15">
        <f t="shared" si="75"/>
        <v>376.24276030256539</v>
      </c>
    </row>
    <row r="1194" spans="6:21" x14ac:dyDescent="0.3">
      <c r="F1194" s="5">
        <f>Demand!C1194</f>
        <v>22.139122841892561</v>
      </c>
      <c r="G1194">
        <f>Irradiance!A1194*$B$2*'Technical Data'!$B$2</f>
        <v>145.46664950169443</v>
      </c>
      <c r="H1194" s="5">
        <f t="shared" si="72"/>
        <v>123.32752665980188</v>
      </c>
      <c r="I1194" s="38">
        <v>45.731140123401651</v>
      </c>
      <c r="J1194" s="35">
        <f>IF(H1194&gt;0,MIN(H1194,($B$3-L1193)/'Technical Data'!$B$5),0)</f>
        <v>0</v>
      </c>
      <c r="K1194" s="15">
        <f>IF(H1194&lt;0,MIN(ABS(H1194),(L1193*'Technical Data'!$B$4)),0)</f>
        <v>0</v>
      </c>
      <c r="L1194" s="15">
        <f>L1193+J1194*'Technical Data'!$B$5-(K1194/'Technical Data'!$B$4)</f>
        <v>382.61924487253498</v>
      </c>
      <c r="N1194" s="15">
        <f t="shared" si="73"/>
        <v>145.46664950169443</v>
      </c>
      <c r="O1194" s="36">
        <f t="shared" si="74"/>
        <v>123.32752665980188</v>
      </c>
      <c r="P1194" s="50">
        <v>0</v>
      </c>
      <c r="Q1194" s="50">
        <v>22.1391228418926</v>
      </c>
      <c r="R1194" s="42">
        <v>23.592017281509001</v>
      </c>
      <c r="S1194" s="42">
        <v>0</v>
      </c>
      <c r="T1194" s="42">
        <v>312.14075200420399</v>
      </c>
      <c r="U1194" s="15">
        <f t="shared" si="75"/>
        <v>145.46664950169443</v>
      </c>
    </row>
    <row r="1195" spans="6:21" x14ac:dyDescent="0.3">
      <c r="F1195" s="5">
        <f>Demand!C1195</f>
        <v>26.059128388430533</v>
      </c>
      <c r="G1195">
        <f>Irradiance!A1195*$B$2*'Technical Data'!$B$2</f>
        <v>277.71634021055871</v>
      </c>
      <c r="H1195" s="5">
        <f t="shared" si="72"/>
        <v>251.65721182212818</v>
      </c>
      <c r="I1195" s="38">
        <v>87.307193176119782</v>
      </c>
      <c r="J1195" s="35">
        <f>IF(H1195&gt;0,MIN(H1195,($B$3-L1194)/'Technical Data'!$B$5),0)</f>
        <v>0</v>
      </c>
      <c r="K1195" s="15">
        <f>IF(H1195&lt;0,MIN(ABS(H1195),(L1194*'Technical Data'!$B$4)),0)</f>
        <v>0</v>
      </c>
      <c r="L1195" s="15">
        <f>L1194+J1195*'Technical Data'!$B$5-(K1195/'Technical Data'!$B$4)</f>
        <v>382.61924487253498</v>
      </c>
      <c r="N1195" s="15">
        <f t="shared" si="73"/>
        <v>277.71634021055871</v>
      </c>
      <c r="O1195" s="36">
        <f t="shared" si="74"/>
        <v>251.65721182212818</v>
      </c>
      <c r="P1195" s="50">
        <v>0</v>
      </c>
      <c r="Q1195" s="50">
        <v>26.059128388430501</v>
      </c>
      <c r="R1195" s="42">
        <v>61.248064787689003</v>
      </c>
      <c r="S1195" s="42">
        <v>0</v>
      </c>
      <c r="T1195" s="42">
        <v>367.26401031312503</v>
      </c>
      <c r="U1195" s="15">
        <f t="shared" si="75"/>
        <v>277.71634021055871</v>
      </c>
    </row>
    <row r="1196" spans="6:21" x14ac:dyDescent="0.3">
      <c r="F1196" s="5">
        <f>Demand!C1196</f>
        <v>29.827831888257958</v>
      </c>
      <c r="G1196">
        <f>Irradiance!A1196*$B$2*'Technical Data'!$B$2</f>
        <v>42.854987600994782</v>
      </c>
      <c r="H1196" s="5">
        <f t="shared" si="72"/>
        <v>13.027155712736825</v>
      </c>
      <c r="I1196" s="38">
        <v>13.472555047367781</v>
      </c>
      <c r="J1196" s="35">
        <f>IF(H1196&gt;0,MIN(H1196,($B$3-L1195)/'Technical Data'!$B$5),0)</f>
        <v>0</v>
      </c>
      <c r="K1196" s="15">
        <f>IF(H1196&lt;0,MIN(ABS(H1196),(L1195*'Technical Data'!$B$4)),0)</f>
        <v>0</v>
      </c>
      <c r="L1196" s="15">
        <f>L1195+J1196*'Technical Data'!$B$5-(K1196/'Technical Data'!$B$4)</f>
        <v>382.61924487253498</v>
      </c>
      <c r="N1196" s="15">
        <f t="shared" si="73"/>
        <v>42.854987600994782</v>
      </c>
      <c r="O1196" s="36">
        <f t="shared" si="74"/>
        <v>13.027155712736825</v>
      </c>
      <c r="P1196" s="50">
        <v>0</v>
      </c>
      <c r="Q1196" s="50">
        <v>13.472555047367701</v>
      </c>
      <c r="R1196" s="42">
        <v>0</v>
      </c>
      <c r="S1196" s="42">
        <v>16.355276840890198</v>
      </c>
      <c r="T1196" s="42">
        <v>349.09148048991301</v>
      </c>
      <c r="U1196" s="15">
        <f t="shared" si="75"/>
        <v>42.854987600994782</v>
      </c>
    </row>
    <row r="1197" spans="6:21" x14ac:dyDescent="0.3">
      <c r="F1197" s="5">
        <f>Demand!C1197</f>
        <v>32.346473561578797</v>
      </c>
      <c r="G1197">
        <f>Irradiance!A1197*$B$2*'Technical Data'!$B$2</f>
        <v>0</v>
      </c>
      <c r="H1197" s="5">
        <f t="shared" si="72"/>
        <v>-32.346473561578797</v>
      </c>
      <c r="I1197" s="38">
        <v>0</v>
      </c>
      <c r="J1197" s="35">
        <f>IF(H1197&gt;0,MIN(H1197,($B$3-L1196)/'Technical Data'!$B$5),0)</f>
        <v>0</v>
      </c>
      <c r="K1197" s="15">
        <f>IF(H1197&lt;0,MIN(ABS(H1197),(L1196*'Technical Data'!$B$4)),0)</f>
        <v>32.346473561578797</v>
      </c>
      <c r="L1197" s="15">
        <f>L1196+J1197*'Technical Data'!$B$5-(K1197/'Technical Data'!$B$4)</f>
        <v>346.67871869300296</v>
      </c>
      <c r="N1197" s="15">
        <f t="shared" si="73"/>
        <v>0</v>
      </c>
      <c r="O1197" s="36">
        <f t="shared" si="74"/>
        <v>0</v>
      </c>
      <c r="P1197" s="50">
        <v>0</v>
      </c>
      <c r="Q1197" s="50">
        <v>0</v>
      </c>
      <c r="R1197" s="42">
        <v>0</v>
      </c>
      <c r="S1197" s="42">
        <v>32.346473561578797</v>
      </c>
      <c r="T1197" s="42">
        <v>313.150954310381</v>
      </c>
      <c r="U1197" s="15">
        <f t="shared" si="75"/>
        <v>0</v>
      </c>
    </row>
    <row r="1198" spans="6:21" x14ac:dyDescent="0.3">
      <c r="F1198" s="5">
        <f>Demand!C1198</f>
        <v>33.650708508051309</v>
      </c>
      <c r="G1198">
        <f>Irradiance!A1198*$B$2*'Technical Data'!$B$2</f>
        <v>0</v>
      </c>
      <c r="H1198" s="5">
        <f t="shared" si="72"/>
        <v>-33.650708508051309</v>
      </c>
      <c r="I1198" s="38">
        <v>0</v>
      </c>
      <c r="J1198" s="35">
        <f>IF(H1198&gt;0,MIN(H1198,($B$3-L1197)/'Technical Data'!$B$5),0)</f>
        <v>0</v>
      </c>
      <c r="K1198" s="15">
        <f>IF(H1198&lt;0,MIN(ABS(H1198),(L1197*'Technical Data'!$B$4)),0)</f>
        <v>33.650708508051309</v>
      </c>
      <c r="L1198" s="15">
        <f>L1197+J1198*'Technical Data'!$B$5-(K1198/'Technical Data'!$B$4)</f>
        <v>309.28904257294596</v>
      </c>
      <c r="N1198" s="15">
        <f t="shared" si="73"/>
        <v>0</v>
      </c>
      <c r="O1198" s="36">
        <f t="shared" si="74"/>
        <v>0</v>
      </c>
      <c r="P1198" s="50">
        <v>0</v>
      </c>
      <c r="Q1198" s="50">
        <v>0</v>
      </c>
      <c r="R1198" s="42">
        <v>0</v>
      </c>
      <c r="S1198" s="42">
        <v>33.650708508051302</v>
      </c>
      <c r="T1198" s="42">
        <v>275.76127819032399</v>
      </c>
      <c r="U1198" s="15">
        <f t="shared" si="75"/>
        <v>0</v>
      </c>
    </row>
    <row r="1199" spans="6:21" x14ac:dyDescent="0.3">
      <c r="F1199" s="5">
        <f>Demand!C1199</f>
        <v>34.088198609960187</v>
      </c>
      <c r="G1199">
        <f>Irradiance!A1199*$B$2*'Technical Data'!$B$2</f>
        <v>0</v>
      </c>
      <c r="H1199" s="5">
        <f t="shared" si="72"/>
        <v>-34.088198609960187</v>
      </c>
      <c r="I1199" s="38">
        <v>0</v>
      </c>
      <c r="J1199" s="35">
        <f>IF(H1199&gt;0,MIN(H1199,($B$3-L1198)/'Technical Data'!$B$5),0)</f>
        <v>0</v>
      </c>
      <c r="K1199" s="15">
        <f>IF(H1199&lt;0,MIN(ABS(H1199),(L1198*'Technical Data'!$B$4)),0)</f>
        <v>34.088198609960187</v>
      </c>
      <c r="L1199" s="15">
        <f>L1198+J1199*'Technical Data'!$B$5-(K1199/'Technical Data'!$B$4)</f>
        <v>271.41326633965684</v>
      </c>
      <c r="N1199" s="15">
        <f t="shared" si="73"/>
        <v>0</v>
      </c>
      <c r="O1199" s="36">
        <f t="shared" si="74"/>
        <v>0</v>
      </c>
      <c r="P1199" s="50">
        <v>0</v>
      </c>
      <c r="Q1199" s="50">
        <v>0</v>
      </c>
      <c r="R1199" s="42">
        <v>0</v>
      </c>
      <c r="S1199" s="42">
        <v>34.088198609960202</v>
      </c>
      <c r="T1199" s="42">
        <v>237.88550195703499</v>
      </c>
      <c r="U1199" s="15">
        <f t="shared" si="75"/>
        <v>0</v>
      </c>
    </row>
    <row r="1200" spans="6:21" x14ac:dyDescent="0.3">
      <c r="F1200" s="5">
        <f>Demand!C1200</f>
        <v>33.500965344823072</v>
      </c>
      <c r="G1200">
        <f>Irradiance!A1200*$B$2*'Technical Data'!$B$2</f>
        <v>0</v>
      </c>
      <c r="H1200" s="5">
        <f t="shared" si="72"/>
        <v>-33.500965344823072</v>
      </c>
      <c r="I1200" s="38">
        <v>0</v>
      </c>
      <c r="J1200" s="35">
        <f>IF(H1200&gt;0,MIN(H1200,($B$3-L1199)/'Technical Data'!$B$5),0)</f>
        <v>0</v>
      </c>
      <c r="K1200" s="15">
        <f>IF(H1200&lt;0,MIN(ABS(H1200),(L1199*'Technical Data'!$B$4)),0)</f>
        <v>33.500965344823072</v>
      </c>
      <c r="L1200" s="15">
        <f>L1199+J1200*'Technical Data'!$B$5-(K1200/'Technical Data'!$B$4)</f>
        <v>234.18997151207566</v>
      </c>
      <c r="N1200" s="15">
        <f t="shared" si="73"/>
        <v>0</v>
      </c>
      <c r="O1200" s="36">
        <f t="shared" si="74"/>
        <v>0</v>
      </c>
      <c r="P1200" s="50">
        <v>0</v>
      </c>
      <c r="Q1200" s="50">
        <v>0</v>
      </c>
      <c r="R1200" s="42">
        <v>0</v>
      </c>
      <c r="S1200" s="42">
        <v>33.500965344823101</v>
      </c>
      <c r="T1200" s="42">
        <v>200.662207129454</v>
      </c>
      <c r="U1200" s="15">
        <f t="shared" si="75"/>
        <v>0</v>
      </c>
    </row>
    <row r="1201" spans="6:21" x14ac:dyDescent="0.3">
      <c r="F1201" s="5">
        <f>Demand!C1201</f>
        <v>32.146501520035095</v>
      </c>
      <c r="G1201">
        <f>Irradiance!A1201*$B$2*'Technical Data'!$B$2</f>
        <v>0</v>
      </c>
      <c r="H1201" s="5">
        <f t="shared" si="72"/>
        <v>-32.146501520035095</v>
      </c>
      <c r="I1201" s="38">
        <v>0</v>
      </c>
      <c r="J1201" s="35">
        <f>IF(H1201&gt;0,MIN(H1201,($B$3-L1200)/'Technical Data'!$B$5),0)</f>
        <v>0</v>
      </c>
      <c r="K1201" s="15">
        <f>IF(H1201&lt;0,MIN(ABS(H1201),(L1200*'Technical Data'!$B$4)),0)</f>
        <v>32.146501520035095</v>
      </c>
      <c r="L1201" s="15">
        <f>L1200+J1201*'Technical Data'!$B$5-(K1201/'Technical Data'!$B$4)</f>
        <v>198.47163648981444</v>
      </c>
      <c r="N1201" s="15">
        <f t="shared" si="73"/>
        <v>0</v>
      </c>
      <c r="O1201" s="36">
        <f t="shared" si="74"/>
        <v>0</v>
      </c>
      <c r="P1201" s="50">
        <v>0</v>
      </c>
      <c r="Q1201" s="50">
        <v>0</v>
      </c>
      <c r="R1201" s="42">
        <v>0</v>
      </c>
      <c r="S1201" s="42">
        <v>32.146501520035102</v>
      </c>
      <c r="T1201" s="42">
        <v>164.94387210719299</v>
      </c>
      <c r="U1201" s="15">
        <f t="shared" si="75"/>
        <v>0</v>
      </c>
    </row>
    <row r="1202" spans="6:21" x14ac:dyDescent="0.3">
      <c r="F1202" s="5">
        <f>Demand!C1202</f>
        <v>30.246455847471921</v>
      </c>
      <c r="G1202">
        <f>Irradiance!A1202*$B$2*'Technical Data'!$B$2</f>
        <v>0</v>
      </c>
      <c r="H1202" s="5">
        <f t="shared" si="72"/>
        <v>-30.246455847471921</v>
      </c>
      <c r="I1202" s="38">
        <v>0</v>
      </c>
      <c r="J1202" s="35">
        <f>IF(H1202&gt;0,MIN(H1202,($B$3-L1201)/'Technical Data'!$B$5),0)</f>
        <v>0</v>
      </c>
      <c r="K1202" s="15">
        <f>IF(H1202&lt;0,MIN(ABS(H1202),(L1201*'Technical Data'!$B$4)),0)</f>
        <v>30.246455847471921</v>
      </c>
      <c r="L1202" s="15">
        <f>L1201+J1202*'Technical Data'!$B$5-(K1202/'Technical Data'!$B$4)</f>
        <v>164.86446332595676</v>
      </c>
      <c r="N1202" s="15">
        <f t="shared" si="73"/>
        <v>0</v>
      </c>
      <c r="O1202" s="36">
        <f t="shared" si="74"/>
        <v>0</v>
      </c>
      <c r="P1202" s="50">
        <v>0</v>
      </c>
      <c r="Q1202" s="50">
        <v>0</v>
      </c>
      <c r="R1202" s="42">
        <v>0</v>
      </c>
      <c r="S1202" s="42">
        <v>30.2464558474719</v>
      </c>
      <c r="T1202" s="42">
        <v>131.33669894333499</v>
      </c>
      <c r="U1202" s="15">
        <f t="shared" si="75"/>
        <v>0</v>
      </c>
    </row>
    <row r="1203" spans="6:21" x14ac:dyDescent="0.3">
      <c r="F1203" s="5">
        <f>Demand!C1203</f>
        <v>28.149118141213226</v>
      </c>
      <c r="G1203">
        <f>Irradiance!A1203*$B$2*'Technical Data'!$B$2</f>
        <v>0</v>
      </c>
      <c r="H1203" s="5">
        <f t="shared" si="72"/>
        <v>-28.149118141213226</v>
      </c>
      <c r="I1203" s="38">
        <v>0</v>
      </c>
      <c r="J1203" s="35">
        <f>IF(H1203&gt;0,MIN(H1203,($B$3-L1202)/'Technical Data'!$B$5),0)</f>
        <v>0</v>
      </c>
      <c r="K1203" s="15">
        <f>IF(H1203&lt;0,MIN(ABS(H1203),(L1202*'Technical Data'!$B$4)),0)</f>
        <v>28.149118141213226</v>
      </c>
      <c r="L1203" s="15">
        <f>L1202+J1203*'Technical Data'!$B$5-(K1203/'Technical Data'!$B$4)</f>
        <v>133.58766539127541</v>
      </c>
      <c r="N1203" s="15">
        <f t="shared" si="73"/>
        <v>0</v>
      </c>
      <c r="O1203" s="36">
        <f t="shared" si="74"/>
        <v>0</v>
      </c>
      <c r="P1203" s="50">
        <v>0</v>
      </c>
      <c r="Q1203" s="50">
        <v>0</v>
      </c>
      <c r="R1203" s="42">
        <v>0</v>
      </c>
      <c r="S1203" s="42">
        <v>28.149118141213201</v>
      </c>
      <c r="T1203" s="42">
        <v>100.05990100865399</v>
      </c>
      <c r="U1203" s="15">
        <f t="shared" si="75"/>
        <v>0</v>
      </c>
    </row>
    <row r="1204" spans="6:21" x14ac:dyDescent="0.3">
      <c r="F1204" s="5">
        <f>Demand!C1204</f>
        <v>25.210696892881543</v>
      </c>
      <c r="G1204">
        <f>Irradiance!A1204*$B$2*'Technical Data'!$B$2</f>
        <v>0</v>
      </c>
      <c r="H1204" s="5">
        <f t="shared" si="72"/>
        <v>-25.210696892881543</v>
      </c>
      <c r="I1204" s="38">
        <v>0</v>
      </c>
      <c r="J1204" s="35">
        <f>IF(H1204&gt;0,MIN(H1204,($B$3-L1203)/'Technical Data'!$B$5),0)</f>
        <v>0</v>
      </c>
      <c r="K1204" s="15">
        <f>IF(H1204&lt;0,MIN(ABS(H1204),(L1203*'Technical Data'!$B$4)),0)</f>
        <v>25.210696892881543</v>
      </c>
      <c r="L1204" s="15">
        <f>L1203+J1204*'Technical Data'!$B$5-(K1204/'Technical Data'!$B$4)</f>
        <v>105.57577995474037</v>
      </c>
      <c r="N1204" s="15">
        <f t="shared" si="73"/>
        <v>0</v>
      </c>
      <c r="O1204" s="36">
        <f t="shared" si="74"/>
        <v>0</v>
      </c>
      <c r="P1204" s="50">
        <v>0</v>
      </c>
      <c r="Q1204" s="50">
        <v>0</v>
      </c>
      <c r="R1204" s="42">
        <v>0</v>
      </c>
      <c r="S1204" s="42">
        <v>25.210696892881501</v>
      </c>
      <c r="T1204" s="42">
        <v>72.048015572118601</v>
      </c>
      <c r="U1204" s="15">
        <f t="shared" si="75"/>
        <v>0</v>
      </c>
    </row>
    <row r="1205" spans="6:21" x14ac:dyDescent="0.3">
      <c r="F1205" s="5">
        <f>Demand!C1205</f>
        <v>21.441654275040438</v>
      </c>
      <c r="G1205">
        <f>Irradiance!A1205*$B$2*'Technical Data'!$B$2</f>
        <v>0</v>
      </c>
      <c r="H1205" s="5">
        <f t="shared" si="72"/>
        <v>-21.441654275040438</v>
      </c>
      <c r="I1205" s="38">
        <v>0</v>
      </c>
      <c r="J1205" s="35">
        <f>IF(H1205&gt;0,MIN(H1205,($B$3-L1204)/'Technical Data'!$B$5),0)</f>
        <v>0</v>
      </c>
      <c r="K1205" s="15">
        <f>IF(H1205&lt;0,MIN(ABS(H1205),(L1204*'Technical Data'!$B$4)),0)</f>
        <v>21.441654275040438</v>
      </c>
      <c r="L1205" s="15">
        <f>L1204+J1205*'Technical Data'!$B$5-(K1205/'Technical Data'!$B$4)</f>
        <v>81.751719649139886</v>
      </c>
      <c r="N1205" s="15">
        <f t="shared" si="73"/>
        <v>0</v>
      </c>
      <c r="O1205" s="36">
        <f t="shared" si="74"/>
        <v>0</v>
      </c>
      <c r="P1205" s="50">
        <v>0</v>
      </c>
      <c r="Q1205" s="50">
        <v>0</v>
      </c>
      <c r="R1205" s="42">
        <v>0</v>
      </c>
      <c r="S1205" s="42">
        <v>21.441654275040399</v>
      </c>
      <c r="T1205" s="42">
        <v>48.223955266518203</v>
      </c>
      <c r="U1205" s="15">
        <f t="shared" si="75"/>
        <v>0</v>
      </c>
    </row>
    <row r="1206" spans="6:21" x14ac:dyDescent="0.3">
      <c r="F1206" s="5">
        <f>Demand!C1206</f>
        <v>17.518839650440029</v>
      </c>
      <c r="G1206">
        <f>Irradiance!A1206*$B$2*'Technical Data'!$B$2</f>
        <v>0</v>
      </c>
      <c r="H1206" s="5">
        <f t="shared" si="72"/>
        <v>-17.518839650440029</v>
      </c>
      <c r="I1206" s="38">
        <v>0</v>
      </c>
      <c r="J1206" s="35">
        <f>IF(H1206&gt;0,MIN(H1206,($B$3-L1205)/'Technical Data'!$B$5),0)</f>
        <v>0</v>
      </c>
      <c r="K1206" s="15">
        <f>IF(H1206&lt;0,MIN(ABS(H1206),(L1205*'Technical Data'!$B$4)),0)</f>
        <v>17.518839650440029</v>
      </c>
      <c r="L1206" s="15">
        <f>L1205+J1206*'Technical Data'!$B$5-(K1206/'Technical Data'!$B$4)</f>
        <v>62.28634225976208</v>
      </c>
      <c r="N1206" s="15">
        <f t="shared" si="73"/>
        <v>0</v>
      </c>
      <c r="O1206" s="36">
        <f t="shared" si="74"/>
        <v>0</v>
      </c>
      <c r="P1206" s="50">
        <v>0</v>
      </c>
      <c r="Q1206" s="50">
        <v>0</v>
      </c>
      <c r="R1206" s="42">
        <v>0</v>
      </c>
      <c r="S1206" s="42">
        <v>17.51883965044</v>
      </c>
      <c r="T1206" s="42">
        <v>28.7585778771404</v>
      </c>
      <c r="U1206" s="15">
        <f t="shared" si="75"/>
        <v>0</v>
      </c>
    </row>
    <row r="1207" spans="6:21" x14ac:dyDescent="0.3">
      <c r="F1207" s="5">
        <f>Demand!C1207</f>
        <v>14.341369828430429</v>
      </c>
      <c r="G1207">
        <f>Irradiance!A1207*$B$2*'Technical Data'!$B$2</f>
        <v>0</v>
      </c>
      <c r="H1207" s="5">
        <f t="shared" si="72"/>
        <v>-14.341369828430429</v>
      </c>
      <c r="I1207" s="38">
        <v>0</v>
      </c>
      <c r="J1207" s="35">
        <f>IF(H1207&gt;0,MIN(H1207,($B$3-L1206)/'Technical Data'!$B$5),0)</f>
        <v>0</v>
      </c>
      <c r="K1207" s="15">
        <f>IF(H1207&lt;0,MIN(ABS(H1207),(L1206*'Technical Data'!$B$4)),0)</f>
        <v>14.341369828430429</v>
      </c>
      <c r="L1207" s="15">
        <f>L1206+J1207*'Technical Data'!$B$5-(K1207/'Technical Data'!$B$4)</f>
        <v>46.351486894839383</v>
      </c>
      <c r="N1207" s="15">
        <f t="shared" si="73"/>
        <v>0</v>
      </c>
      <c r="O1207" s="36">
        <f t="shared" si="74"/>
        <v>0</v>
      </c>
      <c r="P1207" s="50">
        <v>0</v>
      </c>
      <c r="Q1207" s="50">
        <v>0</v>
      </c>
      <c r="R1207" s="42">
        <v>0</v>
      </c>
      <c r="S1207" s="42">
        <v>14.3413698284304</v>
      </c>
      <c r="T1207" s="42">
        <v>12.8237225122176</v>
      </c>
      <c r="U1207" s="15">
        <f t="shared" si="75"/>
        <v>0</v>
      </c>
    </row>
    <row r="1208" spans="6:21" x14ac:dyDescent="0.3">
      <c r="F1208" s="5">
        <f>Demand!C1208</f>
        <v>11.667261990410534</v>
      </c>
      <c r="G1208">
        <f>Irradiance!A1208*$B$2*'Technical Data'!$B$2</f>
        <v>0.40051390281303539</v>
      </c>
      <c r="H1208" s="5">
        <f t="shared" si="72"/>
        <v>-11.266748087597499</v>
      </c>
      <c r="I1208" s="38">
        <v>0.12591172941465209</v>
      </c>
      <c r="J1208" s="35">
        <f>IF(H1208&gt;0,MIN(H1208,($B$3-L1207)/'Technical Data'!$B$5),0)</f>
        <v>0</v>
      </c>
      <c r="K1208" s="15">
        <f>IF(H1208&lt;0,MIN(ABS(H1208),(L1207*'Technical Data'!$B$4)),0)</f>
        <v>11.266748087597499</v>
      </c>
      <c r="L1208" s="15">
        <f>L1207+J1208*'Technical Data'!$B$5-(K1208/'Technical Data'!$B$4)</f>
        <v>33.832877908619942</v>
      </c>
      <c r="N1208" s="15">
        <f t="shared" si="73"/>
        <v>0.40051390281303539</v>
      </c>
      <c r="O1208" s="36">
        <f t="shared" si="74"/>
        <v>0</v>
      </c>
      <c r="P1208" s="50">
        <v>0</v>
      </c>
      <c r="Q1208" s="50">
        <v>0.12591172941465201</v>
      </c>
      <c r="R1208" s="42">
        <v>0</v>
      </c>
      <c r="S1208" s="42">
        <v>11.5413502609959</v>
      </c>
      <c r="T1208" s="42">
        <v>0</v>
      </c>
      <c r="U1208" s="15">
        <f t="shared" si="75"/>
        <v>0.40051390281303539</v>
      </c>
    </row>
    <row r="1209" spans="6:21" x14ac:dyDescent="0.3">
      <c r="F1209" s="5">
        <f>Demand!C1209</f>
        <v>9.1669603542291398</v>
      </c>
      <c r="G1209">
        <f>Irradiance!A1209*$B$2*'Technical Data'!$B$2</f>
        <v>61.438832691519622</v>
      </c>
      <c r="H1209" s="5">
        <f t="shared" si="72"/>
        <v>52.271872337290482</v>
      </c>
      <c r="I1209" s="38">
        <v>19.31485929220764</v>
      </c>
      <c r="J1209" s="35">
        <f>IF(H1209&gt;0,MIN(H1209,($B$3-L1208)/'Technical Data'!$B$5),0)</f>
        <v>52.271872337290482</v>
      </c>
      <c r="K1209" s="15">
        <f>IF(H1209&lt;0,MIN(ABS(H1209),(L1208*'Technical Data'!$B$4)),0)</f>
        <v>0</v>
      </c>
      <c r="L1209" s="15">
        <f>L1208+J1209*'Technical Data'!$B$5-(K1209/'Technical Data'!$B$4)</f>
        <v>80.877563012181383</v>
      </c>
      <c r="N1209" s="15">
        <f t="shared" si="73"/>
        <v>9.1669603542291398</v>
      </c>
      <c r="O1209" s="36">
        <f t="shared" si="74"/>
        <v>0</v>
      </c>
      <c r="P1209" s="50">
        <v>10.1478989379784</v>
      </c>
      <c r="Q1209" s="50">
        <v>9.1669603542291398</v>
      </c>
      <c r="R1209" s="42">
        <v>0</v>
      </c>
      <c r="S1209" s="42">
        <v>0</v>
      </c>
      <c r="T1209" s="42">
        <v>0</v>
      </c>
      <c r="U1209" s="15">
        <f t="shared" si="75"/>
        <v>9.1669603542291398</v>
      </c>
    </row>
    <row r="1210" spans="6:21" x14ac:dyDescent="0.3">
      <c r="F1210" s="5">
        <f>Demand!C1210</f>
        <v>7.1962184140255916</v>
      </c>
      <c r="G1210">
        <f>Irradiance!A1210*$B$2*'Technical Data'!$B$2</f>
        <v>215.71678805510084</v>
      </c>
      <c r="H1210" s="5">
        <f t="shared" si="72"/>
        <v>208.52056964107524</v>
      </c>
      <c r="I1210" s="38">
        <v>67.816057462731635</v>
      </c>
      <c r="J1210" s="35">
        <f>IF(H1210&gt;0,MIN(H1210,($B$3-L1209)/'Technical Data'!$B$5),0)</f>
        <v>208.52056964107524</v>
      </c>
      <c r="K1210" s="15">
        <f>IF(H1210&lt;0,MIN(ABS(H1210),(L1209*'Technical Data'!$B$4)),0)</f>
        <v>0</v>
      </c>
      <c r="L1210" s="15">
        <f>L1209+J1210*'Technical Data'!$B$5-(K1210/'Technical Data'!$B$4)</f>
        <v>268.54607568914912</v>
      </c>
      <c r="N1210" s="15">
        <f t="shared" si="73"/>
        <v>7.1962184140255943</v>
      </c>
      <c r="O1210" s="36">
        <f t="shared" si="74"/>
        <v>0</v>
      </c>
      <c r="P1210" s="50">
        <v>60.619839048705799</v>
      </c>
      <c r="Q1210" s="50">
        <v>7.1962184140255898</v>
      </c>
      <c r="R1210" s="42">
        <v>0</v>
      </c>
      <c r="S1210" s="42">
        <v>0</v>
      </c>
      <c r="T1210" s="42">
        <v>0</v>
      </c>
      <c r="U1210" s="15">
        <f t="shared" si="75"/>
        <v>7.1962184140255943</v>
      </c>
    </row>
    <row r="1211" spans="6:21" x14ac:dyDescent="0.3">
      <c r="F1211" s="5">
        <f>Demand!C1211</f>
        <v>6.0300031509444825</v>
      </c>
      <c r="G1211">
        <f>Irradiance!A1211*$B$2*'Technical Data'!$B$2</f>
        <v>249.60026423308361</v>
      </c>
      <c r="H1211" s="5">
        <f t="shared" si="72"/>
        <v>243.57026108213913</v>
      </c>
      <c r="I1211" s="38">
        <v>78.4681897712112</v>
      </c>
      <c r="J1211" s="35">
        <f>IF(H1211&gt;0,MIN(H1211,($B$3-L1210)/'Technical Data'!$B$5),0)</f>
        <v>126.74796575931762</v>
      </c>
      <c r="K1211" s="15">
        <f>IF(H1211&lt;0,MIN(ABS(H1211),(L1210*'Technical Data'!$B$4)),0)</f>
        <v>0</v>
      </c>
      <c r="L1211" s="15">
        <f>L1210+J1211*'Technical Data'!$B$5-(K1211/'Technical Data'!$B$4)</f>
        <v>382.61924487253498</v>
      </c>
      <c r="N1211" s="15">
        <f t="shared" si="73"/>
        <v>122.85229847376598</v>
      </c>
      <c r="O1211" s="36">
        <f t="shared" si="74"/>
        <v>116.8222953228215</v>
      </c>
      <c r="P1211" s="50">
        <v>72.438186620266407</v>
      </c>
      <c r="Q1211" s="50">
        <v>6.0300031509444798</v>
      </c>
      <c r="R1211" s="42">
        <v>0</v>
      </c>
      <c r="S1211" s="42">
        <v>0</v>
      </c>
      <c r="T1211" s="42">
        <v>0</v>
      </c>
      <c r="U1211" s="15">
        <f t="shared" si="75"/>
        <v>122.85229847376598</v>
      </c>
    </row>
    <row r="1212" spans="6:21" x14ac:dyDescent="0.3">
      <c r="F1212" s="5">
        <f>Demand!C1212</f>
        <v>6.0644618285953209</v>
      </c>
      <c r="G1212">
        <f>Irradiance!A1212*$B$2*'Technical Data'!$B$2</f>
        <v>294.05730744533054</v>
      </c>
      <c r="H1212" s="5">
        <f t="shared" si="72"/>
        <v>287.99284561673522</v>
      </c>
      <c r="I1212" s="38">
        <v>92.444391736237591</v>
      </c>
      <c r="J1212" s="35">
        <f>IF(H1212&gt;0,MIN(H1212,($B$3-L1211)/'Technical Data'!$B$5),0)</f>
        <v>0</v>
      </c>
      <c r="K1212" s="15">
        <f>IF(H1212&lt;0,MIN(ABS(H1212),(L1211*'Technical Data'!$B$4)),0)</f>
        <v>0</v>
      </c>
      <c r="L1212" s="15">
        <f>L1211+J1212*'Technical Data'!$B$5-(K1212/'Technical Data'!$B$4)</f>
        <v>382.61924487253498</v>
      </c>
      <c r="N1212" s="15">
        <f t="shared" si="73"/>
        <v>294.05730744533054</v>
      </c>
      <c r="O1212" s="36">
        <f t="shared" si="74"/>
        <v>287.99284561673522</v>
      </c>
      <c r="P1212" s="50">
        <v>86.379929907641895</v>
      </c>
      <c r="Q1212" s="50">
        <v>6.06446182859532</v>
      </c>
      <c r="R1212" s="42">
        <v>0</v>
      </c>
      <c r="S1212" s="42">
        <v>0</v>
      </c>
      <c r="T1212" s="42">
        <v>0</v>
      </c>
      <c r="U1212" s="15">
        <f t="shared" si="75"/>
        <v>294.05730744533054</v>
      </c>
    </row>
    <row r="1213" spans="6:21" x14ac:dyDescent="0.3">
      <c r="F1213" s="5">
        <f>Demand!C1213</f>
        <v>6.9621968814835293</v>
      </c>
      <c r="G1213">
        <f>Irradiance!A1213*$B$2*'Technical Data'!$B$2</f>
        <v>591.23862333260274</v>
      </c>
      <c r="H1213" s="5">
        <f t="shared" si="72"/>
        <v>584.27642645111916</v>
      </c>
      <c r="I1213" s="38">
        <v>185.87089496190941</v>
      </c>
      <c r="J1213" s="35">
        <f>IF(H1213&gt;0,MIN(H1213,($B$3-L1212)/'Technical Data'!$B$5),0)</f>
        <v>0</v>
      </c>
      <c r="K1213" s="15">
        <f>IF(H1213&lt;0,MIN(ABS(H1213),(L1212*'Technical Data'!$B$4)),0)</f>
        <v>0</v>
      </c>
      <c r="L1213" s="15">
        <f>L1212+J1213*'Technical Data'!$B$5-(K1213/'Technical Data'!$B$4)</f>
        <v>382.61924487253498</v>
      </c>
      <c r="N1213" s="15">
        <f t="shared" si="73"/>
        <v>591.23862333260274</v>
      </c>
      <c r="O1213" s="36">
        <f t="shared" si="74"/>
        <v>584.27642645111916</v>
      </c>
      <c r="P1213" s="50">
        <v>178.90869808042501</v>
      </c>
      <c r="Q1213" s="50">
        <v>6.9621968814835302</v>
      </c>
      <c r="R1213" s="42">
        <v>0</v>
      </c>
      <c r="S1213" s="42">
        <v>0</v>
      </c>
      <c r="T1213" s="42">
        <v>0</v>
      </c>
      <c r="U1213" s="15">
        <f t="shared" si="75"/>
        <v>591.23862333260274</v>
      </c>
    </row>
    <row r="1214" spans="6:21" x14ac:dyDescent="0.3">
      <c r="F1214" s="5">
        <f>Demand!C1214</f>
        <v>9.2104311157523107</v>
      </c>
      <c r="G1214">
        <f>Irradiance!A1214*$B$2*'Technical Data'!$B$2</f>
        <v>592.52026782160453</v>
      </c>
      <c r="H1214" s="5">
        <f t="shared" si="72"/>
        <v>583.30983670585226</v>
      </c>
      <c r="I1214" s="38">
        <v>186.27381249603641</v>
      </c>
      <c r="J1214" s="35">
        <f>IF(H1214&gt;0,MIN(H1214,($B$3-L1213)/'Technical Data'!$B$5),0)</f>
        <v>0</v>
      </c>
      <c r="K1214" s="15">
        <f>IF(H1214&lt;0,MIN(ABS(H1214),(L1213*'Technical Data'!$B$4)),0)</f>
        <v>0</v>
      </c>
      <c r="L1214" s="15">
        <f>L1213+J1214*'Technical Data'!$B$5-(K1214/'Technical Data'!$B$4)</f>
        <v>382.61924487253498</v>
      </c>
      <c r="N1214" s="15">
        <f t="shared" si="73"/>
        <v>592.52026782160453</v>
      </c>
      <c r="O1214" s="36">
        <f t="shared" si="74"/>
        <v>583.30983670585226</v>
      </c>
      <c r="P1214" s="50">
        <v>177.063381380283</v>
      </c>
      <c r="Q1214" s="50">
        <v>9.2104311157523107</v>
      </c>
      <c r="R1214" s="42">
        <v>0</v>
      </c>
      <c r="S1214" s="42">
        <v>0</v>
      </c>
      <c r="T1214" s="42">
        <v>0</v>
      </c>
      <c r="U1214" s="15">
        <f t="shared" si="75"/>
        <v>592.52026782160453</v>
      </c>
    </row>
    <row r="1215" spans="6:21" x14ac:dyDescent="0.3">
      <c r="F1215" s="5">
        <f>Demand!C1215</f>
        <v>12.220231596315655</v>
      </c>
      <c r="G1215">
        <f>Irradiance!A1215*$B$2*'Technical Data'!$B$2</f>
        <v>355.25583179516235</v>
      </c>
      <c r="H1215" s="5">
        <f t="shared" si="72"/>
        <v>343.03560019884668</v>
      </c>
      <c r="I1215" s="38">
        <v>111.6837039907964</v>
      </c>
      <c r="J1215" s="35">
        <f>IF(H1215&gt;0,MIN(H1215,($B$3-L1214)/'Technical Data'!$B$5),0)</f>
        <v>0</v>
      </c>
      <c r="K1215" s="15">
        <f>IF(H1215&lt;0,MIN(ABS(H1215),(L1214*'Technical Data'!$B$4)),0)</f>
        <v>0</v>
      </c>
      <c r="L1215" s="15">
        <f>L1214+J1215*'Technical Data'!$B$5-(K1215/'Technical Data'!$B$4)</f>
        <v>382.61924487253498</v>
      </c>
      <c r="N1215" s="15">
        <f t="shared" si="73"/>
        <v>355.25583179516235</v>
      </c>
      <c r="O1215" s="36">
        <f t="shared" si="74"/>
        <v>343.03560019884668</v>
      </c>
      <c r="P1215" s="50">
        <v>78.864735961323703</v>
      </c>
      <c r="Q1215" s="50">
        <v>12.220231596315701</v>
      </c>
      <c r="R1215" s="42">
        <v>20.598736433156201</v>
      </c>
      <c r="S1215" s="42">
        <v>0</v>
      </c>
      <c r="T1215" s="42">
        <v>18.5388627898406</v>
      </c>
      <c r="U1215" s="15">
        <f t="shared" si="75"/>
        <v>355.25583179516235</v>
      </c>
    </row>
    <row r="1216" spans="6:21" x14ac:dyDescent="0.3">
      <c r="F1216" s="5">
        <f>Demand!C1216</f>
        <v>15.394930878215668</v>
      </c>
      <c r="G1216">
        <f>Irradiance!A1216*$B$2*'Technical Data'!$B$2</f>
        <v>409.24510589435954</v>
      </c>
      <c r="H1216" s="5">
        <f t="shared" si="72"/>
        <v>393.85017501614385</v>
      </c>
      <c r="I1216" s="38">
        <v>128.65660511589149</v>
      </c>
      <c r="J1216" s="35">
        <f>IF(H1216&gt;0,MIN(H1216,($B$3-L1215)/'Technical Data'!$B$5),0)</f>
        <v>0</v>
      </c>
      <c r="K1216" s="15">
        <f>IF(H1216&lt;0,MIN(ABS(H1216),(L1215*'Technical Data'!$B$4)),0)</f>
        <v>0</v>
      </c>
      <c r="L1216" s="15">
        <f>L1215+J1216*'Technical Data'!$B$5-(K1216/'Technical Data'!$B$4)</f>
        <v>382.61924487253498</v>
      </c>
      <c r="N1216" s="15">
        <f t="shared" si="73"/>
        <v>409.24510589435954</v>
      </c>
      <c r="O1216" s="36">
        <f t="shared" si="74"/>
        <v>393.85017501614385</v>
      </c>
      <c r="P1216" s="50">
        <v>0</v>
      </c>
      <c r="Q1216" s="50">
        <v>15.3949308782157</v>
      </c>
      <c r="R1216" s="42">
        <v>113.261674237676</v>
      </c>
      <c r="S1216" s="42">
        <v>0</v>
      </c>
      <c r="T1216" s="42">
        <v>120.474369603749</v>
      </c>
      <c r="U1216" s="15">
        <f t="shared" si="75"/>
        <v>409.24510589435954</v>
      </c>
    </row>
    <row r="1217" spans="6:21" x14ac:dyDescent="0.3">
      <c r="F1217" s="5">
        <f>Demand!C1217</f>
        <v>18.676088893156294</v>
      </c>
      <c r="G1217">
        <f>Irradiance!A1217*$B$2*'Technical Data'!$B$2</f>
        <v>434.79789289383115</v>
      </c>
      <c r="H1217" s="5">
        <f t="shared" si="72"/>
        <v>416.12180400067484</v>
      </c>
      <c r="I1217" s="38">
        <v>136.68977345254629</v>
      </c>
      <c r="J1217" s="35">
        <f>IF(H1217&gt;0,MIN(H1217,($B$3-L1216)/'Technical Data'!$B$5),0)</f>
        <v>0</v>
      </c>
      <c r="K1217" s="15">
        <f>IF(H1217&lt;0,MIN(ABS(H1217),(L1216*'Technical Data'!$B$4)),0)</f>
        <v>0</v>
      </c>
      <c r="L1217" s="15">
        <f>L1216+J1217*'Technical Data'!$B$5-(K1217/'Technical Data'!$B$4)</f>
        <v>382.61924487253498</v>
      </c>
      <c r="N1217" s="15">
        <f t="shared" si="73"/>
        <v>434.79789289383115</v>
      </c>
      <c r="O1217" s="36">
        <f t="shared" si="74"/>
        <v>416.12180400067484</v>
      </c>
      <c r="P1217" s="50">
        <v>0</v>
      </c>
      <c r="Q1217" s="50">
        <v>18.676088893156301</v>
      </c>
      <c r="R1217" s="42">
        <v>118.01368455939</v>
      </c>
      <c r="S1217" s="42">
        <v>0</v>
      </c>
      <c r="T1217" s="42">
        <v>226.68668570719899</v>
      </c>
      <c r="U1217" s="15">
        <f t="shared" si="75"/>
        <v>434.79789289383115</v>
      </c>
    </row>
    <row r="1218" spans="6:21" x14ac:dyDescent="0.3">
      <c r="F1218" s="5">
        <f>Demand!C1218</f>
        <v>22.139122841892561</v>
      </c>
      <c r="G1218">
        <f>Irradiance!A1218*$B$2*'Technical Data'!$B$2</f>
        <v>364.54775434042472</v>
      </c>
      <c r="H1218" s="5">
        <f t="shared" ref="H1218:H1281" si="76">G1218-F1218</f>
        <v>342.40863149853215</v>
      </c>
      <c r="I1218" s="38">
        <v>114.6048561132164</v>
      </c>
      <c r="J1218" s="35">
        <f>IF(H1218&gt;0,MIN(H1218,($B$3-L1217)/'Technical Data'!$B$5),0)</f>
        <v>0</v>
      </c>
      <c r="K1218" s="15">
        <f>IF(H1218&lt;0,MIN(ABS(H1218),(L1217*'Technical Data'!$B$4)),0)</f>
        <v>0</v>
      </c>
      <c r="L1218" s="15">
        <f>L1217+J1218*'Technical Data'!$B$5-(K1218/'Technical Data'!$B$4)</f>
        <v>382.61924487253498</v>
      </c>
      <c r="N1218" s="15">
        <f t="shared" ref="N1218:N1281" si="77">U1218</f>
        <v>364.54775434042472</v>
      </c>
      <c r="O1218" s="36">
        <f t="shared" ref="O1218:O1281" si="78">N1218+(K1218)-F1218</f>
        <v>342.40863149853215</v>
      </c>
      <c r="P1218" s="50">
        <v>0</v>
      </c>
      <c r="Q1218" s="50">
        <v>22.1391228418926</v>
      </c>
      <c r="R1218" s="42">
        <v>92.465733271323501</v>
      </c>
      <c r="S1218" s="42">
        <v>0</v>
      </c>
      <c r="T1218" s="42">
        <v>309.90584565139102</v>
      </c>
      <c r="U1218" s="15">
        <f t="shared" ref="U1218:U1281" si="79">G1218-(J1218)</f>
        <v>364.54775434042472</v>
      </c>
    </row>
    <row r="1219" spans="6:21" x14ac:dyDescent="0.3">
      <c r="F1219" s="5">
        <f>Demand!C1219</f>
        <v>26.059128388430533</v>
      </c>
      <c r="G1219">
        <f>Irradiance!A1219*$B$2*'Technical Data'!$B$2</f>
        <v>233.49960533999962</v>
      </c>
      <c r="H1219" s="5">
        <f t="shared" si="76"/>
        <v>207.44047695156908</v>
      </c>
      <c r="I1219" s="38">
        <v>73.40653824874218</v>
      </c>
      <c r="J1219" s="35">
        <f>IF(H1219&gt;0,MIN(H1219,($B$3-L1218)/'Technical Data'!$B$5),0)</f>
        <v>0</v>
      </c>
      <c r="K1219" s="15">
        <f>IF(H1219&lt;0,MIN(ABS(H1219),(L1218*'Technical Data'!$B$4)),0)</f>
        <v>0</v>
      </c>
      <c r="L1219" s="15">
        <f>L1218+J1219*'Technical Data'!$B$5-(K1219/'Technical Data'!$B$4)</f>
        <v>382.61924487253498</v>
      </c>
      <c r="N1219" s="15">
        <f t="shared" si="77"/>
        <v>233.49960533999962</v>
      </c>
      <c r="O1219" s="36">
        <f t="shared" si="78"/>
        <v>207.44047695156908</v>
      </c>
      <c r="P1219" s="50">
        <v>0</v>
      </c>
      <c r="Q1219" s="50">
        <v>26.059128388430501</v>
      </c>
      <c r="R1219" s="42">
        <v>47.347409860311501</v>
      </c>
      <c r="S1219" s="42">
        <v>0</v>
      </c>
      <c r="T1219" s="42">
        <v>352.51851452567098</v>
      </c>
      <c r="U1219" s="15">
        <f t="shared" si="79"/>
        <v>233.49960533999962</v>
      </c>
    </row>
    <row r="1220" spans="6:21" x14ac:dyDescent="0.3">
      <c r="F1220" s="5">
        <f>Demand!C1220</f>
        <v>29.827831888257958</v>
      </c>
      <c r="G1220">
        <f>Irradiance!A1220*$B$2*'Technical Data'!$B$2</f>
        <v>27.555356513536829</v>
      </c>
      <c r="H1220" s="5">
        <f t="shared" si="76"/>
        <v>-2.2724753747211288</v>
      </c>
      <c r="I1220" s="38">
        <v>8.6627269837280654</v>
      </c>
      <c r="J1220" s="35">
        <f>IF(H1220&gt;0,MIN(H1220,($B$3-L1219)/'Technical Data'!$B$5),0)</f>
        <v>0</v>
      </c>
      <c r="K1220" s="15">
        <f>IF(H1220&lt;0,MIN(ABS(H1220),(L1219*'Technical Data'!$B$4)),0)</f>
        <v>2.2724753747211288</v>
      </c>
      <c r="L1220" s="15">
        <f>L1219+J1220*'Technical Data'!$B$5-(K1220/'Technical Data'!$B$4)</f>
        <v>380.09427223395596</v>
      </c>
      <c r="N1220" s="15">
        <f t="shared" si="77"/>
        <v>27.555356513536829</v>
      </c>
      <c r="O1220" s="36">
        <f t="shared" si="78"/>
        <v>0</v>
      </c>
      <c r="P1220" s="50">
        <v>0</v>
      </c>
      <c r="Q1220" s="50">
        <v>8.6627269837280405</v>
      </c>
      <c r="R1220" s="42">
        <v>0</v>
      </c>
      <c r="S1220" s="42">
        <v>21.165104904529901</v>
      </c>
      <c r="T1220" s="42">
        <v>329.001731298415</v>
      </c>
      <c r="U1220" s="15">
        <f t="shared" si="79"/>
        <v>27.555356513536829</v>
      </c>
    </row>
    <row r="1221" spans="6:21" x14ac:dyDescent="0.3">
      <c r="F1221" s="5">
        <f>Demand!C1221</f>
        <v>32.346473561578797</v>
      </c>
      <c r="G1221">
        <f>Irradiance!A1221*$B$2*'Technical Data'!$B$2</f>
        <v>0</v>
      </c>
      <c r="H1221" s="5">
        <f t="shared" si="76"/>
        <v>-32.346473561578797</v>
      </c>
      <c r="I1221" s="38">
        <v>0</v>
      </c>
      <c r="J1221" s="35">
        <f>IF(H1221&gt;0,MIN(H1221,($B$3-L1220)/'Technical Data'!$B$5),0)</f>
        <v>0</v>
      </c>
      <c r="K1221" s="15">
        <f>IF(H1221&lt;0,MIN(ABS(H1221),(L1220*'Technical Data'!$B$4)),0)</f>
        <v>32.346473561578797</v>
      </c>
      <c r="L1221" s="15">
        <f>L1220+J1221*'Technical Data'!$B$5-(K1221/'Technical Data'!$B$4)</f>
        <v>344.15374605442395</v>
      </c>
      <c r="N1221" s="15">
        <f t="shared" si="77"/>
        <v>0</v>
      </c>
      <c r="O1221" s="36">
        <f t="shared" si="78"/>
        <v>0</v>
      </c>
      <c r="P1221" s="50">
        <v>0</v>
      </c>
      <c r="Q1221" s="50">
        <v>0</v>
      </c>
      <c r="R1221" s="42">
        <v>0</v>
      </c>
      <c r="S1221" s="42">
        <v>32.346473561578797</v>
      </c>
      <c r="T1221" s="42">
        <v>293.06120511888298</v>
      </c>
      <c r="U1221" s="15">
        <f t="shared" si="79"/>
        <v>0</v>
      </c>
    </row>
    <row r="1222" spans="6:21" x14ac:dyDescent="0.3">
      <c r="F1222" s="5">
        <f>Demand!C1222</f>
        <v>33.650708508051309</v>
      </c>
      <c r="G1222">
        <f>Irradiance!A1222*$B$2*'Technical Data'!$B$2</f>
        <v>0</v>
      </c>
      <c r="H1222" s="5">
        <f t="shared" si="76"/>
        <v>-33.650708508051309</v>
      </c>
      <c r="I1222" s="38">
        <v>0</v>
      </c>
      <c r="J1222" s="35">
        <f>IF(H1222&gt;0,MIN(H1222,($B$3-L1221)/'Technical Data'!$B$5),0)</f>
        <v>0</v>
      </c>
      <c r="K1222" s="15">
        <f>IF(H1222&lt;0,MIN(ABS(H1222),(L1221*'Technical Data'!$B$4)),0)</f>
        <v>33.650708508051309</v>
      </c>
      <c r="L1222" s="15">
        <f>L1221+J1222*'Technical Data'!$B$5-(K1222/'Technical Data'!$B$4)</f>
        <v>306.76406993436694</v>
      </c>
      <c r="N1222" s="15">
        <f t="shared" si="77"/>
        <v>0</v>
      </c>
      <c r="O1222" s="36">
        <f t="shared" si="78"/>
        <v>0</v>
      </c>
      <c r="P1222" s="50">
        <v>0</v>
      </c>
      <c r="Q1222" s="50">
        <v>0</v>
      </c>
      <c r="R1222" s="42">
        <v>0</v>
      </c>
      <c r="S1222" s="42">
        <v>33.650708508051302</v>
      </c>
      <c r="T1222" s="42">
        <v>255.67152899882601</v>
      </c>
      <c r="U1222" s="15">
        <f t="shared" si="79"/>
        <v>0</v>
      </c>
    </row>
    <row r="1223" spans="6:21" x14ac:dyDescent="0.3">
      <c r="F1223" s="5">
        <f>Demand!C1223</f>
        <v>34.088198609960187</v>
      </c>
      <c r="G1223">
        <f>Irradiance!A1223*$B$2*'Technical Data'!$B$2</f>
        <v>0</v>
      </c>
      <c r="H1223" s="5">
        <f t="shared" si="76"/>
        <v>-34.088198609960187</v>
      </c>
      <c r="I1223" s="38">
        <v>0</v>
      </c>
      <c r="J1223" s="35">
        <f>IF(H1223&gt;0,MIN(H1223,($B$3-L1222)/'Technical Data'!$B$5),0)</f>
        <v>0</v>
      </c>
      <c r="K1223" s="15">
        <f>IF(H1223&lt;0,MIN(ABS(H1223),(L1222*'Technical Data'!$B$4)),0)</f>
        <v>34.088198609960187</v>
      </c>
      <c r="L1223" s="15">
        <f>L1222+J1223*'Technical Data'!$B$5-(K1223/'Technical Data'!$B$4)</f>
        <v>268.88829370107783</v>
      </c>
      <c r="N1223" s="15">
        <f t="shared" si="77"/>
        <v>0</v>
      </c>
      <c r="O1223" s="36">
        <f t="shared" si="78"/>
        <v>0</v>
      </c>
      <c r="P1223" s="50">
        <v>0</v>
      </c>
      <c r="Q1223" s="50">
        <v>0</v>
      </c>
      <c r="R1223" s="42">
        <v>0</v>
      </c>
      <c r="S1223" s="42">
        <v>34.088198609960202</v>
      </c>
      <c r="T1223" s="42">
        <v>217.795752765537</v>
      </c>
      <c r="U1223" s="15">
        <f t="shared" si="79"/>
        <v>0</v>
      </c>
    </row>
    <row r="1224" spans="6:21" x14ac:dyDescent="0.3">
      <c r="F1224" s="5">
        <f>Demand!C1224</f>
        <v>33.500965344823072</v>
      </c>
      <c r="G1224">
        <f>Irradiance!A1224*$B$2*'Technical Data'!$B$2</f>
        <v>0</v>
      </c>
      <c r="H1224" s="5">
        <f t="shared" si="76"/>
        <v>-33.500965344823072</v>
      </c>
      <c r="I1224" s="38">
        <v>0</v>
      </c>
      <c r="J1224" s="35">
        <f>IF(H1224&gt;0,MIN(H1224,($B$3-L1223)/'Technical Data'!$B$5),0)</f>
        <v>0</v>
      </c>
      <c r="K1224" s="15">
        <f>IF(H1224&lt;0,MIN(ABS(H1224),(L1223*'Technical Data'!$B$4)),0)</f>
        <v>33.500965344823072</v>
      </c>
      <c r="L1224" s="15">
        <f>L1223+J1224*'Technical Data'!$B$5-(K1224/'Technical Data'!$B$4)</f>
        <v>231.66499887349664</v>
      </c>
      <c r="N1224" s="15">
        <f t="shared" si="77"/>
        <v>0</v>
      </c>
      <c r="O1224" s="36">
        <f t="shared" si="78"/>
        <v>0</v>
      </c>
      <c r="P1224" s="50">
        <v>0</v>
      </c>
      <c r="Q1224" s="50">
        <v>0</v>
      </c>
      <c r="R1224" s="42">
        <v>0</v>
      </c>
      <c r="S1224" s="42">
        <v>33.500965344823101</v>
      </c>
      <c r="T1224" s="42">
        <v>180.57245793795599</v>
      </c>
      <c r="U1224" s="15">
        <f t="shared" si="79"/>
        <v>0</v>
      </c>
    </row>
    <row r="1225" spans="6:21" x14ac:dyDescent="0.3">
      <c r="F1225" s="5">
        <f>Demand!C1225</f>
        <v>32.146501520035095</v>
      </c>
      <c r="G1225">
        <f>Irradiance!A1225*$B$2*'Technical Data'!$B$2</f>
        <v>0</v>
      </c>
      <c r="H1225" s="5">
        <f t="shared" si="76"/>
        <v>-32.146501520035095</v>
      </c>
      <c r="I1225" s="38">
        <v>0</v>
      </c>
      <c r="J1225" s="35">
        <f>IF(H1225&gt;0,MIN(H1225,($B$3-L1224)/'Technical Data'!$B$5),0)</f>
        <v>0</v>
      </c>
      <c r="K1225" s="15">
        <f>IF(H1225&lt;0,MIN(ABS(H1225),(L1224*'Technical Data'!$B$4)),0)</f>
        <v>32.146501520035095</v>
      </c>
      <c r="L1225" s="15">
        <f>L1224+J1225*'Technical Data'!$B$5-(K1225/'Technical Data'!$B$4)</f>
        <v>195.94666385123543</v>
      </c>
      <c r="N1225" s="15">
        <f t="shared" si="77"/>
        <v>0</v>
      </c>
      <c r="O1225" s="36">
        <f t="shared" si="78"/>
        <v>0</v>
      </c>
      <c r="P1225" s="50">
        <v>0</v>
      </c>
      <c r="Q1225" s="50">
        <v>0</v>
      </c>
      <c r="R1225" s="42">
        <v>0</v>
      </c>
      <c r="S1225" s="42">
        <v>32.146501520035102</v>
      </c>
      <c r="T1225" s="42">
        <v>144.854122915695</v>
      </c>
      <c r="U1225" s="15">
        <f t="shared" si="79"/>
        <v>0</v>
      </c>
    </row>
    <row r="1226" spans="6:21" x14ac:dyDescent="0.3">
      <c r="F1226" s="5">
        <f>Demand!C1226</f>
        <v>24.086082161956142</v>
      </c>
      <c r="G1226">
        <f>Irradiance!A1226*$B$2*'Technical Data'!$B$2</f>
        <v>0</v>
      </c>
      <c r="H1226" s="5">
        <f t="shared" si="76"/>
        <v>-24.086082161956142</v>
      </c>
      <c r="I1226" s="38">
        <v>0</v>
      </c>
      <c r="J1226" s="35">
        <f>IF(H1226&gt;0,MIN(H1226,($B$3-L1225)/'Technical Data'!$B$5),0)</f>
        <v>0</v>
      </c>
      <c r="K1226" s="15">
        <f>IF(H1226&lt;0,MIN(ABS(H1226),(L1225*'Technical Data'!$B$4)),0)</f>
        <v>24.086082161956142</v>
      </c>
      <c r="L1226" s="15">
        <f>L1225+J1226*'Technical Data'!$B$5-(K1226/'Technical Data'!$B$4)</f>
        <v>169.18435033795083</v>
      </c>
      <c r="N1226" s="15">
        <f t="shared" si="77"/>
        <v>0</v>
      </c>
      <c r="O1226" s="36">
        <f t="shared" si="78"/>
        <v>0</v>
      </c>
      <c r="P1226" s="50">
        <v>0</v>
      </c>
      <c r="Q1226" s="50">
        <v>0</v>
      </c>
      <c r="R1226" s="42">
        <v>0</v>
      </c>
      <c r="S1226" s="42">
        <v>24.086082161956099</v>
      </c>
      <c r="T1226" s="42">
        <v>118.09180940240999</v>
      </c>
      <c r="U1226" s="15">
        <f t="shared" si="79"/>
        <v>0</v>
      </c>
    </row>
    <row r="1227" spans="6:21" x14ac:dyDescent="0.3">
      <c r="F1227" s="5">
        <f>Demand!C1227</f>
        <v>22.62939207702944</v>
      </c>
      <c r="G1227">
        <f>Irradiance!A1227*$B$2*'Technical Data'!$B$2</f>
        <v>0</v>
      </c>
      <c r="H1227" s="5">
        <f t="shared" si="76"/>
        <v>-22.62939207702944</v>
      </c>
      <c r="I1227" s="38">
        <v>0</v>
      </c>
      <c r="J1227" s="35">
        <f>IF(H1227&gt;0,MIN(H1227,($B$3-L1226)/'Technical Data'!$B$5),0)</f>
        <v>0</v>
      </c>
      <c r="K1227" s="15">
        <f>IF(H1227&lt;0,MIN(ABS(H1227),(L1226*'Technical Data'!$B$4)),0)</f>
        <v>22.62939207702944</v>
      </c>
      <c r="L1227" s="15">
        <f>L1226+J1227*'Technical Data'!$B$5-(K1227/'Technical Data'!$B$4)</f>
        <v>144.04058136347368</v>
      </c>
      <c r="N1227" s="15">
        <f t="shared" si="77"/>
        <v>0</v>
      </c>
      <c r="O1227" s="36">
        <f t="shared" si="78"/>
        <v>0</v>
      </c>
      <c r="P1227" s="50">
        <v>0</v>
      </c>
      <c r="Q1227" s="50">
        <v>0</v>
      </c>
      <c r="R1227" s="42">
        <v>0</v>
      </c>
      <c r="S1227" s="42">
        <v>22.629392077029401</v>
      </c>
      <c r="T1227" s="42">
        <v>92.948040427933094</v>
      </c>
      <c r="U1227" s="15">
        <f t="shared" si="79"/>
        <v>0</v>
      </c>
    </row>
    <row r="1228" spans="6:21" x14ac:dyDescent="0.3">
      <c r="F1228" s="5">
        <f>Demand!C1228</f>
        <v>20.875767698938589</v>
      </c>
      <c r="G1228">
        <f>Irradiance!A1228*$B$2*'Technical Data'!$B$2</f>
        <v>0</v>
      </c>
      <c r="H1228" s="5">
        <f t="shared" si="76"/>
        <v>-20.875767698938589</v>
      </c>
      <c r="I1228" s="38">
        <v>0</v>
      </c>
      <c r="J1228" s="35">
        <f>IF(H1228&gt;0,MIN(H1228,($B$3-L1227)/'Technical Data'!$B$5),0)</f>
        <v>0</v>
      </c>
      <c r="K1228" s="15">
        <f>IF(H1228&lt;0,MIN(ABS(H1228),(L1227*'Technical Data'!$B$4)),0)</f>
        <v>20.875767698938589</v>
      </c>
      <c r="L1228" s="15">
        <f>L1227+J1228*'Technical Data'!$B$5-(K1228/'Technical Data'!$B$4)</f>
        <v>120.84528392020857</v>
      </c>
      <c r="N1228" s="15">
        <f t="shared" si="77"/>
        <v>0</v>
      </c>
      <c r="O1228" s="36">
        <f t="shared" si="78"/>
        <v>0</v>
      </c>
      <c r="P1228" s="50">
        <v>0</v>
      </c>
      <c r="Q1228" s="50">
        <v>0</v>
      </c>
      <c r="R1228" s="42">
        <v>0</v>
      </c>
      <c r="S1228" s="42">
        <v>20.875767698938599</v>
      </c>
      <c r="T1228" s="42">
        <v>69.752742984668004</v>
      </c>
      <c r="U1228" s="15">
        <f t="shared" si="79"/>
        <v>0</v>
      </c>
    </row>
    <row r="1229" spans="6:21" x14ac:dyDescent="0.3">
      <c r="F1229" s="5">
        <f>Demand!C1229</f>
        <v>18.93451080661497</v>
      </c>
      <c r="G1229">
        <f>Irradiance!A1229*$B$2*'Technical Data'!$B$2</f>
        <v>0</v>
      </c>
      <c r="H1229" s="5">
        <f t="shared" si="76"/>
        <v>-18.93451080661497</v>
      </c>
      <c r="I1229" s="38">
        <v>0</v>
      </c>
      <c r="J1229" s="35">
        <f>IF(H1229&gt;0,MIN(H1229,($B$3-L1228)/'Technical Data'!$B$5),0)</f>
        <v>0</v>
      </c>
      <c r="K1229" s="15">
        <f>IF(H1229&lt;0,MIN(ABS(H1229),(L1228*'Technical Data'!$B$4)),0)</f>
        <v>18.93451080661497</v>
      </c>
      <c r="L1229" s="15">
        <f>L1228+J1229*'Technical Data'!$B$5-(K1229/'Technical Data'!$B$4)</f>
        <v>99.80693857952528</v>
      </c>
      <c r="N1229" s="15">
        <f t="shared" si="77"/>
        <v>0</v>
      </c>
      <c r="O1229" s="36">
        <f t="shared" si="78"/>
        <v>0</v>
      </c>
      <c r="P1229" s="50">
        <v>0</v>
      </c>
      <c r="Q1229" s="50">
        <v>0</v>
      </c>
      <c r="R1229" s="42">
        <v>0</v>
      </c>
      <c r="S1229" s="42">
        <v>18.934510806614998</v>
      </c>
      <c r="T1229" s="42">
        <v>48.714397643984697</v>
      </c>
      <c r="U1229" s="15">
        <f t="shared" si="79"/>
        <v>0</v>
      </c>
    </row>
    <row r="1230" spans="6:21" x14ac:dyDescent="0.3">
      <c r="F1230" s="5">
        <f>Demand!C1230</f>
        <v>15.414426545557331</v>
      </c>
      <c r="G1230">
        <f>Irradiance!A1230*$B$2*'Technical Data'!$B$2</f>
        <v>0</v>
      </c>
      <c r="H1230" s="5">
        <f t="shared" si="76"/>
        <v>-15.414426545557331</v>
      </c>
      <c r="I1230" s="38">
        <v>0</v>
      </c>
      <c r="J1230" s="35">
        <f>IF(H1230&gt;0,MIN(H1230,($B$3-L1229)/'Technical Data'!$B$5),0)</f>
        <v>0</v>
      </c>
      <c r="K1230" s="15">
        <f>IF(H1230&lt;0,MIN(ABS(H1230),(L1229*'Technical Data'!$B$4)),0)</f>
        <v>15.414426545557331</v>
      </c>
      <c r="L1230" s="15">
        <f>L1229+J1230*'Technical Data'!$B$5-(K1230/'Technical Data'!$B$4)</f>
        <v>82.679797973350475</v>
      </c>
      <c r="N1230" s="15">
        <f t="shared" si="77"/>
        <v>0</v>
      </c>
      <c r="O1230" s="36">
        <f t="shared" si="78"/>
        <v>0</v>
      </c>
      <c r="P1230" s="50">
        <v>0</v>
      </c>
      <c r="Q1230" s="50">
        <v>0</v>
      </c>
      <c r="R1230" s="42">
        <v>0</v>
      </c>
      <c r="S1230" s="42">
        <v>15.4144265455573</v>
      </c>
      <c r="T1230" s="42">
        <v>31.587257037809898</v>
      </c>
      <c r="U1230" s="15">
        <f t="shared" si="79"/>
        <v>0</v>
      </c>
    </row>
    <row r="1231" spans="6:21" x14ac:dyDescent="0.3">
      <c r="F1231" s="5">
        <f>Demand!C1231</f>
        <v>11.737629818305178</v>
      </c>
      <c r="G1231">
        <f>Irradiance!A1231*$B$2*'Technical Data'!$B$2</f>
        <v>0</v>
      </c>
      <c r="H1231" s="5">
        <f t="shared" si="76"/>
        <v>-11.737629818305178</v>
      </c>
      <c r="I1231" s="38">
        <v>0</v>
      </c>
      <c r="J1231" s="35">
        <f>IF(H1231&gt;0,MIN(H1231,($B$3-L1230)/'Technical Data'!$B$5),0)</f>
        <v>0</v>
      </c>
      <c r="K1231" s="15">
        <f>IF(H1231&lt;0,MIN(ABS(H1231),(L1230*'Technical Data'!$B$4)),0)</f>
        <v>11.737629818305178</v>
      </c>
      <c r="L1231" s="15">
        <f>L1230+J1231*'Technical Data'!$B$5-(K1231/'Technical Data'!$B$4)</f>
        <v>69.637987064122498</v>
      </c>
      <c r="N1231" s="15">
        <f t="shared" si="77"/>
        <v>0</v>
      </c>
      <c r="O1231" s="36">
        <f t="shared" si="78"/>
        <v>0</v>
      </c>
      <c r="P1231" s="50">
        <v>0</v>
      </c>
      <c r="Q1231" s="50">
        <v>0</v>
      </c>
      <c r="R1231" s="42">
        <v>0</v>
      </c>
      <c r="S1231" s="42">
        <v>11.7376298183052</v>
      </c>
      <c r="T1231" s="42">
        <v>18.545446128581901</v>
      </c>
      <c r="U1231" s="15">
        <f t="shared" si="79"/>
        <v>0</v>
      </c>
    </row>
    <row r="1232" spans="6:21" x14ac:dyDescent="0.3">
      <c r="F1232" s="5">
        <f>Demand!C1232</f>
        <v>16.105749978485296</v>
      </c>
      <c r="G1232">
        <f>Irradiance!A1232*$B$2*'Technical Data'!$B$2</f>
        <v>0.96123336675128479</v>
      </c>
      <c r="H1232" s="5">
        <f t="shared" si="76"/>
        <v>-15.14451661173401</v>
      </c>
      <c r="I1232" s="38">
        <v>0.30218815059516507</v>
      </c>
      <c r="J1232" s="35">
        <f>IF(H1232&gt;0,MIN(H1232,($B$3-L1231)/'Technical Data'!$B$5),0)</f>
        <v>0</v>
      </c>
      <c r="K1232" s="15">
        <f>IF(H1232&lt;0,MIN(ABS(H1232),(L1231*'Technical Data'!$B$4)),0)</f>
        <v>15.14451661173401</v>
      </c>
      <c r="L1232" s="15">
        <f>L1231+J1232*'Technical Data'!$B$5-(K1232/'Technical Data'!$B$4)</f>
        <v>52.810746384418039</v>
      </c>
      <c r="N1232" s="15">
        <f t="shared" si="77"/>
        <v>0.96123336675128479</v>
      </c>
      <c r="O1232" s="36">
        <f t="shared" si="78"/>
        <v>0</v>
      </c>
      <c r="P1232" s="50">
        <v>0</v>
      </c>
      <c r="Q1232" s="50">
        <v>0.30218815059516402</v>
      </c>
      <c r="R1232" s="42">
        <v>0</v>
      </c>
      <c r="S1232" s="42">
        <v>15.8035618278901</v>
      </c>
      <c r="T1232" s="42">
        <v>0.985932986481736</v>
      </c>
      <c r="U1232" s="15">
        <f t="shared" si="79"/>
        <v>0.96123336675128479</v>
      </c>
    </row>
    <row r="1233" spans="6:21" x14ac:dyDescent="0.3">
      <c r="F1233" s="5">
        <f>Demand!C1233</f>
        <v>19.950375521211846</v>
      </c>
      <c r="G1233">
        <f>Irradiance!A1233*$B$2*'Technical Data'!$B$2</f>
        <v>60.637804885893551</v>
      </c>
      <c r="H1233" s="5">
        <f t="shared" si="76"/>
        <v>40.687429364681705</v>
      </c>
      <c r="I1233" s="38">
        <v>19.063035833378329</v>
      </c>
      <c r="J1233" s="35">
        <f>IF(H1233&gt;0,MIN(H1233,($B$3-L1232)/'Technical Data'!$B$5),0)</f>
        <v>40.687429364681705</v>
      </c>
      <c r="K1233" s="15">
        <f>IF(H1233&lt;0,MIN(ABS(H1233),(L1232*'Technical Data'!$B$4)),0)</f>
        <v>0</v>
      </c>
      <c r="L1233" s="15">
        <f>L1232+J1233*'Technical Data'!$B$5-(K1233/'Technical Data'!$B$4)</f>
        <v>89.429432812631575</v>
      </c>
      <c r="N1233" s="15">
        <f t="shared" si="77"/>
        <v>19.950375521211846</v>
      </c>
      <c r="O1233" s="36">
        <f t="shared" si="78"/>
        <v>0</v>
      </c>
      <c r="P1233" s="50">
        <v>0</v>
      </c>
      <c r="Q1233" s="50">
        <v>19.063035833378301</v>
      </c>
      <c r="R1233" s="42">
        <v>0</v>
      </c>
      <c r="S1233" s="42">
        <v>0.88733968783356298</v>
      </c>
      <c r="T1233" s="42">
        <v>0</v>
      </c>
      <c r="U1233" s="15">
        <f t="shared" si="79"/>
        <v>19.950375521211846</v>
      </c>
    </row>
    <row r="1234" spans="6:21" x14ac:dyDescent="0.3">
      <c r="F1234" s="5">
        <f>Demand!C1234</f>
        <v>26.300521892971187</v>
      </c>
      <c r="G1234">
        <f>Irradiance!A1234*$B$2*'Technical Data'!$B$2</f>
        <v>199.93654028426727</v>
      </c>
      <c r="H1234" s="5">
        <f t="shared" si="76"/>
        <v>173.63601839129609</v>
      </c>
      <c r="I1234" s="38">
        <v>62.855135323794343</v>
      </c>
      <c r="J1234" s="35">
        <f>IF(H1234&gt;0,MIN(H1234,($B$3-L1233)/'Technical Data'!$B$5),0)</f>
        <v>173.63601839129609</v>
      </c>
      <c r="K1234" s="15">
        <f>IF(H1234&lt;0,MIN(ABS(H1234),(L1233*'Technical Data'!$B$4)),0)</f>
        <v>0</v>
      </c>
      <c r="L1234" s="15">
        <f>L1233+J1234*'Technical Data'!$B$5-(K1234/'Technical Data'!$B$4)</f>
        <v>245.70184936479805</v>
      </c>
      <c r="N1234" s="15">
        <f t="shared" si="77"/>
        <v>26.300521892971176</v>
      </c>
      <c r="O1234" s="36">
        <f t="shared" si="78"/>
        <v>0</v>
      </c>
      <c r="P1234" s="50">
        <v>36.554613430822897</v>
      </c>
      <c r="Q1234" s="50">
        <v>26.300521892971201</v>
      </c>
      <c r="R1234" s="42">
        <v>0</v>
      </c>
      <c r="S1234" s="42">
        <v>0</v>
      </c>
      <c r="T1234" s="42">
        <v>0</v>
      </c>
      <c r="U1234" s="15">
        <f t="shared" si="79"/>
        <v>26.300521892971176</v>
      </c>
    </row>
    <row r="1235" spans="6:21" x14ac:dyDescent="0.3">
      <c r="F1235" s="5">
        <f>Demand!C1235</f>
        <v>31.07128532907273</v>
      </c>
      <c r="G1235">
        <f>Irradiance!A1235*$B$2*'Technical Data'!$B$2</f>
        <v>348.20678710565295</v>
      </c>
      <c r="H1235" s="5">
        <f t="shared" si="76"/>
        <v>317.13550177658021</v>
      </c>
      <c r="I1235" s="38">
        <v>109.4676575530985</v>
      </c>
      <c r="J1235" s="35">
        <f>IF(H1235&gt;0,MIN(H1235,($B$3-L1234)/'Technical Data'!$B$5),0)</f>
        <v>152.13043945304102</v>
      </c>
      <c r="K1235" s="15">
        <f>IF(H1235&lt;0,MIN(ABS(H1235),(L1234*'Technical Data'!$B$4)),0)</f>
        <v>0</v>
      </c>
      <c r="L1235" s="15">
        <f>L1234+J1235*'Technical Data'!$B$5-(K1235/'Technical Data'!$B$4)</f>
        <v>382.61924487253498</v>
      </c>
      <c r="N1235" s="15">
        <f t="shared" si="77"/>
        <v>196.07634765261193</v>
      </c>
      <c r="O1235" s="36">
        <f t="shared" si="78"/>
        <v>165.00506232353919</v>
      </c>
      <c r="P1235" s="50">
        <v>78.396372224025399</v>
      </c>
      <c r="Q1235" s="50">
        <v>31.071285329072701</v>
      </c>
      <c r="R1235" s="42">
        <v>0</v>
      </c>
      <c r="S1235" s="42">
        <v>0</v>
      </c>
      <c r="T1235" s="42">
        <v>0</v>
      </c>
      <c r="U1235" s="15">
        <f t="shared" si="79"/>
        <v>196.07634765261193</v>
      </c>
    </row>
    <row r="1236" spans="6:21" x14ac:dyDescent="0.3">
      <c r="F1236" s="5">
        <f>Demand!C1236</f>
        <v>33.243541012236534</v>
      </c>
      <c r="G1236">
        <f>Irradiance!A1236*$B$2*'Technical Data'!$B$2</f>
        <v>285.16589880288115</v>
      </c>
      <c r="H1236" s="5">
        <f t="shared" si="76"/>
        <v>251.92235779064461</v>
      </c>
      <c r="I1236" s="38">
        <v>89.649151343232305</v>
      </c>
      <c r="J1236" s="35">
        <f>IF(H1236&gt;0,MIN(H1236,($B$3-L1235)/'Technical Data'!$B$5),0)</f>
        <v>0</v>
      </c>
      <c r="K1236" s="15">
        <f>IF(H1236&lt;0,MIN(ABS(H1236),(L1235*'Technical Data'!$B$4)),0)</f>
        <v>0</v>
      </c>
      <c r="L1236" s="15">
        <f>L1235+J1236*'Technical Data'!$B$5-(K1236/'Technical Data'!$B$4)</f>
        <v>382.61924487253498</v>
      </c>
      <c r="N1236" s="15">
        <f t="shared" si="77"/>
        <v>285.16589880288115</v>
      </c>
      <c r="O1236" s="36">
        <f t="shared" si="78"/>
        <v>251.92235779064461</v>
      </c>
      <c r="P1236" s="50">
        <v>56.405610330995501</v>
      </c>
      <c r="Q1236" s="50">
        <v>33.243541012236498</v>
      </c>
      <c r="R1236" s="42">
        <v>0</v>
      </c>
      <c r="S1236" s="42">
        <v>0</v>
      </c>
      <c r="T1236" s="42">
        <v>0</v>
      </c>
      <c r="U1236" s="15">
        <f t="shared" si="79"/>
        <v>285.16589880288115</v>
      </c>
    </row>
    <row r="1237" spans="6:21" x14ac:dyDescent="0.3">
      <c r="F1237" s="5">
        <f>Demand!C1237</f>
        <v>33.926430872735239</v>
      </c>
      <c r="G1237">
        <f>Irradiance!A1237*$B$2*'Technical Data'!$B$2</f>
        <v>445.45156270865795</v>
      </c>
      <c r="H1237" s="5">
        <f t="shared" si="76"/>
        <v>411.52513183592271</v>
      </c>
      <c r="I1237" s="38">
        <v>140.0390254549761</v>
      </c>
      <c r="J1237" s="35">
        <f>IF(H1237&gt;0,MIN(H1237,($B$3-L1236)/'Technical Data'!$B$5),0)</f>
        <v>0</v>
      </c>
      <c r="K1237" s="15">
        <f>IF(H1237&lt;0,MIN(ABS(H1237),(L1236*'Technical Data'!$B$4)),0)</f>
        <v>0</v>
      </c>
      <c r="L1237" s="15">
        <f>L1236+J1237*'Technical Data'!$B$5-(K1237/'Technical Data'!$B$4)</f>
        <v>382.61924487253498</v>
      </c>
      <c r="N1237" s="15">
        <f t="shared" si="77"/>
        <v>445.45156270865795</v>
      </c>
      <c r="O1237" s="36">
        <f t="shared" si="78"/>
        <v>411.52513183592271</v>
      </c>
      <c r="P1237" s="50">
        <v>106.11259458224001</v>
      </c>
      <c r="Q1237" s="50">
        <v>33.926430872735203</v>
      </c>
      <c r="R1237" s="42">
        <v>0</v>
      </c>
      <c r="S1237" s="42">
        <v>0</v>
      </c>
      <c r="T1237" s="42">
        <v>0</v>
      </c>
      <c r="U1237" s="15">
        <f t="shared" si="79"/>
        <v>445.45156270865795</v>
      </c>
    </row>
    <row r="1238" spans="6:21" x14ac:dyDescent="0.3">
      <c r="F1238" s="5">
        <f>Demand!C1238</f>
        <v>35.368776979539426</v>
      </c>
      <c r="G1238">
        <f>Irradiance!A1238*$B$2*'Technical Data'!$B$2</f>
        <v>428.54987600994781</v>
      </c>
      <c r="H1238" s="5">
        <f t="shared" si="76"/>
        <v>393.1810990304084</v>
      </c>
      <c r="I1238" s="38">
        <v>134.7255504736778</v>
      </c>
      <c r="J1238" s="35">
        <f>IF(H1238&gt;0,MIN(H1238,($B$3-L1237)/'Technical Data'!$B$5),0)</f>
        <v>0</v>
      </c>
      <c r="K1238" s="15">
        <f>IF(H1238&lt;0,MIN(ABS(H1238),(L1237*'Technical Data'!$B$4)),0)</f>
        <v>0</v>
      </c>
      <c r="L1238" s="15">
        <f>L1237+J1238*'Technical Data'!$B$5-(K1238/'Technical Data'!$B$4)</f>
        <v>382.61924487253498</v>
      </c>
      <c r="N1238" s="15">
        <f t="shared" si="77"/>
        <v>428.54987600994781</v>
      </c>
      <c r="O1238" s="36">
        <f t="shared" si="78"/>
        <v>393.1810990304084</v>
      </c>
      <c r="P1238" s="50">
        <v>99.356773494137897</v>
      </c>
      <c r="Q1238" s="50">
        <v>35.368776979539398</v>
      </c>
      <c r="R1238" s="42">
        <v>0</v>
      </c>
      <c r="S1238" s="42">
        <v>0</v>
      </c>
      <c r="T1238" s="42">
        <v>0</v>
      </c>
      <c r="U1238" s="15">
        <f t="shared" si="79"/>
        <v>428.54987600994781</v>
      </c>
    </row>
    <row r="1239" spans="6:21" x14ac:dyDescent="0.3">
      <c r="F1239" s="5">
        <f>Demand!C1239</f>
        <v>34.168540679650661</v>
      </c>
      <c r="G1239">
        <f>Irradiance!A1239*$B$2*'Technical Data'!$B$2</f>
        <v>847.32721279125758</v>
      </c>
      <c r="H1239" s="5">
        <f t="shared" si="76"/>
        <v>813.15867211160696</v>
      </c>
      <c r="I1239" s="38">
        <v>266.37885474963798</v>
      </c>
      <c r="J1239" s="35">
        <f>IF(H1239&gt;0,MIN(H1239,($B$3-L1238)/'Technical Data'!$B$5),0)</f>
        <v>0</v>
      </c>
      <c r="K1239" s="15">
        <f>IF(H1239&lt;0,MIN(ABS(H1239),(L1238*'Technical Data'!$B$4)),0)</f>
        <v>0</v>
      </c>
      <c r="L1239" s="15">
        <f>L1238+J1239*'Technical Data'!$B$5-(K1239/'Technical Data'!$B$4)</f>
        <v>382.61924487253498</v>
      </c>
      <c r="N1239" s="15">
        <f t="shared" si="77"/>
        <v>847.32721279125758</v>
      </c>
      <c r="O1239" s="36">
        <f t="shared" si="78"/>
        <v>813.15867211160696</v>
      </c>
      <c r="P1239" s="50">
        <v>12.280743775081101</v>
      </c>
      <c r="Q1239" s="50">
        <v>34.168540679650697</v>
      </c>
      <c r="R1239" s="42">
        <v>219.92957029490501</v>
      </c>
      <c r="S1239" s="42">
        <v>0</v>
      </c>
      <c r="T1239" s="42">
        <v>197.93661326541499</v>
      </c>
      <c r="U1239" s="15">
        <f t="shared" si="79"/>
        <v>847.32721279125758</v>
      </c>
    </row>
    <row r="1240" spans="6:21" x14ac:dyDescent="0.3">
      <c r="F1240" s="5">
        <f>Demand!C1240</f>
        <v>35.115900492440474</v>
      </c>
      <c r="G1240">
        <f>Irradiance!A1240*$B$2*'Technical Data'!$B$2</f>
        <v>507.61132042524099</v>
      </c>
      <c r="H1240" s="5">
        <f t="shared" si="76"/>
        <v>472.49541993280053</v>
      </c>
      <c r="I1240" s="38">
        <v>159.58052586013011</v>
      </c>
      <c r="J1240" s="35">
        <f>IF(H1240&gt;0,MIN(H1240,($B$3-L1239)/'Technical Data'!$B$5),0)</f>
        <v>0</v>
      </c>
      <c r="K1240" s="15">
        <f>IF(H1240&lt;0,MIN(ABS(H1240),(L1239*'Technical Data'!$B$4)),0)</f>
        <v>0</v>
      </c>
      <c r="L1240" s="15">
        <f>L1239+J1240*'Technical Data'!$B$5-(K1240/'Technical Data'!$B$4)</f>
        <v>382.61924487253498</v>
      </c>
      <c r="N1240" s="15">
        <f t="shared" si="77"/>
        <v>507.61132042524099</v>
      </c>
      <c r="O1240" s="36">
        <f t="shared" si="78"/>
        <v>472.49541993280053</v>
      </c>
      <c r="P1240" s="50">
        <v>0</v>
      </c>
      <c r="Q1240" s="50">
        <v>35.115900492440502</v>
      </c>
      <c r="R1240" s="42">
        <v>124.464625367689</v>
      </c>
      <c r="S1240" s="42">
        <v>0</v>
      </c>
      <c r="T1240" s="42">
        <v>309.95477609633502</v>
      </c>
      <c r="U1240" s="15">
        <f t="shared" si="79"/>
        <v>507.61132042524099</v>
      </c>
    </row>
    <row r="1241" spans="6:21" x14ac:dyDescent="0.3">
      <c r="F1241" s="5">
        <f>Demand!C1241</f>
        <v>40.493835473921294</v>
      </c>
      <c r="G1241">
        <f>Irradiance!A1241*$B$2*'Technical Data'!$B$2</f>
        <v>458.0276992569872</v>
      </c>
      <c r="H1241" s="5">
        <f t="shared" si="76"/>
        <v>417.5338637830659</v>
      </c>
      <c r="I1241" s="38">
        <v>143.99265375859619</v>
      </c>
      <c r="J1241" s="35">
        <f>IF(H1241&gt;0,MIN(H1241,($B$3-L1240)/'Technical Data'!$B$5),0)</f>
        <v>0</v>
      </c>
      <c r="K1241" s="15">
        <f>IF(H1241&lt;0,MIN(ABS(H1241),(L1240*'Technical Data'!$B$4)),0)</f>
        <v>0</v>
      </c>
      <c r="L1241" s="15">
        <f>L1240+J1241*'Technical Data'!$B$5-(K1241/'Technical Data'!$B$4)</f>
        <v>382.61924487253498</v>
      </c>
      <c r="N1241" s="15">
        <f t="shared" si="77"/>
        <v>458.0276992569872</v>
      </c>
      <c r="O1241" s="36">
        <f t="shared" si="78"/>
        <v>417.5338637830659</v>
      </c>
      <c r="P1241" s="50">
        <v>0</v>
      </c>
      <c r="Q1241" s="50">
        <v>40.493835473921301</v>
      </c>
      <c r="R1241" s="42">
        <v>103.498818284675</v>
      </c>
      <c r="S1241" s="42">
        <v>0</v>
      </c>
      <c r="T1241" s="42">
        <v>403.10371255254199</v>
      </c>
      <c r="U1241" s="15">
        <f t="shared" si="79"/>
        <v>458.0276992569872</v>
      </c>
    </row>
    <row r="1242" spans="6:21" x14ac:dyDescent="0.3">
      <c r="F1242" s="5">
        <f>Demand!C1242</f>
        <v>46.289673397026448</v>
      </c>
      <c r="G1242">
        <f>Irradiance!A1242*$B$2*'Technical Data'!$B$2</f>
        <v>35.405429008672321</v>
      </c>
      <c r="H1242" s="5">
        <f t="shared" si="76"/>
        <v>-10.884244388354126</v>
      </c>
      <c r="I1242" s="38">
        <v>11.130596880255251</v>
      </c>
      <c r="J1242" s="35">
        <f>IF(H1242&gt;0,MIN(H1242,($B$3-L1241)/'Technical Data'!$B$5),0)</f>
        <v>0</v>
      </c>
      <c r="K1242" s="15">
        <f>IF(H1242&lt;0,MIN(ABS(H1242),(L1241*'Technical Data'!$B$4)),0)</f>
        <v>10.884244388354126</v>
      </c>
      <c r="L1242" s="15">
        <f>L1241+J1242*'Technical Data'!$B$5-(K1242/'Technical Data'!$B$4)</f>
        <v>370.52563999658594</v>
      </c>
      <c r="N1242" s="15">
        <f t="shared" si="77"/>
        <v>35.405429008672321</v>
      </c>
      <c r="O1242" s="36">
        <f t="shared" si="78"/>
        <v>0</v>
      </c>
      <c r="P1242" s="50">
        <v>0</v>
      </c>
      <c r="Q1242" s="50">
        <v>11.130596880255201</v>
      </c>
      <c r="R1242" s="42">
        <v>0</v>
      </c>
      <c r="S1242" s="42">
        <v>35.159076516771201</v>
      </c>
      <c r="T1242" s="42">
        <v>364.03807197835198</v>
      </c>
      <c r="U1242" s="15">
        <f t="shared" si="79"/>
        <v>35.405429008672321</v>
      </c>
    </row>
    <row r="1243" spans="6:21" x14ac:dyDescent="0.3">
      <c r="F1243" s="5">
        <f>Demand!C1243</f>
        <v>46.767771434630347</v>
      </c>
      <c r="G1243">
        <f>Irradiance!A1243*$B$2*'Technical Data'!$B$2</f>
        <v>44.216734870559101</v>
      </c>
      <c r="H1243" s="5">
        <f t="shared" si="76"/>
        <v>-2.5510365640712465</v>
      </c>
      <c r="I1243" s="38">
        <v>13.900654927377589</v>
      </c>
      <c r="J1243" s="35">
        <f>IF(H1243&gt;0,MIN(H1243,($B$3-L1242)/'Technical Data'!$B$5),0)</f>
        <v>0</v>
      </c>
      <c r="K1243" s="15">
        <f>IF(H1243&lt;0,MIN(ABS(H1243),(L1242*'Technical Data'!$B$4)),0)</f>
        <v>2.5510365640712465</v>
      </c>
      <c r="L1243" s="15">
        <f>L1242+J1243*'Technical Data'!$B$5-(K1243/'Technical Data'!$B$4)</f>
        <v>367.69115492539567</v>
      </c>
      <c r="N1243" s="15">
        <f t="shared" si="77"/>
        <v>44.216734870559101</v>
      </c>
      <c r="O1243" s="36">
        <f t="shared" si="78"/>
        <v>0</v>
      </c>
      <c r="P1243" s="50">
        <v>0</v>
      </c>
      <c r="Q1243" s="50">
        <v>13.9006549273775</v>
      </c>
      <c r="R1243" s="42">
        <v>0</v>
      </c>
      <c r="S1243" s="42">
        <v>32.867116507252803</v>
      </c>
      <c r="T1243" s="42">
        <v>327.51905363696</v>
      </c>
      <c r="U1243" s="15">
        <f t="shared" si="79"/>
        <v>44.216734870559101</v>
      </c>
    </row>
    <row r="1244" spans="6:21" x14ac:dyDescent="0.3">
      <c r="F1244" s="5">
        <f>Demand!C1244</f>
        <v>41.118683484786189</v>
      </c>
      <c r="G1244">
        <f>Irradiance!A1244*$B$2*'Technical Data'!$B$2</f>
        <v>8.2505863979485277</v>
      </c>
      <c r="H1244" s="5">
        <f t="shared" si="76"/>
        <v>-32.868097086837665</v>
      </c>
      <c r="I1244" s="38">
        <v>2.5937816259418338</v>
      </c>
      <c r="J1244" s="35">
        <f>IF(H1244&gt;0,MIN(H1244,($B$3-L1243)/'Technical Data'!$B$5),0)</f>
        <v>0</v>
      </c>
      <c r="K1244" s="15">
        <f>IF(H1244&lt;0,MIN(ABS(H1244),(L1243*'Technical Data'!$B$4)),0)</f>
        <v>32.868097086837665</v>
      </c>
      <c r="L1244" s="15">
        <f>L1243+J1244*'Technical Data'!$B$5-(K1244/'Technical Data'!$B$4)</f>
        <v>331.17104705113161</v>
      </c>
      <c r="N1244" s="15">
        <f t="shared" si="77"/>
        <v>8.2505863979485277</v>
      </c>
      <c r="O1244" s="36">
        <f t="shared" si="78"/>
        <v>0</v>
      </c>
      <c r="P1244" s="50">
        <v>0</v>
      </c>
      <c r="Q1244" s="50">
        <v>2.59378162594182</v>
      </c>
      <c r="R1244" s="42">
        <v>0</v>
      </c>
      <c r="S1244" s="42">
        <v>38.524901858844402</v>
      </c>
      <c r="T1244" s="42">
        <v>284.713607127133</v>
      </c>
      <c r="U1244" s="15">
        <f t="shared" si="79"/>
        <v>8.2505863979485277</v>
      </c>
    </row>
    <row r="1245" spans="6:21" x14ac:dyDescent="0.3">
      <c r="F1245" s="5">
        <f>Demand!C1245</f>
        <v>30.670752484741968</v>
      </c>
      <c r="G1245">
        <f>Irradiance!A1245*$B$2*'Technical Data'!$B$2</f>
        <v>0</v>
      </c>
      <c r="H1245" s="5">
        <f t="shared" si="76"/>
        <v>-30.670752484741968</v>
      </c>
      <c r="I1245" s="38">
        <v>0</v>
      </c>
      <c r="J1245" s="35">
        <f>IF(H1245&gt;0,MIN(H1245,($B$3-L1244)/'Technical Data'!$B$5),0)</f>
        <v>0</v>
      </c>
      <c r="K1245" s="15">
        <f>IF(H1245&lt;0,MIN(ABS(H1245),(L1244*'Technical Data'!$B$4)),0)</f>
        <v>30.670752484741968</v>
      </c>
      <c r="L1245" s="15">
        <f>L1244+J1245*'Technical Data'!$B$5-(K1245/'Technical Data'!$B$4)</f>
        <v>297.09243317919606</v>
      </c>
      <c r="N1245" s="15">
        <f t="shared" si="77"/>
        <v>0</v>
      </c>
      <c r="O1245" s="36">
        <f t="shared" si="78"/>
        <v>0</v>
      </c>
      <c r="P1245" s="50">
        <v>0</v>
      </c>
      <c r="Q1245" s="50">
        <v>0</v>
      </c>
      <c r="R1245" s="42">
        <v>0</v>
      </c>
      <c r="S1245" s="42">
        <v>30.670752484742</v>
      </c>
      <c r="T1245" s="42">
        <v>250.634993255197</v>
      </c>
      <c r="U1245" s="15">
        <f t="shared" si="79"/>
        <v>0</v>
      </c>
    </row>
    <row r="1246" spans="6:21" x14ac:dyDescent="0.3">
      <c r="F1246" s="5">
        <f>Demand!C1246</f>
        <v>23.361535002938691</v>
      </c>
      <c r="G1246">
        <f>Irradiance!A1246*$B$2*'Technical Data'!$B$2</f>
        <v>0</v>
      </c>
      <c r="H1246" s="5">
        <f t="shared" si="76"/>
        <v>-23.361535002938691</v>
      </c>
      <c r="I1246" s="38">
        <v>0</v>
      </c>
      <c r="J1246" s="35">
        <f>IF(H1246&gt;0,MIN(H1246,($B$3-L1245)/'Technical Data'!$B$5),0)</f>
        <v>0</v>
      </c>
      <c r="K1246" s="15">
        <f>IF(H1246&lt;0,MIN(ABS(H1246),(L1245*'Technical Data'!$B$4)),0)</f>
        <v>23.361535002938691</v>
      </c>
      <c r="L1246" s="15">
        <f>L1245+J1246*'Technical Data'!$B$5-(K1246/'Technical Data'!$B$4)</f>
        <v>271.13517206481976</v>
      </c>
      <c r="N1246" s="15">
        <f t="shared" si="77"/>
        <v>0</v>
      </c>
      <c r="O1246" s="36">
        <f t="shared" si="78"/>
        <v>0</v>
      </c>
      <c r="P1246" s="50">
        <v>0</v>
      </c>
      <c r="Q1246" s="50">
        <v>0</v>
      </c>
      <c r="R1246" s="42">
        <v>0</v>
      </c>
      <c r="S1246" s="42">
        <v>23.361535002938702</v>
      </c>
      <c r="T1246" s="42">
        <v>224.67773214082101</v>
      </c>
      <c r="U1246" s="15">
        <f t="shared" si="79"/>
        <v>0</v>
      </c>
    </row>
    <row r="1247" spans="6:21" x14ac:dyDescent="0.3">
      <c r="F1247" s="5">
        <f>Demand!C1247</f>
        <v>23.694124795974531</v>
      </c>
      <c r="G1247">
        <f>Irradiance!A1247*$B$2*'Technical Data'!$B$2</f>
        <v>0</v>
      </c>
      <c r="H1247" s="5">
        <f t="shared" si="76"/>
        <v>-23.694124795974531</v>
      </c>
      <c r="I1247" s="38">
        <v>0</v>
      </c>
      <c r="J1247" s="35">
        <f>IF(H1247&gt;0,MIN(H1247,($B$3-L1246)/'Technical Data'!$B$5),0)</f>
        <v>0</v>
      </c>
      <c r="K1247" s="15">
        <f>IF(H1247&lt;0,MIN(ABS(H1247),(L1246*'Technical Data'!$B$4)),0)</f>
        <v>23.694124795974531</v>
      </c>
      <c r="L1247" s="15">
        <f>L1246+J1247*'Technical Data'!$B$5-(K1247/'Technical Data'!$B$4)</f>
        <v>244.80836673595917</v>
      </c>
      <c r="N1247" s="15">
        <f t="shared" si="77"/>
        <v>0</v>
      </c>
      <c r="O1247" s="36">
        <f t="shared" si="78"/>
        <v>0</v>
      </c>
      <c r="P1247" s="50">
        <v>0</v>
      </c>
      <c r="Q1247" s="50">
        <v>0</v>
      </c>
      <c r="R1247" s="42">
        <v>0</v>
      </c>
      <c r="S1247" s="42">
        <v>23.694124795974499</v>
      </c>
      <c r="T1247" s="42">
        <v>198.35092681195999</v>
      </c>
      <c r="U1247" s="15">
        <f t="shared" si="79"/>
        <v>0</v>
      </c>
    </row>
    <row r="1248" spans="6:21" x14ac:dyDescent="0.3">
      <c r="F1248" s="5">
        <f>Demand!C1248</f>
        <v>24.276849185561982</v>
      </c>
      <c r="G1248">
        <f>Irradiance!A1248*$B$2*'Technical Data'!$B$2</f>
        <v>0</v>
      </c>
      <c r="H1248" s="5">
        <f t="shared" si="76"/>
        <v>-24.276849185561982</v>
      </c>
      <c r="I1248" s="38">
        <v>0</v>
      </c>
      <c r="J1248" s="35">
        <f>IF(H1248&gt;0,MIN(H1248,($B$3-L1247)/'Technical Data'!$B$5),0)</f>
        <v>0</v>
      </c>
      <c r="K1248" s="15">
        <f>IF(H1248&lt;0,MIN(ABS(H1248),(L1247*'Technical Data'!$B$4)),0)</f>
        <v>24.276849185561982</v>
      </c>
      <c r="L1248" s="15">
        <f>L1247+J1248*'Technical Data'!$B$5-(K1248/'Technical Data'!$B$4)</f>
        <v>217.83408986311252</v>
      </c>
      <c r="N1248" s="15">
        <f t="shared" si="77"/>
        <v>0</v>
      </c>
      <c r="O1248" s="36">
        <f t="shared" si="78"/>
        <v>0</v>
      </c>
      <c r="P1248" s="50">
        <v>0</v>
      </c>
      <c r="Q1248" s="50">
        <v>0</v>
      </c>
      <c r="R1248" s="42">
        <v>0</v>
      </c>
      <c r="S1248" s="42">
        <v>24.276849185562</v>
      </c>
      <c r="T1248" s="42">
        <v>171.37664993911301</v>
      </c>
      <c r="U1248" s="15">
        <f t="shared" si="79"/>
        <v>0</v>
      </c>
    </row>
    <row r="1249" spans="6:21" x14ac:dyDescent="0.3">
      <c r="F1249" s="5">
        <f>Demand!C1249</f>
        <v>24.556155241846803</v>
      </c>
      <c r="G1249">
        <f>Irradiance!A1249*$B$2*'Technical Data'!$B$2</f>
        <v>0</v>
      </c>
      <c r="H1249" s="5">
        <f t="shared" si="76"/>
        <v>-24.556155241846803</v>
      </c>
      <c r="I1249" s="38">
        <v>0</v>
      </c>
      <c r="J1249" s="35">
        <f>IF(H1249&gt;0,MIN(H1249,($B$3-L1248)/'Technical Data'!$B$5),0)</f>
        <v>0</v>
      </c>
      <c r="K1249" s="15">
        <f>IF(H1249&lt;0,MIN(ABS(H1249),(L1248*'Technical Data'!$B$4)),0)</f>
        <v>24.556155241846803</v>
      </c>
      <c r="L1249" s="15">
        <f>L1248+J1249*'Technical Data'!$B$5-(K1249/'Technical Data'!$B$4)</f>
        <v>190.54947292772718</v>
      </c>
      <c r="N1249" s="15">
        <f t="shared" si="77"/>
        <v>0</v>
      </c>
      <c r="O1249" s="36">
        <f t="shared" si="78"/>
        <v>0</v>
      </c>
      <c r="P1249" s="50">
        <v>0</v>
      </c>
      <c r="Q1249" s="50">
        <v>0</v>
      </c>
      <c r="R1249" s="42">
        <v>0</v>
      </c>
      <c r="S1249" s="42">
        <v>24.556155241846799</v>
      </c>
      <c r="T1249" s="42">
        <v>144.09203300372801</v>
      </c>
      <c r="U1249" s="15">
        <f t="shared" si="79"/>
        <v>0</v>
      </c>
    </row>
    <row r="1250" spans="6:21" x14ac:dyDescent="0.3">
      <c r="F1250" s="5">
        <f>Demand!C1250</f>
        <v>24.086082161956142</v>
      </c>
      <c r="G1250">
        <f>Irradiance!A1250*$B$2*'Technical Data'!$B$2</f>
        <v>0</v>
      </c>
      <c r="H1250" s="5">
        <f t="shared" si="76"/>
        <v>-24.086082161956142</v>
      </c>
      <c r="I1250" s="38">
        <v>0</v>
      </c>
      <c r="J1250" s="35">
        <f>IF(H1250&gt;0,MIN(H1250,($B$3-L1249)/'Technical Data'!$B$5),0)</f>
        <v>0</v>
      </c>
      <c r="K1250" s="15">
        <f>IF(H1250&lt;0,MIN(ABS(H1250),(L1249*'Technical Data'!$B$4)),0)</f>
        <v>24.086082161956142</v>
      </c>
      <c r="L1250" s="15">
        <f>L1249+J1250*'Technical Data'!$B$5-(K1250/'Technical Data'!$B$4)</f>
        <v>163.78715941444258</v>
      </c>
      <c r="N1250" s="15">
        <f t="shared" si="77"/>
        <v>0</v>
      </c>
      <c r="O1250" s="36">
        <f t="shared" si="78"/>
        <v>0</v>
      </c>
      <c r="P1250" s="50">
        <v>0</v>
      </c>
      <c r="Q1250" s="50">
        <v>0</v>
      </c>
      <c r="R1250" s="42">
        <v>0</v>
      </c>
      <c r="S1250" s="42">
        <v>24.086082161956099</v>
      </c>
      <c r="T1250" s="42">
        <v>117.329719490443</v>
      </c>
      <c r="U1250" s="15">
        <f t="shared" si="79"/>
        <v>0</v>
      </c>
    </row>
    <row r="1251" spans="6:21" x14ac:dyDescent="0.3">
      <c r="F1251" s="5">
        <f>Demand!C1251</f>
        <v>22.62939207702944</v>
      </c>
      <c r="G1251">
        <f>Irradiance!A1251*$B$2*'Technical Data'!$B$2</f>
        <v>0</v>
      </c>
      <c r="H1251" s="5">
        <f t="shared" si="76"/>
        <v>-22.62939207702944</v>
      </c>
      <c r="I1251" s="38">
        <v>0</v>
      </c>
      <c r="J1251" s="35">
        <f>IF(H1251&gt;0,MIN(H1251,($B$3-L1250)/'Technical Data'!$B$5),0)</f>
        <v>0</v>
      </c>
      <c r="K1251" s="15">
        <f>IF(H1251&lt;0,MIN(ABS(H1251),(L1250*'Technical Data'!$B$4)),0)</f>
        <v>22.62939207702944</v>
      </c>
      <c r="L1251" s="15">
        <f>L1250+J1251*'Technical Data'!$B$5-(K1251/'Technical Data'!$B$4)</f>
        <v>138.64339043996543</v>
      </c>
      <c r="N1251" s="15">
        <f t="shared" si="77"/>
        <v>0</v>
      </c>
      <c r="O1251" s="36">
        <f t="shared" si="78"/>
        <v>0</v>
      </c>
      <c r="P1251" s="50">
        <v>0</v>
      </c>
      <c r="Q1251" s="50">
        <v>0</v>
      </c>
      <c r="R1251" s="42">
        <v>0</v>
      </c>
      <c r="S1251" s="42">
        <v>22.629392077029401</v>
      </c>
      <c r="T1251" s="42">
        <v>92.185950515966297</v>
      </c>
      <c r="U1251" s="15">
        <f t="shared" si="79"/>
        <v>0</v>
      </c>
    </row>
    <row r="1252" spans="6:21" x14ac:dyDescent="0.3">
      <c r="F1252" s="5">
        <f>Demand!C1252</f>
        <v>20.875767698938589</v>
      </c>
      <c r="G1252">
        <f>Irradiance!A1252*$B$2*'Technical Data'!$B$2</f>
        <v>0</v>
      </c>
      <c r="H1252" s="5">
        <f t="shared" si="76"/>
        <v>-20.875767698938589</v>
      </c>
      <c r="I1252" s="38">
        <v>0</v>
      </c>
      <c r="J1252" s="35">
        <f>IF(H1252&gt;0,MIN(H1252,($B$3-L1251)/'Technical Data'!$B$5),0)</f>
        <v>0</v>
      </c>
      <c r="K1252" s="15">
        <f>IF(H1252&lt;0,MIN(ABS(H1252),(L1251*'Technical Data'!$B$4)),0)</f>
        <v>20.875767698938589</v>
      </c>
      <c r="L1252" s="15">
        <f>L1251+J1252*'Technical Data'!$B$5-(K1252/'Technical Data'!$B$4)</f>
        <v>115.44809299670032</v>
      </c>
      <c r="N1252" s="15">
        <f t="shared" si="77"/>
        <v>0</v>
      </c>
      <c r="O1252" s="36">
        <f t="shared" si="78"/>
        <v>0</v>
      </c>
      <c r="P1252" s="50">
        <v>0</v>
      </c>
      <c r="Q1252" s="50">
        <v>0</v>
      </c>
      <c r="R1252" s="42">
        <v>0</v>
      </c>
      <c r="S1252" s="42">
        <v>20.875767698938599</v>
      </c>
      <c r="T1252" s="42">
        <v>68.990653072701207</v>
      </c>
      <c r="U1252" s="15">
        <f t="shared" si="79"/>
        <v>0</v>
      </c>
    </row>
    <row r="1253" spans="6:21" x14ac:dyDescent="0.3">
      <c r="F1253" s="5">
        <f>Demand!C1253</f>
        <v>18.93451080661497</v>
      </c>
      <c r="G1253">
        <f>Irradiance!A1253*$B$2*'Technical Data'!$B$2</f>
        <v>0</v>
      </c>
      <c r="H1253" s="5">
        <f t="shared" si="76"/>
        <v>-18.93451080661497</v>
      </c>
      <c r="I1253" s="38">
        <v>0</v>
      </c>
      <c r="J1253" s="35">
        <f>IF(H1253&gt;0,MIN(H1253,($B$3-L1252)/'Technical Data'!$B$5),0)</f>
        <v>0</v>
      </c>
      <c r="K1253" s="15">
        <f>IF(H1253&lt;0,MIN(ABS(H1253),(L1252*'Technical Data'!$B$4)),0)</f>
        <v>18.93451080661497</v>
      </c>
      <c r="L1253" s="15">
        <f>L1252+J1253*'Technical Data'!$B$5-(K1253/'Technical Data'!$B$4)</f>
        <v>94.409747656017032</v>
      </c>
      <c r="N1253" s="15">
        <f t="shared" si="77"/>
        <v>0</v>
      </c>
      <c r="O1253" s="36">
        <f t="shared" si="78"/>
        <v>0</v>
      </c>
      <c r="P1253" s="50">
        <v>0</v>
      </c>
      <c r="Q1253" s="50">
        <v>0</v>
      </c>
      <c r="R1253" s="42">
        <v>0</v>
      </c>
      <c r="S1253" s="42">
        <v>18.934510806614998</v>
      </c>
      <c r="T1253" s="42">
        <v>47.9523077320179</v>
      </c>
      <c r="U1253" s="15">
        <f t="shared" si="79"/>
        <v>0</v>
      </c>
    </row>
    <row r="1254" spans="6:21" x14ac:dyDescent="0.3">
      <c r="F1254" s="5">
        <f>Demand!C1254</f>
        <v>15.414426545557331</v>
      </c>
      <c r="G1254">
        <f>Irradiance!A1254*$B$2*'Technical Data'!$B$2</f>
        <v>0</v>
      </c>
      <c r="H1254" s="5">
        <f t="shared" si="76"/>
        <v>-15.414426545557331</v>
      </c>
      <c r="I1254" s="38">
        <v>0</v>
      </c>
      <c r="J1254" s="35">
        <f>IF(H1254&gt;0,MIN(H1254,($B$3-L1253)/'Technical Data'!$B$5),0)</f>
        <v>0</v>
      </c>
      <c r="K1254" s="15">
        <f>IF(H1254&lt;0,MIN(ABS(H1254),(L1253*'Technical Data'!$B$4)),0)</f>
        <v>15.414426545557331</v>
      </c>
      <c r="L1254" s="15">
        <f>L1253+J1254*'Technical Data'!$B$5-(K1254/'Technical Data'!$B$4)</f>
        <v>77.282607049842227</v>
      </c>
      <c r="N1254" s="15">
        <f t="shared" si="77"/>
        <v>0</v>
      </c>
      <c r="O1254" s="36">
        <f t="shared" si="78"/>
        <v>0</v>
      </c>
      <c r="P1254" s="50">
        <v>0</v>
      </c>
      <c r="Q1254" s="50">
        <v>0</v>
      </c>
      <c r="R1254" s="42">
        <v>0</v>
      </c>
      <c r="S1254" s="42">
        <v>15.4144265455573</v>
      </c>
      <c r="T1254" s="42">
        <v>30.825167125843102</v>
      </c>
      <c r="U1254" s="15">
        <f t="shared" si="79"/>
        <v>0</v>
      </c>
    </row>
    <row r="1255" spans="6:21" x14ac:dyDescent="0.3">
      <c r="F1255" s="5">
        <f>Demand!C1255</f>
        <v>11.737629818305178</v>
      </c>
      <c r="G1255">
        <f>Irradiance!A1255*$B$2*'Technical Data'!$B$2</f>
        <v>0</v>
      </c>
      <c r="H1255" s="5">
        <f t="shared" si="76"/>
        <v>-11.737629818305178</v>
      </c>
      <c r="I1255" s="38">
        <v>0</v>
      </c>
      <c r="J1255" s="35">
        <f>IF(H1255&gt;0,MIN(H1255,($B$3-L1254)/'Technical Data'!$B$5),0)</f>
        <v>0</v>
      </c>
      <c r="K1255" s="15">
        <f>IF(H1255&lt;0,MIN(ABS(H1255),(L1254*'Technical Data'!$B$4)),0)</f>
        <v>11.737629818305178</v>
      </c>
      <c r="L1255" s="15">
        <f>L1254+J1255*'Technical Data'!$B$5-(K1255/'Technical Data'!$B$4)</f>
        <v>64.24079614061425</v>
      </c>
      <c r="N1255" s="15">
        <f t="shared" si="77"/>
        <v>0</v>
      </c>
      <c r="O1255" s="36">
        <f t="shared" si="78"/>
        <v>0</v>
      </c>
      <c r="P1255" s="50">
        <v>0</v>
      </c>
      <c r="Q1255" s="50">
        <v>0</v>
      </c>
      <c r="R1255" s="42">
        <v>0</v>
      </c>
      <c r="S1255" s="42">
        <v>11.7376298183052</v>
      </c>
      <c r="T1255" s="42">
        <v>17.7833562166151</v>
      </c>
      <c r="U1255" s="15">
        <f t="shared" si="79"/>
        <v>0</v>
      </c>
    </row>
    <row r="1256" spans="6:21" x14ac:dyDescent="0.3">
      <c r="F1256" s="5">
        <f>Demand!C1256</f>
        <v>16.105749978485296</v>
      </c>
      <c r="G1256">
        <f>Irradiance!A1256*$B$2*'Technical Data'!$B$2</f>
        <v>0.32041112225042828</v>
      </c>
      <c r="H1256" s="5">
        <f t="shared" si="76"/>
        <v>-15.785338856234867</v>
      </c>
      <c r="I1256" s="38">
        <v>0.1007293835317217</v>
      </c>
      <c r="J1256" s="35">
        <f>IF(H1256&gt;0,MIN(H1256,($B$3-L1255)/'Technical Data'!$B$5),0)</f>
        <v>0</v>
      </c>
      <c r="K1256" s="15">
        <f>IF(H1256&lt;0,MIN(ABS(H1256),(L1255*'Technical Data'!$B$4)),0)</f>
        <v>15.785338856234867</v>
      </c>
      <c r="L1256" s="15">
        <f>L1255+J1256*'Technical Data'!$B$5-(K1256/'Technical Data'!$B$4)</f>
        <v>46.701530744797736</v>
      </c>
      <c r="N1256" s="15">
        <f t="shared" si="77"/>
        <v>0.32041112225042828</v>
      </c>
      <c r="O1256" s="36">
        <f t="shared" si="78"/>
        <v>0</v>
      </c>
      <c r="P1256" s="50">
        <v>0</v>
      </c>
      <c r="Q1256" s="50">
        <v>0.10072938353172101</v>
      </c>
      <c r="R1256" s="42">
        <v>0</v>
      </c>
      <c r="S1256" s="42">
        <v>16.005020594953599</v>
      </c>
      <c r="T1256" s="42">
        <v>0</v>
      </c>
      <c r="U1256" s="15">
        <f t="shared" si="79"/>
        <v>0.32041112225042828</v>
      </c>
    </row>
    <row r="1257" spans="6:21" x14ac:dyDescent="0.3">
      <c r="F1257" s="5">
        <f>Demand!C1257</f>
        <v>19.950375521211846</v>
      </c>
      <c r="G1257">
        <f>Irradiance!A1257*$B$2*'Technical Data'!$B$2</f>
        <v>64.082224450085661</v>
      </c>
      <c r="H1257" s="5">
        <f t="shared" si="76"/>
        <v>44.131848928873815</v>
      </c>
      <c r="I1257" s="38">
        <v>20.145876706344339</v>
      </c>
      <c r="J1257" s="35">
        <f>IF(H1257&gt;0,MIN(H1257,($B$3-L1256)/'Technical Data'!$B$5),0)</f>
        <v>44.131848928873815</v>
      </c>
      <c r="K1257" s="15">
        <f>IF(H1257&lt;0,MIN(ABS(H1257),(L1256*'Technical Data'!$B$4)),0)</f>
        <v>0</v>
      </c>
      <c r="L1257" s="15">
        <f>L1256+J1257*'Technical Data'!$B$5-(K1257/'Technical Data'!$B$4)</f>
        <v>86.420194780784172</v>
      </c>
      <c r="N1257" s="15">
        <f t="shared" si="77"/>
        <v>19.950375521211846</v>
      </c>
      <c r="O1257" s="36">
        <f t="shared" si="78"/>
        <v>0</v>
      </c>
      <c r="P1257" s="50">
        <v>0.19550118513242501</v>
      </c>
      <c r="Q1257" s="50">
        <v>19.9503755212118</v>
      </c>
      <c r="R1257" s="42">
        <v>0</v>
      </c>
      <c r="S1257" s="42">
        <v>0</v>
      </c>
      <c r="T1257" s="42">
        <v>0</v>
      </c>
      <c r="U1257" s="15">
        <f t="shared" si="79"/>
        <v>19.950375521211846</v>
      </c>
    </row>
    <row r="1258" spans="6:21" x14ac:dyDescent="0.3">
      <c r="F1258" s="5">
        <f>Demand!C1258</f>
        <v>26.300521892971187</v>
      </c>
      <c r="G1258">
        <f>Irradiance!A1258*$B$2*'Technical Data'!$B$2</f>
        <v>225.56943006430149</v>
      </c>
      <c r="H1258" s="5">
        <f t="shared" si="76"/>
        <v>199.26890817133031</v>
      </c>
      <c r="I1258" s="38">
        <v>70.913486006332064</v>
      </c>
      <c r="J1258" s="35">
        <f>IF(H1258&gt;0,MIN(H1258,($B$3-L1257)/'Technical Data'!$B$5),0)</f>
        <v>199.26890817133031</v>
      </c>
      <c r="K1258" s="15">
        <f>IF(H1258&lt;0,MIN(ABS(H1258),(L1257*'Technical Data'!$B$4)),0)</f>
        <v>0</v>
      </c>
      <c r="L1258" s="15">
        <f>L1257+J1258*'Technical Data'!$B$5-(K1258/'Technical Data'!$B$4)</f>
        <v>265.76221213498144</v>
      </c>
      <c r="N1258" s="15">
        <f t="shared" si="77"/>
        <v>26.300521892971176</v>
      </c>
      <c r="O1258" s="36">
        <f t="shared" si="78"/>
        <v>0</v>
      </c>
      <c r="P1258" s="50">
        <v>44.612964113360597</v>
      </c>
      <c r="Q1258" s="50">
        <v>26.300521892971201</v>
      </c>
      <c r="R1258" s="42">
        <v>0</v>
      </c>
      <c r="S1258" s="42">
        <v>0</v>
      </c>
      <c r="T1258" s="42">
        <v>0</v>
      </c>
      <c r="U1258" s="15">
        <f t="shared" si="79"/>
        <v>26.300521892971176</v>
      </c>
    </row>
    <row r="1259" spans="6:21" x14ac:dyDescent="0.3">
      <c r="F1259" s="5">
        <f>Demand!C1259</f>
        <v>31.07128532907273</v>
      </c>
      <c r="G1259">
        <f>Irradiance!A1259*$B$2*'Technical Data'!$B$2</f>
        <v>382.89129108926181</v>
      </c>
      <c r="H1259" s="5">
        <f t="shared" si="76"/>
        <v>351.82000576018908</v>
      </c>
      <c r="I1259" s="38">
        <v>120.37161332040741</v>
      </c>
      <c r="J1259" s="35">
        <f>IF(H1259&gt;0,MIN(H1259,($B$3-L1258)/'Technical Data'!$B$5),0)</f>
        <v>129.8411474861706</v>
      </c>
      <c r="K1259" s="15">
        <f>IF(H1259&lt;0,MIN(ABS(H1259),(L1258*'Technical Data'!$B$4)),0)</f>
        <v>0</v>
      </c>
      <c r="L1259" s="15">
        <f>L1258+J1259*'Technical Data'!$B$5-(K1259/'Technical Data'!$B$4)</f>
        <v>382.61924487253498</v>
      </c>
      <c r="N1259" s="15">
        <f t="shared" si="77"/>
        <v>253.05014360309121</v>
      </c>
      <c r="O1259" s="36">
        <f t="shared" si="78"/>
        <v>221.97885827401848</v>
      </c>
      <c r="P1259" s="50">
        <v>89.300327991334299</v>
      </c>
      <c r="Q1259" s="50">
        <v>31.071285329072701</v>
      </c>
      <c r="R1259" s="42">
        <v>0</v>
      </c>
      <c r="S1259" s="42">
        <v>0</v>
      </c>
      <c r="T1259" s="42">
        <v>0</v>
      </c>
      <c r="U1259" s="15">
        <f t="shared" si="79"/>
        <v>253.05014360309121</v>
      </c>
    </row>
    <row r="1260" spans="6:21" x14ac:dyDescent="0.3">
      <c r="F1260" s="5">
        <f>Demand!C1260</f>
        <v>33.243541012236534</v>
      </c>
      <c r="G1260">
        <f>Irradiance!A1260*$B$2*'Technical Data'!$B$2</f>
        <v>514.82057067587562</v>
      </c>
      <c r="H1260" s="5">
        <f t="shared" si="76"/>
        <v>481.57702966363911</v>
      </c>
      <c r="I1260" s="38">
        <v>161.84693698959379</v>
      </c>
      <c r="J1260" s="35">
        <f>IF(H1260&gt;0,MIN(H1260,($B$3-L1259)/'Technical Data'!$B$5),0)</f>
        <v>0</v>
      </c>
      <c r="K1260" s="15">
        <f>IF(H1260&lt;0,MIN(ABS(H1260),(L1259*'Technical Data'!$B$4)),0)</f>
        <v>0</v>
      </c>
      <c r="L1260" s="15">
        <f>L1259+J1260*'Technical Data'!$B$5-(K1260/'Technical Data'!$B$4)</f>
        <v>382.61924487253498</v>
      </c>
      <c r="N1260" s="15">
        <f t="shared" si="77"/>
        <v>514.82057067587562</v>
      </c>
      <c r="O1260" s="36">
        <f t="shared" si="78"/>
        <v>481.57702966363911</v>
      </c>
      <c r="P1260" s="50">
        <v>128.603395977357</v>
      </c>
      <c r="Q1260" s="50">
        <v>33.243541012236498</v>
      </c>
      <c r="R1260" s="42">
        <v>0</v>
      </c>
      <c r="S1260" s="42">
        <v>0</v>
      </c>
      <c r="T1260" s="42">
        <v>0</v>
      </c>
      <c r="U1260" s="15">
        <f t="shared" si="79"/>
        <v>514.82057067587562</v>
      </c>
    </row>
    <row r="1261" spans="6:21" x14ac:dyDescent="0.3">
      <c r="F1261" s="5">
        <f>Demand!C1261</f>
        <v>33.926430872735239</v>
      </c>
      <c r="G1261">
        <f>Irradiance!A1261*$B$2*'Technical Data'!$B$2</f>
        <v>615.99038252644834</v>
      </c>
      <c r="H1261" s="5">
        <f t="shared" si="76"/>
        <v>582.06395165371305</v>
      </c>
      <c r="I1261" s="38">
        <v>193.65223983973499</v>
      </c>
      <c r="J1261" s="35">
        <f>IF(H1261&gt;0,MIN(H1261,($B$3-L1260)/'Technical Data'!$B$5),0)</f>
        <v>0</v>
      </c>
      <c r="K1261" s="15">
        <f>IF(H1261&lt;0,MIN(ABS(H1261),(L1260*'Technical Data'!$B$4)),0)</f>
        <v>0</v>
      </c>
      <c r="L1261" s="15">
        <f>L1260+J1261*'Technical Data'!$B$5-(K1261/'Technical Data'!$B$4)</f>
        <v>382.61924487253498</v>
      </c>
      <c r="N1261" s="15">
        <f t="shared" si="77"/>
        <v>615.99038252644834</v>
      </c>
      <c r="O1261" s="36">
        <f t="shared" si="78"/>
        <v>582.06395165371305</v>
      </c>
      <c r="P1261" s="50">
        <v>159.72580896699901</v>
      </c>
      <c r="Q1261" s="50">
        <v>33.926430872735203</v>
      </c>
      <c r="R1261" s="42">
        <v>0</v>
      </c>
      <c r="S1261" s="42">
        <v>0</v>
      </c>
      <c r="T1261" s="42">
        <v>0</v>
      </c>
      <c r="U1261" s="15">
        <f t="shared" si="79"/>
        <v>615.99038252644834</v>
      </c>
    </row>
    <row r="1262" spans="6:21" x14ac:dyDescent="0.3">
      <c r="F1262" s="5">
        <f>Demand!C1262</f>
        <v>35.368776979539426</v>
      </c>
      <c r="G1262">
        <f>Irradiance!A1262*$B$2*'Technical Data'!$B$2</f>
        <v>668.1372926727056</v>
      </c>
      <c r="H1262" s="5">
        <f t="shared" si="76"/>
        <v>632.76851569316614</v>
      </c>
      <c r="I1262" s="38">
        <v>210.04594700952259</v>
      </c>
      <c r="J1262" s="35">
        <f>IF(H1262&gt;0,MIN(H1262,($B$3-L1261)/'Technical Data'!$B$5),0)</f>
        <v>0</v>
      </c>
      <c r="K1262" s="15">
        <f>IF(H1262&lt;0,MIN(ABS(H1262),(L1261*'Technical Data'!$B$4)),0)</f>
        <v>0</v>
      </c>
      <c r="L1262" s="15">
        <f>L1261+J1262*'Technical Data'!$B$5-(K1262/'Technical Data'!$B$4)</f>
        <v>382.61924487253498</v>
      </c>
      <c r="N1262" s="15">
        <f t="shared" si="77"/>
        <v>668.1372926727056</v>
      </c>
      <c r="O1262" s="36">
        <f t="shared" si="78"/>
        <v>632.76851569316614</v>
      </c>
      <c r="P1262" s="50">
        <v>174.67717002998299</v>
      </c>
      <c r="Q1262" s="50">
        <v>35.368776979539398</v>
      </c>
      <c r="R1262" s="42">
        <v>0</v>
      </c>
      <c r="S1262" s="42">
        <v>0</v>
      </c>
      <c r="T1262" s="42">
        <v>0</v>
      </c>
      <c r="U1262" s="15">
        <f t="shared" si="79"/>
        <v>668.1372926727056</v>
      </c>
    </row>
    <row r="1263" spans="6:21" x14ac:dyDescent="0.3">
      <c r="F1263" s="5">
        <f>Demand!C1263</f>
        <v>34.168540679650661</v>
      </c>
      <c r="G1263">
        <f>Irradiance!A1263*$B$2*'Technical Data'!$B$2</f>
        <v>675.42664570390275</v>
      </c>
      <c r="H1263" s="5">
        <f t="shared" si="76"/>
        <v>641.25810502425213</v>
      </c>
      <c r="I1263" s="38">
        <v>212.33754048486929</v>
      </c>
      <c r="J1263" s="35">
        <f>IF(H1263&gt;0,MIN(H1263,($B$3-L1262)/'Technical Data'!$B$5),0)</f>
        <v>0</v>
      </c>
      <c r="K1263" s="15">
        <f>IF(H1263&lt;0,MIN(ABS(H1263),(L1262*'Technical Data'!$B$4)),0)</f>
        <v>0</v>
      </c>
      <c r="L1263" s="15">
        <f>L1262+J1263*'Technical Data'!$B$5-(K1263/'Technical Data'!$B$4)</f>
        <v>382.61924487253498</v>
      </c>
      <c r="N1263" s="15">
        <f t="shared" si="77"/>
        <v>675.42664570390275</v>
      </c>
      <c r="O1263" s="36">
        <f t="shared" si="78"/>
        <v>641.25810502425213</v>
      </c>
      <c r="P1263" s="50">
        <v>173.75364173603401</v>
      </c>
      <c r="Q1263" s="50">
        <v>34.168540679650697</v>
      </c>
      <c r="R1263" s="42">
        <v>4.4153580691833101</v>
      </c>
      <c r="S1263" s="42">
        <v>0</v>
      </c>
      <c r="T1263" s="42">
        <v>3.9738222622649801</v>
      </c>
      <c r="U1263" s="15">
        <f t="shared" si="79"/>
        <v>675.42664570390275</v>
      </c>
    </row>
    <row r="1264" spans="6:21" x14ac:dyDescent="0.3">
      <c r="F1264" s="5">
        <f>Demand!C1264</f>
        <v>35.115900492440474</v>
      </c>
      <c r="G1264">
        <f>Irradiance!A1264*$B$2*'Technical Data'!$B$2</f>
        <v>614.22812135407105</v>
      </c>
      <c r="H1264" s="5">
        <f t="shared" si="76"/>
        <v>579.11222086163059</v>
      </c>
      <c r="I1264" s="38">
        <v>193.0982282303105</v>
      </c>
      <c r="J1264" s="35">
        <f>IF(H1264&gt;0,MIN(H1264,($B$3-L1263)/'Technical Data'!$B$5),0)</f>
        <v>0</v>
      </c>
      <c r="K1264" s="15">
        <f>IF(H1264&lt;0,MIN(ABS(H1264),(L1263*'Technical Data'!$B$4)),0)</f>
        <v>0</v>
      </c>
      <c r="L1264" s="15">
        <f>L1263+J1264*'Technical Data'!$B$5-(K1264/'Technical Data'!$B$4)</f>
        <v>382.61924487253498</v>
      </c>
      <c r="N1264" s="15">
        <f t="shared" si="77"/>
        <v>614.22812135407105</v>
      </c>
      <c r="O1264" s="36">
        <f t="shared" si="78"/>
        <v>579.11222086163059</v>
      </c>
      <c r="P1264" s="50">
        <v>0</v>
      </c>
      <c r="Q1264" s="50">
        <v>35.115900492440502</v>
      </c>
      <c r="R1264" s="42">
        <v>157.98232773787001</v>
      </c>
      <c r="S1264" s="42">
        <v>0</v>
      </c>
      <c r="T1264" s="42">
        <v>146.15791722634799</v>
      </c>
      <c r="U1264" s="15">
        <f t="shared" si="79"/>
        <v>614.22812135407105</v>
      </c>
    </row>
    <row r="1265" spans="6:21" x14ac:dyDescent="0.3">
      <c r="F1265" s="5">
        <f>Demand!C1265</f>
        <v>40.493835473921294</v>
      </c>
      <c r="G1265">
        <f>Irradiance!A1265*$B$2*'Technical Data'!$B$2</f>
        <v>502.40463968867152</v>
      </c>
      <c r="H1265" s="5">
        <f t="shared" si="76"/>
        <v>461.91080421475021</v>
      </c>
      <c r="I1265" s="38">
        <v>157.9436733777396</v>
      </c>
      <c r="J1265" s="35">
        <f>IF(H1265&gt;0,MIN(H1265,($B$3-L1264)/'Technical Data'!$B$5),0)</f>
        <v>0</v>
      </c>
      <c r="K1265" s="15">
        <f>IF(H1265&lt;0,MIN(ABS(H1265),(L1264*'Technical Data'!$B$4)),0)</f>
        <v>0</v>
      </c>
      <c r="L1265" s="15">
        <f>L1264+J1265*'Technical Data'!$B$5-(K1265/'Technical Data'!$B$4)</f>
        <v>382.61924487253498</v>
      </c>
      <c r="N1265" s="15">
        <f t="shared" si="77"/>
        <v>502.40463968867152</v>
      </c>
      <c r="O1265" s="36">
        <f t="shared" si="78"/>
        <v>461.91080421475021</v>
      </c>
      <c r="P1265" s="50">
        <v>0</v>
      </c>
      <c r="Q1265" s="50">
        <v>40.493835473921301</v>
      </c>
      <c r="R1265" s="42">
        <v>117.44983790381799</v>
      </c>
      <c r="S1265" s="42">
        <v>0</v>
      </c>
      <c r="T1265" s="42">
        <v>251.86277133978399</v>
      </c>
      <c r="U1265" s="15">
        <f t="shared" si="79"/>
        <v>502.40463968867152</v>
      </c>
    </row>
    <row r="1266" spans="6:21" x14ac:dyDescent="0.3">
      <c r="F1266" s="5">
        <f>Demand!C1266</f>
        <v>46.289673397026448</v>
      </c>
      <c r="G1266">
        <f>Irradiance!A1266*$B$2*'Technical Data'!$B$2</f>
        <v>361.1834375567953</v>
      </c>
      <c r="H1266" s="5">
        <f t="shared" si="76"/>
        <v>314.89376415976886</v>
      </c>
      <c r="I1266" s="38">
        <v>113.54719758613329</v>
      </c>
      <c r="J1266" s="35">
        <f>IF(H1266&gt;0,MIN(H1266,($B$3-L1265)/'Technical Data'!$B$5),0)</f>
        <v>0</v>
      </c>
      <c r="K1266" s="15">
        <f>IF(H1266&lt;0,MIN(ABS(H1266),(L1265*'Technical Data'!$B$4)),0)</f>
        <v>0</v>
      </c>
      <c r="L1266" s="15">
        <f>L1265+J1266*'Technical Data'!$B$5-(K1266/'Technical Data'!$B$4)</f>
        <v>382.61924487253498</v>
      </c>
      <c r="N1266" s="15">
        <f t="shared" si="77"/>
        <v>361.1834375567953</v>
      </c>
      <c r="O1266" s="36">
        <f t="shared" si="78"/>
        <v>314.89376415976886</v>
      </c>
      <c r="P1266" s="50">
        <v>0</v>
      </c>
      <c r="Q1266" s="50">
        <v>46.289673397026398</v>
      </c>
      <c r="R1266" s="42">
        <v>67.257524189106505</v>
      </c>
      <c r="S1266" s="42">
        <v>0</v>
      </c>
      <c r="T1266" s="42">
        <v>312.39454310998002</v>
      </c>
      <c r="U1266" s="15">
        <f t="shared" si="79"/>
        <v>361.1834375567953</v>
      </c>
    </row>
    <row r="1267" spans="6:21" x14ac:dyDescent="0.3">
      <c r="F1267" s="5">
        <f>Demand!C1267</f>
        <v>46.767771434630347</v>
      </c>
      <c r="G1267">
        <f>Irradiance!A1267*$B$2*'Technical Data'!$B$2</f>
        <v>197.69366242851424</v>
      </c>
      <c r="H1267" s="5">
        <f t="shared" si="76"/>
        <v>150.92589099388391</v>
      </c>
      <c r="I1267" s="38">
        <v>62.150029639072287</v>
      </c>
      <c r="J1267" s="35">
        <f>IF(H1267&gt;0,MIN(H1267,($B$3-L1266)/'Technical Data'!$B$5),0)</f>
        <v>0</v>
      </c>
      <c r="K1267" s="15">
        <f>IF(H1267&lt;0,MIN(ABS(H1267),(L1266*'Technical Data'!$B$4)),0)</f>
        <v>0</v>
      </c>
      <c r="L1267" s="15">
        <f>L1266+J1267*'Technical Data'!$B$5-(K1267/'Technical Data'!$B$4)</f>
        <v>382.61924487253498</v>
      </c>
      <c r="N1267" s="15">
        <f t="shared" si="77"/>
        <v>197.69366242851424</v>
      </c>
      <c r="O1267" s="36">
        <f t="shared" si="78"/>
        <v>150.92589099388391</v>
      </c>
      <c r="P1267" s="50">
        <v>0</v>
      </c>
      <c r="Q1267" s="50">
        <v>46.767771434630298</v>
      </c>
      <c r="R1267" s="42">
        <v>15.382258204441801</v>
      </c>
      <c r="S1267" s="42">
        <v>0</v>
      </c>
      <c r="T1267" s="42">
        <v>326.23857549397798</v>
      </c>
      <c r="U1267" s="15">
        <f t="shared" si="79"/>
        <v>197.69366242851424</v>
      </c>
    </row>
    <row r="1268" spans="6:21" x14ac:dyDescent="0.3">
      <c r="F1268" s="5">
        <f>Demand!C1268</f>
        <v>41.118683484786189</v>
      </c>
      <c r="G1268">
        <f>Irradiance!A1268*$B$2*'Technical Data'!$B$2</f>
        <v>22.028264654716946</v>
      </c>
      <c r="H1268" s="5">
        <f t="shared" si="76"/>
        <v>-19.090418830069243</v>
      </c>
      <c r="I1268" s="38">
        <v>6.9251451178058669</v>
      </c>
      <c r="J1268" s="35">
        <f>IF(H1268&gt;0,MIN(H1268,($B$3-L1267)/'Technical Data'!$B$5),0)</f>
        <v>0</v>
      </c>
      <c r="K1268" s="15">
        <f>IF(H1268&lt;0,MIN(ABS(H1268),(L1267*'Technical Data'!$B$4)),0)</f>
        <v>19.090418830069243</v>
      </c>
      <c r="L1268" s="15">
        <f>L1267+J1268*'Technical Data'!$B$5-(K1268/'Technical Data'!$B$4)</f>
        <v>361.40766839468029</v>
      </c>
      <c r="N1268" s="15">
        <f t="shared" si="77"/>
        <v>22.028264654716946</v>
      </c>
      <c r="O1268" s="36">
        <f t="shared" si="78"/>
        <v>0</v>
      </c>
      <c r="P1268" s="50">
        <v>0</v>
      </c>
      <c r="Q1268" s="50">
        <v>6.9251451178058403</v>
      </c>
      <c r="R1268" s="42">
        <v>0</v>
      </c>
      <c r="S1268" s="42">
        <v>34.193538366980299</v>
      </c>
      <c r="T1268" s="42">
        <v>288.245755086222</v>
      </c>
      <c r="U1268" s="15">
        <f t="shared" si="79"/>
        <v>22.028264654716946</v>
      </c>
    </row>
    <row r="1269" spans="6:21" x14ac:dyDescent="0.3">
      <c r="F1269" s="5">
        <f>Demand!C1269</f>
        <v>30.670752484741968</v>
      </c>
      <c r="G1269">
        <f>Irradiance!A1269*$B$2*'Technical Data'!$B$2</f>
        <v>0</v>
      </c>
      <c r="H1269" s="5">
        <f t="shared" si="76"/>
        <v>-30.670752484741968</v>
      </c>
      <c r="I1269" s="38">
        <v>0</v>
      </c>
      <c r="J1269" s="35">
        <f>IF(H1269&gt;0,MIN(H1269,($B$3-L1268)/'Technical Data'!$B$5),0)</f>
        <v>0</v>
      </c>
      <c r="K1269" s="15">
        <f>IF(H1269&lt;0,MIN(ABS(H1269),(L1268*'Technical Data'!$B$4)),0)</f>
        <v>30.670752484741968</v>
      </c>
      <c r="L1269" s="15">
        <f>L1268+J1269*'Technical Data'!$B$5-(K1269/'Technical Data'!$B$4)</f>
        <v>327.32905452274474</v>
      </c>
      <c r="N1269" s="15">
        <f t="shared" si="77"/>
        <v>0</v>
      </c>
      <c r="O1269" s="36">
        <f t="shared" si="78"/>
        <v>0</v>
      </c>
      <c r="P1269" s="50">
        <v>0</v>
      </c>
      <c r="Q1269" s="50">
        <v>0</v>
      </c>
      <c r="R1269" s="42">
        <v>0</v>
      </c>
      <c r="S1269" s="42">
        <v>30.670752484742</v>
      </c>
      <c r="T1269" s="42">
        <v>254.167141214286</v>
      </c>
      <c r="U1269" s="15">
        <f t="shared" si="79"/>
        <v>0</v>
      </c>
    </row>
    <row r="1270" spans="6:21" x14ac:dyDescent="0.3">
      <c r="F1270" s="5">
        <f>Demand!C1270</f>
        <v>23.361535002938691</v>
      </c>
      <c r="G1270">
        <f>Irradiance!A1270*$B$2*'Technical Data'!$B$2</f>
        <v>0</v>
      </c>
      <c r="H1270" s="5">
        <f t="shared" si="76"/>
        <v>-23.361535002938691</v>
      </c>
      <c r="I1270" s="38">
        <v>0</v>
      </c>
      <c r="J1270" s="35">
        <f>IF(H1270&gt;0,MIN(H1270,($B$3-L1269)/'Technical Data'!$B$5),0)</f>
        <v>0</v>
      </c>
      <c r="K1270" s="15">
        <f>IF(H1270&lt;0,MIN(ABS(H1270),(L1269*'Technical Data'!$B$4)),0)</f>
        <v>23.361535002938691</v>
      </c>
      <c r="L1270" s="15">
        <f>L1269+J1270*'Technical Data'!$B$5-(K1270/'Technical Data'!$B$4)</f>
        <v>301.37179340836843</v>
      </c>
      <c r="N1270" s="15">
        <f t="shared" si="77"/>
        <v>0</v>
      </c>
      <c r="O1270" s="36">
        <f t="shared" si="78"/>
        <v>0</v>
      </c>
      <c r="P1270" s="50">
        <v>0</v>
      </c>
      <c r="Q1270" s="50">
        <v>0</v>
      </c>
      <c r="R1270" s="42">
        <v>0</v>
      </c>
      <c r="S1270" s="42">
        <v>23.361535002938702</v>
      </c>
      <c r="T1270" s="42">
        <v>228.20988009991001</v>
      </c>
      <c r="U1270" s="15">
        <f t="shared" si="79"/>
        <v>0</v>
      </c>
    </row>
    <row r="1271" spans="6:21" x14ac:dyDescent="0.3">
      <c r="F1271" s="5">
        <f>Demand!C1271</f>
        <v>23.694124795974531</v>
      </c>
      <c r="G1271">
        <f>Irradiance!A1271*$B$2*'Technical Data'!$B$2</f>
        <v>0</v>
      </c>
      <c r="H1271" s="5">
        <f t="shared" si="76"/>
        <v>-23.694124795974531</v>
      </c>
      <c r="I1271" s="38">
        <v>0</v>
      </c>
      <c r="J1271" s="35">
        <f>IF(H1271&gt;0,MIN(H1271,($B$3-L1270)/'Technical Data'!$B$5),0)</f>
        <v>0</v>
      </c>
      <c r="K1271" s="15">
        <f>IF(H1271&lt;0,MIN(ABS(H1271),(L1270*'Technical Data'!$B$4)),0)</f>
        <v>23.694124795974531</v>
      </c>
      <c r="L1271" s="15">
        <f>L1270+J1271*'Technical Data'!$B$5-(K1271/'Technical Data'!$B$4)</f>
        <v>275.04498807950785</v>
      </c>
      <c r="N1271" s="15">
        <f t="shared" si="77"/>
        <v>0</v>
      </c>
      <c r="O1271" s="36">
        <f t="shared" si="78"/>
        <v>0</v>
      </c>
      <c r="P1271" s="50">
        <v>0</v>
      </c>
      <c r="Q1271" s="50">
        <v>0</v>
      </c>
      <c r="R1271" s="42">
        <v>0</v>
      </c>
      <c r="S1271" s="42">
        <v>23.694124795974499</v>
      </c>
      <c r="T1271" s="42">
        <v>201.883074771049</v>
      </c>
      <c r="U1271" s="15">
        <f t="shared" si="79"/>
        <v>0</v>
      </c>
    </row>
    <row r="1272" spans="6:21" x14ac:dyDescent="0.3">
      <c r="F1272" s="5">
        <f>Demand!C1272</f>
        <v>24.276849185561982</v>
      </c>
      <c r="G1272">
        <f>Irradiance!A1272*$B$2*'Technical Data'!$B$2</f>
        <v>0</v>
      </c>
      <c r="H1272" s="5">
        <f t="shared" si="76"/>
        <v>-24.276849185561982</v>
      </c>
      <c r="I1272" s="38">
        <v>0</v>
      </c>
      <c r="J1272" s="35">
        <f>IF(H1272&gt;0,MIN(H1272,($B$3-L1271)/'Technical Data'!$B$5),0)</f>
        <v>0</v>
      </c>
      <c r="K1272" s="15">
        <f>IF(H1272&lt;0,MIN(ABS(H1272),(L1271*'Technical Data'!$B$4)),0)</f>
        <v>24.276849185561982</v>
      </c>
      <c r="L1272" s="15">
        <f>L1271+J1272*'Technical Data'!$B$5-(K1272/'Technical Data'!$B$4)</f>
        <v>248.0707112066612</v>
      </c>
      <c r="N1272" s="15">
        <f t="shared" si="77"/>
        <v>0</v>
      </c>
      <c r="O1272" s="36">
        <f t="shared" si="78"/>
        <v>0</v>
      </c>
      <c r="P1272" s="50">
        <v>0</v>
      </c>
      <c r="Q1272" s="50">
        <v>0</v>
      </c>
      <c r="R1272" s="42">
        <v>0</v>
      </c>
      <c r="S1272" s="42">
        <v>24.276849185562</v>
      </c>
      <c r="T1272" s="42">
        <v>174.90879789820301</v>
      </c>
      <c r="U1272" s="15">
        <f t="shared" si="79"/>
        <v>0</v>
      </c>
    </row>
    <row r="1273" spans="6:21" x14ac:dyDescent="0.3">
      <c r="F1273" s="5">
        <f>Demand!C1273</f>
        <v>24.556155241846803</v>
      </c>
      <c r="G1273">
        <f>Irradiance!A1273*$B$2*'Technical Data'!$B$2</f>
        <v>0</v>
      </c>
      <c r="H1273" s="5">
        <f t="shared" si="76"/>
        <v>-24.556155241846803</v>
      </c>
      <c r="I1273" s="38">
        <v>0</v>
      </c>
      <c r="J1273" s="35">
        <f>IF(H1273&gt;0,MIN(H1273,($B$3-L1272)/'Technical Data'!$B$5),0)</f>
        <v>0</v>
      </c>
      <c r="K1273" s="15">
        <f>IF(H1273&lt;0,MIN(ABS(H1273),(L1272*'Technical Data'!$B$4)),0)</f>
        <v>24.556155241846803</v>
      </c>
      <c r="L1273" s="15">
        <f>L1272+J1273*'Technical Data'!$B$5-(K1273/'Technical Data'!$B$4)</f>
        <v>220.78609427127586</v>
      </c>
      <c r="N1273" s="15">
        <f t="shared" si="77"/>
        <v>0</v>
      </c>
      <c r="O1273" s="36">
        <f t="shared" si="78"/>
        <v>0</v>
      </c>
      <c r="P1273" s="50">
        <v>0</v>
      </c>
      <c r="Q1273" s="50">
        <v>0</v>
      </c>
      <c r="R1273" s="42">
        <v>0</v>
      </c>
      <c r="S1273" s="42">
        <v>24.556155241846799</v>
      </c>
      <c r="T1273" s="42">
        <v>147.62418096281701</v>
      </c>
      <c r="U1273" s="15">
        <f t="shared" si="79"/>
        <v>0</v>
      </c>
    </row>
    <row r="1274" spans="6:21" x14ac:dyDescent="0.3">
      <c r="F1274" s="5">
        <f>Demand!C1274</f>
        <v>24.086082161956142</v>
      </c>
      <c r="G1274">
        <f>Irradiance!A1274*$B$2*'Technical Data'!$B$2</f>
        <v>0</v>
      </c>
      <c r="H1274" s="5">
        <f t="shared" si="76"/>
        <v>-24.086082161956142</v>
      </c>
      <c r="I1274" s="38">
        <v>0</v>
      </c>
      <c r="J1274" s="35">
        <f>IF(H1274&gt;0,MIN(H1274,($B$3-L1273)/'Technical Data'!$B$5),0)</f>
        <v>0</v>
      </c>
      <c r="K1274" s="15">
        <f>IF(H1274&lt;0,MIN(ABS(H1274),(L1273*'Technical Data'!$B$4)),0)</f>
        <v>24.086082161956142</v>
      </c>
      <c r="L1274" s="15">
        <f>L1273+J1274*'Technical Data'!$B$5-(K1274/'Technical Data'!$B$4)</f>
        <v>194.02378075799126</v>
      </c>
      <c r="N1274" s="15">
        <f t="shared" si="77"/>
        <v>0</v>
      </c>
      <c r="O1274" s="36">
        <f t="shared" si="78"/>
        <v>0</v>
      </c>
      <c r="P1274" s="50">
        <v>0</v>
      </c>
      <c r="Q1274" s="50">
        <v>0</v>
      </c>
      <c r="R1274" s="42">
        <v>0</v>
      </c>
      <c r="S1274" s="42">
        <v>24.086082161956099</v>
      </c>
      <c r="T1274" s="42">
        <v>120.86186744953299</v>
      </c>
      <c r="U1274" s="15">
        <f t="shared" si="79"/>
        <v>0</v>
      </c>
    </row>
    <row r="1275" spans="6:21" x14ac:dyDescent="0.3">
      <c r="F1275" s="5">
        <f>Demand!C1275</f>
        <v>22.62939207702944</v>
      </c>
      <c r="G1275">
        <f>Irradiance!A1275*$B$2*'Technical Data'!$B$2</f>
        <v>0</v>
      </c>
      <c r="H1275" s="5">
        <f t="shared" si="76"/>
        <v>-22.62939207702944</v>
      </c>
      <c r="I1275" s="38">
        <v>0</v>
      </c>
      <c r="J1275" s="35">
        <f>IF(H1275&gt;0,MIN(H1275,($B$3-L1274)/'Technical Data'!$B$5),0)</f>
        <v>0</v>
      </c>
      <c r="K1275" s="15">
        <f>IF(H1275&lt;0,MIN(ABS(H1275),(L1274*'Technical Data'!$B$4)),0)</f>
        <v>22.62939207702944</v>
      </c>
      <c r="L1275" s="15">
        <f>L1274+J1275*'Technical Data'!$B$5-(K1275/'Technical Data'!$B$4)</f>
        <v>168.88001178351411</v>
      </c>
      <c r="N1275" s="15">
        <f t="shared" si="77"/>
        <v>0</v>
      </c>
      <c r="O1275" s="36">
        <f t="shared" si="78"/>
        <v>0</v>
      </c>
      <c r="P1275" s="50">
        <v>0</v>
      </c>
      <c r="Q1275" s="50">
        <v>0</v>
      </c>
      <c r="R1275" s="42">
        <v>0</v>
      </c>
      <c r="S1275" s="42">
        <v>22.629392077029401</v>
      </c>
      <c r="T1275" s="42">
        <v>95.718098475055399</v>
      </c>
      <c r="U1275" s="15">
        <f t="shared" si="79"/>
        <v>0</v>
      </c>
    </row>
    <row r="1276" spans="6:21" x14ac:dyDescent="0.3">
      <c r="F1276" s="5">
        <f>Demand!C1276</f>
        <v>20.875767698938589</v>
      </c>
      <c r="G1276">
        <f>Irradiance!A1276*$B$2*'Technical Data'!$B$2</f>
        <v>0</v>
      </c>
      <c r="H1276" s="5">
        <f t="shared" si="76"/>
        <v>-20.875767698938589</v>
      </c>
      <c r="I1276" s="38">
        <v>0</v>
      </c>
      <c r="J1276" s="35">
        <f>IF(H1276&gt;0,MIN(H1276,($B$3-L1275)/'Technical Data'!$B$5),0)</f>
        <v>0</v>
      </c>
      <c r="K1276" s="15">
        <f>IF(H1276&lt;0,MIN(ABS(H1276),(L1275*'Technical Data'!$B$4)),0)</f>
        <v>20.875767698938589</v>
      </c>
      <c r="L1276" s="15">
        <f>L1275+J1276*'Technical Data'!$B$5-(K1276/'Technical Data'!$B$4)</f>
        <v>145.684714340249</v>
      </c>
      <c r="N1276" s="15">
        <f t="shared" si="77"/>
        <v>0</v>
      </c>
      <c r="O1276" s="36">
        <f t="shared" si="78"/>
        <v>0</v>
      </c>
      <c r="P1276" s="50">
        <v>0</v>
      </c>
      <c r="Q1276" s="50">
        <v>0</v>
      </c>
      <c r="R1276" s="42">
        <v>0</v>
      </c>
      <c r="S1276" s="42">
        <v>20.875767698938599</v>
      </c>
      <c r="T1276" s="42">
        <v>72.522801031790294</v>
      </c>
      <c r="U1276" s="15">
        <f t="shared" si="79"/>
        <v>0</v>
      </c>
    </row>
    <row r="1277" spans="6:21" x14ac:dyDescent="0.3">
      <c r="F1277" s="5">
        <f>Demand!C1277</f>
        <v>18.93451080661497</v>
      </c>
      <c r="G1277">
        <f>Irradiance!A1277*$B$2*'Technical Data'!$B$2</f>
        <v>0</v>
      </c>
      <c r="H1277" s="5">
        <f t="shared" si="76"/>
        <v>-18.93451080661497</v>
      </c>
      <c r="I1277" s="38">
        <v>0</v>
      </c>
      <c r="J1277" s="35">
        <f>IF(H1277&gt;0,MIN(H1277,($B$3-L1276)/'Technical Data'!$B$5),0)</f>
        <v>0</v>
      </c>
      <c r="K1277" s="15">
        <f>IF(H1277&lt;0,MIN(ABS(H1277),(L1276*'Technical Data'!$B$4)),0)</f>
        <v>18.93451080661497</v>
      </c>
      <c r="L1277" s="15">
        <f>L1276+J1277*'Technical Data'!$B$5-(K1277/'Technical Data'!$B$4)</f>
        <v>124.64636899956571</v>
      </c>
      <c r="N1277" s="15">
        <f t="shared" si="77"/>
        <v>0</v>
      </c>
      <c r="O1277" s="36">
        <f t="shared" si="78"/>
        <v>0</v>
      </c>
      <c r="P1277" s="50">
        <v>0</v>
      </c>
      <c r="Q1277" s="50">
        <v>0</v>
      </c>
      <c r="R1277" s="42">
        <v>0</v>
      </c>
      <c r="S1277" s="42">
        <v>18.934510806614998</v>
      </c>
      <c r="T1277" s="42">
        <v>51.484455691107001</v>
      </c>
      <c r="U1277" s="15">
        <f t="shared" si="79"/>
        <v>0</v>
      </c>
    </row>
    <row r="1278" spans="6:21" x14ac:dyDescent="0.3">
      <c r="F1278" s="5">
        <f>Demand!C1278</f>
        <v>15.414426545557331</v>
      </c>
      <c r="G1278">
        <f>Irradiance!A1278*$B$2*'Technical Data'!$B$2</f>
        <v>0</v>
      </c>
      <c r="H1278" s="5">
        <f t="shared" si="76"/>
        <v>-15.414426545557331</v>
      </c>
      <c r="I1278" s="38">
        <v>0</v>
      </c>
      <c r="J1278" s="35">
        <f>IF(H1278&gt;0,MIN(H1278,($B$3-L1277)/'Technical Data'!$B$5),0)</f>
        <v>0</v>
      </c>
      <c r="K1278" s="15">
        <f>IF(H1278&lt;0,MIN(ABS(H1278),(L1277*'Technical Data'!$B$4)),0)</f>
        <v>15.414426545557331</v>
      </c>
      <c r="L1278" s="15">
        <f>L1277+J1278*'Technical Data'!$B$5-(K1278/'Technical Data'!$B$4)</f>
        <v>107.5192283933909</v>
      </c>
      <c r="N1278" s="15">
        <f t="shared" si="77"/>
        <v>0</v>
      </c>
      <c r="O1278" s="36">
        <f t="shared" si="78"/>
        <v>0</v>
      </c>
      <c r="P1278" s="50">
        <v>0</v>
      </c>
      <c r="Q1278" s="50">
        <v>0</v>
      </c>
      <c r="R1278" s="42">
        <v>0</v>
      </c>
      <c r="S1278" s="42">
        <v>15.4144265455573</v>
      </c>
      <c r="T1278" s="42">
        <v>34.357315084932203</v>
      </c>
      <c r="U1278" s="15">
        <f t="shared" si="79"/>
        <v>0</v>
      </c>
    </row>
    <row r="1279" spans="6:21" x14ac:dyDescent="0.3">
      <c r="F1279" s="5">
        <f>Demand!C1279</f>
        <v>11.737629818305178</v>
      </c>
      <c r="G1279">
        <f>Irradiance!A1279*$B$2*'Technical Data'!$B$2</f>
        <v>0</v>
      </c>
      <c r="H1279" s="5">
        <f t="shared" si="76"/>
        <v>-11.737629818305178</v>
      </c>
      <c r="I1279" s="38">
        <v>0</v>
      </c>
      <c r="J1279" s="35">
        <f>IF(H1279&gt;0,MIN(H1279,($B$3-L1278)/'Technical Data'!$B$5),0)</f>
        <v>0</v>
      </c>
      <c r="K1279" s="15">
        <f>IF(H1279&lt;0,MIN(ABS(H1279),(L1278*'Technical Data'!$B$4)),0)</f>
        <v>11.737629818305178</v>
      </c>
      <c r="L1279" s="15">
        <f>L1278+J1279*'Technical Data'!$B$5-(K1279/'Technical Data'!$B$4)</f>
        <v>94.477417484162928</v>
      </c>
      <c r="N1279" s="15">
        <f t="shared" si="77"/>
        <v>0</v>
      </c>
      <c r="O1279" s="36">
        <f t="shared" si="78"/>
        <v>0</v>
      </c>
      <c r="P1279" s="50">
        <v>0</v>
      </c>
      <c r="Q1279" s="50">
        <v>0</v>
      </c>
      <c r="R1279" s="42">
        <v>0</v>
      </c>
      <c r="S1279" s="42">
        <v>11.7376298183052</v>
      </c>
      <c r="T1279" s="42">
        <v>21.315504175704199</v>
      </c>
      <c r="U1279" s="15">
        <f t="shared" si="79"/>
        <v>0</v>
      </c>
    </row>
    <row r="1280" spans="6:21" x14ac:dyDescent="0.3">
      <c r="F1280" s="5">
        <f>Demand!C1280</f>
        <v>16.105749978485296</v>
      </c>
      <c r="G1280">
        <f>Irradiance!A1280*$B$2*'Technical Data'!$B$2</f>
        <v>0.2403083416878212</v>
      </c>
      <c r="H1280" s="5">
        <f t="shared" si="76"/>
        <v>-15.865441636797474</v>
      </c>
      <c r="I1280" s="38">
        <v>7.5547037648791268E-2</v>
      </c>
      <c r="J1280" s="35">
        <f>IF(H1280&gt;0,MIN(H1280,($B$3-L1279)/'Technical Data'!$B$5),0)</f>
        <v>0</v>
      </c>
      <c r="K1280" s="15">
        <f>IF(H1280&lt;0,MIN(ABS(H1280),(L1279*'Technical Data'!$B$4)),0)</f>
        <v>15.865441636797474</v>
      </c>
      <c r="L1280" s="15">
        <f>L1279+J1280*'Technical Data'!$B$5-(K1280/'Technical Data'!$B$4)</f>
        <v>76.849148998832405</v>
      </c>
      <c r="N1280" s="15">
        <f t="shared" si="77"/>
        <v>0.2403083416878212</v>
      </c>
      <c r="O1280" s="36">
        <f t="shared" si="78"/>
        <v>0</v>
      </c>
      <c r="P1280" s="50">
        <v>0</v>
      </c>
      <c r="Q1280" s="50">
        <v>7.5547037648791004E-2</v>
      </c>
      <c r="R1280" s="42">
        <v>0</v>
      </c>
      <c r="S1280" s="42">
        <v>16.030202940836499</v>
      </c>
      <c r="T1280" s="42">
        <v>3.50416757477478</v>
      </c>
      <c r="U1280" s="15">
        <f t="shared" si="79"/>
        <v>0.2403083416878212</v>
      </c>
    </row>
    <row r="1281" spans="6:21" x14ac:dyDescent="0.3">
      <c r="F1281" s="5">
        <f>Demand!C1281</f>
        <v>19.950375521211846</v>
      </c>
      <c r="G1281">
        <f>Irradiance!A1281*$B$2*'Technical Data'!$B$2</f>
        <v>53.428554635258919</v>
      </c>
      <c r="H1281" s="5">
        <f t="shared" si="76"/>
        <v>33.478179114047073</v>
      </c>
      <c r="I1281" s="38">
        <v>16.796624703914588</v>
      </c>
      <c r="J1281" s="35">
        <f>IF(H1281&gt;0,MIN(H1281,($B$3-L1280)/'Technical Data'!$B$5),0)</f>
        <v>33.478179114047073</v>
      </c>
      <c r="K1281" s="15">
        <f>IF(H1281&lt;0,MIN(ABS(H1281),(L1280*'Technical Data'!$B$4)),0)</f>
        <v>0</v>
      </c>
      <c r="L1281" s="15">
        <f>L1280+J1281*'Technical Data'!$B$5-(K1281/'Technical Data'!$B$4)</f>
        <v>106.97951020147477</v>
      </c>
      <c r="N1281" s="15">
        <f t="shared" si="77"/>
        <v>19.950375521211846</v>
      </c>
      <c r="O1281" s="36">
        <f t="shared" si="78"/>
        <v>0</v>
      </c>
      <c r="P1281" s="50">
        <v>0</v>
      </c>
      <c r="Q1281" s="50">
        <v>16.7966247039145</v>
      </c>
      <c r="R1281" s="42">
        <v>0</v>
      </c>
      <c r="S1281" s="42">
        <v>3.1537508172973001</v>
      </c>
      <c r="T1281" s="42">
        <v>0</v>
      </c>
      <c r="U1281" s="15">
        <f t="shared" si="79"/>
        <v>19.950375521211846</v>
      </c>
    </row>
    <row r="1282" spans="6:21" x14ac:dyDescent="0.3">
      <c r="F1282" s="5">
        <f>Demand!C1282</f>
        <v>26.300521892971187</v>
      </c>
      <c r="G1282">
        <f>Irradiance!A1282*$B$2*'Technical Data'!$B$2</f>
        <v>263.85855917322772</v>
      </c>
      <c r="H1282" s="5">
        <f t="shared" ref="H1282:H1345" si="80">G1282-F1282</f>
        <v>237.55803728025654</v>
      </c>
      <c r="I1282" s="38">
        <v>82.950647338372818</v>
      </c>
      <c r="J1282" s="35">
        <f>IF(H1282&gt;0,MIN(H1282,($B$3-L1281)/'Technical Data'!$B$5),0)</f>
        <v>237.55803728025654</v>
      </c>
      <c r="K1282" s="15">
        <f>IF(H1282&lt;0,MIN(ABS(H1282),(L1281*'Technical Data'!$B$4)),0)</f>
        <v>0</v>
      </c>
      <c r="L1282" s="15">
        <f>L1281+J1282*'Technical Data'!$B$5-(K1282/'Technical Data'!$B$4)</f>
        <v>320.78174375370565</v>
      </c>
      <c r="N1282" s="15">
        <f t="shared" ref="N1282:N1345" si="81">U1282</f>
        <v>26.300521892971176</v>
      </c>
      <c r="O1282" s="36">
        <f t="shared" ref="O1282:O1345" si="82">N1282+(K1282)-F1282</f>
        <v>0</v>
      </c>
      <c r="P1282" s="50">
        <v>56.650125445401301</v>
      </c>
      <c r="Q1282" s="50">
        <v>26.300521892971201</v>
      </c>
      <c r="R1282" s="42">
        <v>0</v>
      </c>
      <c r="S1282" s="42">
        <v>0</v>
      </c>
      <c r="T1282" s="42">
        <v>0</v>
      </c>
      <c r="U1282" s="15">
        <f t="shared" ref="U1282:U1345" si="83">G1282-(J1282)</f>
        <v>26.300521892971176</v>
      </c>
    </row>
    <row r="1283" spans="6:21" x14ac:dyDescent="0.3">
      <c r="F1283" s="5">
        <f>Demand!C1283</f>
        <v>31.07128532907273</v>
      </c>
      <c r="G1283">
        <f>Irradiance!A1283*$B$2*'Technical Data'!$B$2</f>
        <v>292.29504627295319</v>
      </c>
      <c r="H1283" s="5">
        <f t="shared" si="80"/>
        <v>261.22376094388045</v>
      </c>
      <c r="I1283" s="38">
        <v>91.890380126813128</v>
      </c>
      <c r="J1283" s="35">
        <f>IF(H1283&gt;0,MIN(H1283,($B$3-L1282)/'Technical Data'!$B$5),0)</f>
        <v>68.708334576477029</v>
      </c>
      <c r="K1283" s="15">
        <f>IF(H1283&lt;0,MIN(ABS(H1283),(L1282*'Technical Data'!$B$4)),0)</f>
        <v>0</v>
      </c>
      <c r="L1283" s="15">
        <f>L1282+J1283*'Technical Data'!$B$5-(K1283/'Technical Data'!$B$4)</f>
        <v>382.61924487253498</v>
      </c>
      <c r="N1283" s="15">
        <f t="shared" si="81"/>
        <v>223.58671169647616</v>
      </c>
      <c r="O1283" s="36">
        <f t="shared" si="82"/>
        <v>192.51542636740342</v>
      </c>
      <c r="P1283" s="50">
        <v>60.8190947977401</v>
      </c>
      <c r="Q1283" s="50">
        <v>31.071285329072701</v>
      </c>
      <c r="R1283" s="42">
        <v>0</v>
      </c>
      <c r="S1283" s="42">
        <v>0</v>
      </c>
      <c r="T1283" s="42">
        <v>0</v>
      </c>
      <c r="U1283" s="15">
        <f t="shared" si="83"/>
        <v>223.58671169647616</v>
      </c>
    </row>
    <row r="1284" spans="6:21" x14ac:dyDescent="0.3">
      <c r="F1284" s="5">
        <f>Demand!C1284</f>
        <v>33.243541012236534</v>
      </c>
      <c r="G1284">
        <f>Irradiance!A1284*$B$2*'Technical Data'!$B$2</f>
        <v>364.54775434042472</v>
      </c>
      <c r="H1284" s="5">
        <f t="shared" si="80"/>
        <v>331.30421332818821</v>
      </c>
      <c r="I1284" s="38">
        <v>114.6048561132164</v>
      </c>
      <c r="J1284" s="35">
        <f>IF(H1284&gt;0,MIN(H1284,($B$3-L1283)/'Technical Data'!$B$5),0)</f>
        <v>0</v>
      </c>
      <c r="K1284" s="15">
        <f>IF(H1284&lt;0,MIN(ABS(H1284),(L1283*'Technical Data'!$B$4)),0)</f>
        <v>0</v>
      </c>
      <c r="L1284" s="15">
        <f>L1283+J1284*'Technical Data'!$B$5-(K1284/'Technical Data'!$B$4)</f>
        <v>382.61924487253498</v>
      </c>
      <c r="N1284" s="15">
        <f t="shared" si="81"/>
        <v>364.54775434042472</v>
      </c>
      <c r="O1284" s="36">
        <f t="shared" si="82"/>
        <v>331.30421332818821</v>
      </c>
      <c r="P1284" s="50">
        <v>81.361315100979397</v>
      </c>
      <c r="Q1284" s="50">
        <v>33.243541012236498</v>
      </c>
      <c r="R1284" s="42">
        <v>0</v>
      </c>
      <c r="S1284" s="42">
        <v>0</v>
      </c>
      <c r="T1284" s="42">
        <v>0</v>
      </c>
      <c r="U1284" s="15">
        <f t="shared" si="83"/>
        <v>364.54775434042472</v>
      </c>
    </row>
    <row r="1285" spans="6:21" x14ac:dyDescent="0.3">
      <c r="F1285" s="5">
        <f>Demand!C1285</f>
        <v>33.926430872735239</v>
      </c>
      <c r="G1285">
        <f>Irradiance!A1285*$B$2*'Technical Data'!$B$2</f>
        <v>525.39413771013983</v>
      </c>
      <c r="H1285" s="5">
        <f t="shared" si="80"/>
        <v>491.46770683740459</v>
      </c>
      <c r="I1285" s="38">
        <v>165.17100664614071</v>
      </c>
      <c r="J1285" s="35">
        <f>IF(H1285&gt;0,MIN(H1285,($B$3-L1284)/'Technical Data'!$B$5),0)</f>
        <v>0</v>
      </c>
      <c r="K1285" s="15">
        <f>IF(H1285&lt;0,MIN(ABS(H1285),(L1284*'Technical Data'!$B$4)),0)</f>
        <v>0</v>
      </c>
      <c r="L1285" s="15">
        <f>L1284+J1285*'Technical Data'!$B$5-(K1285/'Technical Data'!$B$4)</f>
        <v>382.61924487253498</v>
      </c>
      <c r="N1285" s="15">
        <f t="shared" si="81"/>
        <v>525.39413771013983</v>
      </c>
      <c r="O1285" s="36">
        <f t="shared" si="82"/>
        <v>491.46770683740459</v>
      </c>
      <c r="P1285" s="50">
        <v>131.24457577340499</v>
      </c>
      <c r="Q1285" s="50">
        <v>33.926430872735203</v>
      </c>
      <c r="R1285" s="42">
        <v>0</v>
      </c>
      <c r="S1285" s="42">
        <v>0</v>
      </c>
      <c r="T1285" s="42">
        <v>0</v>
      </c>
      <c r="U1285" s="15">
        <f t="shared" si="83"/>
        <v>525.39413771013983</v>
      </c>
    </row>
    <row r="1286" spans="6:21" x14ac:dyDescent="0.3">
      <c r="F1286" s="5">
        <f>Demand!C1286</f>
        <v>35.368776979539426</v>
      </c>
      <c r="G1286">
        <f>Irradiance!A1286*$B$2*'Technical Data'!$B$2</f>
        <v>380.64841323350885</v>
      </c>
      <c r="H1286" s="5">
        <f t="shared" si="80"/>
        <v>345.27963625396944</v>
      </c>
      <c r="I1286" s="38">
        <v>119.66650763568541</v>
      </c>
      <c r="J1286" s="35">
        <f>IF(H1286&gt;0,MIN(H1286,($B$3-L1285)/'Technical Data'!$B$5),0)</f>
        <v>0</v>
      </c>
      <c r="K1286" s="15">
        <f>IF(H1286&lt;0,MIN(ABS(H1286),(L1285*'Technical Data'!$B$4)),0)</f>
        <v>0</v>
      </c>
      <c r="L1286" s="15">
        <f>L1285+J1286*'Technical Data'!$B$5-(K1286/'Technical Data'!$B$4)</f>
        <v>382.61924487253498</v>
      </c>
      <c r="N1286" s="15">
        <f t="shared" si="81"/>
        <v>380.64841323350885</v>
      </c>
      <c r="O1286" s="36">
        <f t="shared" si="82"/>
        <v>345.27963625396944</v>
      </c>
      <c r="P1286" s="50">
        <v>71.586875993250501</v>
      </c>
      <c r="Q1286" s="50">
        <v>35.368776979539398</v>
      </c>
      <c r="R1286" s="42">
        <v>12.7108546628945</v>
      </c>
      <c r="S1286" s="42">
        <v>0</v>
      </c>
      <c r="T1286" s="42">
        <v>11.439769196605001</v>
      </c>
      <c r="U1286" s="15">
        <f t="shared" si="83"/>
        <v>380.64841323350885</v>
      </c>
    </row>
    <row r="1287" spans="6:21" x14ac:dyDescent="0.3">
      <c r="F1287" s="5">
        <f>Demand!C1287</f>
        <v>34.168540679650661</v>
      </c>
      <c r="G1287">
        <f>Irradiance!A1287*$B$2*'Technical Data'!$B$2</f>
        <v>338.03373397420182</v>
      </c>
      <c r="H1287" s="5">
        <f t="shared" si="80"/>
        <v>303.86519329455115</v>
      </c>
      <c r="I1287" s="38">
        <v>106.2694996259664</v>
      </c>
      <c r="J1287" s="35">
        <f>IF(H1287&gt;0,MIN(H1287,($B$3-L1286)/'Technical Data'!$B$5),0)</f>
        <v>0</v>
      </c>
      <c r="K1287" s="15">
        <f>IF(H1287&lt;0,MIN(ABS(H1287),(L1286*'Technical Data'!$B$4)),0)</f>
        <v>0</v>
      </c>
      <c r="L1287" s="15">
        <f>L1286+J1287*'Technical Data'!$B$5-(K1287/'Technical Data'!$B$4)</f>
        <v>382.61924487253498</v>
      </c>
      <c r="N1287" s="15">
        <f t="shared" si="81"/>
        <v>338.03373397420182</v>
      </c>
      <c r="O1287" s="36">
        <f t="shared" si="82"/>
        <v>303.86519329455115</v>
      </c>
      <c r="P1287" s="50">
        <v>0</v>
      </c>
      <c r="Q1287" s="50">
        <v>34.168540679650697</v>
      </c>
      <c r="R1287" s="42">
        <v>72.100958946315501</v>
      </c>
      <c r="S1287" s="42">
        <v>0</v>
      </c>
      <c r="T1287" s="42">
        <v>76.330632248288893</v>
      </c>
      <c r="U1287" s="15">
        <f t="shared" si="83"/>
        <v>338.03373397420182</v>
      </c>
    </row>
    <row r="1288" spans="6:21" x14ac:dyDescent="0.3">
      <c r="F1288" s="5">
        <f>Demand!C1288</f>
        <v>35.115900492440474</v>
      </c>
      <c r="G1288">
        <f>Irradiance!A1288*$B$2*'Technical Data'!$B$2</f>
        <v>292.45525183407841</v>
      </c>
      <c r="H1288" s="5">
        <f t="shared" si="80"/>
        <v>257.33935134163795</v>
      </c>
      <c r="I1288" s="38">
        <v>91.940744818578978</v>
      </c>
      <c r="J1288" s="35">
        <f>IF(H1288&gt;0,MIN(H1288,($B$3-L1287)/'Technical Data'!$B$5),0)</f>
        <v>0</v>
      </c>
      <c r="K1288" s="15">
        <f>IF(H1288&lt;0,MIN(ABS(H1288),(L1287*'Technical Data'!$B$4)),0)</f>
        <v>0</v>
      </c>
      <c r="L1288" s="15">
        <f>L1287+J1288*'Technical Data'!$B$5-(K1288/'Technical Data'!$B$4)</f>
        <v>382.61924487253498</v>
      </c>
      <c r="N1288" s="15">
        <f t="shared" si="81"/>
        <v>292.45525183407841</v>
      </c>
      <c r="O1288" s="36">
        <f t="shared" si="82"/>
        <v>257.33935134163795</v>
      </c>
      <c r="P1288" s="50">
        <v>0</v>
      </c>
      <c r="Q1288" s="50">
        <v>35.115900492440502</v>
      </c>
      <c r="R1288" s="42">
        <v>56.824844326138297</v>
      </c>
      <c r="S1288" s="42">
        <v>0</v>
      </c>
      <c r="T1288" s="42">
        <v>127.47299214181299</v>
      </c>
      <c r="U1288" s="15">
        <f t="shared" si="83"/>
        <v>292.45525183407841</v>
      </c>
    </row>
    <row r="1289" spans="6:21" x14ac:dyDescent="0.3">
      <c r="F1289" s="5">
        <f>Demand!C1289</f>
        <v>40.493835473921294</v>
      </c>
      <c r="G1289">
        <f>Irradiance!A1289*$B$2*'Technical Data'!$B$2</f>
        <v>449.13629061453787</v>
      </c>
      <c r="H1289" s="5">
        <f t="shared" si="80"/>
        <v>408.64245514061656</v>
      </c>
      <c r="I1289" s="38">
        <v>141.1974133655909</v>
      </c>
      <c r="J1289" s="35">
        <f>IF(H1289&gt;0,MIN(H1289,($B$3-L1288)/'Technical Data'!$B$5),0)</f>
        <v>0</v>
      </c>
      <c r="K1289" s="15">
        <f>IF(H1289&lt;0,MIN(ABS(H1289),(L1288*'Technical Data'!$B$4)),0)</f>
        <v>0</v>
      </c>
      <c r="L1289" s="15">
        <f>L1288+J1289*'Technical Data'!$B$5-(K1289/'Technical Data'!$B$4)</f>
        <v>382.61924487253498</v>
      </c>
      <c r="N1289" s="15">
        <f t="shared" si="81"/>
        <v>449.13629061453787</v>
      </c>
      <c r="O1289" s="36">
        <f t="shared" si="82"/>
        <v>408.64245514061656</v>
      </c>
      <c r="P1289" s="50">
        <v>0</v>
      </c>
      <c r="Q1289" s="50">
        <v>40.493835473921301</v>
      </c>
      <c r="R1289" s="42">
        <v>100.703577891669</v>
      </c>
      <c r="S1289" s="42">
        <v>0</v>
      </c>
      <c r="T1289" s="42">
        <v>218.106212244316</v>
      </c>
      <c r="U1289" s="15">
        <f t="shared" si="83"/>
        <v>449.13629061453787</v>
      </c>
    </row>
    <row r="1290" spans="6:21" x14ac:dyDescent="0.3">
      <c r="F1290" s="5">
        <f>Demand!C1290</f>
        <v>46.289673397026448</v>
      </c>
      <c r="G1290">
        <f>Irradiance!A1290*$B$2*'Technical Data'!$B$2</f>
        <v>466.43849121606098</v>
      </c>
      <c r="H1290" s="5">
        <f t="shared" si="80"/>
        <v>420.14881781903455</v>
      </c>
      <c r="I1290" s="38">
        <v>146.6368000763039</v>
      </c>
      <c r="J1290" s="35">
        <f>IF(H1290&gt;0,MIN(H1290,($B$3-L1289)/'Technical Data'!$B$5),0)</f>
        <v>0</v>
      </c>
      <c r="K1290" s="15">
        <f>IF(H1290&lt;0,MIN(ABS(H1290),(L1289*'Technical Data'!$B$4)),0)</f>
        <v>0</v>
      </c>
      <c r="L1290" s="15">
        <f>L1289+J1290*'Technical Data'!$B$5-(K1290/'Technical Data'!$B$4)</f>
        <v>382.61924487253498</v>
      </c>
      <c r="N1290" s="15">
        <f t="shared" si="81"/>
        <v>466.43849121606098</v>
      </c>
      <c r="O1290" s="36">
        <f t="shared" si="82"/>
        <v>420.14881781903455</v>
      </c>
      <c r="P1290" s="50">
        <v>0</v>
      </c>
      <c r="Q1290" s="50">
        <v>46.289673397026398</v>
      </c>
      <c r="R1290" s="42">
        <v>100.347126679277</v>
      </c>
      <c r="S1290" s="42">
        <v>0</v>
      </c>
      <c r="T1290" s="42">
        <v>308.418626255665</v>
      </c>
      <c r="U1290" s="15">
        <f t="shared" si="83"/>
        <v>466.43849121606098</v>
      </c>
    </row>
    <row r="1291" spans="6:21" x14ac:dyDescent="0.3">
      <c r="F1291" s="5">
        <f>Demand!C1291</f>
        <v>46.767771434630347</v>
      </c>
      <c r="G1291">
        <f>Irradiance!A1291*$B$2*'Technical Data'!$B$2</f>
        <v>206.1845571681506</v>
      </c>
      <c r="H1291" s="5">
        <f t="shared" si="80"/>
        <v>159.41678573352027</v>
      </c>
      <c r="I1291" s="38">
        <v>64.819358302662906</v>
      </c>
      <c r="J1291" s="35">
        <f>IF(H1291&gt;0,MIN(H1291,($B$3-L1290)/'Technical Data'!$B$5),0)</f>
        <v>0</v>
      </c>
      <c r="K1291" s="15">
        <f>IF(H1291&lt;0,MIN(ABS(H1291),(L1290*'Technical Data'!$B$4)),0)</f>
        <v>0</v>
      </c>
      <c r="L1291" s="15">
        <f>L1290+J1291*'Technical Data'!$B$5-(K1291/'Technical Data'!$B$4)</f>
        <v>382.61924487253498</v>
      </c>
      <c r="N1291" s="15">
        <f t="shared" si="81"/>
        <v>206.1845571681506</v>
      </c>
      <c r="O1291" s="36">
        <f t="shared" si="82"/>
        <v>159.41678573352027</v>
      </c>
      <c r="P1291" s="50">
        <v>0</v>
      </c>
      <c r="Q1291" s="50">
        <v>46.767771434630298</v>
      </c>
      <c r="R1291" s="42">
        <v>18.051586868032398</v>
      </c>
      <c r="S1291" s="42">
        <v>0</v>
      </c>
      <c r="T1291" s="42">
        <v>324.66505443689402</v>
      </c>
      <c r="U1291" s="15">
        <f t="shared" si="83"/>
        <v>206.1845571681506</v>
      </c>
    </row>
    <row r="1292" spans="6:21" x14ac:dyDescent="0.3">
      <c r="F1292" s="5">
        <f>Demand!C1292</f>
        <v>41.118683484786189</v>
      </c>
      <c r="G1292">
        <f>Irradiance!A1292*$B$2*'Technical Data'!$B$2</f>
        <v>16.42107001533445</v>
      </c>
      <c r="H1292" s="5">
        <f t="shared" si="80"/>
        <v>-24.697613469451738</v>
      </c>
      <c r="I1292" s="38">
        <v>5.1623809060007364</v>
      </c>
      <c r="J1292" s="35">
        <f>IF(H1292&gt;0,MIN(H1292,($B$3-L1291)/'Technical Data'!$B$5),0)</f>
        <v>0</v>
      </c>
      <c r="K1292" s="15">
        <f>IF(H1292&lt;0,MIN(ABS(H1292),(L1291*'Technical Data'!$B$4)),0)</f>
        <v>24.697613469451738</v>
      </c>
      <c r="L1292" s="15">
        <f>L1291+J1292*'Technical Data'!$B$5-(K1292/'Technical Data'!$B$4)</f>
        <v>355.17745212869971</v>
      </c>
      <c r="N1292" s="15">
        <f t="shared" si="81"/>
        <v>16.42107001533445</v>
      </c>
      <c r="O1292" s="36">
        <f t="shared" si="82"/>
        <v>0</v>
      </c>
      <c r="P1292" s="50">
        <v>0</v>
      </c>
      <c r="Q1292" s="50">
        <v>5.1623809060007204</v>
      </c>
      <c r="R1292" s="42">
        <v>0</v>
      </c>
      <c r="S1292" s="42">
        <v>35.956302578785497</v>
      </c>
      <c r="T1292" s="42">
        <v>284.713607127133</v>
      </c>
      <c r="U1292" s="15">
        <f t="shared" si="83"/>
        <v>16.42107001533445</v>
      </c>
    </row>
    <row r="1293" spans="6:21" x14ac:dyDescent="0.3">
      <c r="F1293" s="5">
        <f>Demand!C1293</f>
        <v>30.670752484741968</v>
      </c>
      <c r="G1293">
        <f>Irradiance!A1293*$B$2*'Technical Data'!$B$2</f>
        <v>0</v>
      </c>
      <c r="H1293" s="5">
        <f t="shared" si="80"/>
        <v>-30.670752484741968</v>
      </c>
      <c r="I1293" s="38">
        <v>0</v>
      </c>
      <c r="J1293" s="35">
        <f>IF(H1293&gt;0,MIN(H1293,($B$3-L1292)/'Technical Data'!$B$5),0)</f>
        <v>0</v>
      </c>
      <c r="K1293" s="15">
        <f>IF(H1293&lt;0,MIN(ABS(H1293),(L1292*'Technical Data'!$B$4)),0)</f>
        <v>30.670752484741968</v>
      </c>
      <c r="L1293" s="15">
        <f>L1292+J1293*'Technical Data'!$B$5-(K1293/'Technical Data'!$B$4)</f>
        <v>321.09883825676422</v>
      </c>
      <c r="N1293" s="15">
        <f t="shared" si="81"/>
        <v>0</v>
      </c>
      <c r="O1293" s="36">
        <f t="shared" si="82"/>
        <v>0</v>
      </c>
      <c r="P1293" s="50">
        <v>0</v>
      </c>
      <c r="Q1293" s="50">
        <v>0</v>
      </c>
      <c r="R1293" s="42">
        <v>0</v>
      </c>
      <c r="S1293" s="42">
        <v>30.670752484742</v>
      </c>
      <c r="T1293" s="42">
        <v>250.634993255197</v>
      </c>
      <c r="U1293" s="15">
        <f t="shared" si="83"/>
        <v>0</v>
      </c>
    </row>
    <row r="1294" spans="6:21" x14ac:dyDescent="0.3">
      <c r="F1294" s="5">
        <f>Demand!C1294</f>
        <v>23.361535002938691</v>
      </c>
      <c r="G1294">
        <f>Irradiance!A1294*$B$2*'Technical Data'!$B$2</f>
        <v>0</v>
      </c>
      <c r="H1294" s="5">
        <f t="shared" si="80"/>
        <v>-23.361535002938691</v>
      </c>
      <c r="I1294" s="38">
        <v>0</v>
      </c>
      <c r="J1294" s="35">
        <f>IF(H1294&gt;0,MIN(H1294,($B$3-L1293)/'Technical Data'!$B$5),0)</f>
        <v>0</v>
      </c>
      <c r="K1294" s="15">
        <f>IF(H1294&lt;0,MIN(ABS(H1294),(L1293*'Technical Data'!$B$4)),0)</f>
        <v>23.361535002938691</v>
      </c>
      <c r="L1294" s="15">
        <f>L1293+J1294*'Technical Data'!$B$5-(K1294/'Technical Data'!$B$4)</f>
        <v>295.14157714238792</v>
      </c>
      <c r="N1294" s="15">
        <f t="shared" si="81"/>
        <v>0</v>
      </c>
      <c r="O1294" s="36">
        <f t="shared" si="82"/>
        <v>0</v>
      </c>
      <c r="P1294" s="50">
        <v>0</v>
      </c>
      <c r="Q1294" s="50">
        <v>0</v>
      </c>
      <c r="R1294" s="42">
        <v>0</v>
      </c>
      <c r="S1294" s="42">
        <v>23.361535002938702</v>
      </c>
      <c r="T1294" s="42">
        <v>224.67773214082101</v>
      </c>
      <c r="U1294" s="15">
        <f t="shared" si="83"/>
        <v>0</v>
      </c>
    </row>
    <row r="1295" spans="6:21" x14ac:dyDescent="0.3">
      <c r="F1295" s="5">
        <f>Demand!C1295</f>
        <v>23.694124795974531</v>
      </c>
      <c r="G1295">
        <f>Irradiance!A1295*$B$2*'Technical Data'!$B$2</f>
        <v>0</v>
      </c>
      <c r="H1295" s="5">
        <f t="shared" si="80"/>
        <v>-23.694124795974531</v>
      </c>
      <c r="I1295" s="38">
        <v>0</v>
      </c>
      <c r="J1295" s="35">
        <f>IF(H1295&gt;0,MIN(H1295,($B$3-L1294)/'Technical Data'!$B$5),0)</f>
        <v>0</v>
      </c>
      <c r="K1295" s="15">
        <f>IF(H1295&lt;0,MIN(ABS(H1295),(L1294*'Technical Data'!$B$4)),0)</f>
        <v>23.694124795974531</v>
      </c>
      <c r="L1295" s="15">
        <f>L1294+J1295*'Technical Data'!$B$5-(K1295/'Technical Data'!$B$4)</f>
        <v>268.81477181352733</v>
      </c>
      <c r="N1295" s="15">
        <f t="shared" si="81"/>
        <v>0</v>
      </c>
      <c r="O1295" s="36">
        <f t="shared" si="82"/>
        <v>0</v>
      </c>
      <c r="P1295" s="50">
        <v>0</v>
      </c>
      <c r="Q1295" s="50">
        <v>0</v>
      </c>
      <c r="R1295" s="42">
        <v>0</v>
      </c>
      <c r="S1295" s="42">
        <v>23.694124795974499</v>
      </c>
      <c r="T1295" s="42">
        <v>198.35092681195999</v>
      </c>
      <c r="U1295" s="15">
        <f t="shared" si="83"/>
        <v>0</v>
      </c>
    </row>
    <row r="1296" spans="6:21" x14ac:dyDescent="0.3">
      <c r="F1296" s="5">
        <f>Demand!C1296</f>
        <v>24.276849185561982</v>
      </c>
      <c r="G1296">
        <f>Irradiance!A1296*$B$2*'Technical Data'!$B$2</f>
        <v>0</v>
      </c>
      <c r="H1296" s="5">
        <f t="shared" si="80"/>
        <v>-24.276849185561982</v>
      </c>
      <c r="I1296" s="38">
        <v>0</v>
      </c>
      <c r="J1296" s="35">
        <f>IF(H1296&gt;0,MIN(H1296,($B$3-L1295)/'Technical Data'!$B$5),0)</f>
        <v>0</v>
      </c>
      <c r="K1296" s="15">
        <f>IF(H1296&lt;0,MIN(ABS(H1296),(L1295*'Technical Data'!$B$4)),0)</f>
        <v>24.276849185561982</v>
      </c>
      <c r="L1296" s="15">
        <f>L1295+J1296*'Technical Data'!$B$5-(K1296/'Technical Data'!$B$4)</f>
        <v>241.84049494068068</v>
      </c>
      <c r="N1296" s="15">
        <f t="shared" si="81"/>
        <v>0</v>
      </c>
      <c r="O1296" s="36">
        <f t="shared" si="82"/>
        <v>0</v>
      </c>
      <c r="P1296" s="50">
        <v>0</v>
      </c>
      <c r="Q1296" s="50">
        <v>0</v>
      </c>
      <c r="R1296" s="42">
        <v>0</v>
      </c>
      <c r="S1296" s="42">
        <v>24.276849185562</v>
      </c>
      <c r="T1296" s="42">
        <v>171.37664993911301</v>
      </c>
      <c r="U1296" s="15">
        <f t="shared" si="83"/>
        <v>0</v>
      </c>
    </row>
    <row r="1297" spans="6:21" x14ac:dyDescent="0.3">
      <c r="F1297" s="5">
        <f>Demand!C1297</f>
        <v>24.556155241846803</v>
      </c>
      <c r="G1297">
        <f>Irradiance!A1297*$B$2*'Technical Data'!$B$2</f>
        <v>0</v>
      </c>
      <c r="H1297" s="5">
        <f t="shared" si="80"/>
        <v>-24.556155241846803</v>
      </c>
      <c r="I1297" s="38">
        <v>0</v>
      </c>
      <c r="J1297" s="35">
        <f>IF(H1297&gt;0,MIN(H1297,($B$3-L1296)/'Technical Data'!$B$5),0)</f>
        <v>0</v>
      </c>
      <c r="K1297" s="15">
        <f>IF(H1297&lt;0,MIN(ABS(H1297),(L1296*'Technical Data'!$B$4)),0)</f>
        <v>24.556155241846803</v>
      </c>
      <c r="L1297" s="15">
        <f>L1296+J1297*'Technical Data'!$B$5-(K1297/'Technical Data'!$B$4)</f>
        <v>214.55587800529534</v>
      </c>
      <c r="N1297" s="15">
        <f t="shared" si="81"/>
        <v>0</v>
      </c>
      <c r="O1297" s="36">
        <f t="shared" si="82"/>
        <v>0</v>
      </c>
      <c r="P1297" s="50">
        <v>0</v>
      </c>
      <c r="Q1297" s="50">
        <v>0</v>
      </c>
      <c r="R1297" s="42">
        <v>0</v>
      </c>
      <c r="S1297" s="42">
        <v>24.556155241846799</v>
      </c>
      <c r="T1297" s="42">
        <v>144.09203300372801</v>
      </c>
      <c r="U1297" s="15">
        <f t="shared" si="83"/>
        <v>0</v>
      </c>
    </row>
    <row r="1298" spans="6:21" x14ac:dyDescent="0.3">
      <c r="F1298" s="5">
        <f>Demand!C1298</f>
        <v>24.086082161956142</v>
      </c>
      <c r="G1298">
        <f>Irradiance!A1298*$B$2*'Technical Data'!$B$2</f>
        <v>0</v>
      </c>
      <c r="H1298" s="5">
        <f t="shared" si="80"/>
        <v>-24.086082161956142</v>
      </c>
      <c r="I1298" s="38">
        <v>0</v>
      </c>
      <c r="J1298" s="35">
        <f>IF(H1298&gt;0,MIN(H1298,($B$3-L1297)/'Technical Data'!$B$5),0)</f>
        <v>0</v>
      </c>
      <c r="K1298" s="15">
        <f>IF(H1298&lt;0,MIN(ABS(H1298),(L1297*'Technical Data'!$B$4)),0)</f>
        <v>24.086082161956142</v>
      </c>
      <c r="L1298" s="15">
        <f>L1297+J1298*'Technical Data'!$B$5-(K1298/'Technical Data'!$B$4)</f>
        <v>187.79356449201074</v>
      </c>
      <c r="N1298" s="15">
        <f t="shared" si="81"/>
        <v>0</v>
      </c>
      <c r="O1298" s="36">
        <f t="shared" si="82"/>
        <v>0</v>
      </c>
      <c r="P1298" s="50">
        <v>0</v>
      </c>
      <c r="Q1298" s="50">
        <v>0</v>
      </c>
      <c r="R1298" s="42">
        <v>0</v>
      </c>
      <c r="S1298" s="42">
        <v>24.086082161956099</v>
      </c>
      <c r="T1298" s="42">
        <v>117.329719490443</v>
      </c>
      <c r="U1298" s="15">
        <f t="shared" si="83"/>
        <v>0</v>
      </c>
    </row>
    <row r="1299" spans="6:21" x14ac:dyDescent="0.3">
      <c r="F1299" s="5">
        <f>Demand!C1299</f>
        <v>22.62939207702944</v>
      </c>
      <c r="G1299">
        <f>Irradiance!A1299*$B$2*'Technical Data'!$B$2</f>
        <v>0</v>
      </c>
      <c r="H1299" s="5">
        <f t="shared" si="80"/>
        <v>-22.62939207702944</v>
      </c>
      <c r="I1299" s="38">
        <v>0</v>
      </c>
      <c r="J1299" s="35">
        <f>IF(H1299&gt;0,MIN(H1299,($B$3-L1298)/'Technical Data'!$B$5),0)</f>
        <v>0</v>
      </c>
      <c r="K1299" s="15">
        <f>IF(H1299&lt;0,MIN(ABS(H1299),(L1298*'Technical Data'!$B$4)),0)</f>
        <v>22.62939207702944</v>
      </c>
      <c r="L1299" s="15">
        <f>L1298+J1299*'Technical Data'!$B$5-(K1299/'Technical Data'!$B$4)</f>
        <v>162.64979551753359</v>
      </c>
      <c r="N1299" s="15">
        <f t="shared" si="81"/>
        <v>0</v>
      </c>
      <c r="O1299" s="36">
        <f t="shared" si="82"/>
        <v>0</v>
      </c>
      <c r="P1299" s="50">
        <v>0</v>
      </c>
      <c r="Q1299" s="50">
        <v>0</v>
      </c>
      <c r="R1299" s="42">
        <v>0</v>
      </c>
      <c r="S1299" s="42">
        <v>22.629392077029401</v>
      </c>
      <c r="T1299" s="42">
        <v>92.185950515966297</v>
      </c>
      <c r="U1299" s="15">
        <f t="shared" si="83"/>
        <v>0</v>
      </c>
    </row>
    <row r="1300" spans="6:21" x14ac:dyDescent="0.3">
      <c r="F1300" s="5">
        <f>Demand!C1300</f>
        <v>20.875767698938589</v>
      </c>
      <c r="G1300">
        <f>Irradiance!A1300*$B$2*'Technical Data'!$B$2</f>
        <v>0</v>
      </c>
      <c r="H1300" s="5">
        <f t="shared" si="80"/>
        <v>-20.875767698938589</v>
      </c>
      <c r="I1300" s="38">
        <v>0</v>
      </c>
      <c r="J1300" s="35">
        <f>IF(H1300&gt;0,MIN(H1300,($B$3-L1299)/'Technical Data'!$B$5),0)</f>
        <v>0</v>
      </c>
      <c r="K1300" s="15">
        <f>IF(H1300&lt;0,MIN(ABS(H1300),(L1299*'Technical Data'!$B$4)),0)</f>
        <v>20.875767698938589</v>
      </c>
      <c r="L1300" s="15">
        <f>L1299+J1300*'Technical Data'!$B$5-(K1300/'Technical Data'!$B$4)</f>
        <v>139.45449807426849</v>
      </c>
      <c r="N1300" s="15">
        <f t="shared" si="81"/>
        <v>0</v>
      </c>
      <c r="O1300" s="36">
        <f t="shared" si="82"/>
        <v>0</v>
      </c>
      <c r="P1300" s="50">
        <v>0</v>
      </c>
      <c r="Q1300" s="50">
        <v>0</v>
      </c>
      <c r="R1300" s="42">
        <v>0</v>
      </c>
      <c r="S1300" s="42">
        <v>20.875767698938599</v>
      </c>
      <c r="T1300" s="42">
        <v>68.990653072701207</v>
      </c>
      <c r="U1300" s="15">
        <f t="shared" si="83"/>
        <v>0</v>
      </c>
    </row>
    <row r="1301" spans="6:21" x14ac:dyDescent="0.3">
      <c r="F1301" s="5">
        <f>Demand!C1301</f>
        <v>18.93451080661497</v>
      </c>
      <c r="G1301">
        <f>Irradiance!A1301*$B$2*'Technical Data'!$B$2</f>
        <v>0</v>
      </c>
      <c r="H1301" s="5">
        <f t="shared" si="80"/>
        <v>-18.93451080661497</v>
      </c>
      <c r="I1301" s="38">
        <v>0</v>
      </c>
      <c r="J1301" s="35">
        <f>IF(H1301&gt;0,MIN(H1301,($B$3-L1300)/'Technical Data'!$B$5),0)</f>
        <v>0</v>
      </c>
      <c r="K1301" s="15">
        <f>IF(H1301&lt;0,MIN(ABS(H1301),(L1300*'Technical Data'!$B$4)),0)</f>
        <v>18.93451080661497</v>
      </c>
      <c r="L1301" s="15">
        <f>L1300+J1301*'Technical Data'!$B$5-(K1301/'Technical Data'!$B$4)</f>
        <v>118.41615273358519</v>
      </c>
      <c r="N1301" s="15">
        <f t="shared" si="81"/>
        <v>0</v>
      </c>
      <c r="O1301" s="36">
        <f t="shared" si="82"/>
        <v>0</v>
      </c>
      <c r="P1301" s="50">
        <v>0</v>
      </c>
      <c r="Q1301" s="50">
        <v>0</v>
      </c>
      <c r="R1301" s="42">
        <v>0</v>
      </c>
      <c r="S1301" s="42">
        <v>18.934510806614998</v>
      </c>
      <c r="T1301" s="42">
        <v>47.9523077320179</v>
      </c>
      <c r="U1301" s="15">
        <f t="shared" si="83"/>
        <v>0</v>
      </c>
    </row>
    <row r="1302" spans="6:21" x14ac:dyDescent="0.3">
      <c r="F1302" s="5">
        <f>Demand!C1302</f>
        <v>15.414426545557331</v>
      </c>
      <c r="G1302">
        <f>Irradiance!A1302*$B$2*'Technical Data'!$B$2</f>
        <v>0</v>
      </c>
      <c r="H1302" s="5">
        <f t="shared" si="80"/>
        <v>-15.414426545557331</v>
      </c>
      <c r="I1302" s="38">
        <v>0</v>
      </c>
      <c r="J1302" s="35">
        <f>IF(H1302&gt;0,MIN(H1302,($B$3-L1301)/'Technical Data'!$B$5),0)</f>
        <v>0</v>
      </c>
      <c r="K1302" s="15">
        <f>IF(H1302&lt;0,MIN(ABS(H1302),(L1301*'Technical Data'!$B$4)),0)</f>
        <v>15.414426545557331</v>
      </c>
      <c r="L1302" s="15">
        <f>L1301+J1302*'Technical Data'!$B$5-(K1302/'Technical Data'!$B$4)</f>
        <v>101.28901212741039</v>
      </c>
      <c r="N1302" s="15">
        <f t="shared" si="81"/>
        <v>0</v>
      </c>
      <c r="O1302" s="36">
        <f t="shared" si="82"/>
        <v>0</v>
      </c>
      <c r="P1302" s="50">
        <v>0</v>
      </c>
      <c r="Q1302" s="50">
        <v>0</v>
      </c>
      <c r="R1302" s="42">
        <v>0</v>
      </c>
      <c r="S1302" s="42">
        <v>15.4144265455573</v>
      </c>
      <c r="T1302" s="42">
        <v>30.825167125843102</v>
      </c>
      <c r="U1302" s="15">
        <f t="shared" si="83"/>
        <v>0</v>
      </c>
    </row>
    <row r="1303" spans="6:21" x14ac:dyDescent="0.3">
      <c r="F1303" s="5">
        <f>Demand!C1303</f>
        <v>11.737629818305178</v>
      </c>
      <c r="G1303">
        <f>Irradiance!A1303*$B$2*'Technical Data'!$B$2</f>
        <v>0</v>
      </c>
      <c r="H1303" s="5">
        <f t="shared" si="80"/>
        <v>-11.737629818305178</v>
      </c>
      <c r="I1303" s="38">
        <v>0</v>
      </c>
      <c r="J1303" s="35">
        <f>IF(H1303&gt;0,MIN(H1303,($B$3-L1302)/'Technical Data'!$B$5),0)</f>
        <v>0</v>
      </c>
      <c r="K1303" s="15">
        <f>IF(H1303&lt;0,MIN(ABS(H1303),(L1302*'Technical Data'!$B$4)),0)</f>
        <v>11.737629818305178</v>
      </c>
      <c r="L1303" s="15">
        <f>L1302+J1303*'Technical Data'!$B$5-(K1303/'Technical Data'!$B$4)</f>
        <v>88.247201218182411</v>
      </c>
      <c r="N1303" s="15">
        <f t="shared" si="81"/>
        <v>0</v>
      </c>
      <c r="O1303" s="36">
        <f t="shared" si="82"/>
        <v>0</v>
      </c>
      <c r="P1303" s="50">
        <v>0</v>
      </c>
      <c r="Q1303" s="50">
        <v>0</v>
      </c>
      <c r="R1303" s="42">
        <v>0</v>
      </c>
      <c r="S1303" s="42">
        <v>11.7376298183052</v>
      </c>
      <c r="T1303" s="42">
        <v>17.7833562166151</v>
      </c>
      <c r="U1303" s="15">
        <f t="shared" si="83"/>
        <v>0</v>
      </c>
    </row>
    <row r="1304" spans="6:21" x14ac:dyDescent="0.3">
      <c r="F1304" s="5">
        <f>Demand!C1304</f>
        <v>16.105749978485296</v>
      </c>
      <c r="G1304">
        <f>Irradiance!A1304*$B$2*'Technical Data'!$B$2</f>
        <v>0.32041112225042828</v>
      </c>
      <c r="H1304" s="5">
        <f t="shared" si="80"/>
        <v>-15.785338856234867</v>
      </c>
      <c r="I1304" s="38">
        <v>0.1007293835317217</v>
      </c>
      <c r="J1304" s="35">
        <f>IF(H1304&gt;0,MIN(H1304,($B$3-L1303)/'Technical Data'!$B$5),0)</f>
        <v>0</v>
      </c>
      <c r="K1304" s="15">
        <f>IF(H1304&lt;0,MIN(ABS(H1304),(L1303*'Technical Data'!$B$4)),0)</f>
        <v>15.785338856234867</v>
      </c>
      <c r="L1304" s="15">
        <f>L1303+J1304*'Technical Data'!$B$5-(K1304/'Technical Data'!$B$4)</f>
        <v>70.707935822365897</v>
      </c>
      <c r="N1304" s="15">
        <f t="shared" si="81"/>
        <v>0.32041112225042828</v>
      </c>
      <c r="O1304" s="36">
        <f t="shared" si="82"/>
        <v>0</v>
      </c>
      <c r="P1304" s="50">
        <v>0</v>
      </c>
      <c r="Q1304" s="50">
        <v>0.10072938353172101</v>
      </c>
      <c r="R1304" s="42">
        <v>0</v>
      </c>
      <c r="S1304" s="42">
        <v>16.005020594953599</v>
      </c>
      <c r="T1304" s="42">
        <v>0</v>
      </c>
      <c r="U1304" s="15">
        <f t="shared" si="83"/>
        <v>0.32041112225042828</v>
      </c>
    </row>
    <row r="1305" spans="6:21" x14ac:dyDescent="0.3">
      <c r="F1305" s="5">
        <f>Demand!C1305</f>
        <v>19.950375521211846</v>
      </c>
      <c r="G1305">
        <f>Irradiance!A1305*$B$2*'Technical Data'!$B$2</f>
        <v>81.304322271046175</v>
      </c>
      <c r="H1305" s="5">
        <f t="shared" si="80"/>
        <v>61.353946749834329</v>
      </c>
      <c r="I1305" s="38">
        <v>25.56008107117438</v>
      </c>
      <c r="J1305" s="35">
        <f>IF(H1305&gt;0,MIN(H1305,($B$3-L1304)/'Technical Data'!$B$5),0)</f>
        <v>61.353946749834329</v>
      </c>
      <c r="K1305" s="15">
        <f>IF(H1305&lt;0,MIN(ABS(H1305),(L1304*'Technical Data'!$B$4)),0)</f>
        <v>0</v>
      </c>
      <c r="L1305" s="15">
        <f>L1304+J1305*'Technical Data'!$B$5-(K1305/'Technical Data'!$B$4)</f>
        <v>125.92648789721679</v>
      </c>
      <c r="N1305" s="15">
        <f t="shared" si="81"/>
        <v>19.950375521211846</v>
      </c>
      <c r="O1305" s="36">
        <f t="shared" si="82"/>
        <v>0</v>
      </c>
      <c r="P1305" s="50">
        <v>5.60970554996244</v>
      </c>
      <c r="Q1305" s="50">
        <v>19.9503755212118</v>
      </c>
      <c r="R1305" s="42">
        <v>0</v>
      </c>
      <c r="S1305" s="42">
        <v>0</v>
      </c>
      <c r="T1305" s="42">
        <v>0</v>
      </c>
      <c r="U1305" s="15">
        <f t="shared" si="83"/>
        <v>19.950375521211846</v>
      </c>
    </row>
    <row r="1306" spans="6:21" x14ac:dyDescent="0.3">
      <c r="F1306" s="5">
        <f>Demand!C1306</f>
        <v>26.300521892971187</v>
      </c>
      <c r="G1306">
        <f>Irradiance!A1306*$B$2*'Technical Data'!$B$2</f>
        <v>286.28733773075766</v>
      </c>
      <c r="H1306" s="5">
        <f t="shared" si="80"/>
        <v>259.98681583778648</v>
      </c>
      <c r="I1306" s="38">
        <v>90.00170418559334</v>
      </c>
      <c r="J1306" s="35">
        <f>IF(H1306&gt;0,MIN(H1306,($B$3-L1305)/'Technical Data'!$B$5),0)</f>
        <v>259.98681583778648</v>
      </c>
      <c r="K1306" s="15">
        <f>IF(H1306&lt;0,MIN(ABS(H1306),(L1305*'Technical Data'!$B$4)),0)</f>
        <v>0</v>
      </c>
      <c r="L1306" s="15">
        <f>L1305+J1306*'Technical Data'!$B$5-(K1306/'Technical Data'!$B$4)</f>
        <v>359.91462215122465</v>
      </c>
      <c r="N1306" s="15">
        <f t="shared" si="81"/>
        <v>26.300521892971176</v>
      </c>
      <c r="O1306" s="36">
        <f t="shared" si="82"/>
        <v>0</v>
      </c>
      <c r="P1306" s="50">
        <v>63.701182292621802</v>
      </c>
      <c r="Q1306" s="50">
        <v>26.300521892971201</v>
      </c>
      <c r="R1306" s="42">
        <v>0</v>
      </c>
      <c r="S1306" s="42">
        <v>0</v>
      </c>
      <c r="T1306" s="42">
        <v>0</v>
      </c>
      <c r="U1306" s="15">
        <f t="shared" si="83"/>
        <v>26.300521892971176</v>
      </c>
    </row>
    <row r="1307" spans="6:21" x14ac:dyDescent="0.3">
      <c r="F1307" s="5">
        <f>Demand!C1307</f>
        <v>31.07128532907273</v>
      </c>
      <c r="G1307">
        <f>Irradiance!A1307*$B$2*'Technical Data'!$B$2</f>
        <v>507.53121764467835</v>
      </c>
      <c r="H1307" s="5">
        <f t="shared" si="80"/>
        <v>476.45993231560561</v>
      </c>
      <c r="I1307" s="38">
        <v>159.5553435142472</v>
      </c>
      <c r="J1307" s="35">
        <f>IF(H1307&gt;0,MIN(H1307,($B$3-L1306)/'Technical Data'!$B$5),0)</f>
        <v>25.227358579233698</v>
      </c>
      <c r="K1307" s="15">
        <f>IF(H1307&lt;0,MIN(ABS(H1307),(L1306*'Technical Data'!$B$4)),0)</f>
        <v>0</v>
      </c>
      <c r="L1307" s="15">
        <f>L1306+J1307*'Technical Data'!$B$5-(K1307/'Technical Data'!$B$4)</f>
        <v>382.61924487253498</v>
      </c>
      <c r="N1307" s="15">
        <f t="shared" si="81"/>
        <v>482.30385906544467</v>
      </c>
      <c r="O1307" s="36">
        <f t="shared" si="82"/>
        <v>451.23257373637193</v>
      </c>
      <c r="P1307" s="50">
        <v>128.48405818517401</v>
      </c>
      <c r="Q1307" s="50">
        <v>31.071285329072701</v>
      </c>
      <c r="R1307" s="42">
        <v>0</v>
      </c>
      <c r="S1307" s="42">
        <v>0</v>
      </c>
      <c r="T1307" s="42">
        <v>0</v>
      </c>
      <c r="U1307" s="15">
        <f t="shared" si="83"/>
        <v>482.30385906544467</v>
      </c>
    </row>
    <row r="1308" spans="6:21" x14ac:dyDescent="0.3">
      <c r="F1308" s="5">
        <f>Demand!C1308</f>
        <v>33.243541012236534</v>
      </c>
      <c r="G1308">
        <f>Irradiance!A1308*$B$2*'Technical Data'!$B$2</f>
        <v>702.34117997293879</v>
      </c>
      <c r="H1308" s="5">
        <f t="shared" si="80"/>
        <v>669.09763896070228</v>
      </c>
      <c r="I1308" s="38">
        <v>220.798808701534</v>
      </c>
      <c r="J1308" s="35">
        <f>IF(H1308&gt;0,MIN(H1308,($B$3-L1307)/'Technical Data'!$B$5),0)</f>
        <v>0</v>
      </c>
      <c r="K1308" s="15">
        <f>IF(H1308&lt;0,MIN(ABS(H1308),(L1307*'Technical Data'!$B$4)),0)</f>
        <v>0</v>
      </c>
      <c r="L1308" s="15">
        <f>L1307+J1308*'Technical Data'!$B$5-(K1308/'Technical Data'!$B$4)</f>
        <v>382.61924487253498</v>
      </c>
      <c r="N1308" s="15">
        <f t="shared" si="81"/>
        <v>702.34117997293879</v>
      </c>
      <c r="O1308" s="36">
        <f t="shared" si="82"/>
        <v>669.09763896070228</v>
      </c>
      <c r="P1308" s="50">
        <v>187.55526768929701</v>
      </c>
      <c r="Q1308" s="50">
        <v>33.243541012236498</v>
      </c>
      <c r="R1308" s="42">
        <v>0</v>
      </c>
      <c r="S1308" s="42">
        <v>0</v>
      </c>
      <c r="T1308" s="42">
        <v>0</v>
      </c>
      <c r="U1308" s="15">
        <f t="shared" si="83"/>
        <v>702.34117997293879</v>
      </c>
    </row>
    <row r="1309" spans="6:21" x14ac:dyDescent="0.3">
      <c r="F1309" s="5">
        <f>Demand!C1309</f>
        <v>33.926430872735239</v>
      </c>
      <c r="G1309">
        <f>Irradiance!A1309*$B$2*'Technical Data'!$B$2</f>
        <v>391.30208304833553</v>
      </c>
      <c r="H1309" s="5">
        <f t="shared" si="80"/>
        <v>357.37565217560029</v>
      </c>
      <c r="I1309" s="38">
        <v>123.0157596381151</v>
      </c>
      <c r="J1309" s="35">
        <f>IF(H1309&gt;0,MIN(H1309,($B$3-L1308)/'Technical Data'!$B$5),0)</f>
        <v>0</v>
      </c>
      <c r="K1309" s="15">
        <f>IF(H1309&lt;0,MIN(ABS(H1309),(L1308*'Technical Data'!$B$4)),0)</f>
        <v>0</v>
      </c>
      <c r="L1309" s="15">
        <f>L1308+J1309*'Technical Data'!$B$5-(K1309/'Technical Data'!$B$4)</f>
        <v>382.61924487253498</v>
      </c>
      <c r="N1309" s="15">
        <f t="shared" si="81"/>
        <v>391.30208304833553</v>
      </c>
      <c r="O1309" s="36">
        <f t="shared" si="82"/>
        <v>357.37565217560029</v>
      </c>
      <c r="P1309" s="50">
        <v>68.419035119883006</v>
      </c>
      <c r="Q1309" s="50">
        <v>33.926430872735203</v>
      </c>
      <c r="R1309" s="42">
        <v>20.670293645495999</v>
      </c>
      <c r="S1309" s="42">
        <v>0</v>
      </c>
      <c r="T1309" s="42">
        <v>18.603264280946401</v>
      </c>
      <c r="U1309" s="15">
        <f t="shared" si="83"/>
        <v>391.30208304833553</v>
      </c>
    </row>
    <row r="1310" spans="6:21" x14ac:dyDescent="0.3">
      <c r="F1310" s="5">
        <f>Demand!C1310</f>
        <v>35.368776979539426</v>
      </c>
      <c r="G1310">
        <f>Irradiance!A1310*$B$2*'Technical Data'!$B$2</f>
        <v>399.3924638851588</v>
      </c>
      <c r="H1310" s="5">
        <f t="shared" si="80"/>
        <v>364.0236869056194</v>
      </c>
      <c r="I1310" s="38">
        <v>125.55917657229109</v>
      </c>
      <c r="J1310" s="35">
        <f>IF(H1310&gt;0,MIN(H1310,($B$3-L1309)/'Technical Data'!$B$5),0)</f>
        <v>0</v>
      </c>
      <c r="K1310" s="15">
        <f>IF(H1310&lt;0,MIN(ABS(H1310),(L1309*'Technical Data'!$B$4)),0)</f>
        <v>0</v>
      </c>
      <c r="L1310" s="15">
        <f>L1309+J1310*'Technical Data'!$B$5-(K1310/'Technical Data'!$B$4)</f>
        <v>382.61924487253498</v>
      </c>
      <c r="N1310" s="15">
        <f t="shared" si="81"/>
        <v>399.3924638851588</v>
      </c>
      <c r="O1310" s="36">
        <f t="shared" si="82"/>
        <v>364.0236869056194</v>
      </c>
      <c r="P1310" s="50">
        <v>0</v>
      </c>
      <c r="Q1310" s="50">
        <v>35.368776979539398</v>
      </c>
      <c r="R1310" s="42">
        <v>90.190399592751405</v>
      </c>
      <c r="S1310" s="42">
        <v>0</v>
      </c>
      <c r="T1310" s="42">
        <v>99.774623914422605</v>
      </c>
      <c r="U1310" s="15">
        <f t="shared" si="83"/>
        <v>399.3924638851588</v>
      </c>
    </row>
    <row r="1311" spans="6:21" x14ac:dyDescent="0.3">
      <c r="F1311" s="5">
        <f>Demand!C1311</f>
        <v>34.168540679650661</v>
      </c>
      <c r="G1311">
        <f>Irradiance!A1311*$B$2*'Technical Data'!$B$2</f>
        <v>427.50853986263394</v>
      </c>
      <c r="H1311" s="5">
        <f t="shared" si="80"/>
        <v>393.33999918298326</v>
      </c>
      <c r="I1311" s="38">
        <v>134.3981799771997</v>
      </c>
      <c r="J1311" s="35">
        <f>IF(H1311&gt;0,MIN(H1311,($B$3-L1310)/'Technical Data'!$B$5),0)</f>
        <v>0</v>
      </c>
      <c r="K1311" s="15">
        <f>IF(H1311&lt;0,MIN(ABS(H1311),(L1310*'Technical Data'!$B$4)),0)</f>
        <v>0</v>
      </c>
      <c r="L1311" s="15">
        <f>L1310+J1311*'Technical Data'!$B$5-(K1311/'Technical Data'!$B$4)</f>
        <v>382.61924487253498</v>
      </c>
      <c r="N1311" s="15">
        <f t="shared" si="81"/>
        <v>427.50853986263394</v>
      </c>
      <c r="O1311" s="36">
        <f t="shared" si="82"/>
        <v>393.33999918298326</v>
      </c>
      <c r="P1311" s="50">
        <v>0</v>
      </c>
      <c r="Q1311" s="50">
        <v>34.168540679650697</v>
      </c>
      <c r="R1311" s="42">
        <v>100.229639297549</v>
      </c>
      <c r="S1311" s="42">
        <v>0</v>
      </c>
      <c r="T1311" s="42">
        <v>189.98129928221601</v>
      </c>
      <c r="U1311" s="15">
        <f t="shared" si="83"/>
        <v>427.50853986263394</v>
      </c>
    </row>
    <row r="1312" spans="6:21" x14ac:dyDescent="0.3">
      <c r="F1312" s="5">
        <f>Demand!C1312</f>
        <v>35.115900492440474</v>
      </c>
      <c r="G1312">
        <f>Irradiance!A1312*$B$2*'Technical Data'!$B$2</f>
        <v>385.05406616445214</v>
      </c>
      <c r="H1312" s="5">
        <f t="shared" si="80"/>
        <v>349.93816567201168</v>
      </c>
      <c r="I1312" s="38">
        <v>121.05153665924659</v>
      </c>
      <c r="J1312" s="35">
        <f>IF(H1312&gt;0,MIN(H1312,($B$3-L1311)/'Technical Data'!$B$5),0)</f>
        <v>0</v>
      </c>
      <c r="K1312" s="15">
        <f>IF(H1312&lt;0,MIN(ABS(H1312),(L1311*'Technical Data'!$B$4)),0)</f>
        <v>0</v>
      </c>
      <c r="L1312" s="15">
        <f>L1311+J1312*'Technical Data'!$B$5-(K1312/'Technical Data'!$B$4)</f>
        <v>382.61924487253498</v>
      </c>
      <c r="N1312" s="15">
        <f t="shared" si="81"/>
        <v>385.05406616445214</v>
      </c>
      <c r="O1312" s="36">
        <f t="shared" si="82"/>
        <v>349.93816567201168</v>
      </c>
      <c r="P1312" s="50">
        <v>0</v>
      </c>
      <c r="Q1312" s="50">
        <v>35.115900492440502</v>
      </c>
      <c r="R1312" s="42">
        <v>85.935636166805807</v>
      </c>
      <c r="S1312" s="42">
        <v>0</v>
      </c>
      <c r="T1312" s="42">
        <v>267.32337183234199</v>
      </c>
      <c r="U1312" s="15">
        <f t="shared" si="83"/>
        <v>385.05406616445214</v>
      </c>
    </row>
    <row r="1313" spans="6:21" x14ac:dyDescent="0.3">
      <c r="F1313" s="5">
        <f>Demand!C1313</f>
        <v>40.493835473921294</v>
      </c>
      <c r="G1313">
        <f>Irradiance!A1313*$B$2*'Technical Data'!$B$2</f>
        <v>310.71868580235281</v>
      </c>
      <c r="H1313" s="5">
        <f t="shared" si="80"/>
        <v>270.2248503284315</v>
      </c>
      <c r="I1313" s="38">
        <v>97.682319679887115</v>
      </c>
      <c r="J1313" s="35">
        <f>IF(H1313&gt;0,MIN(H1313,($B$3-L1312)/'Technical Data'!$B$5),0)</f>
        <v>0</v>
      </c>
      <c r="K1313" s="15">
        <f>IF(H1313&lt;0,MIN(ABS(H1313),(L1312*'Technical Data'!$B$4)),0)</f>
        <v>0</v>
      </c>
      <c r="L1313" s="15">
        <f>L1312+J1313*'Technical Data'!$B$5-(K1313/'Technical Data'!$B$4)</f>
        <v>382.61924487253498</v>
      </c>
      <c r="N1313" s="15">
        <f t="shared" si="81"/>
        <v>310.71868580235281</v>
      </c>
      <c r="O1313" s="36">
        <f t="shared" si="82"/>
        <v>270.2248503284315</v>
      </c>
      <c r="P1313" s="50">
        <v>0</v>
      </c>
      <c r="Q1313" s="50">
        <v>40.493835473921301</v>
      </c>
      <c r="R1313" s="42">
        <v>57.188484205965501</v>
      </c>
      <c r="S1313" s="42">
        <v>0</v>
      </c>
      <c r="T1313" s="42">
        <v>318.79300761770997</v>
      </c>
      <c r="U1313" s="15">
        <f t="shared" si="83"/>
        <v>310.71868580235281</v>
      </c>
    </row>
    <row r="1314" spans="6:21" x14ac:dyDescent="0.3">
      <c r="F1314" s="5">
        <f>Demand!C1314</f>
        <v>46.289673397026448</v>
      </c>
      <c r="G1314">
        <f>Irradiance!A1314*$B$2*'Technical Data'!$B$2</f>
        <v>224.2076827947372</v>
      </c>
      <c r="H1314" s="5">
        <f t="shared" si="80"/>
        <v>177.91800939771076</v>
      </c>
      <c r="I1314" s="38">
        <v>70.485386126322254</v>
      </c>
      <c r="J1314" s="35">
        <f>IF(H1314&gt;0,MIN(H1314,($B$3-L1313)/'Technical Data'!$B$5),0)</f>
        <v>0</v>
      </c>
      <c r="K1314" s="15">
        <f>IF(H1314&lt;0,MIN(ABS(H1314),(L1313*'Technical Data'!$B$4)),0)</f>
        <v>0</v>
      </c>
      <c r="L1314" s="15">
        <f>L1313+J1314*'Technical Data'!$B$5-(K1314/'Technical Data'!$B$4)</f>
        <v>382.61924487253498</v>
      </c>
      <c r="N1314" s="15">
        <f t="shared" si="81"/>
        <v>224.2076827947372</v>
      </c>
      <c r="O1314" s="36">
        <f t="shared" si="82"/>
        <v>177.91800939771076</v>
      </c>
      <c r="P1314" s="50">
        <v>0</v>
      </c>
      <c r="Q1314" s="50">
        <v>46.289673397026398</v>
      </c>
      <c r="R1314" s="42">
        <v>24.1957127292956</v>
      </c>
      <c r="S1314" s="42">
        <v>0</v>
      </c>
      <c r="T1314" s="42">
        <v>340.56914907407702</v>
      </c>
      <c r="U1314" s="15">
        <f t="shared" si="83"/>
        <v>224.2076827947372</v>
      </c>
    </row>
    <row r="1315" spans="6:21" x14ac:dyDescent="0.3">
      <c r="F1315" s="5">
        <f>Demand!C1315</f>
        <v>46.767771434630347</v>
      </c>
      <c r="G1315">
        <f>Irradiance!A1315*$B$2*'Technical Data'!$B$2</f>
        <v>107.25762317333087</v>
      </c>
      <c r="H1315" s="5">
        <f t="shared" si="80"/>
        <v>60.489851738700523</v>
      </c>
      <c r="I1315" s="38">
        <v>33.719161137243837</v>
      </c>
      <c r="J1315" s="35">
        <f>IF(H1315&gt;0,MIN(H1315,($B$3-L1314)/'Technical Data'!$B$5),0)</f>
        <v>0</v>
      </c>
      <c r="K1315" s="15">
        <f>IF(H1315&lt;0,MIN(ABS(H1315),(L1314*'Technical Data'!$B$4)),0)</f>
        <v>0</v>
      </c>
      <c r="L1315" s="15">
        <f>L1314+J1315*'Technical Data'!$B$5-(K1315/'Technical Data'!$B$4)</f>
        <v>382.61924487253498</v>
      </c>
      <c r="N1315" s="15">
        <f t="shared" si="81"/>
        <v>107.25762317333087</v>
      </c>
      <c r="O1315" s="36">
        <f t="shared" si="82"/>
        <v>60.489851738700523</v>
      </c>
      <c r="P1315" s="50">
        <v>0</v>
      </c>
      <c r="Q1315" s="50">
        <v>33.719161137243702</v>
      </c>
      <c r="R1315" s="42">
        <v>0</v>
      </c>
      <c r="S1315" s="42">
        <v>13.048610297386601</v>
      </c>
      <c r="T1315" s="42">
        <v>326.07069318809101</v>
      </c>
      <c r="U1315" s="15">
        <f t="shared" si="83"/>
        <v>107.25762317333087</v>
      </c>
    </row>
    <row r="1316" spans="6:21" x14ac:dyDescent="0.3">
      <c r="F1316" s="5">
        <f>Demand!C1316</f>
        <v>41.118683484786189</v>
      </c>
      <c r="G1316">
        <f>Irradiance!A1316*$B$2*'Technical Data'!$B$2</f>
        <v>13.216958792830166</v>
      </c>
      <c r="H1316" s="5">
        <f t="shared" si="80"/>
        <v>-27.901724691956023</v>
      </c>
      <c r="I1316" s="38">
        <v>4.1550870706835203</v>
      </c>
      <c r="J1316" s="35">
        <f>IF(H1316&gt;0,MIN(H1316,($B$3-L1315)/'Technical Data'!$B$5),0)</f>
        <v>0</v>
      </c>
      <c r="K1316" s="15">
        <f>IF(H1316&lt;0,MIN(ABS(H1316),(L1315*'Technical Data'!$B$4)),0)</f>
        <v>27.901724691956023</v>
      </c>
      <c r="L1316" s="15">
        <f>L1315+J1316*'Technical Data'!$B$5-(K1316/'Technical Data'!$B$4)</f>
        <v>351.61732854813943</v>
      </c>
      <c r="N1316" s="15">
        <f t="shared" si="81"/>
        <v>13.216958792830166</v>
      </c>
      <c r="O1316" s="36">
        <f t="shared" si="82"/>
        <v>0</v>
      </c>
      <c r="P1316" s="50">
        <v>0</v>
      </c>
      <c r="Q1316" s="50">
        <v>4.1550870706835097</v>
      </c>
      <c r="R1316" s="42">
        <v>0</v>
      </c>
      <c r="S1316" s="42">
        <v>36.963596414102703</v>
      </c>
      <c r="T1316" s="42">
        <v>285.00003050575498</v>
      </c>
      <c r="U1316" s="15">
        <f t="shared" si="83"/>
        <v>13.216958792830166</v>
      </c>
    </row>
    <row r="1317" spans="6:21" x14ac:dyDescent="0.3">
      <c r="F1317" s="5">
        <f>Demand!C1317</f>
        <v>30.670752484741968</v>
      </c>
      <c r="G1317">
        <f>Irradiance!A1317*$B$2*'Technical Data'!$B$2</f>
        <v>0</v>
      </c>
      <c r="H1317" s="5">
        <f t="shared" si="80"/>
        <v>-30.670752484741968</v>
      </c>
      <c r="I1317" s="38">
        <v>0</v>
      </c>
      <c r="J1317" s="35">
        <f>IF(H1317&gt;0,MIN(H1317,($B$3-L1316)/'Technical Data'!$B$5),0)</f>
        <v>0</v>
      </c>
      <c r="K1317" s="15">
        <f>IF(H1317&lt;0,MIN(ABS(H1317),(L1316*'Technical Data'!$B$4)),0)</f>
        <v>30.670752484741968</v>
      </c>
      <c r="L1317" s="15">
        <f>L1316+J1317*'Technical Data'!$B$5-(K1317/'Technical Data'!$B$4)</f>
        <v>317.53871467620388</v>
      </c>
      <c r="N1317" s="15">
        <f t="shared" si="81"/>
        <v>0</v>
      </c>
      <c r="O1317" s="36">
        <f t="shared" si="82"/>
        <v>0</v>
      </c>
      <c r="P1317" s="50">
        <v>0</v>
      </c>
      <c r="Q1317" s="50">
        <v>0</v>
      </c>
      <c r="R1317" s="42">
        <v>0</v>
      </c>
      <c r="S1317" s="42">
        <v>30.670752484742</v>
      </c>
      <c r="T1317" s="42">
        <v>250.92141663382</v>
      </c>
      <c r="U1317" s="15">
        <f t="shared" si="83"/>
        <v>0</v>
      </c>
    </row>
    <row r="1318" spans="6:21" x14ac:dyDescent="0.3">
      <c r="F1318" s="5">
        <f>Demand!C1318</f>
        <v>23.361535002938691</v>
      </c>
      <c r="G1318">
        <f>Irradiance!A1318*$B$2*'Technical Data'!$B$2</f>
        <v>0</v>
      </c>
      <c r="H1318" s="5">
        <f t="shared" si="80"/>
        <v>-23.361535002938691</v>
      </c>
      <c r="I1318" s="38">
        <v>0</v>
      </c>
      <c r="J1318" s="35">
        <f>IF(H1318&gt;0,MIN(H1318,($B$3-L1317)/'Technical Data'!$B$5),0)</f>
        <v>0</v>
      </c>
      <c r="K1318" s="15">
        <f>IF(H1318&lt;0,MIN(ABS(H1318),(L1317*'Technical Data'!$B$4)),0)</f>
        <v>23.361535002938691</v>
      </c>
      <c r="L1318" s="15">
        <f>L1317+J1318*'Technical Data'!$B$5-(K1318/'Technical Data'!$B$4)</f>
        <v>291.58145356182757</v>
      </c>
      <c r="N1318" s="15">
        <f t="shared" si="81"/>
        <v>0</v>
      </c>
      <c r="O1318" s="36">
        <f t="shared" si="82"/>
        <v>0</v>
      </c>
      <c r="P1318" s="50">
        <v>0</v>
      </c>
      <c r="Q1318" s="50">
        <v>0</v>
      </c>
      <c r="R1318" s="42">
        <v>0</v>
      </c>
      <c r="S1318" s="42">
        <v>23.361535002938702</v>
      </c>
      <c r="T1318" s="42">
        <v>224.96415551944301</v>
      </c>
      <c r="U1318" s="15">
        <f t="shared" si="83"/>
        <v>0</v>
      </c>
    </row>
    <row r="1319" spans="6:21" x14ac:dyDescent="0.3">
      <c r="F1319" s="5">
        <f>Demand!C1319</f>
        <v>23.694124795974531</v>
      </c>
      <c r="G1319">
        <f>Irradiance!A1319*$B$2*'Technical Data'!$B$2</f>
        <v>0</v>
      </c>
      <c r="H1319" s="5">
        <f t="shared" si="80"/>
        <v>-23.694124795974531</v>
      </c>
      <c r="I1319" s="38">
        <v>0</v>
      </c>
      <c r="J1319" s="35">
        <f>IF(H1319&gt;0,MIN(H1319,($B$3-L1318)/'Technical Data'!$B$5),0)</f>
        <v>0</v>
      </c>
      <c r="K1319" s="15">
        <f>IF(H1319&lt;0,MIN(ABS(H1319),(L1318*'Technical Data'!$B$4)),0)</f>
        <v>23.694124795974531</v>
      </c>
      <c r="L1319" s="15">
        <f>L1318+J1319*'Technical Data'!$B$5-(K1319/'Technical Data'!$B$4)</f>
        <v>265.25464823296699</v>
      </c>
      <c r="N1319" s="15">
        <f t="shared" si="81"/>
        <v>0</v>
      </c>
      <c r="O1319" s="36">
        <f t="shared" si="82"/>
        <v>0</v>
      </c>
      <c r="P1319" s="50">
        <v>0</v>
      </c>
      <c r="Q1319" s="50">
        <v>0</v>
      </c>
      <c r="R1319" s="42">
        <v>0</v>
      </c>
      <c r="S1319" s="42">
        <v>23.694124795974499</v>
      </c>
      <c r="T1319" s="42">
        <v>198.63735019058299</v>
      </c>
      <c r="U1319" s="15">
        <f t="shared" si="83"/>
        <v>0</v>
      </c>
    </row>
    <row r="1320" spans="6:21" x14ac:dyDescent="0.3">
      <c r="F1320" s="5">
        <f>Demand!C1320</f>
        <v>24.276849185561982</v>
      </c>
      <c r="G1320">
        <f>Irradiance!A1320*$B$2*'Technical Data'!$B$2</f>
        <v>0</v>
      </c>
      <c r="H1320" s="5">
        <f t="shared" si="80"/>
        <v>-24.276849185561982</v>
      </c>
      <c r="I1320" s="38">
        <v>0</v>
      </c>
      <c r="J1320" s="35">
        <f>IF(H1320&gt;0,MIN(H1320,($B$3-L1319)/'Technical Data'!$B$5),0)</f>
        <v>0</v>
      </c>
      <c r="K1320" s="15">
        <f>IF(H1320&lt;0,MIN(ABS(H1320),(L1319*'Technical Data'!$B$4)),0)</f>
        <v>24.276849185561982</v>
      </c>
      <c r="L1320" s="15">
        <f>L1319+J1320*'Technical Data'!$B$5-(K1320/'Technical Data'!$B$4)</f>
        <v>238.28037136012034</v>
      </c>
      <c r="N1320" s="15">
        <f t="shared" si="81"/>
        <v>0</v>
      </c>
      <c r="O1320" s="36">
        <f t="shared" si="82"/>
        <v>0</v>
      </c>
      <c r="P1320" s="50">
        <v>0</v>
      </c>
      <c r="Q1320" s="50">
        <v>0</v>
      </c>
      <c r="R1320" s="42">
        <v>0</v>
      </c>
      <c r="S1320" s="42">
        <v>24.276849185562</v>
      </c>
      <c r="T1320" s="42">
        <v>171.66307331773601</v>
      </c>
      <c r="U1320" s="15">
        <f t="shared" si="83"/>
        <v>0</v>
      </c>
    </row>
    <row r="1321" spans="6:21" x14ac:dyDescent="0.3">
      <c r="F1321" s="5">
        <f>Demand!C1321</f>
        <v>24.556155241846803</v>
      </c>
      <c r="G1321">
        <f>Irradiance!A1321*$B$2*'Technical Data'!$B$2</f>
        <v>0</v>
      </c>
      <c r="H1321" s="5">
        <f t="shared" si="80"/>
        <v>-24.556155241846803</v>
      </c>
      <c r="I1321" s="38">
        <v>0</v>
      </c>
      <c r="J1321" s="35">
        <f>IF(H1321&gt;0,MIN(H1321,($B$3-L1320)/'Technical Data'!$B$5),0)</f>
        <v>0</v>
      </c>
      <c r="K1321" s="15">
        <f>IF(H1321&lt;0,MIN(ABS(H1321),(L1320*'Technical Data'!$B$4)),0)</f>
        <v>24.556155241846803</v>
      </c>
      <c r="L1321" s="15">
        <f>L1320+J1321*'Technical Data'!$B$5-(K1321/'Technical Data'!$B$4)</f>
        <v>210.995754424735</v>
      </c>
      <c r="N1321" s="15">
        <f t="shared" si="81"/>
        <v>0</v>
      </c>
      <c r="O1321" s="36">
        <f t="shared" si="82"/>
        <v>0</v>
      </c>
      <c r="P1321" s="50">
        <v>0</v>
      </c>
      <c r="Q1321" s="50">
        <v>0</v>
      </c>
      <c r="R1321" s="42">
        <v>0</v>
      </c>
      <c r="S1321" s="42">
        <v>24.556155241846799</v>
      </c>
      <c r="T1321" s="42">
        <v>144.378456382351</v>
      </c>
      <c r="U1321" s="15">
        <f t="shared" si="83"/>
        <v>0</v>
      </c>
    </row>
    <row r="1322" spans="6:21" x14ac:dyDescent="0.3">
      <c r="F1322" s="5">
        <f>Demand!C1322</f>
        <v>24.086082161956142</v>
      </c>
      <c r="G1322">
        <f>Irradiance!A1322*$B$2*'Technical Data'!$B$2</f>
        <v>0</v>
      </c>
      <c r="H1322" s="5">
        <f t="shared" si="80"/>
        <v>-24.086082161956142</v>
      </c>
      <c r="I1322" s="38">
        <v>0</v>
      </c>
      <c r="J1322" s="35">
        <f>IF(H1322&gt;0,MIN(H1322,($B$3-L1321)/'Technical Data'!$B$5),0)</f>
        <v>0</v>
      </c>
      <c r="K1322" s="15">
        <f>IF(H1322&lt;0,MIN(ABS(H1322),(L1321*'Technical Data'!$B$4)),0)</f>
        <v>24.086082161956142</v>
      </c>
      <c r="L1322" s="15">
        <f>L1321+J1322*'Technical Data'!$B$5-(K1322/'Technical Data'!$B$4)</f>
        <v>184.2334409114504</v>
      </c>
      <c r="N1322" s="15">
        <f t="shared" si="81"/>
        <v>0</v>
      </c>
      <c r="O1322" s="36">
        <f t="shared" si="82"/>
        <v>0</v>
      </c>
      <c r="P1322" s="50">
        <v>0</v>
      </c>
      <c r="Q1322" s="50">
        <v>0</v>
      </c>
      <c r="R1322" s="42">
        <v>0</v>
      </c>
      <c r="S1322" s="42">
        <v>24.086082161956099</v>
      </c>
      <c r="T1322" s="42">
        <v>117.616142869066</v>
      </c>
      <c r="U1322" s="15">
        <f t="shared" si="83"/>
        <v>0</v>
      </c>
    </row>
    <row r="1323" spans="6:21" x14ac:dyDescent="0.3">
      <c r="F1323" s="5">
        <f>Demand!C1323</f>
        <v>22.62939207702944</v>
      </c>
      <c r="G1323">
        <f>Irradiance!A1323*$B$2*'Technical Data'!$B$2</f>
        <v>0</v>
      </c>
      <c r="H1323" s="5">
        <f t="shared" si="80"/>
        <v>-22.62939207702944</v>
      </c>
      <c r="I1323" s="38">
        <v>0</v>
      </c>
      <c r="J1323" s="35">
        <f>IF(H1323&gt;0,MIN(H1323,($B$3-L1322)/'Technical Data'!$B$5),0)</f>
        <v>0</v>
      </c>
      <c r="K1323" s="15">
        <f>IF(H1323&lt;0,MIN(ABS(H1323),(L1322*'Technical Data'!$B$4)),0)</f>
        <v>22.62939207702944</v>
      </c>
      <c r="L1323" s="15">
        <f>L1322+J1323*'Technical Data'!$B$5-(K1323/'Technical Data'!$B$4)</f>
        <v>159.08967193697325</v>
      </c>
      <c r="N1323" s="15">
        <f t="shared" si="81"/>
        <v>0</v>
      </c>
      <c r="O1323" s="36">
        <f t="shared" si="82"/>
        <v>0</v>
      </c>
      <c r="P1323" s="50">
        <v>0</v>
      </c>
      <c r="Q1323" s="50">
        <v>0</v>
      </c>
      <c r="R1323" s="42">
        <v>0</v>
      </c>
      <c r="S1323" s="42">
        <v>22.629392077029401</v>
      </c>
      <c r="T1323" s="42">
        <v>92.472373894588799</v>
      </c>
      <c r="U1323" s="15">
        <f t="shared" si="83"/>
        <v>0</v>
      </c>
    </row>
    <row r="1324" spans="6:21" x14ac:dyDescent="0.3">
      <c r="F1324" s="5">
        <f>Demand!C1324</f>
        <v>20.875767698938589</v>
      </c>
      <c r="G1324">
        <f>Irradiance!A1324*$B$2*'Technical Data'!$B$2</f>
        <v>0</v>
      </c>
      <c r="H1324" s="5">
        <f t="shared" si="80"/>
        <v>-20.875767698938589</v>
      </c>
      <c r="I1324" s="38">
        <v>0</v>
      </c>
      <c r="J1324" s="35">
        <f>IF(H1324&gt;0,MIN(H1324,($B$3-L1323)/'Technical Data'!$B$5),0)</f>
        <v>0</v>
      </c>
      <c r="K1324" s="15">
        <f>IF(H1324&lt;0,MIN(ABS(H1324),(L1323*'Technical Data'!$B$4)),0)</f>
        <v>20.875767698938589</v>
      </c>
      <c r="L1324" s="15">
        <f>L1323+J1324*'Technical Data'!$B$5-(K1324/'Technical Data'!$B$4)</f>
        <v>135.89437449370814</v>
      </c>
      <c r="N1324" s="15">
        <f t="shared" si="81"/>
        <v>0</v>
      </c>
      <c r="O1324" s="36">
        <f t="shared" si="82"/>
        <v>0</v>
      </c>
      <c r="P1324" s="50">
        <v>0</v>
      </c>
      <c r="Q1324" s="50">
        <v>0</v>
      </c>
      <c r="R1324" s="42">
        <v>0</v>
      </c>
      <c r="S1324" s="42">
        <v>20.875767698938599</v>
      </c>
      <c r="T1324" s="42">
        <v>69.277076451323794</v>
      </c>
      <c r="U1324" s="15">
        <f t="shared" si="83"/>
        <v>0</v>
      </c>
    </row>
    <row r="1325" spans="6:21" x14ac:dyDescent="0.3">
      <c r="F1325" s="5">
        <f>Demand!C1325</f>
        <v>18.93451080661497</v>
      </c>
      <c r="G1325">
        <f>Irradiance!A1325*$B$2*'Technical Data'!$B$2</f>
        <v>0</v>
      </c>
      <c r="H1325" s="5">
        <f t="shared" si="80"/>
        <v>-18.93451080661497</v>
      </c>
      <c r="I1325" s="38">
        <v>0</v>
      </c>
      <c r="J1325" s="35">
        <f>IF(H1325&gt;0,MIN(H1325,($B$3-L1324)/'Technical Data'!$B$5),0)</f>
        <v>0</v>
      </c>
      <c r="K1325" s="15">
        <f>IF(H1325&lt;0,MIN(ABS(H1325),(L1324*'Technical Data'!$B$4)),0)</f>
        <v>18.93451080661497</v>
      </c>
      <c r="L1325" s="15">
        <f>L1324+J1325*'Technical Data'!$B$5-(K1325/'Technical Data'!$B$4)</f>
        <v>114.85602915302485</v>
      </c>
      <c r="N1325" s="15">
        <f t="shared" si="81"/>
        <v>0</v>
      </c>
      <c r="O1325" s="36">
        <f t="shared" si="82"/>
        <v>0</v>
      </c>
      <c r="P1325" s="50">
        <v>0</v>
      </c>
      <c r="Q1325" s="50">
        <v>0</v>
      </c>
      <c r="R1325" s="42">
        <v>0</v>
      </c>
      <c r="S1325" s="42">
        <v>18.934510806614998</v>
      </c>
      <c r="T1325" s="42">
        <v>48.238731110640401</v>
      </c>
      <c r="U1325" s="15">
        <f t="shared" si="83"/>
        <v>0</v>
      </c>
    </row>
    <row r="1326" spans="6:21" x14ac:dyDescent="0.3">
      <c r="F1326" s="5">
        <f>Demand!C1326</f>
        <v>15.414426545557331</v>
      </c>
      <c r="G1326">
        <f>Irradiance!A1326*$B$2*'Technical Data'!$B$2</f>
        <v>0</v>
      </c>
      <c r="H1326" s="5">
        <f t="shared" si="80"/>
        <v>-15.414426545557331</v>
      </c>
      <c r="I1326" s="38">
        <v>0</v>
      </c>
      <c r="J1326" s="35">
        <f>IF(H1326&gt;0,MIN(H1326,($B$3-L1325)/'Technical Data'!$B$5),0)</f>
        <v>0</v>
      </c>
      <c r="K1326" s="15">
        <f>IF(H1326&lt;0,MIN(ABS(H1326),(L1325*'Technical Data'!$B$4)),0)</f>
        <v>15.414426545557331</v>
      </c>
      <c r="L1326" s="15">
        <f>L1325+J1326*'Technical Data'!$B$5-(K1326/'Technical Data'!$B$4)</f>
        <v>97.728888546850044</v>
      </c>
      <c r="N1326" s="15">
        <f t="shared" si="81"/>
        <v>0</v>
      </c>
      <c r="O1326" s="36">
        <f t="shared" si="82"/>
        <v>0</v>
      </c>
      <c r="P1326" s="50">
        <v>0</v>
      </c>
      <c r="Q1326" s="50">
        <v>0</v>
      </c>
      <c r="R1326" s="42">
        <v>0</v>
      </c>
      <c r="S1326" s="42">
        <v>15.4144265455573</v>
      </c>
      <c r="T1326" s="42">
        <v>31.1115905044656</v>
      </c>
      <c r="U1326" s="15">
        <f t="shared" si="83"/>
        <v>0</v>
      </c>
    </row>
    <row r="1327" spans="6:21" x14ac:dyDescent="0.3">
      <c r="F1327" s="5">
        <f>Demand!C1327</f>
        <v>11.737629818305178</v>
      </c>
      <c r="G1327">
        <f>Irradiance!A1327*$B$2*'Technical Data'!$B$2</f>
        <v>0</v>
      </c>
      <c r="H1327" s="5">
        <f t="shared" si="80"/>
        <v>-11.737629818305178</v>
      </c>
      <c r="I1327" s="38">
        <v>0</v>
      </c>
      <c r="J1327" s="35">
        <f>IF(H1327&gt;0,MIN(H1327,($B$3-L1326)/'Technical Data'!$B$5),0)</f>
        <v>0</v>
      </c>
      <c r="K1327" s="15">
        <f>IF(H1327&lt;0,MIN(ABS(H1327),(L1326*'Technical Data'!$B$4)),0)</f>
        <v>11.737629818305178</v>
      </c>
      <c r="L1327" s="15">
        <f>L1326+J1327*'Technical Data'!$B$5-(K1327/'Technical Data'!$B$4)</f>
        <v>84.687077637622068</v>
      </c>
      <c r="N1327" s="15">
        <f t="shared" si="81"/>
        <v>0</v>
      </c>
      <c r="O1327" s="36">
        <f t="shared" si="82"/>
        <v>0</v>
      </c>
      <c r="P1327" s="50">
        <v>0</v>
      </c>
      <c r="Q1327" s="50">
        <v>0</v>
      </c>
      <c r="R1327" s="42">
        <v>0</v>
      </c>
      <c r="S1327" s="42">
        <v>11.7376298183052</v>
      </c>
      <c r="T1327" s="42">
        <v>18.069779595237701</v>
      </c>
      <c r="U1327" s="15">
        <f t="shared" si="83"/>
        <v>0</v>
      </c>
    </row>
    <row r="1328" spans="6:21" x14ac:dyDescent="0.3">
      <c r="F1328" s="5">
        <f>Demand!C1328</f>
        <v>16.105749978485296</v>
      </c>
      <c r="G1328">
        <f>Irradiance!A1328*$B$2*'Technical Data'!$B$2</f>
        <v>0.2403083416878212</v>
      </c>
      <c r="H1328" s="5">
        <f t="shared" si="80"/>
        <v>-15.865441636797474</v>
      </c>
      <c r="I1328" s="38">
        <v>7.5547037648791268E-2</v>
      </c>
      <c r="J1328" s="35">
        <f>IF(H1328&gt;0,MIN(H1328,($B$3-L1327)/'Technical Data'!$B$5),0)</f>
        <v>0</v>
      </c>
      <c r="K1328" s="15">
        <f>IF(H1328&lt;0,MIN(ABS(H1328),(L1327*'Technical Data'!$B$4)),0)</f>
        <v>15.865441636797474</v>
      </c>
      <c r="L1328" s="15">
        <f>L1327+J1328*'Technical Data'!$B$5-(K1328/'Technical Data'!$B$4)</f>
        <v>67.058809152291545</v>
      </c>
      <c r="N1328" s="15">
        <f t="shared" si="81"/>
        <v>0.2403083416878212</v>
      </c>
      <c r="O1328" s="36">
        <f t="shared" si="82"/>
        <v>0</v>
      </c>
      <c r="P1328" s="50">
        <v>0</v>
      </c>
      <c r="Q1328" s="50">
        <v>7.5547037648791004E-2</v>
      </c>
      <c r="R1328" s="42">
        <v>0</v>
      </c>
      <c r="S1328" s="42">
        <v>16.030202940836499</v>
      </c>
      <c r="T1328" s="42">
        <v>0.258442994308203</v>
      </c>
      <c r="U1328" s="15">
        <f t="shared" si="83"/>
        <v>0.2403083416878212</v>
      </c>
    </row>
    <row r="1329" spans="6:21" x14ac:dyDescent="0.3">
      <c r="F1329" s="5">
        <f>Demand!C1329</f>
        <v>19.950375521211846</v>
      </c>
      <c r="G1329">
        <f>Irradiance!A1329*$B$2*'Technical Data'!$B$2</f>
        <v>62.720477180521335</v>
      </c>
      <c r="H1329" s="5">
        <f t="shared" si="80"/>
        <v>42.770101659309489</v>
      </c>
      <c r="I1329" s="38">
        <v>19.717776826334521</v>
      </c>
      <c r="J1329" s="35">
        <f>IF(H1329&gt;0,MIN(H1329,($B$3-L1328)/'Technical Data'!$B$5),0)</f>
        <v>42.770101659309489</v>
      </c>
      <c r="K1329" s="15">
        <f>IF(H1329&lt;0,MIN(ABS(H1329),(L1328*'Technical Data'!$B$4)),0)</f>
        <v>0</v>
      </c>
      <c r="L1329" s="15">
        <f>L1328+J1329*'Technical Data'!$B$5-(K1329/'Technical Data'!$B$4)</f>
        <v>105.55190064567009</v>
      </c>
      <c r="N1329" s="15">
        <f t="shared" si="81"/>
        <v>19.950375521211846</v>
      </c>
      <c r="O1329" s="36">
        <f t="shared" si="82"/>
        <v>0</v>
      </c>
      <c r="P1329" s="50">
        <v>0</v>
      </c>
      <c r="Q1329" s="50">
        <v>19.7177768263345</v>
      </c>
      <c r="R1329" s="42">
        <v>0</v>
      </c>
      <c r="S1329" s="42">
        <v>0.23259869487738299</v>
      </c>
      <c r="T1329" s="42">
        <v>0</v>
      </c>
      <c r="U1329" s="15">
        <f t="shared" si="83"/>
        <v>19.950375521211846</v>
      </c>
    </row>
    <row r="1330" spans="6:21" x14ac:dyDescent="0.3">
      <c r="F1330" s="5">
        <f>Demand!C1330</f>
        <v>26.300521892971187</v>
      </c>
      <c r="G1330">
        <f>Irradiance!A1330*$B$2*'Technical Data'!$B$2</f>
        <v>231.57713860649702</v>
      </c>
      <c r="H1330" s="5">
        <f t="shared" si="80"/>
        <v>205.27661671352584</v>
      </c>
      <c r="I1330" s="38">
        <v>72.802161947551852</v>
      </c>
      <c r="J1330" s="35">
        <f>IF(H1330&gt;0,MIN(H1330,($B$3-L1329)/'Technical Data'!$B$5),0)</f>
        <v>205.27661671352584</v>
      </c>
      <c r="K1330" s="15">
        <f>IF(H1330&lt;0,MIN(ABS(H1330),(L1329*'Technical Data'!$B$4)),0)</f>
        <v>0</v>
      </c>
      <c r="L1330" s="15">
        <f>L1329+J1330*'Technical Data'!$B$5-(K1330/'Technical Data'!$B$4)</f>
        <v>290.30085568784335</v>
      </c>
      <c r="N1330" s="15">
        <f t="shared" si="81"/>
        <v>26.300521892971176</v>
      </c>
      <c r="O1330" s="36">
        <f t="shared" si="82"/>
        <v>0</v>
      </c>
      <c r="P1330" s="50">
        <v>46.501640054580399</v>
      </c>
      <c r="Q1330" s="50">
        <v>26.300521892971201</v>
      </c>
      <c r="R1330" s="42">
        <v>0</v>
      </c>
      <c r="S1330" s="42">
        <v>0</v>
      </c>
      <c r="T1330" s="42">
        <v>0</v>
      </c>
      <c r="U1330" s="15">
        <f t="shared" si="83"/>
        <v>26.300521892971176</v>
      </c>
    </row>
    <row r="1331" spans="6:21" x14ac:dyDescent="0.3">
      <c r="F1331" s="5">
        <f>Demand!C1331</f>
        <v>31.07128532907273</v>
      </c>
      <c r="G1331">
        <f>Irradiance!A1331*$B$2*'Technical Data'!$B$2</f>
        <v>390.18064412045908</v>
      </c>
      <c r="H1331" s="5">
        <f t="shared" si="80"/>
        <v>359.10935879138634</v>
      </c>
      <c r="I1331" s="38">
        <v>122.66320679575411</v>
      </c>
      <c r="J1331" s="35">
        <f>IF(H1331&gt;0,MIN(H1331,($B$3-L1330)/'Technical Data'!$B$5),0)</f>
        <v>102.5759879829907</v>
      </c>
      <c r="K1331" s="15">
        <f>IF(H1331&lt;0,MIN(ABS(H1331),(L1330*'Technical Data'!$B$4)),0)</f>
        <v>0</v>
      </c>
      <c r="L1331" s="15">
        <f>L1330+J1331*'Technical Data'!$B$5-(K1331/'Technical Data'!$B$4)</f>
        <v>382.61924487253498</v>
      </c>
      <c r="N1331" s="15">
        <f t="shared" si="81"/>
        <v>287.6046561374684</v>
      </c>
      <c r="O1331" s="36">
        <f t="shared" si="82"/>
        <v>256.53337080839566</v>
      </c>
      <c r="P1331" s="50">
        <v>91.591921466680901</v>
      </c>
      <c r="Q1331" s="50">
        <v>31.071285329072701</v>
      </c>
      <c r="R1331" s="42">
        <v>0</v>
      </c>
      <c r="S1331" s="42">
        <v>0</v>
      </c>
      <c r="T1331" s="42">
        <v>0</v>
      </c>
      <c r="U1331" s="15">
        <f t="shared" si="83"/>
        <v>287.6046561374684</v>
      </c>
    </row>
    <row r="1332" spans="6:21" x14ac:dyDescent="0.3">
      <c r="F1332" s="5">
        <f>Demand!C1332</f>
        <v>33.243541012236534</v>
      </c>
      <c r="G1332">
        <f>Irradiance!A1332*$B$2*'Technical Data'!$B$2</f>
        <v>507.2909093029906</v>
      </c>
      <c r="H1332" s="5">
        <f t="shared" si="80"/>
        <v>474.04736829075409</v>
      </c>
      <c r="I1332" s="38">
        <v>159.47979647659841</v>
      </c>
      <c r="J1332" s="35">
        <f>IF(H1332&gt;0,MIN(H1332,($B$3-L1331)/'Technical Data'!$B$5),0)</f>
        <v>0</v>
      </c>
      <c r="K1332" s="15">
        <f>IF(H1332&lt;0,MIN(ABS(H1332),(L1331*'Technical Data'!$B$4)),0)</f>
        <v>0</v>
      </c>
      <c r="L1332" s="15">
        <f>L1331+J1332*'Technical Data'!$B$5-(K1332/'Technical Data'!$B$4)</f>
        <v>382.61924487253498</v>
      </c>
      <c r="N1332" s="15">
        <f t="shared" si="81"/>
        <v>507.2909093029906</v>
      </c>
      <c r="O1332" s="36">
        <f t="shared" si="82"/>
        <v>474.04736829075409</v>
      </c>
      <c r="P1332" s="50">
        <v>126.23625546436099</v>
      </c>
      <c r="Q1332" s="50">
        <v>33.243541012236498</v>
      </c>
      <c r="R1332" s="42">
        <v>0</v>
      </c>
      <c r="S1332" s="42">
        <v>0</v>
      </c>
      <c r="T1332" s="42">
        <v>0</v>
      </c>
      <c r="U1332" s="15">
        <f t="shared" si="83"/>
        <v>507.2909093029906</v>
      </c>
    </row>
    <row r="1333" spans="6:21" x14ac:dyDescent="0.3">
      <c r="F1333" s="5">
        <f>Demand!C1333</f>
        <v>33.926430872735239</v>
      </c>
      <c r="G1333">
        <f>Irradiance!A1333*$B$2*'Technical Data'!$B$2</f>
        <v>584.91050366815682</v>
      </c>
      <c r="H1333" s="5">
        <f t="shared" si="80"/>
        <v>550.98407279542153</v>
      </c>
      <c r="I1333" s="38">
        <v>183.88148963715801</v>
      </c>
      <c r="J1333" s="35">
        <f>IF(H1333&gt;0,MIN(H1333,($B$3-L1332)/'Technical Data'!$B$5),0)</f>
        <v>0</v>
      </c>
      <c r="K1333" s="15">
        <f>IF(H1333&lt;0,MIN(ABS(H1333),(L1332*'Technical Data'!$B$4)),0)</f>
        <v>0</v>
      </c>
      <c r="L1333" s="15">
        <f>L1332+J1333*'Technical Data'!$B$5-(K1333/'Technical Data'!$B$4)</f>
        <v>382.61924487253498</v>
      </c>
      <c r="N1333" s="15">
        <f t="shared" si="81"/>
        <v>584.91050366815682</v>
      </c>
      <c r="O1333" s="36">
        <f t="shared" si="82"/>
        <v>550.98407279542153</v>
      </c>
      <c r="P1333" s="50">
        <v>149.95505876442201</v>
      </c>
      <c r="Q1333" s="50">
        <v>33.926430872735203</v>
      </c>
      <c r="R1333" s="42">
        <v>0</v>
      </c>
      <c r="S1333" s="42">
        <v>0</v>
      </c>
      <c r="T1333" s="42">
        <v>0</v>
      </c>
      <c r="U1333" s="15">
        <f t="shared" si="83"/>
        <v>584.91050366815682</v>
      </c>
    </row>
    <row r="1334" spans="6:21" x14ac:dyDescent="0.3">
      <c r="F1334" s="5">
        <f>Demand!C1334</f>
        <v>35.368776979539426</v>
      </c>
      <c r="G1334">
        <f>Irradiance!A1334*$B$2*'Technical Data'!$B$2</f>
        <v>658.20454788294228</v>
      </c>
      <c r="H1334" s="5">
        <f t="shared" si="80"/>
        <v>622.83577090340282</v>
      </c>
      <c r="I1334" s="38">
        <v>206.92333612003929</v>
      </c>
      <c r="J1334" s="35">
        <f>IF(H1334&gt;0,MIN(H1334,($B$3-L1333)/'Technical Data'!$B$5),0)</f>
        <v>0</v>
      </c>
      <c r="K1334" s="15">
        <f>IF(H1334&lt;0,MIN(ABS(H1334),(L1333*'Technical Data'!$B$4)),0)</f>
        <v>0</v>
      </c>
      <c r="L1334" s="15">
        <f>L1333+J1334*'Technical Data'!$B$5-(K1334/'Technical Data'!$B$4)</f>
        <v>382.61924487253498</v>
      </c>
      <c r="N1334" s="15">
        <f t="shared" si="81"/>
        <v>658.20454788294228</v>
      </c>
      <c r="O1334" s="36">
        <f t="shared" si="82"/>
        <v>622.83577090340282</v>
      </c>
      <c r="P1334" s="50">
        <v>171.55455914049901</v>
      </c>
      <c r="Q1334" s="50">
        <v>35.368776979539398</v>
      </c>
      <c r="R1334" s="42">
        <v>0</v>
      </c>
      <c r="S1334" s="42">
        <v>0</v>
      </c>
      <c r="T1334" s="42">
        <v>0</v>
      </c>
      <c r="U1334" s="15">
        <f t="shared" si="83"/>
        <v>658.20454788294228</v>
      </c>
    </row>
    <row r="1335" spans="6:21" x14ac:dyDescent="0.3">
      <c r="F1335" s="5">
        <f>Demand!C1335</f>
        <v>34.168540679650661</v>
      </c>
      <c r="G1335">
        <f>Irradiance!A1335*$B$2*'Technical Data'!$B$2</f>
        <v>643.38553347886</v>
      </c>
      <c r="H1335" s="5">
        <f t="shared" si="80"/>
        <v>609.21699279920938</v>
      </c>
      <c r="I1335" s="38">
        <v>202.26460213169719</v>
      </c>
      <c r="J1335" s="35">
        <f>IF(H1335&gt;0,MIN(H1335,($B$3-L1334)/'Technical Data'!$B$5),0)</f>
        <v>0</v>
      </c>
      <c r="K1335" s="15">
        <f>IF(H1335&lt;0,MIN(ABS(H1335),(L1334*'Technical Data'!$B$4)),0)</f>
        <v>0</v>
      </c>
      <c r="L1335" s="15">
        <f>L1334+J1335*'Technical Data'!$B$5-(K1335/'Technical Data'!$B$4)</f>
        <v>382.61924487253498</v>
      </c>
      <c r="N1335" s="15">
        <f t="shared" si="81"/>
        <v>643.38553347886</v>
      </c>
      <c r="O1335" s="36">
        <f t="shared" si="82"/>
        <v>609.21699279920938</v>
      </c>
      <c r="P1335" s="50">
        <v>125.936282895833</v>
      </c>
      <c r="Q1335" s="50">
        <v>34.168540679650697</v>
      </c>
      <c r="R1335" s="42">
        <v>42.159778556212601</v>
      </c>
      <c r="S1335" s="42">
        <v>0</v>
      </c>
      <c r="T1335" s="42">
        <v>37.943800700591403</v>
      </c>
      <c r="U1335" s="15">
        <f t="shared" si="83"/>
        <v>643.38553347886</v>
      </c>
    </row>
    <row r="1336" spans="6:21" x14ac:dyDescent="0.3">
      <c r="F1336" s="5">
        <f>Demand!C1336</f>
        <v>35.115900492440474</v>
      </c>
      <c r="G1336">
        <f>Irradiance!A1336*$B$2*'Technical Data'!$B$2</f>
        <v>582.42731747071605</v>
      </c>
      <c r="H1336" s="5">
        <f t="shared" si="80"/>
        <v>547.31141697827559</v>
      </c>
      <c r="I1336" s="38">
        <v>183.1008369147871</v>
      </c>
      <c r="J1336" s="35">
        <f>IF(H1336&gt;0,MIN(H1336,($B$3-L1335)/'Technical Data'!$B$5),0)</f>
        <v>0</v>
      </c>
      <c r="K1336" s="15">
        <f>IF(H1336&lt;0,MIN(ABS(H1336),(L1335*'Technical Data'!$B$4)),0)</f>
        <v>0</v>
      </c>
      <c r="L1336" s="15">
        <f>L1335+J1336*'Technical Data'!$B$5-(K1336/'Technical Data'!$B$4)</f>
        <v>382.61924487253498</v>
      </c>
      <c r="N1336" s="15">
        <f t="shared" si="81"/>
        <v>582.42731747071605</v>
      </c>
      <c r="O1336" s="36">
        <f t="shared" si="82"/>
        <v>547.31141697827559</v>
      </c>
      <c r="P1336" s="50">
        <v>0</v>
      </c>
      <c r="Q1336" s="50">
        <v>35.115900492440502</v>
      </c>
      <c r="R1336" s="42">
        <v>147.98493642234601</v>
      </c>
      <c r="S1336" s="42">
        <v>0</v>
      </c>
      <c r="T1336" s="42">
        <v>171.130243480703</v>
      </c>
      <c r="U1336" s="15">
        <f t="shared" si="83"/>
        <v>582.42731747071605</v>
      </c>
    </row>
    <row r="1337" spans="6:21" x14ac:dyDescent="0.3">
      <c r="F1337" s="5">
        <f>Demand!C1337</f>
        <v>40.493835473921294</v>
      </c>
      <c r="G1337">
        <f>Irradiance!A1337*$B$2*'Technical Data'!$B$2</f>
        <v>466.67879955774873</v>
      </c>
      <c r="H1337" s="5">
        <f t="shared" si="80"/>
        <v>426.18496408382742</v>
      </c>
      <c r="I1337" s="38">
        <v>146.71234711395269</v>
      </c>
      <c r="J1337" s="35">
        <f>IF(H1337&gt;0,MIN(H1337,($B$3-L1336)/'Technical Data'!$B$5),0)</f>
        <v>0</v>
      </c>
      <c r="K1337" s="15">
        <f>IF(H1337&lt;0,MIN(ABS(H1337),(L1336*'Technical Data'!$B$4)),0)</f>
        <v>0</v>
      </c>
      <c r="L1337" s="15">
        <f>L1336+J1337*'Technical Data'!$B$5-(K1337/'Technical Data'!$B$4)</f>
        <v>382.61924487253498</v>
      </c>
      <c r="N1337" s="15">
        <f t="shared" si="81"/>
        <v>466.67879955774873</v>
      </c>
      <c r="O1337" s="36">
        <f t="shared" si="82"/>
        <v>426.18496408382742</v>
      </c>
      <c r="P1337" s="50">
        <v>0</v>
      </c>
      <c r="Q1337" s="50">
        <v>40.493835473921301</v>
      </c>
      <c r="R1337" s="42">
        <v>106.218511640031</v>
      </c>
      <c r="S1337" s="42">
        <v>0</v>
      </c>
      <c r="T1337" s="42">
        <v>266.72690395673101</v>
      </c>
      <c r="U1337" s="15">
        <f t="shared" si="83"/>
        <v>466.67879955774873</v>
      </c>
    </row>
    <row r="1338" spans="6:21" x14ac:dyDescent="0.3">
      <c r="F1338" s="5">
        <f>Demand!C1338</f>
        <v>46.289673397026448</v>
      </c>
      <c r="G1338">
        <f>Irradiance!A1338*$B$2*'Technical Data'!$B$2</f>
        <v>368.63299614911779</v>
      </c>
      <c r="H1338" s="5">
        <f t="shared" si="80"/>
        <v>322.34332275209135</v>
      </c>
      <c r="I1338" s="38">
        <v>115.8891557532458</v>
      </c>
      <c r="J1338" s="35">
        <f>IF(H1338&gt;0,MIN(H1338,($B$3-L1337)/'Technical Data'!$B$5),0)</f>
        <v>0</v>
      </c>
      <c r="K1338" s="15">
        <f>IF(H1338&lt;0,MIN(ABS(H1338),(L1337*'Technical Data'!$B$4)),0)</f>
        <v>0</v>
      </c>
      <c r="L1338" s="15">
        <f>L1337+J1338*'Technical Data'!$B$5-(K1338/'Technical Data'!$B$4)</f>
        <v>382.61924487253498</v>
      </c>
      <c r="N1338" s="15">
        <f t="shared" si="81"/>
        <v>368.63299614911779</v>
      </c>
      <c r="O1338" s="36">
        <f t="shared" si="82"/>
        <v>322.34332275209135</v>
      </c>
      <c r="P1338" s="50">
        <v>0</v>
      </c>
      <c r="Q1338" s="50">
        <v>46.289673397026398</v>
      </c>
      <c r="R1338" s="42">
        <v>69.599482356219099</v>
      </c>
      <c r="S1338" s="42">
        <v>0</v>
      </c>
      <c r="T1338" s="42">
        <v>329.36643807732798</v>
      </c>
      <c r="U1338" s="15">
        <f t="shared" si="83"/>
        <v>368.63299614911779</v>
      </c>
    </row>
    <row r="1339" spans="6:21" x14ac:dyDescent="0.3">
      <c r="F1339" s="5">
        <f>Demand!C1339</f>
        <v>46.767771434630347</v>
      </c>
      <c r="G1339">
        <f>Irradiance!A1339*$B$2*'Technical Data'!$B$2</f>
        <v>197.93397077020205</v>
      </c>
      <c r="H1339" s="5">
        <f t="shared" si="80"/>
        <v>151.16619933557172</v>
      </c>
      <c r="I1339" s="38">
        <v>62.225576676721083</v>
      </c>
      <c r="J1339" s="35">
        <f>IF(H1339&gt;0,MIN(H1339,($B$3-L1338)/'Technical Data'!$B$5),0)</f>
        <v>0</v>
      </c>
      <c r="K1339" s="15">
        <f>IF(H1339&lt;0,MIN(ABS(H1339),(L1338*'Technical Data'!$B$4)),0)</f>
        <v>0</v>
      </c>
      <c r="L1339" s="15">
        <f>L1338+J1339*'Technical Data'!$B$5-(K1339/'Technical Data'!$B$4)</f>
        <v>382.61924487253498</v>
      </c>
      <c r="N1339" s="15">
        <f t="shared" si="81"/>
        <v>197.93397077020205</v>
      </c>
      <c r="O1339" s="36">
        <f t="shared" si="82"/>
        <v>151.16619933557172</v>
      </c>
      <c r="P1339" s="50">
        <v>0</v>
      </c>
      <c r="Q1339" s="50">
        <v>46.767771434630298</v>
      </c>
      <c r="R1339" s="42">
        <v>15.4578052420906</v>
      </c>
      <c r="S1339" s="42">
        <v>0</v>
      </c>
      <c r="T1339" s="42">
        <v>343.27846279520901</v>
      </c>
      <c r="U1339" s="15">
        <f t="shared" si="83"/>
        <v>197.93397077020205</v>
      </c>
    </row>
    <row r="1340" spans="6:21" x14ac:dyDescent="0.3">
      <c r="F1340" s="5">
        <f>Demand!C1340</f>
        <v>41.118683484786189</v>
      </c>
      <c r="G1340">
        <f>Irradiance!A1340*$B$2*'Technical Data'!$B$2</f>
        <v>22.909395240905621</v>
      </c>
      <c r="H1340" s="5">
        <f t="shared" si="80"/>
        <v>-18.209288243880568</v>
      </c>
      <c r="I1340" s="38">
        <v>7.2021509225181024</v>
      </c>
      <c r="J1340" s="35">
        <f>IF(H1340&gt;0,MIN(H1340,($B$3-L1339)/'Technical Data'!$B$5),0)</f>
        <v>0</v>
      </c>
      <c r="K1340" s="15">
        <f>IF(H1340&lt;0,MIN(ABS(H1340),(L1339*'Technical Data'!$B$4)),0)</f>
        <v>18.209288243880568</v>
      </c>
      <c r="L1340" s="15">
        <f>L1339+J1340*'Technical Data'!$B$5-(K1340/'Technical Data'!$B$4)</f>
        <v>362.38670237933434</v>
      </c>
      <c r="N1340" s="15">
        <f t="shared" si="81"/>
        <v>22.909395240905621</v>
      </c>
      <c r="O1340" s="36">
        <f t="shared" si="82"/>
        <v>0</v>
      </c>
      <c r="P1340" s="50">
        <v>0</v>
      </c>
      <c r="Q1340" s="50">
        <v>7.2021509225180802</v>
      </c>
      <c r="R1340" s="42">
        <v>0</v>
      </c>
      <c r="S1340" s="42">
        <v>33.916532562268102</v>
      </c>
      <c r="T1340" s="42">
        <v>305.593426614912</v>
      </c>
      <c r="U1340" s="15">
        <f t="shared" si="83"/>
        <v>22.909395240905621</v>
      </c>
    </row>
    <row r="1341" spans="6:21" x14ac:dyDescent="0.3">
      <c r="F1341" s="5">
        <f>Demand!C1341</f>
        <v>30.670752484741968</v>
      </c>
      <c r="G1341">
        <f>Irradiance!A1341*$B$2*'Technical Data'!$B$2</f>
        <v>0</v>
      </c>
      <c r="H1341" s="5">
        <f t="shared" si="80"/>
        <v>-30.670752484741968</v>
      </c>
      <c r="I1341" s="38">
        <v>0</v>
      </c>
      <c r="J1341" s="35">
        <f>IF(H1341&gt;0,MIN(H1341,($B$3-L1340)/'Technical Data'!$B$5),0)</f>
        <v>0</v>
      </c>
      <c r="K1341" s="15">
        <f>IF(H1341&lt;0,MIN(ABS(H1341),(L1340*'Technical Data'!$B$4)),0)</f>
        <v>30.670752484741968</v>
      </c>
      <c r="L1341" s="15">
        <f>L1340+J1341*'Technical Data'!$B$5-(K1341/'Technical Data'!$B$4)</f>
        <v>328.30808850739879</v>
      </c>
      <c r="N1341" s="15">
        <f t="shared" si="81"/>
        <v>0</v>
      </c>
      <c r="O1341" s="36">
        <f t="shared" si="82"/>
        <v>0</v>
      </c>
      <c r="P1341" s="50">
        <v>0</v>
      </c>
      <c r="Q1341" s="50">
        <v>0</v>
      </c>
      <c r="R1341" s="42">
        <v>0</v>
      </c>
      <c r="S1341" s="42">
        <v>30.670752484742</v>
      </c>
      <c r="T1341" s="42">
        <v>271.51481274297601</v>
      </c>
      <c r="U1341" s="15">
        <f t="shared" si="83"/>
        <v>0</v>
      </c>
    </row>
    <row r="1342" spans="6:21" x14ac:dyDescent="0.3">
      <c r="F1342" s="5">
        <f>Demand!C1342</f>
        <v>23.361535002938691</v>
      </c>
      <c r="G1342">
        <f>Irradiance!A1342*$B$2*'Technical Data'!$B$2</f>
        <v>0</v>
      </c>
      <c r="H1342" s="5">
        <f t="shared" si="80"/>
        <v>-23.361535002938691</v>
      </c>
      <c r="I1342" s="38">
        <v>0</v>
      </c>
      <c r="J1342" s="35">
        <f>IF(H1342&gt;0,MIN(H1342,($B$3-L1341)/'Technical Data'!$B$5),0)</f>
        <v>0</v>
      </c>
      <c r="K1342" s="15">
        <f>IF(H1342&lt;0,MIN(ABS(H1342),(L1341*'Technical Data'!$B$4)),0)</f>
        <v>23.361535002938691</v>
      </c>
      <c r="L1342" s="15">
        <f>L1341+J1342*'Technical Data'!$B$5-(K1342/'Technical Data'!$B$4)</f>
        <v>302.35082739302248</v>
      </c>
      <c r="N1342" s="15">
        <f t="shared" si="81"/>
        <v>0</v>
      </c>
      <c r="O1342" s="36">
        <f t="shared" si="82"/>
        <v>0</v>
      </c>
      <c r="P1342" s="50">
        <v>0</v>
      </c>
      <c r="Q1342" s="50">
        <v>0</v>
      </c>
      <c r="R1342" s="42">
        <v>0</v>
      </c>
      <c r="S1342" s="42">
        <v>23.361535002938702</v>
      </c>
      <c r="T1342" s="42">
        <v>245.55755162860001</v>
      </c>
      <c r="U1342" s="15">
        <f t="shared" si="83"/>
        <v>0</v>
      </c>
    </row>
    <row r="1343" spans="6:21" x14ac:dyDescent="0.3">
      <c r="F1343" s="5">
        <f>Demand!C1343</f>
        <v>23.694124795974531</v>
      </c>
      <c r="G1343">
        <f>Irradiance!A1343*$B$2*'Technical Data'!$B$2</f>
        <v>0</v>
      </c>
      <c r="H1343" s="5">
        <f t="shared" si="80"/>
        <v>-23.694124795974531</v>
      </c>
      <c r="I1343" s="38">
        <v>0</v>
      </c>
      <c r="J1343" s="35">
        <f>IF(H1343&gt;0,MIN(H1343,($B$3-L1342)/'Technical Data'!$B$5),0)</f>
        <v>0</v>
      </c>
      <c r="K1343" s="15">
        <f>IF(H1343&lt;0,MIN(ABS(H1343),(L1342*'Technical Data'!$B$4)),0)</f>
        <v>23.694124795974531</v>
      </c>
      <c r="L1343" s="15">
        <f>L1342+J1343*'Technical Data'!$B$5-(K1343/'Technical Data'!$B$4)</f>
        <v>276.0240220641619</v>
      </c>
      <c r="N1343" s="15">
        <f t="shared" si="81"/>
        <v>0</v>
      </c>
      <c r="O1343" s="36">
        <f t="shared" si="82"/>
        <v>0</v>
      </c>
      <c r="P1343" s="50">
        <v>0</v>
      </c>
      <c r="Q1343" s="50">
        <v>0</v>
      </c>
      <c r="R1343" s="42">
        <v>0</v>
      </c>
      <c r="S1343" s="42">
        <v>23.694124795974499</v>
      </c>
      <c r="T1343" s="42">
        <v>219.230746299739</v>
      </c>
      <c r="U1343" s="15">
        <f t="shared" si="83"/>
        <v>0</v>
      </c>
    </row>
    <row r="1344" spans="6:21" x14ac:dyDescent="0.3">
      <c r="F1344" s="5">
        <f>Demand!C1344</f>
        <v>24.276849185561982</v>
      </c>
      <c r="G1344">
        <f>Irradiance!A1344*$B$2*'Technical Data'!$B$2</f>
        <v>0</v>
      </c>
      <c r="H1344" s="5">
        <f t="shared" si="80"/>
        <v>-24.276849185561982</v>
      </c>
      <c r="I1344" s="38">
        <v>0</v>
      </c>
      <c r="J1344" s="35">
        <f>IF(H1344&gt;0,MIN(H1344,($B$3-L1343)/'Technical Data'!$B$5),0)</f>
        <v>0</v>
      </c>
      <c r="K1344" s="15">
        <f>IF(H1344&lt;0,MIN(ABS(H1344),(L1343*'Technical Data'!$B$4)),0)</f>
        <v>24.276849185561982</v>
      </c>
      <c r="L1344" s="15">
        <f>L1343+J1344*'Technical Data'!$B$5-(K1344/'Technical Data'!$B$4)</f>
        <v>249.04974519131525</v>
      </c>
      <c r="N1344" s="15">
        <f t="shared" si="81"/>
        <v>0</v>
      </c>
      <c r="O1344" s="36">
        <f t="shared" si="82"/>
        <v>0</v>
      </c>
      <c r="P1344" s="50">
        <v>0</v>
      </c>
      <c r="Q1344" s="50">
        <v>0</v>
      </c>
      <c r="R1344" s="42">
        <v>0</v>
      </c>
      <c r="S1344" s="42">
        <v>24.276849185562</v>
      </c>
      <c r="T1344" s="42">
        <v>192.25646942689201</v>
      </c>
      <c r="U1344" s="15">
        <f t="shared" si="83"/>
        <v>0</v>
      </c>
    </row>
    <row r="1345" spans="6:21" x14ac:dyDescent="0.3">
      <c r="F1345" s="5">
        <f>Demand!C1345</f>
        <v>24.556155241846803</v>
      </c>
      <c r="G1345">
        <f>Irradiance!A1345*$B$2*'Technical Data'!$B$2</f>
        <v>0</v>
      </c>
      <c r="H1345" s="5">
        <f t="shared" si="80"/>
        <v>-24.556155241846803</v>
      </c>
      <c r="I1345" s="38">
        <v>0</v>
      </c>
      <c r="J1345" s="35">
        <f>IF(H1345&gt;0,MIN(H1345,($B$3-L1344)/'Technical Data'!$B$5),0)</f>
        <v>0</v>
      </c>
      <c r="K1345" s="15">
        <f>IF(H1345&lt;0,MIN(ABS(H1345),(L1344*'Technical Data'!$B$4)),0)</f>
        <v>24.556155241846803</v>
      </c>
      <c r="L1345" s="15">
        <f>L1344+J1345*'Technical Data'!$B$5-(K1345/'Technical Data'!$B$4)</f>
        <v>221.76512825592991</v>
      </c>
      <c r="N1345" s="15">
        <f t="shared" si="81"/>
        <v>0</v>
      </c>
      <c r="O1345" s="36">
        <f t="shared" si="82"/>
        <v>0</v>
      </c>
      <c r="P1345" s="50">
        <v>0</v>
      </c>
      <c r="Q1345" s="50">
        <v>0</v>
      </c>
      <c r="R1345" s="42">
        <v>0</v>
      </c>
      <c r="S1345" s="42">
        <v>24.556155241846799</v>
      </c>
      <c r="T1345" s="42">
        <v>164.97185249150701</v>
      </c>
      <c r="U1345" s="15">
        <f t="shared" si="83"/>
        <v>0</v>
      </c>
    </row>
    <row r="1346" spans="6:21" x14ac:dyDescent="0.3">
      <c r="F1346" s="5">
        <f>Demand!C1346</f>
        <v>30.246455847471921</v>
      </c>
      <c r="G1346">
        <f>Irradiance!A1346*$B$2*'Technical Data'!$B$2</f>
        <v>0</v>
      </c>
      <c r="H1346" s="5">
        <f t="shared" ref="H1346:H1409" si="84">G1346-F1346</f>
        <v>-30.246455847471921</v>
      </c>
      <c r="I1346" s="38">
        <v>0</v>
      </c>
      <c r="J1346" s="35">
        <f>IF(H1346&gt;0,MIN(H1346,($B$3-L1345)/'Technical Data'!$B$5),0)</f>
        <v>0</v>
      </c>
      <c r="K1346" s="15">
        <f>IF(H1346&lt;0,MIN(ABS(H1346),(L1345*'Technical Data'!$B$4)),0)</f>
        <v>30.246455847471921</v>
      </c>
      <c r="L1346" s="15">
        <f>L1345+J1346*'Technical Data'!$B$5-(K1346/'Technical Data'!$B$4)</f>
        <v>188.15795509207223</v>
      </c>
      <c r="N1346" s="15">
        <f t="shared" ref="N1346:N1409" si="85">U1346</f>
        <v>0</v>
      </c>
      <c r="O1346" s="36">
        <f t="shared" ref="O1346:O1409" si="86">N1346+(K1346)-F1346</f>
        <v>0</v>
      </c>
      <c r="P1346" s="50">
        <v>0</v>
      </c>
      <c r="Q1346" s="50">
        <v>0</v>
      </c>
      <c r="R1346" s="42">
        <v>0</v>
      </c>
      <c r="S1346" s="42">
        <v>30.2464558474719</v>
      </c>
      <c r="T1346" s="42">
        <v>131.36467932764899</v>
      </c>
      <c r="U1346" s="15">
        <f t="shared" ref="U1346:U1409" si="87">G1346-(J1346)</f>
        <v>0</v>
      </c>
    </row>
    <row r="1347" spans="6:21" x14ac:dyDescent="0.3">
      <c r="F1347" s="5">
        <f>Demand!C1347</f>
        <v>28.149118141213226</v>
      </c>
      <c r="G1347">
        <f>Irradiance!A1347*$B$2*'Technical Data'!$B$2</f>
        <v>0</v>
      </c>
      <c r="H1347" s="5">
        <f t="shared" si="84"/>
        <v>-28.149118141213226</v>
      </c>
      <c r="I1347" s="38">
        <v>0</v>
      </c>
      <c r="J1347" s="35">
        <f>IF(H1347&gt;0,MIN(H1347,($B$3-L1346)/'Technical Data'!$B$5),0)</f>
        <v>0</v>
      </c>
      <c r="K1347" s="15">
        <f>IF(H1347&lt;0,MIN(ABS(H1347),(L1346*'Technical Data'!$B$4)),0)</f>
        <v>28.149118141213226</v>
      </c>
      <c r="L1347" s="15">
        <f>L1346+J1347*'Technical Data'!$B$5-(K1347/'Technical Data'!$B$4)</f>
        <v>156.88115715739087</v>
      </c>
      <c r="N1347" s="15">
        <f t="shared" si="85"/>
        <v>0</v>
      </c>
      <c r="O1347" s="36">
        <f t="shared" si="86"/>
        <v>0</v>
      </c>
      <c r="P1347" s="50">
        <v>0</v>
      </c>
      <c r="Q1347" s="50">
        <v>0</v>
      </c>
      <c r="R1347" s="42">
        <v>0</v>
      </c>
      <c r="S1347" s="42">
        <v>28.149118141213201</v>
      </c>
      <c r="T1347" s="42">
        <v>100.087881392968</v>
      </c>
      <c r="U1347" s="15">
        <f t="shared" si="87"/>
        <v>0</v>
      </c>
    </row>
    <row r="1348" spans="6:21" x14ac:dyDescent="0.3">
      <c r="F1348" s="5">
        <f>Demand!C1348</f>
        <v>25.210696892881543</v>
      </c>
      <c r="G1348">
        <f>Irradiance!A1348*$B$2*'Technical Data'!$B$2</f>
        <v>0</v>
      </c>
      <c r="H1348" s="5">
        <f t="shared" si="84"/>
        <v>-25.210696892881543</v>
      </c>
      <c r="I1348" s="38">
        <v>0</v>
      </c>
      <c r="J1348" s="35">
        <f>IF(H1348&gt;0,MIN(H1348,($B$3-L1347)/'Technical Data'!$B$5),0)</f>
        <v>0</v>
      </c>
      <c r="K1348" s="15">
        <f>IF(H1348&lt;0,MIN(ABS(H1348),(L1347*'Technical Data'!$B$4)),0)</f>
        <v>25.210696892881543</v>
      </c>
      <c r="L1348" s="15">
        <f>L1347+J1348*'Technical Data'!$B$5-(K1348/'Technical Data'!$B$4)</f>
        <v>128.86927172085583</v>
      </c>
      <c r="N1348" s="15">
        <f t="shared" si="85"/>
        <v>0</v>
      </c>
      <c r="O1348" s="36">
        <f t="shared" si="86"/>
        <v>0</v>
      </c>
      <c r="P1348" s="50">
        <v>0</v>
      </c>
      <c r="Q1348" s="50">
        <v>0</v>
      </c>
      <c r="R1348" s="42">
        <v>0</v>
      </c>
      <c r="S1348" s="42">
        <v>25.210696892881501</v>
      </c>
      <c r="T1348" s="42">
        <v>72.075995956433005</v>
      </c>
      <c r="U1348" s="15">
        <f t="shared" si="87"/>
        <v>0</v>
      </c>
    </row>
    <row r="1349" spans="6:21" x14ac:dyDescent="0.3">
      <c r="F1349" s="5">
        <f>Demand!C1349</f>
        <v>21.441654275040438</v>
      </c>
      <c r="G1349">
        <f>Irradiance!A1349*$B$2*'Technical Data'!$B$2</f>
        <v>0</v>
      </c>
      <c r="H1349" s="5">
        <f t="shared" si="84"/>
        <v>-21.441654275040438</v>
      </c>
      <c r="I1349" s="38">
        <v>0</v>
      </c>
      <c r="J1349" s="35">
        <f>IF(H1349&gt;0,MIN(H1349,($B$3-L1348)/'Technical Data'!$B$5),0)</f>
        <v>0</v>
      </c>
      <c r="K1349" s="15">
        <f>IF(H1349&lt;0,MIN(ABS(H1349),(L1348*'Technical Data'!$B$4)),0)</f>
        <v>21.441654275040438</v>
      </c>
      <c r="L1349" s="15">
        <f>L1348+J1349*'Technical Data'!$B$5-(K1349/'Technical Data'!$B$4)</f>
        <v>105.04521141525535</v>
      </c>
      <c r="N1349" s="15">
        <f t="shared" si="85"/>
        <v>0</v>
      </c>
      <c r="O1349" s="36">
        <f t="shared" si="86"/>
        <v>0</v>
      </c>
      <c r="P1349" s="50">
        <v>0</v>
      </c>
      <c r="Q1349" s="50">
        <v>0</v>
      </c>
      <c r="R1349" s="42">
        <v>0</v>
      </c>
      <c r="S1349" s="42">
        <v>21.441654275040399</v>
      </c>
      <c r="T1349" s="42">
        <v>48.2519356508325</v>
      </c>
      <c r="U1349" s="15">
        <f t="shared" si="87"/>
        <v>0</v>
      </c>
    </row>
    <row r="1350" spans="6:21" x14ac:dyDescent="0.3">
      <c r="F1350" s="5">
        <f>Demand!C1350</f>
        <v>17.518839650440029</v>
      </c>
      <c r="G1350">
        <f>Irradiance!A1350*$B$2*'Technical Data'!$B$2</f>
        <v>0</v>
      </c>
      <c r="H1350" s="5">
        <f t="shared" si="84"/>
        <v>-17.518839650440029</v>
      </c>
      <c r="I1350" s="38">
        <v>0</v>
      </c>
      <c r="J1350" s="35">
        <f>IF(H1350&gt;0,MIN(H1350,($B$3-L1349)/'Technical Data'!$B$5),0)</f>
        <v>0</v>
      </c>
      <c r="K1350" s="15">
        <f>IF(H1350&lt;0,MIN(ABS(H1350),(L1349*'Technical Data'!$B$4)),0)</f>
        <v>17.518839650440029</v>
      </c>
      <c r="L1350" s="15">
        <f>L1349+J1350*'Technical Data'!$B$5-(K1350/'Technical Data'!$B$4)</f>
        <v>85.579834025877545</v>
      </c>
      <c r="N1350" s="15">
        <f t="shared" si="85"/>
        <v>0</v>
      </c>
      <c r="O1350" s="36">
        <f t="shared" si="86"/>
        <v>0</v>
      </c>
      <c r="P1350" s="50">
        <v>0</v>
      </c>
      <c r="Q1350" s="50">
        <v>0</v>
      </c>
      <c r="R1350" s="42">
        <v>0</v>
      </c>
      <c r="S1350" s="42">
        <v>17.51883965044</v>
      </c>
      <c r="T1350" s="42">
        <v>28.786558261454701</v>
      </c>
      <c r="U1350" s="15">
        <f t="shared" si="87"/>
        <v>0</v>
      </c>
    </row>
    <row r="1351" spans="6:21" x14ac:dyDescent="0.3">
      <c r="F1351" s="5">
        <f>Demand!C1351</f>
        <v>14.341369828430429</v>
      </c>
      <c r="G1351">
        <f>Irradiance!A1351*$B$2*'Technical Data'!$B$2</f>
        <v>0</v>
      </c>
      <c r="H1351" s="5">
        <f t="shared" si="84"/>
        <v>-14.341369828430429</v>
      </c>
      <c r="I1351" s="38">
        <v>0</v>
      </c>
      <c r="J1351" s="35">
        <f>IF(H1351&gt;0,MIN(H1351,($B$3-L1350)/'Technical Data'!$B$5),0)</f>
        <v>0</v>
      </c>
      <c r="K1351" s="15">
        <f>IF(H1351&lt;0,MIN(ABS(H1351),(L1350*'Technical Data'!$B$4)),0)</f>
        <v>14.341369828430429</v>
      </c>
      <c r="L1351" s="15">
        <f>L1350+J1351*'Technical Data'!$B$5-(K1351/'Technical Data'!$B$4)</f>
        <v>69.644978660954848</v>
      </c>
      <c r="N1351" s="15">
        <f t="shared" si="85"/>
        <v>0</v>
      </c>
      <c r="O1351" s="36">
        <f t="shared" si="86"/>
        <v>0</v>
      </c>
      <c r="P1351" s="50">
        <v>0</v>
      </c>
      <c r="Q1351" s="50">
        <v>0</v>
      </c>
      <c r="R1351" s="42">
        <v>0</v>
      </c>
      <c r="S1351" s="42">
        <v>14.3413698284304</v>
      </c>
      <c r="T1351" s="42">
        <v>12.851702896532</v>
      </c>
      <c r="U1351" s="15">
        <f t="shared" si="87"/>
        <v>0</v>
      </c>
    </row>
    <row r="1352" spans="6:21" x14ac:dyDescent="0.3">
      <c r="F1352" s="5">
        <f>Demand!C1352</f>
        <v>11.667261990410534</v>
      </c>
      <c r="G1352">
        <f>Irradiance!A1352*$B$2*'Technical Data'!$B$2</f>
        <v>0.32041112225042828</v>
      </c>
      <c r="H1352" s="5">
        <f t="shared" si="84"/>
        <v>-11.346850868160105</v>
      </c>
      <c r="I1352" s="38">
        <v>0.1007293835317217</v>
      </c>
      <c r="J1352" s="35">
        <f>IF(H1352&gt;0,MIN(H1352,($B$3-L1351)/'Technical Data'!$B$5),0)</f>
        <v>0</v>
      </c>
      <c r="K1352" s="15">
        <f>IF(H1352&lt;0,MIN(ABS(H1352),(L1351*'Technical Data'!$B$4)),0)</f>
        <v>11.346850868160105</v>
      </c>
      <c r="L1352" s="15">
        <f>L1351+J1352*'Technical Data'!$B$5-(K1352/'Technical Data'!$B$4)</f>
        <v>57.037366585221399</v>
      </c>
      <c r="N1352" s="15">
        <f t="shared" si="85"/>
        <v>0.32041112225042828</v>
      </c>
      <c r="O1352" s="36">
        <f t="shared" si="86"/>
        <v>0</v>
      </c>
      <c r="P1352" s="50">
        <v>0</v>
      </c>
      <c r="Q1352" s="50">
        <v>0.10072938353172101</v>
      </c>
      <c r="R1352" s="42">
        <v>0</v>
      </c>
      <c r="S1352" s="42">
        <v>11.5665326068788</v>
      </c>
      <c r="T1352" s="42">
        <v>0</v>
      </c>
      <c r="U1352" s="15">
        <f t="shared" si="87"/>
        <v>0.32041112225042828</v>
      </c>
    </row>
    <row r="1353" spans="6:21" x14ac:dyDescent="0.3">
      <c r="F1353" s="5">
        <f>Demand!C1353</f>
        <v>9.1669603542291398</v>
      </c>
      <c r="G1353">
        <f>Irradiance!A1353*$B$2*'Technical Data'!$B$2</f>
        <v>73.614455337035892</v>
      </c>
      <c r="H1353" s="5">
        <f t="shared" si="84"/>
        <v>64.447494982806745</v>
      </c>
      <c r="I1353" s="38">
        <v>23.142575866413061</v>
      </c>
      <c r="J1353" s="35">
        <f>IF(H1353&gt;0,MIN(H1353,($B$3-L1352)/'Technical Data'!$B$5),0)</f>
        <v>64.447494982806745</v>
      </c>
      <c r="K1353" s="15">
        <f>IF(H1353&lt;0,MIN(ABS(H1353),(L1352*'Technical Data'!$B$4)),0)</f>
        <v>0</v>
      </c>
      <c r="L1353" s="15">
        <f>L1352+J1353*'Technical Data'!$B$5-(K1353/'Technical Data'!$B$4)</f>
        <v>115.04011206974747</v>
      </c>
      <c r="N1353" s="15">
        <f t="shared" si="85"/>
        <v>9.1669603542291469</v>
      </c>
      <c r="O1353" s="36">
        <f t="shared" si="86"/>
        <v>0</v>
      </c>
      <c r="P1353" s="50">
        <v>13.975615512183801</v>
      </c>
      <c r="Q1353" s="50">
        <v>9.1669603542291398</v>
      </c>
      <c r="R1353" s="42">
        <v>0</v>
      </c>
      <c r="S1353" s="42">
        <v>0</v>
      </c>
      <c r="T1353" s="42">
        <v>0</v>
      </c>
      <c r="U1353" s="15">
        <f t="shared" si="87"/>
        <v>9.1669603542291469</v>
      </c>
    </row>
    <row r="1354" spans="6:21" x14ac:dyDescent="0.3">
      <c r="F1354" s="5">
        <f>Demand!C1354</f>
        <v>7.1962184140255916</v>
      </c>
      <c r="G1354">
        <f>Irradiance!A1354*$B$2*'Technical Data'!$B$2</f>
        <v>256.0084866780922</v>
      </c>
      <c r="H1354" s="5">
        <f t="shared" si="84"/>
        <v>248.8122682640666</v>
      </c>
      <c r="I1354" s="38">
        <v>80.482777441845627</v>
      </c>
      <c r="J1354" s="35">
        <f>IF(H1354&gt;0,MIN(H1354,($B$3-L1353)/'Technical Data'!$B$5),0)</f>
        <v>248.8122682640666</v>
      </c>
      <c r="K1354" s="15">
        <f>IF(H1354&lt;0,MIN(ABS(H1354),(L1353*'Technical Data'!$B$4)),0)</f>
        <v>0</v>
      </c>
      <c r="L1354" s="15">
        <f>L1353+J1354*'Technical Data'!$B$5-(K1354/'Technical Data'!$B$4)</f>
        <v>338.97115350740739</v>
      </c>
      <c r="N1354" s="15">
        <f t="shared" si="85"/>
        <v>7.1962184140255943</v>
      </c>
      <c r="O1354" s="36">
        <f t="shared" si="86"/>
        <v>0</v>
      </c>
      <c r="P1354" s="50">
        <v>73.286559027819806</v>
      </c>
      <c r="Q1354" s="50">
        <v>7.1962184140255898</v>
      </c>
      <c r="R1354" s="42">
        <v>0</v>
      </c>
      <c r="S1354" s="42">
        <v>0</v>
      </c>
      <c r="T1354" s="42">
        <v>0</v>
      </c>
      <c r="U1354" s="15">
        <f t="shared" si="87"/>
        <v>7.1962184140255943</v>
      </c>
    </row>
    <row r="1355" spans="6:21" x14ac:dyDescent="0.3">
      <c r="F1355" s="5">
        <f>Demand!C1355</f>
        <v>6.0300031509444825</v>
      </c>
      <c r="G1355">
        <f>Irradiance!A1355*$B$2*'Technical Data'!$B$2</f>
        <v>441.76683480277802</v>
      </c>
      <c r="H1355" s="5">
        <f t="shared" si="84"/>
        <v>435.73683165183354</v>
      </c>
      <c r="I1355" s="38">
        <v>138.88063754436129</v>
      </c>
      <c r="J1355" s="35">
        <f>IF(H1355&gt;0,MIN(H1355,($B$3-L1354)/'Technical Data'!$B$5),0)</f>
        <v>48.497879294586205</v>
      </c>
      <c r="K1355" s="15">
        <f>IF(H1355&lt;0,MIN(ABS(H1355),(L1354*'Technical Data'!$B$4)),0)</f>
        <v>0</v>
      </c>
      <c r="L1355" s="15">
        <f>L1354+J1355*'Technical Data'!$B$5-(K1355/'Technical Data'!$B$4)</f>
        <v>382.61924487253498</v>
      </c>
      <c r="N1355" s="15">
        <f t="shared" si="85"/>
        <v>393.26895550819182</v>
      </c>
      <c r="O1355" s="36">
        <f t="shared" si="86"/>
        <v>387.23895235724734</v>
      </c>
      <c r="P1355" s="50">
        <v>132.85063439341599</v>
      </c>
      <c r="Q1355" s="50">
        <v>6.0300031509444798</v>
      </c>
      <c r="R1355" s="42">
        <v>0</v>
      </c>
      <c r="S1355" s="42">
        <v>0</v>
      </c>
      <c r="T1355" s="42">
        <v>0</v>
      </c>
      <c r="U1355" s="15">
        <f t="shared" si="87"/>
        <v>393.26895550819182</v>
      </c>
    </row>
    <row r="1356" spans="6:21" x14ac:dyDescent="0.3">
      <c r="F1356" s="5">
        <f>Demand!C1356</f>
        <v>6.0644618285953209</v>
      </c>
      <c r="G1356">
        <f>Irradiance!A1356*$B$2*'Technical Data'!$B$2</f>
        <v>594.36263177454441</v>
      </c>
      <c r="H1356" s="5">
        <f t="shared" si="84"/>
        <v>588.2981699459491</v>
      </c>
      <c r="I1356" s="38">
        <v>186.85300645134379</v>
      </c>
      <c r="J1356" s="35">
        <f>IF(H1356&gt;0,MIN(H1356,($B$3-L1355)/'Technical Data'!$B$5),0)</f>
        <v>0</v>
      </c>
      <c r="K1356" s="15">
        <f>IF(H1356&lt;0,MIN(ABS(H1356),(L1355*'Technical Data'!$B$4)),0)</f>
        <v>0</v>
      </c>
      <c r="L1356" s="15">
        <f>L1355+J1356*'Technical Data'!$B$5-(K1356/'Technical Data'!$B$4)</f>
        <v>382.61924487253498</v>
      </c>
      <c r="N1356" s="15">
        <f t="shared" si="85"/>
        <v>594.36263177454441</v>
      </c>
      <c r="O1356" s="36">
        <f t="shared" si="86"/>
        <v>588.2981699459491</v>
      </c>
      <c r="P1356" s="50">
        <v>180.78854462274799</v>
      </c>
      <c r="Q1356" s="50">
        <v>6.06446182859532</v>
      </c>
      <c r="R1356" s="42">
        <v>0</v>
      </c>
      <c r="S1356" s="42">
        <v>0</v>
      </c>
      <c r="T1356" s="42">
        <v>0</v>
      </c>
      <c r="U1356" s="15">
        <f t="shared" si="87"/>
        <v>594.36263177454441</v>
      </c>
    </row>
    <row r="1357" spans="6:21" x14ac:dyDescent="0.3">
      <c r="F1357" s="5">
        <f>Demand!C1357</f>
        <v>6.9621968814835293</v>
      </c>
      <c r="G1357">
        <f>Irradiance!A1357*$B$2*'Technical Data'!$B$2</f>
        <v>696.4135742113059</v>
      </c>
      <c r="H1357" s="5">
        <f t="shared" si="84"/>
        <v>689.45137732982232</v>
      </c>
      <c r="I1357" s="38">
        <v>218.93531510619709</v>
      </c>
      <c r="J1357" s="35">
        <f>IF(H1357&gt;0,MIN(H1357,($B$3-L1356)/'Technical Data'!$B$5),0)</f>
        <v>0</v>
      </c>
      <c r="K1357" s="15">
        <f>IF(H1357&lt;0,MIN(ABS(H1357),(L1356*'Technical Data'!$B$4)),0)</f>
        <v>0</v>
      </c>
      <c r="L1357" s="15">
        <f>L1356+J1357*'Technical Data'!$B$5-(K1357/'Technical Data'!$B$4)</f>
        <v>382.61924487253498</v>
      </c>
      <c r="N1357" s="15">
        <f t="shared" si="85"/>
        <v>696.4135742113059</v>
      </c>
      <c r="O1357" s="36">
        <f t="shared" si="86"/>
        <v>689.45137732982232</v>
      </c>
      <c r="P1357" s="50">
        <v>211.97311822471301</v>
      </c>
      <c r="Q1357" s="50">
        <v>6.9621968814835302</v>
      </c>
      <c r="R1357" s="42">
        <v>0</v>
      </c>
      <c r="S1357" s="42">
        <v>0</v>
      </c>
      <c r="T1357" s="42">
        <v>0</v>
      </c>
      <c r="U1357" s="15">
        <f t="shared" si="87"/>
        <v>696.4135742113059</v>
      </c>
    </row>
    <row r="1358" spans="6:21" x14ac:dyDescent="0.3">
      <c r="F1358" s="5">
        <f>Demand!C1358</f>
        <v>9.2104311157523107</v>
      </c>
      <c r="G1358">
        <f>Irradiance!A1358*$B$2*'Technical Data'!$B$2</f>
        <v>745.75688703787171</v>
      </c>
      <c r="H1358" s="5">
        <f t="shared" si="84"/>
        <v>736.54645592211943</v>
      </c>
      <c r="I1358" s="38">
        <v>234.44764017008231</v>
      </c>
      <c r="J1358" s="35">
        <f>IF(H1358&gt;0,MIN(H1358,($B$3-L1357)/'Technical Data'!$B$5),0)</f>
        <v>0</v>
      </c>
      <c r="K1358" s="15">
        <f>IF(H1358&lt;0,MIN(ABS(H1358),(L1357*'Technical Data'!$B$4)),0)</f>
        <v>0</v>
      </c>
      <c r="L1358" s="15">
        <f>L1357+J1358*'Technical Data'!$B$5-(K1358/'Technical Data'!$B$4)</f>
        <v>382.61924487253498</v>
      </c>
      <c r="N1358" s="15">
        <f t="shared" si="85"/>
        <v>745.75688703787171</v>
      </c>
      <c r="O1358" s="36">
        <f t="shared" si="86"/>
        <v>736.54645592211943</v>
      </c>
      <c r="P1358" s="50">
        <v>225.23720905432901</v>
      </c>
      <c r="Q1358" s="50">
        <v>9.2104311157523107</v>
      </c>
      <c r="R1358" s="42">
        <v>0</v>
      </c>
      <c r="S1358" s="42">
        <v>0</v>
      </c>
      <c r="T1358" s="42">
        <v>0</v>
      </c>
      <c r="U1358" s="15">
        <f t="shared" si="87"/>
        <v>745.75688703787171</v>
      </c>
    </row>
    <row r="1359" spans="6:21" x14ac:dyDescent="0.3">
      <c r="F1359" s="5">
        <f>Demand!C1359</f>
        <v>12.220231596315655</v>
      </c>
      <c r="G1359">
        <f>Irradiance!A1359*$B$2*'Technical Data'!$B$2</f>
        <v>738.70784234836231</v>
      </c>
      <c r="H1359" s="5">
        <f t="shared" si="84"/>
        <v>726.48761075204663</v>
      </c>
      <c r="I1359" s="38">
        <v>232.23159373238431</v>
      </c>
      <c r="J1359" s="35">
        <f>IF(H1359&gt;0,MIN(H1359,($B$3-L1358)/'Technical Data'!$B$5),0)</f>
        <v>0</v>
      </c>
      <c r="K1359" s="15">
        <f>IF(H1359&lt;0,MIN(ABS(H1359),(L1358*'Technical Data'!$B$4)),0)</f>
        <v>0</v>
      </c>
      <c r="L1359" s="15">
        <f>L1358+J1359*'Technical Data'!$B$5-(K1359/'Technical Data'!$B$4)</f>
        <v>382.61924487253498</v>
      </c>
      <c r="N1359" s="15">
        <f t="shared" si="85"/>
        <v>738.70784234836231</v>
      </c>
      <c r="O1359" s="36">
        <f t="shared" si="86"/>
        <v>726.48761075204663</v>
      </c>
      <c r="P1359" s="50">
        <v>220.01136213606799</v>
      </c>
      <c r="Q1359" s="50">
        <v>12.220231596315701</v>
      </c>
      <c r="R1359" s="42">
        <v>0</v>
      </c>
      <c r="S1359" s="42">
        <v>0</v>
      </c>
      <c r="T1359" s="42">
        <v>0</v>
      </c>
      <c r="U1359" s="15">
        <f t="shared" si="87"/>
        <v>738.70784234836231</v>
      </c>
    </row>
    <row r="1360" spans="6:21" x14ac:dyDescent="0.3">
      <c r="F1360" s="5">
        <f>Demand!C1360</f>
        <v>15.394930878215668</v>
      </c>
      <c r="G1360">
        <f>Irradiance!A1360*$B$2*'Technical Data'!$B$2</f>
        <v>675.186337362215</v>
      </c>
      <c r="H1360" s="5">
        <f t="shared" si="84"/>
        <v>659.79140648399937</v>
      </c>
      <c r="I1360" s="38">
        <v>212.26199344722059</v>
      </c>
      <c r="J1360" s="35">
        <f>IF(H1360&gt;0,MIN(H1360,($B$3-L1359)/'Technical Data'!$B$5),0)</f>
        <v>0</v>
      </c>
      <c r="K1360" s="15">
        <f>IF(H1360&lt;0,MIN(ABS(H1360),(L1359*'Technical Data'!$B$4)),0)</f>
        <v>0</v>
      </c>
      <c r="L1360" s="15">
        <f>L1359+J1360*'Technical Data'!$B$5-(K1360/'Technical Data'!$B$4)</f>
        <v>382.61924487253498</v>
      </c>
      <c r="N1360" s="15">
        <f t="shared" si="85"/>
        <v>675.186337362215</v>
      </c>
      <c r="O1360" s="36">
        <f t="shared" si="86"/>
        <v>659.79140648399937</v>
      </c>
      <c r="P1360" s="50">
        <v>78.014271745337396</v>
      </c>
      <c r="Q1360" s="50">
        <v>15.3949308782157</v>
      </c>
      <c r="R1360" s="42">
        <v>118.852790823666</v>
      </c>
      <c r="S1360" s="42">
        <v>0</v>
      </c>
      <c r="T1360" s="42">
        <v>106.9675117413</v>
      </c>
      <c r="U1360" s="15">
        <f t="shared" si="87"/>
        <v>675.186337362215</v>
      </c>
    </row>
    <row r="1361" spans="6:21" x14ac:dyDescent="0.3">
      <c r="F1361" s="5">
        <f>Demand!C1361</f>
        <v>18.676088893156294</v>
      </c>
      <c r="G1361">
        <f>Irradiance!A1361*$B$2*'Technical Data'!$B$2</f>
        <v>557.83576383799561</v>
      </c>
      <c r="H1361" s="5">
        <f t="shared" si="84"/>
        <v>539.15967494483937</v>
      </c>
      <c r="I1361" s="38">
        <v>175.36985672872751</v>
      </c>
      <c r="J1361" s="35">
        <f>IF(H1361&gt;0,MIN(H1361,($B$3-L1360)/'Technical Data'!$B$5),0)</f>
        <v>0</v>
      </c>
      <c r="K1361" s="15">
        <f>IF(H1361&lt;0,MIN(ABS(H1361),(L1360*'Technical Data'!$B$4)),0)</f>
        <v>0</v>
      </c>
      <c r="L1361" s="15">
        <f>L1360+J1361*'Technical Data'!$B$5-(K1361/'Technical Data'!$B$4)</f>
        <v>382.61924487253498</v>
      </c>
      <c r="N1361" s="15">
        <f t="shared" si="85"/>
        <v>557.83576383799561</v>
      </c>
      <c r="O1361" s="36">
        <f t="shared" si="86"/>
        <v>539.15967494483937</v>
      </c>
      <c r="P1361" s="50">
        <v>0</v>
      </c>
      <c r="Q1361" s="50">
        <v>18.676088893156301</v>
      </c>
      <c r="R1361" s="42">
        <v>156.69376783557101</v>
      </c>
      <c r="S1361" s="42">
        <v>0</v>
      </c>
      <c r="T1361" s="42">
        <v>247.99190279331299</v>
      </c>
      <c r="U1361" s="15">
        <f t="shared" si="87"/>
        <v>557.83576383799561</v>
      </c>
    </row>
    <row r="1362" spans="6:21" x14ac:dyDescent="0.3">
      <c r="F1362" s="5">
        <f>Demand!C1362</f>
        <v>22.139122841892561</v>
      </c>
      <c r="G1362">
        <f>Irradiance!A1362*$B$2*'Technical Data'!$B$2</f>
        <v>393.865372026339</v>
      </c>
      <c r="H1362" s="5">
        <f t="shared" si="84"/>
        <v>371.72624918444643</v>
      </c>
      <c r="I1362" s="38">
        <v>123.8215947063689</v>
      </c>
      <c r="J1362" s="35">
        <f>IF(H1362&gt;0,MIN(H1362,($B$3-L1361)/'Technical Data'!$B$5),0)</f>
        <v>0</v>
      </c>
      <c r="K1362" s="15">
        <f>IF(H1362&lt;0,MIN(ABS(H1362),(L1361*'Technical Data'!$B$4)),0)</f>
        <v>0</v>
      </c>
      <c r="L1362" s="15">
        <f>L1361+J1362*'Technical Data'!$B$5-(K1362/'Technical Data'!$B$4)</f>
        <v>382.61924487253498</v>
      </c>
      <c r="N1362" s="15">
        <f t="shared" si="85"/>
        <v>393.865372026339</v>
      </c>
      <c r="O1362" s="36">
        <f t="shared" si="86"/>
        <v>371.72624918444643</v>
      </c>
      <c r="P1362" s="50">
        <v>0</v>
      </c>
      <c r="Q1362" s="50">
        <v>22.1391228418926</v>
      </c>
      <c r="R1362" s="42">
        <v>101.682471864476</v>
      </c>
      <c r="S1362" s="42">
        <v>0</v>
      </c>
      <c r="T1362" s="42">
        <v>339.50612747134198</v>
      </c>
      <c r="U1362" s="15">
        <f t="shared" si="87"/>
        <v>393.865372026339</v>
      </c>
    </row>
    <row r="1363" spans="6:21" x14ac:dyDescent="0.3">
      <c r="F1363" s="5">
        <f>Demand!C1363</f>
        <v>26.059128388430533</v>
      </c>
      <c r="G1363">
        <f>Irradiance!A1363*$B$2*'Technical Data'!$B$2</f>
        <v>210.26979897684356</v>
      </c>
      <c r="H1363" s="5">
        <f t="shared" si="84"/>
        <v>184.21067058841302</v>
      </c>
      <c r="I1363" s="38">
        <v>66.103657942692365</v>
      </c>
      <c r="J1363" s="35">
        <f>IF(H1363&gt;0,MIN(H1363,($B$3-L1362)/'Technical Data'!$B$5),0)</f>
        <v>0</v>
      </c>
      <c r="K1363" s="15">
        <f>IF(H1363&lt;0,MIN(ABS(H1363),(L1362*'Technical Data'!$B$4)),0)</f>
        <v>0</v>
      </c>
      <c r="L1363" s="15">
        <f>L1362+J1363*'Technical Data'!$B$5-(K1363/'Technical Data'!$B$4)</f>
        <v>382.61924487253498</v>
      </c>
      <c r="N1363" s="15">
        <f t="shared" si="85"/>
        <v>210.26979897684356</v>
      </c>
      <c r="O1363" s="36">
        <f t="shared" si="86"/>
        <v>184.21067058841302</v>
      </c>
      <c r="P1363" s="50">
        <v>0</v>
      </c>
      <c r="Q1363" s="50">
        <v>26.059128388430501</v>
      </c>
      <c r="R1363" s="42">
        <v>40.0445295542617</v>
      </c>
      <c r="S1363" s="42">
        <v>0</v>
      </c>
      <c r="T1363" s="42">
        <v>375.546204070177</v>
      </c>
      <c r="U1363" s="15">
        <f t="shared" si="87"/>
        <v>210.26979897684356</v>
      </c>
    </row>
    <row r="1364" spans="6:21" x14ac:dyDescent="0.3">
      <c r="F1364" s="5">
        <f>Demand!C1364</f>
        <v>29.827831888257958</v>
      </c>
      <c r="G1364">
        <f>Irradiance!A1364*$B$2*'Technical Data'!$B$2</f>
        <v>19.224667335025696</v>
      </c>
      <c r="H1364" s="5">
        <f t="shared" si="84"/>
        <v>-10.603164553232261</v>
      </c>
      <c r="I1364" s="38">
        <v>6.0437630119033017</v>
      </c>
      <c r="J1364" s="35">
        <f>IF(H1364&gt;0,MIN(H1364,($B$3-L1363)/'Technical Data'!$B$5),0)</f>
        <v>0</v>
      </c>
      <c r="K1364" s="15">
        <f>IF(H1364&lt;0,MIN(ABS(H1364),(L1363*'Technical Data'!$B$4)),0)</f>
        <v>10.603164553232261</v>
      </c>
      <c r="L1364" s="15">
        <f>L1363+J1364*'Technical Data'!$B$5-(K1364/'Technical Data'!$B$4)</f>
        <v>370.83795092449913</v>
      </c>
      <c r="N1364" s="15">
        <f t="shared" si="85"/>
        <v>19.224667335025696</v>
      </c>
      <c r="O1364" s="36">
        <f t="shared" si="86"/>
        <v>0</v>
      </c>
      <c r="P1364" s="50">
        <v>0</v>
      </c>
      <c r="Q1364" s="50">
        <v>6.0437630119032804</v>
      </c>
      <c r="R1364" s="42">
        <v>0</v>
      </c>
      <c r="S1364" s="42">
        <v>23.784068876354699</v>
      </c>
      <c r="T1364" s="42">
        <v>349.11946087422803</v>
      </c>
      <c r="U1364" s="15">
        <f t="shared" si="87"/>
        <v>19.224667335025696</v>
      </c>
    </row>
    <row r="1365" spans="6:21" x14ac:dyDescent="0.3">
      <c r="F1365" s="5">
        <f>Demand!C1365</f>
        <v>32.346473561578797</v>
      </c>
      <c r="G1365">
        <f>Irradiance!A1365*$B$2*'Technical Data'!$B$2</f>
        <v>0</v>
      </c>
      <c r="H1365" s="5">
        <f t="shared" si="84"/>
        <v>-32.346473561578797</v>
      </c>
      <c r="I1365" s="38">
        <v>0</v>
      </c>
      <c r="J1365" s="35">
        <f>IF(H1365&gt;0,MIN(H1365,($B$3-L1364)/'Technical Data'!$B$5),0)</f>
        <v>0</v>
      </c>
      <c r="K1365" s="15">
        <f>IF(H1365&lt;0,MIN(ABS(H1365),(L1364*'Technical Data'!$B$4)),0)</f>
        <v>32.346473561578797</v>
      </c>
      <c r="L1365" s="15">
        <f>L1364+J1365*'Technical Data'!$B$5-(K1365/'Technical Data'!$B$4)</f>
        <v>334.89742474496711</v>
      </c>
      <c r="N1365" s="15">
        <f t="shared" si="85"/>
        <v>0</v>
      </c>
      <c r="O1365" s="36">
        <f t="shared" si="86"/>
        <v>0</v>
      </c>
      <c r="P1365" s="50">
        <v>0</v>
      </c>
      <c r="Q1365" s="50">
        <v>0</v>
      </c>
      <c r="R1365" s="42">
        <v>0</v>
      </c>
      <c r="S1365" s="42">
        <v>32.346473561578797</v>
      </c>
      <c r="T1365" s="42">
        <v>313.17893469469601</v>
      </c>
      <c r="U1365" s="15">
        <f t="shared" si="87"/>
        <v>0</v>
      </c>
    </row>
    <row r="1366" spans="6:21" x14ac:dyDescent="0.3">
      <c r="F1366" s="5">
        <f>Demand!C1366</f>
        <v>33.650708508051309</v>
      </c>
      <c r="G1366">
        <f>Irradiance!A1366*$B$2*'Technical Data'!$B$2</f>
        <v>0</v>
      </c>
      <c r="H1366" s="5">
        <f t="shared" si="84"/>
        <v>-33.650708508051309</v>
      </c>
      <c r="I1366" s="38">
        <v>0</v>
      </c>
      <c r="J1366" s="35">
        <f>IF(H1366&gt;0,MIN(H1366,($B$3-L1365)/'Technical Data'!$B$5),0)</f>
        <v>0</v>
      </c>
      <c r="K1366" s="15">
        <f>IF(H1366&lt;0,MIN(ABS(H1366),(L1365*'Technical Data'!$B$4)),0)</f>
        <v>33.650708508051309</v>
      </c>
      <c r="L1366" s="15">
        <f>L1365+J1366*'Technical Data'!$B$5-(K1366/'Technical Data'!$B$4)</f>
        <v>297.50774862491011</v>
      </c>
      <c r="N1366" s="15">
        <f t="shared" si="85"/>
        <v>0</v>
      </c>
      <c r="O1366" s="36">
        <f t="shared" si="86"/>
        <v>0</v>
      </c>
      <c r="P1366" s="50">
        <v>0</v>
      </c>
      <c r="Q1366" s="50">
        <v>0</v>
      </c>
      <c r="R1366" s="42">
        <v>0</v>
      </c>
      <c r="S1366" s="42">
        <v>33.650708508051302</v>
      </c>
      <c r="T1366" s="42">
        <v>275.78925857463901</v>
      </c>
      <c r="U1366" s="15">
        <f t="shared" si="87"/>
        <v>0</v>
      </c>
    </row>
    <row r="1367" spans="6:21" x14ac:dyDescent="0.3">
      <c r="F1367" s="5">
        <f>Demand!C1367</f>
        <v>34.088198609960187</v>
      </c>
      <c r="G1367">
        <f>Irradiance!A1367*$B$2*'Technical Data'!$B$2</f>
        <v>0</v>
      </c>
      <c r="H1367" s="5">
        <f t="shared" si="84"/>
        <v>-34.088198609960187</v>
      </c>
      <c r="I1367" s="38">
        <v>0</v>
      </c>
      <c r="J1367" s="35">
        <f>IF(H1367&gt;0,MIN(H1367,($B$3-L1366)/'Technical Data'!$B$5),0)</f>
        <v>0</v>
      </c>
      <c r="K1367" s="15">
        <f>IF(H1367&lt;0,MIN(ABS(H1367),(L1366*'Technical Data'!$B$4)),0)</f>
        <v>34.088198609960187</v>
      </c>
      <c r="L1367" s="15">
        <f>L1366+J1367*'Technical Data'!$B$5-(K1367/'Technical Data'!$B$4)</f>
        <v>259.63197239162099</v>
      </c>
      <c r="N1367" s="15">
        <f t="shared" si="85"/>
        <v>0</v>
      </c>
      <c r="O1367" s="36">
        <f t="shared" si="86"/>
        <v>0</v>
      </c>
      <c r="P1367" s="50">
        <v>0</v>
      </c>
      <c r="Q1367" s="50">
        <v>0</v>
      </c>
      <c r="R1367" s="42">
        <v>0</v>
      </c>
      <c r="S1367" s="42">
        <v>34.088198609960202</v>
      </c>
      <c r="T1367" s="42">
        <v>237.91348234135</v>
      </c>
      <c r="U1367" s="15">
        <f t="shared" si="87"/>
        <v>0</v>
      </c>
    </row>
    <row r="1368" spans="6:21" x14ac:dyDescent="0.3">
      <c r="F1368" s="5">
        <f>Demand!C1368</f>
        <v>33.500965344823072</v>
      </c>
      <c r="G1368">
        <f>Irradiance!A1368*$B$2*'Technical Data'!$B$2</f>
        <v>0</v>
      </c>
      <c r="H1368" s="5">
        <f t="shared" si="84"/>
        <v>-33.500965344823072</v>
      </c>
      <c r="I1368" s="38">
        <v>0</v>
      </c>
      <c r="J1368" s="35">
        <f>IF(H1368&gt;0,MIN(H1368,($B$3-L1367)/'Technical Data'!$B$5),0)</f>
        <v>0</v>
      </c>
      <c r="K1368" s="15">
        <f>IF(H1368&lt;0,MIN(ABS(H1368),(L1367*'Technical Data'!$B$4)),0)</f>
        <v>33.500965344823072</v>
      </c>
      <c r="L1368" s="15">
        <f>L1367+J1368*'Technical Data'!$B$5-(K1368/'Technical Data'!$B$4)</f>
        <v>222.40867756403981</v>
      </c>
      <c r="N1368" s="15">
        <f t="shared" si="85"/>
        <v>0</v>
      </c>
      <c r="O1368" s="36">
        <f t="shared" si="86"/>
        <v>0</v>
      </c>
      <c r="P1368" s="50">
        <v>0</v>
      </c>
      <c r="Q1368" s="50">
        <v>0</v>
      </c>
      <c r="R1368" s="42">
        <v>0</v>
      </c>
      <c r="S1368" s="42">
        <v>33.500965344823101</v>
      </c>
      <c r="T1368" s="42">
        <v>200.690187513768</v>
      </c>
      <c r="U1368" s="15">
        <f t="shared" si="87"/>
        <v>0</v>
      </c>
    </row>
    <row r="1369" spans="6:21" x14ac:dyDescent="0.3">
      <c r="F1369" s="5">
        <f>Demand!C1369</f>
        <v>32.146501520035095</v>
      </c>
      <c r="G1369">
        <f>Irradiance!A1369*$B$2*'Technical Data'!$B$2</f>
        <v>0</v>
      </c>
      <c r="H1369" s="5">
        <f t="shared" si="84"/>
        <v>-32.146501520035095</v>
      </c>
      <c r="I1369" s="38">
        <v>0</v>
      </c>
      <c r="J1369" s="35">
        <f>IF(H1369&gt;0,MIN(H1369,($B$3-L1368)/'Technical Data'!$B$5),0)</f>
        <v>0</v>
      </c>
      <c r="K1369" s="15">
        <f>IF(H1369&lt;0,MIN(ABS(H1369),(L1368*'Technical Data'!$B$4)),0)</f>
        <v>32.146501520035095</v>
      </c>
      <c r="L1369" s="15">
        <f>L1368+J1369*'Technical Data'!$B$5-(K1369/'Technical Data'!$B$4)</f>
        <v>186.69034254177859</v>
      </c>
      <c r="N1369" s="15">
        <f t="shared" si="85"/>
        <v>0</v>
      </c>
      <c r="O1369" s="36">
        <f t="shared" si="86"/>
        <v>0</v>
      </c>
      <c r="P1369" s="50">
        <v>0</v>
      </c>
      <c r="Q1369" s="50">
        <v>0</v>
      </c>
      <c r="R1369" s="42">
        <v>0</v>
      </c>
      <c r="S1369" s="42">
        <v>32.146501520035102</v>
      </c>
      <c r="T1369" s="42">
        <v>164.97185249150701</v>
      </c>
      <c r="U1369" s="15">
        <f t="shared" si="87"/>
        <v>0</v>
      </c>
    </row>
    <row r="1370" spans="6:21" x14ac:dyDescent="0.3">
      <c r="F1370" s="5">
        <f>Demand!C1370</f>
        <v>30.246455847471921</v>
      </c>
      <c r="G1370">
        <f>Irradiance!A1370*$B$2*'Technical Data'!$B$2</f>
        <v>0</v>
      </c>
      <c r="H1370" s="5">
        <f t="shared" si="84"/>
        <v>-30.246455847471921</v>
      </c>
      <c r="I1370" s="38">
        <v>0</v>
      </c>
      <c r="J1370" s="35">
        <f>IF(H1370&gt;0,MIN(H1370,($B$3-L1369)/'Technical Data'!$B$5),0)</f>
        <v>0</v>
      </c>
      <c r="K1370" s="15">
        <f>IF(H1370&lt;0,MIN(ABS(H1370),(L1369*'Technical Data'!$B$4)),0)</f>
        <v>30.246455847471921</v>
      </c>
      <c r="L1370" s="15">
        <f>L1369+J1370*'Technical Data'!$B$5-(K1370/'Technical Data'!$B$4)</f>
        <v>153.08316937792091</v>
      </c>
      <c r="N1370" s="15">
        <f t="shared" si="85"/>
        <v>0</v>
      </c>
      <c r="O1370" s="36">
        <f t="shared" si="86"/>
        <v>0</v>
      </c>
      <c r="P1370" s="50">
        <v>0</v>
      </c>
      <c r="Q1370" s="50">
        <v>0</v>
      </c>
      <c r="R1370" s="42">
        <v>0</v>
      </c>
      <c r="S1370" s="42">
        <v>30.2464558474719</v>
      </c>
      <c r="T1370" s="42">
        <v>131.36467932764899</v>
      </c>
      <c r="U1370" s="15">
        <f t="shared" si="87"/>
        <v>0</v>
      </c>
    </row>
    <row r="1371" spans="6:21" x14ac:dyDescent="0.3">
      <c r="F1371" s="5">
        <f>Demand!C1371</f>
        <v>28.149118141213226</v>
      </c>
      <c r="G1371">
        <f>Irradiance!A1371*$B$2*'Technical Data'!$B$2</f>
        <v>0</v>
      </c>
      <c r="H1371" s="5">
        <f t="shared" si="84"/>
        <v>-28.149118141213226</v>
      </c>
      <c r="I1371" s="38">
        <v>0</v>
      </c>
      <c r="J1371" s="35">
        <f>IF(H1371&gt;0,MIN(H1371,($B$3-L1370)/'Technical Data'!$B$5),0)</f>
        <v>0</v>
      </c>
      <c r="K1371" s="15">
        <f>IF(H1371&lt;0,MIN(ABS(H1371),(L1370*'Technical Data'!$B$4)),0)</f>
        <v>28.149118141213226</v>
      </c>
      <c r="L1371" s="15">
        <f>L1370+J1371*'Technical Data'!$B$5-(K1371/'Technical Data'!$B$4)</f>
        <v>121.80637144323956</v>
      </c>
      <c r="N1371" s="15">
        <f t="shared" si="85"/>
        <v>0</v>
      </c>
      <c r="O1371" s="36">
        <f t="shared" si="86"/>
        <v>0</v>
      </c>
      <c r="P1371" s="50">
        <v>0</v>
      </c>
      <c r="Q1371" s="50">
        <v>0</v>
      </c>
      <c r="R1371" s="42">
        <v>0</v>
      </c>
      <c r="S1371" s="42">
        <v>28.149118141213201</v>
      </c>
      <c r="T1371" s="42">
        <v>100.087881392968</v>
      </c>
      <c r="U1371" s="15">
        <f t="shared" si="87"/>
        <v>0</v>
      </c>
    </row>
    <row r="1372" spans="6:21" x14ac:dyDescent="0.3">
      <c r="F1372" s="5">
        <f>Demand!C1372</f>
        <v>25.210696892881543</v>
      </c>
      <c r="G1372">
        <f>Irradiance!A1372*$B$2*'Technical Data'!$B$2</f>
        <v>0</v>
      </c>
      <c r="H1372" s="5">
        <f t="shared" si="84"/>
        <v>-25.210696892881543</v>
      </c>
      <c r="I1372" s="38">
        <v>0</v>
      </c>
      <c r="J1372" s="35">
        <f>IF(H1372&gt;0,MIN(H1372,($B$3-L1371)/'Technical Data'!$B$5),0)</f>
        <v>0</v>
      </c>
      <c r="K1372" s="15">
        <f>IF(H1372&lt;0,MIN(ABS(H1372),(L1371*'Technical Data'!$B$4)),0)</f>
        <v>25.210696892881543</v>
      </c>
      <c r="L1372" s="15">
        <f>L1371+J1372*'Technical Data'!$B$5-(K1372/'Technical Data'!$B$4)</f>
        <v>93.794486006704517</v>
      </c>
      <c r="N1372" s="15">
        <f t="shared" si="85"/>
        <v>0</v>
      </c>
      <c r="O1372" s="36">
        <f t="shared" si="86"/>
        <v>0</v>
      </c>
      <c r="P1372" s="50">
        <v>0</v>
      </c>
      <c r="Q1372" s="50">
        <v>0</v>
      </c>
      <c r="R1372" s="42">
        <v>0</v>
      </c>
      <c r="S1372" s="42">
        <v>25.210696892881501</v>
      </c>
      <c r="T1372" s="42">
        <v>72.075995956433005</v>
      </c>
      <c r="U1372" s="15">
        <f t="shared" si="87"/>
        <v>0</v>
      </c>
    </row>
    <row r="1373" spans="6:21" x14ac:dyDescent="0.3">
      <c r="F1373" s="5">
        <f>Demand!C1373</f>
        <v>21.441654275040438</v>
      </c>
      <c r="G1373">
        <f>Irradiance!A1373*$B$2*'Technical Data'!$B$2</f>
        <v>0</v>
      </c>
      <c r="H1373" s="5">
        <f t="shared" si="84"/>
        <v>-21.441654275040438</v>
      </c>
      <c r="I1373" s="38">
        <v>0</v>
      </c>
      <c r="J1373" s="35">
        <f>IF(H1373&gt;0,MIN(H1373,($B$3-L1372)/'Technical Data'!$B$5),0)</f>
        <v>0</v>
      </c>
      <c r="K1373" s="15">
        <f>IF(H1373&lt;0,MIN(ABS(H1373),(L1372*'Technical Data'!$B$4)),0)</f>
        <v>21.441654275040438</v>
      </c>
      <c r="L1373" s="15">
        <f>L1372+J1373*'Technical Data'!$B$5-(K1373/'Technical Data'!$B$4)</f>
        <v>69.970425701104034</v>
      </c>
      <c r="N1373" s="15">
        <f t="shared" si="85"/>
        <v>0</v>
      </c>
      <c r="O1373" s="36">
        <f t="shared" si="86"/>
        <v>0</v>
      </c>
      <c r="P1373" s="50">
        <v>0</v>
      </c>
      <c r="Q1373" s="50">
        <v>0</v>
      </c>
      <c r="R1373" s="42">
        <v>0</v>
      </c>
      <c r="S1373" s="42">
        <v>21.441654275040399</v>
      </c>
      <c r="T1373" s="42">
        <v>48.2519356508325</v>
      </c>
      <c r="U1373" s="15">
        <f t="shared" si="87"/>
        <v>0</v>
      </c>
    </row>
    <row r="1374" spans="6:21" x14ac:dyDescent="0.3">
      <c r="F1374" s="5">
        <f>Demand!C1374</f>
        <v>17.518839650440029</v>
      </c>
      <c r="G1374">
        <f>Irradiance!A1374*$B$2*'Technical Data'!$B$2</f>
        <v>0</v>
      </c>
      <c r="H1374" s="5">
        <f t="shared" si="84"/>
        <v>-17.518839650440029</v>
      </c>
      <c r="I1374" s="38">
        <v>0</v>
      </c>
      <c r="J1374" s="35">
        <f>IF(H1374&gt;0,MIN(H1374,($B$3-L1373)/'Technical Data'!$B$5),0)</f>
        <v>0</v>
      </c>
      <c r="K1374" s="15">
        <f>IF(H1374&lt;0,MIN(ABS(H1374),(L1373*'Technical Data'!$B$4)),0)</f>
        <v>17.518839650440029</v>
      </c>
      <c r="L1374" s="15">
        <f>L1373+J1374*'Technical Data'!$B$5-(K1374/'Technical Data'!$B$4)</f>
        <v>50.505048311726227</v>
      </c>
      <c r="N1374" s="15">
        <f t="shared" si="85"/>
        <v>0</v>
      </c>
      <c r="O1374" s="36">
        <f t="shared" si="86"/>
        <v>0</v>
      </c>
      <c r="P1374" s="50">
        <v>0</v>
      </c>
      <c r="Q1374" s="50">
        <v>0</v>
      </c>
      <c r="R1374" s="42">
        <v>0</v>
      </c>
      <c r="S1374" s="42">
        <v>17.51883965044</v>
      </c>
      <c r="T1374" s="42">
        <v>28.786558261454701</v>
      </c>
      <c r="U1374" s="15">
        <f t="shared" si="87"/>
        <v>0</v>
      </c>
    </row>
    <row r="1375" spans="6:21" x14ac:dyDescent="0.3">
      <c r="F1375" s="5">
        <f>Demand!C1375</f>
        <v>14.341369828430429</v>
      </c>
      <c r="G1375">
        <f>Irradiance!A1375*$B$2*'Technical Data'!$B$2</f>
        <v>0</v>
      </c>
      <c r="H1375" s="5">
        <f t="shared" si="84"/>
        <v>-14.341369828430429</v>
      </c>
      <c r="I1375" s="38">
        <v>0</v>
      </c>
      <c r="J1375" s="35">
        <f>IF(H1375&gt;0,MIN(H1375,($B$3-L1374)/'Technical Data'!$B$5),0)</f>
        <v>0</v>
      </c>
      <c r="K1375" s="15">
        <f>IF(H1375&lt;0,MIN(ABS(H1375),(L1374*'Technical Data'!$B$4)),0)</f>
        <v>14.341369828430429</v>
      </c>
      <c r="L1375" s="15">
        <f>L1374+J1375*'Technical Data'!$B$5-(K1375/'Technical Data'!$B$4)</f>
        <v>34.57019294680353</v>
      </c>
      <c r="N1375" s="15">
        <f t="shared" si="85"/>
        <v>0</v>
      </c>
      <c r="O1375" s="36">
        <f t="shared" si="86"/>
        <v>0</v>
      </c>
      <c r="P1375" s="50">
        <v>0</v>
      </c>
      <c r="Q1375" s="50">
        <v>0</v>
      </c>
      <c r="R1375" s="42">
        <v>0</v>
      </c>
      <c r="S1375" s="42">
        <v>14.3413698284304</v>
      </c>
      <c r="T1375" s="42">
        <v>12.851702896532</v>
      </c>
      <c r="U1375" s="15">
        <f t="shared" si="87"/>
        <v>0</v>
      </c>
    </row>
    <row r="1376" spans="6:21" x14ac:dyDescent="0.3">
      <c r="F1376" s="5">
        <f>Demand!C1376</f>
        <v>11.667261990410534</v>
      </c>
      <c r="G1376">
        <f>Irradiance!A1376*$B$2*'Technical Data'!$B$2</f>
        <v>0.32041112225042828</v>
      </c>
      <c r="H1376" s="5">
        <f t="shared" si="84"/>
        <v>-11.346850868160105</v>
      </c>
      <c r="I1376" s="38">
        <v>0.1007293835317217</v>
      </c>
      <c r="J1376" s="35">
        <f>IF(H1376&gt;0,MIN(H1376,($B$3-L1375)/'Technical Data'!$B$5),0)</f>
        <v>0</v>
      </c>
      <c r="K1376" s="15">
        <f>IF(H1376&lt;0,MIN(ABS(H1376),(L1375*'Technical Data'!$B$4)),0)</f>
        <v>11.346850868160105</v>
      </c>
      <c r="L1376" s="15">
        <f>L1375+J1376*'Technical Data'!$B$5-(K1376/'Technical Data'!$B$4)</f>
        <v>21.962580871070081</v>
      </c>
      <c r="N1376" s="15">
        <f t="shared" si="85"/>
        <v>0.32041112225042828</v>
      </c>
      <c r="O1376" s="36">
        <f t="shared" si="86"/>
        <v>0</v>
      </c>
      <c r="P1376" s="50">
        <v>0</v>
      </c>
      <c r="Q1376" s="50">
        <v>0.10072938353172101</v>
      </c>
      <c r="R1376" s="42">
        <v>0</v>
      </c>
      <c r="S1376" s="42">
        <v>11.5665326068788</v>
      </c>
      <c r="T1376" s="42">
        <v>0</v>
      </c>
      <c r="U1376" s="15">
        <f t="shared" si="87"/>
        <v>0.32041112225042828</v>
      </c>
    </row>
    <row r="1377" spans="6:21" x14ac:dyDescent="0.3">
      <c r="F1377" s="5">
        <f>Demand!C1377</f>
        <v>9.1669603542291398</v>
      </c>
      <c r="G1377">
        <f>Irradiance!A1377*$B$2*'Technical Data'!$B$2</f>
        <v>71.291474700720286</v>
      </c>
      <c r="H1377" s="5">
        <f t="shared" si="84"/>
        <v>62.124514346491146</v>
      </c>
      <c r="I1377" s="38">
        <v>22.41228783580808</v>
      </c>
      <c r="J1377" s="35">
        <f>IF(H1377&gt;0,MIN(H1377,($B$3-L1376)/'Technical Data'!$B$5),0)</f>
        <v>62.124514346491146</v>
      </c>
      <c r="K1377" s="15">
        <f>IF(H1377&lt;0,MIN(ABS(H1377),(L1376*'Technical Data'!$B$4)),0)</f>
        <v>0</v>
      </c>
      <c r="L1377" s="15">
        <f>L1376+J1377*'Technical Data'!$B$5-(K1377/'Technical Data'!$B$4)</f>
        <v>77.874643782912116</v>
      </c>
      <c r="N1377" s="15">
        <f t="shared" si="85"/>
        <v>9.1669603542291398</v>
      </c>
      <c r="O1377" s="36">
        <f t="shared" si="86"/>
        <v>0</v>
      </c>
      <c r="P1377" s="50">
        <v>13.245327481578901</v>
      </c>
      <c r="Q1377" s="50">
        <v>9.1669603542291398</v>
      </c>
      <c r="R1377" s="42">
        <v>0</v>
      </c>
      <c r="S1377" s="42">
        <v>0</v>
      </c>
      <c r="T1377" s="42">
        <v>0</v>
      </c>
      <c r="U1377" s="15">
        <f t="shared" si="87"/>
        <v>9.1669603542291398</v>
      </c>
    </row>
    <row r="1378" spans="6:21" x14ac:dyDescent="0.3">
      <c r="F1378" s="5">
        <f>Demand!C1378</f>
        <v>7.1962184140255916</v>
      </c>
      <c r="G1378">
        <f>Irradiance!A1378*$B$2*'Technical Data'!$B$2</f>
        <v>247.35738637733064</v>
      </c>
      <c r="H1378" s="5">
        <f t="shared" si="84"/>
        <v>240.16116796330505</v>
      </c>
      <c r="I1378" s="38">
        <v>77.763084086489144</v>
      </c>
      <c r="J1378" s="35">
        <f>IF(H1378&gt;0,MIN(H1378,($B$3-L1377)/'Technical Data'!$B$5),0)</f>
        <v>240.16116796330505</v>
      </c>
      <c r="K1378" s="15">
        <f>IF(H1378&lt;0,MIN(ABS(H1378),(L1377*'Technical Data'!$B$4)),0)</f>
        <v>0</v>
      </c>
      <c r="L1378" s="15">
        <f>L1377+J1378*'Technical Data'!$B$5-(K1378/'Technical Data'!$B$4)</f>
        <v>294.01969494988668</v>
      </c>
      <c r="N1378" s="15">
        <f t="shared" si="85"/>
        <v>7.1962184140255943</v>
      </c>
      <c r="O1378" s="36">
        <f t="shared" si="86"/>
        <v>0</v>
      </c>
      <c r="P1378" s="50">
        <v>70.566865672463294</v>
      </c>
      <c r="Q1378" s="50">
        <v>7.1962184140255898</v>
      </c>
      <c r="R1378" s="42">
        <v>0</v>
      </c>
      <c r="S1378" s="42">
        <v>0</v>
      </c>
      <c r="T1378" s="42">
        <v>0</v>
      </c>
      <c r="U1378" s="15">
        <f t="shared" si="87"/>
        <v>7.1962184140255943</v>
      </c>
    </row>
    <row r="1379" spans="6:21" x14ac:dyDescent="0.3">
      <c r="F1379" s="5">
        <f>Demand!C1379</f>
        <v>6.0300031509444825</v>
      </c>
      <c r="G1379">
        <f>Irradiance!A1379*$B$2*'Technical Data'!$B$2</f>
        <v>426.94782039869574</v>
      </c>
      <c r="H1379" s="5">
        <f t="shared" si="84"/>
        <v>420.91781724775126</v>
      </c>
      <c r="I1379" s="38">
        <v>134.22190355601921</v>
      </c>
      <c r="J1379" s="35">
        <f>IF(H1379&gt;0,MIN(H1379,($B$3-L1378)/'Technical Data'!$B$5),0)</f>
        <v>98.443944358498101</v>
      </c>
      <c r="K1379" s="15">
        <f>IF(H1379&lt;0,MIN(ABS(H1379),(L1378*'Technical Data'!$B$4)),0)</f>
        <v>0</v>
      </c>
      <c r="L1379" s="15">
        <f>L1378+J1379*'Technical Data'!$B$5-(K1379/'Technical Data'!$B$4)</f>
        <v>382.61924487253498</v>
      </c>
      <c r="N1379" s="15">
        <f t="shared" si="85"/>
        <v>328.50387604019761</v>
      </c>
      <c r="O1379" s="36">
        <f t="shared" si="86"/>
        <v>322.47387288925313</v>
      </c>
      <c r="P1379" s="50">
        <v>128.19190040507399</v>
      </c>
      <c r="Q1379" s="50">
        <v>6.0300031509444798</v>
      </c>
      <c r="R1379" s="42">
        <v>0</v>
      </c>
      <c r="S1379" s="42">
        <v>0</v>
      </c>
      <c r="T1379" s="42">
        <v>0</v>
      </c>
      <c r="U1379" s="15">
        <f t="shared" si="87"/>
        <v>328.50387604019761</v>
      </c>
    </row>
    <row r="1380" spans="6:21" x14ac:dyDescent="0.3">
      <c r="F1380" s="5">
        <f>Demand!C1380</f>
        <v>6.0644618285953209</v>
      </c>
      <c r="G1380">
        <f>Irradiance!A1380*$B$2*'Technical Data'!$B$2</f>
        <v>574.09662829220485</v>
      </c>
      <c r="H1380" s="5">
        <f t="shared" si="84"/>
        <v>568.03216646360954</v>
      </c>
      <c r="I1380" s="38">
        <v>180.4818729429623</v>
      </c>
      <c r="J1380" s="35">
        <f>IF(H1380&gt;0,MIN(H1380,($B$3-L1379)/'Technical Data'!$B$5),0)</f>
        <v>0</v>
      </c>
      <c r="K1380" s="15">
        <f>IF(H1380&lt;0,MIN(ABS(H1380),(L1379*'Technical Data'!$B$4)),0)</f>
        <v>0</v>
      </c>
      <c r="L1380" s="15">
        <f>L1379+J1380*'Technical Data'!$B$5-(K1380/'Technical Data'!$B$4)</f>
        <v>382.61924487253498</v>
      </c>
      <c r="N1380" s="15">
        <f t="shared" si="85"/>
        <v>574.09662829220485</v>
      </c>
      <c r="O1380" s="36">
        <f t="shared" si="86"/>
        <v>568.03216646360954</v>
      </c>
      <c r="P1380" s="50">
        <v>174.41741111436599</v>
      </c>
      <c r="Q1380" s="50">
        <v>6.06446182859532</v>
      </c>
      <c r="R1380" s="42">
        <v>0</v>
      </c>
      <c r="S1380" s="42">
        <v>0</v>
      </c>
      <c r="T1380" s="42">
        <v>0</v>
      </c>
      <c r="U1380" s="15">
        <f t="shared" si="87"/>
        <v>574.09662829220485</v>
      </c>
    </row>
    <row r="1381" spans="6:21" x14ac:dyDescent="0.3">
      <c r="F1381" s="5">
        <f>Demand!C1381</f>
        <v>6.9621968814835293</v>
      </c>
      <c r="G1381">
        <f>Irradiance!A1381*$B$2*'Technical Data'!$B$2</f>
        <v>672.54294560364895</v>
      </c>
      <c r="H1381" s="5">
        <f t="shared" si="84"/>
        <v>665.58074872216537</v>
      </c>
      <c r="I1381" s="38">
        <v>211.43097603308391</v>
      </c>
      <c r="J1381" s="35">
        <f>IF(H1381&gt;0,MIN(H1381,($B$3-L1380)/'Technical Data'!$B$5),0)</f>
        <v>0</v>
      </c>
      <c r="K1381" s="15">
        <f>IF(H1381&lt;0,MIN(ABS(H1381),(L1380*'Technical Data'!$B$4)),0)</f>
        <v>0</v>
      </c>
      <c r="L1381" s="15">
        <f>L1380+J1381*'Technical Data'!$B$5-(K1381/'Technical Data'!$B$4)</f>
        <v>382.61924487253498</v>
      </c>
      <c r="N1381" s="15">
        <f t="shared" si="85"/>
        <v>672.54294560364895</v>
      </c>
      <c r="O1381" s="36">
        <f t="shared" si="86"/>
        <v>665.58074872216537</v>
      </c>
      <c r="P1381" s="50">
        <v>204.46877915159999</v>
      </c>
      <c r="Q1381" s="50">
        <v>6.9621968814835302</v>
      </c>
      <c r="R1381" s="42">
        <v>0</v>
      </c>
      <c r="S1381" s="42">
        <v>0</v>
      </c>
      <c r="T1381" s="42">
        <v>0</v>
      </c>
      <c r="U1381" s="15">
        <f t="shared" si="87"/>
        <v>672.54294560364895</v>
      </c>
    </row>
    <row r="1382" spans="6:21" x14ac:dyDescent="0.3">
      <c r="F1382" s="5">
        <f>Demand!C1382</f>
        <v>9.2104311157523107</v>
      </c>
      <c r="G1382">
        <f>Irradiance!A1382*$B$2*'Technical Data'!$B$2</f>
        <v>720.76481950233836</v>
      </c>
      <c r="H1382" s="5">
        <f t="shared" si="84"/>
        <v>711.55438838658608</v>
      </c>
      <c r="I1382" s="38">
        <v>226.59074825460789</v>
      </c>
      <c r="J1382" s="35">
        <f>IF(H1382&gt;0,MIN(H1382,($B$3-L1381)/'Technical Data'!$B$5),0)</f>
        <v>0</v>
      </c>
      <c r="K1382" s="15">
        <f>IF(H1382&lt;0,MIN(ABS(H1382),(L1381*'Technical Data'!$B$4)),0)</f>
        <v>0</v>
      </c>
      <c r="L1382" s="15">
        <f>L1381+J1382*'Technical Data'!$B$5-(K1382/'Technical Data'!$B$4)</f>
        <v>382.61924487253498</v>
      </c>
      <c r="N1382" s="15">
        <f t="shared" si="85"/>
        <v>720.76481950233836</v>
      </c>
      <c r="O1382" s="36">
        <f t="shared" si="86"/>
        <v>711.55438838658608</v>
      </c>
      <c r="P1382" s="50">
        <v>180.22659407322399</v>
      </c>
      <c r="Q1382" s="50">
        <v>9.2104311157523107</v>
      </c>
      <c r="R1382" s="42">
        <v>37.153723065630103</v>
      </c>
      <c r="S1382" s="42">
        <v>0</v>
      </c>
      <c r="T1382" s="42">
        <v>33.438350759067099</v>
      </c>
      <c r="U1382" s="15">
        <f t="shared" si="87"/>
        <v>720.76481950233836</v>
      </c>
    </row>
    <row r="1383" spans="6:21" x14ac:dyDescent="0.3">
      <c r="F1383" s="5">
        <f>Demand!C1383</f>
        <v>12.220231596315655</v>
      </c>
      <c r="G1383">
        <f>Irradiance!A1383*$B$2*'Technical Data'!$B$2</f>
        <v>707.22744958725775</v>
      </c>
      <c r="H1383" s="5">
        <f t="shared" si="84"/>
        <v>695.00721799094208</v>
      </c>
      <c r="I1383" s="38">
        <v>222.3349318003927</v>
      </c>
      <c r="J1383" s="35">
        <f>IF(H1383&gt;0,MIN(H1383,($B$3-L1382)/'Technical Data'!$B$5),0)</f>
        <v>0</v>
      </c>
      <c r="K1383" s="15">
        <f>IF(H1383&lt;0,MIN(ABS(H1383),(L1382*'Technical Data'!$B$4)),0)</f>
        <v>0</v>
      </c>
      <c r="L1383" s="15">
        <f>L1382+J1383*'Technical Data'!$B$5-(K1383/'Technical Data'!$B$4)</f>
        <v>382.61924487253498</v>
      </c>
      <c r="N1383" s="15">
        <f t="shared" si="85"/>
        <v>707.22744958725775</v>
      </c>
      <c r="O1383" s="36">
        <f t="shared" si="86"/>
        <v>695.00721799094208</v>
      </c>
      <c r="P1383" s="50">
        <v>0</v>
      </c>
      <c r="Q1383" s="50">
        <v>12.220231596315701</v>
      </c>
      <c r="R1383" s="42">
        <v>210.114700204076</v>
      </c>
      <c r="S1383" s="42">
        <v>0</v>
      </c>
      <c r="T1383" s="42">
        <v>222.541580942736</v>
      </c>
      <c r="U1383" s="15">
        <f t="shared" si="87"/>
        <v>707.22744958725775</v>
      </c>
    </row>
    <row r="1384" spans="6:21" x14ac:dyDescent="0.3">
      <c r="F1384" s="5">
        <f>Demand!C1384</f>
        <v>15.394930878215668</v>
      </c>
      <c r="G1384">
        <f>Irradiance!A1384*$B$2*'Technical Data'!$B$2</f>
        <v>645.14779465123729</v>
      </c>
      <c r="H1384" s="5">
        <f t="shared" si="84"/>
        <v>629.75286377302166</v>
      </c>
      <c r="I1384" s="38">
        <v>202.8186137411216</v>
      </c>
      <c r="J1384" s="35">
        <f>IF(H1384&gt;0,MIN(H1384,($B$3-L1383)/'Technical Data'!$B$5),0)</f>
        <v>0</v>
      </c>
      <c r="K1384" s="15">
        <f>IF(H1384&lt;0,MIN(ABS(H1384),(L1383*'Technical Data'!$B$4)),0)</f>
        <v>0</v>
      </c>
      <c r="L1384" s="15">
        <f>L1383+J1384*'Technical Data'!$B$5-(K1384/'Technical Data'!$B$4)</f>
        <v>382.61924487253498</v>
      </c>
      <c r="N1384" s="15">
        <f t="shared" si="85"/>
        <v>645.14779465123729</v>
      </c>
      <c r="O1384" s="36">
        <f t="shared" si="86"/>
        <v>629.75286377302166</v>
      </c>
      <c r="P1384" s="50">
        <v>0</v>
      </c>
      <c r="Q1384" s="50">
        <v>15.3949308782157</v>
      </c>
      <c r="R1384" s="42">
        <v>187.423682862905</v>
      </c>
      <c r="S1384" s="42">
        <v>0</v>
      </c>
      <c r="T1384" s="42">
        <v>391.22289551935103</v>
      </c>
      <c r="U1384" s="15">
        <f t="shared" si="87"/>
        <v>645.14779465123729</v>
      </c>
    </row>
    <row r="1385" spans="6:21" x14ac:dyDescent="0.3">
      <c r="F1385" s="5">
        <f>Demand!C1385</f>
        <v>18.676088893156294</v>
      </c>
      <c r="G1385">
        <f>Irradiance!A1385*$B$2*'Technical Data'!$B$2</f>
        <v>528.11763224926835</v>
      </c>
      <c r="H1385" s="5">
        <f t="shared" si="84"/>
        <v>509.44154335611205</v>
      </c>
      <c r="I1385" s="38">
        <v>166.0272064061603</v>
      </c>
      <c r="J1385" s="35">
        <f>IF(H1385&gt;0,MIN(H1385,($B$3-L1384)/'Technical Data'!$B$5),0)</f>
        <v>0</v>
      </c>
      <c r="K1385" s="15">
        <f>IF(H1385&lt;0,MIN(ABS(H1385),(L1384*'Technical Data'!$B$4)),0)</f>
        <v>0</v>
      </c>
      <c r="L1385" s="15">
        <f>L1384+J1385*'Technical Data'!$B$5-(K1385/'Technical Data'!$B$4)</f>
        <v>382.61924487253498</v>
      </c>
      <c r="N1385" s="15">
        <f t="shared" si="85"/>
        <v>528.11763224926835</v>
      </c>
      <c r="O1385" s="36">
        <f t="shared" si="86"/>
        <v>509.44154335611205</v>
      </c>
      <c r="P1385" s="50">
        <v>0</v>
      </c>
      <c r="Q1385" s="50">
        <v>18.676088893156301</v>
      </c>
      <c r="R1385" s="42">
        <v>147.351117513004</v>
      </c>
      <c r="S1385" s="42">
        <v>0</v>
      </c>
      <c r="T1385" s="42">
        <v>523.83890128105395</v>
      </c>
      <c r="U1385" s="15">
        <f t="shared" si="87"/>
        <v>528.11763224926835</v>
      </c>
    </row>
    <row r="1386" spans="6:21" x14ac:dyDescent="0.3">
      <c r="F1386" s="5">
        <f>Demand!C1386</f>
        <v>22.139122841892561</v>
      </c>
      <c r="G1386">
        <f>Irradiance!A1386*$B$2*'Technical Data'!$B$2</f>
        <v>373.11875186062372</v>
      </c>
      <c r="H1386" s="5">
        <f t="shared" si="84"/>
        <v>350.97962901873115</v>
      </c>
      <c r="I1386" s="38">
        <v>117.2993671226899</v>
      </c>
      <c r="J1386" s="35">
        <f>IF(H1386&gt;0,MIN(H1386,($B$3-L1385)/'Technical Data'!$B$5),0)</f>
        <v>0</v>
      </c>
      <c r="K1386" s="15">
        <f>IF(H1386&lt;0,MIN(ABS(H1386),(L1385*'Technical Data'!$B$4)),0)</f>
        <v>0</v>
      </c>
      <c r="L1386" s="15">
        <f>L1385+J1386*'Technical Data'!$B$5-(K1386/'Technical Data'!$B$4)</f>
        <v>382.61924487253498</v>
      </c>
      <c r="N1386" s="15">
        <f t="shared" si="85"/>
        <v>373.11875186062372</v>
      </c>
      <c r="O1386" s="36">
        <f t="shared" si="86"/>
        <v>350.97962901873115</v>
      </c>
      <c r="P1386" s="50">
        <v>0</v>
      </c>
      <c r="Q1386" s="50">
        <v>22.1391228418926</v>
      </c>
      <c r="R1386" s="42">
        <v>95.160244280797002</v>
      </c>
      <c r="S1386" s="42">
        <v>0</v>
      </c>
      <c r="T1386" s="42">
        <v>609.48312113377199</v>
      </c>
      <c r="U1386" s="15">
        <f t="shared" si="87"/>
        <v>373.11875186062372</v>
      </c>
    </row>
    <row r="1387" spans="6:21" x14ac:dyDescent="0.3">
      <c r="F1387" s="5">
        <f>Demand!C1387</f>
        <v>26.059128388430533</v>
      </c>
      <c r="G1387">
        <f>Irradiance!A1387*$B$2*'Technical Data'!$B$2</f>
        <v>196.73242906176296</v>
      </c>
      <c r="H1387" s="5">
        <f t="shared" si="84"/>
        <v>170.67330067333242</v>
      </c>
      <c r="I1387" s="38">
        <v>61.847841488477123</v>
      </c>
      <c r="J1387" s="35">
        <f>IF(H1387&gt;0,MIN(H1387,($B$3-L1386)/'Technical Data'!$B$5),0)</f>
        <v>0</v>
      </c>
      <c r="K1387" s="15">
        <f>IF(H1387&lt;0,MIN(ABS(H1387),(L1386*'Technical Data'!$B$4)),0)</f>
        <v>0</v>
      </c>
      <c r="L1387" s="15">
        <f>L1386+J1387*'Technical Data'!$B$5-(K1387/'Technical Data'!$B$4)</f>
        <v>382.61924487253498</v>
      </c>
      <c r="N1387" s="15">
        <f t="shared" si="85"/>
        <v>196.73242906176296</v>
      </c>
      <c r="O1387" s="36">
        <f t="shared" si="86"/>
        <v>170.67330067333242</v>
      </c>
      <c r="P1387" s="50">
        <v>0</v>
      </c>
      <c r="Q1387" s="50">
        <v>26.059128388430501</v>
      </c>
      <c r="R1387" s="42">
        <v>35.788713100046401</v>
      </c>
      <c r="S1387" s="42">
        <v>0</v>
      </c>
      <c r="T1387" s="42">
        <v>641.69296292381296</v>
      </c>
      <c r="U1387" s="15">
        <f t="shared" si="87"/>
        <v>196.73242906176296</v>
      </c>
    </row>
    <row r="1388" spans="6:21" x14ac:dyDescent="0.3">
      <c r="F1388" s="5">
        <f>Demand!C1388</f>
        <v>29.827831888257958</v>
      </c>
      <c r="G1388">
        <f>Irradiance!A1388*$B$2*'Technical Data'!$B$2</f>
        <v>18.583845090524839</v>
      </c>
      <c r="H1388" s="5">
        <f t="shared" si="84"/>
        <v>-11.243986797733118</v>
      </c>
      <c r="I1388" s="38">
        <v>5.842304244839859</v>
      </c>
      <c r="J1388" s="35">
        <f>IF(H1388&gt;0,MIN(H1388,($B$3-L1387)/'Technical Data'!$B$5),0)</f>
        <v>0</v>
      </c>
      <c r="K1388" s="15">
        <f>IF(H1388&lt;0,MIN(ABS(H1388),(L1387*'Technical Data'!$B$4)),0)</f>
        <v>11.243986797733118</v>
      </c>
      <c r="L1388" s="15">
        <f>L1387+J1388*'Technical Data'!$B$5-(K1388/'Technical Data'!$B$4)</f>
        <v>370.12592620838706</v>
      </c>
      <c r="N1388" s="15">
        <f t="shared" si="85"/>
        <v>18.583845090524839</v>
      </c>
      <c r="O1388" s="36">
        <f t="shared" si="86"/>
        <v>0</v>
      </c>
      <c r="P1388" s="50">
        <v>0</v>
      </c>
      <c r="Q1388" s="50">
        <v>5.8423042448398403</v>
      </c>
      <c r="R1388" s="42">
        <v>0</v>
      </c>
      <c r="S1388" s="42">
        <v>23.985527643418099</v>
      </c>
      <c r="T1388" s="42">
        <v>615.04237665334904</v>
      </c>
      <c r="U1388" s="15">
        <f t="shared" si="87"/>
        <v>18.583845090524839</v>
      </c>
    </row>
    <row r="1389" spans="6:21" x14ac:dyDescent="0.3">
      <c r="F1389" s="5">
        <f>Demand!C1389</f>
        <v>32.346473561578797</v>
      </c>
      <c r="G1389">
        <f>Irradiance!A1389*$B$2*'Technical Data'!$B$2</f>
        <v>0</v>
      </c>
      <c r="H1389" s="5">
        <f t="shared" si="84"/>
        <v>-32.346473561578797</v>
      </c>
      <c r="I1389" s="38">
        <v>0</v>
      </c>
      <c r="J1389" s="35">
        <f>IF(H1389&gt;0,MIN(H1389,($B$3-L1388)/'Technical Data'!$B$5),0)</f>
        <v>0</v>
      </c>
      <c r="K1389" s="15">
        <f>IF(H1389&lt;0,MIN(ABS(H1389),(L1388*'Technical Data'!$B$4)),0)</f>
        <v>32.346473561578797</v>
      </c>
      <c r="L1389" s="15">
        <f>L1388+J1389*'Technical Data'!$B$5-(K1389/'Technical Data'!$B$4)</f>
        <v>334.18540002885504</v>
      </c>
      <c r="N1389" s="15">
        <f t="shared" si="85"/>
        <v>0</v>
      </c>
      <c r="O1389" s="36">
        <f t="shared" si="86"/>
        <v>0</v>
      </c>
      <c r="P1389" s="50">
        <v>0</v>
      </c>
      <c r="Q1389" s="50">
        <v>0</v>
      </c>
      <c r="R1389" s="42">
        <v>0</v>
      </c>
      <c r="S1389" s="42">
        <v>32.346473561578797</v>
      </c>
      <c r="T1389" s="42">
        <v>579.10185047381697</v>
      </c>
      <c r="U1389" s="15">
        <f t="shared" si="87"/>
        <v>0</v>
      </c>
    </row>
    <row r="1390" spans="6:21" x14ac:dyDescent="0.3">
      <c r="F1390" s="5">
        <f>Demand!C1390</f>
        <v>33.650708508051309</v>
      </c>
      <c r="G1390">
        <f>Irradiance!A1390*$B$2*'Technical Data'!$B$2</f>
        <v>0</v>
      </c>
      <c r="H1390" s="5">
        <f t="shared" si="84"/>
        <v>-33.650708508051309</v>
      </c>
      <c r="I1390" s="38">
        <v>0</v>
      </c>
      <c r="J1390" s="35">
        <f>IF(H1390&gt;0,MIN(H1390,($B$3-L1389)/'Technical Data'!$B$5),0)</f>
        <v>0</v>
      </c>
      <c r="K1390" s="15">
        <f>IF(H1390&lt;0,MIN(ABS(H1390),(L1389*'Technical Data'!$B$4)),0)</f>
        <v>33.650708508051309</v>
      </c>
      <c r="L1390" s="15">
        <f>L1389+J1390*'Technical Data'!$B$5-(K1390/'Technical Data'!$B$4)</f>
        <v>296.79572390879804</v>
      </c>
      <c r="N1390" s="15">
        <f t="shared" si="85"/>
        <v>0</v>
      </c>
      <c r="O1390" s="36">
        <f t="shared" si="86"/>
        <v>0</v>
      </c>
      <c r="P1390" s="50">
        <v>0</v>
      </c>
      <c r="Q1390" s="50">
        <v>0</v>
      </c>
      <c r="R1390" s="42">
        <v>0</v>
      </c>
      <c r="S1390" s="42">
        <v>33.650708508051302</v>
      </c>
      <c r="T1390" s="42">
        <v>541.71217435376002</v>
      </c>
      <c r="U1390" s="15">
        <f t="shared" si="87"/>
        <v>0</v>
      </c>
    </row>
    <row r="1391" spans="6:21" x14ac:dyDescent="0.3">
      <c r="F1391" s="5">
        <f>Demand!C1391</f>
        <v>34.088198609960187</v>
      </c>
      <c r="G1391">
        <f>Irradiance!A1391*$B$2*'Technical Data'!$B$2</f>
        <v>0</v>
      </c>
      <c r="H1391" s="5">
        <f t="shared" si="84"/>
        <v>-34.088198609960187</v>
      </c>
      <c r="I1391" s="38">
        <v>0</v>
      </c>
      <c r="J1391" s="35">
        <f>IF(H1391&gt;0,MIN(H1391,($B$3-L1390)/'Technical Data'!$B$5),0)</f>
        <v>0</v>
      </c>
      <c r="K1391" s="15">
        <f>IF(H1391&lt;0,MIN(ABS(H1391),(L1390*'Technical Data'!$B$4)),0)</f>
        <v>34.088198609960187</v>
      </c>
      <c r="L1391" s="15">
        <f>L1390+J1391*'Technical Data'!$B$5-(K1391/'Technical Data'!$B$4)</f>
        <v>258.91994767550892</v>
      </c>
      <c r="N1391" s="15">
        <f t="shared" si="85"/>
        <v>0</v>
      </c>
      <c r="O1391" s="36">
        <f t="shared" si="86"/>
        <v>0</v>
      </c>
      <c r="P1391" s="50">
        <v>0</v>
      </c>
      <c r="Q1391" s="50">
        <v>0</v>
      </c>
      <c r="R1391" s="42">
        <v>0</v>
      </c>
      <c r="S1391" s="42">
        <v>34.088198609960202</v>
      </c>
      <c r="T1391" s="42">
        <v>503.83639812047102</v>
      </c>
      <c r="U1391" s="15">
        <f t="shared" si="87"/>
        <v>0</v>
      </c>
    </row>
    <row r="1392" spans="6:21" x14ac:dyDescent="0.3">
      <c r="F1392" s="5">
        <f>Demand!C1392</f>
        <v>33.500965344823072</v>
      </c>
      <c r="G1392">
        <f>Irradiance!A1392*$B$2*'Technical Data'!$B$2</f>
        <v>0</v>
      </c>
      <c r="H1392" s="5">
        <f t="shared" si="84"/>
        <v>-33.500965344823072</v>
      </c>
      <c r="I1392" s="38">
        <v>0</v>
      </c>
      <c r="J1392" s="35">
        <f>IF(H1392&gt;0,MIN(H1392,($B$3-L1391)/'Technical Data'!$B$5),0)</f>
        <v>0</v>
      </c>
      <c r="K1392" s="15">
        <f>IF(H1392&lt;0,MIN(ABS(H1392),(L1391*'Technical Data'!$B$4)),0)</f>
        <v>33.500965344823072</v>
      </c>
      <c r="L1392" s="15">
        <f>L1391+J1392*'Technical Data'!$B$5-(K1392/'Technical Data'!$B$4)</f>
        <v>221.69665284792774</v>
      </c>
      <c r="N1392" s="15">
        <f t="shared" si="85"/>
        <v>0</v>
      </c>
      <c r="O1392" s="36">
        <f t="shared" si="86"/>
        <v>0</v>
      </c>
      <c r="P1392" s="50">
        <v>0</v>
      </c>
      <c r="Q1392" s="50">
        <v>0</v>
      </c>
      <c r="R1392" s="42">
        <v>0</v>
      </c>
      <c r="S1392" s="42">
        <v>33.500965344823101</v>
      </c>
      <c r="T1392" s="42">
        <v>466.61310329288898</v>
      </c>
      <c r="U1392" s="15">
        <f t="shared" si="87"/>
        <v>0</v>
      </c>
    </row>
    <row r="1393" spans="6:21" x14ac:dyDescent="0.3">
      <c r="F1393" s="5">
        <f>Demand!C1393</f>
        <v>32.146501520035095</v>
      </c>
      <c r="G1393">
        <f>Irradiance!A1393*$B$2*'Technical Data'!$B$2</f>
        <v>0</v>
      </c>
      <c r="H1393" s="5">
        <f t="shared" si="84"/>
        <v>-32.146501520035095</v>
      </c>
      <c r="I1393" s="38">
        <v>0</v>
      </c>
      <c r="J1393" s="35">
        <f>IF(H1393&gt;0,MIN(H1393,($B$3-L1392)/'Technical Data'!$B$5),0)</f>
        <v>0</v>
      </c>
      <c r="K1393" s="15">
        <f>IF(H1393&lt;0,MIN(ABS(H1393),(L1392*'Technical Data'!$B$4)),0)</f>
        <v>32.146501520035095</v>
      </c>
      <c r="L1393" s="15">
        <f>L1392+J1393*'Technical Data'!$B$5-(K1393/'Technical Data'!$B$4)</f>
        <v>185.97831782566652</v>
      </c>
      <c r="N1393" s="15">
        <f t="shared" si="85"/>
        <v>0</v>
      </c>
      <c r="O1393" s="36">
        <f t="shared" si="86"/>
        <v>0</v>
      </c>
      <c r="P1393" s="50">
        <v>0</v>
      </c>
      <c r="Q1393" s="50">
        <v>0</v>
      </c>
      <c r="R1393" s="42">
        <v>0</v>
      </c>
      <c r="S1393" s="42">
        <v>32.146501520035102</v>
      </c>
      <c r="T1393" s="42">
        <v>430.89476827062799</v>
      </c>
      <c r="U1393" s="15">
        <f t="shared" si="87"/>
        <v>0</v>
      </c>
    </row>
    <row r="1394" spans="6:21" x14ac:dyDescent="0.3">
      <c r="F1394" s="5">
        <f>Demand!C1394</f>
        <v>24.086082161956142</v>
      </c>
      <c r="G1394">
        <f>Irradiance!A1394*$B$2*'Technical Data'!$B$2</f>
        <v>0</v>
      </c>
      <c r="H1394" s="5">
        <f t="shared" si="84"/>
        <v>-24.086082161956142</v>
      </c>
      <c r="I1394" s="38">
        <v>0</v>
      </c>
      <c r="J1394" s="35">
        <f>IF(H1394&gt;0,MIN(H1394,($B$3-L1393)/'Technical Data'!$B$5),0)</f>
        <v>0</v>
      </c>
      <c r="K1394" s="15">
        <f>IF(H1394&lt;0,MIN(ABS(H1394),(L1393*'Technical Data'!$B$4)),0)</f>
        <v>24.086082161956142</v>
      </c>
      <c r="L1394" s="15">
        <f>L1393+J1394*'Technical Data'!$B$5-(K1394/'Technical Data'!$B$4)</f>
        <v>159.21600431238193</v>
      </c>
      <c r="N1394" s="15">
        <f t="shared" si="85"/>
        <v>0</v>
      </c>
      <c r="O1394" s="36">
        <f t="shared" si="86"/>
        <v>0</v>
      </c>
      <c r="P1394" s="50">
        <v>0</v>
      </c>
      <c r="Q1394" s="50">
        <v>0</v>
      </c>
      <c r="R1394" s="42">
        <v>0</v>
      </c>
      <c r="S1394" s="42">
        <v>24.086082161956099</v>
      </c>
      <c r="T1394" s="42">
        <v>404.13245475734402</v>
      </c>
      <c r="U1394" s="15">
        <f t="shared" si="87"/>
        <v>0</v>
      </c>
    </row>
    <row r="1395" spans="6:21" x14ac:dyDescent="0.3">
      <c r="F1395" s="5">
        <f>Demand!C1395</f>
        <v>22.62939207702944</v>
      </c>
      <c r="G1395">
        <f>Irradiance!A1395*$B$2*'Technical Data'!$B$2</f>
        <v>0</v>
      </c>
      <c r="H1395" s="5">
        <f t="shared" si="84"/>
        <v>-22.62939207702944</v>
      </c>
      <c r="I1395" s="38">
        <v>0</v>
      </c>
      <c r="J1395" s="35">
        <f>IF(H1395&gt;0,MIN(H1395,($B$3-L1394)/'Technical Data'!$B$5),0)</f>
        <v>0</v>
      </c>
      <c r="K1395" s="15">
        <f>IF(H1395&lt;0,MIN(ABS(H1395),(L1394*'Technical Data'!$B$4)),0)</f>
        <v>22.62939207702944</v>
      </c>
      <c r="L1395" s="15">
        <f>L1394+J1395*'Technical Data'!$B$5-(K1395/'Technical Data'!$B$4)</f>
        <v>134.07223533790477</v>
      </c>
      <c r="N1395" s="15">
        <f t="shared" si="85"/>
        <v>0</v>
      </c>
      <c r="O1395" s="36">
        <f t="shared" si="86"/>
        <v>0</v>
      </c>
      <c r="P1395" s="50">
        <v>0</v>
      </c>
      <c r="Q1395" s="50">
        <v>0</v>
      </c>
      <c r="R1395" s="42">
        <v>0</v>
      </c>
      <c r="S1395" s="42">
        <v>22.629392077029401</v>
      </c>
      <c r="T1395" s="42">
        <v>378.98868578286601</v>
      </c>
      <c r="U1395" s="15">
        <f t="shared" si="87"/>
        <v>0</v>
      </c>
    </row>
    <row r="1396" spans="6:21" x14ac:dyDescent="0.3">
      <c r="F1396" s="5">
        <f>Demand!C1396</f>
        <v>20.875767698938589</v>
      </c>
      <c r="G1396">
        <f>Irradiance!A1396*$B$2*'Technical Data'!$B$2</f>
        <v>0</v>
      </c>
      <c r="H1396" s="5">
        <f t="shared" si="84"/>
        <v>-20.875767698938589</v>
      </c>
      <c r="I1396" s="38">
        <v>0</v>
      </c>
      <c r="J1396" s="35">
        <f>IF(H1396&gt;0,MIN(H1396,($B$3-L1395)/'Technical Data'!$B$5),0)</f>
        <v>0</v>
      </c>
      <c r="K1396" s="15">
        <f>IF(H1396&lt;0,MIN(ABS(H1396),(L1395*'Technical Data'!$B$4)),0)</f>
        <v>20.875767698938589</v>
      </c>
      <c r="L1396" s="15">
        <f>L1395+J1396*'Technical Data'!$B$5-(K1396/'Technical Data'!$B$4)</f>
        <v>110.87693789463967</v>
      </c>
      <c r="N1396" s="15">
        <f t="shared" si="85"/>
        <v>0</v>
      </c>
      <c r="O1396" s="36">
        <f t="shared" si="86"/>
        <v>0</v>
      </c>
      <c r="P1396" s="50">
        <v>0</v>
      </c>
      <c r="Q1396" s="50">
        <v>0</v>
      </c>
      <c r="R1396" s="42">
        <v>0</v>
      </c>
      <c r="S1396" s="42">
        <v>20.875767698938599</v>
      </c>
      <c r="T1396" s="42">
        <v>355.79338833960099</v>
      </c>
      <c r="U1396" s="15">
        <f t="shared" si="87"/>
        <v>0</v>
      </c>
    </row>
    <row r="1397" spans="6:21" x14ac:dyDescent="0.3">
      <c r="F1397" s="5">
        <f>Demand!C1397</f>
        <v>18.93451080661497</v>
      </c>
      <c r="G1397">
        <f>Irradiance!A1397*$B$2*'Technical Data'!$B$2</f>
        <v>0</v>
      </c>
      <c r="H1397" s="5">
        <f t="shared" si="84"/>
        <v>-18.93451080661497</v>
      </c>
      <c r="I1397" s="38">
        <v>0</v>
      </c>
      <c r="J1397" s="35">
        <f>IF(H1397&gt;0,MIN(H1397,($B$3-L1396)/'Technical Data'!$B$5),0)</f>
        <v>0</v>
      </c>
      <c r="K1397" s="15">
        <f>IF(H1397&lt;0,MIN(ABS(H1397),(L1396*'Technical Data'!$B$4)),0)</f>
        <v>18.93451080661497</v>
      </c>
      <c r="L1397" s="15">
        <f>L1396+J1397*'Technical Data'!$B$5-(K1397/'Technical Data'!$B$4)</f>
        <v>89.838592553956374</v>
      </c>
      <c r="N1397" s="15">
        <f t="shared" si="85"/>
        <v>0</v>
      </c>
      <c r="O1397" s="36">
        <f t="shared" si="86"/>
        <v>0</v>
      </c>
      <c r="P1397" s="50">
        <v>0</v>
      </c>
      <c r="Q1397" s="50">
        <v>0</v>
      </c>
      <c r="R1397" s="42">
        <v>0</v>
      </c>
      <c r="S1397" s="42">
        <v>18.934510806614998</v>
      </c>
      <c r="T1397" s="42">
        <v>334.75504299891799</v>
      </c>
      <c r="U1397" s="15">
        <f t="shared" si="87"/>
        <v>0</v>
      </c>
    </row>
    <row r="1398" spans="6:21" x14ac:dyDescent="0.3">
      <c r="F1398" s="5">
        <f>Demand!C1398</f>
        <v>15.414426545557331</v>
      </c>
      <c r="G1398">
        <f>Irradiance!A1398*$B$2*'Technical Data'!$B$2</f>
        <v>0</v>
      </c>
      <c r="H1398" s="5">
        <f t="shared" si="84"/>
        <v>-15.414426545557331</v>
      </c>
      <c r="I1398" s="38">
        <v>0</v>
      </c>
      <c r="J1398" s="35">
        <f>IF(H1398&gt;0,MIN(H1398,($B$3-L1397)/'Technical Data'!$B$5),0)</f>
        <v>0</v>
      </c>
      <c r="K1398" s="15">
        <f>IF(H1398&lt;0,MIN(ABS(H1398),(L1397*'Technical Data'!$B$4)),0)</f>
        <v>15.414426545557331</v>
      </c>
      <c r="L1398" s="15">
        <f>L1397+J1398*'Technical Data'!$B$5-(K1398/'Technical Data'!$B$4)</f>
        <v>72.711451947781569</v>
      </c>
      <c r="N1398" s="15">
        <f t="shared" si="85"/>
        <v>0</v>
      </c>
      <c r="O1398" s="36">
        <f t="shared" si="86"/>
        <v>0</v>
      </c>
      <c r="P1398" s="50">
        <v>0</v>
      </c>
      <c r="Q1398" s="50">
        <v>0</v>
      </c>
      <c r="R1398" s="42">
        <v>0</v>
      </c>
      <c r="S1398" s="42">
        <v>15.4144265455573</v>
      </c>
      <c r="T1398" s="42">
        <v>317.62790239274301</v>
      </c>
      <c r="U1398" s="15">
        <f t="shared" si="87"/>
        <v>0</v>
      </c>
    </row>
    <row r="1399" spans="6:21" x14ac:dyDescent="0.3">
      <c r="F1399" s="5">
        <f>Demand!C1399</f>
        <v>11.737629818305178</v>
      </c>
      <c r="G1399">
        <f>Irradiance!A1399*$B$2*'Technical Data'!$B$2</f>
        <v>0</v>
      </c>
      <c r="H1399" s="5">
        <f t="shared" si="84"/>
        <v>-11.737629818305178</v>
      </c>
      <c r="I1399" s="38">
        <v>0</v>
      </c>
      <c r="J1399" s="35">
        <f>IF(H1399&gt;0,MIN(H1399,($B$3-L1398)/'Technical Data'!$B$5),0)</f>
        <v>0</v>
      </c>
      <c r="K1399" s="15">
        <f>IF(H1399&lt;0,MIN(ABS(H1399),(L1398*'Technical Data'!$B$4)),0)</f>
        <v>11.737629818305178</v>
      </c>
      <c r="L1399" s="15">
        <f>L1398+J1399*'Technical Data'!$B$5-(K1399/'Technical Data'!$B$4)</f>
        <v>59.669641038553593</v>
      </c>
      <c r="N1399" s="15">
        <f t="shared" si="85"/>
        <v>0</v>
      </c>
      <c r="O1399" s="36">
        <f t="shared" si="86"/>
        <v>0</v>
      </c>
      <c r="P1399" s="50">
        <v>0</v>
      </c>
      <c r="Q1399" s="50">
        <v>0</v>
      </c>
      <c r="R1399" s="42">
        <v>0</v>
      </c>
      <c r="S1399" s="42">
        <v>11.7376298183052</v>
      </c>
      <c r="T1399" s="42">
        <v>304.58609148351502</v>
      </c>
      <c r="U1399" s="15">
        <f t="shared" si="87"/>
        <v>0</v>
      </c>
    </row>
    <row r="1400" spans="6:21" x14ac:dyDescent="0.3">
      <c r="F1400" s="5">
        <f>Demand!C1400</f>
        <v>16.105749978485296</v>
      </c>
      <c r="G1400">
        <f>Irradiance!A1400*$B$2*'Technical Data'!$B$2</f>
        <v>0.2403083416878212</v>
      </c>
      <c r="H1400" s="5">
        <f t="shared" si="84"/>
        <v>-15.865441636797474</v>
      </c>
      <c r="I1400" s="38">
        <v>7.5547037648791268E-2</v>
      </c>
      <c r="J1400" s="35">
        <f>IF(H1400&gt;0,MIN(H1400,($B$3-L1399)/'Technical Data'!$B$5),0)</f>
        <v>0</v>
      </c>
      <c r="K1400" s="15">
        <f>IF(H1400&lt;0,MIN(ABS(H1400),(L1399*'Technical Data'!$B$4)),0)</f>
        <v>15.865441636797474</v>
      </c>
      <c r="L1400" s="15">
        <f>L1399+J1400*'Technical Data'!$B$5-(K1400/'Technical Data'!$B$4)</f>
        <v>42.04137255322307</v>
      </c>
      <c r="N1400" s="15">
        <f t="shared" si="85"/>
        <v>0.2403083416878212</v>
      </c>
      <c r="O1400" s="36">
        <f t="shared" si="86"/>
        <v>0</v>
      </c>
      <c r="P1400" s="50">
        <v>0</v>
      </c>
      <c r="Q1400" s="50">
        <v>7.5547037648791004E-2</v>
      </c>
      <c r="R1400" s="42">
        <v>0</v>
      </c>
      <c r="S1400" s="42">
        <v>16.030202940836499</v>
      </c>
      <c r="T1400" s="42">
        <v>286.77475488258602</v>
      </c>
      <c r="U1400" s="15">
        <f t="shared" si="87"/>
        <v>0.2403083416878212</v>
      </c>
    </row>
    <row r="1401" spans="6:21" x14ac:dyDescent="0.3">
      <c r="F1401" s="5">
        <f>Demand!C1401</f>
        <v>19.950375521211846</v>
      </c>
      <c r="G1401">
        <f>Irradiance!A1401*$B$2*'Technical Data'!$B$2</f>
        <v>21.227236849090875</v>
      </c>
      <c r="H1401" s="5">
        <f t="shared" si="84"/>
        <v>1.2768613278790291</v>
      </c>
      <c r="I1401" s="38">
        <v>6.6733216589765618</v>
      </c>
      <c r="J1401" s="35">
        <f>IF(H1401&gt;0,MIN(H1401,($B$3-L1400)/'Technical Data'!$B$5),0)</f>
        <v>1.2768613278790291</v>
      </c>
      <c r="K1401" s="15">
        <f>IF(H1401&lt;0,MIN(ABS(H1401),(L1400*'Technical Data'!$B$4)),0)</f>
        <v>0</v>
      </c>
      <c r="L1401" s="15">
        <f>L1400+J1401*'Technical Data'!$B$5-(K1401/'Technical Data'!$B$4)</f>
        <v>43.190547748314195</v>
      </c>
      <c r="N1401" s="15">
        <f t="shared" si="85"/>
        <v>19.950375521211846</v>
      </c>
      <c r="O1401" s="36">
        <f t="shared" si="86"/>
        <v>0</v>
      </c>
      <c r="P1401" s="50">
        <v>0</v>
      </c>
      <c r="Q1401" s="50">
        <v>6.6733216589765396</v>
      </c>
      <c r="R1401" s="42">
        <v>0</v>
      </c>
      <c r="S1401" s="42">
        <v>13.2770538622353</v>
      </c>
      <c r="T1401" s="42">
        <v>272.022472813435</v>
      </c>
      <c r="U1401" s="15">
        <f t="shared" si="87"/>
        <v>19.950375521211846</v>
      </c>
    </row>
    <row r="1402" spans="6:21" x14ac:dyDescent="0.3">
      <c r="F1402" s="5">
        <f>Demand!C1402</f>
        <v>26.300521892971187</v>
      </c>
      <c r="G1402">
        <f>Irradiance!A1402*$B$2*'Technical Data'!$B$2</f>
        <v>67.286335672589928</v>
      </c>
      <c r="H1402" s="5">
        <f t="shared" si="84"/>
        <v>40.985813779618738</v>
      </c>
      <c r="I1402" s="38">
        <v>21.153170541661559</v>
      </c>
      <c r="J1402" s="35">
        <f>IF(H1402&gt;0,MIN(H1402,($B$3-L1401)/'Technical Data'!$B$5),0)</f>
        <v>40.985813779618738</v>
      </c>
      <c r="K1402" s="15">
        <f>IF(H1402&lt;0,MIN(ABS(H1402),(L1401*'Technical Data'!$B$4)),0)</f>
        <v>0</v>
      </c>
      <c r="L1402" s="15">
        <f>L1401+J1402*'Technical Data'!$B$5-(K1402/'Technical Data'!$B$4)</f>
        <v>80.077780149971062</v>
      </c>
      <c r="N1402" s="15">
        <f t="shared" si="85"/>
        <v>26.30052189297119</v>
      </c>
      <c r="O1402" s="36">
        <f t="shared" si="86"/>
        <v>0</v>
      </c>
      <c r="P1402" s="50">
        <v>0</v>
      </c>
      <c r="Q1402" s="50">
        <v>21.153170541661499</v>
      </c>
      <c r="R1402" s="42">
        <v>0</v>
      </c>
      <c r="S1402" s="42">
        <v>5.1473513513096902</v>
      </c>
      <c r="T1402" s="42">
        <v>266.30319353420202</v>
      </c>
      <c r="U1402" s="15">
        <f t="shared" si="87"/>
        <v>26.30052189297119</v>
      </c>
    </row>
    <row r="1403" spans="6:21" x14ac:dyDescent="0.3">
      <c r="F1403" s="5">
        <f>Demand!C1403</f>
        <v>31.07128532907273</v>
      </c>
      <c r="G1403">
        <f>Irradiance!A1403*$B$2*'Technical Data'!$B$2</f>
        <v>97.965700628068447</v>
      </c>
      <c r="H1403" s="5">
        <f t="shared" si="84"/>
        <v>66.89441529899571</v>
      </c>
      <c r="I1403" s="38">
        <v>30.798009014823911</v>
      </c>
      <c r="J1403" s="35">
        <f>IF(H1403&gt;0,MIN(H1403,($B$3-L1402)/'Technical Data'!$B$5),0)</f>
        <v>66.89441529899571</v>
      </c>
      <c r="K1403" s="15">
        <f>IF(H1403&lt;0,MIN(ABS(H1403),(L1402*'Technical Data'!$B$4)),0)</f>
        <v>0</v>
      </c>
      <c r="L1403" s="15">
        <f>L1402+J1403*'Technical Data'!$B$5-(K1403/'Technical Data'!$B$4)</f>
        <v>140.2827539190672</v>
      </c>
      <c r="N1403" s="15">
        <f t="shared" si="85"/>
        <v>31.071285329072737</v>
      </c>
      <c r="O1403" s="36">
        <f t="shared" si="86"/>
        <v>0</v>
      </c>
      <c r="P1403" s="50">
        <v>0</v>
      </c>
      <c r="Q1403" s="50">
        <v>30.798009014823801</v>
      </c>
      <c r="R1403" s="42">
        <v>0</v>
      </c>
      <c r="S1403" s="42">
        <v>0.27327631424891502</v>
      </c>
      <c r="T1403" s="42">
        <v>265.99955318503697</v>
      </c>
      <c r="U1403" s="15">
        <f t="shared" si="87"/>
        <v>31.071285329072737</v>
      </c>
    </row>
    <row r="1404" spans="6:21" x14ac:dyDescent="0.3">
      <c r="F1404" s="5">
        <f>Demand!C1404</f>
        <v>33.243541012236534</v>
      </c>
      <c r="G1404">
        <f>Irradiance!A1404*$B$2*'Technical Data'!$B$2</f>
        <v>180.87207851036675</v>
      </c>
      <c r="H1404" s="5">
        <f t="shared" si="84"/>
        <v>147.62853749813021</v>
      </c>
      <c r="I1404" s="38">
        <v>56.861737003656891</v>
      </c>
      <c r="J1404" s="35">
        <f>IF(H1404&gt;0,MIN(H1404,($B$3-L1403)/'Technical Data'!$B$5),0)</f>
        <v>147.62853749813021</v>
      </c>
      <c r="K1404" s="15">
        <f>IF(H1404&lt;0,MIN(ABS(H1404),(L1403*'Technical Data'!$B$4)),0)</f>
        <v>0</v>
      </c>
      <c r="L1404" s="15">
        <f>L1403+J1404*'Technical Data'!$B$5-(K1404/'Technical Data'!$B$4)</f>
        <v>273.14843766738443</v>
      </c>
      <c r="N1404" s="15">
        <f t="shared" si="85"/>
        <v>33.243541012236534</v>
      </c>
      <c r="O1404" s="36">
        <f t="shared" si="86"/>
        <v>0</v>
      </c>
      <c r="P1404" s="50">
        <v>0</v>
      </c>
      <c r="Q1404" s="50">
        <v>33.243541012236498</v>
      </c>
      <c r="R1404" s="42">
        <v>23.618195991420201</v>
      </c>
      <c r="S1404" s="42">
        <v>0</v>
      </c>
      <c r="T1404" s="42">
        <v>287.25592957731499</v>
      </c>
      <c r="U1404" s="15">
        <f t="shared" si="87"/>
        <v>33.243541012236534</v>
      </c>
    </row>
    <row r="1405" spans="6:21" x14ac:dyDescent="0.3">
      <c r="F1405" s="5">
        <f>Demand!C1405</f>
        <v>33.926430872735239</v>
      </c>
      <c r="G1405">
        <f>Irradiance!A1405*$B$2*'Technical Data'!$B$2</f>
        <v>183.27516192724497</v>
      </c>
      <c r="H1405" s="5">
        <f t="shared" si="84"/>
        <v>149.34873105450973</v>
      </c>
      <c r="I1405" s="38">
        <v>57.617207380144812</v>
      </c>
      <c r="J1405" s="35">
        <f>IF(H1405&gt;0,MIN(H1405,($B$3-L1404)/'Technical Data'!$B$5),0)</f>
        <v>121.63423022794505</v>
      </c>
      <c r="K1405" s="15">
        <f>IF(H1405&lt;0,MIN(ABS(H1405),(L1404*'Technical Data'!$B$4)),0)</f>
        <v>0</v>
      </c>
      <c r="L1405" s="15">
        <f>L1404+J1405*'Technical Data'!$B$5-(K1405/'Technical Data'!$B$4)</f>
        <v>382.61924487253498</v>
      </c>
      <c r="N1405" s="15">
        <f t="shared" si="85"/>
        <v>61.640931699299912</v>
      </c>
      <c r="O1405" s="36">
        <f t="shared" si="86"/>
        <v>27.714500826564674</v>
      </c>
      <c r="P1405" s="50">
        <v>0</v>
      </c>
      <c r="Q1405" s="50">
        <v>33.926430872735203</v>
      </c>
      <c r="R1405" s="42">
        <v>23.690776507409399</v>
      </c>
      <c r="S1405" s="42">
        <v>0</v>
      </c>
      <c r="T1405" s="42">
        <v>308.57762843398399</v>
      </c>
      <c r="U1405" s="15">
        <f t="shared" si="87"/>
        <v>61.640931699299912</v>
      </c>
    </row>
    <row r="1406" spans="6:21" x14ac:dyDescent="0.3">
      <c r="F1406" s="5">
        <f>Demand!C1406</f>
        <v>35.368776979539426</v>
      </c>
      <c r="G1406">
        <f>Irradiance!A1406*$B$2*'Technical Data'!$B$2</f>
        <v>195.45078457276122</v>
      </c>
      <c r="H1406" s="5">
        <f t="shared" si="84"/>
        <v>160.08200759322179</v>
      </c>
      <c r="I1406" s="38">
        <v>61.444923954350237</v>
      </c>
      <c r="J1406" s="35">
        <f>IF(H1406&gt;0,MIN(H1406,($B$3-L1405)/'Technical Data'!$B$5),0)</f>
        <v>0</v>
      </c>
      <c r="K1406" s="15">
        <f>IF(H1406&lt;0,MIN(ABS(H1406),(L1405*'Technical Data'!$B$4)),0)</f>
        <v>0</v>
      </c>
      <c r="L1406" s="15">
        <f>L1405+J1406*'Technical Data'!$B$5-(K1406/'Technical Data'!$B$4)</f>
        <v>382.61924487253498</v>
      </c>
      <c r="N1406" s="15">
        <f t="shared" si="85"/>
        <v>195.45078457276122</v>
      </c>
      <c r="O1406" s="36">
        <f t="shared" si="86"/>
        <v>160.08200759322179</v>
      </c>
      <c r="P1406" s="50">
        <v>0</v>
      </c>
      <c r="Q1406" s="50">
        <v>35.368776979539398</v>
      </c>
      <c r="R1406" s="42">
        <v>26.076146974810701</v>
      </c>
      <c r="S1406" s="42">
        <v>0</v>
      </c>
      <c r="T1406" s="42">
        <v>332.04616071131301</v>
      </c>
      <c r="U1406" s="15">
        <f t="shared" si="87"/>
        <v>195.45078457276122</v>
      </c>
    </row>
    <row r="1407" spans="6:21" x14ac:dyDescent="0.3">
      <c r="F1407" s="5">
        <f>Demand!C1407</f>
        <v>34.168540679650661</v>
      </c>
      <c r="G1407">
        <f>Irradiance!A1407*$B$2*'Technical Data'!$B$2</f>
        <v>181.1924896326172</v>
      </c>
      <c r="H1407" s="5">
        <f t="shared" si="84"/>
        <v>147.02394895296652</v>
      </c>
      <c r="I1407" s="38">
        <v>56.96246638718862</v>
      </c>
      <c r="J1407" s="35">
        <f>IF(H1407&gt;0,MIN(H1407,($B$3-L1406)/'Technical Data'!$B$5),0)</f>
        <v>0</v>
      </c>
      <c r="K1407" s="15">
        <f>IF(H1407&lt;0,MIN(ABS(H1407),(L1406*'Technical Data'!$B$4)),0)</f>
        <v>0</v>
      </c>
      <c r="L1407" s="15">
        <f>L1406+J1407*'Technical Data'!$B$5-(K1407/'Technical Data'!$B$4)</f>
        <v>382.61924487253498</v>
      </c>
      <c r="N1407" s="15">
        <f t="shared" si="85"/>
        <v>181.1924896326172</v>
      </c>
      <c r="O1407" s="36">
        <f t="shared" si="86"/>
        <v>147.02394895296652</v>
      </c>
      <c r="P1407" s="50">
        <v>0</v>
      </c>
      <c r="Q1407" s="50">
        <v>34.168540679650697</v>
      </c>
      <c r="R1407" s="42">
        <v>22.793925707537799</v>
      </c>
      <c r="S1407" s="42">
        <v>0</v>
      </c>
      <c r="T1407" s="42">
        <v>352.560693848097</v>
      </c>
      <c r="U1407" s="15">
        <f t="shared" si="87"/>
        <v>181.1924896326172</v>
      </c>
    </row>
    <row r="1408" spans="6:21" x14ac:dyDescent="0.3">
      <c r="F1408" s="5">
        <f>Demand!C1408</f>
        <v>35.115900492440474</v>
      </c>
      <c r="G1408">
        <f>Irradiance!A1408*$B$2*'Technical Data'!$B$2</f>
        <v>161.48720561421584</v>
      </c>
      <c r="H1408" s="5">
        <f t="shared" si="84"/>
        <v>126.37130512177536</v>
      </c>
      <c r="I1408" s="38">
        <v>50.767609299987733</v>
      </c>
      <c r="J1408" s="35">
        <f>IF(H1408&gt;0,MIN(H1408,($B$3-L1407)/'Technical Data'!$B$5),0)</f>
        <v>0</v>
      </c>
      <c r="K1408" s="15">
        <f>IF(H1408&lt;0,MIN(ABS(H1408),(L1407*'Technical Data'!$B$4)),0)</f>
        <v>0</v>
      </c>
      <c r="L1408" s="15">
        <f>L1407+J1408*'Technical Data'!$B$5-(K1408/'Technical Data'!$B$4)</f>
        <v>382.61924487253498</v>
      </c>
      <c r="N1408" s="15">
        <f t="shared" si="85"/>
        <v>161.48720561421584</v>
      </c>
      <c r="O1408" s="36">
        <f t="shared" si="86"/>
        <v>126.37130512177536</v>
      </c>
      <c r="P1408" s="50">
        <v>0</v>
      </c>
      <c r="Q1408" s="50">
        <v>35.115900492440502</v>
      </c>
      <c r="R1408" s="42">
        <v>15.6517088075471</v>
      </c>
      <c r="S1408" s="42">
        <v>0</v>
      </c>
      <c r="T1408" s="42">
        <v>366.64723177488997</v>
      </c>
      <c r="U1408" s="15">
        <f t="shared" si="87"/>
        <v>161.48720561421584</v>
      </c>
    </row>
    <row r="1409" spans="6:21" x14ac:dyDescent="0.3">
      <c r="F1409" s="5">
        <f>Demand!C1409</f>
        <v>40.493835473921294</v>
      </c>
      <c r="G1409">
        <f>Irradiance!A1409*$B$2*'Technical Data'!$B$2</f>
        <v>144.42531335438056</v>
      </c>
      <c r="H1409" s="5">
        <f t="shared" si="84"/>
        <v>103.93147788045927</v>
      </c>
      <c r="I1409" s="38">
        <v>45.403769626923562</v>
      </c>
      <c r="J1409" s="35">
        <f>IF(H1409&gt;0,MIN(H1409,($B$3-L1408)/'Technical Data'!$B$5),0)</f>
        <v>0</v>
      </c>
      <c r="K1409" s="15">
        <f>IF(H1409&lt;0,MIN(ABS(H1409),(L1408*'Technical Data'!$B$4)),0)</f>
        <v>0</v>
      </c>
      <c r="L1409" s="15">
        <f>L1408+J1409*'Technical Data'!$B$5-(K1409/'Technical Data'!$B$4)</f>
        <v>382.61924487253498</v>
      </c>
      <c r="N1409" s="15">
        <f t="shared" si="85"/>
        <v>144.42531335438056</v>
      </c>
      <c r="O1409" s="36">
        <f t="shared" si="86"/>
        <v>103.93147788045927</v>
      </c>
      <c r="P1409" s="50">
        <v>0</v>
      </c>
      <c r="Q1409" s="50">
        <v>40.493835473921301</v>
      </c>
      <c r="R1409" s="42">
        <v>4.9099341530021503</v>
      </c>
      <c r="S1409" s="42">
        <v>0</v>
      </c>
      <c r="T1409" s="42">
        <v>371.066172512592</v>
      </c>
      <c r="U1409" s="15">
        <f t="shared" si="87"/>
        <v>144.42531335438056</v>
      </c>
    </row>
    <row r="1410" spans="6:21" x14ac:dyDescent="0.3">
      <c r="F1410" s="5">
        <f>Demand!C1410</f>
        <v>46.289673397026448</v>
      </c>
      <c r="G1410">
        <f>Irradiance!A1410*$B$2*'Technical Data'!$B$2</f>
        <v>122.95776816360186</v>
      </c>
      <c r="H1410" s="5">
        <f t="shared" ref="H1410:H1473" si="88">G1410-F1410</f>
        <v>76.668094766575408</v>
      </c>
      <c r="I1410" s="38">
        <v>38.654900930298197</v>
      </c>
      <c r="J1410" s="35">
        <f>IF(H1410&gt;0,MIN(H1410,($B$3-L1409)/'Technical Data'!$B$5),0)</f>
        <v>0</v>
      </c>
      <c r="K1410" s="15">
        <f>IF(H1410&lt;0,MIN(ABS(H1410),(L1409*'Technical Data'!$B$4)),0)</f>
        <v>0</v>
      </c>
      <c r="L1410" s="15">
        <f>L1409+J1410*'Technical Data'!$B$5-(K1410/'Technical Data'!$B$4)</f>
        <v>382.61924487253498</v>
      </c>
      <c r="N1410" s="15">
        <f t="shared" ref="N1410:N1473" si="89">U1410</f>
        <v>122.95776816360186</v>
      </c>
      <c r="O1410" s="36">
        <f t="shared" ref="O1410:O1473" si="90">N1410+(K1410)-F1410</f>
        <v>76.668094766575408</v>
      </c>
      <c r="P1410" s="50">
        <v>0</v>
      </c>
      <c r="Q1410" s="50">
        <v>38.654900930298098</v>
      </c>
      <c r="R1410" s="42">
        <v>0</v>
      </c>
      <c r="S1410" s="42">
        <v>7.6347724667283501</v>
      </c>
      <c r="T1410" s="42">
        <v>362.58309199400401</v>
      </c>
      <c r="U1410" s="15">
        <f t="shared" ref="U1410:U1473" si="91">G1410-(J1410)</f>
        <v>122.95776816360186</v>
      </c>
    </row>
    <row r="1411" spans="6:21" x14ac:dyDescent="0.3">
      <c r="F1411" s="5">
        <f>Demand!C1411</f>
        <v>46.767771434630347</v>
      </c>
      <c r="G1411">
        <f>Irradiance!A1411*$B$2*'Technical Data'!$B$2</f>
        <v>51.906601804569384</v>
      </c>
      <c r="H1411" s="5">
        <f t="shared" si="88"/>
        <v>5.1388303699390363</v>
      </c>
      <c r="I1411" s="38">
        <v>16.31816013213891</v>
      </c>
      <c r="J1411" s="35">
        <f>IF(H1411&gt;0,MIN(H1411,($B$3-L1410)/'Technical Data'!$B$5),0)</f>
        <v>0</v>
      </c>
      <c r="K1411" s="15">
        <f>IF(H1411&lt;0,MIN(ABS(H1411),(L1410*'Technical Data'!$B$4)),0)</f>
        <v>0</v>
      </c>
      <c r="L1411" s="15">
        <f>L1410+J1411*'Technical Data'!$B$5-(K1411/'Technical Data'!$B$4)</f>
        <v>382.61924487253498</v>
      </c>
      <c r="N1411" s="15">
        <f t="shared" si="89"/>
        <v>51.906601804569384</v>
      </c>
      <c r="O1411" s="36">
        <f t="shared" si="90"/>
        <v>5.1388303699390363</v>
      </c>
      <c r="P1411" s="50">
        <v>0</v>
      </c>
      <c r="Q1411" s="50">
        <v>16.3181601321389</v>
      </c>
      <c r="R1411" s="42">
        <v>0</v>
      </c>
      <c r="S1411" s="42">
        <v>30.449611302491501</v>
      </c>
      <c r="T1411" s="42">
        <v>328.750190546792</v>
      </c>
      <c r="U1411" s="15">
        <f t="shared" si="91"/>
        <v>51.906601804569384</v>
      </c>
    </row>
    <row r="1412" spans="6:21" x14ac:dyDescent="0.3">
      <c r="F1412" s="5">
        <f>Demand!C1412</f>
        <v>41.118683484786189</v>
      </c>
      <c r="G1412">
        <f>Irradiance!A1412*$B$2*'Technical Data'!$B$2</f>
        <v>4.5658584920686023</v>
      </c>
      <c r="H1412" s="5">
        <f t="shared" si="88"/>
        <v>-36.552824992717589</v>
      </c>
      <c r="I1412" s="38">
        <v>1.435393715327034</v>
      </c>
      <c r="J1412" s="35">
        <f>IF(H1412&gt;0,MIN(H1412,($B$3-L1411)/'Technical Data'!$B$5),0)</f>
        <v>0</v>
      </c>
      <c r="K1412" s="15">
        <f>IF(H1412&lt;0,MIN(ABS(H1412),(L1411*'Technical Data'!$B$4)),0)</f>
        <v>36.552824992717589</v>
      </c>
      <c r="L1412" s="15">
        <f>L1411+J1412*'Technical Data'!$B$5-(K1412/'Technical Data'!$B$4)</f>
        <v>342.00499488062655</v>
      </c>
      <c r="N1412" s="15">
        <f t="shared" si="89"/>
        <v>4.5658584920686023</v>
      </c>
      <c r="O1412" s="36">
        <f t="shared" si="90"/>
        <v>0</v>
      </c>
      <c r="P1412" s="50">
        <v>0</v>
      </c>
      <c r="Q1412" s="50">
        <v>1.43539371532703</v>
      </c>
      <c r="R1412" s="42">
        <v>0</v>
      </c>
      <c r="S1412" s="42">
        <v>39.683289769459201</v>
      </c>
      <c r="T1412" s="42">
        <v>284.657646358504</v>
      </c>
      <c r="U1412" s="15">
        <f t="shared" si="91"/>
        <v>4.5658584920686023</v>
      </c>
    </row>
    <row r="1413" spans="6:21" x14ac:dyDescent="0.3">
      <c r="F1413" s="5">
        <f>Demand!C1413</f>
        <v>30.670752484741968</v>
      </c>
      <c r="G1413">
        <f>Irradiance!A1413*$B$2*'Technical Data'!$B$2</f>
        <v>0</v>
      </c>
      <c r="H1413" s="5">
        <f t="shared" si="88"/>
        <v>-30.670752484741968</v>
      </c>
      <c r="I1413" s="38">
        <v>0</v>
      </c>
      <c r="J1413" s="35">
        <f>IF(H1413&gt;0,MIN(H1413,($B$3-L1412)/'Technical Data'!$B$5),0)</f>
        <v>0</v>
      </c>
      <c r="K1413" s="15">
        <f>IF(H1413&lt;0,MIN(ABS(H1413),(L1412*'Technical Data'!$B$4)),0)</f>
        <v>30.670752484741968</v>
      </c>
      <c r="L1413" s="15">
        <f>L1412+J1413*'Technical Data'!$B$5-(K1413/'Technical Data'!$B$4)</f>
        <v>307.92638100869101</v>
      </c>
      <c r="N1413" s="15">
        <f t="shared" si="89"/>
        <v>0</v>
      </c>
      <c r="O1413" s="36">
        <f t="shared" si="90"/>
        <v>0</v>
      </c>
      <c r="P1413" s="50">
        <v>0</v>
      </c>
      <c r="Q1413" s="50">
        <v>0</v>
      </c>
      <c r="R1413" s="42">
        <v>0</v>
      </c>
      <c r="S1413" s="42">
        <v>30.670752484742</v>
      </c>
      <c r="T1413" s="42">
        <v>250.579032486568</v>
      </c>
      <c r="U1413" s="15">
        <f t="shared" si="91"/>
        <v>0</v>
      </c>
    </row>
    <row r="1414" spans="6:21" x14ac:dyDescent="0.3">
      <c r="F1414" s="5">
        <f>Demand!C1414</f>
        <v>23.361535002938691</v>
      </c>
      <c r="G1414">
        <f>Irradiance!A1414*$B$2*'Technical Data'!$B$2</f>
        <v>0</v>
      </c>
      <c r="H1414" s="5">
        <f t="shared" si="88"/>
        <v>-23.361535002938691</v>
      </c>
      <c r="I1414" s="38">
        <v>0</v>
      </c>
      <c r="J1414" s="35">
        <f>IF(H1414&gt;0,MIN(H1414,($B$3-L1413)/'Technical Data'!$B$5),0)</f>
        <v>0</v>
      </c>
      <c r="K1414" s="15">
        <f>IF(H1414&lt;0,MIN(ABS(H1414),(L1413*'Technical Data'!$B$4)),0)</f>
        <v>23.361535002938691</v>
      </c>
      <c r="L1414" s="15">
        <f>L1413+J1414*'Technical Data'!$B$5-(K1414/'Technical Data'!$B$4)</f>
        <v>281.9691198943147</v>
      </c>
      <c r="N1414" s="15">
        <f t="shared" si="89"/>
        <v>0</v>
      </c>
      <c r="O1414" s="36">
        <f t="shared" si="90"/>
        <v>0</v>
      </c>
      <c r="P1414" s="50">
        <v>0</v>
      </c>
      <c r="Q1414" s="50">
        <v>0</v>
      </c>
      <c r="R1414" s="42">
        <v>0</v>
      </c>
      <c r="S1414" s="42">
        <v>23.361535002938702</v>
      </c>
      <c r="T1414" s="42">
        <v>224.621771372192</v>
      </c>
      <c r="U1414" s="15">
        <f t="shared" si="91"/>
        <v>0</v>
      </c>
    </row>
    <row r="1415" spans="6:21" x14ac:dyDescent="0.3">
      <c r="F1415" s="5">
        <f>Demand!C1415</f>
        <v>23.694124795974531</v>
      </c>
      <c r="G1415">
        <f>Irradiance!A1415*$B$2*'Technical Data'!$B$2</f>
        <v>0</v>
      </c>
      <c r="H1415" s="5">
        <f t="shared" si="88"/>
        <v>-23.694124795974531</v>
      </c>
      <c r="I1415" s="38">
        <v>0</v>
      </c>
      <c r="J1415" s="35">
        <f>IF(H1415&gt;0,MIN(H1415,($B$3-L1414)/'Technical Data'!$B$5),0)</f>
        <v>0</v>
      </c>
      <c r="K1415" s="15">
        <f>IF(H1415&lt;0,MIN(ABS(H1415),(L1414*'Technical Data'!$B$4)),0)</f>
        <v>23.694124795974531</v>
      </c>
      <c r="L1415" s="15">
        <f>L1414+J1415*'Technical Data'!$B$5-(K1415/'Technical Data'!$B$4)</f>
        <v>255.64231456545411</v>
      </c>
      <c r="N1415" s="15">
        <f t="shared" si="89"/>
        <v>0</v>
      </c>
      <c r="O1415" s="36">
        <f t="shared" si="90"/>
        <v>0</v>
      </c>
      <c r="P1415" s="50">
        <v>0</v>
      </c>
      <c r="Q1415" s="50">
        <v>0</v>
      </c>
      <c r="R1415" s="42">
        <v>0</v>
      </c>
      <c r="S1415" s="42">
        <v>23.694124795974499</v>
      </c>
      <c r="T1415" s="42">
        <v>198.29496604333099</v>
      </c>
      <c r="U1415" s="15">
        <f t="shared" si="91"/>
        <v>0</v>
      </c>
    </row>
    <row r="1416" spans="6:21" x14ac:dyDescent="0.3">
      <c r="F1416" s="5">
        <f>Demand!C1416</f>
        <v>24.276849185561982</v>
      </c>
      <c r="G1416">
        <f>Irradiance!A1416*$B$2*'Technical Data'!$B$2</f>
        <v>0</v>
      </c>
      <c r="H1416" s="5">
        <f t="shared" si="88"/>
        <v>-24.276849185561982</v>
      </c>
      <c r="I1416" s="38">
        <v>0</v>
      </c>
      <c r="J1416" s="35">
        <f>IF(H1416&gt;0,MIN(H1416,($B$3-L1415)/'Technical Data'!$B$5),0)</f>
        <v>0</v>
      </c>
      <c r="K1416" s="15">
        <f>IF(H1416&lt;0,MIN(ABS(H1416),(L1415*'Technical Data'!$B$4)),0)</f>
        <v>24.276849185561982</v>
      </c>
      <c r="L1416" s="15">
        <f>L1415+J1416*'Technical Data'!$B$5-(K1416/'Technical Data'!$B$4)</f>
        <v>228.66803769260747</v>
      </c>
      <c r="N1416" s="15">
        <f t="shared" si="89"/>
        <v>0</v>
      </c>
      <c r="O1416" s="36">
        <f t="shared" si="90"/>
        <v>0</v>
      </c>
      <c r="P1416" s="50">
        <v>0</v>
      </c>
      <c r="Q1416" s="50">
        <v>0</v>
      </c>
      <c r="R1416" s="42">
        <v>0</v>
      </c>
      <c r="S1416" s="42">
        <v>24.276849185562</v>
      </c>
      <c r="T1416" s="42">
        <v>171.320689170485</v>
      </c>
      <c r="U1416" s="15">
        <f t="shared" si="91"/>
        <v>0</v>
      </c>
    </row>
    <row r="1417" spans="6:21" x14ac:dyDescent="0.3">
      <c r="F1417" s="5">
        <f>Demand!C1417</f>
        <v>24.556155241846803</v>
      </c>
      <c r="G1417">
        <f>Irradiance!A1417*$B$2*'Technical Data'!$B$2</f>
        <v>0</v>
      </c>
      <c r="H1417" s="5">
        <f t="shared" si="88"/>
        <v>-24.556155241846803</v>
      </c>
      <c r="I1417" s="38">
        <v>0</v>
      </c>
      <c r="J1417" s="35">
        <f>IF(H1417&gt;0,MIN(H1417,($B$3-L1416)/'Technical Data'!$B$5),0)</f>
        <v>0</v>
      </c>
      <c r="K1417" s="15">
        <f>IF(H1417&lt;0,MIN(ABS(H1417),(L1416*'Technical Data'!$B$4)),0)</f>
        <v>24.556155241846803</v>
      </c>
      <c r="L1417" s="15">
        <f>L1416+J1417*'Technical Data'!$B$5-(K1417/'Technical Data'!$B$4)</f>
        <v>201.38342075722213</v>
      </c>
      <c r="N1417" s="15">
        <f t="shared" si="89"/>
        <v>0</v>
      </c>
      <c r="O1417" s="36">
        <f t="shared" si="90"/>
        <v>0</v>
      </c>
      <c r="P1417" s="50">
        <v>0</v>
      </c>
      <c r="Q1417" s="50">
        <v>0</v>
      </c>
      <c r="R1417" s="42">
        <v>0</v>
      </c>
      <c r="S1417" s="42">
        <v>24.556155241846799</v>
      </c>
      <c r="T1417" s="42">
        <v>144.036072235099</v>
      </c>
      <c r="U1417" s="15">
        <f t="shared" si="91"/>
        <v>0</v>
      </c>
    </row>
    <row r="1418" spans="6:21" x14ac:dyDescent="0.3">
      <c r="F1418" s="5">
        <f>Demand!C1418</f>
        <v>24.086082161956142</v>
      </c>
      <c r="G1418">
        <f>Irradiance!A1418*$B$2*'Technical Data'!$B$2</f>
        <v>0</v>
      </c>
      <c r="H1418" s="5">
        <f t="shared" si="88"/>
        <v>-24.086082161956142</v>
      </c>
      <c r="I1418" s="38">
        <v>0</v>
      </c>
      <c r="J1418" s="35">
        <f>IF(H1418&gt;0,MIN(H1418,($B$3-L1417)/'Technical Data'!$B$5),0)</f>
        <v>0</v>
      </c>
      <c r="K1418" s="15">
        <f>IF(H1418&lt;0,MIN(ABS(H1418),(L1417*'Technical Data'!$B$4)),0)</f>
        <v>24.086082161956142</v>
      </c>
      <c r="L1418" s="15">
        <f>L1417+J1418*'Technical Data'!$B$5-(K1418/'Technical Data'!$B$4)</f>
        <v>174.62110724393753</v>
      </c>
      <c r="N1418" s="15">
        <f t="shared" si="89"/>
        <v>0</v>
      </c>
      <c r="O1418" s="36">
        <f t="shared" si="90"/>
        <v>0</v>
      </c>
      <c r="P1418" s="50">
        <v>0</v>
      </c>
      <c r="Q1418" s="50">
        <v>0</v>
      </c>
      <c r="R1418" s="42">
        <v>0</v>
      </c>
      <c r="S1418" s="42">
        <v>24.086082161956099</v>
      </c>
      <c r="T1418" s="42">
        <v>117.273758721815</v>
      </c>
      <c r="U1418" s="15">
        <f t="shared" si="91"/>
        <v>0</v>
      </c>
    </row>
    <row r="1419" spans="6:21" x14ac:dyDescent="0.3">
      <c r="F1419" s="5">
        <f>Demand!C1419</f>
        <v>22.62939207702944</v>
      </c>
      <c r="G1419">
        <f>Irradiance!A1419*$B$2*'Technical Data'!$B$2</f>
        <v>0</v>
      </c>
      <c r="H1419" s="5">
        <f t="shared" si="88"/>
        <v>-22.62939207702944</v>
      </c>
      <c r="I1419" s="38">
        <v>0</v>
      </c>
      <c r="J1419" s="35">
        <f>IF(H1419&gt;0,MIN(H1419,($B$3-L1418)/'Technical Data'!$B$5),0)</f>
        <v>0</v>
      </c>
      <c r="K1419" s="15">
        <f>IF(H1419&lt;0,MIN(ABS(H1419),(L1418*'Technical Data'!$B$4)),0)</f>
        <v>22.62939207702944</v>
      </c>
      <c r="L1419" s="15">
        <f>L1418+J1419*'Technical Data'!$B$5-(K1419/'Technical Data'!$B$4)</f>
        <v>149.47733826946038</v>
      </c>
      <c r="N1419" s="15">
        <f t="shared" si="89"/>
        <v>0</v>
      </c>
      <c r="O1419" s="36">
        <f t="shared" si="90"/>
        <v>0</v>
      </c>
      <c r="P1419" s="50">
        <v>0</v>
      </c>
      <c r="Q1419" s="50">
        <v>0</v>
      </c>
      <c r="R1419" s="42">
        <v>0</v>
      </c>
      <c r="S1419" s="42">
        <v>22.629392077029401</v>
      </c>
      <c r="T1419" s="42">
        <v>92.129989747337504</v>
      </c>
      <c r="U1419" s="15">
        <f t="shared" si="91"/>
        <v>0</v>
      </c>
    </row>
    <row r="1420" spans="6:21" x14ac:dyDescent="0.3">
      <c r="F1420" s="5">
        <f>Demand!C1420</f>
        <v>20.875767698938589</v>
      </c>
      <c r="G1420">
        <f>Irradiance!A1420*$B$2*'Technical Data'!$B$2</f>
        <v>0</v>
      </c>
      <c r="H1420" s="5">
        <f t="shared" si="88"/>
        <v>-20.875767698938589</v>
      </c>
      <c r="I1420" s="38">
        <v>0</v>
      </c>
      <c r="J1420" s="35">
        <f>IF(H1420&gt;0,MIN(H1420,($B$3-L1419)/'Technical Data'!$B$5),0)</f>
        <v>0</v>
      </c>
      <c r="K1420" s="15">
        <f>IF(H1420&lt;0,MIN(ABS(H1420),(L1419*'Technical Data'!$B$4)),0)</f>
        <v>20.875767698938589</v>
      </c>
      <c r="L1420" s="15">
        <f>L1419+J1420*'Technical Data'!$B$5-(K1420/'Technical Data'!$B$4)</f>
        <v>126.28204082619527</v>
      </c>
      <c r="N1420" s="15">
        <f t="shared" si="89"/>
        <v>0</v>
      </c>
      <c r="O1420" s="36">
        <f t="shared" si="90"/>
        <v>0</v>
      </c>
      <c r="P1420" s="50">
        <v>0</v>
      </c>
      <c r="Q1420" s="50">
        <v>0</v>
      </c>
      <c r="R1420" s="42">
        <v>0</v>
      </c>
      <c r="S1420" s="42">
        <v>20.875767698938599</v>
      </c>
      <c r="T1420" s="42">
        <v>68.934692304072399</v>
      </c>
      <c r="U1420" s="15">
        <f t="shared" si="91"/>
        <v>0</v>
      </c>
    </row>
    <row r="1421" spans="6:21" x14ac:dyDescent="0.3">
      <c r="F1421" s="5">
        <f>Demand!C1421</f>
        <v>18.93451080661497</v>
      </c>
      <c r="G1421">
        <f>Irradiance!A1421*$B$2*'Technical Data'!$B$2</f>
        <v>0</v>
      </c>
      <c r="H1421" s="5">
        <f t="shared" si="88"/>
        <v>-18.93451080661497</v>
      </c>
      <c r="I1421" s="38">
        <v>0</v>
      </c>
      <c r="J1421" s="35">
        <f>IF(H1421&gt;0,MIN(H1421,($B$3-L1420)/'Technical Data'!$B$5),0)</f>
        <v>0</v>
      </c>
      <c r="K1421" s="15">
        <f>IF(H1421&lt;0,MIN(ABS(H1421),(L1420*'Technical Data'!$B$4)),0)</f>
        <v>18.93451080661497</v>
      </c>
      <c r="L1421" s="15">
        <f>L1420+J1421*'Technical Data'!$B$5-(K1421/'Technical Data'!$B$4)</f>
        <v>105.24369548551198</v>
      </c>
      <c r="N1421" s="15">
        <f t="shared" si="89"/>
        <v>0</v>
      </c>
      <c r="O1421" s="36">
        <f t="shared" si="90"/>
        <v>0</v>
      </c>
      <c r="P1421" s="50">
        <v>0</v>
      </c>
      <c r="Q1421" s="50">
        <v>0</v>
      </c>
      <c r="R1421" s="42">
        <v>0</v>
      </c>
      <c r="S1421" s="42">
        <v>18.934510806614998</v>
      </c>
      <c r="T1421" s="42">
        <v>47.896346963389099</v>
      </c>
      <c r="U1421" s="15">
        <f t="shared" si="91"/>
        <v>0</v>
      </c>
    </row>
    <row r="1422" spans="6:21" x14ac:dyDescent="0.3">
      <c r="F1422" s="5">
        <f>Demand!C1422</f>
        <v>15.414426545557331</v>
      </c>
      <c r="G1422">
        <f>Irradiance!A1422*$B$2*'Technical Data'!$B$2</f>
        <v>0</v>
      </c>
      <c r="H1422" s="5">
        <f t="shared" si="88"/>
        <v>-15.414426545557331</v>
      </c>
      <c r="I1422" s="38">
        <v>0</v>
      </c>
      <c r="J1422" s="35">
        <f>IF(H1422&gt;0,MIN(H1422,($B$3-L1421)/'Technical Data'!$B$5),0)</f>
        <v>0</v>
      </c>
      <c r="K1422" s="15">
        <f>IF(H1422&lt;0,MIN(ABS(H1422),(L1421*'Technical Data'!$B$4)),0)</f>
        <v>15.414426545557331</v>
      </c>
      <c r="L1422" s="15">
        <f>L1421+J1422*'Technical Data'!$B$5-(K1422/'Technical Data'!$B$4)</f>
        <v>88.116554879337173</v>
      </c>
      <c r="N1422" s="15">
        <f t="shared" si="89"/>
        <v>0</v>
      </c>
      <c r="O1422" s="36">
        <f t="shared" si="90"/>
        <v>0</v>
      </c>
      <c r="P1422" s="50">
        <v>0</v>
      </c>
      <c r="Q1422" s="50">
        <v>0</v>
      </c>
      <c r="R1422" s="42">
        <v>0</v>
      </c>
      <c r="S1422" s="42">
        <v>15.4144265455573</v>
      </c>
      <c r="T1422" s="42">
        <v>30.769206357214301</v>
      </c>
      <c r="U1422" s="15">
        <f t="shared" si="91"/>
        <v>0</v>
      </c>
    </row>
    <row r="1423" spans="6:21" x14ac:dyDescent="0.3">
      <c r="F1423" s="5">
        <f>Demand!C1423</f>
        <v>11.737629818305178</v>
      </c>
      <c r="G1423">
        <f>Irradiance!A1423*$B$2*'Technical Data'!$B$2</f>
        <v>0</v>
      </c>
      <c r="H1423" s="5">
        <f t="shared" si="88"/>
        <v>-11.737629818305178</v>
      </c>
      <c r="I1423" s="38">
        <v>0</v>
      </c>
      <c r="J1423" s="35">
        <f>IF(H1423&gt;0,MIN(H1423,($B$3-L1422)/'Technical Data'!$B$5),0)</f>
        <v>0</v>
      </c>
      <c r="K1423" s="15">
        <f>IF(H1423&lt;0,MIN(ABS(H1423),(L1422*'Technical Data'!$B$4)),0)</f>
        <v>11.737629818305178</v>
      </c>
      <c r="L1423" s="15">
        <f>L1422+J1423*'Technical Data'!$B$5-(K1423/'Technical Data'!$B$4)</f>
        <v>75.074743970109196</v>
      </c>
      <c r="N1423" s="15">
        <f t="shared" si="89"/>
        <v>0</v>
      </c>
      <c r="O1423" s="36">
        <f t="shared" si="90"/>
        <v>0</v>
      </c>
      <c r="P1423" s="50">
        <v>0</v>
      </c>
      <c r="Q1423" s="50">
        <v>0</v>
      </c>
      <c r="R1423" s="42">
        <v>0</v>
      </c>
      <c r="S1423" s="42">
        <v>11.7376298183052</v>
      </c>
      <c r="T1423" s="42">
        <v>17.7273954479863</v>
      </c>
      <c r="U1423" s="15">
        <f t="shared" si="91"/>
        <v>0</v>
      </c>
    </row>
    <row r="1424" spans="6:21" x14ac:dyDescent="0.3">
      <c r="F1424" s="5">
        <f>Demand!C1424</f>
        <v>16.105749978485296</v>
      </c>
      <c r="G1424">
        <f>Irradiance!A1424*$B$2*'Technical Data'!$B$2</f>
        <v>0.4806166833756424</v>
      </c>
      <c r="H1424" s="5">
        <f t="shared" si="88"/>
        <v>-15.625133295109654</v>
      </c>
      <c r="I1424" s="38">
        <v>0.15109407529758251</v>
      </c>
      <c r="J1424" s="35">
        <f>IF(H1424&gt;0,MIN(H1424,($B$3-L1423)/'Technical Data'!$B$5),0)</f>
        <v>0</v>
      </c>
      <c r="K1424" s="15">
        <f>IF(H1424&lt;0,MIN(ABS(H1424),(L1423*'Technical Data'!$B$4)),0)</f>
        <v>15.625133295109654</v>
      </c>
      <c r="L1424" s="15">
        <f>L1423+J1424*'Technical Data'!$B$5-(K1424/'Technical Data'!$B$4)</f>
        <v>57.713484753320692</v>
      </c>
      <c r="N1424" s="15">
        <f t="shared" si="89"/>
        <v>0.4806166833756424</v>
      </c>
      <c r="O1424" s="36">
        <f t="shared" si="90"/>
        <v>0</v>
      </c>
      <c r="P1424" s="50">
        <v>0</v>
      </c>
      <c r="Q1424" s="50">
        <v>0.15109407529758201</v>
      </c>
      <c r="R1424" s="42">
        <v>0</v>
      </c>
      <c r="S1424" s="42">
        <v>15.9546559031877</v>
      </c>
      <c r="T1424" s="42">
        <v>0</v>
      </c>
      <c r="U1424" s="15">
        <f t="shared" si="91"/>
        <v>0.4806166833756424</v>
      </c>
    </row>
    <row r="1425" spans="6:21" x14ac:dyDescent="0.3">
      <c r="F1425" s="5">
        <f>Demand!C1425</f>
        <v>19.950375521211846</v>
      </c>
      <c r="G1425">
        <f>Irradiance!A1425*$B$2*'Technical Data'!$B$2</f>
        <v>74.976202606600211</v>
      </c>
      <c r="H1425" s="5">
        <f t="shared" si="88"/>
        <v>55.025827085388364</v>
      </c>
      <c r="I1425" s="38">
        <v>23.570675746422879</v>
      </c>
      <c r="J1425" s="35">
        <f>IF(H1425&gt;0,MIN(H1425,($B$3-L1424)/'Technical Data'!$B$5),0)</f>
        <v>55.025827085388364</v>
      </c>
      <c r="K1425" s="15">
        <f>IF(H1425&lt;0,MIN(ABS(H1425),(L1424*'Technical Data'!$B$4)),0)</f>
        <v>0</v>
      </c>
      <c r="L1425" s="15">
        <f>L1424+J1425*'Technical Data'!$B$5-(K1425/'Technical Data'!$B$4)</f>
        <v>107.23672913017022</v>
      </c>
      <c r="N1425" s="15">
        <f t="shared" si="89"/>
        <v>19.950375521211846</v>
      </c>
      <c r="O1425" s="36">
        <f t="shared" si="90"/>
        <v>0</v>
      </c>
      <c r="P1425" s="50">
        <v>3.6203002252109502</v>
      </c>
      <c r="Q1425" s="50">
        <v>19.9503755212118</v>
      </c>
      <c r="R1425" s="42">
        <v>0</v>
      </c>
      <c r="S1425" s="42">
        <v>0</v>
      </c>
      <c r="T1425" s="42">
        <v>0</v>
      </c>
      <c r="U1425" s="15">
        <f t="shared" si="91"/>
        <v>19.950375521211846</v>
      </c>
    </row>
    <row r="1426" spans="6:21" x14ac:dyDescent="0.3">
      <c r="F1426" s="5">
        <f>Demand!C1426</f>
        <v>26.300521892971187</v>
      </c>
      <c r="G1426">
        <f>Irradiance!A1426*$B$2*'Technical Data'!$B$2</f>
        <v>235.90268875687781</v>
      </c>
      <c r="H1426" s="5">
        <f t="shared" si="88"/>
        <v>209.60216686390663</v>
      </c>
      <c r="I1426" s="38">
        <v>74.162008625230101</v>
      </c>
      <c r="J1426" s="35">
        <f>IF(H1426&gt;0,MIN(H1426,($B$3-L1425)/'Technical Data'!$B$5),0)</f>
        <v>209.60216686390663</v>
      </c>
      <c r="K1426" s="15">
        <f>IF(H1426&lt;0,MIN(ABS(H1426),(L1425*'Technical Data'!$B$4)),0)</f>
        <v>0</v>
      </c>
      <c r="L1426" s="15">
        <f>L1425+J1426*'Technical Data'!$B$5-(K1426/'Technical Data'!$B$4)</f>
        <v>295.87867930768618</v>
      </c>
      <c r="N1426" s="15">
        <f t="shared" si="89"/>
        <v>26.300521892971176</v>
      </c>
      <c r="O1426" s="36">
        <f t="shared" si="90"/>
        <v>0</v>
      </c>
      <c r="P1426" s="50">
        <v>47.861486732258697</v>
      </c>
      <c r="Q1426" s="50">
        <v>26.300521892971201</v>
      </c>
      <c r="R1426" s="42">
        <v>0</v>
      </c>
      <c r="S1426" s="42">
        <v>0</v>
      </c>
      <c r="T1426" s="42">
        <v>0</v>
      </c>
      <c r="U1426" s="15">
        <f t="shared" si="91"/>
        <v>26.300521892971176</v>
      </c>
    </row>
    <row r="1427" spans="6:21" x14ac:dyDescent="0.3">
      <c r="F1427" s="5">
        <f>Demand!C1427</f>
        <v>31.07128532907273</v>
      </c>
      <c r="G1427">
        <f>Irradiance!A1427*$B$2*'Technical Data'!$B$2</f>
        <v>397.22968880996848</v>
      </c>
      <c r="H1427" s="5">
        <f t="shared" si="88"/>
        <v>366.15840348089574</v>
      </c>
      <c r="I1427" s="38">
        <v>124.879253233452</v>
      </c>
      <c r="J1427" s="35">
        <f>IF(H1427&gt;0,MIN(H1427,($B$3-L1426)/'Technical Data'!$B$5),0)</f>
        <v>96.378406183165325</v>
      </c>
      <c r="K1427" s="15">
        <f>IF(H1427&lt;0,MIN(ABS(H1427),(L1426*'Technical Data'!$B$4)),0)</f>
        <v>0</v>
      </c>
      <c r="L1427" s="15">
        <f>L1426+J1427*'Technical Data'!$B$5-(K1427/'Technical Data'!$B$4)</f>
        <v>382.61924487253498</v>
      </c>
      <c r="N1427" s="15">
        <f t="shared" si="89"/>
        <v>300.85128262680314</v>
      </c>
      <c r="O1427" s="36">
        <f t="shared" si="90"/>
        <v>269.7799972977304</v>
      </c>
      <c r="P1427" s="50">
        <v>93.807967904378799</v>
      </c>
      <c r="Q1427" s="50">
        <v>31.071285329072701</v>
      </c>
      <c r="R1427" s="42">
        <v>0</v>
      </c>
      <c r="S1427" s="42">
        <v>0</v>
      </c>
      <c r="T1427" s="42">
        <v>0</v>
      </c>
      <c r="U1427" s="15">
        <f t="shared" si="91"/>
        <v>300.85128262680314</v>
      </c>
    </row>
    <row r="1428" spans="6:21" x14ac:dyDescent="0.3">
      <c r="F1428" s="5">
        <f>Demand!C1428</f>
        <v>33.243541012236534</v>
      </c>
      <c r="G1428">
        <f>Irradiance!A1428*$B$2*'Technical Data'!$B$2</f>
        <v>555.03216651830439</v>
      </c>
      <c r="H1428" s="5">
        <f t="shared" si="88"/>
        <v>521.78862550606789</v>
      </c>
      <c r="I1428" s="38">
        <v>174.4884746228249</v>
      </c>
      <c r="J1428" s="35">
        <f>IF(H1428&gt;0,MIN(H1428,($B$3-L1427)/'Technical Data'!$B$5),0)</f>
        <v>0</v>
      </c>
      <c r="K1428" s="15">
        <f>IF(H1428&lt;0,MIN(ABS(H1428),(L1427*'Technical Data'!$B$4)),0)</f>
        <v>0</v>
      </c>
      <c r="L1428" s="15">
        <f>L1427+J1428*'Technical Data'!$B$5-(K1428/'Technical Data'!$B$4)</f>
        <v>382.61924487253498</v>
      </c>
      <c r="N1428" s="15">
        <f t="shared" si="89"/>
        <v>555.03216651830439</v>
      </c>
      <c r="O1428" s="36">
        <f t="shared" si="90"/>
        <v>521.78862550606789</v>
      </c>
      <c r="P1428" s="50">
        <v>141.24493361058799</v>
      </c>
      <c r="Q1428" s="50">
        <v>33.243541012236498</v>
      </c>
      <c r="R1428" s="42">
        <v>0</v>
      </c>
      <c r="S1428" s="42">
        <v>0</v>
      </c>
      <c r="T1428" s="42">
        <v>0</v>
      </c>
      <c r="U1428" s="15">
        <f t="shared" si="91"/>
        <v>555.03216651830439</v>
      </c>
    </row>
    <row r="1429" spans="6:21" x14ac:dyDescent="0.3">
      <c r="F1429" s="5">
        <f>Demand!C1429</f>
        <v>33.926430872735239</v>
      </c>
      <c r="G1429">
        <f>Irradiance!A1429*$B$2*'Technical Data'!$B$2</f>
        <v>646.66974748192683</v>
      </c>
      <c r="H1429" s="5">
        <f t="shared" si="88"/>
        <v>612.74331660919165</v>
      </c>
      <c r="I1429" s="38">
        <v>203.2970783128973</v>
      </c>
      <c r="J1429" s="35">
        <f>IF(H1429&gt;0,MIN(H1429,($B$3-L1428)/'Technical Data'!$B$5),0)</f>
        <v>0</v>
      </c>
      <c r="K1429" s="15">
        <f>IF(H1429&lt;0,MIN(ABS(H1429),(L1428*'Technical Data'!$B$4)),0)</f>
        <v>0</v>
      </c>
      <c r="L1429" s="15">
        <f>L1428+J1429*'Technical Data'!$B$5-(K1429/'Technical Data'!$B$4)</f>
        <v>382.61924487253498</v>
      </c>
      <c r="N1429" s="15">
        <f t="shared" si="89"/>
        <v>646.66974748192683</v>
      </c>
      <c r="O1429" s="36">
        <f t="shared" si="90"/>
        <v>612.74331660919165</v>
      </c>
      <c r="P1429" s="50">
        <v>169.37064744016101</v>
      </c>
      <c r="Q1429" s="50">
        <v>33.926430872735203</v>
      </c>
      <c r="R1429" s="42">
        <v>0</v>
      </c>
      <c r="S1429" s="42">
        <v>0</v>
      </c>
      <c r="T1429" s="42">
        <v>0</v>
      </c>
      <c r="U1429" s="15">
        <f t="shared" si="91"/>
        <v>646.66974748192683</v>
      </c>
    </row>
    <row r="1430" spans="6:21" x14ac:dyDescent="0.3">
      <c r="F1430" s="5">
        <f>Demand!C1430</f>
        <v>35.368776979539426</v>
      </c>
      <c r="G1430">
        <f>Irradiance!A1430*$B$2*'Technical Data'!$B$2</f>
        <v>656.9229033939406</v>
      </c>
      <c r="H1430" s="5">
        <f t="shared" si="88"/>
        <v>621.55412641440114</v>
      </c>
      <c r="I1430" s="38">
        <v>206.52041858591241</v>
      </c>
      <c r="J1430" s="35">
        <f>IF(H1430&gt;0,MIN(H1430,($B$3-L1429)/'Technical Data'!$B$5),0)</f>
        <v>0</v>
      </c>
      <c r="K1430" s="15">
        <f>IF(H1430&lt;0,MIN(ABS(H1430),(L1429*'Technical Data'!$B$4)),0)</f>
        <v>0</v>
      </c>
      <c r="L1430" s="15">
        <f>L1429+J1430*'Technical Data'!$B$5-(K1430/'Technical Data'!$B$4)</f>
        <v>382.61924487253498</v>
      </c>
      <c r="N1430" s="15">
        <f t="shared" si="89"/>
        <v>656.9229033939406</v>
      </c>
      <c r="O1430" s="36">
        <f t="shared" si="90"/>
        <v>621.55412641440114</v>
      </c>
      <c r="P1430" s="50">
        <v>171.15164160637201</v>
      </c>
      <c r="Q1430" s="50">
        <v>35.368776979539398</v>
      </c>
      <c r="R1430" s="42">
        <v>0</v>
      </c>
      <c r="S1430" s="42">
        <v>0</v>
      </c>
      <c r="T1430" s="42">
        <v>0</v>
      </c>
      <c r="U1430" s="15">
        <f t="shared" si="91"/>
        <v>656.9229033939406</v>
      </c>
    </row>
    <row r="1431" spans="6:21" x14ac:dyDescent="0.3">
      <c r="F1431" s="5">
        <f>Demand!C1431</f>
        <v>34.168540679650661</v>
      </c>
      <c r="G1431">
        <f>Irradiance!A1431*$B$2*'Technical Data'!$B$2</f>
        <v>605.65712383387199</v>
      </c>
      <c r="H1431" s="5">
        <f t="shared" si="88"/>
        <v>571.48858315422137</v>
      </c>
      <c r="I1431" s="38">
        <v>190.40371722083691</v>
      </c>
      <c r="J1431" s="35">
        <f>IF(H1431&gt;0,MIN(H1431,($B$3-L1430)/'Technical Data'!$B$5),0)</f>
        <v>0</v>
      </c>
      <c r="K1431" s="15">
        <f>IF(H1431&lt;0,MIN(ABS(H1431),(L1430*'Technical Data'!$B$4)),0)</f>
        <v>0</v>
      </c>
      <c r="L1431" s="15">
        <f>L1430+J1431*'Technical Data'!$B$5-(K1431/'Technical Data'!$B$4)</f>
        <v>382.61924487253498</v>
      </c>
      <c r="N1431" s="15">
        <f t="shared" si="89"/>
        <v>605.65712383387199</v>
      </c>
      <c r="O1431" s="36">
        <f t="shared" si="90"/>
        <v>571.48858315422137</v>
      </c>
      <c r="P1431" s="50">
        <v>74.015900985280894</v>
      </c>
      <c r="Q1431" s="50">
        <v>34.168540679650697</v>
      </c>
      <c r="R1431" s="42">
        <v>82.219275555904304</v>
      </c>
      <c r="S1431" s="42">
        <v>0</v>
      </c>
      <c r="T1431" s="42">
        <v>73.997348000313906</v>
      </c>
      <c r="U1431" s="15">
        <f t="shared" si="91"/>
        <v>605.65712383387199</v>
      </c>
    </row>
    <row r="1432" spans="6:21" x14ac:dyDescent="0.3">
      <c r="F1432" s="5">
        <f>Demand!C1432</f>
        <v>35.115900492440474</v>
      </c>
      <c r="G1432">
        <f>Irradiance!A1432*$B$2*'Technical Data'!$B$2</f>
        <v>526.03495995464061</v>
      </c>
      <c r="H1432" s="5">
        <f t="shared" si="88"/>
        <v>490.91905946220015</v>
      </c>
      <c r="I1432" s="38">
        <v>165.37246541320411</v>
      </c>
      <c r="J1432" s="35">
        <f>IF(H1432&gt;0,MIN(H1432,($B$3-L1431)/'Technical Data'!$B$5),0)</f>
        <v>0</v>
      </c>
      <c r="K1432" s="15">
        <f>IF(H1432&lt;0,MIN(ABS(H1432),(L1431*'Technical Data'!$B$4)),0)</f>
        <v>0</v>
      </c>
      <c r="L1432" s="15">
        <f>L1431+J1432*'Technical Data'!$B$5-(K1432/'Technical Data'!$B$4)</f>
        <v>382.61924487253498</v>
      </c>
      <c r="N1432" s="15">
        <f t="shared" si="89"/>
        <v>526.03495995464061</v>
      </c>
      <c r="O1432" s="36">
        <f t="shared" si="90"/>
        <v>490.91905946220015</v>
      </c>
      <c r="P1432" s="50">
        <v>0</v>
      </c>
      <c r="Q1432" s="50">
        <v>35.115900492440502</v>
      </c>
      <c r="R1432" s="42">
        <v>130.256564920763</v>
      </c>
      <c r="S1432" s="42">
        <v>0</v>
      </c>
      <c r="T1432" s="42">
        <v>191.22825642900099</v>
      </c>
      <c r="U1432" s="15">
        <f t="shared" si="91"/>
        <v>526.03495995464061</v>
      </c>
    </row>
    <row r="1433" spans="6:21" x14ac:dyDescent="0.3">
      <c r="F1433" s="5">
        <f>Demand!C1433</f>
        <v>40.493835473921294</v>
      </c>
      <c r="G1433">
        <f>Irradiance!A1433*$B$2*'Technical Data'!$B$2</f>
        <v>443.52909597515537</v>
      </c>
      <c r="H1433" s="5">
        <f t="shared" si="88"/>
        <v>403.03526050123406</v>
      </c>
      <c r="I1433" s="38">
        <v>139.43464915378581</v>
      </c>
      <c r="J1433" s="35">
        <f>IF(H1433&gt;0,MIN(H1433,($B$3-L1432)/'Technical Data'!$B$5),0)</f>
        <v>0</v>
      </c>
      <c r="K1433" s="15">
        <f>IF(H1433&lt;0,MIN(ABS(H1433),(L1432*'Technical Data'!$B$4)),0)</f>
        <v>0</v>
      </c>
      <c r="L1433" s="15">
        <f>L1432+J1433*'Technical Data'!$B$5-(K1433/'Technical Data'!$B$4)</f>
        <v>382.61924487253498</v>
      </c>
      <c r="N1433" s="15">
        <f t="shared" si="89"/>
        <v>443.52909597515537</v>
      </c>
      <c r="O1433" s="36">
        <f t="shared" si="90"/>
        <v>403.03526050123406</v>
      </c>
      <c r="P1433" s="50">
        <v>0</v>
      </c>
      <c r="Q1433" s="50">
        <v>40.493835473921301</v>
      </c>
      <c r="R1433" s="42">
        <v>98.940813679864107</v>
      </c>
      <c r="S1433" s="42">
        <v>0</v>
      </c>
      <c r="T1433" s="42">
        <v>280.27498874087797</v>
      </c>
      <c r="U1433" s="15">
        <f t="shared" si="91"/>
        <v>443.52909597515537</v>
      </c>
    </row>
    <row r="1434" spans="6:21" x14ac:dyDescent="0.3">
      <c r="F1434" s="5">
        <f>Demand!C1434</f>
        <v>46.289673397026448</v>
      </c>
      <c r="G1434">
        <f>Irradiance!A1434*$B$2*'Technical Data'!$B$2</f>
        <v>291.97463515070274</v>
      </c>
      <c r="H1434" s="5">
        <f t="shared" si="88"/>
        <v>245.6849617536763</v>
      </c>
      <c r="I1434" s="38">
        <v>91.789650743281385</v>
      </c>
      <c r="J1434" s="35">
        <f>IF(H1434&gt;0,MIN(H1434,($B$3-L1433)/'Technical Data'!$B$5),0)</f>
        <v>0</v>
      </c>
      <c r="K1434" s="15">
        <f>IF(H1434&lt;0,MIN(ABS(H1434),(L1433*'Technical Data'!$B$4)),0)</f>
        <v>0</v>
      </c>
      <c r="L1434" s="15">
        <f>L1433+J1434*'Technical Data'!$B$5-(K1434/'Technical Data'!$B$4)</f>
        <v>382.61924487253498</v>
      </c>
      <c r="N1434" s="15">
        <f t="shared" si="89"/>
        <v>291.97463515070274</v>
      </c>
      <c r="O1434" s="36">
        <f t="shared" si="90"/>
        <v>245.6849617536763</v>
      </c>
      <c r="P1434" s="50">
        <v>0</v>
      </c>
      <c r="Q1434" s="50">
        <v>46.289673397026398</v>
      </c>
      <c r="R1434" s="42">
        <v>45.499977346254703</v>
      </c>
      <c r="S1434" s="42">
        <v>0</v>
      </c>
      <c r="T1434" s="42">
        <v>321.22496835250797</v>
      </c>
      <c r="U1434" s="15">
        <f t="shared" si="91"/>
        <v>291.97463515070274</v>
      </c>
    </row>
    <row r="1435" spans="6:21" x14ac:dyDescent="0.3">
      <c r="F1435" s="5">
        <f>Demand!C1435</f>
        <v>46.767771434630347</v>
      </c>
      <c r="G1435">
        <f>Irradiance!A1435*$B$2*'Technical Data'!$B$2</f>
        <v>162.20813063927932</v>
      </c>
      <c r="H1435" s="5">
        <f t="shared" si="88"/>
        <v>115.44035920464897</v>
      </c>
      <c r="I1435" s="38">
        <v>50.994250412934107</v>
      </c>
      <c r="J1435" s="35">
        <f>IF(H1435&gt;0,MIN(H1435,($B$3-L1434)/'Technical Data'!$B$5),0)</f>
        <v>0</v>
      </c>
      <c r="K1435" s="15">
        <f>IF(H1435&lt;0,MIN(ABS(H1435),(L1434*'Technical Data'!$B$4)),0)</f>
        <v>0</v>
      </c>
      <c r="L1435" s="15">
        <f>L1434+J1435*'Technical Data'!$B$5-(K1435/'Technical Data'!$B$4)</f>
        <v>382.61924487253498</v>
      </c>
      <c r="N1435" s="15">
        <f t="shared" si="89"/>
        <v>162.20813063927932</v>
      </c>
      <c r="O1435" s="36">
        <f t="shared" si="90"/>
        <v>115.44035920464897</v>
      </c>
      <c r="P1435" s="50">
        <v>0</v>
      </c>
      <c r="Q1435" s="50">
        <v>46.767771434630298</v>
      </c>
      <c r="R1435" s="42">
        <v>4.2264789783036303</v>
      </c>
      <c r="S1435" s="42">
        <v>0</v>
      </c>
      <c r="T1435" s="42">
        <v>325.02879943298097</v>
      </c>
      <c r="U1435" s="15">
        <f t="shared" si="91"/>
        <v>162.20813063927932</v>
      </c>
    </row>
    <row r="1436" spans="6:21" x14ac:dyDescent="0.3">
      <c r="F1436" s="5">
        <f>Demand!C1436</f>
        <v>41.118683484786189</v>
      </c>
      <c r="G1436">
        <f>Irradiance!A1436*$B$2*'Technical Data'!$B$2</f>
        <v>15.379733868020557</v>
      </c>
      <c r="H1436" s="5">
        <f t="shared" si="88"/>
        <v>-25.73894961676563</v>
      </c>
      <c r="I1436" s="38">
        <v>4.8350104095226412</v>
      </c>
      <c r="J1436" s="35">
        <f>IF(H1436&gt;0,MIN(H1436,($B$3-L1435)/'Technical Data'!$B$5),0)</f>
        <v>0</v>
      </c>
      <c r="K1436" s="15">
        <f>IF(H1436&lt;0,MIN(ABS(H1436),(L1435*'Technical Data'!$B$4)),0)</f>
        <v>25.73894961676563</v>
      </c>
      <c r="L1436" s="15">
        <f>L1435+J1436*'Technical Data'!$B$5-(K1436/'Technical Data'!$B$4)</f>
        <v>354.02041196501762</v>
      </c>
      <c r="N1436" s="15">
        <f t="shared" si="89"/>
        <v>15.379733868020557</v>
      </c>
      <c r="O1436" s="36">
        <f t="shared" si="90"/>
        <v>0</v>
      </c>
      <c r="P1436" s="50">
        <v>0</v>
      </c>
      <c r="Q1436" s="50">
        <v>4.8350104095226198</v>
      </c>
      <c r="R1436" s="42">
        <v>0</v>
      </c>
      <c r="S1436" s="42">
        <v>36.2836730752636</v>
      </c>
      <c r="T1436" s="42">
        <v>284.71360712713198</v>
      </c>
      <c r="U1436" s="15">
        <f t="shared" si="91"/>
        <v>15.379733868020557</v>
      </c>
    </row>
    <row r="1437" spans="6:21" x14ac:dyDescent="0.3">
      <c r="F1437" s="5">
        <f>Demand!C1437</f>
        <v>30.670752484741968</v>
      </c>
      <c r="G1437">
        <f>Irradiance!A1437*$B$2*'Technical Data'!$B$2</f>
        <v>0</v>
      </c>
      <c r="H1437" s="5">
        <f t="shared" si="88"/>
        <v>-30.670752484741968</v>
      </c>
      <c r="I1437" s="38">
        <v>0</v>
      </c>
      <c r="J1437" s="35">
        <f>IF(H1437&gt;0,MIN(H1437,($B$3-L1436)/'Technical Data'!$B$5),0)</f>
        <v>0</v>
      </c>
      <c r="K1437" s="15">
        <f>IF(H1437&lt;0,MIN(ABS(H1437),(L1436*'Technical Data'!$B$4)),0)</f>
        <v>30.670752484741968</v>
      </c>
      <c r="L1437" s="15">
        <f>L1436+J1437*'Technical Data'!$B$5-(K1437/'Technical Data'!$B$4)</f>
        <v>319.94179809308207</v>
      </c>
      <c r="N1437" s="15">
        <f t="shared" si="89"/>
        <v>0</v>
      </c>
      <c r="O1437" s="36">
        <f t="shared" si="90"/>
        <v>0</v>
      </c>
      <c r="P1437" s="50">
        <v>0</v>
      </c>
      <c r="Q1437" s="50">
        <v>0</v>
      </c>
      <c r="R1437" s="42">
        <v>0</v>
      </c>
      <c r="S1437" s="42">
        <v>30.670752484742</v>
      </c>
      <c r="T1437" s="42">
        <v>250.634993255197</v>
      </c>
      <c r="U1437" s="15">
        <f t="shared" si="91"/>
        <v>0</v>
      </c>
    </row>
    <row r="1438" spans="6:21" x14ac:dyDescent="0.3">
      <c r="F1438" s="5">
        <f>Demand!C1438</f>
        <v>23.361535002938691</v>
      </c>
      <c r="G1438">
        <f>Irradiance!A1438*$B$2*'Technical Data'!$B$2</f>
        <v>0</v>
      </c>
      <c r="H1438" s="5">
        <f t="shared" si="88"/>
        <v>-23.361535002938691</v>
      </c>
      <c r="I1438" s="38">
        <v>0</v>
      </c>
      <c r="J1438" s="35">
        <f>IF(H1438&gt;0,MIN(H1438,($B$3-L1437)/'Technical Data'!$B$5),0)</f>
        <v>0</v>
      </c>
      <c r="K1438" s="15">
        <f>IF(H1438&lt;0,MIN(ABS(H1438),(L1437*'Technical Data'!$B$4)),0)</f>
        <v>23.361535002938691</v>
      </c>
      <c r="L1438" s="15">
        <f>L1437+J1438*'Technical Data'!$B$5-(K1438/'Technical Data'!$B$4)</f>
        <v>293.98453697870576</v>
      </c>
      <c r="N1438" s="15">
        <f t="shared" si="89"/>
        <v>0</v>
      </c>
      <c r="O1438" s="36">
        <f t="shared" si="90"/>
        <v>0</v>
      </c>
      <c r="P1438" s="50">
        <v>0</v>
      </c>
      <c r="Q1438" s="50">
        <v>0</v>
      </c>
      <c r="R1438" s="42">
        <v>0</v>
      </c>
      <c r="S1438" s="42">
        <v>23.361535002938702</v>
      </c>
      <c r="T1438" s="42">
        <v>224.67773214082101</v>
      </c>
      <c r="U1438" s="15">
        <f t="shared" si="91"/>
        <v>0</v>
      </c>
    </row>
    <row r="1439" spans="6:21" x14ac:dyDescent="0.3">
      <c r="F1439" s="5">
        <f>Demand!C1439</f>
        <v>23.694124795974531</v>
      </c>
      <c r="G1439">
        <f>Irradiance!A1439*$B$2*'Technical Data'!$B$2</f>
        <v>0</v>
      </c>
      <c r="H1439" s="5">
        <f t="shared" si="88"/>
        <v>-23.694124795974531</v>
      </c>
      <c r="I1439" s="38">
        <v>0</v>
      </c>
      <c r="J1439" s="35">
        <f>IF(H1439&gt;0,MIN(H1439,($B$3-L1438)/'Technical Data'!$B$5),0)</f>
        <v>0</v>
      </c>
      <c r="K1439" s="15">
        <f>IF(H1439&lt;0,MIN(ABS(H1439),(L1438*'Technical Data'!$B$4)),0)</f>
        <v>23.694124795974531</v>
      </c>
      <c r="L1439" s="15">
        <f>L1438+J1439*'Technical Data'!$B$5-(K1439/'Technical Data'!$B$4)</f>
        <v>267.65773164984518</v>
      </c>
      <c r="N1439" s="15">
        <f t="shared" si="89"/>
        <v>0</v>
      </c>
      <c r="O1439" s="36">
        <f t="shared" si="90"/>
        <v>0</v>
      </c>
      <c r="P1439" s="50">
        <v>0</v>
      </c>
      <c r="Q1439" s="50">
        <v>0</v>
      </c>
      <c r="R1439" s="42">
        <v>0</v>
      </c>
      <c r="S1439" s="42">
        <v>23.694124795974499</v>
      </c>
      <c r="T1439" s="42">
        <v>198.35092681195999</v>
      </c>
      <c r="U1439" s="15">
        <f t="shared" si="91"/>
        <v>0</v>
      </c>
    </row>
    <row r="1440" spans="6:21" x14ac:dyDescent="0.3">
      <c r="F1440" s="5">
        <f>Demand!C1440</f>
        <v>24.276849185561982</v>
      </c>
      <c r="G1440">
        <f>Irradiance!A1440*$B$2*'Technical Data'!$B$2</f>
        <v>0</v>
      </c>
      <c r="H1440" s="5">
        <f t="shared" si="88"/>
        <v>-24.276849185561982</v>
      </c>
      <c r="I1440" s="38">
        <v>0</v>
      </c>
      <c r="J1440" s="35">
        <f>IF(H1440&gt;0,MIN(H1440,($B$3-L1439)/'Technical Data'!$B$5),0)</f>
        <v>0</v>
      </c>
      <c r="K1440" s="15">
        <f>IF(H1440&lt;0,MIN(ABS(H1440),(L1439*'Technical Data'!$B$4)),0)</f>
        <v>24.276849185561982</v>
      </c>
      <c r="L1440" s="15">
        <f>L1439+J1440*'Technical Data'!$B$5-(K1440/'Technical Data'!$B$4)</f>
        <v>240.68345477699853</v>
      </c>
      <c r="N1440" s="15">
        <f t="shared" si="89"/>
        <v>0</v>
      </c>
      <c r="O1440" s="36">
        <f t="shared" si="90"/>
        <v>0</v>
      </c>
      <c r="P1440" s="50">
        <v>0</v>
      </c>
      <c r="Q1440" s="50">
        <v>0</v>
      </c>
      <c r="R1440" s="42">
        <v>0</v>
      </c>
      <c r="S1440" s="42">
        <v>24.276849185562</v>
      </c>
      <c r="T1440" s="42">
        <v>171.37664993911301</v>
      </c>
      <c r="U1440" s="15">
        <f t="shared" si="91"/>
        <v>0</v>
      </c>
    </row>
    <row r="1441" spans="6:21" x14ac:dyDescent="0.3">
      <c r="F1441" s="5">
        <f>Demand!C1441</f>
        <v>24.556155241846803</v>
      </c>
      <c r="G1441">
        <f>Irradiance!A1441*$B$2*'Technical Data'!$B$2</f>
        <v>0</v>
      </c>
      <c r="H1441" s="5">
        <f t="shared" si="88"/>
        <v>-24.556155241846803</v>
      </c>
      <c r="I1441" s="38">
        <v>0</v>
      </c>
      <c r="J1441" s="35">
        <f>IF(H1441&gt;0,MIN(H1441,($B$3-L1440)/'Technical Data'!$B$5),0)</f>
        <v>0</v>
      </c>
      <c r="K1441" s="15">
        <f>IF(H1441&lt;0,MIN(ABS(H1441),(L1440*'Technical Data'!$B$4)),0)</f>
        <v>24.556155241846803</v>
      </c>
      <c r="L1441" s="15">
        <f>L1440+J1441*'Technical Data'!$B$5-(K1441/'Technical Data'!$B$4)</f>
        <v>213.39883784161319</v>
      </c>
      <c r="N1441" s="15">
        <f t="shared" si="89"/>
        <v>0</v>
      </c>
      <c r="O1441" s="36">
        <f t="shared" si="90"/>
        <v>0</v>
      </c>
      <c r="P1441" s="50">
        <v>0</v>
      </c>
      <c r="Q1441" s="50">
        <v>0</v>
      </c>
      <c r="R1441" s="42">
        <v>0</v>
      </c>
      <c r="S1441" s="42">
        <v>24.556155241846799</v>
      </c>
      <c r="T1441" s="42">
        <v>144.09203300372801</v>
      </c>
      <c r="U1441" s="15">
        <f t="shared" si="91"/>
        <v>0</v>
      </c>
    </row>
    <row r="1442" spans="6:21" x14ac:dyDescent="0.3">
      <c r="F1442" s="5">
        <f>Demand!C1442</f>
        <v>24.086082161956142</v>
      </c>
      <c r="G1442">
        <f>Irradiance!A1442*$B$2*'Technical Data'!$B$2</f>
        <v>0</v>
      </c>
      <c r="H1442" s="5">
        <f t="shared" si="88"/>
        <v>-24.086082161956142</v>
      </c>
      <c r="I1442" s="38">
        <v>0</v>
      </c>
      <c r="J1442" s="35">
        <f>IF(H1442&gt;0,MIN(H1442,($B$3-L1441)/'Technical Data'!$B$5),0)</f>
        <v>0</v>
      </c>
      <c r="K1442" s="15">
        <f>IF(H1442&lt;0,MIN(ABS(H1442),(L1441*'Technical Data'!$B$4)),0)</f>
        <v>24.086082161956142</v>
      </c>
      <c r="L1442" s="15">
        <f>L1441+J1442*'Technical Data'!$B$5-(K1442/'Technical Data'!$B$4)</f>
        <v>186.63652432832859</v>
      </c>
      <c r="N1442" s="15">
        <f t="shared" si="89"/>
        <v>0</v>
      </c>
      <c r="O1442" s="36">
        <f t="shared" si="90"/>
        <v>0</v>
      </c>
      <c r="P1442" s="50">
        <v>0</v>
      </c>
      <c r="Q1442" s="50">
        <v>0</v>
      </c>
      <c r="R1442" s="42">
        <v>0</v>
      </c>
      <c r="S1442" s="42">
        <v>24.086082161956099</v>
      </c>
      <c r="T1442" s="42">
        <v>117.329719490443</v>
      </c>
      <c r="U1442" s="15">
        <f t="shared" si="91"/>
        <v>0</v>
      </c>
    </row>
    <row r="1443" spans="6:21" x14ac:dyDescent="0.3">
      <c r="F1443" s="5">
        <f>Demand!C1443</f>
        <v>22.62939207702944</v>
      </c>
      <c r="G1443">
        <f>Irradiance!A1443*$B$2*'Technical Data'!$B$2</f>
        <v>0</v>
      </c>
      <c r="H1443" s="5">
        <f t="shared" si="88"/>
        <v>-22.62939207702944</v>
      </c>
      <c r="I1443" s="38">
        <v>0</v>
      </c>
      <c r="J1443" s="35">
        <f>IF(H1443&gt;0,MIN(H1443,($B$3-L1442)/'Technical Data'!$B$5),0)</f>
        <v>0</v>
      </c>
      <c r="K1443" s="15">
        <f>IF(H1443&lt;0,MIN(ABS(H1443),(L1442*'Technical Data'!$B$4)),0)</f>
        <v>22.62939207702944</v>
      </c>
      <c r="L1443" s="15">
        <f>L1442+J1443*'Technical Data'!$B$5-(K1443/'Technical Data'!$B$4)</f>
        <v>161.49275535385144</v>
      </c>
      <c r="N1443" s="15">
        <f t="shared" si="89"/>
        <v>0</v>
      </c>
      <c r="O1443" s="36">
        <f t="shared" si="90"/>
        <v>0</v>
      </c>
      <c r="P1443" s="50">
        <v>0</v>
      </c>
      <c r="Q1443" s="50">
        <v>0</v>
      </c>
      <c r="R1443" s="42">
        <v>0</v>
      </c>
      <c r="S1443" s="42">
        <v>22.629392077029401</v>
      </c>
      <c r="T1443" s="42">
        <v>92.185950515966297</v>
      </c>
      <c r="U1443" s="15">
        <f t="shared" si="91"/>
        <v>0</v>
      </c>
    </row>
    <row r="1444" spans="6:21" x14ac:dyDescent="0.3">
      <c r="F1444" s="5">
        <f>Demand!C1444</f>
        <v>20.875767698938589</v>
      </c>
      <c r="G1444">
        <f>Irradiance!A1444*$B$2*'Technical Data'!$B$2</f>
        <v>0</v>
      </c>
      <c r="H1444" s="5">
        <f t="shared" si="88"/>
        <v>-20.875767698938589</v>
      </c>
      <c r="I1444" s="38">
        <v>0</v>
      </c>
      <c r="J1444" s="35">
        <f>IF(H1444&gt;0,MIN(H1444,($B$3-L1443)/'Technical Data'!$B$5),0)</f>
        <v>0</v>
      </c>
      <c r="K1444" s="15">
        <f>IF(H1444&lt;0,MIN(ABS(H1444),(L1443*'Technical Data'!$B$4)),0)</f>
        <v>20.875767698938589</v>
      </c>
      <c r="L1444" s="15">
        <f>L1443+J1444*'Technical Data'!$B$5-(K1444/'Technical Data'!$B$4)</f>
        <v>138.29745791058633</v>
      </c>
      <c r="N1444" s="15">
        <f t="shared" si="89"/>
        <v>0</v>
      </c>
      <c r="O1444" s="36">
        <f t="shared" si="90"/>
        <v>0</v>
      </c>
      <c r="P1444" s="50">
        <v>0</v>
      </c>
      <c r="Q1444" s="50">
        <v>0</v>
      </c>
      <c r="R1444" s="42">
        <v>0</v>
      </c>
      <c r="S1444" s="42">
        <v>20.875767698938599</v>
      </c>
      <c r="T1444" s="42">
        <v>68.990653072701207</v>
      </c>
      <c r="U1444" s="15">
        <f t="shared" si="91"/>
        <v>0</v>
      </c>
    </row>
    <row r="1445" spans="6:21" x14ac:dyDescent="0.3">
      <c r="F1445" s="5">
        <f>Demand!C1445</f>
        <v>18.93451080661497</v>
      </c>
      <c r="G1445">
        <f>Irradiance!A1445*$B$2*'Technical Data'!$B$2</f>
        <v>0</v>
      </c>
      <c r="H1445" s="5">
        <f t="shared" si="88"/>
        <v>-18.93451080661497</v>
      </c>
      <c r="I1445" s="38">
        <v>0</v>
      </c>
      <c r="J1445" s="35">
        <f>IF(H1445&gt;0,MIN(H1445,($B$3-L1444)/'Technical Data'!$B$5),0)</f>
        <v>0</v>
      </c>
      <c r="K1445" s="15">
        <f>IF(H1445&lt;0,MIN(ABS(H1445),(L1444*'Technical Data'!$B$4)),0)</f>
        <v>18.93451080661497</v>
      </c>
      <c r="L1445" s="15">
        <f>L1444+J1445*'Technical Data'!$B$5-(K1445/'Technical Data'!$B$4)</f>
        <v>117.25911256990304</v>
      </c>
      <c r="N1445" s="15">
        <f t="shared" si="89"/>
        <v>0</v>
      </c>
      <c r="O1445" s="36">
        <f t="shared" si="90"/>
        <v>0</v>
      </c>
      <c r="P1445" s="50">
        <v>0</v>
      </c>
      <c r="Q1445" s="50">
        <v>0</v>
      </c>
      <c r="R1445" s="42">
        <v>0</v>
      </c>
      <c r="S1445" s="42">
        <v>18.934510806614998</v>
      </c>
      <c r="T1445" s="42">
        <v>47.9523077320179</v>
      </c>
      <c r="U1445" s="15">
        <f t="shared" si="91"/>
        <v>0</v>
      </c>
    </row>
    <row r="1446" spans="6:21" x14ac:dyDescent="0.3">
      <c r="F1446" s="5">
        <f>Demand!C1446</f>
        <v>15.414426545557331</v>
      </c>
      <c r="G1446">
        <f>Irradiance!A1446*$B$2*'Technical Data'!$B$2</f>
        <v>0</v>
      </c>
      <c r="H1446" s="5">
        <f t="shared" si="88"/>
        <v>-15.414426545557331</v>
      </c>
      <c r="I1446" s="38">
        <v>0</v>
      </c>
      <c r="J1446" s="35">
        <f>IF(H1446&gt;0,MIN(H1446,($B$3-L1445)/'Technical Data'!$B$5),0)</f>
        <v>0</v>
      </c>
      <c r="K1446" s="15">
        <f>IF(H1446&lt;0,MIN(ABS(H1446),(L1445*'Technical Data'!$B$4)),0)</f>
        <v>15.414426545557331</v>
      </c>
      <c r="L1446" s="15">
        <f>L1445+J1446*'Technical Data'!$B$5-(K1446/'Technical Data'!$B$4)</f>
        <v>100.13197196372823</v>
      </c>
      <c r="N1446" s="15">
        <f t="shared" si="89"/>
        <v>0</v>
      </c>
      <c r="O1446" s="36">
        <f t="shared" si="90"/>
        <v>0</v>
      </c>
      <c r="P1446" s="50">
        <v>0</v>
      </c>
      <c r="Q1446" s="50">
        <v>0</v>
      </c>
      <c r="R1446" s="42">
        <v>0</v>
      </c>
      <c r="S1446" s="42">
        <v>15.4144265455573</v>
      </c>
      <c r="T1446" s="42">
        <v>30.825167125843102</v>
      </c>
      <c r="U1446" s="15">
        <f t="shared" si="91"/>
        <v>0</v>
      </c>
    </row>
    <row r="1447" spans="6:21" x14ac:dyDescent="0.3">
      <c r="F1447" s="5">
        <f>Demand!C1447</f>
        <v>11.737629818305178</v>
      </c>
      <c r="G1447">
        <f>Irradiance!A1447*$B$2*'Technical Data'!$B$2</f>
        <v>0</v>
      </c>
      <c r="H1447" s="5">
        <f t="shared" si="88"/>
        <v>-11.737629818305178</v>
      </c>
      <c r="I1447" s="38">
        <v>0</v>
      </c>
      <c r="J1447" s="35">
        <f>IF(H1447&gt;0,MIN(H1447,($B$3-L1446)/'Technical Data'!$B$5),0)</f>
        <v>0</v>
      </c>
      <c r="K1447" s="15">
        <f>IF(H1447&lt;0,MIN(ABS(H1447),(L1446*'Technical Data'!$B$4)),0)</f>
        <v>11.737629818305178</v>
      </c>
      <c r="L1447" s="15">
        <f>L1446+J1447*'Technical Data'!$B$5-(K1447/'Technical Data'!$B$4)</f>
        <v>87.090161054500257</v>
      </c>
      <c r="N1447" s="15">
        <f t="shared" si="89"/>
        <v>0</v>
      </c>
      <c r="O1447" s="36">
        <f t="shared" si="90"/>
        <v>0</v>
      </c>
      <c r="P1447" s="50">
        <v>0</v>
      </c>
      <c r="Q1447" s="50">
        <v>0</v>
      </c>
      <c r="R1447" s="42">
        <v>0</v>
      </c>
      <c r="S1447" s="42">
        <v>11.7376298183052</v>
      </c>
      <c r="T1447" s="42">
        <v>17.7833562166151</v>
      </c>
      <c r="U1447" s="15">
        <f t="shared" si="91"/>
        <v>0</v>
      </c>
    </row>
    <row r="1448" spans="6:21" x14ac:dyDescent="0.3">
      <c r="F1448" s="5">
        <f>Demand!C1448</f>
        <v>16.105749978485296</v>
      </c>
      <c r="G1448">
        <f>Irradiance!A1448*$B$2*'Technical Data'!$B$2</f>
        <v>0.32041112225042828</v>
      </c>
      <c r="H1448" s="5">
        <f t="shared" si="88"/>
        <v>-15.785338856234867</v>
      </c>
      <c r="I1448" s="38">
        <v>0.1007293835317217</v>
      </c>
      <c r="J1448" s="35">
        <f>IF(H1448&gt;0,MIN(H1448,($B$3-L1447)/'Technical Data'!$B$5),0)</f>
        <v>0</v>
      </c>
      <c r="K1448" s="15">
        <f>IF(H1448&lt;0,MIN(ABS(H1448),(L1447*'Technical Data'!$B$4)),0)</f>
        <v>15.785338856234867</v>
      </c>
      <c r="L1448" s="15">
        <f>L1447+J1448*'Technical Data'!$B$5-(K1448/'Technical Data'!$B$4)</f>
        <v>69.550895658683743</v>
      </c>
      <c r="N1448" s="15">
        <f t="shared" si="89"/>
        <v>0.32041112225042828</v>
      </c>
      <c r="O1448" s="36">
        <f t="shared" si="90"/>
        <v>0</v>
      </c>
      <c r="P1448" s="50">
        <v>0</v>
      </c>
      <c r="Q1448" s="50">
        <v>0.10072938353172101</v>
      </c>
      <c r="R1448" s="42">
        <v>0</v>
      </c>
      <c r="S1448" s="42">
        <v>16.005020594953599</v>
      </c>
      <c r="T1448" s="42">
        <v>0</v>
      </c>
      <c r="U1448" s="15">
        <f t="shared" si="91"/>
        <v>0.32041112225042828</v>
      </c>
    </row>
    <row r="1449" spans="6:21" x14ac:dyDescent="0.3">
      <c r="F1449" s="5">
        <f>Demand!C1449</f>
        <v>19.950375521211846</v>
      </c>
      <c r="G1449">
        <f>Irradiance!A1449*$B$2*'Technical Data'!$B$2</f>
        <v>79.381855537543601</v>
      </c>
      <c r="H1449" s="5">
        <f t="shared" si="88"/>
        <v>59.431480016331754</v>
      </c>
      <c r="I1449" s="38">
        <v>24.955704769984049</v>
      </c>
      <c r="J1449" s="35">
        <f>IF(H1449&gt;0,MIN(H1449,($B$3-L1448)/'Technical Data'!$B$5),0)</f>
        <v>59.431480016331754</v>
      </c>
      <c r="K1449" s="15">
        <f>IF(H1449&lt;0,MIN(ABS(H1449),(L1448*'Technical Data'!$B$4)),0)</f>
        <v>0</v>
      </c>
      <c r="L1449" s="15">
        <f>L1448+J1449*'Technical Data'!$B$5-(K1449/'Technical Data'!$B$4)</f>
        <v>123.03922767338233</v>
      </c>
      <c r="N1449" s="15">
        <f t="shared" si="89"/>
        <v>19.950375521211846</v>
      </c>
      <c r="O1449" s="36">
        <f t="shared" si="90"/>
        <v>0</v>
      </c>
      <c r="P1449" s="50">
        <v>5.0053292487721102</v>
      </c>
      <c r="Q1449" s="50">
        <v>19.9503755212118</v>
      </c>
      <c r="R1449" s="42">
        <v>0</v>
      </c>
      <c r="S1449" s="42">
        <v>0</v>
      </c>
      <c r="T1449" s="42">
        <v>0</v>
      </c>
      <c r="U1449" s="15">
        <f t="shared" si="91"/>
        <v>19.950375521211846</v>
      </c>
    </row>
    <row r="1450" spans="6:21" x14ac:dyDescent="0.3">
      <c r="F1450" s="5">
        <f>Demand!C1450</f>
        <v>26.300521892971187</v>
      </c>
      <c r="G1450">
        <f>Irradiance!A1450*$B$2*'Technical Data'!$B$2</f>
        <v>256.72941170315568</v>
      </c>
      <c r="H1450" s="5">
        <f t="shared" si="88"/>
        <v>230.4288898101845</v>
      </c>
      <c r="I1450" s="38">
        <v>80.709418554792009</v>
      </c>
      <c r="J1450" s="35">
        <f>IF(H1450&gt;0,MIN(H1450,($B$3-L1449)/'Technical Data'!$B$5),0)</f>
        <v>230.4288898101845</v>
      </c>
      <c r="K1450" s="15">
        <f>IF(H1450&lt;0,MIN(ABS(H1450),(L1449*'Technical Data'!$B$4)),0)</f>
        <v>0</v>
      </c>
      <c r="L1450" s="15">
        <f>L1449+J1450*'Technical Data'!$B$5-(K1450/'Technical Data'!$B$4)</f>
        <v>330.42522850254841</v>
      </c>
      <c r="N1450" s="15">
        <f t="shared" si="89"/>
        <v>26.300521892971176</v>
      </c>
      <c r="O1450" s="36">
        <f t="shared" si="90"/>
        <v>0</v>
      </c>
      <c r="P1450" s="50">
        <v>54.408896661820499</v>
      </c>
      <c r="Q1450" s="50">
        <v>26.300521892971201</v>
      </c>
      <c r="R1450" s="42">
        <v>0</v>
      </c>
      <c r="S1450" s="42">
        <v>0</v>
      </c>
      <c r="T1450" s="42">
        <v>0</v>
      </c>
      <c r="U1450" s="15">
        <f t="shared" si="91"/>
        <v>26.300521892971176</v>
      </c>
    </row>
    <row r="1451" spans="6:21" x14ac:dyDescent="0.3">
      <c r="F1451" s="5">
        <f>Demand!C1451</f>
        <v>31.07128532907273</v>
      </c>
      <c r="G1451">
        <f>Irradiance!A1451*$B$2*'Technical Data'!$B$2</f>
        <v>437.12087353014681</v>
      </c>
      <c r="H1451" s="5">
        <f t="shared" si="88"/>
        <v>406.04958820107407</v>
      </c>
      <c r="I1451" s="38">
        <v>137.4200614831513</v>
      </c>
      <c r="J1451" s="35">
        <f>IF(H1451&gt;0,MIN(H1451,($B$3-L1450)/'Technical Data'!$B$5),0)</f>
        <v>57.993351522207298</v>
      </c>
      <c r="K1451" s="15">
        <f>IF(H1451&lt;0,MIN(ABS(H1451),(L1450*'Technical Data'!$B$4)),0)</f>
        <v>0</v>
      </c>
      <c r="L1451" s="15">
        <f>L1450+J1451*'Technical Data'!$B$5-(K1451/'Technical Data'!$B$4)</f>
        <v>382.61924487253498</v>
      </c>
      <c r="N1451" s="15">
        <f t="shared" si="89"/>
        <v>379.12752200793949</v>
      </c>
      <c r="O1451" s="36">
        <f t="shared" si="90"/>
        <v>348.05623667886675</v>
      </c>
      <c r="P1451" s="50">
        <v>106.348776154078</v>
      </c>
      <c r="Q1451" s="50">
        <v>31.071285329072701</v>
      </c>
      <c r="R1451" s="42">
        <v>0</v>
      </c>
      <c r="S1451" s="42">
        <v>0</v>
      </c>
      <c r="T1451" s="42">
        <v>0</v>
      </c>
      <c r="U1451" s="15">
        <f t="shared" si="91"/>
        <v>379.12752200793949</v>
      </c>
    </row>
    <row r="1452" spans="6:21" x14ac:dyDescent="0.3">
      <c r="F1452" s="5">
        <f>Demand!C1452</f>
        <v>33.243541012236534</v>
      </c>
      <c r="G1452">
        <f>Irradiance!A1452*$B$2*'Technical Data'!$B$2</f>
        <v>588.43502601291152</v>
      </c>
      <c r="H1452" s="5">
        <f t="shared" si="88"/>
        <v>555.19148500067502</v>
      </c>
      <c r="I1452" s="38">
        <v>184.98951285600691</v>
      </c>
      <c r="J1452" s="35">
        <f>IF(H1452&gt;0,MIN(H1452,($B$3-L1451)/'Technical Data'!$B$5),0)</f>
        <v>0</v>
      </c>
      <c r="K1452" s="15">
        <f>IF(H1452&lt;0,MIN(ABS(H1452),(L1451*'Technical Data'!$B$4)),0)</f>
        <v>0</v>
      </c>
      <c r="L1452" s="15">
        <f>L1451+J1452*'Technical Data'!$B$5-(K1452/'Technical Data'!$B$4)</f>
        <v>382.61924487253498</v>
      </c>
      <c r="N1452" s="15">
        <f t="shared" si="89"/>
        <v>588.43502601291152</v>
      </c>
      <c r="O1452" s="36">
        <f t="shared" si="90"/>
        <v>555.19148500067502</v>
      </c>
      <c r="P1452" s="50">
        <v>151.74597184377001</v>
      </c>
      <c r="Q1452" s="50">
        <v>33.243541012236498</v>
      </c>
      <c r="R1452" s="42">
        <v>0</v>
      </c>
      <c r="S1452" s="42">
        <v>0</v>
      </c>
      <c r="T1452" s="42">
        <v>0</v>
      </c>
      <c r="U1452" s="15">
        <f t="shared" si="91"/>
        <v>588.43502601291152</v>
      </c>
    </row>
    <row r="1453" spans="6:21" x14ac:dyDescent="0.3">
      <c r="F1453" s="5">
        <f>Demand!C1453</f>
        <v>33.926430872735239</v>
      </c>
      <c r="G1453">
        <f>Irradiance!A1453*$B$2*'Technical Data'!$B$2</f>
        <v>690.64617401079818</v>
      </c>
      <c r="H1453" s="5">
        <f t="shared" si="88"/>
        <v>656.719743138063</v>
      </c>
      <c r="I1453" s="38">
        <v>217.1221862026261</v>
      </c>
      <c r="J1453" s="35">
        <f>IF(H1453&gt;0,MIN(H1453,($B$3-L1452)/'Technical Data'!$B$5),0)</f>
        <v>0</v>
      </c>
      <c r="K1453" s="15">
        <f>IF(H1453&lt;0,MIN(ABS(H1453),(L1452*'Technical Data'!$B$4)),0)</f>
        <v>0</v>
      </c>
      <c r="L1453" s="15">
        <f>L1452+J1453*'Technical Data'!$B$5-(K1453/'Technical Data'!$B$4)</f>
        <v>382.61924487253498</v>
      </c>
      <c r="N1453" s="15">
        <f t="shared" si="89"/>
        <v>690.64617401079818</v>
      </c>
      <c r="O1453" s="36">
        <f t="shared" si="90"/>
        <v>656.719743138063</v>
      </c>
      <c r="P1453" s="50">
        <v>183.19575532989001</v>
      </c>
      <c r="Q1453" s="50">
        <v>33.926430872735203</v>
      </c>
      <c r="R1453" s="42">
        <v>0</v>
      </c>
      <c r="S1453" s="42">
        <v>0</v>
      </c>
      <c r="T1453" s="42">
        <v>0</v>
      </c>
      <c r="U1453" s="15">
        <f t="shared" si="91"/>
        <v>690.64617401079818</v>
      </c>
    </row>
    <row r="1454" spans="6:21" x14ac:dyDescent="0.3">
      <c r="F1454" s="5">
        <f>Demand!C1454</f>
        <v>35.368776979539426</v>
      </c>
      <c r="G1454">
        <f>Irradiance!A1454*$B$2*'Technical Data'!$B$2</f>
        <v>732.37972268391638</v>
      </c>
      <c r="H1454" s="5">
        <f t="shared" si="88"/>
        <v>697.01094570437692</v>
      </c>
      <c r="I1454" s="38">
        <v>230.24218840763291</v>
      </c>
      <c r="J1454" s="35">
        <f>IF(H1454&gt;0,MIN(H1454,($B$3-L1453)/'Technical Data'!$B$5),0)</f>
        <v>0</v>
      </c>
      <c r="K1454" s="15">
        <f>IF(H1454&lt;0,MIN(ABS(H1454),(L1453*'Technical Data'!$B$4)),0)</f>
        <v>0</v>
      </c>
      <c r="L1454" s="15">
        <f>L1453+J1454*'Technical Data'!$B$5-(K1454/'Technical Data'!$B$4)</f>
        <v>382.61924487253498</v>
      </c>
      <c r="N1454" s="15">
        <f t="shared" si="89"/>
        <v>732.37972268391638</v>
      </c>
      <c r="O1454" s="36">
        <f t="shared" si="90"/>
        <v>697.01094570437692</v>
      </c>
      <c r="P1454" s="50">
        <v>194.87341142809299</v>
      </c>
      <c r="Q1454" s="50">
        <v>35.368776979539398</v>
      </c>
      <c r="R1454" s="42">
        <v>0</v>
      </c>
      <c r="S1454" s="42">
        <v>0</v>
      </c>
      <c r="T1454" s="42">
        <v>0</v>
      </c>
      <c r="U1454" s="15">
        <f t="shared" si="91"/>
        <v>732.37972268391638</v>
      </c>
    </row>
    <row r="1455" spans="6:21" x14ac:dyDescent="0.3">
      <c r="F1455" s="5">
        <f>Demand!C1455</f>
        <v>34.168540679650661</v>
      </c>
      <c r="G1455">
        <f>Irradiance!A1455*$B$2*'Technical Data'!$B$2</f>
        <v>713.4754664711412</v>
      </c>
      <c r="H1455" s="5">
        <f t="shared" si="88"/>
        <v>679.30692579149058</v>
      </c>
      <c r="I1455" s="38">
        <v>224.2991547792613</v>
      </c>
      <c r="J1455" s="35">
        <f>IF(H1455&gt;0,MIN(H1455,($B$3-L1454)/'Technical Data'!$B$5),0)</f>
        <v>0</v>
      </c>
      <c r="K1455" s="15">
        <f>IF(H1455&lt;0,MIN(ABS(H1455),(L1454*'Technical Data'!$B$4)),0)</f>
        <v>0</v>
      </c>
      <c r="L1455" s="15">
        <f>L1454+J1455*'Technical Data'!$B$5-(K1455/'Technical Data'!$B$4)</f>
        <v>382.61924487253498</v>
      </c>
      <c r="N1455" s="15">
        <f t="shared" si="89"/>
        <v>713.4754664711412</v>
      </c>
      <c r="O1455" s="36">
        <f t="shared" si="90"/>
        <v>679.30692579149058</v>
      </c>
      <c r="P1455" s="50">
        <v>190.13061409961</v>
      </c>
      <c r="Q1455" s="50">
        <v>34.168540679650697</v>
      </c>
      <c r="R1455" s="42">
        <v>0</v>
      </c>
      <c r="S1455" s="42">
        <v>0</v>
      </c>
      <c r="T1455" s="42">
        <v>0</v>
      </c>
      <c r="U1455" s="15">
        <f t="shared" si="91"/>
        <v>713.4754664711412</v>
      </c>
    </row>
    <row r="1456" spans="6:21" x14ac:dyDescent="0.3">
      <c r="F1456" s="5">
        <f>Demand!C1456</f>
        <v>35.115900492440474</v>
      </c>
      <c r="G1456">
        <f>Irradiance!A1456*$B$2*'Technical Data'!$B$2</f>
        <v>641.30286118423226</v>
      </c>
      <c r="H1456" s="5">
        <f t="shared" si="88"/>
        <v>606.1869606917918</v>
      </c>
      <c r="I1456" s="38">
        <v>201.609861138741</v>
      </c>
      <c r="J1456" s="35">
        <f>IF(H1456&gt;0,MIN(H1456,($B$3-L1455)/'Technical Data'!$B$5),0)</f>
        <v>0</v>
      </c>
      <c r="K1456" s="15">
        <f>IF(H1456&lt;0,MIN(ABS(H1456),(L1455*'Technical Data'!$B$4)),0)</f>
        <v>0</v>
      </c>
      <c r="L1456" s="15">
        <f>L1455+J1456*'Technical Data'!$B$5-(K1456/'Technical Data'!$B$4)</f>
        <v>382.61924487253498</v>
      </c>
      <c r="N1456" s="15">
        <f t="shared" si="89"/>
        <v>641.30286118423226</v>
      </c>
      <c r="O1456" s="36">
        <f t="shared" si="90"/>
        <v>606.1869606917918</v>
      </c>
      <c r="P1456" s="50">
        <v>18.186468197247201</v>
      </c>
      <c r="Q1456" s="50">
        <v>35.115900492440502</v>
      </c>
      <c r="R1456" s="42">
        <v>148.30749244905201</v>
      </c>
      <c r="S1456" s="42">
        <v>0</v>
      </c>
      <c r="T1456" s="42">
        <v>133.476743204147</v>
      </c>
      <c r="U1456" s="15">
        <f t="shared" si="91"/>
        <v>641.30286118423226</v>
      </c>
    </row>
    <row r="1457" spans="6:21" x14ac:dyDescent="0.3">
      <c r="F1457" s="5">
        <f>Demand!C1457</f>
        <v>40.493835473921294</v>
      </c>
      <c r="G1457">
        <f>Irradiance!A1457*$B$2*'Technical Data'!$B$2</f>
        <v>528.51814615208139</v>
      </c>
      <c r="H1457" s="5">
        <f t="shared" si="88"/>
        <v>488.02431067816008</v>
      </c>
      <c r="I1457" s="38">
        <v>166.15311813557491</v>
      </c>
      <c r="J1457" s="35">
        <f>IF(H1457&gt;0,MIN(H1457,($B$3-L1456)/'Technical Data'!$B$5),0)</f>
        <v>0</v>
      </c>
      <c r="K1457" s="15">
        <f>IF(H1457&lt;0,MIN(ABS(H1457),(L1456*'Technical Data'!$B$4)),0)</f>
        <v>0</v>
      </c>
      <c r="L1457" s="15">
        <f>L1456+J1457*'Technical Data'!$B$5-(K1457/'Technical Data'!$B$4)</f>
        <v>382.61924487253498</v>
      </c>
      <c r="N1457" s="15">
        <f t="shared" si="89"/>
        <v>528.51814615208139</v>
      </c>
      <c r="O1457" s="36">
        <f t="shared" si="90"/>
        <v>488.02431067816008</v>
      </c>
      <c r="P1457" s="50">
        <v>0</v>
      </c>
      <c r="Q1457" s="50">
        <v>40.493835473921301</v>
      </c>
      <c r="R1457" s="42">
        <v>125.65928266165299</v>
      </c>
      <c r="S1457" s="42">
        <v>0</v>
      </c>
      <c r="T1457" s="42">
        <v>246.57009759963501</v>
      </c>
      <c r="U1457" s="15">
        <f t="shared" si="91"/>
        <v>528.51814615208139</v>
      </c>
    </row>
    <row r="1458" spans="6:21" x14ac:dyDescent="0.3">
      <c r="F1458" s="5">
        <f>Demand!C1458</f>
        <v>46.289673397026448</v>
      </c>
      <c r="G1458">
        <f>Irradiance!A1458*$B$2*'Technical Data'!$B$2</f>
        <v>373.91977966624984</v>
      </c>
      <c r="H1458" s="5">
        <f t="shared" si="88"/>
        <v>327.6301062692234</v>
      </c>
      <c r="I1458" s="38">
        <v>117.55119058151919</v>
      </c>
      <c r="J1458" s="35">
        <f>IF(H1458&gt;0,MIN(H1458,($B$3-L1457)/'Technical Data'!$B$5),0)</f>
        <v>0</v>
      </c>
      <c r="K1458" s="15">
        <f>IF(H1458&lt;0,MIN(ABS(H1458),(L1457*'Technical Data'!$B$4)),0)</f>
        <v>0</v>
      </c>
      <c r="L1458" s="15">
        <f>L1457+J1458*'Technical Data'!$B$5-(K1458/'Technical Data'!$B$4)</f>
        <v>382.61924487253498</v>
      </c>
      <c r="N1458" s="15">
        <f t="shared" si="89"/>
        <v>373.91977966624984</v>
      </c>
      <c r="O1458" s="36">
        <f t="shared" si="90"/>
        <v>327.6301062692234</v>
      </c>
      <c r="P1458" s="50">
        <v>0</v>
      </c>
      <c r="Q1458" s="50">
        <v>46.289673397026398</v>
      </c>
      <c r="R1458" s="42">
        <v>71.261517184492504</v>
      </c>
      <c r="S1458" s="42">
        <v>0</v>
      </c>
      <c r="T1458" s="42">
        <v>310.70546306567798</v>
      </c>
      <c r="U1458" s="15">
        <f t="shared" si="91"/>
        <v>373.91977966624984</v>
      </c>
    </row>
    <row r="1459" spans="6:21" x14ac:dyDescent="0.3">
      <c r="F1459" s="5">
        <f>Demand!C1459</f>
        <v>46.767771434630347</v>
      </c>
      <c r="G1459">
        <f>Irradiance!A1459*$B$2*'Technical Data'!$B$2</f>
        <v>195.53088735332383</v>
      </c>
      <c r="H1459" s="5">
        <f t="shared" si="88"/>
        <v>148.76311591869347</v>
      </c>
      <c r="I1459" s="38">
        <v>61.470106300233169</v>
      </c>
      <c r="J1459" s="35">
        <f>IF(H1459&gt;0,MIN(H1459,($B$3-L1458)/'Technical Data'!$B$5),0)</f>
        <v>0</v>
      </c>
      <c r="K1459" s="15">
        <f>IF(H1459&lt;0,MIN(ABS(H1459),(L1458*'Technical Data'!$B$4)),0)</f>
        <v>0</v>
      </c>
      <c r="L1459" s="15">
        <f>L1458+J1459*'Technical Data'!$B$5-(K1459/'Technical Data'!$B$4)</f>
        <v>382.61924487253498</v>
      </c>
      <c r="N1459" s="15">
        <f t="shared" si="89"/>
        <v>195.53088735332383</v>
      </c>
      <c r="O1459" s="36">
        <f t="shared" si="90"/>
        <v>148.76311591869347</v>
      </c>
      <c r="P1459" s="50">
        <v>0</v>
      </c>
      <c r="Q1459" s="50">
        <v>46.767771434630298</v>
      </c>
      <c r="R1459" s="42">
        <v>14.7023348656026</v>
      </c>
      <c r="S1459" s="42">
        <v>0</v>
      </c>
      <c r="T1459" s="42">
        <v>323.93756444472098</v>
      </c>
      <c r="U1459" s="15">
        <f t="shared" si="91"/>
        <v>195.53088735332383</v>
      </c>
    </row>
    <row r="1460" spans="6:21" x14ac:dyDescent="0.3">
      <c r="F1460" s="5">
        <f>Demand!C1460</f>
        <v>41.118683484786189</v>
      </c>
      <c r="G1460">
        <f>Irradiance!A1460*$B$2*'Technical Data'!$B$2</f>
        <v>18.183331187711804</v>
      </c>
      <c r="H1460" s="5">
        <f t="shared" si="88"/>
        <v>-22.935352297074385</v>
      </c>
      <c r="I1460" s="38">
        <v>5.7163925154252064</v>
      </c>
      <c r="J1460" s="35">
        <f>IF(H1460&gt;0,MIN(H1460,($B$3-L1459)/'Technical Data'!$B$5),0)</f>
        <v>0</v>
      </c>
      <c r="K1460" s="15">
        <f>IF(H1460&lt;0,MIN(ABS(H1460),(L1459*'Technical Data'!$B$4)),0)</f>
        <v>22.935352297074385</v>
      </c>
      <c r="L1460" s="15">
        <f>L1459+J1460*'Technical Data'!$B$5-(K1460/'Technical Data'!$B$4)</f>
        <v>357.13552009800787</v>
      </c>
      <c r="N1460" s="15">
        <f t="shared" si="89"/>
        <v>18.183331187711804</v>
      </c>
      <c r="O1460" s="36">
        <f t="shared" si="90"/>
        <v>0</v>
      </c>
      <c r="P1460" s="50">
        <v>0</v>
      </c>
      <c r="Q1460" s="50">
        <v>5.7163925154251896</v>
      </c>
      <c r="R1460" s="42">
        <v>0</v>
      </c>
      <c r="S1460" s="42">
        <v>35.402290969360998</v>
      </c>
      <c r="T1460" s="42">
        <v>284.60168558987499</v>
      </c>
      <c r="U1460" s="15">
        <f t="shared" si="91"/>
        <v>18.183331187711804</v>
      </c>
    </row>
    <row r="1461" spans="6:21" x14ac:dyDescent="0.3">
      <c r="F1461" s="5">
        <f>Demand!C1461</f>
        <v>30.670752484741968</v>
      </c>
      <c r="G1461">
        <f>Irradiance!A1461*$B$2*'Technical Data'!$B$2</f>
        <v>0</v>
      </c>
      <c r="H1461" s="5">
        <f t="shared" si="88"/>
        <v>-30.670752484741968</v>
      </c>
      <c r="I1461" s="38">
        <v>0</v>
      </c>
      <c r="J1461" s="35">
        <f>IF(H1461&gt;0,MIN(H1461,($B$3-L1460)/'Technical Data'!$B$5),0)</f>
        <v>0</v>
      </c>
      <c r="K1461" s="15">
        <f>IF(H1461&lt;0,MIN(ABS(H1461),(L1460*'Technical Data'!$B$4)),0)</f>
        <v>30.670752484741968</v>
      </c>
      <c r="L1461" s="15">
        <f>L1460+J1461*'Technical Data'!$B$5-(K1461/'Technical Data'!$B$4)</f>
        <v>323.05690622607233</v>
      </c>
      <c r="N1461" s="15">
        <f t="shared" si="89"/>
        <v>0</v>
      </c>
      <c r="O1461" s="36">
        <f t="shared" si="90"/>
        <v>0</v>
      </c>
      <c r="P1461" s="50">
        <v>0</v>
      </c>
      <c r="Q1461" s="50">
        <v>0</v>
      </c>
      <c r="R1461" s="42">
        <v>0</v>
      </c>
      <c r="S1461" s="42">
        <v>30.670752484742</v>
      </c>
      <c r="T1461" s="42">
        <v>250.52307171794001</v>
      </c>
      <c r="U1461" s="15">
        <f t="shared" si="91"/>
        <v>0</v>
      </c>
    </row>
    <row r="1462" spans="6:21" x14ac:dyDescent="0.3">
      <c r="F1462" s="5">
        <f>Demand!C1462</f>
        <v>23.361535002938691</v>
      </c>
      <c r="G1462">
        <f>Irradiance!A1462*$B$2*'Technical Data'!$B$2</f>
        <v>0</v>
      </c>
      <c r="H1462" s="5">
        <f t="shared" si="88"/>
        <v>-23.361535002938691</v>
      </c>
      <c r="I1462" s="38">
        <v>0</v>
      </c>
      <c r="J1462" s="35">
        <f>IF(H1462&gt;0,MIN(H1462,($B$3-L1461)/'Technical Data'!$B$5),0)</f>
        <v>0</v>
      </c>
      <c r="K1462" s="15">
        <f>IF(H1462&lt;0,MIN(ABS(H1462),(L1461*'Technical Data'!$B$4)),0)</f>
        <v>23.361535002938691</v>
      </c>
      <c r="L1462" s="15">
        <f>L1461+J1462*'Technical Data'!$B$5-(K1462/'Technical Data'!$B$4)</f>
        <v>297.09964511169602</v>
      </c>
      <c r="N1462" s="15">
        <f t="shared" si="89"/>
        <v>0</v>
      </c>
      <c r="O1462" s="36">
        <f t="shared" si="90"/>
        <v>0</v>
      </c>
      <c r="P1462" s="50">
        <v>0</v>
      </c>
      <c r="Q1462" s="50">
        <v>0</v>
      </c>
      <c r="R1462" s="42">
        <v>0</v>
      </c>
      <c r="S1462" s="42">
        <v>23.361535002938702</v>
      </c>
      <c r="T1462" s="42">
        <v>224.56581060356299</v>
      </c>
      <c r="U1462" s="15">
        <f t="shared" si="91"/>
        <v>0</v>
      </c>
    </row>
    <row r="1463" spans="6:21" x14ac:dyDescent="0.3">
      <c r="F1463" s="5">
        <f>Demand!C1463</f>
        <v>23.694124795974531</v>
      </c>
      <c r="G1463">
        <f>Irradiance!A1463*$B$2*'Technical Data'!$B$2</f>
        <v>0</v>
      </c>
      <c r="H1463" s="5">
        <f t="shared" si="88"/>
        <v>-23.694124795974531</v>
      </c>
      <c r="I1463" s="38">
        <v>0</v>
      </c>
      <c r="J1463" s="35">
        <f>IF(H1463&gt;0,MIN(H1463,($B$3-L1462)/'Technical Data'!$B$5),0)</f>
        <v>0</v>
      </c>
      <c r="K1463" s="15">
        <f>IF(H1463&lt;0,MIN(ABS(H1463),(L1462*'Technical Data'!$B$4)),0)</f>
        <v>23.694124795974531</v>
      </c>
      <c r="L1463" s="15">
        <f>L1462+J1463*'Technical Data'!$B$5-(K1463/'Technical Data'!$B$4)</f>
        <v>270.77283978283543</v>
      </c>
      <c r="N1463" s="15">
        <f t="shared" si="89"/>
        <v>0</v>
      </c>
      <c r="O1463" s="36">
        <f t="shared" si="90"/>
        <v>0</v>
      </c>
      <c r="P1463" s="50">
        <v>0</v>
      </c>
      <c r="Q1463" s="50">
        <v>0</v>
      </c>
      <c r="R1463" s="42">
        <v>0</v>
      </c>
      <c r="S1463" s="42">
        <v>23.694124795974499</v>
      </c>
      <c r="T1463" s="42">
        <v>198.239005274703</v>
      </c>
      <c r="U1463" s="15">
        <f t="shared" si="91"/>
        <v>0</v>
      </c>
    </row>
    <row r="1464" spans="6:21" x14ac:dyDescent="0.3">
      <c r="F1464" s="5">
        <f>Demand!C1464</f>
        <v>24.276849185561982</v>
      </c>
      <c r="G1464">
        <f>Irradiance!A1464*$B$2*'Technical Data'!$B$2</f>
        <v>0</v>
      </c>
      <c r="H1464" s="5">
        <f t="shared" si="88"/>
        <v>-24.276849185561982</v>
      </c>
      <c r="I1464" s="38">
        <v>0</v>
      </c>
      <c r="J1464" s="35">
        <f>IF(H1464&gt;0,MIN(H1464,($B$3-L1463)/'Technical Data'!$B$5),0)</f>
        <v>0</v>
      </c>
      <c r="K1464" s="15">
        <f>IF(H1464&lt;0,MIN(ABS(H1464),(L1463*'Technical Data'!$B$4)),0)</f>
        <v>24.276849185561982</v>
      </c>
      <c r="L1464" s="15">
        <f>L1463+J1464*'Technical Data'!$B$5-(K1464/'Technical Data'!$B$4)</f>
        <v>243.79856290998879</v>
      </c>
      <c r="N1464" s="15">
        <f t="shared" si="89"/>
        <v>0</v>
      </c>
      <c r="O1464" s="36">
        <f t="shared" si="90"/>
        <v>0</v>
      </c>
      <c r="P1464" s="50">
        <v>0</v>
      </c>
      <c r="Q1464" s="50">
        <v>0</v>
      </c>
      <c r="R1464" s="42">
        <v>0</v>
      </c>
      <c r="S1464" s="42">
        <v>24.276849185562</v>
      </c>
      <c r="T1464" s="42">
        <v>171.26472840185599</v>
      </c>
      <c r="U1464" s="15">
        <f t="shared" si="91"/>
        <v>0</v>
      </c>
    </row>
    <row r="1465" spans="6:21" x14ac:dyDescent="0.3">
      <c r="F1465" s="5">
        <f>Demand!C1465</f>
        <v>24.556155241846803</v>
      </c>
      <c r="G1465">
        <f>Irradiance!A1465*$B$2*'Technical Data'!$B$2</f>
        <v>0</v>
      </c>
      <c r="H1465" s="5">
        <f t="shared" si="88"/>
        <v>-24.556155241846803</v>
      </c>
      <c r="I1465" s="38">
        <v>0</v>
      </c>
      <c r="J1465" s="35">
        <f>IF(H1465&gt;0,MIN(H1465,($B$3-L1464)/'Technical Data'!$B$5),0)</f>
        <v>0</v>
      </c>
      <c r="K1465" s="15">
        <f>IF(H1465&lt;0,MIN(ABS(H1465),(L1464*'Technical Data'!$B$4)),0)</f>
        <v>24.556155241846803</v>
      </c>
      <c r="L1465" s="15">
        <f>L1464+J1465*'Technical Data'!$B$5-(K1465/'Technical Data'!$B$4)</f>
        <v>216.51394597460344</v>
      </c>
      <c r="N1465" s="15">
        <f t="shared" si="89"/>
        <v>0</v>
      </c>
      <c r="O1465" s="36">
        <f t="shared" si="90"/>
        <v>0</v>
      </c>
      <c r="P1465" s="50">
        <v>0</v>
      </c>
      <c r="Q1465" s="50">
        <v>0</v>
      </c>
      <c r="R1465" s="42">
        <v>0</v>
      </c>
      <c r="S1465" s="42">
        <v>24.556155241846799</v>
      </c>
      <c r="T1465" s="42">
        <v>143.98011146647099</v>
      </c>
      <c r="U1465" s="15">
        <f t="shared" si="91"/>
        <v>0</v>
      </c>
    </row>
    <row r="1466" spans="6:21" x14ac:dyDescent="0.3">
      <c r="F1466" s="5">
        <f>Demand!C1466</f>
        <v>24.086082161956142</v>
      </c>
      <c r="G1466">
        <f>Irradiance!A1466*$B$2*'Technical Data'!$B$2</f>
        <v>0</v>
      </c>
      <c r="H1466" s="5">
        <f t="shared" si="88"/>
        <v>-24.086082161956142</v>
      </c>
      <c r="I1466" s="38">
        <v>0</v>
      </c>
      <c r="J1466" s="35">
        <f>IF(H1466&gt;0,MIN(H1466,($B$3-L1465)/'Technical Data'!$B$5),0)</f>
        <v>0</v>
      </c>
      <c r="K1466" s="15">
        <f>IF(H1466&lt;0,MIN(ABS(H1466),(L1465*'Technical Data'!$B$4)),0)</f>
        <v>24.086082161956142</v>
      </c>
      <c r="L1466" s="15">
        <f>L1465+J1466*'Technical Data'!$B$5-(K1466/'Technical Data'!$B$4)</f>
        <v>189.75163246131885</v>
      </c>
      <c r="N1466" s="15">
        <f t="shared" si="89"/>
        <v>0</v>
      </c>
      <c r="O1466" s="36">
        <f t="shared" si="90"/>
        <v>0</v>
      </c>
      <c r="P1466" s="50">
        <v>0</v>
      </c>
      <c r="Q1466" s="50">
        <v>0</v>
      </c>
      <c r="R1466" s="42">
        <v>0</v>
      </c>
      <c r="S1466" s="42">
        <v>24.086082161956099</v>
      </c>
      <c r="T1466" s="42">
        <v>117.21779795318599</v>
      </c>
      <c r="U1466" s="15">
        <f t="shared" si="91"/>
        <v>0</v>
      </c>
    </row>
    <row r="1467" spans="6:21" x14ac:dyDescent="0.3">
      <c r="F1467" s="5">
        <f>Demand!C1467</f>
        <v>22.62939207702944</v>
      </c>
      <c r="G1467">
        <f>Irradiance!A1467*$B$2*'Technical Data'!$B$2</f>
        <v>0</v>
      </c>
      <c r="H1467" s="5">
        <f t="shared" si="88"/>
        <v>-22.62939207702944</v>
      </c>
      <c r="I1467" s="38">
        <v>0</v>
      </c>
      <c r="J1467" s="35">
        <f>IF(H1467&gt;0,MIN(H1467,($B$3-L1466)/'Technical Data'!$B$5),0)</f>
        <v>0</v>
      </c>
      <c r="K1467" s="15">
        <f>IF(H1467&lt;0,MIN(ABS(H1467),(L1466*'Technical Data'!$B$4)),0)</f>
        <v>22.62939207702944</v>
      </c>
      <c r="L1467" s="15">
        <f>L1466+J1467*'Technical Data'!$B$5-(K1467/'Technical Data'!$B$4)</f>
        <v>164.60786348684169</v>
      </c>
      <c r="N1467" s="15">
        <f t="shared" si="89"/>
        <v>0</v>
      </c>
      <c r="O1467" s="36">
        <f t="shared" si="90"/>
        <v>0</v>
      </c>
      <c r="P1467" s="50">
        <v>0</v>
      </c>
      <c r="Q1467" s="50">
        <v>0</v>
      </c>
      <c r="R1467" s="42">
        <v>0</v>
      </c>
      <c r="S1467" s="42">
        <v>22.629392077029401</v>
      </c>
      <c r="T1467" s="42">
        <v>92.074028978708796</v>
      </c>
      <c r="U1467" s="15">
        <f t="shared" si="91"/>
        <v>0</v>
      </c>
    </row>
    <row r="1468" spans="6:21" x14ac:dyDescent="0.3">
      <c r="F1468" s="5">
        <f>Demand!C1468</f>
        <v>20.875767698938589</v>
      </c>
      <c r="G1468">
        <f>Irradiance!A1468*$B$2*'Technical Data'!$B$2</f>
        <v>0</v>
      </c>
      <c r="H1468" s="5">
        <f t="shared" si="88"/>
        <v>-20.875767698938589</v>
      </c>
      <c r="I1468" s="38">
        <v>0</v>
      </c>
      <c r="J1468" s="35">
        <f>IF(H1468&gt;0,MIN(H1468,($B$3-L1467)/'Technical Data'!$B$5),0)</f>
        <v>0</v>
      </c>
      <c r="K1468" s="15">
        <f>IF(H1468&lt;0,MIN(ABS(H1468),(L1467*'Technical Data'!$B$4)),0)</f>
        <v>20.875767698938589</v>
      </c>
      <c r="L1468" s="15">
        <f>L1467+J1468*'Technical Data'!$B$5-(K1468/'Technical Data'!$B$4)</f>
        <v>141.41256604357659</v>
      </c>
      <c r="N1468" s="15">
        <f t="shared" si="89"/>
        <v>0</v>
      </c>
      <c r="O1468" s="36">
        <f t="shared" si="90"/>
        <v>0</v>
      </c>
      <c r="P1468" s="50">
        <v>0</v>
      </c>
      <c r="Q1468" s="50">
        <v>0</v>
      </c>
      <c r="R1468" s="42">
        <v>0</v>
      </c>
      <c r="S1468" s="42">
        <v>20.875767698938599</v>
      </c>
      <c r="T1468" s="42">
        <v>68.878731535443706</v>
      </c>
      <c r="U1468" s="15">
        <f t="shared" si="91"/>
        <v>0</v>
      </c>
    </row>
    <row r="1469" spans="6:21" x14ac:dyDescent="0.3">
      <c r="F1469" s="5">
        <f>Demand!C1469</f>
        <v>18.93451080661497</v>
      </c>
      <c r="G1469">
        <f>Irradiance!A1469*$B$2*'Technical Data'!$B$2</f>
        <v>0</v>
      </c>
      <c r="H1469" s="5">
        <f t="shared" si="88"/>
        <v>-18.93451080661497</v>
      </c>
      <c r="I1469" s="38">
        <v>0</v>
      </c>
      <c r="J1469" s="35">
        <f>IF(H1469&gt;0,MIN(H1469,($B$3-L1468)/'Technical Data'!$B$5),0)</f>
        <v>0</v>
      </c>
      <c r="K1469" s="15">
        <f>IF(H1469&lt;0,MIN(ABS(H1469),(L1468*'Technical Data'!$B$4)),0)</f>
        <v>18.93451080661497</v>
      </c>
      <c r="L1469" s="15">
        <f>L1468+J1469*'Technical Data'!$B$5-(K1469/'Technical Data'!$B$4)</f>
        <v>120.3742207028933</v>
      </c>
      <c r="N1469" s="15">
        <f t="shared" si="89"/>
        <v>0</v>
      </c>
      <c r="O1469" s="36">
        <f t="shared" si="90"/>
        <v>0</v>
      </c>
      <c r="P1469" s="50">
        <v>0</v>
      </c>
      <c r="Q1469" s="50">
        <v>0</v>
      </c>
      <c r="R1469" s="42">
        <v>0</v>
      </c>
      <c r="S1469" s="42">
        <v>18.934510806614998</v>
      </c>
      <c r="T1469" s="42">
        <v>47.840386194760399</v>
      </c>
      <c r="U1469" s="15">
        <f t="shared" si="91"/>
        <v>0</v>
      </c>
    </row>
    <row r="1470" spans="6:21" x14ac:dyDescent="0.3">
      <c r="F1470" s="5">
        <f>Demand!C1470</f>
        <v>15.414426545557331</v>
      </c>
      <c r="G1470">
        <f>Irradiance!A1470*$B$2*'Technical Data'!$B$2</f>
        <v>0</v>
      </c>
      <c r="H1470" s="5">
        <f t="shared" si="88"/>
        <v>-15.414426545557331</v>
      </c>
      <c r="I1470" s="38">
        <v>0</v>
      </c>
      <c r="J1470" s="35">
        <f>IF(H1470&gt;0,MIN(H1470,($B$3-L1469)/'Technical Data'!$B$5),0)</f>
        <v>0</v>
      </c>
      <c r="K1470" s="15">
        <f>IF(H1470&lt;0,MIN(ABS(H1470),(L1469*'Technical Data'!$B$4)),0)</f>
        <v>15.414426545557331</v>
      </c>
      <c r="L1470" s="15">
        <f>L1469+J1470*'Technical Data'!$B$5-(K1470/'Technical Data'!$B$4)</f>
        <v>103.24708009671849</v>
      </c>
      <c r="N1470" s="15">
        <f t="shared" si="89"/>
        <v>0</v>
      </c>
      <c r="O1470" s="36">
        <f t="shared" si="90"/>
        <v>0</v>
      </c>
      <c r="P1470" s="50">
        <v>0</v>
      </c>
      <c r="Q1470" s="50">
        <v>0</v>
      </c>
      <c r="R1470" s="42">
        <v>0</v>
      </c>
      <c r="S1470" s="42">
        <v>15.4144265455573</v>
      </c>
      <c r="T1470" s="42">
        <v>30.7132455885856</v>
      </c>
      <c r="U1470" s="15">
        <f t="shared" si="91"/>
        <v>0</v>
      </c>
    </row>
    <row r="1471" spans="6:21" x14ac:dyDescent="0.3">
      <c r="F1471" s="5">
        <f>Demand!C1471</f>
        <v>11.737629818305178</v>
      </c>
      <c r="G1471">
        <f>Irradiance!A1471*$B$2*'Technical Data'!$B$2</f>
        <v>0</v>
      </c>
      <c r="H1471" s="5">
        <f t="shared" si="88"/>
        <v>-11.737629818305178</v>
      </c>
      <c r="I1471" s="38">
        <v>0</v>
      </c>
      <c r="J1471" s="35">
        <f>IF(H1471&gt;0,MIN(H1471,($B$3-L1470)/'Technical Data'!$B$5),0)</f>
        <v>0</v>
      </c>
      <c r="K1471" s="15">
        <f>IF(H1471&lt;0,MIN(ABS(H1471),(L1470*'Technical Data'!$B$4)),0)</f>
        <v>11.737629818305178</v>
      </c>
      <c r="L1471" s="15">
        <f>L1470+J1471*'Technical Data'!$B$5-(K1471/'Technical Data'!$B$4)</f>
        <v>90.205269187490515</v>
      </c>
      <c r="N1471" s="15">
        <f t="shared" si="89"/>
        <v>0</v>
      </c>
      <c r="O1471" s="36">
        <f t="shared" si="90"/>
        <v>0</v>
      </c>
      <c r="P1471" s="50">
        <v>0</v>
      </c>
      <c r="Q1471" s="50">
        <v>0</v>
      </c>
      <c r="R1471" s="42">
        <v>0</v>
      </c>
      <c r="S1471" s="42">
        <v>11.7376298183052</v>
      </c>
      <c r="T1471" s="42">
        <v>17.671434679357599</v>
      </c>
      <c r="U1471" s="15">
        <f t="shared" si="91"/>
        <v>0</v>
      </c>
    </row>
    <row r="1472" spans="6:21" x14ac:dyDescent="0.3">
      <c r="F1472" s="5">
        <f>Demand!C1472</f>
        <v>16.105749978485296</v>
      </c>
      <c r="G1472">
        <f>Irradiance!A1472*$B$2*'Technical Data'!$B$2</f>
        <v>0.64082224450085656</v>
      </c>
      <c r="H1472" s="5">
        <f t="shared" si="88"/>
        <v>-15.464927733984439</v>
      </c>
      <c r="I1472" s="38">
        <v>0.2014587670634434</v>
      </c>
      <c r="J1472" s="35">
        <f>IF(H1472&gt;0,MIN(H1472,($B$3-L1471)/'Technical Data'!$B$5),0)</f>
        <v>0</v>
      </c>
      <c r="K1472" s="15">
        <f>IF(H1472&lt;0,MIN(ABS(H1472),(L1471*'Technical Data'!$B$4)),0)</f>
        <v>15.464927733984439</v>
      </c>
      <c r="L1472" s="15">
        <f>L1471+J1472*'Technical Data'!$B$5-(K1472/'Technical Data'!$B$4)</f>
        <v>73.022016149730035</v>
      </c>
      <c r="N1472" s="15">
        <f t="shared" si="89"/>
        <v>0.64082224450085656</v>
      </c>
      <c r="O1472" s="36">
        <f t="shared" si="90"/>
        <v>0</v>
      </c>
      <c r="P1472" s="50">
        <v>0</v>
      </c>
      <c r="Q1472" s="50">
        <v>0.20145876706344301</v>
      </c>
      <c r="R1472" s="42">
        <v>0</v>
      </c>
      <c r="S1472" s="42">
        <v>15.904291211421899</v>
      </c>
      <c r="T1472" s="42">
        <v>0</v>
      </c>
      <c r="U1472" s="15">
        <f t="shared" si="91"/>
        <v>0.64082224450085656</v>
      </c>
    </row>
    <row r="1473" spans="6:21" x14ac:dyDescent="0.3">
      <c r="F1473" s="5">
        <f>Demand!C1473</f>
        <v>19.950375521211846</v>
      </c>
      <c r="G1473">
        <f>Irradiance!A1473*$B$2*'Technical Data'!$B$2</f>
        <v>66.485307866963865</v>
      </c>
      <c r="H1473" s="5">
        <f t="shared" si="88"/>
        <v>46.534932345752019</v>
      </c>
      <c r="I1473" s="38">
        <v>20.901347082832249</v>
      </c>
      <c r="J1473" s="35">
        <f>IF(H1473&gt;0,MIN(H1473,($B$3-L1472)/'Technical Data'!$B$5),0)</f>
        <v>46.534932345752019</v>
      </c>
      <c r="K1473" s="15">
        <f>IF(H1473&lt;0,MIN(ABS(H1473),(L1472*'Technical Data'!$B$4)),0)</f>
        <v>0</v>
      </c>
      <c r="L1473" s="15">
        <f>L1472+J1473*'Technical Data'!$B$5-(K1473/'Technical Data'!$B$4)</f>
        <v>114.90345526090685</v>
      </c>
      <c r="N1473" s="15">
        <f t="shared" si="89"/>
        <v>19.950375521211846</v>
      </c>
      <c r="O1473" s="36">
        <f t="shared" si="90"/>
        <v>0</v>
      </c>
      <c r="P1473" s="50">
        <v>0.95097156162033203</v>
      </c>
      <c r="Q1473" s="50">
        <v>19.9503755212118</v>
      </c>
      <c r="R1473" s="42">
        <v>0</v>
      </c>
      <c r="S1473" s="42">
        <v>0</v>
      </c>
      <c r="T1473" s="42">
        <v>0</v>
      </c>
      <c r="U1473" s="15">
        <f t="shared" si="91"/>
        <v>19.950375521211846</v>
      </c>
    </row>
    <row r="1474" spans="6:21" x14ac:dyDescent="0.3">
      <c r="F1474" s="5">
        <f>Demand!C1474</f>
        <v>26.300521892971187</v>
      </c>
      <c r="G1474">
        <f>Irradiance!A1474*$B$2*'Technical Data'!$B$2</f>
        <v>244.55378905763936</v>
      </c>
      <c r="H1474" s="5">
        <f t="shared" ref="H1474:H1537" si="92">G1474-F1474</f>
        <v>218.25326716466819</v>
      </c>
      <c r="I1474" s="38">
        <v>76.881701980586584</v>
      </c>
      <c r="J1474" s="35">
        <f>IF(H1474&gt;0,MIN(H1474,($B$3-L1473)/'Technical Data'!$B$5),0)</f>
        <v>218.25326716466819</v>
      </c>
      <c r="K1474" s="15">
        <f>IF(H1474&lt;0,MIN(ABS(H1474),(L1473*'Technical Data'!$B$4)),0)</f>
        <v>0</v>
      </c>
      <c r="L1474" s="15">
        <f>L1473+J1474*'Technical Data'!$B$5-(K1474/'Technical Data'!$B$4)</f>
        <v>311.33139570910822</v>
      </c>
      <c r="N1474" s="15">
        <f t="shared" ref="N1474:N1537" si="93">U1474</f>
        <v>26.300521892971176</v>
      </c>
      <c r="O1474" s="36">
        <f t="shared" ref="O1474:O1537" si="94">N1474+(K1474)-F1474</f>
        <v>0</v>
      </c>
      <c r="P1474" s="50">
        <v>50.581180087615103</v>
      </c>
      <c r="Q1474" s="50">
        <v>26.300521892971201</v>
      </c>
      <c r="R1474" s="42">
        <v>0</v>
      </c>
      <c r="S1474" s="42">
        <v>0</v>
      </c>
      <c r="T1474" s="42">
        <v>0</v>
      </c>
      <c r="U1474" s="15">
        <f t="shared" ref="U1474:U1537" si="95">G1474-(J1474)</f>
        <v>26.300521892971176</v>
      </c>
    </row>
    <row r="1475" spans="6:21" x14ac:dyDescent="0.3">
      <c r="F1475" s="5">
        <f>Demand!C1475</f>
        <v>31.07128532907273</v>
      </c>
      <c r="G1475">
        <f>Irradiance!A1475*$B$2*'Technical Data'!$B$2</f>
        <v>315.04423595273357</v>
      </c>
      <c r="H1475" s="5">
        <f t="shared" si="92"/>
        <v>283.97295062366084</v>
      </c>
      <c r="I1475" s="38">
        <v>99.04216635756535</v>
      </c>
      <c r="J1475" s="35">
        <f>IF(H1475&gt;0,MIN(H1475,($B$3-L1474)/'Technical Data'!$B$5),0)</f>
        <v>79.208721292696396</v>
      </c>
      <c r="K1475" s="15">
        <f>IF(H1475&lt;0,MIN(ABS(H1475),(L1474*'Technical Data'!$B$4)),0)</f>
        <v>0</v>
      </c>
      <c r="L1475" s="15">
        <f>L1474+J1475*'Technical Data'!$B$5-(K1475/'Technical Data'!$B$4)</f>
        <v>382.61924487253498</v>
      </c>
      <c r="N1475" s="15">
        <f t="shared" si="93"/>
        <v>235.83551466003718</v>
      </c>
      <c r="O1475" s="36">
        <f t="shared" si="94"/>
        <v>204.76422933096444</v>
      </c>
      <c r="P1475" s="50">
        <v>67.9708810284923</v>
      </c>
      <c r="Q1475" s="50">
        <v>31.071285329072701</v>
      </c>
      <c r="R1475" s="42">
        <v>0</v>
      </c>
      <c r="S1475" s="42">
        <v>0</v>
      </c>
      <c r="T1475" s="42">
        <v>0</v>
      </c>
      <c r="U1475" s="15">
        <f t="shared" si="95"/>
        <v>235.83551466003718</v>
      </c>
    </row>
    <row r="1476" spans="6:21" x14ac:dyDescent="0.3">
      <c r="F1476" s="5">
        <f>Demand!C1476</f>
        <v>33.243541012236534</v>
      </c>
      <c r="G1476">
        <f>Irradiance!A1476*$B$2*'Technical Data'!$B$2</f>
        <v>527.31660444364229</v>
      </c>
      <c r="H1476" s="5">
        <f t="shared" si="92"/>
        <v>494.07306343140579</v>
      </c>
      <c r="I1476" s="38">
        <v>165.775382947331</v>
      </c>
      <c r="J1476" s="35">
        <f>IF(H1476&gt;0,MIN(H1476,($B$3-L1475)/'Technical Data'!$B$5),0)</f>
        <v>0</v>
      </c>
      <c r="K1476" s="15">
        <f>IF(H1476&lt;0,MIN(ABS(H1476),(L1475*'Technical Data'!$B$4)),0)</f>
        <v>0</v>
      </c>
      <c r="L1476" s="15">
        <f>L1475+J1476*'Technical Data'!$B$5-(K1476/'Technical Data'!$B$4)</f>
        <v>382.61924487253498</v>
      </c>
      <c r="N1476" s="15">
        <f t="shared" si="93"/>
        <v>527.31660444364229</v>
      </c>
      <c r="O1476" s="36">
        <f t="shared" si="94"/>
        <v>494.07306343140579</v>
      </c>
      <c r="P1476" s="50">
        <v>132.53184193509401</v>
      </c>
      <c r="Q1476" s="50">
        <v>33.243541012236498</v>
      </c>
      <c r="R1476" s="42">
        <v>0</v>
      </c>
      <c r="S1476" s="42">
        <v>0</v>
      </c>
      <c r="T1476" s="42">
        <v>0</v>
      </c>
      <c r="U1476" s="15">
        <f t="shared" si="95"/>
        <v>527.31660444364229</v>
      </c>
    </row>
    <row r="1477" spans="6:21" x14ac:dyDescent="0.3">
      <c r="F1477" s="5">
        <f>Demand!C1477</f>
        <v>33.926430872735239</v>
      </c>
      <c r="G1477">
        <f>Irradiance!A1477*$B$2*'Technical Data'!$B$2</f>
        <v>494.87497831578645</v>
      </c>
      <c r="H1477" s="5">
        <f t="shared" si="92"/>
        <v>460.94854744305121</v>
      </c>
      <c r="I1477" s="38">
        <v>155.57653286474419</v>
      </c>
      <c r="J1477" s="35">
        <f>IF(H1477&gt;0,MIN(H1477,($B$3-L1476)/'Technical Data'!$B$5),0)</f>
        <v>0</v>
      </c>
      <c r="K1477" s="15">
        <f>IF(H1477&lt;0,MIN(ABS(H1477),(L1476*'Technical Data'!$B$4)),0)</f>
        <v>0</v>
      </c>
      <c r="L1477" s="15">
        <f>L1476+J1477*'Technical Data'!$B$5-(K1477/'Technical Data'!$B$4)</f>
        <v>382.61924487253498</v>
      </c>
      <c r="N1477" s="15">
        <f t="shared" si="93"/>
        <v>494.87497831578645</v>
      </c>
      <c r="O1477" s="36">
        <f t="shared" si="94"/>
        <v>460.94854744305121</v>
      </c>
      <c r="P1477" s="50">
        <v>121.650101992008</v>
      </c>
      <c r="Q1477" s="50">
        <v>33.926430872735203</v>
      </c>
      <c r="R1477" s="42">
        <v>0</v>
      </c>
      <c r="S1477" s="42">
        <v>0</v>
      </c>
      <c r="T1477" s="42">
        <v>0</v>
      </c>
      <c r="U1477" s="15">
        <f t="shared" si="95"/>
        <v>494.87497831578645</v>
      </c>
    </row>
    <row r="1478" spans="6:21" x14ac:dyDescent="0.3">
      <c r="F1478" s="5">
        <f>Demand!C1478</f>
        <v>35.368776979539426</v>
      </c>
      <c r="G1478">
        <f>Irradiance!A1478*$B$2*'Technical Data'!$B$2</f>
        <v>554.15103593211575</v>
      </c>
      <c r="H1478" s="5">
        <f t="shared" si="92"/>
        <v>518.78225895257629</v>
      </c>
      <c r="I1478" s="38">
        <v>174.21146881811271</v>
      </c>
      <c r="J1478" s="35">
        <f>IF(H1478&gt;0,MIN(H1478,($B$3-L1477)/'Technical Data'!$B$5),0)</f>
        <v>0</v>
      </c>
      <c r="K1478" s="15">
        <f>IF(H1478&lt;0,MIN(ABS(H1478),(L1477*'Technical Data'!$B$4)),0)</f>
        <v>0</v>
      </c>
      <c r="L1478" s="15">
        <f>L1477+J1478*'Technical Data'!$B$5-(K1478/'Technical Data'!$B$4)</f>
        <v>382.61924487253498</v>
      </c>
      <c r="N1478" s="15">
        <f t="shared" si="93"/>
        <v>554.15103593211575</v>
      </c>
      <c r="O1478" s="36">
        <f t="shared" si="94"/>
        <v>518.78225895257629</v>
      </c>
      <c r="P1478" s="50">
        <v>47.339351671570697</v>
      </c>
      <c r="Q1478" s="50">
        <v>35.368776979539398</v>
      </c>
      <c r="R1478" s="42">
        <v>91.503340167001497</v>
      </c>
      <c r="S1478" s="42">
        <v>0</v>
      </c>
      <c r="T1478" s="42">
        <v>82.353006150301397</v>
      </c>
      <c r="U1478" s="15">
        <f t="shared" si="95"/>
        <v>554.15103593211575</v>
      </c>
    </row>
    <row r="1479" spans="6:21" x14ac:dyDescent="0.3">
      <c r="F1479" s="5">
        <f>Demand!C1479</f>
        <v>34.168540679650661</v>
      </c>
      <c r="G1479">
        <f>Irradiance!A1479*$B$2*'Technical Data'!$B$2</f>
        <v>455.22410193729593</v>
      </c>
      <c r="H1479" s="5">
        <f t="shared" si="92"/>
        <v>421.05556125764525</v>
      </c>
      <c r="I1479" s="38">
        <v>143.1112716526936</v>
      </c>
      <c r="J1479" s="35">
        <f>IF(H1479&gt;0,MIN(H1479,($B$3-L1478)/'Technical Data'!$B$5),0)</f>
        <v>0</v>
      </c>
      <c r="K1479" s="15">
        <f>IF(H1479&lt;0,MIN(ABS(H1479),(L1478*'Technical Data'!$B$4)),0)</f>
        <v>0</v>
      </c>
      <c r="L1479" s="15">
        <f>L1478+J1479*'Technical Data'!$B$5-(K1479/'Technical Data'!$B$4)</f>
        <v>382.61924487253498</v>
      </c>
      <c r="N1479" s="15">
        <f t="shared" si="93"/>
        <v>455.22410193729593</v>
      </c>
      <c r="O1479" s="36">
        <f t="shared" si="94"/>
        <v>421.05556125764525</v>
      </c>
      <c r="P1479" s="50">
        <v>0</v>
      </c>
      <c r="Q1479" s="50">
        <v>34.168540679650697</v>
      </c>
      <c r="R1479" s="42">
        <v>108.942730973043</v>
      </c>
      <c r="S1479" s="42">
        <v>0</v>
      </c>
      <c r="T1479" s="42">
        <v>180.40146402604</v>
      </c>
      <c r="U1479" s="15">
        <f t="shared" si="95"/>
        <v>455.22410193729593</v>
      </c>
    </row>
    <row r="1480" spans="6:21" x14ac:dyDescent="0.3">
      <c r="F1480" s="5">
        <f>Demand!C1480</f>
        <v>35.115900492440474</v>
      </c>
      <c r="G1480">
        <f>Irradiance!A1480*$B$2*'Technical Data'!$B$2</f>
        <v>484.14120572039707</v>
      </c>
      <c r="H1480" s="5">
        <f t="shared" si="92"/>
        <v>449.02530522795661</v>
      </c>
      <c r="I1480" s="38">
        <v>152.20209851643151</v>
      </c>
      <c r="J1480" s="35">
        <f>IF(H1480&gt;0,MIN(H1480,($B$3-L1479)/'Technical Data'!$B$5),0)</f>
        <v>0</v>
      </c>
      <c r="K1480" s="15">
        <f>IF(H1480&lt;0,MIN(ABS(H1480),(L1479*'Technical Data'!$B$4)),0)</f>
        <v>0</v>
      </c>
      <c r="L1480" s="15">
        <f>L1479+J1480*'Technical Data'!$B$5-(K1480/'Technical Data'!$B$4)</f>
        <v>382.61924487253498</v>
      </c>
      <c r="N1480" s="15">
        <f t="shared" si="93"/>
        <v>484.14120572039707</v>
      </c>
      <c r="O1480" s="36">
        <f t="shared" si="94"/>
        <v>449.02530522795661</v>
      </c>
      <c r="P1480" s="50">
        <v>0</v>
      </c>
      <c r="Q1480" s="50">
        <v>35.115900492440502</v>
      </c>
      <c r="R1480" s="42">
        <v>117.086198023991</v>
      </c>
      <c r="S1480" s="42">
        <v>0</v>
      </c>
      <c r="T1480" s="42">
        <v>285.77904224763103</v>
      </c>
      <c r="U1480" s="15">
        <f t="shared" si="95"/>
        <v>484.14120572039707</v>
      </c>
    </row>
    <row r="1481" spans="6:21" x14ac:dyDescent="0.3">
      <c r="F1481" s="5">
        <f>Demand!C1481</f>
        <v>40.493835473921294</v>
      </c>
      <c r="G1481">
        <f>Irradiance!A1481*$B$2*'Technical Data'!$B$2</f>
        <v>387.13673845907999</v>
      </c>
      <c r="H1481" s="5">
        <f t="shared" si="92"/>
        <v>346.64290298515868</v>
      </c>
      <c r="I1481" s="38">
        <v>121.7062776522027</v>
      </c>
      <c r="J1481" s="35">
        <f>IF(H1481&gt;0,MIN(H1481,($B$3-L1480)/'Technical Data'!$B$5),0)</f>
        <v>0</v>
      </c>
      <c r="K1481" s="15">
        <f>IF(H1481&lt;0,MIN(ABS(H1481),(L1480*'Technical Data'!$B$4)),0)</f>
        <v>0</v>
      </c>
      <c r="L1481" s="15">
        <f>L1480+J1481*'Technical Data'!$B$5-(K1481/'Technical Data'!$B$4)</f>
        <v>382.61924487253498</v>
      </c>
      <c r="N1481" s="15">
        <f t="shared" si="93"/>
        <v>387.13673845907999</v>
      </c>
      <c r="O1481" s="36">
        <f t="shared" si="94"/>
        <v>346.64290298515868</v>
      </c>
      <c r="P1481" s="50">
        <v>0</v>
      </c>
      <c r="Q1481" s="50">
        <v>40.493835473921301</v>
      </c>
      <c r="R1481" s="42">
        <v>81.212442178281194</v>
      </c>
      <c r="S1481" s="42">
        <v>0</v>
      </c>
      <c r="T1481" s="42">
        <v>358.870240208084</v>
      </c>
      <c r="U1481" s="15">
        <f t="shared" si="95"/>
        <v>387.13673845907999</v>
      </c>
    </row>
    <row r="1482" spans="6:21" x14ac:dyDescent="0.3">
      <c r="F1482" s="5">
        <f>Demand!C1482</f>
        <v>46.289673397026448</v>
      </c>
      <c r="G1482">
        <f>Irradiance!A1482*$B$2*'Technical Data'!$B$2</f>
        <v>260.01362570622257</v>
      </c>
      <c r="H1482" s="5">
        <f t="shared" si="92"/>
        <v>213.72395230919614</v>
      </c>
      <c r="I1482" s="38">
        <v>81.741894735992148</v>
      </c>
      <c r="J1482" s="35">
        <f>IF(H1482&gt;0,MIN(H1482,($B$3-L1481)/'Technical Data'!$B$5),0)</f>
        <v>0</v>
      </c>
      <c r="K1482" s="15">
        <f>IF(H1482&lt;0,MIN(ABS(H1482),(L1481*'Technical Data'!$B$4)),0)</f>
        <v>0</v>
      </c>
      <c r="L1482" s="15">
        <f>L1481+J1482*'Technical Data'!$B$5-(K1482/'Technical Data'!$B$4)</f>
        <v>382.61924487253498</v>
      </c>
      <c r="N1482" s="15">
        <f t="shared" si="93"/>
        <v>260.01362570622257</v>
      </c>
      <c r="O1482" s="36">
        <f t="shared" si="94"/>
        <v>213.72395230919614</v>
      </c>
      <c r="P1482" s="50">
        <v>0</v>
      </c>
      <c r="Q1482" s="50">
        <v>46.289673397026398</v>
      </c>
      <c r="R1482" s="42">
        <v>35.452221338965501</v>
      </c>
      <c r="S1482" s="42">
        <v>0</v>
      </c>
      <c r="T1482" s="42">
        <v>390.77723941315298</v>
      </c>
      <c r="U1482" s="15">
        <f t="shared" si="95"/>
        <v>260.01362570622257</v>
      </c>
    </row>
    <row r="1483" spans="6:21" x14ac:dyDescent="0.3">
      <c r="F1483" s="5">
        <f>Demand!C1483</f>
        <v>46.767771434630347</v>
      </c>
      <c r="G1483">
        <f>Irradiance!A1483*$B$2*'Technical Data'!$B$2</f>
        <v>80.102780562607066</v>
      </c>
      <c r="H1483" s="5">
        <f t="shared" si="92"/>
        <v>33.335009127976718</v>
      </c>
      <c r="I1483" s="38">
        <v>25.18234588293042</v>
      </c>
      <c r="J1483" s="35">
        <f>IF(H1483&gt;0,MIN(H1483,($B$3-L1482)/'Technical Data'!$B$5),0)</f>
        <v>0</v>
      </c>
      <c r="K1483" s="15">
        <f>IF(H1483&lt;0,MIN(ABS(H1483),(L1482*'Technical Data'!$B$4)),0)</f>
        <v>0</v>
      </c>
      <c r="L1483" s="15">
        <f>L1482+J1483*'Technical Data'!$B$5-(K1483/'Technical Data'!$B$4)</f>
        <v>382.61924487253498</v>
      </c>
      <c r="N1483" s="15">
        <f t="shared" si="93"/>
        <v>80.102780562607066</v>
      </c>
      <c r="O1483" s="36">
        <f t="shared" si="94"/>
        <v>33.335009127976718</v>
      </c>
      <c r="P1483" s="50">
        <v>0</v>
      </c>
      <c r="Q1483" s="50">
        <v>25.182345882930299</v>
      </c>
      <c r="R1483" s="42">
        <v>0</v>
      </c>
      <c r="S1483" s="42">
        <v>21.585425551699998</v>
      </c>
      <c r="T1483" s="42">
        <v>366.79343324459802</v>
      </c>
      <c r="U1483" s="15">
        <f t="shared" si="95"/>
        <v>80.102780562607066</v>
      </c>
    </row>
    <row r="1484" spans="6:21" x14ac:dyDescent="0.3">
      <c r="F1484" s="5">
        <f>Demand!C1484</f>
        <v>41.118683484786189</v>
      </c>
      <c r="G1484">
        <f>Irradiance!A1484*$B$2*'Technical Data'!$B$2</f>
        <v>5.5270918588198876</v>
      </c>
      <c r="H1484" s="5">
        <f t="shared" si="92"/>
        <v>-35.591591625966302</v>
      </c>
      <c r="I1484" s="38">
        <v>1.7375818659221991</v>
      </c>
      <c r="J1484" s="35">
        <f>IF(H1484&gt;0,MIN(H1484,($B$3-L1483)/'Technical Data'!$B$5),0)</f>
        <v>0</v>
      </c>
      <c r="K1484" s="15">
        <f>IF(H1484&lt;0,MIN(ABS(H1484),(L1483*'Technical Data'!$B$4)),0)</f>
        <v>35.591591625966302</v>
      </c>
      <c r="L1484" s="15">
        <f>L1483+J1484*'Technical Data'!$B$5-(K1484/'Technical Data'!$B$4)</f>
        <v>343.07303195479466</v>
      </c>
      <c r="N1484" s="15">
        <f t="shared" si="93"/>
        <v>5.5270918588198876</v>
      </c>
      <c r="O1484" s="36">
        <f t="shared" si="94"/>
        <v>0</v>
      </c>
      <c r="P1484" s="50">
        <v>0</v>
      </c>
      <c r="Q1484" s="50">
        <v>1.73758186592219</v>
      </c>
      <c r="R1484" s="42">
        <v>0</v>
      </c>
      <c r="S1484" s="42">
        <v>39.381101618864001</v>
      </c>
      <c r="T1484" s="42">
        <v>323.03665366808201</v>
      </c>
      <c r="U1484" s="15">
        <f t="shared" si="95"/>
        <v>5.5270918588198876</v>
      </c>
    </row>
    <row r="1485" spans="6:21" x14ac:dyDescent="0.3">
      <c r="F1485" s="5">
        <f>Demand!C1485</f>
        <v>30.670752484741968</v>
      </c>
      <c r="G1485">
        <f>Irradiance!A1485*$B$2*'Technical Data'!$B$2</f>
        <v>0</v>
      </c>
      <c r="H1485" s="5">
        <f t="shared" si="92"/>
        <v>-30.670752484741968</v>
      </c>
      <c r="I1485" s="38">
        <v>0</v>
      </c>
      <c r="J1485" s="35">
        <f>IF(H1485&gt;0,MIN(H1485,($B$3-L1484)/'Technical Data'!$B$5),0)</f>
        <v>0</v>
      </c>
      <c r="K1485" s="15">
        <f>IF(H1485&lt;0,MIN(ABS(H1485),(L1484*'Technical Data'!$B$4)),0)</f>
        <v>30.670752484741968</v>
      </c>
      <c r="L1485" s="15">
        <f>L1484+J1485*'Technical Data'!$B$5-(K1485/'Technical Data'!$B$4)</f>
        <v>308.99441808285917</v>
      </c>
      <c r="N1485" s="15">
        <f t="shared" si="93"/>
        <v>0</v>
      </c>
      <c r="O1485" s="36">
        <f t="shared" si="94"/>
        <v>0</v>
      </c>
      <c r="P1485" s="50">
        <v>0</v>
      </c>
      <c r="Q1485" s="50">
        <v>0</v>
      </c>
      <c r="R1485" s="42">
        <v>0</v>
      </c>
      <c r="S1485" s="42">
        <v>30.670752484742</v>
      </c>
      <c r="T1485" s="42">
        <v>288.95803979614601</v>
      </c>
      <c r="U1485" s="15">
        <f t="shared" si="95"/>
        <v>0</v>
      </c>
    </row>
    <row r="1486" spans="6:21" x14ac:dyDescent="0.3">
      <c r="F1486" s="5">
        <f>Demand!C1486</f>
        <v>23.361535002938691</v>
      </c>
      <c r="G1486">
        <f>Irradiance!A1486*$B$2*'Technical Data'!$B$2</f>
        <v>0</v>
      </c>
      <c r="H1486" s="5">
        <f t="shared" si="92"/>
        <v>-23.361535002938691</v>
      </c>
      <c r="I1486" s="38">
        <v>0</v>
      </c>
      <c r="J1486" s="35">
        <f>IF(H1486&gt;0,MIN(H1486,($B$3-L1485)/'Technical Data'!$B$5),0)</f>
        <v>0</v>
      </c>
      <c r="K1486" s="15">
        <f>IF(H1486&lt;0,MIN(ABS(H1486),(L1485*'Technical Data'!$B$4)),0)</f>
        <v>23.361535002938691</v>
      </c>
      <c r="L1486" s="15">
        <f>L1485+J1486*'Technical Data'!$B$5-(K1486/'Technical Data'!$B$4)</f>
        <v>283.03715696848286</v>
      </c>
      <c r="N1486" s="15">
        <f t="shared" si="93"/>
        <v>0</v>
      </c>
      <c r="O1486" s="36">
        <f t="shared" si="94"/>
        <v>0</v>
      </c>
      <c r="P1486" s="50">
        <v>0</v>
      </c>
      <c r="Q1486" s="50">
        <v>0</v>
      </c>
      <c r="R1486" s="42">
        <v>0</v>
      </c>
      <c r="S1486" s="42">
        <v>23.361535002938702</v>
      </c>
      <c r="T1486" s="42">
        <v>263.00077868176999</v>
      </c>
      <c r="U1486" s="15">
        <f t="shared" si="95"/>
        <v>0</v>
      </c>
    </row>
    <row r="1487" spans="6:21" x14ac:dyDescent="0.3">
      <c r="F1487" s="5">
        <f>Demand!C1487</f>
        <v>23.694124795974531</v>
      </c>
      <c r="G1487">
        <f>Irradiance!A1487*$B$2*'Technical Data'!$B$2</f>
        <v>0</v>
      </c>
      <c r="H1487" s="5">
        <f t="shared" si="92"/>
        <v>-23.694124795974531</v>
      </c>
      <c r="I1487" s="38">
        <v>0</v>
      </c>
      <c r="J1487" s="35">
        <f>IF(H1487&gt;0,MIN(H1487,($B$3-L1486)/'Technical Data'!$B$5),0)</f>
        <v>0</v>
      </c>
      <c r="K1487" s="15">
        <f>IF(H1487&lt;0,MIN(ABS(H1487),(L1486*'Technical Data'!$B$4)),0)</f>
        <v>23.694124795974531</v>
      </c>
      <c r="L1487" s="15">
        <f>L1486+J1487*'Technical Data'!$B$5-(K1487/'Technical Data'!$B$4)</f>
        <v>256.71035163962227</v>
      </c>
      <c r="N1487" s="15">
        <f t="shared" si="93"/>
        <v>0</v>
      </c>
      <c r="O1487" s="36">
        <f t="shared" si="94"/>
        <v>0</v>
      </c>
      <c r="P1487" s="50">
        <v>0</v>
      </c>
      <c r="Q1487" s="50">
        <v>0</v>
      </c>
      <c r="R1487" s="42">
        <v>0</v>
      </c>
      <c r="S1487" s="42">
        <v>23.694124795974499</v>
      </c>
      <c r="T1487" s="42">
        <v>236.67397335291</v>
      </c>
      <c r="U1487" s="15">
        <f t="shared" si="95"/>
        <v>0</v>
      </c>
    </row>
    <row r="1488" spans="6:21" x14ac:dyDescent="0.3">
      <c r="F1488" s="5">
        <f>Demand!C1488</f>
        <v>24.276849185561982</v>
      </c>
      <c r="G1488">
        <f>Irradiance!A1488*$B$2*'Technical Data'!$B$2</f>
        <v>0</v>
      </c>
      <c r="H1488" s="5">
        <f t="shared" si="92"/>
        <v>-24.276849185561982</v>
      </c>
      <c r="I1488" s="38">
        <v>0</v>
      </c>
      <c r="J1488" s="35">
        <f>IF(H1488&gt;0,MIN(H1488,($B$3-L1487)/'Technical Data'!$B$5),0)</f>
        <v>0</v>
      </c>
      <c r="K1488" s="15">
        <f>IF(H1488&lt;0,MIN(ABS(H1488),(L1487*'Technical Data'!$B$4)),0)</f>
        <v>24.276849185561982</v>
      </c>
      <c r="L1488" s="15">
        <f>L1487+J1488*'Technical Data'!$B$5-(K1488/'Technical Data'!$B$4)</f>
        <v>229.73607476677563</v>
      </c>
      <c r="N1488" s="15">
        <f t="shared" si="93"/>
        <v>0</v>
      </c>
      <c r="O1488" s="36">
        <f t="shared" si="94"/>
        <v>0</v>
      </c>
      <c r="P1488" s="50">
        <v>0</v>
      </c>
      <c r="Q1488" s="50">
        <v>0</v>
      </c>
      <c r="R1488" s="42">
        <v>0</v>
      </c>
      <c r="S1488" s="42">
        <v>24.276849185562</v>
      </c>
      <c r="T1488" s="42">
        <v>209.69969648006301</v>
      </c>
      <c r="U1488" s="15">
        <f t="shared" si="95"/>
        <v>0</v>
      </c>
    </row>
    <row r="1489" spans="6:21" x14ac:dyDescent="0.3">
      <c r="F1489" s="5">
        <f>Demand!C1489</f>
        <v>24.556155241846803</v>
      </c>
      <c r="G1489">
        <f>Irradiance!A1489*$B$2*'Technical Data'!$B$2</f>
        <v>0</v>
      </c>
      <c r="H1489" s="5">
        <f t="shared" si="92"/>
        <v>-24.556155241846803</v>
      </c>
      <c r="I1489" s="38">
        <v>0</v>
      </c>
      <c r="J1489" s="35">
        <f>IF(H1489&gt;0,MIN(H1489,($B$3-L1488)/'Technical Data'!$B$5),0)</f>
        <v>0</v>
      </c>
      <c r="K1489" s="15">
        <f>IF(H1489&lt;0,MIN(ABS(H1489),(L1488*'Technical Data'!$B$4)),0)</f>
        <v>24.556155241846803</v>
      </c>
      <c r="L1489" s="15">
        <f>L1488+J1489*'Technical Data'!$B$5-(K1489/'Technical Data'!$B$4)</f>
        <v>202.45145783139029</v>
      </c>
      <c r="N1489" s="15">
        <f t="shared" si="93"/>
        <v>0</v>
      </c>
      <c r="O1489" s="36">
        <f t="shared" si="94"/>
        <v>0</v>
      </c>
      <c r="P1489" s="50">
        <v>0</v>
      </c>
      <c r="Q1489" s="50">
        <v>0</v>
      </c>
      <c r="R1489" s="42">
        <v>0</v>
      </c>
      <c r="S1489" s="42">
        <v>24.556155241846799</v>
      </c>
      <c r="T1489" s="42">
        <v>182.41507954467801</v>
      </c>
      <c r="U1489" s="15">
        <f t="shared" si="95"/>
        <v>0</v>
      </c>
    </row>
    <row r="1490" spans="6:21" x14ac:dyDescent="0.3">
      <c r="F1490" s="5">
        <f>Demand!C1490</f>
        <v>24.086082161956142</v>
      </c>
      <c r="G1490">
        <f>Irradiance!A1490*$B$2*'Technical Data'!$B$2</f>
        <v>0</v>
      </c>
      <c r="H1490" s="5">
        <f t="shared" si="92"/>
        <v>-24.086082161956142</v>
      </c>
      <c r="I1490" s="38">
        <v>0</v>
      </c>
      <c r="J1490" s="35">
        <f>IF(H1490&gt;0,MIN(H1490,($B$3-L1489)/'Technical Data'!$B$5),0)</f>
        <v>0</v>
      </c>
      <c r="K1490" s="15">
        <f>IF(H1490&lt;0,MIN(ABS(H1490),(L1489*'Technical Data'!$B$4)),0)</f>
        <v>24.086082161956142</v>
      </c>
      <c r="L1490" s="15">
        <f>L1489+J1490*'Technical Data'!$B$5-(K1490/'Technical Data'!$B$4)</f>
        <v>175.68914431810569</v>
      </c>
      <c r="N1490" s="15">
        <f t="shared" si="93"/>
        <v>0</v>
      </c>
      <c r="O1490" s="36">
        <f t="shared" si="94"/>
        <v>0</v>
      </c>
      <c r="P1490" s="50">
        <v>0</v>
      </c>
      <c r="Q1490" s="50">
        <v>0</v>
      </c>
      <c r="R1490" s="42">
        <v>0</v>
      </c>
      <c r="S1490" s="42">
        <v>24.086082161956099</v>
      </c>
      <c r="T1490" s="42">
        <v>155.65276603139301</v>
      </c>
      <c r="U1490" s="15">
        <f t="shared" si="95"/>
        <v>0</v>
      </c>
    </row>
    <row r="1491" spans="6:21" x14ac:dyDescent="0.3">
      <c r="F1491" s="5">
        <f>Demand!C1491</f>
        <v>22.62939207702944</v>
      </c>
      <c r="G1491">
        <f>Irradiance!A1491*$B$2*'Technical Data'!$B$2</f>
        <v>0</v>
      </c>
      <c r="H1491" s="5">
        <f t="shared" si="92"/>
        <v>-22.62939207702944</v>
      </c>
      <c r="I1491" s="38">
        <v>0</v>
      </c>
      <c r="J1491" s="35">
        <f>IF(H1491&gt;0,MIN(H1491,($B$3-L1490)/'Technical Data'!$B$5),0)</f>
        <v>0</v>
      </c>
      <c r="K1491" s="15">
        <f>IF(H1491&lt;0,MIN(ABS(H1491),(L1490*'Technical Data'!$B$4)),0)</f>
        <v>22.62939207702944</v>
      </c>
      <c r="L1491" s="15">
        <f>L1490+J1491*'Technical Data'!$B$5-(K1491/'Technical Data'!$B$4)</f>
        <v>150.54537534362854</v>
      </c>
      <c r="N1491" s="15">
        <f t="shared" si="93"/>
        <v>0</v>
      </c>
      <c r="O1491" s="36">
        <f t="shared" si="94"/>
        <v>0</v>
      </c>
      <c r="P1491" s="50">
        <v>0</v>
      </c>
      <c r="Q1491" s="50">
        <v>0</v>
      </c>
      <c r="R1491" s="42">
        <v>0</v>
      </c>
      <c r="S1491" s="42">
        <v>22.629392077029401</v>
      </c>
      <c r="T1491" s="42">
        <v>130.508997056916</v>
      </c>
      <c r="U1491" s="15">
        <f t="shared" si="95"/>
        <v>0</v>
      </c>
    </row>
    <row r="1492" spans="6:21" x14ac:dyDescent="0.3">
      <c r="F1492" s="5">
        <f>Demand!C1492</f>
        <v>20.875767698938589</v>
      </c>
      <c r="G1492">
        <f>Irradiance!A1492*$B$2*'Technical Data'!$B$2</f>
        <v>0</v>
      </c>
      <c r="H1492" s="5">
        <f t="shared" si="92"/>
        <v>-20.875767698938589</v>
      </c>
      <c r="I1492" s="38">
        <v>0</v>
      </c>
      <c r="J1492" s="35">
        <f>IF(H1492&gt;0,MIN(H1492,($B$3-L1491)/'Technical Data'!$B$5),0)</f>
        <v>0</v>
      </c>
      <c r="K1492" s="15">
        <f>IF(H1492&lt;0,MIN(ABS(H1492),(L1491*'Technical Data'!$B$4)),0)</f>
        <v>20.875767698938589</v>
      </c>
      <c r="L1492" s="15">
        <f>L1491+J1492*'Technical Data'!$B$5-(K1492/'Technical Data'!$B$4)</f>
        <v>127.35007790036343</v>
      </c>
      <c r="N1492" s="15">
        <f t="shared" si="93"/>
        <v>0</v>
      </c>
      <c r="O1492" s="36">
        <f t="shared" si="94"/>
        <v>0</v>
      </c>
      <c r="P1492" s="50">
        <v>0</v>
      </c>
      <c r="Q1492" s="50">
        <v>0</v>
      </c>
      <c r="R1492" s="42">
        <v>0</v>
      </c>
      <c r="S1492" s="42">
        <v>20.875767698938599</v>
      </c>
      <c r="T1492" s="42">
        <v>107.313699613651</v>
      </c>
      <c r="U1492" s="15">
        <f t="shared" si="95"/>
        <v>0</v>
      </c>
    </row>
    <row r="1493" spans="6:21" x14ac:dyDescent="0.3">
      <c r="F1493" s="5">
        <f>Demand!C1493</f>
        <v>18.93451080661497</v>
      </c>
      <c r="G1493">
        <f>Irradiance!A1493*$B$2*'Technical Data'!$B$2</f>
        <v>0</v>
      </c>
      <c r="H1493" s="5">
        <f t="shared" si="92"/>
        <v>-18.93451080661497</v>
      </c>
      <c r="I1493" s="38">
        <v>0</v>
      </c>
      <c r="J1493" s="35">
        <f>IF(H1493&gt;0,MIN(H1493,($B$3-L1492)/'Technical Data'!$B$5),0)</f>
        <v>0</v>
      </c>
      <c r="K1493" s="15">
        <f>IF(H1493&lt;0,MIN(ABS(H1493),(L1492*'Technical Data'!$B$4)),0)</f>
        <v>18.93451080661497</v>
      </c>
      <c r="L1493" s="15">
        <f>L1492+J1493*'Technical Data'!$B$5-(K1493/'Technical Data'!$B$4)</f>
        <v>106.31173255968014</v>
      </c>
      <c r="N1493" s="15">
        <f t="shared" si="93"/>
        <v>0</v>
      </c>
      <c r="O1493" s="36">
        <f t="shared" si="94"/>
        <v>0</v>
      </c>
      <c r="P1493" s="50">
        <v>0</v>
      </c>
      <c r="Q1493" s="50">
        <v>0</v>
      </c>
      <c r="R1493" s="42">
        <v>0</v>
      </c>
      <c r="S1493" s="42">
        <v>18.934510806614998</v>
      </c>
      <c r="T1493" s="42">
        <v>86.275354272967405</v>
      </c>
      <c r="U1493" s="15">
        <f t="shared" si="95"/>
        <v>0</v>
      </c>
    </row>
    <row r="1494" spans="6:21" x14ac:dyDescent="0.3">
      <c r="F1494" s="5">
        <f>Demand!C1494</f>
        <v>15.414426545557331</v>
      </c>
      <c r="G1494">
        <f>Irradiance!A1494*$B$2*'Technical Data'!$B$2</f>
        <v>0</v>
      </c>
      <c r="H1494" s="5">
        <f t="shared" si="92"/>
        <v>-15.414426545557331</v>
      </c>
      <c r="I1494" s="38">
        <v>0</v>
      </c>
      <c r="J1494" s="35">
        <f>IF(H1494&gt;0,MIN(H1494,($B$3-L1493)/'Technical Data'!$B$5),0)</f>
        <v>0</v>
      </c>
      <c r="K1494" s="15">
        <f>IF(H1494&lt;0,MIN(ABS(H1494),(L1493*'Technical Data'!$B$4)),0)</f>
        <v>15.414426545557331</v>
      </c>
      <c r="L1494" s="15">
        <f>L1493+J1494*'Technical Data'!$B$5-(K1494/'Technical Data'!$B$4)</f>
        <v>89.184591953505333</v>
      </c>
      <c r="N1494" s="15">
        <f t="shared" si="93"/>
        <v>0</v>
      </c>
      <c r="O1494" s="36">
        <f t="shared" si="94"/>
        <v>0</v>
      </c>
      <c r="P1494" s="50">
        <v>0</v>
      </c>
      <c r="Q1494" s="50">
        <v>0</v>
      </c>
      <c r="R1494" s="42">
        <v>0</v>
      </c>
      <c r="S1494" s="42">
        <v>15.4144265455573</v>
      </c>
      <c r="T1494" s="42">
        <v>69.1482136667926</v>
      </c>
      <c r="U1494" s="15">
        <f t="shared" si="95"/>
        <v>0</v>
      </c>
    </row>
    <row r="1495" spans="6:21" x14ac:dyDescent="0.3">
      <c r="F1495" s="5">
        <f>Demand!C1495</f>
        <v>11.737629818305178</v>
      </c>
      <c r="G1495">
        <f>Irradiance!A1495*$B$2*'Technical Data'!$B$2</f>
        <v>0</v>
      </c>
      <c r="H1495" s="5">
        <f t="shared" si="92"/>
        <v>-11.737629818305178</v>
      </c>
      <c r="I1495" s="38">
        <v>0</v>
      </c>
      <c r="J1495" s="35">
        <f>IF(H1495&gt;0,MIN(H1495,($B$3-L1494)/'Technical Data'!$B$5),0)</f>
        <v>0</v>
      </c>
      <c r="K1495" s="15">
        <f>IF(H1495&lt;0,MIN(ABS(H1495),(L1494*'Technical Data'!$B$4)),0)</f>
        <v>11.737629818305178</v>
      </c>
      <c r="L1495" s="15">
        <f>L1494+J1495*'Technical Data'!$B$5-(K1495/'Technical Data'!$B$4)</f>
        <v>76.142781044277356</v>
      </c>
      <c r="N1495" s="15">
        <f t="shared" si="93"/>
        <v>0</v>
      </c>
      <c r="O1495" s="36">
        <f t="shared" si="94"/>
        <v>0</v>
      </c>
      <c r="P1495" s="50">
        <v>0</v>
      </c>
      <c r="Q1495" s="50">
        <v>0</v>
      </c>
      <c r="R1495" s="42">
        <v>0</v>
      </c>
      <c r="S1495" s="42">
        <v>11.7376298183052</v>
      </c>
      <c r="T1495" s="42">
        <v>56.106402757564602</v>
      </c>
      <c r="U1495" s="15">
        <f t="shared" si="95"/>
        <v>0</v>
      </c>
    </row>
    <row r="1496" spans="6:21" x14ac:dyDescent="0.3">
      <c r="F1496" s="5">
        <f>Demand!C1496</f>
        <v>16.105749978485296</v>
      </c>
      <c r="G1496">
        <f>Irradiance!A1496*$B$2*'Technical Data'!$B$2</f>
        <v>0.32041112225042828</v>
      </c>
      <c r="H1496" s="5">
        <f t="shared" si="92"/>
        <v>-15.785338856234867</v>
      </c>
      <c r="I1496" s="38">
        <v>0.1007293835317217</v>
      </c>
      <c r="J1496" s="35">
        <f>IF(H1496&gt;0,MIN(H1496,($B$3-L1495)/'Technical Data'!$B$5),0)</f>
        <v>0</v>
      </c>
      <c r="K1496" s="15">
        <f>IF(H1496&lt;0,MIN(ABS(H1496),(L1495*'Technical Data'!$B$4)),0)</f>
        <v>15.785338856234867</v>
      </c>
      <c r="L1496" s="15">
        <f>L1495+J1496*'Technical Data'!$B$5-(K1496/'Technical Data'!$B$4)</f>
        <v>58.603515648460842</v>
      </c>
      <c r="N1496" s="15">
        <f t="shared" si="93"/>
        <v>0.32041112225042828</v>
      </c>
      <c r="O1496" s="36">
        <f t="shared" si="94"/>
        <v>0</v>
      </c>
      <c r="P1496" s="50">
        <v>0</v>
      </c>
      <c r="Q1496" s="50">
        <v>0.10072938353172101</v>
      </c>
      <c r="R1496" s="42">
        <v>0</v>
      </c>
      <c r="S1496" s="42">
        <v>16.005020594953599</v>
      </c>
      <c r="T1496" s="42">
        <v>38.323046540949498</v>
      </c>
      <c r="U1496" s="15">
        <f t="shared" si="95"/>
        <v>0.32041112225042828</v>
      </c>
    </row>
    <row r="1497" spans="6:21" x14ac:dyDescent="0.3">
      <c r="F1497" s="5">
        <f>Demand!C1497</f>
        <v>19.950375521211846</v>
      </c>
      <c r="G1497">
        <f>Irradiance!A1497*$B$2*'Technical Data'!$B$2</f>
        <v>10.012847570325883</v>
      </c>
      <c r="H1497" s="5">
        <f t="shared" si="92"/>
        <v>-9.9375279508859631</v>
      </c>
      <c r="I1497" s="38">
        <v>3.147793235366303</v>
      </c>
      <c r="J1497" s="35">
        <f>IF(H1497&gt;0,MIN(H1497,($B$3-L1496)/'Technical Data'!$B$5),0)</f>
        <v>0</v>
      </c>
      <c r="K1497" s="15">
        <f>IF(H1497&lt;0,MIN(ABS(H1497),(L1496*'Technical Data'!$B$4)),0)</f>
        <v>9.9375279508859631</v>
      </c>
      <c r="L1497" s="15">
        <f>L1496+J1497*'Technical Data'!$B$5-(K1497/'Technical Data'!$B$4)</f>
        <v>47.561817925254218</v>
      </c>
      <c r="N1497" s="15">
        <f t="shared" si="93"/>
        <v>10.012847570325883</v>
      </c>
      <c r="O1497" s="36">
        <f t="shared" si="94"/>
        <v>0</v>
      </c>
      <c r="P1497" s="50">
        <v>0</v>
      </c>
      <c r="Q1497" s="50">
        <v>3.1477932353662901</v>
      </c>
      <c r="R1497" s="42">
        <v>0</v>
      </c>
      <c r="S1497" s="42">
        <v>16.802582285845599</v>
      </c>
      <c r="T1497" s="42">
        <v>19.653510667787799</v>
      </c>
      <c r="U1497" s="15">
        <f t="shared" si="95"/>
        <v>10.012847570325883</v>
      </c>
    </row>
    <row r="1498" spans="6:21" x14ac:dyDescent="0.3">
      <c r="F1498" s="5">
        <f>Demand!C1498</f>
        <v>26.300521892971187</v>
      </c>
      <c r="G1498">
        <f>Irradiance!A1498*$B$2*'Technical Data'!$B$2</f>
        <v>27.395150952411619</v>
      </c>
      <c r="H1498" s="5">
        <f t="shared" si="92"/>
        <v>1.0946290594404324</v>
      </c>
      <c r="I1498" s="38">
        <v>8.6123622919622047</v>
      </c>
      <c r="J1498" s="35">
        <f>IF(H1498&gt;0,MIN(H1498,($B$3-L1497)/'Technical Data'!$B$5),0)</f>
        <v>1.0946290594404324</v>
      </c>
      <c r="K1498" s="15">
        <f>IF(H1498&lt;0,MIN(ABS(H1498),(L1497*'Technical Data'!$B$4)),0)</f>
        <v>0</v>
      </c>
      <c r="L1498" s="15">
        <f>L1497+J1498*'Technical Data'!$B$5-(K1498/'Technical Data'!$B$4)</f>
        <v>48.546984078750604</v>
      </c>
      <c r="N1498" s="15">
        <f t="shared" si="93"/>
        <v>26.300521892971187</v>
      </c>
      <c r="O1498" s="36">
        <f t="shared" si="94"/>
        <v>0</v>
      </c>
      <c r="P1498" s="50">
        <v>0</v>
      </c>
      <c r="Q1498" s="50">
        <v>8.6123622919621692</v>
      </c>
      <c r="R1498" s="42">
        <v>0</v>
      </c>
      <c r="S1498" s="42">
        <v>17.688159601009001</v>
      </c>
      <c r="T1498" s="42">
        <v>0</v>
      </c>
      <c r="U1498" s="15">
        <f t="shared" si="95"/>
        <v>26.300521892971187</v>
      </c>
    </row>
    <row r="1499" spans="6:21" x14ac:dyDescent="0.3">
      <c r="F1499" s="5">
        <f>Demand!C1499</f>
        <v>31.07128532907273</v>
      </c>
      <c r="G1499">
        <f>Irradiance!A1499*$B$2*'Technical Data'!$B$2</f>
        <v>502.56484524979675</v>
      </c>
      <c r="H1499" s="5">
        <f t="shared" si="92"/>
        <v>471.49355992072401</v>
      </c>
      <c r="I1499" s="38">
        <v>157.99403806950551</v>
      </c>
      <c r="J1499" s="35">
        <f>IF(H1499&gt;0,MIN(H1499,($B$3-L1498)/'Technical Data'!$B$5),0)</f>
        <v>371.19140088198264</v>
      </c>
      <c r="K1499" s="15">
        <f>IF(H1499&lt;0,MIN(ABS(H1499),(L1498*'Technical Data'!$B$4)),0)</f>
        <v>0</v>
      </c>
      <c r="L1499" s="15">
        <f>L1498+J1499*'Technical Data'!$B$5-(K1499/'Technical Data'!$B$4)</f>
        <v>382.61924487253498</v>
      </c>
      <c r="N1499" s="15">
        <f t="shared" si="93"/>
        <v>131.3734443678141</v>
      </c>
      <c r="O1499" s="36">
        <f t="shared" si="94"/>
        <v>100.30215903874137</v>
      </c>
      <c r="P1499" s="50">
        <v>126.922752740432</v>
      </c>
      <c r="Q1499" s="50">
        <v>31.071285329072701</v>
      </c>
      <c r="R1499" s="42">
        <v>0</v>
      </c>
      <c r="S1499" s="42">
        <v>0</v>
      </c>
      <c r="T1499" s="42">
        <v>0</v>
      </c>
      <c r="U1499" s="15">
        <f t="shared" si="95"/>
        <v>131.3734443678141</v>
      </c>
    </row>
    <row r="1500" spans="6:21" x14ac:dyDescent="0.3">
      <c r="F1500" s="5">
        <f>Demand!C1500</f>
        <v>33.243541012236534</v>
      </c>
      <c r="G1500">
        <f>Irradiance!A1500*$B$2*'Technical Data'!$B$2</f>
        <v>774.83419638209818</v>
      </c>
      <c r="H1500" s="5">
        <f t="shared" si="92"/>
        <v>741.59065536986168</v>
      </c>
      <c r="I1500" s="38">
        <v>243.588831725586</v>
      </c>
      <c r="J1500" s="35">
        <f>IF(H1500&gt;0,MIN(H1500,($B$3-L1499)/'Technical Data'!$B$5),0)</f>
        <v>0</v>
      </c>
      <c r="K1500" s="15">
        <f>IF(H1500&lt;0,MIN(ABS(H1500),(L1499*'Technical Data'!$B$4)),0)</f>
        <v>0</v>
      </c>
      <c r="L1500" s="15">
        <f>L1499+J1500*'Technical Data'!$B$5-(K1500/'Technical Data'!$B$4)</f>
        <v>382.61924487253498</v>
      </c>
      <c r="N1500" s="15">
        <f t="shared" si="93"/>
        <v>774.83419638209818</v>
      </c>
      <c r="O1500" s="36">
        <f t="shared" si="94"/>
        <v>741.59065536986168</v>
      </c>
      <c r="P1500" s="50">
        <v>210.34529071334899</v>
      </c>
      <c r="Q1500" s="50">
        <v>33.243541012236498</v>
      </c>
      <c r="R1500" s="42">
        <v>0</v>
      </c>
      <c r="S1500" s="42">
        <v>0</v>
      </c>
      <c r="T1500" s="42">
        <v>0</v>
      </c>
      <c r="U1500" s="15">
        <f t="shared" si="95"/>
        <v>774.83419638209818</v>
      </c>
    </row>
    <row r="1501" spans="6:21" x14ac:dyDescent="0.3">
      <c r="F1501" s="5">
        <f>Demand!C1501</f>
        <v>33.926430872735239</v>
      </c>
      <c r="G1501">
        <f>Irradiance!A1501*$B$2*'Technical Data'!$B$2</f>
        <v>793.25783591149775</v>
      </c>
      <c r="H1501" s="5">
        <f t="shared" si="92"/>
        <v>759.33140503876257</v>
      </c>
      <c r="I1501" s="38">
        <v>249.38077127866001</v>
      </c>
      <c r="J1501" s="35">
        <f>IF(H1501&gt;0,MIN(H1501,($B$3-L1500)/'Technical Data'!$B$5),0)</f>
        <v>0</v>
      </c>
      <c r="K1501" s="15">
        <f>IF(H1501&lt;0,MIN(ABS(H1501),(L1500*'Technical Data'!$B$4)),0)</f>
        <v>0</v>
      </c>
      <c r="L1501" s="15">
        <f>L1500+J1501*'Technical Data'!$B$5-(K1501/'Technical Data'!$B$4)</f>
        <v>382.61924487253498</v>
      </c>
      <c r="N1501" s="15">
        <f t="shared" si="93"/>
        <v>793.25783591149775</v>
      </c>
      <c r="O1501" s="36">
        <f t="shared" si="94"/>
        <v>759.33140503876257</v>
      </c>
      <c r="P1501" s="50">
        <v>67.691184530933697</v>
      </c>
      <c r="Q1501" s="50">
        <v>33.926430872735203</v>
      </c>
      <c r="R1501" s="42">
        <v>147.76315587498999</v>
      </c>
      <c r="S1501" s="42">
        <v>0</v>
      </c>
      <c r="T1501" s="42">
        <v>132.98684028749099</v>
      </c>
      <c r="U1501" s="15">
        <f t="shared" si="95"/>
        <v>793.25783591149775</v>
      </c>
    </row>
    <row r="1502" spans="6:21" x14ac:dyDescent="0.3">
      <c r="F1502" s="5">
        <f>Demand!C1502</f>
        <v>35.368776979539426</v>
      </c>
      <c r="G1502">
        <f>Irradiance!A1502*$B$2*'Technical Data'!$B$2</f>
        <v>243.51245291032549</v>
      </c>
      <c r="H1502" s="5">
        <f t="shared" si="92"/>
        <v>208.14367593078606</v>
      </c>
      <c r="I1502" s="38">
        <v>76.554331484108488</v>
      </c>
      <c r="J1502" s="35">
        <f>IF(H1502&gt;0,MIN(H1502,($B$3-L1501)/'Technical Data'!$B$5),0)</f>
        <v>0</v>
      </c>
      <c r="K1502" s="15">
        <f>IF(H1502&lt;0,MIN(ABS(H1502),(L1501*'Technical Data'!$B$4)),0)</f>
        <v>0</v>
      </c>
      <c r="L1502" s="15">
        <f>L1501+J1502*'Technical Data'!$B$5-(K1502/'Technical Data'!$B$4)</f>
        <v>382.61924487253498</v>
      </c>
      <c r="N1502" s="15">
        <f t="shared" si="93"/>
        <v>243.51245291032549</v>
      </c>
      <c r="O1502" s="36">
        <f t="shared" si="94"/>
        <v>208.14367593078606</v>
      </c>
      <c r="P1502" s="50">
        <v>0</v>
      </c>
      <c r="Q1502" s="50">
        <v>35.368776979539398</v>
      </c>
      <c r="R1502" s="42">
        <v>41.185554504568898</v>
      </c>
      <c r="S1502" s="42">
        <v>0</v>
      </c>
      <c r="T1502" s="42">
        <v>170.05383934160301</v>
      </c>
      <c r="U1502" s="15">
        <f t="shared" si="95"/>
        <v>243.51245291032549</v>
      </c>
    </row>
    <row r="1503" spans="6:21" x14ac:dyDescent="0.3">
      <c r="F1503" s="5">
        <f>Demand!C1503</f>
        <v>34.168540679650661</v>
      </c>
      <c r="G1503">
        <f>Irradiance!A1503*$B$2*'Technical Data'!$B$2</f>
        <v>70.650652456219433</v>
      </c>
      <c r="H1503" s="5">
        <f t="shared" si="92"/>
        <v>36.482111776568772</v>
      </c>
      <c r="I1503" s="38">
        <v>22.21082906874463</v>
      </c>
      <c r="J1503" s="35">
        <f>IF(H1503&gt;0,MIN(H1503,($B$3-L1502)/'Technical Data'!$B$5),0)</f>
        <v>0</v>
      </c>
      <c r="K1503" s="15">
        <f>IF(H1503&lt;0,MIN(ABS(H1503),(L1502*'Technical Data'!$B$4)),0)</f>
        <v>0</v>
      </c>
      <c r="L1503" s="15">
        <f>L1502+J1503*'Technical Data'!$B$5-(K1503/'Technical Data'!$B$4)</f>
        <v>382.61924487253498</v>
      </c>
      <c r="N1503" s="15">
        <f t="shared" si="93"/>
        <v>70.650652456219433</v>
      </c>
      <c r="O1503" s="36">
        <f t="shared" si="94"/>
        <v>36.482111776568772</v>
      </c>
      <c r="P1503" s="50">
        <v>0</v>
      </c>
      <c r="Q1503" s="50">
        <v>22.210829068744601</v>
      </c>
      <c r="R1503" s="42">
        <v>0</v>
      </c>
      <c r="S1503" s="42">
        <v>11.957711610906101</v>
      </c>
      <c r="T1503" s="42">
        <v>156.76749310726299</v>
      </c>
      <c r="U1503" s="15">
        <f t="shared" si="95"/>
        <v>70.650652456219433</v>
      </c>
    </row>
    <row r="1504" spans="6:21" x14ac:dyDescent="0.3">
      <c r="F1504" s="5">
        <f>Demand!C1504</f>
        <v>35.115900492440474</v>
      </c>
      <c r="G1504">
        <f>Irradiance!A1504*$B$2*'Technical Data'!$B$2</f>
        <v>64.642943914023903</v>
      </c>
      <c r="H1504" s="5">
        <f t="shared" si="92"/>
        <v>29.527043421583429</v>
      </c>
      <c r="I1504" s="38">
        <v>20.322153127524849</v>
      </c>
      <c r="J1504" s="35">
        <f>IF(H1504&gt;0,MIN(H1504,($B$3-L1503)/'Technical Data'!$B$5),0)</f>
        <v>0</v>
      </c>
      <c r="K1504" s="15">
        <f>IF(H1504&lt;0,MIN(ABS(H1504),(L1503*'Technical Data'!$B$4)),0)</f>
        <v>0</v>
      </c>
      <c r="L1504" s="15">
        <f>L1503+J1504*'Technical Data'!$B$5-(K1504/'Technical Data'!$B$4)</f>
        <v>382.61924487253498</v>
      </c>
      <c r="N1504" s="15">
        <f t="shared" si="93"/>
        <v>64.642943914023903</v>
      </c>
      <c r="O1504" s="36">
        <f t="shared" si="94"/>
        <v>29.527043421583429</v>
      </c>
      <c r="P1504" s="50">
        <v>0</v>
      </c>
      <c r="Q1504" s="50">
        <v>20.3221531275248</v>
      </c>
      <c r="R1504" s="42">
        <v>0</v>
      </c>
      <c r="S1504" s="42">
        <v>14.793747364915699</v>
      </c>
      <c r="T1504" s="42">
        <v>140.329996035134</v>
      </c>
      <c r="U1504" s="15">
        <f t="shared" si="95"/>
        <v>64.642943914023903</v>
      </c>
    </row>
    <row r="1505" spans="6:21" x14ac:dyDescent="0.3">
      <c r="F1505" s="5">
        <f>Demand!C1505</f>
        <v>40.493835473921294</v>
      </c>
      <c r="G1505">
        <f>Irradiance!A1505*$B$2*'Technical Data'!$B$2</f>
        <v>427.90905376544697</v>
      </c>
      <c r="H1505" s="5">
        <f t="shared" si="92"/>
        <v>387.41521829152566</v>
      </c>
      <c r="I1505" s="38">
        <v>134.52409170661431</v>
      </c>
      <c r="J1505" s="35">
        <f>IF(H1505&gt;0,MIN(H1505,($B$3-L1504)/'Technical Data'!$B$5),0)</f>
        <v>0</v>
      </c>
      <c r="K1505" s="15">
        <f>IF(H1505&lt;0,MIN(ABS(H1505),(L1504*'Technical Data'!$B$4)),0)</f>
        <v>0</v>
      </c>
      <c r="L1505" s="15">
        <f>L1504+J1505*'Technical Data'!$B$5-(K1505/'Technical Data'!$B$4)</f>
        <v>382.61924487253498</v>
      </c>
      <c r="N1505" s="15">
        <f t="shared" si="93"/>
        <v>427.90905376544697</v>
      </c>
      <c r="O1505" s="36">
        <f t="shared" si="94"/>
        <v>387.41521829152566</v>
      </c>
      <c r="P1505" s="50">
        <v>0</v>
      </c>
      <c r="Q1505" s="50">
        <v>40.493835473921301</v>
      </c>
      <c r="R1505" s="42">
        <v>94.030256232692693</v>
      </c>
      <c r="S1505" s="42">
        <v>0</v>
      </c>
      <c r="T1505" s="42">
        <v>224.95722664455701</v>
      </c>
      <c r="U1505" s="15">
        <f t="shared" si="95"/>
        <v>427.90905376544697</v>
      </c>
    </row>
    <row r="1506" spans="6:21" x14ac:dyDescent="0.3">
      <c r="F1506" s="5">
        <f>Demand!C1506</f>
        <v>46.289673397026448</v>
      </c>
      <c r="G1506">
        <f>Irradiance!A1506*$B$2*'Technical Data'!$B$2</f>
        <v>426.22689537363226</v>
      </c>
      <c r="H1506" s="5">
        <f t="shared" si="92"/>
        <v>379.93722197660583</v>
      </c>
      <c r="I1506" s="38">
        <v>133.99526244307279</v>
      </c>
      <c r="J1506" s="35">
        <f>IF(H1506&gt;0,MIN(H1506,($B$3-L1505)/'Technical Data'!$B$5),0)</f>
        <v>0</v>
      </c>
      <c r="K1506" s="15">
        <f>IF(H1506&lt;0,MIN(ABS(H1506),(L1505*'Technical Data'!$B$4)),0)</f>
        <v>0</v>
      </c>
      <c r="L1506" s="15">
        <f>L1505+J1506*'Technical Data'!$B$5-(K1506/'Technical Data'!$B$4)</f>
        <v>382.61924487253498</v>
      </c>
      <c r="N1506" s="15">
        <f t="shared" si="93"/>
        <v>426.22689537363226</v>
      </c>
      <c r="O1506" s="36">
        <f t="shared" si="94"/>
        <v>379.93722197660583</v>
      </c>
      <c r="P1506" s="50">
        <v>0</v>
      </c>
      <c r="Q1506" s="50">
        <v>46.289673397026398</v>
      </c>
      <c r="R1506" s="42">
        <v>87.705589046046001</v>
      </c>
      <c r="S1506" s="42">
        <v>0</v>
      </c>
      <c r="T1506" s="42">
        <v>303.892256785999</v>
      </c>
      <c r="U1506" s="15">
        <f t="shared" si="95"/>
        <v>426.22689537363226</v>
      </c>
    </row>
    <row r="1507" spans="6:21" x14ac:dyDescent="0.3">
      <c r="F1507" s="5">
        <f>Demand!C1507</f>
        <v>46.767771434630347</v>
      </c>
      <c r="G1507">
        <f>Irradiance!A1507*$B$2*'Technical Data'!$B$2</f>
        <v>270.26678161823622</v>
      </c>
      <c r="H1507" s="5">
        <f t="shared" si="92"/>
        <v>223.49901018360589</v>
      </c>
      <c r="I1507" s="38">
        <v>84.965235009007245</v>
      </c>
      <c r="J1507" s="35">
        <f>IF(H1507&gt;0,MIN(H1507,($B$3-L1506)/'Technical Data'!$B$5),0)</f>
        <v>0</v>
      </c>
      <c r="K1507" s="15">
        <f>IF(H1507&lt;0,MIN(ABS(H1507),(L1506*'Technical Data'!$B$4)),0)</f>
        <v>0</v>
      </c>
      <c r="L1507" s="15">
        <f>L1506+J1507*'Technical Data'!$B$5-(K1507/'Technical Data'!$B$4)</f>
        <v>382.61924487253498</v>
      </c>
      <c r="N1507" s="15">
        <f t="shared" si="93"/>
        <v>270.26678161823622</v>
      </c>
      <c r="O1507" s="36">
        <f t="shared" si="94"/>
        <v>223.49901018360589</v>
      </c>
      <c r="P1507" s="50">
        <v>0</v>
      </c>
      <c r="Q1507" s="50">
        <v>46.767771434630298</v>
      </c>
      <c r="R1507" s="42">
        <v>38.197463574376698</v>
      </c>
      <c r="S1507" s="42">
        <v>0</v>
      </c>
      <c r="T1507" s="42">
        <v>338.269974002938</v>
      </c>
      <c r="U1507" s="15">
        <f t="shared" si="95"/>
        <v>270.26678161823622</v>
      </c>
    </row>
    <row r="1508" spans="6:21" x14ac:dyDescent="0.3">
      <c r="F1508" s="5">
        <f>Demand!C1508</f>
        <v>41.118683484786189</v>
      </c>
      <c r="G1508">
        <f>Irradiance!A1508*$B$2*'Technical Data'!$B$2</f>
        <v>37.247792961612284</v>
      </c>
      <c r="H1508" s="5">
        <f t="shared" si="92"/>
        <v>-3.8708905231739053</v>
      </c>
      <c r="I1508" s="38">
        <v>11.70979083556265</v>
      </c>
      <c r="J1508" s="35">
        <f>IF(H1508&gt;0,MIN(H1508,($B$3-L1507)/'Technical Data'!$B$5),0)</f>
        <v>0</v>
      </c>
      <c r="K1508" s="15">
        <f>IF(H1508&lt;0,MIN(ABS(H1508),(L1507*'Technical Data'!$B$4)),0)</f>
        <v>3.8708905231739053</v>
      </c>
      <c r="L1508" s="15">
        <f>L1507+J1508*'Technical Data'!$B$5-(K1508/'Technical Data'!$B$4)</f>
        <v>378.31825540234178</v>
      </c>
      <c r="N1508" s="15">
        <f t="shared" si="93"/>
        <v>37.247792961612284</v>
      </c>
      <c r="O1508" s="36">
        <f t="shared" si="94"/>
        <v>0</v>
      </c>
      <c r="P1508" s="50">
        <v>0</v>
      </c>
      <c r="Q1508" s="50">
        <v>11.7097908355626</v>
      </c>
      <c r="R1508" s="42">
        <v>0</v>
      </c>
      <c r="S1508" s="42">
        <v>29.408892649223599</v>
      </c>
      <c r="T1508" s="42">
        <v>305.593426614912</v>
      </c>
      <c r="U1508" s="15">
        <f t="shared" si="95"/>
        <v>37.247792961612284</v>
      </c>
    </row>
    <row r="1509" spans="6:21" x14ac:dyDescent="0.3">
      <c r="F1509" s="5">
        <f>Demand!C1509</f>
        <v>30.670752484741968</v>
      </c>
      <c r="G1509">
        <f>Irradiance!A1509*$B$2*'Technical Data'!$B$2</f>
        <v>0</v>
      </c>
      <c r="H1509" s="5">
        <f t="shared" si="92"/>
        <v>-30.670752484741968</v>
      </c>
      <c r="I1509" s="38">
        <v>0</v>
      </c>
      <c r="J1509" s="35">
        <f>IF(H1509&gt;0,MIN(H1509,($B$3-L1508)/'Technical Data'!$B$5),0)</f>
        <v>0</v>
      </c>
      <c r="K1509" s="15">
        <f>IF(H1509&lt;0,MIN(ABS(H1509),(L1508*'Technical Data'!$B$4)),0)</f>
        <v>30.670752484741968</v>
      </c>
      <c r="L1509" s="15">
        <f>L1508+J1509*'Technical Data'!$B$5-(K1509/'Technical Data'!$B$4)</f>
        <v>344.23964153040629</v>
      </c>
      <c r="N1509" s="15">
        <f t="shared" si="93"/>
        <v>0</v>
      </c>
      <c r="O1509" s="36">
        <f t="shared" si="94"/>
        <v>0</v>
      </c>
      <c r="P1509" s="50">
        <v>0</v>
      </c>
      <c r="Q1509" s="50">
        <v>0</v>
      </c>
      <c r="R1509" s="42">
        <v>0</v>
      </c>
      <c r="S1509" s="42">
        <v>30.670752484742</v>
      </c>
      <c r="T1509" s="42">
        <v>271.51481274297601</v>
      </c>
      <c r="U1509" s="15">
        <f t="shared" si="95"/>
        <v>0</v>
      </c>
    </row>
    <row r="1510" spans="6:21" x14ac:dyDescent="0.3">
      <c r="F1510" s="5">
        <f>Demand!C1510</f>
        <v>23.361535002938691</v>
      </c>
      <c r="G1510">
        <f>Irradiance!A1510*$B$2*'Technical Data'!$B$2</f>
        <v>0</v>
      </c>
      <c r="H1510" s="5">
        <f t="shared" si="92"/>
        <v>-23.361535002938691</v>
      </c>
      <c r="I1510" s="38">
        <v>0</v>
      </c>
      <c r="J1510" s="35">
        <f>IF(H1510&gt;0,MIN(H1510,($B$3-L1509)/'Technical Data'!$B$5),0)</f>
        <v>0</v>
      </c>
      <c r="K1510" s="15">
        <f>IF(H1510&lt;0,MIN(ABS(H1510),(L1509*'Technical Data'!$B$4)),0)</f>
        <v>23.361535002938691</v>
      </c>
      <c r="L1510" s="15">
        <f>L1509+J1510*'Technical Data'!$B$5-(K1510/'Technical Data'!$B$4)</f>
        <v>318.28238041602998</v>
      </c>
      <c r="N1510" s="15">
        <f t="shared" si="93"/>
        <v>0</v>
      </c>
      <c r="O1510" s="36">
        <f t="shared" si="94"/>
        <v>0</v>
      </c>
      <c r="P1510" s="50">
        <v>0</v>
      </c>
      <c r="Q1510" s="50">
        <v>0</v>
      </c>
      <c r="R1510" s="42">
        <v>0</v>
      </c>
      <c r="S1510" s="42">
        <v>23.361535002938702</v>
      </c>
      <c r="T1510" s="42">
        <v>245.55755162860001</v>
      </c>
      <c r="U1510" s="15">
        <f t="shared" si="95"/>
        <v>0</v>
      </c>
    </row>
    <row r="1511" spans="6:21" x14ac:dyDescent="0.3">
      <c r="F1511" s="5">
        <f>Demand!C1511</f>
        <v>23.694124795974531</v>
      </c>
      <c r="G1511">
        <f>Irradiance!A1511*$B$2*'Technical Data'!$B$2</f>
        <v>0</v>
      </c>
      <c r="H1511" s="5">
        <f t="shared" si="92"/>
        <v>-23.694124795974531</v>
      </c>
      <c r="I1511" s="38">
        <v>0</v>
      </c>
      <c r="J1511" s="35">
        <f>IF(H1511&gt;0,MIN(H1511,($B$3-L1510)/'Technical Data'!$B$5),0)</f>
        <v>0</v>
      </c>
      <c r="K1511" s="15">
        <f>IF(H1511&lt;0,MIN(ABS(H1511),(L1510*'Technical Data'!$B$4)),0)</f>
        <v>23.694124795974531</v>
      </c>
      <c r="L1511" s="15">
        <f>L1510+J1511*'Technical Data'!$B$5-(K1511/'Technical Data'!$B$4)</f>
        <v>291.95557508716939</v>
      </c>
      <c r="N1511" s="15">
        <f t="shared" si="93"/>
        <v>0</v>
      </c>
      <c r="O1511" s="36">
        <f t="shared" si="94"/>
        <v>0</v>
      </c>
      <c r="P1511" s="50">
        <v>0</v>
      </c>
      <c r="Q1511" s="50">
        <v>0</v>
      </c>
      <c r="R1511" s="42">
        <v>0</v>
      </c>
      <c r="S1511" s="42">
        <v>23.694124795974499</v>
      </c>
      <c r="T1511" s="42">
        <v>219.230746299739</v>
      </c>
      <c r="U1511" s="15">
        <f t="shared" si="95"/>
        <v>0</v>
      </c>
    </row>
    <row r="1512" spans="6:21" x14ac:dyDescent="0.3">
      <c r="F1512" s="5">
        <f>Demand!C1512</f>
        <v>24.276849185561982</v>
      </c>
      <c r="G1512">
        <f>Irradiance!A1512*$B$2*'Technical Data'!$B$2</f>
        <v>0</v>
      </c>
      <c r="H1512" s="5">
        <f t="shared" si="92"/>
        <v>-24.276849185561982</v>
      </c>
      <c r="I1512" s="38">
        <v>0</v>
      </c>
      <c r="J1512" s="35">
        <f>IF(H1512&gt;0,MIN(H1512,($B$3-L1511)/'Technical Data'!$B$5),0)</f>
        <v>0</v>
      </c>
      <c r="K1512" s="15">
        <f>IF(H1512&lt;0,MIN(ABS(H1512),(L1511*'Technical Data'!$B$4)),0)</f>
        <v>24.276849185561982</v>
      </c>
      <c r="L1512" s="15">
        <f>L1511+J1512*'Technical Data'!$B$5-(K1512/'Technical Data'!$B$4)</f>
        <v>264.98129821432275</v>
      </c>
      <c r="N1512" s="15">
        <f t="shared" si="93"/>
        <v>0</v>
      </c>
      <c r="O1512" s="36">
        <f t="shared" si="94"/>
        <v>0</v>
      </c>
      <c r="P1512" s="50">
        <v>0</v>
      </c>
      <c r="Q1512" s="50">
        <v>0</v>
      </c>
      <c r="R1512" s="42">
        <v>0</v>
      </c>
      <c r="S1512" s="42">
        <v>24.276849185562</v>
      </c>
      <c r="T1512" s="42">
        <v>192.25646942689201</v>
      </c>
      <c r="U1512" s="15">
        <f t="shared" si="95"/>
        <v>0</v>
      </c>
    </row>
    <row r="1513" spans="6:21" x14ac:dyDescent="0.3">
      <c r="F1513" s="5">
        <f>Demand!C1513</f>
        <v>24.556155241846803</v>
      </c>
      <c r="G1513">
        <f>Irradiance!A1513*$B$2*'Technical Data'!$B$2</f>
        <v>0</v>
      </c>
      <c r="H1513" s="5">
        <f t="shared" si="92"/>
        <v>-24.556155241846803</v>
      </c>
      <c r="I1513" s="38">
        <v>0</v>
      </c>
      <c r="J1513" s="35">
        <f>IF(H1513&gt;0,MIN(H1513,($B$3-L1512)/'Technical Data'!$B$5),0)</f>
        <v>0</v>
      </c>
      <c r="K1513" s="15">
        <f>IF(H1513&lt;0,MIN(ABS(H1513),(L1512*'Technical Data'!$B$4)),0)</f>
        <v>24.556155241846803</v>
      </c>
      <c r="L1513" s="15">
        <f>L1512+J1513*'Technical Data'!$B$5-(K1513/'Technical Data'!$B$4)</f>
        <v>237.6966812789374</v>
      </c>
      <c r="N1513" s="15">
        <f t="shared" si="93"/>
        <v>0</v>
      </c>
      <c r="O1513" s="36">
        <f t="shared" si="94"/>
        <v>0</v>
      </c>
      <c r="P1513" s="50">
        <v>0</v>
      </c>
      <c r="Q1513" s="50">
        <v>0</v>
      </c>
      <c r="R1513" s="42">
        <v>0</v>
      </c>
      <c r="S1513" s="42">
        <v>24.556155241846799</v>
      </c>
      <c r="T1513" s="42">
        <v>164.97185249150701</v>
      </c>
      <c r="U1513" s="15">
        <f t="shared" si="95"/>
        <v>0</v>
      </c>
    </row>
    <row r="1514" spans="6:21" x14ac:dyDescent="0.3">
      <c r="F1514" s="5">
        <f>Demand!C1514</f>
        <v>30.246455847471921</v>
      </c>
      <c r="G1514">
        <f>Irradiance!A1514*$B$2*'Technical Data'!$B$2</f>
        <v>0</v>
      </c>
      <c r="H1514" s="5">
        <f t="shared" si="92"/>
        <v>-30.246455847471921</v>
      </c>
      <c r="I1514" s="38">
        <v>0</v>
      </c>
      <c r="J1514" s="35">
        <f>IF(H1514&gt;0,MIN(H1514,($B$3-L1513)/'Technical Data'!$B$5),0)</f>
        <v>0</v>
      </c>
      <c r="K1514" s="15">
        <f>IF(H1514&lt;0,MIN(ABS(H1514),(L1513*'Technical Data'!$B$4)),0)</f>
        <v>30.246455847471921</v>
      </c>
      <c r="L1514" s="15">
        <f>L1513+J1514*'Technical Data'!$B$5-(K1514/'Technical Data'!$B$4)</f>
        <v>204.08950811507972</v>
      </c>
      <c r="N1514" s="15">
        <f t="shared" si="93"/>
        <v>0</v>
      </c>
      <c r="O1514" s="36">
        <f t="shared" si="94"/>
        <v>0</v>
      </c>
      <c r="P1514" s="50">
        <v>0</v>
      </c>
      <c r="Q1514" s="50">
        <v>0</v>
      </c>
      <c r="R1514" s="42">
        <v>0</v>
      </c>
      <c r="S1514" s="42">
        <v>30.2464558474719</v>
      </c>
      <c r="T1514" s="42">
        <v>131.36467932764899</v>
      </c>
      <c r="U1514" s="15">
        <f t="shared" si="95"/>
        <v>0</v>
      </c>
    </row>
    <row r="1515" spans="6:21" x14ac:dyDescent="0.3">
      <c r="F1515" s="5">
        <f>Demand!C1515</f>
        <v>28.149118141213226</v>
      </c>
      <c r="G1515">
        <f>Irradiance!A1515*$B$2*'Technical Data'!$B$2</f>
        <v>0</v>
      </c>
      <c r="H1515" s="5">
        <f t="shared" si="92"/>
        <v>-28.149118141213226</v>
      </c>
      <c r="I1515" s="38">
        <v>0</v>
      </c>
      <c r="J1515" s="35">
        <f>IF(H1515&gt;0,MIN(H1515,($B$3-L1514)/'Technical Data'!$B$5),0)</f>
        <v>0</v>
      </c>
      <c r="K1515" s="15">
        <f>IF(H1515&lt;0,MIN(ABS(H1515),(L1514*'Technical Data'!$B$4)),0)</f>
        <v>28.149118141213226</v>
      </c>
      <c r="L1515" s="15">
        <f>L1514+J1515*'Technical Data'!$B$5-(K1515/'Technical Data'!$B$4)</f>
        <v>172.81271018039837</v>
      </c>
      <c r="N1515" s="15">
        <f t="shared" si="93"/>
        <v>0</v>
      </c>
      <c r="O1515" s="36">
        <f t="shared" si="94"/>
        <v>0</v>
      </c>
      <c r="P1515" s="50">
        <v>0</v>
      </c>
      <c r="Q1515" s="50">
        <v>0</v>
      </c>
      <c r="R1515" s="42">
        <v>0</v>
      </c>
      <c r="S1515" s="42">
        <v>28.149118141213201</v>
      </c>
      <c r="T1515" s="42">
        <v>100.087881392968</v>
      </c>
      <c r="U1515" s="15">
        <f t="shared" si="95"/>
        <v>0</v>
      </c>
    </row>
    <row r="1516" spans="6:21" x14ac:dyDescent="0.3">
      <c r="F1516" s="5">
        <f>Demand!C1516</f>
        <v>25.210696892881543</v>
      </c>
      <c r="G1516">
        <f>Irradiance!A1516*$B$2*'Technical Data'!$B$2</f>
        <v>0</v>
      </c>
      <c r="H1516" s="5">
        <f t="shared" si="92"/>
        <v>-25.210696892881543</v>
      </c>
      <c r="I1516" s="38">
        <v>0</v>
      </c>
      <c r="J1516" s="35">
        <f>IF(H1516&gt;0,MIN(H1516,($B$3-L1515)/'Technical Data'!$B$5),0)</f>
        <v>0</v>
      </c>
      <c r="K1516" s="15">
        <f>IF(H1516&lt;0,MIN(ABS(H1516),(L1515*'Technical Data'!$B$4)),0)</f>
        <v>25.210696892881543</v>
      </c>
      <c r="L1516" s="15">
        <f>L1515+J1516*'Technical Data'!$B$5-(K1516/'Technical Data'!$B$4)</f>
        <v>144.80082474386333</v>
      </c>
      <c r="N1516" s="15">
        <f t="shared" si="93"/>
        <v>0</v>
      </c>
      <c r="O1516" s="36">
        <f t="shared" si="94"/>
        <v>0</v>
      </c>
      <c r="P1516" s="50">
        <v>0</v>
      </c>
      <c r="Q1516" s="50">
        <v>0</v>
      </c>
      <c r="R1516" s="42">
        <v>0</v>
      </c>
      <c r="S1516" s="42">
        <v>25.210696892881501</v>
      </c>
      <c r="T1516" s="42">
        <v>72.075995956433005</v>
      </c>
      <c r="U1516" s="15">
        <f t="shared" si="95"/>
        <v>0</v>
      </c>
    </row>
    <row r="1517" spans="6:21" x14ac:dyDescent="0.3">
      <c r="F1517" s="5">
        <f>Demand!C1517</f>
        <v>21.441654275040438</v>
      </c>
      <c r="G1517">
        <f>Irradiance!A1517*$B$2*'Technical Data'!$B$2</f>
        <v>0</v>
      </c>
      <c r="H1517" s="5">
        <f t="shared" si="92"/>
        <v>-21.441654275040438</v>
      </c>
      <c r="I1517" s="38">
        <v>0</v>
      </c>
      <c r="J1517" s="35">
        <f>IF(H1517&gt;0,MIN(H1517,($B$3-L1516)/'Technical Data'!$B$5),0)</f>
        <v>0</v>
      </c>
      <c r="K1517" s="15">
        <f>IF(H1517&lt;0,MIN(ABS(H1517),(L1516*'Technical Data'!$B$4)),0)</f>
        <v>21.441654275040438</v>
      </c>
      <c r="L1517" s="15">
        <f>L1516+J1517*'Technical Data'!$B$5-(K1517/'Technical Data'!$B$4)</f>
        <v>120.97676443826285</v>
      </c>
      <c r="N1517" s="15">
        <f t="shared" si="93"/>
        <v>0</v>
      </c>
      <c r="O1517" s="36">
        <f t="shared" si="94"/>
        <v>0</v>
      </c>
      <c r="P1517" s="50">
        <v>0</v>
      </c>
      <c r="Q1517" s="50">
        <v>0</v>
      </c>
      <c r="R1517" s="42">
        <v>0</v>
      </c>
      <c r="S1517" s="42">
        <v>21.441654275040399</v>
      </c>
      <c r="T1517" s="42">
        <v>48.2519356508325</v>
      </c>
      <c r="U1517" s="15">
        <f t="shared" si="95"/>
        <v>0</v>
      </c>
    </row>
    <row r="1518" spans="6:21" x14ac:dyDescent="0.3">
      <c r="F1518" s="5">
        <f>Demand!C1518</f>
        <v>17.518839650440029</v>
      </c>
      <c r="G1518">
        <f>Irradiance!A1518*$B$2*'Technical Data'!$B$2</f>
        <v>0</v>
      </c>
      <c r="H1518" s="5">
        <f t="shared" si="92"/>
        <v>-17.518839650440029</v>
      </c>
      <c r="I1518" s="38">
        <v>0</v>
      </c>
      <c r="J1518" s="35">
        <f>IF(H1518&gt;0,MIN(H1518,($B$3-L1517)/'Technical Data'!$B$5),0)</f>
        <v>0</v>
      </c>
      <c r="K1518" s="15">
        <f>IF(H1518&lt;0,MIN(ABS(H1518),(L1517*'Technical Data'!$B$4)),0)</f>
        <v>17.518839650440029</v>
      </c>
      <c r="L1518" s="15">
        <f>L1517+J1518*'Technical Data'!$B$5-(K1518/'Technical Data'!$B$4)</f>
        <v>101.51138704888504</v>
      </c>
      <c r="N1518" s="15">
        <f t="shared" si="93"/>
        <v>0</v>
      </c>
      <c r="O1518" s="36">
        <f t="shared" si="94"/>
        <v>0</v>
      </c>
      <c r="P1518" s="50">
        <v>0</v>
      </c>
      <c r="Q1518" s="50">
        <v>0</v>
      </c>
      <c r="R1518" s="42">
        <v>0</v>
      </c>
      <c r="S1518" s="42">
        <v>17.51883965044</v>
      </c>
      <c r="T1518" s="42">
        <v>28.786558261454701</v>
      </c>
      <c r="U1518" s="15">
        <f t="shared" si="95"/>
        <v>0</v>
      </c>
    </row>
    <row r="1519" spans="6:21" x14ac:dyDescent="0.3">
      <c r="F1519" s="5">
        <f>Demand!C1519</f>
        <v>14.341369828430429</v>
      </c>
      <c r="G1519">
        <f>Irradiance!A1519*$B$2*'Technical Data'!$B$2</f>
        <v>0</v>
      </c>
      <c r="H1519" s="5">
        <f t="shared" si="92"/>
        <v>-14.341369828430429</v>
      </c>
      <c r="I1519" s="38">
        <v>0</v>
      </c>
      <c r="J1519" s="35">
        <f>IF(H1519&gt;0,MIN(H1519,($B$3-L1518)/'Technical Data'!$B$5),0)</f>
        <v>0</v>
      </c>
      <c r="K1519" s="15">
        <f>IF(H1519&lt;0,MIN(ABS(H1519),(L1518*'Technical Data'!$B$4)),0)</f>
        <v>14.341369828430429</v>
      </c>
      <c r="L1519" s="15">
        <f>L1518+J1519*'Technical Data'!$B$5-(K1519/'Technical Data'!$B$4)</f>
        <v>85.576531683962344</v>
      </c>
      <c r="N1519" s="15">
        <f t="shared" si="93"/>
        <v>0</v>
      </c>
      <c r="O1519" s="36">
        <f t="shared" si="94"/>
        <v>0</v>
      </c>
      <c r="P1519" s="50">
        <v>0</v>
      </c>
      <c r="Q1519" s="50">
        <v>0</v>
      </c>
      <c r="R1519" s="42">
        <v>0</v>
      </c>
      <c r="S1519" s="42">
        <v>14.3413698284304</v>
      </c>
      <c r="T1519" s="42">
        <v>12.851702896532</v>
      </c>
      <c r="U1519" s="15">
        <f t="shared" si="95"/>
        <v>0</v>
      </c>
    </row>
    <row r="1520" spans="6:21" x14ac:dyDescent="0.3">
      <c r="F1520" s="5">
        <f>Demand!C1520</f>
        <v>11.667261990410534</v>
      </c>
      <c r="G1520">
        <f>Irradiance!A1520*$B$2*'Technical Data'!$B$2</f>
        <v>0.32041112225042828</v>
      </c>
      <c r="H1520" s="5">
        <f t="shared" si="92"/>
        <v>-11.346850868160105</v>
      </c>
      <c r="I1520" s="38">
        <v>0.1007293835317217</v>
      </c>
      <c r="J1520" s="35">
        <f>IF(H1520&gt;0,MIN(H1520,($B$3-L1519)/'Technical Data'!$B$5),0)</f>
        <v>0</v>
      </c>
      <c r="K1520" s="15">
        <f>IF(H1520&lt;0,MIN(ABS(H1520),(L1519*'Technical Data'!$B$4)),0)</f>
        <v>11.346850868160105</v>
      </c>
      <c r="L1520" s="15">
        <f>L1519+J1520*'Technical Data'!$B$5-(K1520/'Technical Data'!$B$4)</f>
        <v>72.968919608228902</v>
      </c>
      <c r="N1520" s="15">
        <f t="shared" si="93"/>
        <v>0.32041112225042828</v>
      </c>
      <c r="O1520" s="36">
        <f t="shared" si="94"/>
        <v>0</v>
      </c>
      <c r="P1520" s="50">
        <v>0</v>
      </c>
      <c r="Q1520" s="50">
        <v>0.10072938353172101</v>
      </c>
      <c r="R1520" s="42">
        <v>0</v>
      </c>
      <c r="S1520" s="42">
        <v>11.5665326068788</v>
      </c>
      <c r="T1520" s="42">
        <v>0</v>
      </c>
      <c r="U1520" s="15">
        <f t="shared" si="95"/>
        <v>0.32041112225042828</v>
      </c>
    </row>
    <row r="1521" spans="6:21" x14ac:dyDescent="0.3">
      <c r="F1521" s="5">
        <f>Demand!C1521</f>
        <v>9.1669603542291398</v>
      </c>
      <c r="G1521">
        <f>Irradiance!A1521*$B$2*'Technical Data'!$B$2</f>
        <v>108.61937044289519</v>
      </c>
      <c r="H1521" s="5">
        <f t="shared" si="92"/>
        <v>99.452410088666056</v>
      </c>
      <c r="I1521" s="38">
        <v>34.147261017253648</v>
      </c>
      <c r="J1521" s="35">
        <f>IF(H1521&gt;0,MIN(H1521,($B$3-L1520)/'Technical Data'!$B$5),0)</f>
        <v>99.452410088666056</v>
      </c>
      <c r="K1521" s="15">
        <f>IF(H1521&lt;0,MIN(ABS(H1521),(L1520*'Technical Data'!$B$4)),0)</f>
        <v>0</v>
      </c>
      <c r="L1521" s="15">
        <f>L1520+J1521*'Technical Data'!$B$5-(K1521/'Technical Data'!$B$4)</f>
        <v>162.47608868802837</v>
      </c>
      <c r="N1521" s="15">
        <f t="shared" si="93"/>
        <v>9.1669603542291327</v>
      </c>
      <c r="O1521" s="36">
        <f t="shared" si="94"/>
        <v>0</v>
      </c>
      <c r="P1521" s="50">
        <v>24.980300663024401</v>
      </c>
      <c r="Q1521" s="50">
        <v>9.1669603542291398</v>
      </c>
      <c r="R1521" s="42">
        <v>0</v>
      </c>
      <c r="S1521" s="42">
        <v>0</v>
      </c>
      <c r="T1521" s="42">
        <v>0</v>
      </c>
      <c r="U1521" s="15">
        <f t="shared" si="95"/>
        <v>9.1669603542291327</v>
      </c>
    </row>
    <row r="1522" spans="6:21" x14ac:dyDescent="0.3">
      <c r="F1522" s="5">
        <f>Demand!C1522</f>
        <v>7.1962184140255916</v>
      </c>
      <c r="G1522">
        <f>Irradiance!A1522*$B$2*'Technical Data'!$B$2</f>
        <v>329.78314757625327</v>
      </c>
      <c r="H1522" s="5">
        <f t="shared" si="92"/>
        <v>322.5869291622277</v>
      </c>
      <c r="I1522" s="38">
        <v>103.6757180000246</v>
      </c>
      <c r="J1522" s="35">
        <f>IF(H1522&gt;0,MIN(H1522,($B$3-L1521)/'Technical Data'!$B$5),0)</f>
        <v>244.603506871674</v>
      </c>
      <c r="K1522" s="15">
        <f>IF(H1522&lt;0,MIN(ABS(H1522),(L1521*'Technical Data'!$B$4)),0)</f>
        <v>0</v>
      </c>
      <c r="L1522" s="15">
        <f>L1521+J1522*'Technical Data'!$B$5-(K1522/'Technical Data'!$B$4)</f>
        <v>382.61924487253498</v>
      </c>
      <c r="N1522" s="15">
        <f t="shared" si="93"/>
        <v>85.179640704579271</v>
      </c>
      <c r="O1522" s="36">
        <f t="shared" si="94"/>
        <v>77.983422290553676</v>
      </c>
      <c r="P1522" s="50">
        <v>96.479499585998596</v>
      </c>
      <c r="Q1522" s="50">
        <v>7.1962184140255898</v>
      </c>
      <c r="R1522" s="42">
        <v>0</v>
      </c>
      <c r="S1522" s="42">
        <v>0</v>
      </c>
      <c r="T1522" s="42">
        <v>0</v>
      </c>
      <c r="U1522" s="15">
        <f t="shared" si="95"/>
        <v>85.179640704579271</v>
      </c>
    </row>
    <row r="1523" spans="6:21" x14ac:dyDescent="0.3">
      <c r="F1523" s="5">
        <f>Demand!C1523</f>
        <v>6.0300031509444825</v>
      </c>
      <c r="G1523">
        <f>Irradiance!A1523*$B$2*'Technical Data'!$B$2</f>
        <v>545.49993563135411</v>
      </c>
      <c r="H1523" s="5">
        <f t="shared" si="92"/>
        <v>539.46993248040962</v>
      </c>
      <c r="I1523" s="38">
        <v>171.49177546275621</v>
      </c>
      <c r="J1523" s="35">
        <f>IF(H1523&gt;0,MIN(H1523,($B$3-L1522)/'Technical Data'!$B$5),0)</f>
        <v>0</v>
      </c>
      <c r="K1523" s="15">
        <f>IF(H1523&lt;0,MIN(ABS(H1523),(L1522*'Technical Data'!$B$4)),0)</f>
        <v>0</v>
      </c>
      <c r="L1523" s="15">
        <f>L1522+J1523*'Technical Data'!$B$5-(K1523/'Technical Data'!$B$4)</f>
        <v>382.61924487253498</v>
      </c>
      <c r="N1523" s="15">
        <f t="shared" si="93"/>
        <v>545.49993563135411</v>
      </c>
      <c r="O1523" s="36">
        <f t="shared" si="94"/>
        <v>539.46993248040962</v>
      </c>
      <c r="P1523" s="50">
        <v>165.46177231181099</v>
      </c>
      <c r="Q1523" s="50">
        <v>6.0300031509444798</v>
      </c>
      <c r="R1523" s="42">
        <v>0</v>
      </c>
      <c r="S1523" s="42">
        <v>0</v>
      </c>
      <c r="T1523" s="42">
        <v>0</v>
      </c>
      <c r="U1523" s="15">
        <f t="shared" si="95"/>
        <v>545.49993563135411</v>
      </c>
    </row>
    <row r="1524" spans="6:21" x14ac:dyDescent="0.3">
      <c r="F1524" s="5">
        <f>Demand!C1524</f>
        <v>6.0644618285953209</v>
      </c>
      <c r="G1524">
        <f>Irradiance!A1524*$B$2*'Technical Data'!$B$2</f>
        <v>775.63522418772425</v>
      </c>
      <c r="H1524" s="5">
        <f t="shared" si="92"/>
        <v>769.57076235912893</v>
      </c>
      <c r="I1524" s="38">
        <v>243.84065518441531</v>
      </c>
      <c r="J1524" s="35">
        <f>IF(H1524&gt;0,MIN(H1524,($B$3-L1523)/'Technical Data'!$B$5),0)</f>
        <v>0</v>
      </c>
      <c r="K1524" s="15">
        <f>IF(H1524&lt;0,MIN(ABS(H1524),(L1523*'Technical Data'!$B$4)),0)</f>
        <v>0</v>
      </c>
      <c r="L1524" s="15">
        <f>L1523+J1524*'Technical Data'!$B$5-(K1524/'Technical Data'!$B$4)</f>
        <v>382.61924487253498</v>
      </c>
      <c r="N1524" s="15">
        <f t="shared" si="93"/>
        <v>775.63522418772425</v>
      </c>
      <c r="O1524" s="36">
        <f t="shared" si="94"/>
        <v>769.57076235912893</v>
      </c>
      <c r="P1524" s="50">
        <v>237.776193355819</v>
      </c>
      <c r="Q1524" s="50">
        <v>6.06446182859532</v>
      </c>
      <c r="R1524" s="42">
        <v>0</v>
      </c>
      <c r="S1524" s="42">
        <v>0</v>
      </c>
      <c r="T1524" s="42">
        <v>0</v>
      </c>
      <c r="U1524" s="15">
        <f t="shared" si="95"/>
        <v>775.63522418772425</v>
      </c>
    </row>
    <row r="1525" spans="6:21" x14ac:dyDescent="0.3">
      <c r="F1525" s="5">
        <f>Demand!C1525</f>
        <v>6.9621968814835293</v>
      </c>
      <c r="G1525">
        <f>Irradiance!A1525*$B$2*'Technical Data'!$B$2</f>
        <v>481.97843064520674</v>
      </c>
      <c r="H1525" s="5">
        <f t="shared" si="92"/>
        <v>475.01623376372322</v>
      </c>
      <c r="I1525" s="38">
        <v>151.52217517759229</v>
      </c>
      <c r="J1525" s="35">
        <f>IF(H1525&gt;0,MIN(H1525,($B$3-L1524)/'Technical Data'!$B$5),0)</f>
        <v>0</v>
      </c>
      <c r="K1525" s="15">
        <f>IF(H1525&lt;0,MIN(ABS(H1525),(L1524*'Technical Data'!$B$4)),0)</f>
        <v>0</v>
      </c>
      <c r="L1525" s="15">
        <f>L1524+J1525*'Technical Data'!$B$5-(K1525/'Technical Data'!$B$4)</f>
        <v>382.61924487253498</v>
      </c>
      <c r="N1525" s="15">
        <f t="shared" si="93"/>
        <v>481.97843064520674</v>
      </c>
      <c r="O1525" s="36">
        <f t="shared" si="94"/>
        <v>475.01623376372322</v>
      </c>
      <c r="P1525" s="50">
        <v>144.559978296108</v>
      </c>
      <c r="Q1525" s="50">
        <v>6.9621968814835302</v>
      </c>
      <c r="R1525" s="42">
        <v>0</v>
      </c>
      <c r="S1525" s="42">
        <v>0</v>
      </c>
      <c r="T1525" s="42">
        <v>0</v>
      </c>
      <c r="U1525" s="15">
        <f t="shared" si="95"/>
        <v>481.97843064520674</v>
      </c>
    </row>
    <row r="1526" spans="6:21" x14ac:dyDescent="0.3">
      <c r="F1526" s="5">
        <f>Demand!C1526</f>
        <v>9.2104311157523107</v>
      </c>
      <c r="G1526">
        <f>Irradiance!A1526*$B$2*'Technical Data'!$B$2</f>
        <v>532.28297683852395</v>
      </c>
      <c r="H1526" s="5">
        <f t="shared" si="92"/>
        <v>523.07254572277168</v>
      </c>
      <c r="I1526" s="38">
        <v>167.33668839207269</v>
      </c>
      <c r="J1526" s="35">
        <f>IF(H1526&gt;0,MIN(H1526,($B$3-L1525)/'Technical Data'!$B$5),0)</f>
        <v>0</v>
      </c>
      <c r="K1526" s="15">
        <f>IF(H1526&lt;0,MIN(ABS(H1526),(L1525*'Technical Data'!$B$4)),0)</f>
        <v>0</v>
      </c>
      <c r="L1526" s="15">
        <f>L1525+J1526*'Technical Data'!$B$5-(K1526/'Technical Data'!$B$4)</f>
        <v>382.61924487253498</v>
      </c>
      <c r="N1526" s="15">
        <f t="shared" si="93"/>
        <v>532.28297683852395</v>
      </c>
      <c r="O1526" s="36">
        <f t="shared" si="94"/>
        <v>523.07254572277168</v>
      </c>
      <c r="P1526" s="50">
        <v>158.12625727631999</v>
      </c>
      <c r="Q1526" s="50">
        <v>9.2104311157523107</v>
      </c>
      <c r="R1526" s="42">
        <v>0</v>
      </c>
      <c r="S1526" s="42">
        <v>0</v>
      </c>
      <c r="T1526" s="42">
        <v>0</v>
      </c>
      <c r="U1526" s="15">
        <f t="shared" si="95"/>
        <v>532.28297683852395</v>
      </c>
    </row>
    <row r="1527" spans="6:21" x14ac:dyDescent="0.3">
      <c r="F1527" s="5">
        <f>Demand!C1527</f>
        <v>12.220231596315655</v>
      </c>
      <c r="G1527">
        <f>Irradiance!A1527*$B$2*'Technical Data'!$B$2</f>
        <v>521.30889590144682</v>
      </c>
      <c r="H1527" s="5">
        <f t="shared" si="92"/>
        <v>509.08866430513115</v>
      </c>
      <c r="I1527" s="38">
        <v>163.88670700611121</v>
      </c>
      <c r="J1527" s="35">
        <f>IF(H1527&gt;0,MIN(H1527,($B$3-L1526)/'Technical Data'!$B$5),0)</f>
        <v>0</v>
      </c>
      <c r="K1527" s="15">
        <f>IF(H1527&lt;0,MIN(ABS(H1527),(L1526*'Technical Data'!$B$4)),0)</f>
        <v>0</v>
      </c>
      <c r="L1527" s="15">
        <f>L1526+J1527*'Technical Data'!$B$5-(K1527/'Technical Data'!$B$4)</f>
        <v>382.61924487253498</v>
      </c>
      <c r="N1527" s="15">
        <f t="shared" si="93"/>
        <v>521.30889590144682</v>
      </c>
      <c r="O1527" s="36">
        <f t="shared" si="94"/>
        <v>509.08866430513115</v>
      </c>
      <c r="P1527" s="50">
        <v>60.750420429777499</v>
      </c>
      <c r="Q1527" s="50">
        <v>12.220231596315701</v>
      </c>
      <c r="R1527" s="42">
        <v>90.916054980016895</v>
      </c>
      <c r="S1527" s="42">
        <v>0</v>
      </c>
      <c r="T1527" s="42">
        <v>81.824449482015197</v>
      </c>
      <c r="U1527" s="15">
        <f t="shared" si="95"/>
        <v>521.30889590144682</v>
      </c>
    </row>
    <row r="1528" spans="6:21" x14ac:dyDescent="0.3">
      <c r="F1528" s="5">
        <f>Demand!C1528</f>
        <v>15.394930878215668</v>
      </c>
      <c r="G1528">
        <f>Irradiance!A1528*$B$2*'Technical Data'!$B$2</f>
        <v>481.09730005901804</v>
      </c>
      <c r="H1528" s="5">
        <f t="shared" si="92"/>
        <v>465.70236918080235</v>
      </c>
      <c r="I1528" s="38">
        <v>151.2451693728801</v>
      </c>
      <c r="J1528" s="35">
        <f>IF(H1528&gt;0,MIN(H1528,($B$3-L1527)/'Technical Data'!$B$5),0)</f>
        <v>0</v>
      </c>
      <c r="K1528" s="15">
        <f>IF(H1528&lt;0,MIN(ABS(H1528),(L1527*'Technical Data'!$B$4)),0)</f>
        <v>0</v>
      </c>
      <c r="L1528" s="15">
        <f>L1527+J1528*'Technical Data'!$B$5-(K1528/'Technical Data'!$B$4)</f>
        <v>382.61924487253498</v>
      </c>
      <c r="N1528" s="15">
        <f t="shared" si="93"/>
        <v>481.09730005901804</v>
      </c>
      <c r="O1528" s="36">
        <f t="shared" si="94"/>
        <v>465.70236918080235</v>
      </c>
      <c r="P1528" s="50">
        <v>0</v>
      </c>
      <c r="Q1528" s="50">
        <v>15.3949308782157</v>
      </c>
      <c r="R1528" s="42">
        <v>135.85023849466401</v>
      </c>
      <c r="S1528" s="42">
        <v>0</v>
      </c>
      <c r="T1528" s="42">
        <v>204.08966412721301</v>
      </c>
      <c r="U1528" s="15">
        <f t="shared" si="95"/>
        <v>481.09730005901804</v>
      </c>
    </row>
    <row r="1529" spans="6:21" x14ac:dyDescent="0.3">
      <c r="F1529" s="5">
        <f>Demand!C1529</f>
        <v>18.676088893156294</v>
      </c>
      <c r="G1529">
        <f>Irradiance!A1529*$B$2*'Technical Data'!$B$2</f>
        <v>388.01786904526864</v>
      </c>
      <c r="H1529" s="5">
        <f t="shared" si="92"/>
        <v>369.34178015211234</v>
      </c>
      <c r="I1529" s="38">
        <v>121.983283456915</v>
      </c>
      <c r="J1529" s="35">
        <f>IF(H1529&gt;0,MIN(H1529,($B$3-L1528)/'Technical Data'!$B$5),0)</f>
        <v>0</v>
      </c>
      <c r="K1529" s="15">
        <f>IF(H1529&lt;0,MIN(ABS(H1529),(L1528*'Technical Data'!$B$4)),0)</f>
        <v>0</v>
      </c>
      <c r="L1529" s="15">
        <f>L1528+J1529*'Technical Data'!$B$5-(K1529/'Technical Data'!$B$4)</f>
        <v>382.61924487253498</v>
      </c>
      <c r="N1529" s="15">
        <f t="shared" si="93"/>
        <v>388.01786904526864</v>
      </c>
      <c r="O1529" s="36">
        <f t="shared" si="94"/>
        <v>369.34178015211234</v>
      </c>
      <c r="P1529" s="50">
        <v>0</v>
      </c>
      <c r="Q1529" s="50">
        <v>18.676088893156301</v>
      </c>
      <c r="R1529" s="42">
        <v>103.307194563758</v>
      </c>
      <c r="S1529" s="42">
        <v>0</v>
      </c>
      <c r="T1529" s="42">
        <v>297.06613923459503</v>
      </c>
      <c r="U1529" s="15">
        <f t="shared" si="95"/>
        <v>388.01786904526864</v>
      </c>
    </row>
    <row r="1530" spans="6:21" x14ac:dyDescent="0.3">
      <c r="F1530" s="5">
        <f>Demand!C1530</f>
        <v>22.139122841892561</v>
      </c>
      <c r="G1530">
        <f>Irradiance!A1530*$B$2*'Technical Data'!$B$2</f>
        <v>287.72918778088456</v>
      </c>
      <c r="H1530" s="5">
        <f t="shared" si="92"/>
        <v>265.59006493899199</v>
      </c>
      <c r="I1530" s="38">
        <v>90.45498641148609</v>
      </c>
      <c r="J1530" s="35">
        <f>IF(H1530&gt;0,MIN(H1530,($B$3-L1529)/'Technical Data'!$B$5),0)</f>
        <v>0</v>
      </c>
      <c r="K1530" s="15">
        <f>IF(H1530&lt;0,MIN(ABS(H1530),(L1529*'Technical Data'!$B$4)),0)</f>
        <v>0</v>
      </c>
      <c r="L1530" s="15">
        <f>L1529+J1530*'Technical Data'!$B$5-(K1530/'Technical Data'!$B$4)</f>
        <v>382.61924487253498</v>
      </c>
      <c r="N1530" s="15">
        <f t="shared" si="93"/>
        <v>287.72918778088456</v>
      </c>
      <c r="O1530" s="36">
        <f t="shared" si="94"/>
        <v>265.59006493899199</v>
      </c>
      <c r="P1530" s="50">
        <v>0</v>
      </c>
      <c r="Q1530" s="50">
        <v>22.1391228418926</v>
      </c>
      <c r="R1530" s="42">
        <v>68.315863569593304</v>
      </c>
      <c r="S1530" s="42">
        <v>0</v>
      </c>
      <c r="T1530" s="42">
        <v>358.550416447229</v>
      </c>
      <c r="U1530" s="15">
        <f t="shared" si="95"/>
        <v>287.72918778088456</v>
      </c>
    </row>
    <row r="1531" spans="6:21" x14ac:dyDescent="0.3">
      <c r="F1531" s="5">
        <f>Demand!C1531</f>
        <v>26.059128388430533</v>
      </c>
      <c r="G1531">
        <f>Irradiance!A1531*$B$2*'Technical Data'!$B$2</f>
        <v>144.34521057381792</v>
      </c>
      <c r="H1531" s="5">
        <f t="shared" si="92"/>
        <v>118.28608218538739</v>
      </c>
      <c r="I1531" s="38">
        <v>45.378587281040623</v>
      </c>
      <c r="J1531" s="35">
        <f>IF(H1531&gt;0,MIN(H1531,($B$3-L1530)/'Technical Data'!$B$5),0)</f>
        <v>0</v>
      </c>
      <c r="K1531" s="15">
        <f>IF(H1531&lt;0,MIN(ABS(H1531),(L1530*'Technical Data'!$B$4)),0)</f>
        <v>0</v>
      </c>
      <c r="L1531" s="15">
        <f>L1530+J1531*'Technical Data'!$B$5-(K1531/'Technical Data'!$B$4)</f>
        <v>382.61924487253498</v>
      </c>
      <c r="N1531" s="15">
        <f t="shared" si="93"/>
        <v>144.34521057381792</v>
      </c>
      <c r="O1531" s="36">
        <f t="shared" si="94"/>
        <v>118.28608218538739</v>
      </c>
      <c r="P1531" s="50">
        <v>0</v>
      </c>
      <c r="Q1531" s="50">
        <v>26.059128388430501</v>
      </c>
      <c r="R1531" s="42">
        <v>19.319458892610001</v>
      </c>
      <c r="S1531" s="42">
        <v>0</v>
      </c>
      <c r="T1531" s="42">
        <v>375.937929450578</v>
      </c>
      <c r="U1531" s="15">
        <f t="shared" si="95"/>
        <v>144.34521057381792</v>
      </c>
    </row>
    <row r="1532" spans="6:21" x14ac:dyDescent="0.3">
      <c r="F1532" s="5">
        <f>Demand!C1532</f>
        <v>29.827831888257958</v>
      </c>
      <c r="G1532">
        <f>Irradiance!A1532*$B$2*'Technical Data'!$B$2</f>
        <v>18.103228407149196</v>
      </c>
      <c r="H1532" s="5">
        <f t="shared" si="92"/>
        <v>-11.724603481108762</v>
      </c>
      <c r="I1532" s="38">
        <v>5.6912101695422752</v>
      </c>
      <c r="J1532" s="35">
        <f>IF(H1532&gt;0,MIN(H1532,($B$3-L1531)/'Technical Data'!$B$5),0)</f>
        <v>0</v>
      </c>
      <c r="K1532" s="15">
        <f>IF(H1532&lt;0,MIN(ABS(H1532),(L1531*'Technical Data'!$B$4)),0)</f>
        <v>11.724603481108762</v>
      </c>
      <c r="L1532" s="15">
        <f>L1531+J1532*'Technical Data'!$B$5-(K1532/'Technical Data'!$B$4)</f>
        <v>369.59190767130303</v>
      </c>
      <c r="N1532" s="15">
        <f t="shared" si="93"/>
        <v>18.103228407149196</v>
      </c>
      <c r="O1532" s="36">
        <f t="shared" si="94"/>
        <v>0</v>
      </c>
      <c r="P1532" s="50">
        <v>0</v>
      </c>
      <c r="Q1532" s="50">
        <v>5.6912101695422601</v>
      </c>
      <c r="R1532" s="42">
        <v>0</v>
      </c>
      <c r="S1532" s="42">
        <v>24.136621718715698</v>
      </c>
      <c r="T1532" s="42">
        <v>349.11946087422803</v>
      </c>
      <c r="U1532" s="15">
        <f t="shared" si="95"/>
        <v>18.103228407149196</v>
      </c>
    </row>
    <row r="1533" spans="6:21" x14ac:dyDescent="0.3">
      <c r="F1533" s="5">
        <f>Demand!C1533</f>
        <v>32.346473561578797</v>
      </c>
      <c r="G1533">
        <f>Irradiance!A1533*$B$2*'Technical Data'!$B$2</f>
        <v>0</v>
      </c>
      <c r="H1533" s="5">
        <f t="shared" si="92"/>
        <v>-32.346473561578797</v>
      </c>
      <c r="I1533" s="38">
        <v>0</v>
      </c>
      <c r="J1533" s="35">
        <f>IF(H1533&gt;0,MIN(H1533,($B$3-L1532)/'Technical Data'!$B$5),0)</f>
        <v>0</v>
      </c>
      <c r="K1533" s="15">
        <f>IF(H1533&lt;0,MIN(ABS(H1533),(L1532*'Technical Data'!$B$4)),0)</f>
        <v>32.346473561578797</v>
      </c>
      <c r="L1533" s="15">
        <f>L1532+J1533*'Technical Data'!$B$5-(K1533/'Technical Data'!$B$4)</f>
        <v>333.65138149177102</v>
      </c>
      <c r="N1533" s="15">
        <f t="shared" si="93"/>
        <v>0</v>
      </c>
      <c r="O1533" s="36">
        <f t="shared" si="94"/>
        <v>0</v>
      </c>
      <c r="P1533" s="50">
        <v>0</v>
      </c>
      <c r="Q1533" s="50">
        <v>0</v>
      </c>
      <c r="R1533" s="42">
        <v>0</v>
      </c>
      <c r="S1533" s="42">
        <v>32.346473561578797</v>
      </c>
      <c r="T1533" s="42">
        <v>313.17893469469601</v>
      </c>
      <c r="U1533" s="15">
        <f t="shared" si="95"/>
        <v>0</v>
      </c>
    </row>
    <row r="1534" spans="6:21" x14ac:dyDescent="0.3">
      <c r="F1534" s="5">
        <f>Demand!C1534</f>
        <v>33.650708508051309</v>
      </c>
      <c r="G1534">
        <f>Irradiance!A1534*$B$2*'Technical Data'!$B$2</f>
        <v>0</v>
      </c>
      <c r="H1534" s="5">
        <f t="shared" si="92"/>
        <v>-33.650708508051309</v>
      </c>
      <c r="I1534" s="38">
        <v>0</v>
      </c>
      <c r="J1534" s="35">
        <f>IF(H1534&gt;0,MIN(H1534,($B$3-L1533)/'Technical Data'!$B$5),0)</f>
        <v>0</v>
      </c>
      <c r="K1534" s="15">
        <f>IF(H1534&lt;0,MIN(ABS(H1534),(L1533*'Technical Data'!$B$4)),0)</f>
        <v>33.650708508051309</v>
      </c>
      <c r="L1534" s="15">
        <f>L1533+J1534*'Technical Data'!$B$5-(K1534/'Technical Data'!$B$4)</f>
        <v>296.26170537171402</v>
      </c>
      <c r="N1534" s="15">
        <f t="shared" si="93"/>
        <v>0</v>
      </c>
      <c r="O1534" s="36">
        <f t="shared" si="94"/>
        <v>0</v>
      </c>
      <c r="P1534" s="50">
        <v>0</v>
      </c>
      <c r="Q1534" s="50">
        <v>0</v>
      </c>
      <c r="R1534" s="42">
        <v>0</v>
      </c>
      <c r="S1534" s="42">
        <v>33.650708508051302</v>
      </c>
      <c r="T1534" s="42">
        <v>275.78925857463901</v>
      </c>
      <c r="U1534" s="15">
        <f t="shared" si="95"/>
        <v>0</v>
      </c>
    </row>
    <row r="1535" spans="6:21" x14ac:dyDescent="0.3">
      <c r="F1535" s="5">
        <f>Demand!C1535</f>
        <v>34.088198609960187</v>
      </c>
      <c r="G1535">
        <f>Irradiance!A1535*$B$2*'Technical Data'!$B$2</f>
        <v>0</v>
      </c>
      <c r="H1535" s="5">
        <f t="shared" si="92"/>
        <v>-34.088198609960187</v>
      </c>
      <c r="I1535" s="38">
        <v>0</v>
      </c>
      <c r="J1535" s="35">
        <f>IF(H1535&gt;0,MIN(H1535,($B$3-L1534)/'Technical Data'!$B$5),0)</f>
        <v>0</v>
      </c>
      <c r="K1535" s="15">
        <f>IF(H1535&lt;0,MIN(ABS(H1535),(L1534*'Technical Data'!$B$4)),0)</f>
        <v>34.088198609960187</v>
      </c>
      <c r="L1535" s="15">
        <f>L1534+J1535*'Technical Data'!$B$5-(K1535/'Technical Data'!$B$4)</f>
        <v>258.3859291384249</v>
      </c>
      <c r="N1535" s="15">
        <f t="shared" si="93"/>
        <v>0</v>
      </c>
      <c r="O1535" s="36">
        <f t="shared" si="94"/>
        <v>0</v>
      </c>
      <c r="P1535" s="50">
        <v>0</v>
      </c>
      <c r="Q1535" s="50">
        <v>0</v>
      </c>
      <c r="R1535" s="42">
        <v>0</v>
      </c>
      <c r="S1535" s="42">
        <v>34.088198609960202</v>
      </c>
      <c r="T1535" s="42">
        <v>237.91348234135</v>
      </c>
      <c r="U1535" s="15">
        <f t="shared" si="95"/>
        <v>0</v>
      </c>
    </row>
    <row r="1536" spans="6:21" x14ac:dyDescent="0.3">
      <c r="F1536" s="5">
        <f>Demand!C1536</f>
        <v>33.500965344823072</v>
      </c>
      <c r="G1536">
        <f>Irradiance!A1536*$B$2*'Technical Data'!$B$2</f>
        <v>0</v>
      </c>
      <c r="H1536" s="5">
        <f t="shared" si="92"/>
        <v>-33.500965344823072</v>
      </c>
      <c r="I1536" s="38">
        <v>0</v>
      </c>
      <c r="J1536" s="35">
        <f>IF(H1536&gt;0,MIN(H1536,($B$3-L1535)/'Technical Data'!$B$5),0)</f>
        <v>0</v>
      </c>
      <c r="K1536" s="15">
        <f>IF(H1536&lt;0,MIN(ABS(H1536),(L1535*'Technical Data'!$B$4)),0)</f>
        <v>33.500965344823072</v>
      </c>
      <c r="L1536" s="15">
        <f>L1535+J1536*'Technical Data'!$B$5-(K1536/'Technical Data'!$B$4)</f>
        <v>221.16263431084371</v>
      </c>
      <c r="N1536" s="15">
        <f t="shared" si="93"/>
        <v>0</v>
      </c>
      <c r="O1536" s="36">
        <f t="shared" si="94"/>
        <v>0</v>
      </c>
      <c r="P1536" s="50">
        <v>0</v>
      </c>
      <c r="Q1536" s="50">
        <v>0</v>
      </c>
      <c r="R1536" s="42">
        <v>0</v>
      </c>
      <c r="S1536" s="42">
        <v>33.500965344823101</v>
      </c>
      <c r="T1536" s="42">
        <v>200.690187513768</v>
      </c>
      <c r="U1536" s="15">
        <f t="shared" si="95"/>
        <v>0</v>
      </c>
    </row>
    <row r="1537" spans="6:21" x14ac:dyDescent="0.3">
      <c r="F1537" s="5">
        <f>Demand!C1537</f>
        <v>32.146501520035095</v>
      </c>
      <c r="G1537">
        <f>Irradiance!A1537*$B$2*'Technical Data'!$B$2</f>
        <v>0</v>
      </c>
      <c r="H1537" s="5">
        <f t="shared" si="92"/>
        <v>-32.146501520035095</v>
      </c>
      <c r="I1537" s="38">
        <v>0</v>
      </c>
      <c r="J1537" s="35">
        <f>IF(H1537&gt;0,MIN(H1537,($B$3-L1536)/'Technical Data'!$B$5),0)</f>
        <v>0</v>
      </c>
      <c r="K1537" s="15">
        <f>IF(H1537&lt;0,MIN(ABS(H1537),(L1536*'Technical Data'!$B$4)),0)</f>
        <v>32.146501520035095</v>
      </c>
      <c r="L1537" s="15">
        <f>L1536+J1537*'Technical Data'!$B$5-(K1537/'Technical Data'!$B$4)</f>
        <v>185.4442992885825</v>
      </c>
      <c r="N1537" s="15">
        <f t="shared" si="93"/>
        <v>0</v>
      </c>
      <c r="O1537" s="36">
        <f t="shared" si="94"/>
        <v>0</v>
      </c>
      <c r="P1537" s="50">
        <v>0</v>
      </c>
      <c r="Q1537" s="50">
        <v>0</v>
      </c>
      <c r="R1537" s="42">
        <v>0</v>
      </c>
      <c r="S1537" s="42">
        <v>32.146501520035102</v>
      </c>
      <c r="T1537" s="42">
        <v>164.97185249150701</v>
      </c>
      <c r="U1537" s="15">
        <f t="shared" si="95"/>
        <v>0</v>
      </c>
    </row>
    <row r="1538" spans="6:21" x14ac:dyDescent="0.3">
      <c r="F1538" s="5">
        <f>Demand!C1538</f>
        <v>30.246455847471921</v>
      </c>
      <c r="G1538">
        <f>Irradiance!A1538*$B$2*'Technical Data'!$B$2</f>
        <v>0</v>
      </c>
      <c r="H1538" s="5">
        <f t="shared" ref="H1538:H1601" si="96">G1538-F1538</f>
        <v>-30.246455847471921</v>
      </c>
      <c r="I1538" s="38">
        <v>0</v>
      </c>
      <c r="J1538" s="35">
        <f>IF(H1538&gt;0,MIN(H1538,($B$3-L1537)/'Technical Data'!$B$5),0)</f>
        <v>0</v>
      </c>
      <c r="K1538" s="15">
        <f>IF(H1538&lt;0,MIN(ABS(H1538),(L1537*'Technical Data'!$B$4)),0)</f>
        <v>30.246455847471921</v>
      </c>
      <c r="L1538" s="15">
        <f>L1537+J1538*'Technical Data'!$B$5-(K1538/'Technical Data'!$B$4)</f>
        <v>151.83712612472482</v>
      </c>
      <c r="N1538" s="15">
        <f t="shared" ref="N1538:N1601" si="97">U1538</f>
        <v>0</v>
      </c>
      <c r="O1538" s="36">
        <f t="shared" ref="O1538:O1601" si="98">N1538+(K1538)-F1538</f>
        <v>0</v>
      </c>
      <c r="P1538" s="50">
        <v>0</v>
      </c>
      <c r="Q1538" s="50">
        <v>0</v>
      </c>
      <c r="R1538" s="42">
        <v>0</v>
      </c>
      <c r="S1538" s="42">
        <v>30.2464558474719</v>
      </c>
      <c r="T1538" s="42">
        <v>131.36467932764899</v>
      </c>
      <c r="U1538" s="15">
        <f t="shared" ref="U1538:U1601" si="99">G1538-(J1538)</f>
        <v>0</v>
      </c>
    </row>
    <row r="1539" spans="6:21" x14ac:dyDescent="0.3">
      <c r="F1539" s="5">
        <f>Demand!C1539</f>
        <v>28.149118141213226</v>
      </c>
      <c r="G1539">
        <f>Irradiance!A1539*$B$2*'Technical Data'!$B$2</f>
        <v>0</v>
      </c>
      <c r="H1539" s="5">
        <f t="shared" si="96"/>
        <v>-28.149118141213226</v>
      </c>
      <c r="I1539" s="38">
        <v>0</v>
      </c>
      <c r="J1539" s="35">
        <f>IF(H1539&gt;0,MIN(H1539,($B$3-L1538)/'Technical Data'!$B$5),0)</f>
        <v>0</v>
      </c>
      <c r="K1539" s="15">
        <f>IF(H1539&lt;0,MIN(ABS(H1539),(L1538*'Technical Data'!$B$4)),0)</f>
        <v>28.149118141213226</v>
      </c>
      <c r="L1539" s="15">
        <f>L1538+J1539*'Technical Data'!$B$5-(K1539/'Technical Data'!$B$4)</f>
        <v>120.56032819004346</v>
      </c>
      <c r="N1539" s="15">
        <f t="shared" si="97"/>
        <v>0</v>
      </c>
      <c r="O1539" s="36">
        <f t="shared" si="98"/>
        <v>0</v>
      </c>
      <c r="P1539" s="50">
        <v>0</v>
      </c>
      <c r="Q1539" s="50">
        <v>0</v>
      </c>
      <c r="R1539" s="42">
        <v>0</v>
      </c>
      <c r="S1539" s="42">
        <v>28.149118141213201</v>
      </c>
      <c r="T1539" s="42">
        <v>100.087881392968</v>
      </c>
      <c r="U1539" s="15">
        <f t="shared" si="99"/>
        <v>0</v>
      </c>
    </row>
    <row r="1540" spans="6:21" x14ac:dyDescent="0.3">
      <c r="F1540" s="5">
        <f>Demand!C1540</f>
        <v>25.210696892881543</v>
      </c>
      <c r="G1540">
        <f>Irradiance!A1540*$B$2*'Technical Data'!$B$2</f>
        <v>0</v>
      </c>
      <c r="H1540" s="5">
        <f t="shared" si="96"/>
        <v>-25.210696892881543</v>
      </c>
      <c r="I1540" s="38">
        <v>0</v>
      </c>
      <c r="J1540" s="35">
        <f>IF(H1540&gt;0,MIN(H1540,($B$3-L1539)/'Technical Data'!$B$5),0)</f>
        <v>0</v>
      </c>
      <c r="K1540" s="15">
        <f>IF(H1540&lt;0,MIN(ABS(H1540),(L1539*'Technical Data'!$B$4)),0)</f>
        <v>25.210696892881543</v>
      </c>
      <c r="L1540" s="15">
        <f>L1539+J1540*'Technical Data'!$B$5-(K1540/'Technical Data'!$B$4)</f>
        <v>92.548442753508425</v>
      </c>
      <c r="N1540" s="15">
        <f t="shared" si="97"/>
        <v>0</v>
      </c>
      <c r="O1540" s="36">
        <f t="shared" si="98"/>
        <v>0</v>
      </c>
      <c r="P1540" s="50">
        <v>0</v>
      </c>
      <c r="Q1540" s="50">
        <v>0</v>
      </c>
      <c r="R1540" s="42">
        <v>0</v>
      </c>
      <c r="S1540" s="42">
        <v>25.210696892881501</v>
      </c>
      <c r="T1540" s="42">
        <v>72.075995956433005</v>
      </c>
      <c r="U1540" s="15">
        <f t="shared" si="99"/>
        <v>0</v>
      </c>
    </row>
    <row r="1541" spans="6:21" x14ac:dyDescent="0.3">
      <c r="F1541" s="5">
        <f>Demand!C1541</f>
        <v>21.441654275040438</v>
      </c>
      <c r="G1541">
        <f>Irradiance!A1541*$B$2*'Technical Data'!$B$2</f>
        <v>0</v>
      </c>
      <c r="H1541" s="5">
        <f t="shared" si="96"/>
        <v>-21.441654275040438</v>
      </c>
      <c r="I1541" s="38">
        <v>0</v>
      </c>
      <c r="J1541" s="35">
        <f>IF(H1541&gt;0,MIN(H1541,($B$3-L1540)/'Technical Data'!$B$5),0)</f>
        <v>0</v>
      </c>
      <c r="K1541" s="15">
        <f>IF(H1541&lt;0,MIN(ABS(H1541),(L1540*'Technical Data'!$B$4)),0)</f>
        <v>21.441654275040438</v>
      </c>
      <c r="L1541" s="15">
        <f>L1540+J1541*'Technical Data'!$B$5-(K1541/'Technical Data'!$B$4)</f>
        <v>68.724382447907942</v>
      </c>
      <c r="N1541" s="15">
        <f t="shared" si="97"/>
        <v>0</v>
      </c>
      <c r="O1541" s="36">
        <f t="shared" si="98"/>
        <v>0</v>
      </c>
      <c r="P1541" s="50">
        <v>0</v>
      </c>
      <c r="Q1541" s="50">
        <v>0</v>
      </c>
      <c r="R1541" s="42">
        <v>0</v>
      </c>
      <c r="S1541" s="42">
        <v>21.441654275040399</v>
      </c>
      <c r="T1541" s="42">
        <v>48.2519356508325</v>
      </c>
      <c r="U1541" s="15">
        <f t="shared" si="99"/>
        <v>0</v>
      </c>
    </row>
    <row r="1542" spans="6:21" x14ac:dyDescent="0.3">
      <c r="F1542" s="5">
        <f>Demand!C1542</f>
        <v>17.518839650440029</v>
      </c>
      <c r="G1542">
        <f>Irradiance!A1542*$B$2*'Technical Data'!$B$2</f>
        <v>0</v>
      </c>
      <c r="H1542" s="5">
        <f t="shared" si="96"/>
        <v>-17.518839650440029</v>
      </c>
      <c r="I1542" s="38">
        <v>0</v>
      </c>
      <c r="J1542" s="35">
        <f>IF(H1542&gt;0,MIN(H1542,($B$3-L1541)/'Technical Data'!$B$5),0)</f>
        <v>0</v>
      </c>
      <c r="K1542" s="15">
        <f>IF(H1542&lt;0,MIN(ABS(H1542),(L1541*'Technical Data'!$B$4)),0)</f>
        <v>17.518839650440029</v>
      </c>
      <c r="L1542" s="15">
        <f>L1541+J1542*'Technical Data'!$B$5-(K1542/'Technical Data'!$B$4)</f>
        <v>49.259005058530136</v>
      </c>
      <c r="N1542" s="15">
        <f t="shared" si="97"/>
        <v>0</v>
      </c>
      <c r="O1542" s="36">
        <f t="shared" si="98"/>
        <v>0</v>
      </c>
      <c r="P1542" s="50">
        <v>0</v>
      </c>
      <c r="Q1542" s="50">
        <v>0</v>
      </c>
      <c r="R1542" s="42">
        <v>0</v>
      </c>
      <c r="S1542" s="42">
        <v>17.51883965044</v>
      </c>
      <c r="T1542" s="42">
        <v>28.786558261454701</v>
      </c>
      <c r="U1542" s="15">
        <f t="shared" si="99"/>
        <v>0</v>
      </c>
    </row>
    <row r="1543" spans="6:21" x14ac:dyDescent="0.3">
      <c r="F1543" s="5">
        <f>Demand!C1543</f>
        <v>14.341369828430429</v>
      </c>
      <c r="G1543">
        <f>Irradiance!A1543*$B$2*'Technical Data'!$B$2</f>
        <v>0</v>
      </c>
      <c r="H1543" s="5">
        <f t="shared" si="96"/>
        <v>-14.341369828430429</v>
      </c>
      <c r="I1543" s="38">
        <v>0</v>
      </c>
      <c r="J1543" s="35">
        <f>IF(H1543&gt;0,MIN(H1543,($B$3-L1542)/'Technical Data'!$B$5),0)</f>
        <v>0</v>
      </c>
      <c r="K1543" s="15">
        <f>IF(H1543&lt;0,MIN(ABS(H1543),(L1542*'Technical Data'!$B$4)),0)</f>
        <v>14.341369828430429</v>
      </c>
      <c r="L1543" s="15">
        <f>L1542+J1543*'Technical Data'!$B$5-(K1543/'Technical Data'!$B$4)</f>
        <v>33.324149693607438</v>
      </c>
      <c r="N1543" s="15">
        <f t="shared" si="97"/>
        <v>0</v>
      </c>
      <c r="O1543" s="36">
        <f t="shared" si="98"/>
        <v>0</v>
      </c>
      <c r="P1543" s="50">
        <v>0</v>
      </c>
      <c r="Q1543" s="50">
        <v>0</v>
      </c>
      <c r="R1543" s="42">
        <v>0</v>
      </c>
      <c r="S1543" s="42">
        <v>14.3413698284304</v>
      </c>
      <c r="T1543" s="42">
        <v>12.851702896532</v>
      </c>
      <c r="U1543" s="15">
        <f t="shared" si="99"/>
        <v>0</v>
      </c>
    </row>
    <row r="1544" spans="6:21" x14ac:dyDescent="0.3">
      <c r="F1544" s="5">
        <f>Demand!C1544</f>
        <v>11.667261990410534</v>
      </c>
      <c r="G1544">
        <f>Irradiance!A1544*$B$2*'Technical Data'!$B$2</f>
        <v>0.32041112225042828</v>
      </c>
      <c r="H1544" s="5">
        <f t="shared" si="96"/>
        <v>-11.346850868160105</v>
      </c>
      <c r="I1544" s="38">
        <v>0.1007293835317217</v>
      </c>
      <c r="J1544" s="35">
        <f>IF(H1544&gt;0,MIN(H1544,($B$3-L1543)/'Technical Data'!$B$5),0)</f>
        <v>0</v>
      </c>
      <c r="K1544" s="15">
        <f>IF(H1544&lt;0,MIN(ABS(H1544),(L1543*'Technical Data'!$B$4)),0)</f>
        <v>11.346850868160105</v>
      </c>
      <c r="L1544" s="15">
        <f>L1543+J1544*'Technical Data'!$B$5-(K1544/'Technical Data'!$B$4)</f>
        <v>20.716537617873989</v>
      </c>
      <c r="N1544" s="15">
        <f t="shared" si="97"/>
        <v>0.32041112225042828</v>
      </c>
      <c r="O1544" s="36">
        <f t="shared" si="98"/>
        <v>0</v>
      </c>
      <c r="P1544" s="50">
        <v>0</v>
      </c>
      <c r="Q1544" s="50">
        <v>0.10072938353172101</v>
      </c>
      <c r="R1544" s="42">
        <v>0</v>
      </c>
      <c r="S1544" s="42">
        <v>11.5665326068788</v>
      </c>
      <c r="T1544" s="42">
        <v>0</v>
      </c>
      <c r="U1544" s="15">
        <f t="shared" si="99"/>
        <v>0.32041112225042828</v>
      </c>
    </row>
    <row r="1545" spans="6:21" x14ac:dyDescent="0.3">
      <c r="F1545" s="5">
        <f>Demand!C1545</f>
        <v>9.1669603542291398</v>
      </c>
      <c r="G1545">
        <f>Irradiance!A1545*$B$2*'Technical Data'!$B$2</f>
        <v>84.188022371300022</v>
      </c>
      <c r="H1545" s="5">
        <f t="shared" si="96"/>
        <v>75.021062017070875</v>
      </c>
      <c r="I1545" s="38">
        <v>26.466645522959869</v>
      </c>
      <c r="J1545" s="35">
        <f>IF(H1545&gt;0,MIN(H1545,($B$3-L1544)/'Technical Data'!$B$5),0)</f>
        <v>75.021062017070875</v>
      </c>
      <c r="K1545" s="15">
        <f>IF(H1545&lt;0,MIN(ABS(H1545),(L1544*'Technical Data'!$B$4)),0)</f>
        <v>0</v>
      </c>
      <c r="L1545" s="15">
        <f>L1544+J1545*'Technical Data'!$B$5-(K1545/'Technical Data'!$B$4)</f>
        <v>88.235493433237792</v>
      </c>
      <c r="N1545" s="15">
        <f t="shared" si="97"/>
        <v>9.1669603542291469</v>
      </c>
      <c r="O1545" s="36">
        <f t="shared" si="98"/>
        <v>0</v>
      </c>
      <c r="P1545" s="50">
        <v>17.299685168730601</v>
      </c>
      <c r="Q1545" s="50">
        <v>9.1669603542291398</v>
      </c>
      <c r="R1545" s="42">
        <v>0</v>
      </c>
      <c r="S1545" s="42">
        <v>0</v>
      </c>
      <c r="T1545" s="42">
        <v>0</v>
      </c>
      <c r="U1545" s="15">
        <f t="shared" si="99"/>
        <v>9.1669603542291469</v>
      </c>
    </row>
    <row r="1546" spans="6:21" x14ac:dyDescent="0.3">
      <c r="F1546" s="5">
        <f>Demand!C1546</f>
        <v>7.1962184140255916</v>
      </c>
      <c r="G1546">
        <f>Irradiance!A1546*$B$2*'Technical Data'!$B$2</f>
        <v>275.47346235480569</v>
      </c>
      <c r="H1546" s="5">
        <f t="shared" si="96"/>
        <v>268.27724394078012</v>
      </c>
      <c r="I1546" s="38">
        <v>86.602087491397725</v>
      </c>
      <c r="J1546" s="35">
        <f>IF(H1546&gt;0,MIN(H1546,($B$3-L1545)/'Technical Data'!$B$5),0)</f>
        <v>268.27724394078012</v>
      </c>
      <c r="K1546" s="15">
        <f>IF(H1546&lt;0,MIN(ABS(H1546),(L1545*'Technical Data'!$B$4)),0)</f>
        <v>0</v>
      </c>
      <c r="L1546" s="15">
        <f>L1545+J1546*'Technical Data'!$B$5-(K1546/'Technical Data'!$B$4)</f>
        <v>329.68501297993987</v>
      </c>
      <c r="N1546" s="15">
        <f t="shared" si="97"/>
        <v>7.1962184140255658</v>
      </c>
      <c r="O1546" s="36">
        <f t="shared" si="98"/>
        <v>-2.5757174171303632E-14</v>
      </c>
      <c r="P1546" s="50">
        <v>79.405869077371804</v>
      </c>
      <c r="Q1546" s="50">
        <v>7.1962184140255898</v>
      </c>
      <c r="R1546" s="42">
        <v>0</v>
      </c>
      <c r="S1546" s="42">
        <v>0</v>
      </c>
      <c r="T1546" s="42">
        <v>0</v>
      </c>
      <c r="U1546" s="15">
        <f t="shared" si="99"/>
        <v>7.1962184140255658</v>
      </c>
    </row>
    <row r="1547" spans="6:21" x14ac:dyDescent="0.3">
      <c r="F1547" s="5">
        <f>Demand!C1547</f>
        <v>6.0300031509444825</v>
      </c>
      <c r="G1547">
        <f>Irradiance!A1547*$B$2*'Technical Data'!$B$2</f>
        <v>443.20868485290487</v>
      </c>
      <c r="H1547" s="5">
        <f t="shared" si="96"/>
        <v>437.17868170196039</v>
      </c>
      <c r="I1547" s="38">
        <v>139.333919770254</v>
      </c>
      <c r="J1547" s="35">
        <f>IF(H1547&gt;0,MIN(H1547,($B$3-L1546)/'Technical Data'!$B$5),0)</f>
        <v>58.815813213994559</v>
      </c>
      <c r="K1547" s="15">
        <f>IF(H1547&lt;0,MIN(ABS(H1547),(L1546*'Technical Data'!$B$4)),0)</f>
        <v>0</v>
      </c>
      <c r="L1547" s="15">
        <f>L1546+J1547*'Technical Data'!$B$5-(K1547/'Technical Data'!$B$4)</f>
        <v>382.61924487253498</v>
      </c>
      <c r="N1547" s="15">
        <f t="shared" si="97"/>
        <v>384.39287163891032</v>
      </c>
      <c r="O1547" s="36">
        <f t="shared" si="98"/>
        <v>378.36286848796584</v>
      </c>
      <c r="P1547" s="50">
        <v>133.30391661930901</v>
      </c>
      <c r="Q1547" s="50">
        <v>6.0300031509444798</v>
      </c>
      <c r="R1547" s="42">
        <v>0</v>
      </c>
      <c r="S1547" s="42">
        <v>0</v>
      </c>
      <c r="T1547" s="42">
        <v>0</v>
      </c>
      <c r="U1547" s="15">
        <f t="shared" si="99"/>
        <v>384.39287163891032</v>
      </c>
    </row>
    <row r="1548" spans="6:21" x14ac:dyDescent="0.3">
      <c r="F1548" s="5">
        <f>Demand!C1548</f>
        <v>6.0644618285953209</v>
      </c>
      <c r="G1548">
        <f>Irradiance!A1548*$B$2*'Technical Data'!$B$2</f>
        <v>581.78649522621515</v>
      </c>
      <c r="H1548" s="5">
        <f t="shared" si="96"/>
        <v>575.72203339761984</v>
      </c>
      <c r="I1548" s="38">
        <v>182.8993781477237</v>
      </c>
      <c r="J1548" s="35">
        <f>IF(H1548&gt;0,MIN(H1548,($B$3-L1547)/'Technical Data'!$B$5),0)</f>
        <v>0</v>
      </c>
      <c r="K1548" s="15">
        <f>IF(H1548&lt;0,MIN(ABS(H1548),(L1547*'Technical Data'!$B$4)),0)</f>
        <v>0</v>
      </c>
      <c r="L1548" s="15">
        <f>L1547+J1548*'Technical Data'!$B$5-(K1548/'Technical Data'!$B$4)</f>
        <v>382.61924487253498</v>
      </c>
      <c r="N1548" s="15">
        <f t="shared" si="97"/>
        <v>581.78649522621515</v>
      </c>
      <c r="O1548" s="36">
        <f t="shared" si="98"/>
        <v>575.72203339761984</v>
      </c>
      <c r="P1548" s="50">
        <v>176.83491631912801</v>
      </c>
      <c r="Q1548" s="50">
        <v>6.06446182859532</v>
      </c>
      <c r="R1548" s="42">
        <v>0</v>
      </c>
      <c r="S1548" s="42">
        <v>0</v>
      </c>
      <c r="T1548" s="42">
        <v>0</v>
      </c>
      <c r="U1548" s="15">
        <f t="shared" si="99"/>
        <v>581.78649522621515</v>
      </c>
    </row>
    <row r="1549" spans="6:21" x14ac:dyDescent="0.3">
      <c r="F1549" s="5">
        <f>Demand!C1549</f>
        <v>6.9621968814835293</v>
      </c>
      <c r="G1549">
        <f>Irradiance!A1549*$B$2*'Technical Data'!$B$2</f>
        <v>666.29492871976561</v>
      </c>
      <c r="H1549" s="5">
        <f t="shared" si="96"/>
        <v>659.33273183828203</v>
      </c>
      <c r="I1549" s="38">
        <v>209.46675305421519</v>
      </c>
      <c r="J1549" s="35">
        <f>IF(H1549&gt;0,MIN(H1549,($B$3-L1548)/'Technical Data'!$B$5),0)</f>
        <v>0</v>
      </c>
      <c r="K1549" s="15">
        <f>IF(H1549&lt;0,MIN(ABS(H1549),(L1548*'Technical Data'!$B$4)),0)</f>
        <v>0</v>
      </c>
      <c r="L1549" s="15">
        <f>L1548+J1549*'Technical Data'!$B$5-(K1549/'Technical Data'!$B$4)</f>
        <v>382.61924487253498</v>
      </c>
      <c r="N1549" s="15">
        <f t="shared" si="97"/>
        <v>666.29492871976561</v>
      </c>
      <c r="O1549" s="36">
        <f t="shared" si="98"/>
        <v>659.33273183828203</v>
      </c>
      <c r="P1549" s="50">
        <v>202.50455617273099</v>
      </c>
      <c r="Q1549" s="50">
        <v>6.9621968814835302</v>
      </c>
      <c r="R1549" s="42">
        <v>0</v>
      </c>
      <c r="S1549" s="42">
        <v>0</v>
      </c>
      <c r="T1549" s="42">
        <v>0</v>
      </c>
      <c r="U1549" s="15">
        <f t="shared" si="99"/>
        <v>666.29492871976561</v>
      </c>
    </row>
    <row r="1550" spans="6:21" x14ac:dyDescent="0.3">
      <c r="F1550" s="5">
        <f>Demand!C1550</f>
        <v>9.2104311157523107</v>
      </c>
      <c r="G1550">
        <f>Irradiance!A1550*$B$2*'Technical Data'!$B$2</f>
        <v>705.22488007319259</v>
      </c>
      <c r="H1550" s="5">
        <f t="shared" si="96"/>
        <v>696.01444895744032</v>
      </c>
      <c r="I1550" s="38">
        <v>221.7053731533195</v>
      </c>
      <c r="J1550" s="35">
        <f>IF(H1550&gt;0,MIN(H1550,($B$3-L1549)/'Technical Data'!$B$5),0)</f>
        <v>0</v>
      </c>
      <c r="K1550" s="15">
        <f>IF(H1550&lt;0,MIN(ABS(H1550),(L1549*'Technical Data'!$B$4)),0)</f>
        <v>0</v>
      </c>
      <c r="L1550" s="15">
        <f>L1549+J1550*'Technical Data'!$B$5-(K1550/'Technical Data'!$B$4)</f>
        <v>382.61924487253498</v>
      </c>
      <c r="N1550" s="15">
        <f t="shared" si="97"/>
        <v>705.22488007319259</v>
      </c>
      <c r="O1550" s="36">
        <f t="shared" si="98"/>
        <v>696.01444895744032</v>
      </c>
      <c r="P1550" s="50">
        <v>212.49494203756601</v>
      </c>
      <c r="Q1550" s="50">
        <v>9.2104311157523107</v>
      </c>
      <c r="R1550" s="42">
        <v>0</v>
      </c>
      <c r="S1550" s="42">
        <v>0</v>
      </c>
      <c r="T1550" s="42">
        <v>0</v>
      </c>
      <c r="U1550" s="15">
        <f t="shared" si="99"/>
        <v>705.22488007319259</v>
      </c>
    </row>
    <row r="1551" spans="6:21" x14ac:dyDescent="0.3">
      <c r="F1551" s="5">
        <f>Demand!C1551</f>
        <v>12.220231596315655</v>
      </c>
      <c r="G1551">
        <f>Irradiance!A1551*$B$2*'Technical Data'!$B$2</f>
        <v>695.29213528342939</v>
      </c>
      <c r="H1551" s="5">
        <f t="shared" si="96"/>
        <v>683.07190368711372</v>
      </c>
      <c r="I1551" s="38">
        <v>218.58276226383609</v>
      </c>
      <c r="J1551" s="35">
        <f>IF(H1551&gt;0,MIN(H1551,($B$3-L1550)/'Technical Data'!$B$5),0)</f>
        <v>0</v>
      </c>
      <c r="K1551" s="15">
        <f>IF(H1551&lt;0,MIN(ABS(H1551),(L1550*'Technical Data'!$B$4)),0)</f>
        <v>0</v>
      </c>
      <c r="L1551" s="15">
        <f>L1550+J1551*'Technical Data'!$B$5-(K1551/'Technical Data'!$B$4)</f>
        <v>382.61924487253498</v>
      </c>
      <c r="N1551" s="15">
        <f t="shared" si="97"/>
        <v>695.29213528342939</v>
      </c>
      <c r="O1551" s="36">
        <f t="shared" si="98"/>
        <v>683.07190368711372</v>
      </c>
      <c r="P1551" s="50">
        <v>206.36253066751999</v>
      </c>
      <c r="Q1551" s="50">
        <v>12.220231596315701</v>
      </c>
      <c r="R1551" s="42">
        <v>0</v>
      </c>
      <c r="S1551" s="42">
        <v>0</v>
      </c>
      <c r="T1551" s="42">
        <v>0</v>
      </c>
      <c r="U1551" s="15">
        <f t="shared" si="99"/>
        <v>695.29213528342939</v>
      </c>
    </row>
    <row r="1552" spans="6:21" x14ac:dyDescent="0.3">
      <c r="F1552" s="5">
        <f>Demand!C1552</f>
        <v>15.394930878215668</v>
      </c>
      <c r="G1552">
        <f>Irradiance!A1552*$B$2*'Technical Data'!$B$2</f>
        <v>635.93597488653756</v>
      </c>
      <c r="H1552" s="5">
        <f t="shared" si="96"/>
        <v>620.54104400832193</v>
      </c>
      <c r="I1552" s="38">
        <v>199.92264396458461</v>
      </c>
      <c r="J1552" s="35">
        <f>IF(H1552&gt;0,MIN(H1552,($B$3-L1551)/'Technical Data'!$B$5),0)</f>
        <v>0</v>
      </c>
      <c r="K1552" s="15">
        <f>IF(H1552&lt;0,MIN(ABS(H1552),(L1551*'Technical Data'!$B$4)),0)</f>
        <v>0</v>
      </c>
      <c r="L1552" s="15">
        <f>L1551+J1552*'Technical Data'!$B$5-(K1552/'Technical Data'!$B$4)</f>
        <v>382.61924487253498</v>
      </c>
      <c r="N1552" s="15">
        <f t="shared" si="97"/>
        <v>635.93597488653756</v>
      </c>
      <c r="O1552" s="36">
        <f t="shared" si="98"/>
        <v>620.54104400832193</v>
      </c>
      <c r="P1552" s="50">
        <v>68.459922404646093</v>
      </c>
      <c r="Q1552" s="50">
        <v>15.3949308782157</v>
      </c>
      <c r="R1552" s="42">
        <v>116.067790681722</v>
      </c>
      <c r="S1552" s="42">
        <v>0</v>
      </c>
      <c r="T1552" s="42">
        <v>104.46101161355</v>
      </c>
      <c r="U1552" s="15">
        <f t="shared" si="99"/>
        <v>635.93597488653756</v>
      </c>
    </row>
    <row r="1553" spans="6:21" x14ac:dyDescent="0.3">
      <c r="F1553" s="5">
        <f>Demand!C1553</f>
        <v>18.676088893156294</v>
      </c>
      <c r="G1553">
        <f>Irradiance!A1553*$B$2*'Technical Data'!$B$2</f>
        <v>527.71711834645544</v>
      </c>
      <c r="H1553" s="5">
        <f t="shared" si="96"/>
        <v>509.04102945329913</v>
      </c>
      <c r="I1553" s="38">
        <v>165.90129467674561</v>
      </c>
      <c r="J1553" s="35">
        <f>IF(H1553&gt;0,MIN(H1553,($B$3-L1552)/'Technical Data'!$B$5),0)</f>
        <v>0</v>
      </c>
      <c r="K1553" s="15">
        <f>IF(H1553&lt;0,MIN(ABS(H1553),(L1552*'Technical Data'!$B$4)),0)</f>
        <v>0</v>
      </c>
      <c r="L1553" s="15">
        <f>L1552+J1553*'Technical Data'!$B$5-(K1553/'Technical Data'!$B$4)</f>
        <v>382.61924487253498</v>
      </c>
      <c r="N1553" s="15">
        <f t="shared" si="97"/>
        <v>527.71711834645544</v>
      </c>
      <c r="O1553" s="36">
        <f t="shared" si="98"/>
        <v>509.04102945329913</v>
      </c>
      <c r="P1553" s="50">
        <v>0</v>
      </c>
      <c r="Q1553" s="50">
        <v>18.676088893156301</v>
      </c>
      <c r="R1553" s="42">
        <v>147.22520578358899</v>
      </c>
      <c r="S1553" s="42">
        <v>0</v>
      </c>
      <c r="T1553" s="42">
        <v>236.96369681877999</v>
      </c>
      <c r="U1553" s="15">
        <f t="shared" si="99"/>
        <v>527.71711834645544</v>
      </c>
    </row>
    <row r="1554" spans="6:21" x14ac:dyDescent="0.3">
      <c r="F1554" s="5">
        <f>Demand!C1554</f>
        <v>22.139122841892561</v>
      </c>
      <c r="G1554">
        <f>Irradiance!A1554*$B$2*'Technical Data'!$B$2</f>
        <v>373.27895742174894</v>
      </c>
      <c r="H1554" s="5">
        <f t="shared" si="96"/>
        <v>351.13983457985637</v>
      </c>
      <c r="I1554" s="38">
        <v>117.34973181445579</v>
      </c>
      <c r="J1554" s="35">
        <f>IF(H1554&gt;0,MIN(H1554,($B$3-L1553)/'Technical Data'!$B$5),0)</f>
        <v>0</v>
      </c>
      <c r="K1554" s="15">
        <f>IF(H1554&lt;0,MIN(ABS(H1554),(L1553*'Technical Data'!$B$4)),0)</f>
        <v>0</v>
      </c>
      <c r="L1554" s="15">
        <f>L1553+J1554*'Technical Data'!$B$5-(K1554/'Technical Data'!$B$4)</f>
        <v>382.61924487253498</v>
      </c>
      <c r="N1554" s="15">
        <f t="shared" si="97"/>
        <v>373.27895742174894</v>
      </c>
      <c r="O1554" s="36">
        <f t="shared" si="98"/>
        <v>351.13983457985637</v>
      </c>
      <c r="P1554" s="50">
        <v>0</v>
      </c>
      <c r="Q1554" s="50">
        <v>22.1391228418926</v>
      </c>
      <c r="R1554" s="42">
        <v>95.210608972562895</v>
      </c>
      <c r="S1554" s="42">
        <v>0</v>
      </c>
      <c r="T1554" s="42">
        <v>322.65324489408601</v>
      </c>
      <c r="U1554" s="15">
        <f t="shared" si="99"/>
        <v>373.27895742174894</v>
      </c>
    </row>
    <row r="1555" spans="6:21" x14ac:dyDescent="0.3">
      <c r="F1555" s="5">
        <f>Demand!C1555</f>
        <v>26.059128388430533</v>
      </c>
      <c r="G1555">
        <f>Irradiance!A1555*$B$2*'Technical Data'!$B$2</f>
        <v>199.6962319425794</v>
      </c>
      <c r="H1555" s="5">
        <f t="shared" si="96"/>
        <v>173.63710355414887</v>
      </c>
      <c r="I1555" s="38">
        <v>62.779588286145547</v>
      </c>
      <c r="J1555" s="35">
        <f>IF(H1555&gt;0,MIN(H1555,($B$3-L1554)/'Technical Data'!$B$5),0)</f>
        <v>0</v>
      </c>
      <c r="K1555" s="15">
        <f>IF(H1555&lt;0,MIN(ABS(H1555),(L1554*'Technical Data'!$B$4)),0)</f>
        <v>0</v>
      </c>
      <c r="L1555" s="15">
        <f>L1554+J1555*'Technical Data'!$B$5-(K1555/'Technical Data'!$B$4)</f>
        <v>382.61924487253498</v>
      </c>
      <c r="N1555" s="15">
        <f t="shared" si="97"/>
        <v>199.6962319425794</v>
      </c>
      <c r="O1555" s="36">
        <f t="shared" si="98"/>
        <v>173.63710355414887</v>
      </c>
      <c r="P1555" s="50">
        <v>0</v>
      </c>
      <c r="Q1555" s="50">
        <v>26.059128388430501</v>
      </c>
      <c r="R1555" s="42">
        <v>36.720459897714903</v>
      </c>
      <c r="S1555" s="42">
        <v>0</v>
      </c>
      <c r="T1555" s="42">
        <v>355.70165880203001</v>
      </c>
      <c r="U1555" s="15">
        <f t="shared" si="99"/>
        <v>199.6962319425794</v>
      </c>
    </row>
    <row r="1556" spans="6:21" x14ac:dyDescent="0.3">
      <c r="F1556" s="5">
        <f>Demand!C1556</f>
        <v>29.827831888257958</v>
      </c>
      <c r="G1556">
        <f>Irradiance!A1556*$B$2*'Technical Data'!$B$2</f>
        <v>16.260864454209234</v>
      </c>
      <c r="H1556" s="5">
        <f t="shared" si="96"/>
        <v>-13.566967434048724</v>
      </c>
      <c r="I1556" s="38">
        <v>5.1120162142348757</v>
      </c>
      <c r="J1556" s="35">
        <f>IF(H1556&gt;0,MIN(H1556,($B$3-L1555)/'Technical Data'!$B$5),0)</f>
        <v>0</v>
      </c>
      <c r="K1556" s="15">
        <f>IF(H1556&lt;0,MIN(ABS(H1556),(L1555*'Technical Data'!$B$4)),0)</f>
        <v>13.566967434048724</v>
      </c>
      <c r="L1556" s="15">
        <f>L1555+J1556*'Technical Data'!$B$5-(K1556/'Technical Data'!$B$4)</f>
        <v>367.54483661248082</v>
      </c>
      <c r="N1556" s="15">
        <f t="shared" si="97"/>
        <v>16.260864454209234</v>
      </c>
      <c r="O1556" s="36">
        <f t="shared" si="98"/>
        <v>0</v>
      </c>
      <c r="P1556" s="50">
        <v>0</v>
      </c>
      <c r="Q1556" s="50">
        <v>5.1120162142348597</v>
      </c>
      <c r="R1556" s="42">
        <v>0</v>
      </c>
      <c r="S1556" s="42">
        <v>24.715815674023101</v>
      </c>
      <c r="T1556" s="42">
        <v>328.23964138644902</v>
      </c>
      <c r="U1556" s="15">
        <f t="shared" si="99"/>
        <v>16.260864454209234</v>
      </c>
    </row>
    <row r="1557" spans="6:21" x14ac:dyDescent="0.3">
      <c r="F1557" s="5">
        <f>Demand!C1557</f>
        <v>32.346473561578797</v>
      </c>
      <c r="G1557">
        <f>Irradiance!A1557*$B$2*'Technical Data'!$B$2</f>
        <v>0</v>
      </c>
      <c r="H1557" s="5">
        <f t="shared" si="96"/>
        <v>-32.346473561578797</v>
      </c>
      <c r="I1557" s="38">
        <v>0</v>
      </c>
      <c r="J1557" s="35">
        <f>IF(H1557&gt;0,MIN(H1557,($B$3-L1556)/'Technical Data'!$B$5),0)</f>
        <v>0</v>
      </c>
      <c r="K1557" s="15">
        <f>IF(H1557&lt;0,MIN(ABS(H1557),(L1556*'Technical Data'!$B$4)),0)</f>
        <v>32.346473561578797</v>
      </c>
      <c r="L1557" s="15">
        <f>L1556+J1557*'Technical Data'!$B$5-(K1557/'Technical Data'!$B$4)</f>
        <v>331.60431043294881</v>
      </c>
      <c r="N1557" s="15">
        <f t="shared" si="97"/>
        <v>0</v>
      </c>
      <c r="O1557" s="36">
        <f t="shared" si="98"/>
        <v>0</v>
      </c>
      <c r="P1557" s="50">
        <v>0</v>
      </c>
      <c r="Q1557" s="50">
        <v>0</v>
      </c>
      <c r="R1557" s="42">
        <v>0</v>
      </c>
      <c r="S1557" s="42">
        <v>32.346473561578797</v>
      </c>
      <c r="T1557" s="42">
        <v>292.29911520691701</v>
      </c>
      <c r="U1557" s="15">
        <f t="shared" si="99"/>
        <v>0</v>
      </c>
    </row>
    <row r="1558" spans="6:21" x14ac:dyDescent="0.3">
      <c r="F1558" s="5">
        <f>Demand!C1558</f>
        <v>33.650708508051309</v>
      </c>
      <c r="G1558">
        <f>Irradiance!A1558*$B$2*'Technical Data'!$B$2</f>
        <v>0</v>
      </c>
      <c r="H1558" s="5">
        <f t="shared" si="96"/>
        <v>-33.650708508051309</v>
      </c>
      <c r="I1558" s="38">
        <v>0</v>
      </c>
      <c r="J1558" s="35">
        <f>IF(H1558&gt;0,MIN(H1558,($B$3-L1557)/'Technical Data'!$B$5),0)</f>
        <v>0</v>
      </c>
      <c r="K1558" s="15">
        <f>IF(H1558&lt;0,MIN(ABS(H1558),(L1557*'Technical Data'!$B$4)),0)</f>
        <v>33.650708508051309</v>
      </c>
      <c r="L1558" s="15">
        <f>L1557+J1558*'Technical Data'!$B$5-(K1558/'Technical Data'!$B$4)</f>
        <v>294.2146343128918</v>
      </c>
      <c r="N1558" s="15">
        <f t="shared" si="97"/>
        <v>0</v>
      </c>
      <c r="O1558" s="36">
        <f t="shared" si="98"/>
        <v>0</v>
      </c>
      <c r="P1558" s="50">
        <v>0</v>
      </c>
      <c r="Q1558" s="50">
        <v>0</v>
      </c>
      <c r="R1558" s="42">
        <v>0</v>
      </c>
      <c r="S1558" s="42">
        <v>33.650708508051302</v>
      </c>
      <c r="T1558" s="42">
        <v>254.90943908686</v>
      </c>
      <c r="U1558" s="15">
        <f t="shared" si="99"/>
        <v>0</v>
      </c>
    </row>
    <row r="1559" spans="6:21" x14ac:dyDescent="0.3">
      <c r="F1559" s="5">
        <f>Demand!C1559</f>
        <v>34.088198609960187</v>
      </c>
      <c r="G1559">
        <f>Irradiance!A1559*$B$2*'Technical Data'!$B$2</f>
        <v>0</v>
      </c>
      <c r="H1559" s="5">
        <f t="shared" si="96"/>
        <v>-34.088198609960187</v>
      </c>
      <c r="I1559" s="38">
        <v>0</v>
      </c>
      <c r="J1559" s="35">
        <f>IF(H1559&gt;0,MIN(H1559,($B$3-L1558)/'Technical Data'!$B$5),0)</f>
        <v>0</v>
      </c>
      <c r="K1559" s="15">
        <f>IF(H1559&lt;0,MIN(ABS(H1559),(L1558*'Technical Data'!$B$4)),0)</f>
        <v>34.088198609960187</v>
      </c>
      <c r="L1559" s="15">
        <f>L1558+J1559*'Technical Data'!$B$5-(K1559/'Technical Data'!$B$4)</f>
        <v>256.33885807960269</v>
      </c>
      <c r="N1559" s="15">
        <f t="shared" si="97"/>
        <v>0</v>
      </c>
      <c r="O1559" s="36">
        <f t="shared" si="98"/>
        <v>0</v>
      </c>
      <c r="P1559" s="50">
        <v>0</v>
      </c>
      <c r="Q1559" s="50">
        <v>0</v>
      </c>
      <c r="R1559" s="42">
        <v>0</v>
      </c>
      <c r="S1559" s="42">
        <v>34.088198609960202</v>
      </c>
      <c r="T1559" s="42">
        <v>217.03366285357001</v>
      </c>
      <c r="U1559" s="15">
        <f t="shared" si="99"/>
        <v>0</v>
      </c>
    </row>
    <row r="1560" spans="6:21" x14ac:dyDescent="0.3">
      <c r="F1560" s="5">
        <f>Demand!C1560</f>
        <v>33.500965344823072</v>
      </c>
      <c r="G1560">
        <f>Irradiance!A1560*$B$2*'Technical Data'!$B$2</f>
        <v>0</v>
      </c>
      <c r="H1560" s="5">
        <f t="shared" si="96"/>
        <v>-33.500965344823072</v>
      </c>
      <c r="I1560" s="38">
        <v>0</v>
      </c>
      <c r="J1560" s="35">
        <f>IF(H1560&gt;0,MIN(H1560,($B$3-L1559)/'Technical Data'!$B$5),0)</f>
        <v>0</v>
      </c>
      <c r="K1560" s="15">
        <f>IF(H1560&lt;0,MIN(ABS(H1560),(L1559*'Technical Data'!$B$4)),0)</f>
        <v>33.500965344823072</v>
      </c>
      <c r="L1560" s="15">
        <f>L1559+J1560*'Technical Data'!$B$5-(K1560/'Technical Data'!$B$4)</f>
        <v>219.1155632520215</v>
      </c>
      <c r="N1560" s="15">
        <f t="shared" si="97"/>
        <v>0</v>
      </c>
      <c r="O1560" s="36">
        <f t="shared" si="98"/>
        <v>0</v>
      </c>
      <c r="P1560" s="50">
        <v>0</v>
      </c>
      <c r="Q1560" s="50">
        <v>0</v>
      </c>
      <c r="R1560" s="42">
        <v>0</v>
      </c>
      <c r="S1560" s="42">
        <v>33.500965344823101</v>
      </c>
      <c r="T1560" s="42">
        <v>179.81036802598899</v>
      </c>
      <c r="U1560" s="15">
        <f t="shared" si="99"/>
        <v>0</v>
      </c>
    </row>
    <row r="1561" spans="6:21" x14ac:dyDescent="0.3">
      <c r="F1561" s="5">
        <f>Demand!C1561</f>
        <v>32.146501520035095</v>
      </c>
      <c r="G1561">
        <f>Irradiance!A1561*$B$2*'Technical Data'!$B$2</f>
        <v>0</v>
      </c>
      <c r="H1561" s="5">
        <f t="shared" si="96"/>
        <v>-32.146501520035095</v>
      </c>
      <c r="I1561" s="38">
        <v>0</v>
      </c>
      <c r="J1561" s="35">
        <f>IF(H1561&gt;0,MIN(H1561,($B$3-L1560)/'Technical Data'!$B$5),0)</f>
        <v>0</v>
      </c>
      <c r="K1561" s="15">
        <f>IF(H1561&lt;0,MIN(ABS(H1561),(L1560*'Technical Data'!$B$4)),0)</f>
        <v>32.146501520035095</v>
      </c>
      <c r="L1561" s="15">
        <f>L1560+J1561*'Technical Data'!$B$5-(K1561/'Technical Data'!$B$4)</f>
        <v>183.39722822976029</v>
      </c>
      <c r="N1561" s="15">
        <f t="shared" si="97"/>
        <v>0</v>
      </c>
      <c r="O1561" s="36">
        <f t="shared" si="98"/>
        <v>0</v>
      </c>
      <c r="P1561" s="50">
        <v>0</v>
      </c>
      <c r="Q1561" s="50">
        <v>0</v>
      </c>
      <c r="R1561" s="42">
        <v>0</v>
      </c>
      <c r="S1561" s="42">
        <v>32.146501520035102</v>
      </c>
      <c r="T1561" s="42">
        <v>144.09203300372801</v>
      </c>
      <c r="U1561" s="15">
        <f t="shared" si="99"/>
        <v>0</v>
      </c>
    </row>
    <row r="1562" spans="6:21" x14ac:dyDescent="0.3">
      <c r="F1562" s="5">
        <f>Demand!C1562</f>
        <v>24.086082161956142</v>
      </c>
      <c r="G1562">
        <f>Irradiance!A1562*$B$2*'Technical Data'!$B$2</f>
        <v>0</v>
      </c>
      <c r="H1562" s="5">
        <f t="shared" si="96"/>
        <v>-24.086082161956142</v>
      </c>
      <c r="I1562" s="38">
        <v>0</v>
      </c>
      <c r="J1562" s="35">
        <f>IF(H1562&gt;0,MIN(H1562,($B$3-L1561)/'Technical Data'!$B$5),0)</f>
        <v>0</v>
      </c>
      <c r="K1562" s="15">
        <f>IF(H1562&lt;0,MIN(ABS(H1562),(L1561*'Technical Data'!$B$4)),0)</f>
        <v>24.086082161956142</v>
      </c>
      <c r="L1562" s="15">
        <f>L1561+J1562*'Technical Data'!$B$5-(K1562/'Technical Data'!$B$4)</f>
        <v>156.63491471647569</v>
      </c>
      <c r="N1562" s="15">
        <f t="shared" si="97"/>
        <v>0</v>
      </c>
      <c r="O1562" s="36">
        <f t="shared" si="98"/>
        <v>0</v>
      </c>
      <c r="P1562" s="50">
        <v>0</v>
      </c>
      <c r="Q1562" s="50">
        <v>0</v>
      </c>
      <c r="R1562" s="42">
        <v>0</v>
      </c>
      <c r="S1562" s="42">
        <v>24.086082161956099</v>
      </c>
      <c r="T1562" s="42">
        <v>117.329719490443</v>
      </c>
      <c r="U1562" s="15">
        <f t="shared" si="99"/>
        <v>0</v>
      </c>
    </row>
    <row r="1563" spans="6:21" x14ac:dyDescent="0.3">
      <c r="F1563" s="5">
        <f>Demand!C1563</f>
        <v>22.62939207702944</v>
      </c>
      <c r="G1563">
        <f>Irradiance!A1563*$B$2*'Technical Data'!$B$2</f>
        <v>0</v>
      </c>
      <c r="H1563" s="5">
        <f t="shared" si="96"/>
        <v>-22.62939207702944</v>
      </c>
      <c r="I1563" s="38">
        <v>0</v>
      </c>
      <c r="J1563" s="35">
        <f>IF(H1563&gt;0,MIN(H1563,($B$3-L1562)/'Technical Data'!$B$5),0)</f>
        <v>0</v>
      </c>
      <c r="K1563" s="15">
        <f>IF(H1563&lt;0,MIN(ABS(H1563),(L1562*'Technical Data'!$B$4)),0)</f>
        <v>22.62939207702944</v>
      </c>
      <c r="L1563" s="15">
        <f>L1562+J1563*'Technical Data'!$B$5-(K1563/'Technical Data'!$B$4)</f>
        <v>131.49114574199854</v>
      </c>
      <c r="N1563" s="15">
        <f t="shared" si="97"/>
        <v>0</v>
      </c>
      <c r="O1563" s="36">
        <f t="shared" si="98"/>
        <v>0</v>
      </c>
      <c r="P1563" s="50">
        <v>0</v>
      </c>
      <c r="Q1563" s="50">
        <v>0</v>
      </c>
      <c r="R1563" s="42">
        <v>0</v>
      </c>
      <c r="S1563" s="42">
        <v>22.629392077029401</v>
      </c>
      <c r="T1563" s="42">
        <v>92.185950515966297</v>
      </c>
      <c r="U1563" s="15">
        <f t="shared" si="99"/>
        <v>0</v>
      </c>
    </row>
    <row r="1564" spans="6:21" x14ac:dyDescent="0.3">
      <c r="F1564" s="5">
        <f>Demand!C1564</f>
        <v>20.875767698938589</v>
      </c>
      <c r="G1564">
        <f>Irradiance!A1564*$B$2*'Technical Data'!$B$2</f>
        <v>0</v>
      </c>
      <c r="H1564" s="5">
        <f t="shared" si="96"/>
        <v>-20.875767698938589</v>
      </c>
      <c r="I1564" s="38">
        <v>0</v>
      </c>
      <c r="J1564" s="35">
        <f>IF(H1564&gt;0,MIN(H1564,($B$3-L1563)/'Technical Data'!$B$5),0)</f>
        <v>0</v>
      </c>
      <c r="K1564" s="15">
        <f>IF(H1564&lt;0,MIN(ABS(H1564),(L1563*'Technical Data'!$B$4)),0)</f>
        <v>20.875767698938589</v>
      </c>
      <c r="L1564" s="15">
        <f>L1563+J1564*'Technical Data'!$B$5-(K1564/'Technical Data'!$B$4)</f>
        <v>108.29584829873343</v>
      </c>
      <c r="N1564" s="15">
        <f t="shared" si="97"/>
        <v>0</v>
      </c>
      <c r="O1564" s="36">
        <f t="shared" si="98"/>
        <v>0</v>
      </c>
      <c r="P1564" s="50">
        <v>0</v>
      </c>
      <c r="Q1564" s="50">
        <v>0</v>
      </c>
      <c r="R1564" s="42">
        <v>0</v>
      </c>
      <c r="S1564" s="42">
        <v>20.875767698938599</v>
      </c>
      <c r="T1564" s="42">
        <v>68.990653072701207</v>
      </c>
      <c r="U1564" s="15">
        <f t="shared" si="99"/>
        <v>0</v>
      </c>
    </row>
    <row r="1565" spans="6:21" x14ac:dyDescent="0.3">
      <c r="F1565" s="5">
        <f>Demand!C1565</f>
        <v>18.93451080661497</v>
      </c>
      <c r="G1565">
        <f>Irradiance!A1565*$B$2*'Technical Data'!$B$2</f>
        <v>0</v>
      </c>
      <c r="H1565" s="5">
        <f t="shared" si="96"/>
        <v>-18.93451080661497</v>
      </c>
      <c r="I1565" s="38">
        <v>0</v>
      </c>
      <c r="J1565" s="35">
        <f>IF(H1565&gt;0,MIN(H1565,($B$3-L1564)/'Technical Data'!$B$5),0)</f>
        <v>0</v>
      </c>
      <c r="K1565" s="15">
        <f>IF(H1565&lt;0,MIN(ABS(H1565),(L1564*'Technical Data'!$B$4)),0)</f>
        <v>18.93451080661497</v>
      </c>
      <c r="L1565" s="15">
        <f>L1564+J1565*'Technical Data'!$B$5-(K1565/'Technical Data'!$B$4)</f>
        <v>87.257502958050139</v>
      </c>
      <c r="N1565" s="15">
        <f t="shared" si="97"/>
        <v>0</v>
      </c>
      <c r="O1565" s="36">
        <f t="shared" si="98"/>
        <v>0</v>
      </c>
      <c r="P1565" s="50">
        <v>0</v>
      </c>
      <c r="Q1565" s="50">
        <v>0</v>
      </c>
      <c r="R1565" s="42">
        <v>0</v>
      </c>
      <c r="S1565" s="42">
        <v>18.934510806614998</v>
      </c>
      <c r="T1565" s="42">
        <v>47.9523077320179</v>
      </c>
      <c r="U1565" s="15">
        <f t="shared" si="99"/>
        <v>0</v>
      </c>
    </row>
    <row r="1566" spans="6:21" x14ac:dyDescent="0.3">
      <c r="F1566" s="5">
        <f>Demand!C1566</f>
        <v>15.414426545557331</v>
      </c>
      <c r="G1566">
        <f>Irradiance!A1566*$B$2*'Technical Data'!$B$2</f>
        <v>0</v>
      </c>
      <c r="H1566" s="5">
        <f t="shared" si="96"/>
        <v>-15.414426545557331</v>
      </c>
      <c r="I1566" s="38">
        <v>0</v>
      </c>
      <c r="J1566" s="35">
        <f>IF(H1566&gt;0,MIN(H1566,($B$3-L1565)/'Technical Data'!$B$5),0)</f>
        <v>0</v>
      </c>
      <c r="K1566" s="15">
        <f>IF(H1566&lt;0,MIN(ABS(H1566),(L1565*'Technical Data'!$B$4)),0)</f>
        <v>15.414426545557331</v>
      </c>
      <c r="L1566" s="15">
        <f>L1565+J1566*'Technical Data'!$B$5-(K1566/'Technical Data'!$B$4)</f>
        <v>70.130362351875334</v>
      </c>
      <c r="N1566" s="15">
        <f t="shared" si="97"/>
        <v>0</v>
      </c>
      <c r="O1566" s="36">
        <f t="shared" si="98"/>
        <v>0</v>
      </c>
      <c r="P1566" s="50">
        <v>0</v>
      </c>
      <c r="Q1566" s="50">
        <v>0</v>
      </c>
      <c r="R1566" s="42">
        <v>0</v>
      </c>
      <c r="S1566" s="42">
        <v>15.4144265455573</v>
      </c>
      <c r="T1566" s="42">
        <v>30.825167125843102</v>
      </c>
      <c r="U1566" s="15">
        <f t="shared" si="99"/>
        <v>0</v>
      </c>
    </row>
    <row r="1567" spans="6:21" x14ac:dyDescent="0.3">
      <c r="F1567" s="5">
        <f>Demand!C1567</f>
        <v>11.737629818305178</v>
      </c>
      <c r="G1567">
        <f>Irradiance!A1567*$B$2*'Technical Data'!$B$2</f>
        <v>0</v>
      </c>
      <c r="H1567" s="5">
        <f t="shared" si="96"/>
        <v>-11.737629818305178</v>
      </c>
      <c r="I1567" s="38">
        <v>0</v>
      </c>
      <c r="J1567" s="35">
        <f>IF(H1567&gt;0,MIN(H1567,($B$3-L1566)/'Technical Data'!$B$5),0)</f>
        <v>0</v>
      </c>
      <c r="K1567" s="15">
        <f>IF(H1567&lt;0,MIN(ABS(H1567),(L1566*'Technical Data'!$B$4)),0)</f>
        <v>11.737629818305178</v>
      </c>
      <c r="L1567" s="15">
        <f>L1566+J1567*'Technical Data'!$B$5-(K1567/'Technical Data'!$B$4)</f>
        <v>57.088551442647358</v>
      </c>
      <c r="N1567" s="15">
        <f t="shared" si="97"/>
        <v>0</v>
      </c>
      <c r="O1567" s="36">
        <f t="shared" si="98"/>
        <v>0</v>
      </c>
      <c r="P1567" s="50">
        <v>0</v>
      </c>
      <c r="Q1567" s="50">
        <v>0</v>
      </c>
      <c r="R1567" s="42">
        <v>0</v>
      </c>
      <c r="S1567" s="42">
        <v>11.7376298183052</v>
      </c>
      <c r="T1567" s="42">
        <v>17.7833562166151</v>
      </c>
      <c r="U1567" s="15">
        <f t="shared" si="99"/>
        <v>0</v>
      </c>
    </row>
    <row r="1568" spans="6:21" x14ac:dyDescent="0.3">
      <c r="F1568" s="5">
        <f>Demand!C1568</f>
        <v>16.105749978485296</v>
      </c>
      <c r="G1568">
        <f>Irradiance!A1568*$B$2*'Technical Data'!$B$2</f>
        <v>0.32041112225042828</v>
      </c>
      <c r="H1568" s="5">
        <f t="shared" si="96"/>
        <v>-15.785338856234867</v>
      </c>
      <c r="I1568" s="38">
        <v>0.1007293835317217</v>
      </c>
      <c r="J1568" s="35">
        <f>IF(H1568&gt;0,MIN(H1568,($B$3-L1567)/'Technical Data'!$B$5),0)</f>
        <v>0</v>
      </c>
      <c r="K1568" s="15">
        <f>IF(H1568&lt;0,MIN(ABS(H1568),(L1567*'Technical Data'!$B$4)),0)</f>
        <v>15.785338856234867</v>
      </c>
      <c r="L1568" s="15">
        <f>L1567+J1568*'Technical Data'!$B$5-(K1568/'Technical Data'!$B$4)</f>
        <v>39.549286046830844</v>
      </c>
      <c r="N1568" s="15">
        <f t="shared" si="97"/>
        <v>0.32041112225042828</v>
      </c>
      <c r="O1568" s="36">
        <f t="shared" si="98"/>
        <v>0</v>
      </c>
      <c r="P1568" s="50">
        <v>0</v>
      </c>
      <c r="Q1568" s="50">
        <v>0.10072938353172101</v>
      </c>
      <c r="R1568" s="42">
        <v>0</v>
      </c>
      <c r="S1568" s="42">
        <v>16.005020594953599</v>
      </c>
      <c r="T1568" s="42">
        <v>0</v>
      </c>
      <c r="U1568" s="15">
        <f t="shared" si="99"/>
        <v>0.32041112225042828</v>
      </c>
    </row>
    <row r="1569" spans="6:21" x14ac:dyDescent="0.3">
      <c r="F1569" s="5">
        <f>Demand!C1569</f>
        <v>19.950375521211846</v>
      </c>
      <c r="G1569">
        <f>Irradiance!A1569*$B$2*'Technical Data'!$B$2</f>
        <v>93.399842135999833</v>
      </c>
      <c r="H1569" s="5">
        <f t="shared" si="96"/>
        <v>73.44946661478798</v>
      </c>
      <c r="I1569" s="38">
        <v>29.36261529949687</v>
      </c>
      <c r="J1569" s="35">
        <f>IF(H1569&gt;0,MIN(H1569,($B$3-L1568)/'Technical Data'!$B$5),0)</f>
        <v>73.44946661478798</v>
      </c>
      <c r="K1569" s="15">
        <f>IF(H1569&lt;0,MIN(ABS(H1569),(L1568*'Technical Data'!$B$4)),0)</f>
        <v>0</v>
      </c>
      <c r="L1569" s="15">
        <f>L1568+J1569*'Technical Data'!$B$5-(K1569/'Technical Data'!$B$4)</f>
        <v>105.65380600014002</v>
      </c>
      <c r="N1569" s="15">
        <f t="shared" si="97"/>
        <v>19.950375521211853</v>
      </c>
      <c r="O1569" s="36">
        <f t="shared" si="98"/>
        <v>0</v>
      </c>
      <c r="P1569" s="50">
        <v>9.4122397782849205</v>
      </c>
      <c r="Q1569" s="50">
        <v>19.9503755212118</v>
      </c>
      <c r="R1569" s="42">
        <v>0</v>
      </c>
      <c r="S1569" s="42">
        <v>0</v>
      </c>
      <c r="T1569" s="42">
        <v>0</v>
      </c>
      <c r="U1569" s="15">
        <f t="shared" si="99"/>
        <v>19.950375521211853</v>
      </c>
    </row>
    <row r="1570" spans="6:21" x14ac:dyDescent="0.3">
      <c r="F1570" s="5">
        <f>Demand!C1570</f>
        <v>26.300521892971187</v>
      </c>
      <c r="G1570">
        <f>Irradiance!A1570*$B$2*'Technical Data'!$B$2</f>
        <v>286.9281599752585</v>
      </c>
      <c r="H1570" s="5">
        <f t="shared" si="96"/>
        <v>260.62763808228732</v>
      </c>
      <c r="I1570" s="38">
        <v>90.203162952656768</v>
      </c>
      <c r="J1570" s="35">
        <f>IF(H1570&gt;0,MIN(H1570,($B$3-L1569)/'Technical Data'!$B$5),0)</f>
        <v>260.62763808228732</v>
      </c>
      <c r="K1570" s="15">
        <f>IF(H1570&lt;0,MIN(ABS(H1570),(L1569*'Technical Data'!$B$4)),0)</f>
        <v>0</v>
      </c>
      <c r="L1570" s="15">
        <f>L1569+J1570*'Technical Data'!$B$5-(K1570/'Technical Data'!$B$4)</f>
        <v>340.21868027419862</v>
      </c>
      <c r="N1570" s="15">
        <f t="shared" si="97"/>
        <v>26.300521892971176</v>
      </c>
      <c r="O1570" s="36">
        <f t="shared" si="98"/>
        <v>0</v>
      </c>
      <c r="P1570" s="50">
        <v>63.902641059685301</v>
      </c>
      <c r="Q1570" s="50">
        <v>26.300521892971201</v>
      </c>
      <c r="R1570" s="42">
        <v>0</v>
      </c>
      <c r="S1570" s="42">
        <v>0</v>
      </c>
      <c r="T1570" s="42">
        <v>0</v>
      </c>
      <c r="U1570" s="15">
        <f t="shared" si="99"/>
        <v>26.300521892971176</v>
      </c>
    </row>
    <row r="1571" spans="6:21" x14ac:dyDescent="0.3">
      <c r="F1571" s="5">
        <f>Demand!C1571</f>
        <v>31.07128532907273</v>
      </c>
      <c r="G1571">
        <f>Irradiance!A1571*$B$2*'Technical Data'!$B$2</f>
        <v>474.04825536950864</v>
      </c>
      <c r="H1571" s="5">
        <f t="shared" si="96"/>
        <v>442.9769700404359</v>
      </c>
      <c r="I1571" s="38">
        <v>149.02912293518219</v>
      </c>
      <c r="J1571" s="35">
        <f>IF(H1571&gt;0,MIN(H1571,($B$3-L1570)/'Technical Data'!$B$5),0)</f>
        <v>47.111738442595957</v>
      </c>
      <c r="K1571" s="15">
        <f>IF(H1571&lt;0,MIN(ABS(H1571),(L1570*'Technical Data'!$B$4)),0)</f>
        <v>0</v>
      </c>
      <c r="L1571" s="15">
        <f>L1570+J1571*'Technical Data'!$B$5-(K1571/'Technical Data'!$B$4)</f>
        <v>382.61924487253498</v>
      </c>
      <c r="N1571" s="15">
        <f t="shared" si="97"/>
        <v>426.9365169269127</v>
      </c>
      <c r="O1571" s="36">
        <f t="shared" si="98"/>
        <v>395.86523159783997</v>
      </c>
      <c r="P1571" s="50">
        <v>117.957837606109</v>
      </c>
      <c r="Q1571" s="50">
        <v>31.071285329072701</v>
      </c>
      <c r="R1571" s="42">
        <v>0</v>
      </c>
      <c r="S1571" s="42">
        <v>0</v>
      </c>
      <c r="T1571" s="42">
        <v>0</v>
      </c>
      <c r="U1571" s="15">
        <f t="shared" si="99"/>
        <v>426.9365169269127</v>
      </c>
    </row>
    <row r="1572" spans="6:21" x14ac:dyDescent="0.3">
      <c r="F1572" s="5">
        <f>Demand!C1572</f>
        <v>33.243541012236534</v>
      </c>
      <c r="G1572">
        <f>Irradiance!A1572*$B$2*'Technical Data'!$B$2</f>
        <v>626.40374399958728</v>
      </c>
      <c r="H1572" s="5">
        <f t="shared" si="96"/>
        <v>593.16020298735077</v>
      </c>
      <c r="I1572" s="38">
        <v>196.92594480451589</v>
      </c>
      <c r="J1572" s="35">
        <f>IF(H1572&gt;0,MIN(H1572,($B$3-L1571)/'Technical Data'!$B$5),0)</f>
        <v>0</v>
      </c>
      <c r="K1572" s="15">
        <f>IF(H1572&lt;0,MIN(ABS(H1572),(L1571*'Technical Data'!$B$4)),0)</f>
        <v>0</v>
      </c>
      <c r="L1572" s="15">
        <f>L1571+J1572*'Technical Data'!$B$5-(K1572/'Technical Data'!$B$4)</f>
        <v>382.61924487253498</v>
      </c>
      <c r="N1572" s="15">
        <f t="shared" si="97"/>
        <v>626.40374399958728</v>
      </c>
      <c r="O1572" s="36">
        <f t="shared" si="98"/>
        <v>593.16020298735077</v>
      </c>
      <c r="P1572" s="50">
        <v>163.68240379227899</v>
      </c>
      <c r="Q1572" s="50">
        <v>33.243541012236498</v>
      </c>
      <c r="R1572" s="42">
        <v>0</v>
      </c>
      <c r="S1572" s="42">
        <v>0</v>
      </c>
      <c r="T1572" s="42">
        <v>0</v>
      </c>
      <c r="U1572" s="15">
        <f t="shared" si="99"/>
        <v>626.40374399958728</v>
      </c>
    </row>
    <row r="1573" spans="6:21" x14ac:dyDescent="0.3">
      <c r="F1573" s="5">
        <f>Demand!C1573</f>
        <v>33.926430872735239</v>
      </c>
      <c r="G1573">
        <f>Irradiance!A1573*$B$2*'Technical Data'!$B$2</f>
        <v>733.10064770897986</v>
      </c>
      <c r="H1573" s="5">
        <f t="shared" si="96"/>
        <v>699.17421683624457</v>
      </c>
      <c r="I1573" s="38">
        <v>230.46882952057919</v>
      </c>
      <c r="J1573" s="35">
        <f>IF(H1573&gt;0,MIN(H1573,($B$3-L1572)/'Technical Data'!$B$5),0)</f>
        <v>0</v>
      </c>
      <c r="K1573" s="15">
        <f>IF(H1573&lt;0,MIN(ABS(H1573),(L1572*'Technical Data'!$B$4)),0)</f>
        <v>0</v>
      </c>
      <c r="L1573" s="15">
        <f>L1572+J1573*'Technical Data'!$B$5-(K1573/'Technical Data'!$B$4)</f>
        <v>382.61924487253498</v>
      </c>
      <c r="N1573" s="15">
        <f t="shared" si="97"/>
        <v>733.10064770897986</v>
      </c>
      <c r="O1573" s="36">
        <f t="shared" si="98"/>
        <v>699.17421683624457</v>
      </c>
      <c r="P1573" s="50">
        <v>196.54239864784299</v>
      </c>
      <c r="Q1573" s="50">
        <v>33.926430872735203</v>
      </c>
      <c r="R1573" s="42">
        <v>0</v>
      </c>
      <c r="S1573" s="42">
        <v>0</v>
      </c>
      <c r="T1573" s="42">
        <v>0</v>
      </c>
      <c r="U1573" s="15">
        <f t="shared" si="99"/>
        <v>733.10064770897986</v>
      </c>
    </row>
    <row r="1574" spans="6:21" x14ac:dyDescent="0.3">
      <c r="F1574" s="5">
        <f>Demand!C1574</f>
        <v>35.368776979539426</v>
      </c>
      <c r="G1574">
        <f>Irradiance!A1574*$B$2*'Technical Data'!$B$2</f>
        <v>783.72560502454758</v>
      </c>
      <c r="H1574" s="5">
        <f t="shared" si="96"/>
        <v>748.35682804500811</v>
      </c>
      <c r="I1574" s="38">
        <v>246.38407211859129</v>
      </c>
      <c r="J1574" s="35">
        <f>IF(H1574&gt;0,MIN(H1574,($B$3-L1573)/'Technical Data'!$B$5),0)</f>
        <v>0</v>
      </c>
      <c r="K1574" s="15">
        <f>IF(H1574&lt;0,MIN(ABS(H1574),(L1573*'Technical Data'!$B$4)),0)</f>
        <v>0</v>
      </c>
      <c r="L1574" s="15">
        <f>L1573+J1574*'Technical Data'!$B$5-(K1574/'Technical Data'!$B$4)</f>
        <v>382.61924487253498</v>
      </c>
      <c r="N1574" s="15">
        <f t="shared" si="97"/>
        <v>783.72560502454758</v>
      </c>
      <c r="O1574" s="36">
        <f t="shared" si="98"/>
        <v>748.35682804500811</v>
      </c>
      <c r="P1574" s="50">
        <v>211.01529513905101</v>
      </c>
      <c r="Q1574" s="50">
        <v>35.368776979539398</v>
      </c>
      <c r="R1574" s="42">
        <v>0</v>
      </c>
      <c r="S1574" s="42">
        <v>0</v>
      </c>
      <c r="T1574" s="42">
        <v>0</v>
      </c>
      <c r="U1574" s="15">
        <f t="shared" si="99"/>
        <v>783.72560502454758</v>
      </c>
    </row>
    <row r="1575" spans="6:21" x14ac:dyDescent="0.3">
      <c r="F1575" s="5">
        <f>Demand!C1575</f>
        <v>34.168540679650661</v>
      </c>
      <c r="G1575">
        <f>Irradiance!A1575*$B$2*'Technical Data'!$B$2</f>
        <v>772.9117296485955</v>
      </c>
      <c r="H1575" s="5">
        <f t="shared" si="96"/>
        <v>738.74318896894488</v>
      </c>
      <c r="I1575" s="38">
        <v>242.98445542439569</v>
      </c>
      <c r="J1575" s="35">
        <f>IF(H1575&gt;0,MIN(H1575,($B$3-L1574)/'Technical Data'!$B$5),0)</f>
        <v>0</v>
      </c>
      <c r="K1575" s="15">
        <f>IF(H1575&lt;0,MIN(ABS(H1575),(L1574*'Technical Data'!$B$4)),0)</f>
        <v>0</v>
      </c>
      <c r="L1575" s="15">
        <f>L1574+J1575*'Technical Data'!$B$5-(K1575/'Technical Data'!$B$4)</f>
        <v>382.61924487253498</v>
      </c>
      <c r="N1575" s="15">
        <f t="shared" si="97"/>
        <v>772.9117296485955</v>
      </c>
      <c r="O1575" s="36">
        <f t="shared" si="98"/>
        <v>738.74318896894488</v>
      </c>
      <c r="P1575" s="50">
        <v>208.81591474474399</v>
      </c>
      <c r="Q1575" s="50">
        <v>34.168540679650697</v>
      </c>
      <c r="R1575" s="42">
        <v>0</v>
      </c>
      <c r="S1575" s="42">
        <v>0</v>
      </c>
      <c r="T1575" s="42">
        <v>0</v>
      </c>
      <c r="U1575" s="15">
        <f t="shared" si="99"/>
        <v>772.9117296485955</v>
      </c>
    </row>
    <row r="1576" spans="6:21" x14ac:dyDescent="0.3">
      <c r="F1576" s="5">
        <f>Demand!C1576</f>
        <v>35.115900492440474</v>
      </c>
      <c r="G1576">
        <f>Irradiance!A1576*$B$2*'Technical Data'!$B$2</f>
        <v>705.38508563431787</v>
      </c>
      <c r="H1576" s="5">
        <f t="shared" si="96"/>
        <v>670.26918514187741</v>
      </c>
      <c r="I1576" s="38">
        <v>221.75573784508529</v>
      </c>
      <c r="J1576" s="35">
        <f>IF(H1576&gt;0,MIN(H1576,($B$3-L1575)/'Technical Data'!$B$5),0)</f>
        <v>0</v>
      </c>
      <c r="K1576" s="15">
        <f>IF(H1576&lt;0,MIN(ABS(H1576),(L1575*'Technical Data'!$B$4)),0)</f>
        <v>0</v>
      </c>
      <c r="L1576" s="15">
        <f>L1575+J1576*'Technical Data'!$B$5-(K1576/'Technical Data'!$B$4)</f>
        <v>382.61924487253498</v>
      </c>
      <c r="N1576" s="15">
        <f t="shared" si="97"/>
        <v>705.38508563431787</v>
      </c>
      <c r="O1576" s="36">
        <f t="shared" si="98"/>
        <v>670.26918514187741</v>
      </c>
      <c r="P1576" s="50">
        <v>80.638996880073407</v>
      </c>
      <c r="Q1576" s="50">
        <v>35.115900492440502</v>
      </c>
      <c r="R1576" s="42">
        <v>106.00084047257</v>
      </c>
      <c r="S1576" s="42">
        <v>0</v>
      </c>
      <c r="T1576" s="42">
        <v>95.400756425313304</v>
      </c>
      <c r="U1576" s="15">
        <f t="shared" si="99"/>
        <v>705.38508563431787</v>
      </c>
    </row>
    <row r="1577" spans="6:21" x14ac:dyDescent="0.3">
      <c r="F1577" s="5">
        <f>Demand!C1577</f>
        <v>40.493835473921294</v>
      </c>
      <c r="G1577">
        <f>Irradiance!A1577*$B$2*'Technical Data'!$B$2</f>
        <v>586.59266205997153</v>
      </c>
      <c r="H1577" s="5">
        <f t="shared" si="96"/>
        <v>546.09882658605022</v>
      </c>
      <c r="I1577" s="38">
        <v>184.41031890069951</v>
      </c>
      <c r="J1577" s="35">
        <f>IF(H1577&gt;0,MIN(H1577,($B$3-L1576)/'Technical Data'!$B$5),0)</f>
        <v>0</v>
      </c>
      <c r="K1577" s="15">
        <f>IF(H1577&lt;0,MIN(ABS(H1577),(L1576*'Technical Data'!$B$4)),0)</f>
        <v>0</v>
      </c>
      <c r="L1577" s="15">
        <f>L1576+J1577*'Technical Data'!$B$5-(K1577/'Technical Data'!$B$4)</f>
        <v>382.61924487253498</v>
      </c>
      <c r="N1577" s="15">
        <f t="shared" si="97"/>
        <v>586.59266205997153</v>
      </c>
      <c r="O1577" s="36">
        <f t="shared" si="98"/>
        <v>546.09882658605022</v>
      </c>
      <c r="P1577" s="50">
        <v>0</v>
      </c>
      <c r="Q1577" s="50">
        <v>40.493835473921301</v>
      </c>
      <c r="R1577" s="42">
        <v>143.916483426778</v>
      </c>
      <c r="S1577" s="42">
        <v>0</v>
      </c>
      <c r="T1577" s="42">
        <v>224.92559150941301</v>
      </c>
      <c r="U1577" s="15">
        <f t="shared" si="99"/>
        <v>586.59266205997153</v>
      </c>
    </row>
    <row r="1578" spans="6:21" x14ac:dyDescent="0.3">
      <c r="F1578" s="5">
        <f>Demand!C1578</f>
        <v>46.289673397026448</v>
      </c>
      <c r="G1578">
        <f>Irradiance!A1578*$B$2*'Technical Data'!$B$2</f>
        <v>419.33805624524797</v>
      </c>
      <c r="H1578" s="5">
        <f t="shared" si="96"/>
        <v>373.04838284822154</v>
      </c>
      <c r="I1578" s="38">
        <v>131.82958069714081</v>
      </c>
      <c r="J1578" s="35">
        <f>IF(H1578&gt;0,MIN(H1578,($B$3-L1577)/'Technical Data'!$B$5),0)</f>
        <v>0</v>
      </c>
      <c r="K1578" s="15">
        <f>IF(H1578&lt;0,MIN(ABS(H1578),(L1577*'Technical Data'!$B$4)),0)</f>
        <v>0</v>
      </c>
      <c r="L1578" s="15">
        <f>L1577+J1578*'Technical Data'!$B$5-(K1578/'Technical Data'!$B$4)</f>
        <v>382.61924487253498</v>
      </c>
      <c r="N1578" s="15">
        <f t="shared" si="97"/>
        <v>419.33805624524797</v>
      </c>
      <c r="O1578" s="36">
        <f t="shared" si="98"/>
        <v>373.04838284822154</v>
      </c>
      <c r="P1578" s="50">
        <v>0</v>
      </c>
      <c r="Q1578" s="50">
        <v>46.289673397026398</v>
      </c>
      <c r="R1578" s="42">
        <v>85.539907300113995</v>
      </c>
      <c r="S1578" s="42">
        <v>0</v>
      </c>
      <c r="T1578" s="42">
        <v>301.91150807951601</v>
      </c>
      <c r="U1578" s="15">
        <f t="shared" si="99"/>
        <v>419.33805624524797</v>
      </c>
    </row>
    <row r="1579" spans="6:21" x14ac:dyDescent="0.3">
      <c r="F1579" s="5">
        <f>Demand!C1579</f>
        <v>46.767771434630347</v>
      </c>
      <c r="G1579">
        <f>Irradiance!A1579*$B$2*'Technical Data'!$B$2</f>
        <v>228.29292460343012</v>
      </c>
      <c r="H1579" s="5">
        <f t="shared" si="96"/>
        <v>181.52515316879976</v>
      </c>
      <c r="I1579" s="38">
        <v>71.769685766351699</v>
      </c>
      <c r="J1579" s="35">
        <f>IF(H1579&gt;0,MIN(H1579,($B$3-L1578)/'Technical Data'!$B$5),0)</f>
        <v>0</v>
      </c>
      <c r="K1579" s="15">
        <f>IF(H1579&lt;0,MIN(ABS(H1579),(L1578*'Technical Data'!$B$4)),0)</f>
        <v>0</v>
      </c>
      <c r="L1579" s="15">
        <f>L1578+J1579*'Technical Data'!$B$5-(K1579/'Technical Data'!$B$4)</f>
        <v>382.61924487253498</v>
      </c>
      <c r="N1579" s="15">
        <f t="shared" si="97"/>
        <v>228.29292460343012</v>
      </c>
      <c r="O1579" s="36">
        <f t="shared" si="98"/>
        <v>181.52515316879976</v>
      </c>
      <c r="P1579" s="50">
        <v>0</v>
      </c>
      <c r="Q1579" s="50">
        <v>46.767771434630397</v>
      </c>
      <c r="R1579" s="42">
        <v>25.001914331721199</v>
      </c>
      <c r="S1579" s="42">
        <v>0</v>
      </c>
      <c r="T1579" s="42">
        <v>324.41323097806497</v>
      </c>
      <c r="U1579" s="15">
        <f t="shared" si="99"/>
        <v>228.29292460343012</v>
      </c>
    </row>
    <row r="1580" spans="6:21" x14ac:dyDescent="0.3">
      <c r="F1580" s="5">
        <f>Demand!C1580</f>
        <v>41.118683484786189</v>
      </c>
      <c r="G1580">
        <f>Irradiance!A1580*$B$2*'Technical Data'!$B$2</f>
        <v>17.222097820960521</v>
      </c>
      <c r="H1580" s="5">
        <f t="shared" si="96"/>
        <v>-23.896585663825668</v>
      </c>
      <c r="I1580" s="38">
        <v>5.4142043648300424</v>
      </c>
      <c r="J1580" s="35">
        <f>IF(H1580&gt;0,MIN(H1580,($B$3-L1579)/'Technical Data'!$B$5),0)</f>
        <v>0</v>
      </c>
      <c r="K1580" s="15">
        <f>IF(H1580&lt;0,MIN(ABS(H1580),(L1579*'Technical Data'!$B$4)),0)</f>
        <v>23.896585663825668</v>
      </c>
      <c r="L1580" s="15">
        <f>L1579+J1580*'Technical Data'!$B$5-(K1580/'Technical Data'!$B$4)</f>
        <v>356.06748302383977</v>
      </c>
      <c r="N1580" s="15">
        <f t="shared" si="97"/>
        <v>17.222097820960521</v>
      </c>
      <c r="O1580" s="36">
        <f t="shared" si="98"/>
        <v>0</v>
      </c>
      <c r="P1580" s="50">
        <v>0</v>
      </c>
      <c r="Q1580" s="50">
        <v>5.4142043648300202</v>
      </c>
      <c r="R1580" s="42">
        <v>0</v>
      </c>
      <c r="S1580" s="42">
        <v>35.704479119956197</v>
      </c>
      <c r="T1580" s="42">
        <v>284.74158751144699</v>
      </c>
      <c r="U1580" s="15">
        <f t="shared" si="99"/>
        <v>17.222097820960521</v>
      </c>
    </row>
    <row r="1581" spans="6:21" x14ac:dyDescent="0.3">
      <c r="F1581" s="5">
        <f>Demand!C1581</f>
        <v>30.670752484741968</v>
      </c>
      <c r="G1581">
        <f>Irradiance!A1581*$B$2*'Technical Data'!$B$2</f>
        <v>0</v>
      </c>
      <c r="H1581" s="5">
        <f t="shared" si="96"/>
        <v>-30.670752484741968</v>
      </c>
      <c r="I1581" s="38">
        <v>0</v>
      </c>
      <c r="J1581" s="35">
        <f>IF(H1581&gt;0,MIN(H1581,($B$3-L1580)/'Technical Data'!$B$5),0)</f>
        <v>0</v>
      </c>
      <c r="K1581" s="15">
        <f>IF(H1581&lt;0,MIN(ABS(H1581),(L1580*'Technical Data'!$B$4)),0)</f>
        <v>30.670752484741968</v>
      </c>
      <c r="L1581" s="15">
        <f>L1580+J1581*'Technical Data'!$B$5-(K1581/'Technical Data'!$B$4)</f>
        <v>321.98886915190428</v>
      </c>
      <c r="N1581" s="15">
        <f t="shared" si="97"/>
        <v>0</v>
      </c>
      <c r="O1581" s="36">
        <f t="shared" si="98"/>
        <v>0</v>
      </c>
      <c r="P1581" s="50">
        <v>0</v>
      </c>
      <c r="Q1581" s="50">
        <v>0</v>
      </c>
      <c r="R1581" s="42">
        <v>0</v>
      </c>
      <c r="S1581" s="42">
        <v>30.670752484742</v>
      </c>
      <c r="T1581" s="42">
        <v>250.66297363951099</v>
      </c>
      <c r="U1581" s="15">
        <f t="shared" si="99"/>
        <v>0</v>
      </c>
    </row>
    <row r="1582" spans="6:21" x14ac:dyDescent="0.3">
      <c r="F1582" s="5">
        <f>Demand!C1582</f>
        <v>23.361535002938691</v>
      </c>
      <c r="G1582">
        <f>Irradiance!A1582*$B$2*'Technical Data'!$B$2</f>
        <v>0</v>
      </c>
      <c r="H1582" s="5">
        <f t="shared" si="96"/>
        <v>-23.361535002938691</v>
      </c>
      <c r="I1582" s="38">
        <v>0</v>
      </c>
      <c r="J1582" s="35">
        <f>IF(H1582&gt;0,MIN(H1582,($B$3-L1581)/'Technical Data'!$B$5),0)</f>
        <v>0</v>
      </c>
      <c r="K1582" s="15">
        <f>IF(H1582&lt;0,MIN(ABS(H1582),(L1581*'Technical Data'!$B$4)),0)</f>
        <v>23.361535002938691</v>
      </c>
      <c r="L1582" s="15">
        <f>L1581+J1582*'Technical Data'!$B$5-(K1582/'Technical Data'!$B$4)</f>
        <v>296.03160803752797</v>
      </c>
      <c r="N1582" s="15">
        <f t="shared" si="97"/>
        <v>0</v>
      </c>
      <c r="O1582" s="36">
        <f t="shared" si="98"/>
        <v>0</v>
      </c>
      <c r="P1582" s="50">
        <v>0</v>
      </c>
      <c r="Q1582" s="50">
        <v>0</v>
      </c>
      <c r="R1582" s="42">
        <v>0</v>
      </c>
      <c r="S1582" s="42">
        <v>23.361535002938702</v>
      </c>
      <c r="T1582" s="42">
        <v>224.705712525135</v>
      </c>
      <c r="U1582" s="15">
        <f t="shared" si="99"/>
        <v>0</v>
      </c>
    </row>
    <row r="1583" spans="6:21" x14ac:dyDescent="0.3">
      <c r="F1583" s="5">
        <f>Demand!C1583</f>
        <v>23.694124795974531</v>
      </c>
      <c r="G1583">
        <f>Irradiance!A1583*$B$2*'Technical Data'!$B$2</f>
        <v>0</v>
      </c>
      <c r="H1583" s="5">
        <f t="shared" si="96"/>
        <v>-23.694124795974531</v>
      </c>
      <c r="I1583" s="38">
        <v>0</v>
      </c>
      <c r="J1583" s="35">
        <f>IF(H1583&gt;0,MIN(H1583,($B$3-L1582)/'Technical Data'!$B$5),0)</f>
        <v>0</v>
      </c>
      <c r="K1583" s="15">
        <f>IF(H1583&lt;0,MIN(ABS(H1583),(L1582*'Technical Data'!$B$4)),0)</f>
        <v>23.694124795974531</v>
      </c>
      <c r="L1583" s="15">
        <f>L1582+J1583*'Technical Data'!$B$5-(K1583/'Technical Data'!$B$4)</f>
        <v>269.70480270866739</v>
      </c>
      <c r="N1583" s="15">
        <f t="shared" si="97"/>
        <v>0</v>
      </c>
      <c r="O1583" s="36">
        <f t="shared" si="98"/>
        <v>0</v>
      </c>
      <c r="P1583" s="50">
        <v>0</v>
      </c>
      <c r="Q1583" s="50">
        <v>0</v>
      </c>
      <c r="R1583" s="42">
        <v>0</v>
      </c>
      <c r="S1583" s="42">
        <v>23.694124795974499</v>
      </c>
      <c r="T1583" s="42">
        <v>198.37890719627401</v>
      </c>
      <c r="U1583" s="15">
        <f t="shared" si="99"/>
        <v>0</v>
      </c>
    </row>
    <row r="1584" spans="6:21" x14ac:dyDescent="0.3">
      <c r="F1584" s="5">
        <f>Demand!C1584</f>
        <v>24.276849185561982</v>
      </c>
      <c r="G1584">
        <f>Irradiance!A1584*$B$2*'Technical Data'!$B$2</f>
        <v>0</v>
      </c>
      <c r="H1584" s="5">
        <f t="shared" si="96"/>
        <v>-24.276849185561982</v>
      </c>
      <c r="I1584" s="38">
        <v>0</v>
      </c>
      <c r="J1584" s="35">
        <f>IF(H1584&gt;0,MIN(H1584,($B$3-L1583)/'Technical Data'!$B$5),0)</f>
        <v>0</v>
      </c>
      <c r="K1584" s="15">
        <f>IF(H1584&lt;0,MIN(ABS(H1584),(L1583*'Technical Data'!$B$4)),0)</f>
        <v>24.276849185561982</v>
      </c>
      <c r="L1584" s="15">
        <f>L1583+J1584*'Technical Data'!$B$5-(K1584/'Technical Data'!$B$4)</f>
        <v>242.73052583582074</v>
      </c>
      <c r="N1584" s="15">
        <f t="shared" si="97"/>
        <v>0</v>
      </c>
      <c r="O1584" s="36">
        <f t="shared" si="98"/>
        <v>0</v>
      </c>
      <c r="P1584" s="50">
        <v>0</v>
      </c>
      <c r="Q1584" s="50">
        <v>0</v>
      </c>
      <c r="R1584" s="42">
        <v>0</v>
      </c>
      <c r="S1584" s="42">
        <v>24.276849185562</v>
      </c>
      <c r="T1584" s="42">
        <v>171.40463032342799</v>
      </c>
      <c r="U1584" s="15">
        <f t="shared" si="99"/>
        <v>0</v>
      </c>
    </row>
    <row r="1585" spans="6:21" x14ac:dyDescent="0.3">
      <c r="F1585" s="5">
        <f>Demand!C1585</f>
        <v>24.556155241846803</v>
      </c>
      <c r="G1585">
        <f>Irradiance!A1585*$B$2*'Technical Data'!$B$2</f>
        <v>0</v>
      </c>
      <c r="H1585" s="5">
        <f t="shared" si="96"/>
        <v>-24.556155241846803</v>
      </c>
      <c r="I1585" s="38">
        <v>0</v>
      </c>
      <c r="J1585" s="35">
        <f>IF(H1585&gt;0,MIN(H1585,($B$3-L1584)/'Technical Data'!$B$5),0)</f>
        <v>0</v>
      </c>
      <c r="K1585" s="15">
        <f>IF(H1585&lt;0,MIN(ABS(H1585),(L1584*'Technical Data'!$B$4)),0)</f>
        <v>24.556155241846803</v>
      </c>
      <c r="L1585" s="15">
        <f>L1584+J1585*'Technical Data'!$B$5-(K1585/'Technical Data'!$B$4)</f>
        <v>215.4459089004354</v>
      </c>
      <c r="N1585" s="15">
        <f t="shared" si="97"/>
        <v>0</v>
      </c>
      <c r="O1585" s="36">
        <f t="shared" si="98"/>
        <v>0</v>
      </c>
      <c r="P1585" s="50">
        <v>0</v>
      </c>
      <c r="Q1585" s="50">
        <v>0</v>
      </c>
      <c r="R1585" s="42">
        <v>0</v>
      </c>
      <c r="S1585" s="42">
        <v>24.556155241846799</v>
      </c>
      <c r="T1585" s="42">
        <v>144.120013388042</v>
      </c>
      <c r="U1585" s="15">
        <f t="shared" si="99"/>
        <v>0</v>
      </c>
    </row>
    <row r="1586" spans="6:21" x14ac:dyDescent="0.3">
      <c r="F1586" s="5">
        <f>Demand!C1586</f>
        <v>24.086082161956142</v>
      </c>
      <c r="G1586">
        <f>Irradiance!A1586*$B$2*'Technical Data'!$B$2</f>
        <v>0</v>
      </c>
      <c r="H1586" s="5">
        <f t="shared" si="96"/>
        <v>-24.086082161956142</v>
      </c>
      <c r="I1586" s="38">
        <v>0</v>
      </c>
      <c r="J1586" s="35">
        <f>IF(H1586&gt;0,MIN(H1586,($B$3-L1585)/'Technical Data'!$B$5),0)</f>
        <v>0</v>
      </c>
      <c r="K1586" s="15">
        <f>IF(H1586&lt;0,MIN(ABS(H1586),(L1585*'Technical Data'!$B$4)),0)</f>
        <v>24.086082161956142</v>
      </c>
      <c r="L1586" s="15">
        <f>L1585+J1586*'Technical Data'!$B$5-(K1586/'Technical Data'!$B$4)</f>
        <v>188.6835953871508</v>
      </c>
      <c r="N1586" s="15">
        <f t="shared" si="97"/>
        <v>0</v>
      </c>
      <c r="O1586" s="36">
        <f t="shared" si="98"/>
        <v>0</v>
      </c>
      <c r="P1586" s="50">
        <v>0</v>
      </c>
      <c r="Q1586" s="50">
        <v>0</v>
      </c>
      <c r="R1586" s="42">
        <v>0</v>
      </c>
      <c r="S1586" s="42">
        <v>24.086082161956099</v>
      </c>
      <c r="T1586" s="42">
        <v>117.357699874758</v>
      </c>
      <c r="U1586" s="15">
        <f t="shared" si="99"/>
        <v>0</v>
      </c>
    </row>
    <row r="1587" spans="6:21" x14ac:dyDescent="0.3">
      <c r="F1587" s="5">
        <f>Demand!C1587</f>
        <v>22.62939207702944</v>
      </c>
      <c r="G1587">
        <f>Irradiance!A1587*$B$2*'Technical Data'!$B$2</f>
        <v>0</v>
      </c>
      <c r="H1587" s="5">
        <f t="shared" si="96"/>
        <v>-22.62939207702944</v>
      </c>
      <c r="I1587" s="38">
        <v>0</v>
      </c>
      <c r="J1587" s="35">
        <f>IF(H1587&gt;0,MIN(H1587,($B$3-L1586)/'Technical Data'!$B$5),0)</f>
        <v>0</v>
      </c>
      <c r="K1587" s="15">
        <f>IF(H1587&lt;0,MIN(ABS(H1587),(L1586*'Technical Data'!$B$4)),0)</f>
        <v>22.62939207702944</v>
      </c>
      <c r="L1587" s="15">
        <f>L1586+J1587*'Technical Data'!$B$5-(K1587/'Technical Data'!$B$4)</f>
        <v>163.53982641267365</v>
      </c>
      <c r="N1587" s="15">
        <f t="shared" si="97"/>
        <v>0</v>
      </c>
      <c r="O1587" s="36">
        <f t="shared" si="98"/>
        <v>0</v>
      </c>
      <c r="P1587" s="50">
        <v>0</v>
      </c>
      <c r="Q1587" s="50">
        <v>0</v>
      </c>
      <c r="R1587" s="42">
        <v>0</v>
      </c>
      <c r="S1587" s="42">
        <v>22.629392077029401</v>
      </c>
      <c r="T1587" s="42">
        <v>92.213930900280602</v>
      </c>
      <c r="U1587" s="15">
        <f t="shared" si="99"/>
        <v>0</v>
      </c>
    </row>
    <row r="1588" spans="6:21" x14ac:dyDescent="0.3">
      <c r="F1588" s="5">
        <f>Demand!C1588</f>
        <v>20.875767698938589</v>
      </c>
      <c r="G1588">
        <f>Irradiance!A1588*$B$2*'Technical Data'!$B$2</f>
        <v>0</v>
      </c>
      <c r="H1588" s="5">
        <f t="shared" si="96"/>
        <v>-20.875767698938589</v>
      </c>
      <c r="I1588" s="38">
        <v>0</v>
      </c>
      <c r="J1588" s="35">
        <f>IF(H1588&gt;0,MIN(H1588,($B$3-L1587)/'Technical Data'!$B$5),0)</f>
        <v>0</v>
      </c>
      <c r="K1588" s="15">
        <f>IF(H1588&lt;0,MIN(ABS(H1588),(L1587*'Technical Data'!$B$4)),0)</f>
        <v>20.875767698938589</v>
      </c>
      <c r="L1588" s="15">
        <f>L1587+J1588*'Technical Data'!$B$5-(K1588/'Technical Data'!$B$4)</f>
        <v>140.34452896940854</v>
      </c>
      <c r="N1588" s="15">
        <f t="shared" si="97"/>
        <v>0</v>
      </c>
      <c r="O1588" s="36">
        <f t="shared" si="98"/>
        <v>0</v>
      </c>
      <c r="P1588" s="50">
        <v>0</v>
      </c>
      <c r="Q1588" s="50">
        <v>0</v>
      </c>
      <c r="R1588" s="42">
        <v>0</v>
      </c>
      <c r="S1588" s="42">
        <v>20.875767698938599</v>
      </c>
      <c r="T1588" s="42">
        <v>69.018633457015497</v>
      </c>
      <c r="U1588" s="15">
        <f t="shared" si="99"/>
        <v>0</v>
      </c>
    </row>
    <row r="1589" spans="6:21" x14ac:dyDescent="0.3">
      <c r="F1589" s="5">
        <f>Demand!C1589</f>
        <v>18.93451080661497</v>
      </c>
      <c r="G1589">
        <f>Irradiance!A1589*$B$2*'Technical Data'!$B$2</f>
        <v>0</v>
      </c>
      <c r="H1589" s="5">
        <f t="shared" si="96"/>
        <v>-18.93451080661497</v>
      </c>
      <c r="I1589" s="38">
        <v>0</v>
      </c>
      <c r="J1589" s="35">
        <f>IF(H1589&gt;0,MIN(H1589,($B$3-L1588)/'Technical Data'!$B$5),0)</f>
        <v>0</v>
      </c>
      <c r="K1589" s="15">
        <f>IF(H1589&lt;0,MIN(ABS(H1589),(L1588*'Technical Data'!$B$4)),0)</f>
        <v>18.93451080661497</v>
      </c>
      <c r="L1589" s="15">
        <f>L1588+J1589*'Technical Data'!$B$5-(K1589/'Technical Data'!$B$4)</f>
        <v>119.30618362872525</v>
      </c>
      <c r="N1589" s="15">
        <f t="shared" si="97"/>
        <v>0</v>
      </c>
      <c r="O1589" s="36">
        <f t="shared" si="98"/>
        <v>0</v>
      </c>
      <c r="P1589" s="50">
        <v>0</v>
      </c>
      <c r="Q1589" s="50">
        <v>0</v>
      </c>
      <c r="R1589" s="42">
        <v>0</v>
      </c>
      <c r="S1589" s="42">
        <v>18.934510806614998</v>
      </c>
      <c r="T1589" s="42">
        <v>47.980288116332197</v>
      </c>
      <c r="U1589" s="15">
        <f t="shared" si="99"/>
        <v>0</v>
      </c>
    </row>
    <row r="1590" spans="6:21" x14ac:dyDescent="0.3">
      <c r="F1590" s="5">
        <f>Demand!C1590</f>
        <v>15.414426545557331</v>
      </c>
      <c r="G1590">
        <f>Irradiance!A1590*$B$2*'Technical Data'!$B$2</f>
        <v>0</v>
      </c>
      <c r="H1590" s="5">
        <f t="shared" si="96"/>
        <v>-15.414426545557331</v>
      </c>
      <c r="I1590" s="38">
        <v>0</v>
      </c>
      <c r="J1590" s="35">
        <f>IF(H1590&gt;0,MIN(H1590,($B$3-L1589)/'Technical Data'!$B$5),0)</f>
        <v>0</v>
      </c>
      <c r="K1590" s="15">
        <f>IF(H1590&lt;0,MIN(ABS(H1590),(L1589*'Technical Data'!$B$4)),0)</f>
        <v>15.414426545557331</v>
      </c>
      <c r="L1590" s="15">
        <f>L1589+J1590*'Technical Data'!$B$5-(K1590/'Technical Data'!$B$4)</f>
        <v>102.17904302255045</v>
      </c>
      <c r="N1590" s="15">
        <f t="shared" si="97"/>
        <v>0</v>
      </c>
      <c r="O1590" s="36">
        <f t="shared" si="98"/>
        <v>0</v>
      </c>
      <c r="P1590" s="50">
        <v>0</v>
      </c>
      <c r="Q1590" s="50">
        <v>0</v>
      </c>
      <c r="R1590" s="42">
        <v>0</v>
      </c>
      <c r="S1590" s="42">
        <v>15.4144265455573</v>
      </c>
      <c r="T1590" s="42">
        <v>30.853147510157399</v>
      </c>
      <c r="U1590" s="15">
        <f t="shared" si="99"/>
        <v>0</v>
      </c>
    </row>
    <row r="1591" spans="6:21" x14ac:dyDescent="0.3">
      <c r="F1591" s="5">
        <f>Demand!C1591</f>
        <v>11.737629818305178</v>
      </c>
      <c r="G1591">
        <f>Irradiance!A1591*$B$2*'Technical Data'!$B$2</f>
        <v>0</v>
      </c>
      <c r="H1591" s="5">
        <f t="shared" si="96"/>
        <v>-11.737629818305178</v>
      </c>
      <c r="I1591" s="38">
        <v>0</v>
      </c>
      <c r="J1591" s="35">
        <f>IF(H1591&gt;0,MIN(H1591,($B$3-L1590)/'Technical Data'!$B$5),0)</f>
        <v>0</v>
      </c>
      <c r="K1591" s="15">
        <f>IF(H1591&lt;0,MIN(ABS(H1591),(L1590*'Technical Data'!$B$4)),0)</f>
        <v>11.737629818305178</v>
      </c>
      <c r="L1591" s="15">
        <f>L1590+J1591*'Technical Data'!$B$5-(K1591/'Technical Data'!$B$4)</f>
        <v>89.137232113322469</v>
      </c>
      <c r="N1591" s="15">
        <f t="shared" si="97"/>
        <v>0</v>
      </c>
      <c r="O1591" s="36">
        <f t="shared" si="98"/>
        <v>0</v>
      </c>
      <c r="P1591" s="50">
        <v>0</v>
      </c>
      <c r="Q1591" s="50">
        <v>0</v>
      </c>
      <c r="R1591" s="42">
        <v>0</v>
      </c>
      <c r="S1591" s="42">
        <v>11.7376298183052</v>
      </c>
      <c r="T1591" s="42">
        <v>17.811336600929501</v>
      </c>
      <c r="U1591" s="15">
        <f t="shared" si="99"/>
        <v>0</v>
      </c>
    </row>
    <row r="1592" spans="6:21" x14ac:dyDescent="0.3">
      <c r="F1592" s="5">
        <f>Demand!C1592</f>
        <v>16.105749978485296</v>
      </c>
      <c r="G1592">
        <f>Irradiance!A1592*$B$2*'Technical Data'!$B$2</f>
        <v>0.2403083416878212</v>
      </c>
      <c r="H1592" s="5">
        <f t="shared" si="96"/>
        <v>-15.865441636797474</v>
      </c>
      <c r="I1592" s="38">
        <v>7.5547037648791268E-2</v>
      </c>
      <c r="J1592" s="35">
        <f>IF(H1592&gt;0,MIN(H1592,($B$3-L1591)/'Technical Data'!$B$5),0)</f>
        <v>0</v>
      </c>
      <c r="K1592" s="15">
        <f>IF(H1592&lt;0,MIN(ABS(H1592),(L1591*'Technical Data'!$B$4)),0)</f>
        <v>15.865441636797474</v>
      </c>
      <c r="L1592" s="15">
        <f>L1591+J1592*'Technical Data'!$B$5-(K1592/'Technical Data'!$B$4)</f>
        <v>71.508963627991946</v>
      </c>
      <c r="N1592" s="15">
        <f t="shared" si="97"/>
        <v>0.2403083416878212</v>
      </c>
      <c r="O1592" s="36">
        <f t="shared" si="98"/>
        <v>0</v>
      </c>
      <c r="P1592" s="50">
        <v>0</v>
      </c>
      <c r="Q1592" s="50">
        <v>7.5547037648791004E-2</v>
      </c>
      <c r="R1592" s="42">
        <v>0</v>
      </c>
      <c r="S1592" s="42">
        <v>16.030202940836499</v>
      </c>
      <c r="T1592" s="42">
        <v>0</v>
      </c>
      <c r="U1592" s="15">
        <f t="shared" si="99"/>
        <v>0.2403083416878212</v>
      </c>
    </row>
    <row r="1593" spans="6:21" x14ac:dyDescent="0.3">
      <c r="F1593" s="5">
        <f>Demand!C1593</f>
        <v>19.950375521211846</v>
      </c>
      <c r="G1593">
        <f>Irradiance!A1593*$B$2*'Technical Data'!$B$2</f>
        <v>85.389564079739131</v>
      </c>
      <c r="H1593" s="5">
        <f t="shared" si="96"/>
        <v>65.439188558527292</v>
      </c>
      <c r="I1593" s="38">
        <v>26.844380711203829</v>
      </c>
      <c r="J1593" s="35">
        <f>IF(H1593&gt;0,MIN(H1593,($B$3-L1592)/'Technical Data'!$B$5),0)</f>
        <v>65.439188558527292</v>
      </c>
      <c r="K1593" s="15">
        <f>IF(H1593&lt;0,MIN(ABS(H1593),(L1592*'Technical Data'!$B$4)),0)</f>
        <v>0</v>
      </c>
      <c r="L1593" s="15">
        <f>L1592+J1593*'Technical Data'!$B$5-(K1593/'Technical Data'!$B$4)</f>
        <v>130.4042333306665</v>
      </c>
      <c r="N1593" s="15">
        <f t="shared" si="97"/>
        <v>19.950375521211839</v>
      </c>
      <c r="O1593" s="36">
        <f t="shared" si="98"/>
        <v>0</v>
      </c>
      <c r="P1593" s="50">
        <v>6.8940051899918897</v>
      </c>
      <c r="Q1593" s="50">
        <v>19.9503755212118</v>
      </c>
      <c r="R1593" s="42">
        <v>0</v>
      </c>
      <c r="S1593" s="42">
        <v>0</v>
      </c>
      <c r="T1593" s="42">
        <v>0</v>
      </c>
      <c r="U1593" s="15">
        <f t="shared" si="99"/>
        <v>19.950375521211839</v>
      </c>
    </row>
    <row r="1594" spans="6:21" x14ac:dyDescent="0.3">
      <c r="F1594" s="5">
        <f>Demand!C1594</f>
        <v>26.300521892971187</v>
      </c>
      <c r="G1594">
        <f>Irradiance!A1594*$B$2*'Technical Data'!$B$2</f>
        <v>253.36509491952617</v>
      </c>
      <c r="H1594" s="5">
        <f t="shared" si="96"/>
        <v>227.064573026555</v>
      </c>
      <c r="I1594" s="38">
        <v>79.651760027708931</v>
      </c>
      <c r="J1594" s="35">
        <f>IF(H1594&gt;0,MIN(H1594,($B$3-L1593)/'Technical Data'!$B$5),0)</f>
        <v>227.064573026555</v>
      </c>
      <c r="K1594" s="15">
        <f>IF(H1594&lt;0,MIN(ABS(H1594),(L1593*'Technical Data'!$B$4)),0)</f>
        <v>0</v>
      </c>
      <c r="L1594" s="15">
        <f>L1593+J1594*'Technical Data'!$B$5-(K1594/'Technical Data'!$B$4)</f>
        <v>334.76234905456602</v>
      </c>
      <c r="N1594" s="15">
        <f t="shared" si="97"/>
        <v>26.300521892971176</v>
      </c>
      <c r="O1594" s="36">
        <f t="shared" si="98"/>
        <v>0</v>
      </c>
      <c r="P1594" s="50">
        <v>53.3512381347375</v>
      </c>
      <c r="Q1594" s="50">
        <v>26.300521892971201</v>
      </c>
      <c r="R1594" s="42">
        <v>0</v>
      </c>
      <c r="S1594" s="42">
        <v>0</v>
      </c>
      <c r="T1594" s="42">
        <v>0</v>
      </c>
      <c r="U1594" s="15">
        <f t="shared" si="99"/>
        <v>26.300521892971176</v>
      </c>
    </row>
    <row r="1595" spans="6:21" x14ac:dyDescent="0.3">
      <c r="F1595" s="5">
        <f>Demand!C1595</f>
        <v>31.07128532907273</v>
      </c>
      <c r="G1595">
        <f>Irradiance!A1595*$B$2*'Technical Data'!$B$2</f>
        <v>415.49312277824288</v>
      </c>
      <c r="H1595" s="5">
        <f t="shared" si="96"/>
        <v>384.42183744917014</v>
      </c>
      <c r="I1595" s="38">
        <v>130.6208280947601</v>
      </c>
      <c r="J1595" s="35">
        <f>IF(H1595&gt;0,MIN(H1595,($B$3-L1594)/'Technical Data'!$B$5),0)</f>
        <v>53.17432868663218</v>
      </c>
      <c r="K1595" s="15">
        <f>IF(H1595&lt;0,MIN(ABS(H1595),(L1594*'Technical Data'!$B$4)),0)</f>
        <v>0</v>
      </c>
      <c r="L1595" s="15">
        <f>L1594+J1595*'Technical Data'!$B$5-(K1595/'Technical Data'!$B$4)</f>
        <v>382.61924487253498</v>
      </c>
      <c r="N1595" s="15">
        <f t="shared" si="97"/>
        <v>362.3187940916107</v>
      </c>
      <c r="O1595" s="36">
        <f t="shared" si="98"/>
        <v>331.24750876253796</v>
      </c>
      <c r="P1595" s="50">
        <v>99.549542765686894</v>
      </c>
      <c r="Q1595" s="50">
        <v>31.071285329072701</v>
      </c>
      <c r="R1595" s="42">
        <v>0</v>
      </c>
      <c r="S1595" s="42">
        <v>0</v>
      </c>
      <c r="T1595" s="42">
        <v>0</v>
      </c>
      <c r="U1595" s="15">
        <f t="shared" si="99"/>
        <v>362.3187940916107</v>
      </c>
    </row>
    <row r="1596" spans="6:21" x14ac:dyDescent="0.3">
      <c r="F1596" s="5">
        <f>Demand!C1596</f>
        <v>33.243541012236534</v>
      </c>
      <c r="G1596">
        <f>Irradiance!A1596*$B$2*'Technical Data'!$B$2</f>
        <v>558.07607217968336</v>
      </c>
      <c r="H1596" s="5">
        <f t="shared" si="96"/>
        <v>524.83253116744686</v>
      </c>
      <c r="I1596" s="38">
        <v>175.44540376637619</v>
      </c>
      <c r="J1596" s="35">
        <f>IF(H1596&gt;0,MIN(H1596,($B$3-L1595)/'Technical Data'!$B$5),0)</f>
        <v>0</v>
      </c>
      <c r="K1596" s="15">
        <f>IF(H1596&lt;0,MIN(ABS(H1596),(L1595*'Technical Data'!$B$4)),0)</f>
        <v>0</v>
      </c>
      <c r="L1596" s="15">
        <f>L1595+J1596*'Technical Data'!$B$5-(K1596/'Technical Data'!$B$4)</f>
        <v>382.61924487253498</v>
      </c>
      <c r="N1596" s="15">
        <f t="shared" si="97"/>
        <v>558.07607217968336</v>
      </c>
      <c r="O1596" s="36">
        <f t="shared" si="98"/>
        <v>524.83253116744686</v>
      </c>
      <c r="P1596" s="50">
        <v>142.201862754139</v>
      </c>
      <c r="Q1596" s="50">
        <v>33.243541012236498</v>
      </c>
      <c r="R1596" s="42">
        <v>0</v>
      </c>
      <c r="S1596" s="42">
        <v>0</v>
      </c>
      <c r="T1596" s="42">
        <v>0</v>
      </c>
      <c r="U1596" s="15">
        <f t="shared" si="99"/>
        <v>558.07607217968336</v>
      </c>
    </row>
    <row r="1597" spans="6:21" x14ac:dyDescent="0.3">
      <c r="F1597" s="5">
        <f>Demand!C1597</f>
        <v>33.926430872735239</v>
      </c>
      <c r="G1597">
        <f>Irradiance!A1597*$B$2*'Technical Data'!$B$2</f>
        <v>623.9205578021465</v>
      </c>
      <c r="H1597" s="5">
        <f t="shared" si="96"/>
        <v>589.99412692941132</v>
      </c>
      <c r="I1597" s="38">
        <v>196.14529208214509</v>
      </c>
      <c r="J1597" s="35">
        <f>IF(H1597&gt;0,MIN(H1597,($B$3-L1596)/'Technical Data'!$B$5),0)</f>
        <v>0</v>
      </c>
      <c r="K1597" s="15">
        <f>IF(H1597&lt;0,MIN(ABS(H1597),(L1596*'Technical Data'!$B$4)),0)</f>
        <v>0</v>
      </c>
      <c r="L1597" s="15">
        <f>L1596+J1597*'Technical Data'!$B$5-(K1597/'Technical Data'!$B$4)</f>
        <v>382.61924487253498</v>
      </c>
      <c r="N1597" s="15">
        <f t="shared" si="97"/>
        <v>623.9205578021465</v>
      </c>
      <c r="O1597" s="36">
        <f t="shared" si="98"/>
        <v>589.99412692941132</v>
      </c>
      <c r="P1597" s="50">
        <v>155.963052939503</v>
      </c>
      <c r="Q1597" s="50">
        <v>33.926430872735203</v>
      </c>
      <c r="R1597" s="42">
        <v>6.2558082699083402</v>
      </c>
      <c r="S1597" s="42">
        <v>0</v>
      </c>
      <c r="T1597" s="42">
        <v>5.6302274429174997</v>
      </c>
      <c r="U1597" s="15">
        <f t="shared" si="99"/>
        <v>623.9205578021465</v>
      </c>
    </row>
    <row r="1598" spans="6:21" x14ac:dyDescent="0.3">
      <c r="F1598" s="5">
        <f>Demand!C1598</f>
        <v>35.368776979539426</v>
      </c>
      <c r="G1598">
        <f>Irradiance!A1598*$B$2*'Technical Data'!$B$2</f>
        <v>672.2225344813985</v>
      </c>
      <c r="H1598" s="5">
        <f t="shared" si="96"/>
        <v>636.85375750185904</v>
      </c>
      <c r="I1598" s="38">
        <v>211.33024664955209</v>
      </c>
      <c r="J1598" s="35">
        <f>IF(H1598&gt;0,MIN(H1598,($B$3-L1597)/'Technical Data'!$B$5),0)</f>
        <v>0</v>
      </c>
      <c r="K1598" s="15">
        <f>IF(H1598&lt;0,MIN(ABS(H1598),(L1597*'Technical Data'!$B$4)),0)</f>
        <v>0</v>
      </c>
      <c r="L1598" s="15">
        <f>L1597+J1598*'Technical Data'!$B$5-(K1598/'Technical Data'!$B$4)</f>
        <v>382.61924487253498</v>
      </c>
      <c r="N1598" s="15">
        <f t="shared" si="97"/>
        <v>672.2225344813985</v>
      </c>
      <c r="O1598" s="36">
        <f t="shared" si="98"/>
        <v>636.85375750185904</v>
      </c>
      <c r="P1598" s="50">
        <v>0</v>
      </c>
      <c r="Q1598" s="50">
        <v>35.368776979539398</v>
      </c>
      <c r="R1598" s="42">
        <v>175.96146967001201</v>
      </c>
      <c r="S1598" s="42">
        <v>0</v>
      </c>
      <c r="T1598" s="42">
        <v>163.99555014592801</v>
      </c>
      <c r="U1598" s="15">
        <f t="shared" si="99"/>
        <v>672.2225344813985</v>
      </c>
    </row>
    <row r="1599" spans="6:21" x14ac:dyDescent="0.3">
      <c r="F1599" s="5">
        <f>Demand!C1599</f>
        <v>34.168540679650661</v>
      </c>
      <c r="G1599">
        <f>Irradiance!A1599*$B$2*'Technical Data'!$B$2</f>
        <v>673.34397340927501</v>
      </c>
      <c r="H1599" s="5">
        <f t="shared" si="96"/>
        <v>639.17543272962439</v>
      </c>
      <c r="I1599" s="38">
        <v>211.68279949191319</v>
      </c>
      <c r="J1599" s="35">
        <f>IF(H1599&gt;0,MIN(H1599,($B$3-L1598)/'Technical Data'!$B$5),0)</f>
        <v>0</v>
      </c>
      <c r="K1599" s="15">
        <f>IF(H1599&lt;0,MIN(ABS(H1599),(L1598*'Technical Data'!$B$4)),0)</f>
        <v>0</v>
      </c>
      <c r="L1599" s="15">
        <f>L1598+J1599*'Technical Data'!$B$5-(K1599/'Technical Data'!$B$4)</f>
        <v>382.61924487253498</v>
      </c>
      <c r="N1599" s="15">
        <f t="shared" si="97"/>
        <v>673.34397340927501</v>
      </c>
      <c r="O1599" s="36">
        <f t="shared" si="98"/>
        <v>639.17543272962439</v>
      </c>
      <c r="P1599" s="50">
        <v>0</v>
      </c>
      <c r="Q1599" s="50">
        <v>34.168540679650697</v>
      </c>
      <c r="R1599" s="42">
        <v>177.514258812262</v>
      </c>
      <c r="S1599" s="42">
        <v>0</v>
      </c>
      <c r="T1599" s="42">
        <v>323.75838307696398</v>
      </c>
      <c r="U1599" s="15">
        <f t="shared" si="99"/>
        <v>673.34397340927501</v>
      </c>
    </row>
    <row r="1600" spans="6:21" x14ac:dyDescent="0.3">
      <c r="F1600" s="5">
        <f>Demand!C1600</f>
        <v>35.115900492440474</v>
      </c>
      <c r="G1600">
        <f>Irradiance!A1600*$B$2*'Technical Data'!$B$2</f>
        <v>603.09383485586864</v>
      </c>
      <c r="H1600" s="5">
        <f t="shared" si="96"/>
        <v>567.97793436342818</v>
      </c>
      <c r="I1600" s="38">
        <v>189.59788215258311</v>
      </c>
      <c r="J1600" s="35">
        <f>IF(H1600&gt;0,MIN(H1600,($B$3-L1599)/'Technical Data'!$B$5),0)</f>
        <v>0</v>
      </c>
      <c r="K1600" s="15">
        <f>IF(H1600&lt;0,MIN(ABS(H1600),(L1599*'Technical Data'!$B$4)),0)</f>
        <v>0</v>
      </c>
      <c r="L1600" s="15">
        <f>L1599+J1600*'Technical Data'!$B$5-(K1600/'Technical Data'!$B$4)</f>
        <v>382.61924487253498</v>
      </c>
      <c r="N1600" s="15">
        <f t="shared" si="97"/>
        <v>603.09383485586864</v>
      </c>
      <c r="O1600" s="36">
        <f t="shared" si="98"/>
        <v>567.97793436342818</v>
      </c>
      <c r="P1600" s="50">
        <v>0</v>
      </c>
      <c r="Q1600" s="50">
        <v>35.115900492440502</v>
      </c>
      <c r="R1600" s="42">
        <v>154.481981660142</v>
      </c>
      <c r="S1600" s="42">
        <v>0</v>
      </c>
      <c r="T1600" s="42">
        <v>462.79216657109203</v>
      </c>
      <c r="U1600" s="15">
        <f t="shared" si="99"/>
        <v>603.09383485586864</v>
      </c>
    </row>
    <row r="1601" spans="6:21" x14ac:dyDescent="0.3">
      <c r="F1601" s="5">
        <f>Demand!C1601</f>
        <v>40.493835473921294</v>
      </c>
      <c r="G1601">
        <f>Irradiance!A1601*$B$2*'Technical Data'!$B$2</f>
        <v>506.48988149736448</v>
      </c>
      <c r="H1601" s="5">
        <f t="shared" si="96"/>
        <v>465.99604602344317</v>
      </c>
      <c r="I1601" s="38">
        <v>159.2279730177691</v>
      </c>
      <c r="J1601" s="35">
        <f>IF(H1601&gt;0,MIN(H1601,($B$3-L1600)/'Technical Data'!$B$5),0)</f>
        <v>0</v>
      </c>
      <c r="K1601" s="15">
        <f>IF(H1601&lt;0,MIN(ABS(H1601),(L1600*'Technical Data'!$B$4)),0)</f>
        <v>0</v>
      </c>
      <c r="L1601" s="15">
        <f>L1600+J1601*'Technical Data'!$B$5-(K1601/'Technical Data'!$B$4)</f>
        <v>382.61924487253498</v>
      </c>
      <c r="N1601" s="15">
        <f t="shared" si="97"/>
        <v>506.48988149736448</v>
      </c>
      <c r="O1601" s="36">
        <f t="shared" si="98"/>
        <v>465.99604602344317</v>
      </c>
      <c r="P1601" s="50">
        <v>0</v>
      </c>
      <c r="Q1601" s="50">
        <v>40.493835473921301</v>
      </c>
      <c r="R1601" s="42">
        <v>118.734137543847</v>
      </c>
      <c r="S1601" s="42">
        <v>0</v>
      </c>
      <c r="T1601" s="42">
        <v>569.65289036055401</v>
      </c>
      <c r="U1601" s="15">
        <f t="shared" si="99"/>
        <v>506.48988149736448</v>
      </c>
    </row>
    <row r="1602" spans="6:21" x14ac:dyDescent="0.3">
      <c r="F1602" s="5">
        <f>Demand!C1602</f>
        <v>46.289673397026448</v>
      </c>
      <c r="G1602">
        <f>Irradiance!A1602*$B$2*'Technical Data'!$B$2</f>
        <v>355.73644847853797</v>
      </c>
      <c r="H1602" s="5">
        <f t="shared" ref="H1602:H1665" si="100">G1602-F1602</f>
        <v>309.44677508151153</v>
      </c>
      <c r="I1602" s="38">
        <v>111.834798066094</v>
      </c>
      <c r="J1602" s="35">
        <f>IF(H1602&gt;0,MIN(H1602,($B$3-L1601)/'Technical Data'!$B$5),0)</f>
        <v>0</v>
      </c>
      <c r="K1602" s="15">
        <f>IF(H1602&lt;0,MIN(ABS(H1602),(L1601*'Technical Data'!$B$4)),0)</f>
        <v>0</v>
      </c>
      <c r="L1602" s="15">
        <f>L1601+J1602*'Technical Data'!$B$5-(K1602/'Technical Data'!$B$4)</f>
        <v>382.61924487253498</v>
      </c>
      <c r="N1602" s="15">
        <f t="shared" ref="N1602:N1665" si="101">U1602</f>
        <v>355.73644847853797</v>
      </c>
      <c r="O1602" s="36">
        <f t="shared" ref="O1602:O1665" si="102">N1602+(K1602)-F1602</f>
        <v>309.44677508151153</v>
      </c>
      <c r="P1602" s="50">
        <v>0</v>
      </c>
      <c r="Q1602" s="50">
        <v>46.289673397026398</v>
      </c>
      <c r="R1602" s="42">
        <v>65.545124669067306</v>
      </c>
      <c r="S1602" s="42">
        <v>0</v>
      </c>
      <c r="T1602" s="42">
        <v>628.64350256271496</v>
      </c>
      <c r="U1602" s="15">
        <f t="shared" ref="U1602:U1665" si="103">G1602-(J1602)</f>
        <v>355.73644847853797</v>
      </c>
    </row>
    <row r="1603" spans="6:21" x14ac:dyDescent="0.3">
      <c r="F1603" s="5">
        <f>Demand!C1603</f>
        <v>46.767771434630347</v>
      </c>
      <c r="G1603">
        <f>Irradiance!A1603*$B$2*'Technical Data'!$B$2</f>
        <v>197.77376520907686</v>
      </c>
      <c r="H1603" s="5">
        <f t="shared" si="100"/>
        <v>151.00599377444649</v>
      </c>
      <c r="I1603" s="38">
        <v>62.175211984955219</v>
      </c>
      <c r="J1603" s="35">
        <f>IF(H1603&gt;0,MIN(H1603,($B$3-L1602)/'Technical Data'!$B$5),0)</f>
        <v>0</v>
      </c>
      <c r="K1603" s="15">
        <f>IF(H1603&lt;0,MIN(ABS(H1603),(L1602*'Technical Data'!$B$4)),0)</f>
        <v>0</v>
      </c>
      <c r="L1603" s="15">
        <f>L1602+J1603*'Technical Data'!$B$5-(K1603/'Technical Data'!$B$4)</f>
        <v>382.61924487253498</v>
      </c>
      <c r="N1603" s="15">
        <f t="shared" si="101"/>
        <v>197.77376520907686</v>
      </c>
      <c r="O1603" s="36">
        <f t="shared" si="102"/>
        <v>151.00599377444649</v>
      </c>
      <c r="P1603" s="50">
        <v>0</v>
      </c>
      <c r="Q1603" s="50">
        <v>46.767771434630298</v>
      </c>
      <c r="R1603" s="42">
        <v>15.407440550324701</v>
      </c>
      <c r="S1603" s="42">
        <v>0</v>
      </c>
      <c r="T1603" s="42">
        <v>642.51019905800695</v>
      </c>
      <c r="U1603" s="15">
        <f t="shared" si="103"/>
        <v>197.77376520907686</v>
      </c>
    </row>
    <row r="1604" spans="6:21" x14ac:dyDescent="0.3">
      <c r="F1604" s="5">
        <f>Demand!C1604</f>
        <v>41.118683484786189</v>
      </c>
      <c r="G1604">
        <f>Irradiance!A1604*$B$2*'Technical Data'!$B$2</f>
        <v>16.260864454209234</v>
      </c>
      <c r="H1604" s="5">
        <f t="shared" si="100"/>
        <v>-24.857819030576955</v>
      </c>
      <c r="I1604" s="38">
        <v>5.1120162142348757</v>
      </c>
      <c r="J1604" s="35">
        <f>IF(H1604&gt;0,MIN(H1604,($B$3-L1603)/'Technical Data'!$B$5),0)</f>
        <v>0</v>
      </c>
      <c r="K1604" s="15">
        <f>IF(H1604&lt;0,MIN(ABS(H1604),(L1603*'Technical Data'!$B$4)),0)</f>
        <v>24.857819030576955</v>
      </c>
      <c r="L1604" s="15">
        <f>L1603+J1604*'Technical Data'!$B$5-(K1604/'Technical Data'!$B$4)</f>
        <v>354.99944594967167</v>
      </c>
      <c r="N1604" s="15">
        <f t="shared" si="101"/>
        <v>16.260864454209234</v>
      </c>
      <c r="O1604" s="36">
        <f t="shared" si="102"/>
        <v>0</v>
      </c>
      <c r="P1604" s="50">
        <v>0</v>
      </c>
      <c r="Q1604" s="50">
        <v>5.1120162142348597</v>
      </c>
      <c r="R1604" s="42">
        <v>0</v>
      </c>
      <c r="S1604" s="42">
        <v>36.006667270551297</v>
      </c>
      <c r="T1604" s="42">
        <v>602.50279097961698</v>
      </c>
      <c r="U1604" s="15">
        <f t="shared" si="103"/>
        <v>16.260864454209234</v>
      </c>
    </row>
    <row r="1605" spans="6:21" x14ac:dyDescent="0.3">
      <c r="F1605" s="5">
        <f>Demand!C1605</f>
        <v>30.670752484741968</v>
      </c>
      <c r="G1605">
        <f>Irradiance!A1605*$B$2*'Technical Data'!$B$2</f>
        <v>0</v>
      </c>
      <c r="H1605" s="5">
        <f t="shared" si="100"/>
        <v>-30.670752484741968</v>
      </c>
      <c r="I1605" s="38">
        <v>0</v>
      </c>
      <c r="J1605" s="35">
        <f>IF(H1605&gt;0,MIN(H1605,($B$3-L1604)/'Technical Data'!$B$5),0)</f>
        <v>0</v>
      </c>
      <c r="K1605" s="15">
        <f>IF(H1605&lt;0,MIN(ABS(H1605),(L1604*'Technical Data'!$B$4)),0)</f>
        <v>30.670752484741968</v>
      </c>
      <c r="L1605" s="15">
        <f>L1604+J1605*'Technical Data'!$B$5-(K1605/'Technical Data'!$B$4)</f>
        <v>320.92083207773612</v>
      </c>
      <c r="N1605" s="15">
        <f t="shared" si="101"/>
        <v>0</v>
      </c>
      <c r="O1605" s="36">
        <f t="shared" si="102"/>
        <v>0</v>
      </c>
      <c r="P1605" s="50">
        <v>0</v>
      </c>
      <c r="Q1605" s="50">
        <v>0</v>
      </c>
      <c r="R1605" s="42">
        <v>0</v>
      </c>
      <c r="S1605" s="42">
        <v>30.670752484742</v>
      </c>
      <c r="T1605" s="42">
        <v>568.42417710768098</v>
      </c>
      <c r="U1605" s="15">
        <f t="shared" si="103"/>
        <v>0</v>
      </c>
    </row>
    <row r="1606" spans="6:21" x14ac:dyDescent="0.3">
      <c r="F1606" s="5">
        <f>Demand!C1606</f>
        <v>23.361535002938691</v>
      </c>
      <c r="G1606">
        <f>Irradiance!A1606*$B$2*'Technical Data'!$B$2</f>
        <v>0</v>
      </c>
      <c r="H1606" s="5">
        <f t="shared" si="100"/>
        <v>-23.361535002938691</v>
      </c>
      <c r="I1606" s="38">
        <v>0</v>
      </c>
      <c r="J1606" s="35">
        <f>IF(H1606&gt;0,MIN(H1606,($B$3-L1605)/'Technical Data'!$B$5),0)</f>
        <v>0</v>
      </c>
      <c r="K1606" s="15">
        <f>IF(H1606&lt;0,MIN(ABS(H1606),(L1605*'Technical Data'!$B$4)),0)</f>
        <v>23.361535002938691</v>
      </c>
      <c r="L1606" s="15">
        <f>L1605+J1606*'Technical Data'!$B$5-(K1606/'Technical Data'!$B$4)</f>
        <v>294.96357096335981</v>
      </c>
      <c r="N1606" s="15">
        <f t="shared" si="101"/>
        <v>0</v>
      </c>
      <c r="O1606" s="36">
        <f t="shared" si="102"/>
        <v>0</v>
      </c>
      <c r="P1606" s="50">
        <v>0</v>
      </c>
      <c r="Q1606" s="50">
        <v>0</v>
      </c>
      <c r="R1606" s="42">
        <v>0</v>
      </c>
      <c r="S1606" s="42">
        <v>23.361535002938702</v>
      </c>
      <c r="T1606" s="42">
        <v>542.46691599330495</v>
      </c>
      <c r="U1606" s="15">
        <f t="shared" si="103"/>
        <v>0</v>
      </c>
    </row>
    <row r="1607" spans="6:21" x14ac:dyDescent="0.3">
      <c r="F1607" s="5">
        <f>Demand!C1607</f>
        <v>23.694124795974531</v>
      </c>
      <c r="G1607">
        <f>Irradiance!A1607*$B$2*'Technical Data'!$B$2</f>
        <v>0</v>
      </c>
      <c r="H1607" s="5">
        <f t="shared" si="100"/>
        <v>-23.694124795974531</v>
      </c>
      <c r="I1607" s="38">
        <v>0</v>
      </c>
      <c r="J1607" s="35">
        <f>IF(H1607&gt;0,MIN(H1607,($B$3-L1606)/'Technical Data'!$B$5),0)</f>
        <v>0</v>
      </c>
      <c r="K1607" s="15">
        <f>IF(H1607&lt;0,MIN(ABS(H1607),(L1606*'Technical Data'!$B$4)),0)</f>
        <v>23.694124795974531</v>
      </c>
      <c r="L1607" s="15">
        <f>L1606+J1607*'Technical Data'!$B$5-(K1607/'Technical Data'!$B$4)</f>
        <v>268.63676563449923</v>
      </c>
      <c r="N1607" s="15">
        <f t="shared" si="101"/>
        <v>0</v>
      </c>
      <c r="O1607" s="36">
        <f t="shared" si="102"/>
        <v>0</v>
      </c>
      <c r="P1607" s="50">
        <v>0</v>
      </c>
      <c r="Q1607" s="50">
        <v>0</v>
      </c>
      <c r="R1607" s="42">
        <v>0</v>
      </c>
      <c r="S1607" s="42">
        <v>23.694124795974499</v>
      </c>
      <c r="T1607" s="42">
        <v>516.14011066444402</v>
      </c>
      <c r="U1607" s="15">
        <f t="shared" si="103"/>
        <v>0</v>
      </c>
    </row>
    <row r="1608" spans="6:21" x14ac:dyDescent="0.3">
      <c r="F1608" s="5">
        <f>Demand!C1608</f>
        <v>24.276849185561982</v>
      </c>
      <c r="G1608">
        <f>Irradiance!A1608*$B$2*'Technical Data'!$B$2</f>
        <v>0</v>
      </c>
      <c r="H1608" s="5">
        <f t="shared" si="100"/>
        <v>-24.276849185561982</v>
      </c>
      <c r="I1608" s="38">
        <v>0</v>
      </c>
      <c r="J1608" s="35">
        <f>IF(H1608&gt;0,MIN(H1608,($B$3-L1607)/'Technical Data'!$B$5),0)</f>
        <v>0</v>
      </c>
      <c r="K1608" s="15">
        <f>IF(H1608&lt;0,MIN(ABS(H1608),(L1607*'Technical Data'!$B$4)),0)</f>
        <v>24.276849185561982</v>
      </c>
      <c r="L1608" s="15">
        <f>L1607+J1608*'Technical Data'!$B$5-(K1608/'Technical Data'!$B$4)</f>
        <v>241.66248876165258</v>
      </c>
      <c r="N1608" s="15">
        <f t="shared" si="101"/>
        <v>0</v>
      </c>
      <c r="O1608" s="36">
        <f t="shared" si="102"/>
        <v>0</v>
      </c>
      <c r="P1608" s="50">
        <v>0</v>
      </c>
      <c r="Q1608" s="50">
        <v>0</v>
      </c>
      <c r="R1608" s="42">
        <v>0</v>
      </c>
      <c r="S1608" s="42">
        <v>24.276849185562</v>
      </c>
      <c r="T1608" s="42">
        <v>489.165833791598</v>
      </c>
      <c r="U1608" s="15">
        <f t="shared" si="103"/>
        <v>0</v>
      </c>
    </row>
    <row r="1609" spans="6:21" x14ac:dyDescent="0.3">
      <c r="F1609" s="5">
        <f>Demand!C1609</f>
        <v>24.556155241846803</v>
      </c>
      <c r="G1609">
        <f>Irradiance!A1609*$B$2*'Technical Data'!$B$2</f>
        <v>0</v>
      </c>
      <c r="H1609" s="5">
        <f t="shared" si="100"/>
        <v>-24.556155241846803</v>
      </c>
      <c r="I1609" s="38">
        <v>0</v>
      </c>
      <c r="J1609" s="35">
        <f>IF(H1609&gt;0,MIN(H1609,($B$3-L1608)/'Technical Data'!$B$5),0)</f>
        <v>0</v>
      </c>
      <c r="K1609" s="15">
        <f>IF(H1609&lt;0,MIN(ABS(H1609),(L1608*'Technical Data'!$B$4)),0)</f>
        <v>24.556155241846803</v>
      </c>
      <c r="L1609" s="15">
        <f>L1608+J1609*'Technical Data'!$B$5-(K1609/'Technical Data'!$B$4)</f>
        <v>214.37787182626724</v>
      </c>
      <c r="N1609" s="15">
        <f t="shared" si="101"/>
        <v>0</v>
      </c>
      <c r="O1609" s="36">
        <f t="shared" si="102"/>
        <v>0</v>
      </c>
      <c r="P1609" s="50">
        <v>0</v>
      </c>
      <c r="Q1609" s="50">
        <v>0</v>
      </c>
      <c r="R1609" s="42">
        <v>0</v>
      </c>
      <c r="S1609" s="42">
        <v>24.556155241846799</v>
      </c>
      <c r="T1609" s="42">
        <v>461.88121685621201</v>
      </c>
      <c r="U1609" s="15">
        <f t="shared" si="103"/>
        <v>0</v>
      </c>
    </row>
    <row r="1610" spans="6:21" x14ac:dyDescent="0.3">
      <c r="F1610" s="5">
        <f>Demand!C1610</f>
        <v>24.086082161956142</v>
      </c>
      <c r="G1610">
        <f>Irradiance!A1610*$B$2*'Technical Data'!$B$2</f>
        <v>0</v>
      </c>
      <c r="H1610" s="5">
        <f t="shared" si="100"/>
        <v>-24.086082161956142</v>
      </c>
      <c r="I1610" s="38">
        <v>0</v>
      </c>
      <c r="J1610" s="35">
        <f>IF(H1610&gt;0,MIN(H1610,($B$3-L1609)/'Technical Data'!$B$5),0)</f>
        <v>0</v>
      </c>
      <c r="K1610" s="15">
        <f>IF(H1610&lt;0,MIN(ABS(H1610),(L1609*'Technical Data'!$B$4)),0)</f>
        <v>24.086082161956142</v>
      </c>
      <c r="L1610" s="15">
        <f>L1609+J1610*'Technical Data'!$B$5-(K1610/'Technical Data'!$B$4)</f>
        <v>187.61555831298264</v>
      </c>
      <c r="N1610" s="15">
        <f t="shared" si="101"/>
        <v>0</v>
      </c>
      <c r="O1610" s="36">
        <f t="shared" si="102"/>
        <v>0</v>
      </c>
      <c r="P1610" s="50">
        <v>0</v>
      </c>
      <c r="Q1610" s="50">
        <v>0</v>
      </c>
      <c r="R1610" s="42">
        <v>0</v>
      </c>
      <c r="S1610" s="42">
        <v>24.086082161956099</v>
      </c>
      <c r="T1610" s="42">
        <v>435.11890334292798</v>
      </c>
      <c r="U1610" s="15">
        <f t="shared" si="103"/>
        <v>0</v>
      </c>
    </row>
    <row r="1611" spans="6:21" x14ac:dyDescent="0.3">
      <c r="F1611" s="5">
        <f>Demand!C1611</f>
        <v>22.62939207702944</v>
      </c>
      <c r="G1611">
        <f>Irradiance!A1611*$B$2*'Technical Data'!$B$2</f>
        <v>0</v>
      </c>
      <c r="H1611" s="5">
        <f t="shared" si="100"/>
        <v>-22.62939207702944</v>
      </c>
      <c r="I1611" s="38">
        <v>0</v>
      </c>
      <c r="J1611" s="35">
        <f>IF(H1611&gt;0,MIN(H1611,($B$3-L1610)/'Technical Data'!$B$5),0)</f>
        <v>0</v>
      </c>
      <c r="K1611" s="15">
        <f>IF(H1611&lt;0,MIN(ABS(H1611),(L1610*'Technical Data'!$B$4)),0)</f>
        <v>22.62939207702944</v>
      </c>
      <c r="L1611" s="15">
        <f>L1610+J1611*'Technical Data'!$B$5-(K1611/'Technical Data'!$B$4)</f>
        <v>162.47178933850549</v>
      </c>
      <c r="N1611" s="15">
        <f t="shared" si="101"/>
        <v>0</v>
      </c>
      <c r="O1611" s="36">
        <f t="shared" si="102"/>
        <v>0</v>
      </c>
      <c r="P1611" s="50">
        <v>0</v>
      </c>
      <c r="Q1611" s="50">
        <v>0</v>
      </c>
      <c r="R1611" s="42">
        <v>0</v>
      </c>
      <c r="S1611" s="42">
        <v>22.629392077029401</v>
      </c>
      <c r="T1611" s="42">
        <v>409.97513436845099</v>
      </c>
      <c r="U1611" s="15">
        <f t="shared" si="103"/>
        <v>0</v>
      </c>
    </row>
    <row r="1612" spans="6:21" x14ac:dyDescent="0.3">
      <c r="F1612" s="5">
        <f>Demand!C1612</f>
        <v>20.875767698938589</v>
      </c>
      <c r="G1612">
        <f>Irradiance!A1612*$B$2*'Technical Data'!$B$2</f>
        <v>0</v>
      </c>
      <c r="H1612" s="5">
        <f t="shared" si="100"/>
        <v>-20.875767698938589</v>
      </c>
      <c r="I1612" s="38">
        <v>0</v>
      </c>
      <c r="J1612" s="35">
        <f>IF(H1612&gt;0,MIN(H1612,($B$3-L1611)/'Technical Data'!$B$5),0)</f>
        <v>0</v>
      </c>
      <c r="K1612" s="15">
        <f>IF(H1612&lt;0,MIN(ABS(H1612),(L1611*'Technical Data'!$B$4)),0)</f>
        <v>20.875767698938589</v>
      </c>
      <c r="L1612" s="15">
        <f>L1611+J1612*'Technical Data'!$B$5-(K1612/'Technical Data'!$B$4)</f>
        <v>139.27649189524038</v>
      </c>
      <c r="N1612" s="15">
        <f t="shared" si="101"/>
        <v>0</v>
      </c>
      <c r="O1612" s="36">
        <f t="shared" si="102"/>
        <v>0</v>
      </c>
      <c r="P1612" s="50">
        <v>0</v>
      </c>
      <c r="Q1612" s="50">
        <v>0</v>
      </c>
      <c r="R1612" s="42">
        <v>0</v>
      </c>
      <c r="S1612" s="42">
        <v>20.875767698938599</v>
      </c>
      <c r="T1612" s="42">
        <v>386.77983692518598</v>
      </c>
      <c r="U1612" s="15">
        <f t="shared" si="103"/>
        <v>0</v>
      </c>
    </row>
    <row r="1613" spans="6:21" x14ac:dyDescent="0.3">
      <c r="F1613" s="5">
        <f>Demand!C1613</f>
        <v>18.93451080661497</v>
      </c>
      <c r="G1613">
        <f>Irradiance!A1613*$B$2*'Technical Data'!$B$2</f>
        <v>0</v>
      </c>
      <c r="H1613" s="5">
        <f t="shared" si="100"/>
        <v>-18.93451080661497</v>
      </c>
      <c r="I1613" s="38">
        <v>0</v>
      </c>
      <c r="J1613" s="35">
        <f>IF(H1613&gt;0,MIN(H1613,($B$3-L1612)/'Technical Data'!$B$5),0)</f>
        <v>0</v>
      </c>
      <c r="K1613" s="15">
        <f>IF(H1613&lt;0,MIN(ABS(H1613),(L1612*'Technical Data'!$B$4)),0)</f>
        <v>18.93451080661497</v>
      </c>
      <c r="L1613" s="15">
        <f>L1612+J1613*'Technical Data'!$B$5-(K1613/'Technical Data'!$B$4)</f>
        <v>118.23814655455709</v>
      </c>
      <c r="N1613" s="15">
        <f t="shared" si="101"/>
        <v>0</v>
      </c>
      <c r="O1613" s="36">
        <f t="shared" si="102"/>
        <v>0</v>
      </c>
      <c r="P1613" s="50">
        <v>0</v>
      </c>
      <c r="Q1613" s="50">
        <v>0</v>
      </c>
      <c r="R1613" s="42">
        <v>0</v>
      </c>
      <c r="S1613" s="42">
        <v>18.934510806614998</v>
      </c>
      <c r="T1613" s="42">
        <v>365.741491584502</v>
      </c>
      <c r="U1613" s="15">
        <f t="shared" si="103"/>
        <v>0</v>
      </c>
    </row>
    <row r="1614" spans="6:21" x14ac:dyDescent="0.3">
      <c r="F1614" s="5">
        <f>Demand!C1614</f>
        <v>15.414426545557331</v>
      </c>
      <c r="G1614">
        <f>Irradiance!A1614*$B$2*'Technical Data'!$B$2</f>
        <v>0</v>
      </c>
      <c r="H1614" s="5">
        <f t="shared" si="100"/>
        <v>-15.414426545557331</v>
      </c>
      <c r="I1614" s="38">
        <v>0</v>
      </c>
      <c r="J1614" s="35">
        <f>IF(H1614&gt;0,MIN(H1614,($B$3-L1613)/'Technical Data'!$B$5),0)</f>
        <v>0</v>
      </c>
      <c r="K1614" s="15">
        <f>IF(H1614&lt;0,MIN(ABS(H1614),(L1613*'Technical Data'!$B$4)),0)</f>
        <v>15.414426545557331</v>
      </c>
      <c r="L1614" s="15">
        <f>L1613+J1614*'Technical Data'!$B$5-(K1614/'Technical Data'!$B$4)</f>
        <v>101.11100594838229</v>
      </c>
      <c r="N1614" s="15">
        <f t="shared" si="101"/>
        <v>0</v>
      </c>
      <c r="O1614" s="36">
        <f t="shared" si="102"/>
        <v>0</v>
      </c>
      <c r="P1614" s="50">
        <v>0</v>
      </c>
      <c r="Q1614" s="50">
        <v>0</v>
      </c>
      <c r="R1614" s="42">
        <v>0</v>
      </c>
      <c r="S1614" s="42">
        <v>15.4144265455573</v>
      </c>
      <c r="T1614" s="42">
        <v>348.61435097832702</v>
      </c>
      <c r="U1614" s="15">
        <f t="shared" si="103"/>
        <v>0</v>
      </c>
    </row>
    <row r="1615" spans="6:21" x14ac:dyDescent="0.3">
      <c r="F1615" s="5">
        <f>Demand!C1615</f>
        <v>11.737629818305178</v>
      </c>
      <c r="G1615">
        <f>Irradiance!A1615*$B$2*'Technical Data'!$B$2</f>
        <v>0</v>
      </c>
      <c r="H1615" s="5">
        <f t="shared" si="100"/>
        <v>-11.737629818305178</v>
      </c>
      <c r="I1615" s="38">
        <v>0</v>
      </c>
      <c r="J1615" s="35">
        <f>IF(H1615&gt;0,MIN(H1615,($B$3-L1614)/'Technical Data'!$B$5),0)</f>
        <v>0</v>
      </c>
      <c r="K1615" s="15">
        <f>IF(H1615&lt;0,MIN(ABS(H1615),(L1614*'Technical Data'!$B$4)),0)</f>
        <v>11.737629818305178</v>
      </c>
      <c r="L1615" s="15">
        <f>L1614+J1615*'Technical Data'!$B$5-(K1615/'Technical Data'!$B$4)</f>
        <v>88.069195039154309</v>
      </c>
      <c r="N1615" s="15">
        <f t="shared" si="101"/>
        <v>0</v>
      </c>
      <c r="O1615" s="36">
        <f t="shared" si="102"/>
        <v>0</v>
      </c>
      <c r="P1615" s="50">
        <v>0</v>
      </c>
      <c r="Q1615" s="50">
        <v>0</v>
      </c>
      <c r="R1615" s="42">
        <v>0</v>
      </c>
      <c r="S1615" s="42">
        <v>11.7376298183052</v>
      </c>
      <c r="T1615" s="42">
        <v>335.57254006909898</v>
      </c>
      <c r="U1615" s="15">
        <f t="shared" si="103"/>
        <v>0</v>
      </c>
    </row>
    <row r="1616" spans="6:21" x14ac:dyDescent="0.3">
      <c r="F1616" s="5">
        <f>Demand!C1616</f>
        <v>16.105749978485296</v>
      </c>
      <c r="G1616">
        <f>Irradiance!A1616*$B$2*'Technical Data'!$B$2</f>
        <v>0.32041112225042828</v>
      </c>
      <c r="H1616" s="5">
        <f t="shared" si="100"/>
        <v>-15.785338856234867</v>
      </c>
      <c r="I1616" s="38">
        <v>0.1007293835317217</v>
      </c>
      <c r="J1616" s="35">
        <f>IF(H1616&gt;0,MIN(H1616,($B$3-L1615)/'Technical Data'!$B$5),0)</f>
        <v>0</v>
      </c>
      <c r="K1616" s="15">
        <f>IF(H1616&lt;0,MIN(ABS(H1616),(L1615*'Technical Data'!$B$4)),0)</f>
        <v>15.785338856234867</v>
      </c>
      <c r="L1616" s="15">
        <f>L1615+J1616*'Technical Data'!$B$5-(K1616/'Technical Data'!$B$4)</f>
        <v>70.529929643337795</v>
      </c>
      <c r="N1616" s="15">
        <f t="shared" si="101"/>
        <v>0.32041112225042828</v>
      </c>
      <c r="O1616" s="36">
        <f t="shared" si="102"/>
        <v>0</v>
      </c>
      <c r="P1616" s="50">
        <v>0</v>
      </c>
      <c r="Q1616" s="50">
        <v>0.10072938353172101</v>
      </c>
      <c r="R1616" s="42">
        <v>0</v>
      </c>
      <c r="S1616" s="42">
        <v>16.005020594953599</v>
      </c>
      <c r="T1616" s="42">
        <v>317.78918385248397</v>
      </c>
      <c r="U1616" s="15">
        <f t="shared" si="103"/>
        <v>0.32041112225042828</v>
      </c>
    </row>
    <row r="1617" spans="6:21" x14ac:dyDescent="0.3">
      <c r="F1617" s="5">
        <f>Demand!C1617</f>
        <v>19.950375521211846</v>
      </c>
      <c r="G1617">
        <f>Irradiance!A1617*$B$2*'Technical Data'!$B$2</f>
        <v>15.459836648583165</v>
      </c>
      <c r="H1617" s="5">
        <f t="shared" si="100"/>
        <v>-4.4905388726286812</v>
      </c>
      <c r="I1617" s="38">
        <v>4.8601927554055706</v>
      </c>
      <c r="J1617" s="35">
        <f>IF(H1617&gt;0,MIN(H1617,($B$3-L1616)/'Technical Data'!$B$5),0)</f>
        <v>0</v>
      </c>
      <c r="K1617" s="15">
        <f>IF(H1617&lt;0,MIN(ABS(H1617),(L1616*'Technical Data'!$B$4)),0)</f>
        <v>4.4905388726286812</v>
      </c>
      <c r="L1617" s="15">
        <f>L1616+J1617*'Technical Data'!$B$5-(K1617/'Technical Data'!$B$4)</f>
        <v>65.540442007083698</v>
      </c>
      <c r="N1617" s="15">
        <f t="shared" si="101"/>
        <v>15.459836648583165</v>
      </c>
      <c r="O1617" s="36">
        <f t="shared" si="102"/>
        <v>0</v>
      </c>
      <c r="P1617" s="50">
        <v>0</v>
      </c>
      <c r="Q1617" s="50">
        <v>4.86019275540556</v>
      </c>
      <c r="R1617" s="42">
        <v>0</v>
      </c>
      <c r="S1617" s="42">
        <v>15.090182765806301</v>
      </c>
      <c r="T1617" s="42">
        <v>301.02231411269997</v>
      </c>
      <c r="U1617" s="15">
        <f t="shared" si="103"/>
        <v>15.459836648583165</v>
      </c>
    </row>
    <row r="1618" spans="6:21" x14ac:dyDescent="0.3">
      <c r="F1618" s="5">
        <f>Demand!C1618</f>
        <v>26.300521892971187</v>
      </c>
      <c r="G1618">
        <f>Irradiance!A1618*$B$2*'Technical Data'!$B$2</f>
        <v>46.940229409687738</v>
      </c>
      <c r="H1618" s="5">
        <f t="shared" si="100"/>
        <v>20.639707516716552</v>
      </c>
      <c r="I1618" s="38">
        <v>14.756854687397229</v>
      </c>
      <c r="J1618" s="35">
        <f>IF(H1618&gt;0,MIN(H1618,($B$3-L1617)/'Technical Data'!$B$5),0)</f>
        <v>20.639707516716552</v>
      </c>
      <c r="K1618" s="15">
        <f>IF(H1618&lt;0,MIN(ABS(H1618),(L1617*'Technical Data'!$B$4)),0)</f>
        <v>0</v>
      </c>
      <c r="L1618" s="15">
        <f>L1617+J1618*'Technical Data'!$B$5-(K1618/'Technical Data'!$B$4)</f>
        <v>84.116178772128592</v>
      </c>
      <c r="N1618" s="15">
        <f t="shared" si="101"/>
        <v>26.300521892971187</v>
      </c>
      <c r="O1618" s="36">
        <f t="shared" si="102"/>
        <v>0</v>
      </c>
      <c r="P1618" s="50">
        <v>0</v>
      </c>
      <c r="Q1618" s="50">
        <v>14.756854687397199</v>
      </c>
      <c r="R1618" s="42">
        <v>0</v>
      </c>
      <c r="S1618" s="42">
        <v>11.543667205574</v>
      </c>
      <c r="T1618" s="42">
        <v>288.196017217617</v>
      </c>
      <c r="U1618" s="15">
        <f t="shared" si="103"/>
        <v>26.300521892971187</v>
      </c>
    </row>
    <row r="1619" spans="6:21" x14ac:dyDescent="0.3">
      <c r="F1619" s="5">
        <f>Demand!C1619</f>
        <v>31.07128532907273</v>
      </c>
      <c r="G1619">
        <f>Irradiance!A1619*$B$2*'Technical Data'!$B$2</f>
        <v>90.596244816308598</v>
      </c>
      <c r="H1619" s="5">
        <f t="shared" si="100"/>
        <v>59.524959487235868</v>
      </c>
      <c r="I1619" s="38">
        <v>28.48123319359431</v>
      </c>
      <c r="J1619" s="35">
        <f>IF(H1619&gt;0,MIN(H1619,($B$3-L1618)/'Technical Data'!$B$5),0)</f>
        <v>59.524959487235868</v>
      </c>
      <c r="K1619" s="15">
        <f>IF(H1619&lt;0,MIN(ABS(H1619),(L1618*'Technical Data'!$B$4)),0)</f>
        <v>0</v>
      </c>
      <c r="L1619" s="15">
        <f>L1618+J1619*'Technical Data'!$B$5-(K1619/'Technical Data'!$B$4)</f>
        <v>137.68864231064089</v>
      </c>
      <c r="N1619" s="15">
        <f t="shared" si="101"/>
        <v>31.07128532907273</v>
      </c>
      <c r="O1619" s="36">
        <f t="shared" si="102"/>
        <v>0</v>
      </c>
      <c r="P1619" s="50">
        <v>0</v>
      </c>
      <c r="Q1619" s="50">
        <v>28.4812331935942</v>
      </c>
      <c r="R1619" s="42">
        <v>0</v>
      </c>
      <c r="S1619" s="42">
        <v>2.5900521354784898</v>
      </c>
      <c r="T1619" s="42">
        <v>285.31818151152999</v>
      </c>
      <c r="U1619" s="15">
        <f t="shared" si="103"/>
        <v>31.07128532907273</v>
      </c>
    </row>
    <row r="1620" spans="6:21" x14ac:dyDescent="0.3">
      <c r="F1620" s="5">
        <f>Demand!C1620</f>
        <v>33.243541012236534</v>
      </c>
      <c r="G1620">
        <f>Irradiance!A1620*$B$2*'Technical Data'!$B$2</f>
        <v>141.62171603468929</v>
      </c>
      <c r="H1620" s="5">
        <f t="shared" si="100"/>
        <v>108.37817502245275</v>
      </c>
      <c r="I1620" s="38">
        <v>44.522387521020988</v>
      </c>
      <c r="J1620" s="35">
        <f>IF(H1620&gt;0,MIN(H1620,($B$3-L1619)/'Technical Data'!$B$5),0)</f>
        <v>108.37817502245275</v>
      </c>
      <c r="K1620" s="15">
        <f>IF(H1620&lt;0,MIN(ABS(H1620),(L1619*'Technical Data'!$B$4)),0)</f>
        <v>0</v>
      </c>
      <c r="L1620" s="15">
        <f>L1619+J1620*'Technical Data'!$B$5-(K1620/'Technical Data'!$B$4)</f>
        <v>235.22899983084835</v>
      </c>
      <c r="N1620" s="15">
        <f t="shared" si="101"/>
        <v>33.243541012236534</v>
      </c>
      <c r="O1620" s="36">
        <f t="shared" si="102"/>
        <v>0</v>
      </c>
      <c r="P1620" s="50">
        <v>0</v>
      </c>
      <c r="Q1620" s="50">
        <v>33.243541012236498</v>
      </c>
      <c r="R1620" s="42">
        <v>11.2788465087843</v>
      </c>
      <c r="S1620" s="42">
        <v>0</v>
      </c>
      <c r="T1620" s="42">
        <v>295.46914336943598</v>
      </c>
      <c r="U1620" s="15">
        <f t="shared" si="103"/>
        <v>33.243541012236534</v>
      </c>
    </row>
    <row r="1621" spans="6:21" x14ac:dyDescent="0.3">
      <c r="F1621" s="5">
        <f>Demand!C1621</f>
        <v>33.926430872735239</v>
      </c>
      <c r="G1621">
        <f>Irradiance!A1621*$B$2*'Technical Data'!$B$2</f>
        <v>199.05540969807853</v>
      </c>
      <c r="H1621" s="5">
        <f t="shared" si="100"/>
        <v>165.1289788253433</v>
      </c>
      <c r="I1621" s="38">
        <v>62.578129519082097</v>
      </c>
      <c r="J1621" s="35">
        <f>IF(H1621&gt;0,MIN(H1621,($B$3-L1620)/'Technical Data'!$B$5),0)</f>
        <v>163.76693893520735</v>
      </c>
      <c r="K1621" s="15">
        <f>IF(H1621&lt;0,MIN(ABS(H1621),(L1620*'Technical Data'!$B$4)),0)</f>
        <v>0</v>
      </c>
      <c r="L1621" s="15">
        <f>L1620+J1621*'Technical Data'!$B$5-(K1621/'Technical Data'!$B$4)</f>
        <v>382.61924487253498</v>
      </c>
      <c r="N1621" s="15">
        <f t="shared" si="101"/>
        <v>35.288470762871185</v>
      </c>
      <c r="O1621" s="36">
        <f t="shared" si="102"/>
        <v>1.3620398901359465</v>
      </c>
      <c r="P1621" s="50">
        <v>0</v>
      </c>
      <c r="Q1621" s="50">
        <v>33.926430872735203</v>
      </c>
      <c r="R1621" s="42">
        <v>28.651698646346698</v>
      </c>
      <c r="S1621" s="42">
        <v>0</v>
      </c>
      <c r="T1621" s="42">
        <v>321.25567215114802</v>
      </c>
      <c r="U1621" s="15">
        <f t="shared" si="103"/>
        <v>35.288470762871185</v>
      </c>
    </row>
    <row r="1622" spans="6:21" x14ac:dyDescent="0.3">
      <c r="F1622" s="5">
        <f>Demand!C1622</f>
        <v>35.368776979539426</v>
      </c>
      <c r="G1622">
        <f>Irradiance!A1622*$B$2*'Technical Data'!$B$2</f>
        <v>196.25181237838731</v>
      </c>
      <c r="H1622" s="5">
        <f t="shared" si="100"/>
        <v>160.88303539884788</v>
      </c>
      <c r="I1622" s="38">
        <v>61.696747413179537</v>
      </c>
      <c r="J1622" s="35">
        <f>IF(H1622&gt;0,MIN(H1622,($B$3-L1621)/'Technical Data'!$B$5),0)</f>
        <v>0</v>
      </c>
      <c r="K1622" s="15">
        <f>IF(H1622&lt;0,MIN(ABS(H1622),(L1621*'Technical Data'!$B$4)),0)</f>
        <v>0</v>
      </c>
      <c r="L1622" s="15">
        <f>L1621+J1622*'Technical Data'!$B$5-(K1622/'Technical Data'!$B$4)</f>
        <v>382.61924487253498</v>
      </c>
      <c r="N1622" s="15">
        <f t="shared" si="101"/>
        <v>196.25181237838731</v>
      </c>
      <c r="O1622" s="36">
        <f t="shared" si="102"/>
        <v>160.88303539884788</v>
      </c>
      <c r="P1622" s="50">
        <v>0</v>
      </c>
      <c r="Q1622" s="50">
        <v>35.368776979539398</v>
      </c>
      <c r="R1622" s="42">
        <v>26.327970433639901</v>
      </c>
      <c r="S1622" s="42">
        <v>0</v>
      </c>
      <c r="T1622" s="42">
        <v>344.95084554142397</v>
      </c>
      <c r="U1622" s="15">
        <f t="shared" si="103"/>
        <v>196.25181237838731</v>
      </c>
    </row>
    <row r="1623" spans="6:21" x14ac:dyDescent="0.3">
      <c r="F1623" s="5">
        <f>Demand!C1623</f>
        <v>34.168540679650661</v>
      </c>
      <c r="G1623">
        <f>Irradiance!A1623*$B$2*'Technical Data'!$B$2</f>
        <v>190.64461773900481</v>
      </c>
      <c r="H1623" s="5">
        <f t="shared" si="100"/>
        <v>156.47607705935417</v>
      </c>
      <c r="I1623" s="38">
        <v>59.93398320137441</v>
      </c>
      <c r="J1623" s="35">
        <f>IF(H1623&gt;0,MIN(H1623,($B$3-L1622)/'Technical Data'!$B$5),0)</f>
        <v>0</v>
      </c>
      <c r="K1623" s="15">
        <f>IF(H1623&lt;0,MIN(ABS(H1623),(L1622*'Technical Data'!$B$4)),0)</f>
        <v>0</v>
      </c>
      <c r="L1623" s="15">
        <f>L1622+J1623*'Technical Data'!$B$5-(K1623/'Technical Data'!$B$4)</f>
        <v>382.61924487253498</v>
      </c>
      <c r="N1623" s="15">
        <f t="shared" si="101"/>
        <v>190.64461773900481</v>
      </c>
      <c r="O1623" s="36">
        <f t="shared" si="102"/>
        <v>156.47607705935417</v>
      </c>
      <c r="P1623" s="50">
        <v>0</v>
      </c>
      <c r="Q1623" s="50">
        <v>34.168540679650697</v>
      </c>
      <c r="R1623" s="42">
        <v>25.7654425217236</v>
      </c>
      <c r="S1623" s="42">
        <v>0</v>
      </c>
      <c r="T1623" s="42">
        <v>368.13974381097501</v>
      </c>
      <c r="U1623" s="15">
        <f t="shared" si="103"/>
        <v>190.64461773900481</v>
      </c>
    </row>
    <row r="1624" spans="6:21" x14ac:dyDescent="0.3">
      <c r="F1624" s="5">
        <f>Demand!C1624</f>
        <v>35.115900492440474</v>
      </c>
      <c r="G1624">
        <f>Irradiance!A1624*$B$2*'Technical Data'!$B$2</f>
        <v>166.05306410628447</v>
      </c>
      <c r="H1624" s="5">
        <f t="shared" si="100"/>
        <v>130.93716361384401</v>
      </c>
      <c r="I1624" s="38">
        <v>52.203003015314771</v>
      </c>
      <c r="J1624" s="35">
        <f>IF(H1624&gt;0,MIN(H1624,($B$3-L1623)/'Technical Data'!$B$5),0)</f>
        <v>0</v>
      </c>
      <c r="K1624" s="15">
        <f>IF(H1624&lt;0,MIN(ABS(H1624),(L1623*'Technical Data'!$B$4)),0)</f>
        <v>0</v>
      </c>
      <c r="L1624" s="15">
        <f>L1623+J1624*'Technical Data'!$B$5-(K1624/'Technical Data'!$B$4)</f>
        <v>382.61924487253498</v>
      </c>
      <c r="N1624" s="15">
        <f t="shared" si="101"/>
        <v>166.05306410628447</v>
      </c>
      <c r="O1624" s="36">
        <f t="shared" si="102"/>
        <v>130.93716361384401</v>
      </c>
      <c r="P1624" s="50">
        <v>0</v>
      </c>
      <c r="Q1624" s="50">
        <v>35.115900492440502</v>
      </c>
      <c r="R1624" s="42">
        <v>17.087102522874201</v>
      </c>
      <c r="S1624" s="42">
        <v>0</v>
      </c>
      <c r="T1624" s="42">
        <v>383.51813608156198</v>
      </c>
      <c r="U1624" s="15">
        <f t="shared" si="103"/>
        <v>166.05306410628447</v>
      </c>
    </row>
    <row r="1625" spans="6:21" x14ac:dyDescent="0.3">
      <c r="F1625" s="5">
        <f>Demand!C1625</f>
        <v>40.493835473921294</v>
      </c>
      <c r="G1625">
        <f>Irradiance!A1625*$B$2*'Technical Data'!$B$2</f>
        <v>119.51334859940974</v>
      </c>
      <c r="H1625" s="5">
        <f t="shared" si="100"/>
        <v>79.019513125488444</v>
      </c>
      <c r="I1625" s="38">
        <v>37.572060057332187</v>
      </c>
      <c r="J1625" s="35">
        <f>IF(H1625&gt;0,MIN(H1625,($B$3-L1624)/'Technical Data'!$B$5),0)</f>
        <v>0</v>
      </c>
      <c r="K1625" s="15">
        <f>IF(H1625&lt;0,MIN(ABS(H1625),(L1624*'Technical Data'!$B$4)),0)</f>
        <v>0</v>
      </c>
      <c r="L1625" s="15">
        <f>L1624+J1625*'Technical Data'!$B$5-(K1625/'Technical Data'!$B$4)</f>
        <v>382.61924487253498</v>
      </c>
      <c r="N1625" s="15">
        <f t="shared" si="101"/>
        <v>119.51334859940974</v>
      </c>
      <c r="O1625" s="36">
        <f t="shared" si="102"/>
        <v>79.019513125488444</v>
      </c>
      <c r="P1625" s="50">
        <v>0</v>
      </c>
      <c r="Q1625" s="50">
        <v>37.572060057332102</v>
      </c>
      <c r="R1625" s="42">
        <v>0</v>
      </c>
      <c r="S1625" s="42">
        <v>2.92177541658921</v>
      </c>
      <c r="T1625" s="42">
        <v>380.27171895201798</v>
      </c>
      <c r="U1625" s="15">
        <f t="shared" si="103"/>
        <v>119.51334859940974</v>
      </c>
    </row>
    <row r="1626" spans="6:21" x14ac:dyDescent="0.3">
      <c r="F1626" s="5">
        <f>Demand!C1626</f>
        <v>46.289673397026448</v>
      </c>
      <c r="G1626">
        <f>Irradiance!A1626*$B$2*'Technical Data'!$B$2</f>
        <v>100.76929794775968</v>
      </c>
      <c r="H1626" s="5">
        <f t="shared" si="100"/>
        <v>54.479624550733234</v>
      </c>
      <c r="I1626" s="38">
        <v>31.679391120726471</v>
      </c>
      <c r="J1626" s="35">
        <f>IF(H1626&gt;0,MIN(H1626,($B$3-L1625)/'Technical Data'!$B$5),0)</f>
        <v>0</v>
      </c>
      <c r="K1626" s="15">
        <f>IF(H1626&lt;0,MIN(ABS(H1626),(L1625*'Technical Data'!$B$4)),0)</f>
        <v>0</v>
      </c>
      <c r="L1626" s="15">
        <f>L1625+J1626*'Technical Data'!$B$5-(K1626/'Technical Data'!$B$4)</f>
        <v>382.61924487253498</v>
      </c>
      <c r="N1626" s="15">
        <f t="shared" si="101"/>
        <v>100.76929794775968</v>
      </c>
      <c r="O1626" s="36">
        <f t="shared" si="102"/>
        <v>54.479624550733234</v>
      </c>
      <c r="P1626" s="50">
        <v>0</v>
      </c>
      <c r="Q1626" s="50">
        <v>31.6793911207264</v>
      </c>
      <c r="R1626" s="42">
        <v>0</v>
      </c>
      <c r="S1626" s="42">
        <v>14.610282276300101</v>
      </c>
      <c r="T1626" s="42">
        <v>364.03807197835198</v>
      </c>
      <c r="U1626" s="15">
        <f t="shared" si="103"/>
        <v>100.76929794775968</v>
      </c>
    </row>
    <row r="1627" spans="6:21" x14ac:dyDescent="0.3">
      <c r="F1627" s="5">
        <f>Demand!C1627</f>
        <v>46.767771434630347</v>
      </c>
      <c r="G1627">
        <f>Irradiance!A1627*$B$2*'Technical Data'!$B$2</f>
        <v>47.420846093063389</v>
      </c>
      <c r="H1627" s="5">
        <f t="shared" si="100"/>
        <v>0.65307465843304158</v>
      </c>
      <c r="I1627" s="38">
        <v>14.90794876269481</v>
      </c>
      <c r="J1627" s="35">
        <f>IF(H1627&gt;0,MIN(H1627,($B$3-L1626)/'Technical Data'!$B$5),0)</f>
        <v>0</v>
      </c>
      <c r="K1627" s="15">
        <f>IF(H1627&lt;0,MIN(ABS(H1627),(L1626*'Technical Data'!$B$4)),0)</f>
        <v>0</v>
      </c>
      <c r="L1627" s="15">
        <f>L1626+J1627*'Technical Data'!$B$5-(K1627/'Technical Data'!$B$4)</f>
        <v>382.61924487253498</v>
      </c>
      <c r="N1627" s="15">
        <f t="shared" si="101"/>
        <v>47.420846093063389</v>
      </c>
      <c r="O1627" s="36">
        <f t="shared" si="102"/>
        <v>0.65307465843304158</v>
      </c>
      <c r="P1627" s="50">
        <v>0</v>
      </c>
      <c r="Q1627" s="50">
        <v>14.907948762694801</v>
      </c>
      <c r="R1627" s="42">
        <v>0</v>
      </c>
      <c r="S1627" s="42">
        <v>31.8598226719356</v>
      </c>
      <c r="T1627" s="42">
        <v>328.63826900953399</v>
      </c>
      <c r="U1627" s="15">
        <f t="shared" si="103"/>
        <v>47.420846093063389</v>
      </c>
    </row>
    <row r="1628" spans="6:21" x14ac:dyDescent="0.3">
      <c r="F1628" s="5">
        <f>Demand!C1628</f>
        <v>41.118683484786189</v>
      </c>
      <c r="G1628">
        <f>Irradiance!A1628*$B$2*'Technical Data'!$B$2</f>
        <v>5.046475175444245</v>
      </c>
      <c r="H1628" s="5">
        <f t="shared" si="100"/>
        <v>-36.072208309341946</v>
      </c>
      <c r="I1628" s="38">
        <v>1.5864877906246171</v>
      </c>
      <c r="J1628" s="35">
        <f>IF(H1628&gt;0,MIN(H1628,($B$3-L1627)/'Technical Data'!$B$5),0)</f>
        <v>0</v>
      </c>
      <c r="K1628" s="15">
        <f>IF(H1628&lt;0,MIN(ABS(H1628),(L1627*'Technical Data'!$B$4)),0)</f>
        <v>36.072208309341946</v>
      </c>
      <c r="L1628" s="15">
        <f>L1627+J1628*'Technical Data'!$B$5-(K1628/'Technical Data'!$B$4)</f>
        <v>342.53901341771058</v>
      </c>
      <c r="N1628" s="15">
        <f t="shared" si="101"/>
        <v>5.046475175444245</v>
      </c>
      <c r="O1628" s="36">
        <f t="shared" si="102"/>
        <v>0</v>
      </c>
      <c r="P1628" s="50">
        <v>0</v>
      </c>
      <c r="Q1628" s="50">
        <v>1.58648779062461</v>
      </c>
      <c r="R1628" s="42">
        <v>0</v>
      </c>
      <c r="S1628" s="42">
        <v>39.532195694161601</v>
      </c>
      <c r="T1628" s="42">
        <v>284.713607127133</v>
      </c>
      <c r="U1628" s="15">
        <f t="shared" si="103"/>
        <v>5.046475175444245</v>
      </c>
    </row>
    <row r="1629" spans="6:21" x14ac:dyDescent="0.3">
      <c r="F1629" s="5">
        <f>Demand!C1629</f>
        <v>30.670752484741968</v>
      </c>
      <c r="G1629">
        <f>Irradiance!A1629*$B$2*'Technical Data'!$B$2</f>
        <v>0</v>
      </c>
      <c r="H1629" s="5">
        <f t="shared" si="100"/>
        <v>-30.670752484741968</v>
      </c>
      <c r="I1629" s="38">
        <v>0</v>
      </c>
      <c r="J1629" s="35">
        <f>IF(H1629&gt;0,MIN(H1629,($B$3-L1628)/'Technical Data'!$B$5),0)</f>
        <v>0</v>
      </c>
      <c r="K1629" s="15">
        <f>IF(H1629&lt;0,MIN(ABS(H1629),(L1628*'Technical Data'!$B$4)),0)</f>
        <v>30.670752484741968</v>
      </c>
      <c r="L1629" s="15">
        <f>L1628+J1629*'Technical Data'!$B$5-(K1629/'Technical Data'!$B$4)</f>
        <v>308.46039954577509</v>
      </c>
      <c r="N1629" s="15">
        <f t="shared" si="101"/>
        <v>0</v>
      </c>
      <c r="O1629" s="36">
        <f t="shared" si="102"/>
        <v>0</v>
      </c>
      <c r="P1629" s="50">
        <v>0</v>
      </c>
      <c r="Q1629" s="50">
        <v>0</v>
      </c>
      <c r="R1629" s="42">
        <v>0</v>
      </c>
      <c r="S1629" s="42">
        <v>30.670752484742</v>
      </c>
      <c r="T1629" s="42">
        <v>250.634993255197</v>
      </c>
      <c r="U1629" s="15">
        <f t="shared" si="103"/>
        <v>0</v>
      </c>
    </row>
    <row r="1630" spans="6:21" x14ac:dyDescent="0.3">
      <c r="F1630" s="5">
        <f>Demand!C1630</f>
        <v>23.361535002938691</v>
      </c>
      <c r="G1630">
        <f>Irradiance!A1630*$B$2*'Technical Data'!$B$2</f>
        <v>0</v>
      </c>
      <c r="H1630" s="5">
        <f t="shared" si="100"/>
        <v>-23.361535002938691</v>
      </c>
      <c r="I1630" s="38">
        <v>0</v>
      </c>
      <c r="J1630" s="35">
        <f>IF(H1630&gt;0,MIN(H1630,($B$3-L1629)/'Technical Data'!$B$5),0)</f>
        <v>0</v>
      </c>
      <c r="K1630" s="15">
        <f>IF(H1630&lt;0,MIN(ABS(H1630),(L1629*'Technical Data'!$B$4)),0)</f>
        <v>23.361535002938691</v>
      </c>
      <c r="L1630" s="15">
        <f>L1629+J1630*'Technical Data'!$B$5-(K1630/'Technical Data'!$B$4)</f>
        <v>282.50313843139878</v>
      </c>
      <c r="N1630" s="15">
        <f t="shared" si="101"/>
        <v>0</v>
      </c>
      <c r="O1630" s="36">
        <f t="shared" si="102"/>
        <v>0</v>
      </c>
      <c r="P1630" s="50">
        <v>0</v>
      </c>
      <c r="Q1630" s="50">
        <v>0</v>
      </c>
      <c r="R1630" s="42">
        <v>0</v>
      </c>
      <c r="S1630" s="42">
        <v>23.361535002938702</v>
      </c>
      <c r="T1630" s="42">
        <v>224.67773214082101</v>
      </c>
      <c r="U1630" s="15">
        <f t="shared" si="103"/>
        <v>0</v>
      </c>
    </row>
    <row r="1631" spans="6:21" x14ac:dyDescent="0.3">
      <c r="F1631" s="5">
        <f>Demand!C1631</f>
        <v>23.694124795974531</v>
      </c>
      <c r="G1631">
        <f>Irradiance!A1631*$B$2*'Technical Data'!$B$2</f>
        <v>0</v>
      </c>
      <c r="H1631" s="5">
        <f t="shared" si="100"/>
        <v>-23.694124795974531</v>
      </c>
      <c r="I1631" s="38">
        <v>0</v>
      </c>
      <c r="J1631" s="35">
        <f>IF(H1631&gt;0,MIN(H1631,($B$3-L1630)/'Technical Data'!$B$5),0)</f>
        <v>0</v>
      </c>
      <c r="K1631" s="15">
        <f>IF(H1631&lt;0,MIN(ABS(H1631),(L1630*'Technical Data'!$B$4)),0)</f>
        <v>23.694124795974531</v>
      </c>
      <c r="L1631" s="15">
        <f>L1630+J1631*'Technical Data'!$B$5-(K1631/'Technical Data'!$B$4)</f>
        <v>256.17633310253819</v>
      </c>
      <c r="N1631" s="15">
        <f t="shared" si="101"/>
        <v>0</v>
      </c>
      <c r="O1631" s="36">
        <f t="shared" si="102"/>
        <v>0</v>
      </c>
      <c r="P1631" s="50">
        <v>0</v>
      </c>
      <c r="Q1631" s="50">
        <v>0</v>
      </c>
      <c r="R1631" s="42">
        <v>0</v>
      </c>
      <c r="S1631" s="42">
        <v>23.694124795974499</v>
      </c>
      <c r="T1631" s="42">
        <v>198.35092681195999</v>
      </c>
      <c r="U1631" s="15">
        <f t="shared" si="103"/>
        <v>0</v>
      </c>
    </row>
    <row r="1632" spans="6:21" x14ac:dyDescent="0.3">
      <c r="F1632" s="5">
        <f>Demand!C1632</f>
        <v>24.276849185561982</v>
      </c>
      <c r="G1632">
        <f>Irradiance!A1632*$B$2*'Technical Data'!$B$2</f>
        <v>0</v>
      </c>
      <c r="H1632" s="5">
        <f t="shared" si="100"/>
        <v>-24.276849185561982</v>
      </c>
      <c r="I1632" s="38">
        <v>0</v>
      </c>
      <c r="J1632" s="35">
        <f>IF(H1632&gt;0,MIN(H1632,($B$3-L1631)/'Technical Data'!$B$5),0)</f>
        <v>0</v>
      </c>
      <c r="K1632" s="15">
        <f>IF(H1632&lt;0,MIN(ABS(H1632),(L1631*'Technical Data'!$B$4)),0)</f>
        <v>24.276849185561982</v>
      </c>
      <c r="L1632" s="15">
        <f>L1631+J1632*'Technical Data'!$B$5-(K1632/'Technical Data'!$B$4)</f>
        <v>229.20205622969155</v>
      </c>
      <c r="N1632" s="15">
        <f t="shared" si="101"/>
        <v>0</v>
      </c>
      <c r="O1632" s="36">
        <f t="shared" si="102"/>
        <v>0</v>
      </c>
      <c r="P1632" s="50">
        <v>0</v>
      </c>
      <c r="Q1632" s="50">
        <v>0</v>
      </c>
      <c r="R1632" s="42">
        <v>0</v>
      </c>
      <c r="S1632" s="42">
        <v>24.276849185562</v>
      </c>
      <c r="T1632" s="42">
        <v>171.37664993911301</v>
      </c>
      <c r="U1632" s="15">
        <f t="shared" si="103"/>
        <v>0</v>
      </c>
    </row>
    <row r="1633" spans="6:21" x14ac:dyDescent="0.3">
      <c r="F1633" s="5">
        <f>Demand!C1633</f>
        <v>24.556155241846803</v>
      </c>
      <c r="G1633">
        <f>Irradiance!A1633*$B$2*'Technical Data'!$B$2</f>
        <v>0</v>
      </c>
      <c r="H1633" s="5">
        <f t="shared" si="100"/>
        <v>-24.556155241846803</v>
      </c>
      <c r="I1633" s="38">
        <v>0</v>
      </c>
      <c r="J1633" s="35">
        <f>IF(H1633&gt;0,MIN(H1633,($B$3-L1632)/'Technical Data'!$B$5),0)</f>
        <v>0</v>
      </c>
      <c r="K1633" s="15">
        <f>IF(H1633&lt;0,MIN(ABS(H1633),(L1632*'Technical Data'!$B$4)),0)</f>
        <v>24.556155241846803</v>
      </c>
      <c r="L1633" s="15">
        <f>L1632+J1633*'Technical Data'!$B$5-(K1633/'Technical Data'!$B$4)</f>
        <v>201.91743929430621</v>
      </c>
      <c r="N1633" s="15">
        <f t="shared" si="101"/>
        <v>0</v>
      </c>
      <c r="O1633" s="36">
        <f t="shared" si="102"/>
        <v>0</v>
      </c>
      <c r="P1633" s="50">
        <v>0</v>
      </c>
      <c r="Q1633" s="50">
        <v>0</v>
      </c>
      <c r="R1633" s="42">
        <v>0</v>
      </c>
      <c r="S1633" s="42">
        <v>24.556155241846799</v>
      </c>
      <c r="T1633" s="42">
        <v>144.09203300372801</v>
      </c>
      <c r="U1633" s="15">
        <f t="shared" si="103"/>
        <v>0</v>
      </c>
    </row>
    <row r="1634" spans="6:21" x14ac:dyDescent="0.3">
      <c r="F1634" s="5">
        <f>Demand!C1634</f>
        <v>24.086082161956142</v>
      </c>
      <c r="G1634">
        <f>Irradiance!A1634*$B$2*'Technical Data'!$B$2</f>
        <v>0</v>
      </c>
      <c r="H1634" s="5">
        <f t="shared" si="100"/>
        <v>-24.086082161956142</v>
      </c>
      <c r="I1634" s="38">
        <v>0</v>
      </c>
      <c r="J1634" s="35">
        <f>IF(H1634&gt;0,MIN(H1634,($B$3-L1633)/'Technical Data'!$B$5),0)</f>
        <v>0</v>
      </c>
      <c r="K1634" s="15">
        <f>IF(H1634&lt;0,MIN(ABS(H1634),(L1633*'Technical Data'!$B$4)),0)</f>
        <v>24.086082161956142</v>
      </c>
      <c r="L1634" s="15">
        <f>L1633+J1634*'Technical Data'!$B$5-(K1634/'Technical Data'!$B$4)</f>
        <v>175.15512578102161</v>
      </c>
      <c r="N1634" s="15">
        <f t="shared" si="101"/>
        <v>0</v>
      </c>
      <c r="O1634" s="36">
        <f t="shared" si="102"/>
        <v>0</v>
      </c>
      <c r="P1634" s="50">
        <v>0</v>
      </c>
      <c r="Q1634" s="50">
        <v>0</v>
      </c>
      <c r="R1634" s="42">
        <v>0</v>
      </c>
      <c r="S1634" s="42">
        <v>24.086082161956099</v>
      </c>
      <c r="T1634" s="42">
        <v>117.329719490443</v>
      </c>
      <c r="U1634" s="15">
        <f t="shared" si="103"/>
        <v>0</v>
      </c>
    </row>
    <row r="1635" spans="6:21" x14ac:dyDescent="0.3">
      <c r="F1635" s="5">
        <f>Demand!C1635</f>
        <v>22.62939207702944</v>
      </c>
      <c r="G1635">
        <f>Irradiance!A1635*$B$2*'Technical Data'!$B$2</f>
        <v>0</v>
      </c>
      <c r="H1635" s="5">
        <f t="shared" si="100"/>
        <v>-22.62939207702944</v>
      </c>
      <c r="I1635" s="38">
        <v>0</v>
      </c>
      <c r="J1635" s="35">
        <f>IF(H1635&gt;0,MIN(H1635,($B$3-L1634)/'Technical Data'!$B$5),0)</f>
        <v>0</v>
      </c>
      <c r="K1635" s="15">
        <f>IF(H1635&lt;0,MIN(ABS(H1635),(L1634*'Technical Data'!$B$4)),0)</f>
        <v>22.62939207702944</v>
      </c>
      <c r="L1635" s="15">
        <f>L1634+J1635*'Technical Data'!$B$5-(K1635/'Technical Data'!$B$4)</f>
        <v>150.01135680654446</v>
      </c>
      <c r="N1635" s="15">
        <f t="shared" si="101"/>
        <v>0</v>
      </c>
      <c r="O1635" s="36">
        <f t="shared" si="102"/>
        <v>0</v>
      </c>
      <c r="P1635" s="50">
        <v>0</v>
      </c>
      <c r="Q1635" s="50">
        <v>0</v>
      </c>
      <c r="R1635" s="42">
        <v>0</v>
      </c>
      <c r="S1635" s="42">
        <v>22.629392077029401</v>
      </c>
      <c r="T1635" s="42">
        <v>92.185950515966297</v>
      </c>
      <c r="U1635" s="15">
        <f t="shared" si="103"/>
        <v>0</v>
      </c>
    </row>
    <row r="1636" spans="6:21" x14ac:dyDescent="0.3">
      <c r="F1636" s="5">
        <f>Demand!C1636</f>
        <v>20.875767698938589</v>
      </c>
      <c r="G1636">
        <f>Irradiance!A1636*$B$2*'Technical Data'!$B$2</f>
        <v>0</v>
      </c>
      <c r="H1636" s="5">
        <f t="shared" si="100"/>
        <v>-20.875767698938589</v>
      </c>
      <c r="I1636" s="38">
        <v>0</v>
      </c>
      <c r="J1636" s="35">
        <f>IF(H1636&gt;0,MIN(H1636,($B$3-L1635)/'Technical Data'!$B$5),0)</f>
        <v>0</v>
      </c>
      <c r="K1636" s="15">
        <f>IF(H1636&lt;0,MIN(ABS(H1636),(L1635*'Technical Data'!$B$4)),0)</f>
        <v>20.875767698938589</v>
      </c>
      <c r="L1636" s="15">
        <f>L1635+J1636*'Technical Data'!$B$5-(K1636/'Technical Data'!$B$4)</f>
        <v>126.81605936327935</v>
      </c>
      <c r="N1636" s="15">
        <f t="shared" si="101"/>
        <v>0</v>
      </c>
      <c r="O1636" s="36">
        <f t="shared" si="102"/>
        <v>0</v>
      </c>
      <c r="P1636" s="50">
        <v>0</v>
      </c>
      <c r="Q1636" s="50">
        <v>0</v>
      </c>
      <c r="R1636" s="42">
        <v>0</v>
      </c>
      <c r="S1636" s="42">
        <v>20.875767698938599</v>
      </c>
      <c r="T1636" s="42">
        <v>68.990653072701207</v>
      </c>
      <c r="U1636" s="15">
        <f t="shared" si="103"/>
        <v>0</v>
      </c>
    </row>
    <row r="1637" spans="6:21" x14ac:dyDescent="0.3">
      <c r="F1637" s="5">
        <f>Demand!C1637</f>
        <v>18.93451080661497</v>
      </c>
      <c r="G1637">
        <f>Irradiance!A1637*$B$2*'Technical Data'!$B$2</f>
        <v>0</v>
      </c>
      <c r="H1637" s="5">
        <f t="shared" si="100"/>
        <v>-18.93451080661497</v>
      </c>
      <c r="I1637" s="38">
        <v>0</v>
      </c>
      <c r="J1637" s="35">
        <f>IF(H1637&gt;0,MIN(H1637,($B$3-L1636)/'Technical Data'!$B$5),0)</f>
        <v>0</v>
      </c>
      <c r="K1637" s="15">
        <f>IF(H1637&lt;0,MIN(ABS(H1637),(L1636*'Technical Data'!$B$4)),0)</f>
        <v>18.93451080661497</v>
      </c>
      <c r="L1637" s="15">
        <f>L1636+J1637*'Technical Data'!$B$5-(K1637/'Technical Data'!$B$4)</f>
        <v>105.77771402259606</v>
      </c>
      <c r="N1637" s="15">
        <f t="shared" si="101"/>
        <v>0</v>
      </c>
      <c r="O1637" s="36">
        <f t="shared" si="102"/>
        <v>0</v>
      </c>
      <c r="P1637" s="50">
        <v>0</v>
      </c>
      <c r="Q1637" s="50">
        <v>0</v>
      </c>
      <c r="R1637" s="42">
        <v>0</v>
      </c>
      <c r="S1637" s="42">
        <v>18.934510806614998</v>
      </c>
      <c r="T1637" s="42">
        <v>47.9523077320179</v>
      </c>
      <c r="U1637" s="15">
        <f t="shared" si="103"/>
        <v>0</v>
      </c>
    </row>
    <row r="1638" spans="6:21" x14ac:dyDescent="0.3">
      <c r="F1638" s="5">
        <f>Demand!C1638</f>
        <v>15.414426545557331</v>
      </c>
      <c r="G1638">
        <f>Irradiance!A1638*$B$2*'Technical Data'!$B$2</f>
        <v>0</v>
      </c>
      <c r="H1638" s="5">
        <f t="shared" si="100"/>
        <v>-15.414426545557331</v>
      </c>
      <c r="I1638" s="38">
        <v>0</v>
      </c>
      <c r="J1638" s="35">
        <f>IF(H1638&gt;0,MIN(H1638,($B$3-L1637)/'Technical Data'!$B$5),0)</f>
        <v>0</v>
      </c>
      <c r="K1638" s="15">
        <f>IF(H1638&lt;0,MIN(ABS(H1638),(L1637*'Technical Data'!$B$4)),0)</f>
        <v>15.414426545557331</v>
      </c>
      <c r="L1638" s="15">
        <f>L1637+J1638*'Technical Data'!$B$5-(K1638/'Technical Data'!$B$4)</f>
        <v>88.650573416421253</v>
      </c>
      <c r="N1638" s="15">
        <f t="shared" si="101"/>
        <v>0</v>
      </c>
      <c r="O1638" s="36">
        <f t="shared" si="102"/>
        <v>0</v>
      </c>
      <c r="P1638" s="50">
        <v>0</v>
      </c>
      <c r="Q1638" s="50">
        <v>0</v>
      </c>
      <c r="R1638" s="42">
        <v>0</v>
      </c>
      <c r="S1638" s="42">
        <v>15.4144265455573</v>
      </c>
      <c r="T1638" s="42">
        <v>30.825167125843102</v>
      </c>
      <c r="U1638" s="15">
        <f t="shared" si="103"/>
        <v>0</v>
      </c>
    </row>
    <row r="1639" spans="6:21" x14ac:dyDescent="0.3">
      <c r="F1639" s="5">
        <f>Demand!C1639</f>
        <v>11.737629818305178</v>
      </c>
      <c r="G1639">
        <f>Irradiance!A1639*$B$2*'Technical Data'!$B$2</f>
        <v>0</v>
      </c>
      <c r="H1639" s="5">
        <f t="shared" si="100"/>
        <v>-11.737629818305178</v>
      </c>
      <c r="I1639" s="38">
        <v>0</v>
      </c>
      <c r="J1639" s="35">
        <f>IF(H1639&gt;0,MIN(H1639,($B$3-L1638)/'Technical Data'!$B$5),0)</f>
        <v>0</v>
      </c>
      <c r="K1639" s="15">
        <f>IF(H1639&lt;0,MIN(ABS(H1639),(L1638*'Technical Data'!$B$4)),0)</f>
        <v>11.737629818305178</v>
      </c>
      <c r="L1639" s="15">
        <f>L1638+J1639*'Technical Data'!$B$5-(K1639/'Technical Data'!$B$4)</f>
        <v>75.608762507193276</v>
      </c>
      <c r="N1639" s="15">
        <f t="shared" si="101"/>
        <v>0</v>
      </c>
      <c r="O1639" s="36">
        <f t="shared" si="102"/>
        <v>0</v>
      </c>
      <c r="P1639" s="50">
        <v>0</v>
      </c>
      <c r="Q1639" s="50">
        <v>0</v>
      </c>
      <c r="R1639" s="42">
        <v>0</v>
      </c>
      <c r="S1639" s="42">
        <v>11.7376298183052</v>
      </c>
      <c r="T1639" s="42">
        <v>17.7833562166151</v>
      </c>
      <c r="U1639" s="15">
        <f t="shared" si="103"/>
        <v>0</v>
      </c>
    </row>
    <row r="1640" spans="6:21" x14ac:dyDescent="0.3">
      <c r="F1640" s="5">
        <f>Demand!C1640</f>
        <v>16.105749978485296</v>
      </c>
      <c r="G1640">
        <f>Irradiance!A1640*$B$2*'Technical Data'!$B$2</f>
        <v>0.32041112225042828</v>
      </c>
      <c r="H1640" s="5">
        <f t="shared" si="100"/>
        <v>-15.785338856234867</v>
      </c>
      <c r="I1640" s="38">
        <v>0.1007293835317217</v>
      </c>
      <c r="J1640" s="35">
        <f>IF(H1640&gt;0,MIN(H1640,($B$3-L1639)/'Technical Data'!$B$5),0)</f>
        <v>0</v>
      </c>
      <c r="K1640" s="15">
        <f>IF(H1640&lt;0,MIN(ABS(H1640),(L1639*'Technical Data'!$B$4)),0)</f>
        <v>15.785338856234867</v>
      </c>
      <c r="L1640" s="15">
        <f>L1639+J1640*'Technical Data'!$B$5-(K1640/'Technical Data'!$B$4)</f>
        <v>58.069497111376762</v>
      </c>
      <c r="N1640" s="15">
        <f t="shared" si="101"/>
        <v>0.32041112225042828</v>
      </c>
      <c r="O1640" s="36">
        <f t="shared" si="102"/>
        <v>0</v>
      </c>
      <c r="P1640" s="50">
        <v>0</v>
      </c>
      <c r="Q1640" s="50">
        <v>0.10072938353172101</v>
      </c>
      <c r="R1640" s="42">
        <v>0</v>
      </c>
      <c r="S1640" s="42">
        <v>16.005020594953599</v>
      </c>
      <c r="T1640" s="42">
        <v>0</v>
      </c>
      <c r="U1640" s="15">
        <f t="shared" si="103"/>
        <v>0.32041112225042828</v>
      </c>
    </row>
    <row r="1641" spans="6:21" x14ac:dyDescent="0.3">
      <c r="F1641" s="5">
        <f>Demand!C1641</f>
        <v>19.950375521211846</v>
      </c>
      <c r="G1641">
        <f>Irradiance!A1641*$B$2*'Technical Data'!$B$2</f>
        <v>99.48765345875799</v>
      </c>
      <c r="H1641" s="5">
        <f t="shared" si="100"/>
        <v>79.53727793754615</v>
      </c>
      <c r="I1641" s="38">
        <v>31.27647358659959</v>
      </c>
      <c r="J1641" s="35">
        <f>IF(H1641&gt;0,MIN(H1641,($B$3-L1640)/'Technical Data'!$B$5),0)</f>
        <v>79.53727793754615</v>
      </c>
      <c r="K1641" s="15">
        <f>IF(H1641&lt;0,MIN(ABS(H1641),(L1640*'Technical Data'!$B$4)),0)</f>
        <v>0</v>
      </c>
      <c r="L1641" s="15">
        <f>L1640+J1641*'Technical Data'!$B$5-(K1641/'Technical Data'!$B$4)</f>
        <v>129.6530472551683</v>
      </c>
      <c r="N1641" s="15">
        <f t="shared" si="101"/>
        <v>19.950375521211839</v>
      </c>
      <c r="O1641" s="36">
        <f t="shared" si="102"/>
        <v>0</v>
      </c>
      <c r="P1641" s="50">
        <v>11.326098065387599</v>
      </c>
      <c r="Q1641" s="50">
        <v>19.9503755212118</v>
      </c>
      <c r="R1641" s="42">
        <v>0</v>
      </c>
      <c r="S1641" s="42">
        <v>0</v>
      </c>
      <c r="T1641" s="42">
        <v>0</v>
      </c>
      <c r="U1641" s="15">
        <f t="shared" si="103"/>
        <v>19.950375521211839</v>
      </c>
    </row>
    <row r="1642" spans="6:21" x14ac:dyDescent="0.3">
      <c r="F1642" s="5">
        <f>Demand!C1642</f>
        <v>26.300521892971187</v>
      </c>
      <c r="G1642">
        <f>Irradiance!A1642*$B$2*'Technical Data'!$B$2</f>
        <v>287.56898221975939</v>
      </c>
      <c r="H1642" s="5">
        <f t="shared" si="100"/>
        <v>261.26846032678822</v>
      </c>
      <c r="I1642" s="38">
        <v>90.404621719720225</v>
      </c>
      <c r="J1642" s="35">
        <f>IF(H1642&gt;0,MIN(H1642,($B$3-L1641)/'Technical Data'!$B$5),0)</f>
        <v>261.26846032678822</v>
      </c>
      <c r="K1642" s="15">
        <f>IF(H1642&lt;0,MIN(ABS(H1642),(L1641*'Technical Data'!$B$4)),0)</f>
        <v>0</v>
      </c>
      <c r="L1642" s="15">
        <f>L1641+J1642*'Technical Data'!$B$5-(K1642/'Technical Data'!$B$4)</f>
        <v>364.79466154927769</v>
      </c>
      <c r="N1642" s="15">
        <f t="shared" si="101"/>
        <v>26.300521892971176</v>
      </c>
      <c r="O1642" s="36">
        <f t="shared" si="102"/>
        <v>0</v>
      </c>
      <c r="P1642" s="50">
        <v>64.104099826748694</v>
      </c>
      <c r="Q1642" s="50">
        <v>26.300521892971201</v>
      </c>
      <c r="R1642" s="42">
        <v>0</v>
      </c>
      <c r="S1642" s="42">
        <v>0</v>
      </c>
      <c r="T1642" s="42">
        <v>0</v>
      </c>
      <c r="U1642" s="15">
        <f t="shared" si="103"/>
        <v>26.300521892971176</v>
      </c>
    </row>
    <row r="1643" spans="6:21" x14ac:dyDescent="0.3">
      <c r="F1643" s="5">
        <f>Demand!C1643</f>
        <v>31.07128532907273</v>
      </c>
      <c r="G1643">
        <f>Irradiance!A1643*$B$2*'Technical Data'!$B$2</f>
        <v>468.52116351068872</v>
      </c>
      <c r="H1643" s="5">
        <f t="shared" si="100"/>
        <v>437.44987818161599</v>
      </c>
      <c r="I1643" s="38">
        <v>147.29154106926001</v>
      </c>
      <c r="J1643" s="35">
        <f>IF(H1643&gt;0,MIN(H1643,($B$3-L1642)/'Technical Data'!$B$5),0)</f>
        <v>19.805092581396984</v>
      </c>
      <c r="K1643" s="15">
        <f>IF(H1643&lt;0,MIN(ABS(H1643),(L1642*'Technical Data'!$B$4)),0)</f>
        <v>0</v>
      </c>
      <c r="L1643" s="15">
        <f>L1642+J1643*'Technical Data'!$B$5-(K1643/'Technical Data'!$B$4)</f>
        <v>382.61924487253498</v>
      </c>
      <c r="N1643" s="15">
        <f t="shared" si="101"/>
        <v>448.71607092929173</v>
      </c>
      <c r="O1643" s="36">
        <f t="shared" si="102"/>
        <v>417.644785600219</v>
      </c>
      <c r="P1643" s="50">
        <v>116.220255740187</v>
      </c>
      <c r="Q1643" s="50">
        <v>31.071285329072701</v>
      </c>
      <c r="R1643" s="42">
        <v>0</v>
      </c>
      <c r="S1643" s="42">
        <v>0</v>
      </c>
      <c r="T1643" s="42">
        <v>0</v>
      </c>
      <c r="U1643" s="15">
        <f t="shared" si="103"/>
        <v>448.71607092929173</v>
      </c>
    </row>
    <row r="1644" spans="6:21" x14ac:dyDescent="0.3">
      <c r="F1644" s="5">
        <f>Demand!C1644</f>
        <v>33.243541012236534</v>
      </c>
      <c r="G1644">
        <f>Irradiance!A1644*$B$2*'Technical Data'!$B$2</f>
        <v>616.79141033207441</v>
      </c>
      <c r="H1644" s="5">
        <f t="shared" si="100"/>
        <v>583.5478693198379</v>
      </c>
      <c r="I1644" s="38">
        <v>193.9040632985643</v>
      </c>
      <c r="J1644" s="35">
        <f>IF(H1644&gt;0,MIN(H1644,($B$3-L1643)/'Technical Data'!$B$5),0)</f>
        <v>0</v>
      </c>
      <c r="K1644" s="15">
        <f>IF(H1644&lt;0,MIN(ABS(H1644),(L1643*'Technical Data'!$B$4)),0)</f>
        <v>0</v>
      </c>
      <c r="L1644" s="15">
        <f>L1643+J1644*'Technical Data'!$B$5-(K1644/'Technical Data'!$B$4)</f>
        <v>382.61924487253498</v>
      </c>
      <c r="N1644" s="15">
        <f t="shared" si="101"/>
        <v>616.79141033207441</v>
      </c>
      <c r="O1644" s="36">
        <f t="shared" si="102"/>
        <v>583.5478693198379</v>
      </c>
      <c r="P1644" s="50">
        <v>160.66052228632699</v>
      </c>
      <c r="Q1644" s="50">
        <v>33.243541012236498</v>
      </c>
      <c r="R1644" s="42">
        <v>0</v>
      </c>
      <c r="S1644" s="42">
        <v>0</v>
      </c>
      <c r="T1644" s="42">
        <v>0</v>
      </c>
      <c r="U1644" s="15">
        <f t="shared" si="103"/>
        <v>616.79141033207441</v>
      </c>
    </row>
    <row r="1645" spans="6:21" x14ac:dyDescent="0.3">
      <c r="F1645" s="5">
        <f>Demand!C1645</f>
        <v>33.926430872735239</v>
      </c>
      <c r="G1645">
        <f>Irradiance!A1645*$B$2*'Technical Data'!$B$2</f>
        <v>715.95865266858198</v>
      </c>
      <c r="H1645" s="5">
        <f t="shared" si="100"/>
        <v>682.03222179584668</v>
      </c>
      <c r="I1645" s="38">
        <v>225.0798075016321</v>
      </c>
      <c r="J1645" s="35">
        <f>IF(H1645&gt;0,MIN(H1645,($B$3-L1644)/'Technical Data'!$B$5),0)</f>
        <v>0</v>
      </c>
      <c r="K1645" s="15">
        <f>IF(H1645&lt;0,MIN(ABS(H1645),(L1644*'Technical Data'!$B$4)),0)</f>
        <v>0</v>
      </c>
      <c r="L1645" s="15">
        <f>L1644+J1645*'Technical Data'!$B$5-(K1645/'Technical Data'!$B$4)</f>
        <v>382.61924487253498</v>
      </c>
      <c r="N1645" s="15">
        <f t="shared" si="101"/>
        <v>715.95865266858198</v>
      </c>
      <c r="O1645" s="36">
        <f t="shared" si="102"/>
        <v>682.03222179584668</v>
      </c>
      <c r="P1645" s="50">
        <v>191.15337662889601</v>
      </c>
      <c r="Q1645" s="50">
        <v>33.926430872735203</v>
      </c>
      <c r="R1645" s="42">
        <v>0</v>
      </c>
      <c r="S1645" s="42">
        <v>0</v>
      </c>
      <c r="T1645" s="42">
        <v>0</v>
      </c>
      <c r="U1645" s="15">
        <f t="shared" si="103"/>
        <v>715.95865266858198</v>
      </c>
    </row>
    <row r="1646" spans="6:21" x14ac:dyDescent="0.3">
      <c r="F1646" s="5">
        <f>Demand!C1646</f>
        <v>35.368776979539426</v>
      </c>
      <c r="G1646">
        <f>Irradiance!A1646*$B$2*'Technical Data'!$B$2</f>
        <v>762.49836817545668</v>
      </c>
      <c r="H1646" s="5">
        <f t="shared" si="100"/>
        <v>727.12959119591721</v>
      </c>
      <c r="I1646" s="38">
        <v>239.7107504596147</v>
      </c>
      <c r="J1646" s="35">
        <f>IF(H1646&gt;0,MIN(H1646,($B$3-L1645)/'Technical Data'!$B$5),0)</f>
        <v>0</v>
      </c>
      <c r="K1646" s="15">
        <f>IF(H1646&lt;0,MIN(ABS(H1646),(L1645*'Technical Data'!$B$4)),0)</f>
        <v>0</v>
      </c>
      <c r="L1646" s="15">
        <f>L1645+J1646*'Technical Data'!$B$5-(K1646/'Technical Data'!$B$4)</f>
        <v>382.61924487253498</v>
      </c>
      <c r="N1646" s="15">
        <f t="shared" si="101"/>
        <v>762.49836817545668</v>
      </c>
      <c r="O1646" s="36">
        <f t="shared" si="102"/>
        <v>727.12959119591721</v>
      </c>
      <c r="P1646" s="50">
        <v>204.34197348007399</v>
      </c>
      <c r="Q1646" s="50">
        <v>35.368776979539398</v>
      </c>
      <c r="R1646" s="42">
        <v>0</v>
      </c>
      <c r="S1646" s="42">
        <v>0</v>
      </c>
      <c r="T1646" s="42">
        <v>0</v>
      </c>
      <c r="U1646" s="15">
        <f t="shared" si="103"/>
        <v>762.49836817545668</v>
      </c>
    </row>
    <row r="1647" spans="6:21" x14ac:dyDescent="0.3">
      <c r="F1647" s="5">
        <f>Demand!C1647</f>
        <v>34.168540679650661</v>
      </c>
      <c r="G1647">
        <f>Irradiance!A1647*$B$2*'Technical Data'!$B$2</f>
        <v>762.25805983376893</v>
      </c>
      <c r="H1647" s="5">
        <f t="shared" si="100"/>
        <v>728.08951915411831</v>
      </c>
      <c r="I1647" s="38">
        <v>239.63520342196591</v>
      </c>
      <c r="J1647" s="35">
        <f>IF(H1647&gt;0,MIN(H1647,($B$3-L1646)/'Technical Data'!$B$5),0)</f>
        <v>0</v>
      </c>
      <c r="K1647" s="15">
        <f>IF(H1647&lt;0,MIN(ABS(H1647),(L1646*'Technical Data'!$B$4)),0)</f>
        <v>0</v>
      </c>
      <c r="L1647" s="15">
        <f>L1646+J1647*'Technical Data'!$B$5-(K1647/'Technical Data'!$B$4)</f>
        <v>382.61924487253498</v>
      </c>
      <c r="N1647" s="15">
        <f t="shared" si="101"/>
        <v>762.25805983376893</v>
      </c>
      <c r="O1647" s="36">
        <f t="shared" si="102"/>
        <v>728.08951915411831</v>
      </c>
      <c r="P1647" s="50">
        <v>205.46666274231401</v>
      </c>
      <c r="Q1647" s="50">
        <v>34.168540679650697</v>
      </c>
      <c r="R1647" s="42">
        <v>0</v>
      </c>
      <c r="S1647" s="42">
        <v>0</v>
      </c>
      <c r="T1647" s="42">
        <v>0</v>
      </c>
      <c r="U1647" s="15">
        <f t="shared" si="103"/>
        <v>762.25805983376893</v>
      </c>
    </row>
    <row r="1648" spans="6:21" x14ac:dyDescent="0.3">
      <c r="F1648" s="5">
        <f>Demand!C1648</f>
        <v>35.115900492440474</v>
      </c>
      <c r="G1648">
        <f>Irradiance!A1648*$B$2*'Technical Data'!$B$2</f>
        <v>696.81408811411882</v>
      </c>
      <c r="H1648" s="5">
        <f t="shared" si="100"/>
        <v>661.69818762167836</v>
      </c>
      <c r="I1648" s="38">
        <v>219.06122683561179</v>
      </c>
      <c r="J1648" s="35">
        <f>IF(H1648&gt;0,MIN(H1648,($B$3-L1647)/'Technical Data'!$B$5),0)</f>
        <v>0</v>
      </c>
      <c r="K1648" s="15">
        <f>IF(H1648&lt;0,MIN(ABS(H1648),(L1647*'Technical Data'!$B$4)),0)</f>
        <v>0</v>
      </c>
      <c r="L1648" s="15">
        <f>L1647+J1648*'Technical Data'!$B$5-(K1648/'Technical Data'!$B$4)</f>
        <v>382.61924487253498</v>
      </c>
      <c r="N1648" s="15">
        <f t="shared" si="101"/>
        <v>696.81408811411882</v>
      </c>
      <c r="O1648" s="36">
        <f t="shared" si="102"/>
        <v>661.69818762167836</v>
      </c>
      <c r="P1648" s="50">
        <v>76.414269741762894</v>
      </c>
      <c r="Q1648" s="50">
        <v>35.115900492440502</v>
      </c>
      <c r="R1648" s="42">
        <v>107.531056601407</v>
      </c>
      <c r="S1648" s="42">
        <v>0</v>
      </c>
      <c r="T1648" s="42">
        <v>96.777950941266397</v>
      </c>
      <c r="U1648" s="15">
        <f t="shared" si="103"/>
        <v>696.81408811411882</v>
      </c>
    </row>
    <row r="1649" spans="6:21" x14ac:dyDescent="0.3">
      <c r="F1649" s="5">
        <f>Demand!C1649</f>
        <v>40.493835473921294</v>
      </c>
      <c r="G1649">
        <f>Irradiance!A1649*$B$2*'Technical Data'!$B$2</f>
        <v>576.65991727020821</v>
      </c>
      <c r="H1649" s="5">
        <f t="shared" si="100"/>
        <v>536.1660817962869</v>
      </c>
      <c r="I1649" s="38">
        <v>181.2877080112161</v>
      </c>
      <c r="J1649" s="35">
        <f>IF(H1649&gt;0,MIN(H1649,($B$3-L1648)/'Technical Data'!$B$5),0)</f>
        <v>0</v>
      </c>
      <c r="K1649" s="15">
        <f>IF(H1649&lt;0,MIN(ABS(H1649),(L1648*'Technical Data'!$B$4)),0)</f>
        <v>0</v>
      </c>
      <c r="L1649" s="15">
        <f>L1648+J1649*'Technical Data'!$B$5-(K1649/'Technical Data'!$B$4)</f>
        <v>382.61924487253498</v>
      </c>
      <c r="N1649" s="15">
        <f t="shared" si="101"/>
        <v>576.65991727020821</v>
      </c>
      <c r="O1649" s="36">
        <f t="shared" si="102"/>
        <v>536.1660817962869</v>
      </c>
      <c r="P1649" s="50">
        <v>0</v>
      </c>
      <c r="Q1649" s="50">
        <v>40.493835473921301</v>
      </c>
      <c r="R1649" s="42">
        <v>140.79387253729399</v>
      </c>
      <c r="S1649" s="42">
        <v>0</v>
      </c>
      <c r="T1649" s="42">
        <v>223.49243622483101</v>
      </c>
      <c r="U1649" s="15">
        <f t="shared" si="103"/>
        <v>576.65991727020821</v>
      </c>
    </row>
    <row r="1650" spans="6:21" x14ac:dyDescent="0.3">
      <c r="F1650" s="5">
        <f>Demand!C1650</f>
        <v>46.289673397026448</v>
      </c>
      <c r="G1650">
        <f>Irradiance!A1650*$B$2*'Technical Data'!$B$2</f>
        <v>419.17785068412275</v>
      </c>
      <c r="H1650" s="5">
        <f t="shared" si="100"/>
        <v>372.88817728709631</v>
      </c>
      <c r="I1650" s="38">
        <v>131.77921600537491</v>
      </c>
      <c r="J1650" s="35">
        <f>IF(H1650&gt;0,MIN(H1650,($B$3-L1649)/'Technical Data'!$B$5),0)</f>
        <v>0</v>
      </c>
      <c r="K1650" s="15">
        <f>IF(H1650&lt;0,MIN(ABS(H1650),(L1649*'Technical Data'!$B$4)),0)</f>
        <v>0</v>
      </c>
      <c r="L1650" s="15">
        <f>L1649+J1650*'Technical Data'!$B$5-(K1650/'Technical Data'!$B$4)</f>
        <v>382.61924487253498</v>
      </c>
      <c r="N1650" s="15">
        <f t="shared" si="101"/>
        <v>419.17785068412275</v>
      </c>
      <c r="O1650" s="36">
        <f t="shared" si="102"/>
        <v>372.88817728709631</v>
      </c>
      <c r="P1650" s="50">
        <v>0</v>
      </c>
      <c r="Q1650" s="50">
        <v>46.289673397026398</v>
      </c>
      <c r="R1650" s="42">
        <v>85.489542608348103</v>
      </c>
      <c r="S1650" s="42">
        <v>0</v>
      </c>
      <c r="T1650" s="42">
        <v>300.433024572345</v>
      </c>
      <c r="U1650" s="15">
        <f t="shared" si="103"/>
        <v>419.17785068412275</v>
      </c>
    </row>
    <row r="1651" spans="6:21" x14ac:dyDescent="0.3">
      <c r="F1651" s="5">
        <f>Demand!C1651</f>
        <v>46.767771434630347</v>
      </c>
      <c r="G1651">
        <f>Irradiance!A1651*$B$2*'Technical Data'!$B$2</f>
        <v>233.41950255943698</v>
      </c>
      <c r="H1651" s="5">
        <f t="shared" si="100"/>
        <v>186.65173112480664</v>
      </c>
      <c r="I1651" s="38">
        <v>73.381355902859255</v>
      </c>
      <c r="J1651" s="35">
        <f>IF(H1651&gt;0,MIN(H1651,($B$3-L1650)/'Technical Data'!$B$5),0)</f>
        <v>0</v>
      </c>
      <c r="K1651" s="15">
        <f>IF(H1651&lt;0,MIN(ABS(H1651),(L1650*'Technical Data'!$B$4)),0)</f>
        <v>0</v>
      </c>
      <c r="L1651" s="15">
        <f>L1650+J1651*'Technical Data'!$B$5-(K1651/'Technical Data'!$B$4)</f>
        <v>382.61924487253498</v>
      </c>
      <c r="N1651" s="15">
        <f t="shared" si="101"/>
        <v>233.41950255943698</v>
      </c>
      <c r="O1651" s="36">
        <f t="shared" si="102"/>
        <v>186.65173112480664</v>
      </c>
      <c r="P1651" s="50">
        <v>0</v>
      </c>
      <c r="Q1651" s="50">
        <v>46.767771434630298</v>
      </c>
      <c r="R1651" s="42">
        <v>26.613584468228701</v>
      </c>
      <c r="S1651" s="42">
        <v>0</v>
      </c>
      <c r="T1651" s="42">
        <v>324.38525059375002</v>
      </c>
      <c r="U1651" s="15">
        <f t="shared" si="103"/>
        <v>233.41950255943698</v>
      </c>
    </row>
    <row r="1652" spans="6:21" x14ac:dyDescent="0.3">
      <c r="F1652" s="5">
        <f>Demand!C1652</f>
        <v>41.118683484786189</v>
      </c>
      <c r="G1652">
        <f>Irradiance!A1652*$B$2*'Technical Data'!$B$2</f>
        <v>17.222097820960521</v>
      </c>
      <c r="H1652" s="5">
        <f t="shared" si="100"/>
        <v>-23.896585663825668</v>
      </c>
      <c r="I1652" s="38">
        <v>5.4142043648300424</v>
      </c>
      <c r="J1652" s="35">
        <f>IF(H1652&gt;0,MIN(H1652,($B$3-L1651)/'Technical Data'!$B$5),0)</f>
        <v>0</v>
      </c>
      <c r="K1652" s="15">
        <f>IF(H1652&lt;0,MIN(ABS(H1652),(L1651*'Technical Data'!$B$4)),0)</f>
        <v>23.896585663825668</v>
      </c>
      <c r="L1652" s="15">
        <f>L1651+J1652*'Technical Data'!$B$5-(K1652/'Technical Data'!$B$4)</f>
        <v>356.06748302383977</v>
      </c>
      <c r="N1652" s="15">
        <f t="shared" si="101"/>
        <v>17.222097820960521</v>
      </c>
      <c r="O1652" s="36">
        <f t="shared" si="102"/>
        <v>0</v>
      </c>
      <c r="P1652" s="50">
        <v>0</v>
      </c>
      <c r="Q1652" s="50">
        <v>5.4142043648300202</v>
      </c>
      <c r="R1652" s="42">
        <v>0</v>
      </c>
      <c r="S1652" s="42">
        <v>35.704479119956197</v>
      </c>
      <c r="T1652" s="42">
        <v>284.71360712713198</v>
      </c>
      <c r="U1652" s="15">
        <f t="shared" si="103"/>
        <v>17.222097820960521</v>
      </c>
    </row>
    <row r="1653" spans="6:21" x14ac:dyDescent="0.3">
      <c r="F1653" s="5">
        <f>Demand!C1653</f>
        <v>30.670752484741968</v>
      </c>
      <c r="G1653">
        <f>Irradiance!A1653*$B$2*'Technical Data'!$B$2</f>
        <v>0</v>
      </c>
      <c r="H1653" s="5">
        <f t="shared" si="100"/>
        <v>-30.670752484741968</v>
      </c>
      <c r="I1653" s="38">
        <v>0</v>
      </c>
      <c r="J1653" s="35">
        <f>IF(H1653&gt;0,MIN(H1653,($B$3-L1652)/'Technical Data'!$B$5),0)</f>
        <v>0</v>
      </c>
      <c r="K1653" s="15">
        <f>IF(H1653&lt;0,MIN(ABS(H1653),(L1652*'Technical Data'!$B$4)),0)</f>
        <v>30.670752484741968</v>
      </c>
      <c r="L1653" s="15">
        <f>L1652+J1653*'Technical Data'!$B$5-(K1653/'Technical Data'!$B$4)</f>
        <v>321.98886915190428</v>
      </c>
      <c r="N1653" s="15">
        <f t="shared" si="101"/>
        <v>0</v>
      </c>
      <c r="O1653" s="36">
        <f t="shared" si="102"/>
        <v>0</v>
      </c>
      <c r="P1653" s="50">
        <v>0</v>
      </c>
      <c r="Q1653" s="50">
        <v>0</v>
      </c>
      <c r="R1653" s="42">
        <v>0</v>
      </c>
      <c r="S1653" s="42">
        <v>30.670752484742</v>
      </c>
      <c r="T1653" s="42">
        <v>250.634993255197</v>
      </c>
      <c r="U1653" s="15">
        <f t="shared" si="103"/>
        <v>0</v>
      </c>
    </row>
    <row r="1654" spans="6:21" x14ac:dyDescent="0.3">
      <c r="F1654" s="5">
        <f>Demand!C1654</f>
        <v>23.361535002938691</v>
      </c>
      <c r="G1654">
        <f>Irradiance!A1654*$B$2*'Technical Data'!$B$2</f>
        <v>0</v>
      </c>
      <c r="H1654" s="5">
        <f t="shared" si="100"/>
        <v>-23.361535002938691</v>
      </c>
      <c r="I1654" s="38">
        <v>0</v>
      </c>
      <c r="J1654" s="35">
        <f>IF(H1654&gt;0,MIN(H1654,($B$3-L1653)/'Technical Data'!$B$5),0)</f>
        <v>0</v>
      </c>
      <c r="K1654" s="15">
        <f>IF(H1654&lt;0,MIN(ABS(H1654),(L1653*'Technical Data'!$B$4)),0)</f>
        <v>23.361535002938691</v>
      </c>
      <c r="L1654" s="15">
        <f>L1653+J1654*'Technical Data'!$B$5-(K1654/'Technical Data'!$B$4)</f>
        <v>296.03160803752797</v>
      </c>
      <c r="N1654" s="15">
        <f t="shared" si="101"/>
        <v>0</v>
      </c>
      <c r="O1654" s="36">
        <f t="shared" si="102"/>
        <v>0</v>
      </c>
      <c r="P1654" s="50">
        <v>0</v>
      </c>
      <c r="Q1654" s="50">
        <v>0</v>
      </c>
      <c r="R1654" s="42">
        <v>0</v>
      </c>
      <c r="S1654" s="42">
        <v>23.361535002938702</v>
      </c>
      <c r="T1654" s="42">
        <v>224.67773214082101</v>
      </c>
      <c r="U1654" s="15">
        <f t="shared" si="103"/>
        <v>0</v>
      </c>
    </row>
    <row r="1655" spans="6:21" x14ac:dyDescent="0.3">
      <c r="F1655" s="5">
        <f>Demand!C1655</f>
        <v>23.694124795974531</v>
      </c>
      <c r="G1655">
        <f>Irradiance!A1655*$B$2*'Technical Data'!$B$2</f>
        <v>0</v>
      </c>
      <c r="H1655" s="5">
        <f t="shared" si="100"/>
        <v>-23.694124795974531</v>
      </c>
      <c r="I1655" s="38">
        <v>0</v>
      </c>
      <c r="J1655" s="35">
        <f>IF(H1655&gt;0,MIN(H1655,($B$3-L1654)/'Technical Data'!$B$5),0)</f>
        <v>0</v>
      </c>
      <c r="K1655" s="15">
        <f>IF(H1655&lt;0,MIN(ABS(H1655),(L1654*'Technical Data'!$B$4)),0)</f>
        <v>23.694124795974531</v>
      </c>
      <c r="L1655" s="15">
        <f>L1654+J1655*'Technical Data'!$B$5-(K1655/'Technical Data'!$B$4)</f>
        <v>269.70480270866739</v>
      </c>
      <c r="N1655" s="15">
        <f t="shared" si="101"/>
        <v>0</v>
      </c>
      <c r="O1655" s="36">
        <f t="shared" si="102"/>
        <v>0</v>
      </c>
      <c r="P1655" s="50">
        <v>0</v>
      </c>
      <c r="Q1655" s="50">
        <v>0</v>
      </c>
      <c r="R1655" s="42">
        <v>0</v>
      </c>
      <c r="S1655" s="42">
        <v>23.694124795974499</v>
      </c>
      <c r="T1655" s="42">
        <v>198.35092681195999</v>
      </c>
      <c r="U1655" s="15">
        <f t="shared" si="103"/>
        <v>0</v>
      </c>
    </row>
    <row r="1656" spans="6:21" x14ac:dyDescent="0.3">
      <c r="F1656" s="5">
        <f>Demand!C1656</f>
        <v>24.276849185561982</v>
      </c>
      <c r="G1656">
        <f>Irradiance!A1656*$B$2*'Technical Data'!$B$2</f>
        <v>0</v>
      </c>
      <c r="H1656" s="5">
        <f t="shared" si="100"/>
        <v>-24.276849185561982</v>
      </c>
      <c r="I1656" s="38">
        <v>0</v>
      </c>
      <c r="J1656" s="35">
        <f>IF(H1656&gt;0,MIN(H1656,($B$3-L1655)/'Technical Data'!$B$5),0)</f>
        <v>0</v>
      </c>
      <c r="K1656" s="15">
        <f>IF(H1656&lt;0,MIN(ABS(H1656),(L1655*'Technical Data'!$B$4)),0)</f>
        <v>24.276849185561982</v>
      </c>
      <c r="L1656" s="15">
        <f>L1655+J1656*'Technical Data'!$B$5-(K1656/'Technical Data'!$B$4)</f>
        <v>242.73052583582074</v>
      </c>
      <c r="N1656" s="15">
        <f t="shared" si="101"/>
        <v>0</v>
      </c>
      <c r="O1656" s="36">
        <f t="shared" si="102"/>
        <v>0</v>
      </c>
      <c r="P1656" s="50">
        <v>0</v>
      </c>
      <c r="Q1656" s="50">
        <v>0</v>
      </c>
      <c r="R1656" s="42">
        <v>0</v>
      </c>
      <c r="S1656" s="42">
        <v>24.276849185562</v>
      </c>
      <c r="T1656" s="42">
        <v>171.37664993911301</v>
      </c>
      <c r="U1656" s="15">
        <f t="shared" si="103"/>
        <v>0</v>
      </c>
    </row>
    <row r="1657" spans="6:21" x14ac:dyDescent="0.3">
      <c r="F1657" s="5">
        <f>Demand!C1657</f>
        <v>24.556155241846803</v>
      </c>
      <c r="G1657">
        <f>Irradiance!A1657*$B$2*'Technical Data'!$B$2</f>
        <v>0</v>
      </c>
      <c r="H1657" s="5">
        <f t="shared" si="100"/>
        <v>-24.556155241846803</v>
      </c>
      <c r="I1657" s="38">
        <v>0</v>
      </c>
      <c r="J1657" s="35">
        <f>IF(H1657&gt;0,MIN(H1657,($B$3-L1656)/'Technical Data'!$B$5),0)</f>
        <v>0</v>
      </c>
      <c r="K1657" s="15">
        <f>IF(H1657&lt;0,MIN(ABS(H1657),(L1656*'Technical Data'!$B$4)),0)</f>
        <v>24.556155241846803</v>
      </c>
      <c r="L1657" s="15">
        <f>L1656+J1657*'Technical Data'!$B$5-(K1657/'Technical Data'!$B$4)</f>
        <v>215.4459089004354</v>
      </c>
      <c r="N1657" s="15">
        <f t="shared" si="101"/>
        <v>0</v>
      </c>
      <c r="O1657" s="36">
        <f t="shared" si="102"/>
        <v>0</v>
      </c>
      <c r="P1657" s="50">
        <v>0</v>
      </c>
      <c r="Q1657" s="50">
        <v>0</v>
      </c>
      <c r="R1657" s="42">
        <v>0</v>
      </c>
      <c r="S1657" s="42">
        <v>24.556155241846799</v>
      </c>
      <c r="T1657" s="42">
        <v>144.09203300372801</v>
      </c>
      <c r="U1657" s="15">
        <f t="shared" si="103"/>
        <v>0</v>
      </c>
    </row>
    <row r="1658" spans="6:21" x14ac:dyDescent="0.3">
      <c r="F1658" s="5">
        <f>Demand!C1658</f>
        <v>24.086082161956142</v>
      </c>
      <c r="G1658">
        <f>Irradiance!A1658*$B$2*'Technical Data'!$B$2</f>
        <v>0</v>
      </c>
      <c r="H1658" s="5">
        <f t="shared" si="100"/>
        <v>-24.086082161956142</v>
      </c>
      <c r="I1658" s="38">
        <v>0</v>
      </c>
      <c r="J1658" s="35">
        <f>IF(H1658&gt;0,MIN(H1658,($B$3-L1657)/'Technical Data'!$B$5),0)</f>
        <v>0</v>
      </c>
      <c r="K1658" s="15">
        <f>IF(H1658&lt;0,MIN(ABS(H1658),(L1657*'Technical Data'!$B$4)),0)</f>
        <v>24.086082161956142</v>
      </c>
      <c r="L1658" s="15">
        <f>L1657+J1658*'Technical Data'!$B$5-(K1658/'Technical Data'!$B$4)</f>
        <v>188.6835953871508</v>
      </c>
      <c r="N1658" s="15">
        <f t="shared" si="101"/>
        <v>0</v>
      </c>
      <c r="O1658" s="36">
        <f t="shared" si="102"/>
        <v>0</v>
      </c>
      <c r="P1658" s="50">
        <v>0</v>
      </c>
      <c r="Q1658" s="50">
        <v>0</v>
      </c>
      <c r="R1658" s="42">
        <v>0</v>
      </c>
      <c r="S1658" s="42">
        <v>24.086082161956099</v>
      </c>
      <c r="T1658" s="42">
        <v>117.329719490443</v>
      </c>
      <c r="U1658" s="15">
        <f t="shared" si="103"/>
        <v>0</v>
      </c>
    </row>
    <row r="1659" spans="6:21" x14ac:dyDescent="0.3">
      <c r="F1659" s="5">
        <f>Demand!C1659</f>
        <v>22.62939207702944</v>
      </c>
      <c r="G1659">
        <f>Irradiance!A1659*$B$2*'Technical Data'!$B$2</f>
        <v>0</v>
      </c>
      <c r="H1659" s="5">
        <f t="shared" si="100"/>
        <v>-22.62939207702944</v>
      </c>
      <c r="I1659" s="38">
        <v>0</v>
      </c>
      <c r="J1659" s="35">
        <f>IF(H1659&gt;0,MIN(H1659,($B$3-L1658)/'Technical Data'!$B$5),0)</f>
        <v>0</v>
      </c>
      <c r="K1659" s="15">
        <f>IF(H1659&lt;0,MIN(ABS(H1659),(L1658*'Technical Data'!$B$4)),0)</f>
        <v>22.62939207702944</v>
      </c>
      <c r="L1659" s="15">
        <f>L1658+J1659*'Technical Data'!$B$5-(K1659/'Technical Data'!$B$4)</f>
        <v>163.53982641267365</v>
      </c>
      <c r="N1659" s="15">
        <f t="shared" si="101"/>
        <v>0</v>
      </c>
      <c r="O1659" s="36">
        <f t="shared" si="102"/>
        <v>0</v>
      </c>
      <c r="P1659" s="50">
        <v>0</v>
      </c>
      <c r="Q1659" s="50">
        <v>0</v>
      </c>
      <c r="R1659" s="42">
        <v>0</v>
      </c>
      <c r="S1659" s="42">
        <v>22.629392077029401</v>
      </c>
      <c r="T1659" s="42">
        <v>92.185950515966297</v>
      </c>
      <c r="U1659" s="15">
        <f t="shared" si="103"/>
        <v>0</v>
      </c>
    </row>
    <row r="1660" spans="6:21" x14ac:dyDescent="0.3">
      <c r="F1660" s="5">
        <f>Demand!C1660</f>
        <v>20.875767698938589</v>
      </c>
      <c r="G1660">
        <f>Irradiance!A1660*$B$2*'Technical Data'!$B$2</f>
        <v>0</v>
      </c>
      <c r="H1660" s="5">
        <f t="shared" si="100"/>
        <v>-20.875767698938589</v>
      </c>
      <c r="I1660" s="38">
        <v>0</v>
      </c>
      <c r="J1660" s="35">
        <f>IF(H1660&gt;0,MIN(H1660,($B$3-L1659)/'Technical Data'!$B$5),0)</f>
        <v>0</v>
      </c>
      <c r="K1660" s="15">
        <f>IF(H1660&lt;0,MIN(ABS(H1660),(L1659*'Technical Data'!$B$4)),0)</f>
        <v>20.875767698938589</v>
      </c>
      <c r="L1660" s="15">
        <f>L1659+J1660*'Technical Data'!$B$5-(K1660/'Technical Data'!$B$4)</f>
        <v>140.34452896940854</v>
      </c>
      <c r="N1660" s="15">
        <f t="shared" si="101"/>
        <v>0</v>
      </c>
      <c r="O1660" s="36">
        <f t="shared" si="102"/>
        <v>0</v>
      </c>
      <c r="P1660" s="50">
        <v>0</v>
      </c>
      <c r="Q1660" s="50">
        <v>0</v>
      </c>
      <c r="R1660" s="42">
        <v>0</v>
      </c>
      <c r="S1660" s="42">
        <v>20.875767698938599</v>
      </c>
      <c r="T1660" s="42">
        <v>68.990653072701207</v>
      </c>
      <c r="U1660" s="15">
        <f t="shared" si="103"/>
        <v>0</v>
      </c>
    </row>
    <row r="1661" spans="6:21" x14ac:dyDescent="0.3">
      <c r="F1661" s="5">
        <f>Demand!C1661</f>
        <v>18.93451080661497</v>
      </c>
      <c r="G1661">
        <f>Irradiance!A1661*$B$2*'Technical Data'!$B$2</f>
        <v>0</v>
      </c>
      <c r="H1661" s="5">
        <f t="shared" si="100"/>
        <v>-18.93451080661497</v>
      </c>
      <c r="I1661" s="38">
        <v>0</v>
      </c>
      <c r="J1661" s="35">
        <f>IF(H1661&gt;0,MIN(H1661,($B$3-L1660)/'Technical Data'!$B$5),0)</f>
        <v>0</v>
      </c>
      <c r="K1661" s="15">
        <f>IF(H1661&lt;0,MIN(ABS(H1661),(L1660*'Technical Data'!$B$4)),0)</f>
        <v>18.93451080661497</v>
      </c>
      <c r="L1661" s="15">
        <f>L1660+J1661*'Technical Data'!$B$5-(K1661/'Technical Data'!$B$4)</f>
        <v>119.30618362872525</v>
      </c>
      <c r="N1661" s="15">
        <f t="shared" si="101"/>
        <v>0</v>
      </c>
      <c r="O1661" s="36">
        <f t="shared" si="102"/>
        <v>0</v>
      </c>
      <c r="P1661" s="50">
        <v>0</v>
      </c>
      <c r="Q1661" s="50">
        <v>0</v>
      </c>
      <c r="R1661" s="42">
        <v>0</v>
      </c>
      <c r="S1661" s="42">
        <v>18.934510806614998</v>
      </c>
      <c r="T1661" s="42">
        <v>47.9523077320179</v>
      </c>
      <c r="U1661" s="15">
        <f t="shared" si="103"/>
        <v>0</v>
      </c>
    </row>
    <row r="1662" spans="6:21" x14ac:dyDescent="0.3">
      <c r="F1662" s="5">
        <f>Demand!C1662</f>
        <v>15.414426545557331</v>
      </c>
      <c r="G1662">
        <f>Irradiance!A1662*$B$2*'Technical Data'!$B$2</f>
        <v>0</v>
      </c>
      <c r="H1662" s="5">
        <f t="shared" si="100"/>
        <v>-15.414426545557331</v>
      </c>
      <c r="I1662" s="38">
        <v>0</v>
      </c>
      <c r="J1662" s="35">
        <f>IF(H1662&gt;0,MIN(H1662,($B$3-L1661)/'Technical Data'!$B$5),0)</f>
        <v>0</v>
      </c>
      <c r="K1662" s="15">
        <f>IF(H1662&lt;0,MIN(ABS(H1662),(L1661*'Technical Data'!$B$4)),0)</f>
        <v>15.414426545557331</v>
      </c>
      <c r="L1662" s="15">
        <f>L1661+J1662*'Technical Data'!$B$5-(K1662/'Technical Data'!$B$4)</f>
        <v>102.17904302255045</v>
      </c>
      <c r="N1662" s="15">
        <f t="shared" si="101"/>
        <v>0</v>
      </c>
      <c r="O1662" s="36">
        <f t="shared" si="102"/>
        <v>0</v>
      </c>
      <c r="P1662" s="50">
        <v>0</v>
      </c>
      <c r="Q1662" s="50">
        <v>0</v>
      </c>
      <c r="R1662" s="42">
        <v>0</v>
      </c>
      <c r="S1662" s="42">
        <v>15.4144265455573</v>
      </c>
      <c r="T1662" s="42">
        <v>30.825167125843102</v>
      </c>
      <c r="U1662" s="15">
        <f t="shared" si="103"/>
        <v>0</v>
      </c>
    </row>
    <row r="1663" spans="6:21" x14ac:dyDescent="0.3">
      <c r="F1663" s="5">
        <f>Demand!C1663</f>
        <v>11.737629818305178</v>
      </c>
      <c r="G1663">
        <f>Irradiance!A1663*$B$2*'Technical Data'!$B$2</f>
        <v>0</v>
      </c>
      <c r="H1663" s="5">
        <f t="shared" si="100"/>
        <v>-11.737629818305178</v>
      </c>
      <c r="I1663" s="38">
        <v>0</v>
      </c>
      <c r="J1663" s="35">
        <f>IF(H1663&gt;0,MIN(H1663,($B$3-L1662)/'Technical Data'!$B$5),0)</f>
        <v>0</v>
      </c>
      <c r="K1663" s="15">
        <f>IF(H1663&lt;0,MIN(ABS(H1663),(L1662*'Technical Data'!$B$4)),0)</f>
        <v>11.737629818305178</v>
      </c>
      <c r="L1663" s="15">
        <f>L1662+J1663*'Technical Data'!$B$5-(K1663/'Technical Data'!$B$4)</f>
        <v>89.137232113322469</v>
      </c>
      <c r="N1663" s="15">
        <f t="shared" si="101"/>
        <v>0</v>
      </c>
      <c r="O1663" s="36">
        <f t="shared" si="102"/>
        <v>0</v>
      </c>
      <c r="P1663" s="50">
        <v>0</v>
      </c>
      <c r="Q1663" s="50">
        <v>0</v>
      </c>
      <c r="R1663" s="42">
        <v>0</v>
      </c>
      <c r="S1663" s="42">
        <v>11.7376298183052</v>
      </c>
      <c r="T1663" s="42">
        <v>17.7833562166151</v>
      </c>
      <c r="U1663" s="15">
        <f t="shared" si="103"/>
        <v>0</v>
      </c>
    </row>
    <row r="1664" spans="6:21" x14ac:dyDescent="0.3">
      <c r="F1664" s="5">
        <f>Demand!C1664</f>
        <v>16.105749978485296</v>
      </c>
      <c r="G1664">
        <f>Irradiance!A1664*$B$2*'Technical Data'!$B$2</f>
        <v>0.32041112225042828</v>
      </c>
      <c r="H1664" s="5">
        <f t="shared" si="100"/>
        <v>-15.785338856234867</v>
      </c>
      <c r="I1664" s="38">
        <v>0.1007293835317217</v>
      </c>
      <c r="J1664" s="35">
        <f>IF(H1664&gt;0,MIN(H1664,($B$3-L1663)/'Technical Data'!$B$5),0)</f>
        <v>0</v>
      </c>
      <c r="K1664" s="15">
        <f>IF(H1664&lt;0,MIN(ABS(H1664),(L1663*'Technical Data'!$B$4)),0)</f>
        <v>15.785338856234867</v>
      </c>
      <c r="L1664" s="15">
        <f>L1663+J1664*'Technical Data'!$B$5-(K1664/'Technical Data'!$B$4)</f>
        <v>71.597966717505955</v>
      </c>
      <c r="N1664" s="15">
        <f t="shared" si="101"/>
        <v>0.32041112225042828</v>
      </c>
      <c r="O1664" s="36">
        <f t="shared" si="102"/>
        <v>0</v>
      </c>
      <c r="P1664" s="50">
        <v>0</v>
      </c>
      <c r="Q1664" s="50">
        <v>0.10072938353172101</v>
      </c>
      <c r="R1664" s="42">
        <v>0</v>
      </c>
      <c r="S1664" s="42">
        <v>16.005020594953599</v>
      </c>
      <c r="T1664" s="42">
        <v>0</v>
      </c>
      <c r="U1664" s="15">
        <f t="shared" si="103"/>
        <v>0.32041112225042828</v>
      </c>
    </row>
    <row r="1665" spans="6:21" x14ac:dyDescent="0.3">
      <c r="F1665" s="5">
        <f>Demand!C1665</f>
        <v>19.950375521211846</v>
      </c>
      <c r="G1665">
        <f>Irradiance!A1665*$B$2*'Technical Data'!$B$2</f>
        <v>106.61680092883</v>
      </c>
      <c r="H1665" s="5">
        <f t="shared" si="100"/>
        <v>86.666425407618163</v>
      </c>
      <c r="I1665" s="38">
        <v>33.517702370180388</v>
      </c>
      <c r="J1665" s="35">
        <f>IF(H1665&gt;0,MIN(H1665,($B$3-L1664)/'Technical Data'!$B$5),0)</f>
        <v>86.666425407618163</v>
      </c>
      <c r="K1665" s="15">
        <f>IF(H1665&lt;0,MIN(ABS(H1665),(L1664*'Technical Data'!$B$4)),0)</f>
        <v>0</v>
      </c>
      <c r="L1665" s="15">
        <f>L1664+J1665*'Technical Data'!$B$5-(K1665/'Technical Data'!$B$4)</f>
        <v>149.5977495843623</v>
      </c>
      <c r="N1665" s="15">
        <f t="shared" si="101"/>
        <v>19.950375521211839</v>
      </c>
      <c r="O1665" s="36">
        <f t="shared" si="102"/>
        <v>0</v>
      </c>
      <c r="P1665" s="50">
        <v>13.567326848968399</v>
      </c>
      <c r="Q1665" s="50">
        <v>19.9503755212118</v>
      </c>
      <c r="R1665" s="42">
        <v>0</v>
      </c>
      <c r="S1665" s="42">
        <v>0</v>
      </c>
      <c r="T1665" s="42">
        <v>0</v>
      </c>
      <c r="U1665" s="15">
        <f t="shared" si="103"/>
        <v>19.950375521211839</v>
      </c>
    </row>
    <row r="1666" spans="6:21" x14ac:dyDescent="0.3">
      <c r="F1666" s="5">
        <f>Demand!C1666</f>
        <v>26.300521892971187</v>
      </c>
      <c r="G1666">
        <f>Irradiance!A1666*$B$2*'Technical Data'!$B$2</f>
        <v>306.63344399365985</v>
      </c>
      <c r="H1666" s="5">
        <f t="shared" ref="H1666:H1729" si="104">G1666-F1666</f>
        <v>280.33292210068868</v>
      </c>
      <c r="I1666" s="38">
        <v>96.398020039857656</v>
      </c>
      <c r="J1666" s="35">
        <f>IF(H1666&gt;0,MIN(H1666,($B$3-L1665)/'Technical Data'!$B$5),0)</f>
        <v>258.91277254241407</v>
      </c>
      <c r="K1666" s="15">
        <f>IF(H1666&lt;0,MIN(ABS(H1666),(L1665*'Technical Data'!$B$4)),0)</f>
        <v>0</v>
      </c>
      <c r="L1666" s="15">
        <f>L1665+J1666*'Technical Data'!$B$5-(K1666/'Technical Data'!$B$4)</f>
        <v>382.61924487253498</v>
      </c>
      <c r="N1666" s="15">
        <f t="shared" ref="N1666:N1729" si="105">U1666</f>
        <v>47.720671451245778</v>
      </c>
      <c r="O1666" s="36">
        <f t="shared" ref="O1666:O1729" si="106">N1666+(K1666)-F1666</f>
        <v>21.420149558274591</v>
      </c>
      <c r="P1666" s="50">
        <v>70.097498146886096</v>
      </c>
      <c r="Q1666" s="50">
        <v>26.300521892971201</v>
      </c>
      <c r="R1666" s="42">
        <v>0</v>
      </c>
      <c r="S1666" s="42">
        <v>0</v>
      </c>
      <c r="T1666" s="42">
        <v>0</v>
      </c>
      <c r="U1666" s="15">
        <f t="shared" ref="U1666:U1729" si="107">G1666-(J1666)</f>
        <v>47.720671451245778</v>
      </c>
    </row>
    <row r="1667" spans="6:21" x14ac:dyDescent="0.3">
      <c r="F1667" s="5">
        <f>Demand!C1667</f>
        <v>31.07128532907273</v>
      </c>
      <c r="G1667">
        <f>Irradiance!A1667*$B$2*'Technical Data'!$B$2</f>
        <v>491.43055875159433</v>
      </c>
      <c r="H1667" s="5">
        <f t="shared" si="104"/>
        <v>460.3592734225216</v>
      </c>
      <c r="I1667" s="38">
        <v>154.49369199177809</v>
      </c>
      <c r="J1667" s="35">
        <f>IF(H1667&gt;0,MIN(H1667,($B$3-L1666)/'Technical Data'!$B$5),0)</f>
        <v>0</v>
      </c>
      <c r="K1667" s="15">
        <f>IF(H1667&lt;0,MIN(ABS(H1667),(L1666*'Technical Data'!$B$4)),0)</f>
        <v>0</v>
      </c>
      <c r="L1667" s="15">
        <f>L1666+J1667*'Technical Data'!$B$5-(K1667/'Technical Data'!$B$4)</f>
        <v>382.61924487253498</v>
      </c>
      <c r="N1667" s="15">
        <f t="shared" si="105"/>
        <v>491.43055875159433</v>
      </c>
      <c r="O1667" s="36">
        <f t="shared" si="106"/>
        <v>460.3592734225216</v>
      </c>
      <c r="P1667" s="50">
        <v>123.422406662705</v>
      </c>
      <c r="Q1667" s="50">
        <v>31.071285329072701</v>
      </c>
      <c r="R1667" s="42">
        <v>0</v>
      </c>
      <c r="S1667" s="42">
        <v>0</v>
      </c>
      <c r="T1667" s="42">
        <v>0</v>
      </c>
      <c r="U1667" s="15">
        <f t="shared" si="107"/>
        <v>491.43055875159433</v>
      </c>
    </row>
    <row r="1668" spans="6:21" x14ac:dyDescent="0.3">
      <c r="F1668" s="5">
        <f>Demand!C1668</f>
        <v>33.243541012236534</v>
      </c>
      <c r="G1668">
        <f>Irradiance!A1668*$B$2*'Technical Data'!$B$2</f>
        <v>644.66717796786168</v>
      </c>
      <c r="H1668" s="5">
        <f t="shared" si="104"/>
        <v>611.42363695562517</v>
      </c>
      <c r="I1668" s="38">
        <v>202.66751966582399</v>
      </c>
      <c r="J1668" s="35">
        <f>IF(H1668&gt;0,MIN(H1668,($B$3-L1667)/'Technical Data'!$B$5),0)</f>
        <v>0</v>
      </c>
      <c r="K1668" s="15">
        <f>IF(H1668&lt;0,MIN(ABS(H1668),(L1667*'Technical Data'!$B$4)),0)</f>
        <v>0</v>
      </c>
      <c r="L1668" s="15">
        <f>L1667+J1668*'Technical Data'!$B$5-(K1668/'Technical Data'!$B$4)</f>
        <v>382.61924487253498</v>
      </c>
      <c r="N1668" s="15">
        <f t="shared" si="105"/>
        <v>644.66717796786168</v>
      </c>
      <c r="O1668" s="36">
        <f t="shared" si="106"/>
        <v>611.42363695562517</v>
      </c>
      <c r="P1668" s="50">
        <v>169.423978653587</v>
      </c>
      <c r="Q1668" s="50">
        <v>33.243541012236498</v>
      </c>
      <c r="R1668" s="42">
        <v>0</v>
      </c>
      <c r="S1668" s="42">
        <v>0</v>
      </c>
      <c r="T1668" s="42">
        <v>0</v>
      </c>
      <c r="U1668" s="15">
        <f t="shared" si="107"/>
        <v>644.66717796786168</v>
      </c>
    </row>
    <row r="1669" spans="6:21" x14ac:dyDescent="0.3">
      <c r="F1669" s="5">
        <f>Demand!C1669</f>
        <v>33.926430872735239</v>
      </c>
      <c r="G1669">
        <f>Irradiance!A1669*$B$2*'Technical Data'!$B$2</f>
        <v>748.1599704547499</v>
      </c>
      <c r="H1669" s="5">
        <f t="shared" si="104"/>
        <v>714.2335395820146</v>
      </c>
      <c r="I1669" s="38">
        <v>235.20311054657009</v>
      </c>
      <c r="J1669" s="35">
        <f>IF(H1669&gt;0,MIN(H1669,($B$3-L1668)/'Technical Data'!$B$5),0)</f>
        <v>0</v>
      </c>
      <c r="K1669" s="15">
        <f>IF(H1669&lt;0,MIN(ABS(H1669),(L1668*'Technical Data'!$B$4)),0)</f>
        <v>0</v>
      </c>
      <c r="L1669" s="15">
        <f>L1668+J1669*'Technical Data'!$B$5-(K1669/'Technical Data'!$B$4)</f>
        <v>382.61924487253498</v>
      </c>
      <c r="N1669" s="15">
        <f t="shared" si="105"/>
        <v>748.1599704547499</v>
      </c>
      <c r="O1669" s="36">
        <f t="shared" si="106"/>
        <v>714.2335395820146</v>
      </c>
      <c r="P1669" s="50">
        <v>201.276679673834</v>
      </c>
      <c r="Q1669" s="50">
        <v>33.926430872735203</v>
      </c>
      <c r="R1669" s="42">
        <v>0</v>
      </c>
      <c r="S1669" s="42">
        <v>0</v>
      </c>
      <c r="T1669" s="42">
        <v>0</v>
      </c>
      <c r="U1669" s="15">
        <f t="shared" si="107"/>
        <v>748.1599704547499</v>
      </c>
    </row>
    <row r="1670" spans="6:21" x14ac:dyDescent="0.3">
      <c r="F1670" s="5">
        <f>Demand!C1670</f>
        <v>35.368776979539426</v>
      </c>
      <c r="G1670">
        <f>Irradiance!A1670*$B$2*'Technical Data'!$B$2</f>
        <v>790.37413581124395</v>
      </c>
      <c r="H1670" s="5">
        <f t="shared" si="104"/>
        <v>755.00535883170448</v>
      </c>
      <c r="I1670" s="38">
        <v>248.47420682687451</v>
      </c>
      <c r="J1670" s="35">
        <f>IF(H1670&gt;0,MIN(H1670,($B$3-L1669)/'Technical Data'!$B$5),0)</f>
        <v>0</v>
      </c>
      <c r="K1670" s="15">
        <f>IF(H1670&lt;0,MIN(ABS(H1670),(L1669*'Technical Data'!$B$4)),0)</f>
        <v>0</v>
      </c>
      <c r="L1670" s="15">
        <f>L1669+J1670*'Technical Data'!$B$5-(K1670/'Technical Data'!$B$4)</f>
        <v>382.61924487253498</v>
      </c>
      <c r="N1670" s="15">
        <f t="shared" si="105"/>
        <v>790.37413581124395</v>
      </c>
      <c r="O1670" s="36">
        <f t="shared" si="106"/>
        <v>755.00535883170448</v>
      </c>
      <c r="P1670" s="50">
        <v>213.10542984733399</v>
      </c>
      <c r="Q1670" s="50">
        <v>35.368776979539398</v>
      </c>
      <c r="R1670" s="42">
        <v>0</v>
      </c>
      <c r="S1670" s="42">
        <v>0</v>
      </c>
      <c r="T1670" s="42">
        <v>0</v>
      </c>
      <c r="U1670" s="15">
        <f t="shared" si="107"/>
        <v>790.37413581124395</v>
      </c>
    </row>
    <row r="1671" spans="6:21" x14ac:dyDescent="0.3">
      <c r="F1671" s="5">
        <f>Demand!C1671</f>
        <v>34.168540679650661</v>
      </c>
      <c r="G1671">
        <f>Irradiance!A1671*$B$2*'Technical Data'!$B$2</f>
        <v>783.80570780511016</v>
      </c>
      <c r="H1671" s="5">
        <f t="shared" si="104"/>
        <v>749.63716712545954</v>
      </c>
      <c r="I1671" s="38">
        <v>246.4092544644742</v>
      </c>
      <c r="J1671" s="35">
        <f>IF(H1671&gt;0,MIN(H1671,($B$3-L1670)/'Technical Data'!$B$5),0)</f>
        <v>0</v>
      </c>
      <c r="K1671" s="15">
        <f>IF(H1671&lt;0,MIN(ABS(H1671),(L1670*'Technical Data'!$B$4)),0)</f>
        <v>0</v>
      </c>
      <c r="L1671" s="15">
        <f>L1670+J1671*'Technical Data'!$B$5-(K1671/'Technical Data'!$B$4)</f>
        <v>382.61924487253498</v>
      </c>
      <c r="N1671" s="15">
        <f t="shared" si="105"/>
        <v>783.80570780511016</v>
      </c>
      <c r="O1671" s="36">
        <f t="shared" si="106"/>
        <v>749.63716712545954</v>
      </c>
      <c r="P1671" s="50">
        <v>212.24071378482299</v>
      </c>
      <c r="Q1671" s="50">
        <v>34.168540679650697</v>
      </c>
      <c r="R1671" s="42">
        <v>0</v>
      </c>
      <c r="S1671" s="42">
        <v>0</v>
      </c>
      <c r="T1671" s="42">
        <v>0</v>
      </c>
      <c r="U1671" s="15">
        <f t="shared" si="107"/>
        <v>783.80570780511016</v>
      </c>
    </row>
    <row r="1672" spans="6:21" x14ac:dyDescent="0.3">
      <c r="F1672" s="5">
        <f>Demand!C1672</f>
        <v>35.115900492440474</v>
      </c>
      <c r="G1672">
        <f>Irradiance!A1672*$B$2*'Technical Data'!$B$2</f>
        <v>717.32039993814635</v>
      </c>
      <c r="H1672" s="5">
        <f t="shared" si="104"/>
        <v>682.20449944570589</v>
      </c>
      <c r="I1672" s="38">
        <v>225.5079073816419</v>
      </c>
      <c r="J1672" s="35">
        <f>IF(H1672&gt;0,MIN(H1672,($B$3-L1671)/'Technical Data'!$B$5),0)</f>
        <v>0</v>
      </c>
      <c r="K1672" s="15">
        <f>IF(H1672&lt;0,MIN(ABS(H1672),(L1671*'Technical Data'!$B$4)),0)</f>
        <v>0</v>
      </c>
      <c r="L1672" s="15">
        <f>L1671+J1672*'Technical Data'!$B$5-(K1672/'Technical Data'!$B$4)</f>
        <v>382.61924487253498</v>
      </c>
      <c r="N1672" s="15">
        <f t="shared" si="105"/>
        <v>717.32039993814635</v>
      </c>
      <c r="O1672" s="36">
        <f t="shared" si="106"/>
        <v>682.20449944570589</v>
      </c>
      <c r="P1672" s="50">
        <v>75.459497627137296</v>
      </c>
      <c r="Q1672" s="50">
        <v>35.115900492440502</v>
      </c>
      <c r="R1672" s="42">
        <v>114.93250926206299</v>
      </c>
      <c r="S1672" s="42">
        <v>0</v>
      </c>
      <c r="T1672" s="42">
        <v>103.43925833585701</v>
      </c>
      <c r="U1672" s="15">
        <f t="shared" si="107"/>
        <v>717.32039993814635</v>
      </c>
    </row>
    <row r="1673" spans="6:21" x14ac:dyDescent="0.3">
      <c r="F1673" s="5">
        <f>Demand!C1673</f>
        <v>40.493835473921294</v>
      </c>
      <c r="G1673">
        <f>Irradiance!A1673*$B$2*'Technical Data'!$B$2</f>
        <v>601.89229314742943</v>
      </c>
      <c r="H1673" s="5">
        <f t="shared" si="104"/>
        <v>561.39845767350812</v>
      </c>
      <c r="I1673" s="38">
        <v>189.22014696433919</v>
      </c>
      <c r="J1673" s="35">
        <f>IF(H1673&gt;0,MIN(H1673,($B$3-L1672)/'Technical Data'!$B$5),0)</f>
        <v>0</v>
      </c>
      <c r="K1673" s="15">
        <f>IF(H1673&lt;0,MIN(ABS(H1673),(L1672*'Technical Data'!$B$4)),0)</f>
        <v>0</v>
      </c>
      <c r="L1673" s="15">
        <f>L1672+J1673*'Technical Data'!$B$5-(K1673/'Technical Data'!$B$4)</f>
        <v>382.61924487253498</v>
      </c>
      <c r="N1673" s="15">
        <f t="shared" si="105"/>
        <v>601.89229314742943</v>
      </c>
      <c r="O1673" s="36">
        <f t="shared" si="106"/>
        <v>561.39845767350812</v>
      </c>
      <c r="P1673" s="50">
        <v>0</v>
      </c>
      <c r="Q1673" s="50">
        <v>40.493835473921301</v>
      </c>
      <c r="R1673" s="42">
        <v>148.726311490417</v>
      </c>
      <c r="S1673" s="42">
        <v>0</v>
      </c>
      <c r="T1673" s="42">
        <v>237.292938677232</v>
      </c>
      <c r="U1673" s="15">
        <f t="shared" si="107"/>
        <v>601.89229314742943</v>
      </c>
    </row>
    <row r="1674" spans="6:21" x14ac:dyDescent="0.3">
      <c r="F1674" s="5">
        <f>Demand!C1674</f>
        <v>46.289673397026448</v>
      </c>
      <c r="G1674">
        <f>Irradiance!A1674*$B$2*'Technical Data'!$B$2</f>
        <v>436.72035962733372</v>
      </c>
      <c r="H1674" s="5">
        <f t="shared" si="104"/>
        <v>390.43068623030729</v>
      </c>
      <c r="I1674" s="38">
        <v>137.29414975373669</v>
      </c>
      <c r="J1674" s="35">
        <f>IF(H1674&gt;0,MIN(H1674,($B$3-L1673)/'Technical Data'!$B$5),0)</f>
        <v>0</v>
      </c>
      <c r="K1674" s="15">
        <f>IF(H1674&lt;0,MIN(ABS(H1674),(L1673*'Technical Data'!$B$4)),0)</f>
        <v>0</v>
      </c>
      <c r="L1674" s="15">
        <f>L1673+J1674*'Technical Data'!$B$5-(K1674/'Technical Data'!$B$4)</f>
        <v>382.61924487253498</v>
      </c>
      <c r="N1674" s="15">
        <f t="shared" si="105"/>
        <v>436.72035962733372</v>
      </c>
      <c r="O1674" s="36">
        <f t="shared" si="106"/>
        <v>390.43068623030729</v>
      </c>
      <c r="P1674" s="50">
        <v>0</v>
      </c>
      <c r="Q1674" s="50">
        <v>46.289673397026398</v>
      </c>
      <c r="R1674" s="42">
        <v>91.004476356709901</v>
      </c>
      <c r="S1674" s="42">
        <v>0</v>
      </c>
      <c r="T1674" s="42">
        <v>319.196967398271</v>
      </c>
      <c r="U1674" s="15">
        <f t="shared" si="107"/>
        <v>436.72035962733372</v>
      </c>
    </row>
    <row r="1675" spans="6:21" x14ac:dyDescent="0.3">
      <c r="F1675" s="5">
        <f>Demand!C1675</f>
        <v>46.767771434630347</v>
      </c>
      <c r="G1675">
        <f>Irradiance!A1675*$B$2*'Technical Data'!$B$2</f>
        <v>241.58998617682292</v>
      </c>
      <c r="H1675" s="5">
        <f t="shared" si="104"/>
        <v>194.82221474219256</v>
      </c>
      <c r="I1675" s="38">
        <v>75.949955182918146</v>
      </c>
      <c r="J1675" s="35">
        <f>IF(H1675&gt;0,MIN(H1675,($B$3-L1674)/'Technical Data'!$B$5),0)</f>
        <v>0</v>
      </c>
      <c r="K1675" s="15">
        <f>IF(H1675&lt;0,MIN(ABS(H1675),(L1674*'Technical Data'!$B$4)),0)</f>
        <v>0</v>
      </c>
      <c r="L1675" s="15">
        <f>L1674+J1675*'Technical Data'!$B$5-(K1675/'Technical Data'!$B$4)</f>
        <v>382.61924487253498</v>
      </c>
      <c r="N1675" s="15">
        <f t="shared" si="105"/>
        <v>241.58998617682292</v>
      </c>
      <c r="O1675" s="36">
        <f t="shared" si="106"/>
        <v>194.82221474219256</v>
      </c>
      <c r="P1675" s="50">
        <v>0</v>
      </c>
      <c r="Q1675" s="50">
        <v>46.767771434630298</v>
      </c>
      <c r="R1675" s="42">
        <v>29.182183748287599</v>
      </c>
      <c r="S1675" s="42">
        <v>0</v>
      </c>
      <c r="T1675" s="42">
        <v>345.46093277172997</v>
      </c>
      <c r="U1675" s="15">
        <f t="shared" si="107"/>
        <v>241.58998617682292</v>
      </c>
    </row>
    <row r="1676" spans="6:21" x14ac:dyDescent="0.3">
      <c r="F1676" s="5">
        <f>Demand!C1676</f>
        <v>41.118683484786189</v>
      </c>
      <c r="G1676">
        <f>Irradiance!A1676*$B$2*'Technical Data'!$B$2</f>
        <v>16.661378357022272</v>
      </c>
      <c r="H1676" s="5">
        <f t="shared" si="104"/>
        <v>-24.457305127763917</v>
      </c>
      <c r="I1676" s="38">
        <v>5.2379279436495283</v>
      </c>
      <c r="J1676" s="35">
        <f>IF(H1676&gt;0,MIN(H1676,($B$3-L1675)/'Technical Data'!$B$5),0)</f>
        <v>0</v>
      </c>
      <c r="K1676" s="15">
        <f>IF(H1676&lt;0,MIN(ABS(H1676),(L1675*'Technical Data'!$B$4)),0)</f>
        <v>24.457305127763917</v>
      </c>
      <c r="L1676" s="15">
        <f>L1675+J1676*'Technical Data'!$B$5-(K1676/'Technical Data'!$B$4)</f>
        <v>355.44446139724175</v>
      </c>
      <c r="N1676" s="15">
        <f t="shared" si="105"/>
        <v>16.661378357022272</v>
      </c>
      <c r="O1676" s="36">
        <f t="shared" si="106"/>
        <v>0</v>
      </c>
      <c r="P1676" s="50">
        <v>0</v>
      </c>
      <c r="Q1676" s="50">
        <v>5.2379279436495096</v>
      </c>
      <c r="R1676" s="42">
        <v>0</v>
      </c>
      <c r="S1676" s="42">
        <v>35.880755541136701</v>
      </c>
      <c r="T1676" s="42">
        <v>305.593426614912</v>
      </c>
      <c r="U1676" s="15">
        <f t="shared" si="107"/>
        <v>16.661378357022272</v>
      </c>
    </row>
    <row r="1677" spans="6:21" x14ac:dyDescent="0.3">
      <c r="F1677" s="5">
        <f>Demand!C1677</f>
        <v>30.670752484741968</v>
      </c>
      <c r="G1677">
        <f>Irradiance!A1677*$B$2*'Technical Data'!$B$2</f>
        <v>0</v>
      </c>
      <c r="H1677" s="5">
        <f t="shared" si="104"/>
        <v>-30.670752484741968</v>
      </c>
      <c r="I1677" s="38">
        <v>0</v>
      </c>
      <c r="J1677" s="35">
        <f>IF(H1677&gt;0,MIN(H1677,($B$3-L1676)/'Technical Data'!$B$5),0)</f>
        <v>0</v>
      </c>
      <c r="K1677" s="15">
        <f>IF(H1677&lt;0,MIN(ABS(H1677),(L1676*'Technical Data'!$B$4)),0)</f>
        <v>30.670752484741968</v>
      </c>
      <c r="L1677" s="15">
        <f>L1676+J1677*'Technical Data'!$B$5-(K1677/'Technical Data'!$B$4)</f>
        <v>321.36584752530621</v>
      </c>
      <c r="N1677" s="15">
        <f t="shared" si="105"/>
        <v>0</v>
      </c>
      <c r="O1677" s="36">
        <f t="shared" si="106"/>
        <v>0</v>
      </c>
      <c r="P1677" s="50">
        <v>0</v>
      </c>
      <c r="Q1677" s="50">
        <v>0</v>
      </c>
      <c r="R1677" s="42">
        <v>0</v>
      </c>
      <c r="S1677" s="42">
        <v>30.670752484742</v>
      </c>
      <c r="T1677" s="42">
        <v>271.51481274297601</v>
      </c>
      <c r="U1677" s="15">
        <f t="shared" si="107"/>
        <v>0</v>
      </c>
    </row>
    <row r="1678" spans="6:21" x14ac:dyDescent="0.3">
      <c r="F1678" s="5">
        <f>Demand!C1678</f>
        <v>23.361535002938691</v>
      </c>
      <c r="G1678">
        <f>Irradiance!A1678*$B$2*'Technical Data'!$B$2</f>
        <v>0</v>
      </c>
      <c r="H1678" s="5">
        <f t="shared" si="104"/>
        <v>-23.361535002938691</v>
      </c>
      <c r="I1678" s="38">
        <v>0</v>
      </c>
      <c r="J1678" s="35">
        <f>IF(H1678&gt;0,MIN(H1678,($B$3-L1677)/'Technical Data'!$B$5),0)</f>
        <v>0</v>
      </c>
      <c r="K1678" s="15">
        <f>IF(H1678&lt;0,MIN(ABS(H1678),(L1677*'Technical Data'!$B$4)),0)</f>
        <v>23.361535002938691</v>
      </c>
      <c r="L1678" s="15">
        <f>L1677+J1678*'Technical Data'!$B$5-(K1678/'Technical Data'!$B$4)</f>
        <v>295.4085864109299</v>
      </c>
      <c r="N1678" s="15">
        <f t="shared" si="105"/>
        <v>0</v>
      </c>
      <c r="O1678" s="36">
        <f t="shared" si="106"/>
        <v>0</v>
      </c>
      <c r="P1678" s="50">
        <v>0</v>
      </c>
      <c r="Q1678" s="50">
        <v>0</v>
      </c>
      <c r="R1678" s="42">
        <v>0</v>
      </c>
      <c r="S1678" s="42">
        <v>23.361535002938702</v>
      </c>
      <c r="T1678" s="42">
        <v>245.55755162860001</v>
      </c>
      <c r="U1678" s="15">
        <f t="shared" si="107"/>
        <v>0</v>
      </c>
    </row>
    <row r="1679" spans="6:21" x14ac:dyDescent="0.3">
      <c r="F1679" s="5">
        <f>Demand!C1679</f>
        <v>23.694124795974531</v>
      </c>
      <c r="G1679">
        <f>Irradiance!A1679*$B$2*'Technical Data'!$B$2</f>
        <v>0</v>
      </c>
      <c r="H1679" s="5">
        <f t="shared" si="104"/>
        <v>-23.694124795974531</v>
      </c>
      <c r="I1679" s="38">
        <v>0</v>
      </c>
      <c r="J1679" s="35">
        <f>IF(H1679&gt;0,MIN(H1679,($B$3-L1678)/'Technical Data'!$B$5),0)</f>
        <v>0</v>
      </c>
      <c r="K1679" s="15">
        <f>IF(H1679&lt;0,MIN(ABS(H1679),(L1678*'Technical Data'!$B$4)),0)</f>
        <v>23.694124795974531</v>
      </c>
      <c r="L1679" s="15">
        <f>L1678+J1679*'Technical Data'!$B$5-(K1679/'Technical Data'!$B$4)</f>
        <v>269.08178108206931</v>
      </c>
      <c r="N1679" s="15">
        <f t="shared" si="105"/>
        <v>0</v>
      </c>
      <c r="O1679" s="36">
        <f t="shared" si="106"/>
        <v>0</v>
      </c>
      <c r="P1679" s="50">
        <v>0</v>
      </c>
      <c r="Q1679" s="50">
        <v>0</v>
      </c>
      <c r="R1679" s="42">
        <v>0</v>
      </c>
      <c r="S1679" s="42">
        <v>23.694124795974499</v>
      </c>
      <c r="T1679" s="42">
        <v>219.230746299739</v>
      </c>
      <c r="U1679" s="15">
        <f t="shared" si="107"/>
        <v>0</v>
      </c>
    </row>
    <row r="1680" spans="6:21" x14ac:dyDescent="0.3">
      <c r="F1680" s="5">
        <f>Demand!C1680</f>
        <v>24.276849185561982</v>
      </c>
      <c r="G1680">
        <f>Irradiance!A1680*$B$2*'Technical Data'!$B$2</f>
        <v>0</v>
      </c>
      <c r="H1680" s="5">
        <f t="shared" si="104"/>
        <v>-24.276849185561982</v>
      </c>
      <c r="I1680" s="38">
        <v>0</v>
      </c>
      <c r="J1680" s="35">
        <f>IF(H1680&gt;0,MIN(H1680,($B$3-L1679)/'Technical Data'!$B$5),0)</f>
        <v>0</v>
      </c>
      <c r="K1680" s="15">
        <f>IF(H1680&lt;0,MIN(ABS(H1680),(L1679*'Technical Data'!$B$4)),0)</f>
        <v>24.276849185561982</v>
      </c>
      <c r="L1680" s="15">
        <f>L1679+J1680*'Technical Data'!$B$5-(K1680/'Technical Data'!$B$4)</f>
        <v>242.10750420922267</v>
      </c>
      <c r="N1680" s="15">
        <f t="shared" si="105"/>
        <v>0</v>
      </c>
      <c r="O1680" s="36">
        <f t="shared" si="106"/>
        <v>0</v>
      </c>
      <c r="P1680" s="50">
        <v>0</v>
      </c>
      <c r="Q1680" s="50">
        <v>0</v>
      </c>
      <c r="R1680" s="42">
        <v>0</v>
      </c>
      <c r="S1680" s="42">
        <v>24.276849185562</v>
      </c>
      <c r="T1680" s="42">
        <v>192.25646942689201</v>
      </c>
      <c r="U1680" s="15">
        <f t="shared" si="107"/>
        <v>0</v>
      </c>
    </row>
    <row r="1681" spans="6:21" x14ac:dyDescent="0.3">
      <c r="F1681" s="5">
        <f>Demand!C1681</f>
        <v>24.556155241846803</v>
      </c>
      <c r="G1681">
        <f>Irradiance!A1681*$B$2*'Technical Data'!$B$2</f>
        <v>0</v>
      </c>
      <c r="H1681" s="5">
        <f t="shared" si="104"/>
        <v>-24.556155241846803</v>
      </c>
      <c r="I1681" s="38">
        <v>0</v>
      </c>
      <c r="J1681" s="35">
        <f>IF(H1681&gt;0,MIN(H1681,($B$3-L1680)/'Technical Data'!$B$5),0)</f>
        <v>0</v>
      </c>
      <c r="K1681" s="15">
        <f>IF(H1681&lt;0,MIN(ABS(H1681),(L1680*'Technical Data'!$B$4)),0)</f>
        <v>24.556155241846803</v>
      </c>
      <c r="L1681" s="15">
        <f>L1680+J1681*'Technical Data'!$B$5-(K1681/'Technical Data'!$B$4)</f>
        <v>214.82288727383732</v>
      </c>
      <c r="N1681" s="15">
        <f t="shared" si="105"/>
        <v>0</v>
      </c>
      <c r="O1681" s="36">
        <f t="shared" si="106"/>
        <v>0</v>
      </c>
      <c r="P1681" s="50">
        <v>0</v>
      </c>
      <c r="Q1681" s="50">
        <v>0</v>
      </c>
      <c r="R1681" s="42">
        <v>0</v>
      </c>
      <c r="S1681" s="42">
        <v>24.556155241846799</v>
      </c>
      <c r="T1681" s="42">
        <v>164.97185249150701</v>
      </c>
      <c r="U1681" s="15">
        <f t="shared" si="107"/>
        <v>0</v>
      </c>
    </row>
    <row r="1682" spans="6:21" x14ac:dyDescent="0.3">
      <c r="F1682" s="5">
        <f>Demand!C1682</f>
        <v>30.246455847471921</v>
      </c>
      <c r="G1682">
        <f>Irradiance!A1682*$B$2*'Technical Data'!$B$2</f>
        <v>0</v>
      </c>
      <c r="H1682" s="5">
        <f t="shared" si="104"/>
        <v>-30.246455847471921</v>
      </c>
      <c r="I1682" s="38">
        <v>0</v>
      </c>
      <c r="J1682" s="35">
        <f>IF(H1682&gt;0,MIN(H1682,($B$3-L1681)/'Technical Data'!$B$5),0)</f>
        <v>0</v>
      </c>
      <c r="K1682" s="15">
        <f>IF(H1682&lt;0,MIN(ABS(H1682),(L1681*'Technical Data'!$B$4)),0)</f>
        <v>30.246455847471921</v>
      </c>
      <c r="L1682" s="15">
        <f>L1681+J1682*'Technical Data'!$B$5-(K1682/'Technical Data'!$B$4)</f>
        <v>181.21571410997964</v>
      </c>
      <c r="N1682" s="15">
        <f t="shared" si="105"/>
        <v>0</v>
      </c>
      <c r="O1682" s="36">
        <f t="shared" si="106"/>
        <v>0</v>
      </c>
      <c r="P1682" s="50">
        <v>0</v>
      </c>
      <c r="Q1682" s="50">
        <v>0</v>
      </c>
      <c r="R1682" s="42">
        <v>0</v>
      </c>
      <c r="S1682" s="42">
        <v>30.2464558474719</v>
      </c>
      <c r="T1682" s="42">
        <v>131.36467932764899</v>
      </c>
      <c r="U1682" s="15">
        <f t="shared" si="107"/>
        <v>0</v>
      </c>
    </row>
    <row r="1683" spans="6:21" x14ac:dyDescent="0.3">
      <c r="F1683" s="5">
        <f>Demand!C1683</f>
        <v>28.149118141213226</v>
      </c>
      <c r="G1683">
        <f>Irradiance!A1683*$B$2*'Technical Data'!$B$2</f>
        <v>0</v>
      </c>
      <c r="H1683" s="5">
        <f t="shared" si="104"/>
        <v>-28.149118141213226</v>
      </c>
      <c r="I1683" s="38">
        <v>0</v>
      </c>
      <c r="J1683" s="35">
        <f>IF(H1683&gt;0,MIN(H1683,($B$3-L1682)/'Technical Data'!$B$5),0)</f>
        <v>0</v>
      </c>
      <c r="K1683" s="15">
        <f>IF(H1683&lt;0,MIN(ABS(H1683),(L1682*'Technical Data'!$B$4)),0)</f>
        <v>28.149118141213226</v>
      </c>
      <c r="L1683" s="15">
        <f>L1682+J1683*'Technical Data'!$B$5-(K1683/'Technical Data'!$B$4)</f>
        <v>149.93891617529829</v>
      </c>
      <c r="N1683" s="15">
        <f t="shared" si="105"/>
        <v>0</v>
      </c>
      <c r="O1683" s="36">
        <f t="shared" si="106"/>
        <v>0</v>
      </c>
      <c r="P1683" s="50">
        <v>0</v>
      </c>
      <c r="Q1683" s="50">
        <v>0</v>
      </c>
      <c r="R1683" s="42">
        <v>0</v>
      </c>
      <c r="S1683" s="42">
        <v>28.149118141213201</v>
      </c>
      <c r="T1683" s="42">
        <v>100.087881392968</v>
      </c>
      <c r="U1683" s="15">
        <f t="shared" si="107"/>
        <v>0</v>
      </c>
    </row>
    <row r="1684" spans="6:21" x14ac:dyDescent="0.3">
      <c r="F1684" s="5">
        <f>Demand!C1684</f>
        <v>25.210696892881543</v>
      </c>
      <c r="G1684">
        <f>Irradiance!A1684*$B$2*'Technical Data'!$B$2</f>
        <v>0</v>
      </c>
      <c r="H1684" s="5">
        <f t="shared" si="104"/>
        <v>-25.210696892881543</v>
      </c>
      <c r="I1684" s="38">
        <v>0</v>
      </c>
      <c r="J1684" s="35">
        <f>IF(H1684&gt;0,MIN(H1684,($B$3-L1683)/'Technical Data'!$B$5),0)</f>
        <v>0</v>
      </c>
      <c r="K1684" s="15">
        <f>IF(H1684&lt;0,MIN(ABS(H1684),(L1683*'Technical Data'!$B$4)),0)</f>
        <v>25.210696892881543</v>
      </c>
      <c r="L1684" s="15">
        <f>L1683+J1684*'Technical Data'!$B$5-(K1684/'Technical Data'!$B$4)</f>
        <v>121.92703073876325</v>
      </c>
      <c r="N1684" s="15">
        <f t="shared" si="105"/>
        <v>0</v>
      </c>
      <c r="O1684" s="36">
        <f t="shared" si="106"/>
        <v>0</v>
      </c>
      <c r="P1684" s="50">
        <v>0</v>
      </c>
      <c r="Q1684" s="50">
        <v>0</v>
      </c>
      <c r="R1684" s="42">
        <v>0</v>
      </c>
      <c r="S1684" s="42">
        <v>25.210696892881501</v>
      </c>
      <c r="T1684" s="42">
        <v>72.075995956433005</v>
      </c>
      <c r="U1684" s="15">
        <f t="shared" si="107"/>
        <v>0</v>
      </c>
    </row>
    <row r="1685" spans="6:21" x14ac:dyDescent="0.3">
      <c r="F1685" s="5">
        <f>Demand!C1685</f>
        <v>21.441654275040438</v>
      </c>
      <c r="G1685">
        <f>Irradiance!A1685*$B$2*'Technical Data'!$B$2</f>
        <v>0</v>
      </c>
      <c r="H1685" s="5">
        <f t="shared" si="104"/>
        <v>-21.441654275040438</v>
      </c>
      <c r="I1685" s="38">
        <v>0</v>
      </c>
      <c r="J1685" s="35">
        <f>IF(H1685&gt;0,MIN(H1685,($B$3-L1684)/'Technical Data'!$B$5),0)</f>
        <v>0</v>
      </c>
      <c r="K1685" s="15">
        <f>IF(H1685&lt;0,MIN(ABS(H1685),(L1684*'Technical Data'!$B$4)),0)</f>
        <v>21.441654275040438</v>
      </c>
      <c r="L1685" s="15">
        <f>L1684+J1685*'Technical Data'!$B$5-(K1685/'Technical Data'!$B$4)</f>
        <v>98.102970433162767</v>
      </c>
      <c r="N1685" s="15">
        <f t="shared" si="105"/>
        <v>0</v>
      </c>
      <c r="O1685" s="36">
        <f t="shared" si="106"/>
        <v>0</v>
      </c>
      <c r="P1685" s="50">
        <v>0</v>
      </c>
      <c r="Q1685" s="50">
        <v>0</v>
      </c>
      <c r="R1685" s="42">
        <v>0</v>
      </c>
      <c r="S1685" s="42">
        <v>21.441654275040399</v>
      </c>
      <c r="T1685" s="42">
        <v>48.2519356508325</v>
      </c>
      <c r="U1685" s="15">
        <f t="shared" si="107"/>
        <v>0</v>
      </c>
    </row>
    <row r="1686" spans="6:21" x14ac:dyDescent="0.3">
      <c r="F1686" s="5">
        <f>Demand!C1686</f>
        <v>17.518839650440029</v>
      </c>
      <c r="G1686">
        <f>Irradiance!A1686*$B$2*'Technical Data'!$B$2</f>
        <v>0</v>
      </c>
      <c r="H1686" s="5">
        <f t="shared" si="104"/>
        <v>-17.518839650440029</v>
      </c>
      <c r="I1686" s="38">
        <v>0</v>
      </c>
      <c r="J1686" s="35">
        <f>IF(H1686&gt;0,MIN(H1686,($B$3-L1685)/'Technical Data'!$B$5),0)</f>
        <v>0</v>
      </c>
      <c r="K1686" s="15">
        <f>IF(H1686&lt;0,MIN(ABS(H1686),(L1685*'Technical Data'!$B$4)),0)</f>
        <v>17.518839650440029</v>
      </c>
      <c r="L1686" s="15">
        <f>L1685+J1686*'Technical Data'!$B$5-(K1686/'Technical Data'!$B$4)</f>
        <v>78.63759304378496</v>
      </c>
      <c r="N1686" s="15">
        <f t="shared" si="105"/>
        <v>0</v>
      </c>
      <c r="O1686" s="36">
        <f t="shared" si="106"/>
        <v>0</v>
      </c>
      <c r="P1686" s="50">
        <v>0</v>
      </c>
      <c r="Q1686" s="50">
        <v>0</v>
      </c>
      <c r="R1686" s="42">
        <v>0</v>
      </c>
      <c r="S1686" s="42">
        <v>17.51883965044</v>
      </c>
      <c r="T1686" s="42">
        <v>28.786558261454701</v>
      </c>
      <c r="U1686" s="15">
        <f t="shared" si="107"/>
        <v>0</v>
      </c>
    </row>
    <row r="1687" spans="6:21" x14ac:dyDescent="0.3">
      <c r="F1687" s="5">
        <f>Demand!C1687</f>
        <v>14.341369828430429</v>
      </c>
      <c r="G1687">
        <f>Irradiance!A1687*$B$2*'Technical Data'!$B$2</f>
        <v>0</v>
      </c>
      <c r="H1687" s="5">
        <f t="shared" si="104"/>
        <v>-14.341369828430429</v>
      </c>
      <c r="I1687" s="38">
        <v>0</v>
      </c>
      <c r="J1687" s="35">
        <f>IF(H1687&gt;0,MIN(H1687,($B$3-L1686)/'Technical Data'!$B$5),0)</f>
        <v>0</v>
      </c>
      <c r="K1687" s="15">
        <f>IF(H1687&lt;0,MIN(ABS(H1687),(L1686*'Technical Data'!$B$4)),0)</f>
        <v>14.341369828430429</v>
      </c>
      <c r="L1687" s="15">
        <f>L1686+J1687*'Technical Data'!$B$5-(K1687/'Technical Data'!$B$4)</f>
        <v>62.702737678862263</v>
      </c>
      <c r="N1687" s="15">
        <f t="shared" si="105"/>
        <v>0</v>
      </c>
      <c r="O1687" s="36">
        <f t="shared" si="106"/>
        <v>0</v>
      </c>
      <c r="P1687" s="50">
        <v>0</v>
      </c>
      <c r="Q1687" s="50">
        <v>0</v>
      </c>
      <c r="R1687" s="42">
        <v>0</v>
      </c>
      <c r="S1687" s="42">
        <v>14.3413698284304</v>
      </c>
      <c r="T1687" s="42">
        <v>12.851702896532</v>
      </c>
      <c r="U1687" s="15">
        <f t="shared" si="107"/>
        <v>0</v>
      </c>
    </row>
    <row r="1688" spans="6:21" x14ac:dyDescent="0.3">
      <c r="F1688" s="5">
        <f>Demand!C1688</f>
        <v>11.667261990410534</v>
      </c>
      <c r="G1688">
        <f>Irradiance!A1688*$B$2*'Technical Data'!$B$2</f>
        <v>0.32041112225042828</v>
      </c>
      <c r="H1688" s="5">
        <f t="shared" si="104"/>
        <v>-11.346850868160105</v>
      </c>
      <c r="I1688" s="38">
        <v>0.1007293835317217</v>
      </c>
      <c r="J1688" s="35">
        <f>IF(H1688&gt;0,MIN(H1688,($B$3-L1687)/'Technical Data'!$B$5),0)</f>
        <v>0</v>
      </c>
      <c r="K1688" s="15">
        <f>IF(H1688&lt;0,MIN(ABS(H1688),(L1687*'Technical Data'!$B$4)),0)</f>
        <v>11.346850868160105</v>
      </c>
      <c r="L1688" s="15">
        <f>L1687+J1688*'Technical Data'!$B$5-(K1688/'Technical Data'!$B$4)</f>
        <v>50.095125603128814</v>
      </c>
      <c r="N1688" s="15">
        <f t="shared" si="105"/>
        <v>0.32041112225042828</v>
      </c>
      <c r="O1688" s="36">
        <f t="shared" si="106"/>
        <v>0</v>
      </c>
      <c r="P1688" s="50">
        <v>0</v>
      </c>
      <c r="Q1688" s="50">
        <v>0.10072938353172101</v>
      </c>
      <c r="R1688" s="42">
        <v>0</v>
      </c>
      <c r="S1688" s="42">
        <v>11.5665326068788</v>
      </c>
      <c r="T1688" s="42">
        <v>0</v>
      </c>
      <c r="U1688" s="15">
        <f t="shared" si="107"/>
        <v>0.32041112225042828</v>
      </c>
    </row>
    <row r="1689" spans="6:21" x14ac:dyDescent="0.3">
      <c r="F1689" s="5">
        <f>Demand!C1689</f>
        <v>9.1669603542291398</v>
      </c>
      <c r="G1689">
        <f>Irradiance!A1689*$B$2*'Technical Data'!$B$2</f>
        <v>118.07149854928282</v>
      </c>
      <c r="H1689" s="5">
        <f t="shared" si="104"/>
        <v>108.90453819505368</v>
      </c>
      <c r="I1689" s="38">
        <v>37.118777831439438</v>
      </c>
      <c r="J1689" s="35">
        <f>IF(H1689&gt;0,MIN(H1689,($B$3-L1688)/'Technical Data'!$B$5),0)</f>
        <v>108.90453819505368</v>
      </c>
      <c r="K1689" s="15">
        <f>IF(H1689&lt;0,MIN(ABS(H1689),(L1688*'Technical Data'!$B$4)),0)</f>
        <v>0</v>
      </c>
      <c r="L1689" s="15">
        <f>L1688+J1689*'Technical Data'!$B$5-(K1689/'Technical Data'!$B$4)</f>
        <v>148.10920997867711</v>
      </c>
      <c r="N1689" s="15">
        <f t="shared" si="105"/>
        <v>9.1669603542291469</v>
      </c>
      <c r="O1689" s="36">
        <f t="shared" si="106"/>
        <v>0</v>
      </c>
      <c r="P1689" s="50">
        <v>27.951817477210199</v>
      </c>
      <c r="Q1689" s="50">
        <v>9.1669603542291398</v>
      </c>
      <c r="R1689" s="42">
        <v>0</v>
      </c>
      <c r="S1689" s="42">
        <v>0</v>
      </c>
      <c r="T1689" s="42">
        <v>0</v>
      </c>
      <c r="U1689" s="15">
        <f t="shared" si="107"/>
        <v>9.1669603542291469</v>
      </c>
    </row>
    <row r="1690" spans="6:21" x14ac:dyDescent="0.3">
      <c r="F1690" s="5">
        <f>Demand!C1690</f>
        <v>7.1962184140255916</v>
      </c>
      <c r="G1690">
        <f>Irradiance!A1690*$B$2*'Technical Data'!$B$2</f>
        <v>330.02345591794113</v>
      </c>
      <c r="H1690" s="5">
        <f t="shared" si="104"/>
        <v>322.82723750391557</v>
      </c>
      <c r="I1690" s="38">
        <v>103.75126503767331</v>
      </c>
      <c r="J1690" s="35">
        <f>IF(H1690&gt;0,MIN(H1690,($B$3-L1689)/'Technical Data'!$B$5),0)</f>
        <v>260.56670543761982</v>
      </c>
      <c r="K1690" s="15">
        <f>IF(H1690&lt;0,MIN(ABS(H1690),(L1689*'Technical Data'!$B$4)),0)</f>
        <v>0</v>
      </c>
      <c r="L1690" s="15">
        <f>L1689+J1690*'Technical Data'!$B$5-(K1690/'Technical Data'!$B$4)</f>
        <v>382.61924487253498</v>
      </c>
      <c r="N1690" s="15">
        <f t="shared" si="105"/>
        <v>69.456750480321318</v>
      </c>
      <c r="O1690" s="36">
        <f t="shared" si="106"/>
        <v>62.260532066295724</v>
      </c>
      <c r="P1690" s="50">
        <v>96.555046623647399</v>
      </c>
      <c r="Q1690" s="50">
        <v>7.1962184140255898</v>
      </c>
      <c r="R1690" s="42">
        <v>0</v>
      </c>
      <c r="S1690" s="42">
        <v>0</v>
      </c>
      <c r="T1690" s="42">
        <v>0</v>
      </c>
      <c r="U1690" s="15">
        <f t="shared" si="107"/>
        <v>69.456750480321318</v>
      </c>
    </row>
    <row r="1691" spans="6:21" x14ac:dyDescent="0.3">
      <c r="F1691" s="5">
        <f>Demand!C1691</f>
        <v>6.0300031509444825</v>
      </c>
      <c r="G1691">
        <f>Irradiance!A1691*$B$2*'Technical Data'!$B$2</f>
        <v>528.67835171320667</v>
      </c>
      <c r="H1691" s="5">
        <f t="shared" si="104"/>
        <v>522.64834856226219</v>
      </c>
      <c r="I1691" s="38">
        <v>166.20348282734079</v>
      </c>
      <c r="J1691" s="35">
        <f>IF(H1691&gt;0,MIN(H1691,($B$3-L1690)/'Technical Data'!$B$5),0)</f>
        <v>0</v>
      </c>
      <c r="K1691" s="15">
        <f>IF(H1691&lt;0,MIN(ABS(H1691),(L1690*'Technical Data'!$B$4)),0)</f>
        <v>0</v>
      </c>
      <c r="L1691" s="15">
        <f>L1690+J1691*'Technical Data'!$B$5-(K1691/'Technical Data'!$B$4)</f>
        <v>382.61924487253498</v>
      </c>
      <c r="N1691" s="15">
        <f t="shared" si="105"/>
        <v>528.67835171320667</v>
      </c>
      <c r="O1691" s="36">
        <f t="shared" si="106"/>
        <v>522.64834856226219</v>
      </c>
      <c r="P1691" s="50">
        <v>160.173479676396</v>
      </c>
      <c r="Q1691" s="50">
        <v>6.0300031509444798</v>
      </c>
      <c r="R1691" s="42">
        <v>0</v>
      </c>
      <c r="S1691" s="42">
        <v>0</v>
      </c>
      <c r="T1691" s="42">
        <v>0</v>
      </c>
      <c r="U1691" s="15">
        <f t="shared" si="107"/>
        <v>528.67835171320667</v>
      </c>
    </row>
    <row r="1692" spans="6:21" x14ac:dyDescent="0.3">
      <c r="F1692" s="5">
        <f>Demand!C1692</f>
        <v>6.0644618285953209</v>
      </c>
      <c r="G1692">
        <f>Irradiance!A1692*$B$2*'Technical Data'!$B$2</f>
        <v>685.8400071770418</v>
      </c>
      <c r="H1692" s="5">
        <f t="shared" si="104"/>
        <v>679.77554534844649</v>
      </c>
      <c r="I1692" s="38">
        <v>215.61124544965031</v>
      </c>
      <c r="J1692" s="35">
        <f>IF(H1692&gt;0,MIN(H1692,($B$3-L1691)/'Technical Data'!$B$5),0)</f>
        <v>0</v>
      </c>
      <c r="K1692" s="15">
        <f>IF(H1692&lt;0,MIN(ABS(H1692),(L1691*'Technical Data'!$B$4)),0)</f>
        <v>0</v>
      </c>
      <c r="L1692" s="15">
        <f>L1691+J1692*'Technical Data'!$B$5-(K1692/'Technical Data'!$B$4)</f>
        <v>382.61924487253498</v>
      </c>
      <c r="N1692" s="15">
        <f t="shared" si="105"/>
        <v>685.8400071770418</v>
      </c>
      <c r="O1692" s="36">
        <f t="shared" si="106"/>
        <v>679.77554534844649</v>
      </c>
      <c r="P1692" s="50">
        <v>209.546783621054</v>
      </c>
      <c r="Q1692" s="50">
        <v>6.06446182859532</v>
      </c>
      <c r="R1692" s="42">
        <v>0</v>
      </c>
      <c r="S1692" s="42">
        <v>0</v>
      </c>
      <c r="T1692" s="42">
        <v>0</v>
      </c>
      <c r="U1692" s="15">
        <f t="shared" si="107"/>
        <v>685.8400071770418</v>
      </c>
    </row>
    <row r="1693" spans="6:21" x14ac:dyDescent="0.3">
      <c r="F1693" s="5">
        <f>Demand!C1693</f>
        <v>6.9621968814835293</v>
      </c>
      <c r="G1693">
        <f>Irradiance!A1693*$B$2*'Technical Data'!$B$2</f>
        <v>789.97362190843091</v>
      </c>
      <c r="H1693" s="5">
        <f t="shared" si="104"/>
        <v>783.01142502694734</v>
      </c>
      <c r="I1693" s="38">
        <v>248.34829509745981</v>
      </c>
      <c r="J1693" s="35">
        <f>IF(H1693&gt;0,MIN(H1693,($B$3-L1692)/'Technical Data'!$B$5),0)</f>
        <v>0</v>
      </c>
      <c r="K1693" s="15">
        <f>IF(H1693&lt;0,MIN(ABS(H1693),(L1692*'Technical Data'!$B$4)),0)</f>
        <v>0</v>
      </c>
      <c r="L1693" s="15">
        <f>L1692+J1693*'Technical Data'!$B$5-(K1693/'Technical Data'!$B$4)</f>
        <v>382.61924487253498</v>
      </c>
      <c r="N1693" s="15">
        <f t="shared" si="105"/>
        <v>789.97362190843091</v>
      </c>
      <c r="O1693" s="36">
        <f t="shared" si="106"/>
        <v>783.01142502694734</v>
      </c>
      <c r="P1693" s="50">
        <v>241.38609821597501</v>
      </c>
      <c r="Q1693" s="50">
        <v>6.9621968814835302</v>
      </c>
      <c r="R1693" s="42">
        <v>0</v>
      </c>
      <c r="S1693" s="42">
        <v>0</v>
      </c>
      <c r="T1693" s="42">
        <v>0</v>
      </c>
      <c r="U1693" s="15">
        <f t="shared" si="107"/>
        <v>789.97362190843091</v>
      </c>
    </row>
    <row r="1694" spans="6:21" x14ac:dyDescent="0.3">
      <c r="F1694" s="5">
        <f>Demand!C1694</f>
        <v>9.2104311157523107</v>
      </c>
      <c r="G1694">
        <f>Irradiance!A1694*$B$2*'Technical Data'!$B$2</f>
        <v>834.27045955955259</v>
      </c>
      <c r="H1694" s="5">
        <f t="shared" si="104"/>
        <v>825.06002844380032</v>
      </c>
      <c r="I1694" s="38">
        <v>262.27413237072039</v>
      </c>
      <c r="J1694" s="35">
        <f>IF(H1694&gt;0,MIN(H1694,($B$3-L1693)/'Technical Data'!$B$5),0)</f>
        <v>0</v>
      </c>
      <c r="K1694" s="15">
        <f>IF(H1694&lt;0,MIN(ABS(H1694),(L1693*'Technical Data'!$B$4)),0)</f>
        <v>0</v>
      </c>
      <c r="L1694" s="15">
        <f>L1693+J1694*'Technical Data'!$B$5-(K1694/'Technical Data'!$B$4)</f>
        <v>382.61924487253498</v>
      </c>
      <c r="N1694" s="15">
        <f t="shared" si="105"/>
        <v>834.27045955955259</v>
      </c>
      <c r="O1694" s="36">
        <f t="shared" si="106"/>
        <v>825.06002844380032</v>
      </c>
      <c r="P1694" s="50">
        <v>253.06370125496699</v>
      </c>
      <c r="Q1694" s="50">
        <v>9.2104311157523107</v>
      </c>
      <c r="R1694" s="42">
        <v>0</v>
      </c>
      <c r="S1694" s="42">
        <v>0</v>
      </c>
      <c r="T1694" s="42">
        <v>0</v>
      </c>
      <c r="U1694" s="15">
        <f t="shared" si="107"/>
        <v>834.27045955955259</v>
      </c>
    </row>
    <row r="1695" spans="6:21" x14ac:dyDescent="0.3">
      <c r="F1695" s="5">
        <f>Demand!C1695</f>
        <v>12.220231596315655</v>
      </c>
      <c r="G1695">
        <f>Irradiance!A1695*$B$2*'Technical Data'!$B$2</f>
        <v>821.45401466953547</v>
      </c>
      <c r="H1695" s="5">
        <f t="shared" si="104"/>
        <v>809.2337830732198</v>
      </c>
      <c r="I1695" s="38">
        <v>258.24495702945148</v>
      </c>
      <c r="J1695" s="35">
        <f>IF(H1695&gt;0,MIN(H1695,($B$3-L1694)/'Technical Data'!$B$5),0)</f>
        <v>0</v>
      </c>
      <c r="K1695" s="15">
        <f>IF(H1695&lt;0,MIN(ABS(H1695),(L1694*'Technical Data'!$B$4)),0)</f>
        <v>0</v>
      </c>
      <c r="L1695" s="15">
        <f>L1694+J1695*'Technical Data'!$B$5-(K1695/'Technical Data'!$B$4)</f>
        <v>382.61924487253498</v>
      </c>
      <c r="N1695" s="15">
        <f t="shared" si="105"/>
        <v>821.45401466953547</v>
      </c>
      <c r="O1695" s="36">
        <f t="shared" si="106"/>
        <v>809.2337830732198</v>
      </c>
      <c r="P1695" s="50">
        <v>246.02472543313499</v>
      </c>
      <c r="Q1695" s="50">
        <v>12.220231596315701</v>
      </c>
      <c r="R1695" s="42">
        <v>0</v>
      </c>
      <c r="S1695" s="42">
        <v>0</v>
      </c>
      <c r="T1695" s="42">
        <v>0</v>
      </c>
      <c r="U1695" s="15">
        <f t="shared" si="107"/>
        <v>821.45401466953547</v>
      </c>
    </row>
    <row r="1696" spans="6:21" x14ac:dyDescent="0.3">
      <c r="F1696" s="5">
        <f>Demand!C1696</f>
        <v>15.394930878215668</v>
      </c>
      <c r="G1696">
        <f>Irradiance!A1696*$B$2*'Technical Data'!$B$2</f>
        <v>751.36408167725438</v>
      </c>
      <c r="H1696" s="5">
        <f t="shared" si="104"/>
        <v>735.96915079903874</v>
      </c>
      <c r="I1696" s="38">
        <v>236.2104043818874</v>
      </c>
      <c r="J1696" s="35">
        <f>IF(H1696&gt;0,MIN(H1696,($B$3-L1695)/'Technical Data'!$B$5),0)</f>
        <v>0</v>
      </c>
      <c r="K1696" s="15">
        <f>IF(H1696&lt;0,MIN(ABS(H1696),(L1695*'Technical Data'!$B$4)),0)</f>
        <v>0</v>
      </c>
      <c r="L1696" s="15">
        <f>L1695+J1696*'Technical Data'!$B$5-(K1696/'Technical Data'!$B$4)</f>
        <v>382.61924487253498</v>
      </c>
      <c r="N1696" s="15">
        <f t="shared" si="105"/>
        <v>751.36408167725438</v>
      </c>
      <c r="O1696" s="36">
        <f t="shared" si="106"/>
        <v>735.96915079903874</v>
      </c>
      <c r="P1696" s="50">
        <v>148.77604189005399</v>
      </c>
      <c r="Q1696" s="50">
        <v>15.3949308782157</v>
      </c>
      <c r="R1696" s="42">
        <v>72.039431613616898</v>
      </c>
      <c r="S1696" s="42">
        <v>0</v>
      </c>
      <c r="T1696" s="42">
        <v>64.835488452255206</v>
      </c>
      <c r="U1696" s="15">
        <f t="shared" si="107"/>
        <v>751.36408167725438</v>
      </c>
    </row>
    <row r="1697" spans="6:21" x14ac:dyDescent="0.3">
      <c r="F1697" s="5">
        <f>Demand!C1697</f>
        <v>18.676088893156294</v>
      </c>
      <c r="G1697">
        <f>Irradiance!A1697*$B$2*'Technical Data'!$B$2</f>
        <v>623.27973555764561</v>
      </c>
      <c r="H1697" s="5">
        <f t="shared" si="104"/>
        <v>604.60364666448936</v>
      </c>
      <c r="I1697" s="38">
        <v>195.9438333150816</v>
      </c>
      <c r="J1697" s="35">
        <f>IF(H1697&gt;0,MIN(H1697,($B$3-L1696)/'Technical Data'!$B$5),0)</f>
        <v>0</v>
      </c>
      <c r="K1697" s="15">
        <f>IF(H1697&lt;0,MIN(ABS(H1697),(L1696*'Technical Data'!$B$4)),0)</f>
        <v>0</v>
      </c>
      <c r="L1697" s="15">
        <f>L1696+J1697*'Technical Data'!$B$5-(K1697/'Technical Data'!$B$4)</f>
        <v>382.61924487253498</v>
      </c>
      <c r="N1697" s="15">
        <f t="shared" si="105"/>
        <v>623.27973555764561</v>
      </c>
      <c r="O1697" s="36">
        <f t="shared" si="106"/>
        <v>604.60364666448936</v>
      </c>
      <c r="P1697" s="50">
        <v>0</v>
      </c>
      <c r="Q1697" s="50">
        <v>18.676088893156301</v>
      </c>
      <c r="R1697" s="42">
        <v>177.26774442192499</v>
      </c>
      <c r="S1697" s="42">
        <v>0</v>
      </c>
      <c r="T1697" s="42">
        <v>224.376458431988</v>
      </c>
      <c r="U1697" s="15">
        <f t="shared" si="107"/>
        <v>623.27973555764561</v>
      </c>
    </row>
    <row r="1698" spans="6:21" x14ac:dyDescent="0.3">
      <c r="F1698" s="5">
        <f>Demand!C1698</f>
        <v>22.139122841892561</v>
      </c>
      <c r="G1698">
        <f>Irradiance!A1698*$B$2*'Technical Data'!$B$2</f>
        <v>446.89341275878479</v>
      </c>
      <c r="H1698" s="5">
        <f t="shared" si="104"/>
        <v>424.75428991689222</v>
      </c>
      <c r="I1698" s="38">
        <v>140.49230768086881</v>
      </c>
      <c r="J1698" s="35">
        <f>IF(H1698&gt;0,MIN(H1698,($B$3-L1697)/'Technical Data'!$B$5),0)</f>
        <v>0</v>
      </c>
      <c r="K1698" s="15">
        <f>IF(H1698&lt;0,MIN(ABS(H1698),(L1697*'Technical Data'!$B$4)),0)</f>
        <v>0</v>
      </c>
      <c r="L1698" s="15">
        <f>L1697+J1698*'Technical Data'!$B$5-(K1698/'Technical Data'!$B$4)</f>
        <v>382.61924487253498</v>
      </c>
      <c r="N1698" s="15">
        <f t="shared" si="105"/>
        <v>446.89341275878479</v>
      </c>
      <c r="O1698" s="36">
        <f t="shared" si="106"/>
        <v>424.75428991689222</v>
      </c>
      <c r="P1698" s="50">
        <v>0</v>
      </c>
      <c r="Q1698" s="50">
        <v>22.1391228418926</v>
      </c>
      <c r="R1698" s="42">
        <v>118.35318483897601</v>
      </c>
      <c r="S1698" s="42">
        <v>0</v>
      </c>
      <c r="T1698" s="42">
        <v>330.89432478706601</v>
      </c>
      <c r="U1698" s="15">
        <f t="shared" si="107"/>
        <v>446.89341275878479</v>
      </c>
    </row>
    <row r="1699" spans="6:21" x14ac:dyDescent="0.3">
      <c r="F1699" s="5">
        <f>Demand!C1699</f>
        <v>26.059128388430533</v>
      </c>
      <c r="G1699">
        <f>Irradiance!A1699*$B$2*'Technical Data'!$B$2</f>
        <v>245.35481686326543</v>
      </c>
      <c r="H1699" s="5">
        <f t="shared" si="104"/>
        <v>219.29568847483489</v>
      </c>
      <c r="I1699" s="38">
        <v>77.133525439415891</v>
      </c>
      <c r="J1699" s="35">
        <f>IF(H1699&gt;0,MIN(H1699,($B$3-L1698)/'Technical Data'!$B$5),0)</f>
        <v>0</v>
      </c>
      <c r="K1699" s="15">
        <f>IF(H1699&lt;0,MIN(ABS(H1699),(L1698*'Technical Data'!$B$4)),0)</f>
        <v>0</v>
      </c>
      <c r="L1699" s="15">
        <f>L1698+J1699*'Technical Data'!$B$5-(K1699/'Technical Data'!$B$4)</f>
        <v>382.61924487253498</v>
      </c>
      <c r="N1699" s="15">
        <f t="shared" si="105"/>
        <v>245.35481686326543</v>
      </c>
      <c r="O1699" s="36">
        <f t="shared" si="106"/>
        <v>219.29568847483489</v>
      </c>
      <c r="P1699" s="50">
        <v>0</v>
      </c>
      <c r="Q1699" s="50">
        <v>26.059128388430501</v>
      </c>
      <c r="R1699" s="42">
        <v>51.074397050985198</v>
      </c>
      <c r="S1699" s="42">
        <v>0</v>
      </c>
      <c r="T1699" s="42">
        <v>376.86128213295302</v>
      </c>
      <c r="U1699" s="15">
        <f t="shared" si="107"/>
        <v>245.35481686326543</v>
      </c>
    </row>
    <row r="1700" spans="6:21" x14ac:dyDescent="0.3">
      <c r="F1700" s="5">
        <f>Demand!C1700</f>
        <v>29.827831888257958</v>
      </c>
      <c r="G1700">
        <f>Irradiance!A1700*$B$2*'Technical Data'!$B$2</f>
        <v>14.017986598456238</v>
      </c>
      <c r="H1700" s="5">
        <f t="shared" si="104"/>
        <v>-15.80984528980172</v>
      </c>
      <c r="I1700" s="38">
        <v>4.4069105295128237</v>
      </c>
      <c r="J1700" s="35">
        <f>IF(H1700&gt;0,MIN(H1700,($B$3-L1699)/'Technical Data'!$B$5),0)</f>
        <v>0</v>
      </c>
      <c r="K1700" s="15">
        <f>IF(H1700&lt;0,MIN(ABS(H1700),(L1699*'Technical Data'!$B$4)),0)</f>
        <v>15.80984528980172</v>
      </c>
      <c r="L1700" s="15">
        <f>L1699+J1700*'Technical Data'!$B$5-(K1700/'Technical Data'!$B$4)</f>
        <v>365.05275010608864</v>
      </c>
      <c r="N1700" s="15">
        <f t="shared" si="105"/>
        <v>14.017986598456238</v>
      </c>
      <c r="O1700" s="36">
        <f t="shared" si="106"/>
        <v>0</v>
      </c>
      <c r="P1700" s="50">
        <v>0</v>
      </c>
      <c r="Q1700" s="50">
        <v>4.4069105295128104</v>
      </c>
      <c r="R1700" s="42">
        <v>0</v>
      </c>
      <c r="S1700" s="42">
        <v>25.420921358745101</v>
      </c>
      <c r="T1700" s="42">
        <v>348.61581395656901</v>
      </c>
      <c r="U1700" s="15">
        <f t="shared" si="107"/>
        <v>14.017986598456238</v>
      </c>
    </row>
    <row r="1701" spans="6:21" x14ac:dyDescent="0.3">
      <c r="F1701" s="5">
        <f>Demand!C1701</f>
        <v>32.346473561578797</v>
      </c>
      <c r="G1701">
        <f>Irradiance!A1701*$B$2*'Technical Data'!$B$2</f>
        <v>0</v>
      </c>
      <c r="H1701" s="5">
        <f t="shared" si="104"/>
        <v>-32.346473561578797</v>
      </c>
      <c r="I1701" s="38">
        <v>0</v>
      </c>
      <c r="J1701" s="35">
        <f>IF(H1701&gt;0,MIN(H1701,($B$3-L1700)/'Technical Data'!$B$5),0)</f>
        <v>0</v>
      </c>
      <c r="K1701" s="15">
        <f>IF(H1701&lt;0,MIN(ABS(H1701),(L1700*'Technical Data'!$B$4)),0)</f>
        <v>32.346473561578797</v>
      </c>
      <c r="L1701" s="15">
        <f>L1700+J1701*'Technical Data'!$B$5-(K1701/'Technical Data'!$B$4)</f>
        <v>329.11222392655662</v>
      </c>
      <c r="N1701" s="15">
        <f t="shared" si="105"/>
        <v>0</v>
      </c>
      <c r="O1701" s="36">
        <f t="shared" si="106"/>
        <v>0</v>
      </c>
      <c r="P1701" s="50">
        <v>0</v>
      </c>
      <c r="Q1701" s="50">
        <v>0</v>
      </c>
      <c r="R1701" s="42">
        <v>0</v>
      </c>
      <c r="S1701" s="42">
        <v>32.346473561578797</v>
      </c>
      <c r="T1701" s="42">
        <v>312.675287777037</v>
      </c>
      <c r="U1701" s="15">
        <f t="shared" si="107"/>
        <v>0</v>
      </c>
    </row>
    <row r="1702" spans="6:21" x14ac:dyDescent="0.3">
      <c r="F1702" s="5">
        <f>Demand!C1702</f>
        <v>33.650708508051309</v>
      </c>
      <c r="G1702">
        <f>Irradiance!A1702*$B$2*'Technical Data'!$B$2</f>
        <v>0</v>
      </c>
      <c r="H1702" s="5">
        <f t="shared" si="104"/>
        <v>-33.650708508051309</v>
      </c>
      <c r="I1702" s="38">
        <v>0</v>
      </c>
      <c r="J1702" s="35">
        <f>IF(H1702&gt;0,MIN(H1702,($B$3-L1701)/'Technical Data'!$B$5),0)</f>
        <v>0</v>
      </c>
      <c r="K1702" s="15">
        <f>IF(H1702&lt;0,MIN(ABS(H1702),(L1701*'Technical Data'!$B$4)),0)</f>
        <v>33.650708508051309</v>
      </c>
      <c r="L1702" s="15">
        <f>L1701+J1702*'Technical Data'!$B$5-(K1702/'Technical Data'!$B$4)</f>
        <v>291.72254780649962</v>
      </c>
      <c r="N1702" s="15">
        <f t="shared" si="105"/>
        <v>0</v>
      </c>
      <c r="O1702" s="36">
        <f t="shared" si="106"/>
        <v>0</v>
      </c>
      <c r="P1702" s="50">
        <v>0</v>
      </c>
      <c r="Q1702" s="50">
        <v>0</v>
      </c>
      <c r="R1702" s="42">
        <v>0</v>
      </c>
      <c r="S1702" s="42">
        <v>33.650708508051302</v>
      </c>
      <c r="T1702" s="42">
        <v>275.28561165698</v>
      </c>
      <c r="U1702" s="15">
        <f t="shared" si="107"/>
        <v>0</v>
      </c>
    </row>
    <row r="1703" spans="6:21" x14ac:dyDescent="0.3">
      <c r="F1703" s="5">
        <f>Demand!C1703</f>
        <v>34.088198609960187</v>
      </c>
      <c r="G1703">
        <f>Irradiance!A1703*$B$2*'Technical Data'!$B$2</f>
        <v>0</v>
      </c>
      <c r="H1703" s="5">
        <f t="shared" si="104"/>
        <v>-34.088198609960187</v>
      </c>
      <c r="I1703" s="38">
        <v>0</v>
      </c>
      <c r="J1703" s="35">
        <f>IF(H1703&gt;0,MIN(H1703,($B$3-L1702)/'Technical Data'!$B$5),0)</f>
        <v>0</v>
      </c>
      <c r="K1703" s="15">
        <f>IF(H1703&lt;0,MIN(ABS(H1703),(L1702*'Technical Data'!$B$4)),0)</f>
        <v>34.088198609960187</v>
      </c>
      <c r="L1703" s="15">
        <f>L1702+J1703*'Technical Data'!$B$5-(K1703/'Technical Data'!$B$4)</f>
        <v>253.84677157321053</v>
      </c>
      <c r="N1703" s="15">
        <f t="shared" si="105"/>
        <v>0</v>
      </c>
      <c r="O1703" s="36">
        <f t="shared" si="106"/>
        <v>0</v>
      </c>
      <c r="P1703" s="50">
        <v>0</v>
      </c>
      <c r="Q1703" s="50">
        <v>0</v>
      </c>
      <c r="R1703" s="42">
        <v>0</v>
      </c>
      <c r="S1703" s="42">
        <v>34.088198609960202</v>
      </c>
      <c r="T1703" s="42">
        <v>237.40983542369099</v>
      </c>
      <c r="U1703" s="15">
        <f t="shared" si="107"/>
        <v>0</v>
      </c>
    </row>
    <row r="1704" spans="6:21" x14ac:dyDescent="0.3">
      <c r="F1704" s="5">
        <f>Demand!C1704</f>
        <v>33.500965344823072</v>
      </c>
      <c r="G1704">
        <f>Irradiance!A1704*$B$2*'Technical Data'!$B$2</f>
        <v>0</v>
      </c>
      <c r="H1704" s="5">
        <f t="shared" si="104"/>
        <v>-33.500965344823072</v>
      </c>
      <c r="I1704" s="38">
        <v>0</v>
      </c>
      <c r="J1704" s="35">
        <f>IF(H1704&gt;0,MIN(H1704,($B$3-L1703)/'Technical Data'!$B$5),0)</f>
        <v>0</v>
      </c>
      <c r="K1704" s="15">
        <f>IF(H1704&lt;0,MIN(ABS(H1704),(L1703*'Technical Data'!$B$4)),0)</f>
        <v>33.500965344823072</v>
      </c>
      <c r="L1704" s="15">
        <f>L1703+J1704*'Technical Data'!$B$5-(K1704/'Technical Data'!$B$4)</f>
        <v>216.62347674562935</v>
      </c>
      <c r="N1704" s="15">
        <f t="shared" si="105"/>
        <v>0</v>
      </c>
      <c r="O1704" s="36">
        <f t="shared" si="106"/>
        <v>0</v>
      </c>
      <c r="P1704" s="50">
        <v>0</v>
      </c>
      <c r="Q1704" s="50">
        <v>0</v>
      </c>
      <c r="R1704" s="42">
        <v>0</v>
      </c>
      <c r="S1704" s="42">
        <v>33.500965344823101</v>
      </c>
      <c r="T1704" s="42">
        <v>200.18654059611001</v>
      </c>
      <c r="U1704" s="15">
        <f t="shared" si="107"/>
        <v>0</v>
      </c>
    </row>
    <row r="1705" spans="6:21" x14ac:dyDescent="0.3">
      <c r="F1705" s="5">
        <f>Demand!C1705</f>
        <v>32.146501520035095</v>
      </c>
      <c r="G1705">
        <f>Irradiance!A1705*$B$2*'Technical Data'!$B$2</f>
        <v>0</v>
      </c>
      <c r="H1705" s="5">
        <f t="shared" si="104"/>
        <v>-32.146501520035095</v>
      </c>
      <c r="I1705" s="38">
        <v>0</v>
      </c>
      <c r="J1705" s="35">
        <f>IF(H1705&gt;0,MIN(H1705,($B$3-L1704)/'Technical Data'!$B$5),0)</f>
        <v>0</v>
      </c>
      <c r="K1705" s="15">
        <f>IF(H1705&lt;0,MIN(ABS(H1705),(L1704*'Technical Data'!$B$4)),0)</f>
        <v>32.146501520035095</v>
      </c>
      <c r="L1705" s="15">
        <f>L1704+J1705*'Technical Data'!$B$5-(K1705/'Technical Data'!$B$4)</f>
        <v>180.90514172336813</v>
      </c>
      <c r="N1705" s="15">
        <f t="shared" si="105"/>
        <v>0</v>
      </c>
      <c r="O1705" s="36">
        <f t="shared" si="106"/>
        <v>0</v>
      </c>
      <c r="P1705" s="50">
        <v>0</v>
      </c>
      <c r="Q1705" s="50">
        <v>0</v>
      </c>
      <c r="R1705" s="42">
        <v>0</v>
      </c>
      <c r="S1705" s="42">
        <v>32.146501520035102</v>
      </c>
      <c r="T1705" s="42">
        <v>164.46820557384899</v>
      </c>
      <c r="U1705" s="15">
        <f t="shared" si="107"/>
        <v>0</v>
      </c>
    </row>
    <row r="1706" spans="6:21" x14ac:dyDescent="0.3">
      <c r="F1706" s="5">
        <f>Demand!C1706</f>
        <v>30.246455847471921</v>
      </c>
      <c r="G1706">
        <f>Irradiance!A1706*$B$2*'Technical Data'!$B$2</f>
        <v>0</v>
      </c>
      <c r="H1706" s="5">
        <f t="shared" si="104"/>
        <v>-30.246455847471921</v>
      </c>
      <c r="I1706" s="38">
        <v>0</v>
      </c>
      <c r="J1706" s="35">
        <f>IF(H1706&gt;0,MIN(H1706,($B$3-L1705)/'Technical Data'!$B$5),0)</f>
        <v>0</v>
      </c>
      <c r="K1706" s="15">
        <f>IF(H1706&lt;0,MIN(ABS(H1706),(L1705*'Technical Data'!$B$4)),0)</f>
        <v>30.246455847471921</v>
      </c>
      <c r="L1706" s="15">
        <f>L1705+J1706*'Technical Data'!$B$5-(K1706/'Technical Data'!$B$4)</f>
        <v>147.29796855951045</v>
      </c>
      <c r="N1706" s="15">
        <f t="shared" si="105"/>
        <v>0</v>
      </c>
      <c r="O1706" s="36">
        <f t="shared" si="106"/>
        <v>0</v>
      </c>
      <c r="P1706" s="50">
        <v>0</v>
      </c>
      <c r="Q1706" s="50">
        <v>0</v>
      </c>
      <c r="R1706" s="42">
        <v>0</v>
      </c>
      <c r="S1706" s="42">
        <v>30.2464558474719</v>
      </c>
      <c r="T1706" s="42">
        <v>130.861032409991</v>
      </c>
      <c r="U1706" s="15">
        <f t="shared" si="107"/>
        <v>0</v>
      </c>
    </row>
    <row r="1707" spans="6:21" x14ac:dyDescent="0.3">
      <c r="F1707" s="5">
        <f>Demand!C1707</f>
        <v>28.149118141213226</v>
      </c>
      <c r="G1707">
        <f>Irradiance!A1707*$B$2*'Technical Data'!$B$2</f>
        <v>0</v>
      </c>
      <c r="H1707" s="5">
        <f t="shared" si="104"/>
        <v>-28.149118141213226</v>
      </c>
      <c r="I1707" s="38">
        <v>0</v>
      </c>
      <c r="J1707" s="35">
        <f>IF(H1707&gt;0,MIN(H1707,($B$3-L1706)/'Technical Data'!$B$5),0)</f>
        <v>0</v>
      </c>
      <c r="K1707" s="15">
        <f>IF(H1707&lt;0,MIN(ABS(H1707),(L1706*'Technical Data'!$B$4)),0)</f>
        <v>28.149118141213226</v>
      </c>
      <c r="L1707" s="15">
        <f>L1706+J1707*'Technical Data'!$B$5-(K1707/'Technical Data'!$B$4)</f>
        <v>116.0211706248291</v>
      </c>
      <c r="N1707" s="15">
        <f t="shared" si="105"/>
        <v>0</v>
      </c>
      <c r="O1707" s="36">
        <f t="shared" si="106"/>
        <v>0</v>
      </c>
      <c r="P1707" s="50">
        <v>0</v>
      </c>
      <c r="Q1707" s="50">
        <v>0</v>
      </c>
      <c r="R1707" s="42">
        <v>0</v>
      </c>
      <c r="S1707" s="42">
        <v>28.149118141213201</v>
      </c>
      <c r="T1707" s="42">
        <v>99.584234475309501</v>
      </c>
      <c r="U1707" s="15">
        <f t="shared" si="107"/>
        <v>0</v>
      </c>
    </row>
    <row r="1708" spans="6:21" x14ac:dyDescent="0.3">
      <c r="F1708" s="5">
        <f>Demand!C1708</f>
        <v>25.210696892881543</v>
      </c>
      <c r="G1708">
        <f>Irradiance!A1708*$B$2*'Technical Data'!$B$2</f>
        <v>0</v>
      </c>
      <c r="H1708" s="5">
        <f t="shared" si="104"/>
        <v>-25.210696892881543</v>
      </c>
      <c r="I1708" s="38">
        <v>0</v>
      </c>
      <c r="J1708" s="35">
        <f>IF(H1708&gt;0,MIN(H1708,($B$3-L1707)/'Technical Data'!$B$5),0)</f>
        <v>0</v>
      </c>
      <c r="K1708" s="15">
        <f>IF(H1708&lt;0,MIN(ABS(H1708),(L1707*'Technical Data'!$B$4)),0)</f>
        <v>25.210696892881543</v>
      </c>
      <c r="L1708" s="15">
        <f>L1707+J1708*'Technical Data'!$B$5-(K1708/'Technical Data'!$B$4)</f>
        <v>88.009285188294058</v>
      </c>
      <c r="N1708" s="15">
        <f t="shared" si="105"/>
        <v>0</v>
      </c>
      <c r="O1708" s="36">
        <f t="shared" si="106"/>
        <v>0</v>
      </c>
      <c r="P1708" s="50">
        <v>0</v>
      </c>
      <c r="Q1708" s="50">
        <v>0</v>
      </c>
      <c r="R1708" s="42">
        <v>0</v>
      </c>
      <c r="S1708" s="42">
        <v>25.210696892881501</v>
      </c>
      <c r="T1708" s="42">
        <v>71.572349038774405</v>
      </c>
      <c r="U1708" s="15">
        <f t="shared" si="107"/>
        <v>0</v>
      </c>
    </row>
    <row r="1709" spans="6:21" x14ac:dyDescent="0.3">
      <c r="F1709" s="5">
        <f>Demand!C1709</f>
        <v>21.441654275040438</v>
      </c>
      <c r="G1709">
        <f>Irradiance!A1709*$B$2*'Technical Data'!$B$2</f>
        <v>0</v>
      </c>
      <c r="H1709" s="5">
        <f t="shared" si="104"/>
        <v>-21.441654275040438</v>
      </c>
      <c r="I1709" s="38">
        <v>0</v>
      </c>
      <c r="J1709" s="35">
        <f>IF(H1709&gt;0,MIN(H1709,($B$3-L1708)/'Technical Data'!$B$5),0)</f>
        <v>0</v>
      </c>
      <c r="K1709" s="15">
        <f>IF(H1709&lt;0,MIN(ABS(H1709),(L1708*'Technical Data'!$B$4)),0)</f>
        <v>21.441654275040438</v>
      </c>
      <c r="L1709" s="15">
        <f>L1708+J1709*'Technical Data'!$B$5-(K1709/'Technical Data'!$B$4)</f>
        <v>64.185224882693575</v>
      </c>
      <c r="N1709" s="15">
        <f t="shared" si="105"/>
        <v>0</v>
      </c>
      <c r="O1709" s="36">
        <f t="shared" si="106"/>
        <v>0</v>
      </c>
      <c r="P1709" s="50">
        <v>0</v>
      </c>
      <c r="Q1709" s="50">
        <v>0</v>
      </c>
      <c r="R1709" s="42">
        <v>0</v>
      </c>
      <c r="S1709" s="42">
        <v>21.441654275040399</v>
      </c>
      <c r="T1709" s="42">
        <v>47.748288733173901</v>
      </c>
      <c r="U1709" s="15">
        <f t="shared" si="107"/>
        <v>0</v>
      </c>
    </row>
    <row r="1710" spans="6:21" x14ac:dyDescent="0.3">
      <c r="F1710" s="5">
        <f>Demand!C1710</f>
        <v>17.518839650440029</v>
      </c>
      <c r="G1710">
        <f>Irradiance!A1710*$B$2*'Technical Data'!$B$2</f>
        <v>0</v>
      </c>
      <c r="H1710" s="5">
        <f t="shared" si="104"/>
        <v>-17.518839650440029</v>
      </c>
      <c r="I1710" s="38">
        <v>0</v>
      </c>
      <c r="J1710" s="35">
        <f>IF(H1710&gt;0,MIN(H1710,($B$3-L1709)/'Technical Data'!$B$5),0)</f>
        <v>0</v>
      </c>
      <c r="K1710" s="15">
        <f>IF(H1710&lt;0,MIN(ABS(H1710),(L1709*'Technical Data'!$B$4)),0)</f>
        <v>17.518839650440029</v>
      </c>
      <c r="L1710" s="15">
        <f>L1709+J1710*'Technical Data'!$B$5-(K1710/'Technical Data'!$B$4)</f>
        <v>44.719847493315768</v>
      </c>
      <c r="N1710" s="15">
        <f t="shared" si="105"/>
        <v>0</v>
      </c>
      <c r="O1710" s="36">
        <f t="shared" si="106"/>
        <v>0</v>
      </c>
      <c r="P1710" s="50">
        <v>0</v>
      </c>
      <c r="Q1710" s="50">
        <v>0</v>
      </c>
      <c r="R1710" s="42">
        <v>0</v>
      </c>
      <c r="S1710" s="42">
        <v>17.51883965044</v>
      </c>
      <c r="T1710" s="42">
        <v>28.282911343796101</v>
      </c>
      <c r="U1710" s="15">
        <f t="shared" si="107"/>
        <v>0</v>
      </c>
    </row>
    <row r="1711" spans="6:21" x14ac:dyDescent="0.3">
      <c r="F1711" s="5">
        <f>Demand!C1711</f>
        <v>14.341369828430429</v>
      </c>
      <c r="G1711">
        <f>Irradiance!A1711*$B$2*'Technical Data'!$B$2</f>
        <v>0</v>
      </c>
      <c r="H1711" s="5">
        <f t="shared" si="104"/>
        <v>-14.341369828430429</v>
      </c>
      <c r="I1711" s="38">
        <v>0</v>
      </c>
      <c r="J1711" s="35">
        <f>IF(H1711&gt;0,MIN(H1711,($B$3-L1710)/'Technical Data'!$B$5),0)</f>
        <v>0</v>
      </c>
      <c r="K1711" s="15">
        <f>IF(H1711&lt;0,MIN(ABS(H1711),(L1710*'Technical Data'!$B$4)),0)</f>
        <v>14.341369828430429</v>
      </c>
      <c r="L1711" s="15">
        <f>L1710+J1711*'Technical Data'!$B$5-(K1711/'Technical Data'!$B$4)</f>
        <v>28.784992128393071</v>
      </c>
      <c r="N1711" s="15">
        <f t="shared" si="105"/>
        <v>0</v>
      </c>
      <c r="O1711" s="36">
        <f t="shared" si="106"/>
        <v>0</v>
      </c>
      <c r="P1711" s="50">
        <v>0</v>
      </c>
      <c r="Q1711" s="50">
        <v>0</v>
      </c>
      <c r="R1711" s="42">
        <v>0</v>
      </c>
      <c r="S1711" s="42">
        <v>14.3413698284304</v>
      </c>
      <c r="T1711" s="42">
        <v>12.348055978873401</v>
      </c>
      <c r="U1711" s="15">
        <f t="shared" si="107"/>
        <v>0</v>
      </c>
    </row>
    <row r="1712" spans="6:21" x14ac:dyDescent="0.3">
      <c r="F1712" s="5">
        <f>Demand!C1712</f>
        <v>11.667261990410534</v>
      </c>
      <c r="G1712">
        <f>Irradiance!A1712*$B$2*'Technical Data'!$B$2</f>
        <v>1.7622611723773554</v>
      </c>
      <c r="H1712" s="5">
        <f t="shared" si="104"/>
        <v>-9.9050008180331783</v>
      </c>
      <c r="I1712" s="38">
        <v>0.55401160942446925</v>
      </c>
      <c r="J1712" s="35">
        <f>IF(H1712&gt;0,MIN(H1712,($B$3-L1711)/'Technical Data'!$B$5),0)</f>
        <v>0</v>
      </c>
      <c r="K1712" s="15">
        <f>IF(H1712&lt;0,MIN(ABS(H1712),(L1711*'Technical Data'!$B$4)),0)</f>
        <v>9.9050008180331783</v>
      </c>
      <c r="L1712" s="15">
        <f>L1711+J1712*'Technical Data'!$B$5-(K1712/'Technical Data'!$B$4)</f>
        <v>17.779435663911762</v>
      </c>
      <c r="N1712" s="15">
        <f t="shared" si="105"/>
        <v>1.7622611723773554</v>
      </c>
      <c r="O1712" s="36">
        <f t="shared" si="106"/>
        <v>0</v>
      </c>
      <c r="P1712" s="50">
        <v>0</v>
      </c>
      <c r="Q1712" s="50">
        <v>0.55401160942446703</v>
      </c>
      <c r="R1712" s="42">
        <v>0</v>
      </c>
      <c r="S1712" s="42">
        <v>11.1132503809861</v>
      </c>
      <c r="T1712" s="42">
        <v>0</v>
      </c>
      <c r="U1712" s="15">
        <f t="shared" si="107"/>
        <v>1.7622611723773554</v>
      </c>
    </row>
    <row r="1713" spans="6:21" x14ac:dyDescent="0.3">
      <c r="F1713" s="5">
        <f>Demand!C1713</f>
        <v>9.1669603542291398</v>
      </c>
      <c r="G1713">
        <f>Irradiance!A1713*$B$2*'Technical Data'!$B$2</f>
        <v>148.11004126026046</v>
      </c>
      <c r="H1713" s="5">
        <f t="shared" si="104"/>
        <v>138.94308090603133</v>
      </c>
      <c r="I1713" s="38">
        <v>46.562157537538347</v>
      </c>
      <c r="J1713" s="35">
        <f>IF(H1713&gt;0,MIN(H1713,($B$3-L1712)/'Technical Data'!$B$5),0)</f>
        <v>138.94308090603133</v>
      </c>
      <c r="K1713" s="15">
        <f>IF(H1713&lt;0,MIN(ABS(H1713),(L1712*'Technical Data'!$B$4)),0)</f>
        <v>0</v>
      </c>
      <c r="L1713" s="15">
        <f>L1712+J1713*'Technical Data'!$B$5-(K1713/'Technical Data'!$B$4)</f>
        <v>142.82820847933996</v>
      </c>
      <c r="N1713" s="15">
        <f t="shared" si="105"/>
        <v>9.1669603542291327</v>
      </c>
      <c r="O1713" s="36">
        <f t="shared" si="106"/>
        <v>0</v>
      </c>
      <c r="P1713" s="50">
        <v>37.395197183309101</v>
      </c>
      <c r="Q1713" s="50">
        <v>9.1669603542291398</v>
      </c>
      <c r="R1713" s="42">
        <v>0</v>
      </c>
      <c r="S1713" s="42">
        <v>0</v>
      </c>
      <c r="T1713" s="42">
        <v>0</v>
      </c>
      <c r="U1713" s="15">
        <f t="shared" si="107"/>
        <v>9.1669603542291327</v>
      </c>
    </row>
    <row r="1714" spans="6:21" x14ac:dyDescent="0.3">
      <c r="F1714" s="5">
        <f>Demand!C1714</f>
        <v>7.1962184140255916</v>
      </c>
      <c r="G1714">
        <f>Irradiance!A1714*$B$2*'Technical Data'!$B$2</f>
        <v>406.60171413579343</v>
      </c>
      <c r="H1714" s="5">
        <f t="shared" si="104"/>
        <v>399.40549572176786</v>
      </c>
      <c r="I1714" s="38">
        <v>127.8255877017548</v>
      </c>
      <c r="J1714" s="35">
        <f>IF(H1714&gt;0,MIN(H1714,($B$3-L1713)/'Technical Data'!$B$5),0)</f>
        <v>266.43448488132776</v>
      </c>
      <c r="K1714" s="15">
        <f>IF(H1714&lt;0,MIN(ABS(H1714),(L1713*'Technical Data'!$B$4)),0)</f>
        <v>0</v>
      </c>
      <c r="L1714" s="15">
        <f>L1713+J1714*'Technical Data'!$B$5-(K1714/'Technical Data'!$B$4)</f>
        <v>382.61924487253498</v>
      </c>
      <c r="N1714" s="15">
        <f t="shared" si="105"/>
        <v>140.16722925446567</v>
      </c>
      <c r="O1714" s="36">
        <f t="shared" si="106"/>
        <v>132.97101084044007</v>
      </c>
      <c r="P1714" s="50">
        <v>120.62936928772901</v>
      </c>
      <c r="Q1714" s="50">
        <v>7.1962184140255898</v>
      </c>
      <c r="R1714" s="42">
        <v>0</v>
      </c>
      <c r="S1714" s="42">
        <v>0</v>
      </c>
      <c r="T1714" s="42">
        <v>0</v>
      </c>
      <c r="U1714" s="15">
        <f t="shared" si="107"/>
        <v>140.16722925446567</v>
      </c>
    </row>
    <row r="1715" spans="6:21" x14ac:dyDescent="0.3">
      <c r="F1715" s="5">
        <f>Demand!C1715</f>
        <v>6.0300031509444825</v>
      </c>
      <c r="G1715">
        <f>Irradiance!A1715*$B$2*'Technical Data'!$B$2</f>
        <v>549.18466353723409</v>
      </c>
      <c r="H1715" s="5">
        <f t="shared" si="104"/>
        <v>543.15466038628961</v>
      </c>
      <c r="I1715" s="38">
        <v>172.65016337337099</v>
      </c>
      <c r="J1715" s="35">
        <f>IF(H1715&gt;0,MIN(H1715,($B$3-L1714)/'Technical Data'!$B$5),0)</f>
        <v>0</v>
      </c>
      <c r="K1715" s="15">
        <f>IF(H1715&lt;0,MIN(ABS(H1715),(L1714*'Technical Data'!$B$4)),0)</f>
        <v>0</v>
      </c>
      <c r="L1715" s="15">
        <f>L1714+J1715*'Technical Data'!$B$5-(K1715/'Technical Data'!$B$4)</f>
        <v>382.61924487253498</v>
      </c>
      <c r="N1715" s="15">
        <f t="shared" si="105"/>
        <v>549.18466353723409</v>
      </c>
      <c r="O1715" s="36">
        <f t="shared" si="106"/>
        <v>543.15466038628961</v>
      </c>
      <c r="P1715" s="50">
        <v>166.62016022242599</v>
      </c>
      <c r="Q1715" s="50">
        <v>6.0300031509444798</v>
      </c>
      <c r="R1715" s="42">
        <v>0</v>
      </c>
      <c r="S1715" s="42">
        <v>0</v>
      </c>
      <c r="T1715" s="42">
        <v>0</v>
      </c>
      <c r="U1715" s="15">
        <f t="shared" si="107"/>
        <v>549.18466353723409</v>
      </c>
    </row>
    <row r="1716" spans="6:21" x14ac:dyDescent="0.3">
      <c r="F1716" s="5">
        <f>Demand!C1716</f>
        <v>6.0644618285953209</v>
      </c>
      <c r="G1716">
        <f>Irradiance!A1716*$B$2*'Technical Data'!$B$2</f>
        <v>603.09383485586864</v>
      </c>
      <c r="H1716" s="5">
        <f t="shared" si="104"/>
        <v>597.02937302727332</v>
      </c>
      <c r="I1716" s="38">
        <v>189.59788215258311</v>
      </c>
      <c r="J1716" s="35">
        <f>IF(H1716&gt;0,MIN(H1716,($B$3-L1715)/'Technical Data'!$B$5),0)</f>
        <v>0</v>
      </c>
      <c r="K1716" s="15">
        <f>IF(H1716&lt;0,MIN(ABS(H1716),(L1715*'Technical Data'!$B$4)),0)</f>
        <v>0</v>
      </c>
      <c r="L1716" s="15">
        <f>L1715+J1716*'Technical Data'!$B$5-(K1716/'Technical Data'!$B$4)</f>
        <v>382.61924487253498</v>
      </c>
      <c r="N1716" s="15">
        <f t="shared" si="105"/>
        <v>603.09383485586864</v>
      </c>
      <c r="O1716" s="36">
        <f t="shared" si="106"/>
        <v>597.02937302727332</v>
      </c>
      <c r="P1716" s="50">
        <v>144.50538437897001</v>
      </c>
      <c r="Q1716" s="50">
        <v>6.06446182859532</v>
      </c>
      <c r="R1716" s="42">
        <v>39.028035945016903</v>
      </c>
      <c r="S1716" s="42">
        <v>0</v>
      </c>
      <c r="T1716" s="42">
        <v>35.125232350515198</v>
      </c>
      <c r="U1716" s="15">
        <f t="shared" si="107"/>
        <v>603.09383485586864</v>
      </c>
    </row>
    <row r="1717" spans="6:21" x14ac:dyDescent="0.3">
      <c r="F1717" s="5">
        <f>Demand!C1717</f>
        <v>6.9621968814835293</v>
      </c>
      <c r="G1717">
        <f>Irradiance!A1717*$B$2*'Technical Data'!$B$2</f>
        <v>582.26711190959077</v>
      </c>
      <c r="H1717" s="5">
        <f t="shared" si="104"/>
        <v>575.30491502810719</v>
      </c>
      <c r="I1717" s="38">
        <v>183.05047222302119</v>
      </c>
      <c r="J1717" s="35">
        <f>IF(H1717&gt;0,MIN(H1717,($B$3-L1716)/'Technical Data'!$B$5),0)</f>
        <v>0</v>
      </c>
      <c r="K1717" s="15">
        <f>IF(H1717&lt;0,MIN(ABS(H1717),(L1716*'Technical Data'!$B$4)),0)</f>
        <v>0</v>
      </c>
      <c r="L1717" s="15">
        <f>L1716+J1717*'Technical Data'!$B$5-(K1717/'Technical Data'!$B$4)</f>
        <v>382.61924487253498</v>
      </c>
      <c r="N1717" s="15">
        <f t="shared" si="105"/>
        <v>582.26711190959077</v>
      </c>
      <c r="O1717" s="36">
        <f t="shared" si="106"/>
        <v>575.30491502810719</v>
      </c>
      <c r="P1717" s="50">
        <v>0</v>
      </c>
      <c r="Q1717" s="50">
        <v>6.9621968814835302</v>
      </c>
      <c r="R1717" s="42">
        <v>176.08827534153701</v>
      </c>
      <c r="S1717" s="42">
        <v>0</v>
      </c>
      <c r="T1717" s="42">
        <v>193.604680157899</v>
      </c>
      <c r="U1717" s="15">
        <f t="shared" si="107"/>
        <v>582.26711190959077</v>
      </c>
    </row>
    <row r="1718" spans="6:21" x14ac:dyDescent="0.3">
      <c r="F1718" s="5">
        <f>Demand!C1718</f>
        <v>9.2104311157523107</v>
      </c>
      <c r="G1718">
        <f>Irradiance!A1718*$B$2*'Technical Data'!$B$2</f>
        <v>390.58115802327205</v>
      </c>
      <c r="H1718" s="5">
        <f t="shared" si="104"/>
        <v>381.37072690751972</v>
      </c>
      <c r="I1718" s="38">
        <v>122.7891185251687</v>
      </c>
      <c r="J1718" s="35">
        <f>IF(H1718&gt;0,MIN(H1718,($B$3-L1717)/'Technical Data'!$B$5),0)</f>
        <v>0</v>
      </c>
      <c r="K1718" s="15">
        <f>IF(H1718&lt;0,MIN(ABS(H1718),(L1717*'Technical Data'!$B$4)),0)</f>
        <v>0</v>
      </c>
      <c r="L1718" s="15">
        <f>L1717+J1718*'Technical Data'!$B$5-(K1718/'Technical Data'!$B$4)</f>
        <v>382.61924487253498</v>
      </c>
      <c r="N1718" s="15">
        <f t="shared" si="105"/>
        <v>390.58115802327205</v>
      </c>
      <c r="O1718" s="36">
        <f t="shared" si="106"/>
        <v>381.37072690751972</v>
      </c>
      <c r="P1718" s="50">
        <v>0</v>
      </c>
      <c r="Q1718" s="50">
        <v>9.2104311157523107</v>
      </c>
      <c r="R1718" s="42">
        <v>113.57868740941601</v>
      </c>
      <c r="S1718" s="42">
        <v>0</v>
      </c>
      <c r="T1718" s="42">
        <v>295.82549882637301</v>
      </c>
      <c r="U1718" s="15">
        <f t="shared" si="107"/>
        <v>390.58115802327205</v>
      </c>
    </row>
    <row r="1719" spans="6:21" x14ac:dyDescent="0.3">
      <c r="F1719" s="5">
        <f>Demand!C1719</f>
        <v>12.220231596315655</v>
      </c>
      <c r="G1719">
        <f>Irradiance!A1719*$B$2*'Technical Data'!$B$2</f>
        <v>339.87609792714181</v>
      </c>
      <c r="H1719" s="5">
        <f t="shared" si="104"/>
        <v>327.65586633082614</v>
      </c>
      <c r="I1719" s="38">
        <v>106.84869358127381</v>
      </c>
      <c r="J1719" s="35">
        <f>IF(H1719&gt;0,MIN(H1719,($B$3-L1718)/'Technical Data'!$B$5),0)</f>
        <v>0</v>
      </c>
      <c r="K1719" s="15">
        <f>IF(H1719&lt;0,MIN(ABS(H1719),(L1718*'Technical Data'!$B$4)),0)</f>
        <v>0</v>
      </c>
      <c r="L1719" s="15">
        <f>L1718+J1719*'Technical Data'!$B$5-(K1719/'Technical Data'!$B$4)</f>
        <v>382.61924487253498</v>
      </c>
      <c r="N1719" s="15">
        <f t="shared" si="105"/>
        <v>339.87609792714181</v>
      </c>
      <c r="O1719" s="36">
        <f t="shared" si="106"/>
        <v>327.65586633082614</v>
      </c>
      <c r="P1719" s="50">
        <v>0</v>
      </c>
      <c r="Q1719" s="50">
        <v>12.220231596315701</v>
      </c>
      <c r="R1719" s="42">
        <v>94.628461984957895</v>
      </c>
      <c r="S1719" s="42">
        <v>0</v>
      </c>
      <c r="T1719" s="42">
        <v>380.99111461283502</v>
      </c>
      <c r="U1719" s="15">
        <f t="shared" si="107"/>
        <v>339.87609792714181</v>
      </c>
    </row>
    <row r="1720" spans="6:21" x14ac:dyDescent="0.3">
      <c r="F1720" s="5">
        <f>Demand!C1720</f>
        <v>15.394930878215668</v>
      </c>
      <c r="G1720">
        <f>Irradiance!A1720*$B$2*'Technical Data'!$B$2</f>
        <v>81.384425051608787</v>
      </c>
      <c r="H1720" s="5">
        <f t="shared" si="104"/>
        <v>65.989494173393126</v>
      </c>
      <c r="I1720" s="38">
        <v>25.585263417057309</v>
      </c>
      <c r="J1720" s="35">
        <f>IF(H1720&gt;0,MIN(H1720,($B$3-L1719)/'Technical Data'!$B$5),0)</f>
        <v>0</v>
      </c>
      <c r="K1720" s="15">
        <f>IF(H1720&lt;0,MIN(ABS(H1720),(L1719*'Technical Data'!$B$4)),0)</f>
        <v>0</v>
      </c>
      <c r="L1720" s="15">
        <f>L1719+J1720*'Technical Data'!$B$5-(K1720/'Technical Data'!$B$4)</f>
        <v>382.61924487253498</v>
      </c>
      <c r="N1720" s="15">
        <f t="shared" si="105"/>
        <v>81.384425051608787</v>
      </c>
      <c r="O1720" s="36">
        <f t="shared" si="106"/>
        <v>65.989494173393126</v>
      </c>
      <c r="P1720" s="50">
        <v>0</v>
      </c>
      <c r="Q1720" s="50">
        <v>15.3949308782157</v>
      </c>
      <c r="R1720" s="42">
        <v>10.1903325388416</v>
      </c>
      <c r="S1720" s="42">
        <v>0</v>
      </c>
      <c r="T1720" s="42">
        <v>390.16241389779299</v>
      </c>
      <c r="U1720" s="15">
        <f t="shared" si="107"/>
        <v>81.384425051608787</v>
      </c>
    </row>
    <row r="1721" spans="6:21" x14ac:dyDescent="0.3">
      <c r="F1721" s="5">
        <f>Demand!C1721</f>
        <v>18.676088893156294</v>
      </c>
      <c r="G1721">
        <f>Irradiance!A1721*$B$2*'Technical Data'!$B$2</f>
        <v>58.715338152390977</v>
      </c>
      <c r="H1721" s="5">
        <f t="shared" si="104"/>
        <v>40.03924925923468</v>
      </c>
      <c r="I1721" s="38">
        <v>18.458659532188001</v>
      </c>
      <c r="J1721" s="35">
        <f>IF(H1721&gt;0,MIN(H1721,($B$3-L1720)/'Technical Data'!$B$5),0)</f>
        <v>0</v>
      </c>
      <c r="K1721" s="15">
        <f>IF(H1721&lt;0,MIN(ABS(H1721),(L1720*'Technical Data'!$B$4)),0)</f>
        <v>0</v>
      </c>
      <c r="L1721" s="15">
        <f>L1720+J1721*'Technical Data'!$B$5-(K1721/'Technical Data'!$B$4)</f>
        <v>382.61924487253498</v>
      </c>
      <c r="N1721" s="15">
        <f t="shared" si="105"/>
        <v>58.715338152390977</v>
      </c>
      <c r="O1721" s="36">
        <f t="shared" si="106"/>
        <v>40.03924925923468</v>
      </c>
      <c r="P1721" s="50">
        <v>0</v>
      </c>
      <c r="Q1721" s="50">
        <v>18.458659532187902</v>
      </c>
      <c r="R1721" s="42">
        <v>0</v>
      </c>
      <c r="S1721" s="42">
        <v>0.21742936096833301</v>
      </c>
      <c r="T1721" s="42">
        <v>389.920825718939</v>
      </c>
      <c r="U1721" s="15">
        <f t="shared" si="107"/>
        <v>58.715338152390977</v>
      </c>
    </row>
    <row r="1722" spans="6:21" x14ac:dyDescent="0.3">
      <c r="F1722" s="5">
        <f>Demand!C1722</f>
        <v>22.139122841892561</v>
      </c>
      <c r="G1722">
        <f>Irradiance!A1722*$B$2*'Technical Data'!$B$2</f>
        <v>42.614679259306961</v>
      </c>
      <c r="H1722" s="5">
        <f t="shared" si="104"/>
        <v>20.475556417414399</v>
      </c>
      <c r="I1722" s="38">
        <v>13.397008009718981</v>
      </c>
      <c r="J1722" s="35">
        <f>IF(H1722&gt;0,MIN(H1722,($B$3-L1721)/'Technical Data'!$B$5),0)</f>
        <v>0</v>
      </c>
      <c r="K1722" s="15">
        <f>IF(H1722&lt;0,MIN(ABS(H1722),(L1721*'Technical Data'!$B$4)),0)</f>
        <v>0</v>
      </c>
      <c r="L1722" s="15">
        <f>L1721+J1722*'Technical Data'!$B$5-(K1722/'Technical Data'!$B$4)</f>
        <v>382.61924487253498</v>
      </c>
      <c r="N1722" s="15">
        <f t="shared" si="105"/>
        <v>42.614679259306961</v>
      </c>
      <c r="O1722" s="36">
        <f t="shared" si="106"/>
        <v>20.475556417414399</v>
      </c>
      <c r="P1722" s="50">
        <v>0</v>
      </c>
      <c r="Q1722" s="50">
        <v>13.397008009718901</v>
      </c>
      <c r="R1722" s="42">
        <v>0</v>
      </c>
      <c r="S1722" s="42">
        <v>8.7421148321736108</v>
      </c>
      <c r="T1722" s="42">
        <v>380.20736479430201</v>
      </c>
      <c r="U1722" s="15">
        <f t="shared" si="107"/>
        <v>42.614679259306961</v>
      </c>
    </row>
    <row r="1723" spans="6:21" x14ac:dyDescent="0.3">
      <c r="F1723" s="5">
        <f>Demand!C1723</f>
        <v>26.059128388430533</v>
      </c>
      <c r="G1723">
        <f>Irradiance!A1723*$B$2*'Technical Data'!$B$2</f>
        <v>23.630320265969086</v>
      </c>
      <c r="H1723" s="5">
        <f t="shared" si="104"/>
        <v>-2.4288081224614473</v>
      </c>
      <c r="I1723" s="38">
        <v>7.4287920354644754</v>
      </c>
      <c r="J1723" s="35">
        <f>IF(H1723&gt;0,MIN(H1723,($B$3-L1722)/'Technical Data'!$B$5),0)</f>
        <v>0</v>
      </c>
      <c r="K1723" s="15">
        <f>IF(H1723&lt;0,MIN(ABS(H1723),(L1722*'Technical Data'!$B$4)),0)</f>
        <v>2.4288081224614473</v>
      </c>
      <c r="L1723" s="15">
        <f>L1722+J1723*'Technical Data'!$B$5-(K1723/'Technical Data'!$B$4)</f>
        <v>379.92056918091117</v>
      </c>
      <c r="N1723" s="15">
        <f t="shared" si="105"/>
        <v>23.630320265969086</v>
      </c>
      <c r="O1723" s="36">
        <f t="shared" si="106"/>
        <v>0</v>
      </c>
      <c r="P1723" s="50">
        <v>0</v>
      </c>
      <c r="Q1723" s="50">
        <v>7.4287920354644497</v>
      </c>
      <c r="R1723" s="42">
        <v>0</v>
      </c>
      <c r="S1723" s="42">
        <v>18.630336352966101</v>
      </c>
      <c r="T1723" s="42">
        <v>359.50699106878398</v>
      </c>
      <c r="U1723" s="15">
        <f t="shared" si="107"/>
        <v>23.630320265969086</v>
      </c>
    </row>
    <row r="1724" spans="6:21" x14ac:dyDescent="0.3">
      <c r="F1724" s="5">
        <f>Demand!C1724</f>
        <v>29.827831888257958</v>
      </c>
      <c r="G1724">
        <f>Irradiance!A1724*$B$2*'Technical Data'!$B$2</f>
        <v>5.3668862976946734</v>
      </c>
      <c r="H1724" s="5">
        <f t="shared" si="104"/>
        <v>-24.460945590563284</v>
      </c>
      <c r="I1724" s="38">
        <v>1.687217174156338</v>
      </c>
      <c r="J1724" s="35">
        <f>IF(H1724&gt;0,MIN(H1724,($B$3-L1723)/'Technical Data'!$B$5),0)</f>
        <v>0</v>
      </c>
      <c r="K1724" s="15">
        <f>IF(H1724&lt;0,MIN(ABS(H1724),(L1723*'Technical Data'!$B$4)),0)</f>
        <v>24.460945590563284</v>
      </c>
      <c r="L1724" s="15">
        <f>L1723+J1724*'Technical Data'!$B$5-(K1724/'Technical Data'!$B$4)</f>
        <v>352.74174074695196</v>
      </c>
      <c r="N1724" s="15">
        <f t="shared" si="105"/>
        <v>5.3668862976946734</v>
      </c>
      <c r="O1724" s="36">
        <f t="shared" si="106"/>
        <v>0</v>
      </c>
      <c r="P1724" s="50">
        <v>0</v>
      </c>
      <c r="Q1724" s="50">
        <v>1.68721717415633</v>
      </c>
      <c r="R1724" s="42">
        <v>0</v>
      </c>
      <c r="S1724" s="42">
        <v>28.140614714101599</v>
      </c>
      <c r="T1724" s="42">
        <v>328.23964138644902</v>
      </c>
      <c r="U1724" s="15">
        <f t="shared" si="107"/>
        <v>5.3668862976946734</v>
      </c>
    </row>
    <row r="1725" spans="6:21" x14ac:dyDescent="0.3">
      <c r="F1725" s="5">
        <f>Demand!C1725</f>
        <v>32.346473561578797</v>
      </c>
      <c r="G1725">
        <f>Irradiance!A1725*$B$2*'Technical Data'!$B$2</f>
        <v>0</v>
      </c>
      <c r="H1725" s="5">
        <f t="shared" si="104"/>
        <v>-32.346473561578797</v>
      </c>
      <c r="I1725" s="38">
        <v>0</v>
      </c>
      <c r="J1725" s="35">
        <f>IF(H1725&gt;0,MIN(H1725,($B$3-L1724)/'Technical Data'!$B$5),0)</f>
        <v>0</v>
      </c>
      <c r="K1725" s="15">
        <f>IF(H1725&lt;0,MIN(ABS(H1725),(L1724*'Technical Data'!$B$4)),0)</f>
        <v>32.346473561578797</v>
      </c>
      <c r="L1725" s="15">
        <f>L1724+J1725*'Technical Data'!$B$5-(K1725/'Technical Data'!$B$4)</f>
        <v>316.80121456741995</v>
      </c>
      <c r="N1725" s="15">
        <f t="shared" si="105"/>
        <v>0</v>
      </c>
      <c r="O1725" s="36">
        <f t="shared" si="106"/>
        <v>0</v>
      </c>
      <c r="P1725" s="50">
        <v>0</v>
      </c>
      <c r="Q1725" s="50">
        <v>0</v>
      </c>
      <c r="R1725" s="42">
        <v>0</v>
      </c>
      <c r="S1725" s="42">
        <v>32.346473561578797</v>
      </c>
      <c r="T1725" s="42">
        <v>292.29911520691701</v>
      </c>
      <c r="U1725" s="15">
        <f t="shared" si="107"/>
        <v>0</v>
      </c>
    </row>
    <row r="1726" spans="6:21" x14ac:dyDescent="0.3">
      <c r="F1726" s="5">
        <f>Demand!C1726</f>
        <v>33.650708508051309</v>
      </c>
      <c r="G1726">
        <f>Irradiance!A1726*$B$2*'Technical Data'!$B$2</f>
        <v>0</v>
      </c>
      <c r="H1726" s="5">
        <f t="shared" si="104"/>
        <v>-33.650708508051309</v>
      </c>
      <c r="I1726" s="38">
        <v>0</v>
      </c>
      <c r="J1726" s="35">
        <f>IF(H1726&gt;0,MIN(H1726,($B$3-L1725)/'Technical Data'!$B$5),0)</f>
        <v>0</v>
      </c>
      <c r="K1726" s="15">
        <f>IF(H1726&lt;0,MIN(ABS(H1726),(L1725*'Technical Data'!$B$4)),0)</f>
        <v>33.650708508051309</v>
      </c>
      <c r="L1726" s="15">
        <f>L1725+J1726*'Technical Data'!$B$5-(K1726/'Technical Data'!$B$4)</f>
        <v>279.41153844736294</v>
      </c>
      <c r="N1726" s="15">
        <f t="shared" si="105"/>
        <v>0</v>
      </c>
      <c r="O1726" s="36">
        <f t="shared" si="106"/>
        <v>0</v>
      </c>
      <c r="P1726" s="50">
        <v>0</v>
      </c>
      <c r="Q1726" s="50">
        <v>0</v>
      </c>
      <c r="R1726" s="42">
        <v>0</v>
      </c>
      <c r="S1726" s="42">
        <v>33.650708508051302</v>
      </c>
      <c r="T1726" s="42">
        <v>254.90943908686</v>
      </c>
      <c r="U1726" s="15">
        <f t="shared" si="107"/>
        <v>0</v>
      </c>
    </row>
    <row r="1727" spans="6:21" x14ac:dyDescent="0.3">
      <c r="F1727" s="5">
        <f>Demand!C1727</f>
        <v>34.088198609960187</v>
      </c>
      <c r="G1727">
        <f>Irradiance!A1727*$B$2*'Technical Data'!$B$2</f>
        <v>0</v>
      </c>
      <c r="H1727" s="5">
        <f t="shared" si="104"/>
        <v>-34.088198609960187</v>
      </c>
      <c r="I1727" s="38">
        <v>0</v>
      </c>
      <c r="J1727" s="35">
        <f>IF(H1727&gt;0,MIN(H1727,($B$3-L1726)/'Technical Data'!$B$5),0)</f>
        <v>0</v>
      </c>
      <c r="K1727" s="15">
        <f>IF(H1727&lt;0,MIN(ABS(H1727),(L1726*'Technical Data'!$B$4)),0)</f>
        <v>34.088198609960187</v>
      </c>
      <c r="L1727" s="15">
        <f>L1726+J1727*'Technical Data'!$B$5-(K1727/'Technical Data'!$B$4)</f>
        <v>241.53576221407386</v>
      </c>
      <c r="N1727" s="15">
        <f t="shared" si="105"/>
        <v>0</v>
      </c>
      <c r="O1727" s="36">
        <f t="shared" si="106"/>
        <v>0</v>
      </c>
      <c r="P1727" s="50">
        <v>0</v>
      </c>
      <c r="Q1727" s="50">
        <v>0</v>
      </c>
      <c r="R1727" s="42">
        <v>0</v>
      </c>
      <c r="S1727" s="42">
        <v>34.088198609960202</v>
      </c>
      <c r="T1727" s="42">
        <v>217.03366285357001</v>
      </c>
      <c r="U1727" s="15">
        <f t="shared" si="107"/>
        <v>0</v>
      </c>
    </row>
    <row r="1728" spans="6:21" x14ac:dyDescent="0.3">
      <c r="F1728" s="5">
        <f>Demand!C1728</f>
        <v>33.500965344823072</v>
      </c>
      <c r="G1728">
        <f>Irradiance!A1728*$B$2*'Technical Data'!$B$2</f>
        <v>0</v>
      </c>
      <c r="H1728" s="5">
        <f t="shared" si="104"/>
        <v>-33.500965344823072</v>
      </c>
      <c r="I1728" s="38">
        <v>0</v>
      </c>
      <c r="J1728" s="35">
        <f>IF(H1728&gt;0,MIN(H1728,($B$3-L1727)/'Technical Data'!$B$5),0)</f>
        <v>0</v>
      </c>
      <c r="K1728" s="15">
        <f>IF(H1728&lt;0,MIN(ABS(H1728),(L1727*'Technical Data'!$B$4)),0)</f>
        <v>33.500965344823072</v>
      </c>
      <c r="L1728" s="15">
        <f>L1727+J1728*'Technical Data'!$B$5-(K1728/'Technical Data'!$B$4)</f>
        <v>204.31246738649267</v>
      </c>
      <c r="N1728" s="15">
        <f t="shared" si="105"/>
        <v>0</v>
      </c>
      <c r="O1728" s="36">
        <f t="shared" si="106"/>
        <v>0</v>
      </c>
      <c r="P1728" s="50">
        <v>0</v>
      </c>
      <c r="Q1728" s="50">
        <v>0</v>
      </c>
      <c r="R1728" s="42">
        <v>0</v>
      </c>
      <c r="S1728" s="42">
        <v>33.500965344823101</v>
      </c>
      <c r="T1728" s="42">
        <v>179.81036802598899</v>
      </c>
      <c r="U1728" s="15">
        <f t="shared" si="107"/>
        <v>0</v>
      </c>
    </row>
    <row r="1729" spans="6:21" x14ac:dyDescent="0.3">
      <c r="F1729" s="5">
        <f>Demand!C1729</f>
        <v>32.146501520035095</v>
      </c>
      <c r="G1729">
        <f>Irradiance!A1729*$B$2*'Technical Data'!$B$2</f>
        <v>0</v>
      </c>
      <c r="H1729" s="5">
        <f t="shared" si="104"/>
        <v>-32.146501520035095</v>
      </c>
      <c r="I1729" s="38">
        <v>0</v>
      </c>
      <c r="J1729" s="35">
        <f>IF(H1729&gt;0,MIN(H1729,($B$3-L1728)/'Technical Data'!$B$5),0)</f>
        <v>0</v>
      </c>
      <c r="K1729" s="15">
        <f>IF(H1729&lt;0,MIN(ABS(H1729),(L1728*'Technical Data'!$B$4)),0)</f>
        <v>32.146501520035095</v>
      </c>
      <c r="L1729" s="15">
        <f>L1728+J1729*'Technical Data'!$B$5-(K1729/'Technical Data'!$B$4)</f>
        <v>168.59413236423146</v>
      </c>
      <c r="N1729" s="15">
        <f t="shared" si="105"/>
        <v>0</v>
      </c>
      <c r="O1729" s="36">
        <f t="shared" si="106"/>
        <v>0</v>
      </c>
      <c r="P1729" s="50">
        <v>0</v>
      </c>
      <c r="Q1729" s="50">
        <v>0</v>
      </c>
      <c r="R1729" s="42">
        <v>0</v>
      </c>
      <c r="S1729" s="42">
        <v>32.146501520035102</v>
      </c>
      <c r="T1729" s="42">
        <v>144.09203300372801</v>
      </c>
      <c r="U1729" s="15">
        <f t="shared" si="107"/>
        <v>0</v>
      </c>
    </row>
    <row r="1730" spans="6:21" x14ac:dyDescent="0.3">
      <c r="F1730" s="5">
        <f>Demand!C1730</f>
        <v>24.086082161956142</v>
      </c>
      <c r="G1730">
        <f>Irradiance!A1730*$B$2*'Technical Data'!$B$2</f>
        <v>0</v>
      </c>
      <c r="H1730" s="5">
        <f t="shared" ref="H1730:H1793" si="108">G1730-F1730</f>
        <v>-24.086082161956142</v>
      </c>
      <c r="I1730" s="38">
        <v>0</v>
      </c>
      <c r="J1730" s="35">
        <f>IF(H1730&gt;0,MIN(H1730,($B$3-L1729)/'Technical Data'!$B$5),0)</f>
        <v>0</v>
      </c>
      <c r="K1730" s="15">
        <f>IF(H1730&lt;0,MIN(ABS(H1730),(L1729*'Technical Data'!$B$4)),0)</f>
        <v>24.086082161956142</v>
      </c>
      <c r="L1730" s="15">
        <f>L1729+J1730*'Technical Data'!$B$5-(K1730/'Technical Data'!$B$4)</f>
        <v>141.83181885094686</v>
      </c>
      <c r="N1730" s="15">
        <f t="shared" ref="N1730:N1793" si="109">U1730</f>
        <v>0</v>
      </c>
      <c r="O1730" s="36">
        <f t="shared" ref="O1730:O1793" si="110">N1730+(K1730)-F1730</f>
        <v>0</v>
      </c>
      <c r="P1730" s="50">
        <v>0</v>
      </c>
      <c r="Q1730" s="50">
        <v>0</v>
      </c>
      <c r="R1730" s="42">
        <v>0</v>
      </c>
      <c r="S1730" s="42">
        <v>24.086082161956099</v>
      </c>
      <c r="T1730" s="42">
        <v>117.329719490443</v>
      </c>
      <c r="U1730" s="15">
        <f t="shared" ref="U1730:U1793" si="111">G1730-(J1730)</f>
        <v>0</v>
      </c>
    </row>
    <row r="1731" spans="6:21" x14ac:dyDescent="0.3">
      <c r="F1731" s="5">
        <f>Demand!C1731</f>
        <v>22.62939207702944</v>
      </c>
      <c r="G1731">
        <f>Irradiance!A1731*$B$2*'Technical Data'!$B$2</f>
        <v>0</v>
      </c>
      <c r="H1731" s="5">
        <f t="shared" si="108"/>
        <v>-22.62939207702944</v>
      </c>
      <c r="I1731" s="38">
        <v>0</v>
      </c>
      <c r="J1731" s="35">
        <f>IF(H1731&gt;0,MIN(H1731,($B$3-L1730)/'Technical Data'!$B$5),0)</f>
        <v>0</v>
      </c>
      <c r="K1731" s="15">
        <f>IF(H1731&lt;0,MIN(ABS(H1731),(L1730*'Technical Data'!$B$4)),0)</f>
        <v>22.62939207702944</v>
      </c>
      <c r="L1731" s="15">
        <f>L1730+J1731*'Technical Data'!$B$5-(K1731/'Technical Data'!$B$4)</f>
        <v>116.68804987646971</v>
      </c>
      <c r="N1731" s="15">
        <f t="shared" si="109"/>
        <v>0</v>
      </c>
      <c r="O1731" s="36">
        <f t="shared" si="110"/>
        <v>0</v>
      </c>
      <c r="P1731" s="50">
        <v>0</v>
      </c>
      <c r="Q1731" s="50">
        <v>0</v>
      </c>
      <c r="R1731" s="42">
        <v>0</v>
      </c>
      <c r="S1731" s="42">
        <v>22.629392077029401</v>
      </c>
      <c r="T1731" s="42">
        <v>92.185950515966297</v>
      </c>
      <c r="U1731" s="15">
        <f t="shared" si="111"/>
        <v>0</v>
      </c>
    </row>
    <row r="1732" spans="6:21" x14ac:dyDescent="0.3">
      <c r="F1732" s="5">
        <f>Demand!C1732</f>
        <v>20.875767698938589</v>
      </c>
      <c r="G1732">
        <f>Irradiance!A1732*$B$2*'Technical Data'!$B$2</f>
        <v>0</v>
      </c>
      <c r="H1732" s="5">
        <f t="shared" si="108"/>
        <v>-20.875767698938589</v>
      </c>
      <c r="I1732" s="38">
        <v>0</v>
      </c>
      <c r="J1732" s="35">
        <f>IF(H1732&gt;0,MIN(H1732,($B$3-L1731)/'Technical Data'!$B$5),0)</f>
        <v>0</v>
      </c>
      <c r="K1732" s="15">
        <f>IF(H1732&lt;0,MIN(ABS(H1732),(L1731*'Technical Data'!$B$4)),0)</f>
        <v>20.875767698938589</v>
      </c>
      <c r="L1732" s="15">
        <f>L1731+J1732*'Technical Data'!$B$5-(K1732/'Technical Data'!$B$4)</f>
        <v>93.4927524332046</v>
      </c>
      <c r="N1732" s="15">
        <f t="shared" si="109"/>
        <v>0</v>
      </c>
      <c r="O1732" s="36">
        <f t="shared" si="110"/>
        <v>0</v>
      </c>
      <c r="P1732" s="50">
        <v>0</v>
      </c>
      <c r="Q1732" s="50">
        <v>0</v>
      </c>
      <c r="R1732" s="42">
        <v>0</v>
      </c>
      <c r="S1732" s="42">
        <v>20.875767698938599</v>
      </c>
      <c r="T1732" s="42">
        <v>68.990653072701207</v>
      </c>
      <c r="U1732" s="15">
        <f t="shared" si="111"/>
        <v>0</v>
      </c>
    </row>
    <row r="1733" spans="6:21" x14ac:dyDescent="0.3">
      <c r="F1733" s="5">
        <f>Demand!C1733</f>
        <v>18.93451080661497</v>
      </c>
      <c r="G1733">
        <f>Irradiance!A1733*$B$2*'Technical Data'!$B$2</f>
        <v>0</v>
      </c>
      <c r="H1733" s="5">
        <f t="shared" si="108"/>
        <v>-18.93451080661497</v>
      </c>
      <c r="I1733" s="38">
        <v>0</v>
      </c>
      <c r="J1733" s="35">
        <f>IF(H1733&gt;0,MIN(H1733,($B$3-L1732)/'Technical Data'!$B$5),0)</f>
        <v>0</v>
      </c>
      <c r="K1733" s="15">
        <f>IF(H1733&lt;0,MIN(ABS(H1733),(L1732*'Technical Data'!$B$4)),0)</f>
        <v>18.93451080661497</v>
      </c>
      <c r="L1733" s="15">
        <f>L1732+J1733*'Technical Data'!$B$5-(K1733/'Technical Data'!$B$4)</f>
        <v>72.454407092521308</v>
      </c>
      <c r="N1733" s="15">
        <f t="shared" si="109"/>
        <v>0</v>
      </c>
      <c r="O1733" s="36">
        <f t="shared" si="110"/>
        <v>0</v>
      </c>
      <c r="P1733" s="50">
        <v>0</v>
      </c>
      <c r="Q1733" s="50">
        <v>0</v>
      </c>
      <c r="R1733" s="42">
        <v>0</v>
      </c>
      <c r="S1733" s="42">
        <v>18.934510806614998</v>
      </c>
      <c r="T1733" s="42">
        <v>47.9523077320179</v>
      </c>
      <c r="U1733" s="15">
        <f t="shared" si="111"/>
        <v>0</v>
      </c>
    </row>
    <row r="1734" spans="6:21" x14ac:dyDescent="0.3">
      <c r="F1734" s="5">
        <f>Demand!C1734</f>
        <v>15.414426545557331</v>
      </c>
      <c r="G1734">
        <f>Irradiance!A1734*$B$2*'Technical Data'!$B$2</f>
        <v>0</v>
      </c>
      <c r="H1734" s="5">
        <f t="shared" si="108"/>
        <v>-15.414426545557331</v>
      </c>
      <c r="I1734" s="38">
        <v>0</v>
      </c>
      <c r="J1734" s="35">
        <f>IF(H1734&gt;0,MIN(H1734,($B$3-L1733)/'Technical Data'!$B$5),0)</f>
        <v>0</v>
      </c>
      <c r="K1734" s="15">
        <f>IF(H1734&lt;0,MIN(ABS(H1734),(L1733*'Technical Data'!$B$4)),0)</f>
        <v>15.414426545557331</v>
      </c>
      <c r="L1734" s="15">
        <f>L1733+J1734*'Technical Data'!$B$5-(K1734/'Technical Data'!$B$4)</f>
        <v>55.327266486346495</v>
      </c>
      <c r="N1734" s="15">
        <f t="shared" si="109"/>
        <v>0</v>
      </c>
      <c r="O1734" s="36">
        <f t="shared" si="110"/>
        <v>0</v>
      </c>
      <c r="P1734" s="50">
        <v>0</v>
      </c>
      <c r="Q1734" s="50">
        <v>0</v>
      </c>
      <c r="R1734" s="42">
        <v>0</v>
      </c>
      <c r="S1734" s="42">
        <v>15.4144265455573</v>
      </c>
      <c r="T1734" s="42">
        <v>30.825167125843102</v>
      </c>
      <c r="U1734" s="15">
        <f t="shared" si="111"/>
        <v>0</v>
      </c>
    </row>
    <row r="1735" spans="6:21" x14ac:dyDescent="0.3">
      <c r="F1735" s="5">
        <f>Demand!C1735</f>
        <v>11.737629818305178</v>
      </c>
      <c r="G1735">
        <f>Irradiance!A1735*$B$2*'Technical Data'!$B$2</f>
        <v>0</v>
      </c>
      <c r="H1735" s="5">
        <f t="shared" si="108"/>
        <v>-11.737629818305178</v>
      </c>
      <c r="I1735" s="38">
        <v>0</v>
      </c>
      <c r="J1735" s="35">
        <f>IF(H1735&gt;0,MIN(H1735,($B$3-L1734)/'Technical Data'!$B$5),0)</f>
        <v>0</v>
      </c>
      <c r="K1735" s="15">
        <f>IF(H1735&lt;0,MIN(ABS(H1735),(L1734*'Technical Data'!$B$4)),0)</f>
        <v>11.737629818305178</v>
      </c>
      <c r="L1735" s="15">
        <f>L1734+J1735*'Technical Data'!$B$5-(K1735/'Technical Data'!$B$4)</f>
        <v>42.285455577118519</v>
      </c>
      <c r="N1735" s="15">
        <f t="shared" si="109"/>
        <v>0</v>
      </c>
      <c r="O1735" s="36">
        <f t="shared" si="110"/>
        <v>0</v>
      </c>
      <c r="P1735" s="50">
        <v>0</v>
      </c>
      <c r="Q1735" s="50">
        <v>0</v>
      </c>
      <c r="R1735" s="42">
        <v>0</v>
      </c>
      <c r="S1735" s="42">
        <v>11.7376298183052</v>
      </c>
      <c r="T1735" s="42">
        <v>17.7833562166151</v>
      </c>
      <c r="U1735" s="15">
        <f t="shared" si="111"/>
        <v>0</v>
      </c>
    </row>
    <row r="1736" spans="6:21" x14ac:dyDescent="0.3">
      <c r="F1736" s="5">
        <f>Demand!C1736</f>
        <v>16.105749978485296</v>
      </c>
      <c r="G1736">
        <f>Irradiance!A1736*$B$2*'Technical Data'!$B$2</f>
        <v>0.32041112225042828</v>
      </c>
      <c r="H1736" s="5">
        <f t="shared" si="108"/>
        <v>-15.785338856234867</v>
      </c>
      <c r="I1736" s="38">
        <v>0.1007293835317217</v>
      </c>
      <c r="J1736" s="35">
        <f>IF(H1736&gt;0,MIN(H1736,($B$3-L1735)/'Technical Data'!$B$5),0)</f>
        <v>0</v>
      </c>
      <c r="K1736" s="15">
        <f>IF(H1736&lt;0,MIN(ABS(H1736),(L1735*'Technical Data'!$B$4)),0)</f>
        <v>15.785338856234867</v>
      </c>
      <c r="L1736" s="15">
        <f>L1735+J1736*'Technical Data'!$B$5-(K1736/'Technical Data'!$B$4)</f>
        <v>24.746190181302001</v>
      </c>
      <c r="N1736" s="15">
        <f t="shared" si="109"/>
        <v>0.32041112225042828</v>
      </c>
      <c r="O1736" s="36">
        <f t="shared" si="110"/>
        <v>0</v>
      </c>
      <c r="P1736" s="50">
        <v>0</v>
      </c>
      <c r="Q1736" s="50">
        <v>0.10072938353172101</v>
      </c>
      <c r="R1736" s="42">
        <v>0</v>
      </c>
      <c r="S1736" s="42">
        <v>16.005020594953599</v>
      </c>
      <c r="T1736" s="42">
        <v>0</v>
      </c>
      <c r="U1736" s="15">
        <f t="shared" si="111"/>
        <v>0.32041112225042828</v>
      </c>
    </row>
    <row r="1737" spans="6:21" x14ac:dyDescent="0.3">
      <c r="F1737" s="5">
        <f>Demand!C1737</f>
        <v>19.950375521211846</v>
      </c>
      <c r="G1737">
        <f>Irradiance!A1737*$B$2*'Technical Data'!$B$2</f>
        <v>78.340519390229716</v>
      </c>
      <c r="H1737" s="5">
        <f t="shared" si="108"/>
        <v>58.390143869017869</v>
      </c>
      <c r="I1737" s="38">
        <v>24.628334273505949</v>
      </c>
      <c r="J1737" s="35">
        <f>IF(H1737&gt;0,MIN(H1737,($B$3-L1736)/'Technical Data'!$B$5),0)</f>
        <v>58.390143869017869</v>
      </c>
      <c r="K1737" s="15">
        <f>IF(H1737&lt;0,MIN(ABS(H1737),(L1736*'Technical Data'!$B$4)),0)</f>
        <v>0</v>
      </c>
      <c r="L1737" s="15">
        <f>L1736+J1737*'Technical Data'!$B$5-(K1737/'Technical Data'!$B$4)</f>
        <v>77.297319663418079</v>
      </c>
      <c r="N1737" s="15">
        <f t="shared" si="109"/>
        <v>19.950375521211846</v>
      </c>
      <c r="O1737" s="36">
        <f t="shared" si="110"/>
        <v>0</v>
      </c>
      <c r="P1737" s="50">
        <v>4.6779587522940203</v>
      </c>
      <c r="Q1737" s="50">
        <v>19.9503755212118</v>
      </c>
      <c r="R1737" s="42">
        <v>0</v>
      </c>
      <c r="S1737" s="42">
        <v>0</v>
      </c>
      <c r="T1737" s="42">
        <v>0</v>
      </c>
      <c r="U1737" s="15">
        <f t="shared" si="111"/>
        <v>19.950375521211846</v>
      </c>
    </row>
    <row r="1738" spans="6:21" x14ac:dyDescent="0.3">
      <c r="F1738" s="5">
        <f>Demand!C1738</f>
        <v>26.300521892971187</v>
      </c>
      <c r="G1738">
        <f>Irradiance!A1738*$B$2*'Technical Data'!$B$2</f>
        <v>173.66282825973212</v>
      </c>
      <c r="H1738" s="5">
        <f t="shared" si="108"/>
        <v>147.36230636676095</v>
      </c>
      <c r="I1738" s="38">
        <v>54.595325874193158</v>
      </c>
      <c r="J1738" s="35">
        <f>IF(H1738&gt;0,MIN(H1738,($B$3-L1737)/'Technical Data'!$B$5),0)</f>
        <v>147.36230636676095</v>
      </c>
      <c r="K1738" s="15">
        <f>IF(H1738&lt;0,MIN(ABS(H1738),(L1737*'Technical Data'!$B$4)),0)</f>
        <v>0</v>
      </c>
      <c r="L1738" s="15">
        <f>L1737+J1738*'Technical Data'!$B$5-(K1738/'Technical Data'!$B$4)</f>
        <v>209.92339539350294</v>
      </c>
      <c r="N1738" s="15">
        <f t="shared" si="109"/>
        <v>26.300521892971176</v>
      </c>
      <c r="O1738" s="36">
        <f t="shared" si="110"/>
        <v>0</v>
      </c>
      <c r="P1738" s="50">
        <v>28.294803981221801</v>
      </c>
      <c r="Q1738" s="50">
        <v>26.300521892971201</v>
      </c>
      <c r="R1738" s="42">
        <v>0</v>
      </c>
      <c r="S1738" s="42">
        <v>0</v>
      </c>
      <c r="T1738" s="42">
        <v>0</v>
      </c>
      <c r="U1738" s="15">
        <f t="shared" si="111"/>
        <v>26.300521892971176</v>
      </c>
    </row>
    <row r="1739" spans="6:21" x14ac:dyDescent="0.3">
      <c r="F1739" s="5">
        <f>Demand!C1739</f>
        <v>31.07128532907273</v>
      </c>
      <c r="G1739">
        <f>Irradiance!A1739*$B$2*'Technical Data'!$B$2</f>
        <v>321.37235561717955</v>
      </c>
      <c r="H1739" s="5">
        <f t="shared" si="108"/>
        <v>290.30107028810681</v>
      </c>
      <c r="I1739" s="38">
        <v>101.03157168231689</v>
      </c>
      <c r="J1739" s="35">
        <f>IF(H1739&gt;0,MIN(H1739,($B$3-L1738)/'Technical Data'!$B$5),0)</f>
        <v>191.88427719892448</v>
      </c>
      <c r="K1739" s="15">
        <f>IF(H1739&lt;0,MIN(ABS(H1739),(L1738*'Technical Data'!$B$4)),0)</f>
        <v>0</v>
      </c>
      <c r="L1739" s="15">
        <f>L1738+J1739*'Technical Data'!$B$5-(K1739/'Technical Data'!$B$4)</f>
        <v>382.61924487253498</v>
      </c>
      <c r="N1739" s="15">
        <f t="shared" si="109"/>
        <v>129.48807841825507</v>
      </c>
      <c r="O1739" s="36">
        <f t="shared" si="110"/>
        <v>98.416793089182335</v>
      </c>
      <c r="P1739" s="50">
        <v>69.960286353243802</v>
      </c>
      <c r="Q1739" s="50">
        <v>31.071285329072701</v>
      </c>
      <c r="R1739" s="42">
        <v>0</v>
      </c>
      <c r="S1739" s="42">
        <v>0</v>
      </c>
      <c r="T1739" s="42">
        <v>0</v>
      </c>
      <c r="U1739" s="15">
        <f t="shared" si="111"/>
        <v>129.48807841825507</v>
      </c>
    </row>
    <row r="1740" spans="6:21" x14ac:dyDescent="0.3">
      <c r="F1740" s="5">
        <f>Demand!C1740</f>
        <v>33.243541012236534</v>
      </c>
      <c r="G1740">
        <f>Irradiance!A1740*$B$2*'Technical Data'!$B$2</f>
        <v>447.85464612553614</v>
      </c>
      <c r="H1740" s="5">
        <f t="shared" si="108"/>
        <v>414.61110511329957</v>
      </c>
      <c r="I1740" s="38">
        <v>140.79449583146399</v>
      </c>
      <c r="J1740" s="35">
        <f>IF(H1740&gt;0,MIN(H1740,($B$3-L1739)/'Technical Data'!$B$5),0)</f>
        <v>0</v>
      </c>
      <c r="K1740" s="15">
        <f>IF(H1740&lt;0,MIN(ABS(H1740),(L1739*'Technical Data'!$B$4)),0)</f>
        <v>0</v>
      </c>
      <c r="L1740" s="15">
        <f>L1739+J1740*'Technical Data'!$B$5-(K1740/'Technical Data'!$B$4)</f>
        <v>382.61924487253498</v>
      </c>
      <c r="N1740" s="15">
        <f t="shared" si="109"/>
        <v>447.85464612553614</v>
      </c>
      <c r="O1740" s="36">
        <f t="shared" si="110"/>
        <v>414.61110511329957</v>
      </c>
      <c r="P1740" s="50">
        <v>107.550954819227</v>
      </c>
      <c r="Q1740" s="50">
        <v>33.243541012236498</v>
      </c>
      <c r="R1740" s="42">
        <v>0</v>
      </c>
      <c r="S1740" s="42">
        <v>0</v>
      </c>
      <c r="T1740" s="42">
        <v>0</v>
      </c>
      <c r="U1740" s="15">
        <f t="shared" si="111"/>
        <v>447.85464612553614</v>
      </c>
    </row>
    <row r="1741" spans="6:21" x14ac:dyDescent="0.3">
      <c r="F1741" s="5">
        <f>Demand!C1741</f>
        <v>33.926430872735239</v>
      </c>
      <c r="G1741">
        <f>Irradiance!A1741*$B$2*'Technical Data'!$B$2</f>
        <v>427.50853986263394</v>
      </c>
      <c r="H1741" s="5">
        <f t="shared" si="108"/>
        <v>393.5821089898987</v>
      </c>
      <c r="I1741" s="38">
        <v>134.3981799771997</v>
      </c>
      <c r="J1741" s="35">
        <f>IF(H1741&gt;0,MIN(H1741,($B$3-L1740)/'Technical Data'!$B$5),0)</f>
        <v>0</v>
      </c>
      <c r="K1741" s="15">
        <f>IF(H1741&lt;0,MIN(ABS(H1741),(L1740*'Technical Data'!$B$4)),0)</f>
        <v>0</v>
      </c>
      <c r="L1741" s="15">
        <f>L1740+J1741*'Technical Data'!$B$5-(K1741/'Technical Data'!$B$4)</f>
        <v>382.61924487253498</v>
      </c>
      <c r="N1741" s="15">
        <f t="shared" si="109"/>
        <v>427.50853986263394</v>
      </c>
      <c r="O1741" s="36">
        <f t="shared" si="110"/>
        <v>393.5821089898987</v>
      </c>
      <c r="P1741" s="50">
        <v>100.471749104464</v>
      </c>
      <c r="Q1741" s="50">
        <v>33.926430872735203</v>
      </c>
      <c r="R1741" s="42">
        <v>0</v>
      </c>
      <c r="S1741" s="42">
        <v>0</v>
      </c>
      <c r="T1741" s="42">
        <v>0</v>
      </c>
      <c r="U1741" s="15">
        <f t="shared" si="111"/>
        <v>427.50853986263394</v>
      </c>
    </row>
    <row r="1742" spans="6:21" x14ac:dyDescent="0.3">
      <c r="F1742" s="5">
        <f>Demand!C1742</f>
        <v>35.368776979539426</v>
      </c>
      <c r="G1742">
        <f>Irradiance!A1742*$B$2*'Technical Data'!$B$2</f>
        <v>438.56272358027371</v>
      </c>
      <c r="H1742" s="5">
        <f t="shared" si="108"/>
        <v>403.19394660073431</v>
      </c>
      <c r="I1742" s="38">
        <v>137.87334370904409</v>
      </c>
      <c r="J1742" s="35">
        <f>IF(H1742&gt;0,MIN(H1742,($B$3-L1741)/'Technical Data'!$B$5),0)</f>
        <v>0</v>
      </c>
      <c r="K1742" s="15">
        <f>IF(H1742&lt;0,MIN(ABS(H1742),(L1741*'Technical Data'!$B$4)),0)</f>
        <v>0</v>
      </c>
      <c r="L1742" s="15">
        <f>L1741+J1742*'Technical Data'!$B$5-(K1742/'Technical Data'!$B$4)</f>
        <v>382.61924487253498</v>
      </c>
      <c r="N1742" s="15">
        <f t="shared" si="109"/>
        <v>438.56272358027371</v>
      </c>
      <c r="O1742" s="36">
        <f t="shared" si="110"/>
        <v>403.19394660073431</v>
      </c>
      <c r="P1742" s="50">
        <v>16.485791365028799</v>
      </c>
      <c r="Q1742" s="50">
        <v>35.368776979539398</v>
      </c>
      <c r="R1742" s="42">
        <v>86.018775364474905</v>
      </c>
      <c r="S1742" s="42">
        <v>0</v>
      </c>
      <c r="T1742" s="42">
        <v>77.416897828027402</v>
      </c>
      <c r="U1742" s="15">
        <f t="shared" si="111"/>
        <v>438.56272358027371</v>
      </c>
    </row>
    <row r="1743" spans="6:21" x14ac:dyDescent="0.3">
      <c r="F1743" s="5">
        <f>Demand!C1743</f>
        <v>34.168540679650661</v>
      </c>
      <c r="G1743">
        <f>Irradiance!A1743*$B$2*'Technical Data'!$B$2</f>
        <v>438.16220967746068</v>
      </c>
      <c r="H1743" s="5">
        <f t="shared" si="108"/>
        <v>403.99366899781</v>
      </c>
      <c r="I1743" s="38">
        <v>137.7474319796294</v>
      </c>
      <c r="J1743" s="35">
        <f>IF(H1743&gt;0,MIN(H1743,($B$3-L1742)/'Technical Data'!$B$5),0)</f>
        <v>0</v>
      </c>
      <c r="K1743" s="15">
        <f>IF(H1743&lt;0,MIN(ABS(H1743),(L1742*'Technical Data'!$B$4)),0)</f>
        <v>0</v>
      </c>
      <c r="L1743" s="15">
        <f>L1742+J1743*'Technical Data'!$B$5-(K1743/'Technical Data'!$B$4)</f>
        <v>382.61924487253498</v>
      </c>
      <c r="N1743" s="15">
        <f t="shared" si="109"/>
        <v>438.16220967746068</v>
      </c>
      <c r="O1743" s="36">
        <f t="shared" si="110"/>
        <v>403.99366899781</v>
      </c>
      <c r="P1743" s="50">
        <v>0</v>
      </c>
      <c r="Q1743" s="50">
        <v>34.168540679650697</v>
      </c>
      <c r="R1743" s="42">
        <v>103.578891299978</v>
      </c>
      <c r="S1743" s="42">
        <v>0</v>
      </c>
      <c r="T1743" s="42">
        <v>170.63789999800801</v>
      </c>
      <c r="U1743" s="15">
        <f t="shared" si="111"/>
        <v>438.16220967746068</v>
      </c>
    </row>
    <row r="1744" spans="6:21" x14ac:dyDescent="0.3">
      <c r="F1744" s="5">
        <f>Demand!C1744</f>
        <v>35.115900492440474</v>
      </c>
      <c r="G1744">
        <f>Irradiance!A1744*$B$2*'Technical Data'!$B$2</f>
        <v>421.66103688156358</v>
      </c>
      <c r="H1744" s="5">
        <f t="shared" si="108"/>
        <v>386.54513638912312</v>
      </c>
      <c r="I1744" s="38">
        <v>132.55986872774579</v>
      </c>
      <c r="J1744" s="35">
        <f>IF(H1744&gt;0,MIN(H1744,($B$3-L1743)/'Technical Data'!$B$5),0)</f>
        <v>0</v>
      </c>
      <c r="K1744" s="15">
        <f>IF(H1744&lt;0,MIN(ABS(H1744),(L1743*'Technical Data'!$B$4)),0)</f>
        <v>0</v>
      </c>
      <c r="L1744" s="15">
        <f>L1743+J1744*'Technical Data'!$B$5-(K1744/'Technical Data'!$B$4)</f>
        <v>382.61924487253498</v>
      </c>
      <c r="N1744" s="15">
        <f t="shared" si="109"/>
        <v>421.66103688156358</v>
      </c>
      <c r="O1744" s="36">
        <f t="shared" si="110"/>
        <v>386.54513638912312</v>
      </c>
      <c r="P1744" s="50">
        <v>0</v>
      </c>
      <c r="Q1744" s="50">
        <v>35.115900492440502</v>
      </c>
      <c r="R1744" s="42">
        <v>97.443968235304894</v>
      </c>
      <c r="S1744" s="42">
        <v>0</v>
      </c>
      <c r="T1744" s="42">
        <v>258.33747140978198</v>
      </c>
      <c r="U1744" s="15">
        <f t="shared" si="111"/>
        <v>421.66103688156358</v>
      </c>
    </row>
    <row r="1745" spans="6:21" x14ac:dyDescent="0.3">
      <c r="F1745" s="5">
        <f>Demand!C1745</f>
        <v>40.493835473921294</v>
      </c>
      <c r="G1745">
        <f>Irradiance!A1745*$B$2*'Technical Data'!$B$2</f>
        <v>378.40553537775577</v>
      </c>
      <c r="H1745" s="5">
        <f t="shared" si="108"/>
        <v>337.91169990383446</v>
      </c>
      <c r="I1745" s="38">
        <v>118.96140195096331</v>
      </c>
      <c r="J1745" s="35">
        <f>IF(H1745&gt;0,MIN(H1745,($B$3-L1744)/'Technical Data'!$B$5),0)</f>
        <v>0</v>
      </c>
      <c r="K1745" s="15">
        <f>IF(H1745&lt;0,MIN(ABS(H1745),(L1744*'Technical Data'!$B$4)),0)</f>
        <v>0</v>
      </c>
      <c r="L1745" s="15">
        <f>L1744+J1745*'Technical Data'!$B$5-(K1745/'Technical Data'!$B$4)</f>
        <v>382.61924487253498</v>
      </c>
      <c r="N1745" s="15">
        <f t="shared" si="109"/>
        <v>378.40553537775577</v>
      </c>
      <c r="O1745" s="36">
        <f t="shared" si="110"/>
        <v>337.91169990383446</v>
      </c>
      <c r="P1745" s="50">
        <v>0</v>
      </c>
      <c r="Q1745" s="50">
        <v>40.493835473921301</v>
      </c>
      <c r="R1745" s="42">
        <v>78.4675664770417</v>
      </c>
      <c r="S1745" s="42">
        <v>0</v>
      </c>
      <c r="T1745" s="42">
        <v>328.95828123912003</v>
      </c>
      <c r="U1745" s="15">
        <f t="shared" si="111"/>
        <v>378.40553537775577</v>
      </c>
    </row>
    <row r="1746" spans="6:21" x14ac:dyDescent="0.3">
      <c r="F1746" s="5">
        <f>Demand!C1746</f>
        <v>46.289673397026448</v>
      </c>
      <c r="G1746">
        <f>Irradiance!A1746*$B$2*'Technical Data'!$B$2</f>
        <v>253.84571160290179</v>
      </c>
      <c r="H1746" s="5">
        <f t="shared" si="108"/>
        <v>207.55603820587532</v>
      </c>
      <c r="I1746" s="38">
        <v>79.80285410300651</v>
      </c>
      <c r="J1746" s="35">
        <f>IF(H1746&gt;0,MIN(H1746,($B$3-L1745)/'Technical Data'!$B$5),0)</f>
        <v>0</v>
      </c>
      <c r="K1746" s="15">
        <f>IF(H1746&lt;0,MIN(ABS(H1746),(L1745*'Technical Data'!$B$4)),0)</f>
        <v>0</v>
      </c>
      <c r="L1746" s="15">
        <f>L1745+J1746*'Technical Data'!$B$5-(K1746/'Technical Data'!$B$4)</f>
        <v>382.61924487253498</v>
      </c>
      <c r="N1746" s="15">
        <f t="shared" si="109"/>
        <v>253.84571160290179</v>
      </c>
      <c r="O1746" s="36">
        <f t="shared" si="110"/>
        <v>207.55603820587532</v>
      </c>
      <c r="P1746" s="50">
        <v>0</v>
      </c>
      <c r="Q1746" s="50">
        <v>46.289673397026398</v>
      </c>
      <c r="R1746" s="42">
        <v>33.513180705979899</v>
      </c>
      <c r="S1746" s="42">
        <v>0</v>
      </c>
      <c r="T1746" s="42">
        <v>359.12014387450199</v>
      </c>
      <c r="U1746" s="15">
        <f t="shared" si="111"/>
        <v>253.84571160290179</v>
      </c>
    </row>
    <row r="1747" spans="6:21" x14ac:dyDescent="0.3">
      <c r="F1747" s="5">
        <f>Demand!C1747</f>
        <v>46.767771434630347</v>
      </c>
      <c r="G1747">
        <f>Irradiance!A1747*$B$2*'Technical Data'!$B$2</f>
        <v>73.454249775910682</v>
      </c>
      <c r="H1747" s="5">
        <f t="shared" si="108"/>
        <v>26.686478341280335</v>
      </c>
      <c r="I1747" s="38">
        <v>23.092211174647201</v>
      </c>
      <c r="J1747" s="35">
        <f>IF(H1747&gt;0,MIN(H1747,($B$3-L1746)/'Technical Data'!$B$5),0)</f>
        <v>0</v>
      </c>
      <c r="K1747" s="15">
        <f>IF(H1747&lt;0,MIN(ABS(H1747),(L1746*'Technical Data'!$B$4)),0)</f>
        <v>0</v>
      </c>
      <c r="L1747" s="15">
        <f>L1746+J1747*'Technical Data'!$B$5-(K1747/'Technical Data'!$B$4)</f>
        <v>382.61924487253498</v>
      </c>
      <c r="N1747" s="15">
        <f t="shared" si="109"/>
        <v>73.454249775910682</v>
      </c>
      <c r="O1747" s="36">
        <f t="shared" si="110"/>
        <v>26.686478341280335</v>
      </c>
      <c r="P1747" s="50">
        <v>0</v>
      </c>
      <c r="Q1747" s="50">
        <v>23.092211174647101</v>
      </c>
      <c r="R1747" s="42">
        <v>0</v>
      </c>
      <c r="S1747" s="42">
        <v>23.6755602599832</v>
      </c>
      <c r="T1747" s="42">
        <v>332.813965807854</v>
      </c>
      <c r="U1747" s="15">
        <f t="shared" si="111"/>
        <v>73.454249775910682</v>
      </c>
    </row>
    <row r="1748" spans="6:21" x14ac:dyDescent="0.3">
      <c r="F1748" s="5">
        <f>Demand!C1748</f>
        <v>41.118683484786189</v>
      </c>
      <c r="G1748">
        <f>Irradiance!A1748*$B$2*'Technical Data'!$B$2</f>
        <v>4.6459612726312098</v>
      </c>
      <c r="H1748" s="5">
        <f t="shared" si="108"/>
        <v>-36.472722212154977</v>
      </c>
      <c r="I1748" s="38">
        <v>1.460576061209965</v>
      </c>
      <c r="J1748" s="35">
        <f>IF(H1748&gt;0,MIN(H1748,($B$3-L1747)/'Technical Data'!$B$5),0)</f>
        <v>0</v>
      </c>
      <c r="K1748" s="15">
        <f>IF(H1748&lt;0,MIN(ABS(H1748),(L1747*'Technical Data'!$B$4)),0)</f>
        <v>36.472722212154977</v>
      </c>
      <c r="L1748" s="15">
        <f>L1747+J1748*'Technical Data'!$B$5-(K1748/'Technical Data'!$B$4)</f>
        <v>342.09399797014055</v>
      </c>
      <c r="N1748" s="15">
        <f t="shared" si="109"/>
        <v>4.6459612726312098</v>
      </c>
      <c r="O1748" s="36">
        <f t="shared" si="110"/>
        <v>0</v>
      </c>
      <c r="P1748" s="50">
        <v>0</v>
      </c>
      <c r="Q1748" s="50">
        <v>1.4605760612099601</v>
      </c>
      <c r="R1748" s="42">
        <v>0</v>
      </c>
      <c r="S1748" s="42">
        <v>39.658107423576197</v>
      </c>
      <c r="T1748" s="42">
        <v>288.74940200387999</v>
      </c>
      <c r="U1748" s="15">
        <f t="shared" si="111"/>
        <v>4.6459612726312098</v>
      </c>
    </row>
    <row r="1749" spans="6:21" x14ac:dyDescent="0.3">
      <c r="F1749" s="5">
        <f>Demand!C1749</f>
        <v>30.670752484741968</v>
      </c>
      <c r="G1749">
        <f>Irradiance!A1749*$B$2*'Technical Data'!$B$2</f>
        <v>0</v>
      </c>
      <c r="H1749" s="5">
        <f t="shared" si="108"/>
        <v>-30.670752484741968</v>
      </c>
      <c r="I1749" s="38">
        <v>0</v>
      </c>
      <c r="J1749" s="35">
        <f>IF(H1749&gt;0,MIN(H1749,($B$3-L1748)/'Technical Data'!$B$5),0)</f>
        <v>0</v>
      </c>
      <c r="K1749" s="15">
        <f>IF(H1749&lt;0,MIN(ABS(H1749),(L1748*'Technical Data'!$B$4)),0)</f>
        <v>30.670752484741968</v>
      </c>
      <c r="L1749" s="15">
        <f>L1748+J1749*'Technical Data'!$B$5-(K1749/'Technical Data'!$B$4)</f>
        <v>308.015384098205</v>
      </c>
      <c r="N1749" s="15">
        <f t="shared" si="109"/>
        <v>0</v>
      </c>
      <c r="O1749" s="36">
        <f t="shared" si="110"/>
        <v>0</v>
      </c>
      <c r="P1749" s="50">
        <v>0</v>
      </c>
      <c r="Q1749" s="50">
        <v>0</v>
      </c>
      <c r="R1749" s="42">
        <v>0</v>
      </c>
      <c r="S1749" s="42">
        <v>30.670752484742</v>
      </c>
      <c r="T1749" s="42">
        <v>254.67078813194499</v>
      </c>
      <c r="U1749" s="15">
        <f t="shared" si="111"/>
        <v>0</v>
      </c>
    </row>
    <row r="1750" spans="6:21" x14ac:dyDescent="0.3">
      <c r="F1750" s="5">
        <f>Demand!C1750</f>
        <v>23.361535002938691</v>
      </c>
      <c r="G1750">
        <f>Irradiance!A1750*$B$2*'Technical Data'!$B$2</f>
        <v>0</v>
      </c>
      <c r="H1750" s="5">
        <f t="shared" si="108"/>
        <v>-23.361535002938691</v>
      </c>
      <c r="I1750" s="38">
        <v>0</v>
      </c>
      <c r="J1750" s="35">
        <f>IF(H1750&gt;0,MIN(H1750,($B$3-L1749)/'Technical Data'!$B$5),0)</f>
        <v>0</v>
      </c>
      <c r="K1750" s="15">
        <f>IF(H1750&lt;0,MIN(ABS(H1750),(L1749*'Technical Data'!$B$4)),0)</f>
        <v>23.361535002938691</v>
      </c>
      <c r="L1750" s="15">
        <f>L1749+J1750*'Technical Data'!$B$5-(K1750/'Technical Data'!$B$4)</f>
        <v>282.0581229838287</v>
      </c>
      <c r="N1750" s="15">
        <f t="shared" si="109"/>
        <v>0</v>
      </c>
      <c r="O1750" s="36">
        <f t="shared" si="110"/>
        <v>0</v>
      </c>
      <c r="P1750" s="50">
        <v>0</v>
      </c>
      <c r="Q1750" s="50">
        <v>0</v>
      </c>
      <c r="R1750" s="42">
        <v>0</v>
      </c>
      <c r="S1750" s="42">
        <v>23.361535002938702</v>
      </c>
      <c r="T1750" s="42">
        <v>228.713527017568</v>
      </c>
      <c r="U1750" s="15">
        <f t="shared" si="111"/>
        <v>0</v>
      </c>
    </row>
    <row r="1751" spans="6:21" x14ac:dyDescent="0.3">
      <c r="F1751" s="5">
        <f>Demand!C1751</f>
        <v>23.694124795974531</v>
      </c>
      <c r="G1751">
        <f>Irradiance!A1751*$B$2*'Technical Data'!$B$2</f>
        <v>0</v>
      </c>
      <c r="H1751" s="5">
        <f t="shared" si="108"/>
        <v>-23.694124795974531</v>
      </c>
      <c r="I1751" s="38">
        <v>0</v>
      </c>
      <c r="J1751" s="35">
        <f>IF(H1751&gt;0,MIN(H1751,($B$3-L1750)/'Technical Data'!$B$5),0)</f>
        <v>0</v>
      </c>
      <c r="K1751" s="15">
        <f>IF(H1751&lt;0,MIN(ABS(H1751),(L1750*'Technical Data'!$B$4)),0)</f>
        <v>23.694124795974531</v>
      </c>
      <c r="L1751" s="15">
        <f>L1750+J1751*'Technical Data'!$B$5-(K1751/'Technical Data'!$B$4)</f>
        <v>255.73131765496811</v>
      </c>
      <c r="N1751" s="15">
        <f t="shared" si="109"/>
        <v>0</v>
      </c>
      <c r="O1751" s="36">
        <f t="shared" si="110"/>
        <v>0</v>
      </c>
      <c r="P1751" s="50">
        <v>0</v>
      </c>
      <c r="Q1751" s="50">
        <v>0</v>
      </c>
      <c r="R1751" s="42">
        <v>0</v>
      </c>
      <c r="S1751" s="42">
        <v>23.694124795974499</v>
      </c>
      <c r="T1751" s="42">
        <v>202.38672168870801</v>
      </c>
      <c r="U1751" s="15">
        <f t="shared" si="111"/>
        <v>0</v>
      </c>
    </row>
    <row r="1752" spans="6:21" x14ac:dyDescent="0.3">
      <c r="F1752" s="5">
        <f>Demand!C1752</f>
        <v>24.276849185561982</v>
      </c>
      <c r="G1752">
        <f>Irradiance!A1752*$B$2*'Technical Data'!$B$2</f>
        <v>0</v>
      </c>
      <c r="H1752" s="5">
        <f t="shared" si="108"/>
        <v>-24.276849185561982</v>
      </c>
      <c r="I1752" s="38">
        <v>0</v>
      </c>
      <c r="J1752" s="35">
        <f>IF(H1752&gt;0,MIN(H1752,($B$3-L1751)/'Technical Data'!$B$5),0)</f>
        <v>0</v>
      </c>
      <c r="K1752" s="15">
        <f>IF(H1752&lt;0,MIN(ABS(H1752),(L1751*'Technical Data'!$B$4)),0)</f>
        <v>24.276849185561982</v>
      </c>
      <c r="L1752" s="15">
        <f>L1751+J1752*'Technical Data'!$B$5-(K1752/'Technical Data'!$B$4)</f>
        <v>228.75704078212146</v>
      </c>
      <c r="N1752" s="15">
        <f t="shared" si="109"/>
        <v>0</v>
      </c>
      <c r="O1752" s="36">
        <f t="shared" si="110"/>
        <v>0</v>
      </c>
      <c r="P1752" s="50">
        <v>0</v>
      </c>
      <c r="Q1752" s="50">
        <v>0</v>
      </c>
      <c r="R1752" s="42">
        <v>0</v>
      </c>
      <c r="S1752" s="42">
        <v>24.276849185562</v>
      </c>
      <c r="T1752" s="42">
        <v>175.41244481586099</v>
      </c>
      <c r="U1752" s="15">
        <f t="shared" si="111"/>
        <v>0</v>
      </c>
    </row>
    <row r="1753" spans="6:21" x14ac:dyDescent="0.3">
      <c r="F1753" s="5">
        <f>Demand!C1753</f>
        <v>24.556155241846803</v>
      </c>
      <c r="G1753">
        <f>Irradiance!A1753*$B$2*'Technical Data'!$B$2</f>
        <v>0</v>
      </c>
      <c r="H1753" s="5">
        <f t="shared" si="108"/>
        <v>-24.556155241846803</v>
      </c>
      <c r="I1753" s="38">
        <v>0</v>
      </c>
      <c r="J1753" s="35">
        <f>IF(H1753&gt;0,MIN(H1753,($B$3-L1752)/'Technical Data'!$B$5),0)</f>
        <v>0</v>
      </c>
      <c r="K1753" s="15">
        <f>IF(H1753&lt;0,MIN(ABS(H1753),(L1752*'Technical Data'!$B$4)),0)</f>
        <v>24.556155241846803</v>
      </c>
      <c r="L1753" s="15">
        <f>L1752+J1753*'Technical Data'!$B$5-(K1753/'Technical Data'!$B$4)</f>
        <v>201.47242384673612</v>
      </c>
      <c r="N1753" s="15">
        <f t="shared" si="109"/>
        <v>0</v>
      </c>
      <c r="O1753" s="36">
        <f t="shared" si="110"/>
        <v>0</v>
      </c>
      <c r="P1753" s="50">
        <v>0</v>
      </c>
      <c r="Q1753" s="50">
        <v>0</v>
      </c>
      <c r="R1753" s="42">
        <v>0</v>
      </c>
      <c r="S1753" s="42">
        <v>24.556155241846799</v>
      </c>
      <c r="T1753" s="42">
        <v>148.12782788047599</v>
      </c>
      <c r="U1753" s="15">
        <f t="shared" si="111"/>
        <v>0</v>
      </c>
    </row>
    <row r="1754" spans="6:21" x14ac:dyDescent="0.3">
      <c r="F1754" s="5">
        <f>Demand!C1754</f>
        <v>24.086082161956142</v>
      </c>
      <c r="G1754">
        <f>Irradiance!A1754*$B$2*'Technical Data'!$B$2</f>
        <v>0</v>
      </c>
      <c r="H1754" s="5">
        <f t="shared" si="108"/>
        <v>-24.086082161956142</v>
      </c>
      <c r="I1754" s="38">
        <v>0</v>
      </c>
      <c r="J1754" s="35">
        <f>IF(H1754&gt;0,MIN(H1754,($B$3-L1753)/'Technical Data'!$B$5),0)</f>
        <v>0</v>
      </c>
      <c r="K1754" s="15">
        <f>IF(H1754&lt;0,MIN(ABS(H1754),(L1753*'Technical Data'!$B$4)),0)</f>
        <v>24.086082161956142</v>
      </c>
      <c r="L1754" s="15">
        <f>L1753+J1754*'Technical Data'!$B$5-(K1754/'Technical Data'!$B$4)</f>
        <v>174.71011033345152</v>
      </c>
      <c r="N1754" s="15">
        <f t="shared" si="109"/>
        <v>0</v>
      </c>
      <c r="O1754" s="36">
        <f t="shared" si="110"/>
        <v>0</v>
      </c>
      <c r="P1754" s="50">
        <v>0</v>
      </c>
      <c r="Q1754" s="50">
        <v>0</v>
      </c>
      <c r="R1754" s="42">
        <v>0</v>
      </c>
      <c r="S1754" s="42">
        <v>24.086082161956099</v>
      </c>
      <c r="T1754" s="42">
        <v>121.365514367191</v>
      </c>
      <c r="U1754" s="15">
        <f t="shared" si="111"/>
        <v>0</v>
      </c>
    </row>
    <row r="1755" spans="6:21" x14ac:dyDescent="0.3">
      <c r="F1755" s="5">
        <f>Demand!C1755</f>
        <v>22.62939207702944</v>
      </c>
      <c r="G1755">
        <f>Irradiance!A1755*$B$2*'Technical Data'!$B$2</f>
        <v>0</v>
      </c>
      <c r="H1755" s="5">
        <f t="shared" si="108"/>
        <v>-22.62939207702944</v>
      </c>
      <c r="I1755" s="38">
        <v>0</v>
      </c>
      <c r="J1755" s="35">
        <f>IF(H1755&gt;0,MIN(H1755,($B$3-L1754)/'Technical Data'!$B$5),0)</f>
        <v>0</v>
      </c>
      <c r="K1755" s="15">
        <f>IF(H1755&lt;0,MIN(ABS(H1755),(L1754*'Technical Data'!$B$4)),0)</f>
        <v>22.62939207702944</v>
      </c>
      <c r="L1755" s="15">
        <f>L1754+J1755*'Technical Data'!$B$5-(K1755/'Technical Data'!$B$4)</f>
        <v>149.56634135897437</v>
      </c>
      <c r="N1755" s="15">
        <f t="shared" si="109"/>
        <v>0</v>
      </c>
      <c r="O1755" s="36">
        <f t="shared" si="110"/>
        <v>0</v>
      </c>
      <c r="P1755" s="50">
        <v>0</v>
      </c>
      <c r="Q1755" s="50">
        <v>0</v>
      </c>
      <c r="R1755" s="42">
        <v>0</v>
      </c>
      <c r="S1755" s="42">
        <v>22.629392077029401</v>
      </c>
      <c r="T1755" s="42">
        <v>96.221745392713999</v>
      </c>
      <c r="U1755" s="15">
        <f t="shared" si="111"/>
        <v>0</v>
      </c>
    </row>
    <row r="1756" spans="6:21" x14ac:dyDescent="0.3">
      <c r="F1756" s="5">
        <f>Demand!C1756</f>
        <v>20.875767698938589</v>
      </c>
      <c r="G1756">
        <f>Irradiance!A1756*$B$2*'Technical Data'!$B$2</f>
        <v>0</v>
      </c>
      <c r="H1756" s="5">
        <f t="shared" si="108"/>
        <v>-20.875767698938589</v>
      </c>
      <c r="I1756" s="38">
        <v>0</v>
      </c>
      <c r="J1756" s="35">
        <f>IF(H1756&gt;0,MIN(H1756,($B$3-L1755)/'Technical Data'!$B$5),0)</f>
        <v>0</v>
      </c>
      <c r="K1756" s="15">
        <f>IF(H1756&lt;0,MIN(ABS(H1756),(L1755*'Technical Data'!$B$4)),0)</f>
        <v>20.875767698938589</v>
      </c>
      <c r="L1756" s="15">
        <f>L1755+J1756*'Technical Data'!$B$5-(K1756/'Technical Data'!$B$4)</f>
        <v>126.37104391570927</v>
      </c>
      <c r="N1756" s="15">
        <f t="shared" si="109"/>
        <v>0</v>
      </c>
      <c r="O1756" s="36">
        <f t="shared" si="110"/>
        <v>0</v>
      </c>
      <c r="P1756" s="50">
        <v>0</v>
      </c>
      <c r="Q1756" s="50">
        <v>0</v>
      </c>
      <c r="R1756" s="42">
        <v>0</v>
      </c>
      <c r="S1756" s="42">
        <v>20.875767698938599</v>
      </c>
      <c r="T1756" s="42">
        <v>73.026447949448894</v>
      </c>
      <c r="U1756" s="15">
        <f t="shared" si="111"/>
        <v>0</v>
      </c>
    </row>
    <row r="1757" spans="6:21" x14ac:dyDescent="0.3">
      <c r="F1757" s="5">
        <f>Demand!C1757</f>
        <v>18.93451080661497</v>
      </c>
      <c r="G1757">
        <f>Irradiance!A1757*$B$2*'Technical Data'!$B$2</f>
        <v>0</v>
      </c>
      <c r="H1757" s="5">
        <f t="shared" si="108"/>
        <v>-18.93451080661497</v>
      </c>
      <c r="I1757" s="38">
        <v>0</v>
      </c>
      <c r="J1757" s="35">
        <f>IF(H1757&gt;0,MIN(H1757,($B$3-L1756)/'Technical Data'!$B$5),0)</f>
        <v>0</v>
      </c>
      <c r="K1757" s="15">
        <f>IF(H1757&lt;0,MIN(ABS(H1757),(L1756*'Technical Data'!$B$4)),0)</f>
        <v>18.93451080661497</v>
      </c>
      <c r="L1757" s="15">
        <f>L1756+J1757*'Technical Data'!$B$5-(K1757/'Technical Data'!$B$4)</f>
        <v>105.33269857502597</v>
      </c>
      <c r="N1757" s="15">
        <f t="shared" si="109"/>
        <v>0</v>
      </c>
      <c r="O1757" s="36">
        <f t="shared" si="110"/>
        <v>0</v>
      </c>
      <c r="P1757" s="50">
        <v>0</v>
      </c>
      <c r="Q1757" s="50">
        <v>0</v>
      </c>
      <c r="R1757" s="42">
        <v>0</v>
      </c>
      <c r="S1757" s="42">
        <v>18.934510806614998</v>
      </c>
      <c r="T1757" s="42">
        <v>51.988102608765601</v>
      </c>
      <c r="U1757" s="15">
        <f t="shared" si="111"/>
        <v>0</v>
      </c>
    </row>
    <row r="1758" spans="6:21" x14ac:dyDescent="0.3">
      <c r="F1758" s="5">
        <f>Demand!C1758</f>
        <v>15.414426545557331</v>
      </c>
      <c r="G1758">
        <f>Irradiance!A1758*$B$2*'Technical Data'!$B$2</f>
        <v>0</v>
      </c>
      <c r="H1758" s="5">
        <f t="shared" si="108"/>
        <v>-15.414426545557331</v>
      </c>
      <c r="I1758" s="38">
        <v>0</v>
      </c>
      <c r="J1758" s="35">
        <f>IF(H1758&gt;0,MIN(H1758,($B$3-L1757)/'Technical Data'!$B$5),0)</f>
        <v>0</v>
      </c>
      <c r="K1758" s="15">
        <f>IF(H1758&lt;0,MIN(ABS(H1758),(L1757*'Technical Data'!$B$4)),0)</f>
        <v>15.414426545557331</v>
      </c>
      <c r="L1758" s="15">
        <f>L1757+J1758*'Technical Data'!$B$5-(K1758/'Technical Data'!$B$4)</f>
        <v>88.205557968851167</v>
      </c>
      <c r="N1758" s="15">
        <f t="shared" si="109"/>
        <v>0</v>
      </c>
      <c r="O1758" s="36">
        <f t="shared" si="110"/>
        <v>0</v>
      </c>
      <c r="P1758" s="50">
        <v>0</v>
      </c>
      <c r="Q1758" s="50">
        <v>0</v>
      </c>
      <c r="R1758" s="42">
        <v>0</v>
      </c>
      <c r="S1758" s="42">
        <v>15.4144265455573</v>
      </c>
      <c r="T1758" s="42">
        <v>34.860962002590803</v>
      </c>
      <c r="U1758" s="15">
        <f t="shared" si="111"/>
        <v>0</v>
      </c>
    </row>
    <row r="1759" spans="6:21" x14ac:dyDescent="0.3">
      <c r="F1759" s="5">
        <f>Demand!C1759</f>
        <v>11.737629818305178</v>
      </c>
      <c r="G1759">
        <f>Irradiance!A1759*$B$2*'Technical Data'!$B$2</f>
        <v>0</v>
      </c>
      <c r="H1759" s="5">
        <f t="shared" si="108"/>
        <v>-11.737629818305178</v>
      </c>
      <c r="I1759" s="38">
        <v>0</v>
      </c>
      <c r="J1759" s="35">
        <f>IF(H1759&gt;0,MIN(H1759,($B$3-L1758)/'Technical Data'!$B$5),0)</f>
        <v>0</v>
      </c>
      <c r="K1759" s="15">
        <f>IF(H1759&lt;0,MIN(ABS(H1759),(L1758*'Technical Data'!$B$4)),0)</f>
        <v>11.737629818305178</v>
      </c>
      <c r="L1759" s="15">
        <f>L1758+J1759*'Technical Data'!$B$5-(K1759/'Technical Data'!$B$4)</f>
        <v>75.163747059623191</v>
      </c>
      <c r="N1759" s="15">
        <f t="shared" si="109"/>
        <v>0</v>
      </c>
      <c r="O1759" s="36">
        <f t="shared" si="110"/>
        <v>0</v>
      </c>
      <c r="P1759" s="50">
        <v>0</v>
      </c>
      <c r="Q1759" s="50">
        <v>0</v>
      </c>
      <c r="R1759" s="42">
        <v>0</v>
      </c>
      <c r="S1759" s="42">
        <v>11.7376298183052</v>
      </c>
      <c r="T1759" s="42">
        <v>21.819151093362802</v>
      </c>
      <c r="U1759" s="15">
        <f t="shared" si="111"/>
        <v>0</v>
      </c>
    </row>
    <row r="1760" spans="6:21" x14ac:dyDescent="0.3">
      <c r="F1760" s="5">
        <f>Demand!C1760</f>
        <v>16.105749978485296</v>
      </c>
      <c r="G1760">
        <f>Irradiance!A1760*$B$2*'Technical Data'!$B$2</f>
        <v>0.32041112225042828</v>
      </c>
      <c r="H1760" s="5">
        <f t="shared" si="108"/>
        <v>-15.785338856234867</v>
      </c>
      <c r="I1760" s="38">
        <v>0.1007293835317217</v>
      </c>
      <c r="J1760" s="35">
        <f>IF(H1760&gt;0,MIN(H1760,($B$3-L1759)/'Technical Data'!$B$5),0)</f>
        <v>0</v>
      </c>
      <c r="K1760" s="15">
        <f>IF(H1760&lt;0,MIN(ABS(H1760),(L1759*'Technical Data'!$B$4)),0)</f>
        <v>15.785338856234867</v>
      </c>
      <c r="L1760" s="15">
        <f>L1759+J1760*'Technical Data'!$B$5-(K1760/'Technical Data'!$B$4)</f>
        <v>57.624481663806677</v>
      </c>
      <c r="N1760" s="15">
        <f t="shared" si="109"/>
        <v>0.32041112225042828</v>
      </c>
      <c r="O1760" s="36">
        <f t="shared" si="110"/>
        <v>0</v>
      </c>
      <c r="P1760" s="50">
        <v>0</v>
      </c>
      <c r="Q1760" s="50">
        <v>0.10072938353172101</v>
      </c>
      <c r="R1760" s="42">
        <v>0</v>
      </c>
      <c r="S1760" s="42">
        <v>16.005020594953599</v>
      </c>
      <c r="T1760" s="42">
        <v>4.0357948767477501</v>
      </c>
      <c r="U1760" s="15">
        <f t="shared" si="111"/>
        <v>0.32041112225042828</v>
      </c>
    </row>
    <row r="1761" spans="6:21" x14ac:dyDescent="0.3">
      <c r="F1761" s="5">
        <f>Demand!C1761</f>
        <v>19.950375521211846</v>
      </c>
      <c r="G1761">
        <f>Irradiance!A1761*$B$2*'Technical Data'!$B$2</f>
        <v>51.906601804569384</v>
      </c>
      <c r="H1761" s="5">
        <f t="shared" si="108"/>
        <v>31.956226283357537</v>
      </c>
      <c r="I1761" s="38">
        <v>16.31816013213891</v>
      </c>
      <c r="J1761" s="35">
        <f>IF(H1761&gt;0,MIN(H1761,($B$3-L1760)/'Technical Data'!$B$5),0)</f>
        <v>31.956226283357537</v>
      </c>
      <c r="K1761" s="15">
        <f>IF(H1761&lt;0,MIN(ABS(H1761),(L1760*'Technical Data'!$B$4)),0)</f>
        <v>0</v>
      </c>
      <c r="L1761" s="15">
        <f>L1760+J1761*'Technical Data'!$B$5-(K1761/'Technical Data'!$B$4)</f>
        <v>86.385085318828459</v>
      </c>
      <c r="N1761" s="15">
        <f t="shared" si="109"/>
        <v>19.950375521211846</v>
      </c>
      <c r="O1761" s="36">
        <f t="shared" si="110"/>
        <v>0</v>
      </c>
      <c r="P1761" s="50">
        <v>0</v>
      </c>
      <c r="Q1761" s="50">
        <v>16.3181601321389</v>
      </c>
      <c r="R1761" s="42">
        <v>0</v>
      </c>
      <c r="S1761" s="42">
        <v>3.63221538907298</v>
      </c>
      <c r="T1761" s="42">
        <v>0</v>
      </c>
      <c r="U1761" s="15">
        <f t="shared" si="111"/>
        <v>19.950375521211846</v>
      </c>
    </row>
    <row r="1762" spans="6:21" x14ac:dyDescent="0.3">
      <c r="F1762" s="5">
        <f>Demand!C1762</f>
        <v>26.300521892971187</v>
      </c>
      <c r="G1762">
        <f>Irradiance!A1762*$B$2*'Technical Data'!$B$2</f>
        <v>195.29057901163603</v>
      </c>
      <c r="H1762" s="5">
        <f t="shared" si="108"/>
        <v>168.99005711866485</v>
      </c>
      <c r="I1762" s="38">
        <v>61.394559262584373</v>
      </c>
      <c r="J1762" s="35">
        <f>IF(H1762&gt;0,MIN(H1762,($B$3-L1761)/'Technical Data'!$B$5),0)</f>
        <v>168.99005711866485</v>
      </c>
      <c r="K1762" s="15">
        <f>IF(H1762&lt;0,MIN(ABS(H1762),(L1761*'Technical Data'!$B$4)),0)</f>
        <v>0</v>
      </c>
      <c r="L1762" s="15">
        <f>L1761+J1762*'Technical Data'!$B$5-(K1762/'Technical Data'!$B$4)</f>
        <v>238.47613672562682</v>
      </c>
      <c r="N1762" s="15">
        <f t="shared" si="109"/>
        <v>26.300521892971176</v>
      </c>
      <c r="O1762" s="36">
        <f t="shared" si="110"/>
        <v>0</v>
      </c>
      <c r="P1762" s="50">
        <v>35.094037369612998</v>
      </c>
      <c r="Q1762" s="50">
        <v>26.300521892971201</v>
      </c>
      <c r="R1762" s="42">
        <v>0</v>
      </c>
      <c r="S1762" s="42">
        <v>0</v>
      </c>
      <c r="T1762" s="42">
        <v>0</v>
      </c>
      <c r="U1762" s="15">
        <f t="shared" si="111"/>
        <v>26.300521892971176</v>
      </c>
    </row>
    <row r="1763" spans="6:21" x14ac:dyDescent="0.3">
      <c r="F1763" s="5">
        <f>Demand!C1763</f>
        <v>31.07128532907273</v>
      </c>
      <c r="G1763">
        <f>Irradiance!A1763*$B$2*'Technical Data'!$B$2</f>
        <v>299.34409096246264</v>
      </c>
      <c r="H1763" s="5">
        <f t="shared" si="108"/>
        <v>268.27280563338991</v>
      </c>
      <c r="I1763" s="38">
        <v>94.106426564510997</v>
      </c>
      <c r="J1763" s="35">
        <f>IF(H1763&gt;0,MIN(H1763,($B$3-L1762)/'Technical Data'!$B$5),0)</f>
        <v>160.15900905212018</v>
      </c>
      <c r="K1763" s="15">
        <f>IF(H1763&lt;0,MIN(ABS(H1763),(L1762*'Technical Data'!$B$4)),0)</f>
        <v>0</v>
      </c>
      <c r="L1763" s="15">
        <f>L1762+J1763*'Technical Data'!$B$5-(K1763/'Technical Data'!$B$4)</f>
        <v>382.61924487253498</v>
      </c>
      <c r="N1763" s="15">
        <f t="shared" si="109"/>
        <v>139.18508191034246</v>
      </c>
      <c r="O1763" s="36">
        <f t="shared" si="110"/>
        <v>108.11379658126972</v>
      </c>
      <c r="P1763" s="50">
        <v>63.035141235437898</v>
      </c>
      <c r="Q1763" s="50">
        <v>31.071285329072701</v>
      </c>
      <c r="R1763" s="42">
        <v>0</v>
      </c>
      <c r="S1763" s="42">
        <v>0</v>
      </c>
      <c r="T1763" s="42">
        <v>0</v>
      </c>
      <c r="U1763" s="15">
        <f t="shared" si="111"/>
        <v>139.18508191034246</v>
      </c>
    </row>
    <row r="1764" spans="6:21" x14ac:dyDescent="0.3">
      <c r="F1764" s="5">
        <f>Demand!C1764</f>
        <v>33.243541012236534</v>
      </c>
      <c r="G1764">
        <f>Irradiance!A1764*$B$2*'Technical Data'!$B$2</f>
        <v>443.76940431684318</v>
      </c>
      <c r="H1764" s="5">
        <f t="shared" si="108"/>
        <v>410.52586330460667</v>
      </c>
      <c r="I1764" s="38">
        <v>139.51019619143449</v>
      </c>
      <c r="J1764" s="35">
        <f>IF(H1764&gt;0,MIN(H1764,($B$3-L1763)/'Technical Data'!$B$5),0)</f>
        <v>0</v>
      </c>
      <c r="K1764" s="15">
        <f>IF(H1764&lt;0,MIN(ABS(H1764),(L1763*'Technical Data'!$B$4)),0)</f>
        <v>0</v>
      </c>
      <c r="L1764" s="15">
        <f>L1763+J1764*'Technical Data'!$B$5-(K1764/'Technical Data'!$B$4)</f>
        <v>382.61924487253498</v>
      </c>
      <c r="N1764" s="15">
        <f t="shared" si="109"/>
        <v>443.76940431684318</v>
      </c>
      <c r="O1764" s="36">
        <f t="shared" si="110"/>
        <v>410.52586330460667</v>
      </c>
      <c r="P1764" s="50">
        <v>106.266655179198</v>
      </c>
      <c r="Q1764" s="50">
        <v>33.243541012236498</v>
      </c>
      <c r="R1764" s="42">
        <v>0</v>
      </c>
      <c r="S1764" s="42">
        <v>0</v>
      </c>
      <c r="T1764" s="42">
        <v>0</v>
      </c>
      <c r="U1764" s="15">
        <f t="shared" si="111"/>
        <v>443.76940431684318</v>
      </c>
    </row>
    <row r="1765" spans="6:21" x14ac:dyDescent="0.3">
      <c r="F1765" s="5">
        <f>Demand!C1765</f>
        <v>33.926430872735239</v>
      </c>
      <c r="G1765">
        <f>Irradiance!A1765*$B$2*'Technical Data'!$B$2</f>
        <v>494.47446441297342</v>
      </c>
      <c r="H1765" s="5">
        <f t="shared" si="108"/>
        <v>460.54803354023818</v>
      </c>
      <c r="I1765" s="38">
        <v>155.4506211353295</v>
      </c>
      <c r="J1765" s="35">
        <f>IF(H1765&gt;0,MIN(H1765,($B$3-L1764)/'Technical Data'!$B$5),0)</f>
        <v>0</v>
      </c>
      <c r="K1765" s="15">
        <f>IF(H1765&lt;0,MIN(ABS(H1765),(L1764*'Technical Data'!$B$4)),0)</f>
        <v>0</v>
      </c>
      <c r="L1765" s="15">
        <f>L1764+J1765*'Technical Data'!$B$5-(K1765/'Technical Data'!$B$4)</f>
        <v>382.61924487253498</v>
      </c>
      <c r="N1765" s="15">
        <f t="shared" si="109"/>
        <v>494.47446441297342</v>
      </c>
      <c r="O1765" s="36">
        <f t="shared" si="110"/>
        <v>460.54803354023818</v>
      </c>
      <c r="P1765" s="50">
        <v>120.42182294077</v>
      </c>
      <c r="Q1765" s="50">
        <v>33.926430872735203</v>
      </c>
      <c r="R1765" s="42">
        <v>1.1023673218227901</v>
      </c>
      <c r="S1765" s="42">
        <v>0</v>
      </c>
      <c r="T1765" s="42">
        <v>0.99213058964050704</v>
      </c>
      <c r="U1765" s="15">
        <f t="shared" si="111"/>
        <v>494.47446441297342</v>
      </c>
    </row>
    <row r="1766" spans="6:21" x14ac:dyDescent="0.3">
      <c r="F1766" s="5">
        <f>Demand!C1766</f>
        <v>35.368776979539426</v>
      </c>
      <c r="G1766">
        <f>Irradiance!A1766*$B$2*'Technical Data'!$B$2</f>
        <v>529.39927673827015</v>
      </c>
      <c r="H1766" s="5">
        <f t="shared" si="108"/>
        <v>494.03049975873074</v>
      </c>
      <c r="I1766" s="38">
        <v>166.43012394028719</v>
      </c>
      <c r="J1766" s="35">
        <f>IF(H1766&gt;0,MIN(H1766,($B$3-L1765)/'Technical Data'!$B$5),0)</f>
        <v>0</v>
      </c>
      <c r="K1766" s="15">
        <f>IF(H1766&lt;0,MIN(ABS(H1766),(L1765*'Technical Data'!$B$4)),0)</f>
        <v>0</v>
      </c>
      <c r="L1766" s="15">
        <f>L1765+J1766*'Technical Data'!$B$5-(K1766/'Technical Data'!$B$4)</f>
        <v>382.61924487253498</v>
      </c>
      <c r="N1766" s="15">
        <f t="shared" si="109"/>
        <v>529.39927673827015</v>
      </c>
      <c r="O1766" s="36">
        <f t="shared" si="110"/>
        <v>494.03049975873074</v>
      </c>
      <c r="P1766" s="50">
        <v>0</v>
      </c>
      <c r="Q1766" s="50">
        <v>35.368776979539398</v>
      </c>
      <c r="R1766" s="42">
        <v>131.06134696074699</v>
      </c>
      <c r="S1766" s="42">
        <v>0</v>
      </c>
      <c r="T1766" s="42">
        <v>118.94734285431301</v>
      </c>
      <c r="U1766" s="15">
        <f t="shared" si="111"/>
        <v>529.39927673827015</v>
      </c>
    </row>
    <row r="1767" spans="6:21" x14ac:dyDescent="0.3">
      <c r="F1767" s="5">
        <f>Demand!C1767</f>
        <v>34.168540679650661</v>
      </c>
      <c r="G1767">
        <f>Irradiance!A1767*$B$2*'Technical Data'!$B$2</f>
        <v>403.79811681610221</v>
      </c>
      <c r="H1767" s="5">
        <f t="shared" si="108"/>
        <v>369.62957613645153</v>
      </c>
      <c r="I1767" s="38">
        <v>126.9442055958523</v>
      </c>
      <c r="J1767" s="35">
        <f>IF(H1767&gt;0,MIN(H1767,($B$3-L1766)/'Technical Data'!$B$5),0)</f>
        <v>0</v>
      </c>
      <c r="K1767" s="15">
        <f>IF(H1767&lt;0,MIN(ABS(H1767),(L1766*'Technical Data'!$B$4)),0)</f>
        <v>0</v>
      </c>
      <c r="L1767" s="15">
        <f>L1766+J1767*'Technical Data'!$B$5-(K1767/'Technical Data'!$B$4)</f>
        <v>382.61924487253498</v>
      </c>
      <c r="N1767" s="15">
        <f t="shared" si="109"/>
        <v>403.79811681610221</v>
      </c>
      <c r="O1767" s="36">
        <f t="shared" si="110"/>
        <v>369.62957613645153</v>
      </c>
      <c r="P1767" s="50">
        <v>0</v>
      </c>
      <c r="Q1767" s="50">
        <v>34.168540679650697</v>
      </c>
      <c r="R1767" s="42">
        <v>92.775664916201293</v>
      </c>
      <c r="S1767" s="42">
        <v>0</v>
      </c>
      <c r="T1767" s="42">
        <v>202.44544127889401</v>
      </c>
      <c r="U1767" s="15">
        <f t="shared" si="111"/>
        <v>403.79811681610221</v>
      </c>
    </row>
    <row r="1768" spans="6:21" x14ac:dyDescent="0.3">
      <c r="F1768" s="5">
        <f>Demand!C1768</f>
        <v>35.115900492440474</v>
      </c>
      <c r="G1768">
        <f>Irradiance!A1768*$B$2*'Technical Data'!$B$2</f>
        <v>384.81375782276439</v>
      </c>
      <c r="H1768" s="5">
        <f t="shared" si="108"/>
        <v>349.69785733032393</v>
      </c>
      <c r="I1768" s="38">
        <v>120.97598962159771</v>
      </c>
      <c r="J1768" s="35">
        <f>IF(H1768&gt;0,MIN(H1768,($B$3-L1767)/'Technical Data'!$B$5),0)</f>
        <v>0</v>
      </c>
      <c r="K1768" s="15">
        <f>IF(H1768&lt;0,MIN(ABS(H1768),(L1767*'Technical Data'!$B$4)),0)</f>
        <v>0</v>
      </c>
      <c r="L1768" s="15">
        <f>L1767+J1768*'Technical Data'!$B$5-(K1768/'Technical Data'!$B$4)</f>
        <v>382.61924487253498</v>
      </c>
      <c r="N1768" s="15">
        <f t="shared" si="109"/>
        <v>384.81375782276439</v>
      </c>
      <c r="O1768" s="36">
        <f t="shared" si="110"/>
        <v>349.69785733032393</v>
      </c>
      <c r="P1768" s="50">
        <v>0</v>
      </c>
      <c r="Q1768" s="50">
        <v>35.115900492440502</v>
      </c>
      <c r="R1768" s="42">
        <v>85.860089129157004</v>
      </c>
      <c r="S1768" s="42">
        <v>0</v>
      </c>
      <c r="T1768" s="42">
        <v>279.71952149513498</v>
      </c>
      <c r="U1768" s="15">
        <f t="shared" si="111"/>
        <v>384.81375782276439</v>
      </c>
    </row>
    <row r="1769" spans="6:21" x14ac:dyDescent="0.3">
      <c r="F1769" s="5">
        <f>Demand!C1769</f>
        <v>40.493835473921294</v>
      </c>
      <c r="G1769">
        <f>Irradiance!A1769*$B$2*'Technical Data'!$B$2</f>
        <v>374.40039634962545</v>
      </c>
      <c r="H1769" s="5">
        <f t="shared" si="108"/>
        <v>333.90656087570414</v>
      </c>
      <c r="I1769" s="38">
        <v>117.7022846568168</v>
      </c>
      <c r="J1769" s="35">
        <f>IF(H1769&gt;0,MIN(H1769,($B$3-L1768)/'Technical Data'!$B$5),0)</f>
        <v>0</v>
      </c>
      <c r="K1769" s="15">
        <f>IF(H1769&lt;0,MIN(ABS(H1769),(L1768*'Technical Data'!$B$4)),0)</f>
        <v>0</v>
      </c>
      <c r="L1769" s="15">
        <f>L1768+J1769*'Technical Data'!$B$5-(K1769/'Technical Data'!$B$4)</f>
        <v>382.61924487253498</v>
      </c>
      <c r="N1769" s="15">
        <f t="shared" si="109"/>
        <v>374.40039634962545</v>
      </c>
      <c r="O1769" s="36">
        <f t="shared" si="110"/>
        <v>333.90656087570414</v>
      </c>
      <c r="P1769" s="50">
        <v>0</v>
      </c>
      <c r="Q1769" s="50">
        <v>40.493835473921301</v>
      </c>
      <c r="R1769" s="42">
        <v>77.208449182895194</v>
      </c>
      <c r="S1769" s="42">
        <v>0</v>
      </c>
      <c r="T1769" s="42">
        <v>349.20712575974102</v>
      </c>
      <c r="U1769" s="15">
        <f t="shared" si="111"/>
        <v>374.40039634962545</v>
      </c>
    </row>
    <row r="1770" spans="6:21" x14ac:dyDescent="0.3">
      <c r="F1770" s="5">
        <f>Demand!C1770</f>
        <v>46.289673397026448</v>
      </c>
      <c r="G1770">
        <f>Irradiance!A1770*$B$2*'Technical Data'!$B$2</f>
        <v>179.51033124080246</v>
      </c>
      <c r="H1770" s="5">
        <f t="shared" si="108"/>
        <v>133.220657843776</v>
      </c>
      <c r="I1770" s="38">
        <v>56.433637123647067</v>
      </c>
      <c r="J1770" s="35">
        <f>IF(H1770&gt;0,MIN(H1770,($B$3-L1769)/'Technical Data'!$B$5),0)</f>
        <v>0</v>
      </c>
      <c r="K1770" s="15">
        <f>IF(H1770&lt;0,MIN(ABS(H1770),(L1769*'Technical Data'!$B$4)),0)</f>
        <v>0</v>
      </c>
      <c r="L1770" s="15">
        <f>L1769+J1770*'Technical Data'!$B$5-(K1770/'Technical Data'!$B$4)</f>
        <v>382.61924487253498</v>
      </c>
      <c r="N1770" s="15">
        <f t="shared" si="109"/>
        <v>179.51033124080246</v>
      </c>
      <c r="O1770" s="36">
        <f t="shared" si="110"/>
        <v>133.220657843776</v>
      </c>
      <c r="P1770" s="50">
        <v>0</v>
      </c>
      <c r="Q1770" s="50">
        <v>46.289673397026498</v>
      </c>
      <c r="R1770" s="42">
        <v>10.1439637266205</v>
      </c>
      <c r="S1770" s="42">
        <v>0</v>
      </c>
      <c r="T1770" s="42">
        <v>358.33669311369999</v>
      </c>
      <c r="U1770" s="15">
        <f t="shared" si="111"/>
        <v>179.51033124080246</v>
      </c>
    </row>
    <row r="1771" spans="6:21" x14ac:dyDescent="0.3">
      <c r="F1771" s="5">
        <f>Demand!C1771</f>
        <v>46.767771434630347</v>
      </c>
      <c r="G1771">
        <f>Irradiance!A1771*$B$2*'Technical Data'!$B$2</f>
        <v>74.495585923224567</v>
      </c>
      <c r="H1771" s="5">
        <f t="shared" si="108"/>
        <v>27.72781448859422</v>
      </c>
      <c r="I1771" s="38">
        <v>23.41958167112529</v>
      </c>
      <c r="J1771" s="35">
        <f>IF(H1771&gt;0,MIN(H1771,($B$3-L1770)/'Technical Data'!$B$5),0)</f>
        <v>0</v>
      </c>
      <c r="K1771" s="15">
        <f>IF(H1771&lt;0,MIN(ABS(H1771),(L1770*'Technical Data'!$B$4)),0)</f>
        <v>0</v>
      </c>
      <c r="L1771" s="15">
        <f>L1770+J1771*'Technical Data'!$B$5-(K1771/'Technical Data'!$B$4)</f>
        <v>382.61924487253498</v>
      </c>
      <c r="N1771" s="15">
        <f t="shared" si="109"/>
        <v>74.495585923224567</v>
      </c>
      <c r="O1771" s="36">
        <f t="shared" si="110"/>
        <v>27.72781448859422</v>
      </c>
      <c r="P1771" s="50">
        <v>0</v>
      </c>
      <c r="Q1771" s="50">
        <v>23.419581671125201</v>
      </c>
      <c r="R1771" s="42">
        <v>0</v>
      </c>
      <c r="S1771" s="42">
        <v>23.348189763505101</v>
      </c>
      <c r="T1771" s="42">
        <v>332.39426004313799</v>
      </c>
      <c r="U1771" s="15">
        <f t="shared" si="111"/>
        <v>74.495585923224567</v>
      </c>
    </row>
    <row r="1772" spans="6:21" x14ac:dyDescent="0.3">
      <c r="F1772" s="5">
        <f>Demand!C1772</f>
        <v>41.118683484786189</v>
      </c>
      <c r="G1772">
        <f>Irradiance!A1772*$B$2*'Technical Data'!$B$2</f>
        <v>4.2454473698181747</v>
      </c>
      <c r="H1772" s="5">
        <f t="shared" si="108"/>
        <v>-36.873236114968016</v>
      </c>
      <c r="I1772" s="38">
        <v>1.334664331795312</v>
      </c>
      <c r="J1772" s="35">
        <f>IF(H1772&gt;0,MIN(H1772,($B$3-L1771)/'Technical Data'!$B$5),0)</f>
        <v>0</v>
      </c>
      <c r="K1772" s="15">
        <f>IF(H1772&lt;0,MIN(ABS(H1772),(L1771*'Technical Data'!$B$4)),0)</f>
        <v>36.873236114968016</v>
      </c>
      <c r="L1772" s="15">
        <f>L1771+J1772*'Technical Data'!$B$5-(K1772/'Technical Data'!$B$4)</f>
        <v>341.64898252257052</v>
      </c>
      <c r="N1772" s="15">
        <f t="shared" si="109"/>
        <v>4.2454473698181747</v>
      </c>
      <c r="O1772" s="36">
        <f t="shared" si="110"/>
        <v>0</v>
      </c>
      <c r="P1772" s="50">
        <v>0</v>
      </c>
      <c r="Q1772" s="50">
        <v>1.33466433179531</v>
      </c>
      <c r="R1772" s="42">
        <v>0</v>
      </c>
      <c r="S1772" s="42">
        <v>39.784019152990901</v>
      </c>
      <c r="T1772" s="42">
        <v>288.189794317593</v>
      </c>
      <c r="U1772" s="15">
        <f t="shared" si="111"/>
        <v>4.2454473698181747</v>
      </c>
    </row>
    <row r="1773" spans="6:21" x14ac:dyDescent="0.3">
      <c r="F1773" s="5">
        <f>Demand!C1773</f>
        <v>30.670752484741968</v>
      </c>
      <c r="G1773">
        <f>Irradiance!A1773*$B$2*'Technical Data'!$B$2</f>
        <v>0</v>
      </c>
      <c r="H1773" s="5">
        <f t="shared" si="108"/>
        <v>-30.670752484741968</v>
      </c>
      <c r="I1773" s="38">
        <v>0</v>
      </c>
      <c r="J1773" s="35">
        <f>IF(H1773&gt;0,MIN(H1773,($B$3-L1772)/'Technical Data'!$B$5),0)</f>
        <v>0</v>
      </c>
      <c r="K1773" s="15">
        <f>IF(H1773&lt;0,MIN(ABS(H1773),(L1772*'Technical Data'!$B$4)),0)</f>
        <v>30.670752484741968</v>
      </c>
      <c r="L1773" s="15">
        <f>L1772+J1773*'Technical Data'!$B$5-(K1773/'Technical Data'!$B$4)</f>
        <v>307.57036865063503</v>
      </c>
      <c r="N1773" s="15">
        <f t="shared" si="109"/>
        <v>0</v>
      </c>
      <c r="O1773" s="36">
        <f t="shared" si="110"/>
        <v>0</v>
      </c>
      <c r="P1773" s="50">
        <v>0</v>
      </c>
      <c r="Q1773" s="50">
        <v>0</v>
      </c>
      <c r="R1773" s="42">
        <v>0</v>
      </c>
      <c r="S1773" s="42">
        <v>30.670752484742</v>
      </c>
      <c r="T1773" s="42">
        <v>254.111180445657</v>
      </c>
      <c r="U1773" s="15">
        <f t="shared" si="111"/>
        <v>0</v>
      </c>
    </row>
    <row r="1774" spans="6:21" x14ac:dyDescent="0.3">
      <c r="F1774" s="5">
        <f>Demand!C1774</f>
        <v>23.361535002938691</v>
      </c>
      <c r="G1774">
        <f>Irradiance!A1774*$B$2*'Technical Data'!$B$2</f>
        <v>0</v>
      </c>
      <c r="H1774" s="5">
        <f t="shared" si="108"/>
        <v>-23.361535002938691</v>
      </c>
      <c r="I1774" s="38">
        <v>0</v>
      </c>
      <c r="J1774" s="35">
        <f>IF(H1774&gt;0,MIN(H1774,($B$3-L1773)/'Technical Data'!$B$5),0)</f>
        <v>0</v>
      </c>
      <c r="K1774" s="15">
        <f>IF(H1774&lt;0,MIN(ABS(H1774),(L1773*'Technical Data'!$B$4)),0)</f>
        <v>23.361535002938691</v>
      </c>
      <c r="L1774" s="15">
        <f>L1773+J1774*'Technical Data'!$B$5-(K1774/'Technical Data'!$B$4)</f>
        <v>281.61310753625872</v>
      </c>
      <c r="N1774" s="15">
        <f t="shared" si="109"/>
        <v>0</v>
      </c>
      <c r="O1774" s="36">
        <f t="shared" si="110"/>
        <v>0</v>
      </c>
      <c r="P1774" s="50">
        <v>0</v>
      </c>
      <c r="Q1774" s="50">
        <v>0</v>
      </c>
      <c r="R1774" s="42">
        <v>0</v>
      </c>
      <c r="S1774" s="42">
        <v>23.361535002938702</v>
      </c>
      <c r="T1774" s="42">
        <v>228.153919331281</v>
      </c>
      <c r="U1774" s="15">
        <f t="shared" si="111"/>
        <v>0</v>
      </c>
    </row>
    <row r="1775" spans="6:21" x14ac:dyDescent="0.3">
      <c r="F1775" s="5">
        <f>Demand!C1775</f>
        <v>23.694124795974531</v>
      </c>
      <c r="G1775">
        <f>Irradiance!A1775*$B$2*'Technical Data'!$B$2</f>
        <v>0</v>
      </c>
      <c r="H1775" s="5">
        <f t="shared" si="108"/>
        <v>-23.694124795974531</v>
      </c>
      <c r="I1775" s="38">
        <v>0</v>
      </c>
      <c r="J1775" s="35">
        <f>IF(H1775&gt;0,MIN(H1775,($B$3-L1774)/'Technical Data'!$B$5),0)</f>
        <v>0</v>
      </c>
      <c r="K1775" s="15">
        <f>IF(H1775&lt;0,MIN(ABS(H1775),(L1774*'Technical Data'!$B$4)),0)</f>
        <v>23.694124795974531</v>
      </c>
      <c r="L1775" s="15">
        <f>L1774+J1775*'Technical Data'!$B$5-(K1775/'Technical Data'!$B$4)</f>
        <v>255.28630220739814</v>
      </c>
      <c r="N1775" s="15">
        <f t="shared" si="109"/>
        <v>0</v>
      </c>
      <c r="O1775" s="36">
        <f t="shared" si="110"/>
        <v>0</v>
      </c>
      <c r="P1775" s="50">
        <v>0</v>
      </c>
      <c r="Q1775" s="50">
        <v>0</v>
      </c>
      <c r="R1775" s="42">
        <v>0</v>
      </c>
      <c r="S1775" s="42">
        <v>23.694124795974499</v>
      </c>
      <c r="T1775" s="42">
        <v>201.82711400241999</v>
      </c>
      <c r="U1775" s="15">
        <f t="shared" si="111"/>
        <v>0</v>
      </c>
    </row>
    <row r="1776" spans="6:21" x14ac:dyDescent="0.3">
      <c r="F1776" s="5">
        <f>Demand!C1776</f>
        <v>24.276849185561982</v>
      </c>
      <c r="G1776">
        <f>Irradiance!A1776*$B$2*'Technical Data'!$B$2</f>
        <v>0</v>
      </c>
      <c r="H1776" s="5">
        <f t="shared" si="108"/>
        <v>-24.276849185561982</v>
      </c>
      <c r="I1776" s="38">
        <v>0</v>
      </c>
      <c r="J1776" s="35">
        <f>IF(H1776&gt;0,MIN(H1776,($B$3-L1775)/'Technical Data'!$B$5),0)</f>
        <v>0</v>
      </c>
      <c r="K1776" s="15">
        <f>IF(H1776&lt;0,MIN(ABS(H1776),(L1775*'Technical Data'!$B$4)),0)</f>
        <v>24.276849185561982</v>
      </c>
      <c r="L1776" s="15">
        <f>L1775+J1776*'Technical Data'!$B$5-(K1776/'Technical Data'!$B$4)</f>
        <v>228.31202533455149</v>
      </c>
      <c r="N1776" s="15">
        <f t="shared" si="109"/>
        <v>0</v>
      </c>
      <c r="O1776" s="36">
        <f t="shared" si="110"/>
        <v>0</v>
      </c>
      <c r="P1776" s="50">
        <v>0</v>
      </c>
      <c r="Q1776" s="50">
        <v>0</v>
      </c>
      <c r="R1776" s="42">
        <v>0</v>
      </c>
      <c r="S1776" s="42">
        <v>24.276849185562</v>
      </c>
      <c r="T1776" s="42">
        <v>174.852837129574</v>
      </c>
      <c r="U1776" s="15">
        <f t="shared" si="111"/>
        <v>0</v>
      </c>
    </row>
    <row r="1777" spans="6:21" x14ac:dyDescent="0.3">
      <c r="F1777" s="5">
        <f>Demand!C1777</f>
        <v>24.556155241846803</v>
      </c>
      <c r="G1777">
        <f>Irradiance!A1777*$B$2*'Technical Data'!$B$2</f>
        <v>0</v>
      </c>
      <c r="H1777" s="5">
        <f t="shared" si="108"/>
        <v>-24.556155241846803</v>
      </c>
      <c r="I1777" s="38">
        <v>0</v>
      </c>
      <c r="J1777" s="35">
        <f>IF(H1777&gt;0,MIN(H1777,($B$3-L1776)/'Technical Data'!$B$5),0)</f>
        <v>0</v>
      </c>
      <c r="K1777" s="15">
        <f>IF(H1777&lt;0,MIN(ABS(H1777),(L1776*'Technical Data'!$B$4)),0)</f>
        <v>24.556155241846803</v>
      </c>
      <c r="L1777" s="15">
        <f>L1776+J1777*'Technical Data'!$B$5-(K1777/'Technical Data'!$B$4)</f>
        <v>201.02740839916615</v>
      </c>
      <c r="N1777" s="15">
        <f t="shared" si="109"/>
        <v>0</v>
      </c>
      <c r="O1777" s="36">
        <f t="shared" si="110"/>
        <v>0</v>
      </c>
      <c r="P1777" s="50">
        <v>0</v>
      </c>
      <c r="Q1777" s="50">
        <v>0</v>
      </c>
      <c r="R1777" s="42">
        <v>0</v>
      </c>
      <c r="S1777" s="42">
        <v>24.556155241846799</v>
      </c>
      <c r="T1777" s="42">
        <v>147.568220194188</v>
      </c>
      <c r="U1777" s="15">
        <f t="shared" si="111"/>
        <v>0</v>
      </c>
    </row>
    <row r="1778" spans="6:21" x14ac:dyDescent="0.3">
      <c r="F1778" s="5">
        <f>Demand!C1778</f>
        <v>24.086082161956142</v>
      </c>
      <c r="G1778">
        <f>Irradiance!A1778*$B$2*'Technical Data'!$B$2</f>
        <v>0</v>
      </c>
      <c r="H1778" s="5">
        <f t="shared" si="108"/>
        <v>-24.086082161956142</v>
      </c>
      <c r="I1778" s="38">
        <v>0</v>
      </c>
      <c r="J1778" s="35">
        <f>IF(H1778&gt;0,MIN(H1778,($B$3-L1777)/'Technical Data'!$B$5),0)</f>
        <v>0</v>
      </c>
      <c r="K1778" s="15">
        <f>IF(H1778&lt;0,MIN(ABS(H1778),(L1777*'Technical Data'!$B$4)),0)</f>
        <v>24.086082161956142</v>
      </c>
      <c r="L1778" s="15">
        <f>L1777+J1778*'Technical Data'!$B$5-(K1778/'Technical Data'!$B$4)</f>
        <v>174.26509488588155</v>
      </c>
      <c r="N1778" s="15">
        <f t="shared" si="109"/>
        <v>0</v>
      </c>
      <c r="O1778" s="36">
        <f t="shared" si="110"/>
        <v>0</v>
      </c>
      <c r="P1778" s="50">
        <v>0</v>
      </c>
      <c r="Q1778" s="50">
        <v>0</v>
      </c>
      <c r="R1778" s="42">
        <v>0</v>
      </c>
      <c r="S1778" s="42">
        <v>24.086082161956099</v>
      </c>
      <c r="T1778" s="42">
        <v>120.805906680904</v>
      </c>
      <c r="U1778" s="15">
        <f t="shared" si="111"/>
        <v>0</v>
      </c>
    </row>
    <row r="1779" spans="6:21" x14ac:dyDescent="0.3">
      <c r="F1779" s="5">
        <f>Demand!C1779</f>
        <v>22.62939207702944</v>
      </c>
      <c r="G1779">
        <f>Irradiance!A1779*$B$2*'Technical Data'!$B$2</f>
        <v>0</v>
      </c>
      <c r="H1779" s="5">
        <f t="shared" si="108"/>
        <v>-22.62939207702944</v>
      </c>
      <c r="I1779" s="38">
        <v>0</v>
      </c>
      <c r="J1779" s="35">
        <f>IF(H1779&gt;0,MIN(H1779,($B$3-L1778)/'Technical Data'!$B$5),0)</f>
        <v>0</v>
      </c>
      <c r="K1779" s="15">
        <f>IF(H1779&lt;0,MIN(ABS(H1779),(L1778*'Technical Data'!$B$4)),0)</f>
        <v>22.62939207702944</v>
      </c>
      <c r="L1779" s="15">
        <f>L1778+J1779*'Technical Data'!$B$5-(K1779/'Technical Data'!$B$4)</f>
        <v>149.1213259114044</v>
      </c>
      <c r="N1779" s="15">
        <f t="shared" si="109"/>
        <v>0</v>
      </c>
      <c r="O1779" s="36">
        <f t="shared" si="110"/>
        <v>0</v>
      </c>
      <c r="P1779" s="50">
        <v>0</v>
      </c>
      <c r="Q1779" s="50">
        <v>0</v>
      </c>
      <c r="R1779" s="42">
        <v>0</v>
      </c>
      <c r="S1779" s="42">
        <v>22.629392077029401</v>
      </c>
      <c r="T1779" s="42">
        <v>95.662137706426705</v>
      </c>
      <c r="U1779" s="15">
        <f t="shared" si="111"/>
        <v>0</v>
      </c>
    </row>
    <row r="1780" spans="6:21" x14ac:dyDescent="0.3">
      <c r="F1780" s="5">
        <f>Demand!C1780</f>
        <v>20.875767698938589</v>
      </c>
      <c r="G1780">
        <f>Irradiance!A1780*$B$2*'Technical Data'!$B$2</f>
        <v>0</v>
      </c>
      <c r="H1780" s="5">
        <f t="shared" si="108"/>
        <v>-20.875767698938589</v>
      </c>
      <c r="I1780" s="38">
        <v>0</v>
      </c>
      <c r="J1780" s="35">
        <f>IF(H1780&gt;0,MIN(H1780,($B$3-L1779)/'Technical Data'!$B$5),0)</f>
        <v>0</v>
      </c>
      <c r="K1780" s="15">
        <f>IF(H1780&lt;0,MIN(ABS(H1780),(L1779*'Technical Data'!$B$4)),0)</f>
        <v>20.875767698938589</v>
      </c>
      <c r="L1780" s="15">
        <f>L1779+J1780*'Technical Data'!$B$5-(K1780/'Technical Data'!$B$4)</f>
        <v>125.92602846813929</v>
      </c>
      <c r="N1780" s="15">
        <f t="shared" si="109"/>
        <v>0</v>
      </c>
      <c r="O1780" s="36">
        <f t="shared" si="110"/>
        <v>0</v>
      </c>
      <c r="P1780" s="50">
        <v>0</v>
      </c>
      <c r="Q1780" s="50">
        <v>0</v>
      </c>
      <c r="R1780" s="42">
        <v>0</v>
      </c>
      <c r="S1780" s="42">
        <v>20.875767698938599</v>
      </c>
      <c r="T1780" s="42">
        <v>72.4668402631616</v>
      </c>
      <c r="U1780" s="15">
        <f t="shared" si="111"/>
        <v>0</v>
      </c>
    </row>
    <row r="1781" spans="6:21" x14ac:dyDescent="0.3">
      <c r="F1781" s="5">
        <f>Demand!C1781</f>
        <v>18.93451080661497</v>
      </c>
      <c r="G1781">
        <f>Irradiance!A1781*$B$2*'Technical Data'!$B$2</f>
        <v>0</v>
      </c>
      <c r="H1781" s="5">
        <f t="shared" si="108"/>
        <v>-18.93451080661497</v>
      </c>
      <c r="I1781" s="38">
        <v>0</v>
      </c>
      <c r="J1781" s="35">
        <f>IF(H1781&gt;0,MIN(H1781,($B$3-L1780)/'Technical Data'!$B$5),0)</f>
        <v>0</v>
      </c>
      <c r="K1781" s="15">
        <f>IF(H1781&lt;0,MIN(ABS(H1781),(L1780*'Technical Data'!$B$4)),0)</f>
        <v>18.93451080661497</v>
      </c>
      <c r="L1781" s="15">
        <f>L1780+J1781*'Technical Data'!$B$5-(K1781/'Technical Data'!$B$4)</f>
        <v>104.887683127456</v>
      </c>
      <c r="N1781" s="15">
        <f t="shared" si="109"/>
        <v>0</v>
      </c>
      <c r="O1781" s="36">
        <f t="shared" si="110"/>
        <v>0</v>
      </c>
      <c r="P1781" s="50">
        <v>0</v>
      </c>
      <c r="Q1781" s="50">
        <v>0</v>
      </c>
      <c r="R1781" s="42">
        <v>0</v>
      </c>
      <c r="S1781" s="42">
        <v>18.934510806614998</v>
      </c>
      <c r="T1781" s="42">
        <v>51.428494922478301</v>
      </c>
      <c r="U1781" s="15">
        <f t="shared" si="111"/>
        <v>0</v>
      </c>
    </row>
    <row r="1782" spans="6:21" x14ac:dyDescent="0.3">
      <c r="F1782" s="5">
        <f>Demand!C1782</f>
        <v>15.414426545557331</v>
      </c>
      <c r="G1782">
        <f>Irradiance!A1782*$B$2*'Technical Data'!$B$2</f>
        <v>0</v>
      </c>
      <c r="H1782" s="5">
        <f t="shared" si="108"/>
        <v>-15.414426545557331</v>
      </c>
      <c r="I1782" s="38">
        <v>0</v>
      </c>
      <c r="J1782" s="35">
        <f>IF(H1782&gt;0,MIN(H1782,($B$3-L1781)/'Technical Data'!$B$5),0)</f>
        <v>0</v>
      </c>
      <c r="K1782" s="15">
        <f>IF(H1782&lt;0,MIN(ABS(H1782),(L1781*'Technical Data'!$B$4)),0)</f>
        <v>15.414426545557331</v>
      </c>
      <c r="L1782" s="15">
        <f>L1781+J1782*'Technical Data'!$B$5-(K1782/'Technical Data'!$B$4)</f>
        <v>87.760542521281195</v>
      </c>
      <c r="N1782" s="15">
        <f t="shared" si="109"/>
        <v>0</v>
      </c>
      <c r="O1782" s="36">
        <f t="shared" si="110"/>
        <v>0</v>
      </c>
      <c r="P1782" s="50">
        <v>0</v>
      </c>
      <c r="Q1782" s="50">
        <v>0</v>
      </c>
      <c r="R1782" s="42">
        <v>0</v>
      </c>
      <c r="S1782" s="42">
        <v>15.4144265455573</v>
      </c>
      <c r="T1782" s="42">
        <v>34.301354316303502</v>
      </c>
      <c r="U1782" s="15">
        <f t="shared" si="111"/>
        <v>0</v>
      </c>
    </row>
    <row r="1783" spans="6:21" x14ac:dyDescent="0.3">
      <c r="F1783" s="5">
        <f>Demand!C1783</f>
        <v>11.737629818305178</v>
      </c>
      <c r="G1783">
        <f>Irradiance!A1783*$B$2*'Technical Data'!$B$2</f>
        <v>0</v>
      </c>
      <c r="H1783" s="5">
        <f t="shared" si="108"/>
        <v>-11.737629818305178</v>
      </c>
      <c r="I1783" s="38">
        <v>0</v>
      </c>
      <c r="J1783" s="35">
        <f>IF(H1783&gt;0,MIN(H1783,($B$3-L1782)/'Technical Data'!$B$5),0)</f>
        <v>0</v>
      </c>
      <c r="K1783" s="15">
        <f>IF(H1783&lt;0,MIN(ABS(H1783),(L1782*'Technical Data'!$B$4)),0)</f>
        <v>11.737629818305178</v>
      </c>
      <c r="L1783" s="15">
        <f>L1782+J1783*'Technical Data'!$B$5-(K1783/'Technical Data'!$B$4)</f>
        <v>74.718731612053219</v>
      </c>
      <c r="N1783" s="15">
        <f t="shared" si="109"/>
        <v>0</v>
      </c>
      <c r="O1783" s="36">
        <f t="shared" si="110"/>
        <v>0</v>
      </c>
      <c r="P1783" s="50">
        <v>0</v>
      </c>
      <c r="Q1783" s="50">
        <v>0</v>
      </c>
      <c r="R1783" s="42">
        <v>0</v>
      </c>
      <c r="S1783" s="42">
        <v>11.7376298183052</v>
      </c>
      <c r="T1783" s="42">
        <v>21.259543407075501</v>
      </c>
      <c r="U1783" s="15">
        <f t="shared" si="111"/>
        <v>0</v>
      </c>
    </row>
    <row r="1784" spans="6:21" x14ac:dyDescent="0.3">
      <c r="F1784" s="5">
        <f>Demand!C1784</f>
        <v>16.105749978485296</v>
      </c>
      <c r="G1784">
        <f>Irradiance!A1784*$B$2*'Technical Data'!$B$2</f>
        <v>0.40051390281303539</v>
      </c>
      <c r="H1784" s="5">
        <f t="shared" si="108"/>
        <v>-15.705236075672261</v>
      </c>
      <c r="I1784" s="38">
        <v>0.12591172941465209</v>
      </c>
      <c r="J1784" s="35">
        <f>IF(H1784&gt;0,MIN(H1784,($B$3-L1783)/'Technical Data'!$B$5),0)</f>
        <v>0</v>
      </c>
      <c r="K1784" s="15">
        <f>IF(H1784&lt;0,MIN(ABS(H1784),(L1783*'Technical Data'!$B$4)),0)</f>
        <v>15.705236075672261</v>
      </c>
      <c r="L1784" s="15">
        <f>L1783+J1784*'Technical Data'!$B$5-(K1784/'Technical Data'!$B$4)</f>
        <v>57.268469305750706</v>
      </c>
      <c r="N1784" s="15">
        <f t="shared" si="109"/>
        <v>0.40051390281303539</v>
      </c>
      <c r="O1784" s="36">
        <f t="shared" si="110"/>
        <v>0</v>
      </c>
      <c r="P1784" s="50">
        <v>0</v>
      </c>
      <c r="Q1784" s="50">
        <v>0.12591172941465201</v>
      </c>
      <c r="R1784" s="42">
        <v>0</v>
      </c>
      <c r="S1784" s="42">
        <v>15.9798382490706</v>
      </c>
      <c r="T1784" s="42">
        <v>3.50416757477478</v>
      </c>
      <c r="U1784" s="15">
        <f t="shared" si="111"/>
        <v>0.40051390281303539</v>
      </c>
    </row>
    <row r="1785" spans="6:21" x14ac:dyDescent="0.3">
      <c r="F1785" s="5">
        <f>Demand!C1785</f>
        <v>19.950375521211846</v>
      </c>
      <c r="G1785">
        <f>Irradiance!A1785*$B$2*'Technical Data'!$B$2</f>
        <v>53.428554635258919</v>
      </c>
      <c r="H1785" s="5">
        <f t="shared" si="108"/>
        <v>33.478179114047073</v>
      </c>
      <c r="I1785" s="38">
        <v>16.796624703914588</v>
      </c>
      <c r="J1785" s="35">
        <f>IF(H1785&gt;0,MIN(H1785,($B$3-L1784)/'Technical Data'!$B$5),0)</f>
        <v>33.478179114047073</v>
      </c>
      <c r="K1785" s="15">
        <f>IF(H1785&lt;0,MIN(ABS(H1785),(L1784*'Technical Data'!$B$4)),0)</f>
        <v>0</v>
      </c>
      <c r="L1785" s="15">
        <f>L1784+J1785*'Technical Data'!$B$5-(K1785/'Technical Data'!$B$4)</f>
        <v>87.398830508393075</v>
      </c>
      <c r="N1785" s="15">
        <f t="shared" si="109"/>
        <v>19.950375521211846</v>
      </c>
      <c r="O1785" s="36">
        <f t="shared" si="110"/>
        <v>0</v>
      </c>
      <c r="P1785" s="50">
        <v>0</v>
      </c>
      <c r="Q1785" s="50">
        <v>16.7966247039145</v>
      </c>
      <c r="R1785" s="42">
        <v>0</v>
      </c>
      <c r="S1785" s="42">
        <v>3.1537508172973001</v>
      </c>
      <c r="T1785" s="42">
        <v>0</v>
      </c>
      <c r="U1785" s="15">
        <f t="shared" si="111"/>
        <v>19.950375521211846</v>
      </c>
    </row>
    <row r="1786" spans="6:21" x14ac:dyDescent="0.3">
      <c r="F1786" s="5">
        <f>Demand!C1786</f>
        <v>26.300521892971187</v>
      </c>
      <c r="G1786">
        <f>Irradiance!A1786*$B$2*'Technical Data'!$B$2</f>
        <v>150.03250799376303</v>
      </c>
      <c r="H1786" s="5">
        <f t="shared" si="108"/>
        <v>123.73198610079184</v>
      </c>
      <c r="I1786" s="38">
        <v>47.166533838728689</v>
      </c>
      <c r="J1786" s="35">
        <f>IF(H1786&gt;0,MIN(H1786,($B$3-L1785)/'Technical Data'!$B$5),0)</f>
        <v>123.73198610079184</v>
      </c>
      <c r="K1786" s="15">
        <f>IF(H1786&lt;0,MIN(ABS(H1786),(L1785*'Technical Data'!$B$4)),0)</f>
        <v>0</v>
      </c>
      <c r="L1786" s="15">
        <f>L1785+J1786*'Technical Data'!$B$5-(K1786/'Technical Data'!$B$4)</f>
        <v>198.75761799910572</v>
      </c>
      <c r="N1786" s="15">
        <f t="shared" si="109"/>
        <v>26.30052189297119</v>
      </c>
      <c r="O1786" s="36">
        <f t="shared" si="110"/>
        <v>0</v>
      </c>
      <c r="P1786" s="50">
        <v>20.8660119457573</v>
      </c>
      <c r="Q1786" s="50">
        <v>26.300521892971201</v>
      </c>
      <c r="R1786" s="42">
        <v>0</v>
      </c>
      <c r="S1786" s="42">
        <v>0</v>
      </c>
      <c r="T1786" s="42">
        <v>0</v>
      </c>
      <c r="U1786" s="15">
        <f t="shared" si="111"/>
        <v>26.30052189297119</v>
      </c>
    </row>
    <row r="1787" spans="6:21" x14ac:dyDescent="0.3">
      <c r="F1787" s="5">
        <f>Demand!C1787</f>
        <v>31.07128532907273</v>
      </c>
      <c r="G1787">
        <f>Irradiance!A1787*$B$2*'Technical Data'!$B$2</f>
        <v>270.9877066432997</v>
      </c>
      <c r="H1787" s="5">
        <f t="shared" si="108"/>
        <v>239.91642131422697</v>
      </c>
      <c r="I1787" s="38">
        <v>85.191876121953626</v>
      </c>
      <c r="J1787" s="35">
        <f>IF(H1787&gt;0,MIN(H1787,($B$3-L1786)/'Technical Data'!$B$5),0)</f>
        <v>204.29069652603249</v>
      </c>
      <c r="K1787" s="15">
        <f>IF(H1787&lt;0,MIN(ABS(H1787),(L1786*'Technical Data'!$B$4)),0)</f>
        <v>0</v>
      </c>
      <c r="L1787" s="15">
        <f>L1786+J1787*'Technical Data'!$B$5-(K1787/'Technical Data'!$B$4)</f>
        <v>382.61924487253498</v>
      </c>
      <c r="N1787" s="15">
        <f t="shared" si="109"/>
        <v>66.697010117267212</v>
      </c>
      <c r="O1787" s="36">
        <f t="shared" si="110"/>
        <v>35.625724788194482</v>
      </c>
      <c r="P1787" s="50">
        <v>54.120590792880598</v>
      </c>
      <c r="Q1787" s="50">
        <v>31.071285329072701</v>
      </c>
      <c r="R1787" s="42">
        <v>0</v>
      </c>
      <c r="S1787" s="42">
        <v>0</v>
      </c>
      <c r="T1787" s="42">
        <v>0</v>
      </c>
      <c r="U1787" s="15">
        <f t="shared" si="111"/>
        <v>66.697010117267212</v>
      </c>
    </row>
    <row r="1788" spans="6:21" x14ac:dyDescent="0.3">
      <c r="F1788" s="5">
        <f>Demand!C1788</f>
        <v>33.243541012236534</v>
      </c>
      <c r="G1788">
        <f>Irradiance!A1788*$B$2*'Technical Data'!$B$2</f>
        <v>278.19695689393433</v>
      </c>
      <c r="H1788" s="5">
        <f t="shared" si="108"/>
        <v>244.95341588169779</v>
      </c>
      <c r="I1788" s="38">
        <v>87.45828725141736</v>
      </c>
      <c r="J1788" s="35">
        <f>IF(H1788&gt;0,MIN(H1788,($B$3-L1787)/'Technical Data'!$B$5),0)</f>
        <v>0</v>
      </c>
      <c r="K1788" s="15">
        <f>IF(H1788&lt;0,MIN(ABS(H1788),(L1787*'Technical Data'!$B$4)),0)</f>
        <v>0</v>
      </c>
      <c r="L1788" s="15">
        <f>L1787+J1788*'Technical Data'!$B$5-(K1788/'Technical Data'!$B$4)</f>
        <v>382.61924487253498</v>
      </c>
      <c r="N1788" s="15">
        <f t="shared" si="109"/>
        <v>278.19695689393433</v>
      </c>
      <c r="O1788" s="36">
        <f t="shared" si="110"/>
        <v>244.95341588169779</v>
      </c>
      <c r="P1788" s="50">
        <v>23.293362065574801</v>
      </c>
      <c r="Q1788" s="50">
        <v>33.243541012236498</v>
      </c>
      <c r="R1788" s="42">
        <v>30.921384173605201</v>
      </c>
      <c r="S1788" s="42">
        <v>0</v>
      </c>
      <c r="T1788" s="42">
        <v>27.829245756244699</v>
      </c>
      <c r="U1788" s="15">
        <f t="shared" si="111"/>
        <v>278.19695689393433</v>
      </c>
    </row>
    <row r="1789" spans="6:21" x14ac:dyDescent="0.3">
      <c r="F1789" s="5">
        <f>Demand!C1789</f>
        <v>33.926430872735239</v>
      </c>
      <c r="G1789">
        <f>Irradiance!A1789*$B$2*'Technical Data'!$B$2</f>
        <v>353.57367340334758</v>
      </c>
      <c r="H1789" s="5">
        <f t="shared" si="108"/>
        <v>319.64724253061235</v>
      </c>
      <c r="I1789" s="38">
        <v>111.15487472725491</v>
      </c>
      <c r="J1789" s="35">
        <f>IF(H1789&gt;0,MIN(H1789,($B$3-L1788)/'Technical Data'!$B$5),0)</f>
        <v>0</v>
      </c>
      <c r="K1789" s="15">
        <f>IF(H1789&lt;0,MIN(ABS(H1789),(L1788*'Technical Data'!$B$4)),0)</f>
        <v>0</v>
      </c>
      <c r="L1789" s="15">
        <f>L1788+J1789*'Technical Data'!$B$5-(K1789/'Technical Data'!$B$4)</f>
        <v>382.61924487253498</v>
      </c>
      <c r="N1789" s="15">
        <f t="shared" si="109"/>
        <v>353.57367340334758</v>
      </c>
      <c r="O1789" s="36">
        <f t="shared" si="110"/>
        <v>319.64724253061235</v>
      </c>
      <c r="P1789" s="50">
        <v>0</v>
      </c>
      <c r="Q1789" s="50">
        <v>33.926430872735203</v>
      </c>
      <c r="R1789" s="42">
        <v>77.228443854519398</v>
      </c>
      <c r="S1789" s="42">
        <v>0</v>
      </c>
      <c r="T1789" s="42">
        <v>97.334845225312094</v>
      </c>
      <c r="U1789" s="15">
        <f t="shared" si="111"/>
        <v>353.57367340334758</v>
      </c>
    </row>
    <row r="1790" spans="6:21" x14ac:dyDescent="0.3">
      <c r="F1790" s="5">
        <f>Demand!C1790</f>
        <v>35.368776979539426</v>
      </c>
      <c r="G1790">
        <f>Irradiance!A1790*$B$2*'Technical Data'!$B$2</f>
        <v>370.39525732149514</v>
      </c>
      <c r="H1790" s="5">
        <f t="shared" si="108"/>
        <v>335.02648034195573</v>
      </c>
      <c r="I1790" s="38">
        <v>116.44316736267029</v>
      </c>
      <c r="J1790" s="35">
        <f>IF(H1790&gt;0,MIN(H1790,($B$3-L1789)/'Technical Data'!$B$5),0)</f>
        <v>0</v>
      </c>
      <c r="K1790" s="15">
        <f>IF(H1790&lt;0,MIN(ABS(H1790),(L1789*'Technical Data'!$B$4)),0)</f>
        <v>0</v>
      </c>
      <c r="L1790" s="15">
        <f>L1789+J1790*'Technical Data'!$B$5-(K1790/'Technical Data'!$B$4)</f>
        <v>382.61924487253498</v>
      </c>
      <c r="N1790" s="15">
        <f t="shared" si="109"/>
        <v>370.39525732149514</v>
      </c>
      <c r="O1790" s="36">
        <f t="shared" si="110"/>
        <v>335.02648034195573</v>
      </c>
      <c r="P1790" s="50">
        <v>0</v>
      </c>
      <c r="Q1790" s="50">
        <v>35.368776979539398</v>
      </c>
      <c r="R1790" s="42">
        <v>81.074390383130606</v>
      </c>
      <c r="S1790" s="42">
        <v>0</v>
      </c>
      <c r="T1790" s="42">
        <v>170.30179657012999</v>
      </c>
      <c r="U1790" s="15">
        <f t="shared" si="111"/>
        <v>370.39525732149514</v>
      </c>
    </row>
    <row r="1791" spans="6:21" x14ac:dyDescent="0.3">
      <c r="F1791" s="5">
        <f>Demand!C1791</f>
        <v>34.168540679650661</v>
      </c>
      <c r="G1791">
        <f>Irradiance!A1791*$B$2*'Technical Data'!$B$2</f>
        <v>349.72873993634244</v>
      </c>
      <c r="H1791" s="5">
        <f t="shared" si="108"/>
        <v>315.56019925669176</v>
      </c>
      <c r="I1791" s="38">
        <v>109.94612212487419</v>
      </c>
      <c r="J1791" s="35">
        <f>IF(H1791&gt;0,MIN(H1791,($B$3-L1790)/'Technical Data'!$B$5),0)</f>
        <v>0</v>
      </c>
      <c r="K1791" s="15">
        <f>IF(H1791&lt;0,MIN(ABS(H1791),(L1790*'Technical Data'!$B$4)),0)</f>
        <v>0</v>
      </c>
      <c r="L1791" s="15">
        <f>L1790+J1791*'Technical Data'!$B$5-(K1791/'Technical Data'!$B$4)</f>
        <v>382.61924487253498</v>
      </c>
      <c r="N1791" s="15">
        <f t="shared" si="109"/>
        <v>349.72873993634244</v>
      </c>
      <c r="O1791" s="36">
        <f t="shared" si="110"/>
        <v>315.56019925669176</v>
      </c>
      <c r="P1791" s="50">
        <v>0</v>
      </c>
      <c r="Q1791" s="50">
        <v>34.168540679650697</v>
      </c>
      <c r="R1791" s="42">
        <v>75.777581445223305</v>
      </c>
      <c r="S1791" s="42">
        <v>0</v>
      </c>
      <c r="T1791" s="42">
        <v>238.50161987083101</v>
      </c>
      <c r="U1791" s="15">
        <f t="shared" si="111"/>
        <v>349.72873993634244</v>
      </c>
    </row>
    <row r="1792" spans="6:21" x14ac:dyDescent="0.3">
      <c r="F1792" s="5">
        <f>Demand!C1792</f>
        <v>35.115900492440474</v>
      </c>
      <c r="G1792">
        <f>Irradiance!A1792*$B$2*'Technical Data'!$B$2</f>
        <v>348.04658154452773</v>
      </c>
      <c r="H1792" s="5">
        <f t="shared" si="108"/>
        <v>312.93068105208727</v>
      </c>
      <c r="I1792" s="38">
        <v>109.4172928613327</v>
      </c>
      <c r="J1792" s="35">
        <f>IF(H1792&gt;0,MIN(H1792,($B$3-L1791)/'Technical Data'!$B$5),0)</f>
        <v>0</v>
      </c>
      <c r="K1792" s="15">
        <f>IF(H1792&lt;0,MIN(ABS(H1792),(L1791*'Technical Data'!$B$4)),0)</f>
        <v>0</v>
      </c>
      <c r="L1792" s="15">
        <f>L1791+J1792*'Technical Data'!$B$5-(K1792/'Technical Data'!$B$4)</f>
        <v>382.61924487253498</v>
      </c>
      <c r="N1792" s="15">
        <f t="shared" si="109"/>
        <v>348.04658154452773</v>
      </c>
      <c r="O1792" s="36">
        <f t="shared" si="110"/>
        <v>312.93068105208727</v>
      </c>
      <c r="P1792" s="50">
        <v>0</v>
      </c>
      <c r="Q1792" s="50">
        <v>35.115900492440502</v>
      </c>
      <c r="R1792" s="42">
        <v>74.301392368891896</v>
      </c>
      <c r="S1792" s="42">
        <v>0</v>
      </c>
      <c r="T1792" s="42">
        <v>305.37287300283299</v>
      </c>
      <c r="U1792" s="15">
        <f t="shared" si="111"/>
        <v>348.04658154452773</v>
      </c>
    </row>
    <row r="1793" spans="6:21" x14ac:dyDescent="0.3">
      <c r="F1793" s="5">
        <f>Demand!C1793</f>
        <v>40.493835473921294</v>
      </c>
      <c r="G1793">
        <f>Irradiance!A1793*$B$2*'Technical Data'!$B$2</f>
        <v>258.41157009497039</v>
      </c>
      <c r="H1793" s="5">
        <f t="shared" si="108"/>
        <v>217.91773462104908</v>
      </c>
      <c r="I1793" s="38">
        <v>81.238247818333548</v>
      </c>
      <c r="J1793" s="35">
        <f>IF(H1793&gt;0,MIN(H1793,($B$3-L1792)/'Technical Data'!$B$5),0)</f>
        <v>0</v>
      </c>
      <c r="K1793" s="15">
        <f>IF(H1793&lt;0,MIN(ABS(H1793),(L1792*'Technical Data'!$B$4)),0)</f>
        <v>0</v>
      </c>
      <c r="L1793" s="15">
        <f>L1792+J1793*'Technical Data'!$B$5-(K1793/'Technical Data'!$B$4)</f>
        <v>382.61924487253498</v>
      </c>
      <c r="N1793" s="15">
        <f t="shared" si="109"/>
        <v>258.41157009497039</v>
      </c>
      <c r="O1793" s="36">
        <f t="shared" si="110"/>
        <v>217.91773462104908</v>
      </c>
      <c r="P1793" s="50">
        <v>0</v>
      </c>
      <c r="Q1793" s="50">
        <v>40.493835473921301</v>
      </c>
      <c r="R1793" s="42">
        <v>40.744412344411998</v>
      </c>
      <c r="S1793" s="42">
        <v>0</v>
      </c>
      <c r="T1793" s="42">
        <v>342.042844112804</v>
      </c>
      <c r="U1793" s="15">
        <f t="shared" si="111"/>
        <v>258.41157009497039</v>
      </c>
    </row>
    <row r="1794" spans="6:21" x14ac:dyDescent="0.3">
      <c r="F1794" s="5">
        <f>Demand!C1794</f>
        <v>46.289673397026448</v>
      </c>
      <c r="G1794">
        <f>Irradiance!A1794*$B$2*'Technical Data'!$B$2</f>
        <v>179.59043402136504</v>
      </c>
      <c r="H1794" s="5">
        <f t="shared" ref="H1794:H1857" si="112">G1794-F1794</f>
        <v>133.30076062433858</v>
      </c>
      <c r="I1794" s="38">
        <v>56.458819469530013</v>
      </c>
      <c r="J1794" s="35">
        <f>IF(H1794&gt;0,MIN(H1794,($B$3-L1793)/'Technical Data'!$B$5),0)</f>
        <v>0</v>
      </c>
      <c r="K1794" s="15">
        <f>IF(H1794&lt;0,MIN(ABS(H1794),(L1793*'Technical Data'!$B$4)),0)</f>
        <v>0</v>
      </c>
      <c r="L1794" s="15">
        <f>L1793+J1794*'Technical Data'!$B$5-(K1794/'Technical Data'!$B$4)</f>
        <v>382.61924487253498</v>
      </c>
      <c r="N1794" s="15">
        <f t="shared" ref="N1794:N1857" si="113">U1794</f>
        <v>179.59043402136504</v>
      </c>
      <c r="O1794" s="36">
        <f t="shared" ref="O1794:O1857" si="114">N1794+(K1794)-F1794</f>
        <v>133.30076062433858</v>
      </c>
      <c r="P1794" s="50">
        <v>0</v>
      </c>
      <c r="Q1794" s="50">
        <v>46.289673397026398</v>
      </c>
      <c r="R1794" s="42">
        <v>10.1691460725034</v>
      </c>
      <c r="S1794" s="42">
        <v>0</v>
      </c>
      <c r="T1794" s="42">
        <v>351.19507557805701</v>
      </c>
      <c r="U1794" s="15">
        <f t="shared" ref="U1794:U1857" si="115">G1794-(J1794)</f>
        <v>179.59043402136504</v>
      </c>
    </row>
    <row r="1795" spans="6:21" x14ac:dyDescent="0.3">
      <c r="F1795" s="5">
        <f>Demand!C1795</f>
        <v>46.767771434630347</v>
      </c>
      <c r="G1795">
        <f>Irradiance!A1795*$B$2*'Technical Data'!$B$2</f>
        <v>84.588536274113068</v>
      </c>
      <c r="H1795" s="5">
        <f t="shared" si="112"/>
        <v>37.82076483948272</v>
      </c>
      <c r="I1795" s="38">
        <v>26.592557252374529</v>
      </c>
      <c r="J1795" s="35">
        <f>IF(H1795&gt;0,MIN(H1795,($B$3-L1794)/'Technical Data'!$B$5),0)</f>
        <v>0</v>
      </c>
      <c r="K1795" s="15">
        <f>IF(H1795&lt;0,MIN(ABS(H1795),(L1794*'Technical Data'!$B$4)),0)</f>
        <v>0</v>
      </c>
      <c r="L1795" s="15">
        <f>L1794+J1795*'Technical Data'!$B$5-(K1795/'Technical Data'!$B$4)</f>
        <v>382.61924487253498</v>
      </c>
      <c r="N1795" s="15">
        <f t="shared" si="113"/>
        <v>84.588536274113068</v>
      </c>
      <c r="O1795" s="36">
        <f t="shared" si="114"/>
        <v>37.82076483948272</v>
      </c>
      <c r="P1795" s="50">
        <v>0</v>
      </c>
      <c r="Q1795" s="50">
        <v>26.592557252374402</v>
      </c>
      <c r="R1795" s="42">
        <v>0</v>
      </c>
      <c r="S1795" s="42">
        <v>20.1752141822559</v>
      </c>
      <c r="T1795" s="42">
        <v>328.77817093110599</v>
      </c>
      <c r="U1795" s="15">
        <f t="shared" si="115"/>
        <v>84.588536274113068</v>
      </c>
    </row>
    <row r="1796" spans="6:21" x14ac:dyDescent="0.3">
      <c r="F1796" s="5">
        <f>Demand!C1796</f>
        <v>41.118683484786189</v>
      </c>
      <c r="G1796">
        <f>Irradiance!A1796*$B$2*'Technical Data'!$B$2</f>
        <v>4.6459612726312098</v>
      </c>
      <c r="H1796" s="5">
        <f t="shared" si="112"/>
        <v>-36.472722212154977</v>
      </c>
      <c r="I1796" s="38">
        <v>1.460576061209965</v>
      </c>
      <c r="J1796" s="35">
        <f>IF(H1796&gt;0,MIN(H1796,($B$3-L1795)/'Technical Data'!$B$5),0)</f>
        <v>0</v>
      </c>
      <c r="K1796" s="15">
        <f>IF(H1796&lt;0,MIN(ABS(H1796),(L1795*'Technical Data'!$B$4)),0)</f>
        <v>36.472722212154977</v>
      </c>
      <c r="L1796" s="15">
        <f>L1795+J1796*'Technical Data'!$B$5-(K1796/'Technical Data'!$B$4)</f>
        <v>342.09399797014055</v>
      </c>
      <c r="N1796" s="15">
        <f t="shared" si="113"/>
        <v>4.6459612726312098</v>
      </c>
      <c r="O1796" s="36">
        <f t="shared" si="114"/>
        <v>0</v>
      </c>
      <c r="P1796" s="50">
        <v>0</v>
      </c>
      <c r="Q1796" s="50">
        <v>1.4605760612099601</v>
      </c>
      <c r="R1796" s="42">
        <v>0</v>
      </c>
      <c r="S1796" s="42">
        <v>39.658107423576197</v>
      </c>
      <c r="T1796" s="42">
        <v>284.713607127133</v>
      </c>
      <c r="U1796" s="15">
        <f t="shared" si="115"/>
        <v>4.6459612726312098</v>
      </c>
    </row>
    <row r="1797" spans="6:21" x14ac:dyDescent="0.3">
      <c r="F1797" s="5">
        <f>Demand!C1797</f>
        <v>30.670752484741968</v>
      </c>
      <c r="G1797">
        <f>Irradiance!A1797*$B$2*'Technical Data'!$B$2</f>
        <v>0</v>
      </c>
      <c r="H1797" s="5">
        <f t="shared" si="112"/>
        <v>-30.670752484741968</v>
      </c>
      <c r="I1797" s="38">
        <v>0</v>
      </c>
      <c r="J1797" s="35">
        <f>IF(H1797&gt;0,MIN(H1797,($B$3-L1796)/'Technical Data'!$B$5),0)</f>
        <v>0</v>
      </c>
      <c r="K1797" s="15">
        <f>IF(H1797&lt;0,MIN(ABS(H1797),(L1796*'Technical Data'!$B$4)),0)</f>
        <v>30.670752484741968</v>
      </c>
      <c r="L1797" s="15">
        <f>L1796+J1797*'Technical Data'!$B$5-(K1797/'Technical Data'!$B$4)</f>
        <v>308.015384098205</v>
      </c>
      <c r="N1797" s="15">
        <f t="shared" si="113"/>
        <v>0</v>
      </c>
      <c r="O1797" s="36">
        <f t="shared" si="114"/>
        <v>0</v>
      </c>
      <c r="P1797" s="50">
        <v>0</v>
      </c>
      <c r="Q1797" s="50">
        <v>0</v>
      </c>
      <c r="R1797" s="42">
        <v>0</v>
      </c>
      <c r="S1797" s="42">
        <v>30.670752484742</v>
      </c>
      <c r="T1797" s="42">
        <v>250.634993255197</v>
      </c>
      <c r="U1797" s="15">
        <f t="shared" si="115"/>
        <v>0</v>
      </c>
    </row>
    <row r="1798" spans="6:21" x14ac:dyDescent="0.3">
      <c r="F1798" s="5">
        <f>Demand!C1798</f>
        <v>23.361535002938691</v>
      </c>
      <c r="G1798">
        <f>Irradiance!A1798*$B$2*'Technical Data'!$B$2</f>
        <v>0</v>
      </c>
      <c r="H1798" s="5">
        <f t="shared" si="112"/>
        <v>-23.361535002938691</v>
      </c>
      <c r="I1798" s="38">
        <v>0</v>
      </c>
      <c r="J1798" s="35">
        <f>IF(H1798&gt;0,MIN(H1798,($B$3-L1797)/'Technical Data'!$B$5),0)</f>
        <v>0</v>
      </c>
      <c r="K1798" s="15">
        <f>IF(H1798&lt;0,MIN(ABS(H1798),(L1797*'Technical Data'!$B$4)),0)</f>
        <v>23.361535002938691</v>
      </c>
      <c r="L1798" s="15">
        <f>L1797+J1798*'Technical Data'!$B$5-(K1798/'Technical Data'!$B$4)</f>
        <v>282.0581229838287</v>
      </c>
      <c r="N1798" s="15">
        <f t="shared" si="113"/>
        <v>0</v>
      </c>
      <c r="O1798" s="36">
        <f t="shared" si="114"/>
        <v>0</v>
      </c>
      <c r="P1798" s="50">
        <v>0</v>
      </c>
      <c r="Q1798" s="50">
        <v>0</v>
      </c>
      <c r="R1798" s="42">
        <v>0</v>
      </c>
      <c r="S1798" s="42">
        <v>23.361535002938702</v>
      </c>
      <c r="T1798" s="42">
        <v>224.67773214082101</v>
      </c>
      <c r="U1798" s="15">
        <f t="shared" si="115"/>
        <v>0</v>
      </c>
    </row>
    <row r="1799" spans="6:21" x14ac:dyDescent="0.3">
      <c r="F1799" s="5">
        <f>Demand!C1799</f>
        <v>23.694124795974531</v>
      </c>
      <c r="G1799">
        <f>Irradiance!A1799*$B$2*'Technical Data'!$B$2</f>
        <v>0</v>
      </c>
      <c r="H1799" s="5">
        <f t="shared" si="112"/>
        <v>-23.694124795974531</v>
      </c>
      <c r="I1799" s="38">
        <v>0</v>
      </c>
      <c r="J1799" s="35">
        <f>IF(H1799&gt;0,MIN(H1799,($B$3-L1798)/'Technical Data'!$B$5),0)</f>
        <v>0</v>
      </c>
      <c r="K1799" s="15">
        <f>IF(H1799&lt;0,MIN(ABS(H1799),(L1798*'Technical Data'!$B$4)),0)</f>
        <v>23.694124795974531</v>
      </c>
      <c r="L1799" s="15">
        <f>L1798+J1799*'Technical Data'!$B$5-(K1799/'Technical Data'!$B$4)</f>
        <v>255.73131765496811</v>
      </c>
      <c r="N1799" s="15">
        <f t="shared" si="113"/>
        <v>0</v>
      </c>
      <c r="O1799" s="36">
        <f t="shared" si="114"/>
        <v>0</v>
      </c>
      <c r="P1799" s="50">
        <v>0</v>
      </c>
      <c r="Q1799" s="50">
        <v>0</v>
      </c>
      <c r="R1799" s="42">
        <v>0</v>
      </c>
      <c r="S1799" s="42">
        <v>23.694124795974499</v>
      </c>
      <c r="T1799" s="42">
        <v>198.35092681195999</v>
      </c>
      <c r="U1799" s="15">
        <f t="shared" si="115"/>
        <v>0</v>
      </c>
    </row>
    <row r="1800" spans="6:21" x14ac:dyDescent="0.3">
      <c r="F1800" s="5">
        <f>Demand!C1800</f>
        <v>24.276849185561982</v>
      </c>
      <c r="G1800">
        <f>Irradiance!A1800*$B$2*'Technical Data'!$B$2</f>
        <v>0</v>
      </c>
      <c r="H1800" s="5">
        <f t="shared" si="112"/>
        <v>-24.276849185561982</v>
      </c>
      <c r="I1800" s="38">
        <v>0</v>
      </c>
      <c r="J1800" s="35">
        <f>IF(H1800&gt;0,MIN(H1800,($B$3-L1799)/'Technical Data'!$B$5),0)</f>
        <v>0</v>
      </c>
      <c r="K1800" s="15">
        <f>IF(H1800&lt;0,MIN(ABS(H1800),(L1799*'Technical Data'!$B$4)),0)</f>
        <v>24.276849185561982</v>
      </c>
      <c r="L1800" s="15">
        <f>L1799+J1800*'Technical Data'!$B$5-(K1800/'Technical Data'!$B$4)</f>
        <v>228.75704078212146</v>
      </c>
      <c r="N1800" s="15">
        <f t="shared" si="113"/>
        <v>0</v>
      </c>
      <c r="O1800" s="36">
        <f t="shared" si="114"/>
        <v>0</v>
      </c>
      <c r="P1800" s="50">
        <v>0</v>
      </c>
      <c r="Q1800" s="50">
        <v>0</v>
      </c>
      <c r="R1800" s="42">
        <v>0</v>
      </c>
      <c r="S1800" s="42">
        <v>24.276849185562</v>
      </c>
      <c r="T1800" s="42">
        <v>171.37664993911301</v>
      </c>
      <c r="U1800" s="15">
        <f t="shared" si="115"/>
        <v>0</v>
      </c>
    </row>
    <row r="1801" spans="6:21" x14ac:dyDescent="0.3">
      <c r="F1801" s="5">
        <f>Demand!C1801</f>
        <v>24.556155241846803</v>
      </c>
      <c r="G1801">
        <f>Irradiance!A1801*$B$2*'Technical Data'!$B$2</f>
        <v>0</v>
      </c>
      <c r="H1801" s="5">
        <f t="shared" si="112"/>
        <v>-24.556155241846803</v>
      </c>
      <c r="I1801" s="38">
        <v>0</v>
      </c>
      <c r="J1801" s="35">
        <f>IF(H1801&gt;0,MIN(H1801,($B$3-L1800)/'Technical Data'!$B$5),0)</f>
        <v>0</v>
      </c>
      <c r="K1801" s="15">
        <f>IF(H1801&lt;0,MIN(ABS(H1801),(L1800*'Technical Data'!$B$4)),0)</f>
        <v>24.556155241846803</v>
      </c>
      <c r="L1801" s="15">
        <f>L1800+J1801*'Technical Data'!$B$5-(K1801/'Technical Data'!$B$4)</f>
        <v>201.47242384673612</v>
      </c>
      <c r="N1801" s="15">
        <f t="shared" si="113"/>
        <v>0</v>
      </c>
      <c r="O1801" s="36">
        <f t="shared" si="114"/>
        <v>0</v>
      </c>
      <c r="P1801" s="50">
        <v>0</v>
      </c>
      <c r="Q1801" s="50">
        <v>0</v>
      </c>
      <c r="R1801" s="42">
        <v>0</v>
      </c>
      <c r="S1801" s="42">
        <v>24.556155241846799</v>
      </c>
      <c r="T1801" s="42">
        <v>144.09203300372801</v>
      </c>
      <c r="U1801" s="15">
        <f t="shared" si="115"/>
        <v>0</v>
      </c>
    </row>
    <row r="1802" spans="6:21" x14ac:dyDescent="0.3">
      <c r="F1802" s="5">
        <f>Demand!C1802</f>
        <v>24.086082161956142</v>
      </c>
      <c r="G1802">
        <f>Irradiance!A1802*$B$2*'Technical Data'!$B$2</f>
        <v>0</v>
      </c>
      <c r="H1802" s="5">
        <f t="shared" si="112"/>
        <v>-24.086082161956142</v>
      </c>
      <c r="I1802" s="38">
        <v>0</v>
      </c>
      <c r="J1802" s="35">
        <f>IF(H1802&gt;0,MIN(H1802,($B$3-L1801)/'Technical Data'!$B$5),0)</f>
        <v>0</v>
      </c>
      <c r="K1802" s="15">
        <f>IF(H1802&lt;0,MIN(ABS(H1802),(L1801*'Technical Data'!$B$4)),0)</f>
        <v>24.086082161956142</v>
      </c>
      <c r="L1802" s="15">
        <f>L1801+J1802*'Technical Data'!$B$5-(K1802/'Technical Data'!$B$4)</f>
        <v>174.71011033345152</v>
      </c>
      <c r="N1802" s="15">
        <f t="shared" si="113"/>
        <v>0</v>
      </c>
      <c r="O1802" s="36">
        <f t="shared" si="114"/>
        <v>0</v>
      </c>
      <c r="P1802" s="50">
        <v>0</v>
      </c>
      <c r="Q1802" s="50">
        <v>0</v>
      </c>
      <c r="R1802" s="42">
        <v>0</v>
      </c>
      <c r="S1802" s="42">
        <v>24.086082161956099</v>
      </c>
      <c r="T1802" s="42">
        <v>117.329719490443</v>
      </c>
      <c r="U1802" s="15">
        <f t="shared" si="115"/>
        <v>0</v>
      </c>
    </row>
    <row r="1803" spans="6:21" x14ac:dyDescent="0.3">
      <c r="F1803" s="5">
        <f>Demand!C1803</f>
        <v>22.62939207702944</v>
      </c>
      <c r="G1803">
        <f>Irradiance!A1803*$B$2*'Technical Data'!$B$2</f>
        <v>0</v>
      </c>
      <c r="H1803" s="5">
        <f t="shared" si="112"/>
        <v>-22.62939207702944</v>
      </c>
      <c r="I1803" s="38">
        <v>0</v>
      </c>
      <c r="J1803" s="35">
        <f>IF(H1803&gt;0,MIN(H1803,($B$3-L1802)/'Technical Data'!$B$5),0)</f>
        <v>0</v>
      </c>
      <c r="K1803" s="15">
        <f>IF(H1803&lt;0,MIN(ABS(H1803),(L1802*'Technical Data'!$B$4)),0)</f>
        <v>22.62939207702944</v>
      </c>
      <c r="L1803" s="15">
        <f>L1802+J1803*'Technical Data'!$B$5-(K1803/'Technical Data'!$B$4)</f>
        <v>149.56634135897437</v>
      </c>
      <c r="N1803" s="15">
        <f t="shared" si="113"/>
        <v>0</v>
      </c>
      <c r="O1803" s="36">
        <f t="shared" si="114"/>
        <v>0</v>
      </c>
      <c r="P1803" s="50">
        <v>0</v>
      </c>
      <c r="Q1803" s="50">
        <v>0</v>
      </c>
      <c r="R1803" s="42">
        <v>0</v>
      </c>
      <c r="S1803" s="42">
        <v>22.629392077029401</v>
      </c>
      <c r="T1803" s="42">
        <v>92.185950515966297</v>
      </c>
      <c r="U1803" s="15">
        <f t="shared" si="115"/>
        <v>0</v>
      </c>
    </row>
    <row r="1804" spans="6:21" x14ac:dyDescent="0.3">
      <c r="F1804" s="5">
        <f>Demand!C1804</f>
        <v>20.875767698938589</v>
      </c>
      <c r="G1804">
        <f>Irradiance!A1804*$B$2*'Technical Data'!$B$2</f>
        <v>0</v>
      </c>
      <c r="H1804" s="5">
        <f t="shared" si="112"/>
        <v>-20.875767698938589</v>
      </c>
      <c r="I1804" s="38">
        <v>0</v>
      </c>
      <c r="J1804" s="35">
        <f>IF(H1804&gt;0,MIN(H1804,($B$3-L1803)/'Technical Data'!$B$5),0)</f>
        <v>0</v>
      </c>
      <c r="K1804" s="15">
        <f>IF(H1804&lt;0,MIN(ABS(H1804),(L1803*'Technical Data'!$B$4)),0)</f>
        <v>20.875767698938589</v>
      </c>
      <c r="L1804" s="15">
        <f>L1803+J1804*'Technical Data'!$B$5-(K1804/'Technical Data'!$B$4)</f>
        <v>126.37104391570927</v>
      </c>
      <c r="N1804" s="15">
        <f t="shared" si="113"/>
        <v>0</v>
      </c>
      <c r="O1804" s="36">
        <f t="shared" si="114"/>
        <v>0</v>
      </c>
      <c r="P1804" s="50">
        <v>0</v>
      </c>
      <c r="Q1804" s="50">
        <v>0</v>
      </c>
      <c r="R1804" s="42">
        <v>0</v>
      </c>
      <c r="S1804" s="42">
        <v>20.875767698938599</v>
      </c>
      <c r="T1804" s="42">
        <v>68.990653072701207</v>
      </c>
      <c r="U1804" s="15">
        <f t="shared" si="115"/>
        <v>0</v>
      </c>
    </row>
    <row r="1805" spans="6:21" x14ac:dyDescent="0.3">
      <c r="F1805" s="5">
        <f>Demand!C1805</f>
        <v>18.93451080661497</v>
      </c>
      <c r="G1805">
        <f>Irradiance!A1805*$B$2*'Technical Data'!$B$2</f>
        <v>0</v>
      </c>
      <c r="H1805" s="5">
        <f t="shared" si="112"/>
        <v>-18.93451080661497</v>
      </c>
      <c r="I1805" s="38">
        <v>0</v>
      </c>
      <c r="J1805" s="35">
        <f>IF(H1805&gt;0,MIN(H1805,($B$3-L1804)/'Technical Data'!$B$5),0)</f>
        <v>0</v>
      </c>
      <c r="K1805" s="15">
        <f>IF(H1805&lt;0,MIN(ABS(H1805),(L1804*'Technical Data'!$B$4)),0)</f>
        <v>18.93451080661497</v>
      </c>
      <c r="L1805" s="15">
        <f>L1804+J1805*'Technical Data'!$B$5-(K1805/'Technical Data'!$B$4)</f>
        <v>105.33269857502597</v>
      </c>
      <c r="N1805" s="15">
        <f t="shared" si="113"/>
        <v>0</v>
      </c>
      <c r="O1805" s="36">
        <f t="shared" si="114"/>
        <v>0</v>
      </c>
      <c r="P1805" s="50">
        <v>0</v>
      </c>
      <c r="Q1805" s="50">
        <v>0</v>
      </c>
      <c r="R1805" s="42">
        <v>0</v>
      </c>
      <c r="S1805" s="42">
        <v>18.934510806614998</v>
      </c>
      <c r="T1805" s="42">
        <v>47.9523077320179</v>
      </c>
      <c r="U1805" s="15">
        <f t="shared" si="115"/>
        <v>0</v>
      </c>
    </row>
    <row r="1806" spans="6:21" x14ac:dyDescent="0.3">
      <c r="F1806" s="5">
        <f>Demand!C1806</f>
        <v>15.414426545557331</v>
      </c>
      <c r="G1806">
        <f>Irradiance!A1806*$B$2*'Technical Data'!$B$2</f>
        <v>0</v>
      </c>
      <c r="H1806" s="5">
        <f t="shared" si="112"/>
        <v>-15.414426545557331</v>
      </c>
      <c r="I1806" s="38">
        <v>0</v>
      </c>
      <c r="J1806" s="35">
        <f>IF(H1806&gt;0,MIN(H1806,($B$3-L1805)/'Technical Data'!$B$5),0)</f>
        <v>0</v>
      </c>
      <c r="K1806" s="15">
        <f>IF(H1806&lt;0,MIN(ABS(H1806),(L1805*'Technical Data'!$B$4)),0)</f>
        <v>15.414426545557331</v>
      </c>
      <c r="L1806" s="15">
        <f>L1805+J1806*'Technical Data'!$B$5-(K1806/'Technical Data'!$B$4)</f>
        <v>88.205557968851167</v>
      </c>
      <c r="N1806" s="15">
        <f t="shared" si="113"/>
        <v>0</v>
      </c>
      <c r="O1806" s="36">
        <f t="shared" si="114"/>
        <v>0</v>
      </c>
      <c r="P1806" s="50">
        <v>0</v>
      </c>
      <c r="Q1806" s="50">
        <v>0</v>
      </c>
      <c r="R1806" s="42">
        <v>0</v>
      </c>
      <c r="S1806" s="42">
        <v>15.4144265455573</v>
      </c>
      <c r="T1806" s="42">
        <v>30.825167125843102</v>
      </c>
      <c r="U1806" s="15">
        <f t="shared" si="115"/>
        <v>0</v>
      </c>
    </row>
    <row r="1807" spans="6:21" x14ac:dyDescent="0.3">
      <c r="F1807" s="5">
        <f>Demand!C1807</f>
        <v>11.737629818305178</v>
      </c>
      <c r="G1807">
        <f>Irradiance!A1807*$B$2*'Technical Data'!$B$2</f>
        <v>0</v>
      </c>
      <c r="H1807" s="5">
        <f t="shared" si="112"/>
        <v>-11.737629818305178</v>
      </c>
      <c r="I1807" s="38">
        <v>0</v>
      </c>
      <c r="J1807" s="35">
        <f>IF(H1807&gt;0,MIN(H1807,($B$3-L1806)/'Technical Data'!$B$5),0)</f>
        <v>0</v>
      </c>
      <c r="K1807" s="15">
        <f>IF(H1807&lt;0,MIN(ABS(H1807),(L1806*'Technical Data'!$B$4)),0)</f>
        <v>11.737629818305178</v>
      </c>
      <c r="L1807" s="15">
        <f>L1806+J1807*'Technical Data'!$B$5-(K1807/'Technical Data'!$B$4)</f>
        <v>75.163747059623191</v>
      </c>
      <c r="N1807" s="15">
        <f t="shared" si="113"/>
        <v>0</v>
      </c>
      <c r="O1807" s="36">
        <f t="shared" si="114"/>
        <v>0</v>
      </c>
      <c r="P1807" s="50">
        <v>0</v>
      </c>
      <c r="Q1807" s="50">
        <v>0</v>
      </c>
      <c r="R1807" s="42">
        <v>0</v>
      </c>
      <c r="S1807" s="42">
        <v>11.7376298183052</v>
      </c>
      <c r="T1807" s="42">
        <v>17.7833562166151</v>
      </c>
      <c r="U1807" s="15">
        <f t="shared" si="115"/>
        <v>0</v>
      </c>
    </row>
    <row r="1808" spans="6:21" x14ac:dyDescent="0.3">
      <c r="F1808" s="5">
        <f>Demand!C1808</f>
        <v>16.105749978485296</v>
      </c>
      <c r="G1808">
        <f>Irradiance!A1808*$B$2*'Technical Data'!$B$2</f>
        <v>0.32041112225042828</v>
      </c>
      <c r="H1808" s="5">
        <f t="shared" si="112"/>
        <v>-15.785338856234867</v>
      </c>
      <c r="I1808" s="38">
        <v>0.1007293835317217</v>
      </c>
      <c r="J1808" s="35">
        <f>IF(H1808&gt;0,MIN(H1808,($B$3-L1807)/'Technical Data'!$B$5),0)</f>
        <v>0</v>
      </c>
      <c r="K1808" s="15">
        <f>IF(H1808&lt;0,MIN(ABS(H1808),(L1807*'Technical Data'!$B$4)),0)</f>
        <v>15.785338856234867</v>
      </c>
      <c r="L1808" s="15">
        <f>L1807+J1808*'Technical Data'!$B$5-(K1808/'Technical Data'!$B$4)</f>
        <v>57.624481663806677</v>
      </c>
      <c r="N1808" s="15">
        <f t="shared" si="113"/>
        <v>0.32041112225042828</v>
      </c>
      <c r="O1808" s="36">
        <f t="shared" si="114"/>
        <v>0</v>
      </c>
      <c r="P1808" s="50">
        <v>0</v>
      </c>
      <c r="Q1808" s="50">
        <v>0.10072938353172101</v>
      </c>
      <c r="R1808" s="42">
        <v>0</v>
      </c>
      <c r="S1808" s="42">
        <v>16.005020594953599</v>
      </c>
      <c r="T1808" s="42">
        <v>0</v>
      </c>
      <c r="U1808" s="15">
        <f t="shared" si="115"/>
        <v>0.32041112225042828</v>
      </c>
    </row>
    <row r="1809" spans="6:21" x14ac:dyDescent="0.3">
      <c r="F1809" s="5">
        <f>Demand!C1809</f>
        <v>19.950375521211846</v>
      </c>
      <c r="G1809">
        <f>Irradiance!A1809*$B$2*'Technical Data'!$B$2</f>
        <v>132.89051295336512</v>
      </c>
      <c r="H1809" s="5">
        <f t="shared" si="112"/>
        <v>112.94013743215328</v>
      </c>
      <c r="I1809" s="38">
        <v>41.777511819781573</v>
      </c>
      <c r="J1809" s="35">
        <f>IF(H1809&gt;0,MIN(H1809,($B$3-L1808)/'Technical Data'!$B$5),0)</f>
        <v>112.94013743215328</v>
      </c>
      <c r="K1809" s="15">
        <f>IF(H1809&lt;0,MIN(ABS(H1809),(L1808*'Technical Data'!$B$4)),0)</f>
        <v>0</v>
      </c>
      <c r="L1809" s="15">
        <f>L1808+J1809*'Technical Data'!$B$5-(K1809/'Technical Data'!$B$4)</f>
        <v>159.27060535274461</v>
      </c>
      <c r="N1809" s="15">
        <f t="shared" si="113"/>
        <v>19.950375521211839</v>
      </c>
      <c r="O1809" s="36">
        <f t="shared" si="114"/>
        <v>0</v>
      </c>
      <c r="P1809" s="50">
        <v>21.827136298569599</v>
      </c>
      <c r="Q1809" s="50">
        <v>19.9503755212118</v>
      </c>
      <c r="R1809" s="42">
        <v>0</v>
      </c>
      <c r="S1809" s="42">
        <v>0</v>
      </c>
      <c r="T1809" s="42">
        <v>0</v>
      </c>
      <c r="U1809" s="15">
        <f t="shared" si="115"/>
        <v>19.950375521211839</v>
      </c>
    </row>
    <row r="1810" spans="6:21" x14ac:dyDescent="0.3">
      <c r="F1810" s="5">
        <f>Demand!C1810</f>
        <v>26.300521892971187</v>
      </c>
      <c r="G1810">
        <f>Irradiance!A1810*$B$2*'Technical Data'!$B$2</f>
        <v>358.2196346759788</v>
      </c>
      <c r="H1810" s="5">
        <f t="shared" si="112"/>
        <v>331.91911278300762</v>
      </c>
      <c r="I1810" s="38">
        <v>112.6154507884649</v>
      </c>
      <c r="J1810" s="35">
        <f>IF(H1810&gt;0,MIN(H1810,($B$3-L1809)/'Technical Data'!$B$5),0)</f>
        <v>248.16515502198928</v>
      </c>
      <c r="K1810" s="15">
        <f>IF(H1810&lt;0,MIN(ABS(H1810),(L1809*'Technical Data'!$B$4)),0)</f>
        <v>0</v>
      </c>
      <c r="L1810" s="15">
        <f>L1809+J1810*'Technical Data'!$B$5-(K1810/'Technical Data'!$B$4)</f>
        <v>382.61924487253498</v>
      </c>
      <c r="N1810" s="15">
        <f t="shared" si="113"/>
        <v>110.05447965398952</v>
      </c>
      <c r="O1810" s="36">
        <f t="shared" si="114"/>
        <v>83.753957761018327</v>
      </c>
      <c r="P1810" s="50">
        <v>86.314928895493296</v>
      </c>
      <c r="Q1810" s="50">
        <v>26.300521892971201</v>
      </c>
      <c r="R1810" s="42">
        <v>0</v>
      </c>
      <c r="S1810" s="42">
        <v>0</v>
      </c>
      <c r="T1810" s="42">
        <v>0</v>
      </c>
      <c r="U1810" s="15">
        <f t="shared" si="115"/>
        <v>110.05447965398952</v>
      </c>
    </row>
    <row r="1811" spans="6:21" x14ac:dyDescent="0.3">
      <c r="F1811" s="5">
        <f>Demand!C1811</f>
        <v>31.07128532907273</v>
      </c>
      <c r="G1811">
        <f>Irradiance!A1811*$B$2*'Technical Data'!$B$2</f>
        <v>566.72717248044501</v>
      </c>
      <c r="H1811" s="5">
        <f t="shared" si="112"/>
        <v>535.65588715137233</v>
      </c>
      <c r="I1811" s="38">
        <v>178.16509712173271</v>
      </c>
      <c r="J1811" s="35">
        <f>IF(H1811&gt;0,MIN(H1811,($B$3-L1810)/'Technical Data'!$B$5),0)</f>
        <v>0</v>
      </c>
      <c r="K1811" s="15">
        <f>IF(H1811&lt;0,MIN(ABS(H1811),(L1810*'Technical Data'!$B$4)),0)</f>
        <v>0</v>
      </c>
      <c r="L1811" s="15">
        <f>L1810+J1811*'Technical Data'!$B$5-(K1811/'Technical Data'!$B$4)</f>
        <v>382.61924487253498</v>
      </c>
      <c r="N1811" s="15">
        <f t="shared" si="113"/>
        <v>566.72717248044501</v>
      </c>
      <c r="O1811" s="36">
        <f t="shared" si="114"/>
        <v>535.65588715137233</v>
      </c>
      <c r="P1811" s="50">
        <v>147.09381179265901</v>
      </c>
      <c r="Q1811" s="50">
        <v>31.071285329072701</v>
      </c>
      <c r="R1811" s="42">
        <v>0</v>
      </c>
      <c r="S1811" s="42">
        <v>0</v>
      </c>
      <c r="T1811" s="42">
        <v>0</v>
      </c>
      <c r="U1811" s="15">
        <f t="shared" si="115"/>
        <v>566.72717248044501</v>
      </c>
    </row>
    <row r="1812" spans="6:21" x14ac:dyDescent="0.3">
      <c r="F1812" s="5">
        <f>Demand!C1812</f>
        <v>33.243541012236534</v>
      </c>
      <c r="G1812">
        <f>Irradiance!A1812*$B$2*'Technical Data'!$B$2</f>
        <v>734.62260053966941</v>
      </c>
      <c r="H1812" s="5">
        <f t="shared" si="112"/>
        <v>701.3790595274329</v>
      </c>
      <c r="I1812" s="38">
        <v>230.94729409235489</v>
      </c>
      <c r="J1812" s="35">
        <f>IF(H1812&gt;0,MIN(H1812,($B$3-L1811)/'Technical Data'!$B$5),0)</f>
        <v>0</v>
      </c>
      <c r="K1812" s="15">
        <f>IF(H1812&lt;0,MIN(ABS(H1812),(L1811*'Technical Data'!$B$4)),0)</f>
        <v>0</v>
      </c>
      <c r="L1812" s="15">
        <f>L1811+J1812*'Technical Data'!$B$5-(K1812/'Technical Data'!$B$4)</f>
        <v>382.61924487253498</v>
      </c>
      <c r="N1812" s="15">
        <f t="shared" si="113"/>
        <v>734.62260053966941</v>
      </c>
      <c r="O1812" s="36">
        <f t="shared" si="114"/>
        <v>701.3790595274329</v>
      </c>
      <c r="P1812" s="50">
        <v>197.70375308011799</v>
      </c>
      <c r="Q1812" s="50">
        <v>33.243541012236498</v>
      </c>
      <c r="R1812" s="42">
        <v>0</v>
      </c>
      <c r="S1812" s="42">
        <v>0</v>
      </c>
      <c r="T1812" s="42">
        <v>0</v>
      </c>
      <c r="U1812" s="15">
        <f t="shared" si="115"/>
        <v>734.62260053966941</v>
      </c>
    </row>
    <row r="1813" spans="6:21" x14ac:dyDescent="0.3">
      <c r="F1813" s="5">
        <f>Demand!C1813</f>
        <v>33.926430872735239</v>
      </c>
      <c r="G1813">
        <f>Irradiance!A1813*$B$2*'Technical Data'!$B$2</f>
        <v>853.57522967514092</v>
      </c>
      <c r="H1813" s="5">
        <f t="shared" si="112"/>
        <v>819.64879880240574</v>
      </c>
      <c r="I1813" s="38">
        <v>268.34307772850661</v>
      </c>
      <c r="J1813" s="35">
        <f>IF(H1813&gt;0,MIN(H1813,($B$3-L1812)/'Technical Data'!$B$5),0)</f>
        <v>0</v>
      </c>
      <c r="K1813" s="15">
        <f>IF(H1813&lt;0,MIN(ABS(H1813),(L1812*'Technical Data'!$B$4)),0)</f>
        <v>0</v>
      </c>
      <c r="L1813" s="15">
        <f>L1812+J1813*'Technical Data'!$B$5-(K1813/'Technical Data'!$B$4)</f>
        <v>382.61924487253498</v>
      </c>
      <c r="N1813" s="15">
        <f t="shared" si="113"/>
        <v>853.57522967514092</v>
      </c>
      <c r="O1813" s="36">
        <f t="shared" si="114"/>
        <v>819.64879880240574</v>
      </c>
      <c r="P1813" s="50">
        <v>234.41664685577001</v>
      </c>
      <c r="Q1813" s="50">
        <v>33.926430872735203</v>
      </c>
      <c r="R1813" s="42">
        <v>0</v>
      </c>
      <c r="S1813" s="42">
        <v>0</v>
      </c>
      <c r="T1813" s="42">
        <v>0</v>
      </c>
      <c r="U1813" s="15">
        <f t="shared" si="115"/>
        <v>853.57522967514092</v>
      </c>
    </row>
    <row r="1814" spans="6:21" x14ac:dyDescent="0.3">
      <c r="F1814" s="5">
        <f>Demand!C1814</f>
        <v>35.368776979539426</v>
      </c>
      <c r="G1814">
        <f>Irradiance!A1814*$B$2*'Technical Data'!$B$2</f>
        <v>911.64974558303106</v>
      </c>
      <c r="H1814" s="5">
        <f t="shared" si="112"/>
        <v>876.2809686034916</v>
      </c>
      <c r="I1814" s="38">
        <v>286.60027849363121</v>
      </c>
      <c r="J1814" s="35">
        <f>IF(H1814&gt;0,MIN(H1814,($B$3-L1813)/'Technical Data'!$B$5),0)</f>
        <v>0</v>
      </c>
      <c r="K1814" s="15">
        <f>IF(H1814&lt;0,MIN(ABS(H1814),(L1813*'Technical Data'!$B$4)),0)</f>
        <v>0</v>
      </c>
      <c r="L1814" s="15">
        <f>L1813+J1814*'Technical Data'!$B$5-(K1814/'Technical Data'!$B$4)</f>
        <v>382.61924487253498</v>
      </c>
      <c r="N1814" s="15">
        <f t="shared" si="113"/>
        <v>911.64974558303106</v>
      </c>
      <c r="O1814" s="36">
        <f t="shared" si="114"/>
        <v>876.2809686034916</v>
      </c>
      <c r="P1814" s="50">
        <v>251.23150151409101</v>
      </c>
      <c r="Q1814" s="50">
        <v>35.368776979539398</v>
      </c>
      <c r="R1814" s="42">
        <v>0</v>
      </c>
      <c r="S1814" s="42">
        <v>0</v>
      </c>
      <c r="T1814" s="42">
        <v>0</v>
      </c>
      <c r="U1814" s="15">
        <f t="shared" si="115"/>
        <v>911.64974558303106</v>
      </c>
    </row>
    <row r="1815" spans="6:21" x14ac:dyDescent="0.3">
      <c r="F1815" s="5">
        <f>Demand!C1815</f>
        <v>34.168540679650661</v>
      </c>
      <c r="G1815">
        <f>Irradiance!A1815*$B$2*'Technical Data'!$B$2</f>
        <v>909.48697050784062</v>
      </c>
      <c r="H1815" s="5">
        <f t="shared" si="112"/>
        <v>875.31842982819001</v>
      </c>
      <c r="I1815" s="38">
        <v>285.92035515479199</v>
      </c>
      <c r="J1815" s="35">
        <f>IF(H1815&gt;0,MIN(H1815,($B$3-L1814)/'Technical Data'!$B$5),0)</f>
        <v>0</v>
      </c>
      <c r="K1815" s="15">
        <f>IF(H1815&lt;0,MIN(ABS(H1815),(L1814*'Technical Data'!$B$4)),0)</f>
        <v>0</v>
      </c>
      <c r="L1815" s="15">
        <f>L1814+J1815*'Technical Data'!$B$5-(K1815/'Technical Data'!$B$4)</f>
        <v>382.61924487253498</v>
      </c>
      <c r="N1815" s="15">
        <f t="shared" si="113"/>
        <v>909.48697050784062</v>
      </c>
      <c r="O1815" s="36">
        <f t="shared" si="114"/>
        <v>875.31842982819001</v>
      </c>
      <c r="P1815" s="50">
        <v>251.75181447514001</v>
      </c>
      <c r="Q1815" s="50">
        <v>34.168540679650697</v>
      </c>
      <c r="R1815" s="42">
        <v>0</v>
      </c>
      <c r="S1815" s="42">
        <v>0</v>
      </c>
      <c r="T1815" s="42">
        <v>0</v>
      </c>
      <c r="U1815" s="15">
        <f t="shared" si="115"/>
        <v>909.48697050784062</v>
      </c>
    </row>
    <row r="1816" spans="6:21" x14ac:dyDescent="0.3">
      <c r="F1816" s="5">
        <f>Demand!C1816</f>
        <v>35.115900492440474</v>
      </c>
      <c r="G1816">
        <f>Irradiance!A1816*$B$2*'Technical Data'!$B$2</f>
        <v>849.48998786644802</v>
      </c>
      <c r="H1816" s="5">
        <f t="shared" si="112"/>
        <v>814.37408737400756</v>
      </c>
      <c r="I1816" s="38">
        <v>267.05877808847708</v>
      </c>
      <c r="J1816" s="35">
        <f>IF(H1816&gt;0,MIN(H1816,($B$3-L1815)/'Technical Data'!$B$5),0)</f>
        <v>0</v>
      </c>
      <c r="K1816" s="15">
        <f>IF(H1816&lt;0,MIN(ABS(H1816),(L1815*'Technical Data'!$B$4)),0)</f>
        <v>0</v>
      </c>
      <c r="L1816" s="15">
        <f>L1815+J1816*'Technical Data'!$B$5-(K1816/'Technical Data'!$B$4)</f>
        <v>382.61924487253498</v>
      </c>
      <c r="N1816" s="15">
        <f t="shared" si="113"/>
        <v>849.48998786644802</v>
      </c>
      <c r="O1816" s="36">
        <f t="shared" si="114"/>
        <v>814.37408737400756</v>
      </c>
      <c r="P1816" s="50">
        <v>215.764666849446</v>
      </c>
      <c r="Q1816" s="50">
        <v>35.115900492440502</v>
      </c>
      <c r="R1816" s="42">
        <v>16.178210746589102</v>
      </c>
      <c r="S1816" s="42">
        <v>0</v>
      </c>
      <c r="T1816" s="42">
        <v>14.560389671930199</v>
      </c>
      <c r="U1816" s="15">
        <f t="shared" si="115"/>
        <v>849.48998786644802</v>
      </c>
    </row>
    <row r="1817" spans="6:21" x14ac:dyDescent="0.3">
      <c r="F1817" s="5">
        <f>Demand!C1817</f>
        <v>40.493835473921294</v>
      </c>
      <c r="G1817">
        <f>Irradiance!A1817*$B$2*'Technical Data'!$B$2</f>
        <v>717.96122218264713</v>
      </c>
      <c r="H1817" s="5">
        <f t="shared" si="112"/>
        <v>677.46738670872583</v>
      </c>
      <c r="I1817" s="38">
        <v>225.70936614870541</v>
      </c>
      <c r="J1817" s="35">
        <f>IF(H1817&gt;0,MIN(H1817,($B$3-L1816)/'Technical Data'!$B$5),0)</f>
        <v>0</v>
      </c>
      <c r="K1817" s="15">
        <f>IF(H1817&lt;0,MIN(ABS(H1817),(L1816*'Technical Data'!$B$4)),0)</f>
        <v>0</v>
      </c>
      <c r="L1817" s="15">
        <f>L1816+J1817*'Technical Data'!$B$5-(K1817/'Technical Data'!$B$4)</f>
        <v>382.61924487253498</v>
      </c>
      <c r="N1817" s="15">
        <f t="shared" si="113"/>
        <v>717.96122218264713</v>
      </c>
      <c r="O1817" s="36">
        <f t="shared" si="114"/>
        <v>677.46738670872583</v>
      </c>
      <c r="P1817" s="50">
        <v>0</v>
      </c>
      <c r="Q1817" s="50">
        <v>40.493835473921301</v>
      </c>
      <c r="R1817" s="42">
        <v>185.215530674783</v>
      </c>
      <c r="S1817" s="42">
        <v>0</v>
      </c>
      <c r="T1817" s="42">
        <v>181.254367279235</v>
      </c>
      <c r="U1817" s="15">
        <f t="shared" si="115"/>
        <v>717.96122218264713</v>
      </c>
    </row>
    <row r="1818" spans="6:21" x14ac:dyDescent="0.3">
      <c r="F1818" s="5">
        <f>Demand!C1818</f>
        <v>46.289673397026448</v>
      </c>
      <c r="G1818">
        <f>Irradiance!A1818*$B$2*'Technical Data'!$B$2</f>
        <v>516.82314018994077</v>
      </c>
      <c r="H1818" s="5">
        <f t="shared" si="112"/>
        <v>470.53346679291434</v>
      </c>
      <c r="I1818" s="38">
        <v>162.4764956366671</v>
      </c>
      <c r="J1818" s="35">
        <f>IF(H1818&gt;0,MIN(H1818,($B$3-L1817)/'Technical Data'!$B$5),0)</f>
        <v>0</v>
      </c>
      <c r="K1818" s="15">
        <f>IF(H1818&lt;0,MIN(ABS(H1818),(L1817*'Technical Data'!$B$4)),0)</f>
        <v>0</v>
      </c>
      <c r="L1818" s="15">
        <f>L1817+J1818*'Technical Data'!$B$5-(K1818/'Technical Data'!$B$4)</f>
        <v>382.61924487253498</v>
      </c>
      <c r="N1818" s="15">
        <f t="shared" si="113"/>
        <v>516.82314018994077</v>
      </c>
      <c r="O1818" s="36">
        <f t="shared" si="114"/>
        <v>470.53346679291434</v>
      </c>
      <c r="P1818" s="50">
        <v>0</v>
      </c>
      <c r="Q1818" s="50">
        <v>46.289673397026398</v>
      </c>
      <c r="R1818" s="42">
        <v>116.18682223963999</v>
      </c>
      <c r="S1818" s="42">
        <v>0</v>
      </c>
      <c r="T1818" s="42">
        <v>285.82250729491199</v>
      </c>
      <c r="U1818" s="15">
        <f t="shared" si="115"/>
        <v>516.82314018994077</v>
      </c>
    </row>
    <row r="1819" spans="6:21" x14ac:dyDescent="0.3">
      <c r="F1819" s="5">
        <f>Demand!C1819</f>
        <v>46.767771434630347</v>
      </c>
      <c r="G1819">
        <f>Irradiance!A1819*$B$2*'Technical Data'!$B$2</f>
        <v>278.03675133280916</v>
      </c>
      <c r="H1819" s="5">
        <f t="shared" si="112"/>
        <v>231.26897989817883</v>
      </c>
      <c r="I1819" s="38">
        <v>87.407922559651496</v>
      </c>
      <c r="J1819" s="35">
        <f>IF(H1819&gt;0,MIN(H1819,($B$3-L1818)/'Technical Data'!$B$5),0)</f>
        <v>0</v>
      </c>
      <c r="K1819" s="15">
        <f>IF(H1819&lt;0,MIN(ABS(H1819),(L1818*'Technical Data'!$B$4)),0)</f>
        <v>0</v>
      </c>
      <c r="L1819" s="15">
        <f>L1818+J1819*'Technical Data'!$B$5-(K1819/'Technical Data'!$B$4)</f>
        <v>382.61924487253498</v>
      </c>
      <c r="N1819" s="15">
        <f t="shared" si="113"/>
        <v>278.03675133280916</v>
      </c>
      <c r="O1819" s="36">
        <f t="shared" si="114"/>
        <v>231.26897989817883</v>
      </c>
      <c r="P1819" s="50">
        <v>0</v>
      </c>
      <c r="Q1819" s="50">
        <v>46.767771434630298</v>
      </c>
      <c r="R1819" s="42">
        <v>40.6401511250209</v>
      </c>
      <c r="S1819" s="42">
        <v>0</v>
      </c>
      <c r="T1819" s="42">
        <v>322.39864330743001</v>
      </c>
      <c r="U1819" s="15">
        <f t="shared" si="115"/>
        <v>278.03675133280916</v>
      </c>
    </row>
    <row r="1820" spans="6:21" x14ac:dyDescent="0.3">
      <c r="F1820" s="5">
        <f>Demand!C1820</f>
        <v>41.118683484786189</v>
      </c>
      <c r="G1820">
        <f>Irradiance!A1820*$B$2*'Technical Data'!$B$2</f>
        <v>22.829292460343012</v>
      </c>
      <c r="H1820" s="5">
        <f t="shared" si="112"/>
        <v>-18.289391024443177</v>
      </c>
      <c r="I1820" s="38">
        <v>7.1769685766351703</v>
      </c>
      <c r="J1820" s="35">
        <f>IF(H1820&gt;0,MIN(H1820,($B$3-L1819)/'Technical Data'!$B$5),0)</f>
        <v>0</v>
      </c>
      <c r="K1820" s="15">
        <f>IF(H1820&lt;0,MIN(ABS(H1820),(L1819*'Technical Data'!$B$4)),0)</f>
        <v>18.289391024443177</v>
      </c>
      <c r="L1820" s="15">
        <f>L1819+J1820*'Technical Data'!$B$5-(K1820/'Technical Data'!$B$4)</f>
        <v>362.29769928982034</v>
      </c>
      <c r="N1820" s="15">
        <f t="shared" si="113"/>
        <v>22.829292460343012</v>
      </c>
      <c r="O1820" s="36">
        <f t="shared" si="114"/>
        <v>0</v>
      </c>
      <c r="P1820" s="50">
        <v>0</v>
      </c>
      <c r="Q1820" s="50">
        <v>7.1769685766351499</v>
      </c>
      <c r="R1820" s="42">
        <v>0</v>
      </c>
      <c r="S1820" s="42">
        <v>33.941714908150999</v>
      </c>
      <c r="T1820" s="42">
        <v>284.68562674281799</v>
      </c>
      <c r="U1820" s="15">
        <f t="shared" si="115"/>
        <v>22.829292460343012</v>
      </c>
    </row>
    <row r="1821" spans="6:21" x14ac:dyDescent="0.3">
      <c r="F1821" s="5">
        <f>Demand!C1821</f>
        <v>30.670752484741968</v>
      </c>
      <c r="G1821">
        <f>Irradiance!A1821*$B$2*'Technical Data'!$B$2</f>
        <v>0</v>
      </c>
      <c r="H1821" s="5">
        <f t="shared" si="112"/>
        <v>-30.670752484741968</v>
      </c>
      <c r="I1821" s="38">
        <v>0</v>
      </c>
      <c r="J1821" s="35">
        <f>IF(H1821&gt;0,MIN(H1821,($B$3-L1820)/'Technical Data'!$B$5),0)</f>
        <v>0</v>
      </c>
      <c r="K1821" s="15">
        <f>IF(H1821&lt;0,MIN(ABS(H1821),(L1820*'Technical Data'!$B$4)),0)</f>
        <v>30.670752484741968</v>
      </c>
      <c r="L1821" s="15">
        <f>L1820+J1821*'Technical Data'!$B$5-(K1821/'Technical Data'!$B$4)</f>
        <v>328.2190854178848</v>
      </c>
      <c r="N1821" s="15">
        <f t="shared" si="113"/>
        <v>0</v>
      </c>
      <c r="O1821" s="36">
        <f t="shared" si="114"/>
        <v>0</v>
      </c>
      <c r="P1821" s="50">
        <v>0</v>
      </c>
      <c r="Q1821" s="50">
        <v>0</v>
      </c>
      <c r="R1821" s="42">
        <v>0</v>
      </c>
      <c r="S1821" s="42">
        <v>30.670752484742</v>
      </c>
      <c r="T1821" s="42">
        <v>250.60701287088301</v>
      </c>
      <c r="U1821" s="15">
        <f t="shared" si="115"/>
        <v>0</v>
      </c>
    </row>
    <row r="1822" spans="6:21" x14ac:dyDescent="0.3">
      <c r="F1822" s="5">
        <f>Demand!C1822</f>
        <v>23.361535002938691</v>
      </c>
      <c r="G1822">
        <f>Irradiance!A1822*$B$2*'Technical Data'!$B$2</f>
        <v>0</v>
      </c>
      <c r="H1822" s="5">
        <f t="shared" si="112"/>
        <v>-23.361535002938691</v>
      </c>
      <c r="I1822" s="38">
        <v>0</v>
      </c>
      <c r="J1822" s="35">
        <f>IF(H1822&gt;0,MIN(H1822,($B$3-L1821)/'Technical Data'!$B$5),0)</f>
        <v>0</v>
      </c>
      <c r="K1822" s="15">
        <f>IF(H1822&lt;0,MIN(ABS(H1822),(L1821*'Technical Data'!$B$4)),0)</f>
        <v>23.361535002938691</v>
      </c>
      <c r="L1822" s="15">
        <f>L1821+J1822*'Technical Data'!$B$5-(K1822/'Technical Data'!$B$4)</f>
        <v>302.26182430350849</v>
      </c>
      <c r="N1822" s="15">
        <f t="shared" si="113"/>
        <v>0</v>
      </c>
      <c r="O1822" s="36">
        <f t="shared" si="114"/>
        <v>0</v>
      </c>
      <c r="P1822" s="50">
        <v>0</v>
      </c>
      <c r="Q1822" s="50">
        <v>0</v>
      </c>
      <c r="R1822" s="42">
        <v>0</v>
      </c>
      <c r="S1822" s="42">
        <v>23.361535002938702</v>
      </c>
      <c r="T1822" s="42">
        <v>224.64975175650599</v>
      </c>
      <c r="U1822" s="15">
        <f t="shared" si="115"/>
        <v>0</v>
      </c>
    </row>
    <row r="1823" spans="6:21" x14ac:dyDescent="0.3">
      <c r="F1823" s="5">
        <f>Demand!C1823</f>
        <v>23.694124795974531</v>
      </c>
      <c r="G1823">
        <f>Irradiance!A1823*$B$2*'Technical Data'!$B$2</f>
        <v>0</v>
      </c>
      <c r="H1823" s="5">
        <f t="shared" si="112"/>
        <v>-23.694124795974531</v>
      </c>
      <c r="I1823" s="38">
        <v>0</v>
      </c>
      <c r="J1823" s="35">
        <f>IF(H1823&gt;0,MIN(H1823,($B$3-L1822)/'Technical Data'!$B$5),0)</f>
        <v>0</v>
      </c>
      <c r="K1823" s="15">
        <f>IF(H1823&lt;0,MIN(ABS(H1823),(L1822*'Technical Data'!$B$4)),0)</f>
        <v>23.694124795974531</v>
      </c>
      <c r="L1823" s="15">
        <f>L1822+J1823*'Technical Data'!$B$5-(K1823/'Technical Data'!$B$4)</f>
        <v>275.9350189746479</v>
      </c>
      <c r="N1823" s="15">
        <f t="shared" si="113"/>
        <v>0</v>
      </c>
      <c r="O1823" s="36">
        <f t="shared" si="114"/>
        <v>0</v>
      </c>
      <c r="P1823" s="50">
        <v>0</v>
      </c>
      <c r="Q1823" s="50">
        <v>0</v>
      </c>
      <c r="R1823" s="42">
        <v>0</v>
      </c>
      <c r="S1823" s="42">
        <v>23.694124795974499</v>
      </c>
      <c r="T1823" s="42">
        <v>198.322946427646</v>
      </c>
      <c r="U1823" s="15">
        <f t="shared" si="115"/>
        <v>0</v>
      </c>
    </row>
    <row r="1824" spans="6:21" x14ac:dyDescent="0.3">
      <c r="F1824" s="5">
        <f>Demand!C1824</f>
        <v>24.276849185561982</v>
      </c>
      <c r="G1824">
        <f>Irradiance!A1824*$B$2*'Technical Data'!$B$2</f>
        <v>0</v>
      </c>
      <c r="H1824" s="5">
        <f t="shared" si="112"/>
        <v>-24.276849185561982</v>
      </c>
      <c r="I1824" s="38">
        <v>0</v>
      </c>
      <c r="J1824" s="35">
        <f>IF(H1824&gt;0,MIN(H1824,($B$3-L1823)/'Technical Data'!$B$5),0)</f>
        <v>0</v>
      </c>
      <c r="K1824" s="15">
        <f>IF(H1824&lt;0,MIN(ABS(H1824),(L1823*'Technical Data'!$B$4)),0)</f>
        <v>24.276849185561982</v>
      </c>
      <c r="L1824" s="15">
        <f>L1823+J1824*'Technical Data'!$B$5-(K1824/'Technical Data'!$B$4)</f>
        <v>248.96074210180126</v>
      </c>
      <c r="N1824" s="15">
        <f t="shared" si="113"/>
        <v>0</v>
      </c>
      <c r="O1824" s="36">
        <f t="shared" si="114"/>
        <v>0</v>
      </c>
      <c r="P1824" s="50">
        <v>0</v>
      </c>
      <c r="Q1824" s="50">
        <v>0</v>
      </c>
      <c r="R1824" s="42">
        <v>0</v>
      </c>
      <c r="S1824" s="42">
        <v>24.276849185562</v>
      </c>
      <c r="T1824" s="42">
        <v>171.34866955479899</v>
      </c>
      <c r="U1824" s="15">
        <f t="shared" si="115"/>
        <v>0</v>
      </c>
    </row>
    <row r="1825" spans="6:21" x14ac:dyDescent="0.3">
      <c r="F1825" s="5">
        <f>Demand!C1825</f>
        <v>24.556155241846803</v>
      </c>
      <c r="G1825">
        <f>Irradiance!A1825*$B$2*'Technical Data'!$B$2</f>
        <v>0</v>
      </c>
      <c r="H1825" s="5">
        <f t="shared" si="112"/>
        <v>-24.556155241846803</v>
      </c>
      <c r="I1825" s="38">
        <v>0</v>
      </c>
      <c r="J1825" s="35">
        <f>IF(H1825&gt;0,MIN(H1825,($B$3-L1824)/'Technical Data'!$B$5),0)</f>
        <v>0</v>
      </c>
      <c r="K1825" s="15">
        <f>IF(H1825&lt;0,MIN(ABS(H1825),(L1824*'Technical Data'!$B$4)),0)</f>
        <v>24.556155241846803</v>
      </c>
      <c r="L1825" s="15">
        <f>L1824+J1825*'Technical Data'!$B$5-(K1825/'Technical Data'!$B$4)</f>
        <v>221.67612516641591</v>
      </c>
      <c r="N1825" s="15">
        <f t="shared" si="113"/>
        <v>0</v>
      </c>
      <c r="O1825" s="36">
        <f t="shared" si="114"/>
        <v>0</v>
      </c>
      <c r="P1825" s="50">
        <v>0</v>
      </c>
      <c r="Q1825" s="50">
        <v>0</v>
      </c>
      <c r="R1825" s="42">
        <v>0</v>
      </c>
      <c r="S1825" s="42">
        <v>24.556155241846799</v>
      </c>
      <c r="T1825" s="42">
        <v>144.06405261941401</v>
      </c>
      <c r="U1825" s="15">
        <f t="shared" si="115"/>
        <v>0</v>
      </c>
    </row>
    <row r="1826" spans="6:21" x14ac:dyDescent="0.3">
      <c r="F1826" s="5">
        <f>Demand!C1826</f>
        <v>24.086082161956142</v>
      </c>
      <c r="G1826">
        <f>Irradiance!A1826*$B$2*'Technical Data'!$B$2</f>
        <v>0</v>
      </c>
      <c r="H1826" s="5">
        <f t="shared" si="112"/>
        <v>-24.086082161956142</v>
      </c>
      <c r="I1826" s="38">
        <v>0</v>
      </c>
      <c r="J1826" s="35">
        <f>IF(H1826&gt;0,MIN(H1826,($B$3-L1825)/'Technical Data'!$B$5),0)</f>
        <v>0</v>
      </c>
      <c r="K1826" s="15">
        <f>IF(H1826&lt;0,MIN(ABS(H1826),(L1825*'Technical Data'!$B$4)),0)</f>
        <v>24.086082161956142</v>
      </c>
      <c r="L1826" s="15">
        <f>L1825+J1826*'Technical Data'!$B$5-(K1826/'Technical Data'!$B$4)</f>
        <v>194.91381165313132</v>
      </c>
      <c r="N1826" s="15">
        <f t="shared" si="113"/>
        <v>0</v>
      </c>
      <c r="O1826" s="36">
        <f t="shared" si="114"/>
        <v>0</v>
      </c>
      <c r="P1826" s="50">
        <v>0</v>
      </c>
      <c r="Q1826" s="50">
        <v>0</v>
      </c>
      <c r="R1826" s="42">
        <v>0</v>
      </c>
      <c r="S1826" s="42">
        <v>24.086082161956099</v>
      </c>
      <c r="T1826" s="42">
        <v>117.30173910612901</v>
      </c>
      <c r="U1826" s="15">
        <f t="shared" si="115"/>
        <v>0</v>
      </c>
    </row>
    <row r="1827" spans="6:21" x14ac:dyDescent="0.3">
      <c r="F1827" s="5">
        <f>Demand!C1827</f>
        <v>22.62939207702944</v>
      </c>
      <c r="G1827">
        <f>Irradiance!A1827*$B$2*'Technical Data'!$B$2</f>
        <v>0</v>
      </c>
      <c r="H1827" s="5">
        <f t="shared" si="112"/>
        <v>-22.62939207702944</v>
      </c>
      <c r="I1827" s="38">
        <v>0</v>
      </c>
      <c r="J1827" s="35">
        <f>IF(H1827&gt;0,MIN(H1827,($B$3-L1826)/'Technical Data'!$B$5),0)</f>
        <v>0</v>
      </c>
      <c r="K1827" s="15">
        <f>IF(H1827&lt;0,MIN(ABS(H1827),(L1826*'Technical Data'!$B$4)),0)</f>
        <v>22.62939207702944</v>
      </c>
      <c r="L1827" s="15">
        <f>L1826+J1827*'Technical Data'!$B$5-(K1827/'Technical Data'!$B$4)</f>
        <v>169.77004267865416</v>
      </c>
      <c r="N1827" s="15">
        <f t="shared" si="113"/>
        <v>0</v>
      </c>
      <c r="O1827" s="36">
        <f t="shared" si="114"/>
        <v>0</v>
      </c>
      <c r="P1827" s="50">
        <v>0</v>
      </c>
      <c r="Q1827" s="50">
        <v>0</v>
      </c>
      <c r="R1827" s="42">
        <v>0</v>
      </c>
      <c r="S1827" s="42">
        <v>22.629392077029401</v>
      </c>
      <c r="T1827" s="42">
        <v>92.157970131651894</v>
      </c>
      <c r="U1827" s="15">
        <f t="shared" si="115"/>
        <v>0</v>
      </c>
    </row>
    <row r="1828" spans="6:21" x14ac:dyDescent="0.3">
      <c r="F1828" s="5">
        <f>Demand!C1828</f>
        <v>20.875767698938589</v>
      </c>
      <c r="G1828">
        <f>Irradiance!A1828*$B$2*'Technical Data'!$B$2</f>
        <v>0</v>
      </c>
      <c r="H1828" s="5">
        <f t="shared" si="112"/>
        <v>-20.875767698938589</v>
      </c>
      <c r="I1828" s="38">
        <v>0</v>
      </c>
      <c r="J1828" s="35">
        <f>IF(H1828&gt;0,MIN(H1828,($B$3-L1827)/'Technical Data'!$B$5),0)</f>
        <v>0</v>
      </c>
      <c r="K1828" s="15">
        <f>IF(H1828&lt;0,MIN(ABS(H1828),(L1827*'Technical Data'!$B$4)),0)</f>
        <v>20.875767698938589</v>
      </c>
      <c r="L1828" s="15">
        <f>L1827+J1828*'Technical Data'!$B$5-(K1828/'Technical Data'!$B$4)</f>
        <v>146.57474523538906</v>
      </c>
      <c r="N1828" s="15">
        <f t="shared" si="113"/>
        <v>0</v>
      </c>
      <c r="O1828" s="36">
        <f t="shared" si="114"/>
        <v>0</v>
      </c>
      <c r="P1828" s="50">
        <v>0</v>
      </c>
      <c r="Q1828" s="50">
        <v>0</v>
      </c>
      <c r="R1828" s="42">
        <v>0</v>
      </c>
      <c r="S1828" s="42">
        <v>20.875767698938599</v>
      </c>
      <c r="T1828" s="42">
        <v>68.962672688386803</v>
      </c>
      <c r="U1828" s="15">
        <f t="shared" si="115"/>
        <v>0</v>
      </c>
    </row>
    <row r="1829" spans="6:21" x14ac:dyDescent="0.3">
      <c r="F1829" s="5">
        <f>Demand!C1829</f>
        <v>18.93451080661497</v>
      </c>
      <c r="G1829">
        <f>Irradiance!A1829*$B$2*'Technical Data'!$B$2</f>
        <v>0</v>
      </c>
      <c r="H1829" s="5">
        <f t="shared" si="112"/>
        <v>-18.93451080661497</v>
      </c>
      <c r="I1829" s="38">
        <v>0</v>
      </c>
      <c r="J1829" s="35">
        <f>IF(H1829&gt;0,MIN(H1829,($B$3-L1828)/'Technical Data'!$B$5),0)</f>
        <v>0</v>
      </c>
      <c r="K1829" s="15">
        <f>IF(H1829&lt;0,MIN(ABS(H1829),(L1828*'Technical Data'!$B$4)),0)</f>
        <v>18.93451080661497</v>
      </c>
      <c r="L1829" s="15">
        <f>L1828+J1829*'Technical Data'!$B$5-(K1829/'Technical Data'!$B$4)</f>
        <v>125.53639989470577</v>
      </c>
      <c r="N1829" s="15">
        <f t="shared" si="113"/>
        <v>0</v>
      </c>
      <c r="O1829" s="36">
        <f t="shared" si="114"/>
        <v>0</v>
      </c>
      <c r="P1829" s="50">
        <v>0</v>
      </c>
      <c r="Q1829" s="50">
        <v>0</v>
      </c>
      <c r="R1829" s="42">
        <v>0</v>
      </c>
      <c r="S1829" s="42">
        <v>18.934510806614998</v>
      </c>
      <c r="T1829" s="42">
        <v>47.924327347703503</v>
      </c>
      <c r="U1829" s="15">
        <f t="shared" si="115"/>
        <v>0</v>
      </c>
    </row>
    <row r="1830" spans="6:21" x14ac:dyDescent="0.3">
      <c r="F1830" s="5">
        <f>Demand!C1830</f>
        <v>15.414426545557331</v>
      </c>
      <c r="G1830">
        <f>Irradiance!A1830*$B$2*'Technical Data'!$B$2</f>
        <v>0</v>
      </c>
      <c r="H1830" s="5">
        <f t="shared" si="112"/>
        <v>-15.414426545557331</v>
      </c>
      <c r="I1830" s="38">
        <v>0</v>
      </c>
      <c r="J1830" s="35">
        <f>IF(H1830&gt;0,MIN(H1830,($B$3-L1829)/'Technical Data'!$B$5),0)</f>
        <v>0</v>
      </c>
      <c r="K1830" s="15">
        <f>IF(H1830&lt;0,MIN(ABS(H1830),(L1829*'Technical Data'!$B$4)),0)</f>
        <v>15.414426545557331</v>
      </c>
      <c r="L1830" s="15">
        <f>L1829+J1830*'Technical Data'!$B$5-(K1830/'Technical Data'!$B$4)</f>
        <v>108.40925928853096</v>
      </c>
      <c r="N1830" s="15">
        <f t="shared" si="113"/>
        <v>0</v>
      </c>
      <c r="O1830" s="36">
        <f t="shared" si="114"/>
        <v>0</v>
      </c>
      <c r="P1830" s="50">
        <v>0</v>
      </c>
      <c r="Q1830" s="50">
        <v>0</v>
      </c>
      <c r="R1830" s="42">
        <v>0</v>
      </c>
      <c r="S1830" s="42">
        <v>15.4144265455573</v>
      </c>
      <c r="T1830" s="42">
        <v>30.797186741528702</v>
      </c>
      <c r="U1830" s="15">
        <f t="shared" si="115"/>
        <v>0</v>
      </c>
    </row>
    <row r="1831" spans="6:21" x14ac:dyDescent="0.3">
      <c r="F1831" s="5">
        <f>Demand!C1831</f>
        <v>11.737629818305178</v>
      </c>
      <c r="G1831">
        <f>Irradiance!A1831*$B$2*'Technical Data'!$B$2</f>
        <v>0</v>
      </c>
      <c r="H1831" s="5">
        <f t="shared" si="112"/>
        <v>-11.737629818305178</v>
      </c>
      <c r="I1831" s="38">
        <v>0</v>
      </c>
      <c r="J1831" s="35">
        <f>IF(H1831&gt;0,MIN(H1831,($B$3-L1830)/'Technical Data'!$B$5),0)</f>
        <v>0</v>
      </c>
      <c r="K1831" s="15">
        <f>IF(H1831&lt;0,MIN(ABS(H1831),(L1830*'Technical Data'!$B$4)),0)</f>
        <v>11.737629818305178</v>
      </c>
      <c r="L1831" s="15">
        <f>L1830+J1831*'Technical Data'!$B$5-(K1831/'Technical Data'!$B$4)</f>
        <v>95.367448379302985</v>
      </c>
      <c r="N1831" s="15">
        <f t="shared" si="113"/>
        <v>0</v>
      </c>
      <c r="O1831" s="36">
        <f t="shared" si="114"/>
        <v>0</v>
      </c>
      <c r="P1831" s="50">
        <v>0</v>
      </c>
      <c r="Q1831" s="50">
        <v>0</v>
      </c>
      <c r="R1831" s="42">
        <v>0</v>
      </c>
      <c r="S1831" s="42">
        <v>11.7376298183052</v>
      </c>
      <c r="T1831" s="42">
        <v>17.7553758323007</v>
      </c>
      <c r="U1831" s="15">
        <f t="shared" si="115"/>
        <v>0</v>
      </c>
    </row>
    <row r="1832" spans="6:21" x14ac:dyDescent="0.3">
      <c r="F1832" s="5">
        <f>Demand!C1832</f>
        <v>16.105749978485296</v>
      </c>
      <c r="G1832">
        <f>Irradiance!A1832*$B$2*'Technical Data'!$B$2</f>
        <v>0.40051390281303539</v>
      </c>
      <c r="H1832" s="5">
        <f t="shared" si="112"/>
        <v>-15.705236075672261</v>
      </c>
      <c r="I1832" s="38">
        <v>0.12591172941465209</v>
      </c>
      <c r="J1832" s="35">
        <f>IF(H1832&gt;0,MIN(H1832,($B$3-L1831)/'Technical Data'!$B$5),0)</f>
        <v>0</v>
      </c>
      <c r="K1832" s="15">
        <f>IF(H1832&lt;0,MIN(ABS(H1832),(L1831*'Technical Data'!$B$4)),0)</f>
        <v>15.705236075672261</v>
      </c>
      <c r="L1832" s="15">
        <f>L1831+J1832*'Technical Data'!$B$5-(K1832/'Technical Data'!$B$4)</f>
        <v>77.917186073000465</v>
      </c>
      <c r="N1832" s="15">
        <f t="shared" si="113"/>
        <v>0.40051390281303539</v>
      </c>
      <c r="O1832" s="36">
        <f t="shared" si="114"/>
        <v>0</v>
      </c>
      <c r="P1832" s="50">
        <v>0</v>
      </c>
      <c r="Q1832" s="50">
        <v>0.12591172941465201</v>
      </c>
      <c r="R1832" s="42">
        <v>0</v>
      </c>
      <c r="S1832" s="42">
        <v>15.9798382490706</v>
      </c>
      <c r="T1832" s="42">
        <v>0</v>
      </c>
      <c r="U1832" s="15">
        <f t="shared" si="115"/>
        <v>0.40051390281303539</v>
      </c>
    </row>
    <row r="1833" spans="6:21" x14ac:dyDescent="0.3">
      <c r="F1833" s="5">
        <f>Demand!C1833</f>
        <v>19.950375521211846</v>
      </c>
      <c r="G1833">
        <f>Irradiance!A1833*$B$2*'Technical Data'!$B$2</f>
        <v>114.62707898509072</v>
      </c>
      <c r="H1833" s="5">
        <f t="shared" si="112"/>
        <v>94.67670346387888</v>
      </c>
      <c r="I1833" s="38">
        <v>36.035936958473442</v>
      </c>
      <c r="J1833" s="35">
        <f>IF(H1833&gt;0,MIN(H1833,($B$3-L1832)/'Technical Data'!$B$5),0)</f>
        <v>94.67670346387888</v>
      </c>
      <c r="K1833" s="15">
        <f>IF(H1833&lt;0,MIN(ABS(H1833),(L1832*'Technical Data'!$B$4)),0)</f>
        <v>0</v>
      </c>
      <c r="L1833" s="15">
        <f>L1832+J1833*'Technical Data'!$B$5-(K1833/'Technical Data'!$B$4)</f>
        <v>163.12621919049144</v>
      </c>
      <c r="N1833" s="15">
        <f t="shared" si="113"/>
        <v>19.950375521211839</v>
      </c>
      <c r="O1833" s="36">
        <f t="shared" si="114"/>
        <v>0</v>
      </c>
      <c r="P1833" s="50">
        <v>16.0855614372615</v>
      </c>
      <c r="Q1833" s="50">
        <v>19.9503755212118</v>
      </c>
      <c r="R1833" s="42">
        <v>0</v>
      </c>
      <c r="S1833" s="42">
        <v>0</v>
      </c>
      <c r="T1833" s="42">
        <v>0</v>
      </c>
      <c r="U1833" s="15">
        <f t="shared" si="115"/>
        <v>19.950375521211839</v>
      </c>
    </row>
    <row r="1834" spans="6:21" x14ac:dyDescent="0.3">
      <c r="F1834" s="5">
        <f>Demand!C1834</f>
        <v>26.300521892971187</v>
      </c>
      <c r="G1834">
        <f>Irradiance!A1834*$B$2*'Technical Data'!$B$2</f>
        <v>310.79878858291545</v>
      </c>
      <c r="H1834" s="5">
        <f t="shared" si="112"/>
        <v>284.49826668994427</v>
      </c>
      <c r="I1834" s="38">
        <v>97.70750202577004</v>
      </c>
      <c r="J1834" s="35">
        <f>IF(H1834&gt;0,MIN(H1834,($B$3-L1833)/'Technical Data'!$B$5),0)</f>
        <v>243.88113964671504</v>
      </c>
      <c r="K1834" s="15">
        <f>IF(H1834&lt;0,MIN(ABS(H1834),(L1833*'Technical Data'!$B$4)),0)</f>
        <v>0</v>
      </c>
      <c r="L1834" s="15">
        <f>L1833+J1834*'Technical Data'!$B$5-(K1834/'Technical Data'!$B$4)</f>
        <v>382.61924487253498</v>
      </c>
      <c r="N1834" s="15">
        <f t="shared" si="113"/>
        <v>66.917648936200408</v>
      </c>
      <c r="O1834" s="36">
        <f t="shared" si="114"/>
        <v>40.617127043229218</v>
      </c>
      <c r="P1834" s="50">
        <v>71.406980132798495</v>
      </c>
      <c r="Q1834" s="50">
        <v>26.300521892971201</v>
      </c>
      <c r="R1834" s="42">
        <v>0</v>
      </c>
      <c r="S1834" s="42">
        <v>0</v>
      </c>
      <c r="T1834" s="42">
        <v>0</v>
      </c>
      <c r="U1834" s="15">
        <f t="shared" si="115"/>
        <v>66.917648936200408</v>
      </c>
    </row>
    <row r="1835" spans="6:21" x14ac:dyDescent="0.3">
      <c r="F1835" s="5">
        <f>Demand!C1835</f>
        <v>31.07128532907273</v>
      </c>
      <c r="G1835">
        <f>Irradiance!A1835*$B$2*'Technical Data'!$B$2</f>
        <v>491.35045597103175</v>
      </c>
      <c r="H1835" s="5">
        <f t="shared" si="112"/>
        <v>460.27917064195901</v>
      </c>
      <c r="I1835" s="38">
        <v>154.46850964589521</v>
      </c>
      <c r="J1835" s="35">
        <f>IF(H1835&gt;0,MIN(H1835,($B$3-L1834)/'Technical Data'!$B$5),0)</f>
        <v>0</v>
      </c>
      <c r="K1835" s="15">
        <f>IF(H1835&lt;0,MIN(ABS(H1835),(L1834*'Technical Data'!$B$4)),0)</f>
        <v>0</v>
      </c>
      <c r="L1835" s="15">
        <f>L1834+J1835*'Technical Data'!$B$5-(K1835/'Technical Data'!$B$4)</f>
        <v>382.61924487253498</v>
      </c>
      <c r="N1835" s="15">
        <f t="shared" si="113"/>
        <v>491.35045597103175</v>
      </c>
      <c r="O1835" s="36">
        <f t="shared" si="114"/>
        <v>460.27917064195901</v>
      </c>
      <c r="P1835" s="50">
        <v>123.397224316822</v>
      </c>
      <c r="Q1835" s="50">
        <v>31.071285329072701</v>
      </c>
      <c r="R1835" s="42">
        <v>0</v>
      </c>
      <c r="S1835" s="42">
        <v>0</v>
      </c>
      <c r="T1835" s="42">
        <v>0</v>
      </c>
      <c r="U1835" s="15">
        <f t="shared" si="115"/>
        <v>491.35045597103175</v>
      </c>
    </row>
    <row r="1836" spans="6:21" x14ac:dyDescent="0.3">
      <c r="F1836" s="5">
        <f>Demand!C1836</f>
        <v>33.243541012236534</v>
      </c>
      <c r="G1836">
        <f>Irradiance!A1836*$B$2*'Technical Data'!$B$2</f>
        <v>638.57936664510351</v>
      </c>
      <c r="H1836" s="5">
        <f t="shared" si="112"/>
        <v>605.335825632867</v>
      </c>
      <c r="I1836" s="38">
        <v>200.75366137872129</v>
      </c>
      <c r="J1836" s="35">
        <f>IF(H1836&gt;0,MIN(H1836,($B$3-L1835)/'Technical Data'!$B$5),0)</f>
        <v>0</v>
      </c>
      <c r="K1836" s="15">
        <f>IF(H1836&lt;0,MIN(ABS(H1836),(L1835*'Technical Data'!$B$4)),0)</f>
        <v>0</v>
      </c>
      <c r="L1836" s="15">
        <f>L1835+J1836*'Technical Data'!$B$5-(K1836/'Technical Data'!$B$4)</f>
        <v>382.61924487253498</v>
      </c>
      <c r="N1836" s="15">
        <f t="shared" si="113"/>
        <v>638.57936664510351</v>
      </c>
      <c r="O1836" s="36">
        <f t="shared" si="114"/>
        <v>605.335825632867</v>
      </c>
      <c r="P1836" s="50">
        <v>167.51012036648399</v>
      </c>
      <c r="Q1836" s="50">
        <v>33.243541012236498</v>
      </c>
      <c r="R1836" s="42">
        <v>0</v>
      </c>
      <c r="S1836" s="42">
        <v>0</v>
      </c>
      <c r="T1836" s="42">
        <v>0</v>
      </c>
      <c r="U1836" s="15">
        <f t="shared" si="115"/>
        <v>638.57936664510351</v>
      </c>
    </row>
    <row r="1837" spans="6:21" x14ac:dyDescent="0.3">
      <c r="F1837" s="5">
        <f>Demand!C1837</f>
        <v>33.926430872735239</v>
      </c>
      <c r="G1837">
        <f>Irradiance!A1837*$B$2*'Technical Data'!$B$2</f>
        <v>737.58640342048579</v>
      </c>
      <c r="H1837" s="5">
        <f t="shared" si="112"/>
        <v>703.65997254775061</v>
      </c>
      <c r="I1837" s="38">
        <v>231.87904089002339</v>
      </c>
      <c r="J1837" s="35">
        <f>IF(H1837&gt;0,MIN(H1837,($B$3-L1836)/'Technical Data'!$B$5),0)</f>
        <v>0</v>
      </c>
      <c r="K1837" s="15">
        <f>IF(H1837&lt;0,MIN(ABS(H1837),(L1836*'Technical Data'!$B$4)),0)</f>
        <v>0</v>
      </c>
      <c r="L1837" s="15">
        <f>L1836+J1837*'Technical Data'!$B$5-(K1837/'Technical Data'!$B$4)</f>
        <v>382.61924487253498</v>
      </c>
      <c r="N1837" s="15">
        <f t="shared" si="113"/>
        <v>737.58640342048579</v>
      </c>
      <c r="O1837" s="36">
        <f t="shared" si="114"/>
        <v>703.65997254775061</v>
      </c>
      <c r="P1837" s="50">
        <v>197.95261001728699</v>
      </c>
      <c r="Q1837" s="50">
        <v>33.926430872735203</v>
      </c>
      <c r="R1837" s="42">
        <v>0</v>
      </c>
      <c r="S1837" s="42">
        <v>0</v>
      </c>
      <c r="T1837" s="42">
        <v>0</v>
      </c>
      <c r="U1837" s="15">
        <f t="shared" si="115"/>
        <v>737.58640342048579</v>
      </c>
    </row>
    <row r="1838" spans="6:21" x14ac:dyDescent="0.3">
      <c r="F1838" s="5">
        <f>Demand!C1838</f>
        <v>35.368776979539426</v>
      </c>
      <c r="G1838">
        <f>Irradiance!A1838*$B$2*'Technical Data'!$B$2</f>
        <v>786.28889400255105</v>
      </c>
      <c r="H1838" s="5">
        <f t="shared" si="112"/>
        <v>750.92011702301158</v>
      </c>
      <c r="I1838" s="38">
        <v>247.18990718684501</v>
      </c>
      <c r="J1838" s="35">
        <f>IF(H1838&gt;0,MIN(H1838,($B$3-L1837)/'Technical Data'!$B$5),0)</f>
        <v>0</v>
      </c>
      <c r="K1838" s="15">
        <f>IF(H1838&lt;0,MIN(ABS(H1838),(L1837*'Technical Data'!$B$4)),0)</f>
        <v>0</v>
      </c>
      <c r="L1838" s="15">
        <f>L1837+J1838*'Technical Data'!$B$5-(K1838/'Technical Data'!$B$4)</f>
        <v>382.61924487253498</v>
      </c>
      <c r="N1838" s="15">
        <f t="shared" si="113"/>
        <v>786.28889400255105</v>
      </c>
      <c r="O1838" s="36">
        <f t="shared" si="114"/>
        <v>750.92011702301158</v>
      </c>
      <c r="P1838" s="50">
        <v>211.821130207305</v>
      </c>
      <c r="Q1838" s="50">
        <v>35.368776979539398</v>
      </c>
      <c r="R1838" s="42">
        <v>0</v>
      </c>
      <c r="S1838" s="42">
        <v>0</v>
      </c>
      <c r="T1838" s="42">
        <v>0</v>
      </c>
      <c r="U1838" s="15">
        <f t="shared" si="115"/>
        <v>786.28889400255105</v>
      </c>
    </row>
    <row r="1839" spans="6:21" x14ac:dyDescent="0.3">
      <c r="F1839" s="5">
        <f>Demand!C1839</f>
        <v>34.168540679650661</v>
      </c>
      <c r="G1839">
        <f>Irradiance!A1839*$B$2*'Technical Data'!$B$2</f>
        <v>774.43368247928515</v>
      </c>
      <c r="H1839" s="5">
        <f t="shared" si="112"/>
        <v>740.26514179963453</v>
      </c>
      <c r="I1839" s="38">
        <v>243.46291999617131</v>
      </c>
      <c r="J1839" s="35">
        <f>IF(H1839&gt;0,MIN(H1839,($B$3-L1838)/'Technical Data'!$B$5),0)</f>
        <v>0</v>
      </c>
      <c r="K1839" s="15">
        <f>IF(H1839&lt;0,MIN(ABS(H1839),(L1838*'Technical Data'!$B$4)),0)</f>
        <v>0</v>
      </c>
      <c r="L1839" s="15">
        <f>L1838+J1839*'Technical Data'!$B$5-(K1839/'Technical Data'!$B$4)</f>
        <v>382.61924487253498</v>
      </c>
      <c r="N1839" s="15">
        <f t="shared" si="113"/>
        <v>774.43368247928515</v>
      </c>
      <c r="O1839" s="36">
        <f t="shared" si="114"/>
        <v>740.26514179963453</v>
      </c>
      <c r="P1839" s="50">
        <v>209.29437931652001</v>
      </c>
      <c r="Q1839" s="50">
        <v>34.168540679650697</v>
      </c>
      <c r="R1839" s="42">
        <v>0</v>
      </c>
      <c r="S1839" s="42">
        <v>0</v>
      </c>
      <c r="T1839" s="42">
        <v>0</v>
      </c>
      <c r="U1839" s="15">
        <f t="shared" si="115"/>
        <v>774.43368247928515</v>
      </c>
    </row>
    <row r="1840" spans="6:21" x14ac:dyDescent="0.3">
      <c r="F1840" s="5">
        <f>Demand!C1840</f>
        <v>35.115900492440474</v>
      </c>
      <c r="G1840">
        <f>Irradiance!A1840*$B$2*'Technical Data'!$B$2</f>
        <v>702.18097441181351</v>
      </c>
      <c r="H1840" s="5">
        <f t="shared" si="112"/>
        <v>667.06507391937305</v>
      </c>
      <c r="I1840" s="38">
        <v>220.74844400976809</v>
      </c>
      <c r="J1840" s="35">
        <f>IF(H1840&gt;0,MIN(H1840,($B$3-L1839)/'Technical Data'!$B$5),0)</f>
        <v>0</v>
      </c>
      <c r="K1840" s="15">
        <f>IF(H1840&lt;0,MIN(ABS(H1840),(L1839*'Technical Data'!$B$4)),0)</f>
        <v>0</v>
      </c>
      <c r="L1840" s="15">
        <f>L1839+J1840*'Technical Data'!$B$5-(K1840/'Technical Data'!$B$4)</f>
        <v>382.61924487253498</v>
      </c>
      <c r="N1840" s="15">
        <f t="shared" si="113"/>
        <v>702.18097441181351</v>
      </c>
      <c r="O1840" s="36">
        <f t="shared" si="114"/>
        <v>667.06507391937305</v>
      </c>
      <c r="P1840" s="50">
        <v>42.910747004174603</v>
      </c>
      <c r="Q1840" s="50">
        <v>35.115900492440502</v>
      </c>
      <c r="R1840" s="42">
        <v>142.72179651315199</v>
      </c>
      <c r="S1840" s="42">
        <v>0</v>
      </c>
      <c r="T1840" s="42">
        <v>128.449616861837</v>
      </c>
      <c r="U1840" s="15">
        <f t="shared" si="115"/>
        <v>702.18097441181351</v>
      </c>
    </row>
    <row r="1841" spans="6:21" x14ac:dyDescent="0.3">
      <c r="F1841" s="5">
        <f>Demand!C1841</f>
        <v>40.493835473921294</v>
      </c>
      <c r="G1841">
        <f>Irradiance!A1841*$B$2*'Technical Data'!$B$2</f>
        <v>582.50742025127863</v>
      </c>
      <c r="H1841" s="5">
        <f t="shared" si="112"/>
        <v>542.01358477735732</v>
      </c>
      <c r="I1841" s="38">
        <v>183.12601926067001</v>
      </c>
      <c r="J1841" s="35">
        <f>IF(H1841&gt;0,MIN(H1841,($B$3-L1840)/'Technical Data'!$B$5),0)</f>
        <v>0</v>
      </c>
      <c r="K1841" s="15">
        <f>IF(H1841&lt;0,MIN(ABS(H1841),(L1840*'Technical Data'!$B$4)),0)</f>
        <v>0</v>
      </c>
      <c r="L1841" s="15">
        <f>L1840+J1841*'Technical Data'!$B$5-(K1841/'Technical Data'!$B$4)</f>
        <v>382.61924487253498</v>
      </c>
      <c r="N1841" s="15">
        <f t="shared" si="113"/>
        <v>582.50742025127863</v>
      </c>
      <c r="O1841" s="36">
        <f t="shared" si="114"/>
        <v>542.01358477735732</v>
      </c>
      <c r="P1841" s="50">
        <v>0</v>
      </c>
      <c r="Q1841" s="50">
        <v>40.493835473921301</v>
      </c>
      <c r="R1841" s="42">
        <v>142.63218378674799</v>
      </c>
      <c r="S1841" s="42">
        <v>0</v>
      </c>
      <c r="T1841" s="42">
        <v>256.81858226991</v>
      </c>
      <c r="U1841" s="15">
        <f t="shared" si="115"/>
        <v>582.50742025127863</v>
      </c>
    </row>
    <row r="1842" spans="6:21" x14ac:dyDescent="0.3">
      <c r="F1842" s="5">
        <f>Demand!C1842</f>
        <v>46.289673397026448</v>
      </c>
      <c r="G1842">
        <f>Irradiance!A1842*$B$2*'Technical Data'!$B$2</f>
        <v>413.65075882530294</v>
      </c>
      <c r="H1842" s="5">
        <f t="shared" si="112"/>
        <v>367.36108542827651</v>
      </c>
      <c r="I1842" s="38">
        <v>130.0416341394527</v>
      </c>
      <c r="J1842" s="35">
        <f>IF(H1842&gt;0,MIN(H1842,($B$3-L1841)/'Technical Data'!$B$5),0)</f>
        <v>0</v>
      </c>
      <c r="K1842" s="15">
        <f>IF(H1842&lt;0,MIN(ABS(H1842),(L1841*'Technical Data'!$B$4)),0)</f>
        <v>0</v>
      </c>
      <c r="L1842" s="15">
        <f>L1841+J1842*'Technical Data'!$B$5-(K1842/'Technical Data'!$B$4)</f>
        <v>382.61924487253498</v>
      </c>
      <c r="N1842" s="15">
        <f t="shared" si="113"/>
        <v>413.65075882530294</v>
      </c>
      <c r="O1842" s="36">
        <f t="shared" si="114"/>
        <v>367.36108542827651</v>
      </c>
      <c r="P1842" s="50">
        <v>0</v>
      </c>
      <c r="Q1842" s="50">
        <v>46.289673397026498</v>
      </c>
      <c r="R1842" s="42">
        <v>83.751960742425894</v>
      </c>
      <c r="S1842" s="42">
        <v>0</v>
      </c>
      <c r="T1842" s="42">
        <v>332.19534693809402</v>
      </c>
      <c r="U1842" s="15">
        <f t="shared" si="115"/>
        <v>413.65075882530294</v>
      </c>
    </row>
    <row r="1843" spans="6:21" x14ac:dyDescent="0.3">
      <c r="F1843" s="5">
        <f>Demand!C1843</f>
        <v>46.767771434630347</v>
      </c>
      <c r="G1843">
        <f>Irradiance!A1843*$B$2*'Technical Data'!$B$2</f>
        <v>224.52809391698761</v>
      </c>
      <c r="H1843" s="5">
        <f t="shared" si="112"/>
        <v>177.76032248235725</v>
      </c>
      <c r="I1843" s="38">
        <v>70.586115509853983</v>
      </c>
      <c r="J1843" s="35">
        <f>IF(H1843&gt;0,MIN(H1843,($B$3-L1842)/'Technical Data'!$B$5),0)</f>
        <v>0</v>
      </c>
      <c r="K1843" s="15">
        <f>IF(H1843&lt;0,MIN(ABS(H1843),(L1842*'Technical Data'!$B$4)),0)</f>
        <v>0</v>
      </c>
      <c r="L1843" s="15">
        <f>L1842+J1843*'Technical Data'!$B$5-(K1843/'Technical Data'!$B$4)</f>
        <v>382.61924487253498</v>
      </c>
      <c r="N1843" s="15">
        <f t="shared" si="113"/>
        <v>224.52809391698761</v>
      </c>
      <c r="O1843" s="36">
        <f t="shared" si="114"/>
        <v>177.76032248235725</v>
      </c>
      <c r="P1843" s="50">
        <v>0</v>
      </c>
      <c r="Q1843" s="50">
        <v>46.767771434630298</v>
      </c>
      <c r="R1843" s="42">
        <v>23.8183440752235</v>
      </c>
      <c r="S1843" s="42">
        <v>0</v>
      </c>
      <c r="T1843" s="42">
        <v>353.63185660579501</v>
      </c>
      <c r="U1843" s="15">
        <f t="shared" si="115"/>
        <v>224.52809391698761</v>
      </c>
    </row>
    <row r="1844" spans="6:21" x14ac:dyDescent="0.3">
      <c r="F1844" s="5">
        <f>Demand!C1844</f>
        <v>41.118683484786189</v>
      </c>
      <c r="G1844">
        <f>Irradiance!A1844*$B$2*'Technical Data'!$B$2</f>
        <v>12.175622645516276</v>
      </c>
      <c r="H1844" s="5">
        <f t="shared" si="112"/>
        <v>-28.943060839269911</v>
      </c>
      <c r="I1844" s="38">
        <v>3.8277165742054251</v>
      </c>
      <c r="J1844" s="35">
        <f>IF(H1844&gt;0,MIN(H1844,($B$3-L1843)/'Technical Data'!$B$5),0)</f>
        <v>0</v>
      </c>
      <c r="K1844" s="15">
        <f>IF(H1844&lt;0,MIN(ABS(H1844),(L1843*'Technical Data'!$B$4)),0)</f>
        <v>28.943060839269911</v>
      </c>
      <c r="L1844" s="15">
        <f>L1843+J1844*'Technical Data'!$B$5-(K1844/'Technical Data'!$B$4)</f>
        <v>350.46028838445727</v>
      </c>
      <c r="N1844" s="15">
        <f t="shared" si="113"/>
        <v>12.175622645516276</v>
      </c>
      <c r="O1844" s="36">
        <f t="shared" si="114"/>
        <v>0</v>
      </c>
      <c r="P1844" s="50">
        <v>0</v>
      </c>
      <c r="Q1844" s="50">
        <v>3.82771657420541</v>
      </c>
      <c r="R1844" s="42">
        <v>0</v>
      </c>
      <c r="S1844" s="42">
        <v>37.290966910580799</v>
      </c>
      <c r="T1844" s="42">
        <v>312.19744892737202</v>
      </c>
      <c r="U1844" s="15">
        <f t="shared" si="115"/>
        <v>12.175622645516276</v>
      </c>
    </row>
    <row r="1845" spans="6:21" x14ac:dyDescent="0.3">
      <c r="F1845" s="5">
        <f>Demand!C1845</f>
        <v>30.670752484741968</v>
      </c>
      <c r="G1845">
        <f>Irradiance!A1845*$B$2*'Technical Data'!$B$2</f>
        <v>0</v>
      </c>
      <c r="H1845" s="5">
        <f t="shared" si="112"/>
        <v>-30.670752484741968</v>
      </c>
      <c r="I1845" s="38">
        <v>0</v>
      </c>
      <c r="J1845" s="35">
        <f>IF(H1845&gt;0,MIN(H1845,($B$3-L1844)/'Technical Data'!$B$5),0)</f>
        <v>0</v>
      </c>
      <c r="K1845" s="15">
        <f>IF(H1845&lt;0,MIN(ABS(H1845),(L1844*'Technical Data'!$B$4)),0)</f>
        <v>30.670752484741968</v>
      </c>
      <c r="L1845" s="15">
        <f>L1844+J1845*'Technical Data'!$B$5-(K1845/'Technical Data'!$B$4)</f>
        <v>316.38167451252173</v>
      </c>
      <c r="N1845" s="15">
        <f t="shared" si="113"/>
        <v>0</v>
      </c>
      <c r="O1845" s="36">
        <f t="shared" si="114"/>
        <v>0</v>
      </c>
      <c r="P1845" s="50">
        <v>0</v>
      </c>
      <c r="Q1845" s="50">
        <v>0</v>
      </c>
      <c r="R1845" s="42">
        <v>0</v>
      </c>
      <c r="S1845" s="42">
        <v>30.670752484742</v>
      </c>
      <c r="T1845" s="42">
        <v>278.11883505543602</v>
      </c>
      <c r="U1845" s="15">
        <f t="shared" si="115"/>
        <v>0</v>
      </c>
    </row>
    <row r="1846" spans="6:21" x14ac:dyDescent="0.3">
      <c r="F1846" s="5">
        <f>Demand!C1846</f>
        <v>23.361535002938691</v>
      </c>
      <c r="G1846">
        <f>Irradiance!A1846*$B$2*'Technical Data'!$B$2</f>
        <v>0</v>
      </c>
      <c r="H1846" s="5">
        <f t="shared" si="112"/>
        <v>-23.361535002938691</v>
      </c>
      <c r="I1846" s="38">
        <v>0</v>
      </c>
      <c r="J1846" s="35">
        <f>IF(H1846&gt;0,MIN(H1846,($B$3-L1845)/'Technical Data'!$B$5),0)</f>
        <v>0</v>
      </c>
      <c r="K1846" s="15">
        <f>IF(H1846&lt;0,MIN(ABS(H1846),(L1845*'Technical Data'!$B$4)),0)</f>
        <v>23.361535002938691</v>
      </c>
      <c r="L1846" s="15">
        <f>L1845+J1846*'Technical Data'!$B$5-(K1846/'Technical Data'!$B$4)</f>
        <v>290.42441339814542</v>
      </c>
      <c r="N1846" s="15">
        <f t="shared" si="113"/>
        <v>0</v>
      </c>
      <c r="O1846" s="36">
        <f t="shared" si="114"/>
        <v>0</v>
      </c>
      <c r="P1846" s="50">
        <v>0</v>
      </c>
      <c r="Q1846" s="50">
        <v>0</v>
      </c>
      <c r="R1846" s="42">
        <v>0</v>
      </c>
      <c r="S1846" s="42">
        <v>23.361535002938702</v>
      </c>
      <c r="T1846" s="42">
        <v>252.16157394106</v>
      </c>
      <c r="U1846" s="15">
        <f t="shared" si="115"/>
        <v>0</v>
      </c>
    </row>
    <row r="1847" spans="6:21" x14ac:dyDescent="0.3">
      <c r="F1847" s="5">
        <f>Demand!C1847</f>
        <v>23.694124795974531</v>
      </c>
      <c r="G1847">
        <f>Irradiance!A1847*$B$2*'Technical Data'!$B$2</f>
        <v>0</v>
      </c>
      <c r="H1847" s="5">
        <f t="shared" si="112"/>
        <v>-23.694124795974531</v>
      </c>
      <c r="I1847" s="38">
        <v>0</v>
      </c>
      <c r="J1847" s="35">
        <f>IF(H1847&gt;0,MIN(H1847,($B$3-L1846)/'Technical Data'!$B$5),0)</f>
        <v>0</v>
      </c>
      <c r="K1847" s="15">
        <f>IF(H1847&lt;0,MIN(ABS(H1847),(L1846*'Technical Data'!$B$4)),0)</f>
        <v>23.694124795974531</v>
      </c>
      <c r="L1847" s="15">
        <f>L1846+J1847*'Technical Data'!$B$5-(K1847/'Technical Data'!$B$4)</f>
        <v>264.09760806928483</v>
      </c>
      <c r="N1847" s="15">
        <f t="shared" si="113"/>
        <v>0</v>
      </c>
      <c r="O1847" s="36">
        <f t="shared" si="114"/>
        <v>0</v>
      </c>
      <c r="P1847" s="50">
        <v>0</v>
      </c>
      <c r="Q1847" s="50">
        <v>0</v>
      </c>
      <c r="R1847" s="42">
        <v>0</v>
      </c>
      <c r="S1847" s="42">
        <v>23.694124795974499</v>
      </c>
      <c r="T1847" s="42">
        <v>225.83476861219901</v>
      </c>
      <c r="U1847" s="15">
        <f t="shared" si="115"/>
        <v>0</v>
      </c>
    </row>
    <row r="1848" spans="6:21" x14ac:dyDescent="0.3">
      <c r="F1848" s="5">
        <f>Demand!C1848</f>
        <v>24.276849185561982</v>
      </c>
      <c r="G1848">
        <f>Irradiance!A1848*$B$2*'Technical Data'!$B$2</f>
        <v>0</v>
      </c>
      <c r="H1848" s="5">
        <f t="shared" si="112"/>
        <v>-24.276849185561982</v>
      </c>
      <c r="I1848" s="38">
        <v>0</v>
      </c>
      <c r="J1848" s="35">
        <f>IF(H1848&gt;0,MIN(H1848,($B$3-L1847)/'Technical Data'!$B$5),0)</f>
        <v>0</v>
      </c>
      <c r="K1848" s="15">
        <f>IF(H1848&lt;0,MIN(ABS(H1848),(L1847*'Technical Data'!$B$4)),0)</f>
        <v>24.276849185561982</v>
      </c>
      <c r="L1848" s="15">
        <f>L1847+J1848*'Technical Data'!$B$5-(K1848/'Technical Data'!$B$4)</f>
        <v>237.12333119643819</v>
      </c>
      <c r="N1848" s="15">
        <f t="shared" si="113"/>
        <v>0</v>
      </c>
      <c r="O1848" s="36">
        <f t="shared" si="114"/>
        <v>0</v>
      </c>
      <c r="P1848" s="50">
        <v>0</v>
      </c>
      <c r="Q1848" s="50">
        <v>0</v>
      </c>
      <c r="R1848" s="42">
        <v>0</v>
      </c>
      <c r="S1848" s="42">
        <v>24.276849185562</v>
      </c>
      <c r="T1848" s="42">
        <v>198.86049173935299</v>
      </c>
      <c r="U1848" s="15">
        <f t="shared" si="115"/>
        <v>0</v>
      </c>
    </row>
    <row r="1849" spans="6:21" x14ac:dyDescent="0.3">
      <c r="F1849" s="5">
        <f>Demand!C1849</f>
        <v>24.556155241846803</v>
      </c>
      <c r="G1849">
        <f>Irradiance!A1849*$B$2*'Technical Data'!$B$2</f>
        <v>0</v>
      </c>
      <c r="H1849" s="5">
        <f t="shared" si="112"/>
        <v>-24.556155241846803</v>
      </c>
      <c r="I1849" s="38">
        <v>0</v>
      </c>
      <c r="J1849" s="35">
        <f>IF(H1849&gt;0,MIN(H1849,($B$3-L1848)/'Technical Data'!$B$5),0)</f>
        <v>0</v>
      </c>
      <c r="K1849" s="15">
        <f>IF(H1849&lt;0,MIN(ABS(H1849),(L1848*'Technical Data'!$B$4)),0)</f>
        <v>24.556155241846803</v>
      </c>
      <c r="L1849" s="15">
        <f>L1848+J1849*'Technical Data'!$B$5-(K1849/'Technical Data'!$B$4)</f>
        <v>209.83871426105284</v>
      </c>
      <c r="N1849" s="15">
        <f t="shared" si="113"/>
        <v>0</v>
      </c>
      <c r="O1849" s="36">
        <f t="shared" si="114"/>
        <v>0</v>
      </c>
      <c r="P1849" s="50">
        <v>0</v>
      </c>
      <c r="Q1849" s="50">
        <v>0</v>
      </c>
      <c r="R1849" s="42">
        <v>0</v>
      </c>
      <c r="S1849" s="42">
        <v>24.556155241846799</v>
      </c>
      <c r="T1849" s="42">
        <v>171.575874803967</v>
      </c>
      <c r="U1849" s="15">
        <f t="shared" si="115"/>
        <v>0</v>
      </c>
    </row>
    <row r="1850" spans="6:21" x14ac:dyDescent="0.3">
      <c r="F1850" s="5">
        <f>Demand!C1850</f>
        <v>30.246455847471921</v>
      </c>
      <c r="G1850">
        <f>Irradiance!A1850*$B$2*'Technical Data'!$B$2</f>
        <v>0</v>
      </c>
      <c r="H1850" s="5">
        <f t="shared" si="112"/>
        <v>-30.246455847471921</v>
      </c>
      <c r="I1850" s="38">
        <v>0</v>
      </c>
      <c r="J1850" s="35">
        <f>IF(H1850&gt;0,MIN(H1850,($B$3-L1849)/'Technical Data'!$B$5),0)</f>
        <v>0</v>
      </c>
      <c r="K1850" s="15">
        <f>IF(H1850&lt;0,MIN(ABS(H1850),(L1849*'Technical Data'!$B$4)),0)</f>
        <v>30.246455847471921</v>
      </c>
      <c r="L1850" s="15">
        <f>L1849+J1850*'Technical Data'!$B$5-(K1850/'Technical Data'!$B$4)</f>
        <v>176.23154109719516</v>
      </c>
      <c r="N1850" s="15">
        <f t="shared" si="113"/>
        <v>0</v>
      </c>
      <c r="O1850" s="36">
        <f t="shared" si="114"/>
        <v>0</v>
      </c>
      <c r="P1850" s="50">
        <v>0</v>
      </c>
      <c r="Q1850" s="50">
        <v>0</v>
      </c>
      <c r="R1850" s="42">
        <v>0</v>
      </c>
      <c r="S1850" s="42">
        <v>30.2464558474719</v>
      </c>
      <c r="T1850" s="42">
        <v>137.968701640109</v>
      </c>
      <c r="U1850" s="15">
        <f t="shared" si="115"/>
        <v>0</v>
      </c>
    </row>
    <row r="1851" spans="6:21" x14ac:dyDescent="0.3">
      <c r="F1851" s="5">
        <f>Demand!C1851</f>
        <v>28.149118141213226</v>
      </c>
      <c r="G1851">
        <f>Irradiance!A1851*$B$2*'Technical Data'!$B$2</f>
        <v>0</v>
      </c>
      <c r="H1851" s="5">
        <f t="shared" si="112"/>
        <v>-28.149118141213226</v>
      </c>
      <c r="I1851" s="38">
        <v>0</v>
      </c>
      <c r="J1851" s="35">
        <f>IF(H1851&gt;0,MIN(H1851,($B$3-L1850)/'Technical Data'!$B$5),0)</f>
        <v>0</v>
      </c>
      <c r="K1851" s="15">
        <f>IF(H1851&lt;0,MIN(ABS(H1851),(L1850*'Technical Data'!$B$4)),0)</f>
        <v>28.149118141213226</v>
      </c>
      <c r="L1851" s="15">
        <f>L1850+J1851*'Technical Data'!$B$5-(K1851/'Technical Data'!$B$4)</f>
        <v>144.95474316251381</v>
      </c>
      <c r="N1851" s="15">
        <f t="shared" si="113"/>
        <v>0</v>
      </c>
      <c r="O1851" s="36">
        <f t="shared" si="114"/>
        <v>0</v>
      </c>
      <c r="P1851" s="50">
        <v>0</v>
      </c>
      <c r="Q1851" s="50">
        <v>0</v>
      </c>
      <c r="R1851" s="42">
        <v>0</v>
      </c>
      <c r="S1851" s="42">
        <v>28.149118141213201</v>
      </c>
      <c r="T1851" s="42">
        <v>106.691903705428</v>
      </c>
      <c r="U1851" s="15">
        <f t="shared" si="115"/>
        <v>0</v>
      </c>
    </row>
    <row r="1852" spans="6:21" x14ac:dyDescent="0.3">
      <c r="F1852" s="5">
        <f>Demand!C1852</f>
        <v>25.210696892881543</v>
      </c>
      <c r="G1852">
        <f>Irradiance!A1852*$B$2*'Technical Data'!$B$2</f>
        <v>0</v>
      </c>
      <c r="H1852" s="5">
        <f t="shared" si="112"/>
        <v>-25.210696892881543</v>
      </c>
      <c r="I1852" s="38">
        <v>0</v>
      </c>
      <c r="J1852" s="35">
        <f>IF(H1852&gt;0,MIN(H1852,($B$3-L1851)/'Technical Data'!$B$5),0)</f>
        <v>0</v>
      </c>
      <c r="K1852" s="15">
        <f>IF(H1852&lt;0,MIN(ABS(H1852),(L1851*'Technical Data'!$B$4)),0)</f>
        <v>25.210696892881543</v>
      </c>
      <c r="L1852" s="15">
        <f>L1851+J1852*'Technical Data'!$B$5-(K1852/'Technical Data'!$B$4)</f>
        <v>116.94285772597877</v>
      </c>
      <c r="N1852" s="15">
        <f t="shared" si="113"/>
        <v>0</v>
      </c>
      <c r="O1852" s="36">
        <f t="shared" si="114"/>
        <v>0</v>
      </c>
      <c r="P1852" s="50">
        <v>0</v>
      </c>
      <c r="Q1852" s="50">
        <v>0</v>
      </c>
      <c r="R1852" s="42">
        <v>0</v>
      </c>
      <c r="S1852" s="42">
        <v>25.210696892881501</v>
      </c>
      <c r="T1852" s="42">
        <v>78.680018268893093</v>
      </c>
      <c r="U1852" s="15">
        <f t="shared" si="115"/>
        <v>0</v>
      </c>
    </row>
    <row r="1853" spans="6:21" x14ac:dyDescent="0.3">
      <c r="F1853" s="5">
        <f>Demand!C1853</f>
        <v>21.441654275040438</v>
      </c>
      <c r="G1853">
        <f>Irradiance!A1853*$B$2*'Technical Data'!$B$2</f>
        <v>0</v>
      </c>
      <c r="H1853" s="5">
        <f t="shared" si="112"/>
        <v>-21.441654275040438</v>
      </c>
      <c r="I1853" s="38">
        <v>0</v>
      </c>
      <c r="J1853" s="35">
        <f>IF(H1853&gt;0,MIN(H1853,($B$3-L1852)/'Technical Data'!$B$5),0)</f>
        <v>0</v>
      </c>
      <c r="K1853" s="15">
        <f>IF(H1853&lt;0,MIN(ABS(H1853),(L1852*'Technical Data'!$B$4)),0)</f>
        <v>21.441654275040438</v>
      </c>
      <c r="L1853" s="15">
        <f>L1852+J1853*'Technical Data'!$B$5-(K1853/'Technical Data'!$B$4)</f>
        <v>93.118797420378286</v>
      </c>
      <c r="N1853" s="15">
        <f t="shared" si="113"/>
        <v>0</v>
      </c>
      <c r="O1853" s="36">
        <f t="shared" si="114"/>
        <v>0</v>
      </c>
      <c r="P1853" s="50">
        <v>0</v>
      </c>
      <c r="Q1853" s="50">
        <v>0</v>
      </c>
      <c r="R1853" s="42">
        <v>0</v>
      </c>
      <c r="S1853" s="42">
        <v>21.441654275040399</v>
      </c>
      <c r="T1853" s="42">
        <v>54.855957963292603</v>
      </c>
      <c r="U1853" s="15">
        <f t="shared" si="115"/>
        <v>0</v>
      </c>
    </row>
    <row r="1854" spans="6:21" x14ac:dyDescent="0.3">
      <c r="F1854" s="5">
        <f>Demand!C1854</f>
        <v>17.518839650440029</v>
      </c>
      <c r="G1854">
        <f>Irradiance!A1854*$B$2*'Technical Data'!$B$2</f>
        <v>0</v>
      </c>
      <c r="H1854" s="5">
        <f t="shared" si="112"/>
        <v>-17.518839650440029</v>
      </c>
      <c r="I1854" s="38">
        <v>0</v>
      </c>
      <c r="J1854" s="35">
        <f>IF(H1854&gt;0,MIN(H1854,($B$3-L1853)/'Technical Data'!$B$5),0)</f>
        <v>0</v>
      </c>
      <c r="K1854" s="15">
        <f>IF(H1854&lt;0,MIN(ABS(H1854),(L1853*'Technical Data'!$B$4)),0)</f>
        <v>17.518839650440029</v>
      </c>
      <c r="L1854" s="15">
        <f>L1853+J1854*'Technical Data'!$B$5-(K1854/'Technical Data'!$B$4)</f>
        <v>73.653420031000479</v>
      </c>
      <c r="N1854" s="15">
        <f t="shared" si="113"/>
        <v>0</v>
      </c>
      <c r="O1854" s="36">
        <f t="shared" si="114"/>
        <v>0</v>
      </c>
      <c r="P1854" s="50">
        <v>0</v>
      </c>
      <c r="Q1854" s="50">
        <v>0</v>
      </c>
      <c r="R1854" s="42">
        <v>0</v>
      </c>
      <c r="S1854" s="42">
        <v>17.51883965044</v>
      </c>
      <c r="T1854" s="42">
        <v>35.390580573914797</v>
      </c>
      <c r="U1854" s="15">
        <f t="shared" si="115"/>
        <v>0</v>
      </c>
    </row>
    <row r="1855" spans="6:21" x14ac:dyDescent="0.3">
      <c r="F1855" s="5">
        <f>Demand!C1855</f>
        <v>14.341369828430429</v>
      </c>
      <c r="G1855">
        <f>Irradiance!A1855*$B$2*'Technical Data'!$B$2</f>
        <v>0</v>
      </c>
      <c r="H1855" s="5">
        <f t="shared" si="112"/>
        <v>-14.341369828430429</v>
      </c>
      <c r="I1855" s="38">
        <v>0</v>
      </c>
      <c r="J1855" s="35">
        <f>IF(H1855&gt;0,MIN(H1855,($B$3-L1854)/'Technical Data'!$B$5),0)</f>
        <v>0</v>
      </c>
      <c r="K1855" s="15">
        <f>IF(H1855&lt;0,MIN(ABS(H1855),(L1854*'Technical Data'!$B$4)),0)</f>
        <v>14.341369828430429</v>
      </c>
      <c r="L1855" s="15">
        <f>L1854+J1855*'Technical Data'!$B$5-(K1855/'Technical Data'!$B$4)</f>
        <v>57.718564666077782</v>
      </c>
      <c r="N1855" s="15">
        <f t="shared" si="113"/>
        <v>0</v>
      </c>
      <c r="O1855" s="36">
        <f t="shared" si="114"/>
        <v>0</v>
      </c>
      <c r="P1855" s="50">
        <v>0</v>
      </c>
      <c r="Q1855" s="50">
        <v>0</v>
      </c>
      <c r="R1855" s="42">
        <v>0</v>
      </c>
      <c r="S1855" s="42">
        <v>14.3413698284304</v>
      </c>
      <c r="T1855" s="42">
        <v>19.455725208992099</v>
      </c>
      <c r="U1855" s="15">
        <f t="shared" si="115"/>
        <v>0</v>
      </c>
    </row>
    <row r="1856" spans="6:21" x14ac:dyDescent="0.3">
      <c r="F1856" s="5">
        <f>Demand!C1856</f>
        <v>11.667261990410534</v>
      </c>
      <c r="G1856">
        <f>Irradiance!A1856*$B$2*'Technical Data'!$B$2</f>
        <v>0.40051390281303539</v>
      </c>
      <c r="H1856" s="5">
        <f t="shared" si="112"/>
        <v>-11.266748087597499</v>
      </c>
      <c r="I1856" s="38">
        <v>0.12591172941465209</v>
      </c>
      <c r="J1856" s="35">
        <f>IF(H1856&gt;0,MIN(H1856,($B$3-L1855)/'Technical Data'!$B$5),0)</f>
        <v>0</v>
      </c>
      <c r="K1856" s="15">
        <f>IF(H1856&lt;0,MIN(ABS(H1856),(L1855*'Technical Data'!$B$4)),0)</f>
        <v>11.266748087597499</v>
      </c>
      <c r="L1856" s="15">
        <f>L1855+J1856*'Technical Data'!$B$5-(K1856/'Technical Data'!$B$4)</f>
        <v>45.199955679858341</v>
      </c>
      <c r="N1856" s="15">
        <f t="shared" si="113"/>
        <v>0.40051390281303539</v>
      </c>
      <c r="O1856" s="36">
        <f t="shared" si="114"/>
        <v>0</v>
      </c>
      <c r="P1856" s="50">
        <v>0</v>
      </c>
      <c r="Q1856" s="50">
        <v>0.12591172941465201</v>
      </c>
      <c r="R1856" s="42">
        <v>0</v>
      </c>
      <c r="S1856" s="42">
        <v>11.5413502609959</v>
      </c>
      <c r="T1856" s="42">
        <v>6.6320026967744301</v>
      </c>
      <c r="U1856" s="15">
        <f t="shared" si="115"/>
        <v>0.40051390281303539</v>
      </c>
    </row>
    <row r="1857" spans="6:21" x14ac:dyDescent="0.3">
      <c r="F1857" s="5">
        <f>Demand!C1857</f>
        <v>9.1669603542291398</v>
      </c>
      <c r="G1857">
        <f>Irradiance!A1857*$B$2*'Technical Data'!$B$2</f>
        <v>10.173053131451098</v>
      </c>
      <c r="H1857" s="5">
        <f t="shared" si="112"/>
        <v>1.0060927772219586</v>
      </c>
      <c r="I1857" s="38">
        <v>3.1981579271321641</v>
      </c>
      <c r="J1857" s="35">
        <f>IF(H1857&gt;0,MIN(H1857,($B$3-L1856)/'Technical Data'!$B$5),0)</f>
        <v>1.0060927772219586</v>
      </c>
      <c r="K1857" s="15">
        <f>IF(H1857&lt;0,MIN(ABS(H1857),(L1856*'Technical Data'!$B$4)),0)</f>
        <v>0</v>
      </c>
      <c r="L1857" s="15">
        <f>L1856+J1857*'Technical Data'!$B$5-(K1857/'Technical Data'!$B$4)</f>
        <v>46.1054391793581</v>
      </c>
      <c r="N1857" s="15">
        <f t="shared" si="113"/>
        <v>9.1669603542291398</v>
      </c>
      <c r="O1857" s="36">
        <f t="shared" si="114"/>
        <v>0</v>
      </c>
      <c r="P1857" s="50">
        <v>0</v>
      </c>
      <c r="Q1857" s="50">
        <v>3.1981579271321499</v>
      </c>
      <c r="R1857" s="42">
        <v>0</v>
      </c>
      <c r="S1857" s="42">
        <v>5.9688024270969802</v>
      </c>
      <c r="T1857" s="42">
        <v>0</v>
      </c>
      <c r="U1857" s="15">
        <f t="shared" si="115"/>
        <v>9.1669603542291398</v>
      </c>
    </row>
    <row r="1858" spans="6:21" x14ac:dyDescent="0.3">
      <c r="F1858" s="5">
        <f>Demand!C1858</f>
        <v>7.1962184140255916</v>
      </c>
      <c r="G1858">
        <f>Irradiance!A1858*$B$2*'Technical Data'!$B$2</f>
        <v>78.100211048541894</v>
      </c>
      <c r="H1858" s="5">
        <f t="shared" ref="H1858:H1921" si="116">G1858-F1858</f>
        <v>70.9039926345163</v>
      </c>
      <c r="I1858" s="38">
        <v>24.55278723585716</v>
      </c>
      <c r="J1858" s="35">
        <f>IF(H1858&gt;0,MIN(H1858,($B$3-L1857)/'Technical Data'!$B$5),0)</f>
        <v>70.9039926345163</v>
      </c>
      <c r="K1858" s="15">
        <f>IF(H1858&lt;0,MIN(ABS(H1858),(L1857*'Technical Data'!$B$4)),0)</f>
        <v>0</v>
      </c>
      <c r="L1858" s="15">
        <f>L1857+J1858*'Technical Data'!$B$5-(K1858/'Technical Data'!$B$4)</f>
        <v>109.91903255042277</v>
      </c>
      <c r="N1858" s="15">
        <f t="shared" ref="N1858:N1921" si="117">U1858</f>
        <v>7.1962184140255943</v>
      </c>
      <c r="O1858" s="36">
        <f t="shared" ref="O1858:O1921" si="118">N1858+(K1858)-F1858</f>
        <v>0</v>
      </c>
      <c r="P1858" s="50">
        <v>17.356568821831502</v>
      </c>
      <c r="Q1858" s="50">
        <v>7.1962184140255898</v>
      </c>
      <c r="R1858" s="42">
        <v>0</v>
      </c>
      <c r="S1858" s="42">
        <v>0</v>
      </c>
      <c r="T1858" s="42">
        <v>0</v>
      </c>
      <c r="U1858" s="15">
        <f t="shared" ref="U1858:U1921" si="119">G1858-(J1858)</f>
        <v>7.1962184140255943</v>
      </c>
    </row>
    <row r="1859" spans="6:21" x14ac:dyDescent="0.3">
      <c r="F1859" s="5">
        <f>Demand!C1859</f>
        <v>6.0300031509444825</v>
      </c>
      <c r="G1859">
        <f>Irradiance!A1859*$B$2*'Technical Data'!$B$2</f>
        <v>277.71634021055871</v>
      </c>
      <c r="H1859" s="5">
        <f t="shared" si="116"/>
        <v>271.68633705961423</v>
      </c>
      <c r="I1859" s="38">
        <v>87.307193176119782</v>
      </c>
      <c r="J1859" s="35">
        <f>IF(H1859&gt;0,MIN(H1859,($B$3-L1858)/'Technical Data'!$B$5),0)</f>
        <v>271.68633705961423</v>
      </c>
      <c r="K1859" s="15">
        <f>IF(H1859&lt;0,MIN(ABS(H1859),(L1858*'Technical Data'!$B$4)),0)</f>
        <v>0</v>
      </c>
      <c r="L1859" s="15">
        <f>L1858+J1859*'Technical Data'!$B$5-(K1859/'Technical Data'!$B$4)</f>
        <v>354.43673590407559</v>
      </c>
      <c r="N1859" s="15">
        <f t="shared" si="117"/>
        <v>6.0300031509444807</v>
      </c>
      <c r="O1859" s="36">
        <f t="shared" si="118"/>
        <v>0</v>
      </c>
      <c r="P1859" s="50">
        <v>81.277190025175003</v>
      </c>
      <c r="Q1859" s="50">
        <v>6.0300031509444798</v>
      </c>
      <c r="R1859" s="42">
        <v>0</v>
      </c>
      <c r="S1859" s="42">
        <v>0</v>
      </c>
      <c r="T1859" s="42">
        <v>0</v>
      </c>
      <c r="U1859" s="15">
        <f t="shared" si="119"/>
        <v>6.0300031509444807</v>
      </c>
    </row>
    <row r="1860" spans="6:21" x14ac:dyDescent="0.3">
      <c r="F1860" s="5">
        <f>Demand!C1860</f>
        <v>6.0644618285953209</v>
      </c>
      <c r="G1860">
        <f>Irradiance!A1860*$B$2*'Technical Data'!$B$2</f>
        <v>272.99027615736486</v>
      </c>
      <c r="H1860" s="5">
        <f t="shared" si="116"/>
        <v>266.92581432876955</v>
      </c>
      <c r="I1860" s="38">
        <v>85.82143476902688</v>
      </c>
      <c r="J1860" s="35">
        <f>IF(H1860&gt;0,MIN(H1860,($B$3-L1859)/'Technical Data'!$B$5),0)</f>
        <v>31.313898853843764</v>
      </c>
      <c r="K1860" s="15">
        <f>IF(H1860&lt;0,MIN(ABS(H1860),(L1859*'Technical Data'!$B$4)),0)</f>
        <v>0</v>
      </c>
      <c r="L1860" s="15">
        <f>L1859+J1860*'Technical Data'!$B$5-(K1860/'Technical Data'!$B$4)</f>
        <v>382.61924487253498</v>
      </c>
      <c r="N1860" s="15">
        <f t="shared" si="117"/>
        <v>241.67637730352109</v>
      </c>
      <c r="O1860" s="36">
        <f t="shared" si="118"/>
        <v>235.61191547492578</v>
      </c>
      <c r="P1860" s="50">
        <v>79.756972940431297</v>
      </c>
      <c r="Q1860" s="50">
        <v>6.06446182859532</v>
      </c>
      <c r="R1860" s="42">
        <v>0</v>
      </c>
      <c r="S1860" s="42">
        <v>0</v>
      </c>
      <c r="T1860" s="42">
        <v>0</v>
      </c>
      <c r="U1860" s="15">
        <f t="shared" si="119"/>
        <v>241.67637730352109</v>
      </c>
    </row>
    <row r="1861" spans="6:21" x14ac:dyDescent="0.3">
      <c r="F1861" s="5">
        <f>Demand!C1861</f>
        <v>6.9621968814835293</v>
      </c>
      <c r="G1861">
        <f>Irradiance!A1861*$B$2*'Technical Data'!$B$2</f>
        <v>110.30152883470994</v>
      </c>
      <c r="H1861" s="5">
        <f t="shared" si="116"/>
        <v>103.33933195322641</v>
      </c>
      <c r="I1861" s="38">
        <v>34.676090280795187</v>
      </c>
      <c r="J1861" s="35">
        <f>IF(H1861&gt;0,MIN(H1861,($B$3-L1860)/'Technical Data'!$B$5),0)</f>
        <v>0</v>
      </c>
      <c r="K1861" s="15">
        <f>IF(H1861&lt;0,MIN(ABS(H1861),(L1860*'Technical Data'!$B$4)),0)</f>
        <v>0</v>
      </c>
      <c r="L1861" s="15">
        <f>L1860+J1861*'Technical Data'!$B$5-(K1861/'Technical Data'!$B$4)</f>
        <v>382.61924487253498</v>
      </c>
      <c r="N1861" s="15">
        <f t="shared" si="117"/>
        <v>110.30152883470994</v>
      </c>
      <c r="O1861" s="36">
        <f t="shared" si="118"/>
        <v>103.33933195322641</v>
      </c>
      <c r="P1861" s="50">
        <v>27.713893399311502</v>
      </c>
      <c r="Q1861" s="50">
        <v>6.9621968814835302</v>
      </c>
      <c r="R1861" s="42">
        <v>0</v>
      </c>
      <c r="S1861" s="42">
        <v>0</v>
      </c>
      <c r="T1861" s="42">
        <v>0</v>
      </c>
      <c r="U1861" s="15">
        <f t="shared" si="119"/>
        <v>110.30152883470994</v>
      </c>
    </row>
    <row r="1862" spans="6:21" x14ac:dyDescent="0.3">
      <c r="F1862" s="5">
        <f>Demand!C1862</f>
        <v>9.2104311157523107</v>
      </c>
      <c r="G1862">
        <f>Irradiance!A1862*$B$2*'Technical Data'!$B$2</f>
        <v>278.99798469956039</v>
      </c>
      <c r="H1862" s="5">
        <f t="shared" si="116"/>
        <v>269.78755358380806</v>
      </c>
      <c r="I1862" s="38">
        <v>87.710110710246667</v>
      </c>
      <c r="J1862" s="35">
        <f>IF(H1862&gt;0,MIN(H1862,($B$3-L1861)/'Technical Data'!$B$5),0)</f>
        <v>0</v>
      </c>
      <c r="K1862" s="15">
        <f>IF(H1862&lt;0,MIN(ABS(H1862),(L1861*'Technical Data'!$B$4)),0)</f>
        <v>0</v>
      </c>
      <c r="L1862" s="15">
        <f>L1861+J1862*'Technical Data'!$B$5-(K1862/'Technical Data'!$B$4)</f>
        <v>382.61924487253498</v>
      </c>
      <c r="N1862" s="15">
        <f t="shared" si="117"/>
        <v>278.99798469956039</v>
      </c>
      <c r="O1862" s="36">
        <f t="shared" si="118"/>
        <v>269.78755358380806</v>
      </c>
      <c r="P1862" s="50">
        <v>23.943247157924201</v>
      </c>
      <c r="Q1862" s="50">
        <v>9.2104311157523107</v>
      </c>
      <c r="R1862" s="42">
        <v>54.556432436569402</v>
      </c>
      <c r="S1862" s="42">
        <v>0</v>
      </c>
      <c r="T1862" s="42">
        <v>49.100789192912501</v>
      </c>
      <c r="U1862" s="15">
        <f t="shared" si="119"/>
        <v>278.99798469956039</v>
      </c>
    </row>
    <row r="1863" spans="6:21" x14ac:dyDescent="0.3">
      <c r="F1863" s="5">
        <f>Demand!C1863</f>
        <v>12.220231596315655</v>
      </c>
      <c r="G1863">
        <f>Irradiance!A1863*$B$2*'Technical Data'!$B$2</f>
        <v>108.29895932064476</v>
      </c>
      <c r="H1863" s="5">
        <f t="shared" si="116"/>
        <v>96.078727724329099</v>
      </c>
      <c r="I1863" s="38">
        <v>34.046531633721933</v>
      </c>
      <c r="J1863" s="35">
        <f>IF(H1863&gt;0,MIN(H1863,($B$3-L1862)/'Technical Data'!$B$5),0)</f>
        <v>0</v>
      </c>
      <c r="K1863" s="15">
        <f>IF(H1863&lt;0,MIN(ABS(H1863),(L1862*'Technical Data'!$B$4)),0)</f>
        <v>0</v>
      </c>
      <c r="L1863" s="15">
        <f>L1862+J1863*'Technical Data'!$B$5-(K1863/'Technical Data'!$B$4)</f>
        <v>382.61924487253498</v>
      </c>
      <c r="N1863" s="15">
        <f t="shared" si="117"/>
        <v>108.29895932064476</v>
      </c>
      <c r="O1863" s="36">
        <f t="shared" si="118"/>
        <v>96.078727724329099</v>
      </c>
      <c r="P1863" s="50">
        <v>0</v>
      </c>
      <c r="Q1863" s="50">
        <v>12.220231596315701</v>
      </c>
      <c r="R1863" s="42">
        <v>21.826300037406199</v>
      </c>
      <c r="S1863" s="42">
        <v>0</v>
      </c>
      <c r="T1863" s="42">
        <v>68.744459226578101</v>
      </c>
      <c r="U1863" s="15">
        <f t="shared" si="119"/>
        <v>108.29895932064476</v>
      </c>
    </row>
    <row r="1864" spans="6:21" x14ac:dyDescent="0.3">
      <c r="F1864" s="5">
        <f>Demand!C1864</f>
        <v>15.394930878215668</v>
      </c>
      <c r="G1864">
        <f>Irradiance!A1864*$B$2*'Technical Data'!$B$2</f>
        <v>303.82984667396863</v>
      </c>
      <c r="H1864" s="5">
        <f t="shared" si="116"/>
        <v>288.43491579575294</v>
      </c>
      <c r="I1864" s="38">
        <v>95.516637933955096</v>
      </c>
      <c r="J1864" s="35">
        <f>IF(H1864&gt;0,MIN(H1864,($B$3-L1863)/'Technical Data'!$B$5),0)</f>
        <v>0</v>
      </c>
      <c r="K1864" s="15">
        <f>IF(H1864&lt;0,MIN(ABS(H1864),(L1863*'Technical Data'!$B$4)),0)</f>
        <v>0</v>
      </c>
      <c r="L1864" s="15">
        <f>L1863+J1864*'Technical Data'!$B$5-(K1864/'Technical Data'!$B$4)</f>
        <v>382.61924487253498</v>
      </c>
      <c r="N1864" s="15">
        <f t="shared" si="117"/>
        <v>303.82984667396863</v>
      </c>
      <c r="O1864" s="36">
        <f t="shared" si="118"/>
        <v>288.43491579575294</v>
      </c>
      <c r="P1864" s="50">
        <v>0</v>
      </c>
      <c r="Q1864" s="50">
        <v>15.3949308782157</v>
      </c>
      <c r="R1864" s="42">
        <v>80.121707055739193</v>
      </c>
      <c r="S1864" s="42">
        <v>0</v>
      </c>
      <c r="T1864" s="42">
        <v>140.85399557674299</v>
      </c>
      <c r="U1864" s="15">
        <f t="shared" si="119"/>
        <v>303.82984667396863</v>
      </c>
    </row>
    <row r="1865" spans="6:21" x14ac:dyDescent="0.3">
      <c r="F1865" s="5">
        <f>Demand!C1865</f>
        <v>18.676088893156294</v>
      </c>
      <c r="G1865">
        <f>Irradiance!A1865*$B$2*'Technical Data'!$B$2</f>
        <v>436.56015406620855</v>
      </c>
      <c r="H1865" s="5">
        <f t="shared" si="116"/>
        <v>417.88406517305225</v>
      </c>
      <c r="I1865" s="38">
        <v>137.24378506197081</v>
      </c>
      <c r="J1865" s="35">
        <f>IF(H1865&gt;0,MIN(H1865,($B$3-L1864)/'Technical Data'!$B$5),0)</f>
        <v>0</v>
      </c>
      <c r="K1865" s="15">
        <f>IF(H1865&lt;0,MIN(ABS(H1865),(L1864*'Technical Data'!$B$4)),0)</f>
        <v>0</v>
      </c>
      <c r="L1865" s="15">
        <f>L1864+J1865*'Technical Data'!$B$5-(K1865/'Technical Data'!$B$4)</f>
        <v>382.61924487253498</v>
      </c>
      <c r="N1865" s="15">
        <f t="shared" si="117"/>
        <v>436.56015406620855</v>
      </c>
      <c r="O1865" s="36">
        <f t="shared" si="118"/>
        <v>417.88406517305225</v>
      </c>
      <c r="P1865" s="50">
        <v>0</v>
      </c>
      <c r="Q1865" s="50">
        <v>18.676088893156301</v>
      </c>
      <c r="R1865" s="42">
        <v>118.567696168814</v>
      </c>
      <c r="S1865" s="42">
        <v>0</v>
      </c>
      <c r="T1865" s="42">
        <v>247.56492212867599</v>
      </c>
      <c r="U1865" s="15">
        <f t="shared" si="119"/>
        <v>436.56015406620855</v>
      </c>
    </row>
    <row r="1866" spans="6:21" x14ac:dyDescent="0.3">
      <c r="F1866" s="5">
        <f>Demand!C1866</f>
        <v>22.139122841892561</v>
      </c>
      <c r="G1866">
        <f>Irradiance!A1866*$B$2*'Technical Data'!$B$2</f>
        <v>328.42140030668901</v>
      </c>
      <c r="H1866" s="5">
        <f t="shared" si="116"/>
        <v>306.28227746479644</v>
      </c>
      <c r="I1866" s="38">
        <v>103.24761812001471</v>
      </c>
      <c r="J1866" s="35">
        <f>IF(H1866&gt;0,MIN(H1866,($B$3-L1865)/'Technical Data'!$B$5),0)</f>
        <v>0</v>
      </c>
      <c r="K1866" s="15">
        <f>IF(H1866&lt;0,MIN(ABS(H1866),(L1865*'Technical Data'!$B$4)),0)</f>
        <v>0</v>
      </c>
      <c r="L1866" s="15">
        <f>L1865+J1866*'Technical Data'!$B$5-(K1866/'Technical Data'!$B$4)</f>
        <v>382.61924487253498</v>
      </c>
      <c r="N1866" s="15">
        <f t="shared" si="117"/>
        <v>328.42140030668901</v>
      </c>
      <c r="O1866" s="36">
        <f t="shared" si="118"/>
        <v>306.28227746479644</v>
      </c>
      <c r="P1866" s="50">
        <v>0</v>
      </c>
      <c r="Q1866" s="50">
        <v>22.1391228418926</v>
      </c>
      <c r="R1866" s="42">
        <v>81.108495278121893</v>
      </c>
      <c r="S1866" s="42">
        <v>0</v>
      </c>
      <c r="T1866" s="42">
        <v>320.56256787898599</v>
      </c>
      <c r="U1866" s="15">
        <f t="shared" si="119"/>
        <v>328.42140030668901</v>
      </c>
    </row>
    <row r="1867" spans="6:21" x14ac:dyDescent="0.3">
      <c r="F1867" s="5">
        <f>Demand!C1867</f>
        <v>26.059128388430533</v>
      </c>
      <c r="G1867">
        <f>Irradiance!A1867*$B$2*'Technical Data'!$B$2</f>
        <v>231.33683026480921</v>
      </c>
      <c r="H1867" s="5">
        <f t="shared" si="116"/>
        <v>205.27770187637867</v>
      </c>
      <c r="I1867" s="38">
        <v>72.726614909903063</v>
      </c>
      <c r="J1867" s="35">
        <f>IF(H1867&gt;0,MIN(H1867,($B$3-L1866)/'Technical Data'!$B$5),0)</f>
        <v>0</v>
      </c>
      <c r="K1867" s="15">
        <f>IF(H1867&lt;0,MIN(ABS(H1867),(L1866*'Technical Data'!$B$4)),0)</f>
        <v>0</v>
      </c>
      <c r="L1867" s="15">
        <f>L1866+J1867*'Technical Data'!$B$5-(K1867/'Technical Data'!$B$4)</f>
        <v>382.61924487253498</v>
      </c>
      <c r="N1867" s="15">
        <f t="shared" si="117"/>
        <v>231.33683026480921</v>
      </c>
      <c r="O1867" s="36">
        <f t="shared" si="118"/>
        <v>205.27770187637867</v>
      </c>
      <c r="P1867" s="50">
        <v>0</v>
      </c>
      <c r="Q1867" s="50">
        <v>26.059128388430501</v>
      </c>
      <c r="R1867" s="42">
        <v>46.667486521472298</v>
      </c>
      <c r="S1867" s="42">
        <v>0</v>
      </c>
      <c r="T1867" s="42">
        <v>362.563305748311</v>
      </c>
      <c r="U1867" s="15">
        <f t="shared" si="119"/>
        <v>231.33683026480921</v>
      </c>
    </row>
    <row r="1868" spans="6:21" x14ac:dyDescent="0.3">
      <c r="F1868" s="5">
        <f>Demand!C1868</f>
        <v>29.827831888257958</v>
      </c>
      <c r="G1868">
        <f>Irradiance!A1868*$B$2*'Technical Data'!$B$2</f>
        <v>56.392357516075371</v>
      </c>
      <c r="H1868" s="5">
        <f t="shared" si="116"/>
        <v>26.564525627817414</v>
      </c>
      <c r="I1868" s="38">
        <v>17.72837150158302</v>
      </c>
      <c r="J1868" s="35">
        <f>IF(H1868&gt;0,MIN(H1868,($B$3-L1867)/'Technical Data'!$B$5),0)</f>
        <v>0</v>
      </c>
      <c r="K1868" s="15">
        <f>IF(H1868&lt;0,MIN(ABS(H1868),(L1867*'Technical Data'!$B$4)),0)</f>
        <v>0</v>
      </c>
      <c r="L1868" s="15">
        <f>L1867+J1868*'Technical Data'!$B$5-(K1868/'Technical Data'!$B$4)</f>
        <v>382.61924487253498</v>
      </c>
      <c r="N1868" s="15">
        <f t="shared" si="117"/>
        <v>56.392357516075371</v>
      </c>
      <c r="O1868" s="36">
        <f t="shared" si="118"/>
        <v>26.564525627817414</v>
      </c>
      <c r="P1868" s="50">
        <v>0</v>
      </c>
      <c r="Q1868" s="50">
        <v>17.728371501582998</v>
      </c>
      <c r="R1868" s="42">
        <v>0</v>
      </c>
      <c r="S1868" s="42">
        <v>12.099460386675</v>
      </c>
      <c r="T1868" s="42">
        <v>349.11946087422803</v>
      </c>
      <c r="U1868" s="15">
        <f t="shared" si="119"/>
        <v>56.392357516075371</v>
      </c>
    </row>
    <row r="1869" spans="6:21" x14ac:dyDescent="0.3">
      <c r="F1869" s="5">
        <f>Demand!C1869</f>
        <v>32.346473561578797</v>
      </c>
      <c r="G1869">
        <f>Irradiance!A1869*$B$2*'Technical Data'!$B$2</f>
        <v>0</v>
      </c>
      <c r="H1869" s="5">
        <f t="shared" si="116"/>
        <v>-32.346473561578797</v>
      </c>
      <c r="I1869" s="38">
        <v>0</v>
      </c>
      <c r="J1869" s="35">
        <f>IF(H1869&gt;0,MIN(H1869,($B$3-L1868)/'Technical Data'!$B$5),0)</f>
        <v>0</v>
      </c>
      <c r="K1869" s="15">
        <f>IF(H1869&lt;0,MIN(ABS(H1869),(L1868*'Technical Data'!$B$4)),0)</f>
        <v>32.346473561578797</v>
      </c>
      <c r="L1869" s="15">
        <f>L1868+J1869*'Technical Data'!$B$5-(K1869/'Technical Data'!$B$4)</f>
        <v>346.67871869300296</v>
      </c>
      <c r="N1869" s="15">
        <f t="shared" si="117"/>
        <v>0</v>
      </c>
      <c r="O1869" s="36">
        <f t="shared" si="118"/>
        <v>0</v>
      </c>
      <c r="P1869" s="50">
        <v>0</v>
      </c>
      <c r="Q1869" s="50">
        <v>0</v>
      </c>
      <c r="R1869" s="42">
        <v>0</v>
      </c>
      <c r="S1869" s="42">
        <v>32.346473561578797</v>
      </c>
      <c r="T1869" s="42">
        <v>313.17893469469601</v>
      </c>
      <c r="U1869" s="15">
        <f t="shared" si="119"/>
        <v>0</v>
      </c>
    </row>
    <row r="1870" spans="6:21" x14ac:dyDescent="0.3">
      <c r="F1870" s="5">
        <f>Demand!C1870</f>
        <v>33.650708508051309</v>
      </c>
      <c r="G1870">
        <f>Irradiance!A1870*$B$2*'Technical Data'!$B$2</f>
        <v>0</v>
      </c>
      <c r="H1870" s="5">
        <f t="shared" si="116"/>
        <v>-33.650708508051309</v>
      </c>
      <c r="I1870" s="38">
        <v>0</v>
      </c>
      <c r="J1870" s="35">
        <f>IF(H1870&gt;0,MIN(H1870,($B$3-L1869)/'Technical Data'!$B$5),0)</f>
        <v>0</v>
      </c>
      <c r="K1870" s="15">
        <f>IF(H1870&lt;0,MIN(ABS(H1870),(L1869*'Technical Data'!$B$4)),0)</f>
        <v>33.650708508051309</v>
      </c>
      <c r="L1870" s="15">
        <f>L1869+J1870*'Technical Data'!$B$5-(K1870/'Technical Data'!$B$4)</f>
        <v>309.28904257294596</v>
      </c>
      <c r="N1870" s="15">
        <f t="shared" si="117"/>
        <v>0</v>
      </c>
      <c r="O1870" s="36">
        <f t="shared" si="118"/>
        <v>0</v>
      </c>
      <c r="P1870" s="50">
        <v>0</v>
      </c>
      <c r="Q1870" s="50">
        <v>0</v>
      </c>
      <c r="R1870" s="42">
        <v>0</v>
      </c>
      <c r="S1870" s="42">
        <v>33.650708508051302</v>
      </c>
      <c r="T1870" s="42">
        <v>275.78925857463901</v>
      </c>
      <c r="U1870" s="15">
        <f t="shared" si="119"/>
        <v>0</v>
      </c>
    </row>
    <row r="1871" spans="6:21" x14ac:dyDescent="0.3">
      <c r="F1871" s="5">
        <f>Demand!C1871</f>
        <v>34.088198609960187</v>
      </c>
      <c r="G1871">
        <f>Irradiance!A1871*$B$2*'Technical Data'!$B$2</f>
        <v>0</v>
      </c>
      <c r="H1871" s="5">
        <f t="shared" si="116"/>
        <v>-34.088198609960187</v>
      </c>
      <c r="I1871" s="38">
        <v>0</v>
      </c>
      <c r="J1871" s="35">
        <f>IF(H1871&gt;0,MIN(H1871,($B$3-L1870)/'Technical Data'!$B$5),0)</f>
        <v>0</v>
      </c>
      <c r="K1871" s="15">
        <f>IF(H1871&lt;0,MIN(ABS(H1871),(L1870*'Technical Data'!$B$4)),0)</f>
        <v>34.088198609960187</v>
      </c>
      <c r="L1871" s="15">
        <f>L1870+J1871*'Technical Data'!$B$5-(K1871/'Technical Data'!$B$4)</f>
        <v>271.41326633965684</v>
      </c>
      <c r="N1871" s="15">
        <f t="shared" si="117"/>
        <v>0</v>
      </c>
      <c r="O1871" s="36">
        <f t="shared" si="118"/>
        <v>0</v>
      </c>
      <c r="P1871" s="50">
        <v>0</v>
      </c>
      <c r="Q1871" s="50">
        <v>0</v>
      </c>
      <c r="R1871" s="42">
        <v>0</v>
      </c>
      <c r="S1871" s="42">
        <v>34.088198609960202</v>
      </c>
      <c r="T1871" s="42">
        <v>237.91348234135</v>
      </c>
      <c r="U1871" s="15">
        <f t="shared" si="119"/>
        <v>0</v>
      </c>
    </row>
    <row r="1872" spans="6:21" x14ac:dyDescent="0.3">
      <c r="F1872" s="5">
        <f>Demand!C1872</f>
        <v>33.500965344823072</v>
      </c>
      <c r="G1872">
        <f>Irradiance!A1872*$B$2*'Technical Data'!$B$2</f>
        <v>0</v>
      </c>
      <c r="H1872" s="5">
        <f t="shared" si="116"/>
        <v>-33.500965344823072</v>
      </c>
      <c r="I1872" s="38">
        <v>0</v>
      </c>
      <c r="J1872" s="35">
        <f>IF(H1872&gt;0,MIN(H1872,($B$3-L1871)/'Technical Data'!$B$5),0)</f>
        <v>0</v>
      </c>
      <c r="K1872" s="15">
        <f>IF(H1872&lt;0,MIN(ABS(H1872),(L1871*'Technical Data'!$B$4)),0)</f>
        <v>33.500965344823072</v>
      </c>
      <c r="L1872" s="15">
        <f>L1871+J1872*'Technical Data'!$B$5-(K1872/'Technical Data'!$B$4)</f>
        <v>234.18997151207566</v>
      </c>
      <c r="N1872" s="15">
        <f t="shared" si="117"/>
        <v>0</v>
      </c>
      <c r="O1872" s="36">
        <f t="shared" si="118"/>
        <v>0</v>
      </c>
      <c r="P1872" s="50">
        <v>0</v>
      </c>
      <c r="Q1872" s="50">
        <v>0</v>
      </c>
      <c r="R1872" s="42">
        <v>0</v>
      </c>
      <c r="S1872" s="42">
        <v>33.500965344823101</v>
      </c>
      <c r="T1872" s="42">
        <v>200.690187513768</v>
      </c>
      <c r="U1872" s="15">
        <f t="shared" si="119"/>
        <v>0</v>
      </c>
    </row>
    <row r="1873" spans="6:21" x14ac:dyDescent="0.3">
      <c r="F1873" s="5">
        <f>Demand!C1873</f>
        <v>32.146501520035095</v>
      </c>
      <c r="G1873">
        <f>Irradiance!A1873*$B$2*'Technical Data'!$B$2</f>
        <v>0</v>
      </c>
      <c r="H1873" s="5">
        <f t="shared" si="116"/>
        <v>-32.146501520035095</v>
      </c>
      <c r="I1873" s="38">
        <v>0</v>
      </c>
      <c r="J1873" s="35">
        <f>IF(H1873&gt;0,MIN(H1873,($B$3-L1872)/'Technical Data'!$B$5),0)</f>
        <v>0</v>
      </c>
      <c r="K1873" s="15">
        <f>IF(H1873&lt;0,MIN(ABS(H1873),(L1872*'Technical Data'!$B$4)),0)</f>
        <v>32.146501520035095</v>
      </c>
      <c r="L1873" s="15">
        <f>L1872+J1873*'Technical Data'!$B$5-(K1873/'Technical Data'!$B$4)</f>
        <v>198.47163648981444</v>
      </c>
      <c r="N1873" s="15">
        <f t="shared" si="117"/>
        <v>0</v>
      </c>
      <c r="O1873" s="36">
        <f t="shared" si="118"/>
        <v>0</v>
      </c>
      <c r="P1873" s="50">
        <v>0</v>
      </c>
      <c r="Q1873" s="50">
        <v>0</v>
      </c>
      <c r="R1873" s="42">
        <v>0</v>
      </c>
      <c r="S1873" s="42">
        <v>32.146501520035102</v>
      </c>
      <c r="T1873" s="42">
        <v>164.97185249150701</v>
      </c>
      <c r="U1873" s="15">
        <f t="shared" si="119"/>
        <v>0</v>
      </c>
    </row>
    <row r="1874" spans="6:21" x14ac:dyDescent="0.3">
      <c r="F1874" s="5">
        <f>Demand!C1874</f>
        <v>30.246455847471921</v>
      </c>
      <c r="G1874">
        <f>Irradiance!A1874*$B$2*'Technical Data'!$B$2</f>
        <v>0</v>
      </c>
      <c r="H1874" s="5">
        <f t="shared" si="116"/>
        <v>-30.246455847471921</v>
      </c>
      <c r="I1874" s="38">
        <v>0</v>
      </c>
      <c r="J1874" s="35">
        <f>IF(H1874&gt;0,MIN(H1874,($B$3-L1873)/'Technical Data'!$B$5),0)</f>
        <v>0</v>
      </c>
      <c r="K1874" s="15">
        <f>IF(H1874&lt;0,MIN(ABS(H1874),(L1873*'Technical Data'!$B$4)),0)</f>
        <v>30.246455847471921</v>
      </c>
      <c r="L1874" s="15">
        <f>L1873+J1874*'Technical Data'!$B$5-(K1874/'Technical Data'!$B$4)</f>
        <v>164.86446332595676</v>
      </c>
      <c r="N1874" s="15">
        <f t="shared" si="117"/>
        <v>0</v>
      </c>
      <c r="O1874" s="36">
        <f t="shared" si="118"/>
        <v>0</v>
      </c>
      <c r="P1874" s="50">
        <v>0</v>
      </c>
      <c r="Q1874" s="50">
        <v>0</v>
      </c>
      <c r="R1874" s="42">
        <v>0</v>
      </c>
      <c r="S1874" s="42">
        <v>30.2464558474719</v>
      </c>
      <c r="T1874" s="42">
        <v>131.36467932764899</v>
      </c>
      <c r="U1874" s="15">
        <f t="shared" si="119"/>
        <v>0</v>
      </c>
    </row>
    <row r="1875" spans="6:21" x14ac:dyDescent="0.3">
      <c r="F1875" s="5">
        <f>Demand!C1875</f>
        <v>28.149118141213226</v>
      </c>
      <c r="G1875">
        <f>Irradiance!A1875*$B$2*'Technical Data'!$B$2</f>
        <v>0</v>
      </c>
      <c r="H1875" s="5">
        <f t="shared" si="116"/>
        <v>-28.149118141213226</v>
      </c>
      <c r="I1875" s="38">
        <v>0</v>
      </c>
      <c r="J1875" s="35">
        <f>IF(H1875&gt;0,MIN(H1875,($B$3-L1874)/'Technical Data'!$B$5),0)</f>
        <v>0</v>
      </c>
      <c r="K1875" s="15">
        <f>IF(H1875&lt;0,MIN(ABS(H1875),(L1874*'Technical Data'!$B$4)),0)</f>
        <v>28.149118141213226</v>
      </c>
      <c r="L1875" s="15">
        <f>L1874+J1875*'Technical Data'!$B$5-(K1875/'Technical Data'!$B$4)</f>
        <v>133.58766539127541</v>
      </c>
      <c r="N1875" s="15">
        <f t="shared" si="117"/>
        <v>0</v>
      </c>
      <c r="O1875" s="36">
        <f t="shared" si="118"/>
        <v>0</v>
      </c>
      <c r="P1875" s="50">
        <v>0</v>
      </c>
      <c r="Q1875" s="50">
        <v>0</v>
      </c>
      <c r="R1875" s="42">
        <v>0</v>
      </c>
      <c r="S1875" s="42">
        <v>28.149118141213201</v>
      </c>
      <c r="T1875" s="42">
        <v>100.087881392968</v>
      </c>
      <c r="U1875" s="15">
        <f t="shared" si="119"/>
        <v>0</v>
      </c>
    </row>
    <row r="1876" spans="6:21" x14ac:dyDescent="0.3">
      <c r="F1876" s="5">
        <f>Demand!C1876</f>
        <v>25.210696892881543</v>
      </c>
      <c r="G1876">
        <f>Irradiance!A1876*$B$2*'Technical Data'!$B$2</f>
        <v>0</v>
      </c>
      <c r="H1876" s="5">
        <f t="shared" si="116"/>
        <v>-25.210696892881543</v>
      </c>
      <c r="I1876" s="38">
        <v>0</v>
      </c>
      <c r="J1876" s="35">
        <f>IF(H1876&gt;0,MIN(H1876,($B$3-L1875)/'Technical Data'!$B$5),0)</f>
        <v>0</v>
      </c>
      <c r="K1876" s="15">
        <f>IF(H1876&lt;0,MIN(ABS(H1876),(L1875*'Technical Data'!$B$4)),0)</f>
        <v>25.210696892881543</v>
      </c>
      <c r="L1876" s="15">
        <f>L1875+J1876*'Technical Data'!$B$5-(K1876/'Technical Data'!$B$4)</f>
        <v>105.57577995474037</v>
      </c>
      <c r="N1876" s="15">
        <f t="shared" si="117"/>
        <v>0</v>
      </c>
      <c r="O1876" s="36">
        <f t="shared" si="118"/>
        <v>0</v>
      </c>
      <c r="P1876" s="50">
        <v>0</v>
      </c>
      <c r="Q1876" s="50">
        <v>0</v>
      </c>
      <c r="R1876" s="42">
        <v>0</v>
      </c>
      <c r="S1876" s="42">
        <v>25.210696892881501</v>
      </c>
      <c r="T1876" s="42">
        <v>72.075995956433005</v>
      </c>
      <c r="U1876" s="15">
        <f t="shared" si="119"/>
        <v>0</v>
      </c>
    </row>
    <row r="1877" spans="6:21" x14ac:dyDescent="0.3">
      <c r="F1877" s="5">
        <f>Demand!C1877</f>
        <v>21.441654275040438</v>
      </c>
      <c r="G1877">
        <f>Irradiance!A1877*$B$2*'Technical Data'!$B$2</f>
        <v>0</v>
      </c>
      <c r="H1877" s="5">
        <f t="shared" si="116"/>
        <v>-21.441654275040438</v>
      </c>
      <c r="I1877" s="38">
        <v>0</v>
      </c>
      <c r="J1877" s="35">
        <f>IF(H1877&gt;0,MIN(H1877,($B$3-L1876)/'Technical Data'!$B$5),0)</f>
        <v>0</v>
      </c>
      <c r="K1877" s="15">
        <f>IF(H1877&lt;0,MIN(ABS(H1877),(L1876*'Technical Data'!$B$4)),0)</f>
        <v>21.441654275040438</v>
      </c>
      <c r="L1877" s="15">
        <f>L1876+J1877*'Technical Data'!$B$5-(K1877/'Technical Data'!$B$4)</f>
        <v>81.751719649139886</v>
      </c>
      <c r="N1877" s="15">
        <f t="shared" si="117"/>
        <v>0</v>
      </c>
      <c r="O1877" s="36">
        <f t="shared" si="118"/>
        <v>0</v>
      </c>
      <c r="P1877" s="50">
        <v>0</v>
      </c>
      <c r="Q1877" s="50">
        <v>0</v>
      </c>
      <c r="R1877" s="42">
        <v>0</v>
      </c>
      <c r="S1877" s="42">
        <v>21.441654275040399</v>
      </c>
      <c r="T1877" s="42">
        <v>48.2519356508325</v>
      </c>
      <c r="U1877" s="15">
        <f t="shared" si="119"/>
        <v>0</v>
      </c>
    </row>
    <row r="1878" spans="6:21" x14ac:dyDescent="0.3">
      <c r="F1878" s="5">
        <f>Demand!C1878</f>
        <v>17.518839650440029</v>
      </c>
      <c r="G1878">
        <f>Irradiance!A1878*$B$2*'Technical Data'!$B$2</f>
        <v>0</v>
      </c>
      <c r="H1878" s="5">
        <f t="shared" si="116"/>
        <v>-17.518839650440029</v>
      </c>
      <c r="I1878" s="38">
        <v>0</v>
      </c>
      <c r="J1878" s="35">
        <f>IF(H1878&gt;0,MIN(H1878,($B$3-L1877)/'Technical Data'!$B$5),0)</f>
        <v>0</v>
      </c>
      <c r="K1878" s="15">
        <f>IF(H1878&lt;0,MIN(ABS(H1878),(L1877*'Technical Data'!$B$4)),0)</f>
        <v>17.518839650440029</v>
      </c>
      <c r="L1878" s="15">
        <f>L1877+J1878*'Technical Data'!$B$5-(K1878/'Technical Data'!$B$4)</f>
        <v>62.28634225976208</v>
      </c>
      <c r="N1878" s="15">
        <f t="shared" si="117"/>
        <v>0</v>
      </c>
      <c r="O1878" s="36">
        <f t="shared" si="118"/>
        <v>0</v>
      </c>
      <c r="P1878" s="50">
        <v>0</v>
      </c>
      <c r="Q1878" s="50">
        <v>0</v>
      </c>
      <c r="R1878" s="42">
        <v>0</v>
      </c>
      <c r="S1878" s="42">
        <v>17.51883965044</v>
      </c>
      <c r="T1878" s="42">
        <v>28.786558261454701</v>
      </c>
      <c r="U1878" s="15">
        <f t="shared" si="119"/>
        <v>0</v>
      </c>
    </row>
    <row r="1879" spans="6:21" x14ac:dyDescent="0.3">
      <c r="F1879" s="5">
        <f>Demand!C1879</f>
        <v>14.341369828430429</v>
      </c>
      <c r="G1879">
        <f>Irradiance!A1879*$B$2*'Technical Data'!$B$2</f>
        <v>0</v>
      </c>
      <c r="H1879" s="5">
        <f t="shared" si="116"/>
        <v>-14.341369828430429</v>
      </c>
      <c r="I1879" s="38">
        <v>0</v>
      </c>
      <c r="J1879" s="35">
        <f>IF(H1879&gt;0,MIN(H1879,($B$3-L1878)/'Technical Data'!$B$5),0)</f>
        <v>0</v>
      </c>
      <c r="K1879" s="15">
        <f>IF(H1879&lt;0,MIN(ABS(H1879),(L1878*'Technical Data'!$B$4)),0)</f>
        <v>14.341369828430429</v>
      </c>
      <c r="L1879" s="15">
        <f>L1878+J1879*'Technical Data'!$B$5-(K1879/'Technical Data'!$B$4)</f>
        <v>46.351486894839383</v>
      </c>
      <c r="N1879" s="15">
        <f t="shared" si="117"/>
        <v>0</v>
      </c>
      <c r="O1879" s="36">
        <f t="shared" si="118"/>
        <v>0</v>
      </c>
      <c r="P1879" s="50">
        <v>0</v>
      </c>
      <c r="Q1879" s="50">
        <v>0</v>
      </c>
      <c r="R1879" s="42">
        <v>0</v>
      </c>
      <c r="S1879" s="42">
        <v>14.3413698284304</v>
      </c>
      <c r="T1879" s="42">
        <v>12.851702896532</v>
      </c>
      <c r="U1879" s="15">
        <f t="shared" si="119"/>
        <v>0</v>
      </c>
    </row>
    <row r="1880" spans="6:21" x14ac:dyDescent="0.3">
      <c r="F1880" s="5">
        <f>Demand!C1880</f>
        <v>11.667261990410534</v>
      </c>
      <c r="G1880">
        <f>Irradiance!A1880*$B$2*'Technical Data'!$B$2</f>
        <v>0.32041112225042828</v>
      </c>
      <c r="H1880" s="5">
        <f t="shared" si="116"/>
        <v>-11.346850868160105</v>
      </c>
      <c r="I1880" s="38">
        <v>0.1007293835317217</v>
      </c>
      <c r="J1880" s="35">
        <f>IF(H1880&gt;0,MIN(H1880,($B$3-L1879)/'Technical Data'!$B$5),0)</f>
        <v>0</v>
      </c>
      <c r="K1880" s="15">
        <f>IF(H1880&lt;0,MIN(ABS(H1880),(L1879*'Technical Data'!$B$4)),0)</f>
        <v>11.346850868160105</v>
      </c>
      <c r="L1880" s="15">
        <f>L1879+J1880*'Technical Data'!$B$5-(K1880/'Technical Data'!$B$4)</f>
        <v>33.743874819105933</v>
      </c>
      <c r="N1880" s="15">
        <f t="shared" si="117"/>
        <v>0.32041112225042828</v>
      </c>
      <c r="O1880" s="36">
        <f t="shared" si="118"/>
        <v>0</v>
      </c>
      <c r="P1880" s="50">
        <v>0</v>
      </c>
      <c r="Q1880" s="50">
        <v>0.10072938353172101</v>
      </c>
      <c r="R1880" s="42">
        <v>0</v>
      </c>
      <c r="S1880" s="42">
        <v>11.5665326068788</v>
      </c>
      <c r="T1880" s="42">
        <v>0</v>
      </c>
      <c r="U1880" s="15">
        <f t="shared" si="119"/>
        <v>0.32041112225042828</v>
      </c>
    </row>
    <row r="1881" spans="6:21" x14ac:dyDescent="0.3">
      <c r="F1881" s="5">
        <f>Demand!C1881</f>
        <v>9.1669603542291398</v>
      </c>
      <c r="G1881">
        <f>Irradiance!A1881*$B$2*'Technical Data'!$B$2</f>
        <v>81.304322271046175</v>
      </c>
      <c r="H1881" s="5">
        <f t="shared" si="116"/>
        <v>72.137361916817042</v>
      </c>
      <c r="I1881" s="38">
        <v>25.56008107117438</v>
      </c>
      <c r="J1881" s="35">
        <f>IF(H1881&gt;0,MIN(H1881,($B$3-L1880)/'Technical Data'!$B$5),0)</f>
        <v>72.137361916817042</v>
      </c>
      <c r="K1881" s="15">
        <f>IF(H1881&lt;0,MIN(ABS(H1881),(L1880*'Technical Data'!$B$4)),0)</f>
        <v>0</v>
      </c>
      <c r="L1881" s="15">
        <f>L1880+J1881*'Technical Data'!$B$5-(K1881/'Technical Data'!$B$4)</f>
        <v>98.667500544241278</v>
      </c>
      <c r="N1881" s="15">
        <f t="shared" si="117"/>
        <v>9.1669603542291327</v>
      </c>
      <c r="O1881" s="36">
        <f t="shared" si="118"/>
        <v>0</v>
      </c>
      <c r="P1881" s="50">
        <v>16.393120716945202</v>
      </c>
      <c r="Q1881" s="50">
        <v>9.1669603542291398</v>
      </c>
      <c r="R1881" s="42">
        <v>0</v>
      </c>
      <c r="S1881" s="42">
        <v>0</v>
      </c>
      <c r="T1881" s="42">
        <v>0</v>
      </c>
      <c r="U1881" s="15">
        <f t="shared" si="119"/>
        <v>9.1669603542291327</v>
      </c>
    </row>
    <row r="1882" spans="6:21" x14ac:dyDescent="0.3">
      <c r="F1882" s="5">
        <f>Demand!C1882</f>
        <v>7.1962184140255916</v>
      </c>
      <c r="G1882">
        <f>Irradiance!A1882*$B$2*'Technical Data'!$B$2</f>
        <v>278.51736801618478</v>
      </c>
      <c r="H1882" s="5">
        <f t="shared" si="116"/>
        <v>271.32114960215921</v>
      </c>
      <c r="I1882" s="38">
        <v>87.559016634949089</v>
      </c>
      <c r="J1882" s="35">
        <f>IF(H1882&gt;0,MIN(H1882,($B$3-L1881)/'Technical Data'!$B$5),0)</f>
        <v>271.32114960215921</v>
      </c>
      <c r="K1882" s="15">
        <f>IF(H1882&lt;0,MIN(ABS(H1882),(L1881*'Technical Data'!$B$4)),0)</f>
        <v>0</v>
      </c>
      <c r="L1882" s="15">
        <f>L1881+J1882*'Technical Data'!$B$5-(K1882/'Technical Data'!$B$4)</f>
        <v>342.8565351861846</v>
      </c>
      <c r="N1882" s="15">
        <f t="shared" si="117"/>
        <v>7.1962184140255658</v>
      </c>
      <c r="O1882" s="36">
        <f t="shared" si="118"/>
        <v>-2.5757174171303632E-14</v>
      </c>
      <c r="P1882" s="50">
        <v>80.362798220923196</v>
      </c>
      <c r="Q1882" s="50">
        <v>7.1962184140255898</v>
      </c>
      <c r="R1882" s="42">
        <v>0</v>
      </c>
      <c r="S1882" s="42">
        <v>0</v>
      </c>
      <c r="T1882" s="42">
        <v>0</v>
      </c>
      <c r="U1882" s="15">
        <f t="shared" si="119"/>
        <v>7.1962184140255658</v>
      </c>
    </row>
    <row r="1883" spans="6:21" x14ac:dyDescent="0.3">
      <c r="F1883" s="5">
        <f>Demand!C1883</f>
        <v>6.0300031509444825</v>
      </c>
      <c r="G1883">
        <f>Irradiance!A1883*$B$2*'Technical Data'!$B$2</f>
        <v>430.07182884063735</v>
      </c>
      <c r="H1883" s="5">
        <f t="shared" si="116"/>
        <v>424.04182568969287</v>
      </c>
      <c r="I1883" s="38">
        <v>135.20401504545339</v>
      </c>
      <c r="J1883" s="35">
        <f>IF(H1883&gt;0,MIN(H1883,($B$3-L1882)/'Technical Data'!$B$5),0)</f>
        <v>44.180788540389308</v>
      </c>
      <c r="K1883" s="15">
        <f>IF(H1883&lt;0,MIN(ABS(H1883),(L1882*'Technical Data'!$B$4)),0)</f>
        <v>0</v>
      </c>
      <c r="L1883" s="15">
        <f>L1882+J1883*'Technical Data'!$B$5-(K1883/'Technical Data'!$B$4)</f>
        <v>382.61924487253498</v>
      </c>
      <c r="N1883" s="15">
        <f t="shared" si="117"/>
        <v>385.89104030024805</v>
      </c>
      <c r="O1883" s="36">
        <f t="shared" si="118"/>
        <v>379.86103714930357</v>
      </c>
      <c r="P1883" s="50">
        <v>129.174011894508</v>
      </c>
      <c r="Q1883" s="50">
        <v>6.0300031509444798</v>
      </c>
      <c r="R1883" s="42">
        <v>0</v>
      </c>
      <c r="S1883" s="42">
        <v>0</v>
      </c>
      <c r="T1883" s="42">
        <v>0</v>
      </c>
      <c r="U1883" s="15">
        <f t="shared" si="119"/>
        <v>385.89104030024805</v>
      </c>
    </row>
    <row r="1884" spans="6:21" x14ac:dyDescent="0.3">
      <c r="F1884" s="5">
        <f>Demand!C1884</f>
        <v>6.0644618285953209</v>
      </c>
      <c r="G1884">
        <f>Irradiance!A1884*$B$2*'Technical Data'!$B$2</f>
        <v>485.26264464827358</v>
      </c>
      <c r="H1884" s="5">
        <f t="shared" si="116"/>
        <v>479.19818281967827</v>
      </c>
      <c r="I1884" s="38">
        <v>152.55465135879251</v>
      </c>
      <c r="J1884" s="35">
        <f>IF(H1884&gt;0,MIN(H1884,($B$3-L1883)/'Technical Data'!$B$5),0)</f>
        <v>0</v>
      </c>
      <c r="K1884" s="15">
        <f>IF(H1884&lt;0,MIN(ABS(H1884),(L1883*'Technical Data'!$B$4)),0)</f>
        <v>0</v>
      </c>
      <c r="L1884" s="15">
        <f>L1883+J1884*'Technical Data'!$B$5-(K1884/'Technical Data'!$B$4)</f>
        <v>382.61924487253498</v>
      </c>
      <c r="N1884" s="15">
        <f t="shared" si="117"/>
        <v>485.26264464827358</v>
      </c>
      <c r="O1884" s="36">
        <f t="shared" si="118"/>
        <v>479.19818281967827</v>
      </c>
      <c r="P1884" s="50">
        <v>146.490189530197</v>
      </c>
      <c r="Q1884" s="50">
        <v>6.06446182859532</v>
      </c>
      <c r="R1884" s="42">
        <v>0</v>
      </c>
      <c r="S1884" s="42">
        <v>0</v>
      </c>
      <c r="T1884" s="42">
        <v>0</v>
      </c>
      <c r="U1884" s="15">
        <f t="shared" si="119"/>
        <v>485.26264464827358</v>
      </c>
    </row>
    <row r="1885" spans="6:21" x14ac:dyDescent="0.3">
      <c r="F1885" s="5">
        <f>Demand!C1885</f>
        <v>6.9621968814835293</v>
      </c>
      <c r="G1885">
        <f>Irradiance!A1885*$B$2*'Technical Data'!$B$2</f>
        <v>535.80749918327865</v>
      </c>
      <c r="H1885" s="5">
        <f t="shared" si="116"/>
        <v>528.84530230179507</v>
      </c>
      <c r="I1885" s="38">
        <v>168.44471161092159</v>
      </c>
      <c r="J1885" s="35">
        <f>IF(H1885&gt;0,MIN(H1885,($B$3-L1884)/'Technical Data'!$B$5),0)</f>
        <v>0</v>
      </c>
      <c r="K1885" s="15">
        <f>IF(H1885&lt;0,MIN(ABS(H1885),(L1884*'Technical Data'!$B$4)),0)</f>
        <v>0</v>
      </c>
      <c r="L1885" s="15">
        <f>L1884+J1885*'Technical Data'!$B$5-(K1885/'Technical Data'!$B$4)</f>
        <v>382.61924487253498</v>
      </c>
      <c r="N1885" s="15">
        <f t="shared" si="117"/>
        <v>535.80749918327865</v>
      </c>
      <c r="O1885" s="36">
        <f t="shared" si="118"/>
        <v>528.84530230179507</v>
      </c>
      <c r="P1885" s="50">
        <v>161.48251472943701</v>
      </c>
      <c r="Q1885" s="50">
        <v>6.9621968814835302</v>
      </c>
      <c r="R1885" s="42">
        <v>0</v>
      </c>
      <c r="S1885" s="42">
        <v>0</v>
      </c>
      <c r="T1885" s="42">
        <v>0</v>
      </c>
      <c r="U1885" s="15">
        <f t="shared" si="119"/>
        <v>535.80749918327865</v>
      </c>
    </row>
    <row r="1886" spans="6:21" x14ac:dyDescent="0.3">
      <c r="F1886" s="5">
        <f>Demand!C1886</f>
        <v>9.2104311157523107</v>
      </c>
      <c r="G1886">
        <f>Irradiance!A1886*$B$2*'Technical Data'!$B$2</f>
        <v>573.13539492545351</v>
      </c>
      <c r="H1886" s="5">
        <f t="shared" si="116"/>
        <v>563.92496380970124</v>
      </c>
      <c r="I1886" s="38">
        <v>180.1796847923672</v>
      </c>
      <c r="J1886" s="35">
        <f>IF(H1886&gt;0,MIN(H1886,($B$3-L1885)/'Technical Data'!$B$5),0)</f>
        <v>0</v>
      </c>
      <c r="K1886" s="15">
        <f>IF(H1886&lt;0,MIN(ABS(H1886),(L1885*'Technical Data'!$B$4)),0)</f>
        <v>0</v>
      </c>
      <c r="L1886" s="15">
        <f>L1885+J1886*'Technical Data'!$B$5-(K1886/'Technical Data'!$B$4)</f>
        <v>382.61924487253498</v>
      </c>
      <c r="N1886" s="15">
        <f t="shared" si="117"/>
        <v>573.13539492545351</v>
      </c>
      <c r="O1886" s="36">
        <f t="shared" si="118"/>
        <v>563.92496380970124</v>
      </c>
      <c r="P1886" s="50">
        <v>170.96925367661399</v>
      </c>
      <c r="Q1886" s="50">
        <v>9.2104311157523107</v>
      </c>
      <c r="R1886" s="42">
        <v>0</v>
      </c>
      <c r="S1886" s="42">
        <v>0</v>
      </c>
      <c r="T1886" s="42">
        <v>0</v>
      </c>
      <c r="U1886" s="15">
        <f t="shared" si="119"/>
        <v>573.13539492545351</v>
      </c>
    </row>
    <row r="1887" spans="6:21" x14ac:dyDescent="0.3">
      <c r="F1887" s="5">
        <f>Demand!C1887</f>
        <v>12.220231596315655</v>
      </c>
      <c r="G1887">
        <f>Irradiance!A1887*$B$2*'Technical Data'!$B$2</f>
        <v>529.15896839658228</v>
      </c>
      <c r="H1887" s="5">
        <f t="shared" si="116"/>
        <v>516.93873680026661</v>
      </c>
      <c r="I1887" s="38">
        <v>166.3545769026384</v>
      </c>
      <c r="J1887" s="35">
        <f>IF(H1887&gt;0,MIN(H1887,($B$3-L1886)/'Technical Data'!$B$5),0)</f>
        <v>0</v>
      </c>
      <c r="K1887" s="15">
        <f>IF(H1887&lt;0,MIN(ABS(H1887),(L1886*'Technical Data'!$B$4)),0)</f>
        <v>0</v>
      </c>
      <c r="L1887" s="15">
        <f>L1886+J1887*'Technical Data'!$B$5-(K1887/'Technical Data'!$B$4)</f>
        <v>382.61924487253498</v>
      </c>
      <c r="N1887" s="15">
        <f t="shared" si="117"/>
        <v>529.15896839658228</v>
      </c>
      <c r="O1887" s="36">
        <f t="shared" si="118"/>
        <v>516.93873680026661</v>
      </c>
      <c r="P1887" s="50">
        <v>45.1244739320043</v>
      </c>
      <c r="Q1887" s="50">
        <v>12.220231596315701</v>
      </c>
      <c r="R1887" s="42">
        <v>109.009871374318</v>
      </c>
      <c r="S1887" s="42">
        <v>0</v>
      </c>
      <c r="T1887" s="42">
        <v>98.1088842368858</v>
      </c>
      <c r="U1887" s="15">
        <f t="shared" si="119"/>
        <v>529.15896839658228</v>
      </c>
    </row>
    <row r="1888" spans="6:21" x14ac:dyDescent="0.3">
      <c r="F1888" s="5">
        <f>Demand!C1888</f>
        <v>15.394930878215668</v>
      </c>
      <c r="G1888">
        <f>Irradiance!A1888*$B$2*'Technical Data'!$B$2</f>
        <v>495.99641724366302</v>
      </c>
      <c r="H1888" s="5">
        <f t="shared" si="116"/>
        <v>480.60148636544733</v>
      </c>
      <c r="I1888" s="38">
        <v>155.9290857071052</v>
      </c>
      <c r="J1888" s="35">
        <f>IF(H1888&gt;0,MIN(H1888,($B$3-L1887)/'Technical Data'!$B$5),0)</f>
        <v>0</v>
      </c>
      <c r="K1888" s="15">
        <f>IF(H1888&lt;0,MIN(ABS(H1888),(L1887*'Technical Data'!$B$4)),0)</f>
        <v>0</v>
      </c>
      <c r="L1888" s="15">
        <f>L1887+J1888*'Technical Data'!$B$5-(K1888/'Technical Data'!$B$4)</f>
        <v>382.61924487253498</v>
      </c>
      <c r="N1888" s="15">
        <f t="shared" si="117"/>
        <v>495.99641724366302</v>
      </c>
      <c r="O1888" s="36">
        <f t="shared" si="118"/>
        <v>480.60148636544733</v>
      </c>
      <c r="P1888" s="50">
        <v>0</v>
      </c>
      <c r="Q1888" s="50">
        <v>15.3949308782157</v>
      </c>
      <c r="R1888" s="42">
        <v>140.534154828889</v>
      </c>
      <c r="S1888" s="42">
        <v>0</v>
      </c>
      <c r="T1888" s="42">
        <v>224.58962358288599</v>
      </c>
      <c r="U1888" s="15">
        <f t="shared" si="119"/>
        <v>495.99641724366302</v>
      </c>
    </row>
    <row r="1889" spans="6:21" x14ac:dyDescent="0.3">
      <c r="F1889" s="5">
        <f>Demand!C1889</f>
        <v>18.676088893156294</v>
      </c>
      <c r="G1889">
        <f>Irradiance!A1889*$B$2*'Technical Data'!$B$2</f>
        <v>417.17528117005764</v>
      </c>
      <c r="H1889" s="5">
        <f t="shared" si="116"/>
        <v>398.49919227690134</v>
      </c>
      <c r="I1889" s="38">
        <v>131.14965735830171</v>
      </c>
      <c r="J1889" s="35">
        <f>IF(H1889&gt;0,MIN(H1889,($B$3-L1888)/'Technical Data'!$B$5),0)</f>
        <v>0</v>
      </c>
      <c r="K1889" s="15">
        <f>IF(H1889&lt;0,MIN(ABS(H1889),(L1888*'Technical Data'!$B$4)),0)</f>
        <v>0</v>
      </c>
      <c r="L1889" s="15">
        <f>L1888+J1889*'Technical Data'!$B$5-(K1889/'Technical Data'!$B$4)</f>
        <v>382.61924487253498</v>
      </c>
      <c r="N1889" s="15">
        <f t="shared" si="117"/>
        <v>417.17528117005764</v>
      </c>
      <c r="O1889" s="36">
        <f t="shared" si="118"/>
        <v>398.49919227690134</v>
      </c>
      <c r="P1889" s="50">
        <v>0</v>
      </c>
      <c r="Q1889" s="50">
        <v>18.676088893156301</v>
      </c>
      <c r="R1889" s="42">
        <v>112.47356846514499</v>
      </c>
      <c r="S1889" s="42">
        <v>0</v>
      </c>
      <c r="T1889" s="42">
        <v>325.81583520151599</v>
      </c>
      <c r="U1889" s="15">
        <f t="shared" si="119"/>
        <v>417.17528117005764</v>
      </c>
    </row>
    <row r="1890" spans="6:21" x14ac:dyDescent="0.3">
      <c r="F1890" s="5">
        <f>Demand!C1890</f>
        <v>22.139122841892561</v>
      </c>
      <c r="G1890">
        <f>Irradiance!A1890*$B$2*'Technical Data'!$B$2</f>
        <v>213.31370463822262</v>
      </c>
      <c r="H1890" s="5">
        <f t="shared" si="116"/>
        <v>191.17458179633005</v>
      </c>
      <c r="I1890" s="38">
        <v>67.060587086243714</v>
      </c>
      <c r="J1890" s="35">
        <f>IF(H1890&gt;0,MIN(H1890,($B$3-L1889)/'Technical Data'!$B$5),0)</f>
        <v>0</v>
      </c>
      <c r="K1890" s="15">
        <f>IF(H1890&lt;0,MIN(ABS(H1890),(L1889*'Technical Data'!$B$4)),0)</f>
        <v>0</v>
      </c>
      <c r="L1890" s="15">
        <f>L1889+J1890*'Technical Data'!$B$5-(K1890/'Technical Data'!$B$4)</f>
        <v>382.61924487253498</v>
      </c>
      <c r="N1890" s="15">
        <f t="shared" si="117"/>
        <v>213.31370463822262</v>
      </c>
      <c r="O1890" s="36">
        <f t="shared" si="118"/>
        <v>191.17458179633005</v>
      </c>
      <c r="P1890" s="50">
        <v>0</v>
      </c>
      <c r="Q1890" s="50">
        <v>22.1391228418926</v>
      </c>
      <c r="R1890" s="42">
        <v>44.921464244351</v>
      </c>
      <c r="S1890" s="42">
        <v>0</v>
      </c>
      <c r="T1890" s="42">
        <v>366.24515302143197</v>
      </c>
      <c r="U1890" s="15">
        <f t="shared" si="119"/>
        <v>213.31370463822262</v>
      </c>
    </row>
    <row r="1891" spans="6:21" x14ac:dyDescent="0.3">
      <c r="F1891" s="5">
        <f>Demand!C1891</f>
        <v>26.059128388430533</v>
      </c>
      <c r="G1891">
        <f>Irradiance!A1891*$B$2*'Technical Data'!$B$2</f>
        <v>65.203663377962158</v>
      </c>
      <c r="H1891" s="5">
        <f t="shared" si="116"/>
        <v>39.144534989531621</v>
      </c>
      <c r="I1891" s="38">
        <v>20.49842954870536</v>
      </c>
      <c r="J1891" s="35">
        <f>IF(H1891&gt;0,MIN(H1891,($B$3-L1890)/'Technical Data'!$B$5),0)</f>
        <v>0</v>
      </c>
      <c r="K1891" s="15">
        <f>IF(H1891&lt;0,MIN(ABS(H1891),(L1890*'Technical Data'!$B$4)),0)</f>
        <v>0</v>
      </c>
      <c r="L1891" s="15">
        <f>L1890+J1891*'Technical Data'!$B$5-(K1891/'Technical Data'!$B$4)</f>
        <v>382.61924487253498</v>
      </c>
      <c r="N1891" s="15">
        <f t="shared" si="117"/>
        <v>65.203663377962158</v>
      </c>
      <c r="O1891" s="36">
        <f t="shared" si="118"/>
        <v>39.144534989531621</v>
      </c>
      <c r="P1891" s="50">
        <v>0</v>
      </c>
      <c r="Q1891" s="50">
        <v>20.4984295487053</v>
      </c>
      <c r="R1891" s="42">
        <v>0</v>
      </c>
      <c r="S1891" s="42">
        <v>5.5606988397252204</v>
      </c>
      <c r="T1891" s="42">
        <v>360.06659875507103</v>
      </c>
      <c r="U1891" s="15">
        <f t="shared" si="119"/>
        <v>65.203663377962158</v>
      </c>
    </row>
    <row r="1892" spans="6:21" x14ac:dyDescent="0.3">
      <c r="F1892" s="5">
        <f>Demand!C1892</f>
        <v>29.827831888257958</v>
      </c>
      <c r="G1892">
        <f>Irradiance!A1892*$B$2*'Technical Data'!$B$2</f>
        <v>3.764830686442532</v>
      </c>
      <c r="H1892" s="5">
        <f t="shared" si="116"/>
        <v>-26.063001201815425</v>
      </c>
      <c r="I1892" s="38">
        <v>1.18357025649773</v>
      </c>
      <c r="J1892" s="35">
        <f>IF(H1892&gt;0,MIN(H1892,($B$3-L1891)/'Technical Data'!$B$5),0)</f>
        <v>0</v>
      </c>
      <c r="K1892" s="15">
        <f>IF(H1892&lt;0,MIN(ABS(H1892),(L1891*'Technical Data'!$B$4)),0)</f>
        <v>26.063001201815425</v>
      </c>
      <c r="L1892" s="15">
        <f>L1891+J1892*'Technical Data'!$B$5-(K1892/'Technical Data'!$B$4)</f>
        <v>353.66035464829559</v>
      </c>
      <c r="N1892" s="15">
        <f t="shared" si="117"/>
        <v>3.764830686442532</v>
      </c>
      <c r="O1892" s="36">
        <f t="shared" si="118"/>
        <v>0</v>
      </c>
      <c r="P1892" s="50">
        <v>0</v>
      </c>
      <c r="Q1892" s="50">
        <v>1.18357025649773</v>
      </c>
      <c r="R1892" s="42">
        <v>0</v>
      </c>
      <c r="S1892" s="42">
        <v>28.644261631760202</v>
      </c>
      <c r="T1892" s="42">
        <v>328.23964138644902</v>
      </c>
      <c r="U1892" s="15">
        <f t="shared" si="119"/>
        <v>3.764830686442532</v>
      </c>
    </row>
    <row r="1893" spans="6:21" x14ac:dyDescent="0.3">
      <c r="F1893" s="5">
        <f>Demand!C1893</f>
        <v>32.346473561578797</v>
      </c>
      <c r="G1893">
        <f>Irradiance!A1893*$B$2*'Technical Data'!$B$2</f>
        <v>0</v>
      </c>
      <c r="H1893" s="5">
        <f t="shared" si="116"/>
        <v>-32.346473561578797</v>
      </c>
      <c r="I1893" s="38">
        <v>0</v>
      </c>
      <c r="J1893" s="35">
        <f>IF(H1893&gt;0,MIN(H1893,($B$3-L1892)/'Technical Data'!$B$5),0)</f>
        <v>0</v>
      </c>
      <c r="K1893" s="15">
        <f>IF(H1893&lt;0,MIN(ABS(H1893),(L1892*'Technical Data'!$B$4)),0)</f>
        <v>32.346473561578797</v>
      </c>
      <c r="L1893" s="15">
        <f>L1892+J1893*'Technical Data'!$B$5-(K1893/'Technical Data'!$B$4)</f>
        <v>317.71982846876358</v>
      </c>
      <c r="N1893" s="15">
        <f t="shared" si="117"/>
        <v>0</v>
      </c>
      <c r="O1893" s="36">
        <f t="shared" si="118"/>
        <v>0</v>
      </c>
      <c r="P1893" s="50">
        <v>0</v>
      </c>
      <c r="Q1893" s="50">
        <v>0</v>
      </c>
      <c r="R1893" s="42">
        <v>0</v>
      </c>
      <c r="S1893" s="42">
        <v>32.346473561578797</v>
      </c>
      <c r="T1893" s="42">
        <v>292.29911520691701</v>
      </c>
      <c r="U1893" s="15">
        <f t="shared" si="119"/>
        <v>0</v>
      </c>
    </row>
    <row r="1894" spans="6:21" x14ac:dyDescent="0.3">
      <c r="F1894" s="5">
        <f>Demand!C1894</f>
        <v>33.650708508051309</v>
      </c>
      <c r="G1894">
        <f>Irradiance!A1894*$B$2*'Technical Data'!$B$2</f>
        <v>0</v>
      </c>
      <c r="H1894" s="5">
        <f t="shared" si="116"/>
        <v>-33.650708508051309</v>
      </c>
      <c r="I1894" s="38">
        <v>0</v>
      </c>
      <c r="J1894" s="35">
        <f>IF(H1894&gt;0,MIN(H1894,($B$3-L1893)/'Technical Data'!$B$5),0)</f>
        <v>0</v>
      </c>
      <c r="K1894" s="15">
        <f>IF(H1894&lt;0,MIN(ABS(H1894),(L1893*'Technical Data'!$B$4)),0)</f>
        <v>33.650708508051309</v>
      </c>
      <c r="L1894" s="15">
        <f>L1893+J1894*'Technical Data'!$B$5-(K1894/'Technical Data'!$B$4)</f>
        <v>280.33015234870658</v>
      </c>
      <c r="N1894" s="15">
        <f t="shared" si="117"/>
        <v>0</v>
      </c>
      <c r="O1894" s="36">
        <f t="shared" si="118"/>
        <v>0</v>
      </c>
      <c r="P1894" s="50">
        <v>0</v>
      </c>
      <c r="Q1894" s="50">
        <v>0</v>
      </c>
      <c r="R1894" s="42">
        <v>0</v>
      </c>
      <c r="S1894" s="42">
        <v>33.650708508051302</v>
      </c>
      <c r="T1894" s="42">
        <v>254.90943908686</v>
      </c>
      <c r="U1894" s="15">
        <f t="shared" si="119"/>
        <v>0</v>
      </c>
    </row>
    <row r="1895" spans="6:21" x14ac:dyDescent="0.3">
      <c r="F1895" s="5">
        <f>Demand!C1895</f>
        <v>34.088198609960187</v>
      </c>
      <c r="G1895">
        <f>Irradiance!A1895*$B$2*'Technical Data'!$B$2</f>
        <v>0</v>
      </c>
      <c r="H1895" s="5">
        <f t="shared" si="116"/>
        <v>-34.088198609960187</v>
      </c>
      <c r="I1895" s="38">
        <v>0</v>
      </c>
      <c r="J1895" s="35">
        <f>IF(H1895&gt;0,MIN(H1895,($B$3-L1894)/'Technical Data'!$B$5),0)</f>
        <v>0</v>
      </c>
      <c r="K1895" s="15">
        <f>IF(H1895&lt;0,MIN(ABS(H1895),(L1894*'Technical Data'!$B$4)),0)</f>
        <v>34.088198609960187</v>
      </c>
      <c r="L1895" s="15">
        <f>L1894+J1895*'Technical Data'!$B$5-(K1895/'Technical Data'!$B$4)</f>
        <v>242.45437611541749</v>
      </c>
      <c r="N1895" s="15">
        <f t="shared" si="117"/>
        <v>0</v>
      </c>
      <c r="O1895" s="36">
        <f t="shared" si="118"/>
        <v>0</v>
      </c>
      <c r="P1895" s="50">
        <v>0</v>
      </c>
      <c r="Q1895" s="50">
        <v>0</v>
      </c>
      <c r="R1895" s="42">
        <v>0</v>
      </c>
      <c r="S1895" s="42">
        <v>34.088198609960202</v>
      </c>
      <c r="T1895" s="42">
        <v>217.03366285357001</v>
      </c>
      <c r="U1895" s="15">
        <f t="shared" si="119"/>
        <v>0</v>
      </c>
    </row>
    <row r="1896" spans="6:21" x14ac:dyDescent="0.3">
      <c r="F1896" s="5">
        <f>Demand!C1896</f>
        <v>33.500965344823072</v>
      </c>
      <c r="G1896">
        <f>Irradiance!A1896*$B$2*'Technical Data'!$B$2</f>
        <v>0</v>
      </c>
      <c r="H1896" s="5">
        <f t="shared" si="116"/>
        <v>-33.500965344823072</v>
      </c>
      <c r="I1896" s="38">
        <v>0</v>
      </c>
      <c r="J1896" s="35">
        <f>IF(H1896&gt;0,MIN(H1896,($B$3-L1895)/'Technical Data'!$B$5),0)</f>
        <v>0</v>
      </c>
      <c r="K1896" s="15">
        <f>IF(H1896&lt;0,MIN(ABS(H1896),(L1895*'Technical Data'!$B$4)),0)</f>
        <v>33.500965344823072</v>
      </c>
      <c r="L1896" s="15">
        <f>L1895+J1896*'Technical Data'!$B$5-(K1896/'Technical Data'!$B$4)</f>
        <v>205.2310812878363</v>
      </c>
      <c r="N1896" s="15">
        <f t="shared" si="117"/>
        <v>0</v>
      </c>
      <c r="O1896" s="36">
        <f t="shared" si="118"/>
        <v>0</v>
      </c>
      <c r="P1896" s="50">
        <v>0</v>
      </c>
      <c r="Q1896" s="50">
        <v>0</v>
      </c>
      <c r="R1896" s="42">
        <v>0</v>
      </c>
      <c r="S1896" s="42">
        <v>33.500965344823101</v>
      </c>
      <c r="T1896" s="42">
        <v>179.81036802598899</v>
      </c>
      <c r="U1896" s="15">
        <f t="shared" si="119"/>
        <v>0</v>
      </c>
    </row>
    <row r="1897" spans="6:21" x14ac:dyDescent="0.3">
      <c r="F1897" s="5">
        <f>Demand!C1897</f>
        <v>32.146501520035095</v>
      </c>
      <c r="G1897">
        <f>Irradiance!A1897*$B$2*'Technical Data'!$B$2</f>
        <v>0</v>
      </c>
      <c r="H1897" s="5">
        <f t="shared" si="116"/>
        <v>-32.146501520035095</v>
      </c>
      <c r="I1897" s="38">
        <v>0</v>
      </c>
      <c r="J1897" s="35">
        <f>IF(H1897&gt;0,MIN(H1897,($B$3-L1896)/'Technical Data'!$B$5),0)</f>
        <v>0</v>
      </c>
      <c r="K1897" s="15">
        <f>IF(H1897&lt;0,MIN(ABS(H1897),(L1896*'Technical Data'!$B$4)),0)</f>
        <v>32.146501520035095</v>
      </c>
      <c r="L1897" s="15">
        <f>L1896+J1897*'Technical Data'!$B$5-(K1897/'Technical Data'!$B$4)</f>
        <v>169.51274626557509</v>
      </c>
      <c r="N1897" s="15">
        <f t="shared" si="117"/>
        <v>0</v>
      </c>
      <c r="O1897" s="36">
        <f t="shared" si="118"/>
        <v>0</v>
      </c>
      <c r="P1897" s="50">
        <v>0</v>
      </c>
      <c r="Q1897" s="50">
        <v>0</v>
      </c>
      <c r="R1897" s="42">
        <v>0</v>
      </c>
      <c r="S1897" s="42">
        <v>32.146501520035102</v>
      </c>
      <c r="T1897" s="42">
        <v>144.09203300372801</v>
      </c>
      <c r="U1897" s="15">
        <f t="shared" si="119"/>
        <v>0</v>
      </c>
    </row>
    <row r="1898" spans="6:21" x14ac:dyDescent="0.3">
      <c r="F1898" s="5">
        <f>Demand!C1898</f>
        <v>24.086082161956142</v>
      </c>
      <c r="G1898">
        <f>Irradiance!A1898*$B$2*'Technical Data'!$B$2</f>
        <v>0</v>
      </c>
      <c r="H1898" s="5">
        <f t="shared" si="116"/>
        <v>-24.086082161956142</v>
      </c>
      <c r="I1898" s="38">
        <v>0</v>
      </c>
      <c r="J1898" s="35">
        <f>IF(H1898&gt;0,MIN(H1898,($B$3-L1897)/'Technical Data'!$B$5),0)</f>
        <v>0</v>
      </c>
      <c r="K1898" s="15">
        <f>IF(H1898&lt;0,MIN(ABS(H1898),(L1897*'Technical Data'!$B$4)),0)</f>
        <v>24.086082161956142</v>
      </c>
      <c r="L1898" s="15">
        <f>L1897+J1898*'Technical Data'!$B$5-(K1898/'Technical Data'!$B$4)</f>
        <v>142.75043275229049</v>
      </c>
      <c r="N1898" s="15">
        <f t="shared" si="117"/>
        <v>0</v>
      </c>
      <c r="O1898" s="36">
        <f t="shared" si="118"/>
        <v>0</v>
      </c>
      <c r="P1898" s="50">
        <v>0</v>
      </c>
      <c r="Q1898" s="50">
        <v>0</v>
      </c>
      <c r="R1898" s="42">
        <v>0</v>
      </c>
      <c r="S1898" s="42">
        <v>24.086082161956099</v>
      </c>
      <c r="T1898" s="42">
        <v>117.329719490443</v>
      </c>
      <c r="U1898" s="15">
        <f t="shared" si="119"/>
        <v>0</v>
      </c>
    </row>
    <row r="1899" spans="6:21" x14ac:dyDescent="0.3">
      <c r="F1899" s="5">
        <f>Demand!C1899</f>
        <v>22.62939207702944</v>
      </c>
      <c r="G1899">
        <f>Irradiance!A1899*$B$2*'Technical Data'!$B$2</f>
        <v>0</v>
      </c>
      <c r="H1899" s="5">
        <f t="shared" si="116"/>
        <v>-22.62939207702944</v>
      </c>
      <c r="I1899" s="38">
        <v>0</v>
      </c>
      <c r="J1899" s="35">
        <f>IF(H1899&gt;0,MIN(H1899,($B$3-L1898)/'Technical Data'!$B$5),0)</f>
        <v>0</v>
      </c>
      <c r="K1899" s="15">
        <f>IF(H1899&lt;0,MIN(ABS(H1899),(L1898*'Technical Data'!$B$4)),0)</f>
        <v>22.62939207702944</v>
      </c>
      <c r="L1899" s="15">
        <f>L1898+J1899*'Technical Data'!$B$5-(K1899/'Technical Data'!$B$4)</f>
        <v>117.60666377781334</v>
      </c>
      <c r="N1899" s="15">
        <f t="shared" si="117"/>
        <v>0</v>
      </c>
      <c r="O1899" s="36">
        <f t="shared" si="118"/>
        <v>0</v>
      </c>
      <c r="P1899" s="50">
        <v>0</v>
      </c>
      <c r="Q1899" s="50">
        <v>0</v>
      </c>
      <c r="R1899" s="42">
        <v>0</v>
      </c>
      <c r="S1899" s="42">
        <v>22.629392077029401</v>
      </c>
      <c r="T1899" s="42">
        <v>92.185950515966297</v>
      </c>
      <c r="U1899" s="15">
        <f t="shared" si="119"/>
        <v>0</v>
      </c>
    </row>
    <row r="1900" spans="6:21" x14ac:dyDescent="0.3">
      <c r="F1900" s="5">
        <f>Demand!C1900</f>
        <v>20.875767698938589</v>
      </c>
      <c r="G1900">
        <f>Irradiance!A1900*$B$2*'Technical Data'!$B$2</f>
        <v>0</v>
      </c>
      <c r="H1900" s="5">
        <f t="shared" si="116"/>
        <v>-20.875767698938589</v>
      </c>
      <c r="I1900" s="38">
        <v>0</v>
      </c>
      <c r="J1900" s="35">
        <f>IF(H1900&gt;0,MIN(H1900,($B$3-L1899)/'Technical Data'!$B$5),0)</f>
        <v>0</v>
      </c>
      <c r="K1900" s="15">
        <f>IF(H1900&lt;0,MIN(ABS(H1900),(L1899*'Technical Data'!$B$4)),0)</f>
        <v>20.875767698938589</v>
      </c>
      <c r="L1900" s="15">
        <f>L1899+J1900*'Technical Data'!$B$5-(K1900/'Technical Data'!$B$4)</f>
        <v>94.411366334548234</v>
      </c>
      <c r="N1900" s="15">
        <f t="shared" si="117"/>
        <v>0</v>
      </c>
      <c r="O1900" s="36">
        <f t="shared" si="118"/>
        <v>0</v>
      </c>
      <c r="P1900" s="50">
        <v>0</v>
      </c>
      <c r="Q1900" s="50">
        <v>0</v>
      </c>
      <c r="R1900" s="42">
        <v>0</v>
      </c>
      <c r="S1900" s="42">
        <v>20.875767698938599</v>
      </c>
      <c r="T1900" s="42">
        <v>68.990653072701207</v>
      </c>
      <c r="U1900" s="15">
        <f t="shared" si="119"/>
        <v>0</v>
      </c>
    </row>
    <row r="1901" spans="6:21" x14ac:dyDescent="0.3">
      <c r="F1901" s="5">
        <f>Demand!C1901</f>
        <v>18.93451080661497</v>
      </c>
      <c r="G1901">
        <f>Irradiance!A1901*$B$2*'Technical Data'!$B$2</f>
        <v>0</v>
      </c>
      <c r="H1901" s="5">
        <f t="shared" si="116"/>
        <v>-18.93451080661497</v>
      </c>
      <c r="I1901" s="38">
        <v>0</v>
      </c>
      <c r="J1901" s="35">
        <f>IF(H1901&gt;0,MIN(H1901,($B$3-L1900)/'Technical Data'!$B$5),0)</f>
        <v>0</v>
      </c>
      <c r="K1901" s="15">
        <f>IF(H1901&lt;0,MIN(ABS(H1901),(L1900*'Technical Data'!$B$4)),0)</f>
        <v>18.93451080661497</v>
      </c>
      <c r="L1901" s="15">
        <f>L1900+J1901*'Technical Data'!$B$5-(K1901/'Technical Data'!$B$4)</f>
        <v>73.373020993864941</v>
      </c>
      <c r="N1901" s="15">
        <f t="shared" si="117"/>
        <v>0</v>
      </c>
      <c r="O1901" s="36">
        <f t="shared" si="118"/>
        <v>0</v>
      </c>
      <c r="P1901" s="50">
        <v>0</v>
      </c>
      <c r="Q1901" s="50">
        <v>0</v>
      </c>
      <c r="R1901" s="42">
        <v>0</v>
      </c>
      <c r="S1901" s="42">
        <v>18.934510806614998</v>
      </c>
      <c r="T1901" s="42">
        <v>47.9523077320179</v>
      </c>
      <c r="U1901" s="15">
        <f t="shared" si="119"/>
        <v>0</v>
      </c>
    </row>
    <row r="1902" spans="6:21" x14ac:dyDescent="0.3">
      <c r="F1902" s="5">
        <f>Demand!C1902</f>
        <v>15.414426545557331</v>
      </c>
      <c r="G1902">
        <f>Irradiance!A1902*$B$2*'Technical Data'!$B$2</f>
        <v>0</v>
      </c>
      <c r="H1902" s="5">
        <f t="shared" si="116"/>
        <v>-15.414426545557331</v>
      </c>
      <c r="I1902" s="38">
        <v>0</v>
      </c>
      <c r="J1902" s="35">
        <f>IF(H1902&gt;0,MIN(H1902,($B$3-L1901)/'Technical Data'!$B$5),0)</f>
        <v>0</v>
      </c>
      <c r="K1902" s="15">
        <f>IF(H1902&lt;0,MIN(ABS(H1902),(L1901*'Technical Data'!$B$4)),0)</f>
        <v>15.414426545557331</v>
      </c>
      <c r="L1902" s="15">
        <f>L1901+J1902*'Technical Data'!$B$5-(K1902/'Technical Data'!$B$4)</f>
        <v>56.245880387690129</v>
      </c>
      <c r="N1902" s="15">
        <f t="shared" si="117"/>
        <v>0</v>
      </c>
      <c r="O1902" s="36">
        <f t="shared" si="118"/>
        <v>0</v>
      </c>
      <c r="P1902" s="50">
        <v>0</v>
      </c>
      <c r="Q1902" s="50">
        <v>0</v>
      </c>
      <c r="R1902" s="42">
        <v>0</v>
      </c>
      <c r="S1902" s="42">
        <v>15.4144265455573</v>
      </c>
      <c r="T1902" s="42">
        <v>30.825167125843102</v>
      </c>
      <c r="U1902" s="15">
        <f t="shared" si="119"/>
        <v>0</v>
      </c>
    </row>
    <row r="1903" spans="6:21" x14ac:dyDescent="0.3">
      <c r="F1903" s="5">
        <f>Demand!C1903</f>
        <v>11.737629818305178</v>
      </c>
      <c r="G1903">
        <f>Irradiance!A1903*$B$2*'Technical Data'!$B$2</f>
        <v>0</v>
      </c>
      <c r="H1903" s="5">
        <f t="shared" si="116"/>
        <v>-11.737629818305178</v>
      </c>
      <c r="I1903" s="38">
        <v>0</v>
      </c>
      <c r="J1903" s="35">
        <f>IF(H1903&gt;0,MIN(H1903,($B$3-L1902)/'Technical Data'!$B$5),0)</f>
        <v>0</v>
      </c>
      <c r="K1903" s="15">
        <f>IF(H1903&lt;0,MIN(ABS(H1903),(L1902*'Technical Data'!$B$4)),0)</f>
        <v>11.737629818305178</v>
      </c>
      <c r="L1903" s="15">
        <f>L1902+J1903*'Technical Data'!$B$5-(K1903/'Technical Data'!$B$4)</f>
        <v>43.204069478462152</v>
      </c>
      <c r="N1903" s="15">
        <f t="shared" si="117"/>
        <v>0</v>
      </c>
      <c r="O1903" s="36">
        <f t="shared" si="118"/>
        <v>0</v>
      </c>
      <c r="P1903" s="50">
        <v>0</v>
      </c>
      <c r="Q1903" s="50">
        <v>0</v>
      </c>
      <c r="R1903" s="42">
        <v>0</v>
      </c>
      <c r="S1903" s="42">
        <v>11.7376298183052</v>
      </c>
      <c r="T1903" s="42">
        <v>17.7833562166151</v>
      </c>
      <c r="U1903" s="15">
        <f t="shared" si="119"/>
        <v>0</v>
      </c>
    </row>
    <row r="1904" spans="6:21" x14ac:dyDescent="0.3">
      <c r="F1904" s="5">
        <f>Demand!C1904</f>
        <v>16.105749978485296</v>
      </c>
      <c r="G1904">
        <f>Irradiance!A1904*$B$2*'Technical Data'!$B$2</f>
        <v>0.32041112225042828</v>
      </c>
      <c r="H1904" s="5">
        <f t="shared" si="116"/>
        <v>-15.785338856234867</v>
      </c>
      <c r="I1904" s="38">
        <v>0.1007293835317217</v>
      </c>
      <c r="J1904" s="35">
        <f>IF(H1904&gt;0,MIN(H1904,($B$3-L1903)/'Technical Data'!$B$5),0)</f>
        <v>0</v>
      </c>
      <c r="K1904" s="15">
        <f>IF(H1904&lt;0,MIN(ABS(H1904),(L1903*'Technical Data'!$B$4)),0)</f>
        <v>15.785338856234867</v>
      </c>
      <c r="L1904" s="15">
        <f>L1903+J1904*'Technical Data'!$B$5-(K1904/'Technical Data'!$B$4)</f>
        <v>25.664804082645635</v>
      </c>
      <c r="N1904" s="15">
        <f t="shared" si="117"/>
        <v>0.32041112225042828</v>
      </c>
      <c r="O1904" s="36">
        <f t="shared" si="118"/>
        <v>0</v>
      </c>
      <c r="P1904" s="50">
        <v>0</v>
      </c>
      <c r="Q1904" s="50">
        <v>0.10072938353172101</v>
      </c>
      <c r="R1904" s="42">
        <v>0</v>
      </c>
      <c r="S1904" s="42">
        <v>16.005020594953599</v>
      </c>
      <c r="T1904" s="42">
        <v>0</v>
      </c>
      <c r="U1904" s="15">
        <f t="shared" si="119"/>
        <v>0.32041112225042828</v>
      </c>
    </row>
    <row r="1905" spans="6:21" x14ac:dyDescent="0.3">
      <c r="F1905" s="5">
        <f>Demand!C1905</f>
        <v>19.950375521211846</v>
      </c>
      <c r="G1905">
        <f>Irradiance!A1905*$B$2*'Technical Data'!$B$2</f>
        <v>97.404981164130206</v>
      </c>
      <c r="H1905" s="5">
        <f t="shared" si="116"/>
        <v>77.454605642918352</v>
      </c>
      <c r="I1905" s="38">
        <v>30.621732593643401</v>
      </c>
      <c r="J1905" s="35">
        <f>IF(H1905&gt;0,MIN(H1905,($B$3-L1904)/'Technical Data'!$B$5),0)</f>
        <v>77.454605642918352</v>
      </c>
      <c r="K1905" s="15">
        <f>IF(H1905&lt;0,MIN(ABS(H1905),(L1904*'Technical Data'!$B$4)),0)</f>
        <v>0</v>
      </c>
      <c r="L1905" s="15">
        <f>L1904+J1905*'Technical Data'!$B$5-(K1905/'Technical Data'!$B$4)</f>
        <v>95.373949161272151</v>
      </c>
      <c r="N1905" s="15">
        <f t="shared" si="117"/>
        <v>19.950375521211853</v>
      </c>
      <c r="O1905" s="36">
        <f t="shared" si="118"/>
        <v>0</v>
      </c>
      <c r="P1905" s="50">
        <v>10.6713570724314</v>
      </c>
      <c r="Q1905" s="50">
        <v>19.9503755212118</v>
      </c>
      <c r="R1905" s="42">
        <v>0</v>
      </c>
      <c r="S1905" s="42">
        <v>0</v>
      </c>
      <c r="T1905" s="42">
        <v>0</v>
      </c>
      <c r="U1905" s="15">
        <f t="shared" si="119"/>
        <v>19.950375521211853</v>
      </c>
    </row>
    <row r="1906" spans="6:21" x14ac:dyDescent="0.3">
      <c r="F1906" s="5">
        <f>Demand!C1906</f>
        <v>26.300521892971187</v>
      </c>
      <c r="G1906">
        <f>Irradiance!A1906*$B$2*'Technical Data'!$B$2</f>
        <v>264.09886751491553</v>
      </c>
      <c r="H1906" s="5">
        <f t="shared" si="116"/>
        <v>237.79834562194435</v>
      </c>
      <c r="I1906" s="38">
        <v>83.026194376021607</v>
      </c>
      <c r="J1906" s="35">
        <f>IF(H1906&gt;0,MIN(H1906,($B$3-L1905)/'Technical Data'!$B$5),0)</f>
        <v>237.79834562194435</v>
      </c>
      <c r="K1906" s="15">
        <f>IF(H1906&lt;0,MIN(ABS(H1906),(L1905*'Technical Data'!$B$4)),0)</f>
        <v>0</v>
      </c>
      <c r="L1906" s="15">
        <f>L1905+J1906*'Technical Data'!$B$5-(K1906/'Technical Data'!$B$4)</f>
        <v>309.39246022102208</v>
      </c>
      <c r="N1906" s="15">
        <f t="shared" si="117"/>
        <v>26.300521892971176</v>
      </c>
      <c r="O1906" s="36">
        <f t="shared" si="118"/>
        <v>0</v>
      </c>
      <c r="P1906" s="50">
        <v>56.725672483050097</v>
      </c>
      <c r="Q1906" s="50">
        <v>26.300521892971201</v>
      </c>
      <c r="R1906" s="42">
        <v>0</v>
      </c>
      <c r="S1906" s="42">
        <v>0</v>
      </c>
      <c r="T1906" s="42">
        <v>0</v>
      </c>
      <c r="U1906" s="15">
        <f t="shared" si="119"/>
        <v>26.300521892971176</v>
      </c>
    </row>
    <row r="1907" spans="6:21" x14ac:dyDescent="0.3">
      <c r="F1907" s="5">
        <f>Demand!C1907</f>
        <v>31.07128532907273</v>
      </c>
      <c r="G1907">
        <f>Irradiance!A1907*$B$2*'Technical Data'!$B$2</f>
        <v>412.84973101967682</v>
      </c>
      <c r="H1907" s="5">
        <f t="shared" si="116"/>
        <v>381.77844569060409</v>
      </c>
      <c r="I1907" s="38">
        <v>129.78981068062339</v>
      </c>
      <c r="J1907" s="35">
        <f>IF(H1907&gt;0,MIN(H1907,($B$3-L1906)/'Technical Data'!$B$5),0)</f>
        <v>81.363094057236552</v>
      </c>
      <c r="K1907" s="15">
        <f>IF(H1907&lt;0,MIN(ABS(H1907),(L1906*'Technical Data'!$B$4)),0)</f>
        <v>0</v>
      </c>
      <c r="L1907" s="15">
        <f>L1906+J1907*'Technical Data'!$B$5-(K1907/'Technical Data'!$B$4)</f>
        <v>382.61924487253498</v>
      </c>
      <c r="N1907" s="15">
        <f t="shared" si="117"/>
        <v>331.48663696244029</v>
      </c>
      <c r="O1907" s="36">
        <f t="shared" si="118"/>
        <v>300.41535163336755</v>
      </c>
      <c r="P1907" s="50">
        <v>98.718525351550198</v>
      </c>
      <c r="Q1907" s="50">
        <v>31.071285329072701</v>
      </c>
      <c r="R1907" s="42">
        <v>0</v>
      </c>
      <c r="S1907" s="42">
        <v>0</v>
      </c>
      <c r="T1907" s="42">
        <v>0</v>
      </c>
      <c r="U1907" s="15">
        <f t="shared" si="119"/>
        <v>331.48663696244029</v>
      </c>
    </row>
    <row r="1908" spans="6:21" x14ac:dyDescent="0.3">
      <c r="F1908" s="5">
        <f>Demand!C1908</f>
        <v>33.243541012236534</v>
      </c>
      <c r="G1908">
        <f>Irradiance!A1908*$B$2*'Technical Data'!$B$2</f>
        <v>504.00669529992365</v>
      </c>
      <c r="H1908" s="5">
        <f t="shared" si="116"/>
        <v>470.76315428768714</v>
      </c>
      <c r="I1908" s="38">
        <v>158.44732029539821</v>
      </c>
      <c r="J1908" s="35">
        <f>IF(H1908&gt;0,MIN(H1908,($B$3-L1907)/'Technical Data'!$B$5),0)</f>
        <v>0</v>
      </c>
      <c r="K1908" s="15">
        <f>IF(H1908&lt;0,MIN(ABS(H1908),(L1907*'Technical Data'!$B$4)),0)</f>
        <v>0</v>
      </c>
      <c r="L1908" s="15">
        <f>L1907+J1908*'Technical Data'!$B$5-(K1908/'Technical Data'!$B$4)</f>
        <v>382.61924487253498</v>
      </c>
      <c r="N1908" s="15">
        <f t="shared" si="117"/>
        <v>504.00669529992365</v>
      </c>
      <c r="O1908" s="36">
        <f t="shared" si="118"/>
        <v>470.76315428768714</v>
      </c>
      <c r="P1908" s="50">
        <v>125.203779283161</v>
      </c>
      <c r="Q1908" s="50">
        <v>33.243541012236498</v>
      </c>
      <c r="R1908" s="42">
        <v>0</v>
      </c>
      <c r="S1908" s="42">
        <v>0</v>
      </c>
      <c r="T1908" s="42">
        <v>0</v>
      </c>
      <c r="U1908" s="15">
        <f t="shared" si="119"/>
        <v>504.00669529992365</v>
      </c>
    </row>
    <row r="1909" spans="6:21" x14ac:dyDescent="0.3">
      <c r="F1909" s="5">
        <f>Demand!C1909</f>
        <v>33.926430872735239</v>
      </c>
      <c r="G1909">
        <f>Irradiance!A1909*$B$2*'Technical Data'!$B$2</f>
        <v>639.54060001185485</v>
      </c>
      <c r="H1909" s="5">
        <f t="shared" si="116"/>
        <v>605.61416913911967</v>
      </c>
      <c r="I1909" s="38">
        <v>201.0558495293165</v>
      </c>
      <c r="J1909" s="35">
        <f>IF(H1909&gt;0,MIN(H1909,($B$3-L1908)/'Technical Data'!$B$5),0)</f>
        <v>0</v>
      </c>
      <c r="K1909" s="15">
        <f>IF(H1909&lt;0,MIN(ABS(H1909),(L1908*'Technical Data'!$B$4)),0)</f>
        <v>0</v>
      </c>
      <c r="L1909" s="15">
        <f>L1908+J1909*'Technical Data'!$B$5-(K1909/'Technical Data'!$B$4)</f>
        <v>382.61924487253498</v>
      </c>
      <c r="N1909" s="15">
        <f t="shared" si="117"/>
        <v>639.54060001185485</v>
      </c>
      <c r="O1909" s="36">
        <f t="shared" si="118"/>
        <v>605.61416913911967</v>
      </c>
      <c r="P1909" s="50">
        <v>167.12941865658101</v>
      </c>
      <c r="Q1909" s="50">
        <v>33.926430872735203</v>
      </c>
      <c r="R1909" s="42">
        <v>0</v>
      </c>
      <c r="S1909" s="42">
        <v>0</v>
      </c>
      <c r="T1909" s="42">
        <v>0</v>
      </c>
      <c r="U1909" s="15">
        <f t="shared" si="119"/>
        <v>639.54060001185485</v>
      </c>
    </row>
    <row r="1910" spans="6:21" x14ac:dyDescent="0.3">
      <c r="F1910" s="5">
        <f>Demand!C1910</f>
        <v>35.368776979539426</v>
      </c>
      <c r="G1910">
        <f>Irradiance!A1910*$B$2*'Technical Data'!$B$2</f>
        <v>702.90189943687699</v>
      </c>
      <c r="H1910" s="5">
        <f t="shared" si="116"/>
        <v>667.53312245733753</v>
      </c>
      <c r="I1910" s="38">
        <v>220.97508512271449</v>
      </c>
      <c r="J1910" s="35">
        <f>IF(H1910&gt;0,MIN(H1910,($B$3-L1909)/'Technical Data'!$B$5),0)</f>
        <v>0</v>
      </c>
      <c r="K1910" s="15">
        <f>IF(H1910&lt;0,MIN(ABS(H1910),(L1909*'Technical Data'!$B$4)),0)</f>
        <v>0</v>
      </c>
      <c r="L1910" s="15">
        <f>L1909+J1910*'Technical Data'!$B$5-(K1910/'Technical Data'!$B$4)</f>
        <v>382.61924487253498</v>
      </c>
      <c r="N1910" s="15">
        <f t="shared" si="117"/>
        <v>702.90189943687699</v>
      </c>
      <c r="O1910" s="36">
        <f t="shared" si="118"/>
        <v>667.53312245733753</v>
      </c>
      <c r="P1910" s="50">
        <v>185.606308143174</v>
      </c>
      <c r="Q1910" s="50">
        <v>35.368776979539398</v>
      </c>
      <c r="R1910" s="42">
        <v>0</v>
      </c>
      <c r="S1910" s="42">
        <v>0</v>
      </c>
      <c r="T1910" s="42">
        <v>0</v>
      </c>
      <c r="U1910" s="15">
        <f t="shared" si="119"/>
        <v>702.90189943687699</v>
      </c>
    </row>
    <row r="1911" spans="6:21" x14ac:dyDescent="0.3">
      <c r="F1911" s="5">
        <f>Demand!C1911</f>
        <v>34.168540679650661</v>
      </c>
      <c r="G1911">
        <f>Irradiance!A1911*$B$2*'Technical Data'!$B$2</f>
        <v>710.5116635903247</v>
      </c>
      <c r="H1911" s="5">
        <f t="shared" si="116"/>
        <v>676.34312291067408</v>
      </c>
      <c r="I1911" s="38">
        <v>223.36740798159289</v>
      </c>
      <c r="J1911" s="35">
        <f>IF(H1911&gt;0,MIN(H1911,($B$3-L1910)/'Technical Data'!$B$5),0)</f>
        <v>0</v>
      </c>
      <c r="K1911" s="15">
        <f>IF(H1911&lt;0,MIN(ABS(H1911),(L1910*'Technical Data'!$B$4)),0)</f>
        <v>0</v>
      </c>
      <c r="L1911" s="15">
        <f>L1910+J1911*'Technical Data'!$B$5-(K1911/'Technical Data'!$B$4)</f>
        <v>382.61924487253498</v>
      </c>
      <c r="N1911" s="15">
        <f t="shared" si="117"/>
        <v>710.5116635903247</v>
      </c>
      <c r="O1911" s="36">
        <f t="shared" si="118"/>
        <v>676.34312291067408</v>
      </c>
      <c r="P1911" s="50">
        <v>57.553573338570096</v>
      </c>
      <c r="Q1911" s="50">
        <v>34.168540679650697</v>
      </c>
      <c r="R1911" s="42">
        <v>131.64529396336999</v>
      </c>
      <c r="S1911" s="42">
        <v>0</v>
      </c>
      <c r="T1911" s="42">
        <v>118.48076456703301</v>
      </c>
      <c r="U1911" s="15">
        <f t="shared" si="119"/>
        <v>710.5116635903247</v>
      </c>
    </row>
    <row r="1912" spans="6:21" x14ac:dyDescent="0.3">
      <c r="F1912" s="5">
        <f>Demand!C1912</f>
        <v>35.115900492440474</v>
      </c>
      <c r="G1912">
        <f>Irradiance!A1912*$B$2*'Technical Data'!$B$2</f>
        <v>643.3054306982973</v>
      </c>
      <c r="H1912" s="5">
        <f t="shared" si="116"/>
        <v>608.18953020585684</v>
      </c>
      <c r="I1912" s="38">
        <v>202.23941978581419</v>
      </c>
      <c r="J1912" s="35">
        <f>IF(H1912&gt;0,MIN(H1912,($B$3-L1911)/'Technical Data'!$B$5),0)</f>
        <v>0</v>
      </c>
      <c r="K1912" s="15">
        <f>IF(H1912&lt;0,MIN(ABS(H1912),(L1911*'Technical Data'!$B$4)),0)</f>
        <v>0</v>
      </c>
      <c r="L1912" s="15">
        <f>L1911+J1912*'Technical Data'!$B$5-(K1912/'Technical Data'!$B$4)</f>
        <v>382.61924487253498</v>
      </c>
      <c r="N1912" s="15">
        <f t="shared" si="117"/>
        <v>643.3054306982973</v>
      </c>
      <c r="O1912" s="36">
        <f t="shared" si="118"/>
        <v>608.18953020585684</v>
      </c>
      <c r="P1912" s="50">
        <v>0</v>
      </c>
      <c r="Q1912" s="50">
        <v>35.115900492440502</v>
      </c>
      <c r="R1912" s="42">
        <v>167.12351929337299</v>
      </c>
      <c r="S1912" s="42">
        <v>0</v>
      </c>
      <c r="T1912" s="42">
        <v>268.891931931069</v>
      </c>
      <c r="U1912" s="15">
        <f t="shared" si="119"/>
        <v>643.3054306982973</v>
      </c>
    </row>
    <row r="1913" spans="6:21" x14ac:dyDescent="0.3">
      <c r="F1913" s="5">
        <f>Demand!C1913</f>
        <v>40.493835473921294</v>
      </c>
      <c r="G1913">
        <f>Irradiance!A1913*$B$2*'Technical Data'!$B$2</f>
        <v>540.21315211422211</v>
      </c>
      <c r="H1913" s="5">
        <f t="shared" si="116"/>
        <v>499.7193166403008</v>
      </c>
      <c r="I1913" s="38">
        <v>169.82974063448279</v>
      </c>
      <c r="J1913" s="35">
        <f>IF(H1913&gt;0,MIN(H1913,($B$3-L1912)/'Technical Data'!$B$5),0)</f>
        <v>0</v>
      </c>
      <c r="K1913" s="15">
        <f>IF(H1913&lt;0,MIN(ABS(H1913),(L1912*'Technical Data'!$B$4)),0)</f>
        <v>0</v>
      </c>
      <c r="L1913" s="15">
        <f>L1912+J1913*'Technical Data'!$B$5-(K1913/'Technical Data'!$B$4)</f>
        <v>382.61924487253498</v>
      </c>
      <c r="N1913" s="15">
        <f t="shared" si="117"/>
        <v>540.21315211422211</v>
      </c>
      <c r="O1913" s="36">
        <f t="shared" si="118"/>
        <v>499.7193166403008</v>
      </c>
      <c r="P1913" s="50">
        <v>0</v>
      </c>
      <c r="Q1913" s="50">
        <v>40.493835473921301</v>
      </c>
      <c r="R1913" s="42">
        <v>129.335905160561</v>
      </c>
      <c r="S1913" s="42">
        <v>0</v>
      </c>
      <c r="T1913" s="42">
        <v>385.29424657557399</v>
      </c>
      <c r="U1913" s="15">
        <f t="shared" si="119"/>
        <v>540.21315211422211</v>
      </c>
    </row>
    <row r="1914" spans="6:21" x14ac:dyDescent="0.3">
      <c r="F1914" s="5">
        <f>Demand!C1914</f>
        <v>46.289673397026448</v>
      </c>
      <c r="G1914">
        <f>Irradiance!A1914*$B$2*'Technical Data'!$B$2</f>
        <v>379.92748820844537</v>
      </c>
      <c r="H1914" s="5">
        <f t="shared" si="116"/>
        <v>333.63781481141893</v>
      </c>
      <c r="I1914" s="38">
        <v>119.439866522739</v>
      </c>
      <c r="J1914" s="35">
        <f>IF(H1914&gt;0,MIN(H1914,($B$3-L1913)/'Technical Data'!$B$5),0)</f>
        <v>0</v>
      </c>
      <c r="K1914" s="15">
        <f>IF(H1914&lt;0,MIN(ABS(H1914),(L1913*'Technical Data'!$B$4)),0)</f>
        <v>0</v>
      </c>
      <c r="L1914" s="15">
        <f>L1913+J1914*'Technical Data'!$B$5-(K1914/'Technical Data'!$B$4)</f>
        <v>382.61924487253498</v>
      </c>
      <c r="N1914" s="15">
        <f t="shared" si="117"/>
        <v>379.92748820844537</v>
      </c>
      <c r="O1914" s="36">
        <f t="shared" si="118"/>
        <v>333.63781481141893</v>
      </c>
      <c r="P1914" s="50">
        <v>0</v>
      </c>
      <c r="Q1914" s="50">
        <v>46.289673397026398</v>
      </c>
      <c r="R1914" s="42">
        <v>73.150193125712207</v>
      </c>
      <c r="S1914" s="42">
        <v>0</v>
      </c>
      <c r="T1914" s="42">
        <v>451.129420388715</v>
      </c>
      <c r="U1914" s="15">
        <f t="shared" si="119"/>
        <v>379.92748820844537</v>
      </c>
    </row>
    <row r="1915" spans="6:21" x14ac:dyDescent="0.3">
      <c r="F1915" s="5">
        <f>Demand!C1915</f>
        <v>46.767771434630347</v>
      </c>
      <c r="G1915">
        <f>Irradiance!A1915*$B$2*'Technical Data'!$B$2</f>
        <v>196.41201793951251</v>
      </c>
      <c r="H1915" s="5">
        <f t="shared" si="116"/>
        <v>149.64424650488218</v>
      </c>
      <c r="I1915" s="38">
        <v>61.747112104945401</v>
      </c>
      <c r="J1915" s="35">
        <f>IF(H1915&gt;0,MIN(H1915,($B$3-L1914)/'Technical Data'!$B$5),0)</f>
        <v>0</v>
      </c>
      <c r="K1915" s="15">
        <f>IF(H1915&lt;0,MIN(ABS(H1915),(L1914*'Technical Data'!$B$4)),0)</f>
        <v>0</v>
      </c>
      <c r="L1915" s="15">
        <f>L1914+J1915*'Technical Data'!$B$5-(K1915/'Technical Data'!$B$4)</f>
        <v>382.61924487253498</v>
      </c>
      <c r="N1915" s="15">
        <f t="shared" si="117"/>
        <v>196.41201793951251</v>
      </c>
      <c r="O1915" s="36">
        <f t="shared" si="118"/>
        <v>149.64424650488218</v>
      </c>
      <c r="P1915" s="50">
        <v>0</v>
      </c>
      <c r="Q1915" s="50">
        <v>46.767771434630298</v>
      </c>
      <c r="R1915" s="42">
        <v>14.979340670314899</v>
      </c>
      <c r="S1915" s="42">
        <v>0</v>
      </c>
      <c r="T1915" s="42">
        <v>464.61082699199801</v>
      </c>
      <c r="U1915" s="15">
        <f t="shared" si="119"/>
        <v>196.41201793951251</v>
      </c>
    </row>
    <row r="1916" spans="6:21" x14ac:dyDescent="0.3">
      <c r="F1916" s="5">
        <f>Demand!C1916</f>
        <v>41.118683484786189</v>
      </c>
      <c r="G1916">
        <f>Irradiance!A1916*$B$2*'Technical Data'!$B$2</f>
        <v>12.816444890017133</v>
      </c>
      <c r="H1916" s="5">
        <f t="shared" si="116"/>
        <v>-28.302238594769058</v>
      </c>
      <c r="I1916" s="38">
        <v>4.0291753412688678</v>
      </c>
      <c r="J1916" s="35">
        <f>IF(H1916&gt;0,MIN(H1916,($B$3-L1915)/'Technical Data'!$B$5),0)</f>
        <v>0</v>
      </c>
      <c r="K1916" s="15">
        <f>IF(H1916&lt;0,MIN(ABS(H1916),(L1915*'Technical Data'!$B$4)),0)</f>
        <v>28.302238594769058</v>
      </c>
      <c r="L1916" s="15">
        <f>L1915+J1916*'Technical Data'!$B$5-(K1916/'Technical Data'!$B$4)</f>
        <v>351.17231310056934</v>
      </c>
      <c r="N1916" s="15">
        <f t="shared" si="117"/>
        <v>12.816444890017133</v>
      </c>
      <c r="O1916" s="36">
        <f t="shared" si="118"/>
        <v>0</v>
      </c>
      <c r="P1916" s="50">
        <v>0</v>
      </c>
      <c r="Q1916" s="50">
        <v>4.02917534126885</v>
      </c>
      <c r="R1916" s="42">
        <v>0</v>
      </c>
      <c r="S1916" s="42">
        <v>37.0895081435173</v>
      </c>
      <c r="T1916" s="42">
        <v>423.40026238809003</v>
      </c>
      <c r="U1916" s="15">
        <f t="shared" si="119"/>
        <v>12.816444890017133</v>
      </c>
    </row>
    <row r="1917" spans="6:21" x14ac:dyDescent="0.3">
      <c r="F1917" s="5">
        <f>Demand!C1917</f>
        <v>30.670752484741968</v>
      </c>
      <c r="G1917">
        <f>Irradiance!A1917*$B$2*'Technical Data'!$B$2</f>
        <v>0</v>
      </c>
      <c r="H1917" s="5">
        <f t="shared" si="116"/>
        <v>-30.670752484741968</v>
      </c>
      <c r="I1917" s="38">
        <v>0</v>
      </c>
      <c r="J1917" s="35">
        <f>IF(H1917&gt;0,MIN(H1917,($B$3-L1916)/'Technical Data'!$B$5),0)</f>
        <v>0</v>
      </c>
      <c r="K1917" s="15">
        <f>IF(H1917&lt;0,MIN(ABS(H1917),(L1916*'Technical Data'!$B$4)),0)</f>
        <v>30.670752484741968</v>
      </c>
      <c r="L1917" s="15">
        <f>L1916+J1917*'Technical Data'!$B$5-(K1917/'Technical Data'!$B$4)</f>
        <v>317.0936992286338</v>
      </c>
      <c r="N1917" s="15">
        <f t="shared" si="117"/>
        <v>0</v>
      </c>
      <c r="O1917" s="36">
        <f t="shared" si="118"/>
        <v>0</v>
      </c>
      <c r="P1917" s="50">
        <v>0</v>
      </c>
      <c r="Q1917" s="50">
        <v>0</v>
      </c>
      <c r="R1917" s="42">
        <v>0</v>
      </c>
      <c r="S1917" s="42">
        <v>30.670752484742</v>
      </c>
      <c r="T1917" s="42">
        <v>389.32164851615499</v>
      </c>
      <c r="U1917" s="15">
        <f t="shared" si="119"/>
        <v>0</v>
      </c>
    </row>
    <row r="1918" spans="6:21" x14ac:dyDescent="0.3">
      <c r="F1918" s="5">
        <f>Demand!C1918</f>
        <v>23.361535002938691</v>
      </c>
      <c r="G1918">
        <f>Irradiance!A1918*$B$2*'Technical Data'!$B$2</f>
        <v>0</v>
      </c>
      <c r="H1918" s="5">
        <f t="shared" si="116"/>
        <v>-23.361535002938691</v>
      </c>
      <c r="I1918" s="38">
        <v>0</v>
      </c>
      <c r="J1918" s="35">
        <f>IF(H1918&gt;0,MIN(H1918,($B$3-L1917)/'Technical Data'!$B$5),0)</f>
        <v>0</v>
      </c>
      <c r="K1918" s="15">
        <f>IF(H1918&lt;0,MIN(ABS(H1918),(L1917*'Technical Data'!$B$4)),0)</f>
        <v>23.361535002938691</v>
      </c>
      <c r="L1918" s="15">
        <f>L1917+J1918*'Technical Data'!$B$5-(K1918/'Technical Data'!$B$4)</f>
        <v>291.13643811425749</v>
      </c>
      <c r="N1918" s="15">
        <f t="shared" si="117"/>
        <v>0</v>
      </c>
      <c r="O1918" s="36">
        <f t="shared" si="118"/>
        <v>0</v>
      </c>
      <c r="P1918" s="50">
        <v>0</v>
      </c>
      <c r="Q1918" s="50">
        <v>0</v>
      </c>
      <c r="R1918" s="42">
        <v>0</v>
      </c>
      <c r="S1918" s="42">
        <v>23.361535002938702</v>
      </c>
      <c r="T1918" s="42">
        <v>363.36438740177903</v>
      </c>
      <c r="U1918" s="15">
        <f t="shared" si="119"/>
        <v>0</v>
      </c>
    </row>
    <row r="1919" spans="6:21" x14ac:dyDescent="0.3">
      <c r="F1919" s="5">
        <f>Demand!C1919</f>
        <v>23.694124795974531</v>
      </c>
      <c r="G1919">
        <f>Irradiance!A1919*$B$2*'Technical Data'!$B$2</f>
        <v>0</v>
      </c>
      <c r="H1919" s="5">
        <f t="shared" si="116"/>
        <v>-23.694124795974531</v>
      </c>
      <c r="I1919" s="38">
        <v>0</v>
      </c>
      <c r="J1919" s="35">
        <f>IF(H1919&gt;0,MIN(H1919,($B$3-L1918)/'Technical Data'!$B$5),0)</f>
        <v>0</v>
      </c>
      <c r="K1919" s="15">
        <f>IF(H1919&lt;0,MIN(ABS(H1919),(L1918*'Technical Data'!$B$4)),0)</f>
        <v>23.694124795974531</v>
      </c>
      <c r="L1919" s="15">
        <f>L1918+J1919*'Technical Data'!$B$5-(K1919/'Technical Data'!$B$4)</f>
        <v>264.8096327853969</v>
      </c>
      <c r="N1919" s="15">
        <f t="shared" si="117"/>
        <v>0</v>
      </c>
      <c r="O1919" s="36">
        <f t="shared" si="118"/>
        <v>0</v>
      </c>
      <c r="P1919" s="50">
        <v>0</v>
      </c>
      <c r="Q1919" s="50">
        <v>0</v>
      </c>
      <c r="R1919" s="42">
        <v>0</v>
      </c>
      <c r="S1919" s="42">
        <v>23.694124795974499</v>
      </c>
      <c r="T1919" s="42">
        <v>337.03758207291798</v>
      </c>
      <c r="U1919" s="15">
        <f t="shared" si="119"/>
        <v>0</v>
      </c>
    </row>
    <row r="1920" spans="6:21" x14ac:dyDescent="0.3">
      <c r="F1920" s="5">
        <f>Demand!C1920</f>
        <v>24.276849185561982</v>
      </c>
      <c r="G1920">
        <f>Irradiance!A1920*$B$2*'Technical Data'!$B$2</f>
        <v>0</v>
      </c>
      <c r="H1920" s="5">
        <f t="shared" si="116"/>
        <v>-24.276849185561982</v>
      </c>
      <c r="I1920" s="38">
        <v>0</v>
      </c>
      <c r="J1920" s="35">
        <f>IF(H1920&gt;0,MIN(H1920,($B$3-L1919)/'Technical Data'!$B$5),0)</f>
        <v>0</v>
      </c>
      <c r="K1920" s="15">
        <f>IF(H1920&lt;0,MIN(ABS(H1920),(L1919*'Technical Data'!$B$4)),0)</f>
        <v>24.276849185561982</v>
      </c>
      <c r="L1920" s="15">
        <f>L1919+J1920*'Technical Data'!$B$5-(K1920/'Technical Data'!$B$4)</f>
        <v>237.83535591255026</v>
      </c>
      <c r="N1920" s="15">
        <f t="shared" si="117"/>
        <v>0</v>
      </c>
      <c r="O1920" s="36">
        <f t="shared" si="118"/>
        <v>0</v>
      </c>
      <c r="P1920" s="50">
        <v>0</v>
      </c>
      <c r="Q1920" s="50">
        <v>0</v>
      </c>
      <c r="R1920" s="42">
        <v>0</v>
      </c>
      <c r="S1920" s="42">
        <v>24.276849185562</v>
      </c>
      <c r="T1920" s="42">
        <v>310.063305200071</v>
      </c>
      <c r="U1920" s="15">
        <f t="shared" si="119"/>
        <v>0</v>
      </c>
    </row>
    <row r="1921" spans="6:21" x14ac:dyDescent="0.3">
      <c r="F1921" s="5">
        <f>Demand!C1921</f>
        <v>24.556155241846803</v>
      </c>
      <c r="G1921">
        <f>Irradiance!A1921*$B$2*'Technical Data'!$B$2</f>
        <v>0</v>
      </c>
      <c r="H1921" s="5">
        <f t="shared" si="116"/>
        <v>-24.556155241846803</v>
      </c>
      <c r="I1921" s="38">
        <v>0</v>
      </c>
      <c r="J1921" s="35">
        <f>IF(H1921&gt;0,MIN(H1921,($B$3-L1920)/'Technical Data'!$B$5),0)</f>
        <v>0</v>
      </c>
      <c r="K1921" s="15">
        <f>IF(H1921&lt;0,MIN(ABS(H1921),(L1920*'Technical Data'!$B$4)),0)</f>
        <v>24.556155241846803</v>
      </c>
      <c r="L1921" s="15">
        <f>L1920+J1921*'Technical Data'!$B$5-(K1921/'Technical Data'!$B$4)</f>
        <v>210.55073897716491</v>
      </c>
      <c r="N1921" s="15">
        <f t="shared" si="117"/>
        <v>0</v>
      </c>
      <c r="O1921" s="36">
        <f t="shared" si="118"/>
        <v>0</v>
      </c>
      <c r="P1921" s="50">
        <v>0</v>
      </c>
      <c r="Q1921" s="50">
        <v>0</v>
      </c>
      <c r="R1921" s="42">
        <v>0</v>
      </c>
      <c r="S1921" s="42">
        <v>24.556155241846799</v>
      </c>
      <c r="T1921" s="42">
        <v>282.77868826468602</v>
      </c>
      <c r="U1921" s="15">
        <f t="shared" si="119"/>
        <v>0</v>
      </c>
    </row>
    <row r="1922" spans="6:21" x14ac:dyDescent="0.3">
      <c r="F1922" s="5">
        <f>Demand!C1922</f>
        <v>24.086082161956142</v>
      </c>
      <c r="G1922">
        <f>Irradiance!A1922*$B$2*'Technical Data'!$B$2</f>
        <v>0</v>
      </c>
      <c r="H1922" s="5">
        <f t="shared" ref="H1922:H1985" si="120">G1922-F1922</f>
        <v>-24.086082161956142</v>
      </c>
      <c r="I1922" s="38">
        <v>0</v>
      </c>
      <c r="J1922" s="35">
        <f>IF(H1922&gt;0,MIN(H1922,($B$3-L1921)/'Technical Data'!$B$5),0)</f>
        <v>0</v>
      </c>
      <c r="K1922" s="15">
        <f>IF(H1922&lt;0,MIN(ABS(H1922),(L1921*'Technical Data'!$B$4)),0)</f>
        <v>24.086082161956142</v>
      </c>
      <c r="L1922" s="15">
        <f>L1921+J1922*'Technical Data'!$B$5-(K1922/'Technical Data'!$B$4)</f>
        <v>183.78842546388032</v>
      </c>
      <c r="N1922" s="15">
        <f t="shared" ref="N1922:N1985" si="121">U1922</f>
        <v>0</v>
      </c>
      <c r="O1922" s="36">
        <f t="shared" ref="O1922:O1985" si="122">N1922+(K1922)-F1922</f>
        <v>0</v>
      </c>
      <c r="P1922" s="50">
        <v>0</v>
      </c>
      <c r="Q1922" s="50">
        <v>0</v>
      </c>
      <c r="R1922" s="42">
        <v>0</v>
      </c>
      <c r="S1922" s="42">
        <v>24.086082161956099</v>
      </c>
      <c r="T1922" s="42">
        <v>256.01637475140097</v>
      </c>
      <c r="U1922" s="15">
        <f t="shared" ref="U1922:U1985" si="123">G1922-(J1922)</f>
        <v>0</v>
      </c>
    </row>
    <row r="1923" spans="6:21" x14ac:dyDescent="0.3">
      <c r="F1923" s="5">
        <f>Demand!C1923</f>
        <v>22.62939207702944</v>
      </c>
      <c r="G1923">
        <f>Irradiance!A1923*$B$2*'Technical Data'!$B$2</f>
        <v>0</v>
      </c>
      <c r="H1923" s="5">
        <f t="shared" si="120"/>
        <v>-22.62939207702944</v>
      </c>
      <c r="I1923" s="38">
        <v>0</v>
      </c>
      <c r="J1923" s="35">
        <f>IF(H1923&gt;0,MIN(H1923,($B$3-L1922)/'Technical Data'!$B$5),0)</f>
        <v>0</v>
      </c>
      <c r="K1923" s="15">
        <f>IF(H1923&lt;0,MIN(ABS(H1923),(L1922*'Technical Data'!$B$4)),0)</f>
        <v>22.62939207702944</v>
      </c>
      <c r="L1923" s="15">
        <f>L1922+J1923*'Technical Data'!$B$5-(K1923/'Technical Data'!$B$4)</f>
        <v>158.64465648940316</v>
      </c>
      <c r="N1923" s="15">
        <f t="shared" si="121"/>
        <v>0</v>
      </c>
      <c r="O1923" s="36">
        <f t="shared" si="122"/>
        <v>0</v>
      </c>
      <c r="P1923" s="50">
        <v>0</v>
      </c>
      <c r="Q1923" s="50">
        <v>0</v>
      </c>
      <c r="R1923" s="42">
        <v>0</v>
      </c>
      <c r="S1923" s="42">
        <v>22.629392077029401</v>
      </c>
      <c r="T1923" s="42">
        <v>230.87260577692399</v>
      </c>
      <c r="U1923" s="15">
        <f t="shared" si="123"/>
        <v>0</v>
      </c>
    </row>
    <row r="1924" spans="6:21" x14ac:dyDescent="0.3">
      <c r="F1924" s="5">
        <f>Demand!C1924</f>
        <v>20.875767698938589</v>
      </c>
      <c r="G1924">
        <f>Irradiance!A1924*$B$2*'Technical Data'!$B$2</f>
        <v>0</v>
      </c>
      <c r="H1924" s="5">
        <f t="shared" si="120"/>
        <v>-20.875767698938589</v>
      </c>
      <c r="I1924" s="38">
        <v>0</v>
      </c>
      <c r="J1924" s="35">
        <f>IF(H1924&gt;0,MIN(H1924,($B$3-L1923)/'Technical Data'!$B$5),0)</f>
        <v>0</v>
      </c>
      <c r="K1924" s="15">
        <f>IF(H1924&lt;0,MIN(ABS(H1924),(L1923*'Technical Data'!$B$4)),0)</f>
        <v>20.875767698938589</v>
      </c>
      <c r="L1924" s="15">
        <f>L1923+J1924*'Technical Data'!$B$5-(K1924/'Technical Data'!$B$4)</f>
        <v>135.44935904613806</v>
      </c>
      <c r="N1924" s="15">
        <f t="shared" si="121"/>
        <v>0</v>
      </c>
      <c r="O1924" s="36">
        <f t="shared" si="122"/>
        <v>0</v>
      </c>
      <c r="P1924" s="50">
        <v>0</v>
      </c>
      <c r="Q1924" s="50">
        <v>0</v>
      </c>
      <c r="R1924" s="42">
        <v>0</v>
      </c>
      <c r="S1924" s="42">
        <v>20.875767698938599</v>
      </c>
      <c r="T1924" s="42">
        <v>207.677308333659</v>
      </c>
      <c r="U1924" s="15">
        <f t="shared" si="123"/>
        <v>0</v>
      </c>
    </row>
    <row r="1925" spans="6:21" x14ac:dyDescent="0.3">
      <c r="F1925" s="5">
        <f>Demand!C1925</f>
        <v>18.93451080661497</v>
      </c>
      <c r="G1925">
        <f>Irradiance!A1925*$B$2*'Technical Data'!$B$2</f>
        <v>0</v>
      </c>
      <c r="H1925" s="5">
        <f t="shared" si="120"/>
        <v>-18.93451080661497</v>
      </c>
      <c r="I1925" s="38">
        <v>0</v>
      </c>
      <c r="J1925" s="35">
        <f>IF(H1925&gt;0,MIN(H1925,($B$3-L1924)/'Technical Data'!$B$5),0)</f>
        <v>0</v>
      </c>
      <c r="K1925" s="15">
        <f>IF(H1925&lt;0,MIN(ABS(H1925),(L1924*'Technical Data'!$B$4)),0)</f>
        <v>18.93451080661497</v>
      </c>
      <c r="L1925" s="15">
        <f>L1924+J1925*'Technical Data'!$B$5-(K1925/'Technical Data'!$B$4)</f>
        <v>114.41101370545476</v>
      </c>
      <c r="N1925" s="15">
        <f t="shared" si="121"/>
        <v>0</v>
      </c>
      <c r="O1925" s="36">
        <f t="shared" si="122"/>
        <v>0</v>
      </c>
      <c r="P1925" s="50">
        <v>0</v>
      </c>
      <c r="Q1925" s="50">
        <v>0</v>
      </c>
      <c r="R1925" s="42">
        <v>0</v>
      </c>
      <c r="S1925" s="42">
        <v>18.934510806614998</v>
      </c>
      <c r="T1925" s="42">
        <v>186.63896299297599</v>
      </c>
      <c r="U1925" s="15">
        <f t="shared" si="123"/>
        <v>0</v>
      </c>
    </row>
    <row r="1926" spans="6:21" x14ac:dyDescent="0.3">
      <c r="F1926" s="5">
        <f>Demand!C1926</f>
        <v>15.414426545557331</v>
      </c>
      <c r="G1926">
        <f>Irradiance!A1926*$B$2*'Technical Data'!$B$2</f>
        <v>0</v>
      </c>
      <c r="H1926" s="5">
        <f t="shared" si="120"/>
        <v>-15.414426545557331</v>
      </c>
      <c r="I1926" s="38">
        <v>0</v>
      </c>
      <c r="J1926" s="35">
        <f>IF(H1926&gt;0,MIN(H1926,($B$3-L1925)/'Technical Data'!$B$5),0)</f>
        <v>0</v>
      </c>
      <c r="K1926" s="15">
        <f>IF(H1926&lt;0,MIN(ABS(H1926),(L1925*'Technical Data'!$B$4)),0)</f>
        <v>15.414426545557331</v>
      </c>
      <c r="L1926" s="15">
        <f>L1925+J1926*'Technical Data'!$B$5-(K1926/'Technical Data'!$B$4)</f>
        <v>97.283873099279958</v>
      </c>
      <c r="N1926" s="15">
        <f t="shared" si="121"/>
        <v>0</v>
      </c>
      <c r="O1926" s="36">
        <f t="shared" si="122"/>
        <v>0</v>
      </c>
      <c r="P1926" s="50">
        <v>0</v>
      </c>
      <c r="Q1926" s="50">
        <v>0</v>
      </c>
      <c r="R1926" s="42">
        <v>0</v>
      </c>
      <c r="S1926" s="42">
        <v>15.4144265455573</v>
      </c>
      <c r="T1926" s="42">
        <v>169.51182238680099</v>
      </c>
      <c r="U1926" s="15">
        <f t="shared" si="123"/>
        <v>0</v>
      </c>
    </row>
    <row r="1927" spans="6:21" x14ac:dyDescent="0.3">
      <c r="F1927" s="5">
        <f>Demand!C1927</f>
        <v>11.737629818305178</v>
      </c>
      <c r="G1927">
        <f>Irradiance!A1927*$B$2*'Technical Data'!$B$2</f>
        <v>0</v>
      </c>
      <c r="H1927" s="5">
        <f t="shared" si="120"/>
        <v>-11.737629818305178</v>
      </c>
      <c r="I1927" s="38">
        <v>0</v>
      </c>
      <c r="J1927" s="35">
        <f>IF(H1927&gt;0,MIN(H1927,($B$3-L1926)/'Technical Data'!$B$5),0)</f>
        <v>0</v>
      </c>
      <c r="K1927" s="15">
        <f>IF(H1927&lt;0,MIN(ABS(H1927),(L1926*'Technical Data'!$B$4)),0)</f>
        <v>11.737629818305178</v>
      </c>
      <c r="L1927" s="15">
        <f>L1926+J1927*'Technical Data'!$B$5-(K1927/'Technical Data'!$B$4)</f>
        <v>84.242062190051982</v>
      </c>
      <c r="N1927" s="15">
        <f t="shared" si="121"/>
        <v>0</v>
      </c>
      <c r="O1927" s="36">
        <f t="shared" si="122"/>
        <v>0</v>
      </c>
      <c r="P1927" s="50">
        <v>0</v>
      </c>
      <c r="Q1927" s="50">
        <v>0</v>
      </c>
      <c r="R1927" s="42">
        <v>0</v>
      </c>
      <c r="S1927" s="42">
        <v>11.7376298183052</v>
      </c>
      <c r="T1927" s="42">
        <v>156.470011477573</v>
      </c>
      <c r="U1927" s="15">
        <f t="shared" si="123"/>
        <v>0</v>
      </c>
    </row>
    <row r="1928" spans="6:21" x14ac:dyDescent="0.3">
      <c r="F1928" s="5">
        <f>Demand!C1928</f>
        <v>16.105749978485296</v>
      </c>
      <c r="G1928">
        <f>Irradiance!A1928*$B$2*'Technical Data'!$B$2</f>
        <v>0.40051390281303539</v>
      </c>
      <c r="H1928" s="5">
        <f t="shared" si="120"/>
        <v>-15.705236075672261</v>
      </c>
      <c r="I1928" s="38">
        <v>0.12591172941465209</v>
      </c>
      <c r="J1928" s="35">
        <f>IF(H1928&gt;0,MIN(H1928,($B$3-L1927)/'Technical Data'!$B$5),0)</f>
        <v>0</v>
      </c>
      <c r="K1928" s="15">
        <f>IF(H1928&lt;0,MIN(ABS(H1928),(L1927*'Technical Data'!$B$4)),0)</f>
        <v>15.705236075672261</v>
      </c>
      <c r="L1928" s="15">
        <f>L1927+J1928*'Technical Data'!$B$5-(K1928/'Technical Data'!$B$4)</f>
        <v>66.791799883749462</v>
      </c>
      <c r="N1928" s="15">
        <f t="shared" si="121"/>
        <v>0.40051390281303539</v>
      </c>
      <c r="O1928" s="36">
        <f t="shared" si="122"/>
        <v>0</v>
      </c>
      <c r="P1928" s="50">
        <v>0</v>
      </c>
      <c r="Q1928" s="50">
        <v>0.12591172941465201</v>
      </c>
      <c r="R1928" s="42">
        <v>0</v>
      </c>
      <c r="S1928" s="42">
        <v>15.9798382490706</v>
      </c>
      <c r="T1928" s="42">
        <v>138.71463564527201</v>
      </c>
      <c r="U1928" s="15">
        <f t="shared" si="123"/>
        <v>0.40051390281303539</v>
      </c>
    </row>
    <row r="1929" spans="6:21" x14ac:dyDescent="0.3">
      <c r="F1929" s="5">
        <f>Demand!C1929</f>
        <v>19.950375521211846</v>
      </c>
      <c r="G1929">
        <f>Irradiance!A1929*$B$2*'Technical Data'!$B$2</f>
        <v>42.534576478744349</v>
      </c>
      <c r="H1929" s="5">
        <f t="shared" si="120"/>
        <v>22.584200957532502</v>
      </c>
      <c r="I1929" s="38">
        <v>13.371825663836059</v>
      </c>
      <c r="J1929" s="35">
        <f>IF(H1929&gt;0,MIN(H1929,($B$3-L1928)/'Technical Data'!$B$5),0)</f>
        <v>22.584200957532502</v>
      </c>
      <c r="K1929" s="15">
        <f>IF(H1929&lt;0,MIN(ABS(H1929),(L1928*'Technical Data'!$B$4)),0)</f>
        <v>0</v>
      </c>
      <c r="L1929" s="15">
        <f>L1928+J1929*'Technical Data'!$B$5-(K1929/'Technical Data'!$B$4)</f>
        <v>87.117580745528713</v>
      </c>
      <c r="N1929" s="15">
        <f t="shared" si="121"/>
        <v>19.950375521211846</v>
      </c>
      <c r="O1929" s="36">
        <f t="shared" si="122"/>
        <v>0</v>
      </c>
      <c r="P1929" s="50">
        <v>0</v>
      </c>
      <c r="Q1929" s="50">
        <v>13.371825663836001</v>
      </c>
      <c r="R1929" s="42">
        <v>0</v>
      </c>
      <c r="S1929" s="42">
        <v>6.5785498573758296</v>
      </c>
      <c r="T1929" s="42">
        <v>131.405135803744</v>
      </c>
      <c r="U1929" s="15">
        <f t="shared" si="123"/>
        <v>19.950375521211846</v>
      </c>
    </row>
    <row r="1930" spans="6:21" x14ac:dyDescent="0.3">
      <c r="F1930" s="5">
        <f>Demand!C1930</f>
        <v>26.300521892971187</v>
      </c>
      <c r="G1930">
        <f>Irradiance!A1930*$B$2*'Technical Data'!$B$2</f>
        <v>104.85453975645265</v>
      </c>
      <c r="H1930" s="5">
        <f t="shared" si="120"/>
        <v>78.554017863481462</v>
      </c>
      <c r="I1930" s="38">
        <v>32.963690760755917</v>
      </c>
      <c r="J1930" s="35">
        <f>IF(H1930&gt;0,MIN(H1930,($B$3-L1929)/'Technical Data'!$B$5),0)</f>
        <v>78.554017863481462</v>
      </c>
      <c r="K1930" s="15">
        <f>IF(H1930&lt;0,MIN(ABS(H1930),(L1929*'Technical Data'!$B$4)),0)</f>
        <v>0</v>
      </c>
      <c r="L1930" s="15">
        <f>L1929+J1930*'Technical Data'!$B$5-(K1930/'Technical Data'!$B$4)</f>
        <v>157.81619682266205</v>
      </c>
      <c r="N1930" s="15">
        <f t="shared" si="121"/>
        <v>26.30052189297119</v>
      </c>
      <c r="O1930" s="36">
        <f t="shared" si="122"/>
        <v>0</v>
      </c>
      <c r="P1930" s="50">
        <v>0</v>
      </c>
      <c r="Q1930" s="50">
        <v>26.300521892971201</v>
      </c>
      <c r="R1930" s="42">
        <v>6.6631688677846501</v>
      </c>
      <c r="S1930" s="42">
        <v>0</v>
      </c>
      <c r="T1930" s="42">
        <v>137.40198778474999</v>
      </c>
      <c r="U1930" s="15">
        <f t="shared" si="123"/>
        <v>26.30052189297119</v>
      </c>
    </row>
    <row r="1931" spans="6:21" x14ac:dyDescent="0.3">
      <c r="F1931" s="5">
        <f>Demand!C1931</f>
        <v>31.07128532907273</v>
      </c>
      <c r="G1931">
        <f>Irradiance!A1931*$B$2*'Technical Data'!$B$2</f>
        <v>177.66796728786247</v>
      </c>
      <c r="H1931" s="5">
        <f t="shared" si="120"/>
        <v>146.59668195878973</v>
      </c>
      <c r="I1931" s="38">
        <v>55.854443168339692</v>
      </c>
      <c r="J1931" s="35">
        <f>IF(H1931&gt;0,MIN(H1931,($B$3-L1930)/'Technical Data'!$B$5),0)</f>
        <v>146.59668195878973</v>
      </c>
      <c r="K1931" s="15">
        <f>IF(H1931&lt;0,MIN(ABS(H1931),(L1930*'Technical Data'!$B$4)),0)</f>
        <v>0</v>
      </c>
      <c r="L1931" s="15">
        <f>L1930+J1931*'Technical Data'!$B$5-(K1931/'Technical Data'!$B$4)</f>
        <v>289.75321058557279</v>
      </c>
      <c r="N1931" s="15">
        <f t="shared" si="121"/>
        <v>31.071285329072737</v>
      </c>
      <c r="O1931" s="36">
        <f t="shared" si="122"/>
        <v>0</v>
      </c>
      <c r="P1931" s="50">
        <v>0</v>
      </c>
      <c r="Q1931" s="50">
        <v>31.071285329072701</v>
      </c>
      <c r="R1931" s="42">
        <v>24.783157839266799</v>
      </c>
      <c r="S1931" s="42">
        <v>0</v>
      </c>
      <c r="T1931" s="42">
        <v>159.70682984008999</v>
      </c>
      <c r="U1931" s="15">
        <f t="shared" si="123"/>
        <v>31.071285329072737</v>
      </c>
    </row>
    <row r="1932" spans="6:21" x14ac:dyDescent="0.3">
      <c r="F1932" s="5">
        <f>Demand!C1932</f>
        <v>33.243541012236534</v>
      </c>
      <c r="G1932">
        <f>Irradiance!A1932*$B$2*'Technical Data'!$B$2</f>
        <v>223.64696333079894</v>
      </c>
      <c r="H1932" s="5">
        <f t="shared" si="120"/>
        <v>190.40342231856241</v>
      </c>
      <c r="I1932" s="38">
        <v>70.309109705141736</v>
      </c>
      <c r="J1932" s="35">
        <f>IF(H1932&gt;0,MIN(H1932,($B$3-L1931)/'Technical Data'!$B$5),0)</f>
        <v>103.1844825410691</v>
      </c>
      <c r="K1932" s="15">
        <f>IF(H1932&lt;0,MIN(ABS(H1932),(L1931*'Technical Data'!$B$4)),0)</f>
        <v>0</v>
      </c>
      <c r="L1932" s="15">
        <f>L1931+J1932*'Technical Data'!$B$5-(K1932/'Technical Data'!$B$4)</f>
        <v>382.61924487253498</v>
      </c>
      <c r="N1932" s="15">
        <f t="shared" si="121"/>
        <v>120.46248078972984</v>
      </c>
      <c r="O1932" s="36">
        <f t="shared" si="122"/>
        <v>87.218939777493304</v>
      </c>
      <c r="P1932" s="50">
        <v>0</v>
      </c>
      <c r="Q1932" s="50">
        <v>33.243541012236498</v>
      </c>
      <c r="R1932" s="42">
        <v>37.065568692905003</v>
      </c>
      <c r="S1932" s="42">
        <v>0</v>
      </c>
      <c r="T1932" s="42">
        <v>193.06584166370399</v>
      </c>
      <c r="U1932" s="15">
        <f t="shared" si="123"/>
        <v>120.46248078972984</v>
      </c>
    </row>
    <row r="1933" spans="6:21" x14ac:dyDescent="0.3">
      <c r="F1933" s="5">
        <f>Demand!C1933</f>
        <v>33.926430872735239</v>
      </c>
      <c r="G1933">
        <f>Irradiance!A1933*$B$2*'Technical Data'!$B$2</f>
        <v>254.96715053077827</v>
      </c>
      <c r="H1933" s="5">
        <f t="shared" si="120"/>
        <v>221.04071965804303</v>
      </c>
      <c r="I1933" s="38">
        <v>80.155406945367545</v>
      </c>
      <c r="J1933" s="35">
        <f>IF(H1933&gt;0,MIN(H1933,($B$3-L1932)/'Technical Data'!$B$5),0)</f>
        <v>0</v>
      </c>
      <c r="K1933" s="15">
        <f>IF(H1933&lt;0,MIN(ABS(H1933),(L1932*'Technical Data'!$B$4)),0)</f>
        <v>0</v>
      </c>
      <c r="L1933" s="15">
        <f>L1932+J1933*'Technical Data'!$B$5-(K1933/'Technical Data'!$B$4)</f>
        <v>382.61924487253498</v>
      </c>
      <c r="N1933" s="15">
        <f t="shared" si="121"/>
        <v>254.96715053077827</v>
      </c>
      <c r="O1933" s="36">
        <f t="shared" si="122"/>
        <v>221.04071965804303</v>
      </c>
      <c r="P1933" s="50">
        <v>0</v>
      </c>
      <c r="Q1933" s="50">
        <v>33.926430872735203</v>
      </c>
      <c r="R1933" s="42">
        <v>46.228976072632101</v>
      </c>
      <c r="S1933" s="42">
        <v>0</v>
      </c>
      <c r="T1933" s="42">
        <v>234.67192012907299</v>
      </c>
      <c r="U1933" s="15">
        <f t="shared" si="123"/>
        <v>254.96715053077827</v>
      </c>
    </row>
    <row r="1934" spans="6:21" x14ac:dyDescent="0.3">
      <c r="F1934" s="5">
        <f>Demand!C1934</f>
        <v>35.368776979539426</v>
      </c>
      <c r="G1934">
        <f>Irradiance!A1934*$B$2*'Technical Data'!$B$2</f>
        <v>276.19438737986917</v>
      </c>
      <c r="H1934" s="5">
        <f t="shared" si="120"/>
        <v>240.82561040032974</v>
      </c>
      <c r="I1934" s="38">
        <v>86.828728604344107</v>
      </c>
      <c r="J1934" s="35">
        <f>IF(H1934&gt;0,MIN(H1934,($B$3-L1933)/'Technical Data'!$B$5),0)</f>
        <v>0</v>
      </c>
      <c r="K1934" s="15">
        <f>IF(H1934&lt;0,MIN(ABS(H1934),(L1933*'Technical Data'!$B$4)),0)</f>
        <v>0</v>
      </c>
      <c r="L1934" s="15">
        <f>L1933+J1934*'Technical Data'!$B$5-(K1934/'Technical Data'!$B$4)</f>
        <v>382.61924487253498</v>
      </c>
      <c r="N1934" s="15">
        <f t="shared" si="121"/>
        <v>276.19438737986917</v>
      </c>
      <c r="O1934" s="36">
        <f t="shared" si="122"/>
        <v>240.82561040032974</v>
      </c>
      <c r="P1934" s="50">
        <v>0</v>
      </c>
      <c r="Q1934" s="50">
        <v>35.368776979539398</v>
      </c>
      <c r="R1934" s="42">
        <v>51.459951624804503</v>
      </c>
      <c r="S1934" s="42">
        <v>0</v>
      </c>
      <c r="T1934" s="42">
        <v>280.98587659139702</v>
      </c>
      <c r="U1934" s="15">
        <f t="shared" si="123"/>
        <v>276.19438737986917</v>
      </c>
    </row>
    <row r="1935" spans="6:21" x14ac:dyDescent="0.3">
      <c r="F1935" s="5">
        <f>Demand!C1935</f>
        <v>34.168540679650661</v>
      </c>
      <c r="G1935">
        <f>Irradiance!A1935*$B$2*'Technical Data'!$B$2</f>
        <v>256.40900058090523</v>
      </c>
      <c r="H1935" s="5">
        <f t="shared" si="120"/>
        <v>222.24045990125455</v>
      </c>
      <c r="I1935" s="38">
        <v>80.608689171260281</v>
      </c>
      <c r="J1935" s="35">
        <f>IF(H1935&gt;0,MIN(H1935,($B$3-L1934)/'Technical Data'!$B$5),0)</f>
        <v>0</v>
      </c>
      <c r="K1935" s="15">
        <f>IF(H1935&lt;0,MIN(ABS(H1935),(L1934*'Technical Data'!$B$4)),0)</f>
        <v>0</v>
      </c>
      <c r="L1935" s="15">
        <f>L1934+J1935*'Technical Data'!$B$5-(K1935/'Technical Data'!$B$4)</f>
        <v>382.61924487253498</v>
      </c>
      <c r="N1935" s="15">
        <f t="shared" si="121"/>
        <v>256.40900058090523</v>
      </c>
      <c r="O1935" s="36">
        <f t="shared" si="122"/>
        <v>222.24045990125455</v>
      </c>
      <c r="P1935" s="50">
        <v>0</v>
      </c>
      <c r="Q1935" s="50">
        <v>34.168540679650697</v>
      </c>
      <c r="R1935" s="42">
        <v>46.440148491609399</v>
      </c>
      <c r="S1935" s="42">
        <v>0</v>
      </c>
      <c r="T1935" s="42">
        <v>322.78201023384599</v>
      </c>
      <c r="U1935" s="15">
        <f t="shared" si="123"/>
        <v>256.40900058090523</v>
      </c>
    </row>
    <row r="1936" spans="6:21" x14ac:dyDescent="0.3">
      <c r="F1936" s="5">
        <f>Demand!C1936</f>
        <v>35.115900492440474</v>
      </c>
      <c r="G1936">
        <f>Irradiance!A1936*$B$2*'Technical Data'!$B$2</f>
        <v>219.16120761929295</v>
      </c>
      <c r="H1936" s="5">
        <f t="shared" si="120"/>
        <v>184.04530712685249</v>
      </c>
      <c r="I1936" s="38">
        <v>68.898898335697638</v>
      </c>
      <c r="J1936" s="35">
        <f>IF(H1936&gt;0,MIN(H1936,($B$3-L1935)/'Technical Data'!$B$5),0)</f>
        <v>0</v>
      </c>
      <c r="K1936" s="15">
        <f>IF(H1936&lt;0,MIN(ABS(H1936),(L1935*'Technical Data'!$B$4)),0)</f>
        <v>0</v>
      </c>
      <c r="L1936" s="15">
        <f>L1935+J1936*'Technical Data'!$B$5-(K1936/'Technical Data'!$B$4)</f>
        <v>382.61924487253498</v>
      </c>
      <c r="N1936" s="15">
        <f t="shared" si="121"/>
        <v>219.16120761929295</v>
      </c>
      <c r="O1936" s="36">
        <f t="shared" si="122"/>
        <v>184.04530712685249</v>
      </c>
      <c r="P1936" s="50">
        <v>0</v>
      </c>
      <c r="Q1936" s="50">
        <v>35.115900492440502</v>
      </c>
      <c r="R1936" s="42">
        <v>33.782997843257</v>
      </c>
      <c r="S1936" s="42">
        <v>0</v>
      </c>
      <c r="T1936" s="42">
        <v>353.18670829277698</v>
      </c>
      <c r="U1936" s="15">
        <f t="shared" si="123"/>
        <v>219.16120761929295</v>
      </c>
    </row>
    <row r="1937" spans="6:21" x14ac:dyDescent="0.3">
      <c r="F1937" s="5">
        <f>Demand!C1937</f>
        <v>40.493835473921294</v>
      </c>
      <c r="G1937">
        <f>Irradiance!A1937*$B$2*'Technical Data'!$B$2</f>
        <v>172.22097820960519</v>
      </c>
      <c r="H1937" s="5">
        <f t="shared" si="120"/>
        <v>131.72714273568391</v>
      </c>
      <c r="I1937" s="38">
        <v>54.142043648300422</v>
      </c>
      <c r="J1937" s="35">
        <f>IF(H1937&gt;0,MIN(H1937,($B$3-L1936)/'Technical Data'!$B$5),0)</f>
        <v>0</v>
      </c>
      <c r="K1937" s="15">
        <f>IF(H1937&lt;0,MIN(ABS(H1937),(L1936*'Technical Data'!$B$4)),0)</f>
        <v>0</v>
      </c>
      <c r="L1937" s="15">
        <f>L1936+J1937*'Technical Data'!$B$5-(K1937/'Technical Data'!$B$4)</f>
        <v>382.61924487253498</v>
      </c>
      <c r="N1937" s="15">
        <f t="shared" si="121"/>
        <v>172.22097820960519</v>
      </c>
      <c r="O1937" s="36">
        <f t="shared" si="122"/>
        <v>131.72714273568391</v>
      </c>
      <c r="P1937" s="50">
        <v>0</v>
      </c>
      <c r="Q1937" s="50">
        <v>40.493835473921301</v>
      </c>
      <c r="R1937" s="42">
        <v>13.648208174379</v>
      </c>
      <c r="S1937" s="42">
        <v>0</v>
      </c>
      <c r="T1937" s="42">
        <v>365.47009564971802</v>
      </c>
      <c r="U1937" s="15">
        <f t="shared" si="123"/>
        <v>172.22097820960519</v>
      </c>
    </row>
    <row r="1938" spans="6:21" x14ac:dyDescent="0.3">
      <c r="F1938" s="5">
        <f>Demand!C1938</f>
        <v>46.289673397026448</v>
      </c>
      <c r="G1938">
        <f>Irradiance!A1938*$B$2*'Technical Data'!$B$2</f>
        <v>126.40218772779396</v>
      </c>
      <c r="H1938" s="5">
        <f t="shared" si="120"/>
        <v>80.11251433076751</v>
      </c>
      <c r="I1938" s="38">
        <v>39.737741803264207</v>
      </c>
      <c r="J1938" s="35">
        <f>IF(H1938&gt;0,MIN(H1938,($B$3-L1937)/'Technical Data'!$B$5),0)</f>
        <v>0</v>
      </c>
      <c r="K1938" s="15">
        <f>IF(H1938&lt;0,MIN(ABS(H1938),(L1937*'Technical Data'!$B$4)),0)</f>
        <v>0</v>
      </c>
      <c r="L1938" s="15">
        <f>L1937+J1938*'Technical Data'!$B$5-(K1938/'Technical Data'!$B$4)</f>
        <v>382.61924487253498</v>
      </c>
      <c r="N1938" s="15">
        <f t="shared" si="121"/>
        <v>126.40218772779396</v>
      </c>
      <c r="O1938" s="36">
        <f t="shared" si="122"/>
        <v>80.11251433076751</v>
      </c>
      <c r="P1938" s="50">
        <v>0</v>
      </c>
      <c r="Q1938" s="50">
        <v>39.7377418032641</v>
      </c>
      <c r="R1938" s="42">
        <v>0</v>
      </c>
      <c r="S1938" s="42">
        <v>6.5519315937623501</v>
      </c>
      <c r="T1938" s="42">
        <v>358.190171656649</v>
      </c>
      <c r="U1938" s="15">
        <f t="shared" si="123"/>
        <v>126.40218772779396</v>
      </c>
    </row>
    <row r="1939" spans="6:21" x14ac:dyDescent="0.3">
      <c r="F1939" s="5">
        <f>Demand!C1939</f>
        <v>46.767771434630347</v>
      </c>
      <c r="G1939">
        <f>Irradiance!A1939*$B$2*'Technical Data'!$B$2</f>
        <v>64.482738352898693</v>
      </c>
      <c r="H1939" s="5">
        <f t="shared" si="120"/>
        <v>17.714966918268345</v>
      </c>
      <c r="I1939" s="38">
        <v>20.271788435758989</v>
      </c>
      <c r="J1939" s="35">
        <f>IF(H1939&gt;0,MIN(H1939,($B$3-L1938)/'Technical Data'!$B$5),0)</f>
        <v>0</v>
      </c>
      <c r="K1939" s="15">
        <f>IF(H1939&lt;0,MIN(ABS(H1939),(L1938*'Technical Data'!$B$4)),0)</f>
        <v>0</v>
      </c>
      <c r="L1939" s="15">
        <f>L1938+J1939*'Technical Data'!$B$5-(K1939/'Technical Data'!$B$4)</f>
        <v>382.61924487253498</v>
      </c>
      <c r="N1939" s="15">
        <f t="shared" si="121"/>
        <v>64.482738352898693</v>
      </c>
      <c r="O1939" s="36">
        <f t="shared" si="122"/>
        <v>17.714966918268345</v>
      </c>
      <c r="P1939" s="50">
        <v>0</v>
      </c>
      <c r="Q1939" s="50">
        <v>20.2717884357589</v>
      </c>
      <c r="R1939" s="42">
        <v>0</v>
      </c>
      <c r="S1939" s="42">
        <v>26.495982998871401</v>
      </c>
      <c r="T1939" s="42">
        <v>328.750190546792</v>
      </c>
      <c r="U1939" s="15">
        <f t="shared" si="123"/>
        <v>64.482738352898693</v>
      </c>
    </row>
    <row r="1940" spans="6:21" x14ac:dyDescent="0.3">
      <c r="F1940" s="5">
        <f>Demand!C1940</f>
        <v>41.118683484786189</v>
      </c>
      <c r="G1940">
        <f>Irradiance!A1940*$B$2*'Technical Data'!$B$2</f>
        <v>4.0852418086929605</v>
      </c>
      <c r="H1940" s="5">
        <f t="shared" si="120"/>
        <v>-37.033441676093226</v>
      </c>
      <c r="I1940" s="38">
        <v>1.284299640029452</v>
      </c>
      <c r="J1940" s="35">
        <f>IF(H1940&gt;0,MIN(H1940,($B$3-L1939)/'Technical Data'!$B$5),0)</f>
        <v>0</v>
      </c>
      <c r="K1940" s="15">
        <f>IF(H1940&lt;0,MIN(ABS(H1940),(L1939*'Technical Data'!$B$4)),0)</f>
        <v>37.033441676093226</v>
      </c>
      <c r="L1940" s="15">
        <f>L1939+J1940*'Technical Data'!$B$5-(K1940/'Technical Data'!$B$4)</f>
        <v>341.47097634354247</v>
      </c>
      <c r="N1940" s="15">
        <f t="shared" si="121"/>
        <v>4.0852418086929605</v>
      </c>
      <c r="O1940" s="36">
        <f t="shared" si="122"/>
        <v>0</v>
      </c>
      <c r="P1940" s="50">
        <v>0</v>
      </c>
      <c r="Q1940" s="50">
        <v>1.28429964002945</v>
      </c>
      <c r="R1940" s="42">
        <v>0</v>
      </c>
      <c r="S1940" s="42">
        <v>39.834383844756701</v>
      </c>
      <c r="T1940" s="42">
        <v>284.489764052618</v>
      </c>
      <c r="U1940" s="15">
        <f t="shared" si="123"/>
        <v>4.0852418086929605</v>
      </c>
    </row>
    <row r="1941" spans="6:21" x14ac:dyDescent="0.3">
      <c r="F1941" s="5">
        <f>Demand!C1941</f>
        <v>30.670752484741968</v>
      </c>
      <c r="G1941">
        <f>Irradiance!A1941*$B$2*'Technical Data'!$B$2</f>
        <v>0</v>
      </c>
      <c r="H1941" s="5">
        <f t="shared" si="120"/>
        <v>-30.670752484741968</v>
      </c>
      <c r="I1941" s="38">
        <v>0</v>
      </c>
      <c r="J1941" s="35">
        <f>IF(H1941&gt;0,MIN(H1941,($B$3-L1940)/'Technical Data'!$B$5),0)</f>
        <v>0</v>
      </c>
      <c r="K1941" s="15">
        <f>IF(H1941&lt;0,MIN(ABS(H1941),(L1940*'Technical Data'!$B$4)),0)</f>
        <v>30.670752484741968</v>
      </c>
      <c r="L1941" s="15">
        <f>L1940+J1941*'Technical Data'!$B$5-(K1941/'Technical Data'!$B$4)</f>
        <v>307.39236247160693</v>
      </c>
      <c r="N1941" s="15">
        <f t="shared" si="121"/>
        <v>0</v>
      </c>
      <c r="O1941" s="36">
        <f t="shared" si="122"/>
        <v>0</v>
      </c>
      <c r="P1941" s="50">
        <v>0</v>
      </c>
      <c r="Q1941" s="50">
        <v>0</v>
      </c>
      <c r="R1941" s="42">
        <v>0</v>
      </c>
      <c r="S1941" s="42">
        <v>30.670752484742</v>
      </c>
      <c r="T1941" s="42">
        <v>250.411150180682</v>
      </c>
      <c r="U1941" s="15">
        <f t="shared" si="123"/>
        <v>0</v>
      </c>
    </row>
    <row r="1942" spans="6:21" x14ac:dyDescent="0.3">
      <c r="F1942" s="5">
        <f>Demand!C1942</f>
        <v>23.361535002938691</v>
      </c>
      <c r="G1942">
        <f>Irradiance!A1942*$B$2*'Technical Data'!$B$2</f>
        <v>0</v>
      </c>
      <c r="H1942" s="5">
        <f t="shared" si="120"/>
        <v>-23.361535002938691</v>
      </c>
      <c r="I1942" s="38">
        <v>0</v>
      </c>
      <c r="J1942" s="35">
        <f>IF(H1942&gt;0,MIN(H1942,($B$3-L1941)/'Technical Data'!$B$5),0)</f>
        <v>0</v>
      </c>
      <c r="K1942" s="15">
        <f>IF(H1942&lt;0,MIN(ABS(H1942),(L1941*'Technical Data'!$B$4)),0)</f>
        <v>23.361535002938691</v>
      </c>
      <c r="L1942" s="15">
        <f>L1941+J1942*'Technical Data'!$B$5-(K1942/'Technical Data'!$B$4)</f>
        <v>281.43510135723062</v>
      </c>
      <c r="N1942" s="15">
        <f t="shared" si="121"/>
        <v>0</v>
      </c>
      <c r="O1942" s="36">
        <f t="shared" si="122"/>
        <v>0</v>
      </c>
      <c r="P1942" s="50">
        <v>0</v>
      </c>
      <c r="Q1942" s="50">
        <v>0</v>
      </c>
      <c r="R1942" s="42">
        <v>0</v>
      </c>
      <c r="S1942" s="42">
        <v>23.361535002938702</v>
      </c>
      <c r="T1942" s="42">
        <v>224.453889066306</v>
      </c>
      <c r="U1942" s="15">
        <f t="shared" si="123"/>
        <v>0</v>
      </c>
    </row>
    <row r="1943" spans="6:21" x14ac:dyDescent="0.3">
      <c r="F1943" s="5">
        <f>Demand!C1943</f>
        <v>23.694124795974531</v>
      </c>
      <c r="G1943">
        <f>Irradiance!A1943*$B$2*'Technical Data'!$B$2</f>
        <v>0</v>
      </c>
      <c r="H1943" s="5">
        <f t="shared" si="120"/>
        <v>-23.694124795974531</v>
      </c>
      <c r="I1943" s="38">
        <v>0</v>
      </c>
      <c r="J1943" s="35">
        <f>IF(H1943&gt;0,MIN(H1943,($B$3-L1942)/'Technical Data'!$B$5),0)</f>
        <v>0</v>
      </c>
      <c r="K1943" s="15">
        <f>IF(H1943&lt;0,MIN(ABS(H1943),(L1942*'Technical Data'!$B$4)),0)</f>
        <v>23.694124795974531</v>
      </c>
      <c r="L1943" s="15">
        <f>L1942+J1943*'Technical Data'!$B$5-(K1943/'Technical Data'!$B$4)</f>
        <v>255.10829602837003</v>
      </c>
      <c r="N1943" s="15">
        <f t="shared" si="121"/>
        <v>0</v>
      </c>
      <c r="O1943" s="36">
        <f t="shared" si="122"/>
        <v>0</v>
      </c>
      <c r="P1943" s="50">
        <v>0</v>
      </c>
      <c r="Q1943" s="50">
        <v>0</v>
      </c>
      <c r="R1943" s="42">
        <v>0</v>
      </c>
      <c r="S1943" s="42">
        <v>23.694124795974499</v>
      </c>
      <c r="T1943" s="42">
        <v>198.12708373744499</v>
      </c>
      <c r="U1943" s="15">
        <f t="shared" si="123"/>
        <v>0</v>
      </c>
    </row>
    <row r="1944" spans="6:21" x14ac:dyDescent="0.3">
      <c r="F1944" s="5">
        <f>Demand!C1944</f>
        <v>24.276849185561982</v>
      </c>
      <c r="G1944">
        <f>Irradiance!A1944*$B$2*'Technical Data'!$B$2</f>
        <v>0</v>
      </c>
      <c r="H1944" s="5">
        <f t="shared" si="120"/>
        <v>-24.276849185561982</v>
      </c>
      <c r="I1944" s="38">
        <v>0</v>
      </c>
      <c r="J1944" s="35">
        <f>IF(H1944&gt;0,MIN(H1944,($B$3-L1943)/'Technical Data'!$B$5),0)</f>
        <v>0</v>
      </c>
      <c r="K1944" s="15">
        <f>IF(H1944&lt;0,MIN(ABS(H1944),(L1943*'Technical Data'!$B$4)),0)</f>
        <v>24.276849185561982</v>
      </c>
      <c r="L1944" s="15">
        <f>L1943+J1944*'Technical Data'!$B$5-(K1944/'Technical Data'!$B$4)</f>
        <v>228.13401915552339</v>
      </c>
      <c r="N1944" s="15">
        <f t="shared" si="121"/>
        <v>0</v>
      </c>
      <c r="O1944" s="36">
        <f t="shared" si="122"/>
        <v>0</v>
      </c>
      <c r="P1944" s="50">
        <v>0</v>
      </c>
      <c r="Q1944" s="50">
        <v>0</v>
      </c>
      <c r="R1944" s="42">
        <v>0</v>
      </c>
      <c r="S1944" s="42">
        <v>24.276849185562</v>
      </c>
      <c r="T1944" s="42">
        <v>171.15280686459801</v>
      </c>
      <c r="U1944" s="15">
        <f t="shared" si="123"/>
        <v>0</v>
      </c>
    </row>
    <row r="1945" spans="6:21" x14ac:dyDescent="0.3">
      <c r="F1945" s="5">
        <f>Demand!C1945</f>
        <v>24.556155241846803</v>
      </c>
      <c r="G1945">
        <f>Irradiance!A1945*$B$2*'Technical Data'!$B$2</f>
        <v>0</v>
      </c>
      <c r="H1945" s="5">
        <f t="shared" si="120"/>
        <v>-24.556155241846803</v>
      </c>
      <c r="I1945" s="38">
        <v>0</v>
      </c>
      <c r="J1945" s="35">
        <f>IF(H1945&gt;0,MIN(H1945,($B$3-L1944)/'Technical Data'!$B$5),0)</f>
        <v>0</v>
      </c>
      <c r="K1945" s="15">
        <f>IF(H1945&lt;0,MIN(ABS(H1945),(L1944*'Technical Data'!$B$4)),0)</f>
        <v>24.556155241846803</v>
      </c>
      <c r="L1945" s="15">
        <f>L1944+J1945*'Technical Data'!$B$5-(K1945/'Technical Data'!$B$4)</f>
        <v>200.84940222013805</v>
      </c>
      <c r="N1945" s="15">
        <f t="shared" si="121"/>
        <v>0</v>
      </c>
      <c r="O1945" s="36">
        <f t="shared" si="122"/>
        <v>0</v>
      </c>
      <c r="P1945" s="50">
        <v>0</v>
      </c>
      <c r="Q1945" s="50">
        <v>0</v>
      </c>
      <c r="R1945" s="42">
        <v>0</v>
      </c>
      <c r="S1945" s="42">
        <v>24.556155241846799</v>
      </c>
      <c r="T1945" s="42">
        <v>143.868189929213</v>
      </c>
      <c r="U1945" s="15">
        <f t="shared" si="123"/>
        <v>0</v>
      </c>
    </row>
    <row r="1946" spans="6:21" x14ac:dyDescent="0.3">
      <c r="F1946" s="5">
        <f>Demand!C1946</f>
        <v>24.086082161956142</v>
      </c>
      <c r="G1946">
        <f>Irradiance!A1946*$B$2*'Technical Data'!$B$2</f>
        <v>0</v>
      </c>
      <c r="H1946" s="5">
        <f t="shared" si="120"/>
        <v>-24.086082161956142</v>
      </c>
      <c r="I1946" s="38">
        <v>0</v>
      </c>
      <c r="J1946" s="35">
        <f>IF(H1946&gt;0,MIN(H1946,($B$3-L1945)/'Technical Data'!$B$5),0)</f>
        <v>0</v>
      </c>
      <c r="K1946" s="15">
        <f>IF(H1946&lt;0,MIN(ABS(H1946),(L1945*'Technical Data'!$B$4)),0)</f>
        <v>24.086082161956142</v>
      </c>
      <c r="L1946" s="15">
        <f>L1945+J1946*'Technical Data'!$B$5-(K1946/'Technical Data'!$B$4)</f>
        <v>174.08708870685345</v>
      </c>
      <c r="N1946" s="15">
        <f t="shared" si="121"/>
        <v>0</v>
      </c>
      <c r="O1946" s="36">
        <f t="shared" si="122"/>
        <v>0</v>
      </c>
      <c r="P1946" s="50">
        <v>0</v>
      </c>
      <c r="Q1946" s="50">
        <v>0</v>
      </c>
      <c r="R1946" s="42">
        <v>0</v>
      </c>
      <c r="S1946" s="42">
        <v>24.086082161956099</v>
      </c>
      <c r="T1946" s="42">
        <v>117.10587641592799</v>
      </c>
      <c r="U1946" s="15">
        <f t="shared" si="123"/>
        <v>0</v>
      </c>
    </row>
    <row r="1947" spans="6:21" x14ac:dyDescent="0.3">
      <c r="F1947" s="5">
        <f>Demand!C1947</f>
        <v>22.62939207702944</v>
      </c>
      <c r="G1947">
        <f>Irradiance!A1947*$B$2*'Technical Data'!$B$2</f>
        <v>0</v>
      </c>
      <c r="H1947" s="5">
        <f t="shared" si="120"/>
        <v>-22.62939207702944</v>
      </c>
      <c r="I1947" s="38">
        <v>0</v>
      </c>
      <c r="J1947" s="35">
        <f>IF(H1947&gt;0,MIN(H1947,($B$3-L1946)/'Technical Data'!$B$5),0)</f>
        <v>0</v>
      </c>
      <c r="K1947" s="15">
        <f>IF(H1947&lt;0,MIN(ABS(H1947),(L1946*'Technical Data'!$B$4)),0)</f>
        <v>22.62939207702944</v>
      </c>
      <c r="L1947" s="15">
        <f>L1946+J1947*'Technical Data'!$B$5-(K1947/'Technical Data'!$B$4)</f>
        <v>148.9433197323763</v>
      </c>
      <c r="N1947" s="15">
        <f t="shared" si="121"/>
        <v>0</v>
      </c>
      <c r="O1947" s="36">
        <f t="shared" si="122"/>
        <v>0</v>
      </c>
      <c r="P1947" s="50">
        <v>0</v>
      </c>
      <c r="Q1947" s="50">
        <v>0</v>
      </c>
      <c r="R1947" s="42">
        <v>0</v>
      </c>
      <c r="S1947" s="42">
        <v>22.629392077029401</v>
      </c>
      <c r="T1947" s="42">
        <v>91.962107441451295</v>
      </c>
      <c r="U1947" s="15">
        <f t="shared" si="123"/>
        <v>0</v>
      </c>
    </row>
    <row r="1948" spans="6:21" x14ac:dyDescent="0.3">
      <c r="F1948" s="5">
        <f>Demand!C1948</f>
        <v>20.875767698938589</v>
      </c>
      <c r="G1948">
        <f>Irradiance!A1948*$B$2*'Technical Data'!$B$2</f>
        <v>0</v>
      </c>
      <c r="H1948" s="5">
        <f t="shared" si="120"/>
        <v>-20.875767698938589</v>
      </c>
      <c r="I1948" s="38">
        <v>0</v>
      </c>
      <c r="J1948" s="35">
        <f>IF(H1948&gt;0,MIN(H1948,($B$3-L1947)/'Technical Data'!$B$5),0)</f>
        <v>0</v>
      </c>
      <c r="K1948" s="15">
        <f>IF(H1948&lt;0,MIN(ABS(H1948),(L1947*'Technical Data'!$B$4)),0)</f>
        <v>20.875767698938589</v>
      </c>
      <c r="L1948" s="15">
        <f>L1947+J1948*'Technical Data'!$B$5-(K1948/'Technical Data'!$B$4)</f>
        <v>125.74802228911119</v>
      </c>
      <c r="N1948" s="15">
        <f t="shared" si="121"/>
        <v>0</v>
      </c>
      <c r="O1948" s="36">
        <f t="shared" si="122"/>
        <v>0</v>
      </c>
      <c r="P1948" s="50">
        <v>0</v>
      </c>
      <c r="Q1948" s="50">
        <v>0</v>
      </c>
      <c r="R1948" s="42">
        <v>0</v>
      </c>
      <c r="S1948" s="42">
        <v>20.875767698938599</v>
      </c>
      <c r="T1948" s="42">
        <v>68.766809998186204</v>
      </c>
      <c r="U1948" s="15">
        <f t="shared" si="123"/>
        <v>0</v>
      </c>
    </row>
    <row r="1949" spans="6:21" x14ac:dyDescent="0.3">
      <c r="F1949" s="5">
        <f>Demand!C1949</f>
        <v>18.93451080661497</v>
      </c>
      <c r="G1949">
        <f>Irradiance!A1949*$B$2*'Technical Data'!$B$2</f>
        <v>0</v>
      </c>
      <c r="H1949" s="5">
        <f t="shared" si="120"/>
        <v>-18.93451080661497</v>
      </c>
      <c r="I1949" s="38">
        <v>0</v>
      </c>
      <c r="J1949" s="35">
        <f>IF(H1949&gt;0,MIN(H1949,($B$3-L1948)/'Technical Data'!$B$5),0)</f>
        <v>0</v>
      </c>
      <c r="K1949" s="15">
        <f>IF(H1949&lt;0,MIN(ABS(H1949),(L1948*'Technical Data'!$B$4)),0)</f>
        <v>18.93451080661497</v>
      </c>
      <c r="L1949" s="15">
        <f>L1948+J1949*'Technical Data'!$B$5-(K1949/'Technical Data'!$B$4)</f>
        <v>104.7096769484279</v>
      </c>
      <c r="N1949" s="15">
        <f t="shared" si="121"/>
        <v>0</v>
      </c>
      <c r="O1949" s="36">
        <f t="shared" si="122"/>
        <v>0</v>
      </c>
      <c r="P1949" s="50">
        <v>0</v>
      </c>
      <c r="Q1949" s="50">
        <v>0</v>
      </c>
      <c r="R1949" s="42">
        <v>0</v>
      </c>
      <c r="S1949" s="42">
        <v>18.934510806614998</v>
      </c>
      <c r="T1949" s="42">
        <v>47.728464657502897</v>
      </c>
      <c r="U1949" s="15">
        <f t="shared" si="123"/>
        <v>0</v>
      </c>
    </row>
    <row r="1950" spans="6:21" x14ac:dyDescent="0.3">
      <c r="F1950" s="5">
        <f>Demand!C1950</f>
        <v>15.414426545557331</v>
      </c>
      <c r="G1950">
        <f>Irradiance!A1950*$B$2*'Technical Data'!$B$2</f>
        <v>0</v>
      </c>
      <c r="H1950" s="5">
        <f t="shared" si="120"/>
        <v>-15.414426545557331</v>
      </c>
      <c r="I1950" s="38">
        <v>0</v>
      </c>
      <c r="J1950" s="35">
        <f>IF(H1950&gt;0,MIN(H1950,($B$3-L1949)/'Technical Data'!$B$5),0)</f>
        <v>0</v>
      </c>
      <c r="K1950" s="15">
        <f>IF(H1950&lt;0,MIN(ABS(H1950),(L1949*'Technical Data'!$B$4)),0)</f>
        <v>15.414426545557331</v>
      </c>
      <c r="L1950" s="15">
        <f>L1949+J1950*'Technical Data'!$B$5-(K1950/'Technical Data'!$B$4)</f>
        <v>87.582536342253093</v>
      </c>
      <c r="N1950" s="15">
        <f t="shared" si="121"/>
        <v>0</v>
      </c>
      <c r="O1950" s="36">
        <f t="shared" si="122"/>
        <v>0</v>
      </c>
      <c r="P1950" s="50">
        <v>0</v>
      </c>
      <c r="Q1950" s="50">
        <v>0</v>
      </c>
      <c r="R1950" s="42">
        <v>0</v>
      </c>
      <c r="S1950" s="42">
        <v>15.4144265455573</v>
      </c>
      <c r="T1950" s="42">
        <v>30.601324051328099</v>
      </c>
      <c r="U1950" s="15">
        <f t="shared" si="123"/>
        <v>0</v>
      </c>
    </row>
    <row r="1951" spans="6:21" x14ac:dyDescent="0.3">
      <c r="F1951" s="5">
        <f>Demand!C1951</f>
        <v>11.737629818305178</v>
      </c>
      <c r="G1951">
        <f>Irradiance!A1951*$B$2*'Technical Data'!$B$2</f>
        <v>0</v>
      </c>
      <c r="H1951" s="5">
        <f t="shared" si="120"/>
        <v>-11.737629818305178</v>
      </c>
      <c r="I1951" s="38">
        <v>0</v>
      </c>
      <c r="J1951" s="35">
        <f>IF(H1951&gt;0,MIN(H1951,($B$3-L1950)/'Technical Data'!$B$5),0)</f>
        <v>0</v>
      </c>
      <c r="K1951" s="15">
        <f>IF(H1951&lt;0,MIN(ABS(H1951),(L1950*'Technical Data'!$B$4)),0)</f>
        <v>11.737629818305178</v>
      </c>
      <c r="L1951" s="15">
        <f>L1950+J1951*'Technical Data'!$B$5-(K1951/'Technical Data'!$B$4)</f>
        <v>74.540725433025116</v>
      </c>
      <c r="N1951" s="15">
        <f t="shared" si="121"/>
        <v>0</v>
      </c>
      <c r="O1951" s="36">
        <f t="shared" si="122"/>
        <v>0</v>
      </c>
      <c r="P1951" s="50">
        <v>0</v>
      </c>
      <c r="Q1951" s="50">
        <v>0</v>
      </c>
      <c r="R1951" s="42">
        <v>0</v>
      </c>
      <c r="S1951" s="42">
        <v>11.7376298183052</v>
      </c>
      <c r="T1951" s="42">
        <v>17.559513142100101</v>
      </c>
      <c r="U1951" s="15">
        <f t="shared" si="123"/>
        <v>0</v>
      </c>
    </row>
    <row r="1952" spans="6:21" x14ac:dyDescent="0.3">
      <c r="F1952" s="5">
        <f>Demand!C1952</f>
        <v>16.105749978485296</v>
      </c>
      <c r="G1952">
        <f>Irradiance!A1952*$B$2*'Technical Data'!$B$2</f>
        <v>0.96123336675128479</v>
      </c>
      <c r="H1952" s="5">
        <f t="shared" si="120"/>
        <v>-15.14451661173401</v>
      </c>
      <c r="I1952" s="38">
        <v>0.30218815059516507</v>
      </c>
      <c r="J1952" s="35">
        <f>IF(H1952&gt;0,MIN(H1952,($B$3-L1951)/'Technical Data'!$B$5),0)</f>
        <v>0</v>
      </c>
      <c r="K1952" s="15">
        <f>IF(H1952&lt;0,MIN(ABS(H1952),(L1951*'Technical Data'!$B$4)),0)</f>
        <v>15.14451661173401</v>
      </c>
      <c r="L1952" s="15">
        <f>L1951+J1952*'Technical Data'!$B$5-(K1952/'Technical Data'!$B$4)</f>
        <v>57.713484753320657</v>
      </c>
      <c r="N1952" s="15">
        <f t="shared" si="121"/>
        <v>0.96123336675128479</v>
      </c>
      <c r="O1952" s="36">
        <f t="shared" si="122"/>
        <v>0</v>
      </c>
      <c r="P1952" s="50">
        <v>0</v>
      </c>
      <c r="Q1952" s="50">
        <v>0.30218815059516402</v>
      </c>
      <c r="R1952" s="42">
        <v>0</v>
      </c>
      <c r="S1952" s="42">
        <v>15.8035618278901</v>
      </c>
      <c r="T1952" s="42">
        <v>0</v>
      </c>
      <c r="U1952" s="15">
        <f t="shared" si="123"/>
        <v>0.96123336675128479</v>
      </c>
    </row>
    <row r="1953" spans="6:21" x14ac:dyDescent="0.3">
      <c r="F1953" s="5">
        <f>Demand!C1953</f>
        <v>19.950375521211846</v>
      </c>
      <c r="G1953">
        <f>Irradiance!A1953*$B$2*'Technical Data'!$B$2</f>
        <v>133.53133519786599</v>
      </c>
      <c r="H1953" s="5">
        <f t="shared" si="120"/>
        <v>113.58095967665415</v>
      </c>
      <c r="I1953" s="38">
        <v>41.978970586845023</v>
      </c>
      <c r="J1953" s="35">
        <f>IF(H1953&gt;0,MIN(H1953,($B$3-L1952)/'Technical Data'!$B$5),0)</f>
        <v>113.58095967665415</v>
      </c>
      <c r="K1953" s="15">
        <f>IF(H1953&lt;0,MIN(ABS(H1953),(L1952*'Technical Data'!$B$4)),0)</f>
        <v>0</v>
      </c>
      <c r="L1953" s="15">
        <f>L1952+J1953*'Technical Data'!$B$5-(K1953/'Technical Data'!$B$4)</f>
        <v>159.93634846230941</v>
      </c>
      <c r="N1953" s="15">
        <f t="shared" si="121"/>
        <v>19.950375521211839</v>
      </c>
      <c r="O1953" s="36">
        <f t="shared" si="122"/>
        <v>0</v>
      </c>
      <c r="P1953" s="50">
        <v>22.028595065632999</v>
      </c>
      <c r="Q1953" s="50">
        <v>19.9503755212118</v>
      </c>
      <c r="R1953" s="42">
        <v>0</v>
      </c>
      <c r="S1953" s="42">
        <v>0</v>
      </c>
      <c r="T1953" s="42">
        <v>0</v>
      </c>
      <c r="U1953" s="15">
        <f t="shared" si="123"/>
        <v>19.950375521211839</v>
      </c>
    </row>
    <row r="1954" spans="6:21" x14ac:dyDescent="0.3">
      <c r="F1954" s="5">
        <f>Demand!C1954</f>
        <v>26.300521892971187</v>
      </c>
      <c r="G1954">
        <f>Irradiance!A1954*$B$2*'Technical Data'!$B$2</f>
        <v>434.15707064933036</v>
      </c>
      <c r="H1954" s="5">
        <f t="shared" si="120"/>
        <v>407.85654875635919</v>
      </c>
      <c r="I1954" s="38">
        <v>136.48831468548289</v>
      </c>
      <c r="J1954" s="35">
        <f>IF(H1954&gt;0,MIN(H1954,($B$3-L1953)/'Technical Data'!$B$5),0)</f>
        <v>247.42544045580618</v>
      </c>
      <c r="K1954" s="15">
        <f>IF(H1954&lt;0,MIN(ABS(H1954),(L1953*'Technical Data'!$B$4)),0)</f>
        <v>0</v>
      </c>
      <c r="L1954" s="15">
        <f>L1953+J1954*'Technical Data'!$B$5-(K1954/'Technical Data'!$B$4)</f>
        <v>382.61924487253498</v>
      </c>
      <c r="N1954" s="15">
        <f t="shared" si="121"/>
        <v>186.73163019352418</v>
      </c>
      <c r="O1954" s="36">
        <f t="shared" si="122"/>
        <v>160.43110830055301</v>
      </c>
      <c r="P1954" s="50">
        <v>108.725157325811</v>
      </c>
      <c r="Q1954" s="50">
        <v>26.300521892971201</v>
      </c>
      <c r="R1954" s="42">
        <v>1.4626354666994801</v>
      </c>
      <c r="S1954" s="42">
        <v>0</v>
      </c>
      <c r="T1954" s="42">
        <v>1.3163719200295301</v>
      </c>
      <c r="U1954" s="15">
        <f t="shared" si="123"/>
        <v>186.73163019352418</v>
      </c>
    </row>
    <row r="1955" spans="6:21" x14ac:dyDescent="0.3">
      <c r="F1955" s="5">
        <f>Demand!C1955</f>
        <v>31.07128532907273</v>
      </c>
      <c r="G1955">
        <f>Irradiance!A1955*$B$2*'Technical Data'!$B$2</f>
        <v>316.16567488061008</v>
      </c>
      <c r="H1955" s="5">
        <f t="shared" si="120"/>
        <v>285.09438955153735</v>
      </c>
      <c r="I1955" s="38">
        <v>99.394719199926385</v>
      </c>
      <c r="J1955" s="35">
        <f>IF(H1955&gt;0,MIN(H1955,($B$3-L1954)/'Technical Data'!$B$5),0)</f>
        <v>0</v>
      </c>
      <c r="K1955" s="15">
        <f>IF(H1955&lt;0,MIN(ABS(H1955),(L1954*'Technical Data'!$B$4)),0)</f>
        <v>0</v>
      </c>
      <c r="L1955" s="15">
        <f>L1954+J1955*'Technical Data'!$B$5-(K1955/'Technical Data'!$B$4)</f>
        <v>382.61924487253498</v>
      </c>
      <c r="N1955" s="15">
        <f t="shared" si="121"/>
        <v>316.16567488061008</v>
      </c>
      <c r="O1955" s="36">
        <f t="shared" si="122"/>
        <v>285.09438955153735</v>
      </c>
      <c r="P1955" s="50">
        <v>0</v>
      </c>
      <c r="Q1955" s="50">
        <v>31.071285329072701</v>
      </c>
      <c r="R1955" s="42">
        <v>68.323433870853705</v>
      </c>
      <c r="S1955" s="42">
        <v>0</v>
      </c>
      <c r="T1955" s="42">
        <v>62.8074624037978</v>
      </c>
      <c r="U1955" s="15">
        <f t="shared" si="123"/>
        <v>316.16567488061008</v>
      </c>
    </row>
    <row r="1956" spans="6:21" x14ac:dyDescent="0.3">
      <c r="F1956" s="5">
        <f>Demand!C1956</f>
        <v>33.243541012236534</v>
      </c>
      <c r="G1956">
        <f>Irradiance!A1956*$B$2*'Technical Data'!$B$2</f>
        <v>232.13785807043527</v>
      </c>
      <c r="H1956" s="5">
        <f t="shared" si="120"/>
        <v>198.89431705819874</v>
      </c>
      <c r="I1956" s="38">
        <v>72.97843836873237</v>
      </c>
      <c r="J1956" s="35">
        <f>IF(H1956&gt;0,MIN(H1956,($B$3-L1955)/'Technical Data'!$B$5),0)</f>
        <v>0</v>
      </c>
      <c r="K1956" s="15">
        <f>IF(H1956&lt;0,MIN(ABS(H1956),(L1955*'Technical Data'!$B$4)),0)</f>
        <v>0</v>
      </c>
      <c r="L1956" s="15">
        <f>L1955+J1956*'Technical Data'!$B$5-(K1956/'Technical Data'!$B$4)</f>
        <v>382.61924487253498</v>
      </c>
      <c r="N1956" s="15">
        <f t="shared" si="121"/>
        <v>232.13785807043527</v>
      </c>
      <c r="O1956" s="36">
        <f t="shared" si="122"/>
        <v>198.89431705819874</v>
      </c>
      <c r="P1956" s="50">
        <v>0</v>
      </c>
      <c r="Q1956" s="50">
        <v>33.243541012236498</v>
      </c>
      <c r="R1956" s="42">
        <v>39.734897356495701</v>
      </c>
      <c r="S1956" s="42">
        <v>0</v>
      </c>
      <c r="T1956" s="42">
        <v>98.5688700246439</v>
      </c>
      <c r="U1956" s="15">
        <f t="shared" si="123"/>
        <v>232.13785807043527</v>
      </c>
    </row>
    <row r="1957" spans="6:21" x14ac:dyDescent="0.3">
      <c r="F1957" s="5">
        <f>Demand!C1957</f>
        <v>33.926430872735239</v>
      </c>
      <c r="G1957">
        <f>Irradiance!A1957*$B$2*'Technical Data'!$B$2</f>
        <v>306.95385511591024</v>
      </c>
      <c r="H1957" s="5">
        <f t="shared" si="120"/>
        <v>273.02742424317501</v>
      </c>
      <c r="I1957" s="38">
        <v>96.498749423389384</v>
      </c>
      <c r="J1957" s="35">
        <f>IF(H1957&gt;0,MIN(H1957,($B$3-L1956)/'Technical Data'!$B$5),0)</f>
        <v>0</v>
      </c>
      <c r="K1957" s="15">
        <f>IF(H1957&lt;0,MIN(ABS(H1957),(L1956*'Technical Data'!$B$4)),0)</f>
        <v>0</v>
      </c>
      <c r="L1957" s="15">
        <f>L1956+J1957*'Technical Data'!$B$5-(K1957/'Technical Data'!$B$4)</f>
        <v>382.61924487253498</v>
      </c>
      <c r="N1957" s="15">
        <f t="shared" si="121"/>
        <v>306.95385511591024</v>
      </c>
      <c r="O1957" s="36">
        <f t="shared" si="122"/>
        <v>273.02742424317501</v>
      </c>
      <c r="P1957" s="50">
        <v>0</v>
      </c>
      <c r="Q1957" s="50">
        <v>33.926430872735203</v>
      </c>
      <c r="R1957" s="42">
        <v>62.572318550653897</v>
      </c>
      <c r="S1957" s="42">
        <v>0</v>
      </c>
      <c r="T1957" s="42">
        <v>154.88395672023199</v>
      </c>
      <c r="U1957" s="15">
        <f t="shared" si="123"/>
        <v>306.95385511591024</v>
      </c>
    </row>
    <row r="1958" spans="6:21" x14ac:dyDescent="0.3">
      <c r="F1958" s="5">
        <f>Demand!C1958</f>
        <v>35.368776979539426</v>
      </c>
      <c r="G1958">
        <f>Irradiance!A1958*$B$2*'Technical Data'!$B$2</f>
        <v>88.513572521680814</v>
      </c>
      <c r="H1958" s="5">
        <f t="shared" si="120"/>
        <v>53.144795542141388</v>
      </c>
      <c r="I1958" s="38">
        <v>27.826492200638121</v>
      </c>
      <c r="J1958" s="35">
        <f>IF(H1958&gt;0,MIN(H1958,($B$3-L1957)/'Technical Data'!$B$5),0)</f>
        <v>0</v>
      </c>
      <c r="K1958" s="15">
        <f>IF(H1958&lt;0,MIN(ABS(H1958),(L1957*'Technical Data'!$B$4)),0)</f>
        <v>0</v>
      </c>
      <c r="L1958" s="15">
        <f>L1957+J1958*'Technical Data'!$B$5-(K1958/'Technical Data'!$B$4)</f>
        <v>382.61924487253498</v>
      </c>
      <c r="N1958" s="15">
        <f t="shared" si="121"/>
        <v>88.513572521680814</v>
      </c>
      <c r="O1958" s="36">
        <f t="shared" si="122"/>
        <v>53.144795542141388</v>
      </c>
      <c r="P1958" s="50">
        <v>0</v>
      </c>
      <c r="Q1958" s="50">
        <v>27.826492200638</v>
      </c>
      <c r="R1958" s="42">
        <v>0</v>
      </c>
      <c r="S1958" s="42">
        <v>7.5422847789013803</v>
      </c>
      <c r="T1958" s="42">
        <v>146.50364029923099</v>
      </c>
      <c r="U1958" s="15">
        <f t="shared" si="123"/>
        <v>88.513572521680814</v>
      </c>
    </row>
    <row r="1959" spans="6:21" x14ac:dyDescent="0.3">
      <c r="F1959" s="5">
        <f>Demand!C1959</f>
        <v>34.168540679650661</v>
      </c>
      <c r="G1959">
        <f>Irradiance!A1959*$B$2*'Technical Data'!$B$2</f>
        <v>268.02390376248326</v>
      </c>
      <c r="H1959" s="5">
        <f t="shared" si="120"/>
        <v>233.85536308283258</v>
      </c>
      <c r="I1959" s="38">
        <v>84.260129324285202</v>
      </c>
      <c r="J1959" s="35">
        <f>IF(H1959&gt;0,MIN(H1959,($B$3-L1958)/'Technical Data'!$B$5),0)</f>
        <v>0</v>
      </c>
      <c r="K1959" s="15">
        <f>IF(H1959&lt;0,MIN(ABS(H1959),(L1958*'Technical Data'!$B$4)),0)</f>
        <v>0</v>
      </c>
      <c r="L1959" s="15">
        <f>L1958+J1959*'Technical Data'!$B$5-(K1959/'Technical Data'!$B$4)</f>
        <v>382.61924487253498</v>
      </c>
      <c r="N1959" s="15">
        <f t="shared" si="121"/>
        <v>268.02390376248326</v>
      </c>
      <c r="O1959" s="36">
        <f t="shared" si="122"/>
        <v>233.85536308283258</v>
      </c>
      <c r="P1959" s="50">
        <v>0</v>
      </c>
      <c r="Q1959" s="50">
        <v>34.168540679650697</v>
      </c>
      <c r="R1959" s="42">
        <v>50.091588644634299</v>
      </c>
      <c r="S1959" s="42">
        <v>0</v>
      </c>
      <c r="T1959" s="42">
        <v>191.58607007940199</v>
      </c>
      <c r="U1959" s="15">
        <f t="shared" si="123"/>
        <v>268.02390376248326</v>
      </c>
    </row>
    <row r="1960" spans="6:21" x14ac:dyDescent="0.3">
      <c r="F1960" s="5">
        <f>Demand!C1960</f>
        <v>35.115900492440474</v>
      </c>
      <c r="G1960">
        <f>Irradiance!A1960*$B$2*'Technical Data'!$B$2</f>
        <v>335.63065055732363</v>
      </c>
      <c r="H1960" s="5">
        <f t="shared" si="120"/>
        <v>300.51475006488317</v>
      </c>
      <c r="I1960" s="38">
        <v>105.5140292494785</v>
      </c>
      <c r="J1960" s="35">
        <f>IF(H1960&gt;0,MIN(H1960,($B$3-L1959)/'Technical Data'!$B$5),0)</f>
        <v>0</v>
      </c>
      <c r="K1960" s="15">
        <f>IF(H1960&lt;0,MIN(ABS(H1960),(L1959*'Technical Data'!$B$4)),0)</f>
        <v>0</v>
      </c>
      <c r="L1960" s="15">
        <f>L1959+J1960*'Technical Data'!$B$5-(K1960/'Technical Data'!$B$4)</f>
        <v>382.61924487253498</v>
      </c>
      <c r="N1960" s="15">
        <f t="shared" si="121"/>
        <v>335.63065055732363</v>
      </c>
      <c r="O1960" s="36">
        <f t="shared" si="122"/>
        <v>300.51475006488317</v>
      </c>
      <c r="P1960" s="50">
        <v>0</v>
      </c>
      <c r="Q1960" s="50">
        <v>35.115900492440502</v>
      </c>
      <c r="R1960" s="42">
        <v>70.398128757037796</v>
      </c>
      <c r="S1960" s="42">
        <v>0</v>
      </c>
      <c r="T1960" s="42">
        <v>254.94438596073601</v>
      </c>
      <c r="U1960" s="15">
        <f t="shared" si="123"/>
        <v>335.63065055732363</v>
      </c>
    </row>
    <row r="1961" spans="6:21" x14ac:dyDescent="0.3">
      <c r="F1961" s="5">
        <f>Demand!C1961</f>
        <v>40.493835473921294</v>
      </c>
      <c r="G1961">
        <f>Irradiance!A1961*$B$2*'Technical Data'!$B$2</f>
        <v>221.0836743527955</v>
      </c>
      <c r="H1961" s="5">
        <f t="shared" si="120"/>
        <v>180.58983887887422</v>
      </c>
      <c r="I1961" s="38">
        <v>69.503274636887966</v>
      </c>
      <c r="J1961" s="35">
        <f>IF(H1961&gt;0,MIN(H1961,($B$3-L1960)/'Technical Data'!$B$5),0)</f>
        <v>0</v>
      </c>
      <c r="K1961" s="15">
        <f>IF(H1961&lt;0,MIN(ABS(H1961),(L1960*'Technical Data'!$B$4)),0)</f>
        <v>0</v>
      </c>
      <c r="L1961" s="15">
        <f>L1960+J1961*'Technical Data'!$B$5-(K1961/'Technical Data'!$B$4)</f>
        <v>382.61924487253498</v>
      </c>
      <c r="N1961" s="15">
        <f t="shared" si="121"/>
        <v>221.0836743527955</v>
      </c>
      <c r="O1961" s="36">
        <f t="shared" si="122"/>
        <v>180.58983887887422</v>
      </c>
      <c r="P1961" s="50">
        <v>0</v>
      </c>
      <c r="Q1961" s="50">
        <v>40.493835473921301</v>
      </c>
      <c r="R1961" s="42">
        <v>29.009439162966501</v>
      </c>
      <c r="S1961" s="42">
        <v>0</v>
      </c>
      <c r="T1961" s="42">
        <v>281.05288120740602</v>
      </c>
      <c r="U1961" s="15">
        <f t="shared" si="123"/>
        <v>221.0836743527955</v>
      </c>
    </row>
    <row r="1962" spans="6:21" x14ac:dyDescent="0.3">
      <c r="F1962" s="5">
        <f>Demand!C1962</f>
        <v>46.289673397026448</v>
      </c>
      <c r="G1962">
        <f>Irradiance!A1962*$B$2*'Technical Data'!$B$2</f>
        <v>336.11126724069925</v>
      </c>
      <c r="H1962" s="5">
        <f t="shared" si="120"/>
        <v>289.82159384367282</v>
      </c>
      <c r="I1962" s="38">
        <v>105.6651233247761</v>
      </c>
      <c r="J1962" s="35">
        <f>IF(H1962&gt;0,MIN(H1962,($B$3-L1961)/'Technical Data'!$B$5),0)</f>
        <v>0</v>
      </c>
      <c r="K1962" s="15">
        <f>IF(H1962&lt;0,MIN(ABS(H1962),(L1961*'Technical Data'!$B$4)),0)</f>
        <v>0</v>
      </c>
      <c r="L1962" s="15">
        <f>L1961+J1962*'Technical Data'!$B$5-(K1962/'Technical Data'!$B$4)</f>
        <v>382.61924487253498</v>
      </c>
      <c r="N1962" s="15">
        <f t="shared" si="121"/>
        <v>336.11126724069925</v>
      </c>
      <c r="O1962" s="36">
        <f t="shared" si="122"/>
        <v>289.82159384367282</v>
      </c>
      <c r="P1962" s="50">
        <v>0</v>
      </c>
      <c r="Q1962" s="50">
        <v>46.289673397026398</v>
      </c>
      <c r="R1962" s="42">
        <v>59.375449927749301</v>
      </c>
      <c r="S1962" s="42">
        <v>0</v>
      </c>
      <c r="T1962" s="42">
        <v>334.49078614237999</v>
      </c>
      <c r="U1962" s="15">
        <f t="shared" si="123"/>
        <v>336.11126724069925</v>
      </c>
    </row>
    <row r="1963" spans="6:21" x14ac:dyDescent="0.3">
      <c r="F1963" s="5">
        <f>Demand!C1963</f>
        <v>46.767771434630347</v>
      </c>
      <c r="G1963">
        <f>Irradiance!A1963*$B$2*'Technical Data'!$B$2</f>
        <v>130.80784065873735</v>
      </c>
      <c r="H1963" s="5">
        <f t="shared" si="120"/>
        <v>84.040069224107</v>
      </c>
      <c r="I1963" s="38">
        <v>41.122770826825381</v>
      </c>
      <c r="J1963" s="35">
        <f>IF(H1963&gt;0,MIN(H1963,($B$3-L1962)/'Technical Data'!$B$5),0)</f>
        <v>0</v>
      </c>
      <c r="K1963" s="15">
        <f>IF(H1963&lt;0,MIN(ABS(H1963),(L1962*'Technical Data'!$B$4)),0)</f>
        <v>0</v>
      </c>
      <c r="L1963" s="15">
        <f>L1962+J1963*'Technical Data'!$B$5-(K1963/'Technical Data'!$B$4)</f>
        <v>382.61924487253498</v>
      </c>
      <c r="N1963" s="15">
        <f t="shared" si="121"/>
        <v>130.80784065873735</v>
      </c>
      <c r="O1963" s="36">
        <f t="shared" si="122"/>
        <v>84.040069224107</v>
      </c>
      <c r="P1963" s="50">
        <v>0</v>
      </c>
      <c r="Q1963" s="50">
        <v>41.122770826825203</v>
      </c>
      <c r="R1963" s="42">
        <v>0</v>
      </c>
      <c r="S1963" s="42">
        <v>5.6450006078050796</v>
      </c>
      <c r="T1963" s="42">
        <v>328.21856324481899</v>
      </c>
      <c r="U1963" s="15">
        <f t="shared" si="123"/>
        <v>130.80784065873735</v>
      </c>
    </row>
    <row r="1964" spans="6:21" x14ac:dyDescent="0.3">
      <c r="F1964" s="5">
        <f>Demand!C1964</f>
        <v>41.118683484786189</v>
      </c>
      <c r="G1964">
        <f>Irradiance!A1964*$B$2*'Technical Data'!$B$2</f>
        <v>6.1679141033207445</v>
      </c>
      <c r="H1964" s="5">
        <f t="shared" si="120"/>
        <v>-34.950769381465442</v>
      </c>
      <c r="I1964" s="38">
        <v>1.939040632985642</v>
      </c>
      <c r="J1964" s="35">
        <f>IF(H1964&gt;0,MIN(H1964,($B$3-L1963)/'Technical Data'!$B$5),0)</f>
        <v>0</v>
      </c>
      <c r="K1964" s="15">
        <f>IF(H1964&lt;0,MIN(ABS(H1964),(L1963*'Technical Data'!$B$4)),0)</f>
        <v>34.950769381465442</v>
      </c>
      <c r="L1964" s="15">
        <f>L1963+J1964*'Technical Data'!$B$5-(K1964/'Technical Data'!$B$4)</f>
        <v>343.78505667090673</v>
      </c>
      <c r="N1964" s="15">
        <f t="shared" si="121"/>
        <v>6.1679141033207445</v>
      </c>
      <c r="O1964" s="36">
        <f t="shared" si="122"/>
        <v>0</v>
      </c>
      <c r="P1964" s="50">
        <v>0</v>
      </c>
      <c r="Q1964" s="50">
        <v>1.93904063298564</v>
      </c>
      <c r="R1964" s="42">
        <v>0</v>
      </c>
      <c r="S1964" s="42">
        <v>39.179642851800601</v>
      </c>
      <c r="T1964" s="42">
        <v>284.68562674281799</v>
      </c>
      <c r="U1964" s="15">
        <f t="shared" si="123"/>
        <v>6.1679141033207445</v>
      </c>
    </row>
    <row r="1965" spans="6:21" x14ac:dyDescent="0.3">
      <c r="F1965" s="5">
        <f>Demand!C1965</f>
        <v>30.670752484741968</v>
      </c>
      <c r="G1965">
        <f>Irradiance!A1965*$B$2*'Technical Data'!$B$2</f>
        <v>0</v>
      </c>
      <c r="H1965" s="5">
        <f t="shared" si="120"/>
        <v>-30.670752484741968</v>
      </c>
      <c r="I1965" s="38">
        <v>0</v>
      </c>
      <c r="J1965" s="35">
        <f>IF(H1965&gt;0,MIN(H1965,($B$3-L1964)/'Technical Data'!$B$5),0)</f>
        <v>0</v>
      </c>
      <c r="K1965" s="15">
        <f>IF(H1965&lt;0,MIN(ABS(H1965),(L1964*'Technical Data'!$B$4)),0)</f>
        <v>30.670752484741968</v>
      </c>
      <c r="L1965" s="15">
        <f>L1964+J1965*'Technical Data'!$B$5-(K1965/'Technical Data'!$B$4)</f>
        <v>309.70644279897124</v>
      </c>
      <c r="N1965" s="15">
        <f t="shared" si="121"/>
        <v>0</v>
      </c>
      <c r="O1965" s="36">
        <f t="shared" si="122"/>
        <v>0</v>
      </c>
      <c r="P1965" s="50">
        <v>0</v>
      </c>
      <c r="Q1965" s="50">
        <v>0</v>
      </c>
      <c r="R1965" s="42">
        <v>0</v>
      </c>
      <c r="S1965" s="42">
        <v>30.670752484742</v>
      </c>
      <c r="T1965" s="42">
        <v>250.60701287088301</v>
      </c>
      <c r="U1965" s="15">
        <f t="shared" si="123"/>
        <v>0</v>
      </c>
    </row>
    <row r="1966" spans="6:21" x14ac:dyDescent="0.3">
      <c r="F1966" s="5">
        <f>Demand!C1966</f>
        <v>23.361535002938691</v>
      </c>
      <c r="G1966">
        <f>Irradiance!A1966*$B$2*'Technical Data'!$B$2</f>
        <v>0</v>
      </c>
      <c r="H1966" s="5">
        <f t="shared" si="120"/>
        <v>-23.361535002938691</v>
      </c>
      <c r="I1966" s="38">
        <v>0</v>
      </c>
      <c r="J1966" s="35">
        <f>IF(H1966&gt;0,MIN(H1966,($B$3-L1965)/'Technical Data'!$B$5),0)</f>
        <v>0</v>
      </c>
      <c r="K1966" s="15">
        <f>IF(H1966&lt;0,MIN(ABS(H1966),(L1965*'Technical Data'!$B$4)),0)</f>
        <v>23.361535002938691</v>
      </c>
      <c r="L1966" s="15">
        <f>L1965+J1966*'Technical Data'!$B$5-(K1966/'Technical Data'!$B$4)</f>
        <v>283.74918168459493</v>
      </c>
      <c r="N1966" s="15">
        <f t="shared" si="121"/>
        <v>0</v>
      </c>
      <c r="O1966" s="36">
        <f t="shared" si="122"/>
        <v>0</v>
      </c>
      <c r="P1966" s="50">
        <v>0</v>
      </c>
      <c r="Q1966" s="50">
        <v>0</v>
      </c>
      <c r="R1966" s="42">
        <v>0</v>
      </c>
      <c r="S1966" s="42">
        <v>23.361535002938702</v>
      </c>
      <c r="T1966" s="42">
        <v>224.64975175650599</v>
      </c>
      <c r="U1966" s="15">
        <f t="shared" si="123"/>
        <v>0</v>
      </c>
    </row>
    <row r="1967" spans="6:21" x14ac:dyDescent="0.3">
      <c r="F1967" s="5">
        <f>Demand!C1967</f>
        <v>23.694124795974531</v>
      </c>
      <c r="G1967">
        <f>Irradiance!A1967*$B$2*'Technical Data'!$B$2</f>
        <v>0</v>
      </c>
      <c r="H1967" s="5">
        <f t="shared" si="120"/>
        <v>-23.694124795974531</v>
      </c>
      <c r="I1967" s="38">
        <v>0</v>
      </c>
      <c r="J1967" s="35">
        <f>IF(H1967&gt;0,MIN(H1967,($B$3-L1966)/'Technical Data'!$B$5),0)</f>
        <v>0</v>
      </c>
      <c r="K1967" s="15">
        <f>IF(H1967&lt;0,MIN(ABS(H1967),(L1966*'Technical Data'!$B$4)),0)</f>
        <v>23.694124795974531</v>
      </c>
      <c r="L1967" s="15">
        <f>L1966+J1967*'Technical Data'!$B$5-(K1967/'Technical Data'!$B$4)</f>
        <v>257.42237635573434</v>
      </c>
      <c r="N1967" s="15">
        <f t="shared" si="121"/>
        <v>0</v>
      </c>
      <c r="O1967" s="36">
        <f t="shared" si="122"/>
        <v>0</v>
      </c>
      <c r="P1967" s="50">
        <v>0</v>
      </c>
      <c r="Q1967" s="50">
        <v>0</v>
      </c>
      <c r="R1967" s="42">
        <v>0</v>
      </c>
      <c r="S1967" s="42">
        <v>23.694124795974499</v>
      </c>
      <c r="T1967" s="42">
        <v>198.322946427646</v>
      </c>
      <c r="U1967" s="15">
        <f t="shared" si="123"/>
        <v>0</v>
      </c>
    </row>
    <row r="1968" spans="6:21" x14ac:dyDescent="0.3">
      <c r="F1968" s="5">
        <f>Demand!C1968</f>
        <v>24.276849185561982</v>
      </c>
      <c r="G1968">
        <f>Irradiance!A1968*$B$2*'Technical Data'!$B$2</f>
        <v>0</v>
      </c>
      <c r="H1968" s="5">
        <f t="shared" si="120"/>
        <v>-24.276849185561982</v>
      </c>
      <c r="I1968" s="38">
        <v>0</v>
      </c>
      <c r="J1968" s="35">
        <f>IF(H1968&gt;0,MIN(H1968,($B$3-L1967)/'Technical Data'!$B$5),0)</f>
        <v>0</v>
      </c>
      <c r="K1968" s="15">
        <f>IF(H1968&lt;0,MIN(ABS(H1968),(L1967*'Technical Data'!$B$4)),0)</f>
        <v>24.276849185561982</v>
      </c>
      <c r="L1968" s="15">
        <f>L1967+J1968*'Technical Data'!$B$5-(K1968/'Technical Data'!$B$4)</f>
        <v>230.4480994828877</v>
      </c>
      <c r="N1968" s="15">
        <f t="shared" si="121"/>
        <v>0</v>
      </c>
      <c r="O1968" s="36">
        <f t="shared" si="122"/>
        <v>0</v>
      </c>
      <c r="P1968" s="50">
        <v>0</v>
      </c>
      <c r="Q1968" s="50">
        <v>0</v>
      </c>
      <c r="R1968" s="42">
        <v>0</v>
      </c>
      <c r="S1968" s="42">
        <v>24.276849185562</v>
      </c>
      <c r="T1968" s="42">
        <v>171.34866955479899</v>
      </c>
      <c r="U1968" s="15">
        <f t="shared" si="123"/>
        <v>0</v>
      </c>
    </row>
    <row r="1969" spans="6:21" x14ac:dyDescent="0.3">
      <c r="F1969" s="5">
        <f>Demand!C1969</f>
        <v>24.556155241846803</v>
      </c>
      <c r="G1969">
        <f>Irradiance!A1969*$B$2*'Technical Data'!$B$2</f>
        <v>0</v>
      </c>
      <c r="H1969" s="5">
        <f t="shared" si="120"/>
        <v>-24.556155241846803</v>
      </c>
      <c r="I1969" s="38">
        <v>0</v>
      </c>
      <c r="J1969" s="35">
        <f>IF(H1969&gt;0,MIN(H1969,($B$3-L1968)/'Technical Data'!$B$5),0)</f>
        <v>0</v>
      </c>
      <c r="K1969" s="15">
        <f>IF(H1969&lt;0,MIN(ABS(H1969),(L1968*'Technical Data'!$B$4)),0)</f>
        <v>24.556155241846803</v>
      </c>
      <c r="L1969" s="15">
        <f>L1968+J1969*'Technical Data'!$B$5-(K1969/'Technical Data'!$B$4)</f>
        <v>203.16348254750235</v>
      </c>
      <c r="N1969" s="15">
        <f t="shared" si="121"/>
        <v>0</v>
      </c>
      <c r="O1969" s="36">
        <f t="shared" si="122"/>
        <v>0</v>
      </c>
      <c r="P1969" s="50">
        <v>0</v>
      </c>
      <c r="Q1969" s="50">
        <v>0</v>
      </c>
      <c r="R1969" s="42">
        <v>0</v>
      </c>
      <c r="S1969" s="42">
        <v>24.556155241846799</v>
      </c>
      <c r="T1969" s="42">
        <v>144.06405261941401</v>
      </c>
      <c r="U1969" s="15">
        <f t="shared" si="123"/>
        <v>0</v>
      </c>
    </row>
    <row r="1970" spans="6:21" x14ac:dyDescent="0.3">
      <c r="F1970" s="5">
        <f>Demand!C1970</f>
        <v>24.086082161956142</v>
      </c>
      <c r="G1970">
        <f>Irradiance!A1970*$B$2*'Technical Data'!$B$2</f>
        <v>0</v>
      </c>
      <c r="H1970" s="5">
        <f t="shared" si="120"/>
        <v>-24.086082161956142</v>
      </c>
      <c r="I1970" s="38">
        <v>0</v>
      </c>
      <c r="J1970" s="35">
        <f>IF(H1970&gt;0,MIN(H1970,($B$3-L1969)/'Technical Data'!$B$5),0)</f>
        <v>0</v>
      </c>
      <c r="K1970" s="15">
        <f>IF(H1970&lt;0,MIN(ABS(H1970),(L1969*'Technical Data'!$B$4)),0)</f>
        <v>24.086082161956142</v>
      </c>
      <c r="L1970" s="15">
        <f>L1969+J1970*'Technical Data'!$B$5-(K1970/'Technical Data'!$B$4)</f>
        <v>176.40116903421776</v>
      </c>
      <c r="N1970" s="15">
        <f t="shared" si="121"/>
        <v>0</v>
      </c>
      <c r="O1970" s="36">
        <f t="shared" si="122"/>
        <v>0</v>
      </c>
      <c r="P1970" s="50">
        <v>0</v>
      </c>
      <c r="Q1970" s="50">
        <v>0</v>
      </c>
      <c r="R1970" s="42">
        <v>0</v>
      </c>
      <c r="S1970" s="42">
        <v>24.086082161956099</v>
      </c>
      <c r="T1970" s="42">
        <v>117.30173910612901</v>
      </c>
      <c r="U1970" s="15">
        <f t="shared" si="123"/>
        <v>0</v>
      </c>
    </row>
    <row r="1971" spans="6:21" x14ac:dyDescent="0.3">
      <c r="F1971" s="5">
        <f>Demand!C1971</f>
        <v>22.62939207702944</v>
      </c>
      <c r="G1971">
        <f>Irradiance!A1971*$B$2*'Technical Data'!$B$2</f>
        <v>0</v>
      </c>
      <c r="H1971" s="5">
        <f t="shared" si="120"/>
        <v>-22.62939207702944</v>
      </c>
      <c r="I1971" s="38">
        <v>0</v>
      </c>
      <c r="J1971" s="35">
        <f>IF(H1971&gt;0,MIN(H1971,($B$3-L1970)/'Technical Data'!$B$5),0)</f>
        <v>0</v>
      </c>
      <c r="K1971" s="15">
        <f>IF(H1971&lt;0,MIN(ABS(H1971),(L1970*'Technical Data'!$B$4)),0)</f>
        <v>22.62939207702944</v>
      </c>
      <c r="L1971" s="15">
        <f>L1970+J1971*'Technical Data'!$B$5-(K1971/'Technical Data'!$B$4)</f>
        <v>151.2574000597406</v>
      </c>
      <c r="N1971" s="15">
        <f t="shared" si="121"/>
        <v>0</v>
      </c>
      <c r="O1971" s="36">
        <f t="shared" si="122"/>
        <v>0</v>
      </c>
      <c r="P1971" s="50">
        <v>0</v>
      </c>
      <c r="Q1971" s="50">
        <v>0</v>
      </c>
      <c r="R1971" s="42">
        <v>0</v>
      </c>
      <c r="S1971" s="42">
        <v>22.629392077029401</v>
      </c>
      <c r="T1971" s="42">
        <v>92.157970131651894</v>
      </c>
      <c r="U1971" s="15">
        <f t="shared" si="123"/>
        <v>0</v>
      </c>
    </row>
    <row r="1972" spans="6:21" x14ac:dyDescent="0.3">
      <c r="F1972" s="5">
        <f>Demand!C1972</f>
        <v>20.875767698938589</v>
      </c>
      <c r="G1972">
        <f>Irradiance!A1972*$B$2*'Technical Data'!$B$2</f>
        <v>0</v>
      </c>
      <c r="H1972" s="5">
        <f t="shared" si="120"/>
        <v>-20.875767698938589</v>
      </c>
      <c r="I1972" s="38">
        <v>0</v>
      </c>
      <c r="J1972" s="35">
        <f>IF(H1972&gt;0,MIN(H1972,($B$3-L1971)/'Technical Data'!$B$5),0)</f>
        <v>0</v>
      </c>
      <c r="K1972" s="15">
        <f>IF(H1972&lt;0,MIN(ABS(H1972),(L1971*'Technical Data'!$B$4)),0)</f>
        <v>20.875767698938589</v>
      </c>
      <c r="L1972" s="15">
        <f>L1971+J1972*'Technical Data'!$B$5-(K1972/'Technical Data'!$B$4)</f>
        <v>128.0621026164755</v>
      </c>
      <c r="N1972" s="15">
        <f t="shared" si="121"/>
        <v>0</v>
      </c>
      <c r="O1972" s="36">
        <f t="shared" si="122"/>
        <v>0</v>
      </c>
      <c r="P1972" s="50">
        <v>0</v>
      </c>
      <c r="Q1972" s="50">
        <v>0</v>
      </c>
      <c r="R1972" s="42">
        <v>0</v>
      </c>
      <c r="S1972" s="42">
        <v>20.875767698938599</v>
      </c>
      <c r="T1972" s="42">
        <v>68.962672688386803</v>
      </c>
      <c r="U1972" s="15">
        <f t="shared" si="123"/>
        <v>0</v>
      </c>
    </row>
    <row r="1973" spans="6:21" x14ac:dyDescent="0.3">
      <c r="F1973" s="5">
        <f>Demand!C1973</f>
        <v>18.93451080661497</v>
      </c>
      <c r="G1973">
        <f>Irradiance!A1973*$B$2*'Technical Data'!$B$2</f>
        <v>0</v>
      </c>
      <c r="H1973" s="5">
        <f t="shared" si="120"/>
        <v>-18.93451080661497</v>
      </c>
      <c r="I1973" s="38">
        <v>0</v>
      </c>
      <c r="J1973" s="35">
        <f>IF(H1973&gt;0,MIN(H1973,($B$3-L1972)/'Technical Data'!$B$5),0)</f>
        <v>0</v>
      </c>
      <c r="K1973" s="15">
        <f>IF(H1973&lt;0,MIN(ABS(H1973),(L1972*'Technical Data'!$B$4)),0)</f>
        <v>18.93451080661497</v>
      </c>
      <c r="L1973" s="15">
        <f>L1972+J1973*'Technical Data'!$B$5-(K1973/'Technical Data'!$B$4)</f>
        <v>107.02375727579221</v>
      </c>
      <c r="N1973" s="15">
        <f t="shared" si="121"/>
        <v>0</v>
      </c>
      <c r="O1973" s="36">
        <f t="shared" si="122"/>
        <v>0</v>
      </c>
      <c r="P1973" s="50">
        <v>0</v>
      </c>
      <c r="Q1973" s="50">
        <v>0</v>
      </c>
      <c r="R1973" s="42">
        <v>0</v>
      </c>
      <c r="S1973" s="42">
        <v>18.934510806614998</v>
      </c>
      <c r="T1973" s="42">
        <v>47.924327347703503</v>
      </c>
      <c r="U1973" s="15">
        <f t="shared" si="123"/>
        <v>0</v>
      </c>
    </row>
    <row r="1974" spans="6:21" x14ac:dyDescent="0.3">
      <c r="F1974" s="5">
        <f>Demand!C1974</f>
        <v>15.414426545557331</v>
      </c>
      <c r="G1974">
        <f>Irradiance!A1974*$B$2*'Technical Data'!$B$2</f>
        <v>0</v>
      </c>
      <c r="H1974" s="5">
        <f t="shared" si="120"/>
        <v>-15.414426545557331</v>
      </c>
      <c r="I1974" s="38">
        <v>0</v>
      </c>
      <c r="J1974" s="35">
        <f>IF(H1974&gt;0,MIN(H1974,($B$3-L1973)/'Technical Data'!$B$5),0)</f>
        <v>0</v>
      </c>
      <c r="K1974" s="15">
        <f>IF(H1974&lt;0,MIN(ABS(H1974),(L1973*'Technical Data'!$B$4)),0)</f>
        <v>15.414426545557331</v>
      </c>
      <c r="L1974" s="15">
        <f>L1973+J1974*'Technical Data'!$B$5-(K1974/'Technical Data'!$B$4)</f>
        <v>89.896616669617401</v>
      </c>
      <c r="N1974" s="15">
        <f t="shared" si="121"/>
        <v>0</v>
      </c>
      <c r="O1974" s="36">
        <f t="shared" si="122"/>
        <v>0</v>
      </c>
      <c r="P1974" s="50">
        <v>0</v>
      </c>
      <c r="Q1974" s="50">
        <v>0</v>
      </c>
      <c r="R1974" s="42">
        <v>0</v>
      </c>
      <c r="S1974" s="42">
        <v>15.4144265455573</v>
      </c>
      <c r="T1974" s="42">
        <v>30.797186741528702</v>
      </c>
      <c r="U1974" s="15">
        <f t="shared" si="123"/>
        <v>0</v>
      </c>
    </row>
    <row r="1975" spans="6:21" x14ac:dyDescent="0.3">
      <c r="F1975" s="5">
        <f>Demand!C1975</f>
        <v>11.737629818305178</v>
      </c>
      <c r="G1975">
        <f>Irradiance!A1975*$B$2*'Technical Data'!$B$2</f>
        <v>0</v>
      </c>
      <c r="H1975" s="5">
        <f t="shared" si="120"/>
        <v>-11.737629818305178</v>
      </c>
      <c r="I1975" s="38">
        <v>0</v>
      </c>
      <c r="J1975" s="35">
        <f>IF(H1975&gt;0,MIN(H1975,($B$3-L1974)/'Technical Data'!$B$5),0)</f>
        <v>0</v>
      </c>
      <c r="K1975" s="15">
        <f>IF(H1975&lt;0,MIN(ABS(H1975),(L1974*'Technical Data'!$B$4)),0)</f>
        <v>11.737629818305178</v>
      </c>
      <c r="L1975" s="15">
        <f>L1974+J1975*'Technical Data'!$B$5-(K1975/'Technical Data'!$B$4)</f>
        <v>76.854805760389425</v>
      </c>
      <c r="N1975" s="15">
        <f t="shared" si="121"/>
        <v>0</v>
      </c>
      <c r="O1975" s="36">
        <f t="shared" si="122"/>
        <v>0</v>
      </c>
      <c r="P1975" s="50">
        <v>0</v>
      </c>
      <c r="Q1975" s="50">
        <v>0</v>
      </c>
      <c r="R1975" s="42">
        <v>0</v>
      </c>
      <c r="S1975" s="42">
        <v>11.7376298183052</v>
      </c>
      <c r="T1975" s="42">
        <v>17.7553758323007</v>
      </c>
      <c r="U1975" s="15">
        <f t="shared" si="123"/>
        <v>0</v>
      </c>
    </row>
    <row r="1976" spans="6:21" x14ac:dyDescent="0.3">
      <c r="F1976" s="5">
        <f>Demand!C1976</f>
        <v>16.105749978485296</v>
      </c>
      <c r="G1976">
        <f>Irradiance!A1976*$B$2*'Technical Data'!$B$2</f>
        <v>0.40051390281303539</v>
      </c>
      <c r="H1976" s="5">
        <f t="shared" si="120"/>
        <v>-15.705236075672261</v>
      </c>
      <c r="I1976" s="38">
        <v>0.12591172941465209</v>
      </c>
      <c r="J1976" s="35">
        <f>IF(H1976&gt;0,MIN(H1976,($B$3-L1975)/'Technical Data'!$B$5),0)</f>
        <v>0</v>
      </c>
      <c r="K1976" s="15">
        <f>IF(H1976&lt;0,MIN(ABS(H1976),(L1975*'Technical Data'!$B$4)),0)</f>
        <v>15.705236075672261</v>
      </c>
      <c r="L1976" s="15">
        <f>L1975+J1976*'Technical Data'!$B$5-(K1976/'Technical Data'!$B$4)</f>
        <v>59.404543454086912</v>
      </c>
      <c r="N1976" s="15">
        <f t="shared" si="121"/>
        <v>0.40051390281303539</v>
      </c>
      <c r="O1976" s="36">
        <f t="shared" si="122"/>
        <v>0</v>
      </c>
      <c r="P1976" s="50">
        <v>0</v>
      </c>
      <c r="Q1976" s="50">
        <v>0.12591172941465201</v>
      </c>
      <c r="R1976" s="42">
        <v>0</v>
      </c>
      <c r="S1976" s="42">
        <v>15.9798382490706</v>
      </c>
      <c r="T1976" s="42">
        <v>0</v>
      </c>
      <c r="U1976" s="15">
        <f t="shared" si="123"/>
        <v>0.40051390281303539</v>
      </c>
    </row>
    <row r="1977" spans="6:21" x14ac:dyDescent="0.3">
      <c r="F1977" s="5">
        <f>Demand!C1977</f>
        <v>19.950375521211846</v>
      </c>
      <c r="G1977">
        <f>Irradiance!A1977*$B$2*'Technical Data'!$B$2</f>
        <v>137.85688534824675</v>
      </c>
      <c r="H1977" s="5">
        <f t="shared" si="120"/>
        <v>117.90650982703491</v>
      </c>
      <c r="I1977" s="38">
        <v>43.338817264523257</v>
      </c>
      <c r="J1977" s="35">
        <f>IF(H1977&gt;0,MIN(H1977,($B$3-L1976)/'Technical Data'!$B$5),0)</f>
        <v>117.90650982703491</v>
      </c>
      <c r="K1977" s="15">
        <f>IF(H1977&lt;0,MIN(ABS(H1977),(L1976*'Technical Data'!$B$4)),0)</f>
        <v>0</v>
      </c>
      <c r="L1977" s="15">
        <f>L1976+J1977*'Technical Data'!$B$5-(K1977/'Technical Data'!$B$4)</f>
        <v>165.52040229841833</v>
      </c>
      <c r="N1977" s="15">
        <f t="shared" si="121"/>
        <v>19.950375521211839</v>
      </c>
      <c r="O1977" s="36">
        <f t="shared" si="122"/>
        <v>0</v>
      </c>
      <c r="P1977" s="50">
        <v>23.388441743311301</v>
      </c>
      <c r="Q1977" s="50">
        <v>19.9503755212118</v>
      </c>
      <c r="R1977" s="42">
        <v>0</v>
      </c>
      <c r="S1977" s="42">
        <v>0</v>
      </c>
      <c r="T1977" s="42">
        <v>0</v>
      </c>
      <c r="U1977" s="15">
        <f t="shared" si="123"/>
        <v>19.950375521211839</v>
      </c>
    </row>
    <row r="1978" spans="6:21" x14ac:dyDescent="0.3">
      <c r="F1978" s="5">
        <f>Demand!C1978</f>
        <v>26.300521892971187</v>
      </c>
      <c r="G1978">
        <f>Irradiance!A1978*$B$2*'Technical Data'!$B$2</f>
        <v>350.04915105859288</v>
      </c>
      <c r="H1978" s="5">
        <f t="shared" si="120"/>
        <v>323.74862916562171</v>
      </c>
      <c r="I1978" s="38">
        <v>110.04685150840599</v>
      </c>
      <c r="J1978" s="35">
        <f>IF(H1978&gt;0,MIN(H1978,($B$3-L1977)/'Technical Data'!$B$5),0)</f>
        <v>241.22093619346293</v>
      </c>
      <c r="K1978" s="15">
        <f>IF(H1978&lt;0,MIN(ABS(H1978),(L1977*'Technical Data'!$B$4)),0)</f>
        <v>0</v>
      </c>
      <c r="L1978" s="15">
        <f>L1977+J1978*'Technical Data'!$B$5-(K1978/'Technical Data'!$B$4)</f>
        <v>382.61924487253498</v>
      </c>
      <c r="N1978" s="15">
        <f t="shared" si="121"/>
        <v>108.82821486512995</v>
      </c>
      <c r="O1978" s="36">
        <f t="shared" si="122"/>
        <v>82.527692972158761</v>
      </c>
      <c r="P1978" s="50">
        <v>83.746329615434405</v>
      </c>
      <c r="Q1978" s="50">
        <v>26.300521892971201</v>
      </c>
      <c r="R1978" s="42">
        <v>0</v>
      </c>
      <c r="S1978" s="42">
        <v>0</v>
      </c>
      <c r="T1978" s="42">
        <v>0</v>
      </c>
      <c r="U1978" s="15">
        <f t="shared" si="123"/>
        <v>108.82821486512995</v>
      </c>
    </row>
    <row r="1979" spans="6:21" x14ac:dyDescent="0.3">
      <c r="F1979" s="5">
        <f>Demand!C1979</f>
        <v>31.07128532907273</v>
      </c>
      <c r="G1979">
        <f>Irradiance!A1979*$B$2*'Technical Data'!$B$2</f>
        <v>545.58003841191669</v>
      </c>
      <c r="H1979" s="5">
        <f t="shared" si="120"/>
        <v>514.50875308284401</v>
      </c>
      <c r="I1979" s="38">
        <v>171.51695780863909</v>
      </c>
      <c r="J1979" s="35">
        <f>IF(H1979&gt;0,MIN(H1979,($B$3-L1978)/'Technical Data'!$B$5),0)</f>
        <v>0</v>
      </c>
      <c r="K1979" s="15">
        <f>IF(H1979&lt;0,MIN(ABS(H1979),(L1978*'Technical Data'!$B$4)),0)</f>
        <v>0</v>
      </c>
      <c r="L1979" s="15">
        <f>L1978+J1979*'Technical Data'!$B$5-(K1979/'Technical Data'!$B$4)</f>
        <v>382.61924487253498</v>
      </c>
      <c r="N1979" s="15">
        <f t="shared" si="121"/>
        <v>545.58003841191669</v>
      </c>
      <c r="O1979" s="36">
        <f t="shared" si="122"/>
        <v>514.50875308284401</v>
      </c>
      <c r="P1979" s="50">
        <v>140.44567247956601</v>
      </c>
      <c r="Q1979" s="50">
        <v>31.071285329072701</v>
      </c>
      <c r="R1979" s="42">
        <v>0</v>
      </c>
      <c r="S1979" s="42">
        <v>0</v>
      </c>
      <c r="T1979" s="42">
        <v>0</v>
      </c>
      <c r="U1979" s="15">
        <f t="shared" si="123"/>
        <v>545.58003841191669</v>
      </c>
    </row>
    <row r="1980" spans="6:21" x14ac:dyDescent="0.3">
      <c r="F1980" s="5">
        <f>Demand!C1980</f>
        <v>33.243541012236534</v>
      </c>
      <c r="G1980">
        <f>Irradiance!A1980*$B$2*'Technical Data'!$B$2</f>
        <v>699.21717153099712</v>
      </c>
      <c r="H1980" s="5">
        <f t="shared" si="120"/>
        <v>665.97363051876061</v>
      </c>
      <c r="I1980" s="38">
        <v>219.81669721209971</v>
      </c>
      <c r="J1980" s="35">
        <f>IF(H1980&gt;0,MIN(H1980,($B$3-L1979)/'Technical Data'!$B$5),0)</f>
        <v>0</v>
      </c>
      <c r="K1980" s="15">
        <f>IF(H1980&lt;0,MIN(ABS(H1980),(L1979*'Technical Data'!$B$4)),0)</f>
        <v>0</v>
      </c>
      <c r="L1980" s="15">
        <f>L1979+J1980*'Technical Data'!$B$5-(K1980/'Technical Data'!$B$4)</f>
        <v>382.61924487253498</v>
      </c>
      <c r="N1980" s="15">
        <f t="shared" si="121"/>
        <v>699.21717153099712</v>
      </c>
      <c r="O1980" s="36">
        <f t="shared" si="122"/>
        <v>665.97363051876061</v>
      </c>
      <c r="P1980" s="50">
        <v>186.57315619986201</v>
      </c>
      <c r="Q1980" s="50">
        <v>33.243541012236498</v>
      </c>
      <c r="R1980" s="42">
        <v>0</v>
      </c>
      <c r="S1980" s="42">
        <v>0</v>
      </c>
      <c r="T1980" s="42">
        <v>0</v>
      </c>
      <c r="U1980" s="15">
        <f t="shared" si="123"/>
        <v>699.21717153099712</v>
      </c>
    </row>
    <row r="1981" spans="6:21" x14ac:dyDescent="0.3">
      <c r="F1981" s="5">
        <f>Demand!C1981</f>
        <v>33.926430872735239</v>
      </c>
      <c r="G1981">
        <f>Irradiance!A1981*$B$2*'Technical Data'!$B$2</f>
        <v>802.06914177338456</v>
      </c>
      <c r="H1981" s="5">
        <f t="shared" si="120"/>
        <v>768.14271090064926</v>
      </c>
      <c r="I1981" s="38">
        <v>252.15082932578241</v>
      </c>
      <c r="J1981" s="35">
        <f>IF(H1981&gt;0,MIN(H1981,($B$3-L1980)/'Technical Data'!$B$5),0)</f>
        <v>0</v>
      </c>
      <c r="K1981" s="15">
        <f>IF(H1981&lt;0,MIN(ABS(H1981),(L1980*'Technical Data'!$B$4)),0)</f>
        <v>0</v>
      </c>
      <c r="L1981" s="15">
        <f>L1980+J1981*'Technical Data'!$B$5-(K1981/'Technical Data'!$B$4)</f>
        <v>382.61924487253498</v>
      </c>
      <c r="N1981" s="15">
        <f t="shared" si="121"/>
        <v>802.06914177338456</v>
      </c>
      <c r="O1981" s="36">
        <f t="shared" si="122"/>
        <v>768.14271090064926</v>
      </c>
      <c r="P1981" s="50">
        <v>218.22439845304601</v>
      </c>
      <c r="Q1981" s="50">
        <v>33.926430872735203</v>
      </c>
      <c r="R1981" s="42">
        <v>0</v>
      </c>
      <c r="S1981" s="42">
        <v>0</v>
      </c>
      <c r="T1981" s="42">
        <v>0</v>
      </c>
      <c r="U1981" s="15">
        <f t="shared" si="123"/>
        <v>802.06914177338456</v>
      </c>
    </row>
    <row r="1982" spans="6:21" x14ac:dyDescent="0.3">
      <c r="F1982" s="5">
        <f>Demand!C1982</f>
        <v>35.368776979539426</v>
      </c>
      <c r="G1982">
        <f>Irradiance!A1982*$B$2*'Technical Data'!$B$2</f>
        <v>842.68125151862637</v>
      </c>
      <c r="H1982" s="5">
        <f t="shared" si="120"/>
        <v>807.31247453908691</v>
      </c>
      <c r="I1982" s="38">
        <v>264.91827868842807</v>
      </c>
      <c r="J1982" s="35">
        <f>IF(H1982&gt;0,MIN(H1982,($B$3-L1981)/'Technical Data'!$B$5),0)</f>
        <v>0</v>
      </c>
      <c r="K1982" s="15">
        <f>IF(H1982&lt;0,MIN(ABS(H1982),(L1981*'Technical Data'!$B$4)),0)</f>
        <v>0</v>
      </c>
      <c r="L1982" s="15">
        <f>L1981+J1982*'Technical Data'!$B$5-(K1982/'Technical Data'!$B$4)</f>
        <v>382.61924487253498</v>
      </c>
      <c r="N1982" s="15">
        <f t="shared" si="121"/>
        <v>842.68125151862637</v>
      </c>
      <c r="O1982" s="36">
        <f t="shared" si="122"/>
        <v>807.31247453908691</v>
      </c>
      <c r="P1982" s="50">
        <v>229.54950170888799</v>
      </c>
      <c r="Q1982" s="50">
        <v>35.368776979539398</v>
      </c>
      <c r="R1982" s="42">
        <v>0</v>
      </c>
      <c r="S1982" s="42">
        <v>0</v>
      </c>
      <c r="T1982" s="42">
        <v>0</v>
      </c>
      <c r="U1982" s="15">
        <f t="shared" si="123"/>
        <v>842.68125151862637</v>
      </c>
    </row>
    <row r="1983" spans="6:21" x14ac:dyDescent="0.3">
      <c r="F1983" s="5">
        <f>Demand!C1983</f>
        <v>34.168540679650661</v>
      </c>
      <c r="G1983">
        <f>Irradiance!A1983*$B$2*'Technical Data'!$B$2</f>
        <v>826.26018150329196</v>
      </c>
      <c r="H1983" s="5">
        <f t="shared" si="120"/>
        <v>792.09164082364134</v>
      </c>
      <c r="I1983" s="38">
        <v>259.75589778242733</v>
      </c>
      <c r="J1983" s="35">
        <f>IF(H1983&gt;0,MIN(H1983,($B$3-L1982)/'Technical Data'!$B$5),0)</f>
        <v>0</v>
      </c>
      <c r="K1983" s="15">
        <f>IF(H1983&lt;0,MIN(ABS(H1983),(L1982*'Technical Data'!$B$4)),0)</f>
        <v>0</v>
      </c>
      <c r="L1983" s="15">
        <f>L1982+J1983*'Technical Data'!$B$5-(K1983/'Technical Data'!$B$4)</f>
        <v>382.61924487253498</v>
      </c>
      <c r="N1983" s="15">
        <f t="shared" si="121"/>
        <v>826.26018150329196</v>
      </c>
      <c r="O1983" s="36">
        <f t="shared" si="122"/>
        <v>792.09164082364134</v>
      </c>
      <c r="P1983" s="50">
        <v>225.587357102776</v>
      </c>
      <c r="Q1983" s="50">
        <v>34.168540679650697</v>
      </c>
      <c r="R1983" s="42">
        <v>0</v>
      </c>
      <c r="S1983" s="42">
        <v>0</v>
      </c>
      <c r="T1983" s="42">
        <v>0</v>
      </c>
      <c r="U1983" s="15">
        <f t="shared" si="123"/>
        <v>826.26018150329196</v>
      </c>
    </row>
    <row r="1984" spans="6:21" x14ac:dyDescent="0.3">
      <c r="F1984" s="5">
        <f>Demand!C1984</f>
        <v>35.115900492440474</v>
      </c>
      <c r="G1984">
        <f>Irradiance!A1984*$B$2*'Technical Data'!$B$2</f>
        <v>753.04624006906909</v>
      </c>
      <c r="H1984" s="5">
        <f t="shared" si="120"/>
        <v>717.93033957662863</v>
      </c>
      <c r="I1984" s="38">
        <v>236.7392336454289</v>
      </c>
      <c r="J1984" s="35">
        <f>IF(H1984&gt;0,MIN(H1984,($B$3-L1983)/'Technical Data'!$B$5),0)</f>
        <v>0</v>
      </c>
      <c r="K1984" s="15">
        <f>IF(H1984&lt;0,MIN(ABS(H1984),(L1983*'Technical Data'!$B$4)),0)</f>
        <v>0</v>
      </c>
      <c r="L1984" s="15">
        <f>L1983+J1984*'Technical Data'!$B$5-(K1984/'Technical Data'!$B$4)</f>
        <v>382.61924487253498</v>
      </c>
      <c r="N1984" s="15">
        <f t="shared" si="121"/>
        <v>753.04624006906909</v>
      </c>
      <c r="O1984" s="36">
        <f t="shared" si="122"/>
        <v>717.93033957662863</v>
      </c>
      <c r="P1984" s="50">
        <v>113.822178211118</v>
      </c>
      <c r="Q1984" s="50">
        <v>35.115900492440502</v>
      </c>
      <c r="R1984" s="42">
        <v>87.801154941869697</v>
      </c>
      <c r="S1984" s="42">
        <v>0</v>
      </c>
      <c r="T1984" s="42">
        <v>79.021039447682696</v>
      </c>
      <c r="U1984" s="15">
        <f t="shared" si="123"/>
        <v>753.04624006906909</v>
      </c>
    </row>
    <row r="1985" spans="6:21" x14ac:dyDescent="0.3">
      <c r="F1985" s="5">
        <f>Demand!C1985</f>
        <v>40.493835473921294</v>
      </c>
      <c r="G1985">
        <f>Irradiance!A1985*$B$2*'Technical Data'!$B$2</f>
        <v>621.67767994639337</v>
      </c>
      <c r="H1985" s="5">
        <f t="shared" si="120"/>
        <v>581.18384447247206</v>
      </c>
      <c r="I1985" s="38">
        <v>195.44018639742299</v>
      </c>
      <c r="J1985" s="35">
        <f>IF(H1985&gt;0,MIN(H1985,($B$3-L1984)/'Technical Data'!$B$5),0)</f>
        <v>0</v>
      </c>
      <c r="K1985" s="15">
        <f>IF(H1985&lt;0,MIN(ABS(H1985),(L1984*'Technical Data'!$B$4)),0)</f>
        <v>0</v>
      </c>
      <c r="L1985" s="15">
        <f>L1984+J1985*'Technical Data'!$B$5-(K1985/'Technical Data'!$B$4)</f>
        <v>382.61924487253498</v>
      </c>
      <c r="N1985" s="15">
        <f t="shared" si="121"/>
        <v>621.67767994639337</v>
      </c>
      <c r="O1985" s="36">
        <f t="shared" si="122"/>
        <v>581.18384447247206</v>
      </c>
      <c r="P1985" s="50">
        <v>0</v>
      </c>
      <c r="Q1985" s="50">
        <v>40.493835473921301</v>
      </c>
      <c r="R1985" s="42">
        <v>154.946350923501</v>
      </c>
      <c r="S1985" s="42">
        <v>0</v>
      </c>
      <c r="T1985" s="42">
        <v>218.472755278834</v>
      </c>
      <c r="U1985" s="15">
        <f t="shared" si="123"/>
        <v>621.67767994639337</v>
      </c>
    </row>
    <row r="1986" spans="6:21" x14ac:dyDescent="0.3">
      <c r="F1986" s="5">
        <f>Demand!C1986</f>
        <v>46.289673397026448</v>
      </c>
      <c r="G1986">
        <f>Irradiance!A1986*$B$2*'Technical Data'!$B$2</f>
        <v>443.92960987796835</v>
      </c>
      <c r="H1986" s="5">
        <f t="shared" ref="H1986:H2049" si="124">G1986-F1986</f>
        <v>397.63993648094191</v>
      </c>
      <c r="I1986" s="38">
        <v>139.5605608832004</v>
      </c>
      <c r="J1986" s="35">
        <f>IF(H1986&gt;0,MIN(H1986,($B$3-L1985)/'Technical Data'!$B$5),0)</f>
        <v>0</v>
      </c>
      <c r="K1986" s="15">
        <f>IF(H1986&lt;0,MIN(ABS(H1986),(L1985*'Technical Data'!$B$4)),0)</f>
        <v>0</v>
      </c>
      <c r="L1986" s="15">
        <f>L1985+J1986*'Technical Data'!$B$5-(K1986/'Technical Data'!$B$4)</f>
        <v>382.61924487253498</v>
      </c>
      <c r="N1986" s="15">
        <f t="shared" ref="N1986:N2049" si="125">U1986</f>
        <v>443.92960987796835</v>
      </c>
      <c r="O1986" s="36">
        <f t="shared" ref="O1986:O2049" si="126">N1986+(K1986)-F1986</f>
        <v>397.63993648094191</v>
      </c>
      <c r="P1986" s="50">
        <v>0</v>
      </c>
      <c r="Q1986" s="50">
        <v>46.289673397026398</v>
      </c>
      <c r="R1986" s="42">
        <v>93.270887486173606</v>
      </c>
      <c r="S1986" s="42">
        <v>0</v>
      </c>
      <c r="T1986" s="42">
        <v>302.41655401639002</v>
      </c>
      <c r="U1986" s="15">
        <f t="shared" ref="U1986:U2049" si="127">G1986-(J1986)</f>
        <v>443.92960987796835</v>
      </c>
    </row>
    <row r="1987" spans="6:21" x14ac:dyDescent="0.3">
      <c r="F1987" s="5">
        <f>Demand!C1987</f>
        <v>46.767771434630347</v>
      </c>
      <c r="G1987">
        <f>Irradiance!A1987*$B$2*'Technical Data'!$B$2</f>
        <v>235.90268875687781</v>
      </c>
      <c r="H1987" s="5">
        <f t="shared" si="124"/>
        <v>189.13491732224747</v>
      </c>
      <c r="I1987" s="38">
        <v>74.162008625230101</v>
      </c>
      <c r="J1987" s="35">
        <f>IF(H1987&gt;0,MIN(H1987,($B$3-L1986)/'Technical Data'!$B$5),0)</f>
        <v>0</v>
      </c>
      <c r="K1987" s="15">
        <f>IF(H1987&lt;0,MIN(ABS(H1987),(L1986*'Technical Data'!$B$4)),0)</f>
        <v>0</v>
      </c>
      <c r="L1987" s="15">
        <f>L1986+J1987*'Technical Data'!$B$5-(K1987/'Technical Data'!$B$4)</f>
        <v>382.61924487253498</v>
      </c>
      <c r="N1987" s="15">
        <f t="shared" si="125"/>
        <v>235.90268875687781</v>
      </c>
      <c r="O1987" s="36">
        <f t="shared" si="126"/>
        <v>189.13491732224747</v>
      </c>
      <c r="P1987" s="50">
        <v>0</v>
      </c>
      <c r="Q1987" s="50">
        <v>46.767771434630298</v>
      </c>
      <c r="R1987" s="42">
        <v>27.3942371905996</v>
      </c>
      <c r="S1987" s="42">
        <v>0</v>
      </c>
      <c r="T1987" s="42">
        <v>327.07136748792999</v>
      </c>
      <c r="U1987" s="15">
        <f t="shared" si="127"/>
        <v>235.90268875687781</v>
      </c>
    </row>
    <row r="1988" spans="6:21" x14ac:dyDescent="0.3">
      <c r="F1988" s="5">
        <f>Demand!C1988</f>
        <v>41.118683484786189</v>
      </c>
      <c r="G1988">
        <f>Irradiance!A1988*$B$2*'Technical Data'!$B$2</f>
        <v>9.452128106387633</v>
      </c>
      <c r="H1988" s="5">
        <f t="shared" si="124"/>
        <v>-31.666555378398556</v>
      </c>
      <c r="I1988" s="38">
        <v>2.9715168141857902</v>
      </c>
      <c r="J1988" s="35">
        <f>IF(H1988&gt;0,MIN(H1988,($B$3-L1987)/'Technical Data'!$B$5),0)</f>
        <v>0</v>
      </c>
      <c r="K1988" s="15">
        <f>IF(H1988&lt;0,MIN(ABS(H1988),(L1987*'Technical Data'!$B$4)),0)</f>
        <v>31.666555378398556</v>
      </c>
      <c r="L1988" s="15">
        <f>L1987+J1988*'Technical Data'!$B$5-(K1988/'Technical Data'!$B$4)</f>
        <v>347.43418334098101</v>
      </c>
      <c r="N1988" s="15">
        <f t="shared" si="125"/>
        <v>9.452128106387633</v>
      </c>
      <c r="O1988" s="36">
        <f t="shared" si="126"/>
        <v>0</v>
      </c>
      <c r="P1988" s="50">
        <v>0</v>
      </c>
      <c r="Q1988" s="50">
        <v>2.97151681418578</v>
      </c>
      <c r="R1988" s="42">
        <v>0</v>
      </c>
      <c r="S1988" s="42">
        <v>38.147166670600399</v>
      </c>
      <c r="T1988" s="42">
        <v>284.68562674281799</v>
      </c>
      <c r="U1988" s="15">
        <f t="shared" si="127"/>
        <v>9.452128106387633</v>
      </c>
    </row>
    <row r="1989" spans="6:21" x14ac:dyDescent="0.3">
      <c r="F1989" s="5">
        <f>Demand!C1989</f>
        <v>30.670752484741968</v>
      </c>
      <c r="G1989">
        <f>Irradiance!A1989*$B$2*'Technical Data'!$B$2</f>
        <v>0</v>
      </c>
      <c r="H1989" s="5">
        <f t="shared" si="124"/>
        <v>-30.670752484741968</v>
      </c>
      <c r="I1989" s="38">
        <v>0</v>
      </c>
      <c r="J1989" s="35">
        <f>IF(H1989&gt;0,MIN(H1989,($B$3-L1988)/'Technical Data'!$B$5),0)</f>
        <v>0</v>
      </c>
      <c r="K1989" s="15">
        <f>IF(H1989&lt;0,MIN(ABS(H1989),(L1988*'Technical Data'!$B$4)),0)</f>
        <v>30.670752484741968</v>
      </c>
      <c r="L1989" s="15">
        <f>L1988+J1989*'Technical Data'!$B$5-(K1989/'Technical Data'!$B$4)</f>
        <v>313.35556946904546</v>
      </c>
      <c r="N1989" s="15">
        <f t="shared" si="125"/>
        <v>0</v>
      </c>
      <c r="O1989" s="36">
        <f t="shared" si="126"/>
        <v>0</v>
      </c>
      <c r="P1989" s="50">
        <v>0</v>
      </c>
      <c r="Q1989" s="50">
        <v>0</v>
      </c>
      <c r="R1989" s="42">
        <v>0</v>
      </c>
      <c r="S1989" s="42">
        <v>30.670752484742</v>
      </c>
      <c r="T1989" s="42">
        <v>250.60701287088301</v>
      </c>
      <c r="U1989" s="15">
        <f t="shared" si="127"/>
        <v>0</v>
      </c>
    </row>
    <row r="1990" spans="6:21" x14ac:dyDescent="0.3">
      <c r="F1990" s="5">
        <f>Demand!C1990</f>
        <v>23.361535002938691</v>
      </c>
      <c r="G1990">
        <f>Irradiance!A1990*$B$2*'Technical Data'!$B$2</f>
        <v>0</v>
      </c>
      <c r="H1990" s="5">
        <f t="shared" si="124"/>
        <v>-23.361535002938691</v>
      </c>
      <c r="I1990" s="38">
        <v>0</v>
      </c>
      <c r="J1990" s="35">
        <f>IF(H1990&gt;0,MIN(H1990,($B$3-L1989)/'Technical Data'!$B$5),0)</f>
        <v>0</v>
      </c>
      <c r="K1990" s="15">
        <f>IF(H1990&lt;0,MIN(ABS(H1990),(L1989*'Technical Data'!$B$4)),0)</f>
        <v>23.361535002938691</v>
      </c>
      <c r="L1990" s="15">
        <f>L1989+J1990*'Technical Data'!$B$5-(K1990/'Technical Data'!$B$4)</f>
        <v>287.39830835466915</v>
      </c>
      <c r="N1990" s="15">
        <f t="shared" si="125"/>
        <v>0</v>
      </c>
      <c r="O1990" s="36">
        <f t="shared" si="126"/>
        <v>0</v>
      </c>
      <c r="P1990" s="50">
        <v>0</v>
      </c>
      <c r="Q1990" s="50">
        <v>0</v>
      </c>
      <c r="R1990" s="42">
        <v>0</v>
      </c>
      <c r="S1990" s="42">
        <v>23.361535002938702</v>
      </c>
      <c r="T1990" s="42">
        <v>224.64975175650599</v>
      </c>
      <c r="U1990" s="15">
        <f t="shared" si="127"/>
        <v>0</v>
      </c>
    </row>
    <row r="1991" spans="6:21" x14ac:dyDescent="0.3">
      <c r="F1991" s="5">
        <f>Demand!C1991</f>
        <v>23.694124795974531</v>
      </c>
      <c r="G1991">
        <f>Irradiance!A1991*$B$2*'Technical Data'!$B$2</f>
        <v>0</v>
      </c>
      <c r="H1991" s="5">
        <f t="shared" si="124"/>
        <v>-23.694124795974531</v>
      </c>
      <c r="I1991" s="38">
        <v>0</v>
      </c>
      <c r="J1991" s="35">
        <f>IF(H1991&gt;0,MIN(H1991,($B$3-L1990)/'Technical Data'!$B$5),0)</f>
        <v>0</v>
      </c>
      <c r="K1991" s="15">
        <f>IF(H1991&lt;0,MIN(ABS(H1991),(L1990*'Technical Data'!$B$4)),0)</f>
        <v>23.694124795974531</v>
      </c>
      <c r="L1991" s="15">
        <f>L1990+J1991*'Technical Data'!$B$5-(K1991/'Technical Data'!$B$4)</f>
        <v>261.07150302580857</v>
      </c>
      <c r="N1991" s="15">
        <f t="shared" si="125"/>
        <v>0</v>
      </c>
      <c r="O1991" s="36">
        <f t="shared" si="126"/>
        <v>0</v>
      </c>
      <c r="P1991" s="50">
        <v>0</v>
      </c>
      <c r="Q1991" s="50">
        <v>0</v>
      </c>
      <c r="R1991" s="42">
        <v>0</v>
      </c>
      <c r="S1991" s="42">
        <v>23.694124795974499</v>
      </c>
      <c r="T1991" s="42">
        <v>198.322946427646</v>
      </c>
      <c r="U1991" s="15">
        <f t="shared" si="127"/>
        <v>0</v>
      </c>
    </row>
    <row r="1992" spans="6:21" x14ac:dyDescent="0.3">
      <c r="F1992" s="5">
        <f>Demand!C1992</f>
        <v>24.276849185561982</v>
      </c>
      <c r="G1992">
        <f>Irradiance!A1992*$B$2*'Technical Data'!$B$2</f>
        <v>0</v>
      </c>
      <c r="H1992" s="5">
        <f t="shared" si="124"/>
        <v>-24.276849185561982</v>
      </c>
      <c r="I1992" s="38">
        <v>0</v>
      </c>
      <c r="J1992" s="35">
        <f>IF(H1992&gt;0,MIN(H1992,($B$3-L1991)/'Technical Data'!$B$5),0)</f>
        <v>0</v>
      </c>
      <c r="K1992" s="15">
        <f>IF(H1992&lt;0,MIN(ABS(H1992),(L1991*'Technical Data'!$B$4)),0)</f>
        <v>24.276849185561982</v>
      </c>
      <c r="L1992" s="15">
        <f>L1991+J1992*'Technical Data'!$B$5-(K1992/'Technical Data'!$B$4)</f>
        <v>234.09722615296192</v>
      </c>
      <c r="N1992" s="15">
        <f t="shared" si="125"/>
        <v>0</v>
      </c>
      <c r="O1992" s="36">
        <f t="shared" si="126"/>
        <v>0</v>
      </c>
      <c r="P1992" s="50">
        <v>0</v>
      </c>
      <c r="Q1992" s="50">
        <v>0</v>
      </c>
      <c r="R1992" s="42">
        <v>0</v>
      </c>
      <c r="S1992" s="42">
        <v>24.276849185562</v>
      </c>
      <c r="T1992" s="42">
        <v>171.34866955479899</v>
      </c>
      <c r="U1992" s="15">
        <f t="shared" si="127"/>
        <v>0</v>
      </c>
    </row>
    <row r="1993" spans="6:21" x14ac:dyDescent="0.3">
      <c r="F1993" s="5">
        <f>Demand!C1993</f>
        <v>24.556155241846803</v>
      </c>
      <c r="G1993">
        <f>Irradiance!A1993*$B$2*'Technical Data'!$B$2</f>
        <v>0</v>
      </c>
      <c r="H1993" s="5">
        <f t="shared" si="124"/>
        <v>-24.556155241846803</v>
      </c>
      <c r="I1993" s="38">
        <v>0</v>
      </c>
      <c r="J1993" s="35">
        <f>IF(H1993&gt;0,MIN(H1993,($B$3-L1992)/'Technical Data'!$B$5),0)</f>
        <v>0</v>
      </c>
      <c r="K1993" s="15">
        <f>IF(H1993&lt;0,MIN(ABS(H1993),(L1992*'Technical Data'!$B$4)),0)</f>
        <v>24.556155241846803</v>
      </c>
      <c r="L1993" s="15">
        <f>L1992+J1993*'Technical Data'!$B$5-(K1993/'Technical Data'!$B$4)</f>
        <v>206.81260921757658</v>
      </c>
      <c r="N1993" s="15">
        <f t="shared" si="125"/>
        <v>0</v>
      </c>
      <c r="O1993" s="36">
        <f t="shared" si="126"/>
        <v>0</v>
      </c>
      <c r="P1993" s="50">
        <v>0</v>
      </c>
      <c r="Q1993" s="50">
        <v>0</v>
      </c>
      <c r="R1993" s="42">
        <v>0</v>
      </c>
      <c r="S1993" s="42">
        <v>24.556155241846799</v>
      </c>
      <c r="T1993" s="42">
        <v>144.06405261941401</v>
      </c>
      <c r="U1993" s="15">
        <f t="shared" si="127"/>
        <v>0</v>
      </c>
    </row>
    <row r="1994" spans="6:21" x14ac:dyDescent="0.3">
      <c r="F1994" s="5">
        <f>Demand!C1994</f>
        <v>24.086082161956142</v>
      </c>
      <c r="G1994">
        <f>Irradiance!A1994*$B$2*'Technical Data'!$B$2</f>
        <v>0</v>
      </c>
      <c r="H1994" s="5">
        <f t="shared" si="124"/>
        <v>-24.086082161956142</v>
      </c>
      <c r="I1994" s="38">
        <v>0</v>
      </c>
      <c r="J1994" s="35">
        <f>IF(H1994&gt;0,MIN(H1994,($B$3-L1993)/'Technical Data'!$B$5),0)</f>
        <v>0</v>
      </c>
      <c r="K1994" s="15">
        <f>IF(H1994&lt;0,MIN(ABS(H1994),(L1993*'Technical Data'!$B$4)),0)</f>
        <v>24.086082161956142</v>
      </c>
      <c r="L1994" s="15">
        <f>L1993+J1994*'Technical Data'!$B$5-(K1994/'Technical Data'!$B$4)</f>
        <v>180.05029570429198</v>
      </c>
      <c r="N1994" s="15">
        <f t="shared" si="125"/>
        <v>0</v>
      </c>
      <c r="O1994" s="36">
        <f t="shared" si="126"/>
        <v>0</v>
      </c>
      <c r="P1994" s="50">
        <v>0</v>
      </c>
      <c r="Q1994" s="50">
        <v>0</v>
      </c>
      <c r="R1994" s="42">
        <v>0</v>
      </c>
      <c r="S1994" s="42">
        <v>24.086082161956099</v>
      </c>
      <c r="T1994" s="42">
        <v>117.30173910612901</v>
      </c>
      <c r="U1994" s="15">
        <f t="shared" si="127"/>
        <v>0</v>
      </c>
    </row>
    <row r="1995" spans="6:21" x14ac:dyDescent="0.3">
      <c r="F1995" s="5">
        <f>Demand!C1995</f>
        <v>22.62939207702944</v>
      </c>
      <c r="G1995">
        <f>Irradiance!A1995*$B$2*'Technical Data'!$B$2</f>
        <v>0</v>
      </c>
      <c r="H1995" s="5">
        <f t="shared" si="124"/>
        <v>-22.62939207702944</v>
      </c>
      <c r="I1995" s="38">
        <v>0</v>
      </c>
      <c r="J1995" s="35">
        <f>IF(H1995&gt;0,MIN(H1995,($B$3-L1994)/'Technical Data'!$B$5),0)</f>
        <v>0</v>
      </c>
      <c r="K1995" s="15">
        <f>IF(H1995&lt;0,MIN(ABS(H1995),(L1994*'Technical Data'!$B$4)),0)</f>
        <v>22.62939207702944</v>
      </c>
      <c r="L1995" s="15">
        <f>L1994+J1995*'Technical Data'!$B$5-(K1995/'Technical Data'!$B$4)</f>
        <v>154.90652672981483</v>
      </c>
      <c r="N1995" s="15">
        <f t="shared" si="125"/>
        <v>0</v>
      </c>
      <c r="O1995" s="36">
        <f t="shared" si="126"/>
        <v>0</v>
      </c>
      <c r="P1995" s="50">
        <v>0</v>
      </c>
      <c r="Q1995" s="50">
        <v>0</v>
      </c>
      <c r="R1995" s="42">
        <v>0</v>
      </c>
      <c r="S1995" s="42">
        <v>22.629392077029401</v>
      </c>
      <c r="T1995" s="42">
        <v>92.157970131651894</v>
      </c>
      <c r="U1995" s="15">
        <f t="shared" si="127"/>
        <v>0</v>
      </c>
    </row>
    <row r="1996" spans="6:21" x14ac:dyDescent="0.3">
      <c r="F1996" s="5">
        <f>Demand!C1996</f>
        <v>20.875767698938589</v>
      </c>
      <c r="G1996">
        <f>Irradiance!A1996*$B$2*'Technical Data'!$B$2</f>
        <v>0</v>
      </c>
      <c r="H1996" s="5">
        <f t="shared" si="124"/>
        <v>-20.875767698938589</v>
      </c>
      <c r="I1996" s="38">
        <v>0</v>
      </c>
      <c r="J1996" s="35">
        <f>IF(H1996&gt;0,MIN(H1996,($B$3-L1995)/'Technical Data'!$B$5),0)</f>
        <v>0</v>
      </c>
      <c r="K1996" s="15">
        <f>IF(H1996&lt;0,MIN(ABS(H1996),(L1995*'Technical Data'!$B$4)),0)</f>
        <v>20.875767698938589</v>
      </c>
      <c r="L1996" s="15">
        <f>L1995+J1996*'Technical Data'!$B$5-(K1996/'Technical Data'!$B$4)</f>
        <v>131.71122928654972</v>
      </c>
      <c r="N1996" s="15">
        <f t="shared" si="125"/>
        <v>0</v>
      </c>
      <c r="O1996" s="36">
        <f t="shared" si="126"/>
        <v>0</v>
      </c>
      <c r="P1996" s="50">
        <v>0</v>
      </c>
      <c r="Q1996" s="50">
        <v>0</v>
      </c>
      <c r="R1996" s="42">
        <v>0</v>
      </c>
      <c r="S1996" s="42">
        <v>20.875767698938599</v>
      </c>
      <c r="T1996" s="42">
        <v>68.962672688386803</v>
      </c>
      <c r="U1996" s="15">
        <f t="shared" si="127"/>
        <v>0</v>
      </c>
    </row>
    <row r="1997" spans="6:21" x14ac:dyDescent="0.3">
      <c r="F1997" s="5">
        <f>Demand!C1997</f>
        <v>18.93451080661497</v>
      </c>
      <c r="G1997">
        <f>Irradiance!A1997*$B$2*'Technical Data'!$B$2</f>
        <v>0</v>
      </c>
      <c r="H1997" s="5">
        <f t="shared" si="124"/>
        <v>-18.93451080661497</v>
      </c>
      <c r="I1997" s="38">
        <v>0</v>
      </c>
      <c r="J1997" s="35">
        <f>IF(H1997&gt;0,MIN(H1997,($B$3-L1996)/'Technical Data'!$B$5),0)</f>
        <v>0</v>
      </c>
      <c r="K1997" s="15">
        <f>IF(H1997&lt;0,MIN(ABS(H1997),(L1996*'Technical Data'!$B$4)),0)</f>
        <v>18.93451080661497</v>
      </c>
      <c r="L1997" s="15">
        <f>L1996+J1997*'Technical Data'!$B$5-(K1997/'Technical Data'!$B$4)</f>
        <v>110.67288394586643</v>
      </c>
      <c r="N1997" s="15">
        <f t="shared" si="125"/>
        <v>0</v>
      </c>
      <c r="O1997" s="36">
        <f t="shared" si="126"/>
        <v>0</v>
      </c>
      <c r="P1997" s="50">
        <v>0</v>
      </c>
      <c r="Q1997" s="50">
        <v>0</v>
      </c>
      <c r="R1997" s="42">
        <v>0</v>
      </c>
      <c r="S1997" s="42">
        <v>18.934510806614998</v>
      </c>
      <c r="T1997" s="42">
        <v>47.924327347703503</v>
      </c>
      <c r="U1997" s="15">
        <f t="shared" si="127"/>
        <v>0</v>
      </c>
    </row>
    <row r="1998" spans="6:21" x14ac:dyDescent="0.3">
      <c r="F1998" s="5">
        <f>Demand!C1998</f>
        <v>15.414426545557331</v>
      </c>
      <c r="G1998">
        <f>Irradiance!A1998*$B$2*'Technical Data'!$B$2</f>
        <v>0</v>
      </c>
      <c r="H1998" s="5">
        <f t="shared" si="124"/>
        <v>-15.414426545557331</v>
      </c>
      <c r="I1998" s="38">
        <v>0</v>
      </c>
      <c r="J1998" s="35">
        <f>IF(H1998&gt;0,MIN(H1998,($B$3-L1997)/'Technical Data'!$B$5),0)</f>
        <v>0</v>
      </c>
      <c r="K1998" s="15">
        <f>IF(H1998&lt;0,MIN(ABS(H1998),(L1997*'Technical Data'!$B$4)),0)</f>
        <v>15.414426545557331</v>
      </c>
      <c r="L1998" s="15">
        <f>L1997+J1998*'Technical Data'!$B$5-(K1998/'Technical Data'!$B$4)</f>
        <v>93.545743339691626</v>
      </c>
      <c r="N1998" s="15">
        <f t="shared" si="125"/>
        <v>0</v>
      </c>
      <c r="O1998" s="36">
        <f t="shared" si="126"/>
        <v>0</v>
      </c>
      <c r="P1998" s="50">
        <v>0</v>
      </c>
      <c r="Q1998" s="50">
        <v>0</v>
      </c>
      <c r="R1998" s="42">
        <v>0</v>
      </c>
      <c r="S1998" s="42">
        <v>15.4144265455573</v>
      </c>
      <c r="T1998" s="42">
        <v>30.797186741528702</v>
      </c>
      <c r="U1998" s="15">
        <f t="shared" si="127"/>
        <v>0</v>
      </c>
    </row>
    <row r="1999" spans="6:21" x14ac:dyDescent="0.3">
      <c r="F1999" s="5">
        <f>Demand!C1999</f>
        <v>11.737629818305178</v>
      </c>
      <c r="G1999">
        <f>Irradiance!A1999*$B$2*'Technical Data'!$B$2</f>
        <v>0</v>
      </c>
      <c r="H1999" s="5">
        <f t="shared" si="124"/>
        <v>-11.737629818305178</v>
      </c>
      <c r="I1999" s="38">
        <v>0</v>
      </c>
      <c r="J1999" s="35">
        <f>IF(H1999&gt;0,MIN(H1999,($B$3-L1998)/'Technical Data'!$B$5),0)</f>
        <v>0</v>
      </c>
      <c r="K1999" s="15">
        <f>IF(H1999&lt;0,MIN(ABS(H1999),(L1998*'Technical Data'!$B$4)),0)</f>
        <v>11.737629818305178</v>
      </c>
      <c r="L1999" s="15">
        <f>L1998+J1999*'Technical Data'!$B$5-(K1999/'Technical Data'!$B$4)</f>
        <v>80.503932430463649</v>
      </c>
      <c r="N1999" s="15">
        <f t="shared" si="125"/>
        <v>0</v>
      </c>
      <c r="O1999" s="36">
        <f t="shared" si="126"/>
        <v>0</v>
      </c>
      <c r="P1999" s="50">
        <v>0</v>
      </c>
      <c r="Q1999" s="50">
        <v>0</v>
      </c>
      <c r="R1999" s="42">
        <v>0</v>
      </c>
      <c r="S1999" s="42">
        <v>11.7376298183052</v>
      </c>
      <c r="T1999" s="42">
        <v>17.7553758323007</v>
      </c>
      <c r="U1999" s="15">
        <f t="shared" si="127"/>
        <v>0</v>
      </c>
    </row>
    <row r="2000" spans="6:21" x14ac:dyDescent="0.3">
      <c r="F2000" s="5">
        <f>Demand!C2000</f>
        <v>16.105749978485296</v>
      </c>
      <c r="G2000">
        <f>Irradiance!A2000*$B$2*'Technical Data'!$B$2</f>
        <v>0.40051390281303539</v>
      </c>
      <c r="H2000" s="5">
        <f t="shared" si="124"/>
        <v>-15.705236075672261</v>
      </c>
      <c r="I2000" s="38">
        <v>0.12591172941465209</v>
      </c>
      <c r="J2000" s="35">
        <f>IF(H2000&gt;0,MIN(H2000,($B$3-L1999)/'Technical Data'!$B$5),0)</f>
        <v>0</v>
      </c>
      <c r="K2000" s="15">
        <f>IF(H2000&lt;0,MIN(ABS(H2000),(L1999*'Technical Data'!$B$4)),0)</f>
        <v>15.705236075672261</v>
      </c>
      <c r="L2000" s="15">
        <f>L1999+J2000*'Technical Data'!$B$5-(K2000/'Technical Data'!$B$4)</f>
        <v>63.053670124161137</v>
      </c>
      <c r="N2000" s="15">
        <f t="shared" si="125"/>
        <v>0.40051390281303539</v>
      </c>
      <c r="O2000" s="36">
        <f t="shared" si="126"/>
        <v>0</v>
      </c>
      <c r="P2000" s="50">
        <v>0</v>
      </c>
      <c r="Q2000" s="50">
        <v>0.12591172941465201</v>
      </c>
      <c r="R2000" s="42">
        <v>0</v>
      </c>
      <c r="S2000" s="42">
        <v>15.9798382490706</v>
      </c>
      <c r="T2000" s="42">
        <v>0</v>
      </c>
      <c r="U2000" s="15">
        <f t="shared" si="127"/>
        <v>0.40051390281303539</v>
      </c>
    </row>
    <row r="2001" spans="6:21" x14ac:dyDescent="0.3">
      <c r="F2001" s="5">
        <f>Demand!C2001</f>
        <v>19.950375521211846</v>
      </c>
      <c r="G2001">
        <f>Irradiance!A2001*$B$2*'Technical Data'!$B$2</f>
        <v>152.43559141064125</v>
      </c>
      <c r="H2001" s="5">
        <f t="shared" si="124"/>
        <v>132.48521588942941</v>
      </c>
      <c r="I2001" s="38">
        <v>47.922004215216603</v>
      </c>
      <c r="J2001" s="35">
        <f>IF(H2001&gt;0,MIN(H2001,($B$3-L2000)/'Technical Data'!$B$5),0)</f>
        <v>132.48521588942941</v>
      </c>
      <c r="K2001" s="15">
        <f>IF(H2001&lt;0,MIN(ABS(H2001),(L2000*'Technical Data'!$B$4)),0)</f>
        <v>0</v>
      </c>
      <c r="L2001" s="15">
        <f>L2000+J2001*'Technical Data'!$B$5-(K2001/'Technical Data'!$B$4)</f>
        <v>182.29036442464761</v>
      </c>
      <c r="N2001" s="15">
        <f t="shared" si="125"/>
        <v>19.950375521211839</v>
      </c>
      <c r="O2001" s="36">
        <f t="shared" si="126"/>
        <v>0</v>
      </c>
      <c r="P2001" s="50">
        <v>27.9716286940046</v>
      </c>
      <c r="Q2001" s="50">
        <v>19.9503755212118</v>
      </c>
      <c r="R2001" s="42">
        <v>0</v>
      </c>
      <c r="S2001" s="42">
        <v>0</v>
      </c>
      <c r="T2001" s="42">
        <v>0</v>
      </c>
      <c r="U2001" s="15">
        <f t="shared" si="127"/>
        <v>19.950375521211839</v>
      </c>
    </row>
    <row r="2002" spans="6:21" x14ac:dyDescent="0.3">
      <c r="F2002" s="5">
        <f>Demand!C2002</f>
        <v>26.300521892971187</v>
      </c>
      <c r="G2002">
        <f>Irradiance!A2002*$B$2*'Technical Data'!$B$2</f>
        <v>378.2453298166306</v>
      </c>
      <c r="H2002" s="5">
        <f t="shared" si="124"/>
        <v>351.94480792365943</v>
      </c>
      <c r="I2002" s="38">
        <v>118.9110372591975</v>
      </c>
      <c r="J2002" s="35">
        <f>IF(H2002&gt;0,MIN(H2002,($B$3-L2001)/'Technical Data'!$B$5),0)</f>
        <v>222.58764494209709</v>
      </c>
      <c r="K2002" s="15">
        <f>IF(H2002&lt;0,MIN(ABS(H2002),(L2001*'Technical Data'!$B$4)),0)</f>
        <v>0</v>
      </c>
      <c r="L2002" s="15">
        <f>L2001+J2002*'Technical Data'!$B$5-(K2002/'Technical Data'!$B$4)</f>
        <v>382.61924487253498</v>
      </c>
      <c r="N2002" s="15">
        <f t="shared" si="125"/>
        <v>155.65768487453352</v>
      </c>
      <c r="O2002" s="36">
        <f t="shared" si="126"/>
        <v>129.35716298156234</v>
      </c>
      <c r="P2002" s="50">
        <v>92.610515366225897</v>
      </c>
      <c r="Q2002" s="50">
        <v>26.300521892971201</v>
      </c>
      <c r="R2002" s="42">
        <v>0</v>
      </c>
      <c r="S2002" s="42">
        <v>0</v>
      </c>
      <c r="T2002" s="42">
        <v>0</v>
      </c>
      <c r="U2002" s="15">
        <f t="shared" si="127"/>
        <v>155.65768487453352</v>
      </c>
    </row>
    <row r="2003" spans="6:21" x14ac:dyDescent="0.3">
      <c r="F2003" s="5">
        <f>Demand!C2003</f>
        <v>31.07128532907273</v>
      </c>
      <c r="G2003">
        <f>Irradiance!A2003*$B$2*'Technical Data'!$B$2</f>
        <v>584.59009254590637</v>
      </c>
      <c r="H2003" s="5">
        <f t="shared" si="124"/>
        <v>553.51880721683369</v>
      </c>
      <c r="I2003" s="38">
        <v>183.78076025362631</v>
      </c>
      <c r="J2003" s="35">
        <f>IF(H2003&gt;0,MIN(H2003,($B$3-L2002)/'Technical Data'!$B$5),0)</f>
        <v>0</v>
      </c>
      <c r="K2003" s="15">
        <f>IF(H2003&lt;0,MIN(ABS(H2003),(L2002*'Technical Data'!$B$4)),0)</f>
        <v>0</v>
      </c>
      <c r="L2003" s="15">
        <f>L2002+J2003*'Technical Data'!$B$5-(K2003/'Technical Data'!$B$4)</f>
        <v>382.61924487253498</v>
      </c>
      <c r="N2003" s="15">
        <f t="shared" si="125"/>
        <v>584.59009254590637</v>
      </c>
      <c r="O2003" s="36">
        <f t="shared" si="126"/>
        <v>553.51880721683369</v>
      </c>
      <c r="P2003" s="50">
        <v>152.70947492455301</v>
      </c>
      <c r="Q2003" s="50">
        <v>31.071285329072701</v>
      </c>
      <c r="R2003" s="42">
        <v>0</v>
      </c>
      <c r="S2003" s="42">
        <v>0</v>
      </c>
      <c r="T2003" s="42">
        <v>0</v>
      </c>
      <c r="U2003" s="15">
        <f t="shared" si="127"/>
        <v>584.59009254590637</v>
      </c>
    </row>
    <row r="2004" spans="6:21" x14ac:dyDescent="0.3">
      <c r="F2004" s="5">
        <f>Demand!C2004</f>
        <v>33.243541012236534</v>
      </c>
      <c r="G2004">
        <f>Irradiance!A2004*$B$2*'Technical Data'!$B$2</f>
        <v>749.12120382150135</v>
      </c>
      <c r="H2004" s="5">
        <f t="shared" si="124"/>
        <v>715.87766280926485</v>
      </c>
      <c r="I2004" s="38">
        <v>235.5052986971653</v>
      </c>
      <c r="J2004" s="35">
        <f>IF(H2004&gt;0,MIN(H2004,($B$3-L2003)/'Technical Data'!$B$5),0)</f>
        <v>0</v>
      </c>
      <c r="K2004" s="15">
        <f>IF(H2004&lt;0,MIN(ABS(H2004),(L2003*'Technical Data'!$B$4)),0)</f>
        <v>0</v>
      </c>
      <c r="L2004" s="15">
        <f>L2003+J2004*'Technical Data'!$B$5-(K2004/'Technical Data'!$B$4)</f>
        <v>382.61924487253498</v>
      </c>
      <c r="N2004" s="15">
        <f t="shared" si="125"/>
        <v>749.12120382150135</v>
      </c>
      <c r="O2004" s="36">
        <f t="shared" si="126"/>
        <v>715.87766280926485</v>
      </c>
      <c r="P2004" s="50">
        <v>202.261757684928</v>
      </c>
      <c r="Q2004" s="50">
        <v>33.243541012236498</v>
      </c>
      <c r="R2004" s="42">
        <v>0</v>
      </c>
      <c r="S2004" s="42">
        <v>0</v>
      </c>
      <c r="T2004" s="42">
        <v>0</v>
      </c>
      <c r="U2004" s="15">
        <f t="shared" si="127"/>
        <v>749.12120382150135</v>
      </c>
    </row>
    <row r="2005" spans="6:21" x14ac:dyDescent="0.3">
      <c r="F2005" s="5">
        <f>Demand!C2005</f>
        <v>33.926430872735239</v>
      </c>
      <c r="G2005">
        <f>Irradiance!A2005*$B$2*'Technical Data'!$B$2</f>
        <v>860.54417158408762</v>
      </c>
      <c r="H2005" s="5">
        <f t="shared" si="124"/>
        <v>826.61774071135233</v>
      </c>
      <c r="I2005" s="38">
        <v>270.5339418203215</v>
      </c>
      <c r="J2005" s="35">
        <f>IF(H2005&gt;0,MIN(H2005,($B$3-L2004)/'Technical Data'!$B$5),0)</f>
        <v>0</v>
      </c>
      <c r="K2005" s="15">
        <f>IF(H2005&lt;0,MIN(ABS(H2005),(L2004*'Technical Data'!$B$4)),0)</f>
        <v>0</v>
      </c>
      <c r="L2005" s="15">
        <f>L2004+J2005*'Technical Data'!$B$5-(K2005/'Technical Data'!$B$4)</f>
        <v>382.61924487253498</v>
      </c>
      <c r="N2005" s="15">
        <f t="shared" si="125"/>
        <v>860.54417158408762</v>
      </c>
      <c r="O2005" s="36">
        <f t="shared" si="126"/>
        <v>826.61774071135233</v>
      </c>
      <c r="P2005" s="50">
        <v>236.60751094758501</v>
      </c>
      <c r="Q2005" s="50">
        <v>33.926430872735203</v>
      </c>
      <c r="R2005" s="42">
        <v>0</v>
      </c>
      <c r="S2005" s="42">
        <v>0</v>
      </c>
      <c r="T2005" s="42">
        <v>0</v>
      </c>
      <c r="U2005" s="15">
        <f t="shared" si="127"/>
        <v>860.54417158408762</v>
      </c>
    </row>
    <row r="2006" spans="6:21" x14ac:dyDescent="0.3">
      <c r="F2006" s="5">
        <f>Demand!C2006</f>
        <v>35.368776979539426</v>
      </c>
      <c r="G2006">
        <f>Irradiance!A2006*$B$2*'Technical Data'!$B$2</f>
        <v>913.97272621934667</v>
      </c>
      <c r="H2006" s="5">
        <f t="shared" si="124"/>
        <v>878.60394923980721</v>
      </c>
      <c r="I2006" s="38">
        <v>287.33056652423608</v>
      </c>
      <c r="J2006" s="35">
        <f>IF(H2006&gt;0,MIN(H2006,($B$3-L2005)/'Technical Data'!$B$5),0)</f>
        <v>0</v>
      </c>
      <c r="K2006" s="15">
        <f>IF(H2006&lt;0,MIN(ABS(H2006),(L2005*'Technical Data'!$B$4)),0)</f>
        <v>0</v>
      </c>
      <c r="L2006" s="15">
        <f>L2005+J2006*'Technical Data'!$B$5-(K2006/'Technical Data'!$B$4)</f>
        <v>382.61924487253498</v>
      </c>
      <c r="N2006" s="15">
        <f t="shared" si="125"/>
        <v>913.97272621934667</v>
      </c>
      <c r="O2006" s="36">
        <f t="shared" si="126"/>
        <v>878.60394923980721</v>
      </c>
      <c r="P2006" s="50">
        <v>251.96178954469599</v>
      </c>
      <c r="Q2006" s="50">
        <v>35.368776979539398</v>
      </c>
      <c r="R2006" s="42">
        <v>0</v>
      </c>
      <c r="S2006" s="42">
        <v>0</v>
      </c>
      <c r="T2006" s="42">
        <v>0</v>
      </c>
      <c r="U2006" s="15">
        <f t="shared" si="127"/>
        <v>913.97272621934667</v>
      </c>
    </row>
    <row r="2007" spans="6:21" x14ac:dyDescent="0.3">
      <c r="F2007" s="5">
        <f>Demand!C2007</f>
        <v>34.168540679650661</v>
      </c>
      <c r="G2007">
        <f>Irradiance!A2007*$B$2*'Technical Data'!$B$2</f>
        <v>909.16655938559029</v>
      </c>
      <c r="H2007" s="5">
        <f t="shared" si="124"/>
        <v>874.99801870593967</v>
      </c>
      <c r="I2007" s="38">
        <v>285.81962577126029</v>
      </c>
      <c r="J2007" s="35">
        <f>IF(H2007&gt;0,MIN(H2007,($B$3-L2006)/'Technical Data'!$B$5),0)</f>
        <v>0</v>
      </c>
      <c r="K2007" s="15">
        <f>IF(H2007&lt;0,MIN(ABS(H2007),(L2006*'Technical Data'!$B$4)),0)</f>
        <v>0</v>
      </c>
      <c r="L2007" s="15">
        <f>L2006+J2007*'Technical Data'!$B$5-(K2007/'Technical Data'!$B$4)</f>
        <v>382.61924487253498</v>
      </c>
      <c r="N2007" s="15">
        <f t="shared" si="125"/>
        <v>909.16655938559029</v>
      </c>
      <c r="O2007" s="36">
        <f t="shared" si="126"/>
        <v>874.99801870593967</v>
      </c>
      <c r="P2007" s="50">
        <v>251.65108509160899</v>
      </c>
      <c r="Q2007" s="50">
        <v>34.168540679650697</v>
      </c>
      <c r="R2007" s="42">
        <v>0</v>
      </c>
      <c r="S2007" s="42">
        <v>0</v>
      </c>
      <c r="T2007" s="42">
        <v>0</v>
      </c>
      <c r="U2007" s="15">
        <f t="shared" si="127"/>
        <v>909.16655938559029</v>
      </c>
    </row>
    <row r="2008" spans="6:21" x14ac:dyDescent="0.3">
      <c r="F2008" s="5">
        <f>Demand!C2008</f>
        <v>35.115900492440474</v>
      </c>
      <c r="G2008">
        <f>Irradiance!A2008*$B$2*'Technical Data'!$B$2</f>
        <v>845.08433493550456</v>
      </c>
      <c r="H2008" s="5">
        <f t="shared" si="124"/>
        <v>809.9684344430641</v>
      </c>
      <c r="I2008" s="38">
        <v>265.67374906491602</v>
      </c>
      <c r="J2008" s="35">
        <f>IF(H2008&gt;0,MIN(H2008,($B$3-L2007)/'Technical Data'!$B$5),0)</f>
        <v>0</v>
      </c>
      <c r="K2008" s="15">
        <f>IF(H2008&lt;0,MIN(ABS(H2008),(L2007*'Technical Data'!$B$4)),0)</f>
        <v>0</v>
      </c>
      <c r="L2008" s="15">
        <f>L2007+J2008*'Technical Data'!$B$5-(K2008/'Technical Data'!$B$4)</f>
        <v>382.61924487253498</v>
      </c>
      <c r="N2008" s="15">
        <f t="shared" si="125"/>
        <v>845.08433493550456</v>
      </c>
      <c r="O2008" s="36">
        <f t="shared" si="126"/>
        <v>809.9684344430641</v>
      </c>
      <c r="P2008" s="50">
        <v>196.34657180524701</v>
      </c>
      <c r="Q2008" s="50">
        <v>35.115900492440502</v>
      </c>
      <c r="R2008" s="42">
        <v>34.211276767227403</v>
      </c>
      <c r="S2008" s="42">
        <v>0</v>
      </c>
      <c r="T2008" s="42">
        <v>30.790149090504599</v>
      </c>
      <c r="U2008" s="15">
        <f t="shared" si="127"/>
        <v>845.08433493550456</v>
      </c>
    </row>
    <row r="2009" spans="6:21" x14ac:dyDescent="0.3">
      <c r="F2009" s="5">
        <f>Demand!C2009</f>
        <v>40.493835473921294</v>
      </c>
      <c r="G2009">
        <f>Irradiance!A2009*$B$2*'Technical Data'!$B$2</f>
        <v>724.20923906653047</v>
      </c>
      <c r="H2009" s="5">
        <f t="shared" si="124"/>
        <v>683.71540359260916</v>
      </c>
      <c r="I2009" s="38">
        <v>227.6735891275739</v>
      </c>
      <c r="J2009" s="35">
        <f>IF(H2009&gt;0,MIN(H2009,($B$3-L2008)/'Technical Data'!$B$5),0)</f>
        <v>0</v>
      </c>
      <c r="K2009" s="15">
        <f>IF(H2009&lt;0,MIN(ABS(H2009),(L2008*'Technical Data'!$B$4)),0)</f>
        <v>0</v>
      </c>
      <c r="L2009" s="15">
        <f>L2008+J2009*'Technical Data'!$B$5-(K2009/'Technical Data'!$B$4)</f>
        <v>382.61924487253498</v>
      </c>
      <c r="N2009" s="15">
        <f t="shared" si="125"/>
        <v>724.20923906653047</v>
      </c>
      <c r="O2009" s="36">
        <f t="shared" si="126"/>
        <v>683.71540359260916</v>
      </c>
      <c r="P2009" s="50">
        <v>0</v>
      </c>
      <c r="Q2009" s="50">
        <v>40.493835473921301</v>
      </c>
      <c r="R2009" s="42">
        <v>187.179753653652</v>
      </c>
      <c r="S2009" s="42">
        <v>0</v>
      </c>
      <c r="T2009" s="42">
        <v>199.251927378792</v>
      </c>
      <c r="U2009" s="15">
        <f t="shared" si="127"/>
        <v>724.20923906653047</v>
      </c>
    </row>
    <row r="2010" spans="6:21" x14ac:dyDescent="0.3">
      <c r="F2010" s="5">
        <f>Demand!C2010</f>
        <v>46.289673397026448</v>
      </c>
      <c r="G2010">
        <f>Irradiance!A2010*$B$2*'Technical Data'!$B$2</f>
        <v>529.79979064108318</v>
      </c>
      <c r="H2010" s="5">
        <f t="shared" si="124"/>
        <v>483.51011724405674</v>
      </c>
      <c r="I2010" s="38">
        <v>166.5560356697018</v>
      </c>
      <c r="J2010" s="35">
        <f>IF(H2010&gt;0,MIN(H2010,($B$3-L2009)/'Technical Data'!$B$5),0)</f>
        <v>0</v>
      </c>
      <c r="K2010" s="15">
        <f>IF(H2010&lt;0,MIN(ABS(H2010),(L2009*'Technical Data'!$B$4)),0)</f>
        <v>0</v>
      </c>
      <c r="L2010" s="15">
        <f>L2009+J2010*'Technical Data'!$B$5-(K2010/'Technical Data'!$B$4)</f>
        <v>382.61924487253498</v>
      </c>
      <c r="N2010" s="15">
        <f t="shared" si="125"/>
        <v>529.79979064108318</v>
      </c>
      <c r="O2010" s="36">
        <f t="shared" si="126"/>
        <v>483.51011724405674</v>
      </c>
      <c r="P2010" s="50">
        <v>0</v>
      </c>
      <c r="Q2010" s="50">
        <v>46.289673397026398</v>
      </c>
      <c r="R2010" s="42">
        <v>120.266362272675</v>
      </c>
      <c r="S2010" s="42">
        <v>0</v>
      </c>
      <c r="T2010" s="42">
        <v>307.491653424199</v>
      </c>
      <c r="U2010" s="15">
        <f t="shared" si="127"/>
        <v>529.79979064108318</v>
      </c>
    </row>
    <row r="2011" spans="6:21" x14ac:dyDescent="0.3">
      <c r="F2011" s="5">
        <f>Demand!C2011</f>
        <v>46.767771434630347</v>
      </c>
      <c r="G2011">
        <f>Irradiance!A2011*$B$2*'Technical Data'!$B$2</f>
        <v>282.76281538600296</v>
      </c>
      <c r="H2011" s="5">
        <f t="shared" si="124"/>
        <v>235.99504395137262</v>
      </c>
      <c r="I2011" s="38">
        <v>88.893680966744398</v>
      </c>
      <c r="J2011" s="35">
        <f>IF(H2011&gt;0,MIN(H2011,($B$3-L2010)/'Technical Data'!$B$5),0)</f>
        <v>0</v>
      </c>
      <c r="K2011" s="15">
        <f>IF(H2011&lt;0,MIN(ABS(H2011),(L2010*'Technical Data'!$B$4)),0)</f>
        <v>0</v>
      </c>
      <c r="L2011" s="15">
        <f>L2010+J2011*'Technical Data'!$B$5-(K2011/'Technical Data'!$B$4)</f>
        <v>382.61924487253498</v>
      </c>
      <c r="N2011" s="15">
        <f t="shared" si="125"/>
        <v>282.76281538600296</v>
      </c>
      <c r="O2011" s="36">
        <f t="shared" si="126"/>
        <v>235.99504395137262</v>
      </c>
      <c r="P2011" s="50">
        <v>0</v>
      </c>
      <c r="Q2011" s="50">
        <v>46.767771434630298</v>
      </c>
      <c r="R2011" s="42">
        <v>42.125909532113802</v>
      </c>
      <c r="S2011" s="42">
        <v>0</v>
      </c>
      <c r="T2011" s="42">
        <v>345.40497200310102</v>
      </c>
      <c r="U2011" s="15">
        <f t="shared" si="127"/>
        <v>282.76281538600296</v>
      </c>
    </row>
    <row r="2012" spans="6:21" x14ac:dyDescent="0.3">
      <c r="F2012" s="5">
        <f>Demand!C2012</f>
        <v>41.118683484786189</v>
      </c>
      <c r="G2012">
        <f>Irradiance!A2012*$B$2*'Technical Data'!$B$2</f>
        <v>16.741481137584877</v>
      </c>
      <c r="H2012" s="5">
        <f t="shared" si="124"/>
        <v>-24.377202347201312</v>
      </c>
      <c r="I2012" s="38">
        <v>5.2631102895324586</v>
      </c>
      <c r="J2012" s="35">
        <f>IF(H2012&gt;0,MIN(H2012,($B$3-L2011)/'Technical Data'!$B$5),0)</f>
        <v>0</v>
      </c>
      <c r="K2012" s="15">
        <f>IF(H2012&lt;0,MIN(ABS(H2012),(L2011*'Technical Data'!$B$4)),0)</f>
        <v>24.377202347201312</v>
      </c>
      <c r="L2012" s="15">
        <f>L2011+J2012*'Technical Data'!$B$5-(K2012/'Technical Data'!$B$4)</f>
        <v>355.53346448675575</v>
      </c>
      <c r="N2012" s="15">
        <f t="shared" si="125"/>
        <v>16.741481137584877</v>
      </c>
      <c r="O2012" s="36">
        <f t="shared" si="126"/>
        <v>0</v>
      </c>
      <c r="P2012" s="50">
        <v>0</v>
      </c>
      <c r="Q2012" s="50">
        <v>5.26311028953244</v>
      </c>
      <c r="R2012" s="42">
        <v>0</v>
      </c>
      <c r="S2012" s="42">
        <v>35.855573195253697</v>
      </c>
      <c r="T2012" s="42">
        <v>305.56544623059699</v>
      </c>
      <c r="U2012" s="15">
        <f t="shared" si="127"/>
        <v>16.741481137584877</v>
      </c>
    </row>
    <row r="2013" spans="6:21" x14ac:dyDescent="0.3">
      <c r="F2013" s="5">
        <f>Demand!C2013</f>
        <v>30.670752484741968</v>
      </c>
      <c r="G2013">
        <f>Irradiance!A2013*$B$2*'Technical Data'!$B$2</f>
        <v>0</v>
      </c>
      <c r="H2013" s="5">
        <f t="shared" si="124"/>
        <v>-30.670752484741968</v>
      </c>
      <c r="I2013" s="38">
        <v>0</v>
      </c>
      <c r="J2013" s="35">
        <f>IF(H2013&gt;0,MIN(H2013,($B$3-L2012)/'Technical Data'!$B$5),0)</f>
        <v>0</v>
      </c>
      <c r="K2013" s="15">
        <f>IF(H2013&lt;0,MIN(ABS(H2013),(L2012*'Technical Data'!$B$4)),0)</f>
        <v>30.670752484741968</v>
      </c>
      <c r="L2013" s="15">
        <f>L2012+J2013*'Technical Data'!$B$5-(K2013/'Technical Data'!$B$4)</f>
        <v>321.4548506148202</v>
      </c>
      <c r="N2013" s="15">
        <f t="shared" si="125"/>
        <v>0</v>
      </c>
      <c r="O2013" s="36">
        <f t="shared" si="126"/>
        <v>0</v>
      </c>
      <c r="P2013" s="50">
        <v>0</v>
      </c>
      <c r="Q2013" s="50">
        <v>0</v>
      </c>
      <c r="R2013" s="42">
        <v>0</v>
      </c>
      <c r="S2013" s="42">
        <v>30.670752484742</v>
      </c>
      <c r="T2013" s="42">
        <v>271.48683235866201</v>
      </c>
      <c r="U2013" s="15">
        <f t="shared" si="127"/>
        <v>0</v>
      </c>
    </row>
    <row r="2014" spans="6:21" x14ac:dyDescent="0.3">
      <c r="F2014" s="5">
        <f>Demand!C2014</f>
        <v>23.361535002938691</v>
      </c>
      <c r="G2014">
        <f>Irradiance!A2014*$B$2*'Technical Data'!$B$2</f>
        <v>0</v>
      </c>
      <c r="H2014" s="5">
        <f t="shared" si="124"/>
        <v>-23.361535002938691</v>
      </c>
      <c r="I2014" s="38">
        <v>0</v>
      </c>
      <c r="J2014" s="35">
        <f>IF(H2014&gt;0,MIN(H2014,($B$3-L2013)/'Technical Data'!$B$5),0)</f>
        <v>0</v>
      </c>
      <c r="K2014" s="15">
        <f>IF(H2014&lt;0,MIN(ABS(H2014),(L2013*'Technical Data'!$B$4)),0)</f>
        <v>23.361535002938691</v>
      </c>
      <c r="L2014" s="15">
        <f>L2013+J2014*'Technical Data'!$B$5-(K2014/'Technical Data'!$B$4)</f>
        <v>295.49758950044389</v>
      </c>
      <c r="N2014" s="15">
        <f t="shared" si="125"/>
        <v>0</v>
      </c>
      <c r="O2014" s="36">
        <f t="shared" si="126"/>
        <v>0</v>
      </c>
      <c r="P2014" s="50">
        <v>0</v>
      </c>
      <c r="Q2014" s="50">
        <v>0</v>
      </c>
      <c r="R2014" s="42">
        <v>0</v>
      </c>
      <c r="S2014" s="42">
        <v>23.361535002938702</v>
      </c>
      <c r="T2014" s="42">
        <v>245.52957124428499</v>
      </c>
      <c r="U2014" s="15">
        <f t="shared" si="127"/>
        <v>0</v>
      </c>
    </row>
    <row r="2015" spans="6:21" x14ac:dyDescent="0.3">
      <c r="F2015" s="5">
        <f>Demand!C2015</f>
        <v>23.694124795974531</v>
      </c>
      <c r="G2015">
        <f>Irradiance!A2015*$B$2*'Technical Data'!$B$2</f>
        <v>0</v>
      </c>
      <c r="H2015" s="5">
        <f t="shared" si="124"/>
        <v>-23.694124795974531</v>
      </c>
      <c r="I2015" s="38">
        <v>0</v>
      </c>
      <c r="J2015" s="35">
        <f>IF(H2015&gt;0,MIN(H2015,($B$3-L2014)/'Technical Data'!$B$5),0)</f>
        <v>0</v>
      </c>
      <c r="K2015" s="15">
        <f>IF(H2015&lt;0,MIN(ABS(H2015),(L2014*'Technical Data'!$B$4)),0)</f>
        <v>23.694124795974531</v>
      </c>
      <c r="L2015" s="15">
        <f>L2014+J2015*'Technical Data'!$B$5-(K2015/'Technical Data'!$B$4)</f>
        <v>269.17078417158331</v>
      </c>
      <c r="N2015" s="15">
        <f t="shared" si="125"/>
        <v>0</v>
      </c>
      <c r="O2015" s="36">
        <f t="shared" si="126"/>
        <v>0</v>
      </c>
      <c r="P2015" s="50">
        <v>0</v>
      </c>
      <c r="Q2015" s="50">
        <v>0</v>
      </c>
      <c r="R2015" s="42">
        <v>0</v>
      </c>
      <c r="S2015" s="42">
        <v>23.694124795974499</v>
      </c>
      <c r="T2015" s="42">
        <v>219.202765915425</v>
      </c>
      <c r="U2015" s="15">
        <f t="shared" si="127"/>
        <v>0</v>
      </c>
    </row>
    <row r="2016" spans="6:21" x14ac:dyDescent="0.3">
      <c r="F2016" s="5">
        <f>Demand!C2016</f>
        <v>24.276849185561982</v>
      </c>
      <c r="G2016">
        <f>Irradiance!A2016*$B$2*'Technical Data'!$B$2</f>
        <v>0</v>
      </c>
      <c r="H2016" s="5">
        <f t="shared" si="124"/>
        <v>-24.276849185561982</v>
      </c>
      <c r="I2016" s="38">
        <v>0</v>
      </c>
      <c r="J2016" s="35">
        <f>IF(H2016&gt;0,MIN(H2016,($B$3-L2015)/'Technical Data'!$B$5),0)</f>
        <v>0</v>
      </c>
      <c r="K2016" s="15">
        <f>IF(H2016&lt;0,MIN(ABS(H2016),(L2015*'Technical Data'!$B$4)),0)</f>
        <v>24.276849185561982</v>
      </c>
      <c r="L2016" s="15">
        <f>L2015+J2016*'Technical Data'!$B$5-(K2016/'Technical Data'!$B$4)</f>
        <v>242.19650729873666</v>
      </c>
      <c r="N2016" s="15">
        <f t="shared" si="125"/>
        <v>0</v>
      </c>
      <c r="O2016" s="36">
        <f t="shared" si="126"/>
        <v>0</v>
      </c>
      <c r="P2016" s="50">
        <v>0</v>
      </c>
      <c r="Q2016" s="50">
        <v>0</v>
      </c>
      <c r="R2016" s="42">
        <v>0</v>
      </c>
      <c r="S2016" s="42">
        <v>24.276849185562</v>
      </c>
      <c r="T2016" s="42">
        <v>192.22848904257799</v>
      </c>
      <c r="U2016" s="15">
        <f t="shared" si="127"/>
        <v>0</v>
      </c>
    </row>
    <row r="2017" spans="6:21" x14ac:dyDescent="0.3">
      <c r="F2017" s="5">
        <f>Demand!C2017</f>
        <v>24.556155241846803</v>
      </c>
      <c r="G2017">
        <f>Irradiance!A2017*$B$2*'Technical Data'!$B$2</f>
        <v>0</v>
      </c>
      <c r="H2017" s="5">
        <f t="shared" si="124"/>
        <v>-24.556155241846803</v>
      </c>
      <c r="I2017" s="38">
        <v>0</v>
      </c>
      <c r="J2017" s="35">
        <f>IF(H2017&gt;0,MIN(H2017,($B$3-L2016)/'Technical Data'!$B$5),0)</f>
        <v>0</v>
      </c>
      <c r="K2017" s="15">
        <f>IF(H2017&lt;0,MIN(ABS(H2017),(L2016*'Technical Data'!$B$4)),0)</f>
        <v>24.556155241846803</v>
      </c>
      <c r="L2017" s="15">
        <f>L2016+J2017*'Technical Data'!$B$5-(K2017/'Technical Data'!$B$4)</f>
        <v>214.91189036335132</v>
      </c>
      <c r="N2017" s="15">
        <f t="shared" si="125"/>
        <v>0</v>
      </c>
      <c r="O2017" s="36">
        <f t="shared" si="126"/>
        <v>0</v>
      </c>
      <c r="P2017" s="50">
        <v>0</v>
      </c>
      <c r="Q2017" s="50">
        <v>0</v>
      </c>
      <c r="R2017" s="42">
        <v>0</v>
      </c>
      <c r="S2017" s="42">
        <v>24.556155241846799</v>
      </c>
      <c r="T2017" s="42">
        <v>164.94387210719299</v>
      </c>
      <c r="U2017" s="15">
        <f t="shared" si="127"/>
        <v>0</v>
      </c>
    </row>
    <row r="2018" spans="6:21" x14ac:dyDescent="0.3">
      <c r="F2018" s="5">
        <f>Demand!C2018</f>
        <v>30.246455847471921</v>
      </c>
      <c r="G2018">
        <f>Irradiance!A2018*$B$2*'Technical Data'!$B$2</f>
        <v>0</v>
      </c>
      <c r="H2018" s="5">
        <f t="shared" si="124"/>
        <v>-30.246455847471921</v>
      </c>
      <c r="I2018" s="38">
        <v>0</v>
      </c>
      <c r="J2018" s="35">
        <f>IF(H2018&gt;0,MIN(H2018,($B$3-L2017)/'Technical Data'!$B$5),0)</f>
        <v>0</v>
      </c>
      <c r="K2018" s="15">
        <f>IF(H2018&lt;0,MIN(ABS(H2018),(L2017*'Technical Data'!$B$4)),0)</f>
        <v>30.246455847471921</v>
      </c>
      <c r="L2018" s="15">
        <f>L2017+J2018*'Technical Data'!$B$5-(K2018/'Technical Data'!$B$4)</f>
        <v>181.30471719949364</v>
      </c>
      <c r="N2018" s="15">
        <f t="shared" si="125"/>
        <v>0</v>
      </c>
      <c r="O2018" s="36">
        <f t="shared" si="126"/>
        <v>0</v>
      </c>
      <c r="P2018" s="50">
        <v>0</v>
      </c>
      <c r="Q2018" s="50">
        <v>0</v>
      </c>
      <c r="R2018" s="42">
        <v>0</v>
      </c>
      <c r="S2018" s="42">
        <v>30.2464558474719</v>
      </c>
      <c r="T2018" s="42">
        <v>131.33669894333499</v>
      </c>
      <c r="U2018" s="15">
        <f t="shared" si="127"/>
        <v>0</v>
      </c>
    </row>
    <row r="2019" spans="6:21" x14ac:dyDescent="0.3">
      <c r="F2019" s="5">
        <f>Demand!C2019</f>
        <v>28.149118141213226</v>
      </c>
      <c r="G2019">
        <f>Irradiance!A2019*$B$2*'Technical Data'!$B$2</f>
        <v>0</v>
      </c>
      <c r="H2019" s="5">
        <f t="shared" si="124"/>
        <v>-28.149118141213226</v>
      </c>
      <c r="I2019" s="38">
        <v>0</v>
      </c>
      <c r="J2019" s="35">
        <f>IF(H2019&gt;0,MIN(H2019,($B$3-L2018)/'Technical Data'!$B$5),0)</f>
        <v>0</v>
      </c>
      <c r="K2019" s="15">
        <f>IF(H2019&lt;0,MIN(ABS(H2019),(L2018*'Technical Data'!$B$4)),0)</f>
        <v>28.149118141213226</v>
      </c>
      <c r="L2019" s="15">
        <f>L2018+J2019*'Technical Data'!$B$5-(K2019/'Technical Data'!$B$4)</f>
        <v>150.02791926481228</v>
      </c>
      <c r="N2019" s="15">
        <f t="shared" si="125"/>
        <v>0</v>
      </c>
      <c r="O2019" s="36">
        <f t="shared" si="126"/>
        <v>0</v>
      </c>
      <c r="P2019" s="50">
        <v>0</v>
      </c>
      <c r="Q2019" s="50">
        <v>0</v>
      </c>
      <c r="R2019" s="42">
        <v>0</v>
      </c>
      <c r="S2019" s="42">
        <v>28.149118141213201</v>
      </c>
      <c r="T2019" s="42">
        <v>100.05990100865399</v>
      </c>
      <c r="U2019" s="15">
        <f t="shared" si="127"/>
        <v>0</v>
      </c>
    </row>
    <row r="2020" spans="6:21" x14ac:dyDescent="0.3">
      <c r="F2020" s="5">
        <f>Demand!C2020</f>
        <v>25.210696892881543</v>
      </c>
      <c r="G2020">
        <f>Irradiance!A2020*$B$2*'Technical Data'!$B$2</f>
        <v>0</v>
      </c>
      <c r="H2020" s="5">
        <f t="shared" si="124"/>
        <v>-25.210696892881543</v>
      </c>
      <c r="I2020" s="38">
        <v>0</v>
      </c>
      <c r="J2020" s="35">
        <f>IF(H2020&gt;0,MIN(H2020,($B$3-L2019)/'Technical Data'!$B$5),0)</f>
        <v>0</v>
      </c>
      <c r="K2020" s="15">
        <f>IF(H2020&lt;0,MIN(ABS(H2020),(L2019*'Technical Data'!$B$4)),0)</f>
        <v>25.210696892881543</v>
      </c>
      <c r="L2020" s="15">
        <f>L2019+J2020*'Technical Data'!$B$5-(K2020/'Technical Data'!$B$4)</f>
        <v>122.01603382827724</v>
      </c>
      <c r="N2020" s="15">
        <f t="shared" si="125"/>
        <v>0</v>
      </c>
      <c r="O2020" s="36">
        <f t="shared" si="126"/>
        <v>0</v>
      </c>
      <c r="P2020" s="50">
        <v>0</v>
      </c>
      <c r="Q2020" s="50">
        <v>0</v>
      </c>
      <c r="R2020" s="42">
        <v>0</v>
      </c>
      <c r="S2020" s="42">
        <v>25.210696892881501</v>
      </c>
      <c r="T2020" s="42">
        <v>72.048015572118601</v>
      </c>
      <c r="U2020" s="15">
        <f t="shared" si="127"/>
        <v>0</v>
      </c>
    </row>
    <row r="2021" spans="6:21" x14ac:dyDescent="0.3">
      <c r="F2021" s="5">
        <f>Demand!C2021</f>
        <v>21.441654275040438</v>
      </c>
      <c r="G2021">
        <f>Irradiance!A2021*$B$2*'Technical Data'!$B$2</f>
        <v>0</v>
      </c>
      <c r="H2021" s="5">
        <f t="shared" si="124"/>
        <v>-21.441654275040438</v>
      </c>
      <c r="I2021" s="38">
        <v>0</v>
      </c>
      <c r="J2021" s="35">
        <f>IF(H2021&gt;0,MIN(H2021,($B$3-L2020)/'Technical Data'!$B$5),0)</f>
        <v>0</v>
      </c>
      <c r="K2021" s="15">
        <f>IF(H2021&lt;0,MIN(ABS(H2021),(L2020*'Technical Data'!$B$4)),0)</f>
        <v>21.441654275040438</v>
      </c>
      <c r="L2021" s="15">
        <f>L2020+J2021*'Technical Data'!$B$5-(K2021/'Technical Data'!$B$4)</f>
        <v>98.191973522676761</v>
      </c>
      <c r="N2021" s="15">
        <f t="shared" si="125"/>
        <v>0</v>
      </c>
      <c r="O2021" s="36">
        <f t="shared" si="126"/>
        <v>0</v>
      </c>
      <c r="P2021" s="50">
        <v>0</v>
      </c>
      <c r="Q2021" s="50">
        <v>0</v>
      </c>
      <c r="R2021" s="42">
        <v>0</v>
      </c>
      <c r="S2021" s="42">
        <v>21.441654275040399</v>
      </c>
      <c r="T2021" s="42">
        <v>48.223955266518203</v>
      </c>
      <c r="U2021" s="15">
        <f t="shared" si="127"/>
        <v>0</v>
      </c>
    </row>
    <row r="2022" spans="6:21" x14ac:dyDescent="0.3">
      <c r="F2022" s="5">
        <f>Demand!C2022</f>
        <v>17.518839650440029</v>
      </c>
      <c r="G2022">
        <f>Irradiance!A2022*$B$2*'Technical Data'!$B$2</f>
        <v>0</v>
      </c>
      <c r="H2022" s="5">
        <f t="shared" si="124"/>
        <v>-17.518839650440029</v>
      </c>
      <c r="I2022" s="38">
        <v>0</v>
      </c>
      <c r="J2022" s="35">
        <f>IF(H2022&gt;0,MIN(H2022,($B$3-L2021)/'Technical Data'!$B$5),0)</f>
        <v>0</v>
      </c>
      <c r="K2022" s="15">
        <f>IF(H2022&lt;0,MIN(ABS(H2022),(L2021*'Technical Data'!$B$4)),0)</f>
        <v>17.518839650440029</v>
      </c>
      <c r="L2022" s="15">
        <f>L2021+J2022*'Technical Data'!$B$5-(K2022/'Technical Data'!$B$4)</f>
        <v>78.726596133298955</v>
      </c>
      <c r="N2022" s="15">
        <f t="shared" si="125"/>
        <v>0</v>
      </c>
      <c r="O2022" s="36">
        <f t="shared" si="126"/>
        <v>0</v>
      </c>
      <c r="P2022" s="50">
        <v>0</v>
      </c>
      <c r="Q2022" s="50">
        <v>0</v>
      </c>
      <c r="R2022" s="42">
        <v>0</v>
      </c>
      <c r="S2022" s="42">
        <v>17.51883965044</v>
      </c>
      <c r="T2022" s="42">
        <v>28.7585778771404</v>
      </c>
      <c r="U2022" s="15">
        <f t="shared" si="127"/>
        <v>0</v>
      </c>
    </row>
    <row r="2023" spans="6:21" x14ac:dyDescent="0.3">
      <c r="F2023" s="5">
        <f>Demand!C2023</f>
        <v>14.341369828430429</v>
      </c>
      <c r="G2023">
        <f>Irradiance!A2023*$B$2*'Technical Data'!$B$2</f>
        <v>0</v>
      </c>
      <c r="H2023" s="5">
        <f t="shared" si="124"/>
        <v>-14.341369828430429</v>
      </c>
      <c r="I2023" s="38">
        <v>0</v>
      </c>
      <c r="J2023" s="35">
        <f>IF(H2023&gt;0,MIN(H2023,($B$3-L2022)/'Technical Data'!$B$5),0)</f>
        <v>0</v>
      </c>
      <c r="K2023" s="15">
        <f>IF(H2023&lt;0,MIN(ABS(H2023),(L2022*'Technical Data'!$B$4)),0)</f>
        <v>14.341369828430429</v>
      </c>
      <c r="L2023" s="15">
        <f>L2022+J2023*'Technical Data'!$B$5-(K2023/'Technical Data'!$B$4)</f>
        <v>62.791740768376258</v>
      </c>
      <c r="N2023" s="15">
        <f t="shared" si="125"/>
        <v>0</v>
      </c>
      <c r="O2023" s="36">
        <f t="shared" si="126"/>
        <v>0</v>
      </c>
      <c r="P2023" s="50">
        <v>0</v>
      </c>
      <c r="Q2023" s="50">
        <v>0</v>
      </c>
      <c r="R2023" s="42">
        <v>0</v>
      </c>
      <c r="S2023" s="42">
        <v>14.3413698284304</v>
      </c>
      <c r="T2023" s="42">
        <v>12.8237225122176</v>
      </c>
      <c r="U2023" s="15">
        <f t="shared" si="127"/>
        <v>0</v>
      </c>
    </row>
    <row r="2024" spans="6:21" x14ac:dyDescent="0.3">
      <c r="F2024" s="5">
        <f>Demand!C2024</f>
        <v>11.667261990410534</v>
      </c>
      <c r="G2024">
        <f>Irradiance!A2024*$B$2*'Technical Data'!$B$2</f>
        <v>0.40051390281303539</v>
      </c>
      <c r="H2024" s="5">
        <f t="shared" si="124"/>
        <v>-11.266748087597499</v>
      </c>
      <c r="I2024" s="38">
        <v>0.12591172941465209</v>
      </c>
      <c r="J2024" s="35">
        <f>IF(H2024&gt;0,MIN(H2024,($B$3-L2023)/'Technical Data'!$B$5),0)</f>
        <v>0</v>
      </c>
      <c r="K2024" s="15">
        <f>IF(H2024&lt;0,MIN(ABS(H2024),(L2023*'Technical Data'!$B$4)),0)</f>
        <v>11.266748087597499</v>
      </c>
      <c r="L2024" s="15">
        <f>L2023+J2024*'Technical Data'!$B$5-(K2024/'Technical Data'!$B$4)</f>
        <v>50.273131782156817</v>
      </c>
      <c r="N2024" s="15">
        <f t="shared" si="125"/>
        <v>0.40051390281303539</v>
      </c>
      <c r="O2024" s="36">
        <f t="shared" si="126"/>
        <v>0</v>
      </c>
      <c r="P2024" s="50">
        <v>0</v>
      </c>
      <c r="Q2024" s="50">
        <v>0.12591172941465201</v>
      </c>
      <c r="R2024" s="42">
        <v>0</v>
      </c>
      <c r="S2024" s="42">
        <v>11.5413502609959</v>
      </c>
      <c r="T2024" s="42">
        <v>0</v>
      </c>
      <c r="U2024" s="15">
        <f t="shared" si="127"/>
        <v>0.40051390281303539</v>
      </c>
    </row>
    <row r="2025" spans="6:21" x14ac:dyDescent="0.3">
      <c r="F2025" s="5">
        <f>Demand!C2025</f>
        <v>9.1669603542291398</v>
      </c>
      <c r="G2025">
        <f>Irradiance!A2025*$B$2*'Technical Data'!$B$2</f>
        <v>144.58551891550576</v>
      </c>
      <c r="H2025" s="5">
        <f t="shared" si="124"/>
        <v>135.41855856127663</v>
      </c>
      <c r="I2025" s="38">
        <v>45.45413431868942</v>
      </c>
      <c r="J2025" s="35">
        <f>IF(H2025&gt;0,MIN(H2025,($B$3-L2024)/'Technical Data'!$B$5),0)</f>
        <v>135.41855856127663</v>
      </c>
      <c r="K2025" s="15">
        <f>IF(H2025&lt;0,MIN(ABS(H2025),(L2024*'Technical Data'!$B$4)),0)</f>
        <v>0</v>
      </c>
      <c r="L2025" s="15">
        <f>L2024+J2025*'Technical Data'!$B$5-(K2025/'Technical Data'!$B$4)</f>
        <v>172.14983448730578</v>
      </c>
      <c r="N2025" s="15">
        <f t="shared" si="125"/>
        <v>9.1669603542291327</v>
      </c>
      <c r="O2025" s="36">
        <f t="shared" si="126"/>
        <v>0</v>
      </c>
      <c r="P2025" s="50">
        <v>36.287173964460102</v>
      </c>
      <c r="Q2025" s="50">
        <v>9.1669603542291398</v>
      </c>
      <c r="R2025" s="42">
        <v>0</v>
      </c>
      <c r="S2025" s="42">
        <v>0</v>
      </c>
      <c r="T2025" s="42">
        <v>0</v>
      </c>
      <c r="U2025" s="15">
        <f t="shared" si="127"/>
        <v>9.1669603542291327</v>
      </c>
    </row>
    <row r="2026" spans="6:21" x14ac:dyDescent="0.3">
      <c r="F2026" s="5">
        <f>Demand!C2026</f>
        <v>7.1962184140255916</v>
      </c>
      <c r="G2026">
        <f>Irradiance!A2026*$B$2*'Technical Data'!$B$2</f>
        <v>359.02066248160492</v>
      </c>
      <c r="H2026" s="5">
        <f t="shared" si="124"/>
        <v>351.82444406757935</v>
      </c>
      <c r="I2026" s="38">
        <v>112.86727424729411</v>
      </c>
      <c r="J2026" s="35">
        <f>IF(H2026&gt;0,MIN(H2026,($B$3-L2025)/'Technical Data'!$B$5),0)</f>
        <v>233.85490042803244</v>
      </c>
      <c r="K2026" s="15">
        <f>IF(H2026&lt;0,MIN(ABS(H2026),(L2025*'Technical Data'!$B$4)),0)</f>
        <v>0</v>
      </c>
      <c r="L2026" s="15">
        <f>L2025+J2026*'Technical Data'!$B$5-(K2026/'Technical Data'!$B$4)</f>
        <v>382.61924487253498</v>
      </c>
      <c r="N2026" s="15">
        <f t="shared" si="125"/>
        <v>125.16576205357248</v>
      </c>
      <c r="O2026" s="36">
        <f t="shared" si="126"/>
        <v>117.96954363954688</v>
      </c>
      <c r="P2026" s="50">
        <v>105.671055833268</v>
      </c>
      <c r="Q2026" s="50">
        <v>7.1962184140255898</v>
      </c>
      <c r="R2026" s="42">
        <v>0</v>
      </c>
      <c r="S2026" s="42">
        <v>0</v>
      </c>
      <c r="T2026" s="42">
        <v>0</v>
      </c>
      <c r="U2026" s="15">
        <f t="shared" si="127"/>
        <v>125.16576205357248</v>
      </c>
    </row>
    <row r="2027" spans="6:21" x14ac:dyDescent="0.3">
      <c r="F2027" s="5">
        <f>Demand!C2027</f>
        <v>6.0300031509444825</v>
      </c>
      <c r="G2027">
        <f>Irradiance!A2027*$B$2*'Technical Data'!$B$2</f>
        <v>554.47144705436608</v>
      </c>
      <c r="H2027" s="5">
        <f t="shared" si="124"/>
        <v>548.4414439034216</v>
      </c>
      <c r="I2027" s="38">
        <v>174.31219820164441</v>
      </c>
      <c r="J2027" s="35">
        <f>IF(H2027&gt;0,MIN(H2027,($B$3-L2026)/'Technical Data'!$B$5),0)</f>
        <v>0</v>
      </c>
      <c r="K2027" s="15">
        <f>IF(H2027&lt;0,MIN(ABS(H2027),(L2026*'Technical Data'!$B$4)),0)</f>
        <v>0</v>
      </c>
      <c r="L2027" s="15">
        <f>L2026+J2027*'Technical Data'!$B$5-(K2027/'Technical Data'!$B$4)</f>
        <v>382.61924487253498</v>
      </c>
      <c r="N2027" s="15">
        <f t="shared" si="125"/>
        <v>554.47144705436608</v>
      </c>
      <c r="O2027" s="36">
        <f t="shared" si="126"/>
        <v>548.4414439034216</v>
      </c>
      <c r="P2027" s="50">
        <v>168.28219505069899</v>
      </c>
      <c r="Q2027" s="50">
        <v>6.0300031509444798</v>
      </c>
      <c r="R2027" s="42">
        <v>0</v>
      </c>
      <c r="S2027" s="42">
        <v>0</v>
      </c>
      <c r="T2027" s="42">
        <v>0</v>
      </c>
      <c r="U2027" s="15">
        <f t="shared" si="127"/>
        <v>554.47144705436608</v>
      </c>
    </row>
    <row r="2028" spans="6:21" x14ac:dyDescent="0.3">
      <c r="F2028" s="5">
        <f>Demand!C2028</f>
        <v>6.0644618285953209</v>
      </c>
      <c r="G2028">
        <f>Irradiance!A2028*$B$2*'Technical Data'!$B$2</f>
        <v>709.87084134582392</v>
      </c>
      <c r="H2028" s="5">
        <f t="shared" si="124"/>
        <v>703.80637951722861</v>
      </c>
      <c r="I2028" s="38">
        <v>223.16594921452941</v>
      </c>
      <c r="J2028" s="35">
        <f>IF(H2028&gt;0,MIN(H2028,($B$3-L2027)/'Technical Data'!$B$5),0)</f>
        <v>0</v>
      </c>
      <c r="K2028" s="15">
        <f>IF(H2028&lt;0,MIN(ABS(H2028),(L2027*'Technical Data'!$B$4)),0)</f>
        <v>0</v>
      </c>
      <c r="L2028" s="15">
        <f>L2027+J2028*'Technical Data'!$B$5-(K2028/'Technical Data'!$B$4)</f>
        <v>382.61924487253498</v>
      </c>
      <c r="N2028" s="15">
        <f t="shared" si="125"/>
        <v>709.87084134582392</v>
      </c>
      <c r="O2028" s="36">
        <f t="shared" si="126"/>
        <v>703.80637951722861</v>
      </c>
      <c r="P2028" s="50">
        <v>217.10148738593301</v>
      </c>
      <c r="Q2028" s="50">
        <v>6.06446182859532</v>
      </c>
      <c r="R2028" s="42">
        <v>0</v>
      </c>
      <c r="S2028" s="42">
        <v>0</v>
      </c>
      <c r="T2028" s="42">
        <v>0</v>
      </c>
      <c r="U2028" s="15">
        <f t="shared" si="127"/>
        <v>709.87084134582392</v>
      </c>
    </row>
    <row r="2029" spans="6:21" x14ac:dyDescent="0.3">
      <c r="F2029" s="5">
        <f>Demand!C2029</f>
        <v>6.9621968814835293</v>
      </c>
      <c r="G2029">
        <f>Irradiance!A2029*$B$2*'Technical Data'!$B$2</f>
        <v>808.3171586572679</v>
      </c>
      <c r="H2029" s="5">
        <f t="shared" si="124"/>
        <v>801.35496177578432</v>
      </c>
      <c r="I2029" s="38">
        <v>254.1150523046509</v>
      </c>
      <c r="J2029" s="35">
        <f>IF(H2029&gt;0,MIN(H2029,($B$3-L2028)/'Technical Data'!$B$5),0)</f>
        <v>0</v>
      </c>
      <c r="K2029" s="15">
        <f>IF(H2029&lt;0,MIN(ABS(H2029),(L2028*'Technical Data'!$B$4)),0)</f>
        <v>0</v>
      </c>
      <c r="L2029" s="15">
        <f>L2028+J2029*'Technical Data'!$B$5-(K2029/'Technical Data'!$B$4)</f>
        <v>382.61924487253498</v>
      </c>
      <c r="N2029" s="15">
        <f t="shared" si="125"/>
        <v>808.3171586572679</v>
      </c>
      <c r="O2029" s="36">
        <f t="shared" si="126"/>
        <v>801.35496177578432</v>
      </c>
      <c r="P2029" s="50">
        <v>247.15285542316599</v>
      </c>
      <c r="Q2029" s="50">
        <v>6.9621968814835302</v>
      </c>
      <c r="R2029" s="42">
        <v>0</v>
      </c>
      <c r="S2029" s="42">
        <v>0</v>
      </c>
      <c r="T2029" s="42">
        <v>0</v>
      </c>
      <c r="U2029" s="15">
        <f t="shared" si="127"/>
        <v>808.3171586572679</v>
      </c>
    </row>
    <row r="2030" spans="6:21" x14ac:dyDescent="0.3">
      <c r="F2030" s="5">
        <f>Demand!C2030</f>
        <v>9.2104311157523107</v>
      </c>
      <c r="G2030">
        <f>Irradiance!A2030*$B$2*'Technical Data'!$B$2</f>
        <v>849.97060454982352</v>
      </c>
      <c r="H2030" s="5">
        <f t="shared" si="124"/>
        <v>840.76017343407125</v>
      </c>
      <c r="I2030" s="38">
        <v>267.20987216377472</v>
      </c>
      <c r="J2030" s="35">
        <f>IF(H2030&gt;0,MIN(H2030,($B$3-L2029)/'Technical Data'!$B$5),0)</f>
        <v>0</v>
      </c>
      <c r="K2030" s="15">
        <f>IF(H2030&lt;0,MIN(ABS(H2030),(L2029*'Technical Data'!$B$4)),0)</f>
        <v>0</v>
      </c>
      <c r="L2030" s="15">
        <f>L2029+J2030*'Technical Data'!$B$5-(K2030/'Technical Data'!$B$4)</f>
        <v>382.61924487253498</v>
      </c>
      <c r="N2030" s="15">
        <f t="shared" si="125"/>
        <v>849.97060454982352</v>
      </c>
      <c r="O2030" s="36">
        <f t="shared" si="126"/>
        <v>840.76017343407125</v>
      </c>
      <c r="P2030" s="50">
        <v>257.99944104802103</v>
      </c>
      <c r="Q2030" s="50">
        <v>9.2104311157523107</v>
      </c>
      <c r="R2030" s="42">
        <v>0</v>
      </c>
      <c r="S2030" s="42">
        <v>0</v>
      </c>
      <c r="T2030" s="42">
        <v>0</v>
      </c>
      <c r="U2030" s="15">
        <f t="shared" si="127"/>
        <v>849.97060454982352</v>
      </c>
    </row>
    <row r="2031" spans="6:21" x14ac:dyDescent="0.3">
      <c r="F2031" s="5">
        <f>Demand!C2031</f>
        <v>12.220231596315655</v>
      </c>
      <c r="G2031">
        <f>Irradiance!A2031*$B$2*'Technical Data'!$B$2</f>
        <v>832.18778726492485</v>
      </c>
      <c r="H2031" s="5">
        <f t="shared" si="124"/>
        <v>819.96755566860918</v>
      </c>
      <c r="I2031" s="38">
        <v>261.6193913777642</v>
      </c>
      <c r="J2031" s="35">
        <f>IF(H2031&gt;0,MIN(H2031,($B$3-L2030)/'Technical Data'!$B$5),0)</f>
        <v>0</v>
      </c>
      <c r="K2031" s="15">
        <f>IF(H2031&lt;0,MIN(ABS(H2031),(L2030*'Technical Data'!$B$4)),0)</f>
        <v>0</v>
      </c>
      <c r="L2031" s="15">
        <f>L2030+J2031*'Technical Data'!$B$5-(K2031/'Technical Data'!$B$4)</f>
        <v>382.61924487253498</v>
      </c>
      <c r="N2031" s="15">
        <f t="shared" si="125"/>
        <v>832.18778726492485</v>
      </c>
      <c r="O2031" s="36">
        <f t="shared" si="126"/>
        <v>819.96755566860918</v>
      </c>
      <c r="P2031" s="50">
        <v>249.39915978144799</v>
      </c>
      <c r="Q2031" s="50">
        <v>12.220231596315701</v>
      </c>
      <c r="R2031" s="42">
        <v>0</v>
      </c>
      <c r="S2031" s="42">
        <v>0</v>
      </c>
      <c r="T2031" s="42">
        <v>0</v>
      </c>
      <c r="U2031" s="15">
        <f t="shared" si="127"/>
        <v>832.18778726492485</v>
      </c>
    </row>
    <row r="2032" spans="6:21" x14ac:dyDescent="0.3">
      <c r="F2032" s="5">
        <f>Demand!C2032</f>
        <v>15.394930878215668</v>
      </c>
      <c r="G2032">
        <f>Irradiance!A2032*$B$2*'Technical Data'!$B$2</f>
        <v>756.17024851101075</v>
      </c>
      <c r="H2032" s="5">
        <f t="shared" si="124"/>
        <v>740.77531763279512</v>
      </c>
      <c r="I2032" s="38">
        <v>237.72134513486321</v>
      </c>
      <c r="J2032" s="35">
        <f>IF(H2032&gt;0,MIN(H2032,($B$3-L2031)/'Technical Data'!$B$5),0)</f>
        <v>0</v>
      </c>
      <c r="K2032" s="15">
        <f>IF(H2032&lt;0,MIN(ABS(H2032),(L2031*'Technical Data'!$B$4)),0)</f>
        <v>0</v>
      </c>
      <c r="L2032" s="15">
        <f>L2031+J2032*'Technical Data'!$B$5-(K2032/'Technical Data'!$B$4)</f>
        <v>382.61924487253498</v>
      </c>
      <c r="N2032" s="15">
        <f t="shared" si="125"/>
        <v>756.17024851101075</v>
      </c>
      <c r="O2032" s="36">
        <f t="shared" si="126"/>
        <v>740.77531763279512</v>
      </c>
      <c r="P2032" s="50">
        <v>145.01050394765801</v>
      </c>
      <c r="Q2032" s="50">
        <v>15.3949308782157</v>
      </c>
      <c r="R2032" s="42">
        <v>77.315910308988506</v>
      </c>
      <c r="S2032" s="42">
        <v>0</v>
      </c>
      <c r="T2032" s="42">
        <v>69.584319278089595</v>
      </c>
      <c r="U2032" s="15">
        <f t="shared" si="127"/>
        <v>756.17024851101075</v>
      </c>
    </row>
    <row r="2033" spans="6:21" x14ac:dyDescent="0.3">
      <c r="F2033" s="5">
        <f>Demand!C2033</f>
        <v>18.676088893156294</v>
      </c>
      <c r="G2033">
        <f>Irradiance!A2033*$B$2*'Technical Data'!$B$2</f>
        <v>624.96189394946032</v>
      </c>
      <c r="H2033" s="5">
        <f t="shared" si="124"/>
        <v>606.28580505630407</v>
      </c>
      <c r="I2033" s="38">
        <v>196.47266257862319</v>
      </c>
      <c r="J2033" s="35">
        <f>IF(H2033&gt;0,MIN(H2033,($B$3-L2032)/'Technical Data'!$B$5),0)</f>
        <v>0</v>
      </c>
      <c r="K2033" s="15">
        <f>IF(H2033&lt;0,MIN(ABS(H2033),(L2032*'Technical Data'!$B$4)),0)</f>
        <v>0</v>
      </c>
      <c r="L2033" s="15">
        <f>L2032+J2033*'Technical Data'!$B$5-(K2033/'Technical Data'!$B$4)</f>
        <v>382.61924487253498</v>
      </c>
      <c r="N2033" s="15">
        <f t="shared" si="125"/>
        <v>624.96189394946032</v>
      </c>
      <c r="O2033" s="36">
        <f t="shared" si="126"/>
        <v>606.28580505630407</v>
      </c>
      <c r="P2033" s="50">
        <v>0</v>
      </c>
      <c r="Q2033" s="50">
        <v>18.676088893156301</v>
      </c>
      <c r="R2033" s="42">
        <v>177.796573685466</v>
      </c>
      <c r="S2033" s="42">
        <v>0</v>
      </c>
      <c r="T2033" s="42">
        <v>229.601235595009</v>
      </c>
      <c r="U2033" s="15">
        <f t="shared" si="127"/>
        <v>624.96189394946032</v>
      </c>
    </row>
    <row r="2034" spans="6:21" x14ac:dyDescent="0.3">
      <c r="F2034" s="5">
        <f>Demand!C2034</f>
        <v>22.139122841892561</v>
      </c>
      <c r="G2034">
        <f>Irradiance!A2034*$B$2*'Technical Data'!$B$2</f>
        <v>445.6918710503457</v>
      </c>
      <c r="H2034" s="5">
        <f t="shared" si="124"/>
        <v>423.55274820845312</v>
      </c>
      <c r="I2034" s="38">
        <v>140.11457249262489</v>
      </c>
      <c r="J2034" s="35">
        <f>IF(H2034&gt;0,MIN(H2034,($B$3-L2033)/'Technical Data'!$B$5),0)</f>
        <v>0</v>
      </c>
      <c r="K2034" s="15">
        <f>IF(H2034&lt;0,MIN(ABS(H2034),(L2033*'Technical Data'!$B$4)),0)</f>
        <v>0</v>
      </c>
      <c r="L2034" s="15">
        <f>L2033+J2034*'Technical Data'!$B$5-(K2034/'Technical Data'!$B$4)</f>
        <v>382.61924487253498</v>
      </c>
      <c r="N2034" s="15">
        <f t="shared" si="125"/>
        <v>445.6918710503457</v>
      </c>
      <c r="O2034" s="36">
        <f t="shared" si="126"/>
        <v>423.55274820845312</v>
      </c>
      <c r="P2034" s="50">
        <v>0</v>
      </c>
      <c r="Q2034" s="50">
        <v>22.1391228418926</v>
      </c>
      <c r="R2034" s="42">
        <v>117.975449650732</v>
      </c>
      <c r="S2034" s="42">
        <v>0</v>
      </c>
      <c r="T2034" s="42">
        <v>335.779140280668</v>
      </c>
      <c r="U2034" s="15">
        <f t="shared" si="127"/>
        <v>445.6918710503457</v>
      </c>
    </row>
    <row r="2035" spans="6:21" x14ac:dyDescent="0.3">
      <c r="F2035" s="5">
        <f>Demand!C2035</f>
        <v>26.059128388430533</v>
      </c>
      <c r="G2035">
        <f>Irradiance!A2035*$B$2*'Technical Data'!$B$2</f>
        <v>235.90268875687781</v>
      </c>
      <c r="H2035" s="5">
        <f t="shared" si="124"/>
        <v>209.84356036844727</v>
      </c>
      <c r="I2035" s="38">
        <v>74.162008625230101</v>
      </c>
      <c r="J2035" s="35">
        <f>IF(H2035&gt;0,MIN(H2035,($B$3-L2034)/'Technical Data'!$B$5),0)</f>
        <v>0</v>
      </c>
      <c r="K2035" s="15">
        <f>IF(H2035&lt;0,MIN(ABS(H2035),(L2034*'Technical Data'!$B$4)),0)</f>
        <v>0</v>
      </c>
      <c r="L2035" s="15">
        <f>L2034+J2035*'Technical Data'!$B$5-(K2035/'Technical Data'!$B$4)</f>
        <v>382.61924487253498</v>
      </c>
      <c r="N2035" s="15">
        <f t="shared" si="125"/>
        <v>235.90268875687781</v>
      </c>
      <c r="O2035" s="36">
        <f t="shared" si="126"/>
        <v>209.84356036844727</v>
      </c>
      <c r="P2035" s="50">
        <v>0</v>
      </c>
      <c r="Q2035" s="50">
        <v>26.059128388430501</v>
      </c>
      <c r="R2035" s="42">
        <v>48.1028802367994</v>
      </c>
      <c r="S2035" s="42">
        <v>0</v>
      </c>
      <c r="T2035" s="42">
        <v>379.07173249378798</v>
      </c>
      <c r="U2035" s="15">
        <f t="shared" si="127"/>
        <v>235.90268875687781</v>
      </c>
    </row>
    <row r="2036" spans="6:21" x14ac:dyDescent="0.3">
      <c r="F2036" s="5">
        <f>Demand!C2036</f>
        <v>29.827831888257958</v>
      </c>
      <c r="G2036">
        <f>Irradiance!A2036*$B$2*'Technical Data'!$B$2</f>
        <v>9.0516142035745979</v>
      </c>
      <c r="H2036" s="5">
        <f t="shared" si="124"/>
        <v>-20.77621768468336</v>
      </c>
      <c r="I2036" s="38">
        <v>2.845605084771138</v>
      </c>
      <c r="J2036" s="35">
        <f>IF(H2036&gt;0,MIN(H2036,($B$3-L2035)/'Technical Data'!$B$5),0)</f>
        <v>0</v>
      </c>
      <c r="K2036" s="15">
        <f>IF(H2036&lt;0,MIN(ABS(H2036),(L2035*'Technical Data'!$B$4)),0)</f>
        <v>20.77621768468336</v>
      </c>
      <c r="L2036" s="15">
        <f>L2035+J2036*'Technical Data'!$B$5-(K2036/'Technical Data'!$B$4)</f>
        <v>359.53455855622013</v>
      </c>
      <c r="N2036" s="15">
        <f t="shared" si="125"/>
        <v>9.0516142035745979</v>
      </c>
      <c r="O2036" s="36">
        <f t="shared" si="126"/>
        <v>0</v>
      </c>
      <c r="P2036" s="50">
        <v>0</v>
      </c>
      <c r="Q2036" s="50">
        <v>2.8456050847711301</v>
      </c>
      <c r="R2036" s="42">
        <v>0</v>
      </c>
      <c r="S2036" s="42">
        <v>26.9822268034868</v>
      </c>
      <c r="T2036" s="42">
        <v>349.09148048991301</v>
      </c>
      <c r="U2036" s="15">
        <f t="shared" si="127"/>
        <v>9.0516142035745979</v>
      </c>
    </row>
    <row r="2037" spans="6:21" x14ac:dyDescent="0.3">
      <c r="F2037" s="5">
        <f>Demand!C2037</f>
        <v>32.346473561578797</v>
      </c>
      <c r="G2037">
        <f>Irradiance!A2037*$B$2*'Technical Data'!$B$2</f>
        <v>0</v>
      </c>
      <c r="H2037" s="5">
        <f t="shared" si="124"/>
        <v>-32.346473561578797</v>
      </c>
      <c r="I2037" s="38">
        <v>0</v>
      </c>
      <c r="J2037" s="35">
        <f>IF(H2037&gt;0,MIN(H2037,($B$3-L2036)/'Technical Data'!$B$5),0)</f>
        <v>0</v>
      </c>
      <c r="K2037" s="15">
        <f>IF(H2037&lt;0,MIN(ABS(H2037),(L2036*'Technical Data'!$B$4)),0)</f>
        <v>32.346473561578797</v>
      </c>
      <c r="L2037" s="15">
        <f>L2036+J2037*'Technical Data'!$B$5-(K2037/'Technical Data'!$B$4)</f>
        <v>323.59403237668812</v>
      </c>
      <c r="N2037" s="15">
        <f t="shared" si="125"/>
        <v>0</v>
      </c>
      <c r="O2037" s="36">
        <f t="shared" si="126"/>
        <v>0</v>
      </c>
      <c r="P2037" s="50">
        <v>0</v>
      </c>
      <c r="Q2037" s="50">
        <v>0</v>
      </c>
      <c r="R2037" s="42">
        <v>0</v>
      </c>
      <c r="S2037" s="42">
        <v>32.346473561578797</v>
      </c>
      <c r="T2037" s="42">
        <v>313.150954310381</v>
      </c>
      <c r="U2037" s="15">
        <f t="shared" si="127"/>
        <v>0</v>
      </c>
    </row>
    <row r="2038" spans="6:21" x14ac:dyDescent="0.3">
      <c r="F2038" s="5">
        <f>Demand!C2038</f>
        <v>33.650708508051309</v>
      </c>
      <c r="G2038">
        <f>Irradiance!A2038*$B$2*'Technical Data'!$B$2</f>
        <v>0</v>
      </c>
      <c r="H2038" s="5">
        <f t="shared" si="124"/>
        <v>-33.650708508051309</v>
      </c>
      <c r="I2038" s="38">
        <v>0</v>
      </c>
      <c r="J2038" s="35">
        <f>IF(H2038&gt;0,MIN(H2038,($B$3-L2037)/'Technical Data'!$B$5),0)</f>
        <v>0</v>
      </c>
      <c r="K2038" s="15">
        <f>IF(H2038&lt;0,MIN(ABS(H2038),(L2037*'Technical Data'!$B$4)),0)</f>
        <v>33.650708508051309</v>
      </c>
      <c r="L2038" s="15">
        <f>L2037+J2038*'Technical Data'!$B$5-(K2038/'Technical Data'!$B$4)</f>
        <v>286.20435625663112</v>
      </c>
      <c r="N2038" s="15">
        <f t="shared" si="125"/>
        <v>0</v>
      </c>
      <c r="O2038" s="36">
        <f t="shared" si="126"/>
        <v>0</v>
      </c>
      <c r="P2038" s="50">
        <v>0</v>
      </c>
      <c r="Q2038" s="50">
        <v>0</v>
      </c>
      <c r="R2038" s="42">
        <v>0</v>
      </c>
      <c r="S2038" s="42">
        <v>33.650708508051302</v>
      </c>
      <c r="T2038" s="42">
        <v>275.76127819032399</v>
      </c>
      <c r="U2038" s="15">
        <f t="shared" si="127"/>
        <v>0</v>
      </c>
    </row>
    <row r="2039" spans="6:21" x14ac:dyDescent="0.3">
      <c r="F2039" s="5">
        <f>Demand!C2039</f>
        <v>34.088198609960187</v>
      </c>
      <c r="G2039">
        <f>Irradiance!A2039*$B$2*'Technical Data'!$B$2</f>
        <v>0</v>
      </c>
      <c r="H2039" s="5">
        <f t="shared" si="124"/>
        <v>-34.088198609960187</v>
      </c>
      <c r="I2039" s="38">
        <v>0</v>
      </c>
      <c r="J2039" s="35">
        <f>IF(H2039&gt;0,MIN(H2039,($B$3-L2038)/'Technical Data'!$B$5),0)</f>
        <v>0</v>
      </c>
      <c r="K2039" s="15">
        <f>IF(H2039&lt;0,MIN(ABS(H2039),(L2038*'Technical Data'!$B$4)),0)</f>
        <v>34.088198609960187</v>
      </c>
      <c r="L2039" s="15">
        <f>L2038+J2039*'Technical Data'!$B$5-(K2039/'Technical Data'!$B$4)</f>
        <v>248.32858002334203</v>
      </c>
      <c r="N2039" s="15">
        <f t="shared" si="125"/>
        <v>0</v>
      </c>
      <c r="O2039" s="36">
        <f t="shared" si="126"/>
        <v>0</v>
      </c>
      <c r="P2039" s="50">
        <v>0</v>
      </c>
      <c r="Q2039" s="50">
        <v>0</v>
      </c>
      <c r="R2039" s="42">
        <v>0</v>
      </c>
      <c r="S2039" s="42">
        <v>34.088198609960202</v>
      </c>
      <c r="T2039" s="42">
        <v>237.88550195703499</v>
      </c>
      <c r="U2039" s="15">
        <f t="shared" si="127"/>
        <v>0</v>
      </c>
    </row>
    <row r="2040" spans="6:21" x14ac:dyDescent="0.3">
      <c r="F2040" s="5">
        <f>Demand!C2040</f>
        <v>33.500965344823072</v>
      </c>
      <c r="G2040">
        <f>Irradiance!A2040*$B$2*'Technical Data'!$B$2</f>
        <v>0</v>
      </c>
      <c r="H2040" s="5">
        <f t="shared" si="124"/>
        <v>-33.500965344823072</v>
      </c>
      <c r="I2040" s="38">
        <v>0</v>
      </c>
      <c r="J2040" s="35">
        <f>IF(H2040&gt;0,MIN(H2040,($B$3-L2039)/'Technical Data'!$B$5),0)</f>
        <v>0</v>
      </c>
      <c r="K2040" s="15">
        <f>IF(H2040&lt;0,MIN(ABS(H2040),(L2039*'Technical Data'!$B$4)),0)</f>
        <v>33.500965344823072</v>
      </c>
      <c r="L2040" s="15">
        <f>L2039+J2040*'Technical Data'!$B$5-(K2040/'Technical Data'!$B$4)</f>
        <v>211.10528519576084</v>
      </c>
      <c r="N2040" s="15">
        <f t="shared" si="125"/>
        <v>0</v>
      </c>
      <c r="O2040" s="36">
        <f t="shared" si="126"/>
        <v>0</v>
      </c>
      <c r="P2040" s="50">
        <v>0</v>
      </c>
      <c r="Q2040" s="50">
        <v>0</v>
      </c>
      <c r="R2040" s="42">
        <v>0</v>
      </c>
      <c r="S2040" s="42">
        <v>33.500965344823101</v>
      </c>
      <c r="T2040" s="42">
        <v>200.662207129454</v>
      </c>
      <c r="U2040" s="15">
        <f t="shared" si="127"/>
        <v>0</v>
      </c>
    </row>
    <row r="2041" spans="6:21" x14ac:dyDescent="0.3">
      <c r="F2041" s="5">
        <f>Demand!C2041</f>
        <v>32.146501520035095</v>
      </c>
      <c r="G2041">
        <f>Irradiance!A2041*$B$2*'Technical Data'!$B$2</f>
        <v>0</v>
      </c>
      <c r="H2041" s="5">
        <f t="shared" si="124"/>
        <v>-32.146501520035095</v>
      </c>
      <c r="I2041" s="38">
        <v>0</v>
      </c>
      <c r="J2041" s="35">
        <f>IF(H2041&gt;0,MIN(H2041,($B$3-L2040)/'Technical Data'!$B$5),0)</f>
        <v>0</v>
      </c>
      <c r="K2041" s="15">
        <f>IF(H2041&lt;0,MIN(ABS(H2041),(L2040*'Technical Data'!$B$4)),0)</f>
        <v>32.146501520035095</v>
      </c>
      <c r="L2041" s="15">
        <f>L2040+J2041*'Technical Data'!$B$5-(K2041/'Technical Data'!$B$4)</f>
        <v>175.38695017349963</v>
      </c>
      <c r="N2041" s="15">
        <f t="shared" si="125"/>
        <v>0</v>
      </c>
      <c r="O2041" s="36">
        <f t="shared" si="126"/>
        <v>0</v>
      </c>
      <c r="P2041" s="50">
        <v>0</v>
      </c>
      <c r="Q2041" s="50">
        <v>0</v>
      </c>
      <c r="R2041" s="42">
        <v>0</v>
      </c>
      <c r="S2041" s="42">
        <v>32.146501520035102</v>
      </c>
      <c r="T2041" s="42">
        <v>164.94387210719299</v>
      </c>
      <c r="U2041" s="15">
        <f t="shared" si="127"/>
        <v>0</v>
      </c>
    </row>
    <row r="2042" spans="6:21" x14ac:dyDescent="0.3">
      <c r="F2042" s="5">
        <f>Demand!C2042</f>
        <v>30.246455847471921</v>
      </c>
      <c r="G2042">
        <f>Irradiance!A2042*$B$2*'Technical Data'!$B$2</f>
        <v>0</v>
      </c>
      <c r="H2042" s="5">
        <f t="shared" si="124"/>
        <v>-30.246455847471921</v>
      </c>
      <c r="I2042" s="38">
        <v>0</v>
      </c>
      <c r="J2042" s="35">
        <f>IF(H2042&gt;0,MIN(H2042,($B$3-L2041)/'Technical Data'!$B$5),0)</f>
        <v>0</v>
      </c>
      <c r="K2042" s="15">
        <f>IF(H2042&lt;0,MIN(ABS(H2042),(L2041*'Technical Data'!$B$4)),0)</f>
        <v>30.246455847471921</v>
      </c>
      <c r="L2042" s="15">
        <f>L2041+J2042*'Technical Data'!$B$5-(K2042/'Technical Data'!$B$4)</f>
        <v>141.77977700964195</v>
      </c>
      <c r="N2042" s="15">
        <f t="shared" si="125"/>
        <v>0</v>
      </c>
      <c r="O2042" s="36">
        <f t="shared" si="126"/>
        <v>0</v>
      </c>
      <c r="P2042" s="50">
        <v>0</v>
      </c>
      <c r="Q2042" s="50">
        <v>0</v>
      </c>
      <c r="R2042" s="42">
        <v>0</v>
      </c>
      <c r="S2042" s="42">
        <v>30.2464558474719</v>
      </c>
      <c r="T2042" s="42">
        <v>131.33669894333499</v>
      </c>
      <c r="U2042" s="15">
        <f t="shared" si="127"/>
        <v>0</v>
      </c>
    </row>
    <row r="2043" spans="6:21" x14ac:dyDescent="0.3">
      <c r="F2043" s="5">
        <f>Demand!C2043</f>
        <v>28.149118141213226</v>
      </c>
      <c r="G2043">
        <f>Irradiance!A2043*$B$2*'Technical Data'!$B$2</f>
        <v>0</v>
      </c>
      <c r="H2043" s="5">
        <f t="shared" si="124"/>
        <v>-28.149118141213226</v>
      </c>
      <c r="I2043" s="38">
        <v>0</v>
      </c>
      <c r="J2043" s="35">
        <f>IF(H2043&gt;0,MIN(H2043,($B$3-L2042)/'Technical Data'!$B$5),0)</f>
        <v>0</v>
      </c>
      <c r="K2043" s="15">
        <f>IF(H2043&lt;0,MIN(ABS(H2043),(L2042*'Technical Data'!$B$4)),0)</f>
        <v>28.149118141213226</v>
      </c>
      <c r="L2043" s="15">
        <f>L2042+J2043*'Technical Data'!$B$5-(K2043/'Technical Data'!$B$4)</f>
        <v>110.50297907496059</v>
      </c>
      <c r="N2043" s="15">
        <f t="shared" si="125"/>
        <v>0</v>
      </c>
      <c r="O2043" s="36">
        <f t="shared" si="126"/>
        <v>0</v>
      </c>
      <c r="P2043" s="50">
        <v>0</v>
      </c>
      <c r="Q2043" s="50">
        <v>0</v>
      </c>
      <c r="R2043" s="42">
        <v>0</v>
      </c>
      <c r="S2043" s="42">
        <v>28.149118141213201</v>
      </c>
      <c r="T2043" s="42">
        <v>100.05990100865399</v>
      </c>
      <c r="U2043" s="15">
        <f t="shared" si="127"/>
        <v>0</v>
      </c>
    </row>
    <row r="2044" spans="6:21" x14ac:dyDescent="0.3">
      <c r="F2044" s="5">
        <f>Demand!C2044</f>
        <v>25.210696892881543</v>
      </c>
      <c r="G2044">
        <f>Irradiance!A2044*$B$2*'Technical Data'!$B$2</f>
        <v>0</v>
      </c>
      <c r="H2044" s="5">
        <f t="shared" si="124"/>
        <v>-25.210696892881543</v>
      </c>
      <c r="I2044" s="38">
        <v>0</v>
      </c>
      <c r="J2044" s="35">
        <f>IF(H2044&gt;0,MIN(H2044,($B$3-L2043)/'Technical Data'!$B$5),0)</f>
        <v>0</v>
      </c>
      <c r="K2044" s="15">
        <f>IF(H2044&lt;0,MIN(ABS(H2044),(L2043*'Technical Data'!$B$4)),0)</f>
        <v>25.210696892881543</v>
      </c>
      <c r="L2044" s="15">
        <f>L2043+J2044*'Technical Data'!$B$5-(K2044/'Technical Data'!$B$4)</f>
        <v>82.491093638425554</v>
      </c>
      <c r="N2044" s="15">
        <f t="shared" si="125"/>
        <v>0</v>
      </c>
      <c r="O2044" s="36">
        <f t="shared" si="126"/>
        <v>0</v>
      </c>
      <c r="P2044" s="50">
        <v>0</v>
      </c>
      <c r="Q2044" s="50">
        <v>0</v>
      </c>
      <c r="R2044" s="42">
        <v>0</v>
      </c>
      <c r="S2044" s="42">
        <v>25.210696892881501</v>
      </c>
      <c r="T2044" s="42">
        <v>72.048015572118601</v>
      </c>
      <c r="U2044" s="15">
        <f t="shared" si="127"/>
        <v>0</v>
      </c>
    </row>
    <row r="2045" spans="6:21" x14ac:dyDescent="0.3">
      <c r="F2045" s="5">
        <f>Demand!C2045</f>
        <v>21.441654275040438</v>
      </c>
      <c r="G2045">
        <f>Irradiance!A2045*$B$2*'Technical Data'!$B$2</f>
        <v>0</v>
      </c>
      <c r="H2045" s="5">
        <f t="shared" si="124"/>
        <v>-21.441654275040438</v>
      </c>
      <c r="I2045" s="38">
        <v>0</v>
      </c>
      <c r="J2045" s="35">
        <f>IF(H2045&gt;0,MIN(H2045,($B$3-L2044)/'Technical Data'!$B$5),0)</f>
        <v>0</v>
      </c>
      <c r="K2045" s="15">
        <f>IF(H2045&lt;0,MIN(ABS(H2045),(L2044*'Technical Data'!$B$4)),0)</f>
        <v>21.441654275040438</v>
      </c>
      <c r="L2045" s="15">
        <f>L2044+J2045*'Technical Data'!$B$5-(K2045/'Technical Data'!$B$4)</f>
        <v>58.667033332825071</v>
      </c>
      <c r="N2045" s="15">
        <f t="shared" si="125"/>
        <v>0</v>
      </c>
      <c r="O2045" s="36">
        <f t="shared" si="126"/>
        <v>0</v>
      </c>
      <c r="P2045" s="50">
        <v>0</v>
      </c>
      <c r="Q2045" s="50">
        <v>0</v>
      </c>
      <c r="R2045" s="42">
        <v>0</v>
      </c>
      <c r="S2045" s="42">
        <v>21.441654275040399</v>
      </c>
      <c r="T2045" s="42">
        <v>48.223955266518203</v>
      </c>
      <c r="U2045" s="15">
        <f t="shared" si="127"/>
        <v>0</v>
      </c>
    </row>
    <row r="2046" spans="6:21" x14ac:dyDescent="0.3">
      <c r="F2046" s="5">
        <f>Demand!C2046</f>
        <v>17.518839650440029</v>
      </c>
      <c r="G2046">
        <f>Irradiance!A2046*$B$2*'Technical Data'!$B$2</f>
        <v>0</v>
      </c>
      <c r="H2046" s="5">
        <f t="shared" si="124"/>
        <v>-17.518839650440029</v>
      </c>
      <c r="I2046" s="38">
        <v>0</v>
      </c>
      <c r="J2046" s="35">
        <f>IF(H2046&gt;0,MIN(H2046,($B$3-L2045)/'Technical Data'!$B$5),0)</f>
        <v>0</v>
      </c>
      <c r="K2046" s="15">
        <f>IF(H2046&lt;0,MIN(ABS(H2046),(L2045*'Technical Data'!$B$4)),0)</f>
        <v>17.518839650440029</v>
      </c>
      <c r="L2046" s="15">
        <f>L2045+J2046*'Technical Data'!$B$5-(K2046/'Technical Data'!$B$4)</f>
        <v>39.201655943447264</v>
      </c>
      <c r="N2046" s="15">
        <f t="shared" si="125"/>
        <v>0</v>
      </c>
      <c r="O2046" s="36">
        <f t="shared" si="126"/>
        <v>0</v>
      </c>
      <c r="P2046" s="50">
        <v>0</v>
      </c>
      <c r="Q2046" s="50">
        <v>0</v>
      </c>
      <c r="R2046" s="42">
        <v>0</v>
      </c>
      <c r="S2046" s="42">
        <v>17.51883965044</v>
      </c>
      <c r="T2046" s="42">
        <v>28.758577877140301</v>
      </c>
      <c r="U2046" s="15">
        <f t="shared" si="127"/>
        <v>0</v>
      </c>
    </row>
    <row r="2047" spans="6:21" x14ac:dyDescent="0.3">
      <c r="F2047" s="5">
        <f>Demand!C2047</f>
        <v>14.341369828430429</v>
      </c>
      <c r="G2047">
        <f>Irradiance!A2047*$B$2*'Technical Data'!$B$2</f>
        <v>0</v>
      </c>
      <c r="H2047" s="5">
        <f t="shared" si="124"/>
        <v>-14.341369828430429</v>
      </c>
      <c r="I2047" s="38">
        <v>0</v>
      </c>
      <c r="J2047" s="35">
        <f>IF(H2047&gt;0,MIN(H2047,($B$3-L2046)/'Technical Data'!$B$5),0)</f>
        <v>0</v>
      </c>
      <c r="K2047" s="15">
        <f>IF(H2047&lt;0,MIN(ABS(H2047),(L2046*'Technical Data'!$B$4)),0)</f>
        <v>14.341369828430429</v>
      </c>
      <c r="L2047" s="15">
        <f>L2046+J2047*'Technical Data'!$B$5-(K2047/'Technical Data'!$B$4)</f>
        <v>23.266800578524567</v>
      </c>
      <c r="N2047" s="15">
        <f t="shared" si="125"/>
        <v>0</v>
      </c>
      <c r="O2047" s="36">
        <f t="shared" si="126"/>
        <v>0</v>
      </c>
      <c r="P2047" s="50">
        <v>0</v>
      </c>
      <c r="Q2047" s="50">
        <v>0</v>
      </c>
      <c r="R2047" s="42">
        <v>0</v>
      </c>
      <c r="S2047" s="42">
        <v>14.3413698284304</v>
      </c>
      <c r="T2047" s="42">
        <v>12.8237225122176</v>
      </c>
      <c r="U2047" s="15">
        <f t="shared" si="127"/>
        <v>0</v>
      </c>
    </row>
    <row r="2048" spans="6:21" x14ac:dyDescent="0.3">
      <c r="F2048" s="5">
        <f>Demand!C2048</f>
        <v>11.667261990410534</v>
      </c>
      <c r="G2048">
        <f>Irradiance!A2048*$B$2*'Technical Data'!$B$2</f>
        <v>0.40051390281303539</v>
      </c>
      <c r="H2048" s="5">
        <f t="shared" si="124"/>
        <v>-11.266748087597499</v>
      </c>
      <c r="I2048" s="38">
        <v>0.12591172941465209</v>
      </c>
      <c r="J2048" s="35">
        <f>IF(H2048&gt;0,MIN(H2048,($B$3-L2047)/'Technical Data'!$B$5),0)</f>
        <v>0</v>
      </c>
      <c r="K2048" s="15">
        <f>IF(H2048&lt;0,MIN(ABS(H2048),(L2047*'Technical Data'!$B$4)),0)</f>
        <v>11.266748087597499</v>
      </c>
      <c r="L2048" s="15">
        <f>L2047+J2048*'Technical Data'!$B$5-(K2048/'Technical Data'!$B$4)</f>
        <v>10.748191592305124</v>
      </c>
      <c r="N2048" s="15">
        <f t="shared" si="125"/>
        <v>0.40051390281303539</v>
      </c>
      <c r="O2048" s="36">
        <f t="shared" si="126"/>
        <v>0</v>
      </c>
      <c r="P2048" s="50">
        <v>0</v>
      </c>
      <c r="Q2048" s="50">
        <v>0.12591172941465201</v>
      </c>
      <c r="R2048" s="42">
        <v>0</v>
      </c>
      <c r="S2048" s="42">
        <v>11.5413502609959</v>
      </c>
      <c r="T2048" s="42">
        <v>0</v>
      </c>
      <c r="U2048" s="15">
        <f t="shared" si="127"/>
        <v>0.40051390281303539</v>
      </c>
    </row>
    <row r="2049" spans="6:21" x14ac:dyDescent="0.3">
      <c r="F2049" s="5">
        <f>Demand!C2049</f>
        <v>9.1669603542291398</v>
      </c>
      <c r="G2049">
        <f>Irradiance!A2049*$B$2*'Technical Data'!$B$2</f>
        <v>142.7431549625658</v>
      </c>
      <c r="H2049" s="5">
        <f t="shared" si="124"/>
        <v>133.57619460833666</v>
      </c>
      <c r="I2049" s="38">
        <v>44.874940363382017</v>
      </c>
      <c r="J2049" s="35">
        <f>IF(H2049&gt;0,MIN(H2049,($B$3-L2048)/'Technical Data'!$B$5),0)</f>
        <v>133.57619460833666</v>
      </c>
      <c r="K2049" s="15">
        <f>IF(H2049&lt;0,MIN(ABS(H2049),(L2048*'Technical Data'!$B$4)),0)</f>
        <v>0</v>
      </c>
      <c r="L2049" s="15">
        <f>L2048+J2049*'Technical Data'!$B$5-(K2049/'Technical Data'!$B$4)</f>
        <v>130.96676673980812</v>
      </c>
      <c r="N2049" s="15">
        <f t="shared" si="125"/>
        <v>9.1669603542291327</v>
      </c>
      <c r="O2049" s="36">
        <f t="shared" si="126"/>
        <v>0</v>
      </c>
      <c r="P2049" s="50">
        <v>35.707980009152699</v>
      </c>
      <c r="Q2049" s="50">
        <v>9.1669603542291398</v>
      </c>
      <c r="R2049" s="42">
        <v>0</v>
      </c>
      <c r="S2049" s="42">
        <v>0</v>
      </c>
      <c r="T2049" s="42">
        <v>0</v>
      </c>
      <c r="U2049" s="15">
        <f t="shared" si="127"/>
        <v>9.1669603542291327</v>
      </c>
    </row>
    <row r="2050" spans="6:21" x14ac:dyDescent="0.3">
      <c r="F2050" s="5">
        <f>Demand!C2050</f>
        <v>7.1962184140255916</v>
      </c>
      <c r="G2050">
        <f>Irradiance!A2050*$B$2*'Technical Data'!$B$2</f>
        <v>355.01552345347449</v>
      </c>
      <c r="H2050" s="5">
        <f t="shared" ref="H2050:H2113" si="128">G2050-F2050</f>
        <v>347.81930503944892</v>
      </c>
      <c r="I2050" s="38">
        <v>111.6081569531476</v>
      </c>
      <c r="J2050" s="35">
        <f>IF(H2050&gt;0,MIN(H2050,($B$3-L2049)/'Technical Data'!$B$5),0)</f>
        <v>279.61386459191874</v>
      </c>
      <c r="K2050" s="15">
        <f>IF(H2050&lt;0,MIN(ABS(H2050),(L2049*'Technical Data'!$B$4)),0)</f>
        <v>0</v>
      </c>
      <c r="L2050" s="15">
        <f>L2049+J2050*'Technical Data'!$B$5-(K2050/'Technical Data'!$B$4)</f>
        <v>382.61924487253498</v>
      </c>
      <c r="N2050" s="15">
        <f t="shared" ref="N2050:N2113" si="129">U2050</f>
        <v>75.401658861555745</v>
      </c>
      <c r="O2050" s="36">
        <f t="shared" ref="O2050:O2113" si="130">N2050+(K2050)-F2050</f>
        <v>68.205440447530151</v>
      </c>
      <c r="P2050" s="50">
        <v>104.411938539122</v>
      </c>
      <c r="Q2050" s="50">
        <v>7.1962184140255898</v>
      </c>
      <c r="R2050" s="42">
        <v>0</v>
      </c>
      <c r="S2050" s="42">
        <v>0</v>
      </c>
      <c r="T2050" s="42">
        <v>0</v>
      </c>
      <c r="U2050" s="15">
        <f t="shared" ref="U2050:U2113" si="131">G2050-(J2050)</f>
        <v>75.401658861555745</v>
      </c>
    </row>
    <row r="2051" spans="6:21" x14ac:dyDescent="0.3">
      <c r="F2051" s="5">
        <f>Demand!C2051</f>
        <v>6.0300031509444825</v>
      </c>
      <c r="G2051">
        <f>Irradiance!A2051*$B$2*'Technical Data'!$B$2</f>
        <v>551.02702749017396</v>
      </c>
      <c r="H2051" s="5">
        <f t="shared" si="128"/>
        <v>544.99702433922948</v>
      </c>
      <c r="I2051" s="38">
        <v>173.22935732867839</v>
      </c>
      <c r="J2051" s="35">
        <f>IF(H2051&gt;0,MIN(H2051,($B$3-L2050)/'Technical Data'!$B$5),0)</f>
        <v>0</v>
      </c>
      <c r="K2051" s="15">
        <f>IF(H2051&lt;0,MIN(ABS(H2051),(L2050*'Technical Data'!$B$4)),0)</f>
        <v>0</v>
      </c>
      <c r="L2051" s="15">
        <f>L2050+J2051*'Technical Data'!$B$5-(K2051/'Technical Data'!$B$4)</f>
        <v>382.61924487253498</v>
      </c>
      <c r="N2051" s="15">
        <f t="shared" si="129"/>
        <v>551.02702749017396</v>
      </c>
      <c r="O2051" s="36">
        <f t="shared" si="130"/>
        <v>544.99702433922948</v>
      </c>
      <c r="P2051" s="50">
        <v>167.199354177733</v>
      </c>
      <c r="Q2051" s="50">
        <v>6.0300031509444798</v>
      </c>
      <c r="R2051" s="42">
        <v>0</v>
      </c>
      <c r="S2051" s="42">
        <v>0</v>
      </c>
      <c r="T2051" s="42">
        <v>0</v>
      </c>
      <c r="U2051" s="15">
        <f t="shared" si="131"/>
        <v>551.02702749017396</v>
      </c>
    </row>
    <row r="2052" spans="6:21" x14ac:dyDescent="0.3">
      <c r="F2052" s="5">
        <f>Demand!C2052</f>
        <v>6.0644618285953209</v>
      </c>
      <c r="G2052">
        <f>Irradiance!A2052*$B$2*'Technical Data'!$B$2</f>
        <v>704.82436617037956</v>
      </c>
      <c r="H2052" s="5">
        <f t="shared" si="128"/>
        <v>698.75990434178425</v>
      </c>
      <c r="I2052" s="38">
        <v>221.5794614239048</v>
      </c>
      <c r="J2052" s="35">
        <f>IF(H2052&gt;0,MIN(H2052,($B$3-L2051)/'Technical Data'!$B$5),0)</f>
        <v>0</v>
      </c>
      <c r="K2052" s="15">
        <f>IF(H2052&lt;0,MIN(ABS(H2052),(L2051*'Technical Data'!$B$4)),0)</f>
        <v>0</v>
      </c>
      <c r="L2052" s="15">
        <f>L2051+J2052*'Technical Data'!$B$5-(K2052/'Technical Data'!$B$4)</f>
        <v>382.61924487253498</v>
      </c>
      <c r="N2052" s="15">
        <f t="shared" si="129"/>
        <v>704.82436617037956</v>
      </c>
      <c r="O2052" s="36">
        <f t="shared" si="130"/>
        <v>698.75990434178425</v>
      </c>
      <c r="P2052" s="50">
        <v>215.51499959530901</v>
      </c>
      <c r="Q2052" s="50">
        <v>6.06446182859532</v>
      </c>
      <c r="R2052" s="42">
        <v>0</v>
      </c>
      <c r="S2052" s="42">
        <v>0</v>
      </c>
      <c r="T2052" s="42">
        <v>0</v>
      </c>
      <c r="U2052" s="15">
        <f t="shared" si="131"/>
        <v>704.82436617037956</v>
      </c>
    </row>
    <row r="2053" spans="6:21" x14ac:dyDescent="0.3">
      <c r="F2053" s="5">
        <f>Demand!C2053</f>
        <v>6.9621968814835293</v>
      </c>
      <c r="G2053">
        <f>Irradiance!A2053*$B$2*'Technical Data'!$B$2</f>
        <v>805.59366411813926</v>
      </c>
      <c r="H2053" s="5">
        <f t="shared" si="128"/>
        <v>798.63146723665568</v>
      </c>
      <c r="I2053" s="38">
        <v>253.25885254463131</v>
      </c>
      <c r="J2053" s="35">
        <f>IF(H2053&gt;0,MIN(H2053,($B$3-L2052)/'Technical Data'!$B$5),0)</f>
        <v>0</v>
      </c>
      <c r="K2053" s="15">
        <f>IF(H2053&lt;0,MIN(ABS(H2053),(L2052*'Technical Data'!$B$4)),0)</f>
        <v>0</v>
      </c>
      <c r="L2053" s="15">
        <f>L2052+J2053*'Technical Data'!$B$5-(K2053/'Technical Data'!$B$4)</f>
        <v>382.61924487253498</v>
      </c>
      <c r="N2053" s="15">
        <f t="shared" si="129"/>
        <v>805.59366411813926</v>
      </c>
      <c r="O2053" s="36">
        <f t="shared" si="130"/>
        <v>798.63146723665568</v>
      </c>
      <c r="P2053" s="50">
        <v>246.29665566314699</v>
      </c>
      <c r="Q2053" s="50">
        <v>6.9621968814835302</v>
      </c>
      <c r="R2053" s="42">
        <v>0</v>
      </c>
      <c r="S2053" s="42">
        <v>0</v>
      </c>
      <c r="T2053" s="42">
        <v>0</v>
      </c>
      <c r="U2053" s="15">
        <f t="shared" si="131"/>
        <v>805.59366411813926</v>
      </c>
    </row>
    <row r="2054" spans="6:21" x14ac:dyDescent="0.3">
      <c r="F2054" s="5">
        <f>Demand!C2054</f>
        <v>9.2104311157523107</v>
      </c>
      <c r="G2054">
        <f>Irradiance!A2054*$B$2*'Technical Data'!$B$2</f>
        <v>845.80525996056804</v>
      </c>
      <c r="H2054" s="5">
        <f t="shared" si="128"/>
        <v>836.59482884481577</v>
      </c>
      <c r="I2054" s="38">
        <v>265.90039017786228</v>
      </c>
      <c r="J2054" s="35">
        <f>IF(H2054&gt;0,MIN(H2054,($B$3-L2053)/'Technical Data'!$B$5),0)</f>
        <v>0</v>
      </c>
      <c r="K2054" s="15">
        <f>IF(H2054&lt;0,MIN(ABS(H2054),(L2053*'Technical Data'!$B$4)),0)</f>
        <v>0</v>
      </c>
      <c r="L2054" s="15">
        <f>L2053+J2054*'Technical Data'!$B$5-(K2054/'Technical Data'!$B$4)</f>
        <v>382.61924487253498</v>
      </c>
      <c r="N2054" s="15">
        <f t="shared" si="129"/>
        <v>845.80525996056804</v>
      </c>
      <c r="O2054" s="36">
        <f t="shared" si="130"/>
        <v>836.59482884481577</v>
      </c>
      <c r="P2054" s="50">
        <v>256.68995906210898</v>
      </c>
      <c r="Q2054" s="50">
        <v>9.2104311157523107</v>
      </c>
      <c r="R2054" s="42">
        <v>0</v>
      </c>
      <c r="S2054" s="42">
        <v>0</v>
      </c>
      <c r="T2054" s="42">
        <v>0</v>
      </c>
      <c r="U2054" s="15">
        <f t="shared" si="131"/>
        <v>845.80525996056804</v>
      </c>
    </row>
    <row r="2055" spans="6:21" x14ac:dyDescent="0.3">
      <c r="F2055" s="5">
        <f>Demand!C2055</f>
        <v>12.220231596315655</v>
      </c>
      <c r="G2055">
        <f>Irradiance!A2055*$B$2*'Technical Data'!$B$2</f>
        <v>830.74593721479789</v>
      </c>
      <c r="H2055" s="5">
        <f t="shared" si="128"/>
        <v>818.52570561848222</v>
      </c>
      <c r="I2055" s="38">
        <v>261.16610915187152</v>
      </c>
      <c r="J2055" s="35">
        <f>IF(H2055&gt;0,MIN(H2055,($B$3-L2054)/'Technical Data'!$B$5),0)</f>
        <v>0</v>
      </c>
      <c r="K2055" s="15">
        <f>IF(H2055&lt;0,MIN(ABS(H2055),(L2054*'Technical Data'!$B$4)),0)</f>
        <v>0</v>
      </c>
      <c r="L2055" s="15">
        <f>L2054+J2055*'Technical Data'!$B$5-(K2055/'Technical Data'!$B$4)</f>
        <v>382.61924487253498</v>
      </c>
      <c r="N2055" s="15">
        <f t="shared" si="129"/>
        <v>830.74593721479789</v>
      </c>
      <c r="O2055" s="36">
        <f t="shared" si="130"/>
        <v>818.52570561848222</v>
      </c>
      <c r="P2055" s="50">
        <v>248.945877555555</v>
      </c>
      <c r="Q2055" s="50">
        <v>12.220231596315701</v>
      </c>
      <c r="R2055" s="42">
        <v>0</v>
      </c>
      <c r="S2055" s="42">
        <v>0</v>
      </c>
      <c r="T2055" s="42">
        <v>0</v>
      </c>
      <c r="U2055" s="15">
        <f t="shared" si="131"/>
        <v>830.74593721479789</v>
      </c>
    </row>
    <row r="2056" spans="6:21" x14ac:dyDescent="0.3">
      <c r="F2056" s="5">
        <f>Demand!C2056</f>
        <v>15.394930878215668</v>
      </c>
      <c r="G2056">
        <f>Irradiance!A2056*$B$2*'Technical Data'!$B$2</f>
        <v>757.13148187776198</v>
      </c>
      <c r="H2056" s="5">
        <f t="shared" si="128"/>
        <v>741.73655099954635</v>
      </c>
      <c r="I2056" s="38">
        <v>238.0235332854584</v>
      </c>
      <c r="J2056" s="35">
        <f>IF(H2056&gt;0,MIN(H2056,($B$3-L2055)/'Technical Data'!$B$5),0)</f>
        <v>0</v>
      </c>
      <c r="K2056" s="15">
        <f>IF(H2056&lt;0,MIN(ABS(H2056),(L2055*'Technical Data'!$B$4)),0)</f>
        <v>0</v>
      </c>
      <c r="L2056" s="15">
        <f>L2055+J2056*'Technical Data'!$B$5-(K2056/'Technical Data'!$B$4)</f>
        <v>382.61924487253498</v>
      </c>
      <c r="N2056" s="15">
        <f t="shared" si="129"/>
        <v>757.13148187776198</v>
      </c>
      <c r="O2056" s="36">
        <f t="shared" si="130"/>
        <v>741.73655099954635</v>
      </c>
      <c r="P2056" s="50">
        <v>169.46351370264799</v>
      </c>
      <c r="Q2056" s="50">
        <v>15.3949308782157</v>
      </c>
      <c r="R2056" s="42">
        <v>53.165088704593401</v>
      </c>
      <c r="S2056" s="42">
        <v>0</v>
      </c>
      <c r="T2056" s="42">
        <v>47.848579834134</v>
      </c>
      <c r="U2056" s="15">
        <f t="shared" si="131"/>
        <v>757.13148187776198</v>
      </c>
    </row>
    <row r="2057" spans="6:21" x14ac:dyDescent="0.3">
      <c r="F2057" s="5">
        <f>Demand!C2057</f>
        <v>18.676088893156294</v>
      </c>
      <c r="G2057">
        <f>Irradiance!A2057*$B$2*'Technical Data'!$B$2</f>
        <v>625.44251063283593</v>
      </c>
      <c r="H2057" s="5">
        <f t="shared" si="128"/>
        <v>606.76642173967969</v>
      </c>
      <c r="I2057" s="38">
        <v>196.62375665392079</v>
      </c>
      <c r="J2057" s="35">
        <f>IF(H2057&gt;0,MIN(H2057,($B$3-L2056)/'Technical Data'!$B$5),0)</f>
        <v>0</v>
      </c>
      <c r="K2057" s="15">
        <f>IF(H2057&lt;0,MIN(ABS(H2057),(L2056*'Technical Data'!$B$4)),0)</f>
        <v>0</v>
      </c>
      <c r="L2057" s="15">
        <f>L2056+J2057*'Technical Data'!$B$5-(K2057/'Technical Data'!$B$4)</f>
        <v>382.61924487253498</v>
      </c>
      <c r="N2057" s="15">
        <f t="shared" si="129"/>
        <v>625.44251063283593</v>
      </c>
      <c r="O2057" s="36">
        <f t="shared" si="130"/>
        <v>606.76642173967969</v>
      </c>
      <c r="P2057" s="50">
        <v>0</v>
      </c>
      <c r="Q2057" s="50">
        <v>18.676088893156301</v>
      </c>
      <c r="R2057" s="42">
        <v>177.94766776076401</v>
      </c>
      <c r="S2057" s="42">
        <v>0</v>
      </c>
      <c r="T2057" s="42">
        <v>208.00148081882199</v>
      </c>
      <c r="U2057" s="15">
        <f t="shared" si="131"/>
        <v>625.44251063283593</v>
      </c>
    </row>
    <row r="2058" spans="6:21" x14ac:dyDescent="0.3">
      <c r="F2058" s="5">
        <f>Demand!C2058</f>
        <v>22.139122841892561</v>
      </c>
      <c r="G2058">
        <f>Irradiance!A2058*$B$2*'Technical Data'!$B$2</f>
        <v>448.17505724778653</v>
      </c>
      <c r="H2058" s="5">
        <f t="shared" si="128"/>
        <v>426.03593440589395</v>
      </c>
      <c r="I2058" s="38">
        <v>140.89522521499569</v>
      </c>
      <c r="J2058" s="35">
        <f>IF(H2058&gt;0,MIN(H2058,($B$3-L2057)/'Technical Data'!$B$5),0)</f>
        <v>0</v>
      </c>
      <c r="K2058" s="15">
        <f>IF(H2058&lt;0,MIN(ABS(H2058),(L2057*'Technical Data'!$B$4)),0)</f>
        <v>0</v>
      </c>
      <c r="L2058" s="15">
        <f>L2057+J2058*'Technical Data'!$B$5-(K2058/'Technical Data'!$B$4)</f>
        <v>382.61924487253498</v>
      </c>
      <c r="N2058" s="15">
        <f t="shared" si="129"/>
        <v>448.17505724778653</v>
      </c>
      <c r="O2058" s="36">
        <f t="shared" si="130"/>
        <v>426.03593440589395</v>
      </c>
      <c r="P2058" s="50">
        <v>0</v>
      </c>
      <c r="Q2058" s="50">
        <v>22.1391228418926</v>
      </c>
      <c r="R2058" s="42">
        <v>118.756102373103</v>
      </c>
      <c r="S2058" s="42">
        <v>0</v>
      </c>
      <c r="T2058" s="42">
        <v>314.88197295461401</v>
      </c>
      <c r="U2058" s="15">
        <f t="shared" si="131"/>
        <v>448.17505724778653</v>
      </c>
    </row>
    <row r="2059" spans="6:21" x14ac:dyDescent="0.3">
      <c r="F2059" s="5">
        <f>Demand!C2059</f>
        <v>26.059128388430533</v>
      </c>
      <c r="G2059">
        <f>Irradiance!A2059*$B$2*'Technical Data'!$B$2</f>
        <v>236.062894318003</v>
      </c>
      <c r="H2059" s="5">
        <f t="shared" si="128"/>
        <v>210.00376592957247</v>
      </c>
      <c r="I2059" s="38">
        <v>74.212373316995951</v>
      </c>
      <c r="J2059" s="35">
        <f>IF(H2059&gt;0,MIN(H2059,($B$3-L2058)/'Technical Data'!$B$5),0)</f>
        <v>0</v>
      </c>
      <c r="K2059" s="15">
        <f>IF(H2059&lt;0,MIN(ABS(H2059),(L2058*'Technical Data'!$B$4)),0)</f>
        <v>0</v>
      </c>
      <c r="L2059" s="15">
        <f>L2058+J2059*'Technical Data'!$B$5-(K2059/'Technical Data'!$B$4)</f>
        <v>382.61924487253498</v>
      </c>
      <c r="N2059" s="15">
        <f t="shared" si="129"/>
        <v>236.062894318003</v>
      </c>
      <c r="O2059" s="36">
        <f t="shared" si="130"/>
        <v>210.00376592957247</v>
      </c>
      <c r="P2059" s="50">
        <v>0</v>
      </c>
      <c r="Q2059" s="50">
        <v>26.059128388430501</v>
      </c>
      <c r="R2059" s="42">
        <v>48.153244928565201</v>
      </c>
      <c r="S2059" s="42">
        <v>0</v>
      </c>
      <c r="T2059" s="42">
        <v>358.21989339032302</v>
      </c>
      <c r="U2059" s="15">
        <f t="shared" si="131"/>
        <v>236.062894318003</v>
      </c>
    </row>
    <row r="2060" spans="6:21" x14ac:dyDescent="0.3">
      <c r="F2060" s="5">
        <f>Demand!C2060</f>
        <v>29.827831888257958</v>
      </c>
      <c r="G2060">
        <f>Irradiance!A2060*$B$2*'Technical Data'!$B$2</f>
        <v>8.9715114230119912</v>
      </c>
      <c r="H2060" s="5">
        <f t="shared" si="128"/>
        <v>-20.856320465245965</v>
      </c>
      <c r="I2060" s="38">
        <v>2.8204227388882068</v>
      </c>
      <c r="J2060" s="35">
        <f>IF(H2060&gt;0,MIN(H2060,($B$3-L2059)/'Technical Data'!$B$5),0)</f>
        <v>0</v>
      </c>
      <c r="K2060" s="15">
        <f>IF(H2060&lt;0,MIN(ABS(H2060),(L2059*'Technical Data'!$B$4)),0)</f>
        <v>20.856320465245965</v>
      </c>
      <c r="L2060" s="15">
        <f>L2059+J2060*'Technical Data'!$B$5-(K2060/'Technical Data'!$B$4)</f>
        <v>359.44555546670614</v>
      </c>
      <c r="N2060" s="15">
        <f t="shared" si="129"/>
        <v>8.9715114230119912</v>
      </c>
      <c r="O2060" s="36">
        <f t="shared" si="130"/>
        <v>0</v>
      </c>
      <c r="P2060" s="50">
        <v>0</v>
      </c>
      <c r="Q2060" s="50">
        <v>2.8204227388882002</v>
      </c>
      <c r="R2060" s="42">
        <v>0</v>
      </c>
      <c r="S2060" s="42">
        <v>27.007409149369799</v>
      </c>
      <c r="T2060" s="42">
        <v>328.21166100213401</v>
      </c>
      <c r="U2060" s="15">
        <f t="shared" si="131"/>
        <v>8.9715114230119912</v>
      </c>
    </row>
    <row r="2061" spans="6:21" x14ac:dyDescent="0.3">
      <c r="F2061" s="5">
        <f>Demand!C2061</f>
        <v>32.346473561578797</v>
      </c>
      <c r="G2061">
        <f>Irradiance!A2061*$B$2*'Technical Data'!$B$2</f>
        <v>0</v>
      </c>
      <c r="H2061" s="5">
        <f t="shared" si="128"/>
        <v>-32.346473561578797</v>
      </c>
      <c r="I2061" s="38">
        <v>0</v>
      </c>
      <c r="J2061" s="35">
        <f>IF(H2061&gt;0,MIN(H2061,($B$3-L2060)/'Technical Data'!$B$5),0)</f>
        <v>0</v>
      </c>
      <c r="K2061" s="15">
        <f>IF(H2061&lt;0,MIN(ABS(H2061),(L2060*'Technical Data'!$B$4)),0)</f>
        <v>32.346473561578797</v>
      </c>
      <c r="L2061" s="15">
        <f>L2060+J2061*'Technical Data'!$B$5-(K2061/'Technical Data'!$B$4)</f>
        <v>323.50502928717412</v>
      </c>
      <c r="N2061" s="15">
        <f t="shared" si="129"/>
        <v>0</v>
      </c>
      <c r="O2061" s="36">
        <f t="shared" si="130"/>
        <v>0</v>
      </c>
      <c r="P2061" s="50">
        <v>0</v>
      </c>
      <c r="Q2061" s="50">
        <v>0</v>
      </c>
      <c r="R2061" s="42">
        <v>0</v>
      </c>
      <c r="S2061" s="42">
        <v>32.346473561578797</v>
      </c>
      <c r="T2061" s="42">
        <v>292.27113482260199</v>
      </c>
      <c r="U2061" s="15">
        <f t="shared" si="131"/>
        <v>0</v>
      </c>
    </row>
    <row r="2062" spans="6:21" x14ac:dyDescent="0.3">
      <c r="F2062" s="5">
        <f>Demand!C2062</f>
        <v>33.650708508051309</v>
      </c>
      <c r="G2062">
        <f>Irradiance!A2062*$B$2*'Technical Data'!$B$2</f>
        <v>0</v>
      </c>
      <c r="H2062" s="5">
        <f t="shared" si="128"/>
        <v>-33.650708508051309</v>
      </c>
      <c r="I2062" s="38">
        <v>0</v>
      </c>
      <c r="J2062" s="35">
        <f>IF(H2062&gt;0,MIN(H2062,($B$3-L2061)/'Technical Data'!$B$5),0)</f>
        <v>0</v>
      </c>
      <c r="K2062" s="15">
        <f>IF(H2062&lt;0,MIN(ABS(H2062),(L2061*'Technical Data'!$B$4)),0)</f>
        <v>33.650708508051309</v>
      </c>
      <c r="L2062" s="15">
        <f>L2061+J2062*'Technical Data'!$B$5-(K2062/'Technical Data'!$B$4)</f>
        <v>286.11535316711712</v>
      </c>
      <c r="N2062" s="15">
        <f t="shared" si="129"/>
        <v>0</v>
      </c>
      <c r="O2062" s="36">
        <f t="shared" si="130"/>
        <v>0</v>
      </c>
      <c r="P2062" s="50">
        <v>0</v>
      </c>
      <c r="Q2062" s="50">
        <v>0</v>
      </c>
      <c r="R2062" s="42">
        <v>0</v>
      </c>
      <c r="S2062" s="42">
        <v>33.650708508051302</v>
      </c>
      <c r="T2062" s="42">
        <v>254.88145870254499</v>
      </c>
      <c r="U2062" s="15">
        <f t="shared" si="131"/>
        <v>0</v>
      </c>
    </row>
    <row r="2063" spans="6:21" x14ac:dyDescent="0.3">
      <c r="F2063" s="5">
        <f>Demand!C2063</f>
        <v>34.088198609960187</v>
      </c>
      <c r="G2063">
        <f>Irradiance!A2063*$B$2*'Technical Data'!$B$2</f>
        <v>0</v>
      </c>
      <c r="H2063" s="5">
        <f t="shared" si="128"/>
        <v>-34.088198609960187</v>
      </c>
      <c r="I2063" s="38">
        <v>0</v>
      </c>
      <c r="J2063" s="35">
        <f>IF(H2063&gt;0,MIN(H2063,($B$3-L2062)/'Technical Data'!$B$5),0)</f>
        <v>0</v>
      </c>
      <c r="K2063" s="15">
        <f>IF(H2063&lt;0,MIN(ABS(H2063),(L2062*'Technical Data'!$B$4)),0)</f>
        <v>34.088198609960187</v>
      </c>
      <c r="L2063" s="15">
        <f>L2062+J2063*'Technical Data'!$B$5-(K2063/'Technical Data'!$B$4)</f>
        <v>248.23957693382803</v>
      </c>
      <c r="N2063" s="15">
        <f t="shared" si="129"/>
        <v>0</v>
      </c>
      <c r="O2063" s="36">
        <f t="shared" si="130"/>
        <v>0</v>
      </c>
      <c r="P2063" s="50">
        <v>0</v>
      </c>
      <c r="Q2063" s="50">
        <v>0</v>
      </c>
      <c r="R2063" s="42">
        <v>0</v>
      </c>
      <c r="S2063" s="42">
        <v>34.088198609960202</v>
      </c>
      <c r="T2063" s="42">
        <v>217.00568246925599</v>
      </c>
      <c r="U2063" s="15">
        <f t="shared" si="131"/>
        <v>0</v>
      </c>
    </row>
    <row r="2064" spans="6:21" x14ac:dyDescent="0.3">
      <c r="F2064" s="5">
        <f>Demand!C2064</f>
        <v>33.500965344823072</v>
      </c>
      <c r="G2064">
        <f>Irradiance!A2064*$B$2*'Technical Data'!$B$2</f>
        <v>0</v>
      </c>
      <c r="H2064" s="5">
        <f t="shared" si="128"/>
        <v>-33.500965344823072</v>
      </c>
      <c r="I2064" s="38">
        <v>0</v>
      </c>
      <c r="J2064" s="35">
        <f>IF(H2064&gt;0,MIN(H2064,($B$3-L2063)/'Technical Data'!$B$5),0)</f>
        <v>0</v>
      </c>
      <c r="K2064" s="15">
        <f>IF(H2064&lt;0,MIN(ABS(H2064),(L2063*'Technical Data'!$B$4)),0)</f>
        <v>33.500965344823072</v>
      </c>
      <c r="L2064" s="15">
        <f>L2063+J2064*'Technical Data'!$B$5-(K2064/'Technical Data'!$B$4)</f>
        <v>211.01628210624685</v>
      </c>
      <c r="N2064" s="15">
        <f t="shared" si="129"/>
        <v>0</v>
      </c>
      <c r="O2064" s="36">
        <f t="shared" si="130"/>
        <v>0</v>
      </c>
      <c r="P2064" s="50">
        <v>0</v>
      </c>
      <c r="Q2064" s="50">
        <v>0</v>
      </c>
      <c r="R2064" s="42">
        <v>0</v>
      </c>
      <c r="S2064" s="42">
        <v>33.500965344823101</v>
      </c>
      <c r="T2064" s="42">
        <v>179.782387641675</v>
      </c>
      <c r="U2064" s="15">
        <f t="shared" si="131"/>
        <v>0</v>
      </c>
    </row>
    <row r="2065" spans="6:21" x14ac:dyDescent="0.3">
      <c r="F2065" s="5">
        <f>Demand!C2065</f>
        <v>32.146501520035095</v>
      </c>
      <c r="G2065">
        <f>Irradiance!A2065*$B$2*'Technical Data'!$B$2</f>
        <v>0</v>
      </c>
      <c r="H2065" s="5">
        <f t="shared" si="128"/>
        <v>-32.146501520035095</v>
      </c>
      <c r="I2065" s="38">
        <v>0</v>
      </c>
      <c r="J2065" s="35">
        <f>IF(H2065&gt;0,MIN(H2065,($B$3-L2064)/'Technical Data'!$B$5),0)</f>
        <v>0</v>
      </c>
      <c r="K2065" s="15">
        <f>IF(H2065&lt;0,MIN(ABS(H2065),(L2064*'Technical Data'!$B$4)),0)</f>
        <v>32.146501520035095</v>
      </c>
      <c r="L2065" s="15">
        <f>L2064+J2065*'Technical Data'!$B$5-(K2065/'Technical Data'!$B$4)</f>
        <v>175.29794708398563</v>
      </c>
      <c r="N2065" s="15">
        <f t="shared" si="129"/>
        <v>0</v>
      </c>
      <c r="O2065" s="36">
        <f t="shared" si="130"/>
        <v>0</v>
      </c>
      <c r="P2065" s="50">
        <v>0</v>
      </c>
      <c r="Q2065" s="50">
        <v>0</v>
      </c>
      <c r="R2065" s="42">
        <v>0</v>
      </c>
      <c r="S2065" s="42">
        <v>32.146501520035102</v>
      </c>
      <c r="T2065" s="42">
        <v>144.06405261941401</v>
      </c>
      <c r="U2065" s="15">
        <f t="shared" si="131"/>
        <v>0</v>
      </c>
    </row>
    <row r="2066" spans="6:21" x14ac:dyDescent="0.3">
      <c r="F2066" s="5">
        <f>Demand!C2066</f>
        <v>24.086082161956142</v>
      </c>
      <c r="G2066">
        <f>Irradiance!A2066*$B$2*'Technical Data'!$B$2</f>
        <v>0</v>
      </c>
      <c r="H2066" s="5">
        <f t="shared" si="128"/>
        <v>-24.086082161956142</v>
      </c>
      <c r="I2066" s="38">
        <v>0</v>
      </c>
      <c r="J2066" s="35">
        <f>IF(H2066&gt;0,MIN(H2066,($B$3-L2065)/'Technical Data'!$B$5),0)</f>
        <v>0</v>
      </c>
      <c r="K2066" s="15">
        <f>IF(H2066&lt;0,MIN(ABS(H2066),(L2065*'Technical Data'!$B$4)),0)</f>
        <v>24.086082161956142</v>
      </c>
      <c r="L2066" s="15">
        <f>L2065+J2066*'Technical Data'!$B$5-(K2066/'Technical Data'!$B$4)</f>
        <v>148.53563357070104</v>
      </c>
      <c r="N2066" s="15">
        <f t="shared" si="129"/>
        <v>0</v>
      </c>
      <c r="O2066" s="36">
        <f t="shared" si="130"/>
        <v>0</v>
      </c>
      <c r="P2066" s="50">
        <v>0</v>
      </c>
      <c r="Q2066" s="50">
        <v>0</v>
      </c>
      <c r="R2066" s="42">
        <v>0</v>
      </c>
      <c r="S2066" s="42">
        <v>24.086082161956099</v>
      </c>
      <c r="T2066" s="42">
        <v>117.30173910612901</v>
      </c>
      <c r="U2066" s="15">
        <f t="shared" si="131"/>
        <v>0</v>
      </c>
    </row>
    <row r="2067" spans="6:21" x14ac:dyDescent="0.3">
      <c r="F2067" s="5">
        <f>Demand!C2067</f>
        <v>22.62939207702944</v>
      </c>
      <c r="G2067">
        <f>Irradiance!A2067*$B$2*'Technical Data'!$B$2</f>
        <v>0</v>
      </c>
      <c r="H2067" s="5">
        <f t="shared" si="128"/>
        <v>-22.62939207702944</v>
      </c>
      <c r="I2067" s="38">
        <v>0</v>
      </c>
      <c r="J2067" s="35">
        <f>IF(H2067&gt;0,MIN(H2067,($B$3-L2066)/'Technical Data'!$B$5),0)</f>
        <v>0</v>
      </c>
      <c r="K2067" s="15">
        <f>IF(H2067&lt;0,MIN(ABS(H2067),(L2066*'Technical Data'!$B$4)),0)</f>
        <v>22.62939207702944</v>
      </c>
      <c r="L2067" s="15">
        <f>L2066+J2067*'Technical Data'!$B$5-(K2067/'Technical Data'!$B$4)</f>
        <v>123.39186459622388</v>
      </c>
      <c r="N2067" s="15">
        <f t="shared" si="129"/>
        <v>0</v>
      </c>
      <c r="O2067" s="36">
        <f t="shared" si="130"/>
        <v>0</v>
      </c>
      <c r="P2067" s="50">
        <v>0</v>
      </c>
      <c r="Q2067" s="50">
        <v>0</v>
      </c>
      <c r="R2067" s="42">
        <v>0</v>
      </c>
      <c r="S2067" s="42">
        <v>22.629392077029401</v>
      </c>
      <c r="T2067" s="42">
        <v>92.157970131651894</v>
      </c>
      <c r="U2067" s="15">
        <f t="shared" si="131"/>
        <v>0</v>
      </c>
    </row>
    <row r="2068" spans="6:21" x14ac:dyDescent="0.3">
      <c r="F2068" s="5">
        <f>Demand!C2068</f>
        <v>20.875767698938589</v>
      </c>
      <c r="G2068">
        <f>Irradiance!A2068*$B$2*'Technical Data'!$B$2</f>
        <v>0</v>
      </c>
      <c r="H2068" s="5">
        <f t="shared" si="128"/>
        <v>-20.875767698938589</v>
      </c>
      <c r="I2068" s="38">
        <v>0</v>
      </c>
      <c r="J2068" s="35">
        <f>IF(H2068&gt;0,MIN(H2068,($B$3-L2067)/'Technical Data'!$B$5),0)</f>
        <v>0</v>
      </c>
      <c r="K2068" s="15">
        <f>IF(H2068&lt;0,MIN(ABS(H2068),(L2067*'Technical Data'!$B$4)),0)</f>
        <v>20.875767698938589</v>
      </c>
      <c r="L2068" s="15">
        <f>L2067+J2068*'Technical Data'!$B$5-(K2068/'Technical Data'!$B$4)</f>
        <v>100.19656715295878</v>
      </c>
      <c r="N2068" s="15">
        <f t="shared" si="129"/>
        <v>0</v>
      </c>
      <c r="O2068" s="36">
        <f t="shared" si="130"/>
        <v>0</v>
      </c>
      <c r="P2068" s="50">
        <v>0</v>
      </c>
      <c r="Q2068" s="50">
        <v>0</v>
      </c>
      <c r="R2068" s="42">
        <v>0</v>
      </c>
      <c r="S2068" s="42">
        <v>20.875767698938599</v>
      </c>
      <c r="T2068" s="42">
        <v>68.962672688386803</v>
      </c>
      <c r="U2068" s="15">
        <f t="shared" si="131"/>
        <v>0</v>
      </c>
    </row>
    <row r="2069" spans="6:21" x14ac:dyDescent="0.3">
      <c r="F2069" s="5">
        <f>Demand!C2069</f>
        <v>18.93451080661497</v>
      </c>
      <c r="G2069">
        <f>Irradiance!A2069*$B$2*'Technical Data'!$B$2</f>
        <v>0</v>
      </c>
      <c r="H2069" s="5">
        <f t="shared" si="128"/>
        <v>-18.93451080661497</v>
      </c>
      <c r="I2069" s="38">
        <v>0</v>
      </c>
      <c r="J2069" s="35">
        <f>IF(H2069&gt;0,MIN(H2069,($B$3-L2068)/'Technical Data'!$B$5),0)</f>
        <v>0</v>
      </c>
      <c r="K2069" s="15">
        <f>IF(H2069&lt;0,MIN(ABS(H2069),(L2068*'Technical Data'!$B$4)),0)</f>
        <v>18.93451080661497</v>
      </c>
      <c r="L2069" s="15">
        <f>L2068+J2069*'Technical Data'!$B$5-(K2069/'Technical Data'!$B$4)</f>
        <v>79.158221812275485</v>
      </c>
      <c r="N2069" s="15">
        <f t="shared" si="129"/>
        <v>0</v>
      </c>
      <c r="O2069" s="36">
        <f t="shared" si="130"/>
        <v>0</v>
      </c>
      <c r="P2069" s="50">
        <v>0</v>
      </c>
      <c r="Q2069" s="50">
        <v>0</v>
      </c>
      <c r="R2069" s="42">
        <v>0</v>
      </c>
      <c r="S2069" s="42">
        <v>18.934510806614998</v>
      </c>
      <c r="T2069" s="42">
        <v>47.924327347703503</v>
      </c>
      <c r="U2069" s="15">
        <f t="shared" si="131"/>
        <v>0</v>
      </c>
    </row>
    <row r="2070" spans="6:21" x14ac:dyDescent="0.3">
      <c r="F2070" s="5">
        <f>Demand!C2070</f>
        <v>15.414426545557331</v>
      </c>
      <c r="G2070">
        <f>Irradiance!A2070*$B$2*'Technical Data'!$B$2</f>
        <v>0</v>
      </c>
      <c r="H2070" s="5">
        <f t="shared" si="128"/>
        <v>-15.414426545557331</v>
      </c>
      <c r="I2070" s="38">
        <v>0</v>
      </c>
      <c r="J2070" s="35">
        <f>IF(H2070&gt;0,MIN(H2070,($B$3-L2069)/'Technical Data'!$B$5),0)</f>
        <v>0</v>
      </c>
      <c r="K2070" s="15">
        <f>IF(H2070&lt;0,MIN(ABS(H2070),(L2069*'Technical Data'!$B$4)),0)</f>
        <v>15.414426545557331</v>
      </c>
      <c r="L2070" s="15">
        <f>L2069+J2070*'Technical Data'!$B$5-(K2070/'Technical Data'!$B$4)</f>
        <v>62.031081206100673</v>
      </c>
      <c r="N2070" s="15">
        <f t="shared" si="129"/>
        <v>0</v>
      </c>
      <c r="O2070" s="36">
        <f t="shared" si="130"/>
        <v>0</v>
      </c>
      <c r="P2070" s="50">
        <v>0</v>
      </c>
      <c r="Q2070" s="50">
        <v>0</v>
      </c>
      <c r="R2070" s="42">
        <v>0</v>
      </c>
      <c r="S2070" s="42">
        <v>15.4144265455573</v>
      </c>
      <c r="T2070" s="42">
        <v>30.797186741528702</v>
      </c>
      <c r="U2070" s="15">
        <f t="shared" si="131"/>
        <v>0</v>
      </c>
    </row>
    <row r="2071" spans="6:21" x14ac:dyDescent="0.3">
      <c r="F2071" s="5">
        <f>Demand!C2071</f>
        <v>11.737629818305178</v>
      </c>
      <c r="G2071">
        <f>Irradiance!A2071*$B$2*'Technical Data'!$B$2</f>
        <v>0</v>
      </c>
      <c r="H2071" s="5">
        <f t="shared" si="128"/>
        <v>-11.737629818305178</v>
      </c>
      <c r="I2071" s="38">
        <v>0</v>
      </c>
      <c r="J2071" s="35">
        <f>IF(H2071&gt;0,MIN(H2071,($B$3-L2070)/'Technical Data'!$B$5),0)</f>
        <v>0</v>
      </c>
      <c r="K2071" s="15">
        <f>IF(H2071&lt;0,MIN(ABS(H2071),(L2070*'Technical Data'!$B$4)),0)</f>
        <v>11.737629818305178</v>
      </c>
      <c r="L2071" s="15">
        <f>L2070+J2071*'Technical Data'!$B$5-(K2071/'Technical Data'!$B$4)</f>
        <v>48.989270296872697</v>
      </c>
      <c r="N2071" s="15">
        <f t="shared" si="129"/>
        <v>0</v>
      </c>
      <c r="O2071" s="36">
        <f t="shared" si="130"/>
        <v>0</v>
      </c>
      <c r="P2071" s="50">
        <v>0</v>
      </c>
      <c r="Q2071" s="50">
        <v>0</v>
      </c>
      <c r="R2071" s="42">
        <v>0</v>
      </c>
      <c r="S2071" s="42">
        <v>11.7376298183052</v>
      </c>
      <c r="T2071" s="42">
        <v>17.7553758323007</v>
      </c>
      <c r="U2071" s="15">
        <f t="shared" si="131"/>
        <v>0</v>
      </c>
    </row>
    <row r="2072" spans="6:21" x14ac:dyDescent="0.3">
      <c r="F2072" s="5">
        <f>Demand!C2072</f>
        <v>16.105749978485296</v>
      </c>
      <c r="G2072">
        <f>Irradiance!A2072*$B$2*'Technical Data'!$B$2</f>
        <v>0.40051390281303539</v>
      </c>
      <c r="H2072" s="5">
        <f t="shared" si="128"/>
        <v>-15.705236075672261</v>
      </c>
      <c r="I2072" s="38">
        <v>0.12591172941465209</v>
      </c>
      <c r="J2072" s="35">
        <f>IF(H2072&gt;0,MIN(H2072,($B$3-L2071)/'Technical Data'!$B$5),0)</f>
        <v>0</v>
      </c>
      <c r="K2072" s="15">
        <f>IF(H2072&lt;0,MIN(ABS(H2072),(L2071*'Technical Data'!$B$4)),0)</f>
        <v>15.705236075672261</v>
      </c>
      <c r="L2072" s="15">
        <f>L2071+J2072*'Technical Data'!$B$5-(K2072/'Technical Data'!$B$4)</f>
        <v>31.539007990570184</v>
      </c>
      <c r="N2072" s="15">
        <f t="shared" si="129"/>
        <v>0.40051390281303539</v>
      </c>
      <c r="O2072" s="36">
        <f t="shared" si="130"/>
        <v>0</v>
      </c>
      <c r="P2072" s="50">
        <v>0</v>
      </c>
      <c r="Q2072" s="50">
        <v>0.12591172941465201</v>
      </c>
      <c r="R2072" s="42">
        <v>0</v>
      </c>
      <c r="S2072" s="42">
        <v>15.9798382490706</v>
      </c>
      <c r="T2072" s="42">
        <v>0</v>
      </c>
      <c r="U2072" s="15">
        <f t="shared" si="131"/>
        <v>0.40051390281303539</v>
      </c>
    </row>
    <row r="2073" spans="6:21" x14ac:dyDescent="0.3">
      <c r="F2073" s="5">
        <f>Demand!C2073</f>
        <v>19.950375521211846</v>
      </c>
      <c r="G2073">
        <f>Irradiance!A2073*$B$2*'Technical Data'!$B$2</f>
        <v>131.5287656838008</v>
      </c>
      <c r="H2073" s="5">
        <f t="shared" si="128"/>
        <v>111.57839016258896</v>
      </c>
      <c r="I2073" s="38">
        <v>41.349411939771763</v>
      </c>
      <c r="J2073" s="35">
        <f>IF(H2073&gt;0,MIN(H2073,($B$3-L2072)/'Technical Data'!$B$5),0)</f>
        <v>111.57839016258896</v>
      </c>
      <c r="K2073" s="15">
        <f>IF(H2073&lt;0,MIN(ABS(H2073),(L2072*'Technical Data'!$B$4)),0)</f>
        <v>0</v>
      </c>
      <c r="L2073" s="15">
        <f>L2072+J2073*'Technical Data'!$B$5-(K2073/'Technical Data'!$B$4)</f>
        <v>131.95955913690025</v>
      </c>
      <c r="N2073" s="15">
        <f t="shared" si="129"/>
        <v>19.950375521211839</v>
      </c>
      <c r="O2073" s="36">
        <f t="shared" si="130"/>
        <v>0</v>
      </c>
      <c r="P2073" s="50">
        <v>21.399036418559799</v>
      </c>
      <c r="Q2073" s="50">
        <v>19.9503755212118</v>
      </c>
      <c r="R2073" s="42">
        <v>0</v>
      </c>
      <c r="S2073" s="42">
        <v>0</v>
      </c>
      <c r="T2073" s="42">
        <v>0</v>
      </c>
      <c r="U2073" s="15">
        <f t="shared" si="131"/>
        <v>19.950375521211839</v>
      </c>
    </row>
    <row r="2074" spans="6:21" x14ac:dyDescent="0.3">
      <c r="F2074" s="5">
        <f>Demand!C2074</f>
        <v>26.300521892971187</v>
      </c>
      <c r="G2074">
        <f>Irradiance!A2074*$B$2*'Technical Data'!$B$2</f>
        <v>327.05965303712463</v>
      </c>
      <c r="H2074" s="5">
        <f t="shared" si="128"/>
        <v>300.75913114415346</v>
      </c>
      <c r="I2074" s="38">
        <v>102.8195182400049</v>
      </c>
      <c r="J2074" s="35">
        <f>IF(H2074&gt;0,MIN(H2074,($B$3-L2073)/'Technical Data'!$B$5),0)</f>
        <v>278.51076192848302</v>
      </c>
      <c r="K2074" s="15">
        <f>IF(H2074&lt;0,MIN(ABS(H2074),(L2073*'Technical Data'!$B$4)),0)</f>
        <v>0</v>
      </c>
      <c r="L2074" s="15">
        <f>L2073+J2074*'Technical Data'!$B$5-(K2074/'Technical Data'!$B$4)</f>
        <v>382.61924487253498</v>
      </c>
      <c r="N2074" s="15">
        <f t="shared" si="129"/>
        <v>48.548891108641612</v>
      </c>
      <c r="O2074" s="36">
        <f t="shared" si="130"/>
        <v>22.248369215670426</v>
      </c>
      <c r="P2074" s="50">
        <v>76.518996347033394</v>
      </c>
      <c r="Q2074" s="50">
        <v>26.300521892971201</v>
      </c>
      <c r="R2074" s="42">
        <v>0</v>
      </c>
      <c r="S2074" s="42">
        <v>0</v>
      </c>
      <c r="T2074" s="42">
        <v>0</v>
      </c>
      <c r="U2074" s="15">
        <f t="shared" si="131"/>
        <v>48.548891108641612</v>
      </c>
    </row>
    <row r="2075" spans="6:21" x14ac:dyDescent="0.3">
      <c r="F2075" s="5">
        <f>Demand!C2075</f>
        <v>31.07128532907273</v>
      </c>
      <c r="G2075">
        <f>Irradiance!A2075*$B$2*'Technical Data'!$B$2</f>
        <v>501.28320076079507</v>
      </c>
      <c r="H2075" s="5">
        <f t="shared" si="128"/>
        <v>470.21191543172233</v>
      </c>
      <c r="I2075" s="38">
        <v>157.59112053537859</v>
      </c>
      <c r="J2075" s="35">
        <f>IF(H2075&gt;0,MIN(H2075,($B$3-L2074)/'Technical Data'!$B$5),0)</f>
        <v>0</v>
      </c>
      <c r="K2075" s="15">
        <f>IF(H2075&lt;0,MIN(ABS(H2075),(L2074*'Technical Data'!$B$4)),0)</f>
        <v>0</v>
      </c>
      <c r="L2075" s="15">
        <f>L2074+J2075*'Technical Data'!$B$5-(K2075/'Technical Data'!$B$4)</f>
        <v>382.61924487253498</v>
      </c>
      <c r="N2075" s="15">
        <f t="shared" si="129"/>
        <v>501.28320076079507</v>
      </c>
      <c r="O2075" s="36">
        <f t="shared" si="130"/>
        <v>470.21191543172233</v>
      </c>
      <c r="P2075" s="50">
        <v>126.519835206305</v>
      </c>
      <c r="Q2075" s="50">
        <v>31.071285329072701</v>
      </c>
      <c r="R2075" s="42">
        <v>0</v>
      </c>
      <c r="S2075" s="42">
        <v>0</v>
      </c>
      <c r="T2075" s="42">
        <v>0</v>
      </c>
      <c r="U2075" s="15">
        <f t="shared" si="131"/>
        <v>501.28320076079507</v>
      </c>
    </row>
    <row r="2076" spans="6:21" x14ac:dyDescent="0.3">
      <c r="F2076" s="5">
        <f>Demand!C2076</f>
        <v>33.243541012236534</v>
      </c>
      <c r="G2076">
        <f>Irradiance!A2076*$B$2*'Technical Data'!$B$2</f>
        <v>646.42943914023897</v>
      </c>
      <c r="H2076" s="5">
        <f t="shared" si="128"/>
        <v>613.18589812800246</v>
      </c>
      <c r="I2076" s="38">
        <v>203.22153127524851</v>
      </c>
      <c r="J2076" s="35">
        <f>IF(H2076&gt;0,MIN(H2076,($B$3-L2075)/'Technical Data'!$B$5),0)</f>
        <v>0</v>
      </c>
      <c r="K2076" s="15">
        <f>IF(H2076&lt;0,MIN(ABS(H2076),(L2075*'Technical Data'!$B$4)),0)</f>
        <v>0</v>
      </c>
      <c r="L2076" s="15">
        <f>L2075+J2076*'Technical Data'!$B$5-(K2076/'Technical Data'!$B$4)</f>
        <v>382.61924487253498</v>
      </c>
      <c r="N2076" s="15">
        <f t="shared" si="129"/>
        <v>646.42943914023897</v>
      </c>
      <c r="O2076" s="36">
        <f t="shared" si="130"/>
        <v>613.18589812800246</v>
      </c>
      <c r="P2076" s="50">
        <v>169.97799026301101</v>
      </c>
      <c r="Q2076" s="50">
        <v>33.243541012236498</v>
      </c>
      <c r="R2076" s="42">
        <v>0</v>
      </c>
      <c r="S2076" s="42">
        <v>0</v>
      </c>
      <c r="T2076" s="42">
        <v>0</v>
      </c>
      <c r="U2076" s="15">
        <f t="shared" si="131"/>
        <v>646.42943914023897</v>
      </c>
    </row>
    <row r="2077" spans="6:21" x14ac:dyDescent="0.3">
      <c r="F2077" s="5">
        <f>Demand!C2077</f>
        <v>33.926430872735239</v>
      </c>
      <c r="G2077">
        <f>Irradiance!A2077*$B$2*'Technical Data'!$B$2</f>
        <v>742.55277581536745</v>
      </c>
      <c r="H2077" s="5">
        <f t="shared" si="128"/>
        <v>708.62634494263216</v>
      </c>
      <c r="I2077" s="38">
        <v>233.440346334765</v>
      </c>
      <c r="J2077" s="35">
        <f>IF(H2077&gt;0,MIN(H2077,($B$3-L2076)/'Technical Data'!$B$5),0)</f>
        <v>0</v>
      </c>
      <c r="K2077" s="15">
        <f>IF(H2077&lt;0,MIN(ABS(H2077),(L2076*'Technical Data'!$B$4)),0)</f>
        <v>0</v>
      </c>
      <c r="L2077" s="15">
        <f>L2076+J2077*'Technical Data'!$B$5-(K2077/'Technical Data'!$B$4)</f>
        <v>382.61924487253498</v>
      </c>
      <c r="N2077" s="15">
        <f t="shared" si="129"/>
        <v>742.55277581536745</v>
      </c>
      <c r="O2077" s="36">
        <f t="shared" si="130"/>
        <v>708.62634494263216</v>
      </c>
      <c r="P2077" s="50">
        <v>199.51391546202899</v>
      </c>
      <c r="Q2077" s="50">
        <v>33.926430872735203</v>
      </c>
      <c r="R2077" s="42">
        <v>0</v>
      </c>
      <c r="S2077" s="42">
        <v>0</v>
      </c>
      <c r="T2077" s="42">
        <v>0</v>
      </c>
      <c r="U2077" s="15">
        <f t="shared" si="131"/>
        <v>742.55277581536745</v>
      </c>
    </row>
    <row r="2078" spans="6:21" x14ac:dyDescent="0.3">
      <c r="F2078" s="5">
        <f>Demand!C2078</f>
        <v>35.368776979539426</v>
      </c>
      <c r="G2078">
        <f>Irradiance!A2078*$B$2*'Technical Data'!$B$2</f>
        <v>791.57567751968304</v>
      </c>
      <c r="H2078" s="5">
        <f t="shared" si="128"/>
        <v>756.20690054014358</v>
      </c>
      <c r="I2078" s="38">
        <v>248.85194201511851</v>
      </c>
      <c r="J2078" s="35">
        <f>IF(H2078&gt;0,MIN(H2078,($B$3-L2077)/'Technical Data'!$B$5),0)</f>
        <v>0</v>
      </c>
      <c r="K2078" s="15">
        <f>IF(H2078&lt;0,MIN(ABS(H2078),(L2077*'Technical Data'!$B$4)),0)</f>
        <v>0</v>
      </c>
      <c r="L2078" s="15">
        <f>L2077+J2078*'Technical Data'!$B$5-(K2078/'Technical Data'!$B$4)</f>
        <v>382.61924487253498</v>
      </c>
      <c r="N2078" s="15">
        <f t="shared" si="129"/>
        <v>791.57567751968304</v>
      </c>
      <c r="O2078" s="36">
        <f t="shared" si="130"/>
        <v>756.20690054014358</v>
      </c>
      <c r="P2078" s="50">
        <v>213.483165035578</v>
      </c>
      <c r="Q2078" s="50">
        <v>35.368776979539398</v>
      </c>
      <c r="R2078" s="42">
        <v>0</v>
      </c>
      <c r="S2078" s="42">
        <v>0</v>
      </c>
      <c r="T2078" s="42">
        <v>0</v>
      </c>
      <c r="U2078" s="15">
        <f t="shared" si="131"/>
        <v>791.57567751968304</v>
      </c>
    </row>
    <row r="2079" spans="6:21" x14ac:dyDescent="0.3">
      <c r="F2079" s="5">
        <f>Demand!C2079</f>
        <v>34.168540679650661</v>
      </c>
      <c r="G2079">
        <f>Irradiance!A2079*$B$2*'Technical Data'!$B$2</f>
        <v>774.67399082097302</v>
      </c>
      <c r="H2079" s="5">
        <f t="shared" si="128"/>
        <v>740.5054501413224</v>
      </c>
      <c r="I2079" s="38">
        <v>243.5384670338201</v>
      </c>
      <c r="J2079" s="35">
        <f>IF(H2079&gt;0,MIN(H2079,($B$3-L2078)/'Technical Data'!$B$5),0)</f>
        <v>0</v>
      </c>
      <c r="K2079" s="15">
        <f>IF(H2079&lt;0,MIN(ABS(H2079),(L2078*'Technical Data'!$B$4)),0)</f>
        <v>0</v>
      </c>
      <c r="L2079" s="15">
        <f>L2078+J2079*'Technical Data'!$B$5-(K2079/'Technical Data'!$B$4)</f>
        <v>382.61924487253498</v>
      </c>
      <c r="N2079" s="15">
        <f t="shared" si="129"/>
        <v>774.67399082097302</v>
      </c>
      <c r="O2079" s="36">
        <f t="shared" si="130"/>
        <v>740.5054501413224</v>
      </c>
      <c r="P2079" s="50">
        <v>209.369926354169</v>
      </c>
      <c r="Q2079" s="50">
        <v>34.168540679650697</v>
      </c>
      <c r="R2079" s="42">
        <v>0</v>
      </c>
      <c r="S2079" s="42">
        <v>0</v>
      </c>
      <c r="T2079" s="42">
        <v>0</v>
      </c>
      <c r="U2079" s="15">
        <f t="shared" si="131"/>
        <v>774.67399082097302</v>
      </c>
    </row>
    <row r="2080" spans="6:21" x14ac:dyDescent="0.3">
      <c r="F2080" s="5">
        <f>Demand!C2080</f>
        <v>35.115900492440474</v>
      </c>
      <c r="G2080">
        <f>Irradiance!A2080*$B$2*'Technical Data'!$B$2</f>
        <v>708.02847739288393</v>
      </c>
      <c r="H2080" s="5">
        <f t="shared" si="128"/>
        <v>672.91257690044347</v>
      </c>
      <c r="I2080" s="38">
        <v>222.586755259222</v>
      </c>
      <c r="J2080" s="35">
        <f>IF(H2080&gt;0,MIN(H2080,($B$3-L2079)/'Technical Data'!$B$5),0)</f>
        <v>0</v>
      </c>
      <c r="K2080" s="15">
        <f>IF(H2080&lt;0,MIN(ABS(H2080),(L2079*'Technical Data'!$B$4)),0)</f>
        <v>0</v>
      </c>
      <c r="L2080" s="15">
        <f>L2079+J2080*'Technical Data'!$B$5-(K2080/'Technical Data'!$B$4)</f>
        <v>382.61924487253498</v>
      </c>
      <c r="N2080" s="15">
        <f t="shared" si="129"/>
        <v>708.02847739288393</v>
      </c>
      <c r="O2080" s="36">
        <f t="shared" si="130"/>
        <v>672.91257690044347</v>
      </c>
      <c r="P2080" s="50">
        <v>65.174033972759801</v>
      </c>
      <c r="Q2080" s="50">
        <v>35.115900492440502</v>
      </c>
      <c r="R2080" s="42">
        <v>122.29682079401999</v>
      </c>
      <c r="S2080" s="42">
        <v>0</v>
      </c>
      <c r="T2080" s="42">
        <v>110.067138714618</v>
      </c>
      <c r="U2080" s="15">
        <f t="shared" si="131"/>
        <v>708.02847739288393</v>
      </c>
    </row>
    <row r="2081" spans="6:21" x14ac:dyDescent="0.3">
      <c r="F2081" s="5">
        <f>Demand!C2081</f>
        <v>40.493835473921294</v>
      </c>
      <c r="G2081">
        <f>Irradiance!A2081*$B$2*'Technical Data'!$B$2</f>
        <v>587.47379264616018</v>
      </c>
      <c r="H2081" s="5">
        <f t="shared" si="128"/>
        <v>546.97995717223887</v>
      </c>
      <c r="I2081" s="38">
        <v>184.68732470541181</v>
      </c>
      <c r="J2081" s="35">
        <f>IF(H2081&gt;0,MIN(H2081,($B$3-L2080)/'Technical Data'!$B$5),0)</f>
        <v>0</v>
      </c>
      <c r="K2081" s="15">
        <f>IF(H2081&lt;0,MIN(ABS(H2081),(L2080*'Technical Data'!$B$4)),0)</f>
        <v>0</v>
      </c>
      <c r="L2081" s="15">
        <f>L2080+J2081*'Technical Data'!$B$5-(K2081/'Technical Data'!$B$4)</f>
        <v>382.61924487253498</v>
      </c>
      <c r="N2081" s="15">
        <f t="shared" si="129"/>
        <v>587.47379264616018</v>
      </c>
      <c r="O2081" s="36">
        <f t="shared" si="130"/>
        <v>546.97995717223887</v>
      </c>
      <c r="P2081" s="50">
        <v>0</v>
      </c>
      <c r="Q2081" s="50">
        <v>40.493835473921301</v>
      </c>
      <c r="R2081" s="42">
        <v>144.19348923148999</v>
      </c>
      <c r="S2081" s="42">
        <v>0</v>
      </c>
      <c r="T2081" s="42">
        <v>239.84127902295899</v>
      </c>
      <c r="U2081" s="15">
        <f t="shared" si="131"/>
        <v>587.47379264616018</v>
      </c>
    </row>
    <row r="2082" spans="6:21" x14ac:dyDescent="0.3">
      <c r="F2082" s="5">
        <f>Demand!C2082</f>
        <v>46.289673397026448</v>
      </c>
      <c r="G2082">
        <f>Irradiance!A2082*$B$2*'Technical Data'!$B$2</f>
        <v>422.4620646871897</v>
      </c>
      <c r="H2082" s="5">
        <f t="shared" si="128"/>
        <v>376.17239129016326</v>
      </c>
      <c r="I2082" s="38">
        <v>132.81169218657499</v>
      </c>
      <c r="J2082" s="35">
        <f>IF(H2082&gt;0,MIN(H2082,($B$3-L2081)/'Technical Data'!$B$5),0)</f>
        <v>0</v>
      </c>
      <c r="K2082" s="15">
        <f>IF(H2082&lt;0,MIN(ABS(H2082),(L2081*'Technical Data'!$B$4)),0)</f>
        <v>0</v>
      </c>
      <c r="L2082" s="15">
        <f>L2081+J2082*'Technical Data'!$B$5-(K2082/'Technical Data'!$B$4)</f>
        <v>382.61924487253498</v>
      </c>
      <c r="N2082" s="15">
        <f t="shared" si="129"/>
        <v>422.4620646871897</v>
      </c>
      <c r="O2082" s="36">
        <f t="shared" si="130"/>
        <v>376.17239129016326</v>
      </c>
      <c r="P2082" s="50">
        <v>0</v>
      </c>
      <c r="Q2082" s="50">
        <v>46.289673397026398</v>
      </c>
      <c r="R2082" s="42">
        <v>86.522018789548298</v>
      </c>
      <c r="S2082" s="42">
        <v>0</v>
      </c>
      <c r="T2082" s="42">
        <v>317.711095933553</v>
      </c>
      <c r="U2082" s="15">
        <f t="shared" si="131"/>
        <v>422.4620646871897</v>
      </c>
    </row>
    <row r="2083" spans="6:21" x14ac:dyDescent="0.3">
      <c r="F2083" s="5">
        <f>Demand!C2083</f>
        <v>46.767771434630347</v>
      </c>
      <c r="G2083">
        <f>Irradiance!A2083*$B$2*'Technical Data'!$B$2</f>
        <v>228.05261626174232</v>
      </c>
      <c r="H2083" s="5">
        <f t="shared" si="128"/>
        <v>181.28484482711195</v>
      </c>
      <c r="I2083" s="38">
        <v>71.69413872870291</v>
      </c>
      <c r="J2083" s="35">
        <f>IF(H2083&gt;0,MIN(H2083,($B$3-L2082)/'Technical Data'!$B$5),0)</f>
        <v>0</v>
      </c>
      <c r="K2083" s="15">
        <f>IF(H2083&lt;0,MIN(ABS(H2083),(L2082*'Technical Data'!$B$4)),0)</f>
        <v>0</v>
      </c>
      <c r="L2083" s="15">
        <f>L2082+J2083*'Technical Data'!$B$5-(K2083/'Technical Data'!$B$4)</f>
        <v>382.61924487253498</v>
      </c>
      <c r="N2083" s="15">
        <f t="shared" si="129"/>
        <v>228.05261626174232</v>
      </c>
      <c r="O2083" s="36">
        <f t="shared" si="130"/>
        <v>181.28484482711195</v>
      </c>
      <c r="P2083" s="50">
        <v>0</v>
      </c>
      <c r="Q2083" s="50">
        <v>46.767771434630397</v>
      </c>
      <c r="R2083" s="42">
        <v>24.926367294072399</v>
      </c>
      <c r="S2083" s="42">
        <v>0</v>
      </c>
      <c r="T2083" s="42">
        <v>340.14482649821798</v>
      </c>
      <c r="U2083" s="15">
        <f t="shared" si="131"/>
        <v>228.05261626174232</v>
      </c>
    </row>
    <row r="2084" spans="6:21" x14ac:dyDescent="0.3">
      <c r="F2084" s="5">
        <f>Demand!C2084</f>
        <v>41.118683484786189</v>
      </c>
      <c r="G2084">
        <f>Irradiance!A2084*$B$2*'Technical Data'!$B$2</f>
        <v>10.012847570325883</v>
      </c>
      <c r="H2084" s="5">
        <f t="shared" si="128"/>
        <v>-31.105835914460307</v>
      </c>
      <c r="I2084" s="38">
        <v>3.147793235366303</v>
      </c>
      <c r="J2084" s="35">
        <f>IF(H2084&gt;0,MIN(H2084,($B$3-L2083)/'Technical Data'!$B$5),0)</f>
        <v>0</v>
      </c>
      <c r="K2084" s="15">
        <f>IF(H2084&lt;0,MIN(ABS(H2084),(L2083*'Technical Data'!$B$4)),0)</f>
        <v>31.105835914460307</v>
      </c>
      <c r="L2084" s="15">
        <f>L2083+J2084*'Technical Data'!$B$5-(K2084/'Technical Data'!$B$4)</f>
        <v>348.05720496757908</v>
      </c>
      <c r="N2084" s="15">
        <f t="shared" si="129"/>
        <v>10.012847570325883</v>
      </c>
      <c r="O2084" s="36">
        <f t="shared" si="130"/>
        <v>0</v>
      </c>
      <c r="P2084" s="50">
        <v>0</v>
      </c>
      <c r="Q2084" s="50">
        <v>3.1477932353662901</v>
      </c>
      <c r="R2084" s="42">
        <v>0</v>
      </c>
      <c r="S2084" s="42">
        <v>37.970890249419902</v>
      </c>
      <c r="T2084" s="42">
        <v>297.95494844330699</v>
      </c>
      <c r="U2084" s="15">
        <f t="shared" si="131"/>
        <v>10.012847570325883</v>
      </c>
    </row>
    <row r="2085" spans="6:21" x14ac:dyDescent="0.3">
      <c r="F2085" s="5">
        <f>Demand!C2085</f>
        <v>30.670752484741968</v>
      </c>
      <c r="G2085">
        <f>Irradiance!A2085*$B$2*'Technical Data'!$B$2</f>
        <v>0</v>
      </c>
      <c r="H2085" s="5">
        <f t="shared" si="128"/>
        <v>-30.670752484741968</v>
      </c>
      <c r="I2085" s="38">
        <v>0</v>
      </c>
      <c r="J2085" s="35">
        <f>IF(H2085&gt;0,MIN(H2085,($B$3-L2084)/'Technical Data'!$B$5),0)</f>
        <v>0</v>
      </c>
      <c r="K2085" s="15">
        <f>IF(H2085&lt;0,MIN(ABS(H2085),(L2084*'Technical Data'!$B$4)),0)</f>
        <v>30.670752484741968</v>
      </c>
      <c r="L2085" s="15">
        <f>L2084+J2085*'Technical Data'!$B$5-(K2085/'Technical Data'!$B$4)</f>
        <v>313.97859109564354</v>
      </c>
      <c r="N2085" s="15">
        <f t="shared" si="129"/>
        <v>0</v>
      </c>
      <c r="O2085" s="36">
        <f t="shared" si="130"/>
        <v>0</v>
      </c>
      <c r="P2085" s="50">
        <v>0</v>
      </c>
      <c r="Q2085" s="50">
        <v>0</v>
      </c>
      <c r="R2085" s="42">
        <v>0</v>
      </c>
      <c r="S2085" s="42">
        <v>30.670752484742</v>
      </c>
      <c r="T2085" s="42">
        <v>263.87633457137099</v>
      </c>
      <c r="U2085" s="15">
        <f t="shared" si="131"/>
        <v>0</v>
      </c>
    </row>
    <row r="2086" spans="6:21" x14ac:dyDescent="0.3">
      <c r="F2086" s="5">
        <f>Demand!C2086</f>
        <v>23.361535002938691</v>
      </c>
      <c r="G2086">
        <f>Irradiance!A2086*$B$2*'Technical Data'!$B$2</f>
        <v>0</v>
      </c>
      <c r="H2086" s="5">
        <f t="shared" si="128"/>
        <v>-23.361535002938691</v>
      </c>
      <c r="I2086" s="38">
        <v>0</v>
      </c>
      <c r="J2086" s="35">
        <f>IF(H2086&gt;0,MIN(H2086,($B$3-L2085)/'Technical Data'!$B$5),0)</f>
        <v>0</v>
      </c>
      <c r="K2086" s="15">
        <f>IF(H2086&lt;0,MIN(ABS(H2086),(L2085*'Technical Data'!$B$4)),0)</f>
        <v>23.361535002938691</v>
      </c>
      <c r="L2086" s="15">
        <f>L2085+J2086*'Technical Data'!$B$5-(K2086/'Technical Data'!$B$4)</f>
        <v>288.02132998126723</v>
      </c>
      <c r="N2086" s="15">
        <f t="shared" si="129"/>
        <v>0</v>
      </c>
      <c r="O2086" s="36">
        <f t="shared" si="130"/>
        <v>0</v>
      </c>
      <c r="P2086" s="50">
        <v>0</v>
      </c>
      <c r="Q2086" s="50">
        <v>0</v>
      </c>
      <c r="R2086" s="42">
        <v>0</v>
      </c>
      <c r="S2086" s="42">
        <v>23.361535002938702</v>
      </c>
      <c r="T2086" s="42">
        <v>237.91907345699499</v>
      </c>
      <c r="U2086" s="15">
        <f t="shared" si="131"/>
        <v>0</v>
      </c>
    </row>
    <row r="2087" spans="6:21" x14ac:dyDescent="0.3">
      <c r="F2087" s="5">
        <f>Demand!C2087</f>
        <v>23.694124795974531</v>
      </c>
      <c r="G2087">
        <f>Irradiance!A2087*$B$2*'Technical Data'!$B$2</f>
        <v>0</v>
      </c>
      <c r="H2087" s="5">
        <f t="shared" si="128"/>
        <v>-23.694124795974531</v>
      </c>
      <c r="I2087" s="38">
        <v>0</v>
      </c>
      <c r="J2087" s="35">
        <f>IF(H2087&gt;0,MIN(H2087,($B$3-L2086)/'Technical Data'!$B$5),0)</f>
        <v>0</v>
      </c>
      <c r="K2087" s="15">
        <f>IF(H2087&lt;0,MIN(ABS(H2087),(L2086*'Technical Data'!$B$4)),0)</f>
        <v>23.694124795974531</v>
      </c>
      <c r="L2087" s="15">
        <f>L2086+J2087*'Technical Data'!$B$5-(K2087/'Technical Data'!$B$4)</f>
        <v>261.69452465240664</v>
      </c>
      <c r="N2087" s="15">
        <f t="shared" si="129"/>
        <v>0</v>
      </c>
      <c r="O2087" s="36">
        <f t="shared" si="130"/>
        <v>0</v>
      </c>
      <c r="P2087" s="50">
        <v>0</v>
      </c>
      <c r="Q2087" s="50">
        <v>0</v>
      </c>
      <c r="R2087" s="42">
        <v>0</v>
      </c>
      <c r="S2087" s="42">
        <v>23.694124795974499</v>
      </c>
      <c r="T2087" s="42">
        <v>211.592268128135</v>
      </c>
      <c r="U2087" s="15">
        <f t="shared" si="131"/>
        <v>0</v>
      </c>
    </row>
    <row r="2088" spans="6:21" x14ac:dyDescent="0.3">
      <c r="F2088" s="5">
        <f>Demand!C2088</f>
        <v>24.276849185561982</v>
      </c>
      <c r="G2088">
        <f>Irradiance!A2088*$B$2*'Technical Data'!$B$2</f>
        <v>0</v>
      </c>
      <c r="H2088" s="5">
        <f t="shared" si="128"/>
        <v>-24.276849185561982</v>
      </c>
      <c r="I2088" s="38">
        <v>0</v>
      </c>
      <c r="J2088" s="35">
        <f>IF(H2088&gt;0,MIN(H2088,($B$3-L2087)/'Technical Data'!$B$5),0)</f>
        <v>0</v>
      </c>
      <c r="K2088" s="15">
        <f>IF(H2088&lt;0,MIN(ABS(H2088),(L2087*'Technical Data'!$B$4)),0)</f>
        <v>24.276849185561982</v>
      </c>
      <c r="L2088" s="15">
        <f>L2087+J2088*'Technical Data'!$B$5-(K2088/'Technical Data'!$B$4)</f>
        <v>234.72024777956</v>
      </c>
      <c r="N2088" s="15">
        <f t="shared" si="129"/>
        <v>0</v>
      </c>
      <c r="O2088" s="36">
        <f t="shared" si="130"/>
        <v>0</v>
      </c>
      <c r="P2088" s="50">
        <v>0</v>
      </c>
      <c r="Q2088" s="50">
        <v>0</v>
      </c>
      <c r="R2088" s="42">
        <v>0</v>
      </c>
      <c r="S2088" s="42">
        <v>24.276849185562</v>
      </c>
      <c r="T2088" s="42">
        <v>184.61799125528799</v>
      </c>
      <c r="U2088" s="15">
        <f t="shared" si="131"/>
        <v>0</v>
      </c>
    </row>
    <row r="2089" spans="6:21" x14ac:dyDescent="0.3">
      <c r="F2089" s="5">
        <f>Demand!C2089</f>
        <v>24.556155241846803</v>
      </c>
      <c r="G2089">
        <f>Irradiance!A2089*$B$2*'Technical Data'!$B$2</f>
        <v>0</v>
      </c>
      <c r="H2089" s="5">
        <f t="shared" si="128"/>
        <v>-24.556155241846803</v>
      </c>
      <c r="I2089" s="38">
        <v>0</v>
      </c>
      <c r="J2089" s="35">
        <f>IF(H2089&gt;0,MIN(H2089,($B$3-L2088)/'Technical Data'!$B$5),0)</f>
        <v>0</v>
      </c>
      <c r="K2089" s="15">
        <f>IF(H2089&lt;0,MIN(ABS(H2089),(L2088*'Technical Data'!$B$4)),0)</f>
        <v>24.556155241846803</v>
      </c>
      <c r="L2089" s="15">
        <f>L2088+J2089*'Technical Data'!$B$5-(K2089/'Technical Data'!$B$4)</f>
        <v>207.43563084417465</v>
      </c>
      <c r="N2089" s="15">
        <f t="shared" si="129"/>
        <v>0</v>
      </c>
      <c r="O2089" s="36">
        <f t="shared" si="130"/>
        <v>0</v>
      </c>
      <c r="P2089" s="50">
        <v>0</v>
      </c>
      <c r="Q2089" s="50">
        <v>0</v>
      </c>
      <c r="R2089" s="42">
        <v>0</v>
      </c>
      <c r="S2089" s="42">
        <v>24.556155241846799</v>
      </c>
      <c r="T2089" s="42">
        <v>157.33337431990299</v>
      </c>
      <c r="U2089" s="15">
        <f t="shared" si="131"/>
        <v>0</v>
      </c>
    </row>
    <row r="2090" spans="6:21" x14ac:dyDescent="0.3">
      <c r="F2090" s="5">
        <f>Demand!C2090</f>
        <v>24.086082161956142</v>
      </c>
      <c r="G2090">
        <f>Irradiance!A2090*$B$2*'Technical Data'!$B$2</f>
        <v>0</v>
      </c>
      <c r="H2090" s="5">
        <f t="shared" si="128"/>
        <v>-24.086082161956142</v>
      </c>
      <c r="I2090" s="38">
        <v>0</v>
      </c>
      <c r="J2090" s="35">
        <f>IF(H2090&gt;0,MIN(H2090,($B$3-L2089)/'Technical Data'!$B$5),0)</f>
        <v>0</v>
      </c>
      <c r="K2090" s="15">
        <f>IF(H2090&lt;0,MIN(ABS(H2090),(L2089*'Technical Data'!$B$4)),0)</f>
        <v>24.086082161956142</v>
      </c>
      <c r="L2090" s="15">
        <f>L2089+J2090*'Technical Data'!$B$5-(K2090/'Technical Data'!$B$4)</f>
        <v>180.67331733089006</v>
      </c>
      <c r="N2090" s="15">
        <f t="shared" si="129"/>
        <v>0</v>
      </c>
      <c r="O2090" s="36">
        <f t="shared" si="130"/>
        <v>0</v>
      </c>
      <c r="P2090" s="50">
        <v>0</v>
      </c>
      <c r="Q2090" s="50">
        <v>0</v>
      </c>
      <c r="R2090" s="42">
        <v>0</v>
      </c>
      <c r="S2090" s="42">
        <v>24.086082161956099</v>
      </c>
      <c r="T2090" s="42">
        <v>130.57106080661799</v>
      </c>
      <c r="U2090" s="15">
        <f t="shared" si="131"/>
        <v>0</v>
      </c>
    </row>
    <row r="2091" spans="6:21" x14ac:dyDescent="0.3">
      <c r="F2091" s="5">
        <f>Demand!C2091</f>
        <v>22.62939207702944</v>
      </c>
      <c r="G2091">
        <f>Irradiance!A2091*$B$2*'Technical Data'!$B$2</f>
        <v>0</v>
      </c>
      <c r="H2091" s="5">
        <f t="shared" si="128"/>
        <v>-22.62939207702944</v>
      </c>
      <c r="I2091" s="38">
        <v>0</v>
      </c>
      <c r="J2091" s="35">
        <f>IF(H2091&gt;0,MIN(H2091,($B$3-L2090)/'Technical Data'!$B$5),0)</f>
        <v>0</v>
      </c>
      <c r="K2091" s="15">
        <f>IF(H2091&lt;0,MIN(ABS(H2091),(L2090*'Technical Data'!$B$4)),0)</f>
        <v>22.62939207702944</v>
      </c>
      <c r="L2091" s="15">
        <f>L2090+J2091*'Technical Data'!$B$5-(K2091/'Technical Data'!$B$4)</f>
        <v>155.5295483564129</v>
      </c>
      <c r="N2091" s="15">
        <f t="shared" si="129"/>
        <v>0</v>
      </c>
      <c r="O2091" s="36">
        <f t="shared" si="130"/>
        <v>0</v>
      </c>
      <c r="P2091" s="50">
        <v>0</v>
      </c>
      <c r="Q2091" s="50">
        <v>0</v>
      </c>
      <c r="R2091" s="42">
        <v>0</v>
      </c>
      <c r="S2091" s="42">
        <v>22.629392077029401</v>
      </c>
      <c r="T2091" s="42">
        <v>105.42729183214099</v>
      </c>
      <c r="U2091" s="15">
        <f t="shared" si="131"/>
        <v>0</v>
      </c>
    </row>
    <row r="2092" spans="6:21" x14ac:dyDescent="0.3">
      <c r="F2092" s="5">
        <f>Demand!C2092</f>
        <v>20.875767698938589</v>
      </c>
      <c r="G2092">
        <f>Irradiance!A2092*$B$2*'Technical Data'!$B$2</f>
        <v>0</v>
      </c>
      <c r="H2092" s="5">
        <f t="shared" si="128"/>
        <v>-20.875767698938589</v>
      </c>
      <c r="I2092" s="38">
        <v>0</v>
      </c>
      <c r="J2092" s="35">
        <f>IF(H2092&gt;0,MIN(H2092,($B$3-L2091)/'Technical Data'!$B$5),0)</f>
        <v>0</v>
      </c>
      <c r="K2092" s="15">
        <f>IF(H2092&lt;0,MIN(ABS(H2092),(L2091*'Technical Data'!$B$4)),0)</f>
        <v>20.875767698938589</v>
      </c>
      <c r="L2092" s="15">
        <f>L2091+J2092*'Technical Data'!$B$5-(K2092/'Technical Data'!$B$4)</f>
        <v>132.3342509131478</v>
      </c>
      <c r="N2092" s="15">
        <f t="shared" si="129"/>
        <v>0</v>
      </c>
      <c r="O2092" s="36">
        <f t="shared" si="130"/>
        <v>0</v>
      </c>
      <c r="P2092" s="50">
        <v>0</v>
      </c>
      <c r="Q2092" s="50">
        <v>0</v>
      </c>
      <c r="R2092" s="42">
        <v>0</v>
      </c>
      <c r="S2092" s="42">
        <v>20.875767698938599</v>
      </c>
      <c r="T2092" s="42">
        <v>82.231994388875705</v>
      </c>
      <c r="U2092" s="15">
        <f t="shared" si="131"/>
        <v>0</v>
      </c>
    </row>
    <row r="2093" spans="6:21" x14ac:dyDescent="0.3">
      <c r="F2093" s="5">
        <f>Demand!C2093</f>
        <v>18.93451080661497</v>
      </c>
      <c r="G2093">
        <f>Irradiance!A2093*$B$2*'Technical Data'!$B$2</f>
        <v>0</v>
      </c>
      <c r="H2093" s="5">
        <f t="shared" si="128"/>
        <v>-18.93451080661497</v>
      </c>
      <c r="I2093" s="38">
        <v>0</v>
      </c>
      <c r="J2093" s="35">
        <f>IF(H2093&gt;0,MIN(H2093,($B$3-L2092)/'Technical Data'!$B$5),0)</f>
        <v>0</v>
      </c>
      <c r="K2093" s="15">
        <f>IF(H2093&lt;0,MIN(ABS(H2093),(L2092*'Technical Data'!$B$4)),0)</f>
        <v>18.93451080661497</v>
      </c>
      <c r="L2093" s="15">
        <f>L2092+J2093*'Technical Data'!$B$5-(K2093/'Technical Data'!$B$4)</f>
        <v>111.29590557246451</v>
      </c>
      <c r="N2093" s="15">
        <f t="shared" si="129"/>
        <v>0</v>
      </c>
      <c r="O2093" s="36">
        <f t="shared" si="130"/>
        <v>0</v>
      </c>
      <c r="P2093" s="50">
        <v>0</v>
      </c>
      <c r="Q2093" s="50">
        <v>0</v>
      </c>
      <c r="R2093" s="42">
        <v>0</v>
      </c>
      <c r="S2093" s="42">
        <v>18.934510806614998</v>
      </c>
      <c r="T2093" s="42">
        <v>61.193649048192398</v>
      </c>
      <c r="U2093" s="15">
        <f t="shared" si="131"/>
        <v>0</v>
      </c>
    </row>
    <row r="2094" spans="6:21" x14ac:dyDescent="0.3">
      <c r="F2094" s="5">
        <f>Demand!C2094</f>
        <v>15.414426545557331</v>
      </c>
      <c r="G2094">
        <f>Irradiance!A2094*$B$2*'Technical Data'!$B$2</f>
        <v>0</v>
      </c>
      <c r="H2094" s="5">
        <f t="shared" si="128"/>
        <v>-15.414426545557331</v>
      </c>
      <c r="I2094" s="38">
        <v>0</v>
      </c>
      <c r="J2094" s="35">
        <f>IF(H2094&gt;0,MIN(H2094,($B$3-L2093)/'Technical Data'!$B$5),0)</f>
        <v>0</v>
      </c>
      <c r="K2094" s="15">
        <f>IF(H2094&lt;0,MIN(ABS(H2094),(L2093*'Technical Data'!$B$4)),0)</f>
        <v>15.414426545557331</v>
      </c>
      <c r="L2094" s="15">
        <f>L2093+J2094*'Technical Data'!$B$5-(K2094/'Technical Data'!$B$4)</f>
        <v>94.1687649662897</v>
      </c>
      <c r="N2094" s="15">
        <f t="shared" si="129"/>
        <v>0</v>
      </c>
      <c r="O2094" s="36">
        <f t="shared" si="130"/>
        <v>0</v>
      </c>
      <c r="P2094" s="50">
        <v>0</v>
      </c>
      <c r="Q2094" s="50">
        <v>0</v>
      </c>
      <c r="R2094" s="42">
        <v>0</v>
      </c>
      <c r="S2094" s="42">
        <v>15.4144265455573</v>
      </c>
      <c r="T2094" s="42">
        <v>44.0665084420176</v>
      </c>
      <c r="U2094" s="15">
        <f t="shared" si="131"/>
        <v>0</v>
      </c>
    </row>
    <row r="2095" spans="6:21" x14ac:dyDescent="0.3">
      <c r="F2095" s="5">
        <f>Demand!C2095</f>
        <v>11.737629818305178</v>
      </c>
      <c r="G2095">
        <f>Irradiance!A2095*$B$2*'Technical Data'!$B$2</f>
        <v>0</v>
      </c>
      <c r="H2095" s="5">
        <f t="shared" si="128"/>
        <v>-11.737629818305178</v>
      </c>
      <c r="I2095" s="38">
        <v>0</v>
      </c>
      <c r="J2095" s="35">
        <f>IF(H2095&gt;0,MIN(H2095,($B$3-L2094)/'Technical Data'!$B$5),0)</f>
        <v>0</v>
      </c>
      <c r="K2095" s="15">
        <f>IF(H2095&lt;0,MIN(ABS(H2095),(L2094*'Technical Data'!$B$4)),0)</f>
        <v>11.737629818305178</v>
      </c>
      <c r="L2095" s="15">
        <f>L2094+J2095*'Technical Data'!$B$5-(K2095/'Technical Data'!$B$4)</f>
        <v>81.126954057061724</v>
      </c>
      <c r="N2095" s="15">
        <f t="shared" si="129"/>
        <v>0</v>
      </c>
      <c r="O2095" s="36">
        <f t="shared" si="130"/>
        <v>0</v>
      </c>
      <c r="P2095" s="50">
        <v>0</v>
      </c>
      <c r="Q2095" s="50">
        <v>0</v>
      </c>
      <c r="R2095" s="42">
        <v>0</v>
      </c>
      <c r="S2095" s="42">
        <v>11.7376298183052</v>
      </c>
      <c r="T2095" s="42">
        <v>31.024697532789599</v>
      </c>
      <c r="U2095" s="15">
        <f t="shared" si="131"/>
        <v>0</v>
      </c>
    </row>
    <row r="2096" spans="6:21" x14ac:dyDescent="0.3">
      <c r="F2096" s="5">
        <f>Demand!C2096</f>
        <v>16.105749978485296</v>
      </c>
      <c r="G2096">
        <f>Irradiance!A2096*$B$2*'Technical Data'!$B$2</f>
        <v>0.32041112225042828</v>
      </c>
      <c r="H2096" s="5">
        <f t="shared" si="128"/>
        <v>-15.785338856234867</v>
      </c>
      <c r="I2096" s="38">
        <v>0.1007293835317217</v>
      </c>
      <c r="J2096" s="35">
        <f>IF(H2096&gt;0,MIN(H2096,($B$3-L2095)/'Technical Data'!$B$5),0)</f>
        <v>0</v>
      </c>
      <c r="K2096" s="15">
        <f>IF(H2096&lt;0,MIN(ABS(H2096),(L2095*'Technical Data'!$B$4)),0)</f>
        <v>15.785338856234867</v>
      </c>
      <c r="L2096" s="15">
        <f>L2095+J2096*'Technical Data'!$B$5-(K2096/'Technical Data'!$B$4)</f>
        <v>63.58768866124521</v>
      </c>
      <c r="N2096" s="15">
        <f t="shared" si="129"/>
        <v>0.32041112225042828</v>
      </c>
      <c r="O2096" s="36">
        <f t="shared" si="130"/>
        <v>0</v>
      </c>
      <c r="P2096" s="50">
        <v>0</v>
      </c>
      <c r="Q2096" s="50">
        <v>0.10072938353172101</v>
      </c>
      <c r="R2096" s="42">
        <v>0</v>
      </c>
      <c r="S2096" s="42">
        <v>16.005020594953599</v>
      </c>
      <c r="T2096" s="42">
        <v>13.2413413161745</v>
      </c>
      <c r="U2096" s="15">
        <f t="shared" si="131"/>
        <v>0.32041112225042828</v>
      </c>
    </row>
    <row r="2097" spans="6:21" x14ac:dyDescent="0.3">
      <c r="F2097" s="5">
        <f>Demand!C2097</f>
        <v>19.950375521211846</v>
      </c>
      <c r="G2097">
        <f>Irradiance!A2097*$B$2*'Technical Data'!$B$2</f>
        <v>25.552786999471657</v>
      </c>
      <c r="H2097" s="5">
        <f t="shared" si="128"/>
        <v>5.6024114782598105</v>
      </c>
      <c r="I2097" s="38">
        <v>8.0331683366548052</v>
      </c>
      <c r="J2097" s="35">
        <f>IF(H2097&gt;0,MIN(H2097,($B$3-L2096)/'Technical Data'!$B$5),0)</f>
        <v>5.6024114782598105</v>
      </c>
      <c r="K2097" s="15">
        <f>IF(H2097&lt;0,MIN(ABS(H2097),(L2096*'Technical Data'!$B$4)),0)</f>
        <v>0</v>
      </c>
      <c r="L2097" s="15">
        <f>L2096+J2097*'Technical Data'!$B$5-(K2097/'Technical Data'!$B$4)</f>
        <v>68.629858991679043</v>
      </c>
      <c r="N2097" s="15">
        <f t="shared" si="129"/>
        <v>19.950375521211846</v>
      </c>
      <c r="O2097" s="36">
        <f t="shared" si="130"/>
        <v>0</v>
      </c>
      <c r="P2097" s="50">
        <v>0</v>
      </c>
      <c r="Q2097" s="50">
        <v>8.0331683366547804</v>
      </c>
      <c r="R2097" s="42">
        <v>0</v>
      </c>
      <c r="S2097" s="42">
        <v>11.9172071845571</v>
      </c>
      <c r="T2097" s="42">
        <v>0</v>
      </c>
      <c r="U2097" s="15">
        <f t="shared" si="131"/>
        <v>19.950375521211846</v>
      </c>
    </row>
    <row r="2098" spans="6:21" x14ac:dyDescent="0.3">
      <c r="F2098" s="5">
        <f>Demand!C2098</f>
        <v>26.300521892971187</v>
      </c>
      <c r="G2098">
        <f>Irradiance!A2098*$B$2*'Technical Data'!$B$2</f>
        <v>117.11026518253152</v>
      </c>
      <c r="H2098" s="5">
        <f t="shared" si="128"/>
        <v>90.80974328956033</v>
      </c>
      <c r="I2098" s="38">
        <v>36.816589680844281</v>
      </c>
      <c r="J2098" s="35">
        <f>IF(H2098&gt;0,MIN(H2098,($B$3-L2097)/'Technical Data'!$B$5),0)</f>
        <v>90.80974328956033</v>
      </c>
      <c r="K2098" s="15">
        <f>IF(H2098&lt;0,MIN(ABS(H2098),(L2097*'Technical Data'!$B$4)),0)</f>
        <v>0</v>
      </c>
      <c r="L2098" s="15">
        <f>L2097+J2098*'Technical Data'!$B$5-(K2098/'Technical Data'!$B$4)</f>
        <v>150.35862795228334</v>
      </c>
      <c r="N2098" s="15">
        <f t="shared" si="129"/>
        <v>26.30052189297119</v>
      </c>
      <c r="O2098" s="36">
        <f t="shared" si="130"/>
        <v>0</v>
      </c>
      <c r="P2098" s="50">
        <v>10.516067787873</v>
      </c>
      <c r="Q2098" s="50">
        <v>26.300521892971201</v>
      </c>
      <c r="R2098" s="42">
        <v>0</v>
      </c>
      <c r="S2098" s="42">
        <v>0</v>
      </c>
      <c r="T2098" s="42">
        <v>0</v>
      </c>
      <c r="U2098" s="15">
        <f t="shared" si="131"/>
        <v>26.30052189297119</v>
      </c>
    </row>
    <row r="2099" spans="6:21" x14ac:dyDescent="0.3">
      <c r="F2099" s="5">
        <f>Demand!C2099</f>
        <v>31.07128532907273</v>
      </c>
      <c r="G2099">
        <f>Irradiance!A2099*$B$2*'Technical Data'!$B$2</f>
        <v>185.11752588018493</v>
      </c>
      <c r="H2099" s="5">
        <f t="shared" si="128"/>
        <v>154.04624055111219</v>
      </c>
      <c r="I2099" s="38">
        <v>58.196401335452222</v>
      </c>
      <c r="J2099" s="35">
        <f>IF(H2099&gt;0,MIN(H2099,($B$3-L2098)/'Technical Data'!$B$5),0)</f>
        <v>154.04624055111219</v>
      </c>
      <c r="K2099" s="15">
        <f>IF(H2099&lt;0,MIN(ABS(H2099),(L2098*'Technical Data'!$B$4)),0)</f>
        <v>0</v>
      </c>
      <c r="L2099" s="15">
        <f>L2098+J2099*'Technical Data'!$B$5-(K2099/'Technical Data'!$B$4)</f>
        <v>289.00024444828432</v>
      </c>
      <c r="N2099" s="15">
        <f t="shared" si="129"/>
        <v>31.071285329072737</v>
      </c>
      <c r="O2099" s="36">
        <f t="shared" si="130"/>
        <v>0</v>
      </c>
      <c r="P2099" s="50">
        <v>27.125116006379301</v>
      </c>
      <c r="Q2099" s="50">
        <v>31.071285329072701</v>
      </c>
      <c r="R2099" s="42">
        <v>0</v>
      </c>
      <c r="S2099" s="42">
        <v>0</v>
      </c>
      <c r="T2099" s="42">
        <v>0</v>
      </c>
      <c r="U2099" s="15">
        <f t="shared" si="131"/>
        <v>31.071285329072737</v>
      </c>
    </row>
    <row r="2100" spans="6:21" x14ac:dyDescent="0.3">
      <c r="F2100" s="5">
        <f>Demand!C2100</f>
        <v>33.243541012236534</v>
      </c>
      <c r="G2100">
        <f>Irradiance!A2100*$B$2*'Technical Data'!$B$2</f>
        <v>107.81834263726911</v>
      </c>
      <c r="H2100" s="5">
        <f t="shared" si="128"/>
        <v>74.574801625032578</v>
      </c>
      <c r="I2100" s="38">
        <v>33.895437558424348</v>
      </c>
      <c r="J2100" s="35">
        <f>IF(H2100&gt;0,MIN(H2100,($B$3-L2099)/'Technical Data'!$B$5),0)</f>
        <v>74.574801625032578</v>
      </c>
      <c r="K2100" s="15">
        <f>IF(H2100&lt;0,MIN(ABS(H2100),(L2099*'Technical Data'!$B$4)),0)</f>
        <v>0</v>
      </c>
      <c r="L2100" s="15">
        <f>L2099+J2100*'Technical Data'!$B$5-(K2100/'Technical Data'!$B$4)</f>
        <v>356.11756591081365</v>
      </c>
      <c r="N2100" s="15">
        <f t="shared" si="129"/>
        <v>33.243541012236534</v>
      </c>
      <c r="O2100" s="36">
        <f t="shared" si="130"/>
        <v>0</v>
      </c>
      <c r="P2100" s="50">
        <v>0.65189654618769999</v>
      </c>
      <c r="Q2100" s="50">
        <v>33.243541012236498</v>
      </c>
      <c r="R2100" s="42">
        <v>0</v>
      </c>
      <c r="S2100" s="42">
        <v>0</v>
      </c>
      <c r="T2100" s="42">
        <v>0</v>
      </c>
      <c r="U2100" s="15">
        <f t="shared" si="131"/>
        <v>33.243541012236534</v>
      </c>
    </row>
    <row r="2101" spans="6:21" x14ac:dyDescent="0.3">
      <c r="F2101" s="5">
        <f>Demand!C2101</f>
        <v>33.926430872735239</v>
      </c>
      <c r="G2101">
        <f>Irradiance!A2101*$B$2*'Technical Data'!$B$2</f>
        <v>455.30420471785857</v>
      </c>
      <c r="H2101" s="5">
        <f t="shared" si="128"/>
        <v>421.37777384512333</v>
      </c>
      <c r="I2101" s="38">
        <v>143.13645399857651</v>
      </c>
      <c r="J2101" s="35">
        <f>IF(H2101&gt;0,MIN(H2101,($B$3-L2100)/'Technical Data'!$B$5),0)</f>
        <v>29.446309957468138</v>
      </c>
      <c r="K2101" s="15">
        <f>IF(H2101&lt;0,MIN(ABS(H2101),(L2100*'Technical Data'!$B$4)),0)</f>
        <v>0</v>
      </c>
      <c r="L2101" s="15">
        <f>L2100+J2101*'Technical Data'!$B$5-(K2101/'Technical Data'!$B$4)</f>
        <v>382.61924487253498</v>
      </c>
      <c r="N2101" s="15">
        <f t="shared" si="129"/>
        <v>425.85789476039042</v>
      </c>
      <c r="O2101" s="36">
        <f t="shared" si="130"/>
        <v>391.93146388765518</v>
      </c>
      <c r="P2101" s="50">
        <v>109.210023125841</v>
      </c>
      <c r="Q2101" s="50">
        <v>33.926430872735203</v>
      </c>
      <c r="R2101" s="42">
        <v>0</v>
      </c>
      <c r="S2101" s="42">
        <v>0</v>
      </c>
      <c r="T2101" s="42">
        <v>0</v>
      </c>
      <c r="U2101" s="15">
        <f t="shared" si="131"/>
        <v>425.85789476039042</v>
      </c>
    </row>
    <row r="2102" spans="6:21" x14ac:dyDescent="0.3">
      <c r="F2102" s="5">
        <f>Demand!C2102</f>
        <v>35.368776979539426</v>
      </c>
      <c r="G2102">
        <f>Irradiance!A2102*$B$2*'Technical Data'!$B$2</f>
        <v>496.79744504928902</v>
      </c>
      <c r="H2102" s="5">
        <f t="shared" si="128"/>
        <v>461.42866806974962</v>
      </c>
      <c r="I2102" s="38">
        <v>156.18090916593451</v>
      </c>
      <c r="J2102" s="35">
        <f>IF(H2102&gt;0,MIN(H2102,($B$3-L2101)/'Technical Data'!$B$5),0)</f>
        <v>0</v>
      </c>
      <c r="K2102" s="15">
        <f>IF(H2102&lt;0,MIN(ABS(H2102),(L2101*'Technical Data'!$B$4)),0)</f>
        <v>0</v>
      </c>
      <c r="L2102" s="15">
        <f>L2101+J2102*'Technical Data'!$B$5-(K2102/'Technical Data'!$B$4)</f>
        <v>382.61924487253498</v>
      </c>
      <c r="N2102" s="15">
        <f t="shared" si="129"/>
        <v>496.79744504928902</v>
      </c>
      <c r="O2102" s="36">
        <f t="shared" si="130"/>
        <v>461.42866806974962</v>
      </c>
      <c r="P2102" s="50">
        <v>32.956764726614203</v>
      </c>
      <c r="Q2102" s="50">
        <v>35.368776979539398</v>
      </c>
      <c r="R2102" s="42">
        <v>87.855367459779799</v>
      </c>
      <c r="S2102" s="42">
        <v>0</v>
      </c>
      <c r="T2102" s="42">
        <v>79.069830713801807</v>
      </c>
      <c r="U2102" s="15">
        <f t="shared" si="131"/>
        <v>496.79744504928902</v>
      </c>
    </row>
    <row r="2103" spans="6:21" x14ac:dyDescent="0.3">
      <c r="F2103" s="5">
        <f>Demand!C2103</f>
        <v>34.168540679650661</v>
      </c>
      <c r="G2103">
        <f>Irradiance!A2103*$B$2*'Technical Data'!$B$2</f>
        <v>754.40798733863335</v>
      </c>
      <c r="H2103" s="5">
        <f t="shared" si="128"/>
        <v>720.23944665898273</v>
      </c>
      <c r="I2103" s="38">
        <v>237.16733352543869</v>
      </c>
      <c r="J2103" s="35">
        <f>IF(H2103&gt;0,MIN(H2103,($B$3-L2102)/'Technical Data'!$B$5),0)</f>
        <v>0</v>
      </c>
      <c r="K2103" s="15">
        <f>IF(H2103&lt;0,MIN(ABS(H2103),(L2102*'Technical Data'!$B$4)),0)</f>
        <v>0</v>
      </c>
      <c r="L2103" s="15">
        <f>L2102+J2103*'Technical Data'!$B$5-(K2103/'Technical Data'!$B$4)</f>
        <v>382.61924487253498</v>
      </c>
      <c r="N2103" s="15">
        <f t="shared" si="129"/>
        <v>754.40798733863335</v>
      </c>
      <c r="O2103" s="36">
        <f t="shared" si="130"/>
        <v>720.23944665898273</v>
      </c>
      <c r="P2103" s="50">
        <v>0</v>
      </c>
      <c r="Q2103" s="50">
        <v>34.168540679650697</v>
      </c>
      <c r="R2103" s="42">
        <v>202.99879284578699</v>
      </c>
      <c r="S2103" s="42">
        <v>0</v>
      </c>
      <c r="T2103" s="42">
        <v>261.76874427501002</v>
      </c>
      <c r="U2103" s="15">
        <f t="shared" si="131"/>
        <v>754.40798733863335</v>
      </c>
    </row>
    <row r="2104" spans="6:21" x14ac:dyDescent="0.3">
      <c r="F2104" s="5">
        <f>Demand!C2104</f>
        <v>35.115900492440474</v>
      </c>
      <c r="G2104">
        <f>Irradiance!A2104*$B$2*'Technical Data'!$B$2</f>
        <v>528.19773502983105</v>
      </c>
      <c r="H2104" s="5">
        <f t="shared" si="128"/>
        <v>493.08183453739059</v>
      </c>
      <c r="I2104" s="38">
        <v>166.05238875204321</v>
      </c>
      <c r="J2104" s="35">
        <f>IF(H2104&gt;0,MIN(H2104,($B$3-L2103)/'Technical Data'!$B$5),0)</f>
        <v>0</v>
      </c>
      <c r="K2104" s="15">
        <f>IF(H2104&lt;0,MIN(ABS(H2104),(L2103*'Technical Data'!$B$4)),0)</f>
        <v>0</v>
      </c>
      <c r="L2104" s="15">
        <f>L2103+J2104*'Technical Data'!$B$5-(K2104/'Technical Data'!$B$4)</f>
        <v>382.61924487253498</v>
      </c>
      <c r="N2104" s="15">
        <f t="shared" si="129"/>
        <v>528.19773502983105</v>
      </c>
      <c r="O2104" s="36">
        <f t="shared" si="130"/>
        <v>493.08183453739059</v>
      </c>
      <c r="P2104" s="50">
        <v>0</v>
      </c>
      <c r="Q2104" s="50">
        <v>35.115900492440502</v>
      </c>
      <c r="R2104" s="42">
        <v>130.93648825960199</v>
      </c>
      <c r="S2104" s="42">
        <v>0</v>
      </c>
      <c r="T2104" s="42">
        <v>379.61158370865297</v>
      </c>
      <c r="U2104" s="15">
        <f t="shared" si="131"/>
        <v>528.19773502983105</v>
      </c>
    </row>
    <row r="2105" spans="6:21" x14ac:dyDescent="0.3">
      <c r="F2105" s="5">
        <f>Demand!C2105</f>
        <v>40.493835473921294</v>
      </c>
      <c r="G2105">
        <f>Irradiance!A2105*$B$2*'Technical Data'!$B$2</f>
        <v>106.85710927051784</v>
      </c>
      <c r="H2105" s="5">
        <f t="shared" si="128"/>
        <v>66.363273796596545</v>
      </c>
      <c r="I2105" s="38">
        <v>33.593249407829177</v>
      </c>
      <c r="J2105" s="35">
        <f>IF(H2105&gt;0,MIN(H2105,($B$3-L2104)/'Technical Data'!$B$5),0)</f>
        <v>0</v>
      </c>
      <c r="K2105" s="15">
        <f>IF(H2105&lt;0,MIN(ABS(H2105),(L2104*'Technical Data'!$B$4)),0)</f>
        <v>0</v>
      </c>
      <c r="L2105" s="15">
        <f>L2104+J2105*'Technical Data'!$B$5-(K2105/'Technical Data'!$B$4)</f>
        <v>382.61924487253498</v>
      </c>
      <c r="N2105" s="15">
        <f t="shared" si="129"/>
        <v>106.85710927051784</v>
      </c>
      <c r="O2105" s="36">
        <f t="shared" si="130"/>
        <v>66.363273796596545</v>
      </c>
      <c r="P2105" s="50">
        <v>0</v>
      </c>
      <c r="Q2105" s="50">
        <v>33.593249407829099</v>
      </c>
      <c r="R2105" s="42">
        <v>0</v>
      </c>
      <c r="S2105" s="42">
        <v>6.9005860660921998</v>
      </c>
      <c r="T2105" s="42">
        <v>371.94426585743901</v>
      </c>
      <c r="U2105" s="15">
        <f t="shared" si="131"/>
        <v>106.85710927051784</v>
      </c>
    </row>
    <row r="2106" spans="6:21" x14ac:dyDescent="0.3">
      <c r="F2106" s="5">
        <f>Demand!C2106</f>
        <v>46.289673397026448</v>
      </c>
      <c r="G2106">
        <f>Irradiance!A2106*$B$2*'Technical Data'!$B$2</f>
        <v>173.02200601523126</v>
      </c>
      <c r="H2106" s="5">
        <f t="shared" si="128"/>
        <v>126.73233261820481</v>
      </c>
      <c r="I2106" s="38">
        <v>54.393867107129722</v>
      </c>
      <c r="J2106" s="35">
        <f>IF(H2106&gt;0,MIN(H2106,($B$3-L2105)/'Technical Data'!$B$5),0)</f>
        <v>0</v>
      </c>
      <c r="K2106" s="15">
        <f>IF(H2106&lt;0,MIN(ABS(H2106),(L2105*'Technical Data'!$B$4)),0)</f>
        <v>0</v>
      </c>
      <c r="L2106" s="15">
        <f>L2105+J2106*'Technical Data'!$B$5-(K2106/'Technical Data'!$B$4)</f>
        <v>382.61924487253498</v>
      </c>
      <c r="N2106" s="15">
        <f t="shared" si="129"/>
        <v>173.02200601523126</v>
      </c>
      <c r="O2106" s="36">
        <f t="shared" si="130"/>
        <v>126.73233261820481</v>
      </c>
      <c r="P2106" s="50">
        <v>0</v>
      </c>
      <c r="Q2106" s="50">
        <v>46.289673397026398</v>
      </c>
      <c r="R2106" s="42">
        <v>8.1041937101031305</v>
      </c>
      <c r="S2106" s="42">
        <v>0</v>
      </c>
      <c r="T2106" s="42">
        <v>379.23804019653198</v>
      </c>
      <c r="U2106" s="15">
        <f t="shared" si="131"/>
        <v>173.02200601523126</v>
      </c>
    </row>
    <row r="2107" spans="6:21" x14ac:dyDescent="0.3">
      <c r="F2107" s="5">
        <f>Demand!C2107</f>
        <v>46.767771434630347</v>
      </c>
      <c r="G2107">
        <f>Irradiance!A2107*$B$2*'Technical Data'!$B$2</f>
        <v>16.90168669871009</v>
      </c>
      <c r="H2107" s="5">
        <f t="shared" si="128"/>
        <v>-29.866084735920257</v>
      </c>
      <c r="I2107" s="38">
        <v>5.3134749812983193</v>
      </c>
      <c r="J2107" s="35">
        <f>IF(H2107&gt;0,MIN(H2107,($B$3-L2106)/'Technical Data'!$B$5),0)</f>
        <v>0</v>
      </c>
      <c r="K2107" s="15">
        <f>IF(H2107&lt;0,MIN(ABS(H2107),(L2106*'Technical Data'!$B$4)),0)</f>
        <v>29.866084735920257</v>
      </c>
      <c r="L2107" s="15">
        <f>L2106+J2107*'Technical Data'!$B$5-(K2107/'Technical Data'!$B$4)</f>
        <v>349.43470627706802</v>
      </c>
      <c r="N2107" s="15">
        <f t="shared" si="129"/>
        <v>16.90168669871009</v>
      </c>
      <c r="O2107" s="36">
        <f t="shared" si="130"/>
        <v>0</v>
      </c>
      <c r="P2107" s="50">
        <v>0</v>
      </c>
      <c r="Q2107" s="50">
        <v>5.3134749812982998</v>
      </c>
      <c r="R2107" s="42">
        <v>0</v>
      </c>
      <c r="S2107" s="42">
        <v>41.454296453331999</v>
      </c>
      <c r="T2107" s="42">
        <v>333.17771080394101</v>
      </c>
      <c r="U2107" s="15">
        <f t="shared" si="131"/>
        <v>16.90168669871009</v>
      </c>
    </row>
    <row r="2108" spans="6:21" x14ac:dyDescent="0.3">
      <c r="F2108" s="5">
        <f>Demand!C2108</f>
        <v>41.118683484786189</v>
      </c>
      <c r="G2108">
        <f>Irradiance!A2108*$B$2*'Technical Data'!$B$2</f>
        <v>2.9638028808164618</v>
      </c>
      <c r="H2108" s="5">
        <f t="shared" si="128"/>
        <v>-38.15488060396973</v>
      </c>
      <c r="I2108" s="38">
        <v>0.93174679766842561</v>
      </c>
      <c r="J2108" s="35">
        <f>IF(H2108&gt;0,MIN(H2108,($B$3-L2107)/'Technical Data'!$B$5),0)</f>
        <v>0</v>
      </c>
      <c r="K2108" s="15">
        <f>IF(H2108&lt;0,MIN(ABS(H2108),(L2107*'Technical Data'!$B$4)),0)</f>
        <v>38.15488060396973</v>
      </c>
      <c r="L2108" s="15">
        <f>L2107+J2108*'Technical Data'!$B$5-(K2108/'Technical Data'!$B$4)</f>
        <v>307.04039449487942</v>
      </c>
      <c r="N2108" s="15">
        <f t="shared" si="129"/>
        <v>2.9638028808164618</v>
      </c>
      <c r="O2108" s="36">
        <f t="shared" si="130"/>
        <v>0</v>
      </c>
      <c r="P2108" s="50">
        <v>0</v>
      </c>
      <c r="Q2108" s="50">
        <v>0.93174679766842206</v>
      </c>
      <c r="R2108" s="42">
        <v>0</v>
      </c>
      <c r="S2108" s="42">
        <v>40.1869366871178</v>
      </c>
      <c r="T2108" s="42">
        <v>288.52555892936499</v>
      </c>
      <c r="U2108" s="15">
        <f t="shared" si="131"/>
        <v>2.9638028808164618</v>
      </c>
    </row>
    <row r="2109" spans="6:21" x14ac:dyDescent="0.3">
      <c r="F2109" s="5">
        <f>Demand!C2109</f>
        <v>30.670752484741968</v>
      </c>
      <c r="G2109">
        <f>Irradiance!A2109*$B$2*'Technical Data'!$B$2</f>
        <v>0</v>
      </c>
      <c r="H2109" s="5">
        <f t="shared" si="128"/>
        <v>-30.670752484741968</v>
      </c>
      <c r="I2109" s="38">
        <v>0</v>
      </c>
      <c r="J2109" s="35">
        <f>IF(H2109&gt;0,MIN(H2109,($B$3-L2108)/'Technical Data'!$B$5),0)</f>
        <v>0</v>
      </c>
      <c r="K2109" s="15">
        <f>IF(H2109&lt;0,MIN(ABS(H2109),(L2108*'Technical Data'!$B$4)),0)</f>
        <v>30.670752484741968</v>
      </c>
      <c r="L2109" s="15">
        <f>L2108+J2109*'Technical Data'!$B$5-(K2109/'Technical Data'!$B$4)</f>
        <v>272.96178062294393</v>
      </c>
      <c r="N2109" s="15">
        <f t="shared" si="129"/>
        <v>0</v>
      </c>
      <c r="O2109" s="36">
        <f t="shared" si="130"/>
        <v>0</v>
      </c>
      <c r="P2109" s="50">
        <v>0</v>
      </c>
      <c r="Q2109" s="50">
        <v>0</v>
      </c>
      <c r="R2109" s="42">
        <v>0</v>
      </c>
      <c r="S2109" s="42">
        <v>30.670752484742</v>
      </c>
      <c r="T2109" s="42">
        <v>254.44694505743001</v>
      </c>
      <c r="U2109" s="15">
        <f t="shared" si="131"/>
        <v>0</v>
      </c>
    </row>
    <row r="2110" spans="6:21" x14ac:dyDescent="0.3">
      <c r="F2110" s="5">
        <f>Demand!C2110</f>
        <v>23.361535002938691</v>
      </c>
      <c r="G2110">
        <f>Irradiance!A2110*$B$2*'Technical Data'!$B$2</f>
        <v>0</v>
      </c>
      <c r="H2110" s="5">
        <f t="shared" si="128"/>
        <v>-23.361535002938691</v>
      </c>
      <c r="I2110" s="38">
        <v>0</v>
      </c>
      <c r="J2110" s="35">
        <f>IF(H2110&gt;0,MIN(H2110,($B$3-L2109)/'Technical Data'!$B$5),0)</f>
        <v>0</v>
      </c>
      <c r="K2110" s="15">
        <f>IF(H2110&lt;0,MIN(ABS(H2110),(L2109*'Technical Data'!$B$4)),0)</f>
        <v>23.361535002938691</v>
      </c>
      <c r="L2110" s="15">
        <f>L2109+J2110*'Technical Data'!$B$5-(K2110/'Technical Data'!$B$4)</f>
        <v>247.00451950856763</v>
      </c>
      <c r="N2110" s="15">
        <f t="shared" si="129"/>
        <v>0</v>
      </c>
      <c r="O2110" s="36">
        <f t="shared" si="130"/>
        <v>0</v>
      </c>
      <c r="P2110" s="50">
        <v>0</v>
      </c>
      <c r="Q2110" s="50">
        <v>0</v>
      </c>
      <c r="R2110" s="42">
        <v>0</v>
      </c>
      <c r="S2110" s="42">
        <v>23.361535002938702</v>
      </c>
      <c r="T2110" s="42">
        <v>228.489683943053</v>
      </c>
      <c r="U2110" s="15">
        <f t="shared" si="131"/>
        <v>0</v>
      </c>
    </row>
    <row r="2111" spans="6:21" x14ac:dyDescent="0.3">
      <c r="F2111" s="5">
        <f>Demand!C2111</f>
        <v>23.694124795974531</v>
      </c>
      <c r="G2111">
        <f>Irradiance!A2111*$B$2*'Technical Data'!$B$2</f>
        <v>0</v>
      </c>
      <c r="H2111" s="5">
        <f t="shared" si="128"/>
        <v>-23.694124795974531</v>
      </c>
      <c r="I2111" s="38">
        <v>0</v>
      </c>
      <c r="J2111" s="35">
        <f>IF(H2111&gt;0,MIN(H2111,($B$3-L2110)/'Technical Data'!$B$5),0)</f>
        <v>0</v>
      </c>
      <c r="K2111" s="15">
        <f>IF(H2111&lt;0,MIN(ABS(H2111),(L2110*'Technical Data'!$B$4)),0)</f>
        <v>23.694124795974531</v>
      </c>
      <c r="L2111" s="15">
        <f>L2110+J2111*'Technical Data'!$B$5-(K2111/'Technical Data'!$B$4)</f>
        <v>220.67771417970704</v>
      </c>
      <c r="N2111" s="15">
        <f t="shared" si="129"/>
        <v>0</v>
      </c>
      <c r="O2111" s="36">
        <f t="shared" si="130"/>
        <v>0</v>
      </c>
      <c r="P2111" s="50">
        <v>0</v>
      </c>
      <c r="Q2111" s="50">
        <v>0</v>
      </c>
      <c r="R2111" s="42">
        <v>0</v>
      </c>
      <c r="S2111" s="42">
        <v>23.694124795974499</v>
      </c>
      <c r="T2111" s="42">
        <v>202.162878614193</v>
      </c>
      <c r="U2111" s="15">
        <f t="shared" si="131"/>
        <v>0</v>
      </c>
    </row>
    <row r="2112" spans="6:21" x14ac:dyDescent="0.3">
      <c r="F2112" s="5">
        <f>Demand!C2112</f>
        <v>24.276849185561982</v>
      </c>
      <c r="G2112">
        <f>Irradiance!A2112*$B$2*'Technical Data'!$B$2</f>
        <v>0</v>
      </c>
      <c r="H2112" s="5">
        <f t="shared" si="128"/>
        <v>-24.276849185561982</v>
      </c>
      <c r="I2112" s="38">
        <v>0</v>
      </c>
      <c r="J2112" s="35">
        <f>IF(H2112&gt;0,MIN(H2112,($B$3-L2111)/'Technical Data'!$B$5),0)</f>
        <v>0</v>
      </c>
      <c r="K2112" s="15">
        <f>IF(H2112&lt;0,MIN(ABS(H2112),(L2111*'Technical Data'!$B$4)),0)</f>
        <v>24.276849185561982</v>
      </c>
      <c r="L2112" s="15">
        <f>L2111+J2112*'Technical Data'!$B$5-(K2112/'Technical Data'!$B$4)</f>
        <v>193.70343730686039</v>
      </c>
      <c r="N2112" s="15">
        <f t="shared" si="129"/>
        <v>0</v>
      </c>
      <c r="O2112" s="36">
        <f t="shared" si="130"/>
        <v>0</v>
      </c>
      <c r="P2112" s="50">
        <v>0</v>
      </c>
      <c r="Q2112" s="50">
        <v>0</v>
      </c>
      <c r="R2112" s="42">
        <v>0</v>
      </c>
      <c r="S2112" s="42">
        <v>24.276849185562</v>
      </c>
      <c r="T2112" s="42">
        <v>175.18860174134599</v>
      </c>
      <c r="U2112" s="15">
        <f t="shared" si="131"/>
        <v>0</v>
      </c>
    </row>
    <row r="2113" spans="6:21" x14ac:dyDescent="0.3">
      <c r="F2113" s="5">
        <f>Demand!C2113</f>
        <v>24.556155241846803</v>
      </c>
      <c r="G2113">
        <f>Irradiance!A2113*$B$2*'Technical Data'!$B$2</f>
        <v>0</v>
      </c>
      <c r="H2113" s="5">
        <f t="shared" si="128"/>
        <v>-24.556155241846803</v>
      </c>
      <c r="I2113" s="38">
        <v>0</v>
      </c>
      <c r="J2113" s="35">
        <f>IF(H2113&gt;0,MIN(H2113,($B$3-L2112)/'Technical Data'!$B$5),0)</f>
        <v>0</v>
      </c>
      <c r="K2113" s="15">
        <f>IF(H2113&lt;0,MIN(ABS(H2113),(L2112*'Technical Data'!$B$4)),0)</f>
        <v>24.556155241846803</v>
      </c>
      <c r="L2113" s="15">
        <f>L2112+J2113*'Technical Data'!$B$5-(K2113/'Technical Data'!$B$4)</f>
        <v>166.41882037147505</v>
      </c>
      <c r="N2113" s="15">
        <f t="shared" si="129"/>
        <v>0</v>
      </c>
      <c r="O2113" s="36">
        <f t="shared" si="130"/>
        <v>0</v>
      </c>
      <c r="P2113" s="50">
        <v>0</v>
      </c>
      <c r="Q2113" s="50">
        <v>0</v>
      </c>
      <c r="R2113" s="42">
        <v>0</v>
      </c>
      <c r="S2113" s="42">
        <v>24.556155241846799</v>
      </c>
      <c r="T2113" s="42">
        <v>147.90398480596099</v>
      </c>
      <c r="U2113" s="15">
        <f t="shared" si="131"/>
        <v>0</v>
      </c>
    </row>
    <row r="2114" spans="6:21" x14ac:dyDescent="0.3">
      <c r="F2114" s="5">
        <f>Demand!C2114</f>
        <v>24.086082161956142</v>
      </c>
      <c r="G2114">
        <f>Irradiance!A2114*$B$2*'Technical Data'!$B$2</f>
        <v>0</v>
      </c>
      <c r="H2114" s="5">
        <f t="shared" ref="H2114:H2177" si="132">G2114-F2114</f>
        <v>-24.086082161956142</v>
      </c>
      <c r="I2114" s="38">
        <v>0</v>
      </c>
      <c r="J2114" s="35">
        <f>IF(H2114&gt;0,MIN(H2114,($B$3-L2113)/'Technical Data'!$B$5),0)</f>
        <v>0</v>
      </c>
      <c r="K2114" s="15">
        <f>IF(H2114&lt;0,MIN(ABS(H2114),(L2113*'Technical Data'!$B$4)),0)</f>
        <v>24.086082161956142</v>
      </c>
      <c r="L2114" s="15">
        <f>L2113+J2114*'Technical Data'!$B$5-(K2114/'Technical Data'!$B$4)</f>
        <v>139.65650685819045</v>
      </c>
      <c r="N2114" s="15">
        <f t="shared" ref="N2114:N2177" si="133">U2114</f>
        <v>0</v>
      </c>
      <c r="O2114" s="36">
        <f t="shared" ref="O2114:O2177" si="134">N2114+(K2114)-F2114</f>
        <v>0</v>
      </c>
      <c r="P2114" s="50">
        <v>0</v>
      </c>
      <c r="Q2114" s="50">
        <v>0</v>
      </c>
      <c r="R2114" s="42">
        <v>0</v>
      </c>
      <c r="S2114" s="42">
        <v>24.086082161956099</v>
      </c>
      <c r="T2114" s="42">
        <v>121.14167129267599</v>
      </c>
      <c r="U2114" s="15">
        <f t="shared" ref="U2114:U2177" si="135">G2114-(J2114)</f>
        <v>0</v>
      </c>
    </row>
    <row r="2115" spans="6:21" x14ac:dyDescent="0.3">
      <c r="F2115" s="5">
        <f>Demand!C2115</f>
        <v>22.62939207702944</v>
      </c>
      <c r="G2115">
        <f>Irradiance!A2115*$B$2*'Technical Data'!$B$2</f>
        <v>0</v>
      </c>
      <c r="H2115" s="5">
        <f t="shared" si="132"/>
        <v>-22.62939207702944</v>
      </c>
      <c r="I2115" s="38">
        <v>0</v>
      </c>
      <c r="J2115" s="35">
        <f>IF(H2115&gt;0,MIN(H2115,($B$3-L2114)/'Technical Data'!$B$5),0)</f>
        <v>0</v>
      </c>
      <c r="K2115" s="15">
        <f>IF(H2115&lt;0,MIN(ABS(H2115),(L2114*'Technical Data'!$B$4)),0)</f>
        <v>22.62939207702944</v>
      </c>
      <c r="L2115" s="15">
        <f>L2114+J2115*'Technical Data'!$B$5-(K2115/'Technical Data'!$B$4)</f>
        <v>114.5127378837133</v>
      </c>
      <c r="N2115" s="15">
        <f t="shared" si="133"/>
        <v>0</v>
      </c>
      <c r="O2115" s="36">
        <f t="shared" si="134"/>
        <v>0</v>
      </c>
      <c r="P2115" s="50">
        <v>0</v>
      </c>
      <c r="Q2115" s="50">
        <v>0</v>
      </c>
      <c r="R2115" s="42">
        <v>0</v>
      </c>
      <c r="S2115" s="42">
        <v>22.629392077029401</v>
      </c>
      <c r="T2115" s="42">
        <v>95.997902318199095</v>
      </c>
      <c r="U2115" s="15">
        <f t="shared" si="135"/>
        <v>0</v>
      </c>
    </row>
    <row r="2116" spans="6:21" x14ac:dyDescent="0.3">
      <c r="F2116" s="5">
        <f>Demand!C2116</f>
        <v>20.875767698938589</v>
      </c>
      <c r="G2116">
        <f>Irradiance!A2116*$B$2*'Technical Data'!$B$2</f>
        <v>0</v>
      </c>
      <c r="H2116" s="5">
        <f t="shared" si="132"/>
        <v>-20.875767698938589</v>
      </c>
      <c r="I2116" s="38">
        <v>0</v>
      </c>
      <c r="J2116" s="35">
        <f>IF(H2116&gt;0,MIN(H2116,($B$3-L2115)/'Technical Data'!$B$5),0)</f>
        <v>0</v>
      </c>
      <c r="K2116" s="15">
        <f>IF(H2116&lt;0,MIN(ABS(H2116),(L2115*'Technical Data'!$B$4)),0)</f>
        <v>20.875767698938589</v>
      </c>
      <c r="L2116" s="15">
        <f>L2115+J2116*'Technical Data'!$B$5-(K2116/'Technical Data'!$B$4)</f>
        <v>91.317440440448195</v>
      </c>
      <c r="N2116" s="15">
        <f t="shared" si="133"/>
        <v>0</v>
      </c>
      <c r="O2116" s="36">
        <f t="shared" si="134"/>
        <v>0</v>
      </c>
      <c r="P2116" s="50">
        <v>0</v>
      </c>
      <c r="Q2116" s="50">
        <v>0</v>
      </c>
      <c r="R2116" s="42">
        <v>0</v>
      </c>
      <c r="S2116" s="42">
        <v>20.875767698938599</v>
      </c>
      <c r="T2116" s="42">
        <v>72.802604874934005</v>
      </c>
      <c r="U2116" s="15">
        <f t="shared" si="135"/>
        <v>0</v>
      </c>
    </row>
    <row r="2117" spans="6:21" x14ac:dyDescent="0.3">
      <c r="F2117" s="5">
        <f>Demand!C2117</f>
        <v>18.93451080661497</v>
      </c>
      <c r="G2117">
        <f>Irradiance!A2117*$B$2*'Technical Data'!$B$2</f>
        <v>0</v>
      </c>
      <c r="H2117" s="5">
        <f t="shared" si="132"/>
        <v>-18.93451080661497</v>
      </c>
      <c r="I2117" s="38">
        <v>0</v>
      </c>
      <c r="J2117" s="35">
        <f>IF(H2117&gt;0,MIN(H2117,($B$3-L2116)/'Technical Data'!$B$5),0)</f>
        <v>0</v>
      </c>
      <c r="K2117" s="15">
        <f>IF(H2117&lt;0,MIN(ABS(H2117),(L2116*'Technical Data'!$B$4)),0)</f>
        <v>18.93451080661497</v>
      </c>
      <c r="L2117" s="15">
        <f>L2116+J2117*'Technical Data'!$B$5-(K2117/'Technical Data'!$B$4)</f>
        <v>70.279095099764902</v>
      </c>
      <c r="N2117" s="15">
        <f t="shared" si="133"/>
        <v>0</v>
      </c>
      <c r="O2117" s="36">
        <f t="shared" si="134"/>
        <v>0</v>
      </c>
      <c r="P2117" s="50">
        <v>0</v>
      </c>
      <c r="Q2117" s="50">
        <v>0</v>
      </c>
      <c r="R2117" s="42">
        <v>0</v>
      </c>
      <c r="S2117" s="42">
        <v>18.934510806614998</v>
      </c>
      <c r="T2117" s="42">
        <v>51.764259534250698</v>
      </c>
      <c r="U2117" s="15">
        <f t="shared" si="135"/>
        <v>0</v>
      </c>
    </row>
    <row r="2118" spans="6:21" x14ac:dyDescent="0.3">
      <c r="F2118" s="5">
        <f>Demand!C2118</f>
        <v>15.414426545557331</v>
      </c>
      <c r="G2118">
        <f>Irradiance!A2118*$B$2*'Technical Data'!$B$2</f>
        <v>0</v>
      </c>
      <c r="H2118" s="5">
        <f t="shared" si="132"/>
        <v>-15.414426545557331</v>
      </c>
      <c r="I2118" s="38">
        <v>0</v>
      </c>
      <c r="J2118" s="35">
        <f>IF(H2118&gt;0,MIN(H2118,($B$3-L2117)/'Technical Data'!$B$5),0)</f>
        <v>0</v>
      </c>
      <c r="K2118" s="15">
        <f>IF(H2118&lt;0,MIN(ABS(H2118),(L2117*'Technical Data'!$B$4)),0)</f>
        <v>15.414426545557331</v>
      </c>
      <c r="L2118" s="15">
        <f>L2117+J2118*'Technical Data'!$B$5-(K2118/'Technical Data'!$B$4)</f>
        <v>53.15195449359009</v>
      </c>
      <c r="N2118" s="15">
        <f t="shared" si="133"/>
        <v>0</v>
      </c>
      <c r="O2118" s="36">
        <f t="shared" si="134"/>
        <v>0</v>
      </c>
      <c r="P2118" s="50">
        <v>0</v>
      </c>
      <c r="Q2118" s="50">
        <v>0</v>
      </c>
      <c r="R2118" s="42">
        <v>0</v>
      </c>
      <c r="S2118" s="42">
        <v>15.4144265455573</v>
      </c>
      <c r="T2118" s="42">
        <v>34.6371189280759</v>
      </c>
      <c r="U2118" s="15">
        <f t="shared" si="135"/>
        <v>0</v>
      </c>
    </row>
    <row r="2119" spans="6:21" x14ac:dyDescent="0.3">
      <c r="F2119" s="5">
        <f>Demand!C2119</f>
        <v>11.737629818305178</v>
      </c>
      <c r="G2119">
        <f>Irradiance!A2119*$B$2*'Technical Data'!$B$2</f>
        <v>0</v>
      </c>
      <c r="H2119" s="5">
        <f t="shared" si="132"/>
        <v>-11.737629818305178</v>
      </c>
      <c r="I2119" s="38">
        <v>0</v>
      </c>
      <c r="J2119" s="35">
        <f>IF(H2119&gt;0,MIN(H2119,($B$3-L2118)/'Technical Data'!$B$5),0)</f>
        <v>0</v>
      </c>
      <c r="K2119" s="15">
        <f>IF(H2119&lt;0,MIN(ABS(H2119),(L2118*'Technical Data'!$B$4)),0)</f>
        <v>11.737629818305178</v>
      </c>
      <c r="L2119" s="15">
        <f>L2118+J2119*'Technical Data'!$B$5-(K2119/'Technical Data'!$B$4)</f>
        <v>40.110143584362113</v>
      </c>
      <c r="N2119" s="15">
        <f t="shared" si="133"/>
        <v>0</v>
      </c>
      <c r="O2119" s="36">
        <f t="shared" si="134"/>
        <v>0</v>
      </c>
      <c r="P2119" s="50">
        <v>0</v>
      </c>
      <c r="Q2119" s="50">
        <v>0</v>
      </c>
      <c r="R2119" s="42">
        <v>0</v>
      </c>
      <c r="S2119" s="42">
        <v>11.7376298183052</v>
      </c>
      <c r="T2119" s="42">
        <v>21.595308018847899</v>
      </c>
      <c r="U2119" s="15">
        <f t="shared" si="135"/>
        <v>0</v>
      </c>
    </row>
    <row r="2120" spans="6:21" x14ac:dyDescent="0.3">
      <c r="F2120" s="5">
        <f>Demand!C2120</f>
        <v>16.105749978485296</v>
      </c>
      <c r="G2120">
        <f>Irradiance!A2120*$B$2*'Technical Data'!$B$2</f>
        <v>0.40051390281303539</v>
      </c>
      <c r="H2120" s="5">
        <f t="shared" si="132"/>
        <v>-15.705236075672261</v>
      </c>
      <c r="I2120" s="38">
        <v>0.12591172941465209</v>
      </c>
      <c r="J2120" s="35">
        <f>IF(H2120&gt;0,MIN(H2120,($B$3-L2119)/'Technical Data'!$B$5),0)</f>
        <v>0</v>
      </c>
      <c r="K2120" s="15">
        <f>IF(H2120&lt;0,MIN(ABS(H2120),(L2119*'Technical Data'!$B$4)),0)</f>
        <v>15.705236075672261</v>
      </c>
      <c r="L2120" s="15">
        <f>L2119+J2120*'Technical Data'!$B$5-(K2120/'Technical Data'!$B$4)</f>
        <v>22.659881278059601</v>
      </c>
      <c r="N2120" s="15">
        <f t="shared" si="133"/>
        <v>0.40051390281303539</v>
      </c>
      <c r="O2120" s="36">
        <f t="shared" si="134"/>
        <v>0</v>
      </c>
      <c r="P2120" s="50">
        <v>0</v>
      </c>
      <c r="Q2120" s="50">
        <v>0.12591172941465201</v>
      </c>
      <c r="R2120" s="42">
        <v>0</v>
      </c>
      <c r="S2120" s="42">
        <v>15.9798382490706</v>
      </c>
      <c r="T2120" s="42">
        <v>3.83993218654718</v>
      </c>
      <c r="U2120" s="15">
        <f t="shared" si="135"/>
        <v>0.40051390281303539</v>
      </c>
    </row>
    <row r="2121" spans="6:21" x14ac:dyDescent="0.3">
      <c r="F2121" s="5">
        <f>Demand!C2121</f>
        <v>19.950375521211846</v>
      </c>
      <c r="G2121">
        <f>Irradiance!A2121*$B$2*'Technical Data'!$B$2</f>
        <v>52.467321268507632</v>
      </c>
      <c r="H2121" s="5">
        <f t="shared" si="132"/>
        <v>32.516945747295786</v>
      </c>
      <c r="I2121" s="38">
        <v>16.494436553319431</v>
      </c>
      <c r="J2121" s="35">
        <f>IF(H2121&gt;0,MIN(H2121,($B$3-L2120)/'Technical Data'!$B$5),0)</f>
        <v>32.516945747295786</v>
      </c>
      <c r="K2121" s="15">
        <f>IF(H2121&lt;0,MIN(ABS(H2121),(L2120*'Technical Data'!$B$4)),0)</f>
        <v>0</v>
      </c>
      <c r="L2121" s="15">
        <f>L2120+J2121*'Technical Data'!$B$5-(K2121/'Technical Data'!$B$4)</f>
        <v>51.92513245062581</v>
      </c>
      <c r="N2121" s="15">
        <f t="shared" si="133"/>
        <v>19.950375521211846</v>
      </c>
      <c r="O2121" s="36">
        <f t="shared" si="134"/>
        <v>0</v>
      </c>
      <c r="P2121" s="50">
        <v>0</v>
      </c>
      <c r="Q2121" s="50">
        <v>16.4944365533194</v>
      </c>
      <c r="R2121" s="42">
        <v>0</v>
      </c>
      <c r="S2121" s="42">
        <v>3.4559389678924601</v>
      </c>
      <c r="T2121" s="42">
        <v>0</v>
      </c>
      <c r="U2121" s="15">
        <f t="shared" si="135"/>
        <v>19.950375521211846</v>
      </c>
    </row>
    <row r="2122" spans="6:21" x14ac:dyDescent="0.3">
      <c r="F2122" s="5">
        <f>Demand!C2122</f>
        <v>26.300521892971187</v>
      </c>
      <c r="G2122">
        <f>Irradiance!A2122*$B$2*'Technical Data'!$B$2</f>
        <v>150.8335357993891</v>
      </c>
      <c r="H2122" s="5">
        <f t="shared" si="132"/>
        <v>124.53301390641791</v>
      </c>
      <c r="I2122" s="38">
        <v>47.418357297557989</v>
      </c>
      <c r="J2122" s="35">
        <f>IF(H2122&gt;0,MIN(H2122,($B$3-L2121)/'Technical Data'!$B$5),0)</f>
        <v>124.53301390641791</v>
      </c>
      <c r="K2122" s="15">
        <f>IF(H2122&lt;0,MIN(ABS(H2122),(L2121*'Technical Data'!$B$4)),0)</f>
        <v>0</v>
      </c>
      <c r="L2122" s="15">
        <f>L2121+J2122*'Technical Data'!$B$5-(K2122/'Technical Data'!$B$4)</f>
        <v>164.00484496640195</v>
      </c>
      <c r="N2122" s="15">
        <f t="shared" si="133"/>
        <v>26.30052189297119</v>
      </c>
      <c r="O2122" s="36">
        <f t="shared" si="134"/>
        <v>0</v>
      </c>
      <c r="P2122" s="50">
        <v>21.1178354045866</v>
      </c>
      <c r="Q2122" s="50">
        <v>26.300521892971201</v>
      </c>
      <c r="R2122" s="42">
        <v>0</v>
      </c>
      <c r="S2122" s="42">
        <v>0</v>
      </c>
      <c r="T2122" s="42">
        <v>0</v>
      </c>
      <c r="U2122" s="15">
        <f t="shared" si="135"/>
        <v>26.30052189297119</v>
      </c>
    </row>
    <row r="2123" spans="6:21" x14ac:dyDescent="0.3">
      <c r="F2123" s="5">
        <f>Demand!C2123</f>
        <v>31.07128532907273</v>
      </c>
      <c r="G2123">
        <f>Irradiance!A2123*$B$2*'Technical Data'!$B$2</f>
        <v>245.59512520495329</v>
      </c>
      <c r="H2123" s="5">
        <f t="shared" si="132"/>
        <v>214.52383987588055</v>
      </c>
      <c r="I2123" s="38">
        <v>77.20907247706468</v>
      </c>
      <c r="J2123" s="35">
        <f>IF(H2123&gt;0,MIN(H2123,($B$3-L2122)/'Technical Data'!$B$5),0)</f>
        <v>214.52383987588055</v>
      </c>
      <c r="K2123" s="15">
        <f>IF(H2123&lt;0,MIN(ABS(H2123),(L2122*'Technical Data'!$B$4)),0)</f>
        <v>0</v>
      </c>
      <c r="L2123" s="15">
        <f>L2122+J2123*'Technical Data'!$B$5-(K2123/'Technical Data'!$B$4)</f>
        <v>357.07630085469441</v>
      </c>
      <c r="N2123" s="15">
        <f t="shared" si="133"/>
        <v>31.071285329072737</v>
      </c>
      <c r="O2123" s="36">
        <f t="shared" si="134"/>
        <v>0</v>
      </c>
      <c r="P2123" s="50">
        <v>40.123357506458298</v>
      </c>
      <c r="Q2123" s="50">
        <v>31.071285329072701</v>
      </c>
      <c r="R2123" s="42">
        <v>6.0144296415325904</v>
      </c>
      <c r="S2123" s="42">
        <v>0</v>
      </c>
      <c r="T2123" s="42">
        <v>5.4129866773793296</v>
      </c>
      <c r="U2123" s="15">
        <f t="shared" si="135"/>
        <v>31.071285329072737</v>
      </c>
    </row>
    <row r="2124" spans="6:21" x14ac:dyDescent="0.3">
      <c r="F2124" s="5">
        <f>Demand!C2124</f>
        <v>33.243541012236534</v>
      </c>
      <c r="G2124">
        <f>Irradiance!A2124*$B$2*'Technical Data'!$B$2</f>
        <v>301.50686603765303</v>
      </c>
      <c r="H2124" s="5">
        <f t="shared" si="132"/>
        <v>268.26332502541652</v>
      </c>
      <c r="I2124" s="38">
        <v>94.786349903350114</v>
      </c>
      <c r="J2124" s="35">
        <f>IF(H2124&gt;0,MIN(H2124,($B$3-L2123)/'Technical Data'!$B$5),0)</f>
        <v>28.38104890871174</v>
      </c>
      <c r="K2124" s="15">
        <f>IF(H2124&lt;0,MIN(ABS(H2124),(L2123*'Technical Data'!$B$4)),0)</f>
        <v>0</v>
      </c>
      <c r="L2124" s="15">
        <f>L2123+J2124*'Technical Data'!$B$5-(K2124/'Technical Data'!$B$4)</f>
        <v>382.61924487253498</v>
      </c>
      <c r="N2124" s="15">
        <f t="shared" si="133"/>
        <v>273.12581712894126</v>
      </c>
      <c r="O2124" s="36">
        <f t="shared" si="134"/>
        <v>239.88227611670473</v>
      </c>
      <c r="P2124" s="50">
        <v>0</v>
      </c>
      <c r="Q2124" s="50">
        <v>33.243541012236498</v>
      </c>
      <c r="R2124" s="42">
        <v>61.542808891113502</v>
      </c>
      <c r="S2124" s="42">
        <v>0</v>
      </c>
      <c r="T2124" s="42">
        <v>60.801514679381498</v>
      </c>
      <c r="U2124" s="15">
        <f t="shared" si="135"/>
        <v>273.12581712894126</v>
      </c>
    </row>
    <row r="2125" spans="6:21" x14ac:dyDescent="0.3">
      <c r="F2125" s="5">
        <f>Demand!C2125</f>
        <v>33.926430872735239</v>
      </c>
      <c r="G2125">
        <f>Irradiance!A2125*$B$2*'Technical Data'!$B$2</f>
        <v>371.83710737162198</v>
      </c>
      <c r="H2125" s="5">
        <f t="shared" si="132"/>
        <v>337.91067649888674</v>
      </c>
      <c r="I2125" s="38">
        <v>116.896449588563</v>
      </c>
      <c r="J2125" s="35">
        <f>IF(H2125&gt;0,MIN(H2125,($B$3-L2124)/'Technical Data'!$B$5),0)</f>
        <v>0</v>
      </c>
      <c r="K2125" s="15">
        <f>IF(H2125&lt;0,MIN(ABS(H2125),(L2124*'Technical Data'!$B$4)),0)</f>
        <v>0</v>
      </c>
      <c r="L2125" s="15">
        <f>L2124+J2125*'Technical Data'!$B$5-(K2125/'Technical Data'!$B$4)</f>
        <v>382.61924487253498</v>
      </c>
      <c r="N2125" s="15">
        <f t="shared" si="133"/>
        <v>371.83710737162198</v>
      </c>
      <c r="O2125" s="36">
        <f t="shared" si="134"/>
        <v>337.91067649888674</v>
      </c>
      <c r="P2125" s="50">
        <v>0</v>
      </c>
      <c r="Q2125" s="50">
        <v>33.926430872735203</v>
      </c>
      <c r="R2125" s="42">
        <v>82.970018715827507</v>
      </c>
      <c r="S2125" s="42">
        <v>0</v>
      </c>
      <c r="T2125" s="42">
        <v>135.47453152362601</v>
      </c>
      <c r="U2125" s="15">
        <f t="shared" si="135"/>
        <v>371.83710737162198</v>
      </c>
    </row>
    <row r="2126" spans="6:21" x14ac:dyDescent="0.3">
      <c r="F2126" s="5">
        <f>Demand!C2126</f>
        <v>35.368776979539426</v>
      </c>
      <c r="G2126">
        <f>Irradiance!A2126*$B$2*'Technical Data'!$B$2</f>
        <v>355.81655125910061</v>
      </c>
      <c r="H2126" s="5">
        <f t="shared" si="132"/>
        <v>320.4477742795612</v>
      </c>
      <c r="I2126" s="38">
        <v>111.85998041197691</v>
      </c>
      <c r="J2126" s="35">
        <f>IF(H2126&gt;0,MIN(H2126,($B$3-L2125)/'Technical Data'!$B$5),0)</f>
        <v>0</v>
      </c>
      <c r="K2126" s="15">
        <f>IF(H2126&lt;0,MIN(ABS(H2126),(L2125*'Technical Data'!$B$4)),0)</f>
        <v>0</v>
      </c>
      <c r="L2126" s="15">
        <f>L2125+J2126*'Technical Data'!$B$5-(K2126/'Technical Data'!$B$4)</f>
        <v>382.61924487253498</v>
      </c>
      <c r="N2126" s="15">
        <f t="shared" si="133"/>
        <v>355.81655125910061</v>
      </c>
      <c r="O2126" s="36">
        <f t="shared" si="134"/>
        <v>320.4477742795612</v>
      </c>
      <c r="P2126" s="50">
        <v>0</v>
      </c>
      <c r="Q2126" s="50">
        <v>35.368776979539398</v>
      </c>
      <c r="R2126" s="42">
        <v>76.491203432437203</v>
      </c>
      <c r="S2126" s="42">
        <v>0</v>
      </c>
      <c r="T2126" s="42">
        <v>204.31661461281999</v>
      </c>
      <c r="U2126" s="15">
        <f t="shared" si="135"/>
        <v>355.81655125910061</v>
      </c>
    </row>
    <row r="2127" spans="6:21" x14ac:dyDescent="0.3">
      <c r="F2127" s="5">
        <f>Demand!C2127</f>
        <v>34.168540679650661</v>
      </c>
      <c r="G2127">
        <f>Irradiance!A2127*$B$2*'Technical Data'!$B$2</f>
        <v>360.14210140948143</v>
      </c>
      <c r="H2127" s="5">
        <f t="shared" si="132"/>
        <v>325.97356072983075</v>
      </c>
      <c r="I2127" s="38">
        <v>113.2198270896552</v>
      </c>
      <c r="J2127" s="35">
        <f>IF(H2127&gt;0,MIN(H2127,($B$3-L2126)/'Technical Data'!$B$5),0)</f>
        <v>0</v>
      </c>
      <c r="K2127" s="15">
        <f>IF(H2127&lt;0,MIN(ABS(H2127),(L2126*'Technical Data'!$B$4)),0)</f>
        <v>0</v>
      </c>
      <c r="L2127" s="15">
        <f>L2126+J2127*'Technical Data'!$B$5-(K2127/'Technical Data'!$B$4)</f>
        <v>382.61924487253498</v>
      </c>
      <c r="N2127" s="15">
        <f t="shared" si="133"/>
        <v>360.14210140948143</v>
      </c>
      <c r="O2127" s="36">
        <f t="shared" si="134"/>
        <v>325.97356072983075</v>
      </c>
      <c r="P2127" s="50">
        <v>0</v>
      </c>
      <c r="Q2127" s="50">
        <v>34.168540679650697</v>
      </c>
      <c r="R2127" s="42">
        <v>79.051286410004195</v>
      </c>
      <c r="S2127" s="42">
        <v>0</v>
      </c>
      <c r="T2127" s="42">
        <v>275.46277238182302</v>
      </c>
      <c r="U2127" s="15">
        <f t="shared" si="135"/>
        <v>360.14210140948143</v>
      </c>
    </row>
    <row r="2128" spans="6:21" x14ac:dyDescent="0.3">
      <c r="F2128" s="5">
        <f>Demand!C2128</f>
        <v>35.115900492440474</v>
      </c>
      <c r="G2128">
        <f>Irradiance!A2128*$B$2*'Technical Data'!$B$2</f>
        <v>302.22779106271645</v>
      </c>
      <c r="H2128" s="5">
        <f t="shared" si="132"/>
        <v>267.11189057027599</v>
      </c>
      <c r="I2128" s="38">
        <v>95.012991016296496</v>
      </c>
      <c r="J2128" s="35">
        <f>IF(H2128&gt;0,MIN(H2128,($B$3-L2127)/'Technical Data'!$B$5),0)</f>
        <v>0</v>
      </c>
      <c r="K2128" s="15">
        <f>IF(H2128&lt;0,MIN(ABS(H2128),(L2127*'Technical Data'!$B$4)),0)</f>
        <v>0</v>
      </c>
      <c r="L2128" s="15">
        <f>L2127+J2128*'Technical Data'!$B$5-(K2128/'Technical Data'!$B$4)</f>
        <v>382.61924487253498</v>
      </c>
      <c r="N2128" s="15">
        <f t="shared" si="133"/>
        <v>302.22779106271645</v>
      </c>
      <c r="O2128" s="36">
        <f t="shared" si="134"/>
        <v>267.11189057027599</v>
      </c>
      <c r="P2128" s="50">
        <v>0</v>
      </c>
      <c r="Q2128" s="50">
        <v>35.115900492440502</v>
      </c>
      <c r="R2128" s="42">
        <v>59.897090523855802</v>
      </c>
      <c r="S2128" s="42">
        <v>0</v>
      </c>
      <c r="T2128" s="42">
        <v>329.37015385329403</v>
      </c>
      <c r="U2128" s="15">
        <f t="shared" si="135"/>
        <v>302.22779106271645</v>
      </c>
    </row>
    <row r="2129" spans="6:21" x14ac:dyDescent="0.3">
      <c r="F2129" s="5">
        <f>Demand!C2129</f>
        <v>40.493835473921294</v>
      </c>
      <c r="G2129">
        <f>Irradiance!A2129*$B$2*'Technical Data'!$B$2</f>
        <v>256.72941170315568</v>
      </c>
      <c r="H2129" s="5">
        <f t="shared" si="132"/>
        <v>216.23557622923437</v>
      </c>
      <c r="I2129" s="38">
        <v>80.709418554792009</v>
      </c>
      <c r="J2129" s="35">
        <f>IF(H2129&gt;0,MIN(H2129,($B$3-L2128)/'Technical Data'!$B$5),0)</f>
        <v>0</v>
      </c>
      <c r="K2129" s="15">
        <f>IF(H2129&lt;0,MIN(ABS(H2129),(L2128*'Technical Data'!$B$4)),0)</f>
        <v>0</v>
      </c>
      <c r="L2129" s="15">
        <f>L2128+J2129*'Technical Data'!$B$5-(K2129/'Technical Data'!$B$4)</f>
        <v>382.61924487253498</v>
      </c>
      <c r="N2129" s="15">
        <f t="shared" si="133"/>
        <v>256.72941170315568</v>
      </c>
      <c r="O2129" s="36">
        <f t="shared" si="134"/>
        <v>216.23557622923437</v>
      </c>
      <c r="P2129" s="50">
        <v>0</v>
      </c>
      <c r="Q2129" s="50">
        <v>40.493835473921301</v>
      </c>
      <c r="R2129" s="42">
        <v>40.215583080870502</v>
      </c>
      <c r="S2129" s="42">
        <v>0</v>
      </c>
      <c r="T2129" s="42">
        <v>365.56417862607702</v>
      </c>
      <c r="U2129" s="15">
        <f t="shared" si="135"/>
        <v>256.72941170315568</v>
      </c>
    </row>
    <row r="2130" spans="6:21" x14ac:dyDescent="0.3">
      <c r="F2130" s="5">
        <f>Demand!C2130</f>
        <v>46.289673397026448</v>
      </c>
      <c r="G2130">
        <f>Irradiance!A2130*$B$2*'Technical Data'!$B$2</f>
        <v>152.35548863007864</v>
      </c>
      <c r="H2130" s="5">
        <f t="shared" si="132"/>
        <v>106.06581523305219</v>
      </c>
      <c r="I2130" s="38">
        <v>47.896821869333657</v>
      </c>
      <c r="J2130" s="35">
        <f>IF(H2130&gt;0,MIN(H2130,($B$3-L2129)/'Technical Data'!$B$5),0)</f>
        <v>0</v>
      </c>
      <c r="K2130" s="15">
        <f>IF(H2130&lt;0,MIN(ABS(H2130),(L2129*'Technical Data'!$B$4)),0)</f>
        <v>0</v>
      </c>
      <c r="L2130" s="15">
        <f>L2129+J2130*'Technical Data'!$B$5-(K2130/'Technical Data'!$B$4)</f>
        <v>382.61924487253498</v>
      </c>
      <c r="N2130" s="15">
        <f t="shared" si="133"/>
        <v>152.35548863007864</v>
      </c>
      <c r="O2130" s="36">
        <f t="shared" si="134"/>
        <v>106.06581523305219</v>
      </c>
      <c r="P2130" s="50">
        <v>0</v>
      </c>
      <c r="Q2130" s="50">
        <v>46.289673397026398</v>
      </c>
      <c r="R2130" s="42">
        <v>1.6071484723070899</v>
      </c>
      <c r="S2130" s="42">
        <v>0</v>
      </c>
      <c r="T2130" s="42">
        <v>367.01061225115302</v>
      </c>
      <c r="U2130" s="15">
        <f t="shared" si="135"/>
        <v>152.35548863007864</v>
      </c>
    </row>
    <row r="2131" spans="6:21" x14ac:dyDescent="0.3">
      <c r="F2131" s="5">
        <f>Demand!C2131</f>
        <v>46.767771434630347</v>
      </c>
      <c r="G2131">
        <f>Irradiance!A2131*$B$2*'Technical Data'!$B$2</f>
        <v>79.862472220919244</v>
      </c>
      <c r="H2131" s="5">
        <f t="shared" si="132"/>
        <v>33.094700786288897</v>
      </c>
      <c r="I2131" s="38">
        <v>25.106798845281631</v>
      </c>
      <c r="J2131" s="35">
        <f>IF(H2131&gt;0,MIN(H2131,($B$3-L2130)/'Technical Data'!$B$5),0)</f>
        <v>0</v>
      </c>
      <c r="K2131" s="15">
        <f>IF(H2131&lt;0,MIN(ABS(H2131),(L2130*'Technical Data'!$B$4)),0)</f>
        <v>0</v>
      </c>
      <c r="L2131" s="15">
        <f>L2130+J2131*'Technical Data'!$B$5-(K2131/'Technical Data'!$B$4)</f>
        <v>382.61924487253498</v>
      </c>
      <c r="N2131" s="15">
        <f t="shared" si="133"/>
        <v>79.862472220919244</v>
      </c>
      <c r="O2131" s="36">
        <f t="shared" si="134"/>
        <v>33.094700786288897</v>
      </c>
      <c r="P2131" s="50">
        <v>0</v>
      </c>
      <c r="Q2131" s="50">
        <v>25.106798845281499</v>
      </c>
      <c r="R2131" s="42">
        <v>0</v>
      </c>
      <c r="S2131" s="42">
        <v>21.660972589348798</v>
      </c>
      <c r="T2131" s="42">
        <v>342.942864929655</v>
      </c>
      <c r="U2131" s="15">
        <f t="shared" si="135"/>
        <v>79.862472220919244</v>
      </c>
    </row>
    <row r="2132" spans="6:21" x14ac:dyDescent="0.3">
      <c r="F2132" s="5">
        <f>Demand!C2132</f>
        <v>41.118683484786189</v>
      </c>
      <c r="G2132">
        <f>Irradiance!A2132*$B$2*'Technical Data'!$B$2</f>
        <v>3.124008441941676</v>
      </c>
      <c r="H2132" s="5">
        <f t="shared" si="132"/>
        <v>-37.994675042844513</v>
      </c>
      <c r="I2132" s="38">
        <v>0.9821114894342865</v>
      </c>
      <c r="J2132" s="35">
        <f>IF(H2132&gt;0,MIN(H2132,($B$3-L2131)/'Technical Data'!$B$5),0)</f>
        <v>0</v>
      </c>
      <c r="K2132" s="15">
        <f>IF(H2132&lt;0,MIN(ABS(H2132),(L2131*'Technical Data'!$B$4)),0)</f>
        <v>37.994675042844513</v>
      </c>
      <c r="L2132" s="15">
        <f>L2131+J2132*'Technical Data'!$B$5-(K2132/'Technical Data'!$B$4)</f>
        <v>340.40293926937443</v>
      </c>
      <c r="N2132" s="15">
        <f t="shared" si="133"/>
        <v>3.124008441941676</v>
      </c>
      <c r="O2132" s="36">
        <f t="shared" si="134"/>
        <v>0</v>
      </c>
      <c r="P2132" s="50">
        <v>0</v>
      </c>
      <c r="Q2132" s="50">
        <v>0.98211148943428295</v>
      </c>
      <c r="R2132" s="42">
        <v>0</v>
      </c>
      <c r="S2132" s="42">
        <v>40.1365719953519</v>
      </c>
      <c r="T2132" s="42">
        <v>298.34667382370799</v>
      </c>
      <c r="U2132" s="15">
        <f t="shared" si="135"/>
        <v>3.124008441941676</v>
      </c>
    </row>
    <row r="2133" spans="6:21" x14ac:dyDescent="0.3">
      <c r="F2133" s="5">
        <f>Demand!C2133</f>
        <v>30.670752484741968</v>
      </c>
      <c r="G2133">
        <f>Irradiance!A2133*$B$2*'Technical Data'!$B$2</f>
        <v>0</v>
      </c>
      <c r="H2133" s="5">
        <f t="shared" si="132"/>
        <v>-30.670752484741968</v>
      </c>
      <c r="I2133" s="38">
        <v>0</v>
      </c>
      <c r="J2133" s="35">
        <f>IF(H2133&gt;0,MIN(H2133,($B$3-L2132)/'Technical Data'!$B$5),0)</f>
        <v>0</v>
      </c>
      <c r="K2133" s="15">
        <f>IF(H2133&lt;0,MIN(ABS(H2133),(L2132*'Technical Data'!$B$4)),0)</f>
        <v>30.670752484741968</v>
      </c>
      <c r="L2133" s="15">
        <f>L2132+J2133*'Technical Data'!$B$5-(K2133/'Technical Data'!$B$4)</f>
        <v>306.32432539743888</v>
      </c>
      <c r="N2133" s="15">
        <f t="shared" si="133"/>
        <v>0</v>
      </c>
      <c r="O2133" s="36">
        <f t="shared" si="134"/>
        <v>0</v>
      </c>
      <c r="P2133" s="50">
        <v>0</v>
      </c>
      <c r="Q2133" s="50">
        <v>0</v>
      </c>
      <c r="R2133" s="42">
        <v>0</v>
      </c>
      <c r="S2133" s="42">
        <v>30.670752484742</v>
      </c>
      <c r="T2133" s="42">
        <v>264.26805995177301</v>
      </c>
      <c r="U2133" s="15">
        <f t="shared" si="135"/>
        <v>0</v>
      </c>
    </row>
    <row r="2134" spans="6:21" x14ac:dyDescent="0.3">
      <c r="F2134" s="5">
        <f>Demand!C2134</f>
        <v>23.361535002938691</v>
      </c>
      <c r="G2134">
        <f>Irradiance!A2134*$B$2*'Technical Data'!$B$2</f>
        <v>0</v>
      </c>
      <c r="H2134" s="5">
        <f t="shared" si="132"/>
        <v>-23.361535002938691</v>
      </c>
      <c r="I2134" s="38">
        <v>0</v>
      </c>
      <c r="J2134" s="35">
        <f>IF(H2134&gt;0,MIN(H2134,($B$3-L2133)/'Technical Data'!$B$5),0)</f>
        <v>0</v>
      </c>
      <c r="K2134" s="15">
        <f>IF(H2134&lt;0,MIN(ABS(H2134),(L2133*'Technical Data'!$B$4)),0)</f>
        <v>23.361535002938691</v>
      </c>
      <c r="L2134" s="15">
        <f>L2133+J2134*'Technical Data'!$B$5-(K2134/'Technical Data'!$B$4)</f>
        <v>280.36706428306258</v>
      </c>
      <c r="N2134" s="15">
        <f t="shared" si="133"/>
        <v>0</v>
      </c>
      <c r="O2134" s="36">
        <f t="shared" si="134"/>
        <v>0</v>
      </c>
      <c r="P2134" s="50">
        <v>0</v>
      </c>
      <c r="Q2134" s="50">
        <v>0</v>
      </c>
      <c r="R2134" s="42">
        <v>0</v>
      </c>
      <c r="S2134" s="42">
        <v>23.361535002938702</v>
      </c>
      <c r="T2134" s="42">
        <v>238.31079883739599</v>
      </c>
      <c r="U2134" s="15">
        <f t="shared" si="135"/>
        <v>0</v>
      </c>
    </row>
    <row r="2135" spans="6:21" x14ac:dyDescent="0.3">
      <c r="F2135" s="5">
        <f>Demand!C2135</f>
        <v>23.694124795974531</v>
      </c>
      <c r="G2135">
        <f>Irradiance!A2135*$B$2*'Technical Data'!$B$2</f>
        <v>0</v>
      </c>
      <c r="H2135" s="5">
        <f t="shared" si="132"/>
        <v>-23.694124795974531</v>
      </c>
      <c r="I2135" s="38">
        <v>0</v>
      </c>
      <c r="J2135" s="35">
        <f>IF(H2135&gt;0,MIN(H2135,($B$3-L2134)/'Technical Data'!$B$5),0)</f>
        <v>0</v>
      </c>
      <c r="K2135" s="15">
        <f>IF(H2135&lt;0,MIN(ABS(H2135),(L2134*'Technical Data'!$B$4)),0)</f>
        <v>23.694124795974531</v>
      </c>
      <c r="L2135" s="15">
        <f>L2134+J2135*'Technical Data'!$B$5-(K2135/'Technical Data'!$B$4)</f>
        <v>254.04025895420199</v>
      </c>
      <c r="N2135" s="15">
        <f t="shared" si="133"/>
        <v>0</v>
      </c>
      <c r="O2135" s="36">
        <f t="shared" si="134"/>
        <v>0</v>
      </c>
      <c r="P2135" s="50">
        <v>0</v>
      </c>
      <c r="Q2135" s="50">
        <v>0</v>
      </c>
      <c r="R2135" s="42">
        <v>0</v>
      </c>
      <c r="S2135" s="42">
        <v>23.694124795974499</v>
      </c>
      <c r="T2135" s="42">
        <v>211.983993508536</v>
      </c>
      <c r="U2135" s="15">
        <f t="shared" si="135"/>
        <v>0</v>
      </c>
    </row>
    <row r="2136" spans="6:21" x14ac:dyDescent="0.3">
      <c r="F2136" s="5">
        <f>Demand!C2136</f>
        <v>24.276849185561982</v>
      </c>
      <c r="G2136">
        <f>Irradiance!A2136*$B$2*'Technical Data'!$B$2</f>
        <v>0</v>
      </c>
      <c r="H2136" s="5">
        <f t="shared" si="132"/>
        <v>-24.276849185561982</v>
      </c>
      <c r="I2136" s="38">
        <v>0</v>
      </c>
      <c r="J2136" s="35">
        <f>IF(H2136&gt;0,MIN(H2136,($B$3-L2135)/'Technical Data'!$B$5),0)</f>
        <v>0</v>
      </c>
      <c r="K2136" s="15">
        <f>IF(H2136&lt;0,MIN(ABS(H2136),(L2135*'Technical Data'!$B$4)),0)</f>
        <v>24.276849185561982</v>
      </c>
      <c r="L2136" s="15">
        <f>L2135+J2136*'Technical Data'!$B$5-(K2136/'Technical Data'!$B$4)</f>
        <v>227.06598208135534</v>
      </c>
      <c r="N2136" s="15">
        <f t="shared" si="133"/>
        <v>0</v>
      </c>
      <c r="O2136" s="36">
        <f t="shared" si="134"/>
        <v>0</v>
      </c>
      <c r="P2136" s="50">
        <v>0</v>
      </c>
      <c r="Q2136" s="50">
        <v>0</v>
      </c>
      <c r="R2136" s="42">
        <v>0</v>
      </c>
      <c r="S2136" s="42">
        <v>24.276849185562</v>
      </c>
      <c r="T2136" s="42">
        <v>185.00971663568899</v>
      </c>
      <c r="U2136" s="15">
        <f t="shared" si="135"/>
        <v>0</v>
      </c>
    </row>
    <row r="2137" spans="6:21" x14ac:dyDescent="0.3">
      <c r="F2137" s="5">
        <f>Demand!C2137</f>
        <v>24.556155241846803</v>
      </c>
      <c r="G2137">
        <f>Irradiance!A2137*$B$2*'Technical Data'!$B$2</f>
        <v>0</v>
      </c>
      <c r="H2137" s="5">
        <f t="shared" si="132"/>
        <v>-24.556155241846803</v>
      </c>
      <c r="I2137" s="38">
        <v>0</v>
      </c>
      <c r="J2137" s="35">
        <f>IF(H2137&gt;0,MIN(H2137,($B$3-L2136)/'Technical Data'!$B$5),0)</f>
        <v>0</v>
      </c>
      <c r="K2137" s="15">
        <f>IF(H2137&lt;0,MIN(ABS(H2137),(L2136*'Technical Data'!$B$4)),0)</f>
        <v>24.556155241846803</v>
      </c>
      <c r="L2137" s="15">
        <f>L2136+J2137*'Technical Data'!$B$5-(K2137/'Technical Data'!$B$4)</f>
        <v>199.78136514597</v>
      </c>
      <c r="N2137" s="15">
        <f t="shared" si="133"/>
        <v>0</v>
      </c>
      <c r="O2137" s="36">
        <f t="shared" si="134"/>
        <v>0</v>
      </c>
      <c r="P2137" s="50">
        <v>0</v>
      </c>
      <c r="Q2137" s="50">
        <v>0</v>
      </c>
      <c r="R2137" s="42">
        <v>0</v>
      </c>
      <c r="S2137" s="42">
        <v>24.556155241846799</v>
      </c>
      <c r="T2137" s="42">
        <v>157.72509970030401</v>
      </c>
      <c r="U2137" s="15">
        <f t="shared" si="135"/>
        <v>0</v>
      </c>
    </row>
    <row r="2138" spans="6:21" x14ac:dyDescent="0.3">
      <c r="F2138" s="5">
        <f>Demand!C2138</f>
        <v>24.086082161956142</v>
      </c>
      <c r="G2138">
        <f>Irradiance!A2138*$B$2*'Technical Data'!$B$2</f>
        <v>0</v>
      </c>
      <c r="H2138" s="5">
        <f t="shared" si="132"/>
        <v>-24.086082161956142</v>
      </c>
      <c r="I2138" s="38">
        <v>0</v>
      </c>
      <c r="J2138" s="35">
        <f>IF(H2138&gt;0,MIN(H2138,($B$3-L2137)/'Technical Data'!$B$5),0)</f>
        <v>0</v>
      </c>
      <c r="K2138" s="15">
        <f>IF(H2138&lt;0,MIN(ABS(H2138),(L2137*'Technical Data'!$B$4)),0)</f>
        <v>24.086082161956142</v>
      </c>
      <c r="L2138" s="15">
        <f>L2137+J2138*'Technical Data'!$B$5-(K2138/'Technical Data'!$B$4)</f>
        <v>173.0190516326854</v>
      </c>
      <c r="N2138" s="15">
        <f t="shared" si="133"/>
        <v>0</v>
      </c>
      <c r="O2138" s="36">
        <f t="shared" si="134"/>
        <v>0</v>
      </c>
      <c r="P2138" s="50">
        <v>0</v>
      </c>
      <c r="Q2138" s="50">
        <v>0</v>
      </c>
      <c r="R2138" s="42">
        <v>0</v>
      </c>
      <c r="S2138" s="42">
        <v>24.086082161956099</v>
      </c>
      <c r="T2138" s="42">
        <v>130.96278618701899</v>
      </c>
      <c r="U2138" s="15">
        <f t="shared" si="135"/>
        <v>0</v>
      </c>
    </row>
    <row r="2139" spans="6:21" x14ac:dyDescent="0.3">
      <c r="F2139" s="5">
        <f>Demand!C2139</f>
        <v>22.62939207702944</v>
      </c>
      <c r="G2139">
        <f>Irradiance!A2139*$B$2*'Technical Data'!$B$2</f>
        <v>0</v>
      </c>
      <c r="H2139" s="5">
        <f t="shared" si="132"/>
        <v>-22.62939207702944</v>
      </c>
      <c r="I2139" s="38">
        <v>0</v>
      </c>
      <c r="J2139" s="35">
        <f>IF(H2139&gt;0,MIN(H2139,($B$3-L2138)/'Technical Data'!$B$5),0)</f>
        <v>0</v>
      </c>
      <c r="K2139" s="15">
        <f>IF(H2139&lt;0,MIN(ABS(H2139),(L2138*'Technical Data'!$B$4)),0)</f>
        <v>22.62939207702944</v>
      </c>
      <c r="L2139" s="15">
        <f>L2138+J2139*'Technical Data'!$B$5-(K2139/'Technical Data'!$B$4)</f>
        <v>147.87528265820825</v>
      </c>
      <c r="N2139" s="15">
        <f t="shared" si="133"/>
        <v>0</v>
      </c>
      <c r="O2139" s="36">
        <f t="shared" si="134"/>
        <v>0</v>
      </c>
      <c r="P2139" s="50">
        <v>0</v>
      </c>
      <c r="Q2139" s="50">
        <v>0</v>
      </c>
      <c r="R2139" s="42">
        <v>0</v>
      </c>
      <c r="S2139" s="42">
        <v>22.629392077029401</v>
      </c>
      <c r="T2139" s="42">
        <v>105.81901721254199</v>
      </c>
      <c r="U2139" s="15">
        <f t="shared" si="135"/>
        <v>0</v>
      </c>
    </row>
    <row r="2140" spans="6:21" x14ac:dyDescent="0.3">
      <c r="F2140" s="5">
        <f>Demand!C2140</f>
        <v>20.875767698938589</v>
      </c>
      <c r="G2140">
        <f>Irradiance!A2140*$B$2*'Technical Data'!$B$2</f>
        <v>0</v>
      </c>
      <c r="H2140" s="5">
        <f t="shared" si="132"/>
        <v>-20.875767698938589</v>
      </c>
      <c r="I2140" s="38">
        <v>0</v>
      </c>
      <c r="J2140" s="35">
        <f>IF(H2140&gt;0,MIN(H2140,($B$3-L2139)/'Technical Data'!$B$5),0)</f>
        <v>0</v>
      </c>
      <c r="K2140" s="15">
        <f>IF(H2140&lt;0,MIN(ABS(H2140),(L2139*'Technical Data'!$B$4)),0)</f>
        <v>20.875767698938589</v>
      </c>
      <c r="L2140" s="15">
        <f>L2139+J2140*'Technical Data'!$B$5-(K2140/'Technical Data'!$B$4)</f>
        <v>124.67998521494314</v>
      </c>
      <c r="N2140" s="15">
        <f t="shared" si="133"/>
        <v>0</v>
      </c>
      <c r="O2140" s="36">
        <f t="shared" si="134"/>
        <v>0</v>
      </c>
      <c r="P2140" s="50">
        <v>0</v>
      </c>
      <c r="Q2140" s="50">
        <v>0</v>
      </c>
      <c r="R2140" s="42">
        <v>0</v>
      </c>
      <c r="S2140" s="42">
        <v>20.875767698938599</v>
      </c>
      <c r="T2140" s="42">
        <v>82.623719769276804</v>
      </c>
      <c r="U2140" s="15">
        <f t="shared" si="135"/>
        <v>0</v>
      </c>
    </row>
    <row r="2141" spans="6:21" x14ac:dyDescent="0.3">
      <c r="F2141" s="5">
        <f>Demand!C2141</f>
        <v>18.93451080661497</v>
      </c>
      <c r="G2141">
        <f>Irradiance!A2141*$B$2*'Technical Data'!$B$2</f>
        <v>0</v>
      </c>
      <c r="H2141" s="5">
        <f t="shared" si="132"/>
        <v>-18.93451080661497</v>
      </c>
      <c r="I2141" s="38">
        <v>0</v>
      </c>
      <c r="J2141" s="35">
        <f>IF(H2141&gt;0,MIN(H2141,($B$3-L2140)/'Technical Data'!$B$5),0)</f>
        <v>0</v>
      </c>
      <c r="K2141" s="15">
        <f>IF(H2141&lt;0,MIN(ABS(H2141),(L2140*'Technical Data'!$B$4)),0)</f>
        <v>18.93451080661497</v>
      </c>
      <c r="L2141" s="15">
        <f>L2140+J2141*'Technical Data'!$B$5-(K2141/'Technical Data'!$B$4)</f>
        <v>103.64163987425985</v>
      </c>
      <c r="N2141" s="15">
        <f t="shared" si="133"/>
        <v>0</v>
      </c>
      <c r="O2141" s="36">
        <f t="shared" si="134"/>
        <v>0</v>
      </c>
      <c r="P2141" s="50">
        <v>0</v>
      </c>
      <c r="Q2141" s="50">
        <v>0</v>
      </c>
      <c r="R2141" s="42">
        <v>0</v>
      </c>
      <c r="S2141" s="42">
        <v>18.934510806614998</v>
      </c>
      <c r="T2141" s="42">
        <v>61.585374428593497</v>
      </c>
      <c r="U2141" s="15">
        <f t="shared" si="135"/>
        <v>0</v>
      </c>
    </row>
    <row r="2142" spans="6:21" x14ac:dyDescent="0.3">
      <c r="F2142" s="5">
        <f>Demand!C2142</f>
        <v>15.414426545557331</v>
      </c>
      <c r="G2142">
        <f>Irradiance!A2142*$B$2*'Technical Data'!$B$2</f>
        <v>0</v>
      </c>
      <c r="H2142" s="5">
        <f t="shared" si="132"/>
        <v>-15.414426545557331</v>
      </c>
      <c r="I2142" s="38">
        <v>0</v>
      </c>
      <c r="J2142" s="35">
        <f>IF(H2142&gt;0,MIN(H2142,($B$3-L2141)/'Technical Data'!$B$5),0)</f>
        <v>0</v>
      </c>
      <c r="K2142" s="15">
        <f>IF(H2142&lt;0,MIN(ABS(H2142),(L2141*'Technical Data'!$B$4)),0)</f>
        <v>15.414426545557331</v>
      </c>
      <c r="L2142" s="15">
        <f>L2141+J2142*'Technical Data'!$B$5-(K2142/'Technical Data'!$B$4)</f>
        <v>86.514499268085046</v>
      </c>
      <c r="N2142" s="15">
        <f t="shared" si="133"/>
        <v>0</v>
      </c>
      <c r="O2142" s="36">
        <f t="shared" si="134"/>
        <v>0</v>
      </c>
      <c r="P2142" s="50">
        <v>0</v>
      </c>
      <c r="Q2142" s="50">
        <v>0</v>
      </c>
      <c r="R2142" s="42">
        <v>0</v>
      </c>
      <c r="S2142" s="42">
        <v>15.4144265455573</v>
      </c>
      <c r="T2142" s="42">
        <v>44.458233822418698</v>
      </c>
      <c r="U2142" s="15">
        <f t="shared" si="135"/>
        <v>0</v>
      </c>
    </row>
    <row r="2143" spans="6:21" x14ac:dyDescent="0.3">
      <c r="F2143" s="5">
        <f>Demand!C2143</f>
        <v>11.737629818305178</v>
      </c>
      <c r="G2143">
        <f>Irradiance!A2143*$B$2*'Technical Data'!$B$2</f>
        <v>0</v>
      </c>
      <c r="H2143" s="5">
        <f t="shared" si="132"/>
        <v>-11.737629818305178</v>
      </c>
      <c r="I2143" s="38">
        <v>0</v>
      </c>
      <c r="J2143" s="35">
        <f>IF(H2143&gt;0,MIN(H2143,($B$3-L2142)/'Technical Data'!$B$5),0)</f>
        <v>0</v>
      </c>
      <c r="K2143" s="15">
        <f>IF(H2143&lt;0,MIN(ABS(H2143),(L2142*'Technical Data'!$B$4)),0)</f>
        <v>11.737629818305178</v>
      </c>
      <c r="L2143" s="15">
        <f>L2142+J2143*'Technical Data'!$B$5-(K2143/'Technical Data'!$B$4)</f>
        <v>73.47268835885707</v>
      </c>
      <c r="N2143" s="15">
        <f t="shared" si="133"/>
        <v>0</v>
      </c>
      <c r="O2143" s="36">
        <f t="shared" si="134"/>
        <v>0</v>
      </c>
      <c r="P2143" s="50">
        <v>0</v>
      </c>
      <c r="Q2143" s="50">
        <v>0</v>
      </c>
      <c r="R2143" s="42">
        <v>0</v>
      </c>
      <c r="S2143" s="42">
        <v>11.7376298183052</v>
      </c>
      <c r="T2143" s="42">
        <v>31.416422913190701</v>
      </c>
      <c r="U2143" s="15">
        <f t="shared" si="135"/>
        <v>0</v>
      </c>
    </row>
    <row r="2144" spans="6:21" x14ac:dyDescent="0.3">
      <c r="F2144" s="5">
        <f>Demand!C2144</f>
        <v>16.105749978485296</v>
      </c>
      <c r="G2144">
        <f>Irradiance!A2144*$B$2*'Technical Data'!$B$2</f>
        <v>0.40051390281303539</v>
      </c>
      <c r="H2144" s="5">
        <f t="shared" si="132"/>
        <v>-15.705236075672261</v>
      </c>
      <c r="I2144" s="38">
        <v>0.12591172941465209</v>
      </c>
      <c r="J2144" s="35">
        <f>IF(H2144&gt;0,MIN(H2144,($B$3-L2143)/'Technical Data'!$B$5),0)</f>
        <v>0</v>
      </c>
      <c r="K2144" s="15">
        <f>IF(H2144&lt;0,MIN(ABS(H2144),(L2143*'Technical Data'!$B$4)),0)</f>
        <v>15.705236075672261</v>
      </c>
      <c r="L2144" s="15">
        <f>L2143+J2144*'Technical Data'!$B$5-(K2144/'Technical Data'!$B$4)</f>
        <v>56.022426052554557</v>
      </c>
      <c r="N2144" s="15">
        <f t="shared" si="133"/>
        <v>0.40051390281303539</v>
      </c>
      <c r="O2144" s="36">
        <f t="shared" si="134"/>
        <v>0</v>
      </c>
      <c r="P2144" s="50">
        <v>0</v>
      </c>
      <c r="Q2144" s="50">
        <v>0.12591172941465201</v>
      </c>
      <c r="R2144" s="42">
        <v>0</v>
      </c>
      <c r="S2144" s="42">
        <v>15.9798382490706</v>
      </c>
      <c r="T2144" s="42">
        <v>13.66104708089</v>
      </c>
      <c r="U2144" s="15">
        <f t="shared" si="135"/>
        <v>0.40051390281303539</v>
      </c>
    </row>
    <row r="2145" spans="6:21" x14ac:dyDescent="0.3">
      <c r="F2145" s="5">
        <f>Demand!C2145</f>
        <v>19.950375521211846</v>
      </c>
      <c r="G2145">
        <f>Irradiance!A2145*$B$2*'Technical Data'!$B$2</f>
        <v>24.351245291032551</v>
      </c>
      <c r="H2145" s="5">
        <f t="shared" si="132"/>
        <v>4.4008697698207051</v>
      </c>
      <c r="I2145" s="38">
        <v>7.6554331484108493</v>
      </c>
      <c r="J2145" s="35">
        <f>IF(H2145&gt;0,MIN(H2145,($B$3-L2144)/'Technical Data'!$B$5),0)</f>
        <v>4.4008697698207051</v>
      </c>
      <c r="K2145" s="15">
        <f>IF(H2145&lt;0,MIN(ABS(H2145),(L2144*'Technical Data'!$B$4)),0)</f>
        <v>0</v>
      </c>
      <c r="L2145" s="15">
        <f>L2144+J2145*'Technical Data'!$B$5-(K2145/'Technical Data'!$B$4)</f>
        <v>59.983208845393193</v>
      </c>
      <c r="N2145" s="15">
        <f t="shared" si="133"/>
        <v>19.950375521211846</v>
      </c>
      <c r="O2145" s="36">
        <f t="shared" si="134"/>
        <v>0</v>
      </c>
      <c r="P2145" s="50">
        <v>0</v>
      </c>
      <c r="Q2145" s="50">
        <v>7.65543314841082</v>
      </c>
      <c r="R2145" s="42">
        <v>0</v>
      </c>
      <c r="S2145" s="42">
        <v>12.294942372801</v>
      </c>
      <c r="T2145" s="42">
        <v>0</v>
      </c>
      <c r="U2145" s="15">
        <f t="shared" si="135"/>
        <v>19.950375521211846</v>
      </c>
    </row>
    <row r="2146" spans="6:21" x14ac:dyDescent="0.3">
      <c r="F2146" s="5">
        <f>Demand!C2146</f>
        <v>26.300521892971187</v>
      </c>
      <c r="G2146">
        <f>Irradiance!A2146*$B$2*'Technical Data'!$B$2</f>
        <v>101.81063409507358</v>
      </c>
      <c r="H2146" s="5">
        <f t="shared" si="132"/>
        <v>75.510112202102391</v>
      </c>
      <c r="I2146" s="38">
        <v>32.006761617204567</v>
      </c>
      <c r="J2146" s="35">
        <f>IF(H2146&gt;0,MIN(H2146,($B$3-L2145)/'Technical Data'!$B$5),0)</f>
        <v>75.510112202102391</v>
      </c>
      <c r="K2146" s="15">
        <f>IF(H2146&lt;0,MIN(ABS(H2146),(L2145*'Technical Data'!$B$4)),0)</f>
        <v>0</v>
      </c>
      <c r="L2146" s="15">
        <f>L2145+J2146*'Technical Data'!$B$5-(K2146/'Technical Data'!$B$4)</f>
        <v>127.94230982728534</v>
      </c>
      <c r="N2146" s="15">
        <f t="shared" si="133"/>
        <v>26.30052189297119</v>
      </c>
      <c r="O2146" s="36">
        <f t="shared" si="134"/>
        <v>0</v>
      </c>
      <c r="P2146" s="50">
        <v>5.7062397242332601</v>
      </c>
      <c r="Q2146" s="50">
        <v>26.300521892971201</v>
      </c>
      <c r="R2146" s="42">
        <v>0</v>
      </c>
      <c r="S2146" s="42">
        <v>0</v>
      </c>
      <c r="T2146" s="42">
        <v>0</v>
      </c>
      <c r="U2146" s="15">
        <f t="shared" si="135"/>
        <v>26.30052189297119</v>
      </c>
    </row>
    <row r="2147" spans="6:21" x14ac:dyDescent="0.3">
      <c r="F2147" s="5">
        <f>Demand!C2147</f>
        <v>31.07128532907273</v>
      </c>
      <c r="G2147">
        <f>Irradiance!A2147*$B$2*'Technical Data'!$B$2</f>
        <v>181.27259241317981</v>
      </c>
      <c r="H2147" s="5">
        <f t="shared" si="132"/>
        <v>150.20130708410707</v>
      </c>
      <c r="I2147" s="38">
        <v>56.987648733071538</v>
      </c>
      <c r="J2147" s="35">
        <f>IF(H2147&gt;0,MIN(H2147,($B$3-L2146)/'Technical Data'!$B$5),0)</f>
        <v>150.20130708410707</v>
      </c>
      <c r="K2147" s="15">
        <f>IF(H2147&lt;0,MIN(ABS(H2147),(L2146*'Technical Data'!$B$4)),0)</f>
        <v>0</v>
      </c>
      <c r="L2147" s="15">
        <f>L2146+J2147*'Technical Data'!$B$5-(K2147/'Technical Data'!$B$4)</f>
        <v>263.12348620298172</v>
      </c>
      <c r="N2147" s="15">
        <f t="shared" si="133"/>
        <v>31.071285329072737</v>
      </c>
      <c r="O2147" s="36">
        <f t="shared" si="134"/>
        <v>0</v>
      </c>
      <c r="P2147" s="50">
        <v>25.916363403998599</v>
      </c>
      <c r="Q2147" s="50">
        <v>31.071285329072701</v>
      </c>
      <c r="R2147" s="42">
        <v>0</v>
      </c>
      <c r="S2147" s="42">
        <v>0</v>
      </c>
      <c r="T2147" s="42">
        <v>0</v>
      </c>
      <c r="U2147" s="15">
        <f t="shared" si="135"/>
        <v>31.071285329072737</v>
      </c>
    </row>
    <row r="2148" spans="6:21" x14ac:dyDescent="0.3">
      <c r="F2148" s="5">
        <f>Demand!C2148</f>
        <v>33.243541012236534</v>
      </c>
      <c r="G2148">
        <f>Irradiance!A2148*$B$2*'Technical Data'!$B$2</f>
        <v>330.34386704019158</v>
      </c>
      <c r="H2148" s="5">
        <f t="shared" si="132"/>
        <v>297.10032602795502</v>
      </c>
      <c r="I2148" s="38">
        <v>103.85199442120511</v>
      </c>
      <c r="J2148" s="35">
        <f>IF(H2148&gt;0,MIN(H2148,($B$3-L2147)/'Technical Data'!$B$5),0)</f>
        <v>132.77306518839251</v>
      </c>
      <c r="K2148" s="15">
        <f>IF(H2148&lt;0,MIN(ABS(H2148),(L2147*'Technical Data'!$B$4)),0)</f>
        <v>0</v>
      </c>
      <c r="L2148" s="15">
        <f>L2147+J2148*'Technical Data'!$B$5-(K2148/'Technical Data'!$B$4)</f>
        <v>382.61924487253498</v>
      </c>
      <c r="N2148" s="15">
        <f t="shared" si="133"/>
        <v>197.57080185179908</v>
      </c>
      <c r="O2148" s="36">
        <f t="shared" si="134"/>
        <v>164.32726083956254</v>
      </c>
      <c r="P2148" s="50">
        <v>70.608453408968202</v>
      </c>
      <c r="Q2148" s="50">
        <v>33.243541012236498</v>
      </c>
      <c r="R2148" s="42">
        <v>0</v>
      </c>
      <c r="S2148" s="42">
        <v>0</v>
      </c>
      <c r="T2148" s="42">
        <v>0</v>
      </c>
      <c r="U2148" s="15">
        <f t="shared" si="135"/>
        <v>197.57080185179908</v>
      </c>
    </row>
    <row r="2149" spans="6:21" x14ac:dyDescent="0.3">
      <c r="F2149" s="5">
        <f>Demand!C2149</f>
        <v>33.926430872735239</v>
      </c>
      <c r="G2149">
        <f>Irradiance!A2149*$B$2*'Technical Data'!$B$2</f>
        <v>483.4202806953337</v>
      </c>
      <c r="H2149" s="5">
        <f t="shared" si="132"/>
        <v>449.49384982259846</v>
      </c>
      <c r="I2149" s="38">
        <v>151.97545740348511</v>
      </c>
      <c r="J2149" s="35">
        <f>IF(H2149&gt;0,MIN(H2149,($B$3-L2148)/'Technical Data'!$B$5),0)</f>
        <v>0</v>
      </c>
      <c r="K2149" s="15">
        <f>IF(H2149&lt;0,MIN(ABS(H2149),(L2148*'Technical Data'!$B$4)),0)</f>
        <v>0</v>
      </c>
      <c r="L2149" s="15">
        <f>L2148+J2149*'Technical Data'!$B$5-(K2149/'Technical Data'!$B$4)</f>
        <v>382.61924487253498</v>
      </c>
      <c r="N2149" s="15">
        <f t="shared" si="133"/>
        <v>483.4202806953337</v>
      </c>
      <c r="O2149" s="36">
        <f t="shared" si="134"/>
        <v>449.49384982259846</v>
      </c>
      <c r="P2149" s="50">
        <v>27.671417169144402</v>
      </c>
      <c r="Q2149" s="50">
        <v>33.926430872735203</v>
      </c>
      <c r="R2149" s="42">
        <v>90.377609361603803</v>
      </c>
      <c r="S2149" s="42">
        <v>0</v>
      </c>
      <c r="T2149" s="42">
        <v>81.339848425443407</v>
      </c>
      <c r="U2149" s="15">
        <f t="shared" si="135"/>
        <v>483.4202806953337</v>
      </c>
    </row>
    <row r="2150" spans="6:21" x14ac:dyDescent="0.3">
      <c r="F2150" s="5">
        <f>Demand!C2150</f>
        <v>35.368776979539426</v>
      </c>
      <c r="G2150">
        <f>Irradiance!A2150*$B$2*'Technical Data'!$B$2</f>
        <v>764.58104047008442</v>
      </c>
      <c r="H2150" s="5">
        <f t="shared" si="132"/>
        <v>729.21226349054496</v>
      </c>
      <c r="I2150" s="38">
        <v>240.36549145257089</v>
      </c>
      <c r="J2150" s="35">
        <f>IF(H2150&gt;0,MIN(H2150,($B$3-L2149)/'Technical Data'!$B$5),0)</f>
        <v>0</v>
      </c>
      <c r="K2150" s="15">
        <f>IF(H2150&lt;0,MIN(ABS(H2150),(L2149*'Technical Data'!$B$4)),0)</f>
        <v>0</v>
      </c>
      <c r="L2150" s="15">
        <f>L2149+J2150*'Technical Data'!$B$5-(K2150/'Technical Data'!$B$4)</f>
        <v>382.61924487253498</v>
      </c>
      <c r="N2150" s="15">
        <f t="shared" si="133"/>
        <v>764.58104047008442</v>
      </c>
      <c r="O2150" s="36">
        <f t="shared" si="134"/>
        <v>729.21226349054496</v>
      </c>
      <c r="P2150" s="50">
        <v>0</v>
      </c>
      <c r="Q2150" s="50">
        <v>35.368776979539398</v>
      </c>
      <c r="R2150" s="42">
        <v>204.99671447303101</v>
      </c>
      <c r="S2150" s="42">
        <v>0</v>
      </c>
      <c r="T2150" s="42">
        <v>265.83689145117103</v>
      </c>
      <c r="U2150" s="15">
        <f t="shared" si="135"/>
        <v>764.58104047008442</v>
      </c>
    </row>
    <row r="2151" spans="6:21" x14ac:dyDescent="0.3">
      <c r="F2151" s="5">
        <f>Demand!C2151</f>
        <v>34.168540679650661</v>
      </c>
      <c r="G2151">
        <f>Irradiance!A2151*$B$2*'Technical Data'!$B$2</f>
        <v>608.38061837300074</v>
      </c>
      <c r="H2151" s="5">
        <f t="shared" si="132"/>
        <v>574.21207769335012</v>
      </c>
      <c r="I2151" s="38">
        <v>191.25991698085659</v>
      </c>
      <c r="J2151" s="35">
        <f>IF(H2151&gt;0,MIN(H2151,($B$3-L2150)/'Technical Data'!$B$5),0)</f>
        <v>0</v>
      </c>
      <c r="K2151" s="15">
        <f>IF(H2151&lt;0,MIN(ABS(H2151),(L2150*'Technical Data'!$B$4)),0)</f>
        <v>0</v>
      </c>
      <c r="L2151" s="15">
        <f>L2150+J2151*'Technical Data'!$B$5-(K2151/'Technical Data'!$B$4)</f>
        <v>382.61924487253498</v>
      </c>
      <c r="N2151" s="15">
        <f t="shared" si="133"/>
        <v>608.38061837300074</v>
      </c>
      <c r="O2151" s="36">
        <f t="shared" si="134"/>
        <v>574.21207769335012</v>
      </c>
      <c r="P2151" s="50">
        <v>0</v>
      </c>
      <c r="Q2151" s="50">
        <v>34.168540679650697</v>
      </c>
      <c r="R2151" s="42">
        <v>157.091376301205</v>
      </c>
      <c r="S2151" s="42">
        <v>0</v>
      </c>
      <c r="T2151" s="42">
        <v>407.21913012225599</v>
      </c>
      <c r="U2151" s="15">
        <f t="shared" si="135"/>
        <v>608.38061837300074</v>
      </c>
    </row>
    <row r="2152" spans="6:21" x14ac:dyDescent="0.3">
      <c r="F2152" s="5">
        <f>Demand!C2152</f>
        <v>35.115900492440474</v>
      </c>
      <c r="G2152">
        <f>Irradiance!A2152*$B$2*'Technical Data'!$B$2</f>
        <v>405.80068633016742</v>
      </c>
      <c r="H2152" s="5">
        <f t="shared" si="132"/>
        <v>370.68478583772696</v>
      </c>
      <c r="I2152" s="38">
        <v>127.57376424292551</v>
      </c>
      <c r="J2152" s="35">
        <f>IF(H2152&gt;0,MIN(H2152,($B$3-L2151)/'Technical Data'!$B$5),0)</f>
        <v>0</v>
      </c>
      <c r="K2152" s="15">
        <f>IF(H2152&lt;0,MIN(ABS(H2152),(L2151*'Technical Data'!$B$4)),0)</f>
        <v>0</v>
      </c>
      <c r="L2152" s="15">
        <f>L2151+J2152*'Technical Data'!$B$5-(K2152/'Technical Data'!$B$4)</f>
        <v>382.61924487253498</v>
      </c>
      <c r="N2152" s="15">
        <f t="shared" si="133"/>
        <v>405.80068633016742</v>
      </c>
      <c r="O2152" s="36">
        <f t="shared" si="134"/>
        <v>370.68478583772696</v>
      </c>
      <c r="P2152" s="50">
        <v>0</v>
      </c>
      <c r="Q2152" s="50">
        <v>35.115900492440502</v>
      </c>
      <c r="R2152" s="42">
        <v>92.457863750484705</v>
      </c>
      <c r="S2152" s="42">
        <v>0</v>
      </c>
      <c r="T2152" s="42">
        <v>490.43120749769201</v>
      </c>
      <c r="U2152" s="15">
        <f t="shared" si="135"/>
        <v>405.80068633016742</v>
      </c>
    </row>
    <row r="2153" spans="6:21" x14ac:dyDescent="0.3">
      <c r="F2153" s="5">
        <f>Demand!C2153</f>
        <v>40.493835473921294</v>
      </c>
      <c r="G2153">
        <f>Irradiance!A2153*$B$2*'Technical Data'!$B$2</f>
        <v>454.34297135110728</v>
      </c>
      <c r="H2153" s="5">
        <f t="shared" si="132"/>
        <v>413.84913587718597</v>
      </c>
      <c r="I2153" s="38">
        <v>142.83426584798141</v>
      </c>
      <c r="J2153" s="35">
        <f>IF(H2153&gt;0,MIN(H2153,($B$3-L2152)/'Technical Data'!$B$5),0)</f>
        <v>0</v>
      </c>
      <c r="K2153" s="15">
        <f>IF(H2153&lt;0,MIN(ABS(H2153),(L2152*'Technical Data'!$B$4)),0)</f>
        <v>0</v>
      </c>
      <c r="L2153" s="15">
        <f>L2152+J2153*'Technical Data'!$B$5-(K2153/'Technical Data'!$B$4)</f>
        <v>382.61924487253498</v>
      </c>
      <c r="N2153" s="15">
        <f t="shared" si="133"/>
        <v>454.34297135110728</v>
      </c>
      <c r="O2153" s="36">
        <f t="shared" si="134"/>
        <v>413.84913587718597</v>
      </c>
      <c r="P2153" s="50">
        <v>0</v>
      </c>
      <c r="Q2153" s="50">
        <v>40.493835473921301</v>
      </c>
      <c r="R2153" s="42">
        <v>102.34043037406001</v>
      </c>
      <c r="S2153" s="42">
        <v>0</v>
      </c>
      <c r="T2153" s="42">
        <v>582.53759483434601</v>
      </c>
      <c r="U2153" s="15">
        <f t="shared" si="135"/>
        <v>454.34297135110728</v>
      </c>
    </row>
    <row r="2154" spans="6:21" x14ac:dyDescent="0.3">
      <c r="F2154" s="5">
        <f>Demand!C2154</f>
        <v>46.289673397026448</v>
      </c>
      <c r="G2154">
        <f>Irradiance!A2154*$B$2*'Technical Data'!$B$2</f>
        <v>515.38129013981381</v>
      </c>
      <c r="H2154" s="5">
        <f t="shared" si="132"/>
        <v>469.09161674278738</v>
      </c>
      <c r="I2154" s="38">
        <v>162.02321341077439</v>
      </c>
      <c r="J2154" s="35">
        <f>IF(H2154&gt;0,MIN(H2154,($B$3-L2153)/'Technical Data'!$B$5),0)</f>
        <v>0</v>
      </c>
      <c r="K2154" s="15">
        <f>IF(H2154&lt;0,MIN(ABS(H2154),(L2153*'Technical Data'!$B$4)),0)</f>
        <v>0</v>
      </c>
      <c r="L2154" s="15">
        <f>L2153+J2154*'Technical Data'!$B$5-(K2154/'Technical Data'!$B$4)</f>
        <v>382.61924487253498</v>
      </c>
      <c r="N2154" s="15">
        <f t="shared" si="133"/>
        <v>515.38129013981381</v>
      </c>
      <c r="O2154" s="36">
        <f t="shared" si="134"/>
        <v>469.09161674278738</v>
      </c>
      <c r="P2154" s="50">
        <v>0</v>
      </c>
      <c r="Q2154" s="50">
        <v>46.289673397026498</v>
      </c>
      <c r="R2154" s="42">
        <v>115.733540013747</v>
      </c>
      <c r="S2154" s="42">
        <v>0</v>
      </c>
      <c r="T2154" s="42">
        <v>686.69778084671896</v>
      </c>
      <c r="U2154" s="15">
        <f t="shared" si="135"/>
        <v>515.38129013981381</v>
      </c>
    </row>
    <row r="2155" spans="6:21" x14ac:dyDescent="0.3">
      <c r="F2155" s="5">
        <f>Demand!C2155</f>
        <v>46.767771434630347</v>
      </c>
      <c r="G2155">
        <f>Irradiance!A2155*$B$2*'Technical Data'!$B$2</f>
        <v>237.26443602644213</v>
      </c>
      <c r="H2155" s="5">
        <f t="shared" si="132"/>
        <v>190.49666459181179</v>
      </c>
      <c r="I2155" s="38">
        <v>74.590108505239911</v>
      </c>
      <c r="J2155" s="35">
        <f>IF(H2155&gt;0,MIN(H2155,($B$3-L2154)/'Technical Data'!$B$5),0)</f>
        <v>0</v>
      </c>
      <c r="K2155" s="15">
        <f>IF(H2155&lt;0,MIN(ABS(H2155),(L2154*'Technical Data'!$B$4)),0)</f>
        <v>0</v>
      </c>
      <c r="L2155" s="15">
        <f>L2154+J2155*'Technical Data'!$B$5-(K2155/'Technical Data'!$B$4)</f>
        <v>382.61924487253498</v>
      </c>
      <c r="N2155" s="15">
        <f t="shared" si="133"/>
        <v>237.26443602644213</v>
      </c>
      <c r="O2155" s="36">
        <f t="shared" si="134"/>
        <v>190.49666459181179</v>
      </c>
      <c r="P2155" s="50">
        <v>0</v>
      </c>
      <c r="Q2155" s="50">
        <v>46.767771434630397</v>
      </c>
      <c r="R2155" s="42">
        <v>27.8223370706094</v>
      </c>
      <c r="S2155" s="42">
        <v>0</v>
      </c>
      <c r="T2155" s="42">
        <v>711.737884210267</v>
      </c>
      <c r="U2155" s="15">
        <f t="shared" si="135"/>
        <v>237.26443602644213</v>
      </c>
    </row>
    <row r="2156" spans="6:21" x14ac:dyDescent="0.3">
      <c r="F2156" s="5">
        <f>Demand!C2156</f>
        <v>41.118683484786189</v>
      </c>
      <c r="G2156">
        <f>Irradiance!A2156*$B$2*'Technical Data'!$B$2</f>
        <v>13.377164353955381</v>
      </c>
      <c r="H2156" s="5">
        <f t="shared" si="132"/>
        <v>-27.74151913083081</v>
      </c>
      <c r="I2156" s="38">
        <v>4.205451762449381</v>
      </c>
      <c r="J2156" s="35">
        <f>IF(H2156&gt;0,MIN(H2156,($B$3-L2155)/'Technical Data'!$B$5),0)</f>
        <v>0</v>
      </c>
      <c r="K2156" s="15">
        <f>IF(H2156&lt;0,MIN(ABS(H2156),(L2155*'Technical Data'!$B$4)),0)</f>
        <v>27.74151913083081</v>
      </c>
      <c r="L2156" s="15">
        <f>L2155+J2156*'Technical Data'!$B$5-(K2156/'Technical Data'!$B$4)</f>
        <v>351.79533472716741</v>
      </c>
      <c r="N2156" s="15">
        <f t="shared" si="133"/>
        <v>13.377164353955381</v>
      </c>
      <c r="O2156" s="36">
        <f t="shared" si="134"/>
        <v>0</v>
      </c>
      <c r="P2156" s="50">
        <v>0</v>
      </c>
      <c r="Q2156" s="50">
        <v>4.2054517624493704</v>
      </c>
      <c r="R2156" s="42">
        <v>0</v>
      </c>
      <c r="S2156" s="42">
        <v>36.913231722336803</v>
      </c>
      <c r="T2156" s="42">
        <v>670.723182296559</v>
      </c>
      <c r="U2156" s="15">
        <f t="shared" si="135"/>
        <v>13.377164353955381</v>
      </c>
    </row>
    <row r="2157" spans="6:21" x14ac:dyDescent="0.3">
      <c r="F2157" s="5">
        <f>Demand!C2157</f>
        <v>30.670752484741968</v>
      </c>
      <c r="G2157">
        <f>Irradiance!A2157*$B$2*'Technical Data'!$B$2</f>
        <v>0</v>
      </c>
      <c r="H2157" s="5">
        <f t="shared" si="132"/>
        <v>-30.670752484741968</v>
      </c>
      <c r="I2157" s="38">
        <v>0</v>
      </c>
      <c r="J2157" s="35">
        <f>IF(H2157&gt;0,MIN(H2157,($B$3-L2156)/'Technical Data'!$B$5),0)</f>
        <v>0</v>
      </c>
      <c r="K2157" s="15">
        <f>IF(H2157&lt;0,MIN(ABS(H2157),(L2156*'Technical Data'!$B$4)),0)</f>
        <v>30.670752484741968</v>
      </c>
      <c r="L2157" s="15">
        <f>L2156+J2157*'Technical Data'!$B$5-(K2157/'Technical Data'!$B$4)</f>
        <v>317.71672085523187</v>
      </c>
      <c r="N2157" s="15">
        <f t="shared" si="133"/>
        <v>0</v>
      </c>
      <c r="O2157" s="36">
        <f t="shared" si="134"/>
        <v>0</v>
      </c>
      <c r="P2157" s="50">
        <v>0</v>
      </c>
      <c r="Q2157" s="50">
        <v>0</v>
      </c>
      <c r="R2157" s="42">
        <v>0</v>
      </c>
      <c r="S2157" s="42">
        <v>30.670752484742</v>
      </c>
      <c r="T2157" s="42">
        <v>636.64456842462403</v>
      </c>
      <c r="U2157" s="15">
        <f t="shared" si="135"/>
        <v>0</v>
      </c>
    </row>
    <row r="2158" spans="6:21" x14ac:dyDescent="0.3">
      <c r="F2158" s="5">
        <f>Demand!C2158</f>
        <v>23.361535002938691</v>
      </c>
      <c r="G2158">
        <f>Irradiance!A2158*$B$2*'Technical Data'!$B$2</f>
        <v>0</v>
      </c>
      <c r="H2158" s="5">
        <f t="shared" si="132"/>
        <v>-23.361535002938691</v>
      </c>
      <c r="I2158" s="38">
        <v>0</v>
      </c>
      <c r="J2158" s="35">
        <f>IF(H2158&gt;0,MIN(H2158,($B$3-L2157)/'Technical Data'!$B$5),0)</f>
        <v>0</v>
      </c>
      <c r="K2158" s="15">
        <f>IF(H2158&lt;0,MIN(ABS(H2158),(L2157*'Technical Data'!$B$4)),0)</f>
        <v>23.361535002938691</v>
      </c>
      <c r="L2158" s="15">
        <f>L2157+J2158*'Technical Data'!$B$5-(K2158/'Technical Data'!$B$4)</f>
        <v>291.75945974085556</v>
      </c>
      <c r="N2158" s="15">
        <f t="shared" si="133"/>
        <v>0</v>
      </c>
      <c r="O2158" s="36">
        <f t="shared" si="134"/>
        <v>0</v>
      </c>
      <c r="P2158" s="50">
        <v>0</v>
      </c>
      <c r="Q2158" s="50">
        <v>0</v>
      </c>
      <c r="R2158" s="42">
        <v>0</v>
      </c>
      <c r="S2158" s="42">
        <v>23.361535002938702</v>
      </c>
      <c r="T2158" s="42">
        <v>610.687307310248</v>
      </c>
      <c r="U2158" s="15">
        <f t="shared" si="135"/>
        <v>0</v>
      </c>
    </row>
    <row r="2159" spans="6:21" x14ac:dyDescent="0.3">
      <c r="F2159" s="5">
        <f>Demand!C2159</f>
        <v>23.694124795974531</v>
      </c>
      <c r="G2159">
        <f>Irradiance!A2159*$B$2*'Technical Data'!$B$2</f>
        <v>0</v>
      </c>
      <c r="H2159" s="5">
        <f t="shared" si="132"/>
        <v>-23.694124795974531</v>
      </c>
      <c r="I2159" s="38">
        <v>0</v>
      </c>
      <c r="J2159" s="35">
        <f>IF(H2159&gt;0,MIN(H2159,($B$3-L2158)/'Technical Data'!$B$5),0)</f>
        <v>0</v>
      </c>
      <c r="K2159" s="15">
        <f>IF(H2159&lt;0,MIN(ABS(H2159),(L2158*'Technical Data'!$B$4)),0)</f>
        <v>23.694124795974531</v>
      </c>
      <c r="L2159" s="15">
        <f>L2158+J2159*'Technical Data'!$B$5-(K2159/'Technical Data'!$B$4)</f>
        <v>265.43265441199497</v>
      </c>
      <c r="N2159" s="15">
        <f t="shared" si="133"/>
        <v>0</v>
      </c>
      <c r="O2159" s="36">
        <f t="shared" si="134"/>
        <v>0</v>
      </c>
      <c r="P2159" s="50">
        <v>0</v>
      </c>
      <c r="Q2159" s="50">
        <v>0</v>
      </c>
      <c r="R2159" s="42">
        <v>0</v>
      </c>
      <c r="S2159" s="42">
        <v>23.694124795974499</v>
      </c>
      <c r="T2159" s="42">
        <v>584.36050198138696</v>
      </c>
      <c r="U2159" s="15">
        <f t="shared" si="135"/>
        <v>0</v>
      </c>
    </row>
    <row r="2160" spans="6:21" x14ac:dyDescent="0.3">
      <c r="F2160" s="5">
        <f>Demand!C2160</f>
        <v>24.276849185561982</v>
      </c>
      <c r="G2160">
        <f>Irradiance!A2160*$B$2*'Technical Data'!$B$2</f>
        <v>0</v>
      </c>
      <c r="H2160" s="5">
        <f t="shared" si="132"/>
        <v>-24.276849185561982</v>
      </c>
      <c r="I2160" s="38">
        <v>0</v>
      </c>
      <c r="J2160" s="35">
        <f>IF(H2160&gt;0,MIN(H2160,($B$3-L2159)/'Technical Data'!$B$5),0)</f>
        <v>0</v>
      </c>
      <c r="K2160" s="15">
        <f>IF(H2160&lt;0,MIN(ABS(H2160),(L2159*'Technical Data'!$B$4)),0)</f>
        <v>24.276849185561982</v>
      </c>
      <c r="L2160" s="15">
        <f>L2159+J2160*'Technical Data'!$B$5-(K2160/'Technical Data'!$B$4)</f>
        <v>238.45837753914833</v>
      </c>
      <c r="N2160" s="15">
        <f t="shared" si="133"/>
        <v>0</v>
      </c>
      <c r="O2160" s="36">
        <f t="shared" si="134"/>
        <v>0</v>
      </c>
      <c r="P2160" s="50">
        <v>0</v>
      </c>
      <c r="Q2160" s="50">
        <v>0</v>
      </c>
      <c r="R2160" s="42">
        <v>0</v>
      </c>
      <c r="S2160" s="42">
        <v>24.276849185562</v>
      </c>
      <c r="T2160" s="42">
        <v>557.38622510853997</v>
      </c>
      <c r="U2160" s="15">
        <f t="shared" si="135"/>
        <v>0</v>
      </c>
    </row>
    <row r="2161" spans="6:21" x14ac:dyDescent="0.3">
      <c r="F2161" s="5">
        <f>Demand!C2161</f>
        <v>24.556155241846803</v>
      </c>
      <c r="G2161">
        <f>Irradiance!A2161*$B$2*'Technical Data'!$B$2</f>
        <v>0</v>
      </c>
      <c r="H2161" s="5">
        <f t="shared" si="132"/>
        <v>-24.556155241846803</v>
      </c>
      <c r="I2161" s="38">
        <v>0</v>
      </c>
      <c r="J2161" s="35">
        <f>IF(H2161&gt;0,MIN(H2161,($B$3-L2160)/'Technical Data'!$B$5),0)</f>
        <v>0</v>
      </c>
      <c r="K2161" s="15">
        <f>IF(H2161&lt;0,MIN(ABS(H2161),(L2160*'Technical Data'!$B$4)),0)</f>
        <v>24.556155241846803</v>
      </c>
      <c r="L2161" s="15">
        <f>L2160+J2161*'Technical Data'!$B$5-(K2161/'Technical Data'!$B$4)</f>
        <v>211.17376060376299</v>
      </c>
      <c r="N2161" s="15">
        <f t="shared" si="133"/>
        <v>0</v>
      </c>
      <c r="O2161" s="36">
        <f t="shared" si="134"/>
        <v>0</v>
      </c>
      <c r="P2161" s="50">
        <v>0</v>
      </c>
      <c r="Q2161" s="50">
        <v>0</v>
      </c>
      <c r="R2161" s="42">
        <v>0</v>
      </c>
      <c r="S2161" s="42">
        <v>24.556155241846799</v>
      </c>
      <c r="T2161" s="42">
        <v>530.101608173155</v>
      </c>
      <c r="U2161" s="15">
        <f t="shared" si="135"/>
        <v>0</v>
      </c>
    </row>
    <row r="2162" spans="6:21" x14ac:dyDescent="0.3">
      <c r="F2162" s="5">
        <f>Demand!C2162</f>
        <v>24.086082161956142</v>
      </c>
      <c r="G2162">
        <f>Irradiance!A2162*$B$2*'Technical Data'!$B$2</f>
        <v>0</v>
      </c>
      <c r="H2162" s="5">
        <f t="shared" si="132"/>
        <v>-24.086082161956142</v>
      </c>
      <c r="I2162" s="38">
        <v>0</v>
      </c>
      <c r="J2162" s="35">
        <f>IF(H2162&gt;0,MIN(H2162,($B$3-L2161)/'Technical Data'!$B$5),0)</f>
        <v>0</v>
      </c>
      <c r="K2162" s="15">
        <f>IF(H2162&lt;0,MIN(ABS(H2162),(L2161*'Technical Data'!$B$4)),0)</f>
        <v>24.086082161956142</v>
      </c>
      <c r="L2162" s="15">
        <f>L2161+J2162*'Technical Data'!$B$5-(K2162/'Technical Data'!$B$4)</f>
        <v>184.41144709047839</v>
      </c>
      <c r="N2162" s="15">
        <f t="shared" si="133"/>
        <v>0</v>
      </c>
      <c r="O2162" s="36">
        <f t="shared" si="134"/>
        <v>0</v>
      </c>
      <c r="P2162" s="50">
        <v>0</v>
      </c>
      <c r="Q2162" s="50">
        <v>0</v>
      </c>
      <c r="R2162" s="42">
        <v>0</v>
      </c>
      <c r="S2162" s="42">
        <v>24.086082161956099</v>
      </c>
      <c r="T2162" s="42">
        <v>503.33929465987001</v>
      </c>
      <c r="U2162" s="15">
        <f t="shared" si="135"/>
        <v>0</v>
      </c>
    </row>
    <row r="2163" spans="6:21" x14ac:dyDescent="0.3">
      <c r="F2163" s="5">
        <f>Demand!C2163</f>
        <v>22.62939207702944</v>
      </c>
      <c r="G2163">
        <f>Irradiance!A2163*$B$2*'Technical Data'!$B$2</f>
        <v>0</v>
      </c>
      <c r="H2163" s="5">
        <f t="shared" si="132"/>
        <v>-22.62939207702944</v>
      </c>
      <c r="I2163" s="38">
        <v>0</v>
      </c>
      <c r="J2163" s="35">
        <f>IF(H2163&gt;0,MIN(H2163,($B$3-L2162)/'Technical Data'!$B$5),0)</f>
        <v>0</v>
      </c>
      <c r="K2163" s="15">
        <f>IF(H2163&lt;0,MIN(ABS(H2163),(L2162*'Technical Data'!$B$4)),0)</f>
        <v>22.62939207702944</v>
      </c>
      <c r="L2163" s="15">
        <f>L2162+J2163*'Technical Data'!$B$5-(K2163/'Technical Data'!$B$4)</f>
        <v>159.26767811600124</v>
      </c>
      <c r="N2163" s="15">
        <f t="shared" si="133"/>
        <v>0</v>
      </c>
      <c r="O2163" s="36">
        <f t="shared" si="134"/>
        <v>0</v>
      </c>
      <c r="P2163" s="50">
        <v>0</v>
      </c>
      <c r="Q2163" s="50">
        <v>0</v>
      </c>
      <c r="R2163" s="42">
        <v>0</v>
      </c>
      <c r="S2163" s="42">
        <v>22.629392077029401</v>
      </c>
      <c r="T2163" s="42">
        <v>478.19552568539302</v>
      </c>
      <c r="U2163" s="15">
        <f t="shared" si="135"/>
        <v>0</v>
      </c>
    </row>
    <row r="2164" spans="6:21" x14ac:dyDescent="0.3">
      <c r="F2164" s="5">
        <f>Demand!C2164</f>
        <v>20.875767698938589</v>
      </c>
      <c r="G2164">
        <f>Irradiance!A2164*$B$2*'Technical Data'!$B$2</f>
        <v>0</v>
      </c>
      <c r="H2164" s="5">
        <f t="shared" si="132"/>
        <v>-20.875767698938589</v>
      </c>
      <c r="I2164" s="38">
        <v>0</v>
      </c>
      <c r="J2164" s="35">
        <f>IF(H2164&gt;0,MIN(H2164,($B$3-L2163)/'Technical Data'!$B$5),0)</f>
        <v>0</v>
      </c>
      <c r="K2164" s="15">
        <f>IF(H2164&lt;0,MIN(ABS(H2164),(L2163*'Technical Data'!$B$4)),0)</f>
        <v>20.875767698938589</v>
      </c>
      <c r="L2164" s="15">
        <f>L2163+J2164*'Technical Data'!$B$5-(K2164/'Technical Data'!$B$4)</f>
        <v>136.07238067273613</v>
      </c>
      <c r="N2164" s="15">
        <f t="shared" si="133"/>
        <v>0</v>
      </c>
      <c r="O2164" s="36">
        <f t="shared" si="134"/>
        <v>0</v>
      </c>
      <c r="P2164" s="50">
        <v>0</v>
      </c>
      <c r="Q2164" s="50">
        <v>0</v>
      </c>
      <c r="R2164" s="42">
        <v>0</v>
      </c>
      <c r="S2164" s="42">
        <v>20.875767698938599</v>
      </c>
      <c r="T2164" s="42">
        <v>455.000228242128</v>
      </c>
      <c r="U2164" s="15">
        <f t="shared" si="135"/>
        <v>0</v>
      </c>
    </row>
    <row r="2165" spans="6:21" x14ac:dyDescent="0.3">
      <c r="F2165" s="5">
        <f>Demand!C2165</f>
        <v>18.93451080661497</v>
      </c>
      <c r="G2165">
        <f>Irradiance!A2165*$B$2*'Technical Data'!$B$2</f>
        <v>0</v>
      </c>
      <c r="H2165" s="5">
        <f t="shared" si="132"/>
        <v>-18.93451080661497</v>
      </c>
      <c r="I2165" s="38">
        <v>0</v>
      </c>
      <c r="J2165" s="35">
        <f>IF(H2165&gt;0,MIN(H2165,($B$3-L2164)/'Technical Data'!$B$5),0)</f>
        <v>0</v>
      </c>
      <c r="K2165" s="15">
        <f>IF(H2165&lt;0,MIN(ABS(H2165),(L2164*'Technical Data'!$B$4)),0)</f>
        <v>18.93451080661497</v>
      </c>
      <c r="L2165" s="15">
        <f>L2164+J2165*'Technical Data'!$B$5-(K2165/'Technical Data'!$B$4)</f>
        <v>115.03403533205284</v>
      </c>
      <c r="N2165" s="15">
        <f t="shared" si="133"/>
        <v>0</v>
      </c>
      <c r="O2165" s="36">
        <f t="shared" si="134"/>
        <v>0</v>
      </c>
      <c r="P2165" s="50">
        <v>0</v>
      </c>
      <c r="Q2165" s="50">
        <v>0</v>
      </c>
      <c r="R2165" s="42">
        <v>0</v>
      </c>
      <c r="S2165" s="42">
        <v>18.934510806614998</v>
      </c>
      <c r="T2165" s="42">
        <v>433.96188290144499</v>
      </c>
      <c r="U2165" s="15">
        <f t="shared" si="135"/>
        <v>0</v>
      </c>
    </row>
    <row r="2166" spans="6:21" x14ac:dyDescent="0.3">
      <c r="F2166" s="5">
        <f>Demand!C2166</f>
        <v>15.414426545557331</v>
      </c>
      <c r="G2166">
        <f>Irradiance!A2166*$B$2*'Technical Data'!$B$2</f>
        <v>0</v>
      </c>
      <c r="H2166" s="5">
        <f t="shared" si="132"/>
        <v>-15.414426545557331</v>
      </c>
      <c r="I2166" s="38">
        <v>0</v>
      </c>
      <c r="J2166" s="35">
        <f>IF(H2166&gt;0,MIN(H2166,($B$3-L2165)/'Technical Data'!$B$5),0)</f>
        <v>0</v>
      </c>
      <c r="K2166" s="15">
        <f>IF(H2166&lt;0,MIN(ABS(H2166),(L2165*'Technical Data'!$B$4)),0)</f>
        <v>15.414426545557331</v>
      </c>
      <c r="L2166" s="15">
        <f>L2165+J2166*'Technical Data'!$B$5-(K2166/'Technical Data'!$B$4)</f>
        <v>97.906894725878033</v>
      </c>
      <c r="N2166" s="15">
        <f t="shared" si="133"/>
        <v>0</v>
      </c>
      <c r="O2166" s="36">
        <f t="shared" si="134"/>
        <v>0</v>
      </c>
      <c r="P2166" s="50">
        <v>0</v>
      </c>
      <c r="Q2166" s="50">
        <v>0</v>
      </c>
      <c r="R2166" s="42">
        <v>0</v>
      </c>
      <c r="S2166" s="42">
        <v>15.4144265455573</v>
      </c>
      <c r="T2166" s="42">
        <v>416.83474229527002</v>
      </c>
      <c r="U2166" s="15">
        <f t="shared" si="135"/>
        <v>0</v>
      </c>
    </row>
    <row r="2167" spans="6:21" x14ac:dyDescent="0.3">
      <c r="F2167" s="5">
        <f>Demand!C2167</f>
        <v>11.737629818305178</v>
      </c>
      <c r="G2167">
        <f>Irradiance!A2167*$B$2*'Technical Data'!$B$2</f>
        <v>0</v>
      </c>
      <c r="H2167" s="5">
        <f t="shared" si="132"/>
        <v>-11.737629818305178</v>
      </c>
      <c r="I2167" s="38">
        <v>0</v>
      </c>
      <c r="J2167" s="35">
        <f>IF(H2167&gt;0,MIN(H2167,($B$3-L2166)/'Technical Data'!$B$5),0)</f>
        <v>0</v>
      </c>
      <c r="K2167" s="15">
        <f>IF(H2167&lt;0,MIN(ABS(H2167),(L2166*'Technical Data'!$B$4)),0)</f>
        <v>11.737629818305178</v>
      </c>
      <c r="L2167" s="15">
        <f>L2166+J2167*'Technical Data'!$B$5-(K2167/'Technical Data'!$B$4)</f>
        <v>84.865083816650056</v>
      </c>
      <c r="N2167" s="15">
        <f t="shared" si="133"/>
        <v>0</v>
      </c>
      <c r="O2167" s="36">
        <f t="shared" si="134"/>
        <v>0</v>
      </c>
      <c r="P2167" s="50">
        <v>0</v>
      </c>
      <c r="Q2167" s="50">
        <v>0</v>
      </c>
      <c r="R2167" s="42">
        <v>0</v>
      </c>
      <c r="S2167" s="42">
        <v>11.7376298183052</v>
      </c>
      <c r="T2167" s="42">
        <v>403.79293138604203</v>
      </c>
      <c r="U2167" s="15">
        <f t="shared" si="135"/>
        <v>0</v>
      </c>
    </row>
    <row r="2168" spans="6:21" x14ac:dyDescent="0.3">
      <c r="F2168" s="5">
        <f>Demand!C2168</f>
        <v>16.105749978485296</v>
      </c>
      <c r="G2168">
        <f>Irradiance!A2168*$B$2*'Technical Data'!$B$2</f>
        <v>0.56071946393824945</v>
      </c>
      <c r="H2168" s="5">
        <f t="shared" si="132"/>
        <v>-15.545030514547046</v>
      </c>
      <c r="I2168" s="38">
        <v>0.17627642118051301</v>
      </c>
      <c r="J2168" s="35">
        <f>IF(H2168&gt;0,MIN(H2168,($B$3-L2167)/'Technical Data'!$B$5),0)</f>
        <v>0</v>
      </c>
      <c r="K2168" s="15">
        <f>IF(H2168&lt;0,MIN(ABS(H2168),(L2167*'Technical Data'!$B$4)),0)</f>
        <v>15.545030514547046</v>
      </c>
      <c r="L2168" s="15">
        <f>L2167+J2168*'Technical Data'!$B$5-(K2168/'Technical Data'!$B$4)</f>
        <v>67.592827689375554</v>
      </c>
      <c r="N2168" s="15">
        <f t="shared" si="133"/>
        <v>0.56071946393824945</v>
      </c>
      <c r="O2168" s="36">
        <f t="shared" si="134"/>
        <v>0</v>
      </c>
      <c r="P2168" s="50">
        <v>0</v>
      </c>
      <c r="Q2168" s="50">
        <v>0.17627642118051201</v>
      </c>
      <c r="R2168" s="42">
        <v>0</v>
      </c>
      <c r="S2168" s="42">
        <v>15.929473557304799</v>
      </c>
      <c r="T2168" s="42">
        <v>386.09351632237002</v>
      </c>
      <c r="U2168" s="15">
        <f t="shared" si="135"/>
        <v>0.56071946393824945</v>
      </c>
    </row>
    <row r="2169" spans="6:21" x14ac:dyDescent="0.3">
      <c r="F2169" s="5">
        <f>Demand!C2169</f>
        <v>19.950375521211846</v>
      </c>
      <c r="G2169">
        <f>Irradiance!A2169*$B$2*'Technical Data'!$B$2</f>
        <v>29.79823436928983</v>
      </c>
      <c r="H2169" s="5">
        <f t="shared" si="132"/>
        <v>9.8478588480779834</v>
      </c>
      <c r="I2169" s="38">
        <v>9.3678326684501183</v>
      </c>
      <c r="J2169" s="35">
        <f>IF(H2169&gt;0,MIN(H2169,($B$3-L2168)/'Technical Data'!$B$5),0)</f>
        <v>9.8478588480779834</v>
      </c>
      <c r="K2169" s="15">
        <f>IF(H2169&lt;0,MIN(ABS(H2169),(L2168*'Technical Data'!$B$4)),0)</f>
        <v>0</v>
      </c>
      <c r="L2169" s="15">
        <f>L2168+J2169*'Technical Data'!$B$5-(K2169/'Technical Data'!$B$4)</f>
        <v>76.455900652645738</v>
      </c>
      <c r="N2169" s="15">
        <f t="shared" si="133"/>
        <v>19.950375521211846</v>
      </c>
      <c r="O2169" s="36">
        <f t="shared" si="134"/>
        <v>0</v>
      </c>
      <c r="P2169" s="50">
        <v>0</v>
      </c>
      <c r="Q2169" s="50">
        <v>9.3678326684500899</v>
      </c>
      <c r="R2169" s="42">
        <v>0</v>
      </c>
      <c r="S2169" s="42">
        <v>10.582542852761801</v>
      </c>
      <c r="T2169" s="42">
        <v>374.33513537485697</v>
      </c>
      <c r="U2169" s="15">
        <f t="shared" si="135"/>
        <v>19.950375521211846</v>
      </c>
    </row>
    <row r="2170" spans="6:21" x14ac:dyDescent="0.3">
      <c r="F2170" s="5">
        <f>Demand!C2170</f>
        <v>26.300521892971187</v>
      </c>
      <c r="G2170">
        <f>Irradiance!A2170*$B$2*'Technical Data'!$B$2</f>
        <v>67.046027330902106</v>
      </c>
      <c r="H2170" s="5">
        <f t="shared" si="132"/>
        <v>40.745505437930916</v>
      </c>
      <c r="I2170" s="38">
        <v>21.07762350401276</v>
      </c>
      <c r="J2170" s="35">
        <f>IF(H2170&gt;0,MIN(H2170,($B$3-L2169)/'Technical Data'!$B$5),0)</f>
        <v>40.745505437930916</v>
      </c>
      <c r="K2170" s="15">
        <f>IF(H2170&lt;0,MIN(ABS(H2170),(L2169*'Technical Data'!$B$4)),0)</f>
        <v>0</v>
      </c>
      <c r="L2170" s="15">
        <f>L2169+J2170*'Technical Data'!$B$5-(K2170/'Technical Data'!$B$4)</f>
        <v>113.12685554678356</v>
      </c>
      <c r="N2170" s="15">
        <f t="shared" si="133"/>
        <v>26.30052189297119</v>
      </c>
      <c r="O2170" s="36">
        <f t="shared" si="134"/>
        <v>0</v>
      </c>
      <c r="P2170" s="50">
        <v>0</v>
      </c>
      <c r="Q2170" s="50">
        <v>21.077623504012699</v>
      </c>
      <c r="R2170" s="42">
        <v>0</v>
      </c>
      <c r="S2170" s="42">
        <v>5.2228983889584697</v>
      </c>
      <c r="T2170" s="42">
        <v>368.531914942681</v>
      </c>
      <c r="U2170" s="15">
        <f t="shared" si="135"/>
        <v>26.30052189297119</v>
      </c>
    </row>
    <row r="2171" spans="6:21" x14ac:dyDescent="0.3">
      <c r="F2171" s="5">
        <f>Demand!C2171</f>
        <v>31.07128532907273</v>
      </c>
      <c r="G2171">
        <f>Irradiance!A2171*$B$2*'Technical Data'!$B$2</f>
        <v>98.686625653131912</v>
      </c>
      <c r="H2171" s="5">
        <f t="shared" si="132"/>
        <v>67.61534032405919</v>
      </c>
      <c r="I2171" s="38">
        <v>31.024650127770279</v>
      </c>
      <c r="J2171" s="35">
        <f>IF(H2171&gt;0,MIN(H2171,($B$3-L2170)/'Technical Data'!$B$5),0)</f>
        <v>67.61534032405919</v>
      </c>
      <c r="K2171" s="15">
        <f>IF(H2171&lt;0,MIN(ABS(H2171),(L2170*'Technical Data'!$B$4)),0)</f>
        <v>0</v>
      </c>
      <c r="L2171" s="15">
        <f>L2170+J2171*'Technical Data'!$B$5-(K2171/'Technical Data'!$B$4)</f>
        <v>173.98066183843684</v>
      </c>
      <c r="N2171" s="15">
        <f t="shared" si="133"/>
        <v>31.071285329072722</v>
      </c>
      <c r="O2171" s="36">
        <f t="shared" si="134"/>
        <v>0</v>
      </c>
      <c r="P2171" s="50">
        <v>0</v>
      </c>
      <c r="Q2171" s="50">
        <v>31.024650127770201</v>
      </c>
      <c r="R2171" s="42">
        <v>0</v>
      </c>
      <c r="S2171" s="42">
        <v>4.6635201302561498E-2</v>
      </c>
      <c r="T2171" s="42">
        <v>368.480098052345</v>
      </c>
      <c r="U2171" s="15">
        <f t="shared" si="135"/>
        <v>31.071285329072722</v>
      </c>
    </row>
    <row r="2172" spans="6:21" x14ac:dyDescent="0.3">
      <c r="F2172" s="5">
        <f>Demand!C2172</f>
        <v>33.243541012236534</v>
      </c>
      <c r="G2172">
        <f>Irradiance!A2172*$B$2*'Technical Data'!$B$2</f>
        <v>115.4281067907168</v>
      </c>
      <c r="H2172" s="5">
        <f t="shared" si="132"/>
        <v>82.184565778480263</v>
      </c>
      <c r="I2172" s="38">
        <v>36.287760417302742</v>
      </c>
      <c r="J2172" s="35">
        <f>IF(H2172&gt;0,MIN(H2172,($B$3-L2171)/'Technical Data'!$B$5),0)</f>
        <v>82.184565778480263</v>
      </c>
      <c r="K2172" s="15">
        <f>IF(H2172&lt;0,MIN(ABS(H2172),(L2171*'Technical Data'!$B$4)),0)</f>
        <v>0</v>
      </c>
      <c r="L2172" s="15">
        <f>L2171+J2172*'Technical Data'!$B$5-(K2172/'Technical Data'!$B$4)</f>
        <v>247.94677103906906</v>
      </c>
      <c r="N2172" s="15">
        <f t="shared" si="133"/>
        <v>33.243541012236534</v>
      </c>
      <c r="O2172" s="36">
        <f t="shared" si="134"/>
        <v>0</v>
      </c>
      <c r="P2172" s="50">
        <v>0</v>
      </c>
      <c r="Q2172" s="50">
        <v>33.243541012236498</v>
      </c>
      <c r="R2172" s="42">
        <v>3.04421940506611</v>
      </c>
      <c r="S2172" s="42">
        <v>0</v>
      </c>
      <c r="T2172" s="42">
        <v>371.21989551690399</v>
      </c>
      <c r="U2172" s="15">
        <f t="shared" si="135"/>
        <v>33.243541012236534</v>
      </c>
    </row>
    <row r="2173" spans="6:21" x14ac:dyDescent="0.3">
      <c r="F2173" s="5">
        <f>Demand!C2173</f>
        <v>33.926430872735239</v>
      </c>
      <c r="G2173">
        <f>Irradiance!A2173*$B$2*'Technical Data'!$B$2</f>
        <v>149.15137740757436</v>
      </c>
      <c r="H2173" s="5">
        <f t="shared" si="132"/>
        <v>115.22494653483912</v>
      </c>
      <c r="I2173" s="38">
        <v>46.889528034016443</v>
      </c>
      <c r="J2173" s="35">
        <f>IF(H2173&gt;0,MIN(H2173,($B$3-L2172)/'Technical Data'!$B$5),0)</f>
        <v>115.22494653483912</v>
      </c>
      <c r="K2173" s="15">
        <f>IF(H2173&lt;0,MIN(ABS(H2173),(L2172*'Technical Data'!$B$4)),0)</f>
        <v>0</v>
      </c>
      <c r="L2173" s="15">
        <f>L2172+J2173*'Technical Data'!$B$5-(K2173/'Technical Data'!$B$4)</f>
        <v>351.64922292042428</v>
      </c>
      <c r="N2173" s="15">
        <f t="shared" si="133"/>
        <v>33.926430872735239</v>
      </c>
      <c r="O2173" s="36">
        <f t="shared" si="134"/>
        <v>0</v>
      </c>
      <c r="P2173" s="50">
        <v>0</v>
      </c>
      <c r="Q2173" s="50">
        <v>33.926430872735203</v>
      </c>
      <c r="R2173" s="42">
        <v>12.9630971612811</v>
      </c>
      <c r="S2173" s="42">
        <v>0</v>
      </c>
      <c r="T2173" s="42">
        <v>382.88668296205702</v>
      </c>
      <c r="U2173" s="15">
        <f t="shared" si="135"/>
        <v>33.926430872735239</v>
      </c>
    </row>
    <row r="2174" spans="6:21" x14ac:dyDescent="0.3">
      <c r="F2174" s="5">
        <f>Demand!C2174</f>
        <v>35.368776979539426</v>
      </c>
      <c r="G2174">
        <f>Irradiance!A2174*$B$2*'Technical Data'!$B$2</f>
        <v>134.25226022292944</v>
      </c>
      <c r="H2174" s="5">
        <f t="shared" si="132"/>
        <v>98.883483243390003</v>
      </c>
      <c r="I2174" s="38">
        <v>42.20561169979139</v>
      </c>
      <c r="J2174" s="35">
        <f>IF(H2174&gt;0,MIN(H2174,($B$3-L2173)/'Technical Data'!$B$5),0)</f>
        <v>34.411135502345218</v>
      </c>
      <c r="K2174" s="15">
        <f>IF(H2174&lt;0,MIN(ABS(H2174),(L2173*'Technical Data'!$B$4)),0)</f>
        <v>0</v>
      </c>
      <c r="L2174" s="15">
        <f>L2173+J2174*'Technical Data'!$B$5-(K2174/'Technical Data'!$B$4)</f>
        <v>382.61924487253498</v>
      </c>
      <c r="N2174" s="15">
        <f t="shared" si="133"/>
        <v>99.841124720584219</v>
      </c>
      <c r="O2174" s="36">
        <f t="shared" si="134"/>
        <v>64.472347741044786</v>
      </c>
      <c r="P2174" s="50">
        <v>0</v>
      </c>
      <c r="Q2174" s="50">
        <v>35.368776979539398</v>
      </c>
      <c r="R2174" s="42">
        <v>6.8368347202518498</v>
      </c>
      <c r="S2174" s="42">
        <v>0</v>
      </c>
      <c r="T2174" s="42">
        <v>389.03983421028403</v>
      </c>
      <c r="U2174" s="15">
        <f t="shared" si="135"/>
        <v>99.841124720584219</v>
      </c>
    </row>
    <row r="2175" spans="6:21" x14ac:dyDescent="0.3">
      <c r="F2175" s="5">
        <f>Demand!C2175</f>
        <v>34.168540679650661</v>
      </c>
      <c r="G2175">
        <f>Irradiance!A2175*$B$2*'Technical Data'!$B$2</f>
        <v>147.62942457688482</v>
      </c>
      <c r="H2175" s="5">
        <f t="shared" si="132"/>
        <v>113.46088389723415</v>
      </c>
      <c r="I2175" s="38">
        <v>46.411063462240769</v>
      </c>
      <c r="J2175" s="35">
        <f>IF(H2175&gt;0,MIN(H2175,($B$3-L2174)/'Technical Data'!$B$5),0)</f>
        <v>0</v>
      </c>
      <c r="K2175" s="15">
        <f>IF(H2175&lt;0,MIN(ABS(H2175),(L2174*'Technical Data'!$B$4)),0)</f>
        <v>0</v>
      </c>
      <c r="L2175" s="15">
        <f>L2174+J2175*'Technical Data'!$B$5-(K2175/'Technical Data'!$B$4)</f>
        <v>382.61924487253498</v>
      </c>
      <c r="N2175" s="15">
        <f t="shared" si="133"/>
        <v>147.62942457688482</v>
      </c>
      <c r="O2175" s="36">
        <f t="shared" si="134"/>
        <v>113.46088389723415</v>
      </c>
      <c r="P2175" s="50">
        <v>0</v>
      </c>
      <c r="Q2175" s="50">
        <v>34.168540679650697</v>
      </c>
      <c r="R2175" s="42">
        <v>12.242522782589999</v>
      </c>
      <c r="S2175" s="42">
        <v>0</v>
      </c>
      <c r="T2175" s="42">
        <v>400.05810471461501</v>
      </c>
      <c r="U2175" s="15">
        <f t="shared" si="135"/>
        <v>147.62942457688482</v>
      </c>
    </row>
    <row r="2176" spans="6:21" x14ac:dyDescent="0.3">
      <c r="F2176" s="5">
        <f>Demand!C2176</f>
        <v>35.115900492440474</v>
      </c>
      <c r="G2176">
        <f>Irradiance!A2176*$B$2*'Technical Data'!$B$2</f>
        <v>144.34521057381792</v>
      </c>
      <c r="H2176" s="5">
        <f t="shared" si="132"/>
        <v>109.22931008137745</v>
      </c>
      <c r="I2176" s="38">
        <v>45.378587281040623</v>
      </c>
      <c r="J2176" s="35">
        <f>IF(H2176&gt;0,MIN(H2176,($B$3-L2175)/'Technical Data'!$B$5),0)</f>
        <v>0</v>
      </c>
      <c r="K2176" s="15">
        <f>IF(H2176&lt;0,MIN(ABS(H2176),(L2175*'Technical Data'!$B$4)),0)</f>
        <v>0</v>
      </c>
      <c r="L2176" s="15">
        <f>L2175+J2176*'Technical Data'!$B$5-(K2176/'Technical Data'!$B$4)</f>
        <v>382.61924487253498</v>
      </c>
      <c r="N2176" s="15">
        <f t="shared" si="133"/>
        <v>144.34521057381792</v>
      </c>
      <c r="O2176" s="36">
        <f t="shared" si="134"/>
        <v>109.22931008137745</v>
      </c>
      <c r="P2176" s="50">
        <v>0</v>
      </c>
      <c r="Q2176" s="50">
        <v>35.115900492440502</v>
      </c>
      <c r="R2176" s="42">
        <v>10.2626867886</v>
      </c>
      <c r="S2176" s="42">
        <v>0</v>
      </c>
      <c r="T2176" s="42">
        <v>409.294522824355</v>
      </c>
      <c r="U2176" s="15">
        <f t="shared" si="135"/>
        <v>144.34521057381792</v>
      </c>
    </row>
    <row r="2177" spans="6:21" x14ac:dyDescent="0.3">
      <c r="F2177" s="5">
        <f>Demand!C2177</f>
        <v>40.493835473921294</v>
      </c>
      <c r="G2177">
        <f>Irradiance!A2177*$B$2*'Technical Data'!$B$2</f>
        <v>119.67355416053495</v>
      </c>
      <c r="H2177" s="5">
        <f t="shared" si="132"/>
        <v>79.179718686613654</v>
      </c>
      <c r="I2177" s="38">
        <v>37.622424749098052</v>
      </c>
      <c r="J2177" s="35">
        <f>IF(H2177&gt;0,MIN(H2177,($B$3-L2176)/'Technical Data'!$B$5),0)</f>
        <v>0</v>
      </c>
      <c r="K2177" s="15">
        <f>IF(H2177&lt;0,MIN(ABS(H2177),(L2176*'Technical Data'!$B$4)),0)</f>
        <v>0</v>
      </c>
      <c r="L2177" s="15">
        <f>L2176+J2177*'Technical Data'!$B$5-(K2177/'Technical Data'!$B$4)</f>
        <v>382.61924487253498</v>
      </c>
      <c r="N2177" s="15">
        <f t="shared" si="133"/>
        <v>119.67355416053495</v>
      </c>
      <c r="O2177" s="36">
        <f t="shared" si="134"/>
        <v>79.179718686613654</v>
      </c>
      <c r="P2177" s="50">
        <v>0</v>
      </c>
      <c r="Q2177" s="50">
        <v>37.622424749097902</v>
      </c>
      <c r="R2177" s="42">
        <v>0</v>
      </c>
      <c r="S2177" s="42">
        <v>2.87141072482334</v>
      </c>
      <c r="T2177" s="42">
        <v>406.10406646344001</v>
      </c>
      <c r="U2177" s="15">
        <f t="shared" si="135"/>
        <v>119.67355416053495</v>
      </c>
    </row>
    <row r="2178" spans="6:21" x14ac:dyDescent="0.3">
      <c r="F2178" s="5">
        <f>Demand!C2178</f>
        <v>46.289673397026448</v>
      </c>
      <c r="G2178">
        <f>Irradiance!A2178*$B$2*'Technical Data'!$B$2</f>
        <v>88.673778082806024</v>
      </c>
      <c r="H2178" s="5">
        <f t="shared" ref="H2178:H2241" si="136">G2178-F2178</f>
        <v>42.384104685779576</v>
      </c>
      <c r="I2178" s="38">
        <v>27.876856892403978</v>
      </c>
      <c r="J2178" s="35">
        <f>IF(H2178&gt;0,MIN(H2178,($B$3-L2177)/'Technical Data'!$B$5),0)</f>
        <v>0</v>
      </c>
      <c r="K2178" s="15">
        <f>IF(H2178&lt;0,MIN(ABS(H2178),(L2177*'Technical Data'!$B$4)),0)</f>
        <v>0</v>
      </c>
      <c r="L2178" s="15">
        <f>L2177+J2178*'Technical Data'!$B$5-(K2178/'Technical Data'!$B$4)</f>
        <v>382.61924487253498</v>
      </c>
      <c r="N2178" s="15">
        <f t="shared" ref="N2178:N2241" si="137">U2178</f>
        <v>88.673778082806024</v>
      </c>
      <c r="O2178" s="36">
        <f t="shared" ref="O2178:O2241" si="138">N2178+(K2178)-F2178</f>
        <v>42.384104685779576</v>
      </c>
      <c r="P2178" s="50">
        <v>0</v>
      </c>
      <c r="Q2178" s="50">
        <v>27.8768568924039</v>
      </c>
      <c r="R2178" s="42">
        <v>0</v>
      </c>
      <c r="S2178" s="42">
        <v>18.412816504622501</v>
      </c>
      <c r="T2178" s="42">
        <v>385.64538145830397</v>
      </c>
      <c r="U2178" s="15">
        <f t="shared" ref="U2178:U2241" si="139">G2178-(J2178)</f>
        <v>88.673778082806024</v>
      </c>
    </row>
    <row r="2179" spans="6:21" x14ac:dyDescent="0.3">
      <c r="F2179" s="5">
        <f>Demand!C2179</f>
        <v>46.767771434630347</v>
      </c>
      <c r="G2179">
        <f>Irradiance!A2179*$B$2*'Technical Data'!$B$2</f>
        <v>47.100434970812955</v>
      </c>
      <c r="H2179" s="5">
        <f t="shared" si="136"/>
        <v>0.3326635361826078</v>
      </c>
      <c r="I2179" s="38">
        <v>14.80721937916309</v>
      </c>
      <c r="J2179" s="35">
        <f>IF(H2179&gt;0,MIN(H2179,($B$3-L2178)/'Technical Data'!$B$5),0)</f>
        <v>0</v>
      </c>
      <c r="K2179" s="15">
        <f>IF(H2179&lt;0,MIN(ABS(H2179),(L2178*'Technical Data'!$B$4)),0)</f>
        <v>0</v>
      </c>
      <c r="L2179" s="15">
        <f>L2178+J2179*'Technical Data'!$B$5-(K2179/'Technical Data'!$B$4)</f>
        <v>382.61924487253498</v>
      </c>
      <c r="N2179" s="15">
        <f t="shared" si="137"/>
        <v>47.100434970812955</v>
      </c>
      <c r="O2179" s="36">
        <f t="shared" si="138"/>
        <v>0.3326635361826078</v>
      </c>
      <c r="P2179" s="50">
        <v>0</v>
      </c>
      <c r="Q2179" s="50">
        <v>14.807219379163</v>
      </c>
      <c r="R2179" s="42">
        <v>0</v>
      </c>
      <c r="S2179" s="42">
        <v>31.9605520554673</v>
      </c>
      <c r="T2179" s="42">
        <v>350.13365695222899</v>
      </c>
      <c r="U2179" s="15">
        <f t="shared" si="139"/>
        <v>47.100434970812955</v>
      </c>
    </row>
    <row r="2180" spans="6:21" x14ac:dyDescent="0.3">
      <c r="F2180" s="5">
        <f>Demand!C2180</f>
        <v>41.118683484786189</v>
      </c>
      <c r="G2180">
        <f>Irradiance!A2180*$B$2*'Technical Data'!$B$2</f>
        <v>3.2041112225042832</v>
      </c>
      <c r="H2180" s="5">
        <f t="shared" si="136"/>
        <v>-37.914572262281908</v>
      </c>
      <c r="I2180" s="38">
        <v>1.0072938353172169</v>
      </c>
      <c r="J2180" s="35">
        <f>IF(H2180&gt;0,MIN(H2180,($B$3-L2179)/'Technical Data'!$B$5),0)</f>
        <v>0</v>
      </c>
      <c r="K2180" s="15">
        <f>IF(H2180&lt;0,MIN(ABS(H2180),(L2179*'Technical Data'!$B$4)),0)</f>
        <v>37.914572262281908</v>
      </c>
      <c r="L2180" s="15">
        <f>L2179+J2180*'Technical Data'!$B$5-(K2180/'Technical Data'!$B$4)</f>
        <v>340.49194235888842</v>
      </c>
      <c r="N2180" s="15">
        <f t="shared" si="137"/>
        <v>3.2041112225042832</v>
      </c>
      <c r="O2180" s="36">
        <f t="shared" si="138"/>
        <v>0</v>
      </c>
      <c r="P2180" s="50">
        <v>0</v>
      </c>
      <c r="Q2180" s="50">
        <v>1.0072938353172101</v>
      </c>
      <c r="R2180" s="42">
        <v>0</v>
      </c>
      <c r="S2180" s="42">
        <v>40.111389649468997</v>
      </c>
      <c r="T2180" s="42">
        <v>305.56544623059699</v>
      </c>
      <c r="U2180" s="15">
        <f t="shared" si="139"/>
        <v>3.2041112225042832</v>
      </c>
    </row>
    <row r="2181" spans="6:21" x14ac:dyDescent="0.3">
      <c r="F2181" s="5">
        <f>Demand!C2181</f>
        <v>30.670752484741968</v>
      </c>
      <c r="G2181">
        <f>Irradiance!A2181*$B$2*'Technical Data'!$B$2</f>
        <v>0</v>
      </c>
      <c r="H2181" s="5">
        <f t="shared" si="136"/>
        <v>-30.670752484741968</v>
      </c>
      <c r="I2181" s="38">
        <v>0</v>
      </c>
      <c r="J2181" s="35">
        <f>IF(H2181&gt;0,MIN(H2181,($B$3-L2180)/'Technical Data'!$B$5),0)</f>
        <v>0</v>
      </c>
      <c r="K2181" s="15">
        <f>IF(H2181&lt;0,MIN(ABS(H2181),(L2180*'Technical Data'!$B$4)),0)</f>
        <v>30.670752484741968</v>
      </c>
      <c r="L2181" s="15">
        <f>L2180+J2181*'Technical Data'!$B$5-(K2181/'Technical Data'!$B$4)</f>
        <v>306.41332848695288</v>
      </c>
      <c r="N2181" s="15">
        <f t="shared" si="137"/>
        <v>0</v>
      </c>
      <c r="O2181" s="36">
        <f t="shared" si="138"/>
        <v>0</v>
      </c>
      <c r="P2181" s="50">
        <v>0</v>
      </c>
      <c r="Q2181" s="50">
        <v>0</v>
      </c>
      <c r="R2181" s="42">
        <v>0</v>
      </c>
      <c r="S2181" s="42">
        <v>30.670752484742</v>
      </c>
      <c r="T2181" s="42">
        <v>271.48683235866201</v>
      </c>
      <c r="U2181" s="15">
        <f t="shared" si="139"/>
        <v>0</v>
      </c>
    </row>
    <row r="2182" spans="6:21" x14ac:dyDescent="0.3">
      <c r="F2182" s="5">
        <f>Demand!C2182</f>
        <v>23.361535002938691</v>
      </c>
      <c r="G2182">
        <f>Irradiance!A2182*$B$2*'Technical Data'!$B$2</f>
        <v>0</v>
      </c>
      <c r="H2182" s="5">
        <f t="shared" si="136"/>
        <v>-23.361535002938691</v>
      </c>
      <c r="I2182" s="38">
        <v>0</v>
      </c>
      <c r="J2182" s="35">
        <f>IF(H2182&gt;0,MIN(H2182,($B$3-L2181)/'Technical Data'!$B$5),0)</f>
        <v>0</v>
      </c>
      <c r="K2182" s="15">
        <f>IF(H2182&lt;0,MIN(ABS(H2182),(L2181*'Technical Data'!$B$4)),0)</f>
        <v>23.361535002938691</v>
      </c>
      <c r="L2182" s="15">
        <f>L2181+J2182*'Technical Data'!$B$5-(K2182/'Technical Data'!$B$4)</f>
        <v>280.45606737257657</v>
      </c>
      <c r="N2182" s="15">
        <f t="shared" si="137"/>
        <v>0</v>
      </c>
      <c r="O2182" s="36">
        <f t="shared" si="138"/>
        <v>0</v>
      </c>
      <c r="P2182" s="50">
        <v>0</v>
      </c>
      <c r="Q2182" s="50">
        <v>0</v>
      </c>
      <c r="R2182" s="42">
        <v>0</v>
      </c>
      <c r="S2182" s="42">
        <v>23.361535002938702</v>
      </c>
      <c r="T2182" s="42">
        <v>245.52957124428499</v>
      </c>
      <c r="U2182" s="15">
        <f t="shared" si="139"/>
        <v>0</v>
      </c>
    </row>
    <row r="2183" spans="6:21" x14ac:dyDescent="0.3">
      <c r="F2183" s="5">
        <f>Demand!C2183</f>
        <v>23.694124795974531</v>
      </c>
      <c r="G2183">
        <f>Irradiance!A2183*$B$2*'Technical Data'!$B$2</f>
        <v>0</v>
      </c>
      <c r="H2183" s="5">
        <f t="shared" si="136"/>
        <v>-23.694124795974531</v>
      </c>
      <c r="I2183" s="38">
        <v>0</v>
      </c>
      <c r="J2183" s="35">
        <f>IF(H2183&gt;0,MIN(H2183,($B$3-L2182)/'Technical Data'!$B$5),0)</f>
        <v>0</v>
      </c>
      <c r="K2183" s="15">
        <f>IF(H2183&lt;0,MIN(ABS(H2183),(L2182*'Technical Data'!$B$4)),0)</f>
        <v>23.694124795974531</v>
      </c>
      <c r="L2183" s="15">
        <f>L2182+J2183*'Technical Data'!$B$5-(K2183/'Technical Data'!$B$4)</f>
        <v>254.12926204371598</v>
      </c>
      <c r="N2183" s="15">
        <f t="shared" si="137"/>
        <v>0</v>
      </c>
      <c r="O2183" s="36">
        <f t="shared" si="138"/>
        <v>0</v>
      </c>
      <c r="P2183" s="50">
        <v>0</v>
      </c>
      <c r="Q2183" s="50">
        <v>0</v>
      </c>
      <c r="R2183" s="42">
        <v>0</v>
      </c>
      <c r="S2183" s="42">
        <v>23.694124795974499</v>
      </c>
      <c r="T2183" s="42">
        <v>219.202765915425</v>
      </c>
      <c r="U2183" s="15">
        <f t="shared" si="139"/>
        <v>0</v>
      </c>
    </row>
    <row r="2184" spans="6:21" x14ac:dyDescent="0.3">
      <c r="F2184" s="5">
        <f>Demand!C2184</f>
        <v>24.276849185561982</v>
      </c>
      <c r="G2184">
        <f>Irradiance!A2184*$B$2*'Technical Data'!$B$2</f>
        <v>0</v>
      </c>
      <c r="H2184" s="5">
        <f t="shared" si="136"/>
        <v>-24.276849185561982</v>
      </c>
      <c r="I2184" s="38">
        <v>0</v>
      </c>
      <c r="J2184" s="35">
        <f>IF(H2184&gt;0,MIN(H2184,($B$3-L2183)/'Technical Data'!$B$5),0)</f>
        <v>0</v>
      </c>
      <c r="K2184" s="15">
        <f>IF(H2184&lt;0,MIN(ABS(H2184),(L2183*'Technical Data'!$B$4)),0)</f>
        <v>24.276849185561982</v>
      </c>
      <c r="L2184" s="15">
        <f>L2183+J2184*'Technical Data'!$B$5-(K2184/'Technical Data'!$B$4)</f>
        <v>227.15498517086934</v>
      </c>
      <c r="N2184" s="15">
        <f t="shared" si="137"/>
        <v>0</v>
      </c>
      <c r="O2184" s="36">
        <f t="shared" si="138"/>
        <v>0</v>
      </c>
      <c r="P2184" s="50">
        <v>0</v>
      </c>
      <c r="Q2184" s="50">
        <v>0</v>
      </c>
      <c r="R2184" s="42">
        <v>0</v>
      </c>
      <c r="S2184" s="42">
        <v>24.276849185562</v>
      </c>
      <c r="T2184" s="42">
        <v>192.22848904257799</v>
      </c>
      <c r="U2184" s="15">
        <f t="shared" si="139"/>
        <v>0</v>
      </c>
    </row>
    <row r="2185" spans="6:21" x14ac:dyDescent="0.3">
      <c r="F2185" s="5">
        <f>Demand!C2185</f>
        <v>24.556155241846803</v>
      </c>
      <c r="G2185">
        <f>Irradiance!A2185*$B$2*'Technical Data'!$B$2</f>
        <v>0</v>
      </c>
      <c r="H2185" s="5">
        <f t="shared" si="136"/>
        <v>-24.556155241846803</v>
      </c>
      <c r="I2185" s="38">
        <v>0</v>
      </c>
      <c r="J2185" s="35">
        <f>IF(H2185&gt;0,MIN(H2185,($B$3-L2184)/'Technical Data'!$B$5),0)</f>
        <v>0</v>
      </c>
      <c r="K2185" s="15">
        <f>IF(H2185&lt;0,MIN(ABS(H2185),(L2184*'Technical Data'!$B$4)),0)</f>
        <v>24.556155241846803</v>
      </c>
      <c r="L2185" s="15">
        <f>L2184+J2185*'Technical Data'!$B$5-(K2185/'Technical Data'!$B$4)</f>
        <v>199.87036823548399</v>
      </c>
      <c r="N2185" s="15">
        <f t="shared" si="137"/>
        <v>0</v>
      </c>
      <c r="O2185" s="36">
        <f t="shared" si="138"/>
        <v>0</v>
      </c>
      <c r="P2185" s="50">
        <v>0</v>
      </c>
      <c r="Q2185" s="50">
        <v>0</v>
      </c>
      <c r="R2185" s="42">
        <v>0</v>
      </c>
      <c r="S2185" s="42">
        <v>24.556155241846799</v>
      </c>
      <c r="T2185" s="42">
        <v>164.94387210719299</v>
      </c>
      <c r="U2185" s="15">
        <f t="shared" si="139"/>
        <v>0</v>
      </c>
    </row>
    <row r="2186" spans="6:21" x14ac:dyDescent="0.3">
      <c r="F2186" s="5">
        <f>Demand!C2186</f>
        <v>30.246455847471921</v>
      </c>
      <c r="G2186">
        <f>Irradiance!A2186*$B$2*'Technical Data'!$B$2</f>
        <v>0</v>
      </c>
      <c r="H2186" s="5">
        <f t="shared" si="136"/>
        <v>-30.246455847471921</v>
      </c>
      <c r="I2186" s="38">
        <v>0</v>
      </c>
      <c r="J2186" s="35">
        <f>IF(H2186&gt;0,MIN(H2186,($B$3-L2185)/'Technical Data'!$B$5),0)</f>
        <v>0</v>
      </c>
      <c r="K2186" s="15">
        <f>IF(H2186&lt;0,MIN(ABS(H2186),(L2185*'Technical Data'!$B$4)),0)</f>
        <v>30.246455847471921</v>
      </c>
      <c r="L2186" s="15">
        <f>L2185+J2186*'Technical Data'!$B$5-(K2186/'Technical Data'!$B$4)</f>
        <v>166.26319507162631</v>
      </c>
      <c r="N2186" s="15">
        <f t="shared" si="137"/>
        <v>0</v>
      </c>
      <c r="O2186" s="36">
        <f t="shared" si="138"/>
        <v>0</v>
      </c>
      <c r="P2186" s="50">
        <v>0</v>
      </c>
      <c r="Q2186" s="50">
        <v>0</v>
      </c>
      <c r="R2186" s="42">
        <v>0</v>
      </c>
      <c r="S2186" s="42">
        <v>30.2464558474719</v>
      </c>
      <c r="T2186" s="42">
        <v>131.33669894333499</v>
      </c>
      <c r="U2186" s="15">
        <f t="shared" si="139"/>
        <v>0</v>
      </c>
    </row>
    <row r="2187" spans="6:21" x14ac:dyDescent="0.3">
      <c r="F2187" s="5">
        <f>Demand!C2187</f>
        <v>28.149118141213226</v>
      </c>
      <c r="G2187">
        <f>Irradiance!A2187*$B$2*'Technical Data'!$B$2</f>
        <v>0</v>
      </c>
      <c r="H2187" s="5">
        <f t="shared" si="136"/>
        <v>-28.149118141213226</v>
      </c>
      <c r="I2187" s="38">
        <v>0</v>
      </c>
      <c r="J2187" s="35">
        <f>IF(H2187&gt;0,MIN(H2187,($B$3-L2186)/'Technical Data'!$B$5),0)</f>
        <v>0</v>
      </c>
      <c r="K2187" s="15">
        <f>IF(H2187&lt;0,MIN(ABS(H2187),(L2186*'Technical Data'!$B$4)),0)</f>
        <v>28.149118141213226</v>
      </c>
      <c r="L2187" s="15">
        <f>L2186+J2187*'Technical Data'!$B$5-(K2187/'Technical Data'!$B$4)</f>
        <v>134.98639713694496</v>
      </c>
      <c r="N2187" s="15">
        <f t="shared" si="137"/>
        <v>0</v>
      </c>
      <c r="O2187" s="36">
        <f t="shared" si="138"/>
        <v>0</v>
      </c>
      <c r="P2187" s="50">
        <v>0</v>
      </c>
      <c r="Q2187" s="50">
        <v>0</v>
      </c>
      <c r="R2187" s="42">
        <v>0</v>
      </c>
      <c r="S2187" s="42">
        <v>28.149118141213201</v>
      </c>
      <c r="T2187" s="42">
        <v>100.05990100865399</v>
      </c>
      <c r="U2187" s="15">
        <f t="shared" si="139"/>
        <v>0</v>
      </c>
    </row>
    <row r="2188" spans="6:21" x14ac:dyDescent="0.3">
      <c r="F2188" s="5">
        <f>Demand!C2188</f>
        <v>25.210696892881543</v>
      </c>
      <c r="G2188">
        <f>Irradiance!A2188*$B$2*'Technical Data'!$B$2</f>
        <v>0</v>
      </c>
      <c r="H2188" s="5">
        <f t="shared" si="136"/>
        <v>-25.210696892881543</v>
      </c>
      <c r="I2188" s="38">
        <v>0</v>
      </c>
      <c r="J2188" s="35">
        <f>IF(H2188&gt;0,MIN(H2188,($B$3-L2187)/'Technical Data'!$B$5),0)</f>
        <v>0</v>
      </c>
      <c r="K2188" s="15">
        <f>IF(H2188&lt;0,MIN(ABS(H2188),(L2187*'Technical Data'!$B$4)),0)</f>
        <v>25.210696892881543</v>
      </c>
      <c r="L2188" s="15">
        <f>L2187+J2188*'Technical Data'!$B$5-(K2188/'Technical Data'!$B$4)</f>
        <v>106.97451170040992</v>
      </c>
      <c r="N2188" s="15">
        <f t="shared" si="137"/>
        <v>0</v>
      </c>
      <c r="O2188" s="36">
        <f t="shared" si="138"/>
        <v>0</v>
      </c>
      <c r="P2188" s="50">
        <v>0</v>
      </c>
      <c r="Q2188" s="50">
        <v>0</v>
      </c>
      <c r="R2188" s="42">
        <v>0</v>
      </c>
      <c r="S2188" s="42">
        <v>25.210696892881501</v>
      </c>
      <c r="T2188" s="42">
        <v>72.048015572118601</v>
      </c>
      <c r="U2188" s="15">
        <f t="shared" si="139"/>
        <v>0</v>
      </c>
    </row>
    <row r="2189" spans="6:21" x14ac:dyDescent="0.3">
      <c r="F2189" s="5">
        <f>Demand!C2189</f>
        <v>21.441654275040438</v>
      </c>
      <c r="G2189">
        <f>Irradiance!A2189*$B$2*'Technical Data'!$B$2</f>
        <v>0</v>
      </c>
      <c r="H2189" s="5">
        <f t="shared" si="136"/>
        <v>-21.441654275040438</v>
      </c>
      <c r="I2189" s="38">
        <v>0</v>
      </c>
      <c r="J2189" s="35">
        <f>IF(H2189&gt;0,MIN(H2189,($B$3-L2188)/'Technical Data'!$B$5),0)</f>
        <v>0</v>
      </c>
      <c r="K2189" s="15">
        <f>IF(H2189&lt;0,MIN(ABS(H2189),(L2188*'Technical Data'!$B$4)),0)</f>
        <v>21.441654275040438</v>
      </c>
      <c r="L2189" s="15">
        <f>L2188+J2189*'Technical Data'!$B$5-(K2189/'Technical Data'!$B$4)</f>
        <v>83.150451394809437</v>
      </c>
      <c r="N2189" s="15">
        <f t="shared" si="137"/>
        <v>0</v>
      </c>
      <c r="O2189" s="36">
        <f t="shared" si="138"/>
        <v>0</v>
      </c>
      <c r="P2189" s="50">
        <v>0</v>
      </c>
      <c r="Q2189" s="50">
        <v>0</v>
      </c>
      <c r="R2189" s="42">
        <v>0</v>
      </c>
      <c r="S2189" s="42">
        <v>21.441654275040399</v>
      </c>
      <c r="T2189" s="42">
        <v>48.223955266518203</v>
      </c>
      <c r="U2189" s="15">
        <f t="shared" si="139"/>
        <v>0</v>
      </c>
    </row>
    <row r="2190" spans="6:21" x14ac:dyDescent="0.3">
      <c r="F2190" s="5">
        <f>Demand!C2190</f>
        <v>17.518839650440029</v>
      </c>
      <c r="G2190">
        <f>Irradiance!A2190*$B$2*'Technical Data'!$B$2</f>
        <v>0</v>
      </c>
      <c r="H2190" s="5">
        <f t="shared" si="136"/>
        <v>-17.518839650440029</v>
      </c>
      <c r="I2190" s="38">
        <v>0</v>
      </c>
      <c r="J2190" s="35">
        <f>IF(H2190&gt;0,MIN(H2190,($B$3-L2189)/'Technical Data'!$B$5),0)</f>
        <v>0</v>
      </c>
      <c r="K2190" s="15">
        <f>IF(H2190&lt;0,MIN(ABS(H2190),(L2189*'Technical Data'!$B$4)),0)</f>
        <v>17.518839650440029</v>
      </c>
      <c r="L2190" s="15">
        <f>L2189+J2190*'Technical Data'!$B$5-(K2190/'Technical Data'!$B$4)</f>
        <v>63.68507400543163</v>
      </c>
      <c r="N2190" s="15">
        <f t="shared" si="137"/>
        <v>0</v>
      </c>
      <c r="O2190" s="36">
        <f t="shared" si="138"/>
        <v>0</v>
      </c>
      <c r="P2190" s="50">
        <v>0</v>
      </c>
      <c r="Q2190" s="50">
        <v>0</v>
      </c>
      <c r="R2190" s="42">
        <v>0</v>
      </c>
      <c r="S2190" s="42">
        <v>17.51883965044</v>
      </c>
      <c r="T2190" s="42">
        <v>28.758577877140301</v>
      </c>
      <c r="U2190" s="15">
        <f t="shared" si="139"/>
        <v>0</v>
      </c>
    </row>
    <row r="2191" spans="6:21" x14ac:dyDescent="0.3">
      <c r="F2191" s="5">
        <f>Demand!C2191</f>
        <v>14.341369828430429</v>
      </c>
      <c r="G2191">
        <f>Irradiance!A2191*$B$2*'Technical Data'!$B$2</f>
        <v>0</v>
      </c>
      <c r="H2191" s="5">
        <f t="shared" si="136"/>
        <v>-14.341369828430429</v>
      </c>
      <c r="I2191" s="38">
        <v>0</v>
      </c>
      <c r="J2191" s="35">
        <f>IF(H2191&gt;0,MIN(H2191,($B$3-L2190)/'Technical Data'!$B$5),0)</f>
        <v>0</v>
      </c>
      <c r="K2191" s="15">
        <f>IF(H2191&lt;0,MIN(ABS(H2191),(L2190*'Technical Data'!$B$4)),0)</f>
        <v>14.341369828430429</v>
      </c>
      <c r="L2191" s="15">
        <f>L2190+J2191*'Technical Data'!$B$5-(K2191/'Technical Data'!$B$4)</f>
        <v>47.750218640508933</v>
      </c>
      <c r="N2191" s="15">
        <f t="shared" si="137"/>
        <v>0</v>
      </c>
      <c r="O2191" s="36">
        <f t="shared" si="138"/>
        <v>0</v>
      </c>
      <c r="P2191" s="50">
        <v>0</v>
      </c>
      <c r="Q2191" s="50">
        <v>0</v>
      </c>
      <c r="R2191" s="42">
        <v>0</v>
      </c>
      <c r="S2191" s="42">
        <v>14.3413698284304</v>
      </c>
      <c r="T2191" s="42">
        <v>12.8237225122176</v>
      </c>
      <c r="U2191" s="15">
        <f t="shared" si="139"/>
        <v>0</v>
      </c>
    </row>
    <row r="2192" spans="6:21" x14ac:dyDescent="0.3">
      <c r="F2192" s="5">
        <f>Demand!C2192</f>
        <v>11.667261990410534</v>
      </c>
      <c r="G2192">
        <f>Irradiance!A2192*$B$2*'Technical Data'!$B$2</f>
        <v>0.40051390281303539</v>
      </c>
      <c r="H2192" s="5">
        <f t="shared" si="136"/>
        <v>-11.266748087597499</v>
      </c>
      <c r="I2192" s="38">
        <v>0.12591172941465209</v>
      </c>
      <c r="J2192" s="35">
        <f>IF(H2192&gt;0,MIN(H2192,($B$3-L2191)/'Technical Data'!$B$5),0)</f>
        <v>0</v>
      </c>
      <c r="K2192" s="15">
        <f>IF(H2192&lt;0,MIN(ABS(H2192),(L2191*'Technical Data'!$B$4)),0)</f>
        <v>11.266748087597499</v>
      </c>
      <c r="L2192" s="15">
        <f>L2191+J2192*'Technical Data'!$B$5-(K2192/'Technical Data'!$B$4)</f>
        <v>35.231609654289493</v>
      </c>
      <c r="N2192" s="15">
        <f t="shared" si="137"/>
        <v>0.40051390281303539</v>
      </c>
      <c r="O2192" s="36">
        <f t="shared" si="138"/>
        <v>0</v>
      </c>
      <c r="P2192" s="50">
        <v>0</v>
      </c>
      <c r="Q2192" s="50">
        <v>0.12591172941465201</v>
      </c>
      <c r="R2192" s="42">
        <v>0</v>
      </c>
      <c r="S2192" s="42">
        <v>11.5413502609959</v>
      </c>
      <c r="T2192" s="42">
        <v>0</v>
      </c>
      <c r="U2192" s="15">
        <f t="shared" si="139"/>
        <v>0.40051390281303539</v>
      </c>
    </row>
    <row r="2193" spans="6:21" x14ac:dyDescent="0.3">
      <c r="F2193" s="5">
        <f>Demand!C2193</f>
        <v>9.1669603542291398</v>
      </c>
      <c r="G2193">
        <f>Irradiance!A2193*$B$2*'Technical Data'!$B$2</f>
        <v>174.30365050423299</v>
      </c>
      <c r="H2193" s="5">
        <f t="shared" si="136"/>
        <v>165.13669015000386</v>
      </c>
      <c r="I2193" s="38">
        <v>54.7967846412566</v>
      </c>
      <c r="J2193" s="35">
        <f>IF(H2193&gt;0,MIN(H2193,($B$3-L2192)/'Technical Data'!$B$5),0)</f>
        <v>165.13669015000386</v>
      </c>
      <c r="K2193" s="15">
        <f>IF(H2193&lt;0,MIN(ABS(H2193),(L2192*'Technical Data'!$B$4)),0)</f>
        <v>0</v>
      </c>
      <c r="L2193" s="15">
        <f>L2192+J2193*'Technical Data'!$B$5-(K2193/'Technical Data'!$B$4)</f>
        <v>183.85463078929297</v>
      </c>
      <c r="N2193" s="15">
        <f t="shared" si="137"/>
        <v>9.1669603542291327</v>
      </c>
      <c r="O2193" s="36">
        <f t="shared" si="138"/>
        <v>0</v>
      </c>
      <c r="P2193" s="50">
        <v>45.629824287027297</v>
      </c>
      <c r="Q2193" s="50">
        <v>9.1669603542291398</v>
      </c>
      <c r="R2193" s="42">
        <v>0</v>
      </c>
      <c r="S2193" s="42">
        <v>0</v>
      </c>
      <c r="T2193" s="42">
        <v>0</v>
      </c>
      <c r="U2193" s="15">
        <f t="shared" si="139"/>
        <v>9.1669603542291327</v>
      </c>
    </row>
    <row r="2194" spans="6:21" x14ac:dyDescent="0.3">
      <c r="F2194" s="5">
        <f>Demand!C2194</f>
        <v>7.1962184140255916</v>
      </c>
      <c r="G2194">
        <f>Irradiance!A2194*$B$2*'Technical Data'!$B$2</f>
        <v>406.04099467185523</v>
      </c>
      <c r="H2194" s="5">
        <f t="shared" si="136"/>
        <v>398.84477625782966</v>
      </c>
      <c r="I2194" s="38">
        <v>127.6493112805743</v>
      </c>
      <c r="J2194" s="35">
        <f>IF(H2194&gt;0,MIN(H2194,($B$3-L2193)/'Technical Data'!$B$5),0)</f>
        <v>220.84957120360224</v>
      </c>
      <c r="K2194" s="15">
        <f>IF(H2194&lt;0,MIN(ABS(H2194),(L2193*'Technical Data'!$B$4)),0)</f>
        <v>0</v>
      </c>
      <c r="L2194" s="15">
        <f>L2193+J2194*'Technical Data'!$B$5-(K2194/'Technical Data'!$B$4)</f>
        <v>382.61924487253498</v>
      </c>
      <c r="N2194" s="15">
        <f t="shared" si="137"/>
        <v>185.19142346825299</v>
      </c>
      <c r="O2194" s="36">
        <f t="shared" si="138"/>
        <v>177.9952050542274</v>
      </c>
      <c r="P2194" s="50">
        <v>120.453092866548</v>
      </c>
      <c r="Q2194" s="50">
        <v>7.1962184140255898</v>
      </c>
      <c r="R2194" s="42">
        <v>0</v>
      </c>
      <c r="S2194" s="42">
        <v>0</v>
      </c>
      <c r="T2194" s="42">
        <v>0</v>
      </c>
      <c r="U2194" s="15">
        <f t="shared" si="139"/>
        <v>185.19142346825299</v>
      </c>
    </row>
    <row r="2195" spans="6:21" x14ac:dyDescent="0.3">
      <c r="F2195" s="5">
        <f>Demand!C2195</f>
        <v>6.0300031509444825</v>
      </c>
      <c r="G2195">
        <f>Irradiance!A2195*$B$2*'Technical Data'!$B$2</f>
        <v>614.30822413463363</v>
      </c>
      <c r="H2195" s="5">
        <f t="shared" si="136"/>
        <v>608.27822098368915</v>
      </c>
      <c r="I2195" s="38">
        <v>193.12341057619341</v>
      </c>
      <c r="J2195" s="35">
        <f>IF(H2195&gt;0,MIN(H2195,($B$3-L2194)/'Technical Data'!$B$5),0)</f>
        <v>0</v>
      </c>
      <c r="K2195" s="15">
        <f>IF(H2195&lt;0,MIN(ABS(H2195),(L2194*'Technical Data'!$B$4)),0)</f>
        <v>0</v>
      </c>
      <c r="L2195" s="15">
        <f>L2194+J2195*'Technical Data'!$B$5-(K2195/'Technical Data'!$B$4)</f>
        <v>382.61924487253498</v>
      </c>
      <c r="N2195" s="15">
        <f t="shared" si="137"/>
        <v>614.30822413463363</v>
      </c>
      <c r="O2195" s="36">
        <f t="shared" si="138"/>
        <v>608.27822098368915</v>
      </c>
      <c r="P2195" s="50">
        <v>187.09340742524799</v>
      </c>
      <c r="Q2195" s="50">
        <v>6.0300031509444798</v>
      </c>
      <c r="R2195" s="42">
        <v>0</v>
      </c>
      <c r="S2195" s="42">
        <v>0</v>
      </c>
      <c r="T2195" s="42">
        <v>0</v>
      </c>
      <c r="U2195" s="15">
        <f t="shared" si="139"/>
        <v>614.30822413463363</v>
      </c>
    </row>
    <row r="2196" spans="6:21" x14ac:dyDescent="0.3">
      <c r="F2196" s="5">
        <f>Demand!C2196</f>
        <v>6.0644618285953209</v>
      </c>
      <c r="G2196">
        <f>Irradiance!A2196*$B$2*'Technical Data'!$B$2</f>
        <v>779.31995209360412</v>
      </c>
      <c r="H2196" s="5">
        <f t="shared" si="136"/>
        <v>773.2554902650088</v>
      </c>
      <c r="I2196" s="38">
        <v>244.99904309503009</v>
      </c>
      <c r="J2196" s="35">
        <f>IF(H2196&gt;0,MIN(H2196,($B$3-L2195)/'Technical Data'!$B$5),0)</f>
        <v>0</v>
      </c>
      <c r="K2196" s="15">
        <f>IF(H2196&lt;0,MIN(ABS(H2196),(L2195*'Technical Data'!$B$4)),0)</f>
        <v>0</v>
      </c>
      <c r="L2196" s="15">
        <f>L2195+J2196*'Technical Data'!$B$5-(K2196/'Technical Data'!$B$4)</f>
        <v>382.61924487253498</v>
      </c>
      <c r="N2196" s="15">
        <f t="shared" si="137"/>
        <v>779.31995209360412</v>
      </c>
      <c r="O2196" s="36">
        <f t="shared" si="138"/>
        <v>773.2554902650088</v>
      </c>
      <c r="P2196" s="50">
        <v>238.93458126643401</v>
      </c>
      <c r="Q2196" s="50">
        <v>6.06446182859532</v>
      </c>
      <c r="R2196" s="42">
        <v>0</v>
      </c>
      <c r="S2196" s="42">
        <v>0</v>
      </c>
      <c r="T2196" s="42">
        <v>0</v>
      </c>
      <c r="U2196" s="15">
        <f t="shared" si="139"/>
        <v>779.31995209360412</v>
      </c>
    </row>
    <row r="2197" spans="6:21" x14ac:dyDescent="0.3">
      <c r="F2197" s="5">
        <f>Demand!C2197</f>
        <v>6.9621968814835293</v>
      </c>
      <c r="G2197">
        <f>Irradiance!A2197*$B$2*'Technical Data'!$B$2</f>
        <v>889.86178927000196</v>
      </c>
      <c r="H2197" s="5">
        <f t="shared" si="136"/>
        <v>882.89959238851839</v>
      </c>
      <c r="I2197" s="38">
        <v>279.75068041347407</v>
      </c>
      <c r="J2197" s="35">
        <f>IF(H2197&gt;0,MIN(H2197,($B$3-L2196)/'Technical Data'!$B$5),0)</f>
        <v>0</v>
      </c>
      <c r="K2197" s="15">
        <f>IF(H2197&lt;0,MIN(ABS(H2197),(L2196*'Technical Data'!$B$4)),0)</f>
        <v>0</v>
      </c>
      <c r="L2197" s="15">
        <f>L2196+J2197*'Technical Data'!$B$5-(K2197/'Technical Data'!$B$4)</f>
        <v>382.61924487253498</v>
      </c>
      <c r="N2197" s="15">
        <f t="shared" si="137"/>
        <v>889.86178927000196</v>
      </c>
      <c r="O2197" s="36">
        <f t="shared" si="138"/>
        <v>882.89959238851839</v>
      </c>
      <c r="P2197" s="50">
        <v>272.78848353198998</v>
      </c>
      <c r="Q2197" s="50">
        <v>6.9621968814835302</v>
      </c>
      <c r="R2197" s="42">
        <v>0</v>
      </c>
      <c r="S2197" s="42">
        <v>0</v>
      </c>
      <c r="T2197" s="42">
        <v>0</v>
      </c>
      <c r="U2197" s="15">
        <f t="shared" si="139"/>
        <v>889.86178927000196</v>
      </c>
    </row>
    <row r="2198" spans="6:21" x14ac:dyDescent="0.3">
      <c r="F2198" s="5">
        <f>Demand!C2198</f>
        <v>9.2104311157523107</v>
      </c>
      <c r="G2198">
        <f>Irradiance!A2198*$B$2*'Technical Data'!$B$2</f>
        <v>940.88726048838259</v>
      </c>
      <c r="H2198" s="5">
        <f t="shared" si="136"/>
        <v>931.67682937263032</v>
      </c>
      <c r="I2198" s="38">
        <v>295.79183474090081</v>
      </c>
      <c r="J2198" s="35">
        <f>IF(H2198&gt;0,MIN(H2198,($B$3-L2197)/'Technical Data'!$B$5),0)</f>
        <v>0</v>
      </c>
      <c r="K2198" s="15">
        <f>IF(H2198&lt;0,MIN(ABS(H2198),(L2197*'Technical Data'!$B$4)),0)</f>
        <v>0</v>
      </c>
      <c r="L2198" s="15">
        <f>L2197+J2198*'Technical Data'!$B$5-(K2198/'Technical Data'!$B$4)</f>
        <v>382.61924487253498</v>
      </c>
      <c r="N2198" s="15">
        <f t="shared" si="137"/>
        <v>940.88726048838259</v>
      </c>
      <c r="O2198" s="36">
        <f t="shared" si="138"/>
        <v>931.67682937263032</v>
      </c>
      <c r="P2198" s="50">
        <v>286.581403625147</v>
      </c>
      <c r="Q2198" s="50">
        <v>9.2104311157523107</v>
      </c>
      <c r="R2198" s="42">
        <v>0</v>
      </c>
      <c r="S2198" s="42">
        <v>0</v>
      </c>
      <c r="T2198" s="42">
        <v>0</v>
      </c>
      <c r="U2198" s="15">
        <f t="shared" si="139"/>
        <v>940.88726048838259</v>
      </c>
    </row>
    <row r="2199" spans="6:21" x14ac:dyDescent="0.3">
      <c r="F2199" s="5">
        <f>Demand!C2199</f>
        <v>12.220231596315655</v>
      </c>
      <c r="G2199">
        <f>Irradiance!A2199*$B$2*'Technical Data'!$B$2</f>
        <v>932.31626296818365</v>
      </c>
      <c r="H2199" s="5">
        <f t="shared" si="136"/>
        <v>920.09603137186798</v>
      </c>
      <c r="I2199" s="38">
        <v>293.0973237314272</v>
      </c>
      <c r="J2199" s="35">
        <f>IF(H2199&gt;0,MIN(H2199,($B$3-L2198)/'Technical Data'!$B$5),0)</f>
        <v>0</v>
      </c>
      <c r="K2199" s="15">
        <f>IF(H2199&lt;0,MIN(ABS(H2199),(L2198*'Technical Data'!$B$4)),0)</f>
        <v>0</v>
      </c>
      <c r="L2199" s="15">
        <f>L2198+J2199*'Technical Data'!$B$5-(K2199/'Technical Data'!$B$4)</f>
        <v>382.61924487253498</v>
      </c>
      <c r="N2199" s="15">
        <f t="shared" si="137"/>
        <v>932.31626296818365</v>
      </c>
      <c r="O2199" s="36">
        <f t="shared" si="138"/>
        <v>920.09603137186798</v>
      </c>
      <c r="P2199" s="50">
        <v>280.87709213511101</v>
      </c>
      <c r="Q2199" s="50">
        <v>12.220231596315701</v>
      </c>
      <c r="R2199" s="42">
        <v>0</v>
      </c>
      <c r="S2199" s="42">
        <v>0</v>
      </c>
      <c r="T2199" s="42">
        <v>0</v>
      </c>
      <c r="U2199" s="15">
        <f t="shared" si="139"/>
        <v>932.31626296818365</v>
      </c>
    </row>
    <row r="2200" spans="6:21" x14ac:dyDescent="0.3">
      <c r="F2200" s="5">
        <f>Demand!C2200</f>
        <v>15.394930878215668</v>
      </c>
      <c r="G2200">
        <f>Irradiance!A2200*$B$2*'Technical Data'!$B$2</f>
        <v>863.02735778152862</v>
      </c>
      <c r="H2200" s="5">
        <f t="shared" si="136"/>
        <v>847.63242690331299</v>
      </c>
      <c r="I2200" s="38">
        <v>271.31459454269242</v>
      </c>
      <c r="J2200" s="35">
        <f>IF(H2200&gt;0,MIN(H2200,($B$3-L2199)/'Technical Data'!$B$5),0)</f>
        <v>0</v>
      </c>
      <c r="K2200" s="15">
        <f>IF(H2200&lt;0,MIN(ABS(H2200),(L2199*'Technical Data'!$B$4)),0)</f>
        <v>0</v>
      </c>
      <c r="L2200" s="15">
        <f>L2199+J2200*'Technical Data'!$B$5-(K2200/'Technical Data'!$B$4)</f>
        <v>382.61924487253498</v>
      </c>
      <c r="N2200" s="15">
        <f t="shared" si="137"/>
        <v>863.02735778152862</v>
      </c>
      <c r="O2200" s="36">
        <f t="shared" si="138"/>
        <v>847.63242690331299</v>
      </c>
      <c r="P2200" s="50">
        <v>255.91966366447599</v>
      </c>
      <c r="Q2200" s="50">
        <v>15.3949308782157</v>
      </c>
      <c r="R2200" s="42">
        <v>0</v>
      </c>
      <c r="S2200" s="42">
        <v>0</v>
      </c>
      <c r="T2200" s="42">
        <v>0</v>
      </c>
      <c r="U2200" s="15">
        <f t="shared" si="139"/>
        <v>863.02735778152862</v>
      </c>
    </row>
    <row r="2201" spans="6:21" x14ac:dyDescent="0.3">
      <c r="F2201" s="5">
        <f>Demand!C2201</f>
        <v>18.676088893156294</v>
      </c>
      <c r="G2201">
        <f>Irradiance!A2201*$B$2*'Technical Data'!$B$2</f>
        <v>736.62517005373456</v>
      </c>
      <c r="H2201" s="5">
        <f t="shared" si="136"/>
        <v>717.94908116057832</v>
      </c>
      <c r="I2201" s="38">
        <v>231.5768527394282</v>
      </c>
      <c r="J2201" s="35">
        <f>IF(H2201&gt;0,MIN(H2201,($B$3-L2200)/'Technical Data'!$B$5),0)</f>
        <v>0</v>
      </c>
      <c r="K2201" s="15">
        <f>IF(H2201&lt;0,MIN(ABS(H2201),(L2200*'Technical Data'!$B$4)),0)</f>
        <v>0</v>
      </c>
      <c r="L2201" s="15">
        <f>L2200+J2201*'Technical Data'!$B$5-(K2201/'Technical Data'!$B$4)</f>
        <v>382.61924487253498</v>
      </c>
      <c r="N2201" s="15">
        <f t="shared" si="137"/>
        <v>736.62517005373456</v>
      </c>
      <c r="O2201" s="36">
        <f t="shared" si="138"/>
        <v>717.94908116057832</v>
      </c>
      <c r="P2201" s="50">
        <v>4.1921927713985099</v>
      </c>
      <c r="Q2201" s="50">
        <v>18.676088893156301</v>
      </c>
      <c r="R2201" s="42">
        <v>208.708571074872</v>
      </c>
      <c r="S2201" s="42">
        <v>0</v>
      </c>
      <c r="T2201" s="42">
        <v>187.83771396738501</v>
      </c>
      <c r="U2201" s="15">
        <f t="shared" si="139"/>
        <v>736.62517005373456</v>
      </c>
    </row>
    <row r="2202" spans="6:21" x14ac:dyDescent="0.3">
      <c r="F2202" s="5">
        <f>Demand!C2202</f>
        <v>22.139122841892561</v>
      </c>
      <c r="G2202">
        <f>Irradiance!A2202*$B$2*'Technical Data'!$B$2</f>
        <v>533.72482688865091</v>
      </c>
      <c r="H2202" s="5">
        <f t="shared" si="136"/>
        <v>511.58570404675834</v>
      </c>
      <c r="I2202" s="38">
        <v>167.78997061796539</v>
      </c>
      <c r="J2202" s="35">
        <f>IF(H2202&gt;0,MIN(H2202,($B$3-L2201)/'Technical Data'!$B$5),0)</f>
        <v>0</v>
      </c>
      <c r="K2202" s="15">
        <f>IF(H2202&lt;0,MIN(ABS(H2202),(L2201*'Technical Data'!$B$4)),0)</f>
        <v>0</v>
      </c>
      <c r="L2202" s="15">
        <f>L2201+J2202*'Technical Data'!$B$5-(K2202/'Technical Data'!$B$4)</f>
        <v>382.61924487253498</v>
      </c>
      <c r="N2202" s="15">
        <f t="shared" si="137"/>
        <v>533.72482688865091</v>
      </c>
      <c r="O2202" s="36">
        <f t="shared" si="138"/>
        <v>511.58570404675834</v>
      </c>
      <c r="P2202" s="50">
        <v>0</v>
      </c>
      <c r="Q2202" s="50">
        <v>22.1391228418926</v>
      </c>
      <c r="R2202" s="42">
        <v>145.650847776072</v>
      </c>
      <c r="S2202" s="42">
        <v>0</v>
      </c>
      <c r="T2202" s="42">
        <v>318.92347696585</v>
      </c>
      <c r="U2202" s="15">
        <f t="shared" si="139"/>
        <v>533.72482688865091</v>
      </c>
    </row>
    <row r="2203" spans="6:21" x14ac:dyDescent="0.3">
      <c r="F2203" s="5">
        <f>Demand!C2203</f>
        <v>26.059128388430533</v>
      </c>
      <c r="G2203">
        <f>Irradiance!A2203*$B$2*'Technical Data'!$B$2</f>
        <v>288.85062670876113</v>
      </c>
      <c r="H2203" s="5">
        <f t="shared" si="136"/>
        <v>262.79149832033062</v>
      </c>
      <c r="I2203" s="38">
        <v>90.807539253847111</v>
      </c>
      <c r="J2203" s="35">
        <f>IF(H2203&gt;0,MIN(H2203,($B$3-L2202)/'Technical Data'!$B$5),0)</f>
        <v>0</v>
      </c>
      <c r="K2203" s="15">
        <f>IF(H2203&lt;0,MIN(ABS(H2203),(L2202*'Technical Data'!$B$4)),0)</f>
        <v>0</v>
      </c>
      <c r="L2203" s="15">
        <f>L2202+J2203*'Technical Data'!$B$5-(K2203/'Technical Data'!$B$4)</f>
        <v>382.61924487253498</v>
      </c>
      <c r="N2203" s="15">
        <f t="shared" si="137"/>
        <v>288.85062670876113</v>
      </c>
      <c r="O2203" s="36">
        <f t="shared" si="138"/>
        <v>262.79149832033062</v>
      </c>
      <c r="P2203" s="50">
        <v>0</v>
      </c>
      <c r="Q2203" s="50">
        <v>26.059128388430501</v>
      </c>
      <c r="R2203" s="42">
        <v>64.748410865416304</v>
      </c>
      <c r="S2203" s="42">
        <v>0</v>
      </c>
      <c r="T2203" s="42">
        <v>377.19704674472501</v>
      </c>
      <c r="U2203" s="15">
        <f t="shared" si="139"/>
        <v>288.85062670876113</v>
      </c>
    </row>
    <row r="2204" spans="6:21" x14ac:dyDescent="0.3">
      <c r="F2204" s="5">
        <f>Demand!C2204</f>
        <v>29.827831888257958</v>
      </c>
      <c r="G2204">
        <f>Irradiance!A2204*$B$2*'Technical Data'!$B$2</f>
        <v>14.098089379018843</v>
      </c>
      <c r="H2204" s="5">
        <f t="shared" si="136"/>
        <v>-15.729742509239115</v>
      </c>
      <c r="I2204" s="38">
        <v>4.432092875395754</v>
      </c>
      <c r="J2204" s="35">
        <f>IF(H2204&gt;0,MIN(H2204,($B$3-L2203)/'Technical Data'!$B$5),0)</f>
        <v>0</v>
      </c>
      <c r="K2204" s="15">
        <f>IF(H2204&lt;0,MIN(ABS(H2204),(L2203*'Technical Data'!$B$4)),0)</f>
        <v>15.729742509239115</v>
      </c>
      <c r="L2204" s="15">
        <f>L2203+J2204*'Technical Data'!$B$5-(K2204/'Technical Data'!$B$4)</f>
        <v>365.14175319560263</v>
      </c>
      <c r="N2204" s="15">
        <f t="shared" si="137"/>
        <v>14.098089379018843</v>
      </c>
      <c r="O2204" s="36">
        <f t="shared" si="138"/>
        <v>0</v>
      </c>
      <c r="P2204" s="50">
        <v>0</v>
      </c>
      <c r="Q2204" s="50">
        <v>4.4320928753957398</v>
      </c>
      <c r="R2204" s="42">
        <v>0</v>
      </c>
      <c r="S2204" s="42">
        <v>25.395739012862201</v>
      </c>
      <c r="T2204" s="42">
        <v>348.97955895265602</v>
      </c>
      <c r="U2204" s="15">
        <f t="shared" si="139"/>
        <v>14.098089379018843</v>
      </c>
    </row>
    <row r="2205" spans="6:21" x14ac:dyDescent="0.3">
      <c r="F2205" s="5">
        <f>Demand!C2205</f>
        <v>32.346473561578797</v>
      </c>
      <c r="G2205">
        <f>Irradiance!A2205*$B$2*'Technical Data'!$B$2</f>
        <v>0</v>
      </c>
      <c r="H2205" s="5">
        <f t="shared" si="136"/>
        <v>-32.346473561578797</v>
      </c>
      <c r="I2205" s="38">
        <v>0</v>
      </c>
      <c r="J2205" s="35">
        <f>IF(H2205&gt;0,MIN(H2205,($B$3-L2204)/'Technical Data'!$B$5),0)</f>
        <v>0</v>
      </c>
      <c r="K2205" s="15">
        <f>IF(H2205&lt;0,MIN(ABS(H2205),(L2204*'Technical Data'!$B$4)),0)</f>
        <v>32.346473561578797</v>
      </c>
      <c r="L2205" s="15">
        <f>L2204+J2205*'Technical Data'!$B$5-(K2205/'Technical Data'!$B$4)</f>
        <v>329.20122701607062</v>
      </c>
      <c r="N2205" s="15">
        <f t="shared" si="137"/>
        <v>0</v>
      </c>
      <c r="O2205" s="36">
        <f t="shared" si="138"/>
        <v>0</v>
      </c>
      <c r="P2205" s="50">
        <v>0</v>
      </c>
      <c r="Q2205" s="50">
        <v>0</v>
      </c>
      <c r="R2205" s="42">
        <v>0</v>
      </c>
      <c r="S2205" s="42">
        <v>32.346473561578797</v>
      </c>
      <c r="T2205" s="42">
        <v>313.03903277312401</v>
      </c>
      <c r="U2205" s="15">
        <f t="shared" si="139"/>
        <v>0</v>
      </c>
    </row>
    <row r="2206" spans="6:21" x14ac:dyDescent="0.3">
      <c r="F2206" s="5">
        <f>Demand!C2206</f>
        <v>33.650708508051309</v>
      </c>
      <c r="G2206">
        <f>Irradiance!A2206*$B$2*'Technical Data'!$B$2</f>
        <v>0</v>
      </c>
      <c r="H2206" s="5">
        <f t="shared" si="136"/>
        <v>-33.650708508051309</v>
      </c>
      <c r="I2206" s="38">
        <v>0</v>
      </c>
      <c r="J2206" s="35">
        <f>IF(H2206&gt;0,MIN(H2206,($B$3-L2205)/'Technical Data'!$B$5),0)</f>
        <v>0</v>
      </c>
      <c r="K2206" s="15">
        <f>IF(H2206&lt;0,MIN(ABS(H2206),(L2205*'Technical Data'!$B$4)),0)</f>
        <v>33.650708508051309</v>
      </c>
      <c r="L2206" s="15">
        <f>L2205+J2206*'Technical Data'!$B$5-(K2206/'Technical Data'!$B$4)</f>
        <v>291.81155089601361</v>
      </c>
      <c r="N2206" s="15">
        <f t="shared" si="137"/>
        <v>0</v>
      </c>
      <c r="O2206" s="36">
        <f t="shared" si="138"/>
        <v>0</v>
      </c>
      <c r="P2206" s="50">
        <v>0</v>
      </c>
      <c r="Q2206" s="50">
        <v>0</v>
      </c>
      <c r="R2206" s="42">
        <v>0</v>
      </c>
      <c r="S2206" s="42">
        <v>33.650708508051302</v>
      </c>
      <c r="T2206" s="42">
        <v>275.649356653067</v>
      </c>
      <c r="U2206" s="15">
        <f t="shared" si="139"/>
        <v>0</v>
      </c>
    </row>
    <row r="2207" spans="6:21" x14ac:dyDescent="0.3">
      <c r="F2207" s="5">
        <f>Demand!C2207</f>
        <v>34.088198609960187</v>
      </c>
      <c r="G2207">
        <f>Irradiance!A2207*$B$2*'Technical Data'!$B$2</f>
        <v>0</v>
      </c>
      <c r="H2207" s="5">
        <f t="shared" si="136"/>
        <v>-34.088198609960187</v>
      </c>
      <c r="I2207" s="38">
        <v>0</v>
      </c>
      <c r="J2207" s="35">
        <f>IF(H2207&gt;0,MIN(H2207,($B$3-L2206)/'Technical Data'!$B$5),0)</f>
        <v>0</v>
      </c>
      <c r="K2207" s="15">
        <f>IF(H2207&lt;0,MIN(ABS(H2207),(L2206*'Technical Data'!$B$4)),0)</f>
        <v>34.088198609960187</v>
      </c>
      <c r="L2207" s="15">
        <f>L2206+J2207*'Technical Data'!$B$5-(K2207/'Technical Data'!$B$4)</f>
        <v>253.93577466272453</v>
      </c>
      <c r="N2207" s="15">
        <f t="shared" si="137"/>
        <v>0</v>
      </c>
      <c r="O2207" s="36">
        <f t="shared" si="138"/>
        <v>0</v>
      </c>
      <c r="P2207" s="50">
        <v>0</v>
      </c>
      <c r="Q2207" s="50">
        <v>0</v>
      </c>
      <c r="R2207" s="42">
        <v>0</v>
      </c>
      <c r="S2207" s="42">
        <v>34.088198609960202</v>
      </c>
      <c r="T2207" s="42">
        <v>237.773580419778</v>
      </c>
      <c r="U2207" s="15">
        <f t="shared" si="139"/>
        <v>0</v>
      </c>
    </row>
    <row r="2208" spans="6:21" x14ac:dyDescent="0.3">
      <c r="F2208" s="5">
        <f>Demand!C2208</f>
        <v>33.500965344823072</v>
      </c>
      <c r="G2208">
        <f>Irradiance!A2208*$B$2*'Technical Data'!$B$2</f>
        <v>0</v>
      </c>
      <c r="H2208" s="5">
        <f t="shared" si="136"/>
        <v>-33.500965344823072</v>
      </c>
      <c r="I2208" s="38">
        <v>0</v>
      </c>
      <c r="J2208" s="35">
        <f>IF(H2208&gt;0,MIN(H2208,($B$3-L2207)/'Technical Data'!$B$5),0)</f>
        <v>0</v>
      </c>
      <c r="K2208" s="15">
        <f>IF(H2208&lt;0,MIN(ABS(H2208),(L2207*'Technical Data'!$B$4)),0)</f>
        <v>33.500965344823072</v>
      </c>
      <c r="L2208" s="15">
        <f>L2207+J2208*'Technical Data'!$B$5-(K2208/'Technical Data'!$B$4)</f>
        <v>216.71247983514334</v>
      </c>
      <c r="N2208" s="15">
        <f t="shared" si="137"/>
        <v>0</v>
      </c>
      <c r="O2208" s="36">
        <f t="shared" si="138"/>
        <v>0</v>
      </c>
      <c r="P2208" s="50">
        <v>0</v>
      </c>
      <c r="Q2208" s="50">
        <v>0</v>
      </c>
      <c r="R2208" s="42">
        <v>0</v>
      </c>
      <c r="S2208" s="42">
        <v>33.500965344823101</v>
      </c>
      <c r="T2208" s="42">
        <v>200.55028559219701</v>
      </c>
      <c r="U2208" s="15">
        <f t="shared" si="139"/>
        <v>0</v>
      </c>
    </row>
    <row r="2209" spans="6:21" x14ac:dyDescent="0.3">
      <c r="F2209" s="5">
        <f>Demand!C2209</f>
        <v>32.146501520035095</v>
      </c>
      <c r="G2209">
        <f>Irradiance!A2209*$B$2*'Technical Data'!$B$2</f>
        <v>0</v>
      </c>
      <c r="H2209" s="5">
        <f t="shared" si="136"/>
        <v>-32.146501520035095</v>
      </c>
      <c r="I2209" s="38">
        <v>0</v>
      </c>
      <c r="J2209" s="35">
        <f>IF(H2209&gt;0,MIN(H2209,($B$3-L2208)/'Technical Data'!$B$5),0)</f>
        <v>0</v>
      </c>
      <c r="K2209" s="15">
        <f>IF(H2209&lt;0,MIN(ABS(H2209),(L2208*'Technical Data'!$B$4)),0)</f>
        <v>32.146501520035095</v>
      </c>
      <c r="L2209" s="15">
        <f>L2208+J2209*'Technical Data'!$B$5-(K2209/'Technical Data'!$B$4)</f>
        <v>180.99414481288213</v>
      </c>
      <c r="N2209" s="15">
        <f t="shared" si="137"/>
        <v>0</v>
      </c>
      <c r="O2209" s="36">
        <f t="shared" si="138"/>
        <v>0</v>
      </c>
      <c r="P2209" s="50">
        <v>0</v>
      </c>
      <c r="Q2209" s="50">
        <v>0</v>
      </c>
      <c r="R2209" s="42">
        <v>0</v>
      </c>
      <c r="S2209" s="42">
        <v>32.146501520035102</v>
      </c>
      <c r="T2209" s="42">
        <v>164.831950569935</v>
      </c>
      <c r="U2209" s="15">
        <f t="shared" si="139"/>
        <v>0</v>
      </c>
    </row>
    <row r="2210" spans="6:21" x14ac:dyDescent="0.3">
      <c r="F2210" s="5">
        <f>Demand!C2210</f>
        <v>30.246455847471921</v>
      </c>
      <c r="G2210">
        <f>Irradiance!A2210*$B$2*'Technical Data'!$B$2</f>
        <v>0</v>
      </c>
      <c r="H2210" s="5">
        <f t="shared" si="136"/>
        <v>-30.246455847471921</v>
      </c>
      <c r="I2210" s="38">
        <v>0</v>
      </c>
      <c r="J2210" s="35">
        <f>IF(H2210&gt;0,MIN(H2210,($B$3-L2209)/'Technical Data'!$B$5),0)</f>
        <v>0</v>
      </c>
      <c r="K2210" s="15">
        <f>IF(H2210&lt;0,MIN(ABS(H2210),(L2209*'Technical Data'!$B$4)),0)</f>
        <v>30.246455847471921</v>
      </c>
      <c r="L2210" s="15">
        <f>L2209+J2210*'Technical Data'!$B$5-(K2210/'Technical Data'!$B$4)</f>
        <v>147.38697164902445</v>
      </c>
      <c r="N2210" s="15">
        <f t="shared" si="137"/>
        <v>0</v>
      </c>
      <c r="O2210" s="36">
        <f t="shared" si="138"/>
        <v>0</v>
      </c>
      <c r="P2210" s="50">
        <v>0</v>
      </c>
      <c r="Q2210" s="50">
        <v>0</v>
      </c>
      <c r="R2210" s="42">
        <v>0</v>
      </c>
      <c r="S2210" s="42">
        <v>30.2464558474719</v>
      </c>
      <c r="T2210" s="42">
        <v>131.224777406078</v>
      </c>
      <c r="U2210" s="15">
        <f t="shared" si="139"/>
        <v>0</v>
      </c>
    </row>
    <row r="2211" spans="6:21" x14ac:dyDescent="0.3">
      <c r="F2211" s="5">
        <f>Demand!C2211</f>
        <v>28.149118141213226</v>
      </c>
      <c r="G2211">
        <f>Irradiance!A2211*$B$2*'Technical Data'!$B$2</f>
        <v>0</v>
      </c>
      <c r="H2211" s="5">
        <f t="shared" si="136"/>
        <v>-28.149118141213226</v>
      </c>
      <c r="I2211" s="38">
        <v>0</v>
      </c>
      <c r="J2211" s="35">
        <f>IF(H2211&gt;0,MIN(H2211,($B$3-L2210)/'Technical Data'!$B$5),0)</f>
        <v>0</v>
      </c>
      <c r="K2211" s="15">
        <f>IF(H2211&lt;0,MIN(ABS(H2211),(L2210*'Technical Data'!$B$4)),0)</f>
        <v>28.149118141213226</v>
      </c>
      <c r="L2211" s="15">
        <f>L2210+J2211*'Technical Data'!$B$5-(K2211/'Technical Data'!$B$4)</f>
        <v>116.11017371434309</v>
      </c>
      <c r="N2211" s="15">
        <f t="shared" si="137"/>
        <v>0</v>
      </c>
      <c r="O2211" s="36">
        <f t="shared" si="138"/>
        <v>0</v>
      </c>
      <c r="P2211" s="50">
        <v>0</v>
      </c>
      <c r="Q2211" s="50">
        <v>0</v>
      </c>
      <c r="R2211" s="42">
        <v>0</v>
      </c>
      <c r="S2211" s="42">
        <v>28.149118141213201</v>
      </c>
      <c r="T2211" s="42">
        <v>99.947979471396295</v>
      </c>
      <c r="U2211" s="15">
        <f t="shared" si="139"/>
        <v>0</v>
      </c>
    </row>
    <row r="2212" spans="6:21" x14ac:dyDescent="0.3">
      <c r="F2212" s="5">
        <f>Demand!C2212</f>
        <v>25.210696892881543</v>
      </c>
      <c r="G2212">
        <f>Irradiance!A2212*$B$2*'Technical Data'!$B$2</f>
        <v>0</v>
      </c>
      <c r="H2212" s="5">
        <f t="shared" si="136"/>
        <v>-25.210696892881543</v>
      </c>
      <c r="I2212" s="38">
        <v>0</v>
      </c>
      <c r="J2212" s="35">
        <f>IF(H2212&gt;0,MIN(H2212,($B$3-L2211)/'Technical Data'!$B$5),0)</f>
        <v>0</v>
      </c>
      <c r="K2212" s="15">
        <f>IF(H2212&lt;0,MIN(ABS(H2212),(L2211*'Technical Data'!$B$4)),0)</f>
        <v>25.210696892881543</v>
      </c>
      <c r="L2212" s="15">
        <f>L2211+J2212*'Technical Data'!$B$5-(K2212/'Technical Data'!$B$4)</f>
        <v>88.098288277808052</v>
      </c>
      <c r="N2212" s="15">
        <f t="shared" si="137"/>
        <v>0</v>
      </c>
      <c r="O2212" s="36">
        <f t="shared" si="138"/>
        <v>0</v>
      </c>
      <c r="P2212" s="50">
        <v>0</v>
      </c>
      <c r="Q2212" s="50">
        <v>0</v>
      </c>
      <c r="R2212" s="42">
        <v>0</v>
      </c>
      <c r="S2212" s="42">
        <v>25.210696892881501</v>
      </c>
      <c r="T2212" s="42">
        <v>71.936094034861199</v>
      </c>
      <c r="U2212" s="15">
        <f t="shared" si="139"/>
        <v>0</v>
      </c>
    </row>
    <row r="2213" spans="6:21" x14ac:dyDescent="0.3">
      <c r="F2213" s="5">
        <f>Demand!C2213</f>
        <v>21.441654275040438</v>
      </c>
      <c r="G2213">
        <f>Irradiance!A2213*$B$2*'Technical Data'!$B$2</f>
        <v>0</v>
      </c>
      <c r="H2213" s="5">
        <f t="shared" si="136"/>
        <v>-21.441654275040438</v>
      </c>
      <c r="I2213" s="38">
        <v>0</v>
      </c>
      <c r="J2213" s="35">
        <f>IF(H2213&gt;0,MIN(H2213,($B$3-L2212)/'Technical Data'!$B$5),0)</f>
        <v>0</v>
      </c>
      <c r="K2213" s="15">
        <f>IF(H2213&lt;0,MIN(ABS(H2213),(L2212*'Technical Data'!$B$4)),0)</f>
        <v>21.441654275040438</v>
      </c>
      <c r="L2213" s="15">
        <f>L2212+J2213*'Technical Data'!$B$5-(K2213/'Technical Data'!$B$4)</f>
        <v>64.274227972207569</v>
      </c>
      <c r="N2213" s="15">
        <f t="shared" si="137"/>
        <v>0</v>
      </c>
      <c r="O2213" s="36">
        <f t="shared" si="138"/>
        <v>0</v>
      </c>
      <c r="P2213" s="50">
        <v>0</v>
      </c>
      <c r="Q2213" s="50">
        <v>0</v>
      </c>
      <c r="R2213" s="42">
        <v>0</v>
      </c>
      <c r="S2213" s="42">
        <v>21.441654275040399</v>
      </c>
      <c r="T2213" s="42">
        <v>48.112033729260702</v>
      </c>
      <c r="U2213" s="15">
        <f t="shared" si="139"/>
        <v>0</v>
      </c>
    </row>
    <row r="2214" spans="6:21" x14ac:dyDescent="0.3">
      <c r="F2214" s="5">
        <f>Demand!C2214</f>
        <v>17.518839650440029</v>
      </c>
      <c r="G2214">
        <f>Irradiance!A2214*$B$2*'Technical Data'!$B$2</f>
        <v>0</v>
      </c>
      <c r="H2214" s="5">
        <f t="shared" si="136"/>
        <v>-17.518839650440029</v>
      </c>
      <c r="I2214" s="38">
        <v>0</v>
      </c>
      <c r="J2214" s="35">
        <f>IF(H2214&gt;0,MIN(H2214,($B$3-L2213)/'Technical Data'!$B$5),0)</f>
        <v>0</v>
      </c>
      <c r="K2214" s="15">
        <f>IF(H2214&lt;0,MIN(ABS(H2214),(L2213*'Technical Data'!$B$4)),0)</f>
        <v>17.518839650440029</v>
      </c>
      <c r="L2214" s="15">
        <f>L2213+J2214*'Technical Data'!$B$5-(K2214/'Technical Data'!$B$4)</f>
        <v>44.808850582829763</v>
      </c>
      <c r="N2214" s="15">
        <f t="shared" si="137"/>
        <v>0</v>
      </c>
      <c r="O2214" s="36">
        <f t="shared" si="138"/>
        <v>0</v>
      </c>
      <c r="P2214" s="50">
        <v>0</v>
      </c>
      <c r="Q2214" s="50">
        <v>0</v>
      </c>
      <c r="R2214" s="42">
        <v>0</v>
      </c>
      <c r="S2214" s="42">
        <v>17.51883965044</v>
      </c>
      <c r="T2214" s="42">
        <v>28.646656339882899</v>
      </c>
      <c r="U2214" s="15">
        <f t="shared" si="139"/>
        <v>0</v>
      </c>
    </row>
    <row r="2215" spans="6:21" x14ac:dyDescent="0.3">
      <c r="F2215" s="5">
        <f>Demand!C2215</f>
        <v>14.341369828430429</v>
      </c>
      <c r="G2215">
        <f>Irradiance!A2215*$B$2*'Technical Data'!$B$2</f>
        <v>0</v>
      </c>
      <c r="H2215" s="5">
        <f t="shared" si="136"/>
        <v>-14.341369828430429</v>
      </c>
      <c r="I2215" s="38">
        <v>0</v>
      </c>
      <c r="J2215" s="35">
        <f>IF(H2215&gt;0,MIN(H2215,($B$3-L2214)/'Technical Data'!$B$5),0)</f>
        <v>0</v>
      </c>
      <c r="K2215" s="15">
        <f>IF(H2215&lt;0,MIN(ABS(H2215),(L2214*'Technical Data'!$B$4)),0)</f>
        <v>14.341369828430429</v>
      </c>
      <c r="L2215" s="15">
        <f>L2214+J2215*'Technical Data'!$B$5-(K2215/'Technical Data'!$B$4)</f>
        <v>28.873995217907066</v>
      </c>
      <c r="N2215" s="15">
        <f t="shared" si="137"/>
        <v>0</v>
      </c>
      <c r="O2215" s="36">
        <f t="shared" si="138"/>
        <v>0</v>
      </c>
      <c r="P2215" s="50">
        <v>0</v>
      </c>
      <c r="Q2215" s="50">
        <v>0</v>
      </c>
      <c r="R2215" s="42">
        <v>0</v>
      </c>
      <c r="S2215" s="42">
        <v>14.3413698284304</v>
      </c>
      <c r="T2215" s="42">
        <v>12.7118009749602</v>
      </c>
      <c r="U2215" s="15">
        <f t="shared" si="139"/>
        <v>0</v>
      </c>
    </row>
    <row r="2216" spans="6:21" x14ac:dyDescent="0.3">
      <c r="F2216" s="5">
        <f>Demand!C2216</f>
        <v>11.667261990410534</v>
      </c>
      <c r="G2216">
        <f>Irradiance!A2216*$B$2*'Technical Data'!$B$2</f>
        <v>0.72092502506346368</v>
      </c>
      <c r="H2216" s="5">
        <f t="shared" si="136"/>
        <v>-10.94633696534707</v>
      </c>
      <c r="I2216" s="38">
        <v>0.22664111294637379</v>
      </c>
      <c r="J2216" s="35">
        <f>IF(H2216&gt;0,MIN(H2216,($B$3-L2215)/'Technical Data'!$B$5),0)</f>
        <v>0</v>
      </c>
      <c r="K2216" s="15">
        <f>IF(H2216&lt;0,MIN(ABS(H2216),(L2215*'Technical Data'!$B$4)),0)</f>
        <v>10.94633696534707</v>
      </c>
      <c r="L2216" s="15">
        <f>L2215+J2216*'Technical Data'!$B$5-(K2216/'Technical Data'!$B$4)</f>
        <v>16.711398589743652</v>
      </c>
      <c r="N2216" s="15">
        <f t="shared" si="137"/>
        <v>0.72092502506346368</v>
      </c>
      <c r="O2216" s="36">
        <f t="shared" si="138"/>
        <v>0</v>
      </c>
      <c r="P2216" s="50">
        <v>0</v>
      </c>
      <c r="Q2216" s="50">
        <v>0.22664111294637301</v>
      </c>
      <c r="R2216" s="42">
        <v>0</v>
      </c>
      <c r="S2216" s="42">
        <v>11.4406208774642</v>
      </c>
      <c r="T2216" s="42">
        <v>0</v>
      </c>
      <c r="U2216" s="15">
        <f t="shared" si="139"/>
        <v>0.72092502506346368</v>
      </c>
    </row>
    <row r="2217" spans="6:21" x14ac:dyDescent="0.3">
      <c r="F2217" s="5">
        <f>Demand!C2217</f>
        <v>9.1669603542291398</v>
      </c>
      <c r="G2217">
        <f>Irradiance!A2217*$B$2*'Technical Data'!$B$2</f>
        <v>154.75857204695686</v>
      </c>
      <c r="H2217" s="5">
        <f t="shared" si="136"/>
        <v>145.59161169272772</v>
      </c>
      <c r="I2217" s="38">
        <v>48.652292245821577</v>
      </c>
      <c r="J2217" s="35">
        <f>IF(H2217&gt;0,MIN(H2217,($B$3-L2216)/'Technical Data'!$B$5),0)</f>
        <v>145.59161169272772</v>
      </c>
      <c r="K2217" s="15">
        <f>IF(H2217&lt;0,MIN(ABS(H2217),(L2216*'Technical Data'!$B$4)),0)</f>
        <v>0</v>
      </c>
      <c r="L2217" s="15">
        <f>L2216+J2217*'Technical Data'!$B$5-(K2217/'Technical Data'!$B$4)</f>
        <v>147.74384911319862</v>
      </c>
      <c r="N2217" s="15">
        <f t="shared" si="137"/>
        <v>9.1669603542291327</v>
      </c>
      <c r="O2217" s="36">
        <f t="shared" si="138"/>
        <v>0</v>
      </c>
      <c r="P2217" s="50">
        <v>39.485331891592303</v>
      </c>
      <c r="Q2217" s="50">
        <v>9.1669603542291398</v>
      </c>
      <c r="R2217" s="42">
        <v>0</v>
      </c>
      <c r="S2217" s="42">
        <v>0</v>
      </c>
      <c r="T2217" s="42">
        <v>0</v>
      </c>
      <c r="U2217" s="15">
        <f t="shared" si="139"/>
        <v>9.1669603542291327</v>
      </c>
    </row>
    <row r="2218" spans="6:21" x14ac:dyDescent="0.3">
      <c r="F2218" s="5">
        <f>Demand!C2218</f>
        <v>7.1962184140255916</v>
      </c>
      <c r="G2218">
        <f>Irradiance!A2218*$B$2*'Technical Data'!$B$2</f>
        <v>351.49100110871979</v>
      </c>
      <c r="H2218" s="5">
        <f t="shared" si="136"/>
        <v>344.29478269469422</v>
      </c>
      <c r="I2218" s="38">
        <v>110.5001337342987</v>
      </c>
      <c r="J2218" s="35">
        <f>IF(H2218&gt;0,MIN(H2218,($B$3-L2217)/'Technical Data'!$B$5),0)</f>
        <v>260.97266195481819</v>
      </c>
      <c r="K2218" s="15">
        <f>IF(H2218&lt;0,MIN(ABS(H2218),(L2217*'Technical Data'!$B$4)),0)</f>
        <v>0</v>
      </c>
      <c r="L2218" s="15">
        <f>L2217+J2218*'Technical Data'!$B$5-(K2218/'Technical Data'!$B$4)</f>
        <v>382.61924487253498</v>
      </c>
      <c r="N2218" s="15">
        <f t="shared" si="137"/>
        <v>90.518339153901593</v>
      </c>
      <c r="O2218" s="36">
        <f t="shared" si="138"/>
        <v>83.322120739875999</v>
      </c>
      <c r="P2218" s="50">
        <v>103.30391532027301</v>
      </c>
      <c r="Q2218" s="50">
        <v>7.1962184140255898</v>
      </c>
      <c r="R2218" s="42">
        <v>0</v>
      </c>
      <c r="S2218" s="42">
        <v>0</v>
      </c>
      <c r="T2218" s="42">
        <v>0</v>
      </c>
      <c r="U2218" s="15">
        <f t="shared" si="139"/>
        <v>90.518339153901593</v>
      </c>
    </row>
    <row r="2219" spans="6:21" x14ac:dyDescent="0.3">
      <c r="F2219" s="5">
        <f>Demand!C2219</f>
        <v>6.0300031509444825</v>
      </c>
      <c r="G2219">
        <f>Irradiance!A2219*$B$2*'Technical Data'!$B$2</f>
        <v>526.19516551576578</v>
      </c>
      <c r="H2219" s="5">
        <f t="shared" si="136"/>
        <v>520.1651623648213</v>
      </c>
      <c r="I2219" s="38">
        <v>165.42283010496999</v>
      </c>
      <c r="J2219" s="35">
        <f>IF(H2219&gt;0,MIN(H2219,($B$3-L2218)/'Technical Data'!$B$5),0)</f>
        <v>0</v>
      </c>
      <c r="K2219" s="15">
        <f>IF(H2219&lt;0,MIN(ABS(H2219),(L2218*'Technical Data'!$B$4)),0)</f>
        <v>0</v>
      </c>
      <c r="L2219" s="15">
        <f>L2218+J2219*'Technical Data'!$B$5-(K2219/'Technical Data'!$B$4)</f>
        <v>382.61924487253498</v>
      </c>
      <c r="N2219" s="15">
        <f t="shared" si="137"/>
        <v>526.19516551576578</v>
      </c>
      <c r="O2219" s="36">
        <f t="shared" si="138"/>
        <v>520.1651623648213</v>
      </c>
      <c r="P2219" s="50">
        <v>159.392826954025</v>
      </c>
      <c r="Q2219" s="50">
        <v>6.0300031509444798</v>
      </c>
      <c r="R2219" s="42">
        <v>0</v>
      </c>
      <c r="S2219" s="42">
        <v>0</v>
      </c>
      <c r="T2219" s="42">
        <v>0</v>
      </c>
      <c r="U2219" s="15">
        <f t="shared" si="139"/>
        <v>526.19516551576578</v>
      </c>
    </row>
    <row r="2220" spans="6:21" x14ac:dyDescent="0.3">
      <c r="F2220" s="5">
        <f>Demand!C2220</f>
        <v>6.0644618285953209</v>
      </c>
      <c r="G2220">
        <f>Irradiance!A2220*$B$2*'Technical Data'!$B$2</f>
        <v>668.85821769776908</v>
      </c>
      <c r="H2220" s="5">
        <f t="shared" si="136"/>
        <v>662.79375586917376</v>
      </c>
      <c r="I2220" s="38">
        <v>210.27258812246899</v>
      </c>
      <c r="J2220" s="35">
        <f>IF(H2220&gt;0,MIN(H2220,($B$3-L2219)/'Technical Data'!$B$5),0)</f>
        <v>0</v>
      </c>
      <c r="K2220" s="15">
        <f>IF(H2220&lt;0,MIN(ABS(H2220),(L2219*'Technical Data'!$B$4)),0)</f>
        <v>0</v>
      </c>
      <c r="L2220" s="15">
        <f>L2219+J2220*'Technical Data'!$B$5-(K2220/'Technical Data'!$B$4)</f>
        <v>382.61924487253498</v>
      </c>
      <c r="N2220" s="15">
        <f t="shared" si="137"/>
        <v>668.85821769776908</v>
      </c>
      <c r="O2220" s="36">
        <f t="shared" si="138"/>
        <v>662.79375586917376</v>
      </c>
      <c r="P2220" s="50">
        <v>204.20812629387299</v>
      </c>
      <c r="Q2220" s="50">
        <v>6.06446182859532</v>
      </c>
      <c r="R2220" s="42">
        <v>0</v>
      </c>
      <c r="S2220" s="42">
        <v>0</v>
      </c>
      <c r="T2220" s="42">
        <v>0</v>
      </c>
      <c r="U2220" s="15">
        <f t="shared" si="139"/>
        <v>668.85821769776908</v>
      </c>
    </row>
    <row r="2221" spans="6:21" x14ac:dyDescent="0.3">
      <c r="F2221" s="5">
        <f>Demand!C2221</f>
        <v>6.9621968814835293</v>
      </c>
      <c r="G2221">
        <f>Irradiance!A2221*$B$2*'Technical Data'!$B$2</f>
        <v>758.01261246395075</v>
      </c>
      <c r="H2221" s="5">
        <f t="shared" si="136"/>
        <v>751.05041558246717</v>
      </c>
      <c r="I2221" s="38">
        <v>238.30053909017059</v>
      </c>
      <c r="J2221" s="35">
        <f>IF(H2221&gt;0,MIN(H2221,($B$3-L2220)/'Technical Data'!$B$5),0)</f>
        <v>0</v>
      </c>
      <c r="K2221" s="15">
        <f>IF(H2221&lt;0,MIN(ABS(H2221),(L2220*'Technical Data'!$B$4)),0)</f>
        <v>0</v>
      </c>
      <c r="L2221" s="15">
        <f>L2220+J2221*'Technical Data'!$B$5-(K2221/'Technical Data'!$B$4)</f>
        <v>382.61924487253498</v>
      </c>
      <c r="N2221" s="15">
        <f t="shared" si="137"/>
        <v>758.01261246395075</v>
      </c>
      <c r="O2221" s="36">
        <f t="shared" si="138"/>
        <v>751.05041558246717</v>
      </c>
      <c r="P2221" s="50">
        <v>231.33834220868599</v>
      </c>
      <c r="Q2221" s="50">
        <v>6.9621968814835302</v>
      </c>
      <c r="R2221" s="42">
        <v>0</v>
      </c>
      <c r="S2221" s="42">
        <v>0</v>
      </c>
      <c r="T2221" s="42">
        <v>0</v>
      </c>
      <c r="U2221" s="15">
        <f t="shared" si="139"/>
        <v>758.01261246395075</v>
      </c>
    </row>
    <row r="2222" spans="6:21" x14ac:dyDescent="0.3">
      <c r="F2222" s="5">
        <f>Demand!C2222</f>
        <v>9.2104311157523107</v>
      </c>
      <c r="G2222">
        <f>Irradiance!A2222*$B$2*'Technical Data'!$B$2</f>
        <v>801.1880111871958</v>
      </c>
      <c r="H2222" s="5">
        <f t="shared" si="136"/>
        <v>791.97758007144353</v>
      </c>
      <c r="I2222" s="38">
        <v>251.87382352107011</v>
      </c>
      <c r="J2222" s="35">
        <f>IF(H2222&gt;0,MIN(H2222,($B$3-L2221)/'Technical Data'!$B$5),0)</f>
        <v>0</v>
      </c>
      <c r="K2222" s="15">
        <f>IF(H2222&lt;0,MIN(ABS(H2222),(L2221*'Technical Data'!$B$4)),0)</f>
        <v>0</v>
      </c>
      <c r="L2222" s="15">
        <f>L2221+J2222*'Technical Data'!$B$5-(K2222/'Technical Data'!$B$4)</f>
        <v>382.61924487253498</v>
      </c>
      <c r="N2222" s="15">
        <f t="shared" si="137"/>
        <v>801.1880111871958</v>
      </c>
      <c r="O2222" s="36">
        <f t="shared" si="138"/>
        <v>791.97758007144353</v>
      </c>
      <c r="P2222" s="50">
        <v>242.66339240531701</v>
      </c>
      <c r="Q2222" s="50">
        <v>9.2104311157523107</v>
      </c>
      <c r="R2222" s="42">
        <v>0</v>
      </c>
      <c r="S2222" s="42">
        <v>0</v>
      </c>
      <c r="T2222" s="42">
        <v>0</v>
      </c>
      <c r="U2222" s="15">
        <f t="shared" si="139"/>
        <v>801.1880111871958</v>
      </c>
    </row>
    <row r="2223" spans="6:21" x14ac:dyDescent="0.3">
      <c r="F2223" s="5">
        <f>Demand!C2223</f>
        <v>12.220231596315655</v>
      </c>
      <c r="G2223">
        <f>Irradiance!A2223*$B$2*'Technical Data'!$B$2</f>
        <v>780.76180214373107</v>
      </c>
      <c r="H2223" s="5">
        <f t="shared" si="136"/>
        <v>768.5415705474154</v>
      </c>
      <c r="I2223" s="38">
        <v>245.4523253209228</v>
      </c>
      <c r="J2223" s="35">
        <f>IF(H2223&gt;0,MIN(H2223,($B$3-L2222)/'Technical Data'!$B$5),0)</f>
        <v>0</v>
      </c>
      <c r="K2223" s="15">
        <f>IF(H2223&lt;0,MIN(ABS(H2223),(L2222*'Technical Data'!$B$4)),0)</f>
        <v>0</v>
      </c>
      <c r="L2223" s="15">
        <f>L2222+J2223*'Technical Data'!$B$5-(K2223/'Technical Data'!$B$4)</f>
        <v>382.61924487253498</v>
      </c>
      <c r="N2223" s="15">
        <f t="shared" si="137"/>
        <v>780.76180214373107</v>
      </c>
      <c r="O2223" s="36">
        <f t="shared" si="138"/>
        <v>768.5415705474154</v>
      </c>
      <c r="P2223" s="50">
        <v>233.23209372460599</v>
      </c>
      <c r="Q2223" s="50">
        <v>12.220231596315701</v>
      </c>
      <c r="R2223" s="42">
        <v>0</v>
      </c>
      <c r="S2223" s="42">
        <v>0</v>
      </c>
      <c r="T2223" s="42">
        <v>0</v>
      </c>
      <c r="U2223" s="15">
        <f t="shared" si="139"/>
        <v>780.76180214373107</v>
      </c>
    </row>
    <row r="2224" spans="6:21" x14ac:dyDescent="0.3">
      <c r="F2224" s="5">
        <f>Demand!C2224</f>
        <v>15.394930878215668</v>
      </c>
      <c r="G2224">
        <f>Irradiance!A2224*$B$2*'Technical Data'!$B$2</f>
        <v>709.47032744301077</v>
      </c>
      <c r="H2224" s="5">
        <f t="shared" si="136"/>
        <v>694.07539656479514</v>
      </c>
      <c r="I2224" s="38">
        <v>223.04003748511479</v>
      </c>
      <c r="J2224" s="35">
        <f>IF(H2224&gt;0,MIN(H2224,($B$3-L2223)/'Technical Data'!$B$5),0)</f>
        <v>0</v>
      </c>
      <c r="K2224" s="15">
        <f>IF(H2224&lt;0,MIN(ABS(H2224),(L2223*'Technical Data'!$B$4)),0)</f>
        <v>0</v>
      </c>
      <c r="L2224" s="15">
        <f>L2223+J2224*'Technical Data'!$B$5-(K2224/'Technical Data'!$B$4)</f>
        <v>382.61924487253498</v>
      </c>
      <c r="N2224" s="15">
        <f t="shared" si="137"/>
        <v>709.47032744301077</v>
      </c>
      <c r="O2224" s="36">
        <f t="shared" si="138"/>
        <v>694.07539656479514</v>
      </c>
      <c r="P2224" s="50">
        <v>134.784625383422</v>
      </c>
      <c r="Q2224" s="50">
        <v>15.3949308782157</v>
      </c>
      <c r="R2224" s="42">
        <v>72.860481223476498</v>
      </c>
      <c r="S2224" s="42">
        <v>0</v>
      </c>
      <c r="T2224" s="42">
        <v>65.574433101128804</v>
      </c>
      <c r="U2224" s="15">
        <f t="shared" si="139"/>
        <v>709.47032744301077</v>
      </c>
    </row>
    <row r="2225" spans="6:21" x14ac:dyDescent="0.3">
      <c r="F2225" s="5">
        <f>Demand!C2225</f>
        <v>18.676088893156294</v>
      </c>
      <c r="G2225">
        <f>Irradiance!A2225*$B$2*'Technical Data'!$B$2</f>
        <v>590.11718440472623</v>
      </c>
      <c r="H2225" s="5">
        <f t="shared" si="136"/>
        <v>571.44109551156998</v>
      </c>
      <c r="I2225" s="38">
        <v>185.51834211954841</v>
      </c>
      <c r="J2225" s="35">
        <f>IF(H2225&gt;0,MIN(H2225,($B$3-L2224)/'Technical Data'!$B$5),0)</f>
        <v>0</v>
      </c>
      <c r="K2225" s="15">
        <f>IF(H2225&lt;0,MIN(ABS(H2225),(L2224*'Technical Data'!$B$4)),0)</f>
        <v>0</v>
      </c>
      <c r="L2225" s="15">
        <f>L2224+J2225*'Technical Data'!$B$5-(K2225/'Technical Data'!$B$4)</f>
        <v>382.61924487253498</v>
      </c>
      <c r="N2225" s="15">
        <f t="shared" si="137"/>
        <v>590.11718440472623</v>
      </c>
      <c r="O2225" s="36">
        <f t="shared" si="138"/>
        <v>571.44109551156998</v>
      </c>
      <c r="P2225" s="50">
        <v>0</v>
      </c>
      <c r="Q2225" s="50">
        <v>18.676088893156301</v>
      </c>
      <c r="R2225" s="42">
        <v>166.84225322639199</v>
      </c>
      <c r="S2225" s="42">
        <v>0</v>
      </c>
      <c r="T2225" s="42">
        <v>215.732461004881</v>
      </c>
      <c r="U2225" s="15">
        <f t="shared" si="139"/>
        <v>590.11718440472623</v>
      </c>
    </row>
    <row r="2226" spans="6:21" x14ac:dyDescent="0.3">
      <c r="F2226" s="5">
        <f>Demand!C2226</f>
        <v>22.139122841892561</v>
      </c>
      <c r="G2226">
        <f>Irradiance!A2226*$B$2*'Technical Data'!$B$2</f>
        <v>424.62483976238002</v>
      </c>
      <c r="H2226" s="5">
        <f t="shared" si="136"/>
        <v>402.48571692048745</v>
      </c>
      <c r="I2226" s="38">
        <v>133.4916155254142</v>
      </c>
      <c r="J2226" s="35">
        <f>IF(H2226&gt;0,MIN(H2226,($B$3-L2225)/'Technical Data'!$B$5),0)</f>
        <v>0</v>
      </c>
      <c r="K2226" s="15">
        <f>IF(H2226&lt;0,MIN(ABS(H2226),(L2225*'Technical Data'!$B$4)),0)</f>
        <v>0</v>
      </c>
      <c r="L2226" s="15">
        <f>L2225+J2226*'Technical Data'!$B$5-(K2226/'Technical Data'!$B$4)</f>
        <v>382.61924487253498</v>
      </c>
      <c r="N2226" s="15">
        <f t="shared" si="137"/>
        <v>424.62483976238002</v>
      </c>
      <c r="O2226" s="36">
        <f t="shared" si="138"/>
        <v>402.48571692048745</v>
      </c>
      <c r="P2226" s="50">
        <v>0</v>
      </c>
      <c r="Q2226" s="50">
        <v>22.1391228418926</v>
      </c>
      <c r="R2226" s="42">
        <v>111.35249268352101</v>
      </c>
      <c r="S2226" s="42">
        <v>0</v>
      </c>
      <c r="T2226" s="42">
        <v>315.94970442005098</v>
      </c>
      <c r="U2226" s="15">
        <f t="shared" si="139"/>
        <v>424.62483976238002</v>
      </c>
    </row>
    <row r="2227" spans="6:21" x14ac:dyDescent="0.3">
      <c r="F2227" s="5">
        <f>Demand!C2227</f>
        <v>26.059128388430533</v>
      </c>
      <c r="G2227">
        <f>Irradiance!A2227*$B$2*'Technical Data'!$B$2</f>
        <v>233.17919421774917</v>
      </c>
      <c r="H2227" s="5">
        <f t="shared" si="136"/>
        <v>207.12006582931863</v>
      </c>
      <c r="I2227" s="38">
        <v>73.305808865210466</v>
      </c>
      <c r="J2227" s="35">
        <f>IF(H2227&gt;0,MIN(H2227,($B$3-L2226)/'Technical Data'!$B$5),0)</f>
        <v>0</v>
      </c>
      <c r="K2227" s="15">
        <f>IF(H2227&lt;0,MIN(ABS(H2227),(L2226*'Technical Data'!$B$4)),0)</f>
        <v>0</v>
      </c>
      <c r="L2227" s="15">
        <f>L2226+J2227*'Technical Data'!$B$5-(K2227/'Technical Data'!$B$4)</f>
        <v>382.61924487253498</v>
      </c>
      <c r="N2227" s="15">
        <f t="shared" si="137"/>
        <v>233.17919421774917</v>
      </c>
      <c r="O2227" s="36">
        <f t="shared" si="138"/>
        <v>207.12006582931863</v>
      </c>
      <c r="P2227" s="50">
        <v>0</v>
      </c>
      <c r="Q2227" s="50">
        <v>26.059128388430501</v>
      </c>
      <c r="R2227" s="42">
        <v>47.246680476779702</v>
      </c>
      <c r="S2227" s="42">
        <v>0</v>
      </c>
      <c r="T2227" s="42">
        <v>358.47171684915202</v>
      </c>
      <c r="U2227" s="15">
        <f t="shared" si="139"/>
        <v>233.17919421774917</v>
      </c>
    </row>
    <row r="2228" spans="6:21" x14ac:dyDescent="0.3">
      <c r="F2228" s="5">
        <f>Demand!C2228</f>
        <v>29.827831888257958</v>
      </c>
      <c r="G2228">
        <f>Irradiance!A2228*$B$2*'Technical Data'!$B$2</f>
        <v>7.9301752756980992</v>
      </c>
      <c r="H2228" s="5">
        <f t="shared" si="136"/>
        <v>-21.897656612559857</v>
      </c>
      <c r="I2228" s="38">
        <v>2.493052242410112</v>
      </c>
      <c r="J2228" s="35">
        <f>IF(H2228&gt;0,MIN(H2228,($B$3-L2227)/'Technical Data'!$B$5),0)</f>
        <v>0</v>
      </c>
      <c r="K2228" s="15">
        <f>IF(H2228&lt;0,MIN(ABS(H2228),(L2227*'Technical Data'!$B$4)),0)</f>
        <v>21.897656612559857</v>
      </c>
      <c r="L2228" s="15">
        <f>L2227+J2228*'Technical Data'!$B$5-(K2228/'Technical Data'!$B$4)</f>
        <v>358.28851530302404</v>
      </c>
      <c r="N2228" s="15">
        <f t="shared" si="137"/>
        <v>7.9301752756980992</v>
      </c>
      <c r="O2228" s="36">
        <f t="shared" si="138"/>
        <v>0</v>
      </c>
      <c r="P2228" s="50">
        <v>0</v>
      </c>
      <c r="Q2228" s="50">
        <v>2.4930522424101</v>
      </c>
      <c r="R2228" s="42">
        <v>0</v>
      </c>
      <c r="S2228" s="42">
        <v>27.334779645847899</v>
      </c>
      <c r="T2228" s="42">
        <v>328.09973946487702</v>
      </c>
      <c r="U2228" s="15">
        <f t="shared" si="139"/>
        <v>7.9301752756980992</v>
      </c>
    </row>
    <row r="2229" spans="6:21" x14ac:dyDescent="0.3">
      <c r="F2229" s="5">
        <f>Demand!C2229</f>
        <v>32.346473561578797</v>
      </c>
      <c r="G2229">
        <f>Irradiance!A2229*$B$2*'Technical Data'!$B$2</f>
        <v>0</v>
      </c>
      <c r="H2229" s="5">
        <f t="shared" si="136"/>
        <v>-32.346473561578797</v>
      </c>
      <c r="I2229" s="38">
        <v>0</v>
      </c>
      <c r="J2229" s="35">
        <f>IF(H2229&gt;0,MIN(H2229,($B$3-L2228)/'Technical Data'!$B$5),0)</f>
        <v>0</v>
      </c>
      <c r="K2229" s="15">
        <f>IF(H2229&lt;0,MIN(ABS(H2229),(L2228*'Technical Data'!$B$4)),0)</f>
        <v>32.346473561578797</v>
      </c>
      <c r="L2229" s="15">
        <f>L2228+J2229*'Technical Data'!$B$5-(K2229/'Technical Data'!$B$4)</f>
        <v>322.34798912349203</v>
      </c>
      <c r="N2229" s="15">
        <f t="shared" si="137"/>
        <v>0</v>
      </c>
      <c r="O2229" s="36">
        <f t="shared" si="138"/>
        <v>0</v>
      </c>
      <c r="P2229" s="50">
        <v>0</v>
      </c>
      <c r="Q2229" s="50">
        <v>0</v>
      </c>
      <c r="R2229" s="42">
        <v>0</v>
      </c>
      <c r="S2229" s="42">
        <v>32.346473561578797</v>
      </c>
      <c r="T2229" s="42">
        <v>292.159213285345</v>
      </c>
      <c r="U2229" s="15">
        <f t="shared" si="139"/>
        <v>0</v>
      </c>
    </row>
    <row r="2230" spans="6:21" x14ac:dyDescent="0.3">
      <c r="F2230" s="5">
        <f>Demand!C2230</f>
        <v>33.650708508051309</v>
      </c>
      <c r="G2230">
        <f>Irradiance!A2230*$B$2*'Technical Data'!$B$2</f>
        <v>0</v>
      </c>
      <c r="H2230" s="5">
        <f t="shared" si="136"/>
        <v>-33.650708508051309</v>
      </c>
      <c r="I2230" s="38">
        <v>0</v>
      </c>
      <c r="J2230" s="35">
        <f>IF(H2230&gt;0,MIN(H2230,($B$3-L2229)/'Technical Data'!$B$5),0)</f>
        <v>0</v>
      </c>
      <c r="K2230" s="15">
        <f>IF(H2230&lt;0,MIN(ABS(H2230),(L2229*'Technical Data'!$B$4)),0)</f>
        <v>33.650708508051309</v>
      </c>
      <c r="L2230" s="15">
        <f>L2229+J2230*'Technical Data'!$B$5-(K2230/'Technical Data'!$B$4)</f>
        <v>284.95831300343502</v>
      </c>
      <c r="N2230" s="15">
        <f t="shared" si="137"/>
        <v>0</v>
      </c>
      <c r="O2230" s="36">
        <f t="shared" si="138"/>
        <v>0</v>
      </c>
      <c r="P2230" s="50">
        <v>0</v>
      </c>
      <c r="Q2230" s="50">
        <v>0</v>
      </c>
      <c r="R2230" s="42">
        <v>0</v>
      </c>
      <c r="S2230" s="42">
        <v>33.650708508051302</v>
      </c>
      <c r="T2230" s="42">
        <v>254.769537165288</v>
      </c>
      <c r="U2230" s="15">
        <f t="shared" si="139"/>
        <v>0</v>
      </c>
    </row>
    <row r="2231" spans="6:21" x14ac:dyDescent="0.3">
      <c r="F2231" s="5">
        <f>Demand!C2231</f>
        <v>34.088198609960187</v>
      </c>
      <c r="G2231">
        <f>Irradiance!A2231*$B$2*'Technical Data'!$B$2</f>
        <v>0</v>
      </c>
      <c r="H2231" s="5">
        <f t="shared" si="136"/>
        <v>-34.088198609960187</v>
      </c>
      <c r="I2231" s="38">
        <v>0</v>
      </c>
      <c r="J2231" s="35">
        <f>IF(H2231&gt;0,MIN(H2231,($B$3-L2230)/'Technical Data'!$B$5),0)</f>
        <v>0</v>
      </c>
      <c r="K2231" s="15">
        <f>IF(H2231&lt;0,MIN(ABS(H2231),(L2230*'Technical Data'!$B$4)),0)</f>
        <v>34.088198609960187</v>
      </c>
      <c r="L2231" s="15">
        <f>L2230+J2231*'Technical Data'!$B$5-(K2231/'Technical Data'!$B$4)</f>
        <v>247.08253677014594</v>
      </c>
      <c r="N2231" s="15">
        <f t="shared" si="137"/>
        <v>0</v>
      </c>
      <c r="O2231" s="36">
        <f t="shared" si="138"/>
        <v>0</v>
      </c>
      <c r="P2231" s="50">
        <v>0</v>
      </c>
      <c r="Q2231" s="50">
        <v>0</v>
      </c>
      <c r="R2231" s="42">
        <v>0</v>
      </c>
      <c r="S2231" s="42">
        <v>34.088198609960202</v>
      </c>
      <c r="T2231" s="42">
        <v>216.893760931999</v>
      </c>
      <c r="U2231" s="15">
        <f t="shared" si="139"/>
        <v>0</v>
      </c>
    </row>
    <row r="2232" spans="6:21" x14ac:dyDescent="0.3">
      <c r="F2232" s="5">
        <f>Demand!C2232</f>
        <v>33.500965344823072</v>
      </c>
      <c r="G2232">
        <f>Irradiance!A2232*$B$2*'Technical Data'!$B$2</f>
        <v>0</v>
      </c>
      <c r="H2232" s="5">
        <f t="shared" si="136"/>
        <v>-33.500965344823072</v>
      </c>
      <c r="I2232" s="38">
        <v>0</v>
      </c>
      <c r="J2232" s="35">
        <f>IF(H2232&gt;0,MIN(H2232,($B$3-L2231)/'Technical Data'!$B$5),0)</f>
        <v>0</v>
      </c>
      <c r="K2232" s="15">
        <f>IF(H2232&lt;0,MIN(ABS(H2232),(L2231*'Technical Data'!$B$4)),0)</f>
        <v>33.500965344823072</v>
      </c>
      <c r="L2232" s="15">
        <f>L2231+J2232*'Technical Data'!$B$5-(K2232/'Technical Data'!$B$4)</f>
        <v>209.85924194256475</v>
      </c>
      <c r="N2232" s="15">
        <f t="shared" si="137"/>
        <v>0</v>
      </c>
      <c r="O2232" s="36">
        <f t="shared" si="138"/>
        <v>0</v>
      </c>
      <c r="P2232" s="50">
        <v>0</v>
      </c>
      <c r="Q2232" s="50">
        <v>0</v>
      </c>
      <c r="R2232" s="42">
        <v>0</v>
      </c>
      <c r="S2232" s="42">
        <v>33.500965344823101</v>
      </c>
      <c r="T2232" s="42">
        <v>179.67046610441699</v>
      </c>
      <c r="U2232" s="15">
        <f t="shared" si="139"/>
        <v>0</v>
      </c>
    </row>
    <row r="2233" spans="6:21" x14ac:dyDescent="0.3">
      <c r="F2233" s="5">
        <f>Demand!C2233</f>
        <v>32.146501520035095</v>
      </c>
      <c r="G2233">
        <f>Irradiance!A2233*$B$2*'Technical Data'!$B$2</f>
        <v>0</v>
      </c>
      <c r="H2233" s="5">
        <f t="shared" si="136"/>
        <v>-32.146501520035095</v>
      </c>
      <c r="I2233" s="38">
        <v>0</v>
      </c>
      <c r="J2233" s="35">
        <f>IF(H2233&gt;0,MIN(H2233,($B$3-L2232)/'Technical Data'!$B$5),0)</f>
        <v>0</v>
      </c>
      <c r="K2233" s="15">
        <f>IF(H2233&lt;0,MIN(ABS(H2233),(L2232*'Technical Data'!$B$4)),0)</f>
        <v>32.146501520035095</v>
      </c>
      <c r="L2233" s="15">
        <f>L2232+J2233*'Technical Data'!$B$5-(K2233/'Technical Data'!$B$4)</f>
        <v>174.14090692030354</v>
      </c>
      <c r="N2233" s="15">
        <f t="shared" si="137"/>
        <v>0</v>
      </c>
      <c r="O2233" s="36">
        <f t="shared" si="138"/>
        <v>0</v>
      </c>
      <c r="P2233" s="50">
        <v>0</v>
      </c>
      <c r="Q2233" s="50">
        <v>0</v>
      </c>
      <c r="R2233" s="42">
        <v>0</v>
      </c>
      <c r="S2233" s="42">
        <v>32.146501520035102</v>
      </c>
      <c r="T2233" s="42">
        <v>143.952131082156</v>
      </c>
      <c r="U2233" s="15">
        <f t="shared" si="139"/>
        <v>0</v>
      </c>
    </row>
    <row r="2234" spans="6:21" x14ac:dyDescent="0.3">
      <c r="F2234" s="5">
        <f>Demand!C2234</f>
        <v>24.086082161956142</v>
      </c>
      <c r="G2234">
        <f>Irradiance!A2234*$B$2*'Technical Data'!$B$2</f>
        <v>0</v>
      </c>
      <c r="H2234" s="5">
        <f t="shared" si="136"/>
        <v>-24.086082161956142</v>
      </c>
      <c r="I2234" s="38">
        <v>0</v>
      </c>
      <c r="J2234" s="35">
        <f>IF(H2234&gt;0,MIN(H2234,($B$3-L2233)/'Technical Data'!$B$5),0)</f>
        <v>0</v>
      </c>
      <c r="K2234" s="15">
        <f>IF(H2234&lt;0,MIN(ABS(H2234),(L2233*'Technical Data'!$B$4)),0)</f>
        <v>24.086082161956142</v>
      </c>
      <c r="L2234" s="15">
        <f>L2233+J2234*'Technical Data'!$B$5-(K2234/'Technical Data'!$B$4)</f>
        <v>147.37859340701894</v>
      </c>
      <c r="N2234" s="15">
        <f t="shared" si="137"/>
        <v>0</v>
      </c>
      <c r="O2234" s="36">
        <f t="shared" si="138"/>
        <v>0</v>
      </c>
      <c r="P2234" s="50">
        <v>0</v>
      </c>
      <c r="Q2234" s="50">
        <v>0</v>
      </c>
      <c r="R2234" s="42">
        <v>0</v>
      </c>
      <c r="S2234" s="42">
        <v>24.086082161956099</v>
      </c>
      <c r="T2234" s="42">
        <v>117.189817568872</v>
      </c>
      <c r="U2234" s="15">
        <f t="shared" si="139"/>
        <v>0</v>
      </c>
    </row>
    <row r="2235" spans="6:21" x14ac:dyDescent="0.3">
      <c r="F2235" s="5">
        <f>Demand!C2235</f>
        <v>22.62939207702944</v>
      </c>
      <c r="G2235">
        <f>Irradiance!A2235*$B$2*'Technical Data'!$B$2</f>
        <v>0</v>
      </c>
      <c r="H2235" s="5">
        <f t="shared" si="136"/>
        <v>-22.62939207702944</v>
      </c>
      <c r="I2235" s="38">
        <v>0</v>
      </c>
      <c r="J2235" s="35">
        <f>IF(H2235&gt;0,MIN(H2235,($B$3-L2234)/'Technical Data'!$B$5),0)</f>
        <v>0</v>
      </c>
      <c r="K2235" s="15">
        <f>IF(H2235&lt;0,MIN(ABS(H2235),(L2234*'Technical Data'!$B$4)),0)</f>
        <v>22.62939207702944</v>
      </c>
      <c r="L2235" s="15">
        <f>L2234+J2235*'Technical Data'!$B$5-(K2235/'Technical Data'!$B$4)</f>
        <v>122.23482443254179</v>
      </c>
      <c r="N2235" s="15">
        <f t="shared" si="137"/>
        <v>0</v>
      </c>
      <c r="O2235" s="36">
        <f t="shared" si="138"/>
        <v>0</v>
      </c>
      <c r="P2235" s="50">
        <v>0</v>
      </c>
      <c r="Q2235" s="50">
        <v>0</v>
      </c>
      <c r="R2235" s="42">
        <v>0</v>
      </c>
      <c r="S2235" s="42">
        <v>22.629392077029401</v>
      </c>
      <c r="T2235" s="42">
        <v>92.046048594394406</v>
      </c>
      <c r="U2235" s="15">
        <f t="shared" si="139"/>
        <v>0</v>
      </c>
    </row>
    <row r="2236" spans="6:21" x14ac:dyDescent="0.3">
      <c r="F2236" s="5">
        <f>Demand!C2236</f>
        <v>20.875767698938589</v>
      </c>
      <c r="G2236">
        <f>Irradiance!A2236*$B$2*'Technical Data'!$B$2</f>
        <v>0</v>
      </c>
      <c r="H2236" s="5">
        <f t="shared" si="136"/>
        <v>-20.875767698938589</v>
      </c>
      <c r="I2236" s="38">
        <v>0</v>
      </c>
      <c r="J2236" s="35">
        <f>IF(H2236&gt;0,MIN(H2236,($B$3-L2235)/'Technical Data'!$B$5),0)</f>
        <v>0</v>
      </c>
      <c r="K2236" s="15">
        <f>IF(H2236&lt;0,MIN(ABS(H2236),(L2235*'Technical Data'!$B$4)),0)</f>
        <v>20.875767698938589</v>
      </c>
      <c r="L2236" s="15">
        <f>L2235+J2236*'Technical Data'!$B$5-(K2236/'Technical Data'!$B$4)</f>
        <v>99.039526989276681</v>
      </c>
      <c r="N2236" s="15">
        <f t="shared" si="137"/>
        <v>0</v>
      </c>
      <c r="O2236" s="36">
        <f t="shared" si="138"/>
        <v>0</v>
      </c>
      <c r="P2236" s="50">
        <v>0</v>
      </c>
      <c r="Q2236" s="50">
        <v>0</v>
      </c>
      <c r="R2236" s="42">
        <v>0</v>
      </c>
      <c r="S2236" s="42">
        <v>20.875767698938599</v>
      </c>
      <c r="T2236" s="42">
        <v>68.850751151129302</v>
      </c>
      <c r="U2236" s="15">
        <f t="shared" si="139"/>
        <v>0</v>
      </c>
    </row>
    <row r="2237" spans="6:21" x14ac:dyDescent="0.3">
      <c r="F2237" s="5">
        <f>Demand!C2237</f>
        <v>18.93451080661497</v>
      </c>
      <c r="G2237">
        <f>Irradiance!A2237*$B$2*'Technical Data'!$B$2</f>
        <v>0</v>
      </c>
      <c r="H2237" s="5">
        <f t="shared" si="136"/>
        <v>-18.93451080661497</v>
      </c>
      <c r="I2237" s="38">
        <v>0</v>
      </c>
      <c r="J2237" s="35">
        <f>IF(H2237&gt;0,MIN(H2237,($B$3-L2236)/'Technical Data'!$B$5),0)</f>
        <v>0</v>
      </c>
      <c r="K2237" s="15">
        <f>IF(H2237&lt;0,MIN(ABS(H2237),(L2236*'Technical Data'!$B$4)),0)</f>
        <v>18.93451080661497</v>
      </c>
      <c r="L2237" s="15">
        <f>L2236+J2237*'Technical Data'!$B$5-(K2237/'Technical Data'!$B$4)</f>
        <v>78.001181648593388</v>
      </c>
      <c r="N2237" s="15">
        <f t="shared" si="137"/>
        <v>0</v>
      </c>
      <c r="O2237" s="36">
        <f t="shared" si="138"/>
        <v>0</v>
      </c>
      <c r="P2237" s="50">
        <v>0</v>
      </c>
      <c r="Q2237" s="50">
        <v>0</v>
      </c>
      <c r="R2237" s="42">
        <v>0</v>
      </c>
      <c r="S2237" s="42">
        <v>18.934510806614998</v>
      </c>
      <c r="T2237" s="42">
        <v>47.812405810446002</v>
      </c>
      <c r="U2237" s="15">
        <f t="shared" si="139"/>
        <v>0</v>
      </c>
    </row>
    <row r="2238" spans="6:21" x14ac:dyDescent="0.3">
      <c r="F2238" s="5">
        <f>Demand!C2238</f>
        <v>15.414426545557331</v>
      </c>
      <c r="G2238">
        <f>Irradiance!A2238*$B$2*'Technical Data'!$B$2</f>
        <v>0</v>
      </c>
      <c r="H2238" s="5">
        <f t="shared" si="136"/>
        <v>-15.414426545557331</v>
      </c>
      <c r="I2238" s="38">
        <v>0</v>
      </c>
      <c r="J2238" s="35">
        <f>IF(H2238&gt;0,MIN(H2238,($B$3-L2237)/'Technical Data'!$B$5),0)</f>
        <v>0</v>
      </c>
      <c r="K2238" s="15">
        <f>IF(H2238&lt;0,MIN(ABS(H2238),(L2237*'Technical Data'!$B$4)),0)</f>
        <v>15.414426545557331</v>
      </c>
      <c r="L2238" s="15">
        <f>L2237+J2238*'Technical Data'!$B$5-(K2238/'Technical Data'!$B$4)</f>
        <v>60.874041042418575</v>
      </c>
      <c r="N2238" s="15">
        <f t="shared" si="137"/>
        <v>0</v>
      </c>
      <c r="O2238" s="36">
        <f t="shared" si="138"/>
        <v>0</v>
      </c>
      <c r="P2238" s="50">
        <v>0</v>
      </c>
      <c r="Q2238" s="50">
        <v>0</v>
      </c>
      <c r="R2238" s="42">
        <v>0</v>
      </c>
      <c r="S2238" s="42">
        <v>15.4144265455573</v>
      </c>
      <c r="T2238" s="42">
        <v>30.6852652042712</v>
      </c>
      <c r="U2238" s="15">
        <f t="shared" si="139"/>
        <v>0</v>
      </c>
    </row>
    <row r="2239" spans="6:21" x14ac:dyDescent="0.3">
      <c r="F2239" s="5">
        <f>Demand!C2239</f>
        <v>11.737629818305178</v>
      </c>
      <c r="G2239">
        <f>Irradiance!A2239*$B$2*'Technical Data'!$B$2</f>
        <v>0</v>
      </c>
      <c r="H2239" s="5">
        <f t="shared" si="136"/>
        <v>-11.737629818305178</v>
      </c>
      <c r="I2239" s="38">
        <v>0</v>
      </c>
      <c r="J2239" s="35">
        <f>IF(H2239&gt;0,MIN(H2239,($B$3-L2238)/'Technical Data'!$B$5),0)</f>
        <v>0</v>
      </c>
      <c r="K2239" s="15">
        <f>IF(H2239&lt;0,MIN(ABS(H2239),(L2238*'Technical Data'!$B$4)),0)</f>
        <v>11.737629818305178</v>
      </c>
      <c r="L2239" s="15">
        <f>L2238+J2239*'Technical Data'!$B$5-(K2239/'Technical Data'!$B$4)</f>
        <v>47.832230133190599</v>
      </c>
      <c r="N2239" s="15">
        <f t="shared" si="137"/>
        <v>0</v>
      </c>
      <c r="O2239" s="36">
        <f t="shared" si="138"/>
        <v>0</v>
      </c>
      <c r="P2239" s="50">
        <v>0</v>
      </c>
      <c r="Q2239" s="50">
        <v>0</v>
      </c>
      <c r="R2239" s="42">
        <v>0</v>
      </c>
      <c r="S2239" s="42">
        <v>11.7376298183052</v>
      </c>
      <c r="T2239" s="42">
        <v>17.643454295043199</v>
      </c>
      <c r="U2239" s="15">
        <f t="shared" si="139"/>
        <v>0</v>
      </c>
    </row>
    <row r="2240" spans="6:21" x14ac:dyDescent="0.3">
      <c r="F2240" s="5">
        <f>Demand!C2240</f>
        <v>16.105749978485296</v>
      </c>
      <c r="G2240">
        <f>Irradiance!A2240*$B$2*'Technical Data'!$B$2</f>
        <v>0.72092502506346368</v>
      </c>
      <c r="H2240" s="5">
        <f t="shared" si="136"/>
        <v>-15.384824953421832</v>
      </c>
      <c r="I2240" s="38">
        <v>0.22664111294637379</v>
      </c>
      <c r="J2240" s="35">
        <f>IF(H2240&gt;0,MIN(H2240,($B$3-L2239)/'Technical Data'!$B$5),0)</f>
        <v>0</v>
      </c>
      <c r="K2240" s="15">
        <f>IF(H2240&lt;0,MIN(ABS(H2240),(L2239*'Technical Data'!$B$4)),0)</f>
        <v>15.384824953421832</v>
      </c>
      <c r="L2240" s="15">
        <f>L2239+J2240*'Technical Data'!$B$5-(K2240/'Technical Data'!$B$4)</f>
        <v>30.737980184944121</v>
      </c>
      <c r="N2240" s="15">
        <f t="shared" si="137"/>
        <v>0.72092502506346368</v>
      </c>
      <c r="O2240" s="36">
        <f t="shared" si="138"/>
        <v>0</v>
      </c>
      <c r="P2240" s="50">
        <v>0</v>
      </c>
      <c r="Q2240" s="50">
        <v>0.22664111294637301</v>
      </c>
      <c r="R2240" s="42">
        <v>0</v>
      </c>
      <c r="S2240" s="42">
        <v>15.8791088655389</v>
      </c>
      <c r="T2240" s="42">
        <v>0</v>
      </c>
      <c r="U2240" s="15">
        <f t="shared" si="139"/>
        <v>0.72092502506346368</v>
      </c>
    </row>
    <row r="2241" spans="6:21" x14ac:dyDescent="0.3">
      <c r="F2241" s="5">
        <f>Demand!C2241</f>
        <v>19.950375521211846</v>
      </c>
      <c r="G2241">
        <f>Irradiance!A2241*$B$2*'Technical Data'!$B$2</f>
        <v>177.98837841011292</v>
      </c>
      <c r="H2241" s="5">
        <f t="shared" si="136"/>
        <v>158.03800288890108</v>
      </c>
      <c r="I2241" s="38">
        <v>55.955172551871399</v>
      </c>
      <c r="J2241" s="35">
        <f>IF(H2241&gt;0,MIN(H2241,($B$3-L2240)/'Technical Data'!$B$5),0)</f>
        <v>158.03800288890108</v>
      </c>
      <c r="K2241" s="15">
        <f>IF(H2241&lt;0,MIN(ABS(H2241),(L2240*'Technical Data'!$B$4)),0)</f>
        <v>0</v>
      </c>
      <c r="L2241" s="15">
        <f>L2240+J2241*'Technical Data'!$B$5-(K2241/'Technical Data'!$B$4)</f>
        <v>172.97218278495509</v>
      </c>
      <c r="N2241" s="15">
        <f t="shared" si="137"/>
        <v>19.950375521211839</v>
      </c>
      <c r="O2241" s="36">
        <f t="shared" si="138"/>
        <v>0</v>
      </c>
      <c r="P2241" s="50">
        <v>36.004797030659397</v>
      </c>
      <c r="Q2241" s="50">
        <v>19.9503755212118</v>
      </c>
      <c r="R2241" s="42">
        <v>0</v>
      </c>
      <c r="S2241" s="42">
        <v>0</v>
      </c>
      <c r="T2241" s="42">
        <v>0</v>
      </c>
      <c r="U2241" s="15">
        <f t="shared" si="139"/>
        <v>19.950375521211839</v>
      </c>
    </row>
    <row r="2242" spans="6:21" x14ac:dyDescent="0.3">
      <c r="F2242" s="5">
        <f>Demand!C2242</f>
        <v>26.300521892971187</v>
      </c>
      <c r="G2242">
        <f>Irradiance!A2242*$B$2*'Technical Data'!$B$2</f>
        <v>403.15729457160137</v>
      </c>
      <c r="H2242" s="5">
        <f t="shared" ref="H2242:H2305" si="140">G2242-F2242</f>
        <v>376.85677267863019</v>
      </c>
      <c r="I2242" s="38">
        <v>126.7427468287888</v>
      </c>
      <c r="J2242" s="35">
        <f>IF(H2242&gt;0,MIN(H2242,($B$3-L2241)/'Technical Data'!$B$5),0)</f>
        <v>232.94118009731096</v>
      </c>
      <c r="K2242" s="15">
        <f>IF(H2242&lt;0,MIN(ABS(H2242),(L2241*'Technical Data'!$B$4)),0)</f>
        <v>0</v>
      </c>
      <c r="L2242" s="15">
        <f>L2241+J2242*'Technical Data'!$B$5-(K2242/'Technical Data'!$B$4)</f>
        <v>382.61924487253498</v>
      </c>
      <c r="N2242" s="15">
        <f t="shared" ref="N2242:N2305" si="141">U2242</f>
        <v>170.21611447429041</v>
      </c>
      <c r="O2242" s="36">
        <f t="shared" ref="O2242:O2305" si="142">N2242+(K2242)-F2242</f>
        <v>143.91559258131923</v>
      </c>
      <c r="P2242" s="50">
        <v>100.44222493581699</v>
      </c>
      <c r="Q2242" s="50">
        <v>26.300521892971201</v>
      </c>
      <c r="R2242" s="42">
        <v>0</v>
      </c>
      <c r="S2242" s="42">
        <v>0</v>
      </c>
      <c r="T2242" s="42">
        <v>0</v>
      </c>
      <c r="U2242" s="15">
        <f t="shared" ref="U2242:U2305" si="143">G2242-(J2242)</f>
        <v>170.21611447429041</v>
      </c>
    </row>
    <row r="2243" spans="6:21" x14ac:dyDescent="0.3">
      <c r="F2243" s="5">
        <f>Demand!C2243</f>
        <v>31.07128532907273</v>
      </c>
      <c r="G2243">
        <f>Irradiance!A2243*$B$2*'Technical Data'!$B$2</f>
        <v>600.61064865842786</v>
      </c>
      <c r="H2243" s="5">
        <f t="shared" si="140"/>
        <v>569.53936332935518</v>
      </c>
      <c r="I2243" s="38">
        <v>188.81722943021231</v>
      </c>
      <c r="J2243" s="35">
        <f>IF(H2243&gt;0,MIN(H2243,($B$3-L2242)/'Technical Data'!$B$5),0)</f>
        <v>0</v>
      </c>
      <c r="K2243" s="15">
        <f>IF(H2243&lt;0,MIN(ABS(H2243),(L2242*'Technical Data'!$B$4)),0)</f>
        <v>0</v>
      </c>
      <c r="L2243" s="15">
        <f>L2242+J2243*'Technical Data'!$B$5-(K2243/'Technical Data'!$B$4)</f>
        <v>382.61924487253498</v>
      </c>
      <c r="N2243" s="15">
        <f t="shared" si="141"/>
        <v>600.61064865842786</v>
      </c>
      <c r="O2243" s="36">
        <f t="shared" si="142"/>
        <v>569.53936332935518</v>
      </c>
      <c r="P2243" s="50">
        <v>157.745944101139</v>
      </c>
      <c r="Q2243" s="50">
        <v>31.071285329072701</v>
      </c>
      <c r="R2243" s="42">
        <v>0</v>
      </c>
      <c r="S2243" s="42">
        <v>0</v>
      </c>
      <c r="T2243" s="42">
        <v>0</v>
      </c>
      <c r="U2243" s="15">
        <f t="shared" si="143"/>
        <v>600.61064865842786</v>
      </c>
    </row>
    <row r="2244" spans="6:21" x14ac:dyDescent="0.3">
      <c r="F2244" s="5">
        <f>Demand!C2244</f>
        <v>33.243541012236534</v>
      </c>
      <c r="G2244">
        <f>Irradiance!A2244*$B$2*'Technical Data'!$B$2</f>
        <v>753.12634284963156</v>
      </c>
      <c r="H2244" s="5">
        <f t="shared" si="140"/>
        <v>719.88280183739505</v>
      </c>
      <c r="I2244" s="38">
        <v>236.76441599131189</v>
      </c>
      <c r="J2244" s="35">
        <f>IF(H2244&gt;0,MIN(H2244,($B$3-L2243)/'Technical Data'!$B$5),0)</f>
        <v>0</v>
      </c>
      <c r="K2244" s="15">
        <f>IF(H2244&lt;0,MIN(ABS(H2244),(L2243*'Technical Data'!$B$4)),0)</f>
        <v>0</v>
      </c>
      <c r="L2244" s="15">
        <f>L2243+J2244*'Technical Data'!$B$5-(K2244/'Technical Data'!$B$4)</f>
        <v>382.61924487253498</v>
      </c>
      <c r="N2244" s="15">
        <f t="shared" si="141"/>
        <v>753.12634284963156</v>
      </c>
      <c r="O2244" s="36">
        <f t="shared" si="142"/>
        <v>719.88280183739505</v>
      </c>
      <c r="P2244" s="50">
        <v>203.52087497907399</v>
      </c>
      <c r="Q2244" s="50">
        <v>33.243541012236498</v>
      </c>
      <c r="R2244" s="42">
        <v>0</v>
      </c>
      <c r="S2244" s="42">
        <v>0</v>
      </c>
      <c r="T2244" s="42">
        <v>0</v>
      </c>
      <c r="U2244" s="15">
        <f t="shared" si="143"/>
        <v>753.12634284963156</v>
      </c>
    </row>
    <row r="2245" spans="6:21" x14ac:dyDescent="0.3">
      <c r="F2245" s="5">
        <f>Demand!C2245</f>
        <v>33.926430872735239</v>
      </c>
      <c r="G2245">
        <f>Irradiance!A2245*$B$2*'Technical Data'!$B$2</f>
        <v>852.37368796670182</v>
      </c>
      <c r="H2245" s="5">
        <f t="shared" si="140"/>
        <v>818.44725709396653</v>
      </c>
      <c r="I2245" s="38">
        <v>267.96534254026272</v>
      </c>
      <c r="J2245" s="35">
        <f>IF(H2245&gt;0,MIN(H2245,($B$3-L2244)/'Technical Data'!$B$5),0)</f>
        <v>0</v>
      </c>
      <c r="K2245" s="15">
        <f>IF(H2245&lt;0,MIN(ABS(H2245),(L2244*'Technical Data'!$B$4)),0)</f>
        <v>0</v>
      </c>
      <c r="L2245" s="15">
        <f>L2244+J2245*'Technical Data'!$B$5-(K2245/'Technical Data'!$B$4)</f>
        <v>382.61924487253498</v>
      </c>
      <c r="N2245" s="15">
        <f t="shared" si="141"/>
        <v>852.37368796670182</v>
      </c>
      <c r="O2245" s="36">
        <f t="shared" si="142"/>
        <v>818.44725709396653</v>
      </c>
      <c r="P2245" s="50">
        <v>234.03891166752601</v>
      </c>
      <c r="Q2245" s="50">
        <v>33.926430872735203</v>
      </c>
      <c r="R2245" s="42">
        <v>0</v>
      </c>
      <c r="S2245" s="42">
        <v>0</v>
      </c>
      <c r="T2245" s="42">
        <v>0</v>
      </c>
      <c r="U2245" s="15">
        <f t="shared" si="143"/>
        <v>852.37368796670182</v>
      </c>
    </row>
    <row r="2246" spans="6:21" x14ac:dyDescent="0.3">
      <c r="F2246" s="5">
        <f>Demand!C2246</f>
        <v>35.368776979539426</v>
      </c>
      <c r="G2246">
        <f>Irradiance!A2246*$B$2*'Technical Data'!$B$2</f>
        <v>890.66281707562791</v>
      </c>
      <c r="H2246" s="5">
        <f t="shared" si="140"/>
        <v>855.29404009608845</v>
      </c>
      <c r="I2246" s="38">
        <v>280.00250387230341</v>
      </c>
      <c r="J2246" s="35">
        <f>IF(H2246&gt;0,MIN(H2246,($B$3-L2245)/'Technical Data'!$B$5),0)</f>
        <v>0</v>
      </c>
      <c r="K2246" s="15">
        <f>IF(H2246&lt;0,MIN(ABS(H2246),(L2245*'Technical Data'!$B$4)),0)</f>
        <v>0</v>
      </c>
      <c r="L2246" s="15">
        <f>L2245+J2246*'Technical Data'!$B$5-(K2246/'Technical Data'!$B$4)</f>
        <v>382.61924487253498</v>
      </c>
      <c r="N2246" s="15">
        <f t="shared" si="141"/>
        <v>890.66281707562791</v>
      </c>
      <c r="O2246" s="36">
        <f t="shared" si="142"/>
        <v>855.29404009608845</v>
      </c>
      <c r="P2246" s="50">
        <v>244.63372689276301</v>
      </c>
      <c r="Q2246" s="50">
        <v>35.368776979539398</v>
      </c>
      <c r="R2246" s="42">
        <v>0</v>
      </c>
      <c r="S2246" s="42">
        <v>0</v>
      </c>
      <c r="T2246" s="42">
        <v>0</v>
      </c>
      <c r="U2246" s="15">
        <f t="shared" si="143"/>
        <v>890.66281707562791</v>
      </c>
    </row>
    <row r="2247" spans="6:21" x14ac:dyDescent="0.3">
      <c r="F2247" s="5">
        <f>Demand!C2247</f>
        <v>34.168540679650661</v>
      </c>
      <c r="G2247">
        <f>Irradiance!A2247*$B$2*'Technical Data'!$B$2</f>
        <v>868.87486076259893</v>
      </c>
      <c r="H2247" s="5">
        <f t="shared" si="140"/>
        <v>834.70632008294831</v>
      </c>
      <c r="I2247" s="38">
        <v>273.15290579214633</v>
      </c>
      <c r="J2247" s="35">
        <f>IF(H2247&gt;0,MIN(H2247,($B$3-L2246)/'Technical Data'!$B$5),0)</f>
        <v>0</v>
      </c>
      <c r="K2247" s="15">
        <f>IF(H2247&lt;0,MIN(ABS(H2247),(L2246*'Technical Data'!$B$4)),0)</f>
        <v>0</v>
      </c>
      <c r="L2247" s="15">
        <f>L2246+J2247*'Technical Data'!$B$5-(K2247/'Technical Data'!$B$4)</f>
        <v>382.61924487253498</v>
      </c>
      <c r="N2247" s="15">
        <f t="shared" si="141"/>
        <v>868.87486076259893</v>
      </c>
      <c r="O2247" s="36">
        <f t="shared" si="142"/>
        <v>834.70632008294831</v>
      </c>
      <c r="P2247" s="50">
        <v>238.984365112495</v>
      </c>
      <c r="Q2247" s="50">
        <v>34.168540679650697</v>
      </c>
      <c r="R2247" s="42">
        <v>0</v>
      </c>
      <c r="S2247" s="42">
        <v>0</v>
      </c>
      <c r="T2247" s="42">
        <v>0</v>
      </c>
      <c r="U2247" s="15">
        <f t="shared" si="143"/>
        <v>868.87486076259893</v>
      </c>
    </row>
    <row r="2248" spans="6:21" x14ac:dyDescent="0.3">
      <c r="F2248" s="5">
        <f>Demand!C2248</f>
        <v>35.115900492440474</v>
      </c>
      <c r="G2248">
        <f>Irradiance!A2248*$B$2*'Technical Data'!$B$2</f>
        <v>787.33023014986486</v>
      </c>
      <c r="H2248" s="5">
        <f t="shared" si="140"/>
        <v>752.2143296574244</v>
      </c>
      <c r="I2248" s="38">
        <v>247.5172776833231</v>
      </c>
      <c r="J2248" s="35">
        <f>IF(H2248&gt;0,MIN(H2248,($B$3-L2247)/'Technical Data'!$B$5),0)</f>
        <v>0</v>
      </c>
      <c r="K2248" s="15">
        <f>IF(H2248&lt;0,MIN(ABS(H2248),(L2247*'Technical Data'!$B$4)),0)</f>
        <v>0</v>
      </c>
      <c r="L2248" s="15">
        <f>L2247+J2248*'Technical Data'!$B$5-(K2248/'Technical Data'!$B$4)</f>
        <v>382.61924487253498</v>
      </c>
      <c r="N2248" s="15">
        <f t="shared" si="141"/>
        <v>787.33023014986486</v>
      </c>
      <c r="O2248" s="36">
        <f t="shared" si="142"/>
        <v>752.2143296574244</v>
      </c>
      <c r="P2248" s="50">
        <v>127.394014572618</v>
      </c>
      <c r="Q2248" s="50">
        <v>35.115900492440502</v>
      </c>
      <c r="R2248" s="42">
        <v>85.0073626182635</v>
      </c>
      <c r="S2248" s="42">
        <v>0</v>
      </c>
      <c r="T2248" s="42">
        <v>76.506626356437195</v>
      </c>
      <c r="U2248" s="15">
        <f t="shared" si="143"/>
        <v>787.33023014986486</v>
      </c>
    </row>
    <row r="2249" spans="6:21" x14ac:dyDescent="0.3">
      <c r="F2249" s="5">
        <f>Demand!C2249</f>
        <v>40.493835473921294</v>
      </c>
      <c r="G2249">
        <f>Irradiance!A2249*$B$2*'Technical Data'!$B$2</f>
        <v>650.91519485174501</v>
      </c>
      <c r="H2249" s="5">
        <f t="shared" si="140"/>
        <v>610.42135937782371</v>
      </c>
      <c r="I2249" s="38">
        <v>204.63174264469271</v>
      </c>
      <c r="J2249" s="35">
        <f>IF(H2249&gt;0,MIN(H2249,($B$3-L2248)/'Technical Data'!$B$5),0)</f>
        <v>0</v>
      </c>
      <c r="K2249" s="15">
        <f>IF(H2249&lt;0,MIN(ABS(H2249),(L2248*'Technical Data'!$B$4)),0)</f>
        <v>0</v>
      </c>
      <c r="L2249" s="15">
        <f>L2248+J2249*'Technical Data'!$B$5-(K2249/'Technical Data'!$B$4)</f>
        <v>382.61924487253498</v>
      </c>
      <c r="N2249" s="15">
        <f t="shared" si="141"/>
        <v>650.91519485174501</v>
      </c>
      <c r="O2249" s="36">
        <f t="shared" si="142"/>
        <v>610.42135937782371</v>
      </c>
      <c r="P2249" s="50">
        <v>0</v>
      </c>
      <c r="Q2249" s="50">
        <v>40.493835473921301</v>
      </c>
      <c r="R2249" s="42">
        <v>164.137907170771</v>
      </c>
      <c r="S2249" s="42">
        <v>0</v>
      </c>
      <c r="T2249" s="42">
        <v>224.23074281013101</v>
      </c>
      <c r="U2249" s="15">
        <f t="shared" si="143"/>
        <v>650.91519485174501</v>
      </c>
    </row>
    <row r="2250" spans="6:21" x14ac:dyDescent="0.3">
      <c r="F2250" s="5">
        <f>Demand!C2250</f>
        <v>46.289673397026448</v>
      </c>
      <c r="G2250">
        <f>Irradiance!A2250*$B$2*'Technical Data'!$B$2</f>
        <v>468.28085516900092</v>
      </c>
      <c r="H2250" s="5">
        <f t="shared" si="140"/>
        <v>421.99118177197448</v>
      </c>
      <c r="I2250" s="38">
        <v>147.2159940316113</v>
      </c>
      <c r="J2250" s="35">
        <f>IF(H2250&gt;0,MIN(H2250,($B$3-L2249)/'Technical Data'!$B$5),0)</f>
        <v>0</v>
      </c>
      <c r="K2250" s="15">
        <f>IF(H2250&lt;0,MIN(ABS(H2250),(L2249*'Technical Data'!$B$4)),0)</f>
        <v>0</v>
      </c>
      <c r="L2250" s="15">
        <f>L2249+J2250*'Technical Data'!$B$5-(K2250/'Technical Data'!$B$4)</f>
        <v>382.61924487253498</v>
      </c>
      <c r="N2250" s="15">
        <f t="shared" si="141"/>
        <v>468.28085516900092</v>
      </c>
      <c r="O2250" s="36">
        <f t="shared" si="142"/>
        <v>421.99118177197448</v>
      </c>
      <c r="P2250" s="50">
        <v>0</v>
      </c>
      <c r="Q2250" s="50">
        <v>46.289673397026398</v>
      </c>
      <c r="R2250" s="42">
        <v>100.926320634584</v>
      </c>
      <c r="S2250" s="42">
        <v>0</v>
      </c>
      <c r="T2250" s="42">
        <v>315.06443138125701</v>
      </c>
      <c r="U2250" s="15">
        <f t="shared" si="143"/>
        <v>468.28085516900092</v>
      </c>
    </row>
    <row r="2251" spans="6:21" x14ac:dyDescent="0.3">
      <c r="F2251" s="5">
        <f>Demand!C2251</f>
        <v>46.767771434630347</v>
      </c>
      <c r="G2251">
        <f>Irradiance!A2251*$B$2*'Technical Data'!$B$2</f>
        <v>255.20745887246613</v>
      </c>
      <c r="H2251" s="5">
        <f t="shared" si="140"/>
        <v>208.4396874378358</v>
      </c>
      <c r="I2251" s="38">
        <v>80.23095398301632</v>
      </c>
      <c r="J2251" s="35">
        <f>IF(H2251&gt;0,MIN(H2251,($B$3-L2250)/'Technical Data'!$B$5),0)</f>
        <v>0</v>
      </c>
      <c r="K2251" s="15">
        <f>IF(H2251&lt;0,MIN(ABS(H2251),(L2250*'Technical Data'!$B$4)),0)</f>
        <v>0</v>
      </c>
      <c r="L2251" s="15">
        <f>L2250+J2251*'Technical Data'!$B$5-(K2251/'Technical Data'!$B$4)</f>
        <v>382.61924487253498</v>
      </c>
      <c r="N2251" s="15">
        <f t="shared" si="141"/>
        <v>255.20745887246613</v>
      </c>
      <c r="O2251" s="36">
        <f t="shared" si="142"/>
        <v>208.4396874378358</v>
      </c>
      <c r="P2251" s="50">
        <v>0</v>
      </c>
      <c r="Q2251" s="50">
        <v>46.767771434630397</v>
      </c>
      <c r="R2251" s="42">
        <v>33.463182548385802</v>
      </c>
      <c r="S2251" s="42">
        <v>0</v>
      </c>
      <c r="T2251" s="42">
        <v>345.18129567480401</v>
      </c>
      <c r="U2251" s="15">
        <f t="shared" si="143"/>
        <v>255.20745887246613</v>
      </c>
    </row>
    <row r="2252" spans="6:21" x14ac:dyDescent="0.3">
      <c r="F2252" s="5">
        <f>Demand!C2252</f>
        <v>41.118683484786189</v>
      </c>
      <c r="G2252">
        <f>Irradiance!A2252*$B$2*'Technical Data'!$B$2</f>
        <v>6.4082224450085663</v>
      </c>
      <c r="H2252" s="5">
        <f t="shared" si="140"/>
        <v>-34.71046103977762</v>
      </c>
      <c r="I2252" s="38">
        <v>2.0145876706344339</v>
      </c>
      <c r="J2252" s="35">
        <f>IF(H2252&gt;0,MIN(H2252,($B$3-L2251)/'Technical Data'!$B$5),0)</f>
        <v>0</v>
      </c>
      <c r="K2252" s="15">
        <f>IF(H2252&lt;0,MIN(ABS(H2252),(L2251*'Technical Data'!$B$4)),0)</f>
        <v>34.71046103977762</v>
      </c>
      <c r="L2252" s="15">
        <f>L2251+J2252*'Technical Data'!$B$5-(K2252/'Technical Data'!$B$4)</f>
        <v>344.05206593944871</v>
      </c>
      <c r="N2252" s="15">
        <f t="shared" si="141"/>
        <v>6.4082224450085663</v>
      </c>
      <c r="O2252" s="36">
        <f t="shared" si="142"/>
        <v>0</v>
      </c>
      <c r="P2252" s="50">
        <v>0</v>
      </c>
      <c r="Q2252" s="50">
        <v>2.0145876706344299</v>
      </c>
      <c r="R2252" s="42">
        <v>0</v>
      </c>
      <c r="S2252" s="42">
        <v>39.104095814151798</v>
      </c>
      <c r="T2252" s="42">
        <v>301.73230032574702</v>
      </c>
      <c r="U2252" s="15">
        <f t="shared" si="143"/>
        <v>6.4082224450085663</v>
      </c>
    </row>
    <row r="2253" spans="6:21" x14ac:dyDescent="0.3">
      <c r="F2253" s="5">
        <f>Demand!C2253</f>
        <v>30.670752484741968</v>
      </c>
      <c r="G2253">
        <f>Irradiance!A2253*$B$2*'Technical Data'!$B$2</f>
        <v>0</v>
      </c>
      <c r="H2253" s="5">
        <f t="shared" si="140"/>
        <v>-30.670752484741968</v>
      </c>
      <c r="I2253" s="38">
        <v>0</v>
      </c>
      <c r="J2253" s="35">
        <f>IF(H2253&gt;0,MIN(H2253,($B$3-L2252)/'Technical Data'!$B$5),0)</f>
        <v>0</v>
      </c>
      <c r="K2253" s="15">
        <f>IF(H2253&lt;0,MIN(ABS(H2253),(L2252*'Technical Data'!$B$4)),0)</f>
        <v>30.670752484741968</v>
      </c>
      <c r="L2253" s="15">
        <f>L2252+J2253*'Technical Data'!$B$5-(K2253/'Technical Data'!$B$4)</f>
        <v>309.97345206751322</v>
      </c>
      <c r="N2253" s="15">
        <f t="shared" si="141"/>
        <v>0</v>
      </c>
      <c r="O2253" s="36">
        <f t="shared" si="142"/>
        <v>0</v>
      </c>
      <c r="P2253" s="50">
        <v>0</v>
      </c>
      <c r="Q2253" s="50">
        <v>0</v>
      </c>
      <c r="R2253" s="42">
        <v>0</v>
      </c>
      <c r="S2253" s="42">
        <v>30.670752484742</v>
      </c>
      <c r="T2253" s="42">
        <v>267.65368645381102</v>
      </c>
      <c r="U2253" s="15">
        <f t="shared" si="143"/>
        <v>0</v>
      </c>
    </row>
    <row r="2254" spans="6:21" x14ac:dyDescent="0.3">
      <c r="F2254" s="5">
        <f>Demand!C2254</f>
        <v>23.361535002938691</v>
      </c>
      <c r="G2254">
        <f>Irradiance!A2254*$B$2*'Technical Data'!$B$2</f>
        <v>0</v>
      </c>
      <c r="H2254" s="5">
        <f t="shared" si="140"/>
        <v>-23.361535002938691</v>
      </c>
      <c r="I2254" s="38">
        <v>0</v>
      </c>
      <c r="J2254" s="35">
        <f>IF(H2254&gt;0,MIN(H2254,($B$3-L2253)/'Technical Data'!$B$5),0)</f>
        <v>0</v>
      </c>
      <c r="K2254" s="15">
        <f>IF(H2254&lt;0,MIN(ABS(H2254),(L2253*'Technical Data'!$B$4)),0)</f>
        <v>23.361535002938691</v>
      </c>
      <c r="L2254" s="15">
        <f>L2253+J2254*'Technical Data'!$B$5-(K2254/'Technical Data'!$B$4)</f>
        <v>284.01619095313691</v>
      </c>
      <c r="N2254" s="15">
        <f t="shared" si="141"/>
        <v>0</v>
      </c>
      <c r="O2254" s="36">
        <f t="shared" si="142"/>
        <v>0</v>
      </c>
      <c r="P2254" s="50">
        <v>0</v>
      </c>
      <c r="Q2254" s="50">
        <v>0</v>
      </c>
      <c r="R2254" s="42">
        <v>0</v>
      </c>
      <c r="S2254" s="42">
        <v>23.361535002938702</v>
      </c>
      <c r="T2254" s="42">
        <v>241.696425339435</v>
      </c>
      <c r="U2254" s="15">
        <f t="shared" si="143"/>
        <v>0</v>
      </c>
    </row>
    <row r="2255" spans="6:21" x14ac:dyDescent="0.3">
      <c r="F2255" s="5">
        <f>Demand!C2255</f>
        <v>23.694124795974531</v>
      </c>
      <c r="G2255">
        <f>Irradiance!A2255*$B$2*'Technical Data'!$B$2</f>
        <v>0</v>
      </c>
      <c r="H2255" s="5">
        <f t="shared" si="140"/>
        <v>-23.694124795974531</v>
      </c>
      <c r="I2255" s="38">
        <v>0</v>
      </c>
      <c r="J2255" s="35">
        <f>IF(H2255&gt;0,MIN(H2255,($B$3-L2254)/'Technical Data'!$B$5),0)</f>
        <v>0</v>
      </c>
      <c r="K2255" s="15">
        <f>IF(H2255&lt;0,MIN(ABS(H2255),(L2254*'Technical Data'!$B$4)),0)</f>
        <v>23.694124795974531</v>
      </c>
      <c r="L2255" s="15">
        <f>L2254+J2255*'Technical Data'!$B$5-(K2255/'Technical Data'!$B$4)</f>
        <v>257.68938562427633</v>
      </c>
      <c r="N2255" s="15">
        <f t="shared" si="141"/>
        <v>0</v>
      </c>
      <c r="O2255" s="36">
        <f t="shared" si="142"/>
        <v>0</v>
      </c>
      <c r="P2255" s="50">
        <v>0</v>
      </c>
      <c r="Q2255" s="50">
        <v>0</v>
      </c>
      <c r="R2255" s="42">
        <v>0</v>
      </c>
      <c r="S2255" s="42">
        <v>23.694124795974499</v>
      </c>
      <c r="T2255" s="42">
        <v>215.36962001057401</v>
      </c>
      <c r="U2255" s="15">
        <f t="shared" si="143"/>
        <v>0</v>
      </c>
    </row>
    <row r="2256" spans="6:21" x14ac:dyDescent="0.3">
      <c r="F2256" s="5">
        <f>Demand!C2256</f>
        <v>24.276849185561982</v>
      </c>
      <c r="G2256">
        <f>Irradiance!A2256*$B$2*'Technical Data'!$B$2</f>
        <v>0</v>
      </c>
      <c r="H2256" s="5">
        <f t="shared" si="140"/>
        <v>-24.276849185561982</v>
      </c>
      <c r="I2256" s="38">
        <v>0</v>
      </c>
      <c r="J2256" s="35">
        <f>IF(H2256&gt;0,MIN(H2256,($B$3-L2255)/'Technical Data'!$B$5),0)</f>
        <v>0</v>
      </c>
      <c r="K2256" s="15">
        <f>IF(H2256&lt;0,MIN(ABS(H2256),(L2255*'Technical Data'!$B$4)),0)</f>
        <v>24.276849185561982</v>
      </c>
      <c r="L2256" s="15">
        <f>L2255+J2256*'Technical Data'!$B$5-(K2256/'Technical Data'!$B$4)</f>
        <v>230.71510875142968</v>
      </c>
      <c r="N2256" s="15">
        <f t="shared" si="141"/>
        <v>0</v>
      </c>
      <c r="O2256" s="36">
        <f t="shared" si="142"/>
        <v>0</v>
      </c>
      <c r="P2256" s="50">
        <v>0</v>
      </c>
      <c r="Q2256" s="50">
        <v>0</v>
      </c>
      <c r="R2256" s="42">
        <v>0</v>
      </c>
      <c r="S2256" s="42">
        <v>24.276849185562</v>
      </c>
      <c r="T2256" s="42">
        <v>188.395343137727</v>
      </c>
      <c r="U2256" s="15">
        <f t="shared" si="143"/>
        <v>0</v>
      </c>
    </row>
    <row r="2257" spans="6:21" x14ac:dyDescent="0.3">
      <c r="F2257" s="5">
        <f>Demand!C2257</f>
        <v>24.556155241846803</v>
      </c>
      <c r="G2257">
        <f>Irradiance!A2257*$B$2*'Technical Data'!$B$2</f>
        <v>0</v>
      </c>
      <c r="H2257" s="5">
        <f t="shared" si="140"/>
        <v>-24.556155241846803</v>
      </c>
      <c r="I2257" s="38">
        <v>0</v>
      </c>
      <c r="J2257" s="35">
        <f>IF(H2257&gt;0,MIN(H2257,($B$3-L2256)/'Technical Data'!$B$5),0)</f>
        <v>0</v>
      </c>
      <c r="K2257" s="15">
        <f>IF(H2257&lt;0,MIN(ABS(H2257),(L2256*'Technical Data'!$B$4)),0)</f>
        <v>24.556155241846803</v>
      </c>
      <c r="L2257" s="15">
        <f>L2256+J2257*'Technical Data'!$B$5-(K2257/'Technical Data'!$B$4)</f>
        <v>203.43049181604434</v>
      </c>
      <c r="N2257" s="15">
        <f t="shared" si="141"/>
        <v>0</v>
      </c>
      <c r="O2257" s="36">
        <f t="shared" si="142"/>
        <v>0</v>
      </c>
      <c r="P2257" s="50">
        <v>0</v>
      </c>
      <c r="Q2257" s="50">
        <v>0</v>
      </c>
      <c r="R2257" s="42">
        <v>0</v>
      </c>
      <c r="S2257" s="42">
        <v>24.556155241846799</v>
      </c>
      <c r="T2257" s="42">
        <v>161.11072620234199</v>
      </c>
      <c r="U2257" s="15">
        <f t="shared" si="143"/>
        <v>0</v>
      </c>
    </row>
    <row r="2258" spans="6:21" x14ac:dyDescent="0.3">
      <c r="F2258" s="5">
        <f>Demand!C2258</f>
        <v>24.086082161956142</v>
      </c>
      <c r="G2258">
        <f>Irradiance!A2258*$B$2*'Technical Data'!$B$2</f>
        <v>0</v>
      </c>
      <c r="H2258" s="5">
        <f t="shared" si="140"/>
        <v>-24.086082161956142</v>
      </c>
      <c r="I2258" s="38">
        <v>0</v>
      </c>
      <c r="J2258" s="35">
        <f>IF(H2258&gt;0,MIN(H2258,($B$3-L2257)/'Technical Data'!$B$5),0)</f>
        <v>0</v>
      </c>
      <c r="K2258" s="15">
        <f>IF(H2258&lt;0,MIN(ABS(H2258),(L2257*'Technical Data'!$B$4)),0)</f>
        <v>24.086082161956142</v>
      </c>
      <c r="L2258" s="15">
        <f>L2257+J2258*'Technical Data'!$B$5-(K2258/'Technical Data'!$B$4)</f>
        <v>176.66817830275974</v>
      </c>
      <c r="N2258" s="15">
        <f t="shared" si="141"/>
        <v>0</v>
      </c>
      <c r="O2258" s="36">
        <f t="shared" si="142"/>
        <v>0</v>
      </c>
      <c r="P2258" s="50">
        <v>0</v>
      </c>
      <c r="Q2258" s="50">
        <v>0</v>
      </c>
      <c r="R2258" s="42">
        <v>0</v>
      </c>
      <c r="S2258" s="42">
        <v>24.086082161956099</v>
      </c>
      <c r="T2258" s="42">
        <v>134.34841268905799</v>
      </c>
      <c r="U2258" s="15">
        <f t="shared" si="143"/>
        <v>0</v>
      </c>
    </row>
    <row r="2259" spans="6:21" x14ac:dyDescent="0.3">
      <c r="F2259" s="5">
        <f>Demand!C2259</f>
        <v>22.62939207702944</v>
      </c>
      <c r="G2259">
        <f>Irradiance!A2259*$B$2*'Technical Data'!$B$2</f>
        <v>0</v>
      </c>
      <c r="H2259" s="5">
        <f t="shared" si="140"/>
        <v>-22.62939207702944</v>
      </c>
      <c r="I2259" s="38">
        <v>0</v>
      </c>
      <c r="J2259" s="35">
        <f>IF(H2259&gt;0,MIN(H2259,($B$3-L2258)/'Technical Data'!$B$5),0)</f>
        <v>0</v>
      </c>
      <c r="K2259" s="15">
        <f>IF(H2259&lt;0,MIN(ABS(H2259),(L2258*'Technical Data'!$B$4)),0)</f>
        <v>22.62939207702944</v>
      </c>
      <c r="L2259" s="15">
        <f>L2258+J2259*'Technical Data'!$B$5-(K2259/'Technical Data'!$B$4)</f>
        <v>151.52440932828259</v>
      </c>
      <c r="N2259" s="15">
        <f t="shared" si="141"/>
        <v>0</v>
      </c>
      <c r="O2259" s="36">
        <f t="shared" si="142"/>
        <v>0</v>
      </c>
      <c r="P2259" s="50">
        <v>0</v>
      </c>
      <c r="Q2259" s="50">
        <v>0</v>
      </c>
      <c r="R2259" s="42">
        <v>0</v>
      </c>
      <c r="S2259" s="42">
        <v>22.629392077029401</v>
      </c>
      <c r="T2259" s="42">
        <v>109.20464371458</v>
      </c>
      <c r="U2259" s="15">
        <f t="shared" si="143"/>
        <v>0</v>
      </c>
    </row>
    <row r="2260" spans="6:21" x14ac:dyDescent="0.3">
      <c r="F2260" s="5">
        <f>Demand!C2260</f>
        <v>20.875767698938589</v>
      </c>
      <c r="G2260">
        <f>Irradiance!A2260*$B$2*'Technical Data'!$B$2</f>
        <v>0</v>
      </c>
      <c r="H2260" s="5">
        <f t="shared" si="140"/>
        <v>-20.875767698938589</v>
      </c>
      <c r="I2260" s="38">
        <v>0</v>
      </c>
      <c r="J2260" s="35">
        <f>IF(H2260&gt;0,MIN(H2260,($B$3-L2259)/'Technical Data'!$B$5),0)</f>
        <v>0</v>
      </c>
      <c r="K2260" s="15">
        <f>IF(H2260&lt;0,MIN(ABS(H2260),(L2259*'Technical Data'!$B$4)),0)</f>
        <v>20.875767698938589</v>
      </c>
      <c r="L2260" s="15">
        <f>L2259+J2260*'Technical Data'!$B$5-(K2260/'Technical Data'!$B$4)</f>
        <v>128.32911188501748</v>
      </c>
      <c r="N2260" s="15">
        <f t="shared" si="141"/>
        <v>0</v>
      </c>
      <c r="O2260" s="36">
        <f t="shared" si="142"/>
        <v>0</v>
      </c>
      <c r="P2260" s="50">
        <v>0</v>
      </c>
      <c r="Q2260" s="50">
        <v>0</v>
      </c>
      <c r="R2260" s="42">
        <v>0</v>
      </c>
      <c r="S2260" s="42">
        <v>20.875767698938599</v>
      </c>
      <c r="T2260" s="42">
        <v>86.009346271315295</v>
      </c>
      <c r="U2260" s="15">
        <f t="shared" si="143"/>
        <v>0</v>
      </c>
    </row>
    <row r="2261" spans="6:21" x14ac:dyDescent="0.3">
      <c r="F2261" s="5">
        <f>Demand!C2261</f>
        <v>18.93451080661497</v>
      </c>
      <c r="G2261">
        <f>Irradiance!A2261*$B$2*'Technical Data'!$B$2</f>
        <v>0</v>
      </c>
      <c r="H2261" s="5">
        <f t="shared" si="140"/>
        <v>-18.93451080661497</v>
      </c>
      <c r="I2261" s="38">
        <v>0</v>
      </c>
      <c r="J2261" s="35">
        <f>IF(H2261&gt;0,MIN(H2261,($B$3-L2260)/'Technical Data'!$B$5),0)</f>
        <v>0</v>
      </c>
      <c r="K2261" s="15">
        <f>IF(H2261&lt;0,MIN(ABS(H2261),(L2260*'Technical Data'!$B$4)),0)</f>
        <v>18.93451080661497</v>
      </c>
      <c r="L2261" s="15">
        <f>L2260+J2261*'Technical Data'!$B$5-(K2261/'Technical Data'!$B$4)</f>
        <v>107.29076654433419</v>
      </c>
      <c r="N2261" s="15">
        <f t="shared" si="141"/>
        <v>0</v>
      </c>
      <c r="O2261" s="36">
        <f t="shared" si="142"/>
        <v>0</v>
      </c>
      <c r="P2261" s="50">
        <v>0</v>
      </c>
      <c r="Q2261" s="50">
        <v>0</v>
      </c>
      <c r="R2261" s="42">
        <v>0</v>
      </c>
      <c r="S2261" s="42">
        <v>18.934510806614998</v>
      </c>
      <c r="T2261" s="42">
        <v>64.971000930631902</v>
      </c>
      <c r="U2261" s="15">
        <f t="shared" si="143"/>
        <v>0</v>
      </c>
    </row>
    <row r="2262" spans="6:21" x14ac:dyDescent="0.3">
      <c r="F2262" s="5">
        <f>Demand!C2262</f>
        <v>15.414426545557331</v>
      </c>
      <c r="G2262">
        <f>Irradiance!A2262*$B$2*'Technical Data'!$B$2</f>
        <v>0</v>
      </c>
      <c r="H2262" s="5">
        <f t="shared" si="140"/>
        <v>-15.414426545557331</v>
      </c>
      <c r="I2262" s="38">
        <v>0</v>
      </c>
      <c r="J2262" s="35">
        <f>IF(H2262&gt;0,MIN(H2262,($B$3-L2261)/'Technical Data'!$B$5),0)</f>
        <v>0</v>
      </c>
      <c r="K2262" s="15">
        <f>IF(H2262&lt;0,MIN(ABS(H2262),(L2261*'Technical Data'!$B$4)),0)</f>
        <v>15.414426545557331</v>
      </c>
      <c r="L2262" s="15">
        <f>L2261+J2262*'Technical Data'!$B$5-(K2262/'Technical Data'!$B$4)</f>
        <v>90.163625938159385</v>
      </c>
      <c r="N2262" s="15">
        <f t="shared" si="141"/>
        <v>0</v>
      </c>
      <c r="O2262" s="36">
        <f t="shared" si="142"/>
        <v>0</v>
      </c>
      <c r="P2262" s="50">
        <v>0</v>
      </c>
      <c r="Q2262" s="50">
        <v>0</v>
      </c>
      <c r="R2262" s="42">
        <v>0</v>
      </c>
      <c r="S2262" s="42">
        <v>15.4144265455573</v>
      </c>
      <c r="T2262" s="42">
        <v>47.843860324457097</v>
      </c>
      <c r="U2262" s="15">
        <f t="shared" si="143"/>
        <v>0</v>
      </c>
    </row>
    <row r="2263" spans="6:21" x14ac:dyDescent="0.3">
      <c r="F2263" s="5">
        <f>Demand!C2263</f>
        <v>11.737629818305178</v>
      </c>
      <c r="G2263">
        <f>Irradiance!A2263*$B$2*'Technical Data'!$B$2</f>
        <v>0</v>
      </c>
      <c r="H2263" s="5">
        <f t="shared" si="140"/>
        <v>-11.737629818305178</v>
      </c>
      <c r="I2263" s="38">
        <v>0</v>
      </c>
      <c r="J2263" s="35">
        <f>IF(H2263&gt;0,MIN(H2263,($B$3-L2262)/'Technical Data'!$B$5),0)</f>
        <v>0</v>
      </c>
      <c r="K2263" s="15">
        <f>IF(H2263&lt;0,MIN(ABS(H2263),(L2262*'Technical Data'!$B$4)),0)</f>
        <v>11.737629818305178</v>
      </c>
      <c r="L2263" s="15">
        <f>L2262+J2263*'Technical Data'!$B$5-(K2263/'Technical Data'!$B$4)</f>
        <v>77.121815028931408</v>
      </c>
      <c r="N2263" s="15">
        <f t="shared" si="141"/>
        <v>0</v>
      </c>
      <c r="O2263" s="36">
        <f t="shared" si="142"/>
        <v>0</v>
      </c>
      <c r="P2263" s="50">
        <v>0</v>
      </c>
      <c r="Q2263" s="50">
        <v>0</v>
      </c>
      <c r="R2263" s="42">
        <v>0</v>
      </c>
      <c r="S2263" s="42">
        <v>11.7376298183052</v>
      </c>
      <c r="T2263" s="42">
        <v>34.802049415229099</v>
      </c>
      <c r="U2263" s="15">
        <f t="shared" si="143"/>
        <v>0</v>
      </c>
    </row>
    <row r="2264" spans="6:21" x14ac:dyDescent="0.3">
      <c r="F2264" s="5">
        <f>Demand!C2264</f>
        <v>16.105749978485296</v>
      </c>
      <c r="G2264">
        <f>Irradiance!A2264*$B$2*'Technical Data'!$B$2</f>
        <v>0.64082224450085656</v>
      </c>
      <c r="H2264" s="5">
        <f t="shared" si="140"/>
        <v>-15.464927733984439</v>
      </c>
      <c r="I2264" s="38">
        <v>0.2014587670634434</v>
      </c>
      <c r="J2264" s="35">
        <f>IF(H2264&gt;0,MIN(H2264,($B$3-L2263)/'Technical Data'!$B$5),0)</f>
        <v>0</v>
      </c>
      <c r="K2264" s="15">
        <f>IF(H2264&lt;0,MIN(ABS(H2264),(L2263*'Technical Data'!$B$4)),0)</f>
        <v>15.464927733984439</v>
      </c>
      <c r="L2264" s="15">
        <f>L2263+J2264*'Technical Data'!$B$5-(K2264/'Technical Data'!$B$4)</f>
        <v>59.938561991170921</v>
      </c>
      <c r="N2264" s="15">
        <f t="shared" si="141"/>
        <v>0.64082224450085656</v>
      </c>
      <c r="O2264" s="36">
        <f t="shared" si="142"/>
        <v>0</v>
      </c>
      <c r="P2264" s="50">
        <v>0</v>
      </c>
      <c r="Q2264" s="50">
        <v>0.20145876706344301</v>
      </c>
      <c r="R2264" s="42">
        <v>0</v>
      </c>
      <c r="S2264" s="42">
        <v>15.904291211421899</v>
      </c>
      <c r="T2264" s="42">
        <v>17.1306147358715</v>
      </c>
      <c r="U2264" s="15">
        <f t="shared" si="143"/>
        <v>0.64082224450085656</v>
      </c>
    </row>
    <row r="2265" spans="6:21" x14ac:dyDescent="0.3">
      <c r="F2265" s="5">
        <f>Demand!C2265</f>
        <v>19.950375521211846</v>
      </c>
      <c r="G2265">
        <f>Irradiance!A2265*$B$2*'Technical Data'!$B$2</f>
        <v>14.418500501269271</v>
      </c>
      <c r="H2265" s="5">
        <f t="shared" si="140"/>
        <v>-5.531875019942575</v>
      </c>
      <c r="I2265" s="38">
        <v>4.5328222589274763</v>
      </c>
      <c r="J2265" s="35">
        <f>IF(H2265&gt;0,MIN(H2265,($B$3-L2264)/'Technical Data'!$B$5),0)</f>
        <v>0</v>
      </c>
      <c r="K2265" s="15">
        <f>IF(H2265&lt;0,MIN(ABS(H2265),(L2264*'Technical Data'!$B$4)),0)</f>
        <v>5.531875019942575</v>
      </c>
      <c r="L2265" s="15">
        <f>L2264+J2265*'Technical Data'!$B$5-(K2265/'Technical Data'!$B$4)</f>
        <v>53.792034191234727</v>
      </c>
      <c r="N2265" s="15">
        <f t="shared" si="141"/>
        <v>14.418500501269271</v>
      </c>
      <c r="O2265" s="36">
        <f t="shared" si="142"/>
        <v>0</v>
      </c>
      <c r="P2265" s="50">
        <v>0</v>
      </c>
      <c r="Q2265" s="50">
        <v>4.5328222589274603</v>
      </c>
      <c r="R2265" s="42">
        <v>0</v>
      </c>
      <c r="S2265" s="42">
        <v>15.4175532622844</v>
      </c>
      <c r="T2265" s="42">
        <v>0</v>
      </c>
      <c r="U2265" s="15">
        <f t="shared" si="143"/>
        <v>14.418500501269271</v>
      </c>
    </row>
    <row r="2266" spans="6:21" x14ac:dyDescent="0.3">
      <c r="F2266" s="5">
        <f>Demand!C2266</f>
        <v>26.300521892971187</v>
      </c>
      <c r="G2266">
        <f>Irradiance!A2266*$B$2*'Technical Data'!$B$2</f>
        <v>433.19583728257902</v>
      </c>
      <c r="H2266" s="5">
        <f t="shared" si="140"/>
        <v>406.89531538960784</v>
      </c>
      <c r="I2266" s="38">
        <v>136.18612653488771</v>
      </c>
      <c r="J2266" s="35">
        <f>IF(H2266&gt;0,MIN(H2266,($B$3-L2265)/'Technical Data'!$B$5),0)</f>
        <v>365.36356742366695</v>
      </c>
      <c r="K2266" s="15">
        <f>IF(H2266&lt;0,MIN(ABS(H2266),(L2265*'Technical Data'!$B$4)),0)</f>
        <v>0</v>
      </c>
      <c r="L2266" s="15">
        <f>L2265+J2266*'Technical Data'!$B$5-(K2266/'Technical Data'!$B$4)</f>
        <v>382.61924487253498</v>
      </c>
      <c r="N2266" s="15">
        <f t="shared" si="141"/>
        <v>67.832269858912071</v>
      </c>
      <c r="O2266" s="36">
        <f t="shared" si="142"/>
        <v>41.53174796594088</v>
      </c>
      <c r="P2266" s="50">
        <v>109.885604641916</v>
      </c>
      <c r="Q2266" s="50">
        <v>26.300521892971201</v>
      </c>
      <c r="R2266" s="42">
        <v>0</v>
      </c>
      <c r="S2266" s="42">
        <v>0</v>
      </c>
      <c r="T2266" s="42">
        <v>0</v>
      </c>
      <c r="U2266" s="15">
        <f t="shared" si="143"/>
        <v>67.832269858912071</v>
      </c>
    </row>
    <row r="2267" spans="6:21" x14ac:dyDescent="0.3">
      <c r="F2267" s="5">
        <f>Demand!C2267</f>
        <v>31.07128532907273</v>
      </c>
      <c r="G2267">
        <f>Irradiance!A2267*$B$2*'Technical Data'!$B$2</f>
        <v>564.80470574694243</v>
      </c>
      <c r="H2267" s="5">
        <f t="shared" si="140"/>
        <v>533.73342041786975</v>
      </c>
      <c r="I2267" s="38">
        <v>177.5607208205424</v>
      </c>
      <c r="J2267" s="35">
        <f>IF(H2267&gt;0,MIN(H2267,($B$3-L2266)/'Technical Data'!$B$5),0)</f>
        <v>0</v>
      </c>
      <c r="K2267" s="15">
        <f>IF(H2267&lt;0,MIN(ABS(H2267),(L2266*'Technical Data'!$B$4)),0)</f>
        <v>0</v>
      </c>
      <c r="L2267" s="15">
        <f>L2266+J2267*'Technical Data'!$B$5-(K2267/'Technical Data'!$B$4)</f>
        <v>382.61924487253498</v>
      </c>
      <c r="N2267" s="15">
        <f t="shared" si="141"/>
        <v>564.80470574694243</v>
      </c>
      <c r="O2267" s="36">
        <f t="shared" si="142"/>
        <v>533.73342041786975</v>
      </c>
      <c r="P2267" s="50">
        <v>146.48943549146901</v>
      </c>
      <c r="Q2267" s="50">
        <v>31.071285329072701</v>
      </c>
      <c r="R2267" s="42">
        <v>0</v>
      </c>
      <c r="S2267" s="42">
        <v>0</v>
      </c>
      <c r="T2267" s="42">
        <v>0</v>
      </c>
      <c r="U2267" s="15">
        <f t="shared" si="143"/>
        <v>564.80470574694243</v>
      </c>
    </row>
    <row r="2268" spans="6:21" x14ac:dyDescent="0.3">
      <c r="F2268" s="5">
        <f>Demand!C2268</f>
        <v>33.243541012236534</v>
      </c>
      <c r="G2268">
        <f>Irradiance!A2268*$B$2*'Technical Data'!$B$2</f>
        <v>857.7405742643964</v>
      </c>
      <c r="H2268" s="5">
        <f t="shared" si="140"/>
        <v>824.49703325215989</v>
      </c>
      <c r="I2268" s="38">
        <v>269.65255971441889</v>
      </c>
      <c r="J2268" s="35">
        <f>IF(H2268&gt;0,MIN(H2268,($B$3-L2267)/'Technical Data'!$B$5),0)</f>
        <v>0</v>
      </c>
      <c r="K2268" s="15">
        <f>IF(H2268&lt;0,MIN(ABS(H2268),(L2267*'Technical Data'!$B$4)),0)</f>
        <v>0</v>
      </c>
      <c r="L2268" s="15">
        <f>L2267+J2268*'Technical Data'!$B$5-(K2268/'Technical Data'!$B$4)</f>
        <v>382.61924487253498</v>
      </c>
      <c r="N2268" s="15">
        <f t="shared" si="141"/>
        <v>857.7405742643964</v>
      </c>
      <c r="O2268" s="36">
        <f t="shared" si="142"/>
        <v>824.49703325215989</v>
      </c>
      <c r="P2268" s="50">
        <v>236.40901870218099</v>
      </c>
      <c r="Q2268" s="50">
        <v>33.243541012236498</v>
      </c>
      <c r="R2268" s="42">
        <v>0</v>
      </c>
      <c r="S2268" s="42">
        <v>0</v>
      </c>
      <c r="T2268" s="42">
        <v>0</v>
      </c>
      <c r="U2268" s="15">
        <f t="shared" si="143"/>
        <v>857.7405742643964</v>
      </c>
    </row>
    <row r="2269" spans="6:21" x14ac:dyDescent="0.3">
      <c r="F2269" s="5">
        <f>Demand!C2269</f>
        <v>33.926430872735239</v>
      </c>
      <c r="G2269">
        <f>Irradiance!A2269*$B$2*'Technical Data'!$B$2</f>
        <v>969.56405592979593</v>
      </c>
      <c r="H2269" s="5">
        <f t="shared" si="140"/>
        <v>935.63762505706063</v>
      </c>
      <c r="I2269" s="38">
        <v>304.80711456698992</v>
      </c>
      <c r="J2269" s="35">
        <f>IF(H2269&gt;0,MIN(H2269,($B$3-L2268)/'Technical Data'!$B$5),0)</f>
        <v>0</v>
      </c>
      <c r="K2269" s="15">
        <f>IF(H2269&lt;0,MIN(ABS(H2269),(L2268*'Technical Data'!$B$4)),0)</f>
        <v>0</v>
      </c>
      <c r="L2269" s="15">
        <f>L2268+J2269*'Technical Data'!$B$5-(K2269/'Technical Data'!$B$4)</f>
        <v>382.61924487253498</v>
      </c>
      <c r="N2269" s="15">
        <f t="shared" si="141"/>
        <v>969.56405592979593</v>
      </c>
      <c r="O2269" s="36">
        <f t="shared" si="142"/>
        <v>935.63762505706063</v>
      </c>
      <c r="P2269" s="50">
        <v>270.880683694254</v>
      </c>
      <c r="Q2269" s="50">
        <v>33.926430872735203</v>
      </c>
      <c r="R2269" s="42">
        <v>0</v>
      </c>
      <c r="S2269" s="42">
        <v>0</v>
      </c>
      <c r="T2269" s="42">
        <v>0</v>
      </c>
      <c r="U2269" s="15">
        <f t="shared" si="143"/>
        <v>969.56405592979593</v>
      </c>
    </row>
    <row r="2270" spans="6:21" x14ac:dyDescent="0.3">
      <c r="F2270" s="5">
        <f>Demand!C2270</f>
        <v>35.368776979539426</v>
      </c>
      <c r="G2270">
        <f>Irradiance!A2270*$B$2*'Technical Data'!$B$2</f>
        <v>1021.31045217324</v>
      </c>
      <c r="H2270" s="5">
        <f t="shared" si="140"/>
        <v>985.94167519370058</v>
      </c>
      <c r="I2270" s="38">
        <v>321.07491000736292</v>
      </c>
      <c r="J2270" s="35">
        <f>IF(H2270&gt;0,MIN(H2270,($B$3-L2269)/'Technical Data'!$B$5),0)</f>
        <v>0</v>
      </c>
      <c r="K2270" s="15">
        <f>IF(H2270&lt;0,MIN(ABS(H2270),(L2269*'Technical Data'!$B$4)),0)</f>
        <v>0</v>
      </c>
      <c r="L2270" s="15">
        <f>L2269+J2270*'Technical Data'!$B$5-(K2270/'Technical Data'!$B$4)</f>
        <v>382.61924487253498</v>
      </c>
      <c r="N2270" s="15">
        <f t="shared" si="141"/>
        <v>1021.31045217324</v>
      </c>
      <c r="O2270" s="36">
        <f t="shared" si="142"/>
        <v>985.94167519370058</v>
      </c>
      <c r="P2270" s="50">
        <v>285.70613302782198</v>
      </c>
      <c r="Q2270" s="50">
        <v>35.368776979539398</v>
      </c>
      <c r="R2270" s="42">
        <v>0</v>
      </c>
      <c r="S2270" s="42">
        <v>0</v>
      </c>
      <c r="T2270" s="42">
        <v>0</v>
      </c>
      <c r="U2270" s="15">
        <f t="shared" si="143"/>
        <v>1021.31045217324</v>
      </c>
    </row>
    <row r="2271" spans="6:21" x14ac:dyDescent="0.3">
      <c r="F2271" s="5">
        <f>Demand!C2271</f>
        <v>34.168540679650661</v>
      </c>
      <c r="G2271">
        <f>Irradiance!A2271*$B$2*'Technical Data'!$B$2</f>
        <v>489.02747533471614</v>
      </c>
      <c r="H2271" s="5">
        <f t="shared" si="140"/>
        <v>454.85893465506547</v>
      </c>
      <c r="I2271" s="38">
        <v>153.7382216152902</v>
      </c>
      <c r="J2271" s="35">
        <f>IF(H2271&gt;0,MIN(H2271,($B$3-L2270)/'Technical Data'!$B$5),0)</f>
        <v>0</v>
      </c>
      <c r="K2271" s="15">
        <f>IF(H2271&lt;0,MIN(ABS(H2271),(L2270*'Technical Data'!$B$4)),0)</f>
        <v>0</v>
      </c>
      <c r="L2271" s="15">
        <f>L2270+J2271*'Technical Data'!$B$5-(K2271/'Technical Data'!$B$4)</f>
        <v>382.61924487253498</v>
      </c>
      <c r="N2271" s="15">
        <f t="shared" si="141"/>
        <v>489.02747533471614</v>
      </c>
      <c r="O2271" s="36">
        <f t="shared" si="142"/>
        <v>454.85893465506547</v>
      </c>
      <c r="P2271" s="50">
        <v>119.569680935639</v>
      </c>
      <c r="Q2271" s="50">
        <v>34.168540679650697</v>
      </c>
      <c r="R2271" s="42">
        <v>0</v>
      </c>
      <c r="S2271" s="42">
        <v>0</v>
      </c>
      <c r="T2271" s="42">
        <v>0</v>
      </c>
      <c r="U2271" s="15">
        <f t="shared" si="143"/>
        <v>489.02747533471614</v>
      </c>
    </row>
    <row r="2272" spans="6:21" x14ac:dyDescent="0.3">
      <c r="F2272" s="5">
        <f>Demand!C2272</f>
        <v>35.115900492440474</v>
      </c>
      <c r="G2272">
        <f>Irradiance!A2272*$B$2*'Technical Data'!$B$2</f>
        <v>905.64203704083548</v>
      </c>
      <c r="H2272" s="5">
        <f t="shared" si="140"/>
        <v>870.52613654839502</v>
      </c>
      <c r="I2272" s="38">
        <v>284.71160255241142</v>
      </c>
      <c r="J2272" s="35">
        <f>IF(H2272&gt;0,MIN(H2272,($B$3-L2271)/'Technical Data'!$B$5),0)</f>
        <v>0</v>
      </c>
      <c r="K2272" s="15">
        <f>IF(H2272&lt;0,MIN(ABS(H2272),(L2271*'Technical Data'!$B$4)),0)</f>
        <v>0</v>
      </c>
      <c r="L2272" s="15">
        <f>L2271+J2272*'Technical Data'!$B$5-(K2272/'Technical Data'!$B$4)</f>
        <v>382.61924487253498</v>
      </c>
      <c r="N2272" s="15">
        <f t="shared" si="141"/>
        <v>905.64203704083548</v>
      </c>
      <c r="O2272" s="36">
        <f t="shared" si="142"/>
        <v>870.52613654839502</v>
      </c>
      <c r="P2272" s="50">
        <v>182.62687591962299</v>
      </c>
      <c r="Q2272" s="50">
        <v>35.115900492440502</v>
      </c>
      <c r="R2272" s="42">
        <v>66.968826140346394</v>
      </c>
      <c r="S2272" s="42">
        <v>0</v>
      </c>
      <c r="T2272" s="42">
        <v>60.271943526311802</v>
      </c>
      <c r="U2272" s="15">
        <f t="shared" si="143"/>
        <v>905.64203704083548</v>
      </c>
    </row>
    <row r="2273" spans="6:21" x14ac:dyDescent="0.3">
      <c r="F2273" s="5">
        <f>Demand!C2273</f>
        <v>40.493835473921294</v>
      </c>
      <c r="G2273">
        <f>Irradiance!A2273*$B$2*'Technical Data'!$B$2</f>
        <v>652.59735324355984</v>
      </c>
      <c r="H2273" s="5">
        <f t="shared" si="140"/>
        <v>612.10351776963853</v>
      </c>
      <c r="I2273" s="38">
        <v>205.1605719082342</v>
      </c>
      <c r="J2273" s="35">
        <f>IF(H2273&gt;0,MIN(H2273,($B$3-L2272)/'Technical Data'!$B$5),0)</f>
        <v>0</v>
      </c>
      <c r="K2273" s="15">
        <f>IF(H2273&lt;0,MIN(ABS(H2273),(L2272*'Technical Data'!$B$4)),0)</f>
        <v>0</v>
      </c>
      <c r="L2273" s="15">
        <f>L2272+J2273*'Technical Data'!$B$5-(K2273/'Technical Data'!$B$4)</f>
        <v>382.61924487253498</v>
      </c>
      <c r="N2273" s="15">
        <f t="shared" si="141"/>
        <v>652.59735324355984</v>
      </c>
      <c r="O2273" s="36">
        <f t="shared" si="142"/>
        <v>612.10351776963853</v>
      </c>
      <c r="P2273" s="50">
        <v>0</v>
      </c>
      <c r="Q2273" s="50">
        <v>40.493835473921301</v>
      </c>
      <c r="R2273" s="42">
        <v>164.66673643431201</v>
      </c>
      <c r="S2273" s="42">
        <v>0</v>
      </c>
      <c r="T2273" s="42">
        <v>208.47200631719301</v>
      </c>
      <c r="U2273" s="15">
        <f t="shared" si="143"/>
        <v>652.59735324355984</v>
      </c>
    </row>
    <row r="2274" spans="6:21" x14ac:dyDescent="0.3">
      <c r="F2274" s="5">
        <f>Demand!C2274</f>
        <v>46.289673397026448</v>
      </c>
      <c r="G2274">
        <f>Irradiance!A2274*$B$2*'Technical Data'!$B$2</f>
        <v>540.53356323647245</v>
      </c>
      <c r="H2274" s="5">
        <f t="shared" si="140"/>
        <v>494.24388983944601</v>
      </c>
      <c r="I2274" s="38">
        <v>169.93047001801449</v>
      </c>
      <c r="J2274" s="35">
        <f>IF(H2274&gt;0,MIN(H2274,($B$3-L2273)/'Technical Data'!$B$5),0)</f>
        <v>0</v>
      </c>
      <c r="K2274" s="15">
        <f>IF(H2274&lt;0,MIN(ABS(H2274),(L2273*'Technical Data'!$B$4)),0)</f>
        <v>0</v>
      </c>
      <c r="L2274" s="15">
        <f>L2273+J2274*'Technical Data'!$B$5-(K2274/'Technical Data'!$B$4)</f>
        <v>382.61924487253498</v>
      </c>
      <c r="N2274" s="15">
        <f t="shared" si="141"/>
        <v>540.53356323647245</v>
      </c>
      <c r="O2274" s="36">
        <f t="shared" si="142"/>
        <v>494.24388983944601</v>
      </c>
      <c r="P2274" s="50">
        <v>0</v>
      </c>
      <c r="Q2274" s="50">
        <v>46.289673397026398</v>
      </c>
      <c r="R2274" s="42">
        <v>123.640796620988</v>
      </c>
      <c r="S2274" s="42">
        <v>0</v>
      </c>
      <c r="T2274" s="42">
        <v>319.74872327608199</v>
      </c>
      <c r="U2274" s="15">
        <f t="shared" si="143"/>
        <v>540.53356323647245</v>
      </c>
    </row>
    <row r="2275" spans="6:21" x14ac:dyDescent="0.3">
      <c r="F2275" s="5">
        <f>Demand!C2275</f>
        <v>46.767771434630347</v>
      </c>
      <c r="G2275">
        <f>Irradiance!A2275*$B$2*'Technical Data'!$B$2</f>
        <v>169.89799757328959</v>
      </c>
      <c r="H2275" s="5">
        <f t="shared" si="140"/>
        <v>123.13022613865924</v>
      </c>
      <c r="I2275" s="38">
        <v>53.411755617695427</v>
      </c>
      <c r="J2275" s="35">
        <f>IF(H2275&gt;0,MIN(H2275,($B$3-L2274)/'Technical Data'!$B$5),0)</f>
        <v>0</v>
      </c>
      <c r="K2275" s="15">
        <f>IF(H2275&lt;0,MIN(ABS(H2275),(L2274*'Technical Data'!$B$4)),0)</f>
        <v>0</v>
      </c>
      <c r="L2275" s="15">
        <f>L2274+J2275*'Technical Data'!$B$5-(K2275/'Technical Data'!$B$4)</f>
        <v>382.61924487253498</v>
      </c>
      <c r="N2275" s="15">
        <f t="shared" si="141"/>
        <v>169.89799757328959</v>
      </c>
      <c r="O2275" s="36">
        <f t="shared" si="142"/>
        <v>123.13022613865924</v>
      </c>
      <c r="P2275" s="50">
        <v>0</v>
      </c>
      <c r="Q2275" s="50">
        <v>46.767771434630298</v>
      </c>
      <c r="R2275" s="42">
        <v>6.6439841830649504</v>
      </c>
      <c r="S2275" s="42">
        <v>0</v>
      </c>
      <c r="T2275" s="42">
        <v>325.72830904083997</v>
      </c>
      <c r="U2275" s="15">
        <f t="shared" si="143"/>
        <v>169.89799757328959</v>
      </c>
    </row>
    <row r="2276" spans="6:21" x14ac:dyDescent="0.3">
      <c r="F2276" s="5">
        <f>Demand!C2276</f>
        <v>41.118683484786189</v>
      </c>
      <c r="G2276">
        <f>Irradiance!A2276*$B$2*'Technical Data'!$B$2</f>
        <v>12.976650451142346</v>
      </c>
      <c r="H2276" s="5">
        <f t="shared" si="140"/>
        <v>-28.142033033643841</v>
      </c>
      <c r="I2276" s="38">
        <v>4.0795400330347276</v>
      </c>
      <c r="J2276" s="35">
        <f>IF(H2276&gt;0,MIN(H2276,($B$3-L2275)/'Technical Data'!$B$5),0)</f>
        <v>0</v>
      </c>
      <c r="K2276" s="15">
        <f>IF(H2276&lt;0,MIN(ABS(H2276),(L2275*'Technical Data'!$B$4)),0)</f>
        <v>28.142033033643841</v>
      </c>
      <c r="L2276" s="15">
        <f>L2275+J2276*'Technical Data'!$B$5-(K2276/'Technical Data'!$B$4)</f>
        <v>351.35031927959739</v>
      </c>
      <c r="N2276" s="15">
        <f t="shared" si="141"/>
        <v>12.976650451142346</v>
      </c>
      <c r="O2276" s="36">
        <f t="shared" si="142"/>
        <v>0</v>
      </c>
      <c r="P2276" s="50">
        <v>0</v>
      </c>
      <c r="Q2276" s="50">
        <v>4.0795400330347098</v>
      </c>
      <c r="R2276" s="42">
        <v>0</v>
      </c>
      <c r="S2276" s="42">
        <v>37.039143451751499</v>
      </c>
      <c r="T2276" s="42">
        <v>284.573705205561</v>
      </c>
      <c r="U2276" s="15">
        <f t="shared" si="143"/>
        <v>12.976650451142346</v>
      </c>
    </row>
    <row r="2277" spans="6:21" x14ac:dyDescent="0.3">
      <c r="F2277" s="5">
        <f>Demand!C2277</f>
        <v>30.670752484741968</v>
      </c>
      <c r="G2277">
        <f>Irradiance!A2277*$B$2*'Technical Data'!$B$2</f>
        <v>0</v>
      </c>
      <c r="H2277" s="5">
        <f t="shared" si="140"/>
        <v>-30.670752484741968</v>
      </c>
      <c r="I2277" s="38">
        <v>0</v>
      </c>
      <c r="J2277" s="35">
        <f>IF(H2277&gt;0,MIN(H2277,($B$3-L2276)/'Technical Data'!$B$5),0)</f>
        <v>0</v>
      </c>
      <c r="K2277" s="15">
        <f>IF(H2277&lt;0,MIN(ABS(H2277),(L2276*'Technical Data'!$B$4)),0)</f>
        <v>30.670752484741968</v>
      </c>
      <c r="L2277" s="15">
        <f>L2276+J2277*'Technical Data'!$B$5-(K2277/'Technical Data'!$B$4)</f>
        <v>317.2717054076619</v>
      </c>
      <c r="N2277" s="15">
        <f t="shared" si="141"/>
        <v>0</v>
      </c>
      <c r="O2277" s="36">
        <f t="shared" si="142"/>
        <v>0</v>
      </c>
      <c r="P2277" s="50">
        <v>0</v>
      </c>
      <c r="Q2277" s="50">
        <v>0</v>
      </c>
      <c r="R2277" s="42">
        <v>0</v>
      </c>
      <c r="S2277" s="42">
        <v>30.670752484742</v>
      </c>
      <c r="T2277" s="42">
        <v>250.495091333625</v>
      </c>
      <c r="U2277" s="15">
        <f t="shared" si="143"/>
        <v>0</v>
      </c>
    </row>
    <row r="2278" spans="6:21" x14ac:dyDescent="0.3">
      <c r="F2278" s="5">
        <f>Demand!C2278</f>
        <v>23.361535002938691</v>
      </c>
      <c r="G2278">
        <f>Irradiance!A2278*$B$2*'Technical Data'!$B$2</f>
        <v>0</v>
      </c>
      <c r="H2278" s="5">
        <f t="shared" si="140"/>
        <v>-23.361535002938691</v>
      </c>
      <c r="I2278" s="38">
        <v>0</v>
      </c>
      <c r="J2278" s="35">
        <f>IF(H2278&gt;0,MIN(H2278,($B$3-L2277)/'Technical Data'!$B$5),0)</f>
        <v>0</v>
      </c>
      <c r="K2278" s="15">
        <f>IF(H2278&lt;0,MIN(ABS(H2278),(L2277*'Technical Data'!$B$4)),0)</f>
        <v>23.361535002938691</v>
      </c>
      <c r="L2278" s="15">
        <f>L2277+J2278*'Technical Data'!$B$5-(K2278/'Technical Data'!$B$4)</f>
        <v>291.31444429328559</v>
      </c>
      <c r="N2278" s="15">
        <f t="shared" si="141"/>
        <v>0</v>
      </c>
      <c r="O2278" s="36">
        <f t="shared" si="142"/>
        <v>0</v>
      </c>
      <c r="P2278" s="50">
        <v>0</v>
      </c>
      <c r="Q2278" s="50">
        <v>0</v>
      </c>
      <c r="R2278" s="42">
        <v>0</v>
      </c>
      <c r="S2278" s="42">
        <v>23.361535002938702</v>
      </c>
      <c r="T2278" s="42">
        <v>224.537830219249</v>
      </c>
      <c r="U2278" s="15">
        <f t="shared" si="143"/>
        <v>0</v>
      </c>
    </row>
    <row r="2279" spans="6:21" x14ac:dyDescent="0.3">
      <c r="F2279" s="5">
        <f>Demand!C2279</f>
        <v>23.694124795974531</v>
      </c>
      <c r="G2279">
        <f>Irradiance!A2279*$B$2*'Technical Data'!$B$2</f>
        <v>0</v>
      </c>
      <c r="H2279" s="5">
        <f t="shared" si="140"/>
        <v>-23.694124795974531</v>
      </c>
      <c r="I2279" s="38">
        <v>0</v>
      </c>
      <c r="J2279" s="35">
        <f>IF(H2279&gt;0,MIN(H2279,($B$3-L2278)/'Technical Data'!$B$5),0)</f>
        <v>0</v>
      </c>
      <c r="K2279" s="15">
        <f>IF(H2279&lt;0,MIN(ABS(H2279),(L2278*'Technical Data'!$B$4)),0)</f>
        <v>23.694124795974531</v>
      </c>
      <c r="L2279" s="15">
        <f>L2278+J2279*'Technical Data'!$B$5-(K2279/'Technical Data'!$B$4)</f>
        <v>264.987638964425</v>
      </c>
      <c r="N2279" s="15">
        <f t="shared" si="141"/>
        <v>0</v>
      </c>
      <c r="O2279" s="36">
        <f t="shared" si="142"/>
        <v>0</v>
      </c>
      <c r="P2279" s="50">
        <v>0</v>
      </c>
      <c r="Q2279" s="50">
        <v>0</v>
      </c>
      <c r="R2279" s="42">
        <v>0</v>
      </c>
      <c r="S2279" s="42">
        <v>23.694124795974499</v>
      </c>
      <c r="T2279" s="42">
        <v>198.21102489038799</v>
      </c>
      <c r="U2279" s="15">
        <f t="shared" si="143"/>
        <v>0</v>
      </c>
    </row>
    <row r="2280" spans="6:21" x14ac:dyDescent="0.3">
      <c r="F2280" s="5">
        <f>Demand!C2280</f>
        <v>24.276849185561982</v>
      </c>
      <c r="G2280">
        <f>Irradiance!A2280*$B$2*'Technical Data'!$B$2</f>
        <v>0</v>
      </c>
      <c r="H2280" s="5">
        <f t="shared" si="140"/>
        <v>-24.276849185561982</v>
      </c>
      <c r="I2280" s="38">
        <v>0</v>
      </c>
      <c r="J2280" s="35">
        <f>IF(H2280&gt;0,MIN(H2280,($B$3-L2279)/'Technical Data'!$B$5),0)</f>
        <v>0</v>
      </c>
      <c r="K2280" s="15">
        <f>IF(H2280&lt;0,MIN(ABS(H2280),(L2279*'Technical Data'!$B$4)),0)</f>
        <v>24.276849185561982</v>
      </c>
      <c r="L2280" s="15">
        <f>L2279+J2280*'Technical Data'!$B$5-(K2280/'Technical Data'!$B$4)</f>
        <v>238.01336209157836</v>
      </c>
      <c r="N2280" s="15">
        <f t="shared" si="141"/>
        <v>0</v>
      </c>
      <c r="O2280" s="36">
        <f t="shared" si="142"/>
        <v>0</v>
      </c>
      <c r="P2280" s="50">
        <v>0</v>
      </c>
      <c r="Q2280" s="50">
        <v>0</v>
      </c>
      <c r="R2280" s="42">
        <v>0</v>
      </c>
      <c r="S2280" s="42">
        <v>24.276849185562</v>
      </c>
      <c r="T2280" s="42">
        <v>171.236748017542</v>
      </c>
      <c r="U2280" s="15">
        <f t="shared" si="143"/>
        <v>0</v>
      </c>
    </row>
    <row r="2281" spans="6:21" x14ac:dyDescent="0.3">
      <c r="F2281" s="5">
        <f>Demand!C2281</f>
        <v>24.556155241846803</v>
      </c>
      <c r="G2281">
        <f>Irradiance!A2281*$B$2*'Technical Data'!$B$2</f>
        <v>0</v>
      </c>
      <c r="H2281" s="5">
        <f t="shared" si="140"/>
        <v>-24.556155241846803</v>
      </c>
      <c r="I2281" s="38">
        <v>0</v>
      </c>
      <c r="J2281" s="35">
        <f>IF(H2281&gt;0,MIN(H2281,($B$3-L2280)/'Technical Data'!$B$5),0)</f>
        <v>0</v>
      </c>
      <c r="K2281" s="15">
        <f>IF(H2281&lt;0,MIN(ABS(H2281),(L2280*'Technical Data'!$B$4)),0)</f>
        <v>24.556155241846803</v>
      </c>
      <c r="L2281" s="15">
        <f>L2280+J2281*'Technical Data'!$B$5-(K2281/'Technical Data'!$B$4)</f>
        <v>210.72874515619301</v>
      </c>
      <c r="N2281" s="15">
        <f t="shared" si="141"/>
        <v>0</v>
      </c>
      <c r="O2281" s="36">
        <f t="shared" si="142"/>
        <v>0</v>
      </c>
      <c r="P2281" s="50">
        <v>0</v>
      </c>
      <c r="Q2281" s="50">
        <v>0</v>
      </c>
      <c r="R2281" s="42">
        <v>0</v>
      </c>
      <c r="S2281" s="42">
        <v>24.556155241846799</v>
      </c>
      <c r="T2281" s="42">
        <v>143.952131082156</v>
      </c>
      <c r="U2281" s="15">
        <f t="shared" si="143"/>
        <v>0</v>
      </c>
    </row>
    <row r="2282" spans="6:21" x14ac:dyDescent="0.3">
      <c r="F2282" s="5">
        <f>Demand!C2282</f>
        <v>24.086082161956142</v>
      </c>
      <c r="G2282">
        <f>Irradiance!A2282*$B$2*'Technical Data'!$B$2</f>
        <v>0</v>
      </c>
      <c r="H2282" s="5">
        <f t="shared" si="140"/>
        <v>-24.086082161956142</v>
      </c>
      <c r="I2282" s="38">
        <v>0</v>
      </c>
      <c r="J2282" s="35">
        <f>IF(H2282&gt;0,MIN(H2282,($B$3-L2281)/'Technical Data'!$B$5),0)</f>
        <v>0</v>
      </c>
      <c r="K2282" s="15">
        <f>IF(H2282&lt;0,MIN(ABS(H2282),(L2281*'Technical Data'!$B$4)),0)</f>
        <v>24.086082161956142</v>
      </c>
      <c r="L2282" s="15">
        <f>L2281+J2282*'Technical Data'!$B$5-(K2282/'Technical Data'!$B$4)</f>
        <v>183.96643164290842</v>
      </c>
      <c r="N2282" s="15">
        <f t="shared" si="141"/>
        <v>0</v>
      </c>
      <c r="O2282" s="36">
        <f t="shared" si="142"/>
        <v>0</v>
      </c>
      <c r="P2282" s="50">
        <v>0</v>
      </c>
      <c r="Q2282" s="50">
        <v>0</v>
      </c>
      <c r="R2282" s="42">
        <v>0</v>
      </c>
      <c r="S2282" s="42">
        <v>24.086082161956099</v>
      </c>
      <c r="T2282" s="42">
        <v>117.189817568872</v>
      </c>
      <c r="U2282" s="15">
        <f t="shared" si="143"/>
        <v>0</v>
      </c>
    </row>
    <row r="2283" spans="6:21" x14ac:dyDescent="0.3">
      <c r="F2283" s="5">
        <f>Demand!C2283</f>
        <v>22.62939207702944</v>
      </c>
      <c r="G2283">
        <f>Irradiance!A2283*$B$2*'Technical Data'!$B$2</f>
        <v>0</v>
      </c>
      <c r="H2283" s="5">
        <f t="shared" si="140"/>
        <v>-22.62939207702944</v>
      </c>
      <c r="I2283" s="38">
        <v>0</v>
      </c>
      <c r="J2283" s="35">
        <f>IF(H2283&gt;0,MIN(H2283,($B$3-L2282)/'Technical Data'!$B$5),0)</f>
        <v>0</v>
      </c>
      <c r="K2283" s="15">
        <f>IF(H2283&lt;0,MIN(ABS(H2283),(L2282*'Technical Data'!$B$4)),0)</f>
        <v>22.62939207702944</v>
      </c>
      <c r="L2283" s="15">
        <f>L2282+J2283*'Technical Data'!$B$5-(K2283/'Technical Data'!$B$4)</f>
        <v>158.82266266843126</v>
      </c>
      <c r="N2283" s="15">
        <f t="shared" si="141"/>
        <v>0</v>
      </c>
      <c r="O2283" s="36">
        <f t="shared" si="142"/>
        <v>0</v>
      </c>
      <c r="P2283" s="50">
        <v>0</v>
      </c>
      <c r="Q2283" s="50">
        <v>0</v>
      </c>
      <c r="R2283" s="42">
        <v>0</v>
      </c>
      <c r="S2283" s="42">
        <v>22.629392077029401</v>
      </c>
      <c r="T2283" s="42">
        <v>92.046048594394406</v>
      </c>
      <c r="U2283" s="15">
        <f t="shared" si="143"/>
        <v>0</v>
      </c>
    </row>
    <row r="2284" spans="6:21" x14ac:dyDescent="0.3">
      <c r="F2284" s="5">
        <f>Demand!C2284</f>
        <v>20.875767698938589</v>
      </c>
      <c r="G2284">
        <f>Irradiance!A2284*$B$2*'Technical Data'!$B$2</f>
        <v>0</v>
      </c>
      <c r="H2284" s="5">
        <f t="shared" si="140"/>
        <v>-20.875767698938589</v>
      </c>
      <c r="I2284" s="38">
        <v>0</v>
      </c>
      <c r="J2284" s="35">
        <f>IF(H2284&gt;0,MIN(H2284,($B$3-L2283)/'Technical Data'!$B$5),0)</f>
        <v>0</v>
      </c>
      <c r="K2284" s="15">
        <f>IF(H2284&lt;0,MIN(ABS(H2284),(L2283*'Technical Data'!$B$4)),0)</f>
        <v>20.875767698938589</v>
      </c>
      <c r="L2284" s="15">
        <f>L2283+J2284*'Technical Data'!$B$5-(K2284/'Technical Data'!$B$4)</f>
        <v>135.62736522516616</v>
      </c>
      <c r="N2284" s="15">
        <f t="shared" si="141"/>
        <v>0</v>
      </c>
      <c r="O2284" s="36">
        <f t="shared" si="142"/>
        <v>0</v>
      </c>
      <c r="P2284" s="50">
        <v>0</v>
      </c>
      <c r="Q2284" s="50">
        <v>0</v>
      </c>
      <c r="R2284" s="42">
        <v>0</v>
      </c>
      <c r="S2284" s="42">
        <v>20.875767698938599</v>
      </c>
      <c r="T2284" s="42">
        <v>68.850751151129302</v>
      </c>
      <c r="U2284" s="15">
        <f t="shared" si="143"/>
        <v>0</v>
      </c>
    </row>
    <row r="2285" spans="6:21" x14ac:dyDescent="0.3">
      <c r="F2285" s="5">
        <f>Demand!C2285</f>
        <v>18.93451080661497</v>
      </c>
      <c r="G2285">
        <f>Irradiance!A2285*$B$2*'Technical Data'!$B$2</f>
        <v>0</v>
      </c>
      <c r="H2285" s="5">
        <f t="shared" si="140"/>
        <v>-18.93451080661497</v>
      </c>
      <c r="I2285" s="38">
        <v>0</v>
      </c>
      <c r="J2285" s="35">
        <f>IF(H2285&gt;0,MIN(H2285,($B$3-L2284)/'Technical Data'!$B$5),0)</f>
        <v>0</v>
      </c>
      <c r="K2285" s="15">
        <f>IF(H2285&lt;0,MIN(ABS(H2285),(L2284*'Technical Data'!$B$4)),0)</f>
        <v>18.93451080661497</v>
      </c>
      <c r="L2285" s="15">
        <f>L2284+J2285*'Technical Data'!$B$5-(K2285/'Technical Data'!$B$4)</f>
        <v>114.58901988448287</v>
      </c>
      <c r="N2285" s="15">
        <f t="shared" si="141"/>
        <v>0</v>
      </c>
      <c r="O2285" s="36">
        <f t="shared" si="142"/>
        <v>0</v>
      </c>
      <c r="P2285" s="50">
        <v>0</v>
      </c>
      <c r="Q2285" s="50">
        <v>0</v>
      </c>
      <c r="R2285" s="42">
        <v>0</v>
      </c>
      <c r="S2285" s="42">
        <v>18.934510806614998</v>
      </c>
      <c r="T2285" s="42">
        <v>47.812405810446002</v>
      </c>
      <c r="U2285" s="15">
        <f t="shared" si="143"/>
        <v>0</v>
      </c>
    </row>
    <row r="2286" spans="6:21" x14ac:dyDescent="0.3">
      <c r="F2286" s="5">
        <f>Demand!C2286</f>
        <v>15.414426545557331</v>
      </c>
      <c r="G2286">
        <f>Irradiance!A2286*$B$2*'Technical Data'!$B$2</f>
        <v>0</v>
      </c>
      <c r="H2286" s="5">
        <f t="shared" si="140"/>
        <v>-15.414426545557331</v>
      </c>
      <c r="I2286" s="38">
        <v>0</v>
      </c>
      <c r="J2286" s="35">
        <f>IF(H2286&gt;0,MIN(H2286,($B$3-L2285)/'Technical Data'!$B$5),0)</f>
        <v>0</v>
      </c>
      <c r="K2286" s="15">
        <f>IF(H2286&lt;0,MIN(ABS(H2286),(L2285*'Technical Data'!$B$4)),0)</f>
        <v>15.414426545557331</v>
      </c>
      <c r="L2286" s="15">
        <f>L2285+J2286*'Technical Data'!$B$5-(K2286/'Technical Data'!$B$4)</f>
        <v>97.461879278308061</v>
      </c>
      <c r="N2286" s="15">
        <f t="shared" si="141"/>
        <v>0</v>
      </c>
      <c r="O2286" s="36">
        <f t="shared" si="142"/>
        <v>0</v>
      </c>
      <c r="P2286" s="50">
        <v>0</v>
      </c>
      <c r="Q2286" s="50">
        <v>0</v>
      </c>
      <c r="R2286" s="42">
        <v>0</v>
      </c>
      <c r="S2286" s="42">
        <v>15.4144265455573</v>
      </c>
      <c r="T2286" s="42">
        <v>30.6852652042712</v>
      </c>
      <c r="U2286" s="15">
        <f t="shared" si="143"/>
        <v>0</v>
      </c>
    </row>
    <row r="2287" spans="6:21" x14ac:dyDescent="0.3">
      <c r="F2287" s="5">
        <f>Demand!C2287</f>
        <v>11.737629818305178</v>
      </c>
      <c r="G2287">
        <f>Irradiance!A2287*$B$2*'Technical Data'!$B$2</f>
        <v>0</v>
      </c>
      <c r="H2287" s="5">
        <f t="shared" si="140"/>
        <v>-11.737629818305178</v>
      </c>
      <c r="I2287" s="38">
        <v>0</v>
      </c>
      <c r="J2287" s="35">
        <f>IF(H2287&gt;0,MIN(H2287,($B$3-L2286)/'Technical Data'!$B$5),0)</f>
        <v>0</v>
      </c>
      <c r="K2287" s="15">
        <f>IF(H2287&lt;0,MIN(ABS(H2287),(L2286*'Technical Data'!$B$4)),0)</f>
        <v>11.737629818305178</v>
      </c>
      <c r="L2287" s="15">
        <f>L2286+J2287*'Technical Data'!$B$5-(K2287/'Technical Data'!$B$4)</f>
        <v>84.420068369080084</v>
      </c>
      <c r="N2287" s="15">
        <f t="shared" si="141"/>
        <v>0</v>
      </c>
      <c r="O2287" s="36">
        <f t="shared" si="142"/>
        <v>0</v>
      </c>
      <c r="P2287" s="50">
        <v>0</v>
      </c>
      <c r="Q2287" s="50">
        <v>0</v>
      </c>
      <c r="R2287" s="42">
        <v>0</v>
      </c>
      <c r="S2287" s="42">
        <v>11.7376298183052</v>
      </c>
      <c r="T2287" s="42">
        <v>17.643454295043298</v>
      </c>
      <c r="U2287" s="15">
        <f t="shared" si="143"/>
        <v>0</v>
      </c>
    </row>
    <row r="2288" spans="6:21" x14ac:dyDescent="0.3">
      <c r="F2288" s="5">
        <f>Demand!C2288</f>
        <v>16.105749978485296</v>
      </c>
      <c r="G2288">
        <f>Irradiance!A2288*$B$2*'Technical Data'!$B$2</f>
        <v>0.72092502506346368</v>
      </c>
      <c r="H2288" s="5">
        <f t="shared" si="140"/>
        <v>-15.384824953421832</v>
      </c>
      <c r="I2288" s="38">
        <v>0.22664111294637379</v>
      </c>
      <c r="J2288" s="35">
        <f>IF(H2288&gt;0,MIN(H2288,($B$3-L2287)/'Technical Data'!$B$5),0)</f>
        <v>0</v>
      </c>
      <c r="K2288" s="15">
        <f>IF(H2288&lt;0,MIN(ABS(H2288),(L2287*'Technical Data'!$B$4)),0)</f>
        <v>15.384824953421832</v>
      </c>
      <c r="L2288" s="15">
        <f>L2287+J2288*'Technical Data'!$B$5-(K2288/'Technical Data'!$B$4)</f>
        <v>67.325818420833599</v>
      </c>
      <c r="N2288" s="15">
        <f t="shared" si="141"/>
        <v>0.72092502506346368</v>
      </c>
      <c r="O2288" s="36">
        <f t="shared" si="142"/>
        <v>0</v>
      </c>
      <c r="P2288" s="50">
        <v>0</v>
      </c>
      <c r="Q2288" s="50">
        <v>0.22664111294637301</v>
      </c>
      <c r="R2288" s="42">
        <v>0</v>
      </c>
      <c r="S2288" s="42">
        <v>15.8791088655389</v>
      </c>
      <c r="T2288" s="42">
        <v>0</v>
      </c>
      <c r="U2288" s="15">
        <f t="shared" si="143"/>
        <v>0.72092502506346368</v>
      </c>
    </row>
    <row r="2289" spans="6:21" x14ac:dyDescent="0.3">
      <c r="F2289" s="5">
        <f>Demand!C2289</f>
        <v>19.950375521211846</v>
      </c>
      <c r="G2289">
        <f>Irradiance!A2289*$B$2*'Technical Data'!$B$2</f>
        <v>157.16165546383507</v>
      </c>
      <c r="H2289" s="5">
        <f t="shared" si="140"/>
        <v>137.21127994262324</v>
      </c>
      <c r="I2289" s="38">
        <v>49.407762622309491</v>
      </c>
      <c r="J2289" s="35">
        <f>IF(H2289&gt;0,MIN(H2289,($B$3-L2288)/'Technical Data'!$B$5),0)</f>
        <v>137.21127994262324</v>
      </c>
      <c r="K2289" s="15">
        <f>IF(H2289&lt;0,MIN(ABS(H2289),(L2288*'Technical Data'!$B$4)),0)</f>
        <v>0</v>
      </c>
      <c r="L2289" s="15">
        <f>L2288+J2289*'Technical Data'!$B$5-(K2289/'Technical Data'!$B$4)</f>
        <v>190.81597036919453</v>
      </c>
      <c r="N2289" s="15">
        <f t="shared" si="141"/>
        <v>19.950375521211839</v>
      </c>
      <c r="O2289" s="36">
        <f t="shared" si="142"/>
        <v>0</v>
      </c>
      <c r="P2289" s="50">
        <v>29.457387101097499</v>
      </c>
      <c r="Q2289" s="50">
        <v>19.9503755212118</v>
      </c>
      <c r="R2289" s="42">
        <v>0</v>
      </c>
      <c r="S2289" s="42">
        <v>0</v>
      </c>
      <c r="T2289" s="42">
        <v>0</v>
      </c>
      <c r="U2289" s="15">
        <f t="shared" si="143"/>
        <v>19.950375521211839</v>
      </c>
    </row>
    <row r="2290" spans="6:21" x14ac:dyDescent="0.3">
      <c r="F2290" s="5">
        <f>Demand!C2290</f>
        <v>26.300521892971187</v>
      </c>
      <c r="G2290">
        <f>Irradiance!A2290*$B$2*'Technical Data'!$B$2</f>
        <v>358.86045692047969</v>
      </c>
      <c r="H2290" s="5">
        <f t="shared" si="140"/>
        <v>332.55993502750852</v>
      </c>
      <c r="I2290" s="38">
        <v>112.8169095555283</v>
      </c>
      <c r="J2290" s="35">
        <f>IF(H2290&gt;0,MIN(H2290,($B$3-L2289)/'Technical Data'!$B$5),0)</f>
        <v>213.11474944815603</v>
      </c>
      <c r="K2290" s="15">
        <f>IF(H2290&lt;0,MIN(ABS(H2290),(L2289*'Technical Data'!$B$4)),0)</f>
        <v>0</v>
      </c>
      <c r="L2290" s="15">
        <f>L2289+J2290*'Technical Data'!$B$5-(K2290/'Technical Data'!$B$4)</f>
        <v>382.61924487253498</v>
      </c>
      <c r="N2290" s="15">
        <f t="shared" si="141"/>
        <v>145.74570747232366</v>
      </c>
      <c r="O2290" s="36">
        <f t="shared" si="142"/>
        <v>119.44518557935247</v>
      </c>
      <c r="P2290" s="50">
        <v>86.516387662556696</v>
      </c>
      <c r="Q2290" s="50">
        <v>26.300521892971201</v>
      </c>
      <c r="R2290" s="42">
        <v>0</v>
      </c>
      <c r="S2290" s="42">
        <v>0</v>
      </c>
      <c r="T2290" s="42">
        <v>0</v>
      </c>
      <c r="U2290" s="15">
        <f t="shared" si="143"/>
        <v>145.74570747232366</v>
      </c>
    </row>
    <row r="2291" spans="6:21" x14ac:dyDescent="0.3">
      <c r="F2291" s="5">
        <f>Demand!C2291</f>
        <v>31.07128532907273</v>
      </c>
      <c r="G2291">
        <f>Irradiance!A2291*$B$2*'Technical Data'!$B$2</f>
        <v>538.93150762522032</v>
      </c>
      <c r="H2291" s="5">
        <f t="shared" si="140"/>
        <v>507.86022229614758</v>
      </c>
      <c r="I2291" s="38">
        <v>169.4268231003559</v>
      </c>
      <c r="J2291" s="35">
        <f>IF(H2291&gt;0,MIN(H2291,($B$3-L2290)/'Technical Data'!$B$5),0)</f>
        <v>0</v>
      </c>
      <c r="K2291" s="15">
        <f>IF(H2291&lt;0,MIN(ABS(H2291),(L2290*'Technical Data'!$B$4)),0)</f>
        <v>0</v>
      </c>
      <c r="L2291" s="15">
        <f>L2290+J2291*'Technical Data'!$B$5-(K2291/'Technical Data'!$B$4)</f>
        <v>382.61924487253498</v>
      </c>
      <c r="N2291" s="15">
        <f t="shared" si="141"/>
        <v>538.93150762522032</v>
      </c>
      <c r="O2291" s="36">
        <f t="shared" si="142"/>
        <v>507.86022229614758</v>
      </c>
      <c r="P2291" s="50">
        <v>138.355537771283</v>
      </c>
      <c r="Q2291" s="50">
        <v>31.071285329072701</v>
      </c>
      <c r="R2291" s="42">
        <v>0</v>
      </c>
      <c r="S2291" s="42">
        <v>0</v>
      </c>
      <c r="T2291" s="42">
        <v>0</v>
      </c>
      <c r="U2291" s="15">
        <f t="shared" si="143"/>
        <v>538.93150762522032</v>
      </c>
    </row>
    <row r="2292" spans="6:21" x14ac:dyDescent="0.3">
      <c r="F2292" s="5">
        <f>Demand!C2292</f>
        <v>33.243541012236534</v>
      </c>
      <c r="G2292">
        <f>Irradiance!A2292*$B$2*'Technical Data'!$B$2</f>
        <v>678.79096248753228</v>
      </c>
      <c r="H2292" s="5">
        <f t="shared" si="140"/>
        <v>645.54742147529578</v>
      </c>
      <c r="I2292" s="38">
        <v>213.3951990119524</v>
      </c>
      <c r="J2292" s="35">
        <f>IF(H2292&gt;0,MIN(H2292,($B$3-L2291)/'Technical Data'!$B$5),0)</f>
        <v>0</v>
      </c>
      <c r="K2292" s="15">
        <f>IF(H2292&lt;0,MIN(ABS(H2292),(L2291*'Technical Data'!$B$4)),0)</f>
        <v>0</v>
      </c>
      <c r="L2292" s="15">
        <f>L2291+J2292*'Technical Data'!$B$5-(K2292/'Technical Data'!$B$4)</f>
        <v>382.61924487253498</v>
      </c>
      <c r="N2292" s="15">
        <f t="shared" si="141"/>
        <v>678.79096248753228</v>
      </c>
      <c r="O2292" s="36">
        <f t="shared" si="142"/>
        <v>645.54742147529578</v>
      </c>
      <c r="P2292" s="50">
        <v>180.15165799971501</v>
      </c>
      <c r="Q2292" s="50">
        <v>33.243541012236498</v>
      </c>
      <c r="R2292" s="42">
        <v>0</v>
      </c>
      <c r="S2292" s="42">
        <v>0</v>
      </c>
      <c r="T2292" s="42">
        <v>0</v>
      </c>
      <c r="U2292" s="15">
        <f t="shared" si="143"/>
        <v>678.79096248753228</v>
      </c>
    </row>
    <row r="2293" spans="6:21" x14ac:dyDescent="0.3">
      <c r="F2293" s="5">
        <f>Demand!C2293</f>
        <v>33.926430872735239</v>
      </c>
      <c r="G2293">
        <f>Irradiance!A2293*$B$2*'Technical Data'!$B$2</f>
        <v>776.59645755447548</v>
      </c>
      <c r="H2293" s="5">
        <f t="shared" si="140"/>
        <v>742.67002668174018</v>
      </c>
      <c r="I2293" s="38">
        <v>244.1428433350105</v>
      </c>
      <c r="J2293" s="35">
        <f>IF(H2293&gt;0,MIN(H2293,($B$3-L2292)/'Technical Data'!$B$5),0)</f>
        <v>0</v>
      </c>
      <c r="K2293" s="15">
        <f>IF(H2293&lt;0,MIN(ABS(H2293),(L2292*'Technical Data'!$B$4)),0)</f>
        <v>0</v>
      </c>
      <c r="L2293" s="15">
        <f>L2292+J2293*'Technical Data'!$B$5-(K2293/'Technical Data'!$B$4)</f>
        <v>382.61924487253498</v>
      </c>
      <c r="N2293" s="15">
        <f t="shared" si="141"/>
        <v>776.59645755447548</v>
      </c>
      <c r="O2293" s="36">
        <f t="shared" si="142"/>
        <v>742.67002668174018</v>
      </c>
      <c r="P2293" s="50">
        <v>210.21641246227401</v>
      </c>
      <c r="Q2293" s="50">
        <v>33.926430872735203</v>
      </c>
      <c r="R2293" s="42">
        <v>0</v>
      </c>
      <c r="S2293" s="42">
        <v>0</v>
      </c>
      <c r="T2293" s="42">
        <v>0</v>
      </c>
      <c r="U2293" s="15">
        <f t="shared" si="143"/>
        <v>776.59645755447548</v>
      </c>
    </row>
    <row r="2294" spans="6:21" x14ac:dyDescent="0.3">
      <c r="F2294" s="5">
        <f>Demand!C2294</f>
        <v>35.368776979539426</v>
      </c>
      <c r="G2294">
        <f>Irradiance!A2294*$B$2*'Technical Data'!$B$2</f>
        <v>814.88558666340168</v>
      </c>
      <c r="H2294" s="5">
        <f t="shared" si="140"/>
        <v>779.51680968386222</v>
      </c>
      <c r="I2294" s="38">
        <v>256.18000466705121</v>
      </c>
      <c r="J2294" s="35">
        <f>IF(H2294&gt;0,MIN(H2294,($B$3-L2293)/'Technical Data'!$B$5),0)</f>
        <v>0</v>
      </c>
      <c r="K2294" s="15">
        <f>IF(H2294&lt;0,MIN(ABS(H2294),(L2293*'Technical Data'!$B$4)),0)</f>
        <v>0</v>
      </c>
      <c r="L2294" s="15">
        <f>L2293+J2294*'Technical Data'!$B$5-(K2294/'Technical Data'!$B$4)</f>
        <v>382.61924487253498</v>
      </c>
      <c r="N2294" s="15">
        <f t="shared" si="141"/>
        <v>814.88558666340168</v>
      </c>
      <c r="O2294" s="36">
        <f t="shared" si="142"/>
        <v>779.51680968386222</v>
      </c>
      <c r="P2294" s="50">
        <v>220.81122768751101</v>
      </c>
      <c r="Q2294" s="50">
        <v>35.368776979539398</v>
      </c>
      <c r="R2294" s="42">
        <v>0</v>
      </c>
      <c r="S2294" s="42">
        <v>0</v>
      </c>
      <c r="T2294" s="42">
        <v>0</v>
      </c>
      <c r="U2294" s="15">
        <f t="shared" si="143"/>
        <v>814.88558666340168</v>
      </c>
    </row>
    <row r="2295" spans="6:21" x14ac:dyDescent="0.3">
      <c r="F2295" s="5">
        <f>Demand!C2295</f>
        <v>34.168540679650661</v>
      </c>
      <c r="G2295">
        <f>Irradiance!A2295*$B$2*'Technical Data'!$B$2</f>
        <v>799.18544167313075</v>
      </c>
      <c r="H2295" s="5">
        <f t="shared" si="140"/>
        <v>765.01690099348014</v>
      </c>
      <c r="I2295" s="38">
        <v>251.24426487399691</v>
      </c>
      <c r="J2295" s="35">
        <f>IF(H2295&gt;0,MIN(H2295,($B$3-L2294)/'Technical Data'!$B$5),0)</f>
        <v>0</v>
      </c>
      <c r="K2295" s="15">
        <f>IF(H2295&lt;0,MIN(ABS(H2295),(L2294*'Technical Data'!$B$4)),0)</f>
        <v>0</v>
      </c>
      <c r="L2295" s="15">
        <f>L2294+J2295*'Technical Data'!$B$5-(K2295/'Technical Data'!$B$4)</f>
        <v>382.61924487253498</v>
      </c>
      <c r="N2295" s="15">
        <f t="shared" si="141"/>
        <v>799.18544167313075</v>
      </c>
      <c r="O2295" s="36">
        <f t="shared" si="142"/>
        <v>765.01690099348014</v>
      </c>
      <c r="P2295" s="50">
        <v>217.07572419434501</v>
      </c>
      <c r="Q2295" s="50">
        <v>34.168540679650697</v>
      </c>
      <c r="R2295" s="42">
        <v>0</v>
      </c>
      <c r="S2295" s="42">
        <v>0</v>
      </c>
      <c r="T2295" s="42">
        <v>0</v>
      </c>
      <c r="U2295" s="15">
        <f t="shared" si="143"/>
        <v>799.18544167313075</v>
      </c>
    </row>
    <row r="2296" spans="6:21" x14ac:dyDescent="0.3">
      <c r="F2296" s="5">
        <f>Demand!C2296</f>
        <v>35.115900492440474</v>
      </c>
      <c r="G2296">
        <f>Irradiance!A2296*$B$2*'Technical Data'!$B$2</f>
        <v>727.57355585016001</v>
      </c>
      <c r="H2296" s="5">
        <f t="shared" si="140"/>
        <v>692.45765535771955</v>
      </c>
      <c r="I2296" s="38">
        <v>228.73124765465701</v>
      </c>
      <c r="J2296" s="35">
        <f>IF(H2296&gt;0,MIN(H2296,($B$3-L2295)/'Technical Data'!$B$5),0)</f>
        <v>0</v>
      </c>
      <c r="K2296" s="15">
        <f>IF(H2296&lt;0,MIN(ABS(H2296),(L2295*'Technical Data'!$B$4)),0)</f>
        <v>0</v>
      </c>
      <c r="L2296" s="15">
        <f>L2295+J2296*'Technical Data'!$B$5-(K2296/'Technical Data'!$B$4)</f>
        <v>382.61924487253498</v>
      </c>
      <c r="N2296" s="15">
        <f t="shared" si="141"/>
        <v>727.57355585016001</v>
      </c>
      <c r="O2296" s="36">
        <f t="shared" si="142"/>
        <v>692.45765535771955</v>
      </c>
      <c r="P2296" s="50">
        <v>94.718104480744699</v>
      </c>
      <c r="Q2296" s="50">
        <v>35.115900492440502</v>
      </c>
      <c r="R2296" s="42">
        <v>98.897242681470601</v>
      </c>
      <c r="S2296" s="42">
        <v>0</v>
      </c>
      <c r="T2296" s="42">
        <v>89.007518413323595</v>
      </c>
      <c r="U2296" s="15">
        <f t="shared" si="143"/>
        <v>727.57355585016001</v>
      </c>
    </row>
    <row r="2297" spans="6:21" x14ac:dyDescent="0.3">
      <c r="F2297" s="5">
        <f>Demand!C2297</f>
        <v>40.493835473921294</v>
      </c>
      <c r="G2297">
        <f>Irradiance!A2297*$B$2*'Technical Data'!$B$2</f>
        <v>603.8948626614947</v>
      </c>
      <c r="H2297" s="5">
        <f t="shared" si="140"/>
        <v>563.40102718757339</v>
      </c>
      <c r="I2297" s="38">
        <v>189.84970561141239</v>
      </c>
      <c r="J2297" s="35">
        <f>IF(H2297&gt;0,MIN(H2297,($B$3-L2296)/'Technical Data'!$B$5),0)</f>
        <v>0</v>
      </c>
      <c r="K2297" s="15">
        <f>IF(H2297&lt;0,MIN(ABS(H2297),(L2296*'Technical Data'!$B$4)),0)</f>
        <v>0</v>
      </c>
      <c r="L2297" s="15">
        <f>L2296+J2297*'Technical Data'!$B$5-(K2297/'Technical Data'!$B$4)</f>
        <v>382.61924487253498</v>
      </c>
      <c r="N2297" s="15">
        <f t="shared" si="141"/>
        <v>603.8948626614947</v>
      </c>
      <c r="O2297" s="36">
        <f t="shared" si="142"/>
        <v>563.40102718757339</v>
      </c>
      <c r="P2297" s="50">
        <v>0</v>
      </c>
      <c r="Q2297" s="50">
        <v>40.493835473921301</v>
      </c>
      <c r="R2297" s="42">
        <v>149.355870137491</v>
      </c>
      <c r="S2297" s="42">
        <v>0</v>
      </c>
      <c r="T2297" s="42">
        <v>223.42780153706499</v>
      </c>
      <c r="U2297" s="15">
        <f t="shared" si="143"/>
        <v>603.8948626614947</v>
      </c>
    </row>
    <row r="2298" spans="6:21" x14ac:dyDescent="0.3">
      <c r="F2298" s="5">
        <f>Demand!C2298</f>
        <v>46.289673397026448</v>
      </c>
      <c r="G2298">
        <f>Irradiance!A2298*$B$2*'Technical Data'!$B$2</f>
        <v>432.47491225751554</v>
      </c>
      <c r="H2298" s="5">
        <f t="shared" si="140"/>
        <v>386.18523886048911</v>
      </c>
      <c r="I2298" s="38">
        <v>135.95948542194131</v>
      </c>
      <c r="J2298" s="35">
        <f>IF(H2298&gt;0,MIN(H2298,($B$3-L2297)/'Technical Data'!$B$5),0)</f>
        <v>0</v>
      </c>
      <c r="K2298" s="15">
        <f>IF(H2298&lt;0,MIN(ABS(H2298),(L2297*'Technical Data'!$B$4)),0)</f>
        <v>0</v>
      </c>
      <c r="L2298" s="15">
        <f>L2297+J2298*'Technical Data'!$B$5-(K2298/'Technical Data'!$B$4)</f>
        <v>382.61924487253498</v>
      </c>
      <c r="N2298" s="15">
        <f t="shared" si="141"/>
        <v>432.47491225751554</v>
      </c>
      <c r="O2298" s="36">
        <f t="shared" si="142"/>
        <v>386.18523886048911</v>
      </c>
      <c r="P2298" s="50">
        <v>0</v>
      </c>
      <c r="Q2298" s="50">
        <v>46.289673397026498</v>
      </c>
      <c r="R2298" s="42">
        <v>89.669812024914506</v>
      </c>
      <c r="S2298" s="42">
        <v>0</v>
      </c>
      <c r="T2298" s="42">
        <v>304.130632359488</v>
      </c>
      <c r="U2298" s="15">
        <f t="shared" si="143"/>
        <v>432.47491225751554</v>
      </c>
    </row>
    <row r="2299" spans="6:21" x14ac:dyDescent="0.3">
      <c r="F2299" s="5">
        <f>Demand!C2299</f>
        <v>46.767771434630347</v>
      </c>
      <c r="G2299">
        <f>Irradiance!A2299*$B$2*'Technical Data'!$B$2</f>
        <v>232.21796085099788</v>
      </c>
      <c r="H2299" s="5">
        <f t="shared" si="140"/>
        <v>185.45018941636755</v>
      </c>
      <c r="I2299" s="38">
        <v>73.003620714615295</v>
      </c>
      <c r="J2299" s="35">
        <f>IF(H2299&gt;0,MIN(H2299,($B$3-L2298)/'Technical Data'!$B$5),0)</f>
        <v>0</v>
      </c>
      <c r="K2299" s="15">
        <f>IF(H2299&lt;0,MIN(ABS(H2299),(L2298*'Technical Data'!$B$4)),0)</f>
        <v>0</v>
      </c>
      <c r="L2299" s="15">
        <f>L2298+J2299*'Technical Data'!$B$5-(K2299/'Technical Data'!$B$4)</f>
        <v>382.61924487253498</v>
      </c>
      <c r="N2299" s="15">
        <f t="shared" si="141"/>
        <v>232.21796085099788</v>
      </c>
      <c r="O2299" s="36">
        <f t="shared" si="142"/>
        <v>185.45018941636755</v>
      </c>
      <c r="P2299" s="50">
        <v>0</v>
      </c>
      <c r="Q2299" s="50">
        <v>46.767771434630397</v>
      </c>
      <c r="R2299" s="42">
        <v>26.235849279984802</v>
      </c>
      <c r="S2299" s="42">
        <v>0</v>
      </c>
      <c r="T2299" s="42">
        <v>327.742896711475</v>
      </c>
      <c r="U2299" s="15">
        <f t="shared" si="143"/>
        <v>232.21796085099788</v>
      </c>
    </row>
    <row r="2300" spans="6:21" x14ac:dyDescent="0.3">
      <c r="F2300" s="5">
        <f>Demand!C2300</f>
        <v>41.118683484786189</v>
      </c>
      <c r="G2300">
        <f>Irradiance!A2300*$B$2*'Technical Data'!$B$2</f>
        <v>7.2092502506346356</v>
      </c>
      <c r="H2300" s="5">
        <f t="shared" si="140"/>
        <v>-33.90943323415155</v>
      </c>
      <c r="I2300" s="38">
        <v>2.2664111294637381</v>
      </c>
      <c r="J2300" s="35">
        <f>IF(H2300&gt;0,MIN(H2300,($B$3-L2299)/'Technical Data'!$B$5),0)</f>
        <v>0</v>
      </c>
      <c r="K2300" s="15">
        <f>IF(H2300&lt;0,MIN(ABS(H2300),(L2299*'Technical Data'!$B$4)),0)</f>
        <v>33.90943323415155</v>
      </c>
      <c r="L2300" s="15">
        <f>L2299+J2300*'Technical Data'!$B$5-(K2300/'Technical Data'!$B$4)</f>
        <v>344.94209683458882</v>
      </c>
      <c r="N2300" s="15">
        <f t="shared" si="141"/>
        <v>7.2092502506346356</v>
      </c>
      <c r="O2300" s="36">
        <f t="shared" si="142"/>
        <v>0</v>
      </c>
      <c r="P2300" s="50">
        <v>0</v>
      </c>
      <c r="Q2300" s="50">
        <v>2.2664111294637301</v>
      </c>
      <c r="R2300" s="42">
        <v>0</v>
      </c>
      <c r="S2300" s="42">
        <v>38.852272355322498</v>
      </c>
      <c r="T2300" s="42">
        <v>284.573705205561</v>
      </c>
      <c r="U2300" s="15">
        <f t="shared" si="143"/>
        <v>7.2092502506346356</v>
      </c>
    </row>
    <row r="2301" spans="6:21" x14ac:dyDescent="0.3">
      <c r="F2301" s="5">
        <f>Demand!C2301</f>
        <v>30.670752484741968</v>
      </c>
      <c r="G2301">
        <f>Irradiance!A2301*$B$2*'Technical Data'!$B$2</f>
        <v>0</v>
      </c>
      <c r="H2301" s="5">
        <f t="shared" si="140"/>
        <v>-30.670752484741968</v>
      </c>
      <c r="I2301" s="38">
        <v>0</v>
      </c>
      <c r="J2301" s="35">
        <f>IF(H2301&gt;0,MIN(H2301,($B$3-L2300)/'Technical Data'!$B$5),0)</f>
        <v>0</v>
      </c>
      <c r="K2301" s="15">
        <f>IF(H2301&lt;0,MIN(ABS(H2301),(L2300*'Technical Data'!$B$4)),0)</f>
        <v>30.670752484741968</v>
      </c>
      <c r="L2301" s="15">
        <f>L2300+J2301*'Technical Data'!$B$5-(K2301/'Technical Data'!$B$4)</f>
        <v>310.86348296265328</v>
      </c>
      <c r="N2301" s="15">
        <f t="shared" si="141"/>
        <v>0</v>
      </c>
      <c r="O2301" s="36">
        <f t="shared" si="142"/>
        <v>0</v>
      </c>
      <c r="P2301" s="50">
        <v>0</v>
      </c>
      <c r="Q2301" s="50">
        <v>0</v>
      </c>
      <c r="R2301" s="42">
        <v>0</v>
      </c>
      <c r="S2301" s="42">
        <v>30.670752484742</v>
      </c>
      <c r="T2301" s="42">
        <v>250.495091333625</v>
      </c>
      <c r="U2301" s="15">
        <f t="shared" si="143"/>
        <v>0</v>
      </c>
    </row>
    <row r="2302" spans="6:21" x14ac:dyDescent="0.3">
      <c r="F2302" s="5">
        <f>Demand!C2302</f>
        <v>23.361535002938691</v>
      </c>
      <c r="G2302">
        <f>Irradiance!A2302*$B$2*'Technical Data'!$B$2</f>
        <v>0</v>
      </c>
      <c r="H2302" s="5">
        <f t="shared" si="140"/>
        <v>-23.361535002938691</v>
      </c>
      <c r="I2302" s="38">
        <v>0</v>
      </c>
      <c r="J2302" s="35">
        <f>IF(H2302&gt;0,MIN(H2302,($B$3-L2301)/'Technical Data'!$B$5),0)</f>
        <v>0</v>
      </c>
      <c r="K2302" s="15">
        <f>IF(H2302&lt;0,MIN(ABS(H2302),(L2301*'Technical Data'!$B$4)),0)</f>
        <v>23.361535002938691</v>
      </c>
      <c r="L2302" s="15">
        <f>L2301+J2302*'Technical Data'!$B$5-(K2302/'Technical Data'!$B$4)</f>
        <v>284.90622184827697</v>
      </c>
      <c r="N2302" s="15">
        <f t="shared" si="141"/>
        <v>0</v>
      </c>
      <c r="O2302" s="36">
        <f t="shared" si="142"/>
        <v>0</v>
      </c>
      <c r="P2302" s="50">
        <v>0</v>
      </c>
      <c r="Q2302" s="50">
        <v>0</v>
      </c>
      <c r="R2302" s="42">
        <v>0</v>
      </c>
      <c r="S2302" s="42">
        <v>23.361535002938702</v>
      </c>
      <c r="T2302" s="42">
        <v>224.537830219249</v>
      </c>
      <c r="U2302" s="15">
        <f t="shared" si="143"/>
        <v>0</v>
      </c>
    </row>
    <row r="2303" spans="6:21" x14ac:dyDescent="0.3">
      <c r="F2303" s="5">
        <f>Demand!C2303</f>
        <v>23.694124795974531</v>
      </c>
      <c r="G2303">
        <f>Irradiance!A2303*$B$2*'Technical Data'!$B$2</f>
        <v>0</v>
      </c>
      <c r="H2303" s="5">
        <f t="shared" si="140"/>
        <v>-23.694124795974531</v>
      </c>
      <c r="I2303" s="38">
        <v>0</v>
      </c>
      <c r="J2303" s="35">
        <f>IF(H2303&gt;0,MIN(H2303,($B$3-L2302)/'Technical Data'!$B$5),0)</f>
        <v>0</v>
      </c>
      <c r="K2303" s="15">
        <f>IF(H2303&lt;0,MIN(ABS(H2303),(L2302*'Technical Data'!$B$4)),0)</f>
        <v>23.694124795974531</v>
      </c>
      <c r="L2303" s="15">
        <f>L2302+J2303*'Technical Data'!$B$5-(K2303/'Technical Data'!$B$4)</f>
        <v>258.57941651941638</v>
      </c>
      <c r="N2303" s="15">
        <f t="shared" si="141"/>
        <v>0</v>
      </c>
      <c r="O2303" s="36">
        <f t="shared" si="142"/>
        <v>0</v>
      </c>
      <c r="P2303" s="50">
        <v>0</v>
      </c>
      <c r="Q2303" s="50">
        <v>0</v>
      </c>
      <c r="R2303" s="42">
        <v>0</v>
      </c>
      <c r="S2303" s="42">
        <v>23.694124795974499</v>
      </c>
      <c r="T2303" s="42">
        <v>198.21102489038799</v>
      </c>
      <c r="U2303" s="15">
        <f t="shared" si="143"/>
        <v>0</v>
      </c>
    </row>
    <row r="2304" spans="6:21" x14ac:dyDescent="0.3">
      <c r="F2304" s="5">
        <f>Demand!C2304</f>
        <v>24.276849185561982</v>
      </c>
      <c r="G2304">
        <f>Irradiance!A2304*$B$2*'Technical Data'!$B$2</f>
        <v>0</v>
      </c>
      <c r="H2304" s="5">
        <f t="shared" si="140"/>
        <v>-24.276849185561982</v>
      </c>
      <c r="I2304" s="38">
        <v>0</v>
      </c>
      <c r="J2304" s="35">
        <f>IF(H2304&gt;0,MIN(H2304,($B$3-L2303)/'Technical Data'!$B$5),0)</f>
        <v>0</v>
      </c>
      <c r="K2304" s="15">
        <f>IF(H2304&lt;0,MIN(ABS(H2304),(L2303*'Technical Data'!$B$4)),0)</f>
        <v>24.276849185561982</v>
      </c>
      <c r="L2304" s="15">
        <f>L2303+J2304*'Technical Data'!$B$5-(K2304/'Technical Data'!$B$4)</f>
        <v>231.60513964656974</v>
      </c>
      <c r="N2304" s="15">
        <f t="shared" si="141"/>
        <v>0</v>
      </c>
      <c r="O2304" s="36">
        <f t="shared" si="142"/>
        <v>0</v>
      </c>
      <c r="P2304" s="50">
        <v>0</v>
      </c>
      <c r="Q2304" s="50">
        <v>0</v>
      </c>
      <c r="R2304" s="42">
        <v>0</v>
      </c>
      <c r="S2304" s="42">
        <v>24.276849185562</v>
      </c>
      <c r="T2304" s="42">
        <v>171.236748017542</v>
      </c>
      <c r="U2304" s="15">
        <f t="shared" si="143"/>
        <v>0</v>
      </c>
    </row>
    <row r="2305" spans="6:21" x14ac:dyDescent="0.3">
      <c r="F2305" s="5">
        <f>Demand!C2305</f>
        <v>24.556155241846803</v>
      </c>
      <c r="G2305">
        <f>Irradiance!A2305*$B$2*'Technical Data'!$B$2</f>
        <v>0</v>
      </c>
      <c r="H2305" s="5">
        <f t="shared" si="140"/>
        <v>-24.556155241846803</v>
      </c>
      <c r="I2305" s="38">
        <v>0</v>
      </c>
      <c r="J2305" s="35">
        <f>IF(H2305&gt;0,MIN(H2305,($B$3-L2304)/'Technical Data'!$B$5),0)</f>
        <v>0</v>
      </c>
      <c r="K2305" s="15">
        <f>IF(H2305&lt;0,MIN(ABS(H2305),(L2304*'Technical Data'!$B$4)),0)</f>
        <v>24.556155241846803</v>
      </c>
      <c r="L2305" s="15">
        <f>L2304+J2305*'Technical Data'!$B$5-(K2305/'Technical Data'!$B$4)</f>
        <v>204.3205227111844</v>
      </c>
      <c r="N2305" s="15">
        <f t="shared" si="141"/>
        <v>0</v>
      </c>
      <c r="O2305" s="36">
        <f t="shared" si="142"/>
        <v>0</v>
      </c>
      <c r="P2305" s="50">
        <v>0</v>
      </c>
      <c r="Q2305" s="50">
        <v>0</v>
      </c>
      <c r="R2305" s="42">
        <v>0</v>
      </c>
      <c r="S2305" s="42">
        <v>24.556155241846799</v>
      </c>
      <c r="T2305" s="42">
        <v>143.952131082156</v>
      </c>
      <c r="U2305" s="15">
        <f t="shared" si="143"/>
        <v>0</v>
      </c>
    </row>
    <row r="2306" spans="6:21" x14ac:dyDescent="0.3">
      <c r="F2306" s="5">
        <f>Demand!C2306</f>
        <v>24.086082161956142</v>
      </c>
      <c r="G2306">
        <f>Irradiance!A2306*$B$2*'Technical Data'!$B$2</f>
        <v>0</v>
      </c>
      <c r="H2306" s="5">
        <f t="shared" ref="H2306:H2369" si="144">G2306-F2306</f>
        <v>-24.086082161956142</v>
      </c>
      <c r="I2306" s="38">
        <v>0</v>
      </c>
      <c r="J2306" s="35">
        <f>IF(H2306&gt;0,MIN(H2306,($B$3-L2305)/'Technical Data'!$B$5),0)</f>
        <v>0</v>
      </c>
      <c r="K2306" s="15">
        <f>IF(H2306&lt;0,MIN(ABS(H2306),(L2305*'Technical Data'!$B$4)),0)</f>
        <v>24.086082161956142</v>
      </c>
      <c r="L2306" s="15">
        <f>L2305+J2306*'Technical Data'!$B$5-(K2306/'Technical Data'!$B$4)</f>
        <v>177.5582091978998</v>
      </c>
      <c r="N2306" s="15">
        <f t="shared" ref="N2306:N2369" si="145">U2306</f>
        <v>0</v>
      </c>
      <c r="O2306" s="36">
        <f t="shared" ref="O2306:O2369" si="146">N2306+(K2306)-F2306</f>
        <v>0</v>
      </c>
      <c r="P2306" s="50">
        <v>0</v>
      </c>
      <c r="Q2306" s="50">
        <v>0</v>
      </c>
      <c r="R2306" s="42">
        <v>0</v>
      </c>
      <c r="S2306" s="42">
        <v>24.086082161956099</v>
      </c>
      <c r="T2306" s="42">
        <v>117.189817568872</v>
      </c>
      <c r="U2306" s="15">
        <f t="shared" ref="U2306:U2369" si="147">G2306-(J2306)</f>
        <v>0</v>
      </c>
    </row>
    <row r="2307" spans="6:21" x14ac:dyDescent="0.3">
      <c r="F2307" s="5">
        <f>Demand!C2307</f>
        <v>22.62939207702944</v>
      </c>
      <c r="G2307">
        <f>Irradiance!A2307*$B$2*'Technical Data'!$B$2</f>
        <v>0</v>
      </c>
      <c r="H2307" s="5">
        <f t="shared" si="144"/>
        <v>-22.62939207702944</v>
      </c>
      <c r="I2307" s="38">
        <v>0</v>
      </c>
      <c r="J2307" s="35">
        <f>IF(H2307&gt;0,MIN(H2307,($B$3-L2306)/'Technical Data'!$B$5),0)</f>
        <v>0</v>
      </c>
      <c r="K2307" s="15">
        <f>IF(H2307&lt;0,MIN(ABS(H2307),(L2306*'Technical Data'!$B$4)),0)</f>
        <v>22.62939207702944</v>
      </c>
      <c r="L2307" s="15">
        <f>L2306+J2307*'Technical Data'!$B$5-(K2307/'Technical Data'!$B$4)</f>
        <v>152.41444022342264</v>
      </c>
      <c r="N2307" s="15">
        <f t="shared" si="145"/>
        <v>0</v>
      </c>
      <c r="O2307" s="36">
        <f t="shared" si="146"/>
        <v>0</v>
      </c>
      <c r="P2307" s="50">
        <v>0</v>
      </c>
      <c r="Q2307" s="50">
        <v>0</v>
      </c>
      <c r="R2307" s="42">
        <v>0</v>
      </c>
      <c r="S2307" s="42">
        <v>22.629392077029401</v>
      </c>
      <c r="T2307" s="42">
        <v>92.046048594394406</v>
      </c>
      <c r="U2307" s="15">
        <f t="shared" si="147"/>
        <v>0</v>
      </c>
    </row>
    <row r="2308" spans="6:21" x14ac:dyDescent="0.3">
      <c r="F2308" s="5">
        <f>Demand!C2308</f>
        <v>20.875767698938589</v>
      </c>
      <c r="G2308">
        <f>Irradiance!A2308*$B$2*'Technical Data'!$B$2</f>
        <v>0</v>
      </c>
      <c r="H2308" s="5">
        <f t="shared" si="144"/>
        <v>-20.875767698938589</v>
      </c>
      <c r="I2308" s="38">
        <v>0</v>
      </c>
      <c r="J2308" s="35">
        <f>IF(H2308&gt;0,MIN(H2308,($B$3-L2307)/'Technical Data'!$B$5),0)</f>
        <v>0</v>
      </c>
      <c r="K2308" s="15">
        <f>IF(H2308&lt;0,MIN(ABS(H2308),(L2307*'Technical Data'!$B$4)),0)</f>
        <v>20.875767698938589</v>
      </c>
      <c r="L2308" s="15">
        <f>L2307+J2308*'Technical Data'!$B$5-(K2308/'Technical Data'!$B$4)</f>
        <v>129.21914278015754</v>
      </c>
      <c r="N2308" s="15">
        <f t="shared" si="145"/>
        <v>0</v>
      </c>
      <c r="O2308" s="36">
        <f t="shared" si="146"/>
        <v>0</v>
      </c>
      <c r="P2308" s="50">
        <v>0</v>
      </c>
      <c r="Q2308" s="50">
        <v>0</v>
      </c>
      <c r="R2308" s="42">
        <v>0</v>
      </c>
      <c r="S2308" s="42">
        <v>20.875767698938599</v>
      </c>
      <c r="T2308" s="42">
        <v>68.850751151129302</v>
      </c>
      <c r="U2308" s="15">
        <f t="shared" si="147"/>
        <v>0</v>
      </c>
    </row>
    <row r="2309" spans="6:21" x14ac:dyDescent="0.3">
      <c r="F2309" s="5">
        <f>Demand!C2309</f>
        <v>18.93451080661497</v>
      </c>
      <c r="G2309">
        <f>Irradiance!A2309*$B$2*'Technical Data'!$B$2</f>
        <v>0</v>
      </c>
      <c r="H2309" s="5">
        <f t="shared" si="144"/>
        <v>-18.93451080661497</v>
      </c>
      <c r="I2309" s="38">
        <v>0</v>
      </c>
      <c r="J2309" s="35">
        <f>IF(H2309&gt;0,MIN(H2309,($B$3-L2308)/'Technical Data'!$B$5),0)</f>
        <v>0</v>
      </c>
      <c r="K2309" s="15">
        <f>IF(H2309&lt;0,MIN(ABS(H2309),(L2308*'Technical Data'!$B$4)),0)</f>
        <v>18.93451080661497</v>
      </c>
      <c r="L2309" s="15">
        <f>L2308+J2309*'Technical Data'!$B$5-(K2309/'Technical Data'!$B$4)</f>
        <v>108.18079743947425</v>
      </c>
      <c r="N2309" s="15">
        <f t="shared" si="145"/>
        <v>0</v>
      </c>
      <c r="O2309" s="36">
        <f t="shared" si="146"/>
        <v>0</v>
      </c>
      <c r="P2309" s="50">
        <v>0</v>
      </c>
      <c r="Q2309" s="50">
        <v>0</v>
      </c>
      <c r="R2309" s="42">
        <v>0</v>
      </c>
      <c r="S2309" s="42">
        <v>18.934510806614998</v>
      </c>
      <c r="T2309" s="42">
        <v>47.812405810446002</v>
      </c>
      <c r="U2309" s="15">
        <f t="shared" si="147"/>
        <v>0</v>
      </c>
    </row>
    <row r="2310" spans="6:21" x14ac:dyDescent="0.3">
      <c r="F2310" s="5">
        <f>Demand!C2310</f>
        <v>15.414426545557331</v>
      </c>
      <c r="G2310">
        <f>Irradiance!A2310*$B$2*'Technical Data'!$B$2</f>
        <v>0</v>
      </c>
      <c r="H2310" s="5">
        <f t="shared" si="144"/>
        <v>-15.414426545557331</v>
      </c>
      <c r="I2310" s="38">
        <v>0</v>
      </c>
      <c r="J2310" s="35">
        <f>IF(H2310&gt;0,MIN(H2310,($B$3-L2309)/'Technical Data'!$B$5),0)</f>
        <v>0</v>
      </c>
      <c r="K2310" s="15">
        <f>IF(H2310&lt;0,MIN(ABS(H2310),(L2309*'Technical Data'!$B$4)),0)</f>
        <v>15.414426545557331</v>
      </c>
      <c r="L2310" s="15">
        <f>L2309+J2310*'Technical Data'!$B$5-(K2310/'Technical Data'!$B$4)</f>
        <v>91.053656833299442</v>
      </c>
      <c r="N2310" s="15">
        <f t="shared" si="145"/>
        <v>0</v>
      </c>
      <c r="O2310" s="36">
        <f t="shared" si="146"/>
        <v>0</v>
      </c>
      <c r="P2310" s="50">
        <v>0</v>
      </c>
      <c r="Q2310" s="50">
        <v>0</v>
      </c>
      <c r="R2310" s="42">
        <v>0</v>
      </c>
      <c r="S2310" s="42">
        <v>15.4144265455573</v>
      </c>
      <c r="T2310" s="42">
        <v>30.6852652042712</v>
      </c>
      <c r="U2310" s="15">
        <f t="shared" si="147"/>
        <v>0</v>
      </c>
    </row>
    <row r="2311" spans="6:21" x14ac:dyDescent="0.3">
      <c r="F2311" s="5">
        <f>Demand!C2311</f>
        <v>11.737629818305178</v>
      </c>
      <c r="G2311">
        <f>Irradiance!A2311*$B$2*'Technical Data'!$B$2</f>
        <v>0</v>
      </c>
      <c r="H2311" s="5">
        <f t="shared" si="144"/>
        <v>-11.737629818305178</v>
      </c>
      <c r="I2311" s="38">
        <v>0</v>
      </c>
      <c r="J2311" s="35">
        <f>IF(H2311&gt;0,MIN(H2311,($B$3-L2310)/'Technical Data'!$B$5),0)</f>
        <v>0</v>
      </c>
      <c r="K2311" s="15">
        <f>IF(H2311&lt;0,MIN(ABS(H2311),(L2310*'Technical Data'!$B$4)),0)</f>
        <v>11.737629818305178</v>
      </c>
      <c r="L2311" s="15">
        <f>L2310+J2311*'Technical Data'!$B$5-(K2311/'Technical Data'!$B$4)</f>
        <v>78.011845924071466</v>
      </c>
      <c r="N2311" s="15">
        <f t="shared" si="145"/>
        <v>0</v>
      </c>
      <c r="O2311" s="36">
        <f t="shared" si="146"/>
        <v>0</v>
      </c>
      <c r="P2311" s="50">
        <v>0</v>
      </c>
      <c r="Q2311" s="50">
        <v>0</v>
      </c>
      <c r="R2311" s="42">
        <v>0</v>
      </c>
      <c r="S2311" s="42">
        <v>11.7376298183052</v>
      </c>
      <c r="T2311" s="42">
        <v>17.643454295043199</v>
      </c>
      <c r="U2311" s="15">
        <f t="shared" si="147"/>
        <v>0</v>
      </c>
    </row>
    <row r="2312" spans="6:21" x14ac:dyDescent="0.3">
      <c r="F2312" s="5">
        <f>Demand!C2312</f>
        <v>16.105749978485296</v>
      </c>
      <c r="G2312">
        <f>Irradiance!A2312*$B$2*'Technical Data'!$B$2</f>
        <v>0.72092502506346368</v>
      </c>
      <c r="H2312" s="5">
        <f t="shared" si="144"/>
        <v>-15.384824953421832</v>
      </c>
      <c r="I2312" s="38">
        <v>0.22664111294637379</v>
      </c>
      <c r="J2312" s="35">
        <f>IF(H2312&gt;0,MIN(H2312,($B$3-L2311)/'Technical Data'!$B$5),0)</f>
        <v>0</v>
      </c>
      <c r="K2312" s="15">
        <f>IF(H2312&lt;0,MIN(ABS(H2312),(L2311*'Technical Data'!$B$4)),0)</f>
        <v>15.384824953421832</v>
      </c>
      <c r="L2312" s="15">
        <f>L2311+J2312*'Technical Data'!$B$5-(K2312/'Technical Data'!$B$4)</f>
        <v>60.917595975824987</v>
      </c>
      <c r="N2312" s="15">
        <f t="shared" si="145"/>
        <v>0.72092502506346368</v>
      </c>
      <c r="O2312" s="36">
        <f t="shared" si="146"/>
        <v>0</v>
      </c>
      <c r="P2312" s="50">
        <v>0</v>
      </c>
      <c r="Q2312" s="50">
        <v>0.22664111294637301</v>
      </c>
      <c r="R2312" s="42">
        <v>0</v>
      </c>
      <c r="S2312" s="42">
        <v>15.8791088655389</v>
      </c>
      <c r="T2312" s="42">
        <v>0</v>
      </c>
      <c r="U2312" s="15">
        <f t="shared" si="147"/>
        <v>0.72092502506346368</v>
      </c>
    </row>
    <row r="2313" spans="6:21" x14ac:dyDescent="0.3">
      <c r="F2313" s="5">
        <f>Demand!C2313</f>
        <v>19.950375521211846</v>
      </c>
      <c r="G2313">
        <f>Irradiance!A2313*$B$2*'Technical Data'!$B$2</f>
        <v>172.94190323466867</v>
      </c>
      <c r="H2313" s="5">
        <f t="shared" si="144"/>
        <v>152.99152771345683</v>
      </c>
      <c r="I2313" s="38">
        <v>54.368684761246783</v>
      </c>
      <c r="J2313" s="35">
        <f>IF(H2313&gt;0,MIN(H2313,($B$3-L2312)/'Technical Data'!$B$5),0)</f>
        <v>152.99152771345683</v>
      </c>
      <c r="K2313" s="15">
        <f>IF(H2313&lt;0,MIN(ABS(H2313),(L2312*'Technical Data'!$B$4)),0)</f>
        <v>0</v>
      </c>
      <c r="L2313" s="15">
        <f>L2312+J2313*'Technical Data'!$B$5-(K2313/'Technical Data'!$B$4)</f>
        <v>198.60997091793612</v>
      </c>
      <c r="N2313" s="15">
        <f t="shared" si="145"/>
        <v>19.950375521211839</v>
      </c>
      <c r="O2313" s="36">
        <f t="shared" si="146"/>
        <v>0</v>
      </c>
      <c r="P2313" s="50">
        <v>34.418309240034702</v>
      </c>
      <c r="Q2313" s="50">
        <v>19.9503755212118</v>
      </c>
      <c r="R2313" s="42">
        <v>0</v>
      </c>
      <c r="S2313" s="42">
        <v>0</v>
      </c>
      <c r="T2313" s="42">
        <v>0</v>
      </c>
      <c r="U2313" s="15">
        <f t="shared" si="147"/>
        <v>19.950375521211839</v>
      </c>
    </row>
    <row r="2314" spans="6:21" x14ac:dyDescent="0.3">
      <c r="F2314" s="5">
        <f>Demand!C2314</f>
        <v>26.300521892971187</v>
      </c>
      <c r="G2314">
        <f>Irradiance!A2314*$B$2*'Technical Data'!$B$2</f>
        <v>394.74650261252765</v>
      </c>
      <c r="H2314" s="5">
        <f t="shared" si="144"/>
        <v>368.44598071955647</v>
      </c>
      <c r="I2314" s="38">
        <v>124.0986005110811</v>
      </c>
      <c r="J2314" s="35">
        <f>IF(H2314&gt;0,MIN(H2314,($B$3-L2313)/'Technical Data'!$B$5),0)</f>
        <v>204.45474883844315</v>
      </c>
      <c r="K2314" s="15">
        <f>IF(H2314&lt;0,MIN(ABS(H2314),(L2313*'Technical Data'!$B$4)),0)</f>
        <v>0</v>
      </c>
      <c r="L2314" s="15">
        <f>L2313+J2314*'Technical Data'!$B$5-(K2314/'Technical Data'!$B$4)</f>
        <v>382.61924487253498</v>
      </c>
      <c r="N2314" s="15">
        <f t="shared" si="145"/>
        <v>190.2917537740845</v>
      </c>
      <c r="O2314" s="36">
        <f t="shared" si="146"/>
        <v>163.99123188111332</v>
      </c>
      <c r="P2314" s="50">
        <v>97.7980786181095</v>
      </c>
      <c r="Q2314" s="50">
        <v>26.300521892971201</v>
      </c>
      <c r="R2314" s="42">
        <v>0</v>
      </c>
      <c r="S2314" s="42">
        <v>0</v>
      </c>
      <c r="T2314" s="42">
        <v>0</v>
      </c>
      <c r="U2314" s="15">
        <f t="shared" si="147"/>
        <v>190.2917537740845</v>
      </c>
    </row>
    <row r="2315" spans="6:21" x14ac:dyDescent="0.3">
      <c r="F2315" s="5">
        <f>Demand!C2315</f>
        <v>31.07128532907273</v>
      </c>
      <c r="G2315">
        <f>Irradiance!A2315*$B$2*'Technical Data'!$B$2</f>
        <v>592.6804733827297</v>
      </c>
      <c r="H2315" s="5">
        <f t="shared" si="144"/>
        <v>561.60918805365702</v>
      </c>
      <c r="I2315" s="38">
        <v>186.32417718780221</v>
      </c>
      <c r="J2315" s="35">
        <f>IF(H2315&gt;0,MIN(H2315,($B$3-L2314)/'Technical Data'!$B$5),0)</f>
        <v>0</v>
      </c>
      <c r="K2315" s="15">
        <f>IF(H2315&lt;0,MIN(ABS(H2315),(L2314*'Technical Data'!$B$4)),0)</f>
        <v>0</v>
      </c>
      <c r="L2315" s="15">
        <f>L2314+J2315*'Technical Data'!$B$5-(K2315/'Technical Data'!$B$4)</f>
        <v>382.61924487253498</v>
      </c>
      <c r="N2315" s="15">
        <f t="shared" si="145"/>
        <v>592.6804733827297</v>
      </c>
      <c r="O2315" s="36">
        <f t="shared" si="146"/>
        <v>561.60918805365702</v>
      </c>
      <c r="P2315" s="50">
        <v>155.25289185872899</v>
      </c>
      <c r="Q2315" s="50">
        <v>31.071285329072701</v>
      </c>
      <c r="R2315" s="42">
        <v>0</v>
      </c>
      <c r="S2315" s="42">
        <v>0</v>
      </c>
      <c r="T2315" s="42">
        <v>0</v>
      </c>
      <c r="U2315" s="15">
        <f t="shared" si="147"/>
        <v>592.6804733827297</v>
      </c>
    </row>
    <row r="2316" spans="6:21" x14ac:dyDescent="0.3">
      <c r="F2316" s="5">
        <f>Demand!C2316</f>
        <v>33.243541012236534</v>
      </c>
      <c r="G2316">
        <f>Irradiance!A2316*$B$2*'Technical Data'!$B$2</f>
        <v>746.31760650181013</v>
      </c>
      <c r="H2316" s="5">
        <f t="shared" si="144"/>
        <v>713.07406548957363</v>
      </c>
      <c r="I2316" s="38">
        <v>234.62391659126271</v>
      </c>
      <c r="J2316" s="35">
        <f>IF(H2316&gt;0,MIN(H2316,($B$3-L2315)/'Technical Data'!$B$5),0)</f>
        <v>0</v>
      </c>
      <c r="K2316" s="15">
        <f>IF(H2316&lt;0,MIN(ABS(H2316),(L2315*'Technical Data'!$B$4)),0)</f>
        <v>0</v>
      </c>
      <c r="L2316" s="15">
        <f>L2315+J2316*'Technical Data'!$B$5-(K2316/'Technical Data'!$B$4)</f>
        <v>382.61924487253498</v>
      </c>
      <c r="N2316" s="15">
        <f t="shared" si="145"/>
        <v>746.31760650181013</v>
      </c>
      <c r="O2316" s="36">
        <f t="shared" si="146"/>
        <v>713.07406548957363</v>
      </c>
      <c r="P2316" s="50">
        <v>201.38037557902501</v>
      </c>
      <c r="Q2316" s="50">
        <v>33.243541012236498</v>
      </c>
      <c r="R2316" s="42">
        <v>0</v>
      </c>
      <c r="S2316" s="42">
        <v>0</v>
      </c>
      <c r="T2316" s="42">
        <v>0</v>
      </c>
      <c r="U2316" s="15">
        <f t="shared" si="147"/>
        <v>746.31760650181013</v>
      </c>
    </row>
    <row r="2317" spans="6:21" x14ac:dyDescent="0.3">
      <c r="F2317" s="5">
        <f>Demand!C2317</f>
        <v>33.926430872735239</v>
      </c>
      <c r="G2317">
        <f>Irradiance!A2317*$B$2*'Technical Data'!$B$2</f>
        <v>844.12310156875333</v>
      </c>
      <c r="H2317" s="5">
        <f t="shared" si="144"/>
        <v>810.19667069601815</v>
      </c>
      <c r="I2317" s="38">
        <v>265.37156091432081</v>
      </c>
      <c r="J2317" s="35">
        <f>IF(H2317&gt;0,MIN(H2317,($B$3-L2316)/'Technical Data'!$B$5),0)</f>
        <v>0</v>
      </c>
      <c r="K2317" s="15">
        <f>IF(H2317&lt;0,MIN(ABS(H2317),(L2316*'Technical Data'!$B$4)),0)</f>
        <v>0</v>
      </c>
      <c r="L2317" s="15">
        <f>L2316+J2317*'Technical Data'!$B$5-(K2317/'Technical Data'!$B$4)</f>
        <v>382.61924487253498</v>
      </c>
      <c r="N2317" s="15">
        <f t="shared" si="145"/>
        <v>844.12310156875333</v>
      </c>
      <c r="O2317" s="36">
        <f t="shared" si="146"/>
        <v>810.19667069601815</v>
      </c>
      <c r="P2317" s="50">
        <v>231.445130041585</v>
      </c>
      <c r="Q2317" s="50">
        <v>33.926430872735203</v>
      </c>
      <c r="R2317" s="42">
        <v>0</v>
      </c>
      <c r="S2317" s="42">
        <v>0</v>
      </c>
      <c r="T2317" s="42">
        <v>0</v>
      </c>
      <c r="U2317" s="15">
        <f t="shared" si="147"/>
        <v>844.12310156875333</v>
      </c>
    </row>
    <row r="2318" spans="6:21" x14ac:dyDescent="0.3">
      <c r="F2318" s="5">
        <f>Demand!C2318</f>
        <v>35.368776979539426</v>
      </c>
      <c r="G2318">
        <f>Irradiance!A2318*$B$2*'Technical Data'!$B$2</f>
        <v>882.33212789711683</v>
      </c>
      <c r="H2318" s="5">
        <f t="shared" si="144"/>
        <v>846.96335091757737</v>
      </c>
      <c r="I2318" s="38">
        <v>277.38353990047858</v>
      </c>
      <c r="J2318" s="35">
        <f>IF(H2318&gt;0,MIN(H2318,($B$3-L2317)/'Technical Data'!$B$5),0)</f>
        <v>0</v>
      </c>
      <c r="K2318" s="15">
        <f>IF(H2318&lt;0,MIN(ABS(H2318),(L2317*'Technical Data'!$B$4)),0)</f>
        <v>0</v>
      </c>
      <c r="L2318" s="15">
        <f>L2317+J2318*'Technical Data'!$B$5-(K2318/'Technical Data'!$B$4)</f>
        <v>382.61924487253498</v>
      </c>
      <c r="N2318" s="15">
        <f t="shared" si="145"/>
        <v>882.33212789711683</v>
      </c>
      <c r="O2318" s="36">
        <f t="shared" si="146"/>
        <v>846.96335091757737</v>
      </c>
      <c r="P2318" s="50">
        <v>242.01476292093801</v>
      </c>
      <c r="Q2318" s="50">
        <v>35.368776979539398</v>
      </c>
      <c r="R2318" s="42">
        <v>0</v>
      </c>
      <c r="S2318" s="42">
        <v>0</v>
      </c>
      <c r="T2318" s="42">
        <v>0</v>
      </c>
      <c r="U2318" s="15">
        <f t="shared" si="147"/>
        <v>882.33212789711683</v>
      </c>
    </row>
    <row r="2319" spans="6:21" x14ac:dyDescent="0.3">
      <c r="F2319" s="5">
        <f>Demand!C2319</f>
        <v>34.168540679650661</v>
      </c>
      <c r="G2319">
        <f>Irradiance!A2319*$B$2*'Technical Data'!$B$2</f>
        <v>860.7844799257756</v>
      </c>
      <c r="H2319" s="5">
        <f t="shared" si="144"/>
        <v>826.61593924612498</v>
      </c>
      <c r="I2319" s="38">
        <v>270.60948885797029</v>
      </c>
      <c r="J2319" s="35">
        <f>IF(H2319&gt;0,MIN(H2319,($B$3-L2318)/'Technical Data'!$B$5),0)</f>
        <v>0</v>
      </c>
      <c r="K2319" s="15">
        <f>IF(H2319&lt;0,MIN(ABS(H2319),(L2318*'Technical Data'!$B$4)),0)</f>
        <v>0</v>
      </c>
      <c r="L2319" s="15">
        <f>L2318+J2319*'Technical Data'!$B$5-(K2319/'Technical Data'!$B$4)</f>
        <v>382.61924487253498</v>
      </c>
      <c r="N2319" s="15">
        <f t="shared" si="145"/>
        <v>860.7844799257756</v>
      </c>
      <c r="O2319" s="36">
        <f t="shared" si="146"/>
        <v>826.61593924612498</v>
      </c>
      <c r="P2319" s="50">
        <v>236.44094817831899</v>
      </c>
      <c r="Q2319" s="50">
        <v>34.168540679650697</v>
      </c>
      <c r="R2319" s="42">
        <v>0</v>
      </c>
      <c r="S2319" s="42">
        <v>0</v>
      </c>
      <c r="T2319" s="42">
        <v>0</v>
      </c>
      <c r="U2319" s="15">
        <f t="shared" si="147"/>
        <v>860.7844799257756</v>
      </c>
    </row>
    <row r="2320" spans="6:21" x14ac:dyDescent="0.3">
      <c r="F2320" s="5">
        <f>Demand!C2320</f>
        <v>35.115900492440474</v>
      </c>
      <c r="G2320">
        <f>Irradiance!A2320*$B$2*'Technical Data'!$B$2</f>
        <v>780.92200770485636</v>
      </c>
      <c r="H2320" s="5">
        <f t="shared" si="144"/>
        <v>745.8061072124159</v>
      </c>
      <c r="I2320" s="38">
        <v>245.5026900126887</v>
      </c>
      <c r="J2320" s="35">
        <f>IF(H2320&gt;0,MIN(H2320,($B$3-L2319)/'Technical Data'!$B$5),0)</f>
        <v>0</v>
      </c>
      <c r="K2320" s="15">
        <f>IF(H2320&lt;0,MIN(ABS(H2320),(L2319*'Technical Data'!$B$4)),0)</f>
        <v>0</v>
      </c>
      <c r="L2320" s="15">
        <f>L2319+J2320*'Technical Data'!$B$5-(K2320/'Technical Data'!$B$4)</f>
        <v>382.61924487253498</v>
      </c>
      <c r="N2320" s="15">
        <f t="shared" si="145"/>
        <v>780.92200770485636</v>
      </c>
      <c r="O2320" s="36">
        <f t="shared" si="146"/>
        <v>745.8061072124159</v>
      </c>
      <c r="P2320" s="50">
        <v>137.82903705968499</v>
      </c>
      <c r="Q2320" s="50">
        <v>35.115900492440502</v>
      </c>
      <c r="R2320" s="42">
        <v>72.557752460561701</v>
      </c>
      <c r="S2320" s="42">
        <v>0</v>
      </c>
      <c r="T2320" s="42">
        <v>65.301977214505499</v>
      </c>
      <c r="U2320" s="15">
        <f t="shared" si="147"/>
        <v>780.92200770485636</v>
      </c>
    </row>
    <row r="2321" spans="6:21" x14ac:dyDescent="0.3">
      <c r="F2321" s="5">
        <f>Demand!C2321</f>
        <v>40.493835473921294</v>
      </c>
      <c r="G2321">
        <f>Irradiance!A2321*$B$2*'Technical Data'!$B$2</f>
        <v>644.66717796786168</v>
      </c>
      <c r="H2321" s="5">
        <f t="shared" si="144"/>
        <v>604.17334249394037</v>
      </c>
      <c r="I2321" s="38">
        <v>202.66751966582399</v>
      </c>
      <c r="J2321" s="35">
        <f>IF(H2321&gt;0,MIN(H2321,($B$3-L2320)/'Technical Data'!$B$5),0)</f>
        <v>0</v>
      </c>
      <c r="K2321" s="15">
        <f>IF(H2321&lt;0,MIN(ABS(H2321),(L2320*'Technical Data'!$B$4)),0)</f>
        <v>0</v>
      </c>
      <c r="L2321" s="15">
        <f>L2320+J2321*'Technical Data'!$B$5-(K2321/'Technical Data'!$B$4)</f>
        <v>382.61924487253498</v>
      </c>
      <c r="N2321" s="15">
        <f t="shared" si="145"/>
        <v>644.66717796786168</v>
      </c>
      <c r="O2321" s="36">
        <f t="shared" si="146"/>
        <v>604.17334249394037</v>
      </c>
      <c r="P2321" s="50">
        <v>0</v>
      </c>
      <c r="Q2321" s="50">
        <v>40.493835473921301</v>
      </c>
      <c r="R2321" s="42">
        <v>162.173684191902</v>
      </c>
      <c r="S2321" s="42">
        <v>0</v>
      </c>
      <c r="T2321" s="42">
        <v>211.258292987217</v>
      </c>
      <c r="U2321" s="15">
        <f t="shared" si="147"/>
        <v>644.66717796786168</v>
      </c>
    </row>
    <row r="2322" spans="6:21" x14ac:dyDescent="0.3">
      <c r="F2322" s="5">
        <f>Demand!C2322</f>
        <v>46.289673397026448</v>
      </c>
      <c r="G2322">
        <f>Irradiance!A2322*$B$2*'Technical Data'!$B$2</f>
        <v>461.47211882117932</v>
      </c>
      <c r="H2322" s="5">
        <f t="shared" si="144"/>
        <v>415.18244542415289</v>
      </c>
      <c r="I2322" s="38">
        <v>145.07549463156221</v>
      </c>
      <c r="J2322" s="35">
        <f>IF(H2322&gt;0,MIN(H2322,($B$3-L2321)/'Technical Data'!$B$5),0)</f>
        <v>0</v>
      </c>
      <c r="K2322" s="15">
        <f>IF(H2322&lt;0,MIN(ABS(H2322),(L2321*'Technical Data'!$B$4)),0)</f>
        <v>0</v>
      </c>
      <c r="L2322" s="15">
        <f>L2321+J2322*'Technical Data'!$B$5-(K2322/'Technical Data'!$B$4)</f>
        <v>382.61924487253498</v>
      </c>
      <c r="N2322" s="15">
        <f t="shared" si="145"/>
        <v>461.47211882117932</v>
      </c>
      <c r="O2322" s="36">
        <f t="shared" si="146"/>
        <v>415.18244542415289</v>
      </c>
      <c r="P2322" s="50">
        <v>0</v>
      </c>
      <c r="Q2322" s="50">
        <v>46.289673397026498</v>
      </c>
      <c r="R2322" s="42">
        <v>98.785821234535305</v>
      </c>
      <c r="S2322" s="42">
        <v>0</v>
      </c>
      <c r="T2322" s="42">
        <v>300.16553209829902</v>
      </c>
      <c r="U2322" s="15">
        <f t="shared" si="147"/>
        <v>461.47211882117932</v>
      </c>
    </row>
    <row r="2323" spans="6:21" x14ac:dyDescent="0.3">
      <c r="F2323" s="5">
        <f>Demand!C2323</f>
        <v>46.767771434630347</v>
      </c>
      <c r="G2323">
        <f>Irradiance!A2323*$B$2*'Technical Data'!$B$2</f>
        <v>247.51759193845584</v>
      </c>
      <c r="H2323" s="5">
        <f t="shared" si="144"/>
        <v>200.7498205038255</v>
      </c>
      <c r="I2323" s="38">
        <v>77.813448778255008</v>
      </c>
      <c r="J2323" s="35">
        <f>IF(H2323&gt;0,MIN(H2323,($B$3-L2322)/'Technical Data'!$B$5),0)</f>
        <v>0</v>
      </c>
      <c r="K2323" s="15">
        <f>IF(H2323&lt;0,MIN(ABS(H2323),(L2322*'Technical Data'!$B$4)),0)</f>
        <v>0</v>
      </c>
      <c r="L2323" s="15">
        <f>L2322+J2323*'Technical Data'!$B$5-(K2323/'Technical Data'!$B$4)</f>
        <v>382.61924487253498</v>
      </c>
      <c r="N2323" s="15">
        <f t="shared" si="145"/>
        <v>247.51759193845584</v>
      </c>
      <c r="O2323" s="36">
        <f t="shared" si="146"/>
        <v>200.7498205038255</v>
      </c>
      <c r="P2323" s="50">
        <v>0</v>
      </c>
      <c r="Q2323" s="50">
        <v>46.767771434630298</v>
      </c>
      <c r="R2323" s="42">
        <v>31.045677343624501</v>
      </c>
      <c r="S2323" s="42">
        <v>0</v>
      </c>
      <c r="T2323" s="42">
        <v>328.10664170756098</v>
      </c>
      <c r="U2323" s="15">
        <f t="shared" si="147"/>
        <v>247.51759193845584</v>
      </c>
    </row>
    <row r="2324" spans="6:21" x14ac:dyDescent="0.3">
      <c r="F2324" s="5">
        <f>Demand!C2324</f>
        <v>41.118683484786189</v>
      </c>
      <c r="G2324">
        <f>Irradiance!A2324*$B$2*'Technical Data'!$B$2</f>
        <v>6.1679141033207445</v>
      </c>
      <c r="H2324" s="5">
        <f t="shared" si="144"/>
        <v>-34.950769381465442</v>
      </c>
      <c r="I2324" s="38">
        <v>1.939040632985642</v>
      </c>
      <c r="J2324" s="35">
        <f>IF(H2324&gt;0,MIN(H2324,($B$3-L2323)/'Technical Data'!$B$5),0)</f>
        <v>0</v>
      </c>
      <c r="K2324" s="15">
        <f>IF(H2324&lt;0,MIN(ABS(H2324),(L2323*'Technical Data'!$B$4)),0)</f>
        <v>34.950769381465442</v>
      </c>
      <c r="L2324" s="15">
        <f>L2323+J2324*'Technical Data'!$B$5-(K2324/'Technical Data'!$B$4)</f>
        <v>343.78505667090673</v>
      </c>
      <c r="N2324" s="15">
        <f t="shared" si="145"/>
        <v>6.1679141033207445</v>
      </c>
      <c r="O2324" s="36">
        <f t="shared" si="146"/>
        <v>0</v>
      </c>
      <c r="P2324" s="50">
        <v>0</v>
      </c>
      <c r="Q2324" s="50">
        <v>1.93904063298564</v>
      </c>
      <c r="R2324" s="42">
        <v>0</v>
      </c>
      <c r="S2324" s="42">
        <v>39.179642851800601</v>
      </c>
      <c r="T2324" s="42">
        <v>284.573705205561</v>
      </c>
      <c r="U2324" s="15">
        <f t="shared" si="147"/>
        <v>6.1679141033207445</v>
      </c>
    </row>
    <row r="2325" spans="6:21" x14ac:dyDescent="0.3">
      <c r="F2325" s="5">
        <f>Demand!C2325</f>
        <v>30.670752484741968</v>
      </c>
      <c r="G2325">
        <f>Irradiance!A2325*$B$2*'Technical Data'!$B$2</f>
        <v>0</v>
      </c>
      <c r="H2325" s="5">
        <f t="shared" si="144"/>
        <v>-30.670752484741968</v>
      </c>
      <c r="I2325" s="38">
        <v>0</v>
      </c>
      <c r="J2325" s="35">
        <f>IF(H2325&gt;0,MIN(H2325,($B$3-L2324)/'Technical Data'!$B$5),0)</f>
        <v>0</v>
      </c>
      <c r="K2325" s="15">
        <f>IF(H2325&lt;0,MIN(ABS(H2325),(L2324*'Technical Data'!$B$4)),0)</f>
        <v>30.670752484741968</v>
      </c>
      <c r="L2325" s="15">
        <f>L2324+J2325*'Technical Data'!$B$5-(K2325/'Technical Data'!$B$4)</f>
        <v>309.70644279897124</v>
      </c>
      <c r="N2325" s="15">
        <f t="shared" si="145"/>
        <v>0</v>
      </c>
      <c r="O2325" s="36">
        <f t="shared" si="146"/>
        <v>0</v>
      </c>
      <c r="P2325" s="50">
        <v>0</v>
      </c>
      <c r="Q2325" s="50">
        <v>0</v>
      </c>
      <c r="R2325" s="42">
        <v>0</v>
      </c>
      <c r="S2325" s="42">
        <v>30.670752484742</v>
      </c>
      <c r="T2325" s="42">
        <v>250.495091333625</v>
      </c>
      <c r="U2325" s="15">
        <f t="shared" si="147"/>
        <v>0</v>
      </c>
    </row>
    <row r="2326" spans="6:21" x14ac:dyDescent="0.3">
      <c r="F2326" s="5">
        <f>Demand!C2326</f>
        <v>23.361535002938691</v>
      </c>
      <c r="G2326">
        <f>Irradiance!A2326*$B$2*'Technical Data'!$B$2</f>
        <v>0</v>
      </c>
      <c r="H2326" s="5">
        <f t="shared" si="144"/>
        <v>-23.361535002938691</v>
      </c>
      <c r="I2326" s="38">
        <v>0</v>
      </c>
      <c r="J2326" s="35">
        <f>IF(H2326&gt;0,MIN(H2326,($B$3-L2325)/'Technical Data'!$B$5),0)</f>
        <v>0</v>
      </c>
      <c r="K2326" s="15">
        <f>IF(H2326&lt;0,MIN(ABS(H2326),(L2325*'Technical Data'!$B$4)),0)</f>
        <v>23.361535002938691</v>
      </c>
      <c r="L2326" s="15">
        <f>L2325+J2326*'Technical Data'!$B$5-(K2326/'Technical Data'!$B$4)</f>
        <v>283.74918168459493</v>
      </c>
      <c r="N2326" s="15">
        <f t="shared" si="145"/>
        <v>0</v>
      </c>
      <c r="O2326" s="36">
        <f t="shared" si="146"/>
        <v>0</v>
      </c>
      <c r="P2326" s="50">
        <v>0</v>
      </c>
      <c r="Q2326" s="50">
        <v>0</v>
      </c>
      <c r="R2326" s="42">
        <v>0</v>
      </c>
      <c r="S2326" s="42">
        <v>23.361535002938702</v>
      </c>
      <c r="T2326" s="42">
        <v>224.537830219249</v>
      </c>
      <c r="U2326" s="15">
        <f t="shared" si="147"/>
        <v>0</v>
      </c>
    </row>
    <row r="2327" spans="6:21" x14ac:dyDescent="0.3">
      <c r="F2327" s="5">
        <f>Demand!C2327</f>
        <v>23.694124795974531</v>
      </c>
      <c r="G2327">
        <f>Irradiance!A2327*$B$2*'Technical Data'!$B$2</f>
        <v>0</v>
      </c>
      <c r="H2327" s="5">
        <f t="shared" si="144"/>
        <v>-23.694124795974531</v>
      </c>
      <c r="I2327" s="38">
        <v>0</v>
      </c>
      <c r="J2327" s="35">
        <f>IF(H2327&gt;0,MIN(H2327,($B$3-L2326)/'Technical Data'!$B$5),0)</f>
        <v>0</v>
      </c>
      <c r="K2327" s="15">
        <f>IF(H2327&lt;0,MIN(ABS(H2327),(L2326*'Technical Data'!$B$4)),0)</f>
        <v>23.694124795974531</v>
      </c>
      <c r="L2327" s="15">
        <f>L2326+J2327*'Technical Data'!$B$5-(K2327/'Technical Data'!$B$4)</f>
        <v>257.42237635573434</v>
      </c>
      <c r="N2327" s="15">
        <f t="shared" si="145"/>
        <v>0</v>
      </c>
      <c r="O2327" s="36">
        <f t="shared" si="146"/>
        <v>0</v>
      </c>
      <c r="P2327" s="50">
        <v>0</v>
      </c>
      <c r="Q2327" s="50">
        <v>0</v>
      </c>
      <c r="R2327" s="42">
        <v>0</v>
      </c>
      <c r="S2327" s="42">
        <v>23.694124795974499</v>
      </c>
      <c r="T2327" s="42">
        <v>198.21102489038799</v>
      </c>
      <c r="U2327" s="15">
        <f t="shared" si="147"/>
        <v>0</v>
      </c>
    </row>
    <row r="2328" spans="6:21" x14ac:dyDescent="0.3">
      <c r="F2328" s="5">
        <f>Demand!C2328</f>
        <v>24.276849185561982</v>
      </c>
      <c r="G2328">
        <f>Irradiance!A2328*$B$2*'Technical Data'!$B$2</f>
        <v>0</v>
      </c>
      <c r="H2328" s="5">
        <f t="shared" si="144"/>
        <v>-24.276849185561982</v>
      </c>
      <c r="I2328" s="38">
        <v>0</v>
      </c>
      <c r="J2328" s="35">
        <f>IF(H2328&gt;0,MIN(H2328,($B$3-L2327)/'Technical Data'!$B$5),0)</f>
        <v>0</v>
      </c>
      <c r="K2328" s="15">
        <f>IF(H2328&lt;0,MIN(ABS(H2328),(L2327*'Technical Data'!$B$4)),0)</f>
        <v>24.276849185561982</v>
      </c>
      <c r="L2328" s="15">
        <f>L2327+J2328*'Technical Data'!$B$5-(K2328/'Technical Data'!$B$4)</f>
        <v>230.4480994828877</v>
      </c>
      <c r="N2328" s="15">
        <f t="shared" si="145"/>
        <v>0</v>
      </c>
      <c r="O2328" s="36">
        <f t="shared" si="146"/>
        <v>0</v>
      </c>
      <c r="P2328" s="50">
        <v>0</v>
      </c>
      <c r="Q2328" s="50">
        <v>0</v>
      </c>
      <c r="R2328" s="42">
        <v>0</v>
      </c>
      <c r="S2328" s="42">
        <v>24.276849185562</v>
      </c>
      <c r="T2328" s="42">
        <v>171.236748017542</v>
      </c>
      <c r="U2328" s="15">
        <f t="shared" si="147"/>
        <v>0</v>
      </c>
    </row>
    <row r="2329" spans="6:21" x14ac:dyDescent="0.3">
      <c r="F2329" s="5">
        <f>Demand!C2329</f>
        <v>24.556155241846803</v>
      </c>
      <c r="G2329">
        <f>Irradiance!A2329*$B$2*'Technical Data'!$B$2</f>
        <v>0</v>
      </c>
      <c r="H2329" s="5">
        <f t="shared" si="144"/>
        <v>-24.556155241846803</v>
      </c>
      <c r="I2329" s="38">
        <v>0</v>
      </c>
      <c r="J2329" s="35">
        <f>IF(H2329&gt;0,MIN(H2329,($B$3-L2328)/'Technical Data'!$B$5),0)</f>
        <v>0</v>
      </c>
      <c r="K2329" s="15">
        <f>IF(H2329&lt;0,MIN(ABS(H2329),(L2328*'Technical Data'!$B$4)),0)</f>
        <v>24.556155241846803</v>
      </c>
      <c r="L2329" s="15">
        <f>L2328+J2329*'Technical Data'!$B$5-(K2329/'Technical Data'!$B$4)</f>
        <v>203.16348254750235</v>
      </c>
      <c r="N2329" s="15">
        <f t="shared" si="145"/>
        <v>0</v>
      </c>
      <c r="O2329" s="36">
        <f t="shared" si="146"/>
        <v>0</v>
      </c>
      <c r="P2329" s="50">
        <v>0</v>
      </c>
      <c r="Q2329" s="50">
        <v>0</v>
      </c>
      <c r="R2329" s="42">
        <v>0</v>
      </c>
      <c r="S2329" s="42">
        <v>24.556155241846799</v>
      </c>
      <c r="T2329" s="42">
        <v>143.952131082156</v>
      </c>
      <c r="U2329" s="15">
        <f t="shared" si="147"/>
        <v>0</v>
      </c>
    </row>
    <row r="2330" spans="6:21" x14ac:dyDescent="0.3">
      <c r="F2330" s="5">
        <f>Demand!C2330</f>
        <v>24.086082161956142</v>
      </c>
      <c r="G2330">
        <f>Irradiance!A2330*$B$2*'Technical Data'!$B$2</f>
        <v>0</v>
      </c>
      <c r="H2330" s="5">
        <f t="shared" si="144"/>
        <v>-24.086082161956142</v>
      </c>
      <c r="I2330" s="38">
        <v>0</v>
      </c>
      <c r="J2330" s="35">
        <f>IF(H2330&gt;0,MIN(H2330,($B$3-L2329)/'Technical Data'!$B$5),0)</f>
        <v>0</v>
      </c>
      <c r="K2330" s="15">
        <f>IF(H2330&lt;0,MIN(ABS(H2330),(L2329*'Technical Data'!$B$4)),0)</f>
        <v>24.086082161956142</v>
      </c>
      <c r="L2330" s="15">
        <f>L2329+J2330*'Technical Data'!$B$5-(K2330/'Technical Data'!$B$4)</f>
        <v>176.40116903421776</v>
      </c>
      <c r="N2330" s="15">
        <f t="shared" si="145"/>
        <v>0</v>
      </c>
      <c r="O2330" s="36">
        <f t="shared" si="146"/>
        <v>0</v>
      </c>
      <c r="P2330" s="50">
        <v>0</v>
      </c>
      <c r="Q2330" s="50">
        <v>0</v>
      </c>
      <c r="R2330" s="42">
        <v>0</v>
      </c>
      <c r="S2330" s="42">
        <v>24.086082161956099</v>
      </c>
      <c r="T2330" s="42">
        <v>117.189817568872</v>
      </c>
      <c r="U2330" s="15">
        <f t="shared" si="147"/>
        <v>0</v>
      </c>
    </row>
    <row r="2331" spans="6:21" x14ac:dyDescent="0.3">
      <c r="F2331" s="5">
        <f>Demand!C2331</f>
        <v>22.62939207702944</v>
      </c>
      <c r="G2331">
        <f>Irradiance!A2331*$B$2*'Technical Data'!$B$2</f>
        <v>0</v>
      </c>
      <c r="H2331" s="5">
        <f t="shared" si="144"/>
        <v>-22.62939207702944</v>
      </c>
      <c r="I2331" s="38">
        <v>0</v>
      </c>
      <c r="J2331" s="35">
        <f>IF(H2331&gt;0,MIN(H2331,($B$3-L2330)/'Technical Data'!$B$5),0)</f>
        <v>0</v>
      </c>
      <c r="K2331" s="15">
        <f>IF(H2331&lt;0,MIN(ABS(H2331),(L2330*'Technical Data'!$B$4)),0)</f>
        <v>22.62939207702944</v>
      </c>
      <c r="L2331" s="15">
        <f>L2330+J2331*'Technical Data'!$B$5-(K2331/'Technical Data'!$B$4)</f>
        <v>151.2574000597406</v>
      </c>
      <c r="N2331" s="15">
        <f t="shared" si="145"/>
        <v>0</v>
      </c>
      <c r="O2331" s="36">
        <f t="shared" si="146"/>
        <v>0</v>
      </c>
      <c r="P2331" s="50">
        <v>0</v>
      </c>
      <c r="Q2331" s="50">
        <v>0</v>
      </c>
      <c r="R2331" s="42">
        <v>0</v>
      </c>
      <c r="S2331" s="42">
        <v>22.629392077029401</v>
      </c>
      <c r="T2331" s="42">
        <v>92.046048594394406</v>
      </c>
      <c r="U2331" s="15">
        <f t="shared" si="147"/>
        <v>0</v>
      </c>
    </row>
    <row r="2332" spans="6:21" x14ac:dyDescent="0.3">
      <c r="F2332" s="5">
        <f>Demand!C2332</f>
        <v>20.875767698938589</v>
      </c>
      <c r="G2332">
        <f>Irradiance!A2332*$B$2*'Technical Data'!$B$2</f>
        <v>0</v>
      </c>
      <c r="H2332" s="5">
        <f t="shared" si="144"/>
        <v>-20.875767698938589</v>
      </c>
      <c r="I2332" s="38">
        <v>0</v>
      </c>
      <c r="J2332" s="35">
        <f>IF(H2332&gt;0,MIN(H2332,($B$3-L2331)/'Technical Data'!$B$5),0)</f>
        <v>0</v>
      </c>
      <c r="K2332" s="15">
        <f>IF(H2332&lt;0,MIN(ABS(H2332),(L2331*'Technical Data'!$B$4)),0)</f>
        <v>20.875767698938589</v>
      </c>
      <c r="L2332" s="15">
        <f>L2331+J2332*'Technical Data'!$B$5-(K2332/'Technical Data'!$B$4)</f>
        <v>128.0621026164755</v>
      </c>
      <c r="N2332" s="15">
        <f t="shared" si="145"/>
        <v>0</v>
      </c>
      <c r="O2332" s="36">
        <f t="shared" si="146"/>
        <v>0</v>
      </c>
      <c r="P2332" s="50">
        <v>0</v>
      </c>
      <c r="Q2332" s="50">
        <v>0</v>
      </c>
      <c r="R2332" s="42">
        <v>0</v>
      </c>
      <c r="S2332" s="42">
        <v>20.875767698938599</v>
      </c>
      <c r="T2332" s="42">
        <v>68.850751151129302</v>
      </c>
      <c r="U2332" s="15">
        <f t="shared" si="147"/>
        <v>0</v>
      </c>
    </row>
    <row r="2333" spans="6:21" x14ac:dyDescent="0.3">
      <c r="F2333" s="5">
        <f>Demand!C2333</f>
        <v>18.93451080661497</v>
      </c>
      <c r="G2333">
        <f>Irradiance!A2333*$B$2*'Technical Data'!$B$2</f>
        <v>0</v>
      </c>
      <c r="H2333" s="5">
        <f t="shared" si="144"/>
        <v>-18.93451080661497</v>
      </c>
      <c r="I2333" s="38">
        <v>0</v>
      </c>
      <c r="J2333" s="35">
        <f>IF(H2333&gt;0,MIN(H2333,($B$3-L2332)/'Technical Data'!$B$5),0)</f>
        <v>0</v>
      </c>
      <c r="K2333" s="15">
        <f>IF(H2333&lt;0,MIN(ABS(H2333),(L2332*'Technical Data'!$B$4)),0)</f>
        <v>18.93451080661497</v>
      </c>
      <c r="L2333" s="15">
        <f>L2332+J2333*'Technical Data'!$B$5-(K2333/'Technical Data'!$B$4)</f>
        <v>107.02375727579221</v>
      </c>
      <c r="N2333" s="15">
        <f t="shared" si="145"/>
        <v>0</v>
      </c>
      <c r="O2333" s="36">
        <f t="shared" si="146"/>
        <v>0</v>
      </c>
      <c r="P2333" s="50">
        <v>0</v>
      </c>
      <c r="Q2333" s="50">
        <v>0</v>
      </c>
      <c r="R2333" s="42">
        <v>0</v>
      </c>
      <c r="S2333" s="42">
        <v>18.934510806614998</v>
      </c>
      <c r="T2333" s="42">
        <v>47.812405810446002</v>
      </c>
      <c r="U2333" s="15">
        <f t="shared" si="147"/>
        <v>0</v>
      </c>
    </row>
    <row r="2334" spans="6:21" x14ac:dyDescent="0.3">
      <c r="F2334" s="5">
        <f>Demand!C2334</f>
        <v>15.414426545557331</v>
      </c>
      <c r="G2334">
        <f>Irradiance!A2334*$B$2*'Technical Data'!$B$2</f>
        <v>0</v>
      </c>
      <c r="H2334" s="5">
        <f t="shared" si="144"/>
        <v>-15.414426545557331</v>
      </c>
      <c r="I2334" s="38">
        <v>0</v>
      </c>
      <c r="J2334" s="35">
        <f>IF(H2334&gt;0,MIN(H2334,($B$3-L2333)/'Technical Data'!$B$5),0)</f>
        <v>0</v>
      </c>
      <c r="K2334" s="15">
        <f>IF(H2334&lt;0,MIN(ABS(H2334),(L2333*'Technical Data'!$B$4)),0)</f>
        <v>15.414426545557331</v>
      </c>
      <c r="L2334" s="15">
        <f>L2333+J2334*'Technical Data'!$B$5-(K2334/'Technical Data'!$B$4)</f>
        <v>89.896616669617401</v>
      </c>
      <c r="N2334" s="15">
        <f t="shared" si="145"/>
        <v>0</v>
      </c>
      <c r="O2334" s="36">
        <f t="shared" si="146"/>
        <v>0</v>
      </c>
      <c r="P2334" s="50">
        <v>0</v>
      </c>
      <c r="Q2334" s="50">
        <v>0</v>
      </c>
      <c r="R2334" s="42">
        <v>0</v>
      </c>
      <c r="S2334" s="42">
        <v>15.4144265455573</v>
      </c>
      <c r="T2334" s="42">
        <v>30.6852652042712</v>
      </c>
      <c r="U2334" s="15">
        <f t="shared" si="147"/>
        <v>0</v>
      </c>
    </row>
    <row r="2335" spans="6:21" x14ac:dyDescent="0.3">
      <c r="F2335" s="5">
        <f>Demand!C2335</f>
        <v>11.737629818305178</v>
      </c>
      <c r="G2335">
        <f>Irradiance!A2335*$B$2*'Technical Data'!$B$2</f>
        <v>0</v>
      </c>
      <c r="H2335" s="5">
        <f t="shared" si="144"/>
        <v>-11.737629818305178</v>
      </c>
      <c r="I2335" s="38">
        <v>0</v>
      </c>
      <c r="J2335" s="35">
        <f>IF(H2335&gt;0,MIN(H2335,($B$3-L2334)/'Technical Data'!$B$5),0)</f>
        <v>0</v>
      </c>
      <c r="K2335" s="15">
        <f>IF(H2335&lt;0,MIN(ABS(H2335),(L2334*'Technical Data'!$B$4)),0)</f>
        <v>11.737629818305178</v>
      </c>
      <c r="L2335" s="15">
        <f>L2334+J2335*'Technical Data'!$B$5-(K2335/'Technical Data'!$B$4)</f>
        <v>76.854805760389425</v>
      </c>
      <c r="N2335" s="15">
        <f t="shared" si="145"/>
        <v>0</v>
      </c>
      <c r="O2335" s="36">
        <f t="shared" si="146"/>
        <v>0</v>
      </c>
      <c r="P2335" s="50">
        <v>0</v>
      </c>
      <c r="Q2335" s="50">
        <v>0</v>
      </c>
      <c r="R2335" s="42">
        <v>0</v>
      </c>
      <c r="S2335" s="42">
        <v>11.7376298183052</v>
      </c>
      <c r="T2335" s="42">
        <v>17.643454295043199</v>
      </c>
      <c r="U2335" s="15">
        <f t="shared" si="147"/>
        <v>0</v>
      </c>
    </row>
    <row r="2336" spans="6:21" x14ac:dyDescent="0.3">
      <c r="F2336" s="5">
        <f>Demand!C2336</f>
        <v>16.105749978485296</v>
      </c>
      <c r="G2336">
        <f>Irradiance!A2336*$B$2*'Technical Data'!$B$2</f>
        <v>0.72092502506346368</v>
      </c>
      <c r="H2336" s="5">
        <f t="shared" si="144"/>
        <v>-15.384824953421832</v>
      </c>
      <c r="I2336" s="38">
        <v>0.22664111294637379</v>
      </c>
      <c r="J2336" s="35">
        <f>IF(H2336&gt;0,MIN(H2336,($B$3-L2335)/'Technical Data'!$B$5),0)</f>
        <v>0</v>
      </c>
      <c r="K2336" s="15">
        <f>IF(H2336&lt;0,MIN(ABS(H2336),(L2335*'Technical Data'!$B$4)),0)</f>
        <v>15.384824953421832</v>
      </c>
      <c r="L2336" s="15">
        <f>L2335+J2336*'Technical Data'!$B$5-(K2336/'Technical Data'!$B$4)</f>
        <v>59.760555812142947</v>
      </c>
      <c r="N2336" s="15">
        <f t="shared" si="145"/>
        <v>0.72092502506346368</v>
      </c>
      <c r="O2336" s="36">
        <f t="shared" si="146"/>
        <v>0</v>
      </c>
      <c r="P2336" s="50">
        <v>0</v>
      </c>
      <c r="Q2336" s="50">
        <v>0.22664111294637301</v>
      </c>
      <c r="R2336" s="42">
        <v>0</v>
      </c>
      <c r="S2336" s="42">
        <v>15.8791088655389</v>
      </c>
      <c r="T2336" s="42">
        <v>0</v>
      </c>
      <c r="U2336" s="15">
        <f t="shared" si="147"/>
        <v>0.72092502506346368</v>
      </c>
    </row>
    <row r="2337" spans="6:21" x14ac:dyDescent="0.3">
      <c r="F2337" s="5">
        <f>Demand!C2337</f>
        <v>19.950375521211846</v>
      </c>
      <c r="G2337">
        <f>Irradiance!A2337*$B$2*'Technical Data'!$B$2</f>
        <v>162.44843898096715</v>
      </c>
      <c r="H2337" s="5">
        <f t="shared" si="144"/>
        <v>142.49806345975531</v>
      </c>
      <c r="I2337" s="38">
        <v>51.069797450582897</v>
      </c>
      <c r="J2337" s="35">
        <f>IF(H2337&gt;0,MIN(H2337,($B$3-L2336)/'Technical Data'!$B$5),0)</f>
        <v>142.49806345975531</v>
      </c>
      <c r="K2337" s="15">
        <f>IF(H2337&lt;0,MIN(ABS(H2337),(L2336*'Technical Data'!$B$4)),0)</f>
        <v>0</v>
      </c>
      <c r="L2337" s="15">
        <f>L2336+J2337*'Technical Data'!$B$5-(K2337/'Technical Data'!$B$4)</f>
        <v>188.00881292592274</v>
      </c>
      <c r="N2337" s="15">
        <f t="shared" si="145"/>
        <v>19.950375521211839</v>
      </c>
      <c r="O2337" s="36">
        <f t="shared" si="146"/>
        <v>0</v>
      </c>
      <c r="P2337" s="50">
        <v>31.119421929370901</v>
      </c>
      <c r="Q2337" s="50">
        <v>19.9503755212118</v>
      </c>
      <c r="R2337" s="42">
        <v>0</v>
      </c>
      <c r="S2337" s="42">
        <v>0</v>
      </c>
      <c r="T2337" s="42">
        <v>0</v>
      </c>
      <c r="U2337" s="15">
        <f t="shared" si="147"/>
        <v>19.950375521211839</v>
      </c>
    </row>
    <row r="2338" spans="6:21" x14ac:dyDescent="0.3">
      <c r="F2338" s="5">
        <f>Demand!C2338</f>
        <v>26.300521892971187</v>
      </c>
      <c r="G2338">
        <f>Irradiance!A2338*$B$2*'Technical Data'!$B$2</f>
        <v>367.43145444067864</v>
      </c>
      <c r="H2338" s="5">
        <f t="shared" si="144"/>
        <v>341.13093254770746</v>
      </c>
      <c r="I2338" s="38">
        <v>115.5114205650019</v>
      </c>
      <c r="J2338" s="35">
        <f>IF(H2338&gt;0,MIN(H2338,($B$3-L2337)/'Technical Data'!$B$5),0)</f>
        <v>216.23381327401358</v>
      </c>
      <c r="K2338" s="15">
        <f>IF(H2338&lt;0,MIN(ABS(H2338),(L2337*'Technical Data'!$B$4)),0)</f>
        <v>0</v>
      </c>
      <c r="L2338" s="15">
        <f>L2337+J2338*'Technical Data'!$B$5-(K2338/'Technical Data'!$B$4)</f>
        <v>382.61924487253498</v>
      </c>
      <c r="N2338" s="15">
        <f t="shared" si="145"/>
        <v>151.19764116666505</v>
      </c>
      <c r="O2338" s="36">
        <f t="shared" si="146"/>
        <v>124.89711927369386</v>
      </c>
      <c r="P2338" s="50">
        <v>89.210898672030297</v>
      </c>
      <c r="Q2338" s="50">
        <v>26.300521892971201</v>
      </c>
      <c r="R2338" s="42">
        <v>0</v>
      </c>
      <c r="S2338" s="42">
        <v>0</v>
      </c>
      <c r="T2338" s="42">
        <v>0</v>
      </c>
      <c r="U2338" s="15">
        <f t="shared" si="147"/>
        <v>151.19764116666505</v>
      </c>
    </row>
    <row r="2339" spans="6:21" x14ac:dyDescent="0.3">
      <c r="F2339" s="5">
        <f>Demand!C2339</f>
        <v>31.07128532907273</v>
      </c>
      <c r="G2339">
        <f>Irradiance!A2339*$B$2*'Technical Data'!$B$2</f>
        <v>550.94692470961138</v>
      </c>
      <c r="H2339" s="5">
        <f t="shared" si="144"/>
        <v>519.8756393805387</v>
      </c>
      <c r="I2339" s="38">
        <v>173.20417498279551</v>
      </c>
      <c r="J2339" s="35">
        <f>IF(H2339&gt;0,MIN(H2339,($B$3-L2338)/'Technical Data'!$B$5),0)</f>
        <v>0</v>
      </c>
      <c r="K2339" s="15">
        <f>IF(H2339&lt;0,MIN(ABS(H2339),(L2338*'Technical Data'!$B$4)),0)</f>
        <v>0</v>
      </c>
      <c r="L2339" s="15">
        <f>L2338+J2339*'Technical Data'!$B$5-(K2339/'Technical Data'!$B$4)</f>
        <v>382.61924487253498</v>
      </c>
      <c r="N2339" s="15">
        <f t="shared" si="145"/>
        <v>550.94692470961138</v>
      </c>
      <c r="O2339" s="36">
        <f t="shared" si="146"/>
        <v>519.8756393805387</v>
      </c>
      <c r="P2339" s="50">
        <v>142.132889653722</v>
      </c>
      <c r="Q2339" s="50">
        <v>31.071285329072701</v>
      </c>
      <c r="R2339" s="42">
        <v>0</v>
      </c>
      <c r="S2339" s="42">
        <v>0</v>
      </c>
      <c r="T2339" s="42">
        <v>0</v>
      </c>
      <c r="U2339" s="15">
        <f t="shared" si="147"/>
        <v>550.94692470961138</v>
      </c>
    </row>
    <row r="2340" spans="6:21" x14ac:dyDescent="0.3">
      <c r="F2340" s="5">
        <f>Demand!C2340</f>
        <v>33.243541012236534</v>
      </c>
      <c r="G2340">
        <f>Irradiance!A2340*$B$2*'Technical Data'!$B$2</f>
        <v>690.08545454685998</v>
      </c>
      <c r="H2340" s="5">
        <f t="shared" si="144"/>
        <v>656.84191353462347</v>
      </c>
      <c r="I2340" s="38">
        <v>216.94590978144561</v>
      </c>
      <c r="J2340" s="35">
        <f>IF(H2340&gt;0,MIN(H2340,($B$3-L2339)/'Technical Data'!$B$5),0)</f>
        <v>0</v>
      </c>
      <c r="K2340" s="15">
        <f>IF(H2340&lt;0,MIN(ABS(H2340),(L2339*'Technical Data'!$B$4)),0)</f>
        <v>0</v>
      </c>
      <c r="L2340" s="15">
        <f>L2339+J2340*'Technical Data'!$B$5-(K2340/'Technical Data'!$B$4)</f>
        <v>382.61924487253498</v>
      </c>
      <c r="N2340" s="15">
        <f t="shared" si="145"/>
        <v>690.08545454685998</v>
      </c>
      <c r="O2340" s="36">
        <f t="shared" si="146"/>
        <v>656.84191353462347</v>
      </c>
      <c r="P2340" s="50">
        <v>183.70236876920799</v>
      </c>
      <c r="Q2340" s="50">
        <v>33.243541012236498</v>
      </c>
      <c r="R2340" s="42">
        <v>0</v>
      </c>
      <c r="S2340" s="42">
        <v>0</v>
      </c>
      <c r="T2340" s="42">
        <v>0</v>
      </c>
      <c r="U2340" s="15">
        <f t="shared" si="147"/>
        <v>690.08545454685998</v>
      </c>
    </row>
    <row r="2341" spans="6:21" x14ac:dyDescent="0.3">
      <c r="F2341" s="5">
        <f>Demand!C2341</f>
        <v>33.926430872735239</v>
      </c>
      <c r="G2341">
        <f>Irradiance!A2341*$B$2*'Technical Data'!$B$2</f>
        <v>784.28632448848577</v>
      </c>
      <c r="H2341" s="5">
        <f t="shared" si="144"/>
        <v>750.35989361575048</v>
      </c>
      <c r="I2341" s="38">
        <v>246.56034853977181</v>
      </c>
      <c r="J2341" s="35">
        <f>IF(H2341&gt;0,MIN(H2341,($B$3-L2340)/'Technical Data'!$B$5),0)</f>
        <v>0</v>
      </c>
      <c r="K2341" s="15">
        <f>IF(H2341&lt;0,MIN(ABS(H2341),(L2340*'Technical Data'!$B$4)),0)</f>
        <v>0</v>
      </c>
      <c r="L2341" s="15">
        <f>L2340+J2341*'Technical Data'!$B$5-(K2341/'Technical Data'!$B$4)</f>
        <v>382.61924487253498</v>
      </c>
      <c r="N2341" s="15">
        <f t="shared" si="145"/>
        <v>784.28632448848577</v>
      </c>
      <c r="O2341" s="36">
        <f t="shared" si="146"/>
        <v>750.35989361575048</v>
      </c>
      <c r="P2341" s="50">
        <v>212.633917667036</v>
      </c>
      <c r="Q2341" s="50">
        <v>33.926430872735203</v>
      </c>
      <c r="R2341" s="42">
        <v>0</v>
      </c>
      <c r="S2341" s="42">
        <v>0</v>
      </c>
      <c r="T2341" s="42">
        <v>0</v>
      </c>
      <c r="U2341" s="15">
        <f t="shared" si="147"/>
        <v>784.28632448848577</v>
      </c>
    </row>
    <row r="2342" spans="6:21" x14ac:dyDescent="0.3">
      <c r="F2342" s="5">
        <f>Demand!C2342</f>
        <v>35.368776979539426</v>
      </c>
      <c r="G2342">
        <f>Irradiance!A2342*$B$2*'Technical Data'!$B$2</f>
        <v>820.49278130278424</v>
      </c>
      <c r="H2342" s="5">
        <f t="shared" si="144"/>
        <v>785.12400432324478</v>
      </c>
      <c r="I2342" s="38">
        <v>257.94276887885633</v>
      </c>
      <c r="J2342" s="35">
        <f>IF(H2342&gt;0,MIN(H2342,($B$3-L2341)/'Technical Data'!$B$5),0)</f>
        <v>0</v>
      </c>
      <c r="K2342" s="15">
        <f>IF(H2342&lt;0,MIN(ABS(H2342),(L2341*'Technical Data'!$B$4)),0)</f>
        <v>0</v>
      </c>
      <c r="L2342" s="15">
        <f>L2341+J2342*'Technical Data'!$B$5-(K2342/'Technical Data'!$B$4)</f>
        <v>382.61924487253498</v>
      </c>
      <c r="N2342" s="15">
        <f t="shared" si="145"/>
        <v>820.49278130278424</v>
      </c>
      <c r="O2342" s="36">
        <f t="shared" si="146"/>
        <v>785.12400432324478</v>
      </c>
      <c r="P2342" s="50">
        <v>222.57399189931601</v>
      </c>
      <c r="Q2342" s="50">
        <v>35.368776979539398</v>
      </c>
      <c r="R2342" s="42">
        <v>0</v>
      </c>
      <c r="S2342" s="42">
        <v>0</v>
      </c>
      <c r="T2342" s="42">
        <v>0</v>
      </c>
      <c r="U2342" s="15">
        <f t="shared" si="147"/>
        <v>820.49278130278424</v>
      </c>
    </row>
    <row r="2343" spans="6:21" x14ac:dyDescent="0.3">
      <c r="F2343" s="5">
        <f>Demand!C2343</f>
        <v>34.168540679650661</v>
      </c>
      <c r="G2343">
        <f>Irradiance!A2343*$B$2*'Technical Data'!$B$2</f>
        <v>797.98389996469166</v>
      </c>
      <c r="H2343" s="5">
        <f t="shared" si="144"/>
        <v>763.81535928504104</v>
      </c>
      <c r="I2343" s="38">
        <v>250.86652968575291</v>
      </c>
      <c r="J2343" s="35">
        <f>IF(H2343&gt;0,MIN(H2343,($B$3-L2342)/'Technical Data'!$B$5),0)</f>
        <v>0</v>
      </c>
      <c r="K2343" s="15">
        <f>IF(H2343&lt;0,MIN(ABS(H2343),(L2342*'Technical Data'!$B$4)),0)</f>
        <v>0</v>
      </c>
      <c r="L2343" s="15">
        <f>L2342+J2343*'Technical Data'!$B$5-(K2343/'Technical Data'!$B$4)</f>
        <v>382.61924487253498</v>
      </c>
      <c r="N2343" s="15">
        <f t="shared" si="145"/>
        <v>797.98389996469166</v>
      </c>
      <c r="O2343" s="36">
        <f t="shared" si="146"/>
        <v>763.81535928504104</v>
      </c>
      <c r="P2343" s="50">
        <v>216.69798900610101</v>
      </c>
      <c r="Q2343" s="50">
        <v>34.168540679650697</v>
      </c>
      <c r="R2343" s="42">
        <v>0</v>
      </c>
      <c r="S2343" s="42">
        <v>0</v>
      </c>
      <c r="T2343" s="42">
        <v>0</v>
      </c>
      <c r="U2343" s="15">
        <f t="shared" si="147"/>
        <v>797.98389996469166</v>
      </c>
    </row>
    <row r="2344" spans="6:21" x14ac:dyDescent="0.3">
      <c r="F2344" s="5">
        <f>Demand!C2344</f>
        <v>35.115900492440474</v>
      </c>
      <c r="G2344">
        <f>Irradiance!A2344*$B$2*'Technical Data'!$B$2</f>
        <v>719.48317501333668</v>
      </c>
      <c r="H2344" s="5">
        <f t="shared" si="144"/>
        <v>684.36727452089622</v>
      </c>
      <c r="I2344" s="38">
        <v>226.187830720481</v>
      </c>
      <c r="J2344" s="35">
        <f>IF(H2344&gt;0,MIN(H2344,($B$3-L2343)/'Technical Data'!$B$5),0)</f>
        <v>0</v>
      </c>
      <c r="K2344" s="15">
        <f>IF(H2344&lt;0,MIN(ABS(H2344),(L2343*'Technical Data'!$B$4)),0)</f>
        <v>0</v>
      </c>
      <c r="L2344" s="15">
        <f>L2343+J2344*'Technical Data'!$B$5-(K2344/'Technical Data'!$B$4)</f>
        <v>382.61924487253498</v>
      </c>
      <c r="N2344" s="15">
        <f t="shared" si="145"/>
        <v>719.48317501333668</v>
      </c>
      <c r="O2344" s="36">
        <f t="shared" si="146"/>
        <v>684.36727452089622</v>
      </c>
      <c r="P2344" s="50">
        <v>62.009948673539199</v>
      </c>
      <c r="Q2344" s="50">
        <v>35.115900492440502</v>
      </c>
      <c r="R2344" s="42">
        <v>129.06198155449999</v>
      </c>
      <c r="S2344" s="42">
        <v>0</v>
      </c>
      <c r="T2344" s="42">
        <v>116.15578339904999</v>
      </c>
      <c r="U2344" s="15">
        <f t="shared" si="147"/>
        <v>719.48317501333668</v>
      </c>
    </row>
    <row r="2345" spans="6:21" x14ac:dyDescent="0.3">
      <c r="F2345" s="5">
        <f>Demand!C2345</f>
        <v>40.493835473921294</v>
      </c>
      <c r="G2345">
        <f>Irradiance!A2345*$B$2*'Technical Data'!$B$2</f>
        <v>594.92335123848272</v>
      </c>
      <c r="H2345" s="5">
        <f t="shared" si="144"/>
        <v>554.42951576456142</v>
      </c>
      <c r="I2345" s="38">
        <v>187.02928287252419</v>
      </c>
      <c r="J2345" s="35">
        <f>IF(H2345&gt;0,MIN(H2345,($B$3-L2344)/'Technical Data'!$B$5),0)</f>
        <v>0</v>
      </c>
      <c r="K2345" s="15">
        <f>IF(H2345&lt;0,MIN(ABS(H2345),(L2344*'Technical Data'!$B$4)),0)</f>
        <v>0</v>
      </c>
      <c r="L2345" s="15">
        <f>L2344+J2345*'Technical Data'!$B$5-(K2345/'Technical Data'!$B$4)</f>
        <v>382.61924487253498</v>
      </c>
      <c r="N2345" s="15">
        <f t="shared" si="145"/>
        <v>594.92335123848272</v>
      </c>
      <c r="O2345" s="36">
        <f t="shared" si="146"/>
        <v>554.42951576456142</v>
      </c>
      <c r="P2345" s="50">
        <v>0</v>
      </c>
      <c r="Q2345" s="50">
        <v>40.493835473921301</v>
      </c>
      <c r="R2345" s="42">
        <v>146.535447398602</v>
      </c>
      <c r="S2345" s="42">
        <v>0</v>
      </c>
      <c r="T2345" s="42">
        <v>248.037686057792</v>
      </c>
      <c r="U2345" s="15">
        <f t="shared" si="147"/>
        <v>594.92335123848272</v>
      </c>
    </row>
    <row r="2346" spans="6:21" x14ac:dyDescent="0.3">
      <c r="F2346" s="5">
        <f>Demand!C2346</f>
        <v>46.289673397026448</v>
      </c>
      <c r="G2346">
        <f>Irradiance!A2346*$B$2*'Technical Data'!$B$2</f>
        <v>424.46463420125491</v>
      </c>
      <c r="H2346" s="5">
        <f t="shared" si="144"/>
        <v>378.17496080422848</v>
      </c>
      <c r="I2346" s="38">
        <v>133.4412508336483</v>
      </c>
      <c r="J2346" s="35">
        <f>IF(H2346&gt;0,MIN(H2346,($B$3-L2345)/'Technical Data'!$B$5),0)</f>
        <v>0</v>
      </c>
      <c r="K2346" s="15">
        <f>IF(H2346&lt;0,MIN(ABS(H2346),(L2345*'Technical Data'!$B$4)),0)</f>
        <v>0</v>
      </c>
      <c r="L2346" s="15">
        <f>L2345+J2346*'Technical Data'!$B$5-(K2346/'Technical Data'!$B$4)</f>
        <v>382.61924487253498</v>
      </c>
      <c r="N2346" s="15">
        <f t="shared" si="145"/>
        <v>424.46463420125491</v>
      </c>
      <c r="O2346" s="36">
        <f t="shared" si="146"/>
        <v>378.17496080422848</v>
      </c>
      <c r="P2346" s="50">
        <v>0</v>
      </c>
      <c r="Q2346" s="50">
        <v>46.289673397026498</v>
      </c>
      <c r="R2346" s="42">
        <v>87.151577436621494</v>
      </c>
      <c r="S2346" s="42">
        <v>0</v>
      </c>
      <c r="T2346" s="42">
        <v>326.47410575075202</v>
      </c>
      <c r="U2346" s="15">
        <f t="shared" si="147"/>
        <v>424.46463420125491</v>
      </c>
    </row>
    <row r="2347" spans="6:21" x14ac:dyDescent="0.3">
      <c r="F2347" s="5">
        <f>Demand!C2347</f>
        <v>46.767771434630347</v>
      </c>
      <c r="G2347">
        <f>Irradiance!A2347*$B$2*'Technical Data'!$B$2</f>
        <v>228.13271904230493</v>
      </c>
      <c r="H2347" s="5">
        <f t="shared" si="144"/>
        <v>181.36494760767459</v>
      </c>
      <c r="I2347" s="38">
        <v>71.719321074585849</v>
      </c>
      <c r="J2347" s="35">
        <f>IF(H2347&gt;0,MIN(H2347,($B$3-L2346)/'Technical Data'!$B$5),0)</f>
        <v>0</v>
      </c>
      <c r="K2347" s="15">
        <f>IF(H2347&lt;0,MIN(ABS(H2347),(L2346*'Technical Data'!$B$4)),0)</f>
        <v>0</v>
      </c>
      <c r="L2347" s="15">
        <f>L2346+J2347*'Technical Data'!$B$5-(K2347/'Technical Data'!$B$4)</f>
        <v>382.61924487253498</v>
      </c>
      <c r="N2347" s="15">
        <f t="shared" si="145"/>
        <v>228.13271904230493</v>
      </c>
      <c r="O2347" s="36">
        <f t="shared" si="146"/>
        <v>181.36494760767459</v>
      </c>
      <c r="P2347" s="50">
        <v>0</v>
      </c>
      <c r="Q2347" s="50">
        <v>46.767771434630397</v>
      </c>
      <c r="R2347" s="42">
        <v>24.951549639955299</v>
      </c>
      <c r="S2347" s="42">
        <v>0</v>
      </c>
      <c r="T2347" s="42">
        <v>348.930500426712</v>
      </c>
      <c r="U2347" s="15">
        <f t="shared" si="147"/>
        <v>228.13271904230493</v>
      </c>
    </row>
    <row r="2348" spans="6:21" x14ac:dyDescent="0.3">
      <c r="F2348" s="5">
        <f>Demand!C2348</f>
        <v>41.118683484786189</v>
      </c>
      <c r="G2348">
        <f>Irradiance!A2348*$B$2*'Technical Data'!$B$2</f>
        <v>6.0077085421955303</v>
      </c>
      <c r="H2348" s="5">
        <f t="shared" si="144"/>
        <v>-35.110974942590659</v>
      </c>
      <c r="I2348" s="38">
        <v>1.888675941219782</v>
      </c>
      <c r="J2348" s="35">
        <f>IF(H2348&gt;0,MIN(H2348,($B$3-L2347)/'Technical Data'!$B$5),0)</f>
        <v>0</v>
      </c>
      <c r="K2348" s="15">
        <f>IF(H2348&lt;0,MIN(ABS(H2348),(L2347*'Technical Data'!$B$4)),0)</f>
        <v>35.110974942590659</v>
      </c>
      <c r="L2348" s="15">
        <f>L2347+J2348*'Technical Data'!$B$5-(K2348/'Technical Data'!$B$4)</f>
        <v>343.60705049187868</v>
      </c>
      <c r="N2348" s="15">
        <f t="shared" si="145"/>
        <v>6.0077085421955303</v>
      </c>
      <c r="O2348" s="36">
        <f t="shared" si="146"/>
        <v>0</v>
      </c>
      <c r="P2348" s="50">
        <v>0</v>
      </c>
      <c r="Q2348" s="50">
        <v>1.88867594121978</v>
      </c>
      <c r="R2348" s="42">
        <v>0</v>
      </c>
      <c r="S2348" s="42">
        <v>39.230007543566401</v>
      </c>
      <c r="T2348" s="42">
        <v>305.34160315608199</v>
      </c>
      <c r="U2348" s="15">
        <f t="shared" si="147"/>
        <v>6.0077085421955303</v>
      </c>
    </row>
    <row r="2349" spans="6:21" x14ac:dyDescent="0.3">
      <c r="F2349" s="5">
        <f>Demand!C2349</f>
        <v>30.670752484741968</v>
      </c>
      <c r="G2349">
        <f>Irradiance!A2349*$B$2*'Technical Data'!$B$2</f>
        <v>0</v>
      </c>
      <c r="H2349" s="5">
        <f t="shared" si="144"/>
        <v>-30.670752484741968</v>
      </c>
      <c r="I2349" s="38">
        <v>0</v>
      </c>
      <c r="J2349" s="35">
        <f>IF(H2349&gt;0,MIN(H2349,($B$3-L2348)/'Technical Data'!$B$5),0)</f>
        <v>0</v>
      </c>
      <c r="K2349" s="15">
        <f>IF(H2349&lt;0,MIN(ABS(H2349),(L2348*'Technical Data'!$B$4)),0)</f>
        <v>30.670752484741968</v>
      </c>
      <c r="L2349" s="15">
        <f>L2348+J2349*'Technical Data'!$B$5-(K2349/'Technical Data'!$B$4)</f>
        <v>309.52843661994314</v>
      </c>
      <c r="N2349" s="15">
        <f t="shared" si="145"/>
        <v>0</v>
      </c>
      <c r="O2349" s="36">
        <f t="shared" si="146"/>
        <v>0</v>
      </c>
      <c r="P2349" s="50">
        <v>0</v>
      </c>
      <c r="Q2349" s="50">
        <v>0</v>
      </c>
      <c r="R2349" s="42">
        <v>0</v>
      </c>
      <c r="S2349" s="42">
        <v>30.670752484742</v>
      </c>
      <c r="T2349" s="42">
        <v>271.26298928414701</v>
      </c>
      <c r="U2349" s="15">
        <f t="shared" si="147"/>
        <v>0</v>
      </c>
    </row>
    <row r="2350" spans="6:21" x14ac:dyDescent="0.3">
      <c r="F2350" s="5">
        <f>Demand!C2350</f>
        <v>23.361535002938691</v>
      </c>
      <c r="G2350">
        <f>Irradiance!A2350*$B$2*'Technical Data'!$B$2</f>
        <v>0</v>
      </c>
      <c r="H2350" s="5">
        <f t="shared" si="144"/>
        <v>-23.361535002938691</v>
      </c>
      <c r="I2350" s="38">
        <v>0</v>
      </c>
      <c r="J2350" s="35">
        <f>IF(H2350&gt;0,MIN(H2350,($B$3-L2349)/'Technical Data'!$B$5),0)</f>
        <v>0</v>
      </c>
      <c r="K2350" s="15">
        <f>IF(H2350&lt;0,MIN(ABS(H2350),(L2349*'Technical Data'!$B$4)),0)</f>
        <v>23.361535002938691</v>
      </c>
      <c r="L2350" s="15">
        <f>L2349+J2350*'Technical Data'!$B$5-(K2350/'Technical Data'!$B$4)</f>
        <v>283.57117550556683</v>
      </c>
      <c r="N2350" s="15">
        <f t="shared" si="145"/>
        <v>0</v>
      </c>
      <c r="O2350" s="36">
        <f t="shared" si="146"/>
        <v>0</v>
      </c>
      <c r="P2350" s="50">
        <v>0</v>
      </c>
      <c r="Q2350" s="50">
        <v>0</v>
      </c>
      <c r="R2350" s="42">
        <v>0</v>
      </c>
      <c r="S2350" s="42">
        <v>23.361535002938702</v>
      </c>
      <c r="T2350" s="42">
        <v>245.30572816976999</v>
      </c>
      <c r="U2350" s="15">
        <f t="shared" si="147"/>
        <v>0</v>
      </c>
    </row>
    <row r="2351" spans="6:21" x14ac:dyDescent="0.3">
      <c r="F2351" s="5">
        <f>Demand!C2351</f>
        <v>23.694124795974531</v>
      </c>
      <c r="G2351">
        <f>Irradiance!A2351*$B$2*'Technical Data'!$B$2</f>
        <v>0</v>
      </c>
      <c r="H2351" s="5">
        <f t="shared" si="144"/>
        <v>-23.694124795974531</v>
      </c>
      <c r="I2351" s="38">
        <v>0</v>
      </c>
      <c r="J2351" s="35">
        <f>IF(H2351&gt;0,MIN(H2351,($B$3-L2350)/'Technical Data'!$B$5),0)</f>
        <v>0</v>
      </c>
      <c r="K2351" s="15">
        <f>IF(H2351&lt;0,MIN(ABS(H2351),(L2350*'Technical Data'!$B$4)),0)</f>
        <v>23.694124795974531</v>
      </c>
      <c r="L2351" s="15">
        <f>L2350+J2351*'Technical Data'!$B$5-(K2351/'Technical Data'!$B$4)</f>
        <v>257.24437017670624</v>
      </c>
      <c r="N2351" s="15">
        <f t="shared" si="145"/>
        <v>0</v>
      </c>
      <c r="O2351" s="36">
        <f t="shared" si="146"/>
        <v>0</v>
      </c>
      <c r="P2351" s="50">
        <v>0</v>
      </c>
      <c r="Q2351" s="50">
        <v>0</v>
      </c>
      <c r="R2351" s="42">
        <v>0</v>
      </c>
      <c r="S2351" s="42">
        <v>23.694124795974499</v>
      </c>
      <c r="T2351" s="42">
        <v>218.97892284091</v>
      </c>
      <c r="U2351" s="15">
        <f t="shared" si="147"/>
        <v>0</v>
      </c>
    </row>
    <row r="2352" spans="6:21" x14ac:dyDescent="0.3">
      <c r="F2352" s="5">
        <f>Demand!C2352</f>
        <v>24.276849185561982</v>
      </c>
      <c r="G2352">
        <f>Irradiance!A2352*$B$2*'Technical Data'!$B$2</f>
        <v>0</v>
      </c>
      <c r="H2352" s="5">
        <f t="shared" si="144"/>
        <v>-24.276849185561982</v>
      </c>
      <c r="I2352" s="38">
        <v>0</v>
      </c>
      <c r="J2352" s="35">
        <f>IF(H2352&gt;0,MIN(H2352,($B$3-L2351)/'Technical Data'!$B$5),0)</f>
        <v>0</v>
      </c>
      <c r="K2352" s="15">
        <f>IF(H2352&lt;0,MIN(ABS(H2352),(L2351*'Technical Data'!$B$4)),0)</f>
        <v>24.276849185561982</v>
      </c>
      <c r="L2352" s="15">
        <f>L2351+J2352*'Technical Data'!$B$5-(K2352/'Technical Data'!$B$4)</f>
        <v>230.2700933038596</v>
      </c>
      <c r="N2352" s="15">
        <f t="shared" si="145"/>
        <v>0</v>
      </c>
      <c r="O2352" s="36">
        <f t="shared" si="146"/>
        <v>0</v>
      </c>
      <c r="P2352" s="50">
        <v>0</v>
      </c>
      <c r="Q2352" s="50">
        <v>0</v>
      </c>
      <c r="R2352" s="42">
        <v>0</v>
      </c>
      <c r="S2352" s="42">
        <v>24.276849185562</v>
      </c>
      <c r="T2352" s="42">
        <v>192.00464596806299</v>
      </c>
      <c r="U2352" s="15">
        <f t="shared" si="147"/>
        <v>0</v>
      </c>
    </row>
    <row r="2353" spans="6:21" x14ac:dyDescent="0.3">
      <c r="F2353" s="5">
        <f>Demand!C2353</f>
        <v>24.556155241846803</v>
      </c>
      <c r="G2353">
        <f>Irradiance!A2353*$B$2*'Technical Data'!$B$2</f>
        <v>0</v>
      </c>
      <c r="H2353" s="5">
        <f t="shared" si="144"/>
        <v>-24.556155241846803</v>
      </c>
      <c r="I2353" s="38">
        <v>0</v>
      </c>
      <c r="J2353" s="35">
        <f>IF(H2353&gt;0,MIN(H2353,($B$3-L2352)/'Technical Data'!$B$5),0)</f>
        <v>0</v>
      </c>
      <c r="K2353" s="15">
        <f>IF(H2353&lt;0,MIN(ABS(H2353),(L2352*'Technical Data'!$B$4)),0)</f>
        <v>24.556155241846803</v>
      </c>
      <c r="L2353" s="15">
        <f>L2352+J2353*'Technical Data'!$B$5-(K2353/'Technical Data'!$B$4)</f>
        <v>202.98547636847425</v>
      </c>
      <c r="N2353" s="15">
        <f t="shared" si="145"/>
        <v>0</v>
      </c>
      <c r="O2353" s="36">
        <f t="shared" si="146"/>
        <v>0</v>
      </c>
      <c r="P2353" s="50">
        <v>0</v>
      </c>
      <c r="Q2353" s="50">
        <v>0</v>
      </c>
      <c r="R2353" s="42">
        <v>0</v>
      </c>
      <c r="S2353" s="42">
        <v>24.556155241846799</v>
      </c>
      <c r="T2353" s="42">
        <v>164.72002903267801</v>
      </c>
      <c r="U2353" s="15">
        <f t="shared" si="147"/>
        <v>0</v>
      </c>
    </row>
    <row r="2354" spans="6:21" x14ac:dyDescent="0.3">
      <c r="F2354" s="5">
        <f>Demand!C2354</f>
        <v>30.246455847471921</v>
      </c>
      <c r="G2354">
        <f>Irradiance!A2354*$B$2*'Technical Data'!$B$2</f>
        <v>0</v>
      </c>
      <c r="H2354" s="5">
        <f t="shared" si="144"/>
        <v>-30.246455847471921</v>
      </c>
      <c r="I2354" s="38">
        <v>0</v>
      </c>
      <c r="J2354" s="35">
        <f>IF(H2354&gt;0,MIN(H2354,($B$3-L2353)/'Technical Data'!$B$5),0)</f>
        <v>0</v>
      </c>
      <c r="K2354" s="15">
        <f>IF(H2354&lt;0,MIN(ABS(H2354),(L2353*'Technical Data'!$B$4)),0)</f>
        <v>30.246455847471921</v>
      </c>
      <c r="L2354" s="15">
        <f>L2353+J2354*'Technical Data'!$B$5-(K2354/'Technical Data'!$B$4)</f>
        <v>169.37830320461657</v>
      </c>
      <c r="N2354" s="15">
        <f t="shared" si="145"/>
        <v>0</v>
      </c>
      <c r="O2354" s="36">
        <f t="shared" si="146"/>
        <v>0</v>
      </c>
      <c r="P2354" s="50">
        <v>0</v>
      </c>
      <c r="Q2354" s="50">
        <v>0</v>
      </c>
      <c r="R2354" s="42">
        <v>0</v>
      </c>
      <c r="S2354" s="42">
        <v>30.2464558474719</v>
      </c>
      <c r="T2354" s="42">
        <v>131.11285586881999</v>
      </c>
      <c r="U2354" s="15">
        <f t="shared" si="147"/>
        <v>0</v>
      </c>
    </row>
    <row r="2355" spans="6:21" x14ac:dyDescent="0.3">
      <c r="F2355" s="5">
        <f>Demand!C2355</f>
        <v>28.149118141213226</v>
      </c>
      <c r="G2355">
        <f>Irradiance!A2355*$B$2*'Technical Data'!$B$2</f>
        <v>0</v>
      </c>
      <c r="H2355" s="5">
        <f t="shared" si="144"/>
        <v>-28.149118141213226</v>
      </c>
      <c r="I2355" s="38">
        <v>0</v>
      </c>
      <c r="J2355" s="35">
        <f>IF(H2355&gt;0,MIN(H2355,($B$3-L2354)/'Technical Data'!$B$5),0)</f>
        <v>0</v>
      </c>
      <c r="K2355" s="15">
        <f>IF(H2355&lt;0,MIN(ABS(H2355),(L2354*'Technical Data'!$B$4)),0)</f>
        <v>28.149118141213226</v>
      </c>
      <c r="L2355" s="15">
        <f>L2354+J2355*'Technical Data'!$B$5-(K2355/'Technical Data'!$B$4)</f>
        <v>138.10150526993522</v>
      </c>
      <c r="N2355" s="15">
        <f t="shared" si="145"/>
        <v>0</v>
      </c>
      <c r="O2355" s="36">
        <f t="shared" si="146"/>
        <v>0</v>
      </c>
      <c r="P2355" s="50">
        <v>0</v>
      </c>
      <c r="Q2355" s="50">
        <v>0</v>
      </c>
      <c r="R2355" s="42">
        <v>0</v>
      </c>
      <c r="S2355" s="42">
        <v>28.149118141213201</v>
      </c>
      <c r="T2355" s="42">
        <v>99.836057934138793</v>
      </c>
      <c r="U2355" s="15">
        <f t="shared" si="147"/>
        <v>0</v>
      </c>
    </row>
    <row r="2356" spans="6:21" x14ac:dyDescent="0.3">
      <c r="F2356" s="5">
        <f>Demand!C2356</f>
        <v>25.210696892881543</v>
      </c>
      <c r="G2356">
        <f>Irradiance!A2356*$B$2*'Technical Data'!$B$2</f>
        <v>0</v>
      </c>
      <c r="H2356" s="5">
        <f t="shared" si="144"/>
        <v>-25.210696892881543</v>
      </c>
      <c r="I2356" s="38">
        <v>0</v>
      </c>
      <c r="J2356" s="35">
        <f>IF(H2356&gt;0,MIN(H2356,($B$3-L2355)/'Technical Data'!$B$5),0)</f>
        <v>0</v>
      </c>
      <c r="K2356" s="15">
        <f>IF(H2356&lt;0,MIN(ABS(H2356),(L2355*'Technical Data'!$B$4)),0)</f>
        <v>25.210696892881543</v>
      </c>
      <c r="L2356" s="15">
        <f>L2355+J2356*'Technical Data'!$B$5-(K2356/'Technical Data'!$B$4)</f>
        <v>110.08961983340018</v>
      </c>
      <c r="N2356" s="15">
        <f t="shared" si="145"/>
        <v>0</v>
      </c>
      <c r="O2356" s="36">
        <f t="shared" si="146"/>
        <v>0</v>
      </c>
      <c r="P2356" s="50">
        <v>0</v>
      </c>
      <c r="Q2356" s="50">
        <v>0</v>
      </c>
      <c r="R2356" s="42">
        <v>0</v>
      </c>
      <c r="S2356" s="42">
        <v>25.210696892881501</v>
      </c>
      <c r="T2356" s="42">
        <v>71.824172497603698</v>
      </c>
      <c r="U2356" s="15">
        <f t="shared" si="147"/>
        <v>0</v>
      </c>
    </row>
    <row r="2357" spans="6:21" x14ac:dyDescent="0.3">
      <c r="F2357" s="5">
        <f>Demand!C2357</f>
        <v>21.441654275040438</v>
      </c>
      <c r="G2357">
        <f>Irradiance!A2357*$B$2*'Technical Data'!$B$2</f>
        <v>0</v>
      </c>
      <c r="H2357" s="5">
        <f t="shared" si="144"/>
        <v>-21.441654275040438</v>
      </c>
      <c r="I2357" s="38">
        <v>0</v>
      </c>
      <c r="J2357" s="35">
        <f>IF(H2357&gt;0,MIN(H2357,($B$3-L2356)/'Technical Data'!$B$5),0)</f>
        <v>0</v>
      </c>
      <c r="K2357" s="15">
        <f>IF(H2357&lt;0,MIN(ABS(H2357),(L2356*'Technical Data'!$B$4)),0)</f>
        <v>21.441654275040438</v>
      </c>
      <c r="L2357" s="15">
        <f>L2356+J2357*'Technical Data'!$B$5-(K2357/'Technical Data'!$B$4)</f>
        <v>86.265559527799695</v>
      </c>
      <c r="N2357" s="15">
        <f t="shared" si="145"/>
        <v>0</v>
      </c>
      <c r="O2357" s="36">
        <f t="shared" si="146"/>
        <v>0</v>
      </c>
      <c r="P2357" s="50">
        <v>0</v>
      </c>
      <c r="Q2357" s="50">
        <v>0</v>
      </c>
      <c r="R2357" s="42">
        <v>0</v>
      </c>
      <c r="S2357" s="42">
        <v>21.441654275040399</v>
      </c>
      <c r="T2357" s="42">
        <v>48.000112192003201</v>
      </c>
      <c r="U2357" s="15">
        <f t="shared" si="147"/>
        <v>0</v>
      </c>
    </row>
    <row r="2358" spans="6:21" x14ac:dyDescent="0.3">
      <c r="F2358" s="5">
        <f>Demand!C2358</f>
        <v>17.518839650440029</v>
      </c>
      <c r="G2358">
        <f>Irradiance!A2358*$B$2*'Technical Data'!$B$2</f>
        <v>0</v>
      </c>
      <c r="H2358" s="5">
        <f t="shared" si="144"/>
        <v>-17.518839650440029</v>
      </c>
      <c r="I2358" s="38">
        <v>0</v>
      </c>
      <c r="J2358" s="35">
        <f>IF(H2358&gt;0,MIN(H2358,($B$3-L2357)/'Technical Data'!$B$5),0)</f>
        <v>0</v>
      </c>
      <c r="K2358" s="15">
        <f>IF(H2358&lt;0,MIN(ABS(H2358),(L2357*'Technical Data'!$B$4)),0)</f>
        <v>17.518839650440029</v>
      </c>
      <c r="L2358" s="15">
        <f>L2357+J2358*'Technical Data'!$B$5-(K2358/'Technical Data'!$B$4)</f>
        <v>66.800182138421889</v>
      </c>
      <c r="N2358" s="15">
        <f t="shared" si="145"/>
        <v>0</v>
      </c>
      <c r="O2358" s="36">
        <f t="shared" si="146"/>
        <v>0</v>
      </c>
      <c r="P2358" s="50">
        <v>0</v>
      </c>
      <c r="Q2358" s="50">
        <v>0</v>
      </c>
      <c r="R2358" s="42">
        <v>0</v>
      </c>
      <c r="S2358" s="42">
        <v>17.51883965044</v>
      </c>
      <c r="T2358" s="42">
        <v>28.534734802625401</v>
      </c>
      <c r="U2358" s="15">
        <f t="shared" si="147"/>
        <v>0</v>
      </c>
    </row>
    <row r="2359" spans="6:21" x14ac:dyDescent="0.3">
      <c r="F2359" s="5">
        <f>Demand!C2359</f>
        <v>14.341369828430429</v>
      </c>
      <c r="G2359">
        <f>Irradiance!A2359*$B$2*'Technical Data'!$B$2</f>
        <v>0</v>
      </c>
      <c r="H2359" s="5">
        <f t="shared" si="144"/>
        <v>-14.341369828430429</v>
      </c>
      <c r="I2359" s="38">
        <v>0</v>
      </c>
      <c r="J2359" s="35">
        <f>IF(H2359&gt;0,MIN(H2359,($B$3-L2358)/'Technical Data'!$B$5),0)</f>
        <v>0</v>
      </c>
      <c r="K2359" s="15">
        <f>IF(H2359&lt;0,MIN(ABS(H2359),(L2358*'Technical Data'!$B$4)),0)</f>
        <v>14.341369828430429</v>
      </c>
      <c r="L2359" s="15">
        <f>L2358+J2359*'Technical Data'!$B$5-(K2359/'Technical Data'!$B$4)</f>
        <v>50.865326773499191</v>
      </c>
      <c r="N2359" s="15">
        <f t="shared" si="145"/>
        <v>0</v>
      </c>
      <c r="O2359" s="36">
        <f t="shared" si="146"/>
        <v>0</v>
      </c>
      <c r="P2359" s="50">
        <v>0</v>
      </c>
      <c r="Q2359" s="50">
        <v>0</v>
      </c>
      <c r="R2359" s="42">
        <v>0</v>
      </c>
      <c r="S2359" s="42">
        <v>14.3413698284304</v>
      </c>
      <c r="T2359" s="42">
        <v>12.5998794377027</v>
      </c>
      <c r="U2359" s="15">
        <f t="shared" si="147"/>
        <v>0</v>
      </c>
    </row>
    <row r="2360" spans="6:21" x14ac:dyDescent="0.3">
      <c r="F2360" s="5">
        <f>Demand!C2360</f>
        <v>11.667261990410534</v>
      </c>
      <c r="G2360">
        <f>Irradiance!A2360*$B$2*'Technical Data'!$B$2</f>
        <v>1.041336147313892</v>
      </c>
      <c r="H2360" s="5">
        <f t="shared" si="144"/>
        <v>-10.625925843096642</v>
      </c>
      <c r="I2360" s="38">
        <v>0.32737049647809552</v>
      </c>
      <c r="J2360" s="35">
        <f>IF(H2360&gt;0,MIN(H2360,($B$3-L2359)/'Technical Data'!$B$5),0)</f>
        <v>0</v>
      </c>
      <c r="K2360" s="15">
        <f>IF(H2360&lt;0,MIN(ABS(H2360),(L2359*'Technical Data'!$B$4)),0)</f>
        <v>10.625925843096642</v>
      </c>
      <c r="L2360" s="15">
        <f>L2359+J2360*'Technical Data'!$B$5-(K2360/'Technical Data'!$B$4)</f>
        <v>39.058742503391812</v>
      </c>
      <c r="N2360" s="15">
        <f t="shared" si="145"/>
        <v>1.041336147313892</v>
      </c>
      <c r="O2360" s="36">
        <f t="shared" si="146"/>
        <v>0</v>
      </c>
      <c r="P2360" s="50">
        <v>0</v>
      </c>
      <c r="Q2360" s="50">
        <v>0.32737049647809402</v>
      </c>
      <c r="R2360" s="42">
        <v>0</v>
      </c>
      <c r="S2360" s="42">
        <v>11.3398914939324</v>
      </c>
      <c r="T2360" s="42">
        <v>0</v>
      </c>
      <c r="U2360" s="15">
        <f t="shared" si="147"/>
        <v>1.041336147313892</v>
      </c>
    </row>
    <row r="2361" spans="6:21" x14ac:dyDescent="0.3">
      <c r="F2361" s="5">
        <f>Demand!C2361</f>
        <v>9.1669603542291398</v>
      </c>
      <c r="G2361">
        <f>Irradiance!A2361*$B$2*'Technical Data'!$B$2</f>
        <v>193.44821505869606</v>
      </c>
      <c r="H2361" s="5">
        <f t="shared" si="144"/>
        <v>184.28125470446693</v>
      </c>
      <c r="I2361" s="38">
        <v>60.815365307276977</v>
      </c>
      <c r="J2361" s="35">
        <f>IF(H2361&gt;0,MIN(H2361,($B$3-L2360)/'Technical Data'!$B$5),0)</f>
        <v>184.28125470446693</v>
      </c>
      <c r="K2361" s="15">
        <f>IF(H2361&lt;0,MIN(ABS(H2361),(L2360*'Technical Data'!$B$4)),0)</f>
        <v>0</v>
      </c>
      <c r="L2361" s="15">
        <f>L2360+J2361*'Technical Data'!$B$5-(K2361/'Technical Data'!$B$4)</f>
        <v>204.91187173741204</v>
      </c>
      <c r="N2361" s="15">
        <f t="shared" si="145"/>
        <v>9.1669603542291327</v>
      </c>
      <c r="O2361" s="36">
        <f t="shared" si="146"/>
        <v>0</v>
      </c>
      <c r="P2361" s="50">
        <v>51.648404953047603</v>
      </c>
      <c r="Q2361" s="50">
        <v>9.1669603542291398</v>
      </c>
      <c r="R2361" s="42">
        <v>0</v>
      </c>
      <c r="S2361" s="42">
        <v>0</v>
      </c>
      <c r="T2361" s="42">
        <v>0</v>
      </c>
      <c r="U2361" s="15">
        <f t="shared" si="147"/>
        <v>9.1669603542291327</v>
      </c>
    </row>
    <row r="2362" spans="6:21" x14ac:dyDescent="0.3">
      <c r="F2362" s="5">
        <f>Demand!C2362</f>
        <v>7.1962184140255916</v>
      </c>
      <c r="G2362">
        <f>Irradiance!A2362*$B$2*'Technical Data'!$B$2</f>
        <v>425.18555922631828</v>
      </c>
      <c r="H2362" s="5">
        <f t="shared" si="144"/>
        <v>417.98934081229271</v>
      </c>
      <c r="I2362" s="38">
        <v>133.66789194659469</v>
      </c>
      <c r="J2362" s="35">
        <f>IF(H2362&gt;0,MIN(H2362,($B$3-L2361)/'Technical Data'!$B$5),0)</f>
        <v>197.45263681680325</v>
      </c>
      <c r="K2362" s="15">
        <f>IF(H2362&lt;0,MIN(ABS(H2362),(L2361*'Technical Data'!$B$4)),0)</f>
        <v>0</v>
      </c>
      <c r="L2362" s="15">
        <f>L2361+J2362*'Technical Data'!$B$5-(K2362/'Technical Data'!$B$4)</f>
        <v>382.61924487253498</v>
      </c>
      <c r="N2362" s="15">
        <f t="shared" si="145"/>
        <v>227.73292240951503</v>
      </c>
      <c r="O2362" s="36">
        <f t="shared" si="146"/>
        <v>220.53670399548943</v>
      </c>
      <c r="P2362" s="50">
        <v>126.471673532569</v>
      </c>
      <c r="Q2362" s="50">
        <v>7.1962184140255898</v>
      </c>
      <c r="R2362" s="42">
        <v>0</v>
      </c>
      <c r="S2362" s="42">
        <v>0</v>
      </c>
      <c r="T2362" s="42">
        <v>0</v>
      </c>
      <c r="U2362" s="15">
        <f t="shared" si="147"/>
        <v>227.73292240951503</v>
      </c>
    </row>
    <row r="2363" spans="6:21" x14ac:dyDescent="0.3">
      <c r="F2363" s="5">
        <f>Demand!C2363</f>
        <v>6.0300031509444825</v>
      </c>
      <c r="G2363">
        <f>Irradiance!A2363*$B$2*'Technical Data'!$B$2</f>
        <v>627.28487458577592</v>
      </c>
      <c r="H2363" s="5">
        <f t="shared" si="144"/>
        <v>621.25487143483144</v>
      </c>
      <c r="I2363" s="38">
        <v>197.2029506092282</v>
      </c>
      <c r="J2363" s="35">
        <f>IF(H2363&gt;0,MIN(H2363,($B$3-L2362)/'Technical Data'!$B$5),0)</f>
        <v>0</v>
      </c>
      <c r="K2363" s="15">
        <f>IF(H2363&lt;0,MIN(ABS(H2363),(L2362*'Technical Data'!$B$4)),0)</f>
        <v>0</v>
      </c>
      <c r="L2363" s="15">
        <f>L2362+J2363*'Technical Data'!$B$5-(K2363/'Technical Data'!$B$4)</f>
        <v>382.61924487253498</v>
      </c>
      <c r="N2363" s="15">
        <f t="shared" si="145"/>
        <v>627.28487458577592</v>
      </c>
      <c r="O2363" s="36">
        <f t="shared" si="146"/>
        <v>621.25487143483144</v>
      </c>
      <c r="P2363" s="50">
        <v>191.17294745828301</v>
      </c>
      <c r="Q2363" s="50">
        <v>6.0300031509444798</v>
      </c>
      <c r="R2363" s="42">
        <v>0</v>
      </c>
      <c r="S2363" s="42">
        <v>0</v>
      </c>
      <c r="T2363" s="42">
        <v>0</v>
      </c>
      <c r="U2363" s="15">
        <f t="shared" si="147"/>
        <v>627.28487458577592</v>
      </c>
    </row>
    <row r="2364" spans="6:21" x14ac:dyDescent="0.3">
      <c r="F2364" s="5">
        <f>Demand!C2364</f>
        <v>6.0644618285953209</v>
      </c>
      <c r="G2364">
        <f>Irradiance!A2364*$B$2*'Technical Data'!$B$2</f>
        <v>782.84447443835882</v>
      </c>
      <c r="H2364" s="5">
        <f t="shared" si="144"/>
        <v>776.7800126097635</v>
      </c>
      <c r="I2364" s="38">
        <v>246.10706631387899</v>
      </c>
      <c r="J2364" s="35">
        <f>IF(H2364&gt;0,MIN(H2364,($B$3-L2363)/'Technical Data'!$B$5),0)</f>
        <v>0</v>
      </c>
      <c r="K2364" s="15">
        <f>IF(H2364&lt;0,MIN(ABS(H2364),(L2363*'Technical Data'!$B$4)),0)</f>
        <v>0</v>
      </c>
      <c r="L2364" s="15">
        <f>L2363+J2364*'Technical Data'!$B$5-(K2364/'Technical Data'!$B$4)</f>
        <v>382.61924487253498</v>
      </c>
      <c r="N2364" s="15">
        <f t="shared" si="145"/>
        <v>782.84447443835882</v>
      </c>
      <c r="O2364" s="36">
        <f t="shared" si="146"/>
        <v>776.7800126097635</v>
      </c>
      <c r="P2364" s="50">
        <v>240.04260448528299</v>
      </c>
      <c r="Q2364" s="50">
        <v>6.06446182859532</v>
      </c>
      <c r="R2364" s="42">
        <v>0</v>
      </c>
      <c r="S2364" s="42">
        <v>0</v>
      </c>
      <c r="T2364" s="42">
        <v>0</v>
      </c>
      <c r="U2364" s="15">
        <f t="shared" si="147"/>
        <v>782.84447443835882</v>
      </c>
    </row>
    <row r="2365" spans="6:21" x14ac:dyDescent="0.3">
      <c r="F2365" s="5">
        <f>Demand!C2365</f>
        <v>6.9621968814835293</v>
      </c>
      <c r="G2365">
        <f>Irradiance!A2365*$B$2*'Technical Data'!$B$2</f>
        <v>881.53110009149077</v>
      </c>
      <c r="H2365" s="5">
        <f t="shared" si="144"/>
        <v>874.56890321000719</v>
      </c>
      <c r="I2365" s="38">
        <v>277.1317164416493</v>
      </c>
      <c r="J2365" s="35">
        <f>IF(H2365&gt;0,MIN(H2365,($B$3-L2364)/'Technical Data'!$B$5),0)</f>
        <v>0</v>
      </c>
      <c r="K2365" s="15">
        <f>IF(H2365&lt;0,MIN(ABS(H2365),(L2364*'Technical Data'!$B$4)),0)</f>
        <v>0</v>
      </c>
      <c r="L2365" s="15">
        <f>L2364+J2365*'Technical Data'!$B$5-(K2365/'Technical Data'!$B$4)</f>
        <v>382.61924487253498</v>
      </c>
      <c r="N2365" s="15">
        <f t="shared" si="145"/>
        <v>881.53110009149077</v>
      </c>
      <c r="O2365" s="36">
        <f t="shared" si="146"/>
        <v>874.56890321000719</v>
      </c>
      <c r="P2365" s="50">
        <v>270.16951956016499</v>
      </c>
      <c r="Q2365" s="50">
        <v>6.9621968814835302</v>
      </c>
      <c r="R2365" s="42">
        <v>0</v>
      </c>
      <c r="S2365" s="42">
        <v>0</v>
      </c>
      <c r="T2365" s="42">
        <v>0</v>
      </c>
      <c r="U2365" s="15">
        <f t="shared" si="147"/>
        <v>881.53110009149077</v>
      </c>
    </row>
    <row r="2366" spans="6:21" x14ac:dyDescent="0.3">
      <c r="F2366" s="5">
        <f>Demand!C2366</f>
        <v>9.2104311157523107</v>
      </c>
      <c r="G2366">
        <f>Irradiance!A2366*$B$2*'Technical Data'!$B$2</f>
        <v>918.37837915029002</v>
      </c>
      <c r="H2366" s="5">
        <f t="shared" si="144"/>
        <v>909.16794803453774</v>
      </c>
      <c r="I2366" s="38">
        <v>288.71559554779731</v>
      </c>
      <c r="J2366" s="35">
        <f>IF(H2366&gt;0,MIN(H2366,($B$3-L2365)/'Technical Data'!$B$5),0)</f>
        <v>0</v>
      </c>
      <c r="K2366" s="15">
        <f>IF(H2366&lt;0,MIN(ABS(H2366),(L2365*'Technical Data'!$B$4)),0)</f>
        <v>0</v>
      </c>
      <c r="L2366" s="15">
        <f>L2365+J2366*'Technical Data'!$B$5-(K2366/'Technical Data'!$B$4)</f>
        <v>382.61924487253498</v>
      </c>
      <c r="N2366" s="15">
        <f t="shared" si="145"/>
        <v>918.37837915029002</v>
      </c>
      <c r="O2366" s="36">
        <f t="shared" si="146"/>
        <v>909.16794803453774</v>
      </c>
      <c r="P2366" s="50">
        <v>279.50516443204401</v>
      </c>
      <c r="Q2366" s="50">
        <v>9.2104311157523107</v>
      </c>
      <c r="R2366" s="42">
        <v>0</v>
      </c>
      <c r="S2366" s="42">
        <v>0</v>
      </c>
      <c r="T2366" s="42">
        <v>0</v>
      </c>
      <c r="U2366" s="15">
        <f t="shared" si="147"/>
        <v>918.37837915029002</v>
      </c>
    </row>
    <row r="2367" spans="6:21" x14ac:dyDescent="0.3">
      <c r="F2367" s="5">
        <f>Demand!C2367</f>
        <v>12.220231596315655</v>
      </c>
      <c r="G2367">
        <f>Irradiance!A2367*$B$2*'Technical Data'!$B$2</f>
        <v>894.66795610375834</v>
      </c>
      <c r="H2367" s="5">
        <f t="shared" si="144"/>
        <v>882.44772450744267</v>
      </c>
      <c r="I2367" s="38">
        <v>281.26162116644991</v>
      </c>
      <c r="J2367" s="35">
        <f>IF(H2367&gt;0,MIN(H2367,($B$3-L2366)/'Technical Data'!$B$5),0)</f>
        <v>0</v>
      </c>
      <c r="K2367" s="15">
        <f>IF(H2367&lt;0,MIN(ABS(H2367),(L2366*'Technical Data'!$B$4)),0)</f>
        <v>0</v>
      </c>
      <c r="L2367" s="15">
        <f>L2366+J2367*'Technical Data'!$B$5-(K2367/'Technical Data'!$B$4)</f>
        <v>382.61924487253498</v>
      </c>
      <c r="N2367" s="15">
        <f t="shared" si="145"/>
        <v>894.66795610375834</v>
      </c>
      <c r="O2367" s="36">
        <f t="shared" si="146"/>
        <v>882.44772450744267</v>
      </c>
      <c r="P2367" s="50">
        <v>269.04138957013299</v>
      </c>
      <c r="Q2367" s="50">
        <v>12.220231596315701</v>
      </c>
      <c r="R2367" s="42">
        <v>0</v>
      </c>
      <c r="S2367" s="42">
        <v>0</v>
      </c>
      <c r="T2367" s="42">
        <v>0</v>
      </c>
      <c r="U2367" s="15">
        <f t="shared" si="147"/>
        <v>894.66795610375834</v>
      </c>
    </row>
    <row r="2368" spans="6:21" x14ac:dyDescent="0.3">
      <c r="F2368" s="5">
        <f>Demand!C2368</f>
        <v>15.394930878215668</v>
      </c>
      <c r="G2368">
        <f>Irradiance!A2368*$B$2*'Technical Data'!$B$2</f>
        <v>808.2370558767052</v>
      </c>
      <c r="H2368" s="5">
        <f t="shared" si="144"/>
        <v>792.84212499848957</v>
      </c>
      <c r="I2368" s="38">
        <v>254.08986995876799</v>
      </c>
      <c r="J2368" s="35">
        <f>IF(H2368&gt;0,MIN(H2368,($B$3-L2367)/'Technical Data'!$B$5),0)</f>
        <v>0</v>
      </c>
      <c r="K2368" s="15">
        <f>IF(H2368&lt;0,MIN(ABS(H2368),(L2367*'Technical Data'!$B$4)),0)</f>
        <v>0</v>
      </c>
      <c r="L2368" s="15">
        <f>L2367+J2368*'Technical Data'!$B$5-(K2368/'Technical Data'!$B$4)</f>
        <v>382.61924487253498</v>
      </c>
      <c r="N2368" s="15">
        <f t="shared" si="145"/>
        <v>808.2370558767052</v>
      </c>
      <c r="O2368" s="36">
        <f t="shared" si="146"/>
        <v>792.84212499848957</v>
      </c>
      <c r="P2368" s="50">
        <v>188.78239538273499</v>
      </c>
      <c r="Q2368" s="50">
        <v>15.3949308782157</v>
      </c>
      <c r="R2368" s="42">
        <v>49.9125436978157</v>
      </c>
      <c r="S2368" s="42">
        <v>0</v>
      </c>
      <c r="T2368" s="42">
        <v>44.921289328034099</v>
      </c>
      <c r="U2368" s="15">
        <f t="shared" si="147"/>
        <v>808.2370558767052</v>
      </c>
    </row>
    <row r="2369" spans="6:21" x14ac:dyDescent="0.3">
      <c r="F2369" s="5">
        <f>Demand!C2369</f>
        <v>18.676088893156294</v>
      </c>
      <c r="G2369">
        <f>Irradiance!A2369*$B$2*'Technical Data'!$B$2</f>
        <v>664.69287310851348</v>
      </c>
      <c r="H2369" s="5">
        <f t="shared" si="144"/>
        <v>646.01678421535723</v>
      </c>
      <c r="I2369" s="38">
        <v>208.96310613655669</v>
      </c>
      <c r="J2369" s="35">
        <f>IF(H2369&gt;0,MIN(H2369,($B$3-L2368)/'Technical Data'!$B$5),0)</f>
        <v>0</v>
      </c>
      <c r="K2369" s="15">
        <f>IF(H2369&lt;0,MIN(ABS(H2369),(L2368*'Technical Data'!$B$4)),0)</f>
        <v>0</v>
      </c>
      <c r="L2369" s="15">
        <f>L2368+J2369*'Technical Data'!$B$5-(K2369/'Technical Data'!$B$4)</f>
        <v>382.61924487253498</v>
      </c>
      <c r="N2369" s="15">
        <f t="shared" si="145"/>
        <v>664.69287310851348</v>
      </c>
      <c r="O2369" s="36">
        <f t="shared" si="146"/>
        <v>646.01678421535723</v>
      </c>
      <c r="P2369" s="50">
        <v>0</v>
      </c>
      <c r="Q2369" s="50">
        <v>18.676088893156301</v>
      </c>
      <c r="R2369" s="42">
        <v>190.28701724339999</v>
      </c>
      <c r="S2369" s="42">
        <v>0</v>
      </c>
      <c r="T2369" s="42">
        <v>216.179604847094</v>
      </c>
      <c r="U2369" s="15">
        <f t="shared" si="147"/>
        <v>664.69287310851348</v>
      </c>
    </row>
    <row r="2370" spans="6:21" x14ac:dyDescent="0.3">
      <c r="F2370" s="5">
        <f>Demand!C2370</f>
        <v>22.139122841892561</v>
      </c>
      <c r="G2370">
        <f>Irradiance!A2370*$B$2*'Technical Data'!$B$2</f>
        <v>475.57020820019818</v>
      </c>
      <c r="H2370" s="5">
        <f t="shared" ref="H2370:H2433" si="148">G2370-F2370</f>
        <v>453.43108535830561</v>
      </c>
      <c r="I2370" s="38">
        <v>149.50758750695789</v>
      </c>
      <c r="J2370" s="35">
        <f>IF(H2370&gt;0,MIN(H2370,($B$3-L2369)/'Technical Data'!$B$5),0)</f>
        <v>0</v>
      </c>
      <c r="K2370" s="15">
        <f>IF(H2370&lt;0,MIN(ABS(H2370),(L2369*'Technical Data'!$B$4)),0)</f>
        <v>0</v>
      </c>
      <c r="L2370" s="15">
        <f>L2369+J2370*'Technical Data'!$B$5-(K2370/'Technical Data'!$B$4)</f>
        <v>382.61924487253498</v>
      </c>
      <c r="N2370" s="15">
        <f t="shared" ref="N2370:N2433" si="149">U2370</f>
        <v>475.57020820019818</v>
      </c>
      <c r="O2370" s="36">
        <f t="shared" ref="O2370:O2433" si="150">N2370+(K2370)-F2370</f>
        <v>453.43108535830561</v>
      </c>
      <c r="P2370" s="50">
        <v>0</v>
      </c>
      <c r="Q2370" s="50">
        <v>22.1391228418926</v>
      </c>
      <c r="R2370" s="42">
        <v>127.36846466506501</v>
      </c>
      <c r="S2370" s="42">
        <v>0</v>
      </c>
      <c r="T2370" s="42">
        <v>330.81122304565201</v>
      </c>
      <c r="U2370" s="15">
        <f t="shared" ref="U2370:U2433" si="151">G2370-(J2370)</f>
        <v>475.57020820019818</v>
      </c>
    </row>
    <row r="2371" spans="6:21" x14ac:dyDescent="0.3">
      <c r="F2371" s="5">
        <f>Demand!C2371</f>
        <v>26.059128388430533</v>
      </c>
      <c r="G2371">
        <f>Irradiance!A2371*$B$2*'Technical Data'!$B$2</f>
        <v>256.32889780034265</v>
      </c>
      <c r="H2371" s="5">
        <f t="shared" si="148"/>
        <v>230.26976941191211</v>
      </c>
      <c r="I2371" s="38">
        <v>80.583506825377356</v>
      </c>
      <c r="J2371" s="35">
        <f>IF(H2371&gt;0,MIN(H2371,($B$3-L2370)/'Technical Data'!$B$5),0)</f>
        <v>0</v>
      </c>
      <c r="K2371" s="15">
        <f>IF(H2371&lt;0,MIN(ABS(H2371),(L2370*'Technical Data'!$B$4)),0)</f>
        <v>0</v>
      </c>
      <c r="L2371" s="15">
        <f>L2370+J2371*'Technical Data'!$B$5-(K2371/'Technical Data'!$B$4)</f>
        <v>382.61924487253498</v>
      </c>
      <c r="N2371" s="15">
        <f t="shared" si="149"/>
        <v>256.32889780034265</v>
      </c>
      <c r="O2371" s="36">
        <f t="shared" si="150"/>
        <v>230.26976941191211</v>
      </c>
      <c r="P2371" s="50">
        <v>0</v>
      </c>
      <c r="Q2371" s="50">
        <v>26.059128388430501</v>
      </c>
      <c r="R2371" s="42">
        <v>54.524378436946598</v>
      </c>
      <c r="S2371" s="42">
        <v>0</v>
      </c>
      <c r="T2371" s="42">
        <v>379.88316363890402</v>
      </c>
      <c r="U2371" s="15">
        <f t="shared" si="151"/>
        <v>256.32889780034265</v>
      </c>
    </row>
    <row r="2372" spans="6:21" x14ac:dyDescent="0.3">
      <c r="F2372" s="5">
        <f>Demand!C2372</f>
        <v>29.827831888257958</v>
      </c>
      <c r="G2372">
        <f>Irradiance!A2372*$B$2*'Technical Data'!$B$2</f>
        <v>4.5658584920686023</v>
      </c>
      <c r="H2372" s="5">
        <f t="shared" si="148"/>
        <v>-25.261973396189354</v>
      </c>
      <c r="I2372" s="38">
        <v>1.435393715327034</v>
      </c>
      <c r="J2372" s="35">
        <f>IF(H2372&gt;0,MIN(H2372,($B$3-L2371)/'Technical Data'!$B$5),0)</f>
        <v>0</v>
      </c>
      <c r="K2372" s="15">
        <f>IF(H2372&lt;0,MIN(ABS(H2372),(L2371*'Technical Data'!$B$4)),0)</f>
        <v>25.261973396189354</v>
      </c>
      <c r="L2372" s="15">
        <f>L2371+J2372*'Technical Data'!$B$5-(K2372/'Technical Data'!$B$4)</f>
        <v>354.55038554343571</v>
      </c>
      <c r="N2372" s="15">
        <f t="shared" si="149"/>
        <v>4.5658584920686023</v>
      </c>
      <c r="O2372" s="36">
        <f t="shared" si="150"/>
        <v>0</v>
      </c>
      <c r="P2372" s="50">
        <v>0</v>
      </c>
      <c r="Q2372" s="50">
        <v>1.43539371532703</v>
      </c>
      <c r="R2372" s="42">
        <v>0</v>
      </c>
      <c r="S2372" s="42">
        <v>28.392438172930898</v>
      </c>
      <c r="T2372" s="42">
        <v>348.336010113425</v>
      </c>
      <c r="U2372" s="15">
        <f t="shared" si="151"/>
        <v>4.5658584920686023</v>
      </c>
    </row>
    <row r="2373" spans="6:21" x14ac:dyDescent="0.3">
      <c r="F2373" s="5">
        <f>Demand!C2373</f>
        <v>32.346473561578797</v>
      </c>
      <c r="G2373">
        <f>Irradiance!A2373*$B$2*'Technical Data'!$B$2</f>
        <v>0</v>
      </c>
      <c r="H2373" s="5">
        <f t="shared" si="148"/>
        <v>-32.346473561578797</v>
      </c>
      <c r="I2373" s="38">
        <v>0</v>
      </c>
      <c r="J2373" s="35">
        <f>IF(H2373&gt;0,MIN(H2373,($B$3-L2372)/'Technical Data'!$B$5),0)</f>
        <v>0</v>
      </c>
      <c r="K2373" s="15">
        <f>IF(H2373&lt;0,MIN(ABS(H2373),(L2372*'Technical Data'!$B$4)),0)</f>
        <v>32.346473561578797</v>
      </c>
      <c r="L2373" s="15">
        <f>L2372+J2373*'Technical Data'!$B$5-(K2373/'Technical Data'!$B$4)</f>
        <v>318.60985936390369</v>
      </c>
      <c r="N2373" s="15">
        <f t="shared" si="149"/>
        <v>0</v>
      </c>
      <c r="O2373" s="36">
        <f t="shared" si="150"/>
        <v>0</v>
      </c>
      <c r="P2373" s="50">
        <v>0</v>
      </c>
      <c r="Q2373" s="50">
        <v>0</v>
      </c>
      <c r="R2373" s="42">
        <v>0</v>
      </c>
      <c r="S2373" s="42">
        <v>32.346473561578797</v>
      </c>
      <c r="T2373" s="42">
        <v>312.39548393389299</v>
      </c>
      <c r="U2373" s="15">
        <f t="shared" si="151"/>
        <v>0</v>
      </c>
    </row>
    <row r="2374" spans="6:21" x14ac:dyDescent="0.3">
      <c r="F2374" s="5">
        <f>Demand!C2374</f>
        <v>33.650708508051309</v>
      </c>
      <c r="G2374">
        <f>Irradiance!A2374*$B$2*'Technical Data'!$B$2</f>
        <v>0</v>
      </c>
      <c r="H2374" s="5">
        <f t="shared" si="148"/>
        <v>-33.650708508051309</v>
      </c>
      <c r="I2374" s="38">
        <v>0</v>
      </c>
      <c r="J2374" s="35">
        <f>IF(H2374&gt;0,MIN(H2374,($B$3-L2373)/'Technical Data'!$B$5),0)</f>
        <v>0</v>
      </c>
      <c r="K2374" s="15">
        <f>IF(H2374&lt;0,MIN(ABS(H2374),(L2373*'Technical Data'!$B$4)),0)</f>
        <v>33.650708508051309</v>
      </c>
      <c r="L2374" s="15">
        <f>L2373+J2374*'Technical Data'!$B$5-(K2374/'Technical Data'!$B$4)</f>
        <v>281.22018324384669</v>
      </c>
      <c r="N2374" s="15">
        <f t="shared" si="149"/>
        <v>0</v>
      </c>
      <c r="O2374" s="36">
        <f t="shared" si="150"/>
        <v>0</v>
      </c>
      <c r="P2374" s="50">
        <v>0</v>
      </c>
      <c r="Q2374" s="50">
        <v>0</v>
      </c>
      <c r="R2374" s="42">
        <v>0</v>
      </c>
      <c r="S2374" s="42">
        <v>33.650708508051302</v>
      </c>
      <c r="T2374" s="42">
        <v>275.00580781383599</v>
      </c>
      <c r="U2374" s="15">
        <f t="shared" si="151"/>
        <v>0</v>
      </c>
    </row>
    <row r="2375" spans="6:21" x14ac:dyDescent="0.3">
      <c r="F2375" s="5">
        <f>Demand!C2375</f>
        <v>34.088198609960187</v>
      </c>
      <c r="G2375">
        <f>Irradiance!A2375*$B$2*'Technical Data'!$B$2</f>
        <v>0</v>
      </c>
      <c r="H2375" s="5">
        <f t="shared" si="148"/>
        <v>-34.088198609960187</v>
      </c>
      <c r="I2375" s="38">
        <v>0</v>
      </c>
      <c r="J2375" s="35">
        <f>IF(H2375&gt;0,MIN(H2375,($B$3-L2374)/'Technical Data'!$B$5),0)</f>
        <v>0</v>
      </c>
      <c r="K2375" s="15">
        <f>IF(H2375&lt;0,MIN(ABS(H2375),(L2374*'Technical Data'!$B$4)),0)</f>
        <v>34.088198609960187</v>
      </c>
      <c r="L2375" s="15">
        <f>L2374+J2375*'Technical Data'!$B$5-(K2375/'Technical Data'!$B$4)</f>
        <v>243.3444070105576</v>
      </c>
      <c r="N2375" s="15">
        <f t="shared" si="149"/>
        <v>0</v>
      </c>
      <c r="O2375" s="36">
        <f t="shared" si="150"/>
        <v>0</v>
      </c>
      <c r="P2375" s="50">
        <v>0</v>
      </c>
      <c r="Q2375" s="50">
        <v>0</v>
      </c>
      <c r="R2375" s="42">
        <v>0</v>
      </c>
      <c r="S2375" s="42">
        <v>34.088198609960202</v>
      </c>
      <c r="T2375" s="42">
        <v>237.13003158054701</v>
      </c>
      <c r="U2375" s="15">
        <f t="shared" si="151"/>
        <v>0</v>
      </c>
    </row>
    <row r="2376" spans="6:21" x14ac:dyDescent="0.3">
      <c r="F2376" s="5">
        <f>Demand!C2376</f>
        <v>33.500965344823072</v>
      </c>
      <c r="G2376">
        <f>Irradiance!A2376*$B$2*'Technical Data'!$B$2</f>
        <v>0</v>
      </c>
      <c r="H2376" s="5">
        <f t="shared" si="148"/>
        <v>-33.500965344823072</v>
      </c>
      <c r="I2376" s="38">
        <v>0</v>
      </c>
      <c r="J2376" s="35">
        <f>IF(H2376&gt;0,MIN(H2376,($B$3-L2375)/'Technical Data'!$B$5),0)</f>
        <v>0</v>
      </c>
      <c r="K2376" s="15">
        <f>IF(H2376&lt;0,MIN(ABS(H2376),(L2375*'Technical Data'!$B$4)),0)</f>
        <v>33.500965344823072</v>
      </c>
      <c r="L2376" s="15">
        <f>L2375+J2376*'Technical Data'!$B$5-(K2376/'Technical Data'!$B$4)</f>
        <v>206.12111218297642</v>
      </c>
      <c r="N2376" s="15">
        <f t="shared" si="149"/>
        <v>0</v>
      </c>
      <c r="O2376" s="36">
        <f t="shared" si="150"/>
        <v>0</v>
      </c>
      <c r="P2376" s="50">
        <v>0</v>
      </c>
      <c r="Q2376" s="50">
        <v>0</v>
      </c>
      <c r="R2376" s="42">
        <v>0</v>
      </c>
      <c r="S2376" s="42">
        <v>33.500965344823101</v>
      </c>
      <c r="T2376" s="42">
        <v>199.906736752966</v>
      </c>
      <c r="U2376" s="15">
        <f t="shared" si="151"/>
        <v>0</v>
      </c>
    </row>
    <row r="2377" spans="6:21" x14ac:dyDescent="0.3">
      <c r="F2377" s="5">
        <f>Demand!C2377</f>
        <v>32.146501520035095</v>
      </c>
      <c r="G2377">
        <f>Irradiance!A2377*$B$2*'Technical Data'!$B$2</f>
        <v>0</v>
      </c>
      <c r="H2377" s="5">
        <f t="shared" si="148"/>
        <v>-32.146501520035095</v>
      </c>
      <c r="I2377" s="38">
        <v>0</v>
      </c>
      <c r="J2377" s="35">
        <f>IF(H2377&gt;0,MIN(H2377,($B$3-L2376)/'Technical Data'!$B$5),0)</f>
        <v>0</v>
      </c>
      <c r="K2377" s="15">
        <f>IF(H2377&lt;0,MIN(ABS(H2377),(L2376*'Technical Data'!$B$4)),0)</f>
        <v>32.146501520035095</v>
      </c>
      <c r="L2377" s="15">
        <f>L2376+J2377*'Technical Data'!$B$5-(K2377/'Technical Data'!$B$4)</f>
        <v>170.4027771607152</v>
      </c>
      <c r="N2377" s="15">
        <f t="shared" si="149"/>
        <v>0</v>
      </c>
      <c r="O2377" s="36">
        <f t="shared" si="150"/>
        <v>0</v>
      </c>
      <c r="P2377" s="50">
        <v>0</v>
      </c>
      <c r="Q2377" s="50">
        <v>0</v>
      </c>
      <c r="R2377" s="42">
        <v>0</v>
      </c>
      <c r="S2377" s="42">
        <v>32.146501520035102</v>
      </c>
      <c r="T2377" s="42">
        <v>164.18840173070501</v>
      </c>
      <c r="U2377" s="15">
        <f t="shared" si="151"/>
        <v>0</v>
      </c>
    </row>
    <row r="2378" spans="6:21" x14ac:dyDescent="0.3">
      <c r="F2378" s="5">
        <f>Demand!C2378</f>
        <v>30.246455847471921</v>
      </c>
      <c r="G2378">
        <f>Irradiance!A2378*$B$2*'Technical Data'!$B$2</f>
        <v>0</v>
      </c>
      <c r="H2378" s="5">
        <f t="shared" si="148"/>
        <v>-30.246455847471921</v>
      </c>
      <c r="I2378" s="38">
        <v>0</v>
      </c>
      <c r="J2378" s="35">
        <f>IF(H2378&gt;0,MIN(H2378,($B$3-L2377)/'Technical Data'!$B$5),0)</f>
        <v>0</v>
      </c>
      <c r="K2378" s="15">
        <f>IF(H2378&lt;0,MIN(ABS(H2378),(L2377*'Technical Data'!$B$4)),0)</f>
        <v>30.246455847471921</v>
      </c>
      <c r="L2378" s="15">
        <f>L2377+J2378*'Technical Data'!$B$5-(K2378/'Technical Data'!$B$4)</f>
        <v>136.79560399685752</v>
      </c>
      <c r="N2378" s="15">
        <f t="shared" si="149"/>
        <v>0</v>
      </c>
      <c r="O2378" s="36">
        <f t="shared" si="150"/>
        <v>0</v>
      </c>
      <c r="P2378" s="50">
        <v>0</v>
      </c>
      <c r="Q2378" s="50">
        <v>0</v>
      </c>
      <c r="R2378" s="42">
        <v>0</v>
      </c>
      <c r="S2378" s="42">
        <v>30.2464558474719</v>
      </c>
      <c r="T2378" s="42">
        <v>130.58122856684699</v>
      </c>
      <c r="U2378" s="15">
        <f t="shared" si="151"/>
        <v>0</v>
      </c>
    </row>
    <row r="2379" spans="6:21" x14ac:dyDescent="0.3">
      <c r="F2379" s="5">
        <f>Demand!C2379</f>
        <v>28.149118141213226</v>
      </c>
      <c r="G2379">
        <f>Irradiance!A2379*$B$2*'Technical Data'!$B$2</f>
        <v>0</v>
      </c>
      <c r="H2379" s="5">
        <f t="shared" si="148"/>
        <v>-28.149118141213226</v>
      </c>
      <c r="I2379" s="38">
        <v>0</v>
      </c>
      <c r="J2379" s="35">
        <f>IF(H2379&gt;0,MIN(H2379,($B$3-L2378)/'Technical Data'!$B$5),0)</f>
        <v>0</v>
      </c>
      <c r="K2379" s="15">
        <f>IF(H2379&lt;0,MIN(ABS(H2379),(L2378*'Technical Data'!$B$4)),0)</f>
        <v>28.149118141213226</v>
      </c>
      <c r="L2379" s="15">
        <f>L2378+J2379*'Technical Data'!$B$5-(K2379/'Technical Data'!$B$4)</f>
        <v>105.51880606217617</v>
      </c>
      <c r="N2379" s="15">
        <f t="shared" si="149"/>
        <v>0</v>
      </c>
      <c r="O2379" s="36">
        <f t="shared" si="150"/>
        <v>0</v>
      </c>
      <c r="P2379" s="50">
        <v>0</v>
      </c>
      <c r="Q2379" s="50">
        <v>0</v>
      </c>
      <c r="R2379" s="42">
        <v>0</v>
      </c>
      <c r="S2379" s="42">
        <v>28.149118141213201</v>
      </c>
      <c r="T2379" s="42">
        <v>99.304430632165804</v>
      </c>
      <c r="U2379" s="15">
        <f t="shared" si="151"/>
        <v>0</v>
      </c>
    </row>
    <row r="2380" spans="6:21" x14ac:dyDescent="0.3">
      <c r="F2380" s="5">
        <f>Demand!C2380</f>
        <v>25.210696892881543</v>
      </c>
      <c r="G2380">
        <f>Irradiance!A2380*$B$2*'Technical Data'!$B$2</f>
        <v>0</v>
      </c>
      <c r="H2380" s="5">
        <f t="shared" si="148"/>
        <v>-25.210696892881543</v>
      </c>
      <c r="I2380" s="38">
        <v>0</v>
      </c>
      <c r="J2380" s="35">
        <f>IF(H2380&gt;0,MIN(H2380,($B$3-L2379)/'Technical Data'!$B$5),0)</f>
        <v>0</v>
      </c>
      <c r="K2380" s="15">
        <f>IF(H2380&lt;0,MIN(ABS(H2380),(L2379*'Technical Data'!$B$4)),0)</f>
        <v>25.210696892881543</v>
      </c>
      <c r="L2380" s="15">
        <f>L2379+J2380*'Technical Data'!$B$5-(K2380/'Technical Data'!$B$4)</f>
        <v>77.506920625641129</v>
      </c>
      <c r="N2380" s="15">
        <f t="shared" si="149"/>
        <v>0</v>
      </c>
      <c r="O2380" s="36">
        <f t="shared" si="150"/>
        <v>0</v>
      </c>
      <c r="P2380" s="50">
        <v>0</v>
      </c>
      <c r="Q2380" s="50">
        <v>0</v>
      </c>
      <c r="R2380" s="42">
        <v>0</v>
      </c>
      <c r="S2380" s="42">
        <v>25.210696892881501</v>
      </c>
      <c r="T2380" s="42">
        <v>71.292545195630694</v>
      </c>
      <c r="U2380" s="15">
        <f t="shared" si="151"/>
        <v>0</v>
      </c>
    </row>
    <row r="2381" spans="6:21" x14ac:dyDescent="0.3">
      <c r="F2381" s="5">
        <f>Demand!C2381</f>
        <v>21.441654275040438</v>
      </c>
      <c r="G2381">
        <f>Irradiance!A2381*$B$2*'Technical Data'!$B$2</f>
        <v>0</v>
      </c>
      <c r="H2381" s="5">
        <f t="shared" si="148"/>
        <v>-21.441654275040438</v>
      </c>
      <c r="I2381" s="38">
        <v>0</v>
      </c>
      <c r="J2381" s="35">
        <f>IF(H2381&gt;0,MIN(H2381,($B$3-L2380)/'Technical Data'!$B$5),0)</f>
        <v>0</v>
      </c>
      <c r="K2381" s="15">
        <f>IF(H2381&lt;0,MIN(ABS(H2381),(L2380*'Technical Data'!$B$4)),0)</f>
        <v>21.441654275040438</v>
      </c>
      <c r="L2381" s="15">
        <f>L2380+J2381*'Technical Data'!$B$5-(K2381/'Technical Data'!$B$4)</f>
        <v>53.682860320040646</v>
      </c>
      <c r="N2381" s="15">
        <f t="shared" si="149"/>
        <v>0</v>
      </c>
      <c r="O2381" s="36">
        <f t="shared" si="150"/>
        <v>0</v>
      </c>
      <c r="P2381" s="50">
        <v>0</v>
      </c>
      <c r="Q2381" s="50">
        <v>0</v>
      </c>
      <c r="R2381" s="42">
        <v>0</v>
      </c>
      <c r="S2381" s="42">
        <v>21.441654275040399</v>
      </c>
      <c r="T2381" s="42">
        <v>47.468484890030197</v>
      </c>
      <c r="U2381" s="15">
        <f t="shared" si="151"/>
        <v>0</v>
      </c>
    </row>
    <row r="2382" spans="6:21" x14ac:dyDescent="0.3">
      <c r="F2382" s="5">
        <f>Demand!C2382</f>
        <v>17.518839650440029</v>
      </c>
      <c r="G2382">
        <f>Irradiance!A2382*$B$2*'Technical Data'!$B$2</f>
        <v>0</v>
      </c>
      <c r="H2382" s="5">
        <f t="shared" si="148"/>
        <v>-17.518839650440029</v>
      </c>
      <c r="I2382" s="38">
        <v>0</v>
      </c>
      <c r="J2382" s="35">
        <f>IF(H2382&gt;0,MIN(H2382,($B$3-L2381)/'Technical Data'!$B$5),0)</f>
        <v>0</v>
      </c>
      <c r="K2382" s="15">
        <f>IF(H2382&lt;0,MIN(ABS(H2382),(L2381*'Technical Data'!$B$4)),0)</f>
        <v>17.518839650440029</v>
      </c>
      <c r="L2382" s="15">
        <f>L2381+J2382*'Technical Data'!$B$5-(K2382/'Technical Data'!$B$4)</f>
        <v>34.21748293066284</v>
      </c>
      <c r="N2382" s="15">
        <f t="shared" si="149"/>
        <v>0</v>
      </c>
      <c r="O2382" s="36">
        <f t="shared" si="150"/>
        <v>0</v>
      </c>
      <c r="P2382" s="50">
        <v>0</v>
      </c>
      <c r="Q2382" s="50">
        <v>0</v>
      </c>
      <c r="R2382" s="42">
        <v>0</v>
      </c>
      <c r="S2382" s="42">
        <v>17.51883965044</v>
      </c>
      <c r="T2382" s="42">
        <v>28.003107500652401</v>
      </c>
      <c r="U2382" s="15">
        <f t="shared" si="151"/>
        <v>0</v>
      </c>
    </row>
    <row r="2383" spans="6:21" x14ac:dyDescent="0.3">
      <c r="F2383" s="5">
        <f>Demand!C2383</f>
        <v>14.341369828430429</v>
      </c>
      <c r="G2383">
        <f>Irradiance!A2383*$B$2*'Technical Data'!$B$2</f>
        <v>0</v>
      </c>
      <c r="H2383" s="5">
        <f t="shared" si="148"/>
        <v>-14.341369828430429</v>
      </c>
      <c r="I2383" s="38">
        <v>0</v>
      </c>
      <c r="J2383" s="35">
        <f>IF(H2383&gt;0,MIN(H2383,($B$3-L2382)/'Technical Data'!$B$5),0)</f>
        <v>0</v>
      </c>
      <c r="K2383" s="15">
        <f>IF(H2383&lt;0,MIN(ABS(H2383),(L2382*'Technical Data'!$B$4)),0)</f>
        <v>14.341369828430429</v>
      </c>
      <c r="L2383" s="15">
        <f>L2382+J2383*'Technical Data'!$B$5-(K2383/'Technical Data'!$B$4)</f>
        <v>18.282627565740142</v>
      </c>
      <c r="N2383" s="15">
        <f t="shared" si="149"/>
        <v>0</v>
      </c>
      <c r="O2383" s="36">
        <f t="shared" si="150"/>
        <v>0</v>
      </c>
      <c r="P2383" s="50">
        <v>0</v>
      </c>
      <c r="Q2383" s="50">
        <v>0</v>
      </c>
      <c r="R2383" s="42">
        <v>0</v>
      </c>
      <c r="S2383" s="42">
        <v>14.3413698284304</v>
      </c>
      <c r="T2383" s="42">
        <v>12.068252135729701</v>
      </c>
      <c r="U2383" s="15">
        <f t="shared" si="151"/>
        <v>0</v>
      </c>
    </row>
    <row r="2384" spans="6:21" x14ac:dyDescent="0.3">
      <c r="F2384" s="5">
        <f>Demand!C2384</f>
        <v>11.667261990410534</v>
      </c>
      <c r="G2384">
        <f>Irradiance!A2384*$B$2*'Technical Data'!$B$2</f>
        <v>2.5632889780034263</v>
      </c>
      <c r="H2384" s="5">
        <f t="shared" si="148"/>
        <v>-9.1039730124071081</v>
      </c>
      <c r="I2384" s="38">
        <v>0.8058350682537736</v>
      </c>
      <c r="J2384" s="35">
        <f>IF(H2384&gt;0,MIN(H2384,($B$3-L2383)/'Technical Data'!$B$5),0)</f>
        <v>0</v>
      </c>
      <c r="K2384" s="15">
        <f>IF(H2384&lt;0,MIN(ABS(H2384),(L2383*'Technical Data'!$B$4)),0)</f>
        <v>9.1039730124071081</v>
      </c>
      <c r="L2384" s="15">
        <f>L2383+J2384*'Technical Data'!$B$5-(K2384/'Technical Data'!$B$4)</f>
        <v>8.1671019963989107</v>
      </c>
      <c r="N2384" s="15">
        <f t="shared" si="149"/>
        <v>2.5632889780034263</v>
      </c>
      <c r="O2384" s="36">
        <f t="shared" si="150"/>
        <v>0</v>
      </c>
      <c r="P2384" s="50">
        <v>0</v>
      </c>
      <c r="Q2384" s="50">
        <v>0.80583506825377105</v>
      </c>
      <c r="R2384" s="42">
        <v>0</v>
      </c>
      <c r="S2384" s="42">
        <v>10.861426922156801</v>
      </c>
      <c r="T2384" s="42">
        <v>0</v>
      </c>
      <c r="U2384" s="15">
        <f t="shared" si="151"/>
        <v>2.5632889780034263</v>
      </c>
    </row>
    <row r="2385" spans="6:21" x14ac:dyDescent="0.3">
      <c r="F2385" s="5">
        <f>Demand!C2385</f>
        <v>9.1669603542291398</v>
      </c>
      <c r="G2385">
        <f>Irradiance!A2385*$B$2*'Technical Data'!$B$2</f>
        <v>116.70975127971849</v>
      </c>
      <c r="H2385" s="5">
        <f t="shared" si="148"/>
        <v>107.54279092548936</v>
      </c>
      <c r="I2385" s="38">
        <v>36.690677951429628</v>
      </c>
      <c r="J2385" s="35">
        <f>IF(H2385&gt;0,MIN(H2385,($B$3-L2384)/'Technical Data'!$B$5),0)</f>
        <v>107.54279092548936</v>
      </c>
      <c r="K2385" s="15">
        <f>IF(H2385&lt;0,MIN(ABS(H2385),(L2384*'Technical Data'!$B$4)),0)</f>
        <v>0</v>
      </c>
      <c r="L2385" s="15">
        <f>L2384+J2385*'Technical Data'!$B$5-(K2385/'Technical Data'!$B$4)</f>
        <v>104.95561382933934</v>
      </c>
      <c r="N2385" s="15">
        <f t="shared" si="149"/>
        <v>9.1669603542291327</v>
      </c>
      <c r="O2385" s="36">
        <f t="shared" si="150"/>
        <v>0</v>
      </c>
      <c r="P2385" s="50">
        <v>27.523717597200399</v>
      </c>
      <c r="Q2385" s="50">
        <v>9.1669603542291398</v>
      </c>
      <c r="R2385" s="42">
        <v>0</v>
      </c>
      <c r="S2385" s="42">
        <v>0</v>
      </c>
      <c r="T2385" s="42">
        <v>0</v>
      </c>
      <c r="U2385" s="15">
        <f t="shared" si="151"/>
        <v>9.1669603542291327</v>
      </c>
    </row>
    <row r="2386" spans="6:21" x14ac:dyDescent="0.3">
      <c r="F2386" s="5">
        <f>Demand!C2386</f>
        <v>7.1962184140255916</v>
      </c>
      <c r="G2386">
        <f>Irradiance!A2386*$B$2*'Technical Data'!$B$2</f>
        <v>191.92626222800652</v>
      </c>
      <c r="H2386" s="5">
        <f t="shared" si="148"/>
        <v>184.73004381398093</v>
      </c>
      <c r="I2386" s="38">
        <v>60.336900735501288</v>
      </c>
      <c r="J2386" s="35">
        <f>IF(H2386&gt;0,MIN(H2386,($B$3-L2385)/'Technical Data'!$B$5),0)</f>
        <v>184.73004381398093</v>
      </c>
      <c r="K2386" s="15">
        <f>IF(H2386&lt;0,MIN(ABS(H2386),(L2385*'Technical Data'!$B$4)),0)</f>
        <v>0</v>
      </c>
      <c r="L2386" s="15">
        <f>L2385+J2386*'Technical Data'!$B$5-(K2386/'Technical Data'!$B$4)</f>
        <v>271.21265326192218</v>
      </c>
      <c r="N2386" s="15">
        <f t="shared" si="149"/>
        <v>7.1962184140255943</v>
      </c>
      <c r="O2386" s="36">
        <f t="shared" si="150"/>
        <v>0</v>
      </c>
      <c r="P2386" s="50">
        <v>53.140682321475502</v>
      </c>
      <c r="Q2386" s="50">
        <v>7.1962184140255898</v>
      </c>
      <c r="R2386" s="42">
        <v>0</v>
      </c>
      <c r="S2386" s="42">
        <v>0</v>
      </c>
      <c r="T2386" s="42">
        <v>0</v>
      </c>
      <c r="U2386" s="15">
        <f t="shared" si="151"/>
        <v>7.1962184140255943</v>
      </c>
    </row>
    <row r="2387" spans="6:21" x14ac:dyDescent="0.3">
      <c r="F2387" s="5">
        <f>Demand!C2387</f>
        <v>6.0300031509444825</v>
      </c>
      <c r="G2387">
        <f>Irradiance!A2387*$B$2*'Technical Data'!$B$2</f>
        <v>324.09585015630819</v>
      </c>
      <c r="H2387" s="5">
        <f t="shared" si="148"/>
        <v>318.06584700536371</v>
      </c>
      <c r="I2387" s="38">
        <v>101.8877714423365</v>
      </c>
      <c r="J2387" s="35">
        <f>IF(H2387&gt;0,MIN(H2387,($B$3-L2386)/'Technical Data'!$B$5),0)</f>
        <v>123.78510178956977</v>
      </c>
      <c r="K2387" s="15">
        <f>IF(H2387&lt;0,MIN(ABS(H2387),(L2386*'Technical Data'!$B$4)),0)</f>
        <v>0</v>
      </c>
      <c r="L2387" s="15">
        <f>L2386+J2387*'Technical Data'!$B$5-(K2387/'Technical Data'!$B$4)</f>
        <v>382.61924487253498</v>
      </c>
      <c r="N2387" s="15">
        <f t="shared" si="149"/>
        <v>200.31074836673844</v>
      </c>
      <c r="O2387" s="36">
        <f t="shared" si="150"/>
        <v>194.28074521579396</v>
      </c>
      <c r="P2387" s="50">
        <v>95.857768291391693</v>
      </c>
      <c r="Q2387" s="50">
        <v>6.0300031509444798</v>
      </c>
      <c r="R2387" s="42">
        <v>0</v>
      </c>
      <c r="S2387" s="42">
        <v>0</v>
      </c>
      <c r="T2387" s="42">
        <v>0</v>
      </c>
      <c r="U2387" s="15">
        <f t="shared" si="151"/>
        <v>200.31074836673844</v>
      </c>
    </row>
    <row r="2388" spans="6:21" x14ac:dyDescent="0.3">
      <c r="F2388" s="5">
        <f>Demand!C2388</f>
        <v>6.0644618285953209</v>
      </c>
      <c r="G2388">
        <f>Irradiance!A2388*$B$2*'Technical Data'!$B$2</f>
        <v>497.75867841604037</v>
      </c>
      <c r="H2388" s="5">
        <f t="shared" si="148"/>
        <v>491.69421658744506</v>
      </c>
      <c r="I2388" s="38">
        <v>156.48309731652961</v>
      </c>
      <c r="J2388" s="35">
        <f>IF(H2388&gt;0,MIN(H2388,($B$3-L2387)/'Technical Data'!$B$5),0)</f>
        <v>0</v>
      </c>
      <c r="K2388" s="15">
        <f>IF(H2388&lt;0,MIN(ABS(H2388),(L2387*'Technical Data'!$B$4)),0)</f>
        <v>0</v>
      </c>
      <c r="L2388" s="15">
        <f>L2387+J2388*'Technical Data'!$B$5-(K2388/'Technical Data'!$B$4)</f>
        <v>382.61924487253498</v>
      </c>
      <c r="N2388" s="15">
        <f t="shared" si="149"/>
        <v>497.75867841604037</v>
      </c>
      <c r="O2388" s="36">
        <f t="shared" si="150"/>
        <v>491.69421658744506</v>
      </c>
      <c r="P2388" s="50">
        <v>150.41863548793401</v>
      </c>
      <c r="Q2388" s="50">
        <v>6.06446182859532</v>
      </c>
      <c r="R2388" s="42">
        <v>0</v>
      </c>
      <c r="S2388" s="42">
        <v>0</v>
      </c>
      <c r="T2388" s="42">
        <v>0</v>
      </c>
      <c r="U2388" s="15">
        <f t="shared" si="151"/>
        <v>497.75867841604037</v>
      </c>
    </row>
    <row r="2389" spans="6:21" x14ac:dyDescent="0.3">
      <c r="F2389" s="5">
        <f>Demand!C2389</f>
        <v>6.9621968814835293</v>
      </c>
      <c r="G2389">
        <f>Irradiance!A2389*$B$2*'Technical Data'!$B$2</f>
        <v>356.21706516191364</v>
      </c>
      <c r="H2389" s="5">
        <f t="shared" si="148"/>
        <v>349.25486828043012</v>
      </c>
      <c r="I2389" s="38">
        <v>111.9858921413916</v>
      </c>
      <c r="J2389" s="35">
        <f>IF(H2389&gt;0,MIN(H2389,($B$3-L2388)/'Technical Data'!$B$5),0)</f>
        <v>0</v>
      </c>
      <c r="K2389" s="15">
        <f>IF(H2389&lt;0,MIN(ABS(H2389),(L2388*'Technical Data'!$B$4)),0)</f>
        <v>0</v>
      </c>
      <c r="L2389" s="15">
        <f>L2388+J2389*'Technical Data'!$B$5-(K2389/'Technical Data'!$B$4)</f>
        <v>382.61924487253498</v>
      </c>
      <c r="N2389" s="15">
        <f t="shared" si="149"/>
        <v>356.21706516191364</v>
      </c>
      <c r="O2389" s="36">
        <f t="shared" si="150"/>
        <v>349.25486828043012</v>
      </c>
      <c r="P2389" s="50">
        <v>105.023695259908</v>
      </c>
      <c r="Q2389" s="50">
        <v>6.9621968814835302</v>
      </c>
      <c r="R2389" s="42">
        <v>0</v>
      </c>
      <c r="S2389" s="42">
        <v>0</v>
      </c>
      <c r="T2389" s="42">
        <v>0</v>
      </c>
      <c r="U2389" s="15">
        <f t="shared" si="151"/>
        <v>356.21706516191364</v>
      </c>
    </row>
    <row r="2390" spans="6:21" x14ac:dyDescent="0.3">
      <c r="F2390" s="5">
        <f>Demand!C2390</f>
        <v>9.2104311157523107</v>
      </c>
      <c r="G2390">
        <f>Irradiance!A2390*$B$2*'Technical Data'!$B$2</f>
        <v>481.73812230351888</v>
      </c>
      <c r="H2390" s="5">
        <f t="shared" si="148"/>
        <v>472.52769118776655</v>
      </c>
      <c r="I2390" s="38">
        <v>151.44662813994361</v>
      </c>
      <c r="J2390" s="35">
        <f>IF(H2390&gt;0,MIN(H2390,($B$3-L2389)/'Technical Data'!$B$5),0)</f>
        <v>0</v>
      </c>
      <c r="K2390" s="15">
        <f>IF(H2390&lt;0,MIN(ABS(H2390),(L2389*'Technical Data'!$B$4)),0)</f>
        <v>0</v>
      </c>
      <c r="L2390" s="15">
        <f>L2389+J2390*'Technical Data'!$B$5-(K2390/'Technical Data'!$B$4)</f>
        <v>382.61924487253498</v>
      </c>
      <c r="N2390" s="15">
        <f t="shared" si="149"/>
        <v>481.73812230351888</v>
      </c>
      <c r="O2390" s="36">
        <f t="shared" si="150"/>
        <v>472.52769118776655</v>
      </c>
      <c r="P2390" s="50">
        <v>142.236197024191</v>
      </c>
      <c r="Q2390" s="50">
        <v>9.2104311157523107</v>
      </c>
      <c r="R2390" s="42">
        <v>0</v>
      </c>
      <c r="S2390" s="42">
        <v>0</v>
      </c>
      <c r="T2390" s="42">
        <v>0</v>
      </c>
      <c r="U2390" s="15">
        <f t="shared" si="151"/>
        <v>481.73812230351888</v>
      </c>
    </row>
    <row r="2391" spans="6:21" x14ac:dyDescent="0.3">
      <c r="F2391" s="5">
        <f>Demand!C2391</f>
        <v>12.220231596315655</v>
      </c>
      <c r="G2391">
        <f>Irradiance!A2391*$B$2*'Technical Data'!$B$2</f>
        <v>515.94200960375213</v>
      </c>
      <c r="H2391" s="5">
        <f t="shared" si="148"/>
        <v>503.72177800743646</v>
      </c>
      <c r="I2391" s="38">
        <v>162.19948983195479</v>
      </c>
      <c r="J2391" s="35">
        <f>IF(H2391&gt;0,MIN(H2391,($B$3-L2390)/'Technical Data'!$B$5),0)</f>
        <v>0</v>
      </c>
      <c r="K2391" s="15">
        <f>IF(H2391&lt;0,MIN(ABS(H2391),(L2390*'Technical Data'!$B$4)),0)</f>
        <v>0</v>
      </c>
      <c r="L2391" s="15">
        <f>L2390+J2391*'Technical Data'!$B$5-(K2391/'Technical Data'!$B$4)</f>
        <v>382.61924487253498</v>
      </c>
      <c r="N2391" s="15">
        <f t="shared" si="149"/>
        <v>515.94200960375213</v>
      </c>
      <c r="O2391" s="36">
        <f t="shared" si="150"/>
        <v>503.72177800743646</v>
      </c>
      <c r="P2391" s="50">
        <v>149.97925823563901</v>
      </c>
      <c r="Q2391" s="50">
        <v>12.220231596315701</v>
      </c>
      <c r="R2391" s="42">
        <v>0</v>
      </c>
      <c r="S2391" s="42">
        <v>0</v>
      </c>
      <c r="T2391" s="42">
        <v>0</v>
      </c>
      <c r="U2391" s="15">
        <f t="shared" si="151"/>
        <v>515.94200960375213</v>
      </c>
    </row>
    <row r="2392" spans="6:21" x14ac:dyDescent="0.3">
      <c r="F2392" s="5">
        <f>Demand!C2392</f>
        <v>15.394930878215668</v>
      </c>
      <c r="G2392">
        <f>Irradiance!A2392*$B$2*'Technical Data'!$B$2</f>
        <v>670.21996496733334</v>
      </c>
      <c r="H2392" s="5">
        <f t="shared" si="148"/>
        <v>654.82503408911771</v>
      </c>
      <c r="I2392" s="38">
        <v>210.70068800247881</v>
      </c>
      <c r="J2392" s="35">
        <f>IF(H2392&gt;0,MIN(H2392,($B$3-L2391)/'Technical Data'!$B$5),0)</f>
        <v>0</v>
      </c>
      <c r="K2392" s="15">
        <f>IF(H2392&lt;0,MIN(ABS(H2392),(L2391*'Technical Data'!$B$4)),0)</f>
        <v>0</v>
      </c>
      <c r="L2392" s="15">
        <f>L2391+J2392*'Technical Data'!$B$5-(K2392/'Technical Data'!$B$4)</f>
        <v>382.61924487253498</v>
      </c>
      <c r="N2392" s="15">
        <f t="shared" si="149"/>
        <v>670.21996496733334</v>
      </c>
      <c r="O2392" s="36">
        <f t="shared" si="150"/>
        <v>654.82503408911771</v>
      </c>
      <c r="P2392" s="50">
        <v>13.4985792581256</v>
      </c>
      <c r="Q2392" s="50">
        <v>15.3949308782157</v>
      </c>
      <c r="R2392" s="42">
        <v>181.80717786613701</v>
      </c>
      <c r="S2392" s="42">
        <v>0</v>
      </c>
      <c r="T2392" s="42">
        <v>163.62646007952301</v>
      </c>
      <c r="U2392" s="15">
        <f t="shared" si="151"/>
        <v>670.21996496733334</v>
      </c>
    </row>
    <row r="2393" spans="6:21" x14ac:dyDescent="0.3">
      <c r="F2393" s="5">
        <f>Demand!C2393</f>
        <v>18.676088893156294</v>
      </c>
      <c r="G2393">
        <f>Irradiance!A2393*$B$2*'Technical Data'!$B$2</f>
        <v>465.95787453268537</v>
      </c>
      <c r="H2393" s="5">
        <f t="shared" si="148"/>
        <v>447.28178563952906</v>
      </c>
      <c r="I2393" s="38">
        <v>146.48570600100629</v>
      </c>
      <c r="J2393" s="35">
        <f>IF(H2393&gt;0,MIN(H2393,($B$3-L2392)/'Technical Data'!$B$5),0)</f>
        <v>0</v>
      </c>
      <c r="K2393" s="15">
        <f>IF(H2393&lt;0,MIN(ABS(H2393),(L2392*'Technical Data'!$B$4)),0)</f>
        <v>0</v>
      </c>
      <c r="L2393" s="15">
        <f>L2392+J2393*'Technical Data'!$B$5-(K2393/'Technical Data'!$B$4)</f>
        <v>382.61924487253498</v>
      </c>
      <c r="N2393" s="15">
        <f t="shared" si="149"/>
        <v>465.95787453268537</v>
      </c>
      <c r="O2393" s="36">
        <f t="shared" si="150"/>
        <v>447.28178563952906</v>
      </c>
      <c r="P2393" s="50">
        <v>0</v>
      </c>
      <c r="Q2393" s="50">
        <v>18.676088893156301</v>
      </c>
      <c r="R2393" s="42">
        <v>127.80961710785</v>
      </c>
      <c r="S2393" s="42">
        <v>0</v>
      </c>
      <c r="T2393" s="42">
        <v>278.65511547658798</v>
      </c>
      <c r="U2393" s="15">
        <f t="shared" si="151"/>
        <v>465.95787453268537</v>
      </c>
    </row>
    <row r="2394" spans="6:21" x14ac:dyDescent="0.3">
      <c r="F2394" s="5">
        <f>Demand!C2394</f>
        <v>22.139122841892561</v>
      </c>
      <c r="G2394">
        <f>Irradiance!A2394*$B$2*'Technical Data'!$B$2</f>
        <v>293.4164852008297</v>
      </c>
      <c r="H2394" s="5">
        <f t="shared" si="148"/>
        <v>271.27736235893713</v>
      </c>
      <c r="I2394" s="38">
        <v>92.242932969174134</v>
      </c>
      <c r="J2394" s="35">
        <f>IF(H2394&gt;0,MIN(H2394,($B$3-L2393)/'Technical Data'!$B$5),0)</f>
        <v>0</v>
      </c>
      <c r="K2394" s="15">
        <f>IF(H2394&lt;0,MIN(ABS(H2394),(L2393*'Technical Data'!$B$4)),0)</f>
        <v>0</v>
      </c>
      <c r="L2394" s="15">
        <f>L2393+J2394*'Technical Data'!$B$5-(K2394/'Technical Data'!$B$4)</f>
        <v>382.61924487253498</v>
      </c>
      <c r="N2394" s="15">
        <f t="shared" si="149"/>
        <v>293.4164852008297</v>
      </c>
      <c r="O2394" s="36">
        <f t="shared" si="150"/>
        <v>271.27736235893713</v>
      </c>
      <c r="P2394" s="50">
        <v>0</v>
      </c>
      <c r="Q2394" s="50">
        <v>22.1391228418926</v>
      </c>
      <c r="R2394" s="42">
        <v>70.103810127281307</v>
      </c>
      <c r="S2394" s="42">
        <v>0</v>
      </c>
      <c r="T2394" s="42">
        <v>341.74854459114101</v>
      </c>
      <c r="U2394" s="15">
        <f t="shared" si="151"/>
        <v>293.4164852008297</v>
      </c>
    </row>
    <row r="2395" spans="6:21" x14ac:dyDescent="0.3">
      <c r="F2395" s="5">
        <f>Demand!C2395</f>
        <v>26.059128388430533</v>
      </c>
      <c r="G2395">
        <f>Irradiance!A2395*$B$2*'Technical Data'!$B$2</f>
        <v>143.86459389044228</v>
      </c>
      <c r="H2395" s="5">
        <f t="shared" si="148"/>
        <v>117.80546550201174</v>
      </c>
      <c r="I2395" s="38">
        <v>45.227493205743038</v>
      </c>
      <c r="J2395" s="35">
        <f>IF(H2395&gt;0,MIN(H2395,($B$3-L2394)/'Technical Data'!$B$5),0)</f>
        <v>0</v>
      </c>
      <c r="K2395" s="15">
        <f>IF(H2395&lt;0,MIN(ABS(H2395),(L2394*'Technical Data'!$B$4)),0)</f>
        <v>0</v>
      </c>
      <c r="L2395" s="15">
        <f>L2394+J2395*'Technical Data'!$B$5-(K2395/'Technical Data'!$B$4)</f>
        <v>382.61924487253498</v>
      </c>
      <c r="N2395" s="15">
        <f t="shared" si="149"/>
        <v>143.86459389044228</v>
      </c>
      <c r="O2395" s="36">
        <f t="shared" si="150"/>
        <v>117.80546550201174</v>
      </c>
      <c r="P2395" s="50">
        <v>0</v>
      </c>
      <c r="Q2395" s="50">
        <v>26.059128388430501</v>
      </c>
      <c r="R2395" s="42">
        <v>19.168364817312401</v>
      </c>
      <c r="S2395" s="42">
        <v>0</v>
      </c>
      <c r="T2395" s="42">
        <v>359.000072926722</v>
      </c>
      <c r="U2395" s="15">
        <f t="shared" si="151"/>
        <v>143.86459389044228</v>
      </c>
    </row>
    <row r="2396" spans="6:21" x14ac:dyDescent="0.3">
      <c r="F2396" s="5">
        <f>Demand!C2396</f>
        <v>29.827831888257958</v>
      </c>
      <c r="G2396">
        <f>Irradiance!A2396*$B$2*'Technical Data'!$B$2</f>
        <v>10.893978156514562</v>
      </c>
      <c r="H2396" s="5">
        <f t="shared" si="148"/>
        <v>-18.933853731743397</v>
      </c>
      <c r="I2396" s="38">
        <v>3.424799040078538</v>
      </c>
      <c r="J2396" s="35">
        <f>IF(H2396&gt;0,MIN(H2396,($B$3-L2395)/'Technical Data'!$B$5),0)</f>
        <v>0</v>
      </c>
      <c r="K2396" s="15">
        <f>IF(H2396&lt;0,MIN(ABS(H2396),(L2395*'Technical Data'!$B$4)),0)</f>
        <v>18.933853731743397</v>
      </c>
      <c r="L2396" s="15">
        <f>L2395+J2396*'Technical Data'!$B$5-(K2396/'Technical Data'!$B$4)</f>
        <v>361.58162961504229</v>
      </c>
      <c r="N2396" s="15">
        <f t="shared" si="149"/>
        <v>10.893978156514562</v>
      </c>
      <c r="O2396" s="36">
        <f t="shared" si="150"/>
        <v>0</v>
      </c>
      <c r="P2396" s="50">
        <v>0</v>
      </c>
      <c r="Q2396" s="50">
        <v>3.42479904007853</v>
      </c>
      <c r="R2396" s="42">
        <v>0</v>
      </c>
      <c r="S2396" s="42">
        <v>26.4030328481794</v>
      </c>
      <c r="T2396" s="42">
        <v>329.66336976207799</v>
      </c>
      <c r="U2396" s="15">
        <f t="shared" si="151"/>
        <v>10.893978156514562</v>
      </c>
    </row>
    <row r="2397" spans="6:21" x14ac:dyDescent="0.3">
      <c r="F2397" s="5">
        <f>Demand!C2397</f>
        <v>32.346473561578797</v>
      </c>
      <c r="G2397">
        <f>Irradiance!A2397*$B$2*'Technical Data'!$B$2</f>
        <v>0</v>
      </c>
      <c r="H2397" s="5">
        <f t="shared" si="148"/>
        <v>-32.346473561578797</v>
      </c>
      <c r="I2397" s="38">
        <v>0</v>
      </c>
      <c r="J2397" s="35">
        <f>IF(H2397&gt;0,MIN(H2397,($B$3-L2396)/'Technical Data'!$B$5),0)</f>
        <v>0</v>
      </c>
      <c r="K2397" s="15">
        <f>IF(H2397&lt;0,MIN(ABS(H2397),(L2396*'Technical Data'!$B$4)),0)</f>
        <v>32.346473561578797</v>
      </c>
      <c r="L2397" s="15">
        <f>L2396+J2397*'Technical Data'!$B$5-(K2397/'Technical Data'!$B$4)</f>
        <v>325.64110343551027</v>
      </c>
      <c r="N2397" s="15">
        <f t="shared" si="149"/>
        <v>0</v>
      </c>
      <c r="O2397" s="36">
        <f t="shared" si="150"/>
        <v>0</v>
      </c>
      <c r="P2397" s="50">
        <v>0</v>
      </c>
      <c r="Q2397" s="50">
        <v>0</v>
      </c>
      <c r="R2397" s="42">
        <v>0</v>
      </c>
      <c r="S2397" s="42">
        <v>32.346473561578797</v>
      </c>
      <c r="T2397" s="42">
        <v>293.72284358254598</v>
      </c>
      <c r="U2397" s="15">
        <f t="shared" si="151"/>
        <v>0</v>
      </c>
    </row>
    <row r="2398" spans="6:21" x14ac:dyDescent="0.3">
      <c r="F2398" s="5">
        <f>Demand!C2398</f>
        <v>33.650708508051309</v>
      </c>
      <c r="G2398">
        <f>Irradiance!A2398*$B$2*'Technical Data'!$B$2</f>
        <v>0</v>
      </c>
      <c r="H2398" s="5">
        <f t="shared" si="148"/>
        <v>-33.650708508051309</v>
      </c>
      <c r="I2398" s="38">
        <v>0</v>
      </c>
      <c r="J2398" s="35">
        <f>IF(H2398&gt;0,MIN(H2398,($B$3-L2397)/'Technical Data'!$B$5),0)</f>
        <v>0</v>
      </c>
      <c r="K2398" s="15">
        <f>IF(H2398&lt;0,MIN(ABS(H2398),(L2397*'Technical Data'!$B$4)),0)</f>
        <v>33.650708508051309</v>
      </c>
      <c r="L2398" s="15">
        <f>L2397+J2398*'Technical Data'!$B$5-(K2398/'Technical Data'!$B$4)</f>
        <v>288.25142731545327</v>
      </c>
      <c r="N2398" s="15">
        <f t="shared" si="149"/>
        <v>0</v>
      </c>
      <c r="O2398" s="36">
        <f t="shared" si="150"/>
        <v>0</v>
      </c>
      <c r="P2398" s="50">
        <v>0</v>
      </c>
      <c r="Q2398" s="50">
        <v>0</v>
      </c>
      <c r="R2398" s="42">
        <v>0</v>
      </c>
      <c r="S2398" s="42">
        <v>33.650708508051302</v>
      </c>
      <c r="T2398" s="42">
        <v>256.33316746248897</v>
      </c>
      <c r="U2398" s="15">
        <f t="shared" si="151"/>
        <v>0</v>
      </c>
    </row>
    <row r="2399" spans="6:21" x14ac:dyDescent="0.3">
      <c r="F2399" s="5">
        <f>Demand!C2399</f>
        <v>34.088198609960187</v>
      </c>
      <c r="G2399">
        <f>Irradiance!A2399*$B$2*'Technical Data'!$B$2</f>
        <v>0</v>
      </c>
      <c r="H2399" s="5">
        <f t="shared" si="148"/>
        <v>-34.088198609960187</v>
      </c>
      <c r="I2399" s="38">
        <v>0</v>
      </c>
      <c r="J2399" s="35">
        <f>IF(H2399&gt;0,MIN(H2399,($B$3-L2398)/'Technical Data'!$B$5),0)</f>
        <v>0</v>
      </c>
      <c r="K2399" s="15">
        <f>IF(H2399&lt;0,MIN(ABS(H2399),(L2398*'Technical Data'!$B$4)),0)</f>
        <v>34.088198609960187</v>
      </c>
      <c r="L2399" s="15">
        <f>L2398+J2399*'Technical Data'!$B$5-(K2399/'Technical Data'!$B$4)</f>
        <v>250.37565108216418</v>
      </c>
      <c r="N2399" s="15">
        <f t="shared" si="149"/>
        <v>0</v>
      </c>
      <c r="O2399" s="36">
        <f t="shared" si="150"/>
        <v>0</v>
      </c>
      <c r="P2399" s="50">
        <v>0</v>
      </c>
      <c r="Q2399" s="50">
        <v>0</v>
      </c>
      <c r="R2399" s="42">
        <v>0</v>
      </c>
      <c r="S2399" s="42">
        <v>34.088198609960202</v>
      </c>
      <c r="T2399" s="42">
        <v>218.4573912292</v>
      </c>
      <c r="U2399" s="15">
        <f t="shared" si="151"/>
        <v>0</v>
      </c>
    </row>
    <row r="2400" spans="6:21" x14ac:dyDescent="0.3">
      <c r="F2400" s="5">
        <f>Demand!C2400</f>
        <v>33.500965344823072</v>
      </c>
      <c r="G2400">
        <f>Irradiance!A2400*$B$2*'Technical Data'!$B$2</f>
        <v>0</v>
      </c>
      <c r="H2400" s="5">
        <f t="shared" si="148"/>
        <v>-33.500965344823072</v>
      </c>
      <c r="I2400" s="38">
        <v>0</v>
      </c>
      <c r="J2400" s="35">
        <f>IF(H2400&gt;0,MIN(H2400,($B$3-L2399)/'Technical Data'!$B$5),0)</f>
        <v>0</v>
      </c>
      <c r="K2400" s="15">
        <f>IF(H2400&lt;0,MIN(ABS(H2400),(L2399*'Technical Data'!$B$4)),0)</f>
        <v>33.500965344823072</v>
      </c>
      <c r="L2400" s="15">
        <f>L2399+J2400*'Technical Data'!$B$5-(K2400/'Technical Data'!$B$4)</f>
        <v>213.152356254583</v>
      </c>
      <c r="N2400" s="15">
        <f t="shared" si="149"/>
        <v>0</v>
      </c>
      <c r="O2400" s="36">
        <f t="shared" si="150"/>
        <v>0</v>
      </c>
      <c r="P2400" s="50">
        <v>0</v>
      </c>
      <c r="Q2400" s="50">
        <v>0</v>
      </c>
      <c r="R2400" s="42">
        <v>0</v>
      </c>
      <c r="S2400" s="42">
        <v>33.500965344823101</v>
      </c>
      <c r="T2400" s="42">
        <v>181.23409640161901</v>
      </c>
      <c r="U2400" s="15">
        <f t="shared" si="151"/>
        <v>0</v>
      </c>
    </row>
    <row r="2401" spans="6:21" x14ac:dyDescent="0.3">
      <c r="F2401" s="5">
        <f>Demand!C2401</f>
        <v>32.146501520035095</v>
      </c>
      <c r="G2401">
        <f>Irradiance!A2401*$B$2*'Technical Data'!$B$2</f>
        <v>0</v>
      </c>
      <c r="H2401" s="5">
        <f t="shared" si="148"/>
        <v>-32.146501520035095</v>
      </c>
      <c r="I2401" s="38">
        <v>0</v>
      </c>
      <c r="J2401" s="35">
        <f>IF(H2401&gt;0,MIN(H2401,($B$3-L2400)/'Technical Data'!$B$5),0)</f>
        <v>0</v>
      </c>
      <c r="K2401" s="15">
        <f>IF(H2401&lt;0,MIN(ABS(H2401),(L2400*'Technical Data'!$B$4)),0)</f>
        <v>32.146501520035095</v>
      </c>
      <c r="L2401" s="15">
        <f>L2400+J2401*'Technical Data'!$B$5-(K2401/'Technical Data'!$B$4)</f>
        <v>177.43402123232178</v>
      </c>
      <c r="N2401" s="15">
        <f t="shared" si="149"/>
        <v>0</v>
      </c>
      <c r="O2401" s="36">
        <f t="shared" si="150"/>
        <v>0</v>
      </c>
      <c r="P2401" s="50">
        <v>0</v>
      </c>
      <c r="Q2401" s="50">
        <v>0</v>
      </c>
      <c r="R2401" s="42">
        <v>0</v>
      </c>
      <c r="S2401" s="42">
        <v>32.146501520035102</v>
      </c>
      <c r="T2401" s="42">
        <v>145.515761379358</v>
      </c>
      <c r="U2401" s="15">
        <f t="shared" si="151"/>
        <v>0</v>
      </c>
    </row>
    <row r="2402" spans="6:21" x14ac:dyDescent="0.3">
      <c r="F2402" s="5">
        <f>Demand!C2402</f>
        <v>24.086082161956142</v>
      </c>
      <c r="G2402">
        <f>Irradiance!A2402*$B$2*'Technical Data'!$B$2</f>
        <v>0</v>
      </c>
      <c r="H2402" s="5">
        <f t="shared" si="148"/>
        <v>-24.086082161956142</v>
      </c>
      <c r="I2402" s="38">
        <v>0</v>
      </c>
      <c r="J2402" s="35">
        <f>IF(H2402&gt;0,MIN(H2402,($B$3-L2401)/'Technical Data'!$B$5),0)</f>
        <v>0</v>
      </c>
      <c r="K2402" s="15">
        <f>IF(H2402&lt;0,MIN(ABS(H2402),(L2401*'Technical Data'!$B$4)),0)</f>
        <v>24.086082161956142</v>
      </c>
      <c r="L2402" s="15">
        <f>L2401+J2402*'Technical Data'!$B$5-(K2402/'Technical Data'!$B$4)</f>
        <v>150.67170771903719</v>
      </c>
      <c r="N2402" s="15">
        <f t="shared" si="149"/>
        <v>0</v>
      </c>
      <c r="O2402" s="36">
        <f t="shared" si="150"/>
        <v>0</v>
      </c>
      <c r="P2402" s="50">
        <v>0</v>
      </c>
      <c r="Q2402" s="50">
        <v>0</v>
      </c>
      <c r="R2402" s="42">
        <v>0</v>
      </c>
      <c r="S2402" s="42">
        <v>24.086082161956099</v>
      </c>
      <c r="T2402" s="42">
        <v>118.753447866073</v>
      </c>
      <c r="U2402" s="15">
        <f t="shared" si="151"/>
        <v>0</v>
      </c>
    </row>
    <row r="2403" spans="6:21" x14ac:dyDescent="0.3">
      <c r="F2403" s="5">
        <f>Demand!C2403</f>
        <v>22.62939207702944</v>
      </c>
      <c r="G2403">
        <f>Irradiance!A2403*$B$2*'Technical Data'!$B$2</f>
        <v>0</v>
      </c>
      <c r="H2403" s="5">
        <f t="shared" si="148"/>
        <v>-22.62939207702944</v>
      </c>
      <c r="I2403" s="38">
        <v>0</v>
      </c>
      <c r="J2403" s="35">
        <f>IF(H2403&gt;0,MIN(H2403,($B$3-L2402)/'Technical Data'!$B$5),0)</f>
        <v>0</v>
      </c>
      <c r="K2403" s="15">
        <f>IF(H2403&lt;0,MIN(ABS(H2403),(L2402*'Technical Data'!$B$4)),0)</f>
        <v>22.62939207702944</v>
      </c>
      <c r="L2403" s="15">
        <f>L2402+J2403*'Technical Data'!$B$5-(K2403/'Technical Data'!$B$4)</f>
        <v>125.52793874456003</v>
      </c>
      <c r="N2403" s="15">
        <f t="shared" si="149"/>
        <v>0</v>
      </c>
      <c r="O2403" s="36">
        <f t="shared" si="150"/>
        <v>0</v>
      </c>
      <c r="P2403" s="50">
        <v>0</v>
      </c>
      <c r="Q2403" s="50">
        <v>0</v>
      </c>
      <c r="R2403" s="42">
        <v>0</v>
      </c>
      <c r="S2403" s="42">
        <v>22.629392077029401</v>
      </c>
      <c r="T2403" s="42">
        <v>93.609678891595806</v>
      </c>
      <c r="U2403" s="15">
        <f t="shared" si="151"/>
        <v>0</v>
      </c>
    </row>
    <row r="2404" spans="6:21" x14ac:dyDescent="0.3">
      <c r="F2404" s="5">
        <f>Demand!C2404</f>
        <v>20.875767698938589</v>
      </c>
      <c r="G2404">
        <f>Irradiance!A2404*$B$2*'Technical Data'!$B$2</f>
        <v>0</v>
      </c>
      <c r="H2404" s="5">
        <f t="shared" si="148"/>
        <v>-20.875767698938589</v>
      </c>
      <c r="I2404" s="38">
        <v>0</v>
      </c>
      <c r="J2404" s="35">
        <f>IF(H2404&gt;0,MIN(H2404,($B$3-L2403)/'Technical Data'!$B$5),0)</f>
        <v>0</v>
      </c>
      <c r="K2404" s="15">
        <f>IF(H2404&lt;0,MIN(ABS(H2404),(L2403*'Technical Data'!$B$4)),0)</f>
        <v>20.875767698938589</v>
      </c>
      <c r="L2404" s="15">
        <f>L2403+J2404*'Technical Data'!$B$5-(K2404/'Technical Data'!$B$4)</f>
        <v>102.33264130129493</v>
      </c>
      <c r="N2404" s="15">
        <f t="shared" si="149"/>
        <v>0</v>
      </c>
      <c r="O2404" s="36">
        <f t="shared" si="150"/>
        <v>0</v>
      </c>
      <c r="P2404" s="50">
        <v>0</v>
      </c>
      <c r="Q2404" s="50">
        <v>0</v>
      </c>
      <c r="R2404" s="42">
        <v>0</v>
      </c>
      <c r="S2404" s="42">
        <v>20.875767698938599</v>
      </c>
      <c r="T2404" s="42">
        <v>70.414381448330701</v>
      </c>
      <c r="U2404" s="15">
        <f t="shared" si="151"/>
        <v>0</v>
      </c>
    </row>
    <row r="2405" spans="6:21" x14ac:dyDescent="0.3">
      <c r="F2405" s="5">
        <f>Demand!C2405</f>
        <v>18.93451080661497</v>
      </c>
      <c r="G2405">
        <f>Irradiance!A2405*$B$2*'Technical Data'!$B$2</f>
        <v>0</v>
      </c>
      <c r="H2405" s="5">
        <f t="shared" si="148"/>
        <v>-18.93451080661497</v>
      </c>
      <c r="I2405" s="38">
        <v>0</v>
      </c>
      <c r="J2405" s="35">
        <f>IF(H2405&gt;0,MIN(H2405,($B$3-L2404)/'Technical Data'!$B$5),0)</f>
        <v>0</v>
      </c>
      <c r="K2405" s="15">
        <f>IF(H2405&lt;0,MIN(ABS(H2405),(L2404*'Technical Data'!$B$4)),0)</f>
        <v>18.93451080661497</v>
      </c>
      <c r="L2405" s="15">
        <f>L2404+J2405*'Technical Data'!$B$5-(K2405/'Technical Data'!$B$4)</f>
        <v>81.294295960611635</v>
      </c>
      <c r="N2405" s="15">
        <f t="shared" si="149"/>
        <v>0</v>
      </c>
      <c r="O2405" s="36">
        <f t="shared" si="150"/>
        <v>0</v>
      </c>
      <c r="P2405" s="50">
        <v>0</v>
      </c>
      <c r="Q2405" s="50">
        <v>0</v>
      </c>
      <c r="R2405" s="42">
        <v>0</v>
      </c>
      <c r="S2405" s="42">
        <v>18.934510806614998</v>
      </c>
      <c r="T2405" s="42">
        <v>49.376036107647401</v>
      </c>
      <c r="U2405" s="15">
        <f t="shared" si="151"/>
        <v>0</v>
      </c>
    </row>
    <row r="2406" spans="6:21" x14ac:dyDescent="0.3">
      <c r="F2406" s="5">
        <f>Demand!C2406</f>
        <v>15.414426545557331</v>
      </c>
      <c r="G2406">
        <f>Irradiance!A2406*$B$2*'Technical Data'!$B$2</f>
        <v>0</v>
      </c>
      <c r="H2406" s="5">
        <f t="shared" si="148"/>
        <v>-15.414426545557331</v>
      </c>
      <c r="I2406" s="38">
        <v>0</v>
      </c>
      <c r="J2406" s="35">
        <f>IF(H2406&gt;0,MIN(H2406,($B$3-L2405)/'Technical Data'!$B$5),0)</f>
        <v>0</v>
      </c>
      <c r="K2406" s="15">
        <f>IF(H2406&lt;0,MIN(ABS(H2406),(L2405*'Technical Data'!$B$4)),0)</f>
        <v>15.414426545557331</v>
      </c>
      <c r="L2406" s="15">
        <f>L2405+J2406*'Technical Data'!$B$5-(K2406/'Technical Data'!$B$4)</f>
        <v>64.167155354436829</v>
      </c>
      <c r="N2406" s="15">
        <f t="shared" si="149"/>
        <v>0</v>
      </c>
      <c r="O2406" s="36">
        <f t="shared" si="150"/>
        <v>0</v>
      </c>
      <c r="P2406" s="50">
        <v>0</v>
      </c>
      <c r="Q2406" s="50">
        <v>0</v>
      </c>
      <c r="R2406" s="42">
        <v>0</v>
      </c>
      <c r="S2406" s="42">
        <v>15.4144265455573</v>
      </c>
      <c r="T2406" s="42">
        <v>32.248895501472603</v>
      </c>
      <c r="U2406" s="15">
        <f t="shared" si="151"/>
        <v>0</v>
      </c>
    </row>
    <row r="2407" spans="6:21" x14ac:dyDescent="0.3">
      <c r="F2407" s="5">
        <f>Demand!C2407</f>
        <v>11.737629818305178</v>
      </c>
      <c r="G2407">
        <f>Irradiance!A2407*$B$2*'Technical Data'!$B$2</f>
        <v>0</v>
      </c>
      <c r="H2407" s="5">
        <f t="shared" si="148"/>
        <v>-11.737629818305178</v>
      </c>
      <c r="I2407" s="38">
        <v>0</v>
      </c>
      <c r="J2407" s="35">
        <f>IF(H2407&gt;0,MIN(H2407,($B$3-L2406)/'Technical Data'!$B$5),0)</f>
        <v>0</v>
      </c>
      <c r="K2407" s="15">
        <f>IF(H2407&lt;0,MIN(ABS(H2407),(L2406*'Technical Data'!$B$4)),0)</f>
        <v>11.737629818305178</v>
      </c>
      <c r="L2407" s="15">
        <f>L2406+J2407*'Technical Data'!$B$5-(K2407/'Technical Data'!$B$4)</f>
        <v>51.125344445208853</v>
      </c>
      <c r="N2407" s="15">
        <f t="shared" si="149"/>
        <v>0</v>
      </c>
      <c r="O2407" s="36">
        <f t="shared" si="150"/>
        <v>0</v>
      </c>
      <c r="P2407" s="50">
        <v>0</v>
      </c>
      <c r="Q2407" s="50">
        <v>0</v>
      </c>
      <c r="R2407" s="42">
        <v>0</v>
      </c>
      <c r="S2407" s="42">
        <v>11.7376298183052</v>
      </c>
      <c r="T2407" s="42">
        <v>19.207084592244598</v>
      </c>
      <c r="U2407" s="15">
        <f t="shared" si="151"/>
        <v>0</v>
      </c>
    </row>
    <row r="2408" spans="6:21" x14ac:dyDescent="0.3">
      <c r="F2408" s="5">
        <f>Demand!C2408</f>
        <v>16.105749978485296</v>
      </c>
      <c r="G2408">
        <f>Irradiance!A2408*$B$2*'Technical Data'!$B$2</f>
        <v>0.72092502506346368</v>
      </c>
      <c r="H2408" s="5">
        <f t="shared" si="148"/>
        <v>-15.384824953421832</v>
      </c>
      <c r="I2408" s="38">
        <v>0.22664111294637379</v>
      </c>
      <c r="J2408" s="35">
        <f>IF(H2408&gt;0,MIN(H2408,($B$3-L2407)/'Technical Data'!$B$5),0)</f>
        <v>0</v>
      </c>
      <c r="K2408" s="15">
        <f>IF(H2408&lt;0,MIN(ABS(H2408),(L2407*'Technical Data'!$B$4)),0)</f>
        <v>15.384824953421832</v>
      </c>
      <c r="L2408" s="15">
        <f>L2407+J2408*'Technical Data'!$B$5-(K2408/'Technical Data'!$B$4)</f>
        <v>34.031094496962375</v>
      </c>
      <c r="N2408" s="15">
        <f t="shared" si="149"/>
        <v>0.72092502506346368</v>
      </c>
      <c r="O2408" s="36">
        <f t="shared" si="150"/>
        <v>0</v>
      </c>
      <c r="P2408" s="50">
        <v>0</v>
      </c>
      <c r="Q2408" s="50">
        <v>0.22664111294637301</v>
      </c>
      <c r="R2408" s="42">
        <v>0</v>
      </c>
      <c r="S2408" s="42">
        <v>15.8791088655389</v>
      </c>
      <c r="T2408" s="42">
        <v>1.5636302972013401</v>
      </c>
      <c r="U2408" s="15">
        <f t="shared" si="151"/>
        <v>0.72092502506346368</v>
      </c>
    </row>
    <row r="2409" spans="6:21" x14ac:dyDescent="0.3">
      <c r="F2409" s="5">
        <f>Demand!C2409</f>
        <v>19.950375521211846</v>
      </c>
      <c r="G2409">
        <f>Irradiance!A2409*$B$2*'Technical Data'!$B$2</f>
        <v>59.596468738579659</v>
      </c>
      <c r="H2409" s="5">
        <f t="shared" si="148"/>
        <v>39.646093217367813</v>
      </c>
      <c r="I2409" s="38">
        <v>18.73566533690024</v>
      </c>
      <c r="J2409" s="35">
        <f>IF(H2409&gt;0,MIN(H2409,($B$3-L2408)/'Technical Data'!$B$5),0)</f>
        <v>39.646093217367813</v>
      </c>
      <c r="K2409" s="15">
        <f>IF(H2409&lt;0,MIN(ABS(H2409),(L2408*'Technical Data'!$B$4)),0)</f>
        <v>0</v>
      </c>
      <c r="L2409" s="15">
        <f>L2408+J2409*'Technical Data'!$B$5-(K2409/'Technical Data'!$B$4)</f>
        <v>69.7125783925934</v>
      </c>
      <c r="N2409" s="15">
        <f t="shared" si="149"/>
        <v>19.950375521211846</v>
      </c>
      <c r="O2409" s="36">
        <f t="shared" si="150"/>
        <v>0</v>
      </c>
      <c r="P2409" s="50">
        <v>0</v>
      </c>
      <c r="Q2409" s="50">
        <v>18.735665336900201</v>
      </c>
      <c r="R2409" s="42">
        <v>0</v>
      </c>
      <c r="S2409" s="42">
        <v>1.2147101843116599</v>
      </c>
      <c r="T2409" s="42">
        <v>0.21395231463282999</v>
      </c>
      <c r="U2409" s="15">
        <f t="shared" si="151"/>
        <v>19.950375521211846</v>
      </c>
    </row>
    <row r="2410" spans="6:21" x14ac:dyDescent="0.3">
      <c r="F2410" s="5">
        <f>Demand!C2410</f>
        <v>26.300521892971187</v>
      </c>
      <c r="G2410">
        <f>Irradiance!A2410*$B$2*'Technical Data'!$B$2</f>
        <v>145.78706062394488</v>
      </c>
      <c r="H2410" s="5">
        <f t="shared" si="148"/>
        <v>119.48653873097369</v>
      </c>
      <c r="I2410" s="38">
        <v>45.831869506933373</v>
      </c>
      <c r="J2410" s="35">
        <f>IF(H2410&gt;0,MIN(H2410,($B$3-L2409)/'Technical Data'!$B$5),0)</f>
        <v>119.48653873097369</v>
      </c>
      <c r="K2410" s="15">
        <f>IF(H2410&lt;0,MIN(ABS(H2410),(L2409*'Technical Data'!$B$4)),0)</f>
        <v>0</v>
      </c>
      <c r="L2410" s="15">
        <f>L2409+J2410*'Technical Data'!$B$5-(K2410/'Technical Data'!$B$4)</f>
        <v>177.25046325046972</v>
      </c>
      <c r="N2410" s="15">
        <f t="shared" si="149"/>
        <v>26.30052189297119</v>
      </c>
      <c r="O2410" s="36">
        <f t="shared" si="150"/>
        <v>0</v>
      </c>
      <c r="P2410" s="50">
        <v>0</v>
      </c>
      <c r="Q2410" s="50">
        <v>26.300521892971201</v>
      </c>
      <c r="R2410" s="42">
        <v>19.5313476139622</v>
      </c>
      <c r="S2410" s="42">
        <v>0</v>
      </c>
      <c r="T2410" s="42">
        <v>17.792165167198799</v>
      </c>
      <c r="U2410" s="15">
        <f t="shared" si="151"/>
        <v>26.30052189297119</v>
      </c>
    </row>
    <row r="2411" spans="6:21" x14ac:dyDescent="0.3">
      <c r="F2411" s="5">
        <f>Demand!C2411</f>
        <v>31.07128532907273</v>
      </c>
      <c r="G2411">
        <f>Irradiance!A2411*$B$2*'Technical Data'!$B$2</f>
        <v>208.10702390165315</v>
      </c>
      <c r="H2411" s="5">
        <f t="shared" si="148"/>
        <v>177.03573857258041</v>
      </c>
      <c r="I2411" s="38">
        <v>65.423734603853248</v>
      </c>
      <c r="J2411" s="35">
        <f>IF(H2411&gt;0,MIN(H2411,($B$3-L2410)/'Technical Data'!$B$5),0)</f>
        <v>177.03573857258041</v>
      </c>
      <c r="K2411" s="15">
        <f>IF(H2411&lt;0,MIN(ABS(H2411),(L2410*'Technical Data'!$B$4)),0)</f>
        <v>0</v>
      </c>
      <c r="L2411" s="15">
        <f>L2410+J2411*'Technical Data'!$B$5-(K2411/'Technical Data'!$B$4)</f>
        <v>336.58262796579208</v>
      </c>
      <c r="N2411" s="15">
        <f t="shared" si="149"/>
        <v>31.071285329072737</v>
      </c>
      <c r="O2411" s="36">
        <f t="shared" si="150"/>
        <v>0</v>
      </c>
      <c r="P2411" s="50">
        <v>0</v>
      </c>
      <c r="Q2411" s="50">
        <v>31.071285329072701</v>
      </c>
      <c r="R2411" s="42">
        <v>34.352449274780298</v>
      </c>
      <c r="S2411" s="42">
        <v>0</v>
      </c>
      <c r="T2411" s="42">
        <v>48.709369514501098</v>
      </c>
      <c r="U2411" s="15">
        <f t="shared" si="151"/>
        <v>31.071285329072737</v>
      </c>
    </row>
    <row r="2412" spans="6:21" x14ac:dyDescent="0.3">
      <c r="F2412" s="5">
        <f>Demand!C2412</f>
        <v>33.243541012236534</v>
      </c>
      <c r="G2412">
        <f>Irradiance!A2412*$B$2*'Technical Data'!$B$2</f>
        <v>246.79666691339239</v>
      </c>
      <c r="H2412" s="5">
        <f t="shared" si="148"/>
        <v>213.55312590115585</v>
      </c>
      <c r="I2412" s="38">
        <v>77.58680766530864</v>
      </c>
      <c r="J2412" s="35">
        <f>IF(H2412&gt;0,MIN(H2412,($B$3-L2411)/'Technical Data'!$B$5),0)</f>
        <v>51.151796563047654</v>
      </c>
      <c r="K2412" s="15">
        <f>IF(H2412&lt;0,MIN(ABS(H2412),(L2411*'Technical Data'!$B$4)),0)</f>
        <v>0</v>
      </c>
      <c r="L2412" s="15">
        <f>L2411+J2412*'Technical Data'!$B$5-(K2412/'Technical Data'!$B$4)</f>
        <v>382.61924487253498</v>
      </c>
      <c r="N2412" s="15">
        <f t="shared" si="149"/>
        <v>195.64487035034472</v>
      </c>
      <c r="O2412" s="36">
        <f t="shared" si="150"/>
        <v>162.40132933810818</v>
      </c>
      <c r="P2412" s="50">
        <v>0</v>
      </c>
      <c r="Q2412" s="50">
        <v>33.243541012236498</v>
      </c>
      <c r="R2412" s="42">
        <v>44.3432666530719</v>
      </c>
      <c r="S2412" s="42">
        <v>0</v>
      </c>
      <c r="T2412" s="42">
        <v>88.618309502265902</v>
      </c>
      <c r="U2412" s="15">
        <f t="shared" si="151"/>
        <v>195.64487035034472</v>
      </c>
    </row>
    <row r="2413" spans="6:21" x14ac:dyDescent="0.3">
      <c r="F2413" s="5">
        <f>Demand!C2413</f>
        <v>33.926430872735239</v>
      </c>
      <c r="G2413">
        <f>Irradiance!A2413*$B$2*'Technical Data'!$B$2</f>
        <v>287.72918778088456</v>
      </c>
      <c r="H2413" s="5">
        <f t="shared" si="148"/>
        <v>253.80275690814932</v>
      </c>
      <c r="I2413" s="38">
        <v>90.45498641148609</v>
      </c>
      <c r="J2413" s="35">
        <f>IF(H2413&gt;0,MIN(H2413,($B$3-L2412)/'Technical Data'!$B$5),0)</f>
        <v>0</v>
      </c>
      <c r="K2413" s="15">
        <f>IF(H2413&lt;0,MIN(ABS(H2413),(L2412*'Technical Data'!$B$4)),0)</f>
        <v>0</v>
      </c>
      <c r="L2413" s="15">
        <f>L2412+J2413*'Technical Data'!$B$5-(K2413/'Technical Data'!$B$4)</f>
        <v>382.61924487253498</v>
      </c>
      <c r="N2413" s="15">
        <f t="shared" si="149"/>
        <v>287.72918778088456</v>
      </c>
      <c r="O2413" s="36">
        <f t="shared" si="150"/>
        <v>253.80275690814932</v>
      </c>
      <c r="P2413" s="50">
        <v>0</v>
      </c>
      <c r="Q2413" s="50">
        <v>33.926430872735203</v>
      </c>
      <c r="R2413" s="42">
        <v>56.528555538750602</v>
      </c>
      <c r="S2413" s="42">
        <v>0</v>
      </c>
      <c r="T2413" s="42">
        <v>139.494009487141</v>
      </c>
      <c r="U2413" s="15">
        <f t="shared" si="151"/>
        <v>287.72918778088456</v>
      </c>
    </row>
    <row r="2414" spans="6:21" x14ac:dyDescent="0.3">
      <c r="F2414" s="5">
        <f>Demand!C2414</f>
        <v>35.368776979539426</v>
      </c>
      <c r="G2414">
        <f>Irradiance!A2414*$B$2*'Technical Data'!$B$2</f>
        <v>317.28711380848659</v>
      </c>
      <c r="H2414" s="5">
        <f t="shared" si="148"/>
        <v>281.91833682894719</v>
      </c>
      <c r="I2414" s="38">
        <v>99.74727204228742</v>
      </c>
      <c r="J2414" s="35">
        <f>IF(H2414&gt;0,MIN(H2414,($B$3-L2413)/'Technical Data'!$B$5),0)</f>
        <v>0</v>
      </c>
      <c r="K2414" s="15">
        <f>IF(H2414&lt;0,MIN(ABS(H2414),(L2413*'Technical Data'!$B$4)),0)</f>
        <v>0</v>
      </c>
      <c r="L2414" s="15">
        <f>L2413+J2414*'Technical Data'!$B$5-(K2414/'Technical Data'!$B$4)</f>
        <v>382.61924487253498</v>
      </c>
      <c r="N2414" s="15">
        <f t="shared" si="149"/>
        <v>317.28711380848659</v>
      </c>
      <c r="O2414" s="36">
        <f t="shared" si="150"/>
        <v>281.91833682894719</v>
      </c>
      <c r="P2414" s="50">
        <v>0</v>
      </c>
      <c r="Q2414" s="50">
        <v>35.368776979539398</v>
      </c>
      <c r="R2414" s="42">
        <v>64.378495062747703</v>
      </c>
      <c r="S2414" s="42">
        <v>0</v>
      </c>
      <c r="T2414" s="42">
        <v>197.43465504361399</v>
      </c>
      <c r="U2414" s="15">
        <f t="shared" si="151"/>
        <v>317.28711380848659</v>
      </c>
    </row>
    <row r="2415" spans="6:21" x14ac:dyDescent="0.3">
      <c r="F2415" s="5">
        <f>Demand!C2415</f>
        <v>34.168540679650661</v>
      </c>
      <c r="G2415">
        <f>Irradiance!A2415*$B$2*'Technical Data'!$B$2</f>
        <v>348.52719822790334</v>
      </c>
      <c r="H2415" s="5">
        <f t="shared" si="148"/>
        <v>314.35865754825267</v>
      </c>
      <c r="I2415" s="38">
        <v>109.5683869366303</v>
      </c>
      <c r="J2415" s="35">
        <f>IF(H2415&gt;0,MIN(H2415,($B$3-L2414)/'Technical Data'!$B$5),0)</f>
        <v>0</v>
      </c>
      <c r="K2415" s="15">
        <f>IF(H2415&lt;0,MIN(ABS(H2415),(L2414*'Technical Data'!$B$4)),0)</f>
        <v>0</v>
      </c>
      <c r="L2415" s="15">
        <f>L2414+J2415*'Technical Data'!$B$5-(K2415/'Technical Data'!$B$4)</f>
        <v>382.61924487253498</v>
      </c>
      <c r="N2415" s="15">
        <f t="shared" si="149"/>
        <v>348.52719822790334</v>
      </c>
      <c r="O2415" s="36">
        <f t="shared" si="150"/>
        <v>314.35865754825267</v>
      </c>
      <c r="P2415" s="50">
        <v>0</v>
      </c>
      <c r="Q2415" s="50">
        <v>34.168540679650697</v>
      </c>
      <c r="R2415" s="42">
        <v>75.399846256979302</v>
      </c>
      <c r="S2415" s="42">
        <v>0</v>
      </c>
      <c r="T2415" s="42">
        <v>265.29451667489599</v>
      </c>
      <c r="U2415" s="15">
        <f t="shared" si="151"/>
        <v>348.52719822790334</v>
      </c>
    </row>
    <row r="2416" spans="6:21" x14ac:dyDescent="0.3">
      <c r="F2416" s="5">
        <f>Demand!C2416</f>
        <v>35.115900492440474</v>
      </c>
      <c r="G2416">
        <f>Irradiance!A2416*$B$2*'Technical Data'!$B$2</f>
        <v>276.11428459930659</v>
      </c>
      <c r="H2416" s="5">
        <f t="shared" si="148"/>
        <v>240.99838410686613</v>
      </c>
      <c r="I2416" s="38">
        <v>86.803546258461168</v>
      </c>
      <c r="J2416" s="35">
        <f>IF(H2416&gt;0,MIN(H2416,($B$3-L2415)/'Technical Data'!$B$5),0)</f>
        <v>0</v>
      </c>
      <c r="K2416" s="15">
        <f>IF(H2416&lt;0,MIN(ABS(H2416),(L2415*'Technical Data'!$B$4)),0)</f>
        <v>0</v>
      </c>
      <c r="L2416" s="15">
        <f>L2415+J2416*'Technical Data'!$B$5-(K2416/'Technical Data'!$B$4)</f>
        <v>382.61924487253498</v>
      </c>
      <c r="N2416" s="15">
        <f t="shared" si="149"/>
        <v>276.11428459930659</v>
      </c>
      <c r="O2416" s="36">
        <f t="shared" si="150"/>
        <v>240.99838410686613</v>
      </c>
      <c r="P2416" s="50">
        <v>0</v>
      </c>
      <c r="Q2416" s="50">
        <v>35.115900492440502</v>
      </c>
      <c r="R2416" s="42">
        <v>51.687645766020502</v>
      </c>
      <c r="S2416" s="42">
        <v>0</v>
      </c>
      <c r="T2416" s="42">
        <v>311.81339786431403</v>
      </c>
      <c r="U2416" s="15">
        <f t="shared" si="151"/>
        <v>276.11428459930659</v>
      </c>
    </row>
    <row r="2417" spans="6:21" x14ac:dyDescent="0.3">
      <c r="F2417" s="5">
        <f>Demand!C2417</f>
        <v>40.493835473921294</v>
      </c>
      <c r="G2417">
        <f>Irradiance!A2417*$B$2*'Technical Data'!$B$2</f>
        <v>233.41950255943698</v>
      </c>
      <c r="H2417" s="5">
        <f t="shared" si="148"/>
        <v>192.92566708551567</v>
      </c>
      <c r="I2417" s="38">
        <v>73.381355902859255</v>
      </c>
      <c r="J2417" s="35">
        <f>IF(H2417&gt;0,MIN(H2417,($B$3-L2416)/'Technical Data'!$B$5),0)</f>
        <v>0</v>
      </c>
      <c r="K2417" s="15">
        <f>IF(H2417&lt;0,MIN(ABS(H2417),(L2416*'Technical Data'!$B$4)),0)</f>
        <v>0</v>
      </c>
      <c r="L2417" s="15">
        <f>L2416+J2417*'Technical Data'!$B$5-(K2417/'Technical Data'!$B$4)</f>
        <v>382.61924487253498</v>
      </c>
      <c r="N2417" s="15">
        <f t="shared" si="149"/>
        <v>233.41950255943698</v>
      </c>
      <c r="O2417" s="36">
        <f t="shared" si="150"/>
        <v>192.92566708551567</v>
      </c>
      <c r="P2417" s="50">
        <v>0</v>
      </c>
      <c r="Q2417" s="50">
        <v>40.493835473921301</v>
      </c>
      <c r="R2417" s="42">
        <v>32.887520428937798</v>
      </c>
      <c r="S2417" s="42">
        <v>0</v>
      </c>
      <c r="T2417" s="42">
        <v>341.41216625035798</v>
      </c>
      <c r="U2417" s="15">
        <f t="shared" si="151"/>
        <v>233.41950255943698</v>
      </c>
    </row>
    <row r="2418" spans="6:21" x14ac:dyDescent="0.3">
      <c r="F2418" s="5">
        <f>Demand!C2418</f>
        <v>46.289673397026448</v>
      </c>
      <c r="G2418">
        <f>Irradiance!A2418*$B$2*'Technical Data'!$B$2</f>
        <v>174.30365050423299</v>
      </c>
      <c r="H2418" s="5">
        <f t="shared" si="148"/>
        <v>128.01397710720653</v>
      </c>
      <c r="I2418" s="38">
        <v>54.7967846412566</v>
      </c>
      <c r="J2418" s="35">
        <f>IF(H2418&gt;0,MIN(H2418,($B$3-L2417)/'Technical Data'!$B$5),0)</f>
        <v>0</v>
      </c>
      <c r="K2418" s="15">
        <f>IF(H2418&lt;0,MIN(ABS(H2418),(L2417*'Technical Data'!$B$4)),0)</f>
        <v>0</v>
      </c>
      <c r="L2418" s="15">
        <f>L2417+J2418*'Technical Data'!$B$5-(K2418/'Technical Data'!$B$4)</f>
        <v>382.61924487253498</v>
      </c>
      <c r="N2418" s="15">
        <f t="shared" si="149"/>
        <v>174.30365050423299</v>
      </c>
      <c r="O2418" s="36">
        <f t="shared" si="150"/>
        <v>128.01397710720653</v>
      </c>
      <c r="P2418" s="50">
        <v>0</v>
      </c>
      <c r="Q2418" s="50">
        <v>46.289673397026398</v>
      </c>
      <c r="R2418" s="42">
        <v>8.5071112442300194</v>
      </c>
      <c r="S2418" s="42">
        <v>0</v>
      </c>
      <c r="T2418" s="42">
        <v>349.068566370165</v>
      </c>
      <c r="U2418" s="15">
        <f t="shared" si="151"/>
        <v>174.30365050423299</v>
      </c>
    </row>
    <row r="2419" spans="6:21" x14ac:dyDescent="0.3">
      <c r="F2419" s="5">
        <f>Demand!C2419</f>
        <v>46.767771434630347</v>
      </c>
      <c r="G2419">
        <f>Irradiance!A2419*$B$2*'Technical Data'!$B$2</f>
        <v>91.637580963622483</v>
      </c>
      <c r="H2419" s="5">
        <f t="shared" si="148"/>
        <v>44.869809528992135</v>
      </c>
      <c r="I2419" s="38">
        <v>28.80860369007241</v>
      </c>
      <c r="J2419" s="35">
        <f>IF(H2419&gt;0,MIN(H2419,($B$3-L2418)/'Technical Data'!$B$5),0)</f>
        <v>0</v>
      </c>
      <c r="K2419" s="15">
        <f>IF(H2419&lt;0,MIN(ABS(H2419),(L2418*'Technical Data'!$B$4)),0)</f>
        <v>0</v>
      </c>
      <c r="L2419" s="15">
        <f>L2418+J2419*'Technical Data'!$B$5-(K2419/'Technical Data'!$B$4)</f>
        <v>382.61924487253498</v>
      </c>
      <c r="N2419" s="15">
        <f t="shared" si="149"/>
        <v>91.637580963622483</v>
      </c>
      <c r="O2419" s="36">
        <f t="shared" si="150"/>
        <v>44.869809528992135</v>
      </c>
      <c r="P2419" s="50">
        <v>0</v>
      </c>
      <c r="Q2419" s="50">
        <v>28.808603690072299</v>
      </c>
      <c r="R2419" s="42">
        <v>0</v>
      </c>
      <c r="S2419" s="42">
        <v>17.959167744557998</v>
      </c>
      <c r="T2419" s="42">
        <v>329.11393554287901</v>
      </c>
      <c r="U2419" s="15">
        <f t="shared" si="151"/>
        <v>91.637580963622483</v>
      </c>
    </row>
    <row r="2420" spans="6:21" x14ac:dyDescent="0.3">
      <c r="F2420" s="5">
        <f>Demand!C2420</f>
        <v>41.118683484786189</v>
      </c>
      <c r="G2420">
        <f>Irradiance!A2420*$B$2*'Technical Data'!$B$2</f>
        <v>3.2842140030668894</v>
      </c>
      <c r="H2420" s="5">
        <f t="shared" si="148"/>
        <v>-37.834469481719296</v>
      </c>
      <c r="I2420" s="38">
        <v>1.0324761812001471</v>
      </c>
      <c r="J2420" s="35">
        <f>IF(H2420&gt;0,MIN(H2420,($B$3-L2419)/'Technical Data'!$B$5),0)</f>
        <v>0</v>
      </c>
      <c r="K2420" s="15">
        <f>IF(H2420&lt;0,MIN(ABS(H2420),(L2419*'Technical Data'!$B$4)),0)</f>
        <v>37.834469481719296</v>
      </c>
      <c r="L2420" s="15">
        <f>L2419+J2420*'Technical Data'!$B$5-(K2420/'Technical Data'!$B$4)</f>
        <v>340.58094544840242</v>
      </c>
      <c r="N2420" s="15">
        <f t="shared" si="149"/>
        <v>3.2842140030668894</v>
      </c>
      <c r="O2420" s="36">
        <f t="shared" si="150"/>
        <v>0</v>
      </c>
      <c r="P2420" s="50">
        <v>0</v>
      </c>
      <c r="Q2420" s="50">
        <v>1.03247618120014</v>
      </c>
      <c r="R2420" s="42">
        <v>0</v>
      </c>
      <c r="S2420" s="42">
        <v>40.086207303586001</v>
      </c>
      <c r="T2420" s="42">
        <v>284.573705205561</v>
      </c>
      <c r="U2420" s="15">
        <f t="shared" si="151"/>
        <v>3.2842140030668894</v>
      </c>
    </row>
    <row r="2421" spans="6:21" x14ac:dyDescent="0.3">
      <c r="F2421" s="5">
        <f>Demand!C2421</f>
        <v>30.670752484741968</v>
      </c>
      <c r="G2421">
        <f>Irradiance!A2421*$B$2*'Technical Data'!$B$2</f>
        <v>0</v>
      </c>
      <c r="H2421" s="5">
        <f t="shared" si="148"/>
        <v>-30.670752484741968</v>
      </c>
      <c r="I2421" s="38">
        <v>0</v>
      </c>
      <c r="J2421" s="35">
        <f>IF(H2421&gt;0,MIN(H2421,($B$3-L2420)/'Technical Data'!$B$5),0)</f>
        <v>0</v>
      </c>
      <c r="K2421" s="15">
        <f>IF(H2421&lt;0,MIN(ABS(H2421),(L2420*'Technical Data'!$B$4)),0)</f>
        <v>30.670752484741968</v>
      </c>
      <c r="L2421" s="15">
        <f>L2420+J2421*'Technical Data'!$B$5-(K2421/'Technical Data'!$B$4)</f>
        <v>306.50233157646687</v>
      </c>
      <c r="N2421" s="15">
        <f t="shared" si="149"/>
        <v>0</v>
      </c>
      <c r="O2421" s="36">
        <f t="shared" si="150"/>
        <v>0</v>
      </c>
      <c r="P2421" s="50">
        <v>0</v>
      </c>
      <c r="Q2421" s="50">
        <v>0</v>
      </c>
      <c r="R2421" s="42">
        <v>0</v>
      </c>
      <c r="S2421" s="42">
        <v>30.670752484742</v>
      </c>
      <c r="T2421" s="42">
        <v>250.495091333625</v>
      </c>
      <c r="U2421" s="15">
        <f t="shared" si="151"/>
        <v>0</v>
      </c>
    </row>
    <row r="2422" spans="6:21" x14ac:dyDescent="0.3">
      <c r="F2422" s="5">
        <f>Demand!C2422</f>
        <v>23.361535002938691</v>
      </c>
      <c r="G2422">
        <f>Irradiance!A2422*$B$2*'Technical Data'!$B$2</f>
        <v>0</v>
      </c>
      <c r="H2422" s="5">
        <f t="shared" si="148"/>
        <v>-23.361535002938691</v>
      </c>
      <c r="I2422" s="38">
        <v>0</v>
      </c>
      <c r="J2422" s="35">
        <f>IF(H2422&gt;0,MIN(H2422,($B$3-L2421)/'Technical Data'!$B$5),0)</f>
        <v>0</v>
      </c>
      <c r="K2422" s="15">
        <f>IF(H2422&lt;0,MIN(ABS(H2422),(L2421*'Technical Data'!$B$4)),0)</f>
        <v>23.361535002938691</v>
      </c>
      <c r="L2422" s="15">
        <f>L2421+J2422*'Technical Data'!$B$5-(K2422/'Technical Data'!$B$4)</f>
        <v>280.54507046209056</v>
      </c>
      <c r="N2422" s="15">
        <f t="shared" si="149"/>
        <v>0</v>
      </c>
      <c r="O2422" s="36">
        <f t="shared" si="150"/>
        <v>0</v>
      </c>
      <c r="P2422" s="50">
        <v>0</v>
      </c>
      <c r="Q2422" s="50">
        <v>0</v>
      </c>
      <c r="R2422" s="42">
        <v>0</v>
      </c>
      <c r="S2422" s="42">
        <v>23.361535002938702</v>
      </c>
      <c r="T2422" s="42">
        <v>224.537830219249</v>
      </c>
      <c r="U2422" s="15">
        <f t="shared" si="151"/>
        <v>0</v>
      </c>
    </row>
    <row r="2423" spans="6:21" x14ac:dyDescent="0.3">
      <c r="F2423" s="5">
        <f>Demand!C2423</f>
        <v>23.694124795974531</v>
      </c>
      <c r="G2423">
        <f>Irradiance!A2423*$B$2*'Technical Data'!$B$2</f>
        <v>0</v>
      </c>
      <c r="H2423" s="5">
        <f t="shared" si="148"/>
        <v>-23.694124795974531</v>
      </c>
      <c r="I2423" s="38">
        <v>0</v>
      </c>
      <c r="J2423" s="35">
        <f>IF(H2423&gt;0,MIN(H2423,($B$3-L2422)/'Technical Data'!$B$5),0)</f>
        <v>0</v>
      </c>
      <c r="K2423" s="15">
        <f>IF(H2423&lt;0,MIN(ABS(H2423),(L2422*'Technical Data'!$B$4)),0)</f>
        <v>23.694124795974531</v>
      </c>
      <c r="L2423" s="15">
        <f>L2422+J2423*'Technical Data'!$B$5-(K2423/'Technical Data'!$B$4)</f>
        <v>254.21826513322998</v>
      </c>
      <c r="N2423" s="15">
        <f t="shared" si="149"/>
        <v>0</v>
      </c>
      <c r="O2423" s="36">
        <f t="shared" si="150"/>
        <v>0</v>
      </c>
      <c r="P2423" s="50">
        <v>0</v>
      </c>
      <c r="Q2423" s="50">
        <v>0</v>
      </c>
      <c r="R2423" s="42">
        <v>0</v>
      </c>
      <c r="S2423" s="42">
        <v>23.694124795974499</v>
      </c>
      <c r="T2423" s="42">
        <v>198.21102489038799</v>
      </c>
      <c r="U2423" s="15">
        <f t="shared" si="151"/>
        <v>0</v>
      </c>
    </row>
    <row r="2424" spans="6:21" x14ac:dyDescent="0.3">
      <c r="F2424" s="5">
        <f>Demand!C2424</f>
        <v>24.276849185561982</v>
      </c>
      <c r="G2424">
        <f>Irradiance!A2424*$B$2*'Technical Data'!$B$2</f>
        <v>0</v>
      </c>
      <c r="H2424" s="5">
        <f t="shared" si="148"/>
        <v>-24.276849185561982</v>
      </c>
      <c r="I2424" s="38">
        <v>0</v>
      </c>
      <c r="J2424" s="35">
        <f>IF(H2424&gt;0,MIN(H2424,($B$3-L2423)/'Technical Data'!$B$5),0)</f>
        <v>0</v>
      </c>
      <c r="K2424" s="15">
        <f>IF(H2424&lt;0,MIN(ABS(H2424),(L2423*'Technical Data'!$B$4)),0)</f>
        <v>24.276849185561982</v>
      </c>
      <c r="L2424" s="15">
        <f>L2423+J2424*'Technical Data'!$B$5-(K2424/'Technical Data'!$B$4)</f>
        <v>227.24398826038333</v>
      </c>
      <c r="N2424" s="15">
        <f t="shared" si="149"/>
        <v>0</v>
      </c>
      <c r="O2424" s="36">
        <f t="shared" si="150"/>
        <v>0</v>
      </c>
      <c r="P2424" s="50">
        <v>0</v>
      </c>
      <c r="Q2424" s="50">
        <v>0</v>
      </c>
      <c r="R2424" s="42">
        <v>0</v>
      </c>
      <c r="S2424" s="42">
        <v>24.276849185562</v>
      </c>
      <c r="T2424" s="42">
        <v>171.236748017542</v>
      </c>
      <c r="U2424" s="15">
        <f t="shared" si="151"/>
        <v>0</v>
      </c>
    </row>
    <row r="2425" spans="6:21" x14ac:dyDescent="0.3">
      <c r="F2425" s="5">
        <f>Demand!C2425</f>
        <v>24.556155241846803</v>
      </c>
      <c r="G2425">
        <f>Irradiance!A2425*$B$2*'Technical Data'!$B$2</f>
        <v>0</v>
      </c>
      <c r="H2425" s="5">
        <f t="shared" si="148"/>
        <v>-24.556155241846803</v>
      </c>
      <c r="I2425" s="38">
        <v>0</v>
      </c>
      <c r="J2425" s="35">
        <f>IF(H2425&gt;0,MIN(H2425,($B$3-L2424)/'Technical Data'!$B$5),0)</f>
        <v>0</v>
      </c>
      <c r="K2425" s="15">
        <f>IF(H2425&lt;0,MIN(ABS(H2425),(L2424*'Technical Data'!$B$4)),0)</f>
        <v>24.556155241846803</v>
      </c>
      <c r="L2425" s="15">
        <f>L2424+J2425*'Technical Data'!$B$5-(K2425/'Technical Data'!$B$4)</f>
        <v>199.95937132499799</v>
      </c>
      <c r="N2425" s="15">
        <f t="shared" si="149"/>
        <v>0</v>
      </c>
      <c r="O2425" s="36">
        <f t="shared" si="150"/>
        <v>0</v>
      </c>
      <c r="P2425" s="50">
        <v>0</v>
      </c>
      <c r="Q2425" s="50">
        <v>0</v>
      </c>
      <c r="R2425" s="42">
        <v>0</v>
      </c>
      <c r="S2425" s="42">
        <v>24.556155241846799</v>
      </c>
      <c r="T2425" s="42">
        <v>143.952131082156</v>
      </c>
      <c r="U2425" s="15">
        <f t="shared" si="151"/>
        <v>0</v>
      </c>
    </row>
    <row r="2426" spans="6:21" x14ac:dyDescent="0.3">
      <c r="F2426" s="5">
        <f>Demand!C2426</f>
        <v>24.086082161956142</v>
      </c>
      <c r="G2426">
        <f>Irradiance!A2426*$B$2*'Technical Data'!$B$2</f>
        <v>0</v>
      </c>
      <c r="H2426" s="5">
        <f t="shared" si="148"/>
        <v>-24.086082161956142</v>
      </c>
      <c r="I2426" s="38">
        <v>0</v>
      </c>
      <c r="J2426" s="35">
        <f>IF(H2426&gt;0,MIN(H2426,($B$3-L2425)/'Technical Data'!$B$5),0)</f>
        <v>0</v>
      </c>
      <c r="K2426" s="15">
        <f>IF(H2426&lt;0,MIN(ABS(H2426),(L2425*'Technical Data'!$B$4)),0)</f>
        <v>24.086082161956142</v>
      </c>
      <c r="L2426" s="15">
        <f>L2425+J2426*'Technical Data'!$B$5-(K2426/'Technical Data'!$B$4)</f>
        <v>173.19705781171339</v>
      </c>
      <c r="N2426" s="15">
        <f t="shared" si="149"/>
        <v>0</v>
      </c>
      <c r="O2426" s="36">
        <f t="shared" si="150"/>
        <v>0</v>
      </c>
      <c r="P2426" s="50">
        <v>0</v>
      </c>
      <c r="Q2426" s="50">
        <v>0</v>
      </c>
      <c r="R2426" s="42">
        <v>0</v>
      </c>
      <c r="S2426" s="42">
        <v>24.086082161956099</v>
      </c>
      <c r="T2426" s="42">
        <v>117.189817568872</v>
      </c>
      <c r="U2426" s="15">
        <f t="shared" si="151"/>
        <v>0</v>
      </c>
    </row>
    <row r="2427" spans="6:21" x14ac:dyDescent="0.3">
      <c r="F2427" s="5">
        <f>Demand!C2427</f>
        <v>22.62939207702944</v>
      </c>
      <c r="G2427">
        <f>Irradiance!A2427*$B$2*'Technical Data'!$B$2</f>
        <v>0</v>
      </c>
      <c r="H2427" s="5">
        <f t="shared" si="148"/>
        <v>-22.62939207702944</v>
      </c>
      <c r="I2427" s="38">
        <v>0</v>
      </c>
      <c r="J2427" s="35">
        <f>IF(H2427&gt;0,MIN(H2427,($B$3-L2426)/'Technical Data'!$B$5),0)</f>
        <v>0</v>
      </c>
      <c r="K2427" s="15">
        <f>IF(H2427&lt;0,MIN(ABS(H2427),(L2426*'Technical Data'!$B$4)),0)</f>
        <v>22.62939207702944</v>
      </c>
      <c r="L2427" s="15">
        <f>L2426+J2427*'Technical Data'!$B$5-(K2427/'Technical Data'!$B$4)</f>
        <v>148.05328883723624</v>
      </c>
      <c r="N2427" s="15">
        <f t="shared" si="149"/>
        <v>0</v>
      </c>
      <c r="O2427" s="36">
        <f t="shared" si="150"/>
        <v>0</v>
      </c>
      <c r="P2427" s="50">
        <v>0</v>
      </c>
      <c r="Q2427" s="50">
        <v>0</v>
      </c>
      <c r="R2427" s="42">
        <v>0</v>
      </c>
      <c r="S2427" s="42">
        <v>22.629392077029401</v>
      </c>
      <c r="T2427" s="42">
        <v>92.046048594394406</v>
      </c>
      <c r="U2427" s="15">
        <f t="shared" si="151"/>
        <v>0</v>
      </c>
    </row>
    <row r="2428" spans="6:21" x14ac:dyDescent="0.3">
      <c r="F2428" s="5">
        <f>Demand!C2428</f>
        <v>20.875767698938589</v>
      </c>
      <c r="G2428">
        <f>Irradiance!A2428*$B$2*'Technical Data'!$B$2</f>
        <v>0</v>
      </c>
      <c r="H2428" s="5">
        <f t="shared" si="148"/>
        <v>-20.875767698938589</v>
      </c>
      <c r="I2428" s="38">
        <v>0</v>
      </c>
      <c r="J2428" s="35">
        <f>IF(H2428&gt;0,MIN(H2428,($B$3-L2427)/'Technical Data'!$B$5),0)</f>
        <v>0</v>
      </c>
      <c r="K2428" s="15">
        <f>IF(H2428&lt;0,MIN(ABS(H2428),(L2427*'Technical Data'!$B$4)),0)</f>
        <v>20.875767698938589</v>
      </c>
      <c r="L2428" s="15">
        <f>L2427+J2428*'Technical Data'!$B$5-(K2428/'Technical Data'!$B$4)</f>
        <v>124.85799139397113</v>
      </c>
      <c r="N2428" s="15">
        <f t="shared" si="149"/>
        <v>0</v>
      </c>
      <c r="O2428" s="36">
        <f t="shared" si="150"/>
        <v>0</v>
      </c>
      <c r="P2428" s="50">
        <v>0</v>
      </c>
      <c r="Q2428" s="50">
        <v>0</v>
      </c>
      <c r="R2428" s="42">
        <v>0</v>
      </c>
      <c r="S2428" s="42">
        <v>20.875767698938599</v>
      </c>
      <c r="T2428" s="42">
        <v>68.850751151129302</v>
      </c>
      <c r="U2428" s="15">
        <f t="shared" si="151"/>
        <v>0</v>
      </c>
    </row>
    <row r="2429" spans="6:21" x14ac:dyDescent="0.3">
      <c r="F2429" s="5">
        <f>Demand!C2429</f>
        <v>18.93451080661497</v>
      </c>
      <c r="G2429">
        <f>Irradiance!A2429*$B$2*'Technical Data'!$B$2</f>
        <v>0</v>
      </c>
      <c r="H2429" s="5">
        <f t="shared" si="148"/>
        <v>-18.93451080661497</v>
      </c>
      <c r="I2429" s="38">
        <v>0</v>
      </c>
      <c r="J2429" s="35">
        <f>IF(H2429&gt;0,MIN(H2429,($B$3-L2428)/'Technical Data'!$B$5),0)</f>
        <v>0</v>
      </c>
      <c r="K2429" s="15">
        <f>IF(H2429&lt;0,MIN(ABS(H2429),(L2428*'Technical Data'!$B$4)),0)</f>
        <v>18.93451080661497</v>
      </c>
      <c r="L2429" s="15">
        <f>L2428+J2429*'Technical Data'!$B$5-(K2429/'Technical Data'!$B$4)</f>
        <v>103.81964605328784</v>
      </c>
      <c r="N2429" s="15">
        <f t="shared" si="149"/>
        <v>0</v>
      </c>
      <c r="O2429" s="36">
        <f t="shared" si="150"/>
        <v>0</v>
      </c>
      <c r="P2429" s="50">
        <v>0</v>
      </c>
      <c r="Q2429" s="50">
        <v>0</v>
      </c>
      <c r="R2429" s="42">
        <v>0</v>
      </c>
      <c r="S2429" s="42">
        <v>18.934510806614998</v>
      </c>
      <c r="T2429" s="42">
        <v>47.812405810446002</v>
      </c>
      <c r="U2429" s="15">
        <f t="shared" si="151"/>
        <v>0</v>
      </c>
    </row>
    <row r="2430" spans="6:21" x14ac:dyDescent="0.3">
      <c r="F2430" s="5">
        <f>Demand!C2430</f>
        <v>15.414426545557331</v>
      </c>
      <c r="G2430">
        <f>Irradiance!A2430*$B$2*'Technical Data'!$B$2</f>
        <v>0</v>
      </c>
      <c r="H2430" s="5">
        <f t="shared" si="148"/>
        <v>-15.414426545557331</v>
      </c>
      <c r="I2430" s="38">
        <v>0</v>
      </c>
      <c r="J2430" s="35">
        <f>IF(H2430&gt;0,MIN(H2430,($B$3-L2429)/'Technical Data'!$B$5),0)</f>
        <v>0</v>
      </c>
      <c r="K2430" s="15">
        <f>IF(H2430&lt;0,MIN(ABS(H2430),(L2429*'Technical Data'!$B$4)),0)</f>
        <v>15.414426545557331</v>
      </c>
      <c r="L2430" s="15">
        <f>L2429+J2430*'Technical Data'!$B$5-(K2430/'Technical Data'!$B$4)</f>
        <v>86.692505447113035</v>
      </c>
      <c r="N2430" s="15">
        <f t="shared" si="149"/>
        <v>0</v>
      </c>
      <c r="O2430" s="36">
        <f t="shared" si="150"/>
        <v>0</v>
      </c>
      <c r="P2430" s="50">
        <v>0</v>
      </c>
      <c r="Q2430" s="50">
        <v>0</v>
      </c>
      <c r="R2430" s="42">
        <v>0</v>
      </c>
      <c r="S2430" s="42">
        <v>15.4144265455573</v>
      </c>
      <c r="T2430" s="42">
        <v>30.6852652042712</v>
      </c>
      <c r="U2430" s="15">
        <f t="shared" si="151"/>
        <v>0</v>
      </c>
    </row>
    <row r="2431" spans="6:21" x14ac:dyDescent="0.3">
      <c r="F2431" s="5">
        <f>Demand!C2431</f>
        <v>11.737629818305178</v>
      </c>
      <c r="G2431">
        <f>Irradiance!A2431*$B$2*'Technical Data'!$B$2</f>
        <v>0</v>
      </c>
      <c r="H2431" s="5">
        <f t="shared" si="148"/>
        <v>-11.737629818305178</v>
      </c>
      <c r="I2431" s="38">
        <v>0</v>
      </c>
      <c r="J2431" s="35">
        <f>IF(H2431&gt;0,MIN(H2431,($B$3-L2430)/'Technical Data'!$B$5),0)</f>
        <v>0</v>
      </c>
      <c r="K2431" s="15">
        <f>IF(H2431&lt;0,MIN(ABS(H2431),(L2430*'Technical Data'!$B$4)),0)</f>
        <v>11.737629818305178</v>
      </c>
      <c r="L2431" s="15">
        <f>L2430+J2431*'Technical Data'!$B$5-(K2431/'Technical Data'!$B$4)</f>
        <v>73.650694537885059</v>
      </c>
      <c r="N2431" s="15">
        <f t="shared" si="149"/>
        <v>0</v>
      </c>
      <c r="O2431" s="36">
        <f t="shared" si="150"/>
        <v>0</v>
      </c>
      <c r="P2431" s="50">
        <v>0</v>
      </c>
      <c r="Q2431" s="50">
        <v>0</v>
      </c>
      <c r="R2431" s="42">
        <v>0</v>
      </c>
      <c r="S2431" s="42">
        <v>11.7376298183052</v>
      </c>
      <c r="T2431" s="42">
        <v>17.643454295043199</v>
      </c>
      <c r="U2431" s="15">
        <f t="shared" si="151"/>
        <v>0</v>
      </c>
    </row>
    <row r="2432" spans="6:21" x14ac:dyDescent="0.3">
      <c r="F2432" s="5">
        <f>Demand!C2432</f>
        <v>16.105749978485296</v>
      </c>
      <c r="G2432">
        <f>Irradiance!A2432*$B$2*'Technical Data'!$B$2</f>
        <v>0.72092502506346368</v>
      </c>
      <c r="H2432" s="5">
        <f t="shared" si="148"/>
        <v>-15.384824953421832</v>
      </c>
      <c r="I2432" s="38">
        <v>0.22664111294637379</v>
      </c>
      <c r="J2432" s="35">
        <f>IF(H2432&gt;0,MIN(H2432,($B$3-L2431)/'Technical Data'!$B$5),0)</f>
        <v>0</v>
      </c>
      <c r="K2432" s="15">
        <f>IF(H2432&lt;0,MIN(ABS(H2432),(L2431*'Technical Data'!$B$4)),0)</f>
        <v>15.384824953421832</v>
      </c>
      <c r="L2432" s="15">
        <f>L2431+J2432*'Technical Data'!$B$5-(K2432/'Technical Data'!$B$4)</f>
        <v>56.556444589638581</v>
      </c>
      <c r="N2432" s="15">
        <f t="shared" si="149"/>
        <v>0.72092502506346368</v>
      </c>
      <c r="O2432" s="36">
        <f t="shared" si="150"/>
        <v>0</v>
      </c>
      <c r="P2432" s="50">
        <v>0</v>
      </c>
      <c r="Q2432" s="50">
        <v>0.22664111294637301</v>
      </c>
      <c r="R2432" s="42">
        <v>0</v>
      </c>
      <c r="S2432" s="42">
        <v>15.8791088655389</v>
      </c>
      <c r="T2432" s="42">
        <v>0</v>
      </c>
      <c r="U2432" s="15">
        <f t="shared" si="151"/>
        <v>0.72092502506346368</v>
      </c>
    </row>
    <row r="2433" spans="6:21" x14ac:dyDescent="0.3">
      <c r="F2433" s="5">
        <f>Demand!C2433</f>
        <v>19.950375521211846</v>
      </c>
      <c r="G2433">
        <f>Irradiance!A2433*$B$2*'Technical Data'!$B$2</f>
        <v>86.59110578817824</v>
      </c>
      <c r="H2433" s="5">
        <f t="shared" si="148"/>
        <v>66.640730266966386</v>
      </c>
      <c r="I2433" s="38">
        <v>27.22211589944779</v>
      </c>
      <c r="J2433" s="35">
        <f>IF(H2433&gt;0,MIN(H2433,($B$3-L2432)/'Technical Data'!$B$5),0)</f>
        <v>66.640730266966386</v>
      </c>
      <c r="K2433" s="15">
        <f>IF(H2433&lt;0,MIN(ABS(H2433),(L2432*'Technical Data'!$B$4)),0)</f>
        <v>0</v>
      </c>
      <c r="L2433" s="15">
        <f>L2432+J2433*'Technical Data'!$B$5-(K2433/'Technical Data'!$B$4)</f>
        <v>116.53310182990833</v>
      </c>
      <c r="N2433" s="15">
        <f t="shared" si="149"/>
        <v>19.950375521211853</v>
      </c>
      <c r="O2433" s="36">
        <f t="shared" si="150"/>
        <v>0</v>
      </c>
      <c r="P2433" s="50">
        <v>7.2717403782358501</v>
      </c>
      <c r="Q2433" s="50">
        <v>19.9503755212118</v>
      </c>
      <c r="R2433" s="42">
        <v>0</v>
      </c>
      <c r="S2433" s="42">
        <v>0</v>
      </c>
      <c r="T2433" s="42">
        <v>0</v>
      </c>
      <c r="U2433" s="15">
        <f t="shared" si="151"/>
        <v>19.950375521211853</v>
      </c>
    </row>
    <row r="2434" spans="6:21" x14ac:dyDescent="0.3">
      <c r="F2434" s="5">
        <f>Demand!C2434</f>
        <v>26.300521892971187</v>
      </c>
      <c r="G2434">
        <f>Irradiance!A2434*$B$2*'Technical Data'!$B$2</f>
        <v>198.65489579526553</v>
      </c>
      <c r="H2434" s="5">
        <f t="shared" ref="H2434:H2497" si="152">G2434-F2434</f>
        <v>172.35437390229436</v>
      </c>
      <c r="I2434" s="38">
        <v>62.452217789667451</v>
      </c>
      <c r="J2434" s="35">
        <f>IF(H2434&gt;0,MIN(H2434,($B$3-L2433)/'Technical Data'!$B$5),0)</f>
        <v>172.35437390229436</v>
      </c>
      <c r="K2434" s="15">
        <f>IF(H2434&lt;0,MIN(ABS(H2434),(L2433*'Technical Data'!$B$4)),0)</f>
        <v>0</v>
      </c>
      <c r="L2434" s="15">
        <f>L2433+J2434*'Technical Data'!$B$5-(K2434/'Technical Data'!$B$4)</f>
        <v>271.65203834197325</v>
      </c>
      <c r="N2434" s="15">
        <f t="shared" ref="N2434:N2497" si="153">U2434</f>
        <v>26.300521892971176</v>
      </c>
      <c r="O2434" s="36">
        <f t="shared" ref="O2434:O2497" si="154">N2434+(K2434)-F2434</f>
        <v>0</v>
      </c>
      <c r="P2434" s="50">
        <v>36.151695896696097</v>
      </c>
      <c r="Q2434" s="50">
        <v>26.300521892971201</v>
      </c>
      <c r="R2434" s="42">
        <v>0</v>
      </c>
      <c r="S2434" s="42">
        <v>0</v>
      </c>
      <c r="T2434" s="42">
        <v>0</v>
      </c>
      <c r="U2434" s="15">
        <f t="shared" ref="U2434:U2497" si="155">G2434-(J2434)</f>
        <v>26.300521892971176</v>
      </c>
    </row>
    <row r="2435" spans="6:21" x14ac:dyDescent="0.3">
      <c r="F2435" s="5">
        <f>Demand!C2435</f>
        <v>31.07128532907273</v>
      </c>
      <c r="G2435">
        <f>Irradiance!A2435*$B$2*'Technical Data'!$B$2</f>
        <v>324.57646683968386</v>
      </c>
      <c r="H2435" s="5">
        <f t="shared" si="152"/>
        <v>293.50518151061112</v>
      </c>
      <c r="I2435" s="38">
        <v>102.03886551763409</v>
      </c>
      <c r="J2435" s="35">
        <f>IF(H2435&gt;0,MIN(H2435,($B$3-L2434)/'Technical Data'!$B$5),0)</f>
        <v>123.29689614506859</v>
      </c>
      <c r="K2435" s="15">
        <f>IF(H2435&lt;0,MIN(ABS(H2435),(L2434*'Technical Data'!$B$4)),0)</f>
        <v>0</v>
      </c>
      <c r="L2435" s="15">
        <f>L2434+J2435*'Technical Data'!$B$5-(K2435/'Technical Data'!$B$4)</f>
        <v>382.61924487253498</v>
      </c>
      <c r="N2435" s="15">
        <f t="shared" si="153"/>
        <v>201.27957069461527</v>
      </c>
      <c r="O2435" s="36">
        <f t="shared" si="154"/>
        <v>170.20828536554254</v>
      </c>
      <c r="P2435" s="50">
        <v>70.967580188561001</v>
      </c>
      <c r="Q2435" s="50">
        <v>31.071285329072701</v>
      </c>
      <c r="R2435" s="42">
        <v>0</v>
      </c>
      <c r="S2435" s="42">
        <v>0</v>
      </c>
      <c r="T2435" s="42">
        <v>0</v>
      </c>
      <c r="U2435" s="15">
        <f t="shared" si="155"/>
        <v>201.27957069461527</v>
      </c>
    </row>
    <row r="2436" spans="6:21" x14ac:dyDescent="0.3">
      <c r="F2436" s="5">
        <f>Demand!C2436</f>
        <v>33.243541012236534</v>
      </c>
      <c r="G2436">
        <f>Irradiance!A2436*$B$2*'Technical Data'!$B$2</f>
        <v>395.0669137347781</v>
      </c>
      <c r="H2436" s="5">
        <f t="shared" si="152"/>
        <v>361.82337272254154</v>
      </c>
      <c r="I2436" s="38">
        <v>124.1993298946129</v>
      </c>
      <c r="J2436" s="35">
        <f>IF(H2436&gt;0,MIN(H2436,($B$3-L2435)/'Technical Data'!$B$5),0)</f>
        <v>0</v>
      </c>
      <c r="K2436" s="15">
        <f>IF(H2436&lt;0,MIN(ABS(H2436),(L2435*'Technical Data'!$B$4)),0)</f>
        <v>0</v>
      </c>
      <c r="L2436" s="15">
        <f>L2435+J2436*'Technical Data'!$B$5-(K2436/'Technical Data'!$B$4)</f>
        <v>382.61924487253498</v>
      </c>
      <c r="N2436" s="15">
        <f t="shared" si="153"/>
        <v>395.0669137347781</v>
      </c>
      <c r="O2436" s="36">
        <f t="shared" si="154"/>
        <v>361.82337272254154</v>
      </c>
      <c r="P2436" s="50">
        <v>90.955788882375899</v>
      </c>
      <c r="Q2436" s="50">
        <v>33.243541012236498</v>
      </c>
      <c r="R2436" s="42">
        <v>0</v>
      </c>
      <c r="S2436" s="42">
        <v>0</v>
      </c>
      <c r="T2436" s="42">
        <v>0</v>
      </c>
      <c r="U2436" s="15">
        <f t="shared" si="155"/>
        <v>395.0669137347781</v>
      </c>
    </row>
    <row r="2437" spans="6:21" x14ac:dyDescent="0.3">
      <c r="F2437" s="5">
        <f>Demand!C2437</f>
        <v>33.926430872735239</v>
      </c>
      <c r="G2437">
        <f>Irradiance!A2437*$B$2*'Technical Data'!$B$2</f>
        <v>422.94268137056531</v>
      </c>
      <c r="H2437" s="5">
        <f t="shared" si="152"/>
        <v>389.01625049783007</v>
      </c>
      <c r="I2437" s="38">
        <v>132.96278626187271</v>
      </c>
      <c r="J2437" s="35">
        <f>IF(H2437&gt;0,MIN(H2437,($B$3-L2436)/'Technical Data'!$B$5),0)</f>
        <v>0</v>
      </c>
      <c r="K2437" s="15">
        <f>IF(H2437&lt;0,MIN(ABS(H2437),(L2436*'Technical Data'!$B$4)),0)</f>
        <v>0</v>
      </c>
      <c r="L2437" s="15">
        <f>L2436+J2437*'Technical Data'!$B$5-(K2437/'Technical Data'!$B$4)</f>
        <v>382.61924487253498</v>
      </c>
      <c r="N2437" s="15">
        <f t="shared" si="153"/>
        <v>422.94268137056531</v>
      </c>
      <c r="O2437" s="36">
        <f t="shared" si="154"/>
        <v>389.01625049783007</v>
      </c>
      <c r="P2437" s="50">
        <v>47.385762941218097</v>
      </c>
      <c r="Q2437" s="50">
        <v>33.926430872735203</v>
      </c>
      <c r="R2437" s="42">
        <v>51.650592447918498</v>
      </c>
      <c r="S2437" s="42">
        <v>0</v>
      </c>
      <c r="T2437" s="42">
        <v>46.4855332031266</v>
      </c>
      <c r="U2437" s="15">
        <f t="shared" si="155"/>
        <v>422.94268137056531</v>
      </c>
    </row>
    <row r="2438" spans="6:21" x14ac:dyDescent="0.3">
      <c r="F2438" s="5">
        <f>Demand!C2438</f>
        <v>35.368776979539426</v>
      </c>
      <c r="G2438">
        <f>Irradiance!A2438*$B$2*'Technical Data'!$B$2</f>
        <v>471.80537751375562</v>
      </c>
      <c r="H2438" s="5">
        <f t="shared" si="152"/>
        <v>436.43660053421621</v>
      </c>
      <c r="I2438" s="38">
        <v>148.3240172504602</v>
      </c>
      <c r="J2438" s="35">
        <f>IF(H2438&gt;0,MIN(H2438,($B$3-L2437)/'Technical Data'!$B$5),0)</f>
        <v>0</v>
      </c>
      <c r="K2438" s="15">
        <f>IF(H2438&lt;0,MIN(ABS(H2438),(L2437*'Technical Data'!$B$4)),0)</f>
        <v>0</v>
      </c>
      <c r="L2438" s="15">
        <f>L2437+J2438*'Technical Data'!$B$5-(K2438/'Technical Data'!$B$4)</f>
        <v>382.61924487253498</v>
      </c>
      <c r="N2438" s="15">
        <f t="shared" si="153"/>
        <v>471.80537751375562</v>
      </c>
      <c r="O2438" s="36">
        <f t="shared" si="154"/>
        <v>436.43660053421621</v>
      </c>
      <c r="P2438" s="50">
        <v>0</v>
      </c>
      <c r="Q2438" s="50">
        <v>35.368776979539398</v>
      </c>
      <c r="R2438" s="42">
        <v>112.95524027092</v>
      </c>
      <c r="S2438" s="42">
        <v>0</v>
      </c>
      <c r="T2438" s="42">
        <v>148.14524944695501</v>
      </c>
      <c r="U2438" s="15">
        <f t="shared" si="155"/>
        <v>471.80537751375562</v>
      </c>
    </row>
    <row r="2439" spans="6:21" x14ac:dyDescent="0.3">
      <c r="F2439" s="5">
        <f>Demand!C2439</f>
        <v>34.168540679650661</v>
      </c>
      <c r="G2439">
        <f>Irradiance!A2439*$B$2*'Technical Data'!$B$2</f>
        <v>417.7360006339959</v>
      </c>
      <c r="H2439" s="5">
        <f t="shared" si="152"/>
        <v>383.56745995434522</v>
      </c>
      <c r="I2439" s="38">
        <v>131.3259337794822</v>
      </c>
      <c r="J2439" s="35">
        <f>IF(H2439&gt;0,MIN(H2439,($B$3-L2438)/'Technical Data'!$B$5),0)</f>
        <v>0</v>
      </c>
      <c r="K2439" s="15">
        <f>IF(H2439&lt;0,MIN(ABS(H2439),(L2438*'Technical Data'!$B$4)),0)</f>
        <v>0</v>
      </c>
      <c r="L2439" s="15">
        <f>L2438+J2439*'Technical Data'!$B$5-(K2439/'Technical Data'!$B$4)</f>
        <v>382.61924487253498</v>
      </c>
      <c r="N2439" s="15">
        <f t="shared" si="153"/>
        <v>417.7360006339959</v>
      </c>
      <c r="O2439" s="36">
        <f t="shared" si="154"/>
        <v>383.56745995434522</v>
      </c>
      <c r="P2439" s="50">
        <v>0</v>
      </c>
      <c r="Q2439" s="50">
        <v>34.168540679650697</v>
      </c>
      <c r="R2439" s="42">
        <v>97.157393099831197</v>
      </c>
      <c r="S2439" s="42">
        <v>0</v>
      </c>
      <c r="T2439" s="42">
        <v>235.58690323680301</v>
      </c>
      <c r="U2439" s="15">
        <f t="shared" si="155"/>
        <v>417.7360006339959</v>
      </c>
    </row>
    <row r="2440" spans="6:21" x14ac:dyDescent="0.3">
      <c r="F2440" s="5">
        <f>Demand!C2440</f>
        <v>35.115900492440474</v>
      </c>
      <c r="G2440">
        <f>Irradiance!A2440*$B$2*'Technical Data'!$B$2</f>
        <v>358.86045692047969</v>
      </c>
      <c r="H2440" s="5">
        <f t="shared" si="152"/>
        <v>323.74455642803923</v>
      </c>
      <c r="I2440" s="38">
        <v>112.8169095555283</v>
      </c>
      <c r="J2440" s="35">
        <f>IF(H2440&gt;0,MIN(H2440,($B$3-L2439)/'Technical Data'!$B$5),0)</f>
        <v>0</v>
      </c>
      <c r="K2440" s="15">
        <f>IF(H2440&lt;0,MIN(ABS(H2440),(L2439*'Technical Data'!$B$4)),0)</f>
        <v>0</v>
      </c>
      <c r="L2440" s="15">
        <f>L2439+J2440*'Technical Data'!$B$5-(K2440/'Technical Data'!$B$4)</f>
        <v>382.61924487253498</v>
      </c>
      <c r="N2440" s="15">
        <f t="shared" si="153"/>
        <v>358.86045692047969</v>
      </c>
      <c r="O2440" s="36">
        <f t="shared" si="154"/>
        <v>323.74455642803923</v>
      </c>
      <c r="P2440" s="50">
        <v>0</v>
      </c>
      <c r="Q2440" s="50">
        <v>35.115900492440502</v>
      </c>
      <c r="R2440" s="42">
        <v>77.701009063087497</v>
      </c>
      <c r="S2440" s="42">
        <v>0</v>
      </c>
      <c r="T2440" s="42">
        <v>305.51781139358201</v>
      </c>
      <c r="U2440" s="15">
        <f t="shared" si="155"/>
        <v>358.86045692047969</v>
      </c>
    </row>
    <row r="2441" spans="6:21" x14ac:dyDescent="0.3">
      <c r="F2441" s="5">
        <f>Demand!C2441</f>
        <v>40.493835473921294</v>
      </c>
      <c r="G2441">
        <f>Irradiance!A2441*$B$2*'Technical Data'!$B$2</f>
        <v>284.20466543612986</v>
      </c>
      <c r="H2441" s="5">
        <f t="shared" si="152"/>
        <v>243.71082996220855</v>
      </c>
      <c r="I2441" s="38">
        <v>89.346963192637133</v>
      </c>
      <c r="J2441" s="35">
        <f>IF(H2441&gt;0,MIN(H2441,($B$3-L2440)/'Technical Data'!$B$5),0)</f>
        <v>0</v>
      </c>
      <c r="K2441" s="15">
        <f>IF(H2441&lt;0,MIN(ABS(H2441),(L2440*'Technical Data'!$B$4)),0)</f>
        <v>0</v>
      </c>
      <c r="L2441" s="15">
        <f>L2440+J2441*'Technical Data'!$B$5-(K2441/'Technical Data'!$B$4)</f>
        <v>382.61924487253498</v>
      </c>
      <c r="N2441" s="15">
        <f t="shared" si="153"/>
        <v>284.20466543612986</v>
      </c>
      <c r="O2441" s="36">
        <f t="shared" si="154"/>
        <v>243.71082996220855</v>
      </c>
      <c r="P2441" s="50">
        <v>0</v>
      </c>
      <c r="Q2441" s="50">
        <v>40.493835473921301</v>
      </c>
      <c r="R2441" s="42">
        <v>48.853127718715598</v>
      </c>
      <c r="S2441" s="42">
        <v>0</v>
      </c>
      <c r="T2441" s="42">
        <v>349.48562634042599</v>
      </c>
      <c r="U2441" s="15">
        <f t="shared" si="155"/>
        <v>284.20466543612986</v>
      </c>
    </row>
    <row r="2442" spans="6:21" x14ac:dyDescent="0.3">
      <c r="F2442" s="5">
        <f>Demand!C2442</f>
        <v>46.289673397026448</v>
      </c>
      <c r="G2442">
        <f>Irradiance!A2442*$B$2*'Technical Data'!$B$2</f>
        <v>171.58015596510435</v>
      </c>
      <c r="H2442" s="5">
        <f t="shared" si="152"/>
        <v>125.29048256807791</v>
      </c>
      <c r="I2442" s="38">
        <v>53.940584881236973</v>
      </c>
      <c r="J2442" s="35">
        <f>IF(H2442&gt;0,MIN(H2442,($B$3-L2441)/'Technical Data'!$B$5),0)</f>
        <v>0</v>
      </c>
      <c r="K2442" s="15">
        <f>IF(H2442&lt;0,MIN(ABS(H2442),(L2441*'Technical Data'!$B$4)),0)</f>
        <v>0</v>
      </c>
      <c r="L2442" s="15">
        <f>L2441+J2442*'Technical Data'!$B$5-(K2442/'Technical Data'!$B$4)</f>
        <v>382.61924487253498</v>
      </c>
      <c r="N2442" s="15">
        <f t="shared" si="153"/>
        <v>171.58015596510435</v>
      </c>
      <c r="O2442" s="36">
        <f t="shared" si="154"/>
        <v>125.29048256807791</v>
      </c>
      <c r="P2442" s="50">
        <v>0</v>
      </c>
      <c r="Q2442" s="50">
        <v>46.289673397026498</v>
      </c>
      <c r="R2442" s="42">
        <v>7.65091148421038</v>
      </c>
      <c r="S2442" s="42">
        <v>0</v>
      </c>
      <c r="T2442" s="42">
        <v>356.37144667621499</v>
      </c>
      <c r="U2442" s="15">
        <f t="shared" si="155"/>
        <v>171.58015596510435</v>
      </c>
    </row>
    <row r="2443" spans="6:21" x14ac:dyDescent="0.3">
      <c r="F2443" s="5">
        <f>Demand!C2443</f>
        <v>46.767771434630347</v>
      </c>
      <c r="G2443">
        <f>Irradiance!A2443*$B$2*'Technical Data'!$B$2</f>
        <v>70.810858017344643</v>
      </c>
      <c r="H2443" s="5">
        <f t="shared" si="152"/>
        <v>24.043086582714295</v>
      </c>
      <c r="I2443" s="38">
        <v>22.261193760510491</v>
      </c>
      <c r="J2443" s="35">
        <f>IF(H2443&gt;0,MIN(H2443,($B$3-L2442)/'Technical Data'!$B$5),0)</f>
        <v>0</v>
      </c>
      <c r="K2443" s="15">
        <f>IF(H2443&lt;0,MIN(ABS(H2443),(L2442*'Technical Data'!$B$4)),0)</f>
        <v>0</v>
      </c>
      <c r="L2443" s="15">
        <f>L2442+J2443*'Technical Data'!$B$5-(K2443/'Technical Data'!$B$4)</f>
        <v>382.61924487253498</v>
      </c>
      <c r="N2443" s="15">
        <f t="shared" si="153"/>
        <v>70.810858017344643</v>
      </c>
      <c r="O2443" s="36">
        <f t="shared" si="154"/>
        <v>24.043086582714295</v>
      </c>
      <c r="P2443" s="50">
        <v>0</v>
      </c>
      <c r="Q2443" s="50">
        <v>22.261193760510402</v>
      </c>
      <c r="R2443" s="42">
        <v>0</v>
      </c>
      <c r="S2443" s="42">
        <v>24.5065776741199</v>
      </c>
      <c r="T2443" s="42">
        <v>329.141915927193</v>
      </c>
      <c r="U2443" s="15">
        <f t="shared" si="155"/>
        <v>70.810858017344643</v>
      </c>
    </row>
    <row r="2444" spans="6:21" x14ac:dyDescent="0.3">
      <c r="F2444" s="5">
        <f>Demand!C2444</f>
        <v>41.118683484786189</v>
      </c>
      <c r="G2444">
        <f>Irradiance!A2444*$B$2*'Technical Data'!$B$2</f>
        <v>3.2041112225042832</v>
      </c>
      <c r="H2444" s="5">
        <f t="shared" si="152"/>
        <v>-37.914572262281908</v>
      </c>
      <c r="I2444" s="38">
        <v>1.0072938353172169</v>
      </c>
      <c r="J2444" s="35">
        <f>IF(H2444&gt;0,MIN(H2444,($B$3-L2443)/'Technical Data'!$B$5),0)</f>
        <v>0</v>
      </c>
      <c r="K2444" s="15">
        <f>IF(H2444&lt;0,MIN(ABS(H2444),(L2443*'Technical Data'!$B$4)),0)</f>
        <v>37.914572262281908</v>
      </c>
      <c r="L2444" s="15">
        <f>L2443+J2444*'Technical Data'!$B$5-(K2444/'Technical Data'!$B$4)</f>
        <v>340.49194235888842</v>
      </c>
      <c r="N2444" s="15">
        <f t="shared" si="153"/>
        <v>3.2041112225042832</v>
      </c>
      <c r="O2444" s="36">
        <f t="shared" si="154"/>
        <v>0</v>
      </c>
      <c r="P2444" s="50">
        <v>0</v>
      </c>
      <c r="Q2444" s="50">
        <v>1.0072938353172101</v>
      </c>
      <c r="R2444" s="42">
        <v>0</v>
      </c>
      <c r="S2444" s="42">
        <v>40.111389649468997</v>
      </c>
      <c r="T2444" s="42">
        <v>284.573705205561</v>
      </c>
      <c r="U2444" s="15">
        <f t="shared" si="155"/>
        <v>3.2041112225042832</v>
      </c>
    </row>
    <row r="2445" spans="6:21" x14ac:dyDescent="0.3">
      <c r="F2445" s="5">
        <f>Demand!C2445</f>
        <v>30.670752484741968</v>
      </c>
      <c r="G2445">
        <f>Irradiance!A2445*$B$2*'Technical Data'!$B$2</f>
        <v>0</v>
      </c>
      <c r="H2445" s="5">
        <f t="shared" si="152"/>
        <v>-30.670752484741968</v>
      </c>
      <c r="I2445" s="38">
        <v>0</v>
      </c>
      <c r="J2445" s="35">
        <f>IF(H2445&gt;0,MIN(H2445,($B$3-L2444)/'Technical Data'!$B$5),0)</f>
        <v>0</v>
      </c>
      <c r="K2445" s="15">
        <f>IF(H2445&lt;0,MIN(ABS(H2445),(L2444*'Technical Data'!$B$4)),0)</f>
        <v>30.670752484741968</v>
      </c>
      <c r="L2445" s="15">
        <f>L2444+J2445*'Technical Data'!$B$5-(K2445/'Technical Data'!$B$4)</f>
        <v>306.41332848695288</v>
      </c>
      <c r="N2445" s="15">
        <f t="shared" si="153"/>
        <v>0</v>
      </c>
      <c r="O2445" s="36">
        <f t="shared" si="154"/>
        <v>0</v>
      </c>
      <c r="P2445" s="50">
        <v>0</v>
      </c>
      <c r="Q2445" s="50">
        <v>0</v>
      </c>
      <c r="R2445" s="42">
        <v>0</v>
      </c>
      <c r="S2445" s="42">
        <v>30.670752484742</v>
      </c>
      <c r="T2445" s="42">
        <v>250.495091333625</v>
      </c>
      <c r="U2445" s="15">
        <f t="shared" si="155"/>
        <v>0</v>
      </c>
    </row>
    <row r="2446" spans="6:21" x14ac:dyDescent="0.3">
      <c r="F2446" s="5">
        <f>Demand!C2446</f>
        <v>23.361535002938691</v>
      </c>
      <c r="G2446">
        <f>Irradiance!A2446*$B$2*'Technical Data'!$B$2</f>
        <v>0</v>
      </c>
      <c r="H2446" s="5">
        <f t="shared" si="152"/>
        <v>-23.361535002938691</v>
      </c>
      <c r="I2446" s="38">
        <v>0</v>
      </c>
      <c r="J2446" s="35">
        <f>IF(H2446&gt;0,MIN(H2446,($B$3-L2445)/'Technical Data'!$B$5),0)</f>
        <v>0</v>
      </c>
      <c r="K2446" s="15">
        <f>IF(H2446&lt;0,MIN(ABS(H2446),(L2445*'Technical Data'!$B$4)),0)</f>
        <v>23.361535002938691</v>
      </c>
      <c r="L2446" s="15">
        <f>L2445+J2446*'Technical Data'!$B$5-(K2446/'Technical Data'!$B$4)</f>
        <v>280.45606737257657</v>
      </c>
      <c r="N2446" s="15">
        <f t="shared" si="153"/>
        <v>0</v>
      </c>
      <c r="O2446" s="36">
        <f t="shared" si="154"/>
        <v>0</v>
      </c>
      <c r="P2446" s="50">
        <v>0</v>
      </c>
      <c r="Q2446" s="50">
        <v>0</v>
      </c>
      <c r="R2446" s="42">
        <v>0</v>
      </c>
      <c r="S2446" s="42">
        <v>23.361535002938702</v>
      </c>
      <c r="T2446" s="42">
        <v>224.537830219249</v>
      </c>
      <c r="U2446" s="15">
        <f t="shared" si="155"/>
        <v>0</v>
      </c>
    </row>
    <row r="2447" spans="6:21" x14ac:dyDescent="0.3">
      <c r="F2447" s="5">
        <f>Demand!C2447</f>
        <v>23.694124795974531</v>
      </c>
      <c r="G2447">
        <f>Irradiance!A2447*$B$2*'Technical Data'!$B$2</f>
        <v>0</v>
      </c>
      <c r="H2447" s="5">
        <f t="shared" si="152"/>
        <v>-23.694124795974531</v>
      </c>
      <c r="I2447" s="38">
        <v>0</v>
      </c>
      <c r="J2447" s="35">
        <f>IF(H2447&gt;0,MIN(H2447,($B$3-L2446)/'Technical Data'!$B$5),0)</f>
        <v>0</v>
      </c>
      <c r="K2447" s="15">
        <f>IF(H2447&lt;0,MIN(ABS(H2447),(L2446*'Technical Data'!$B$4)),0)</f>
        <v>23.694124795974531</v>
      </c>
      <c r="L2447" s="15">
        <f>L2446+J2447*'Technical Data'!$B$5-(K2447/'Technical Data'!$B$4)</f>
        <v>254.12926204371598</v>
      </c>
      <c r="N2447" s="15">
        <f t="shared" si="153"/>
        <v>0</v>
      </c>
      <c r="O2447" s="36">
        <f t="shared" si="154"/>
        <v>0</v>
      </c>
      <c r="P2447" s="50">
        <v>0</v>
      </c>
      <c r="Q2447" s="50">
        <v>0</v>
      </c>
      <c r="R2447" s="42">
        <v>0</v>
      </c>
      <c r="S2447" s="42">
        <v>23.694124795974499</v>
      </c>
      <c r="T2447" s="42">
        <v>198.21102489038799</v>
      </c>
      <c r="U2447" s="15">
        <f t="shared" si="155"/>
        <v>0</v>
      </c>
    </row>
    <row r="2448" spans="6:21" x14ac:dyDescent="0.3">
      <c r="F2448" s="5">
        <f>Demand!C2448</f>
        <v>24.276849185561982</v>
      </c>
      <c r="G2448">
        <f>Irradiance!A2448*$B$2*'Technical Data'!$B$2</f>
        <v>0</v>
      </c>
      <c r="H2448" s="5">
        <f t="shared" si="152"/>
        <v>-24.276849185561982</v>
      </c>
      <c r="I2448" s="38">
        <v>0</v>
      </c>
      <c r="J2448" s="35">
        <f>IF(H2448&gt;0,MIN(H2448,($B$3-L2447)/'Technical Data'!$B$5),0)</f>
        <v>0</v>
      </c>
      <c r="K2448" s="15">
        <f>IF(H2448&lt;0,MIN(ABS(H2448),(L2447*'Technical Data'!$B$4)),0)</f>
        <v>24.276849185561982</v>
      </c>
      <c r="L2448" s="15">
        <f>L2447+J2448*'Technical Data'!$B$5-(K2448/'Technical Data'!$B$4)</f>
        <v>227.15498517086934</v>
      </c>
      <c r="N2448" s="15">
        <f t="shared" si="153"/>
        <v>0</v>
      </c>
      <c r="O2448" s="36">
        <f t="shared" si="154"/>
        <v>0</v>
      </c>
      <c r="P2448" s="50">
        <v>0</v>
      </c>
      <c r="Q2448" s="50">
        <v>0</v>
      </c>
      <c r="R2448" s="42">
        <v>0</v>
      </c>
      <c r="S2448" s="42">
        <v>24.276849185562</v>
      </c>
      <c r="T2448" s="42">
        <v>171.236748017542</v>
      </c>
      <c r="U2448" s="15">
        <f t="shared" si="155"/>
        <v>0</v>
      </c>
    </row>
    <row r="2449" spans="6:21" x14ac:dyDescent="0.3">
      <c r="F2449" s="5">
        <f>Demand!C2449</f>
        <v>24.556155241846803</v>
      </c>
      <c r="G2449">
        <f>Irradiance!A2449*$B$2*'Technical Data'!$B$2</f>
        <v>0</v>
      </c>
      <c r="H2449" s="5">
        <f t="shared" si="152"/>
        <v>-24.556155241846803</v>
      </c>
      <c r="I2449" s="38">
        <v>0</v>
      </c>
      <c r="J2449" s="35">
        <f>IF(H2449&gt;0,MIN(H2449,($B$3-L2448)/'Technical Data'!$B$5),0)</f>
        <v>0</v>
      </c>
      <c r="K2449" s="15">
        <f>IF(H2449&lt;0,MIN(ABS(H2449),(L2448*'Technical Data'!$B$4)),0)</f>
        <v>24.556155241846803</v>
      </c>
      <c r="L2449" s="15">
        <f>L2448+J2449*'Technical Data'!$B$5-(K2449/'Technical Data'!$B$4)</f>
        <v>199.87036823548399</v>
      </c>
      <c r="N2449" s="15">
        <f t="shared" si="153"/>
        <v>0</v>
      </c>
      <c r="O2449" s="36">
        <f t="shared" si="154"/>
        <v>0</v>
      </c>
      <c r="P2449" s="50">
        <v>0</v>
      </c>
      <c r="Q2449" s="50">
        <v>0</v>
      </c>
      <c r="R2449" s="42">
        <v>0</v>
      </c>
      <c r="S2449" s="42">
        <v>24.556155241846799</v>
      </c>
      <c r="T2449" s="42">
        <v>143.952131082156</v>
      </c>
      <c r="U2449" s="15">
        <f t="shared" si="155"/>
        <v>0</v>
      </c>
    </row>
    <row r="2450" spans="6:21" x14ac:dyDescent="0.3">
      <c r="F2450" s="5">
        <f>Demand!C2450</f>
        <v>24.086082161956142</v>
      </c>
      <c r="G2450">
        <f>Irradiance!A2450*$B$2*'Technical Data'!$B$2</f>
        <v>0</v>
      </c>
      <c r="H2450" s="5">
        <f t="shared" si="152"/>
        <v>-24.086082161956142</v>
      </c>
      <c r="I2450" s="38">
        <v>0</v>
      </c>
      <c r="J2450" s="35">
        <f>IF(H2450&gt;0,MIN(H2450,($B$3-L2449)/'Technical Data'!$B$5),0)</f>
        <v>0</v>
      </c>
      <c r="K2450" s="15">
        <f>IF(H2450&lt;0,MIN(ABS(H2450),(L2449*'Technical Data'!$B$4)),0)</f>
        <v>24.086082161956142</v>
      </c>
      <c r="L2450" s="15">
        <f>L2449+J2450*'Technical Data'!$B$5-(K2450/'Technical Data'!$B$4)</f>
        <v>173.1080547221994</v>
      </c>
      <c r="N2450" s="15">
        <f t="shared" si="153"/>
        <v>0</v>
      </c>
      <c r="O2450" s="36">
        <f t="shared" si="154"/>
        <v>0</v>
      </c>
      <c r="P2450" s="50">
        <v>0</v>
      </c>
      <c r="Q2450" s="50">
        <v>0</v>
      </c>
      <c r="R2450" s="42">
        <v>0</v>
      </c>
      <c r="S2450" s="42">
        <v>24.086082161956099</v>
      </c>
      <c r="T2450" s="42">
        <v>117.189817568872</v>
      </c>
      <c r="U2450" s="15">
        <f t="shared" si="155"/>
        <v>0</v>
      </c>
    </row>
    <row r="2451" spans="6:21" x14ac:dyDescent="0.3">
      <c r="F2451" s="5">
        <f>Demand!C2451</f>
        <v>22.62939207702944</v>
      </c>
      <c r="G2451">
        <f>Irradiance!A2451*$B$2*'Technical Data'!$B$2</f>
        <v>0</v>
      </c>
      <c r="H2451" s="5">
        <f t="shared" si="152"/>
        <v>-22.62939207702944</v>
      </c>
      <c r="I2451" s="38">
        <v>0</v>
      </c>
      <c r="J2451" s="35">
        <f>IF(H2451&gt;0,MIN(H2451,($B$3-L2450)/'Technical Data'!$B$5),0)</f>
        <v>0</v>
      </c>
      <c r="K2451" s="15">
        <f>IF(H2451&lt;0,MIN(ABS(H2451),(L2450*'Technical Data'!$B$4)),0)</f>
        <v>22.62939207702944</v>
      </c>
      <c r="L2451" s="15">
        <f>L2450+J2451*'Technical Data'!$B$5-(K2451/'Technical Data'!$B$4)</f>
        <v>147.96428574772224</v>
      </c>
      <c r="N2451" s="15">
        <f t="shared" si="153"/>
        <v>0</v>
      </c>
      <c r="O2451" s="36">
        <f t="shared" si="154"/>
        <v>0</v>
      </c>
      <c r="P2451" s="50">
        <v>0</v>
      </c>
      <c r="Q2451" s="50">
        <v>0</v>
      </c>
      <c r="R2451" s="42">
        <v>0</v>
      </c>
      <c r="S2451" s="42">
        <v>22.629392077029401</v>
      </c>
      <c r="T2451" s="42">
        <v>92.046048594394406</v>
      </c>
      <c r="U2451" s="15">
        <f t="shared" si="155"/>
        <v>0</v>
      </c>
    </row>
    <row r="2452" spans="6:21" x14ac:dyDescent="0.3">
      <c r="F2452" s="5">
        <f>Demand!C2452</f>
        <v>20.875767698938589</v>
      </c>
      <c r="G2452">
        <f>Irradiance!A2452*$B$2*'Technical Data'!$B$2</f>
        <v>0</v>
      </c>
      <c r="H2452" s="5">
        <f t="shared" si="152"/>
        <v>-20.875767698938589</v>
      </c>
      <c r="I2452" s="38">
        <v>0</v>
      </c>
      <c r="J2452" s="35">
        <f>IF(H2452&gt;0,MIN(H2452,($B$3-L2451)/'Technical Data'!$B$5),0)</f>
        <v>0</v>
      </c>
      <c r="K2452" s="15">
        <f>IF(H2452&lt;0,MIN(ABS(H2452),(L2451*'Technical Data'!$B$4)),0)</f>
        <v>20.875767698938589</v>
      </c>
      <c r="L2452" s="15">
        <f>L2451+J2452*'Technical Data'!$B$5-(K2452/'Technical Data'!$B$4)</f>
        <v>124.76898830445714</v>
      </c>
      <c r="N2452" s="15">
        <f t="shared" si="153"/>
        <v>0</v>
      </c>
      <c r="O2452" s="36">
        <f t="shared" si="154"/>
        <v>0</v>
      </c>
      <c r="P2452" s="50">
        <v>0</v>
      </c>
      <c r="Q2452" s="50">
        <v>0</v>
      </c>
      <c r="R2452" s="42">
        <v>0</v>
      </c>
      <c r="S2452" s="42">
        <v>20.875767698938599</v>
      </c>
      <c r="T2452" s="42">
        <v>68.850751151129302</v>
      </c>
      <c r="U2452" s="15">
        <f t="shared" si="155"/>
        <v>0</v>
      </c>
    </row>
    <row r="2453" spans="6:21" x14ac:dyDescent="0.3">
      <c r="F2453" s="5">
        <f>Demand!C2453</f>
        <v>18.93451080661497</v>
      </c>
      <c r="G2453">
        <f>Irradiance!A2453*$B$2*'Technical Data'!$B$2</f>
        <v>0</v>
      </c>
      <c r="H2453" s="5">
        <f t="shared" si="152"/>
        <v>-18.93451080661497</v>
      </c>
      <c r="I2453" s="38">
        <v>0</v>
      </c>
      <c r="J2453" s="35">
        <f>IF(H2453&gt;0,MIN(H2453,($B$3-L2452)/'Technical Data'!$B$5),0)</f>
        <v>0</v>
      </c>
      <c r="K2453" s="15">
        <f>IF(H2453&lt;0,MIN(ABS(H2453),(L2452*'Technical Data'!$B$4)),0)</f>
        <v>18.93451080661497</v>
      </c>
      <c r="L2453" s="15">
        <f>L2452+J2453*'Technical Data'!$B$5-(K2453/'Technical Data'!$B$4)</f>
        <v>103.73064296377385</v>
      </c>
      <c r="N2453" s="15">
        <f t="shared" si="153"/>
        <v>0</v>
      </c>
      <c r="O2453" s="36">
        <f t="shared" si="154"/>
        <v>0</v>
      </c>
      <c r="P2453" s="50">
        <v>0</v>
      </c>
      <c r="Q2453" s="50">
        <v>0</v>
      </c>
      <c r="R2453" s="42">
        <v>0</v>
      </c>
      <c r="S2453" s="42">
        <v>18.934510806614998</v>
      </c>
      <c r="T2453" s="42">
        <v>47.812405810446002</v>
      </c>
      <c r="U2453" s="15">
        <f t="shared" si="155"/>
        <v>0</v>
      </c>
    </row>
    <row r="2454" spans="6:21" x14ac:dyDescent="0.3">
      <c r="F2454" s="5">
        <f>Demand!C2454</f>
        <v>15.414426545557331</v>
      </c>
      <c r="G2454">
        <f>Irradiance!A2454*$B$2*'Technical Data'!$B$2</f>
        <v>0</v>
      </c>
      <c r="H2454" s="5">
        <f t="shared" si="152"/>
        <v>-15.414426545557331</v>
      </c>
      <c r="I2454" s="38">
        <v>0</v>
      </c>
      <c r="J2454" s="35">
        <f>IF(H2454&gt;0,MIN(H2454,($B$3-L2453)/'Technical Data'!$B$5),0)</f>
        <v>0</v>
      </c>
      <c r="K2454" s="15">
        <f>IF(H2454&lt;0,MIN(ABS(H2454),(L2453*'Technical Data'!$B$4)),0)</f>
        <v>15.414426545557331</v>
      </c>
      <c r="L2454" s="15">
        <f>L2453+J2454*'Technical Data'!$B$5-(K2454/'Technical Data'!$B$4)</f>
        <v>86.603502357599041</v>
      </c>
      <c r="N2454" s="15">
        <f t="shared" si="153"/>
        <v>0</v>
      </c>
      <c r="O2454" s="36">
        <f t="shared" si="154"/>
        <v>0</v>
      </c>
      <c r="P2454" s="50">
        <v>0</v>
      </c>
      <c r="Q2454" s="50">
        <v>0</v>
      </c>
      <c r="R2454" s="42">
        <v>0</v>
      </c>
      <c r="S2454" s="42">
        <v>15.4144265455573</v>
      </c>
      <c r="T2454" s="42">
        <v>30.6852652042712</v>
      </c>
      <c r="U2454" s="15">
        <f t="shared" si="155"/>
        <v>0</v>
      </c>
    </row>
    <row r="2455" spans="6:21" x14ac:dyDescent="0.3">
      <c r="F2455" s="5">
        <f>Demand!C2455</f>
        <v>11.737629818305178</v>
      </c>
      <c r="G2455">
        <f>Irradiance!A2455*$B$2*'Technical Data'!$B$2</f>
        <v>0</v>
      </c>
      <c r="H2455" s="5">
        <f t="shared" si="152"/>
        <v>-11.737629818305178</v>
      </c>
      <c r="I2455" s="38">
        <v>0</v>
      </c>
      <c r="J2455" s="35">
        <f>IF(H2455&gt;0,MIN(H2455,($B$3-L2454)/'Technical Data'!$B$5),0)</f>
        <v>0</v>
      </c>
      <c r="K2455" s="15">
        <f>IF(H2455&lt;0,MIN(ABS(H2455),(L2454*'Technical Data'!$B$4)),0)</f>
        <v>11.737629818305178</v>
      </c>
      <c r="L2455" s="15">
        <f>L2454+J2455*'Technical Data'!$B$5-(K2455/'Technical Data'!$B$4)</f>
        <v>73.561691448371064</v>
      </c>
      <c r="N2455" s="15">
        <f t="shared" si="153"/>
        <v>0</v>
      </c>
      <c r="O2455" s="36">
        <f t="shared" si="154"/>
        <v>0</v>
      </c>
      <c r="P2455" s="50">
        <v>0</v>
      </c>
      <c r="Q2455" s="50">
        <v>0</v>
      </c>
      <c r="R2455" s="42">
        <v>0</v>
      </c>
      <c r="S2455" s="42">
        <v>11.7376298183052</v>
      </c>
      <c r="T2455" s="42">
        <v>17.643454295043199</v>
      </c>
      <c r="U2455" s="15">
        <f t="shared" si="155"/>
        <v>0</v>
      </c>
    </row>
    <row r="2456" spans="6:21" x14ac:dyDescent="0.3">
      <c r="F2456" s="5">
        <f>Demand!C2456</f>
        <v>16.105749978485296</v>
      </c>
      <c r="G2456">
        <f>Irradiance!A2456*$B$2*'Technical Data'!$B$2</f>
        <v>0.72092502506346368</v>
      </c>
      <c r="H2456" s="5">
        <f t="shared" si="152"/>
        <v>-15.384824953421832</v>
      </c>
      <c r="I2456" s="38">
        <v>0.22664111294637379</v>
      </c>
      <c r="J2456" s="35">
        <f>IF(H2456&gt;0,MIN(H2456,($B$3-L2455)/'Technical Data'!$B$5),0)</f>
        <v>0</v>
      </c>
      <c r="K2456" s="15">
        <f>IF(H2456&lt;0,MIN(ABS(H2456),(L2455*'Technical Data'!$B$4)),0)</f>
        <v>15.384824953421832</v>
      </c>
      <c r="L2456" s="15">
        <f>L2455+J2456*'Technical Data'!$B$5-(K2456/'Technical Data'!$B$4)</f>
        <v>56.467441500124586</v>
      </c>
      <c r="N2456" s="15">
        <f t="shared" si="153"/>
        <v>0.72092502506346368</v>
      </c>
      <c r="O2456" s="36">
        <f t="shared" si="154"/>
        <v>0</v>
      </c>
      <c r="P2456" s="50">
        <v>0</v>
      </c>
      <c r="Q2456" s="50">
        <v>0.22664111294637301</v>
      </c>
      <c r="R2456" s="42">
        <v>0</v>
      </c>
      <c r="S2456" s="42">
        <v>15.8791088655389</v>
      </c>
      <c r="T2456" s="42">
        <v>0</v>
      </c>
      <c r="U2456" s="15">
        <f t="shared" si="155"/>
        <v>0.72092502506346368</v>
      </c>
    </row>
    <row r="2457" spans="6:21" x14ac:dyDescent="0.3">
      <c r="F2457" s="5">
        <f>Demand!C2457</f>
        <v>19.950375521211846</v>
      </c>
      <c r="G2457">
        <f>Irradiance!A2457*$B$2*'Technical Data'!$B$2</f>
        <v>71.93229694522114</v>
      </c>
      <c r="H2457" s="5">
        <f t="shared" si="152"/>
        <v>51.981921424009293</v>
      </c>
      <c r="I2457" s="38">
        <v>22.613746602871519</v>
      </c>
      <c r="J2457" s="35">
        <f>IF(H2457&gt;0,MIN(H2457,($B$3-L2456)/'Technical Data'!$B$5),0)</f>
        <v>51.981921424009293</v>
      </c>
      <c r="K2457" s="15">
        <f>IF(H2457&lt;0,MIN(ABS(H2457),(L2456*'Technical Data'!$B$4)),0)</f>
        <v>0</v>
      </c>
      <c r="L2457" s="15">
        <f>L2456+J2457*'Technical Data'!$B$5-(K2457/'Technical Data'!$B$4)</f>
        <v>103.25117078173295</v>
      </c>
      <c r="N2457" s="15">
        <f t="shared" si="153"/>
        <v>19.950375521211846</v>
      </c>
      <c r="O2457" s="36">
        <f t="shared" si="154"/>
        <v>0</v>
      </c>
      <c r="P2457" s="50">
        <v>2.6633710816595899</v>
      </c>
      <c r="Q2457" s="50">
        <v>19.9503755212118</v>
      </c>
      <c r="R2457" s="42">
        <v>0</v>
      </c>
      <c r="S2457" s="42">
        <v>0</v>
      </c>
      <c r="T2457" s="42">
        <v>0</v>
      </c>
      <c r="U2457" s="15">
        <f t="shared" si="155"/>
        <v>19.950375521211846</v>
      </c>
    </row>
    <row r="2458" spans="6:21" x14ac:dyDescent="0.3">
      <c r="F2458" s="5">
        <f>Demand!C2458</f>
        <v>26.300521892971187</v>
      </c>
      <c r="G2458">
        <f>Irradiance!A2458*$B$2*'Technical Data'!$B$2</f>
        <v>179.91084514361546</v>
      </c>
      <c r="H2458" s="5">
        <f t="shared" si="152"/>
        <v>153.61032325064429</v>
      </c>
      <c r="I2458" s="38">
        <v>56.559548853061727</v>
      </c>
      <c r="J2458" s="35">
        <f>IF(H2458&gt;0,MIN(H2458,($B$3-L2457)/'Technical Data'!$B$5),0)</f>
        <v>153.61032325064429</v>
      </c>
      <c r="K2458" s="15">
        <f>IF(H2458&lt;0,MIN(ABS(H2458),(L2457*'Technical Data'!$B$4)),0)</f>
        <v>0</v>
      </c>
      <c r="L2458" s="15">
        <f>L2457+J2458*'Technical Data'!$B$5-(K2458/'Technical Data'!$B$4)</f>
        <v>241.50046170731281</v>
      </c>
      <c r="N2458" s="15">
        <f t="shared" si="153"/>
        <v>26.300521892971176</v>
      </c>
      <c r="O2458" s="36">
        <f t="shared" si="154"/>
        <v>0</v>
      </c>
      <c r="P2458" s="50">
        <v>30.259026960090299</v>
      </c>
      <c r="Q2458" s="50">
        <v>26.300521892971201</v>
      </c>
      <c r="R2458" s="42">
        <v>0</v>
      </c>
      <c r="S2458" s="42">
        <v>0</v>
      </c>
      <c r="T2458" s="42">
        <v>0</v>
      </c>
      <c r="U2458" s="15">
        <f t="shared" si="155"/>
        <v>26.300521892971176</v>
      </c>
    </row>
    <row r="2459" spans="6:21" x14ac:dyDescent="0.3">
      <c r="F2459" s="5">
        <f>Demand!C2459</f>
        <v>31.07128532907273</v>
      </c>
      <c r="G2459">
        <f>Irradiance!A2459*$B$2*'Technical Data'!$B$2</f>
        <v>303.42933277115554</v>
      </c>
      <c r="H2459" s="5">
        <f t="shared" si="152"/>
        <v>272.35804744208281</v>
      </c>
      <c r="I2459" s="38">
        <v>95.390726204540442</v>
      </c>
      <c r="J2459" s="35">
        <f>IF(H2459&gt;0,MIN(H2459,($B$3-L2458)/'Technical Data'!$B$5),0)</f>
        <v>156.79864796135797</v>
      </c>
      <c r="K2459" s="15">
        <f>IF(H2459&lt;0,MIN(ABS(H2459),(L2458*'Technical Data'!$B$4)),0)</f>
        <v>0</v>
      </c>
      <c r="L2459" s="15">
        <f>L2458+J2459*'Technical Data'!$B$5-(K2459/'Technical Data'!$B$4)</f>
        <v>382.61924487253498</v>
      </c>
      <c r="N2459" s="15">
        <f t="shared" si="153"/>
        <v>146.63068480979757</v>
      </c>
      <c r="O2459" s="36">
        <f t="shared" si="154"/>
        <v>115.55939948072484</v>
      </c>
      <c r="P2459" s="50">
        <v>64.319440875467393</v>
      </c>
      <c r="Q2459" s="50">
        <v>31.071285329072701</v>
      </c>
      <c r="R2459" s="42">
        <v>0</v>
      </c>
      <c r="S2459" s="42">
        <v>0</v>
      </c>
      <c r="T2459" s="42">
        <v>0</v>
      </c>
      <c r="U2459" s="15">
        <f t="shared" si="155"/>
        <v>146.63068480979757</v>
      </c>
    </row>
    <row r="2460" spans="6:21" x14ac:dyDescent="0.3">
      <c r="F2460" s="5">
        <f>Demand!C2460</f>
        <v>33.243541012236534</v>
      </c>
      <c r="G2460">
        <f>Irradiance!A2460*$B$2*'Technical Data'!$B$2</f>
        <v>375.12132137468893</v>
      </c>
      <c r="H2460" s="5">
        <f t="shared" si="152"/>
        <v>341.87778036245243</v>
      </c>
      <c r="I2460" s="38">
        <v>117.9289257697632</v>
      </c>
      <c r="J2460" s="35">
        <f>IF(H2460&gt;0,MIN(H2460,($B$3-L2459)/'Technical Data'!$B$5),0)</f>
        <v>0</v>
      </c>
      <c r="K2460" s="15">
        <f>IF(H2460&lt;0,MIN(ABS(H2460),(L2459*'Technical Data'!$B$4)),0)</f>
        <v>0</v>
      </c>
      <c r="L2460" s="15">
        <f>L2459+J2460*'Technical Data'!$B$5-(K2460/'Technical Data'!$B$4)</f>
        <v>382.61924487253498</v>
      </c>
      <c r="N2460" s="15">
        <f t="shared" si="153"/>
        <v>375.12132137468893</v>
      </c>
      <c r="O2460" s="36">
        <f t="shared" si="154"/>
        <v>341.87778036245243</v>
      </c>
      <c r="P2460" s="50">
        <v>84.685384757526194</v>
      </c>
      <c r="Q2460" s="50">
        <v>33.243541012236498</v>
      </c>
      <c r="R2460" s="42">
        <v>0</v>
      </c>
      <c r="S2460" s="42">
        <v>0</v>
      </c>
      <c r="T2460" s="42">
        <v>0</v>
      </c>
      <c r="U2460" s="15">
        <f t="shared" si="155"/>
        <v>375.12132137468893</v>
      </c>
    </row>
    <row r="2461" spans="6:21" x14ac:dyDescent="0.3">
      <c r="F2461" s="5">
        <f>Demand!C2461</f>
        <v>33.926430872735239</v>
      </c>
      <c r="G2461">
        <f>Irradiance!A2461*$B$2*'Technical Data'!$B$2</f>
        <v>415.17271165599243</v>
      </c>
      <c r="H2461" s="5">
        <f t="shared" si="152"/>
        <v>381.24628078325719</v>
      </c>
      <c r="I2461" s="38">
        <v>130.5200987112284</v>
      </c>
      <c r="J2461" s="35">
        <f>IF(H2461&gt;0,MIN(H2461,($B$3-L2460)/'Technical Data'!$B$5),0)</f>
        <v>0</v>
      </c>
      <c r="K2461" s="15">
        <f>IF(H2461&lt;0,MIN(ABS(H2461),(L2460*'Technical Data'!$B$4)),0)</f>
        <v>0</v>
      </c>
      <c r="L2461" s="15">
        <f>L2460+J2461*'Technical Data'!$B$5-(K2461/'Technical Data'!$B$4)</f>
        <v>382.61924487253498</v>
      </c>
      <c r="N2461" s="15">
        <f t="shared" si="153"/>
        <v>415.17271165599243</v>
      </c>
      <c r="O2461" s="36">
        <f t="shared" si="154"/>
        <v>381.24628078325719</v>
      </c>
      <c r="P2461" s="50">
        <v>25.917346736281701</v>
      </c>
      <c r="Q2461" s="50">
        <v>33.926430872735203</v>
      </c>
      <c r="R2461" s="42">
        <v>70.676321102210593</v>
      </c>
      <c r="S2461" s="42">
        <v>0</v>
      </c>
      <c r="T2461" s="42">
        <v>63.608688991989503</v>
      </c>
      <c r="U2461" s="15">
        <f t="shared" si="155"/>
        <v>415.17271165599243</v>
      </c>
    </row>
    <row r="2462" spans="6:21" x14ac:dyDescent="0.3">
      <c r="F2462" s="5">
        <f>Demand!C2462</f>
        <v>35.368776979539426</v>
      </c>
      <c r="G2462">
        <f>Irradiance!A2462*$B$2*'Technical Data'!$B$2</f>
        <v>406.76191969691871</v>
      </c>
      <c r="H2462" s="5">
        <f t="shared" si="152"/>
        <v>371.39314271737931</v>
      </c>
      <c r="I2462" s="38">
        <v>127.87595239352071</v>
      </c>
      <c r="J2462" s="35">
        <f>IF(H2462&gt;0,MIN(H2462,($B$3-L2461)/'Technical Data'!$B$5),0)</f>
        <v>0</v>
      </c>
      <c r="K2462" s="15">
        <f>IF(H2462&lt;0,MIN(ABS(H2462),(L2461*'Technical Data'!$B$4)),0)</f>
        <v>0</v>
      </c>
      <c r="L2462" s="15">
        <f>L2461+J2462*'Technical Data'!$B$5-(K2462/'Technical Data'!$B$4)</f>
        <v>382.61924487253498</v>
      </c>
      <c r="N2462" s="15">
        <f t="shared" si="153"/>
        <v>406.76191969691871</v>
      </c>
      <c r="O2462" s="36">
        <f t="shared" si="154"/>
        <v>371.39314271737931</v>
      </c>
      <c r="P2462" s="50">
        <v>0</v>
      </c>
      <c r="Q2462" s="50">
        <v>35.368776979539398</v>
      </c>
      <c r="R2462" s="42">
        <v>92.507175413980903</v>
      </c>
      <c r="S2462" s="42">
        <v>0</v>
      </c>
      <c r="T2462" s="42">
        <v>146.86514686457201</v>
      </c>
      <c r="U2462" s="15">
        <f t="shared" si="155"/>
        <v>406.76191969691871</v>
      </c>
    </row>
    <row r="2463" spans="6:21" x14ac:dyDescent="0.3">
      <c r="F2463" s="5">
        <f>Demand!C2463</f>
        <v>34.168540679650661</v>
      </c>
      <c r="G2463">
        <f>Irradiance!A2463*$B$2*'Technical Data'!$B$2</f>
        <v>388.89899963145734</v>
      </c>
      <c r="H2463" s="5">
        <f t="shared" si="152"/>
        <v>354.73045895180667</v>
      </c>
      <c r="I2463" s="38">
        <v>122.26028926162719</v>
      </c>
      <c r="J2463" s="35">
        <f>IF(H2463&gt;0,MIN(H2463,($B$3-L2462)/'Technical Data'!$B$5),0)</f>
        <v>0</v>
      </c>
      <c r="K2463" s="15">
        <f>IF(H2463&lt;0,MIN(ABS(H2463),(L2462*'Technical Data'!$B$4)),0)</f>
        <v>0</v>
      </c>
      <c r="L2463" s="15">
        <f>L2462+J2463*'Technical Data'!$B$5-(K2463/'Technical Data'!$B$4)</f>
        <v>382.61924487253498</v>
      </c>
      <c r="N2463" s="15">
        <f t="shared" si="153"/>
        <v>388.89899963145734</v>
      </c>
      <c r="O2463" s="36">
        <f t="shared" si="154"/>
        <v>354.73045895180667</v>
      </c>
      <c r="P2463" s="50">
        <v>0</v>
      </c>
      <c r="Q2463" s="50">
        <v>34.168540679650697</v>
      </c>
      <c r="R2463" s="42">
        <v>88.091748581976205</v>
      </c>
      <c r="S2463" s="42">
        <v>0</v>
      </c>
      <c r="T2463" s="42">
        <v>226.14772058835101</v>
      </c>
      <c r="U2463" s="15">
        <f t="shared" si="155"/>
        <v>388.89899963145734</v>
      </c>
    </row>
    <row r="2464" spans="6:21" x14ac:dyDescent="0.3">
      <c r="F2464" s="5">
        <f>Demand!C2464</f>
        <v>35.115900492440474</v>
      </c>
      <c r="G2464">
        <f>Irradiance!A2464*$B$2*'Technical Data'!$B$2</f>
        <v>366.63042663505257</v>
      </c>
      <c r="H2464" s="5">
        <f t="shared" si="152"/>
        <v>331.51452614261211</v>
      </c>
      <c r="I2464" s="38">
        <v>115.25959710617251</v>
      </c>
      <c r="J2464" s="35">
        <f>IF(H2464&gt;0,MIN(H2464,($B$3-L2463)/'Technical Data'!$B$5),0)</f>
        <v>0</v>
      </c>
      <c r="K2464" s="15">
        <f>IF(H2464&lt;0,MIN(ABS(H2464),(L2463*'Technical Data'!$B$4)),0)</f>
        <v>0</v>
      </c>
      <c r="L2464" s="15">
        <f>L2463+J2464*'Technical Data'!$B$5-(K2464/'Technical Data'!$B$4)</f>
        <v>382.61924487253498</v>
      </c>
      <c r="N2464" s="15">
        <f t="shared" si="153"/>
        <v>366.63042663505257</v>
      </c>
      <c r="O2464" s="36">
        <f t="shared" si="154"/>
        <v>331.51452614261211</v>
      </c>
      <c r="P2464" s="50">
        <v>0</v>
      </c>
      <c r="Q2464" s="50">
        <v>35.115900492440502</v>
      </c>
      <c r="R2464" s="42">
        <v>80.143696613731805</v>
      </c>
      <c r="S2464" s="42">
        <v>0</v>
      </c>
      <c r="T2464" s="42">
        <v>298.27704754070999</v>
      </c>
      <c r="U2464" s="15">
        <f t="shared" si="155"/>
        <v>366.63042663505257</v>
      </c>
    </row>
    <row r="2465" spans="6:21" x14ac:dyDescent="0.3">
      <c r="F2465" s="5">
        <f>Demand!C2465</f>
        <v>40.493835473921294</v>
      </c>
      <c r="G2465">
        <f>Irradiance!A2465*$B$2*'Technical Data'!$B$2</f>
        <v>253.76560882233917</v>
      </c>
      <c r="H2465" s="5">
        <f t="shared" si="152"/>
        <v>213.27177334841787</v>
      </c>
      <c r="I2465" s="38">
        <v>79.777671757123585</v>
      </c>
      <c r="J2465" s="35">
        <f>IF(H2465&gt;0,MIN(H2465,($B$3-L2464)/'Technical Data'!$B$5),0)</f>
        <v>0</v>
      </c>
      <c r="K2465" s="15">
        <f>IF(H2465&lt;0,MIN(ABS(H2465),(L2464*'Technical Data'!$B$4)),0)</f>
        <v>0</v>
      </c>
      <c r="L2465" s="15">
        <f>L2464+J2465*'Technical Data'!$B$5-(K2465/'Technical Data'!$B$4)</f>
        <v>382.61924487253498</v>
      </c>
      <c r="N2465" s="15">
        <f t="shared" si="153"/>
        <v>253.76560882233917</v>
      </c>
      <c r="O2465" s="36">
        <f t="shared" si="154"/>
        <v>213.27177334841787</v>
      </c>
      <c r="P2465" s="50">
        <v>0</v>
      </c>
      <c r="Q2465" s="50">
        <v>40.493835473921301</v>
      </c>
      <c r="R2465" s="42">
        <v>39.283836283202099</v>
      </c>
      <c r="S2465" s="42">
        <v>0</v>
      </c>
      <c r="T2465" s="42">
        <v>333.632500195592</v>
      </c>
      <c r="U2465" s="15">
        <f t="shared" si="155"/>
        <v>253.76560882233917</v>
      </c>
    </row>
    <row r="2466" spans="6:21" x14ac:dyDescent="0.3">
      <c r="F2466" s="5">
        <f>Demand!C2466</f>
        <v>46.289673397026448</v>
      </c>
      <c r="G2466">
        <f>Irradiance!A2466*$B$2*'Technical Data'!$B$2</f>
        <v>189.04256212775269</v>
      </c>
      <c r="H2466" s="5">
        <f t="shared" si="152"/>
        <v>142.75288873072623</v>
      </c>
      <c r="I2466" s="38">
        <v>59.430336283715803</v>
      </c>
      <c r="J2466" s="35">
        <f>IF(H2466&gt;0,MIN(H2466,($B$3-L2465)/'Technical Data'!$B$5),0)</f>
        <v>0</v>
      </c>
      <c r="K2466" s="15">
        <f>IF(H2466&lt;0,MIN(ABS(H2466),(L2465*'Technical Data'!$B$4)),0)</f>
        <v>0</v>
      </c>
      <c r="L2466" s="15">
        <f>L2465+J2466*'Technical Data'!$B$5-(K2466/'Technical Data'!$B$4)</f>
        <v>382.61924487253498</v>
      </c>
      <c r="N2466" s="15">
        <f t="shared" si="153"/>
        <v>189.04256212775269</v>
      </c>
      <c r="O2466" s="36">
        <f t="shared" si="154"/>
        <v>142.75288873072623</v>
      </c>
      <c r="P2466" s="50">
        <v>0</v>
      </c>
      <c r="Q2466" s="50">
        <v>46.289673397026398</v>
      </c>
      <c r="R2466" s="42">
        <v>13.140662886689199</v>
      </c>
      <c r="S2466" s="42">
        <v>0</v>
      </c>
      <c r="T2466" s="42">
        <v>345.45909679361199</v>
      </c>
      <c r="U2466" s="15">
        <f t="shared" si="155"/>
        <v>189.04256212775269</v>
      </c>
    </row>
    <row r="2467" spans="6:21" x14ac:dyDescent="0.3">
      <c r="F2467" s="5">
        <f>Demand!C2467</f>
        <v>46.767771434630347</v>
      </c>
      <c r="G2467">
        <f>Irradiance!A2467*$B$2*'Technical Data'!$B$2</f>
        <v>102.53155912013706</v>
      </c>
      <c r="H2467" s="5">
        <f t="shared" si="152"/>
        <v>55.763787685506713</v>
      </c>
      <c r="I2467" s="38">
        <v>32.233402730150942</v>
      </c>
      <c r="J2467" s="35">
        <f>IF(H2467&gt;0,MIN(H2467,($B$3-L2466)/'Technical Data'!$B$5),0)</f>
        <v>0</v>
      </c>
      <c r="K2467" s="15">
        <f>IF(H2467&lt;0,MIN(ABS(H2467),(L2466*'Technical Data'!$B$4)),0)</f>
        <v>0</v>
      </c>
      <c r="L2467" s="15">
        <f>L2466+J2467*'Technical Data'!$B$5-(K2467/'Technical Data'!$B$4)</f>
        <v>382.61924487253498</v>
      </c>
      <c r="N2467" s="15">
        <f t="shared" si="153"/>
        <v>102.53155912013706</v>
      </c>
      <c r="O2467" s="36">
        <f t="shared" si="154"/>
        <v>55.763787685506713</v>
      </c>
      <c r="P2467" s="50">
        <v>0</v>
      </c>
      <c r="Q2467" s="50">
        <v>32.2334027301508</v>
      </c>
      <c r="R2467" s="42">
        <v>0</v>
      </c>
      <c r="S2467" s="42">
        <v>14.534368704479499</v>
      </c>
      <c r="T2467" s="42">
        <v>329.30979823307899</v>
      </c>
      <c r="U2467" s="15">
        <f t="shared" si="155"/>
        <v>102.53155912013706</v>
      </c>
    </row>
    <row r="2468" spans="6:21" x14ac:dyDescent="0.3">
      <c r="F2468" s="5">
        <f>Demand!C2468</f>
        <v>41.118683484786189</v>
      </c>
      <c r="G2468">
        <f>Irradiance!A2468*$B$2*'Technical Data'!$B$2</f>
        <v>2.7234945391286405</v>
      </c>
      <c r="H2468" s="5">
        <f t="shared" si="152"/>
        <v>-38.395188945657551</v>
      </c>
      <c r="I2468" s="38">
        <v>0.85619976001963438</v>
      </c>
      <c r="J2468" s="35">
        <f>IF(H2468&gt;0,MIN(H2468,($B$3-L2467)/'Technical Data'!$B$5),0)</f>
        <v>0</v>
      </c>
      <c r="K2468" s="15">
        <f>IF(H2468&lt;0,MIN(ABS(H2468),(L2467*'Technical Data'!$B$4)),0)</f>
        <v>38.395188945657551</v>
      </c>
      <c r="L2468" s="15">
        <f>L2467+J2468*'Technical Data'!$B$5-(K2468/'Technical Data'!$B$4)</f>
        <v>339.95792382180434</v>
      </c>
      <c r="N2468" s="15">
        <f t="shared" si="153"/>
        <v>2.7234945391286405</v>
      </c>
      <c r="O2468" s="36">
        <f t="shared" si="154"/>
        <v>0</v>
      </c>
      <c r="P2468" s="50">
        <v>0</v>
      </c>
      <c r="Q2468" s="50">
        <v>0.85619976001963105</v>
      </c>
      <c r="R2468" s="42">
        <v>0</v>
      </c>
      <c r="S2468" s="42">
        <v>40.262483724766597</v>
      </c>
      <c r="T2468" s="42">
        <v>284.573705205561</v>
      </c>
      <c r="U2468" s="15">
        <f t="shared" si="155"/>
        <v>2.7234945391286405</v>
      </c>
    </row>
    <row r="2469" spans="6:21" x14ac:dyDescent="0.3">
      <c r="F2469" s="5">
        <f>Demand!C2469</f>
        <v>30.670752484741968</v>
      </c>
      <c r="G2469">
        <f>Irradiance!A2469*$B$2*'Technical Data'!$B$2</f>
        <v>0</v>
      </c>
      <c r="H2469" s="5">
        <f t="shared" si="152"/>
        <v>-30.670752484741968</v>
      </c>
      <c r="I2469" s="38">
        <v>0</v>
      </c>
      <c r="J2469" s="35">
        <f>IF(H2469&gt;0,MIN(H2469,($B$3-L2468)/'Technical Data'!$B$5),0)</f>
        <v>0</v>
      </c>
      <c r="K2469" s="15">
        <f>IF(H2469&lt;0,MIN(ABS(H2469),(L2468*'Technical Data'!$B$4)),0)</f>
        <v>30.670752484741968</v>
      </c>
      <c r="L2469" s="15">
        <f>L2468+J2469*'Technical Data'!$B$5-(K2469/'Technical Data'!$B$4)</f>
        <v>305.8793099498688</v>
      </c>
      <c r="N2469" s="15">
        <f t="shared" si="153"/>
        <v>0</v>
      </c>
      <c r="O2469" s="36">
        <f t="shared" si="154"/>
        <v>0</v>
      </c>
      <c r="P2469" s="50">
        <v>0</v>
      </c>
      <c r="Q2469" s="50">
        <v>0</v>
      </c>
      <c r="R2469" s="42">
        <v>0</v>
      </c>
      <c r="S2469" s="42">
        <v>30.670752484742</v>
      </c>
      <c r="T2469" s="42">
        <v>250.495091333625</v>
      </c>
      <c r="U2469" s="15">
        <f t="shared" si="155"/>
        <v>0</v>
      </c>
    </row>
    <row r="2470" spans="6:21" x14ac:dyDescent="0.3">
      <c r="F2470" s="5">
        <f>Demand!C2470</f>
        <v>23.361535002938691</v>
      </c>
      <c r="G2470">
        <f>Irradiance!A2470*$B$2*'Technical Data'!$B$2</f>
        <v>0</v>
      </c>
      <c r="H2470" s="5">
        <f t="shared" si="152"/>
        <v>-23.361535002938691</v>
      </c>
      <c r="I2470" s="38">
        <v>0</v>
      </c>
      <c r="J2470" s="35">
        <f>IF(H2470&gt;0,MIN(H2470,($B$3-L2469)/'Technical Data'!$B$5),0)</f>
        <v>0</v>
      </c>
      <c r="K2470" s="15">
        <f>IF(H2470&lt;0,MIN(ABS(H2470),(L2469*'Technical Data'!$B$4)),0)</f>
        <v>23.361535002938691</v>
      </c>
      <c r="L2470" s="15">
        <f>L2469+J2470*'Technical Data'!$B$5-(K2470/'Technical Data'!$B$4)</f>
        <v>279.92204883549249</v>
      </c>
      <c r="N2470" s="15">
        <f t="shared" si="153"/>
        <v>0</v>
      </c>
      <c r="O2470" s="36">
        <f t="shared" si="154"/>
        <v>0</v>
      </c>
      <c r="P2470" s="50">
        <v>0</v>
      </c>
      <c r="Q2470" s="50">
        <v>0</v>
      </c>
      <c r="R2470" s="42">
        <v>0</v>
      </c>
      <c r="S2470" s="42">
        <v>23.361535002938702</v>
      </c>
      <c r="T2470" s="42">
        <v>224.537830219249</v>
      </c>
      <c r="U2470" s="15">
        <f t="shared" si="155"/>
        <v>0</v>
      </c>
    </row>
    <row r="2471" spans="6:21" x14ac:dyDescent="0.3">
      <c r="F2471" s="5">
        <f>Demand!C2471</f>
        <v>23.694124795974531</v>
      </c>
      <c r="G2471">
        <f>Irradiance!A2471*$B$2*'Technical Data'!$B$2</f>
        <v>0</v>
      </c>
      <c r="H2471" s="5">
        <f t="shared" si="152"/>
        <v>-23.694124795974531</v>
      </c>
      <c r="I2471" s="38">
        <v>0</v>
      </c>
      <c r="J2471" s="35">
        <f>IF(H2471&gt;0,MIN(H2471,($B$3-L2470)/'Technical Data'!$B$5),0)</f>
        <v>0</v>
      </c>
      <c r="K2471" s="15">
        <f>IF(H2471&lt;0,MIN(ABS(H2471),(L2470*'Technical Data'!$B$4)),0)</f>
        <v>23.694124795974531</v>
      </c>
      <c r="L2471" s="15">
        <f>L2470+J2471*'Technical Data'!$B$5-(K2471/'Technical Data'!$B$4)</f>
        <v>253.5952435066319</v>
      </c>
      <c r="N2471" s="15">
        <f t="shared" si="153"/>
        <v>0</v>
      </c>
      <c r="O2471" s="36">
        <f t="shared" si="154"/>
        <v>0</v>
      </c>
      <c r="P2471" s="50">
        <v>0</v>
      </c>
      <c r="Q2471" s="50">
        <v>0</v>
      </c>
      <c r="R2471" s="42">
        <v>0</v>
      </c>
      <c r="S2471" s="42">
        <v>23.694124795974499</v>
      </c>
      <c r="T2471" s="42">
        <v>198.21102489038799</v>
      </c>
      <c r="U2471" s="15">
        <f t="shared" si="155"/>
        <v>0</v>
      </c>
    </row>
    <row r="2472" spans="6:21" x14ac:dyDescent="0.3">
      <c r="F2472" s="5">
        <f>Demand!C2472</f>
        <v>24.276849185561982</v>
      </c>
      <c r="G2472">
        <f>Irradiance!A2472*$B$2*'Technical Data'!$B$2</f>
        <v>0</v>
      </c>
      <c r="H2472" s="5">
        <f t="shared" si="152"/>
        <v>-24.276849185561982</v>
      </c>
      <c r="I2472" s="38">
        <v>0</v>
      </c>
      <c r="J2472" s="35">
        <f>IF(H2472&gt;0,MIN(H2472,($B$3-L2471)/'Technical Data'!$B$5),0)</f>
        <v>0</v>
      </c>
      <c r="K2472" s="15">
        <f>IF(H2472&lt;0,MIN(ABS(H2472),(L2471*'Technical Data'!$B$4)),0)</f>
        <v>24.276849185561982</v>
      </c>
      <c r="L2472" s="15">
        <f>L2471+J2472*'Technical Data'!$B$5-(K2472/'Technical Data'!$B$4)</f>
        <v>226.62096663378526</v>
      </c>
      <c r="N2472" s="15">
        <f t="shared" si="153"/>
        <v>0</v>
      </c>
      <c r="O2472" s="36">
        <f t="shared" si="154"/>
        <v>0</v>
      </c>
      <c r="P2472" s="50">
        <v>0</v>
      </c>
      <c r="Q2472" s="50">
        <v>0</v>
      </c>
      <c r="R2472" s="42">
        <v>0</v>
      </c>
      <c r="S2472" s="42">
        <v>24.276849185562</v>
      </c>
      <c r="T2472" s="42">
        <v>171.236748017542</v>
      </c>
      <c r="U2472" s="15">
        <f t="shared" si="155"/>
        <v>0</v>
      </c>
    </row>
    <row r="2473" spans="6:21" x14ac:dyDescent="0.3">
      <c r="F2473" s="5">
        <f>Demand!C2473</f>
        <v>24.556155241846803</v>
      </c>
      <c r="G2473">
        <f>Irradiance!A2473*$B$2*'Technical Data'!$B$2</f>
        <v>0</v>
      </c>
      <c r="H2473" s="5">
        <f t="shared" si="152"/>
        <v>-24.556155241846803</v>
      </c>
      <c r="I2473" s="38">
        <v>0</v>
      </c>
      <c r="J2473" s="35">
        <f>IF(H2473&gt;0,MIN(H2473,($B$3-L2472)/'Technical Data'!$B$5),0)</f>
        <v>0</v>
      </c>
      <c r="K2473" s="15">
        <f>IF(H2473&lt;0,MIN(ABS(H2473),(L2472*'Technical Data'!$B$4)),0)</f>
        <v>24.556155241846803</v>
      </c>
      <c r="L2473" s="15">
        <f>L2472+J2473*'Technical Data'!$B$5-(K2473/'Technical Data'!$B$4)</f>
        <v>199.33634969839991</v>
      </c>
      <c r="N2473" s="15">
        <f t="shared" si="153"/>
        <v>0</v>
      </c>
      <c r="O2473" s="36">
        <f t="shared" si="154"/>
        <v>0</v>
      </c>
      <c r="P2473" s="50">
        <v>0</v>
      </c>
      <c r="Q2473" s="50">
        <v>0</v>
      </c>
      <c r="R2473" s="42">
        <v>0</v>
      </c>
      <c r="S2473" s="42">
        <v>24.556155241846799</v>
      </c>
      <c r="T2473" s="42">
        <v>143.952131082156</v>
      </c>
      <c r="U2473" s="15">
        <f t="shared" si="155"/>
        <v>0</v>
      </c>
    </row>
    <row r="2474" spans="6:21" x14ac:dyDescent="0.3">
      <c r="F2474" s="5">
        <f>Demand!C2474</f>
        <v>24.086082161956142</v>
      </c>
      <c r="G2474">
        <f>Irradiance!A2474*$B$2*'Technical Data'!$B$2</f>
        <v>0</v>
      </c>
      <c r="H2474" s="5">
        <f t="shared" si="152"/>
        <v>-24.086082161956142</v>
      </c>
      <c r="I2474" s="38">
        <v>0</v>
      </c>
      <c r="J2474" s="35">
        <f>IF(H2474&gt;0,MIN(H2474,($B$3-L2473)/'Technical Data'!$B$5),0)</f>
        <v>0</v>
      </c>
      <c r="K2474" s="15">
        <f>IF(H2474&lt;0,MIN(ABS(H2474),(L2473*'Technical Data'!$B$4)),0)</f>
        <v>24.086082161956142</v>
      </c>
      <c r="L2474" s="15">
        <f>L2473+J2474*'Technical Data'!$B$5-(K2474/'Technical Data'!$B$4)</f>
        <v>172.57403618511532</v>
      </c>
      <c r="N2474" s="15">
        <f t="shared" si="153"/>
        <v>0</v>
      </c>
      <c r="O2474" s="36">
        <f t="shared" si="154"/>
        <v>0</v>
      </c>
      <c r="P2474" s="50">
        <v>0</v>
      </c>
      <c r="Q2474" s="50">
        <v>0</v>
      </c>
      <c r="R2474" s="42">
        <v>0</v>
      </c>
      <c r="S2474" s="42">
        <v>24.086082161956099</v>
      </c>
      <c r="T2474" s="42">
        <v>117.189817568872</v>
      </c>
      <c r="U2474" s="15">
        <f t="shared" si="155"/>
        <v>0</v>
      </c>
    </row>
    <row r="2475" spans="6:21" x14ac:dyDescent="0.3">
      <c r="F2475" s="5">
        <f>Demand!C2475</f>
        <v>22.62939207702944</v>
      </c>
      <c r="G2475">
        <f>Irradiance!A2475*$B$2*'Technical Data'!$B$2</f>
        <v>0</v>
      </c>
      <c r="H2475" s="5">
        <f t="shared" si="152"/>
        <v>-22.62939207702944</v>
      </c>
      <c r="I2475" s="38">
        <v>0</v>
      </c>
      <c r="J2475" s="35">
        <f>IF(H2475&gt;0,MIN(H2475,($B$3-L2474)/'Technical Data'!$B$5),0)</f>
        <v>0</v>
      </c>
      <c r="K2475" s="15">
        <f>IF(H2475&lt;0,MIN(ABS(H2475),(L2474*'Technical Data'!$B$4)),0)</f>
        <v>22.62939207702944</v>
      </c>
      <c r="L2475" s="15">
        <f>L2474+J2475*'Technical Data'!$B$5-(K2475/'Technical Data'!$B$4)</f>
        <v>147.43026721063816</v>
      </c>
      <c r="N2475" s="15">
        <f t="shared" si="153"/>
        <v>0</v>
      </c>
      <c r="O2475" s="36">
        <f t="shared" si="154"/>
        <v>0</v>
      </c>
      <c r="P2475" s="50">
        <v>0</v>
      </c>
      <c r="Q2475" s="50">
        <v>0</v>
      </c>
      <c r="R2475" s="42">
        <v>0</v>
      </c>
      <c r="S2475" s="42">
        <v>22.629392077029401</v>
      </c>
      <c r="T2475" s="42">
        <v>92.046048594394406</v>
      </c>
      <c r="U2475" s="15">
        <f t="shared" si="155"/>
        <v>0</v>
      </c>
    </row>
    <row r="2476" spans="6:21" x14ac:dyDescent="0.3">
      <c r="F2476" s="5">
        <f>Demand!C2476</f>
        <v>20.875767698938589</v>
      </c>
      <c r="G2476">
        <f>Irradiance!A2476*$B$2*'Technical Data'!$B$2</f>
        <v>0</v>
      </c>
      <c r="H2476" s="5">
        <f t="shared" si="152"/>
        <v>-20.875767698938589</v>
      </c>
      <c r="I2476" s="38">
        <v>0</v>
      </c>
      <c r="J2476" s="35">
        <f>IF(H2476&gt;0,MIN(H2476,($B$3-L2475)/'Technical Data'!$B$5),0)</f>
        <v>0</v>
      </c>
      <c r="K2476" s="15">
        <f>IF(H2476&lt;0,MIN(ABS(H2476),(L2475*'Technical Data'!$B$4)),0)</f>
        <v>20.875767698938589</v>
      </c>
      <c r="L2476" s="15">
        <f>L2475+J2476*'Technical Data'!$B$5-(K2476/'Technical Data'!$B$4)</f>
        <v>124.23496976737306</v>
      </c>
      <c r="N2476" s="15">
        <f t="shared" si="153"/>
        <v>0</v>
      </c>
      <c r="O2476" s="36">
        <f t="shared" si="154"/>
        <v>0</v>
      </c>
      <c r="P2476" s="50">
        <v>0</v>
      </c>
      <c r="Q2476" s="50">
        <v>0</v>
      </c>
      <c r="R2476" s="42">
        <v>0</v>
      </c>
      <c r="S2476" s="42">
        <v>20.875767698938599</v>
      </c>
      <c r="T2476" s="42">
        <v>68.850751151129302</v>
      </c>
      <c r="U2476" s="15">
        <f t="shared" si="155"/>
        <v>0</v>
      </c>
    </row>
    <row r="2477" spans="6:21" x14ac:dyDescent="0.3">
      <c r="F2477" s="5">
        <f>Demand!C2477</f>
        <v>18.93451080661497</v>
      </c>
      <c r="G2477">
        <f>Irradiance!A2477*$B$2*'Technical Data'!$B$2</f>
        <v>0</v>
      </c>
      <c r="H2477" s="5">
        <f t="shared" si="152"/>
        <v>-18.93451080661497</v>
      </c>
      <c r="I2477" s="38">
        <v>0</v>
      </c>
      <c r="J2477" s="35">
        <f>IF(H2477&gt;0,MIN(H2477,($B$3-L2476)/'Technical Data'!$B$5),0)</f>
        <v>0</v>
      </c>
      <c r="K2477" s="15">
        <f>IF(H2477&lt;0,MIN(ABS(H2477),(L2476*'Technical Data'!$B$4)),0)</f>
        <v>18.93451080661497</v>
      </c>
      <c r="L2477" s="15">
        <f>L2476+J2477*'Technical Data'!$B$5-(K2477/'Technical Data'!$B$4)</f>
        <v>103.19662442668977</v>
      </c>
      <c r="N2477" s="15">
        <f t="shared" si="153"/>
        <v>0</v>
      </c>
      <c r="O2477" s="36">
        <f t="shared" si="154"/>
        <v>0</v>
      </c>
      <c r="P2477" s="50">
        <v>0</v>
      </c>
      <c r="Q2477" s="50">
        <v>0</v>
      </c>
      <c r="R2477" s="42">
        <v>0</v>
      </c>
      <c r="S2477" s="42">
        <v>18.934510806614998</v>
      </c>
      <c r="T2477" s="42">
        <v>47.812405810446002</v>
      </c>
      <c r="U2477" s="15">
        <f t="shared" si="155"/>
        <v>0</v>
      </c>
    </row>
    <row r="2478" spans="6:21" x14ac:dyDescent="0.3">
      <c r="F2478" s="5">
        <f>Demand!C2478</f>
        <v>15.414426545557331</v>
      </c>
      <c r="G2478">
        <f>Irradiance!A2478*$B$2*'Technical Data'!$B$2</f>
        <v>0</v>
      </c>
      <c r="H2478" s="5">
        <f t="shared" si="152"/>
        <v>-15.414426545557331</v>
      </c>
      <c r="I2478" s="38">
        <v>0</v>
      </c>
      <c r="J2478" s="35">
        <f>IF(H2478&gt;0,MIN(H2478,($B$3-L2477)/'Technical Data'!$B$5),0)</f>
        <v>0</v>
      </c>
      <c r="K2478" s="15">
        <f>IF(H2478&lt;0,MIN(ABS(H2478),(L2477*'Technical Data'!$B$4)),0)</f>
        <v>15.414426545557331</v>
      </c>
      <c r="L2478" s="15">
        <f>L2477+J2478*'Technical Data'!$B$5-(K2478/'Technical Data'!$B$4)</f>
        <v>86.069483820514961</v>
      </c>
      <c r="N2478" s="15">
        <f t="shared" si="153"/>
        <v>0</v>
      </c>
      <c r="O2478" s="36">
        <f t="shared" si="154"/>
        <v>0</v>
      </c>
      <c r="P2478" s="50">
        <v>0</v>
      </c>
      <c r="Q2478" s="50">
        <v>0</v>
      </c>
      <c r="R2478" s="42">
        <v>0</v>
      </c>
      <c r="S2478" s="42">
        <v>15.4144265455573</v>
      </c>
      <c r="T2478" s="42">
        <v>30.6852652042712</v>
      </c>
      <c r="U2478" s="15">
        <f t="shared" si="155"/>
        <v>0</v>
      </c>
    </row>
    <row r="2479" spans="6:21" x14ac:dyDescent="0.3">
      <c r="F2479" s="5">
        <f>Demand!C2479</f>
        <v>11.737629818305178</v>
      </c>
      <c r="G2479">
        <f>Irradiance!A2479*$B$2*'Technical Data'!$B$2</f>
        <v>0</v>
      </c>
      <c r="H2479" s="5">
        <f t="shared" si="152"/>
        <v>-11.737629818305178</v>
      </c>
      <c r="I2479" s="38">
        <v>0</v>
      </c>
      <c r="J2479" s="35">
        <f>IF(H2479&gt;0,MIN(H2479,($B$3-L2478)/'Technical Data'!$B$5),0)</f>
        <v>0</v>
      </c>
      <c r="K2479" s="15">
        <f>IF(H2479&lt;0,MIN(ABS(H2479),(L2478*'Technical Data'!$B$4)),0)</f>
        <v>11.737629818305178</v>
      </c>
      <c r="L2479" s="15">
        <f>L2478+J2479*'Technical Data'!$B$5-(K2479/'Technical Data'!$B$4)</f>
        <v>73.027672911286984</v>
      </c>
      <c r="N2479" s="15">
        <f t="shared" si="153"/>
        <v>0</v>
      </c>
      <c r="O2479" s="36">
        <f t="shared" si="154"/>
        <v>0</v>
      </c>
      <c r="P2479" s="50">
        <v>0</v>
      </c>
      <c r="Q2479" s="50">
        <v>0</v>
      </c>
      <c r="R2479" s="42">
        <v>0</v>
      </c>
      <c r="S2479" s="42">
        <v>11.7376298183052</v>
      </c>
      <c r="T2479" s="42">
        <v>17.643454295043199</v>
      </c>
      <c r="U2479" s="15">
        <f t="shared" si="155"/>
        <v>0</v>
      </c>
    </row>
    <row r="2480" spans="6:21" x14ac:dyDescent="0.3">
      <c r="F2480" s="5">
        <f>Demand!C2480</f>
        <v>16.105749978485296</v>
      </c>
      <c r="G2480">
        <f>Irradiance!A2480*$B$2*'Technical Data'!$B$2</f>
        <v>0.72092502506346368</v>
      </c>
      <c r="H2480" s="5">
        <f t="shared" si="152"/>
        <v>-15.384824953421832</v>
      </c>
      <c r="I2480" s="38">
        <v>0.22664111294637379</v>
      </c>
      <c r="J2480" s="35">
        <f>IF(H2480&gt;0,MIN(H2480,($B$3-L2479)/'Technical Data'!$B$5),0)</f>
        <v>0</v>
      </c>
      <c r="K2480" s="15">
        <f>IF(H2480&lt;0,MIN(ABS(H2480),(L2479*'Technical Data'!$B$4)),0)</f>
        <v>15.384824953421832</v>
      </c>
      <c r="L2480" s="15">
        <f>L2479+J2480*'Technical Data'!$B$5-(K2480/'Technical Data'!$B$4)</f>
        <v>55.933422963040506</v>
      </c>
      <c r="N2480" s="15">
        <f t="shared" si="153"/>
        <v>0.72092502506346368</v>
      </c>
      <c r="O2480" s="36">
        <f t="shared" si="154"/>
        <v>0</v>
      </c>
      <c r="P2480" s="50">
        <v>0</v>
      </c>
      <c r="Q2480" s="50">
        <v>0.22664111294637301</v>
      </c>
      <c r="R2480" s="42">
        <v>0</v>
      </c>
      <c r="S2480" s="42">
        <v>15.8791088655389</v>
      </c>
      <c r="T2480" s="42">
        <v>0</v>
      </c>
      <c r="U2480" s="15">
        <f t="shared" si="155"/>
        <v>0.72092502506346368</v>
      </c>
    </row>
    <row r="2481" spans="6:21" x14ac:dyDescent="0.3">
      <c r="F2481" s="5">
        <f>Demand!C2481</f>
        <v>19.950375521211846</v>
      </c>
      <c r="G2481">
        <f>Irradiance!A2481*$B$2*'Technical Data'!$B$2</f>
        <v>74.255277581536745</v>
      </c>
      <c r="H2481" s="5">
        <f t="shared" si="152"/>
        <v>54.304902060324899</v>
      </c>
      <c r="I2481" s="38">
        <v>23.3440346334765</v>
      </c>
      <c r="J2481" s="35">
        <f>IF(H2481&gt;0,MIN(H2481,($B$3-L2480)/'Technical Data'!$B$5),0)</f>
        <v>54.304902060324899</v>
      </c>
      <c r="K2481" s="15">
        <f>IF(H2481&lt;0,MIN(ABS(H2481),(L2480*'Technical Data'!$B$4)),0)</f>
        <v>0</v>
      </c>
      <c r="L2481" s="15">
        <f>L2480+J2481*'Technical Data'!$B$5-(K2481/'Technical Data'!$B$4)</f>
        <v>104.80783481733292</v>
      </c>
      <c r="N2481" s="15">
        <f t="shared" si="153"/>
        <v>19.950375521211846</v>
      </c>
      <c r="O2481" s="36">
        <f t="shared" si="154"/>
        <v>0</v>
      </c>
      <c r="P2481" s="50">
        <v>3.3936591122645798</v>
      </c>
      <c r="Q2481" s="50">
        <v>19.9503755212118</v>
      </c>
      <c r="R2481" s="42">
        <v>0</v>
      </c>
      <c r="S2481" s="42">
        <v>0</v>
      </c>
      <c r="T2481" s="42">
        <v>0</v>
      </c>
      <c r="U2481" s="15">
        <f t="shared" si="155"/>
        <v>19.950375521211846</v>
      </c>
    </row>
    <row r="2482" spans="6:21" x14ac:dyDescent="0.3">
      <c r="F2482" s="5">
        <f>Demand!C2482</f>
        <v>26.300521892971187</v>
      </c>
      <c r="G2482">
        <f>Irradiance!A2482*$B$2*'Technical Data'!$B$2</f>
        <v>168.85666142597569</v>
      </c>
      <c r="H2482" s="5">
        <f t="shared" si="152"/>
        <v>142.55613953300451</v>
      </c>
      <c r="I2482" s="38">
        <v>53.084385121217331</v>
      </c>
      <c r="J2482" s="35">
        <f>IF(H2482&gt;0,MIN(H2482,($B$3-L2481)/'Technical Data'!$B$5),0)</f>
        <v>142.55613953300451</v>
      </c>
      <c r="K2482" s="15">
        <f>IF(H2482&lt;0,MIN(ABS(H2482),(L2481*'Technical Data'!$B$4)),0)</f>
        <v>0</v>
      </c>
      <c r="L2482" s="15">
        <f>L2481+J2482*'Technical Data'!$B$5-(K2482/'Technical Data'!$B$4)</f>
        <v>233.10836039703699</v>
      </c>
      <c r="N2482" s="15">
        <f t="shared" si="153"/>
        <v>26.300521892971176</v>
      </c>
      <c r="O2482" s="36">
        <f t="shared" si="154"/>
        <v>0</v>
      </c>
      <c r="P2482" s="50">
        <v>26.783863228245998</v>
      </c>
      <c r="Q2482" s="50">
        <v>26.300521892971201</v>
      </c>
      <c r="R2482" s="42">
        <v>0</v>
      </c>
      <c r="S2482" s="42">
        <v>0</v>
      </c>
      <c r="T2482" s="42">
        <v>0</v>
      </c>
      <c r="U2482" s="15">
        <f t="shared" si="155"/>
        <v>26.300521892971176</v>
      </c>
    </row>
    <row r="2483" spans="6:21" x14ac:dyDescent="0.3">
      <c r="F2483" s="5">
        <f>Demand!C2483</f>
        <v>31.07128532907273</v>
      </c>
      <c r="G2483">
        <f>Irradiance!A2483*$B$2*'Technical Data'!$B$2</f>
        <v>229.81487743411967</v>
      </c>
      <c r="H2483" s="5">
        <f t="shared" si="152"/>
        <v>198.74359210504693</v>
      </c>
      <c r="I2483" s="38">
        <v>72.248150338127374</v>
      </c>
      <c r="J2483" s="35">
        <f>IF(H2483&gt;0,MIN(H2483,($B$3-L2482)/'Technical Data'!$B$5),0)</f>
        <v>166.12320497277554</v>
      </c>
      <c r="K2483" s="15">
        <f>IF(H2483&lt;0,MIN(ABS(H2483),(L2482*'Technical Data'!$B$4)),0)</f>
        <v>0</v>
      </c>
      <c r="L2483" s="15">
        <f>L2482+J2483*'Technical Data'!$B$5-(K2483/'Technical Data'!$B$4)</f>
        <v>382.61924487253498</v>
      </c>
      <c r="N2483" s="15">
        <f t="shared" si="153"/>
        <v>63.691672461344126</v>
      </c>
      <c r="O2483" s="36">
        <f t="shared" si="154"/>
        <v>32.620387132271397</v>
      </c>
      <c r="P2483" s="50">
        <v>8.2724147452456105</v>
      </c>
      <c r="Q2483" s="50">
        <v>31.071285329072701</v>
      </c>
      <c r="R2483" s="42">
        <v>32.904450263808101</v>
      </c>
      <c r="S2483" s="42">
        <v>0</v>
      </c>
      <c r="T2483" s="42">
        <v>29.6140052374273</v>
      </c>
      <c r="U2483" s="15">
        <f t="shared" si="155"/>
        <v>63.691672461344126</v>
      </c>
    </row>
    <row r="2484" spans="6:21" x14ac:dyDescent="0.3">
      <c r="F2484" s="5">
        <f>Demand!C2484</f>
        <v>33.243541012236534</v>
      </c>
      <c r="G2484">
        <f>Irradiance!A2484*$B$2*'Technical Data'!$B$2</f>
        <v>313.12176921923106</v>
      </c>
      <c r="H2484" s="5">
        <f t="shared" si="152"/>
        <v>279.87822820699455</v>
      </c>
      <c r="I2484" s="38">
        <v>98.437790056375036</v>
      </c>
      <c r="J2484" s="35">
        <f>IF(H2484&gt;0,MIN(H2484,($B$3-L2483)/'Technical Data'!$B$5),0)</f>
        <v>0</v>
      </c>
      <c r="K2484" s="15">
        <f>IF(H2484&lt;0,MIN(ABS(H2484),(L2483*'Technical Data'!$B$4)),0)</f>
        <v>0</v>
      </c>
      <c r="L2484" s="15">
        <f>L2483+J2484*'Technical Data'!$B$5-(K2484/'Technical Data'!$B$4)</f>
        <v>382.61924487253498</v>
      </c>
      <c r="N2484" s="15">
        <f t="shared" si="153"/>
        <v>313.12176921923106</v>
      </c>
      <c r="O2484" s="36">
        <f t="shared" si="154"/>
        <v>279.87822820699455</v>
      </c>
      <c r="P2484" s="50">
        <v>0</v>
      </c>
      <c r="Q2484" s="50">
        <v>33.243541012236498</v>
      </c>
      <c r="R2484" s="42">
        <v>65.194249044138203</v>
      </c>
      <c r="S2484" s="42">
        <v>0</v>
      </c>
      <c r="T2484" s="42">
        <v>88.2888293771517</v>
      </c>
      <c r="U2484" s="15">
        <f t="shared" si="155"/>
        <v>313.12176921923106</v>
      </c>
    </row>
    <row r="2485" spans="6:21" x14ac:dyDescent="0.3">
      <c r="F2485" s="5">
        <f>Demand!C2485</f>
        <v>33.926430872735239</v>
      </c>
      <c r="G2485">
        <f>Irradiance!A2485*$B$2*'Technical Data'!$B$2</f>
        <v>358.54004579822919</v>
      </c>
      <c r="H2485" s="5">
        <f t="shared" si="152"/>
        <v>324.61361492549395</v>
      </c>
      <c r="I2485" s="38">
        <v>112.7161801719966</v>
      </c>
      <c r="J2485" s="35">
        <f>IF(H2485&gt;0,MIN(H2485,($B$3-L2484)/'Technical Data'!$B$5),0)</f>
        <v>0</v>
      </c>
      <c r="K2485" s="15">
        <f>IF(H2485&lt;0,MIN(ABS(H2485),(L2484*'Technical Data'!$B$4)),0)</f>
        <v>0</v>
      </c>
      <c r="L2485" s="15">
        <f>L2484+J2485*'Technical Data'!$B$5-(K2485/'Technical Data'!$B$4)</f>
        <v>382.61924487253498</v>
      </c>
      <c r="N2485" s="15">
        <f t="shared" si="153"/>
        <v>358.54004579822919</v>
      </c>
      <c r="O2485" s="36">
        <f t="shared" si="154"/>
        <v>324.61361492549395</v>
      </c>
      <c r="P2485" s="50">
        <v>0</v>
      </c>
      <c r="Q2485" s="50">
        <v>33.926430872735203</v>
      </c>
      <c r="R2485" s="42">
        <v>78.789749299261103</v>
      </c>
      <c r="S2485" s="42">
        <v>0</v>
      </c>
      <c r="T2485" s="42">
        <v>159.19960374648701</v>
      </c>
      <c r="U2485" s="15">
        <f t="shared" si="155"/>
        <v>358.54004579822919</v>
      </c>
    </row>
    <row r="2486" spans="6:21" x14ac:dyDescent="0.3">
      <c r="F2486" s="5">
        <f>Demand!C2486</f>
        <v>35.368776979539426</v>
      </c>
      <c r="G2486">
        <f>Irradiance!A2486*$B$2*'Technical Data'!$B$2</f>
        <v>393.865372026339</v>
      </c>
      <c r="H2486" s="5">
        <f t="shared" si="152"/>
        <v>358.4965950467996</v>
      </c>
      <c r="I2486" s="38">
        <v>123.8215947063689</v>
      </c>
      <c r="J2486" s="35">
        <f>IF(H2486&gt;0,MIN(H2486,($B$3-L2485)/'Technical Data'!$B$5),0)</f>
        <v>0</v>
      </c>
      <c r="K2486" s="15">
        <f>IF(H2486&lt;0,MIN(ABS(H2486),(L2485*'Technical Data'!$B$4)),0)</f>
        <v>0</v>
      </c>
      <c r="L2486" s="15">
        <f>L2485+J2486*'Technical Data'!$B$5-(K2486/'Technical Data'!$B$4)</f>
        <v>382.61924487253498</v>
      </c>
      <c r="N2486" s="15">
        <f t="shared" si="153"/>
        <v>393.865372026339</v>
      </c>
      <c r="O2486" s="36">
        <f t="shared" si="154"/>
        <v>358.4965950467996</v>
      </c>
      <c r="P2486" s="50">
        <v>0</v>
      </c>
      <c r="Q2486" s="50">
        <v>35.368776979539398</v>
      </c>
      <c r="R2486" s="42">
        <v>88.452817726829096</v>
      </c>
      <c r="S2486" s="42">
        <v>0</v>
      </c>
      <c r="T2486" s="42">
        <v>238.807139700633</v>
      </c>
      <c r="U2486" s="15">
        <f t="shared" si="155"/>
        <v>393.865372026339</v>
      </c>
    </row>
    <row r="2487" spans="6:21" x14ac:dyDescent="0.3">
      <c r="F2487" s="5">
        <f>Demand!C2487</f>
        <v>34.168540679650661</v>
      </c>
      <c r="G2487">
        <f>Irradiance!A2487*$B$2*'Technical Data'!$B$2</f>
        <v>375.44173249693932</v>
      </c>
      <c r="H2487" s="5">
        <f t="shared" si="152"/>
        <v>341.27319181728865</v>
      </c>
      <c r="I2487" s="38">
        <v>118.0296551532949</v>
      </c>
      <c r="J2487" s="35">
        <f>IF(H2487&gt;0,MIN(H2487,($B$3-L2486)/'Technical Data'!$B$5),0)</f>
        <v>0</v>
      </c>
      <c r="K2487" s="15">
        <f>IF(H2487&lt;0,MIN(ABS(H2487),(L2486*'Technical Data'!$B$4)),0)</f>
        <v>0</v>
      </c>
      <c r="L2487" s="15">
        <f>L2486+J2487*'Technical Data'!$B$5-(K2487/'Technical Data'!$B$4)</f>
        <v>382.61924487253498</v>
      </c>
      <c r="N2487" s="15">
        <f t="shared" si="153"/>
        <v>375.44173249693932</v>
      </c>
      <c r="O2487" s="36">
        <f t="shared" si="154"/>
        <v>341.27319181728865</v>
      </c>
      <c r="P2487" s="50">
        <v>0</v>
      </c>
      <c r="Q2487" s="50">
        <v>34.168540679650697</v>
      </c>
      <c r="R2487" s="42">
        <v>83.861114473643894</v>
      </c>
      <c r="S2487" s="42">
        <v>0</v>
      </c>
      <c r="T2487" s="42">
        <v>314.28214272691201</v>
      </c>
      <c r="U2487" s="15">
        <f t="shared" si="155"/>
        <v>375.44173249693932</v>
      </c>
    </row>
    <row r="2488" spans="6:21" x14ac:dyDescent="0.3">
      <c r="F2488" s="5">
        <f>Demand!C2488</f>
        <v>35.115900492440474</v>
      </c>
      <c r="G2488">
        <f>Irradiance!A2488*$B$2*'Technical Data'!$B$2</f>
        <v>324.0157473757456</v>
      </c>
      <c r="H2488" s="5">
        <f t="shared" si="152"/>
        <v>288.89984688330514</v>
      </c>
      <c r="I2488" s="38">
        <v>101.8625890964536</v>
      </c>
      <c r="J2488" s="35">
        <f>IF(H2488&gt;0,MIN(H2488,($B$3-L2487)/'Technical Data'!$B$5),0)</f>
        <v>0</v>
      </c>
      <c r="K2488" s="15">
        <f>IF(H2488&lt;0,MIN(ABS(H2488),(L2487*'Technical Data'!$B$4)),0)</f>
        <v>0</v>
      </c>
      <c r="L2488" s="15">
        <f>L2487+J2488*'Technical Data'!$B$5-(K2488/'Technical Data'!$B$4)</f>
        <v>382.61924487253498</v>
      </c>
      <c r="N2488" s="15">
        <f t="shared" si="153"/>
        <v>324.0157473757456</v>
      </c>
      <c r="O2488" s="36">
        <f t="shared" si="154"/>
        <v>288.89984688330514</v>
      </c>
      <c r="P2488" s="50">
        <v>0</v>
      </c>
      <c r="Q2488" s="50">
        <v>35.115900492440502</v>
      </c>
      <c r="R2488" s="42">
        <v>66.746688604012803</v>
      </c>
      <c r="S2488" s="42">
        <v>0</v>
      </c>
      <c r="T2488" s="42">
        <v>374.35416247052399</v>
      </c>
      <c r="U2488" s="15">
        <f t="shared" si="155"/>
        <v>324.0157473757456</v>
      </c>
    </row>
    <row r="2489" spans="6:21" x14ac:dyDescent="0.3">
      <c r="F2489" s="5">
        <f>Demand!C2489</f>
        <v>40.493835473921294</v>
      </c>
      <c r="G2489">
        <f>Irradiance!A2489*$B$2*'Technical Data'!$B$2</f>
        <v>244.7940973993272</v>
      </c>
      <c r="H2489" s="5">
        <f t="shared" si="152"/>
        <v>204.30026192540589</v>
      </c>
      <c r="I2489" s="38">
        <v>76.957249018235373</v>
      </c>
      <c r="J2489" s="35">
        <f>IF(H2489&gt;0,MIN(H2489,($B$3-L2488)/'Technical Data'!$B$5),0)</f>
        <v>0</v>
      </c>
      <c r="K2489" s="15">
        <f>IF(H2489&lt;0,MIN(ABS(H2489),(L2488*'Technical Data'!$B$4)),0)</f>
        <v>0</v>
      </c>
      <c r="L2489" s="15">
        <f>L2488+J2489*'Technical Data'!$B$5-(K2489/'Technical Data'!$B$4)</f>
        <v>382.61924487253498</v>
      </c>
      <c r="N2489" s="15">
        <f t="shared" si="153"/>
        <v>244.7940973993272</v>
      </c>
      <c r="O2489" s="36">
        <f t="shared" si="154"/>
        <v>204.30026192540589</v>
      </c>
      <c r="P2489" s="50">
        <v>0</v>
      </c>
      <c r="Q2489" s="50">
        <v>40.493835473921301</v>
      </c>
      <c r="R2489" s="42">
        <v>36.463413544313902</v>
      </c>
      <c r="S2489" s="42">
        <v>0</v>
      </c>
      <c r="T2489" s="42">
        <v>407.17123466040601</v>
      </c>
      <c r="U2489" s="15">
        <f t="shared" si="155"/>
        <v>244.7940973993272</v>
      </c>
    </row>
    <row r="2490" spans="6:21" x14ac:dyDescent="0.3">
      <c r="F2490" s="5">
        <f>Demand!C2490</f>
        <v>46.289673397026448</v>
      </c>
      <c r="G2490">
        <f>Irradiance!A2490*$B$2*'Technical Data'!$B$2</f>
        <v>164.85152239784534</v>
      </c>
      <c r="H2490" s="5">
        <f t="shared" si="152"/>
        <v>118.5618490008189</v>
      </c>
      <c r="I2490" s="38">
        <v>51.82526782707081</v>
      </c>
      <c r="J2490" s="35">
        <f>IF(H2490&gt;0,MIN(H2490,($B$3-L2489)/'Technical Data'!$B$5),0)</f>
        <v>0</v>
      </c>
      <c r="K2490" s="15">
        <f>IF(H2490&lt;0,MIN(ABS(H2490),(L2489*'Technical Data'!$B$4)),0)</f>
        <v>0</v>
      </c>
      <c r="L2490" s="15">
        <f>L2489+J2490*'Technical Data'!$B$5-(K2490/'Technical Data'!$B$4)</f>
        <v>382.61924487253498</v>
      </c>
      <c r="N2490" s="15">
        <f t="shared" si="153"/>
        <v>164.85152239784534</v>
      </c>
      <c r="O2490" s="36">
        <f t="shared" si="154"/>
        <v>118.5618490008189</v>
      </c>
      <c r="P2490" s="50">
        <v>0</v>
      </c>
      <c r="Q2490" s="50">
        <v>46.289673397026398</v>
      </c>
      <c r="R2490" s="42">
        <v>5.5355944300442301</v>
      </c>
      <c r="S2490" s="42">
        <v>0</v>
      </c>
      <c r="T2490" s="42">
        <v>412.153269647446</v>
      </c>
      <c r="U2490" s="15">
        <f t="shared" si="155"/>
        <v>164.85152239784534</v>
      </c>
    </row>
    <row r="2491" spans="6:21" x14ac:dyDescent="0.3">
      <c r="F2491" s="5">
        <f>Demand!C2491</f>
        <v>46.767771434630347</v>
      </c>
      <c r="G2491">
        <f>Irradiance!A2491*$B$2*'Technical Data'!$B$2</f>
        <v>88.593675302243426</v>
      </c>
      <c r="H2491" s="5">
        <f t="shared" si="152"/>
        <v>41.825903867613079</v>
      </c>
      <c r="I2491" s="38">
        <v>27.85167454652105</v>
      </c>
      <c r="J2491" s="35">
        <f>IF(H2491&gt;0,MIN(H2491,($B$3-L2490)/'Technical Data'!$B$5),0)</f>
        <v>0</v>
      </c>
      <c r="K2491" s="15">
        <f>IF(H2491&lt;0,MIN(ABS(H2491),(L2490*'Technical Data'!$B$4)),0)</f>
        <v>0</v>
      </c>
      <c r="L2491" s="15">
        <f>L2490+J2491*'Technical Data'!$B$5-(K2491/'Technical Data'!$B$4)</f>
        <v>382.61924487253498</v>
      </c>
      <c r="N2491" s="15">
        <f t="shared" si="153"/>
        <v>88.593675302243426</v>
      </c>
      <c r="O2491" s="36">
        <f t="shared" si="154"/>
        <v>41.825903867613079</v>
      </c>
      <c r="P2491" s="50">
        <v>0</v>
      </c>
      <c r="Q2491" s="50">
        <v>27.851674546521</v>
      </c>
      <c r="R2491" s="42">
        <v>0</v>
      </c>
      <c r="S2491" s="42">
        <v>18.916096888109401</v>
      </c>
      <c r="T2491" s="42">
        <v>391.13538421621399</v>
      </c>
      <c r="U2491" s="15">
        <f t="shared" si="155"/>
        <v>88.593675302243426</v>
      </c>
    </row>
    <row r="2492" spans="6:21" x14ac:dyDescent="0.3">
      <c r="F2492" s="5">
        <f>Demand!C2492</f>
        <v>41.118683484786189</v>
      </c>
      <c r="G2492">
        <f>Irradiance!A2492*$B$2*'Technical Data'!$B$2</f>
        <v>2.9638028808164618</v>
      </c>
      <c r="H2492" s="5">
        <f t="shared" si="152"/>
        <v>-38.15488060396973</v>
      </c>
      <c r="I2492" s="38">
        <v>0.93174679766842561</v>
      </c>
      <c r="J2492" s="35">
        <f>IF(H2492&gt;0,MIN(H2492,($B$3-L2491)/'Technical Data'!$B$5),0)</f>
        <v>0</v>
      </c>
      <c r="K2492" s="15">
        <f>IF(H2492&lt;0,MIN(ABS(H2492),(L2491*'Technical Data'!$B$4)),0)</f>
        <v>38.15488060396973</v>
      </c>
      <c r="L2492" s="15">
        <f>L2491+J2492*'Technical Data'!$B$5-(K2492/'Technical Data'!$B$4)</f>
        <v>340.22493309034638</v>
      </c>
      <c r="N2492" s="15">
        <f t="shared" si="153"/>
        <v>2.9638028808164618</v>
      </c>
      <c r="O2492" s="36">
        <f t="shared" si="154"/>
        <v>0</v>
      </c>
      <c r="P2492" s="50">
        <v>0</v>
      </c>
      <c r="Q2492" s="50">
        <v>0.93174679766842206</v>
      </c>
      <c r="R2492" s="42">
        <v>0</v>
      </c>
      <c r="S2492" s="42">
        <v>40.1869366871178</v>
      </c>
      <c r="T2492" s="42">
        <v>346.48323234163797</v>
      </c>
      <c r="U2492" s="15">
        <f t="shared" si="155"/>
        <v>2.9638028808164618</v>
      </c>
    </row>
    <row r="2493" spans="6:21" x14ac:dyDescent="0.3">
      <c r="F2493" s="5">
        <f>Demand!C2493</f>
        <v>30.670752484741968</v>
      </c>
      <c r="G2493">
        <f>Irradiance!A2493*$B$2*'Technical Data'!$B$2</f>
        <v>0</v>
      </c>
      <c r="H2493" s="5">
        <f t="shared" si="152"/>
        <v>-30.670752484741968</v>
      </c>
      <c r="I2493" s="38">
        <v>0</v>
      </c>
      <c r="J2493" s="35">
        <f>IF(H2493&gt;0,MIN(H2493,($B$3-L2492)/'Technical Data'!$B$5),0)</f>
        <v>0</v>
      </c>
      <c r="K2493" s="15">
        <f>IF(H2493&lt;0,MIN(ABS(H2493),(L2492*'Technical Data'!$B$4)),0)</f>
        <v>30.670752484741968</v>
      </c>
      <c r="L2493" s="15">
        <f>L2492+J2493*'Technical Data'!$B$5-(K2493/'Technical Data'!$B$4)</f>
        <v>306.14631921841089</v>
      </c>
      <c r="N2493" s="15">
        <f t="shared" si="153"/>
        <v>0</v>
      </c>
      <c r="O2493" s="36">
        <f t="shared" si="154"/>
        <v>0</v>
      </c>
      <c r="P2493" s="50">
        <v>0</v>
      </c>
      <c r="Q2493" s="50">
        <v>0</v>
      </c>
      <c r="R2493" s="42">
        <v>0</v>
      </c>
      <c r="S2493" s="42">
        <v>30.670752484742</v>
      </c>
      <c r="T2493" s="42">
        <v>312.404618469703</v>
      </c>
      <c r="U2493" s="15">
        <f t="shared" si="155"/>
        <v>0</v>
      </c>
    </row>
    <row r="2494" spans="6:21" x14ac:dyDescent="0.3">
      <c r="F2494" s="5">
        <f>Demand!C2494</f>
        <v>23.361535002938691</v>
      </c>
      <c r="G2494">
        <f>Irradiance!A2494*$B$2*'Technical Data'!$B$2</f>
        <v>0</v>
      </c>
      <c r="H2494" s="5">
        <f t="shared" si="152"/>
        <v>-23.361535002938691</v>
      </c>
      <c r="I2494" s="38">
        <v>0</v>
      </c>
      <c r="J2494" s="35">
        <f>IF(H2494&gt;0,MIN(H2494,($B$3-L2493)/'Technical Data'!$B$5),0)</f>
        <v>0</v>
      </c>
      <c r="K2494" s="15">
        <f>IF(H2494&lt;0,MIN(ABS(H2494),(L2493*'Technical Data'!$B$4)),0)</f>
        <v>23.361535002938691</v>
      </c>
      <c r="L2494" s="15">
        <f>L2493+J2494*'Technical Data'!$B$5-(K2494/'Technical Data'!$B$4)</f>
        <v>280.18905810403459</v>
      </c>
      <c r="N2494" s="15">
        <f t="shared" si="153"/>
        <v>0</v>
      </c>
      <c r="O2494" s="36">
        <f t="shared" si="154"/>
        <v>0</v>
      </c>
      <c r="P2494" s="50">
        <v>0</v>
      </c>
      <c r="Q2494" s="50">
        <v>0</v>
      </c>
      <c r="R2494" s="42">
        <v>0</v>
      </c>
      <c r="S2494" s="42">
        <v>23.361535002938702</v>
      </c>
      <c r="T2494" s="42">
        <v>286.44735735532697</v>
      </c>
      <c r="U2494" s="15">
        <f t="shared" si="155"/>
        <v>0</v>
      </c>
    </row>
    <row r="2495" spans="6:21" x14ac:dyDescent="0.3">
      <c r="F2495" s="5">
        <f>Demand!C2495</f>
        <v>23.694124795974531</v>
      </c>
      <c r="G2495">
        <f>Irradiance!A2495*$B$2*'Technical Data'!$B$2</f>
        <v>0</v>
      </c>
      <c r="H2495" s="5">
        <f t="shared" si="152"/>
        <v>-23.694124795974531</v>
      </c>
      <c r="I2495" s="38">
        <v>0</v>
      </c>
      <c r="J2495" s="35">
        <f>IF(H2495&gt;0,MIN(H2495,($B$3-L2494)/'Technical Data'!$B$5),0)</f>
        <v>0</v>
      </c>
      <c r="K2495" s="15">
        <f>IF(H2495&lt;0,MIN(ABS(H2495),(L2494*'Technical Data'!$B$4)),0)</f>
        <v>23.694124795974531</v>
      </c>
      <c r="L2495" s="15">
        <f>L2494+J2495*'Technical Data'!$B$5-(K2495/'Technical Data'!$B$4)</f>
        <v>253.862252775174</v>
      </c>
      <c r="N2495" s="15">
        <f t="shared" si="153"/>
        <v>0</v>
      </c>
      <c r="O2495" s="36">
        <f t="shared" si="154"/>
        <v>0</v>
      </c>
      <c r="P2495" s="50">
        <v>0</v>
      </c>
      <c r="Q2495" s="50">
        <v>0</v>
      </c>
      <c r="R2495" s="42">
        <v>0</v>
      </c>
      <c r="S2495" s="42">
        <v>23.694124795974499</v>
      </c>
      <c r="T2495" s="42">
        <v>260.12055202646599</v>
      </c>
      <c r="U2495" s="15">
        <f t="shared" si="155"/>
        <v>0</v>
      </c>
    </row>
    <row r="2496" spans="6:21" x14ac:dyDescent="0.3">
      <c r="F2496" s="5">
        <f>Demand!C2496</f>
        <v>24.276849185561982</v>
      </c>
      <c r="G2496">
        <f>Irradiance!A2496*$B$2*'Technical Data'!$B$2</f>
        <v>0</v>
      </c>
      <c r="H2496" s="5">
        <f t="shared" si="152"/>
        <v>-24.276849185561982</v>
      </c>
      <c r="I2496" s="38">
        <v>0</v>
      </c>
      <c r="J2496" s="35">
        <f>IF(H2496&gt;0,MIN(H2496,($B$3-L2495)/'Technical Data'!$B$5),0)</f>
        <v>0</v>
      </c>
      <c r="K2496" s="15">
        <f>IF(H2496&lt;0,MIN(ABS(H2496),(L2495*'Technical Data'!$B$4)),0)</f>
        <v>24.276849185561982</v>
      </c>
      <c r="L2496" s="15">
        <f>L2495+J2496*'Technical Data'!$B$5-(K2496/'Technical Data'!$B$4)</f>
        <v>226.88797590232736</v>
      </c>
      <c r="N2496" s="15">
        <f t="shared" si="153"/>
        <v>0</v>
      </c>
      <c r="O2496" s="36">
        <f t="shared" si="154"/>
        <v>0</v>
      </c>
      <c r="P2496" s="50">
        <v>0</v>
      </c>
      <c r="Q2496" s="50">
        <v>0</v>
      </c>
      <c r="R2496" s="42">
        <v>0</v>
      </c>
      <c r="S2496" s="42">
        <v>24.276849185562</v>
      </c>
      <c r="T2496" s="42">
        <v>233.146275153619</v>
      </c>
      <c r="U2496" s="15">
        <f t="shared" si="155"/>
        <v>0</v>
      </c>
    </row>
    <row r="2497" spans="6:21" x14ac:dyDescent="0.3">
      <c r="F2497" s="5">
        <f>Demand!C2497</f>
        <v>24.556155241846803</v>
      </c>
      <c r="G2497">
        <f>Irradiance!A2497*$B$2*'Technical Data'!$B$2</f>
        <v>0</v>
      </c>
      <c r="H2497" s="5">
        <f t="shared" si="152"/>
        <v>-24.556155241846803</v>
      </c>
      <c r="I2497" s="38">
        <v>0</v>
      </c>
      <c r="J2497" s="35">
        <f>IF(H2497&gt;0,MIN(H2497,($B$3-L2496)/'Technical Data'!$B$5),0)</f>
        <v>0</v>
      </c>
      <c r="K2497" s="15">
        <f>IF(H2497&lt;0,MIN(ABS(H2497),(L2496*'Technical Data'!$B$4)),0)</f>
        <v>24.556155241846803</v>
      </c>
      <c r="L2497" s="15">
        <f>L2496+J2497*'Technical Data'!$B$5-(K2497/'Technical Data'!$B$4)</f>
        <v>199.60335896694201</v>
      </c>
      <c r="N2497" s="15">
        <f t="shared" si="153"/>
        <v>0</v>
      </c>
      <c r="O2497" s="36">
        <f t="shared" si="154"/>
        <v>0</v>
      </c>
      <c r="P2497" s="50">
        <v>0</v>
      </c>
      <c r="Q2497" s="50">
        <v>0</v>
      </c>
      <c r="R2497" s="42">
        <v>0</v>
      </c>
      <c r="S2497" s="42">
        <v>24.556155241846799</v>
      </c>
      <c r="T2497" s="42">
        <v>205.861658218234</v>
      </c>
      <c r="U2497" s="15">
        <f t="shared" si="155"/>
        <v>0</v>
      </c>
    </row>
    <row r="2498" spans="6:21" x14ac:dyDescent="0.3">
      <c r="F2498" s="5">
        <f>Demand!C2498</f>
        <v>24.086082161956142</v>
      </c>
      <c r="G2498">
        <f>Irradiance!A2498*$B$2*'Technical Data'!$B$2</f>
        <v>0</v>
      </c>
      <c r="H2498" s="5">
        <f t="shared" ref="H2498:H2561" si="156">G2498-F2498</f>
        <v>-24.086082161956142</v>
      </c>
      <c r="I2498" s="38">
        <v>0</v>
      </c>
      <c r="J2498" s="35">
        <f>IF(H2498&gt;0,MIN(H2498,($B$3-L2497)/'Technical Data'!$B$5),0)</f>
        <v>0</v>
      </c>
      <c r="K2498" s="15">
        <f>IF(H2498&lt;0,MIN(ABS(H2498),(L2497*'Technical Data'!$B$4)),0)</f>
        <v>24.086082161956142</v>
      </c>
      <c r="L2498" s="15">
        <f>L2497+J2498*'Technical Data'!$B$5-(K2498/'Technical Data'!$B$4)</f>
        <v>172.84104545365742</v>
      </c>
      <c r="N2498" s="15">
        <f t="shared" ref="N2498:N2561" si="157">U2498</f>
        <v>0</v>
      </c>
      <c r="O2498" s="36">
        <f t="shared" ref="O2498:O2561" si="158">N2498+(K2498)-F2498</f>
        <v>0</v>
      </c>
      <c r="P2498" s="50">
        <v>0</v>
      </c>
      <c r="Q2498" s="50">
        <v>0</v>
      </c>
      <c r="R2498" s="42">
        <v>0</v>
      </c>
      <c r="S2498" s="42">
        <v>24.086082161956099</v>
      </c>
      <c r="T2498" s="42">
        <v>179.099344704949</v>
      </c>
      <c r="U2498" s="15">
        <f t="shared" ref="U2498:U2561" si="159">G2498-(J2498)</f>
        <v>0</v>
      </c>
    </row>
    <row r="2499" spans="6:21" x14ac:dyDescent="0.3">
      <c r="F2499" s="5">
        <f>Demand!C2499</f>
        <v>22.62939207702944</v>
      </c>
      <c r="G2499">
        <f>Irradiance!A2499*$B$2*'Technical Data'!$B$2</f>
        <v>0</v>
      </c>
      <c r="H2499" s="5">
        <f t="shared" si="156"/>
        <v>-22.62939207702944</v>
      </c>
      <c r="I2499" s="38">
        <v>0</v>
      </c>
      <c r="J2499" s="35">
        <f>IF(H2499&gt;0,MIN(H2499,($B$3-L2498)/'Technical Data'!$B$5),0)</f>
        <v>0</v>
      </c>
      <c r="K2499" s="15">
        <f>IF(H2499&lt;0,MIN(ABS(H2499),(L2498*'Technical Data'!$B$4)),0)</f>
        <v>22.62939207702944</v>
      </c>
      <c r="L2499" s="15">
        <f>L2498+J2499*'Technical Data'!$B$5-(K2499/'Technical Data'!$B$4)</f>
        <v>147.69727647918026</v>
      </c>
      <c r="N2499" s="15">
        <f t="shared" si="157"/>
        <v>0</v>
      </c>
      <c r="O2499" s="36">
        <f t="shared" si="158"/>
        <v>0</v>
      </c>
      <c r="P2499" s="50">
        <v>0</v>
      </c>
      <c r="Q2499" s="50">
        <v>0</v>
      </c>
      <c r="R2499" s="42">
        <v>0</v>
      </c>
      <c r="S2499" s="42">
        <v>22.629392077029401</v>
      </c>
      <c r="T2499" s="42">
        <v>153.95557573047199</v>
      </c>
      <c r="U2499" s="15">
        <f t="shared" si="159"/>
        <v>0</v>
      </c>
    </row>
    <row r="2500" spans="6:21" x14ac:dyDescent="0.3">
      <c r="F2500" s="5">
        <f>Demand!C2500</f>
        <v>20.875767698938589</v>
      </c>
      <c r="G2500">
        <f>Irradiance!A2500*$B$2*'Technical Data'!$B$2</f>
        <v>0</v>
      </c>
      <c r="H2500" s="5">
        <f t="shared" si="156"/>
        <v>-20.875767698938589</v>
      </c>
      <c r="I2500" s="38">
        <v>0</v>
      </c>
      <c r="J2500" s="35">
        <f>IF(H2500&gt;0,MIN(H2500,($B$3-L2499)/'Technical Data'!$B$5),0)</f>
        <v>0</v>
      </c>
      <c r="K2500" s="15">
        <f>IF(H2500&lt;0,MIN(ABS(H2500),(L2499*'Technical Data'!$B$4)),0)</f>
        <v>20.875767698938589</v>
      </c>
      <c r="L2500" s="15">
        <f>L2499+J2500*'Technical Data'!$B$5-(K2500/'Technical Data'!$B$4)</f>
        <v>124.50197903591516</v>
      </c>
      <c r="N2500" s="15">
        <f t="shared" si="157"/>
        <v>0</v>
      </c>
      <c r="O2500" s="36">
        <f t="shared" si="158"/>
        <v>0</v>
      </c>
      <c r="P2500" s="50">
        <v>0</v>
      </c>
      <c r="Q2500" s="50">
        <v>0</v>
      </c>
      <c r="R2500" s="42">
        <v>0</v>
      </c>
      <c r="S2500" s="42">
        <v>20.875767698938599</v>
      </c>
      <c r="T2500" s="42">
        <v>130.760278287207</v>
      </c>
      <c r="U2500" s="15">
        <f t="shared" si="159"/>
        <v>0</v>
      </c>
    </row>
    <row r="2501" spans="6:21" x14ac:dyDescent="0.3">
      <c r="F2501" s="5">
        <f>Demand!C2501</f>
        <v>18.93451080661497</v>
      </c>
      <c r="G2501">
        <f>Irradiance!A2501*$B$2*'Technical Data'!$B$2</f>
        <v>0</v>
      </c>
      <c r="H2501" s="5">
        <f t="shared" si="156"/>
        <v>-18.93451080661497</v>
      </c>
      <c r="I2501" s="38">
        <v>0</v>
      </c>
      <c r="J2501" s="35">
        <f>IF(H2501&gt;0,MIN(H2501,($B$3-L2500)/'Technical Data'!$B$5),0)</f>
        <v>0</v>
      </c>
      <c r="K2501" s="15">
        <f>IF(H2501&lt;0,MIN(ABS(H2501),(L2500*'Technical Data'!$B$4)),0)</f>
        <v>18.93451080661497</v>
      </c>
      <c r="L2501" s="15">
        <f>L2500+J2501*'Technical Data'!$B$5-(K2501/'Technical Data'!$B$4)</f>
        <v>103.46363369523186</v>
      </c>
      <c r="N2501" s="15">
        <f t="shared" si="157"/>
        <v>0</v>
      </c>
      <c r="O2501" s="36">
        <f t="shared" si="158"/>
        <v>0</v>
      </c>
      <c r="P2501" s="50">
        <v>0</v>
      </c>
      <c r="Q2501" s="50">
        <v>0</v>
      </c>
      <c r="R2501" s="42">
        <v>0</v>
      </c>
      <c r="S2501" s="42">
        <v>18.934510806614998</v>
      </c>
      <c r="T2501" s="42">
        <v>109.72193294652401</v>
      </c>
      <c r="U2501" s="15">
        <f t="shared" si="159"/>
        <v>0</v>
      </c>
    </row>
    <row r="2502" spans="6:21" x14ac:dyDescent="0.3">
      <c r="F2502" s="5">
        <f>Demand!C2502</f>
        <v>15.414426545557331</v>
      </c>
      <c r="G2502">
        <f>Irradiance!A2502*$B$2*'Technical Data'!$B$2</f>
        <v>0</v>
      </c>
      <c r="H2502" s="5">
        <f t="shared" si="156"/>
        <v>-15.414426545557331</v>
      </c>
      <c r="I2502" s="38">
        <v>0</v>
      </c>
      <c r="J2502" s="35">
        <f>IF(H2502&gt;0,MIN(H2502,($B$3-L2501)/'Technical Data'!$B$5),0)</f>
        <v>0</v>
      </c>
      <c r="K2502" s="15">
        <f>IF(H2502&lt;0,MIN(ABS(H2502),(L2501*'Technical Data'!$B$4)),0)</f>
        <v>15.414426545557331</v>
      </c>
      <c r="L2502" s="15">
        <f>L2501+J2502*'Technical Data'!$B$5-(K2502/'Technical Data'!$B$4)</f>
        <v>86.336493089057058</v>
      </c>
      <c r="N2502" s="15">
        <f t="shared" si="157"/>
        <v>0</v>
      </c>
      <c r="O2502" s="36">
        <f t="shared" si="158"/>
        <v>0</v>
      </c>
      <c r="P2502" s="50">
        <v>0</v>
      </c>
      <c r="Q2502" s="50">
        <v>0</v>
      </c>
      <c r="R2502" s="42">
        <v>0</v>
      </c>
      <c r="S2502" s="42">
        <v>15.4144265455573</v>
      </c>
      <c r="T2502" s="42">
        <v>92.594792340349002</v>
      </c>
      <c r="U2502" s="15">
        <f t="shared" si="159"/>
        <v>0</v>
      </c>
    </row>
    <row r="2503" spans="6:21" x14ac:dyDescent="0.3">
      <c r="F2503" s="5">
        <f>Demand!C2503</f>
        <v>11.737629818305178</v>
      </c>
      <c r="G2503">
        <f>Irradiance!A2503*$B$2*'Technical Data'!$B$2</f>
        <v>0</v>
      </c>
      <c r="H2503" s="5">
        <f t="shared" si="156"/>
        <v>-11.737629818305178</v>
      </c>
      <c r="I2503" s="38">
        <v>0</v>
      </c>
      <c r="J2503" s="35">
        <f>IF(H2503&gt;0,MIN(H2503,($B$3-L2502)/'Technical Data'!$B$5),0)</f>
        <v>0</v>
      </c>
      <c r="K2503" s="15">
        <f>IF(H2503&lt;0,MIN(ABS(H2503),(L2502*'Technical Data'!$B$4)),0)</f>
        <v>11.737629818305178</v>
      </c>
      <c r="L2503" s="15">
        <f>L2502+J2503*'Technical Data'!$B$5-(K2503/'Technical Data'!$B$4)</f>
        <v>73.294682179829081</v>
      </c>
      <c r="N2503" s="15">
        <f t="shared" si="157"/>
        <v>0</v>
      </c>
      <c r="O2503" s="36">
        <f t="shared" si="158"/>
        <v>0</v>
      </c>
      <c r="P2503" s="50">
        <v>0</v>
      </c>
      <c r="Q2503" s="50">
        <v>0</v>
      </c>
      <c r="R2503" s="42">
        <v>0</v>
      </c>
      <c r="S2503" s="42">
        <v>11.7376298183052</v>
      </c>
      <c r="T2503" s="42">
        <v>79.552981431120998</v>
      </c>
      <c r="U2503" s="15">
        <f t="shared" si="159"/>
        <v>0</v>
      </c>
    </row>
    <row r="2504" spans="6:21" x14ac:dyDescent="0.3">
      <c r="F2504" s="5">
        <f>Demand!C2504</f>
        <v>16.105749978485296</v>
      </c>
      <c r="G2504">
        <f>Irradiance!A2504*$B$2*'Technical Data'!$B$2</f>
        <v>0.72092502506346368</v>
      </c>
      <c r="H2504" s="5">
        <f t="shared" si="156"/>
        <v>-15.384824953421832</v>
      </c>
      <c r="I2504" s="38">
        <v>0.22664111294637379</v>
      </c>
      <c r="J2504" s="35">
        <f>IF(H2504&gt;0,MIN(H2504,($B$3-L2503)/'Technical Data'!$B$5),0)</f>
        <v>0</v>
      </c>
      <c r="K2504" s="15">
        <f>IF(H2504&lt;0,MIN(ABS(H2504),(L2503*'Technical Data'!$B$4)),0)</f>
        <v>15.384824953421832</v>
      </c>
      <c r="L2504" s="15">
        <f>L2503+J2504*'Technical Data'!$B$5-(K2504/'Technical Data'!$B$4)</f>
        <v>56.200432231582603</v>
      </c>
      <c r="N2504" s="15">
        <f t="shared" si="157"/>
        <v>0.72092502506346368</v>
      </c>
      <c r="O2504" s="36">
        <f t="shared" si="158"/>
        <v>0</v>
      </c>
      <c r="P2504" s="50">
        <v>0</v>
      </c>
      <c r="Q2504" s="50">
        <v>0.22664111294637301</v>
      </c>
      <c r="R2504" s="42">
        <v>0</v>
      </c>
      <c r="S2504" s="42">
        <v>15.8791088655389</v>
      </c>
      <c r="T2504" s="42">
        <v>61.909527136077799</v>
      </c>
      <c r="U2504" s="15">
        <f t="shared" si="159"/>
        <v>0.72092502506346368</v>
      </c>
    </row>
    <row r="2505" spans="6:21" x14ac:dyDescent="0.3">
      <c r="F2505" s="5">
        <f>Demand!C2505</f>
        <v>19.950375521211846</v>
      </c>
      <c r="G2505">
        <f>Irradiance!A2505*$B$2*'Technical Data'!$B$2</f>
        <v>36.44676515598622</v>
      </c>
      <c r="H2505" s="5">
        <f t="shared" si="156"/>
        <v>16.496389634774374</v>
      </c>
      <c r="I2505" s="38">
        <v>11.45796737673334</v>
      </c>
      <c r="J2505" s="35">
        <f>IF(H2505&gt;0,MIN(H2505,($B$3-L2504)/'Technical Data'!$B$5),0)</f>
        <v>16.496389634774374</v>
      </c>
      <c r="K2505" s="15">
        <f>IF(H2505&lt;0,MIN(ABS(H2505),(L2504*'Technical Data'!$B$4)),0)</f>
        <v>0</v>
      </c>
      <c r="L2505" s="15">
        <f>L2504+J2505*'Technical Data'!$B$5-(K2505/'Technical Data'!$B$4)</f>
        <v>71.047182902879541</v>
      </c>
      <c r="N2505" s="15">
        <f t="shared" si="157"/>
        <v>19.950375521211846</v>
      </c>
      <c r="O2505" s="36">
        <f t="shared" si="158"/>
        <v>0</v>
      </c>
      <c r="P2505" s="50">
        <v>0</v>
      </c>
      <c r="Q2505" s="50">
        <v>11.457967376733301</v>
      </c>
      <c r="R2505" s="42">
        <v>0</v>
      </c>
      <c r="S2505" s="42">
        <v>8.4924081444785404</v>
      </c>
      <c r="T2505" s="42">
        <v>52.473518086657201</v>
      </c>
      <c r="U2505" s="15">
        <f t="shared" si="159"/>
        <v>19.950375521211846</v>
      </c>
    </row>
    <row r="2506" spans="6:21" x14ac:dyDescent="0.3">
      <c r="F2506" s="5">
        <f>Demand!C2506</f>
        <v>26.300521892971187</v>
      </c>
      <c r="G2506">
        <f>Irradiance!A2506*$B$2*'Technical Data'!$B$2</f>
        <v>30.358953833228082</v>
      </c>
      <c r="H2506" s="5">
        <f t="shared" si="156"/>
        <v>4.0584319402568951</v>
      </c>
      <c r="I2506" s="38">
        <v>9.5441090896306306</v>
      </c>
      <c r="J2506" s="35">
        <f>IF(H2506&gt;0,MIN(H2506,($B$3-L2505)/'Technical Data'!$B$5),0)</f>
        <v>4.0584319402568951</v>
      </c>
      <c r="K2506" s="15">
        <f>IF(H2506&lt;0,MIN(ABS(H2506),(L2505*'Technical Data'!$B$4)),0)</f>
        <v>0</v>
      </c>
      <c r="L2506" s="15">
        <f>L2505+J2506*'Technical Data'!$B$5-(K2506/'Technical Data'!$B$4)</f>
        <v>74.699771649110744</v>
      </c>
      <c r="N2506" s="15">
        <f t="shared" si="157"/>
        <v>26.300521892971187</v>
      </c>
      <c r="O2506" s="36">
        <f t="shared" si="158"/>
        <v>0</v>
      </c>
      <c r="P2506" s="50">
        <v>0</v>
      </c>
      <c r="Q2506" s="50">
        <v>9.5441090896306005</v>
      </c>
      <c r="R2506" s="42">
        <v>0</v>
      </c>
      <c r="S2506" s="42">
        <v>16.756412803340599</v>
      </c>
      <c r="T2506" s="42">
        <v>33.855281638500998</v>
      </c>
      <c r="U2506" s="15">
        <f t="shared" si="159"/>
        <v>26.300521892971187</v>
      </c>
    </row>
    <row r="2507" spans="6:21" x14ac:dyDescent="0.3">
      <c r="F2507" s="5">
        <f>Demand!C2507</f>
        <v>31.07128532907273</v>
      </c>
      <c r="G2507">
        <f>Irradiance!A2507*$B$2*'Technical Data'!$B$2</f>
        <v>47.180537751375567</v>
      </c>
      <c r="H2507" s="5">
        <f t="shared" si="156"/>
        <v>16.109252422302838</v>
      </c>
      <c r="I2507" s="38">
        <v>14.832401725046021</v>
      </c>
      <c r="J2507" s="35">
        <f>IF(H2507&gt;0,MIN(H2507,($B$3-L2506)/'Technical Data'!$B$5),0)</f>
        <v>16.109252422302838</v>
      </c>
      <c r="K2507" s="15">
        <f>IF(H2507&lt;0,MIN(ABS(H2507),(L2506*'Technical Data'!$B$4)),0)</f>
        <v>0</v>
      </c>
      <c r="L2507" s="15">
        <f>L2506+J2507*'Technical Data'!$B$5-(K2507/'Technical Data'!$B$4)</f>
        <v>89.198098829183294</v>
      </c>
      <c r="N2507" s="15">
        <f t="shared" si="157"/>
        <v>31.07128532907273</v>
      </c>
      <c r="O2507" s="36">
        <f t="shared" si="158"/>
        <v>0</v>
      </c>
      <c r="P2507" s="50">
        <v>0</v>
      </c>
      <c r="Q2507" s="50">
        <v>14.832401725045999</v>
      </c>
      <c r="R2507" s="42">
        <v>0</v>
      </c>
      <c r="S2507" s="42">
        <v>16.2388836040267</v>
      </c>
      <c r="T2507" s="42">
        <v>15.812077634026799</v>
      </c>
      <c r="U2507" s="15">
        <f t="shared" si="159"/>
        <v>31.07128532907273</v>
      </c>
    </row>
    <row r="2508" spans="6:21" x14ac:dyDescent="0.3">
      <c r="F2508" s="5">
        <f>Demand!C2508</f>
        <v>33.243541012236534</v>
      </c>
      <c r="G2508">
        <f>Irradiance!A2508*$B$2*'Technical Data'!$B$2</f>
        <v>60.477599324768335</v>
      </c>
      <c r="H2508" s="5">
        <f t="shared" si="156"/>
        <v>27.234058312531801</v>
      </c>
      <c r="I2508" s="38">
        <v>19.012671141612469</v>
      </c>
      <c r="J2508" s="35">
        <f>IF(H2508&gt;0,MIN(H2508,($B$3-L2507)/'Technical Data'!$B$5),0)</f>
        <v>27.234058312531801</v>
      </c>
      <c r="K2508" s="15">
        <f>IF(H2508&lt;0,MIN(ABS(H2508),(L2507*'Technical Data'!$B$4)),0)</f>
        <v>0</v>
      </c>
      <c r="L2508" s="15">
        <f>L2507+J2508*'Technical Data'!$B$5-(K2508/'Technical Data'!$B$4)</f>
        <v>113.70875131046192</v>
      </c>
      <c r="N2508" s="15">
        <f t="shared" si="157"/>
        <v>33.243541012236534</v>
      </c>
      <c r="O2508" s="36">
        <f t="shared" si="158"/>
        <v>0</v>
      </c>
      <c r="P2508" s="50">
        <v>0</v>
      </c>
      <c r="Q2508" s="50">
        <v>19.012671141612401</v>
      </c>
      <c r="R2508" s="42">
        <v>0</v>
      </c>
      <c r="S2508" s="42">
        <v>14.230869870624099</v>
      </c>
      <c r="T2508" s="42">
        <v>0</v>
      </c>
      <c r="U2508" s="15">
        <f t="shared" si="159"/>
        <v>33.243541012236534</v>
      </c>
    </row>
    <row r="2509" spans="6:21" x14ac:dyDescent="0.3">
      <c r="F2509" s="5">
        <f>Demand!C2509</f>
        <v>33.926430872735239</v>
      </c>
      <c r="G2509">
        <f>Irradiance!A2509*$B$2*'Technical Data'!$B$2</f>
        <v>505.20823700836274</v>
      </c>
      <c r="H2509" s="5">
        <f t="shared" si="156"/>
        <v>471.28180613562751</v>
      </c>
      <c r="I2509" s="38">
        <v>158.82505548364219</v>
      </c>
      <c r="J2509" s="35">
        <f>IF(H2509&gt;0,MIN(H2509,($B$3-L2508)/'Technical Data'!$B$5),0)</f>
        <v>298.78943729119226</v>
      </c>
      <c r="K2509" s="15">
        <f>IF(H2509&lt;0,MIN(ABS(H2509),(L2508*'Technical Data'!$B$4)),0)</f>
        <v>0</v>
      </c>
      <c r="L2509" s="15">
        <f>L2508+J2509*'Technical Data'!$B$5-(K2509/'Technical Data'!$B$4)</f>
        <v>382.61924487253498</v>
      </c>
      <c r="N2509" s="15">
        <f t="shared" si="157"/>
        <v>206.41879971717049</v>
      </c>
      <c r="O2509" s="36">
        <f t="shared" si="158"/>
        <v>172.49236884443525</v>
      </c>
      <c r="P2509" s="50">
        <v>124.898624610906</v>
      </c>
      <c r="Q2509" s="50">
        <v>33.926430872735203</v>
      </c>
      <c r="R2509" s="42">
        <v>0</v>
      </c>
      <c r="S2509" s="42">
        <v>0</v>
      </c>
      <c r="T2509" s="42">
        <v>0</v>
      </c>
      <c r="U2509" s="15">
        <f t="shared" si="159"/>
        <v>206.41879971717049</v>
      </c>
    </row>
    <row r="2510" spans="6:21" x14ac:dyDescent="0.3">
      <c r="F2510" s="5">
        <f>Demand!C2510</f>
        <v>35.368776979539426</v>
      </c>
      <c r="G2510">
        <f>Irradiance!A2510*$B$2*'Technical Data'!$B$2</f>
        <v>134.6527741257425</v>
      </c>
      <c r="H2510" s="5">
        <f t="shared" si="156"/>
        <v>99.283997146203063</v>
      </c>
      <c r="I2510" s="38">
        <v>42.331523429206037</v>
      </c>
      <c r="J2510" s="35">
        <f>IF(H2510&gt;0,MIN(H2510,($B$3-L2509)/'Technical Data'!$B$5),0)</f>
        <v>0</v>
      </c>
      <c r="K2510" s="15">
        <f>IF(H2510&lt;0,MIN(ABS(H2510),(L2509*'Technical Data'!$B$4)),0)</f>
        <v>0</v>
      </c>
      <c r="L2510" s="15">
        <f>L2509+J2510*'Technical Data'!$B$5-(K2510/'Technical Data'!$B$4)</f>
        <v>382.61924487253498</v>
      </c>
      <c r="N2510" s="15">
        <f t="shared" si="157"/>
        <v>134.6527741257425</v>
      </c>
      <c r="O2510" s="36">
        <f t="shared" si="158"/>
        <v>99.283997146203063</v>
      </c>
      <c r="P2510" s="50">
        <v>6.9627464496664597</v>
      </c>
      <c r="Q2510" s="50">
        <v>35.368776979539398</v>
      </c>
      <c r="R2510" s="42">
        <v>0</v>
      </c>
      <c r="S2510" s="42">
        <v>0</v>
      </c>
      <c r="T2510" s="42">
        <v>0</v>
      </c>
      <c r="U2510" s="15">
        <f t="shared" si="159"/>
        <v>134.6527741257425</v>
      </c>
    </row>
    <row r="2511" spans="6:21" x14ac:dyDescent="0.3">
      <c r="F2511" s="5">
        <f>Demand!C2511</f>
        <v>34.168540679650661</v>
      </c>
      <c r="G2511">
        <f>Irradiance!A2511*$B$2*'Technical Data'!$B$2</f>
        <v>387.937766264706</v>
      </c>
      <c r="H2511" s="5">
        <f t="shared" si="156"/>
        <v>353.76922558505532</v>
      </c>
      <c r="I2511" s="38">
        <v>121.95810111103199</v>
      </c>
      <c r="J2511" s="35">
        <f>IF(H2511&gt;0,MIN(H2511,($B$3-L2510)/'Technical Data'!$B$5),0)</f>
        <v>0</v>
      </c>
      <c r="K2511" s="15">
        <f>IF(H2511&lt;0,MIN(ABS(H2511),(L2510*'Technical Data'!$B$4)),0)</f>
        <v>0</v>
      </c>
      <c r="L2511" s="15">
        <f>L2510+J2511*'Technical Data'!$B$5-(K2511/'Technical Data'!$B$4)</f>
        <v>382.61924487253498</v>
      </c>
      <c r="N2511" s="15">
        <f t="shared" si="157"/>
        <v>387.937766264706</v>
      </c>
      <c r="O2511" s="36">
        <f t="shared" si="158"/>
        <v>353.76922558505532</v>
      </c>
      <c r="P2511" s="50">
        <v>87.789560431381005</v>
      </c>
      <c r="Q2511" s="50">
        <v>34.168540679650697</v>
      </c>
      <c r="R2511" s="42">
        <v>0</v>
      </c>
      <c r="S2511" s="42">
        <v>0</v>
      </c>
      <c r="T2511" s="42">
        <v>0</v>
      </c>
      <c r="U2511" s="15">
        <f t="shared" si="159"/>
        <v>387.937766264706</v>
      </c>
    </row>
    <row r="2512" spans="6:21" x14ac:dyDescent="0.3">
      <c r="F2512" s="5">
        <f>Demand!C2512</f>
        <v>35.115900492440474</v>
      </c>
      <c r="G2512">
        <f>Irradiance!A2512*$B$2*'Technical Data'!$B$2</f>
        <v>445.77197383090834</v>
      </c>
      <c r="H2512" s="5">
        <f t="shared" si="156"/>
        <v>410.65607333846788</v>
      </c>
      <c r="I2512" s="38">
        <v>140.1397548385078</v>
      </c>
      <c r="J2512" s="35">
        <f>IF(H2512&gt;0,MIN(H2512,($B$3-L2511)/'Technical Data'!$B$5),0)</f>
        <v>0</v>
      </c>
      <c r="K2512" s="15">
        <f>IF(H2512&lt;0,MIN(ABS(H2512),(L2511*'Technical Data'!$B$4)),0)</f>
        <v>0</v>
      </c>
      <c r="L2512" s="15">
        <f>L2511+J2512*'Technical Data'!$B$5-(K2512/'Technical Data'!$B$4)</f>
        <v>382.61924487253498</v>
      </c>
      <c r="N2512" s="15">
        <f t="shared" si="157"/>
        <v>445.77197383090834</v>
      </c>
      <c r="O2512" s="36">
        <f t="shared" si="158"/>
        <v>410.65607333846788</v>
      </c>
      <c r="P2512" s="50">
        <v>75.025179883946606</v>
      </c>
      <c r="Q2512" s="50">
        <v>35.115900492440502</v>
      </c>
      <c r="R2512" s="42">
        <v>29.998674462119901</v>
      </c>
      <c r="S2512" s="42">
        <v>0</v>
      </c>
      <c r="T2512" s="42">
        <v>26.9988070159079</v>
      </c>
      <c r="U2512" s="15">
        <f t="shared" si="159"/>
        <v>445.77197383090834</v>
      </c>
    </row>
    <row r="2513" spans="6:21" x14ac:dyDescent="0.3">
      <c r="F2513" s="5">
        <f>Demand!C2513</f>
        <v>40.493835473921294</v>
      </c>
      <c r="G2513">
        <f>Irradiance!A2513*$B$2*'Technical Data'!$B$2</f>
        <v>716.19896101026984</v>
      </c>
      <c r="H2513" s="5">
        <f t="shared" si="156"/>
        <v>675.70512553634853</v>
      </c>
      <c r="I2513" s="38">
        <v>225.15535453928089</v>
      </c>
      <c r="J2513" s="35">
        <f>IF(H2513&gt;0,MIN(H2513,($B$3-L2512)/'Technical Data'!$B$5),0)</f>
        <v>0</v>
      </c>
      <c r="K2513" s="15">
        <f>IF(H2513&lt;0,MIN(ABS(H2513),(L2512*'Technical Data'!$B$4)),0)</f>
        <v>0</v>
      </c>
      <c r="L2513" s="15">
        <f>L2512+J2513*'Technical Data'!$B$5-(K2513/'Technical Data'!$B$4)</f>
        <v>382.61924487253498</v>
      </c>
      <c r="N2513" s="15">
        <f t="shared" si="157"/>
        <v>716.19896101026984</v>
      </c>
      <c r="O2513" s="36">
        <f t="shared" si="158"/>
        <v>675.70512553634853</v>
      </c>
      <c r="P2513" s="50">
        <v>0</v>
      </c>
      <c r="Q2513" s="50">
        <v>40.493835473921301</v>
      </c>
      <c r="R2513" s="42">
        <v>184.66151906535899</v>
      </c>
      <c r="S2513" s="42">
        <v>0</v>
      </c>
      <c r="T2513" s="42">
        <v>193.19417417473099</v>
      </c>
      <c r="U2513" s="15">
        <f t="shared" si="159"/>
        <v>716.19896101026984</v>
      </c>
    </row>
    <row r="2514" spans="6:21" x14ac:dyDescent="0.3">
      <c r="F2514" s="5">
        <f>Demand!C2514</f>
        <v>46.289673397026448</v>
      </c>
      <c r="G2514">
        <f>Irradiance!A2514*$B$2*'Technical Data'!$B$2</f>
        <v>495.35559499916212</v>
      </c>
      <c r="H2514" s="5">
        <f t="shared" si="156"/>
        <v>449.06592160213569</v>
      </c>
      <c r="I2514" s="38">
        <v>155.72762694004169</v>
      </c>
      <c r="J2514" s="35">
        <f>IF(H2514&gt;0,MIN(H2514,($B$3-L2513)/'Technical Data'!$B$5),0)</f>
        <v>0</v>
      </c>
      <c r="K2514" s="15">
        <f>IF(H2514&lt;0,MIN(ABS(H2514),(L2513*'Technical Data'!$B$4)),0)</f>
        <v>0</v>
      </c>
      <c r="L2514" s="15">
        <f>L2513+J2514*'Technical Data'!$B$5-(K2514/'Technical Data'!$B$4)</f>
        <v>382.61924487253498</v>
      </c>
      <c r="N2514" s="15">
        <f t="shared" si="157"/>
        <v>495.35559499916212</v>
      </c>
      <c r="O2514" s="36">
        <f t="shared" si="158"/>
        <v>449.06592160213569</v>
      </c>
      <c r="P2514" s="50">
        <v>0</v>
      </c>
      <c r="Q2514" s="50">
        <v>46.289673397026498</v>
      </c>
      <c r="R2514" s="42">
        <v>109.437953543015</v>
      </c>
      <c r="S2514" s="42">
        <v>0</v>
      </c>
      <c r="T2514" s="42">
        <v>291.68833236344398</v>
      </c>
      <c r="U2514" s="15">
        <f t="shared" si="159"/>
        <v>495.35559499916212</v>
      </c>
    </row>
    <row r="2515" spans="6:21" x14ac:dyDescent="0.3">
      <c r="F2515" s="5">
        <f>Demand!C2515</f>
        <v>46.767771434630347</v>
      </c>
      <c r="G2515">
        <f>Irradiance!A2515*$B$2*'Technical Data'!$B$2</f>
        <v>297.18131588727221</v>
      </c>
      <c r="H2515" s="5">
        <f t="shared" si="156"/>
        <v>250.41354445264187</v>
      </c>
      <c r="I2515" s="38">
        <v>93.42650322567188</v>
      </c>
      <c r="J2515" s="35">
        <f>IF(H2515&gt;0,MIN(H2515,($B$3-L2514)/'Technical Data'!$B$5),0)</f>
        <v>0</v>
      </c>
      <c r="K2515" s="15">
        <f>IF(H2515&lt;0,MIN(ABS(H2515),(L2514*'Technical Data'!$B$4)),0)</f>
        <v>0</v>
      </c>
      <c r="L2515" s="15">
        <f>L2514+J2515*'Technical Data'!$B$5-(K2515/'Technical Data'!$B$4)</f>
        <v>382.61924487253498</v>
      </c>
      <c r="N2515" s="15">
        <f t="shared" si="157"/>
        <v>297.18131588727221</v>
      </c>
      <c r="O2515" s="36">
        <f t="shared" si="158"/>
        <v>250.41354445264187</v>
      </c>
      <c r="P2515" s="50">
        <v>0</v>
      </c>
      <c r="Q2515" s="50">
        <v>46.767771434630298</v>
      </c>
      <c r="R2515" s="42">
        <v>46.658731791041298</v>
      </c>
      <c r="S2515" s="42">
        <v>0</v>
      </c>
      <c r="T2515" s="42">
        <v>333.68119097538198</v>
      </c>
      <c r="U2515" s="15">
        <f t="shared" si="159"/>
        <v>297.18131588727221</v>
      </c>
    </row>
    <row r="2516" spans="6:21" x14ac:dyDescent="0.3">
      <c r="F2516" s="5">
        <f>Demand!C2516</f>
        <v>41.118683484786189</v>
      </c>
      <c r="G2516">
        <f>Irradiance!A2516*$B$2*'Technical Data'!$B$2</f>
        <v>49.904032290504205</v>
      </c>
      <c r="H2516" s="5">
        <f t="shared" si="156"/>
        <v>8.7853488057180158</v>
      </c>
      <c r="I2516" s="38">
        <v>15.688601485065661</v>
      </c>
      <c r="J2516" s="35">
        <f>IF(H2516&gt;0,MIN(H2516,($B$3-L2515)/'Technical Data'!$B$5),0)</f>
        <v>0</v>
      </c>
      <c r="K2516" s="15">
        <f>IF(H2516&lt;0,MIN(ABS(H2516),(L2515*'Technical Data'!$B$4)),0)</f>
        <v>0</v>
      </c>
      <c r="L2516" s="15">
        <f>L2515+J2516*'Technical Data'!$B$5-(K2516/'Technical Data'!$B$4)</f>
        <v>382.61924487253498</v>
      </c>
      <c r="N2516" s="15">
        <f t="shared" si="157"/>
        <v>49.904032290504205</v>
      </c>
      <c r="O2516" s="36">
        <f t="shared" si="158"/>
        <v>8.7853488057180158</v>
      </c>
      <c r="P2516" s="50">
        <v>0</v>
      </c>
      <c r="Q2516" s="50">
        <v>15.6886014850656</v>
      </c>
      <c r="R2516" s="42">
        <v>0</v>
      </c>
      <c r="S2516" s="42">
        <v>25.430081999720599</v>
      </c>
      <c r="T2516" s="42">
        <v>305.42554430902499</v>
      </c>
      <c r="U2516" s="15">
        <f t="shared" si="159"/>
        <v>49.904032290504205</v>
      </c>
    </row>
    <row r="2517" spans="6:21" x14ac:dyDescent="0.3">
      <c r="F2517" s="5">
        <f>Demand!C2517</f>
        <v>30.670752484741968</v>
      </c>
      <c r="G2517">
        <f>Irradiance!A2517*$B$2*'Technical Data'!$B$2</f>
        <v>0</v>
      </c>
      <c r="H2517" s="5">
        <f t="shared" si="156"/>
        <v>-30.670752484741968</v>
      </c>
      <c r="I2517" s="38">
        <v>0</v>
      </c>
      <c r="J2517" s="35">
        <f>IF(H2517&gt;0,MIN(H2517,($B$3-L2516)/'Technical Data'!$B$5),0)</f>
        <v>0</v>
      </c>
      <c r="K2517" s="15">
        <f>IF(H2517&lt;0,MIN(ABS(H2517),(L2516*'Technical Data'!$B$4)),0)</f>
        <v>30.670752484741968</v>
      </c>
      <c r="L2517" s="15">
        <f>L2516+J2517*'Technical Data'!$B$5-(K2517/'Technical Data'!$B$4)</f>
        <v>348.54063100059943</v>
      </c>
      <c r="N2517" s="15">
        <f t="shared" si="157"/>
        <v>0</v>
      </c>
      <c r="O2517" s="36">
        <f t="shared" si="158"/>
        <v>0</v>
      </c>
      <c r="P2517" s="50">
        <v>0</v>
      </c>
      <c r="Q2517" s="50">
        <v>0</v>
      </c>
      <c r="R2517" s="42">
        <v>0</v>
      </c>
      <c r="S2517" s="42">
        <v>30.670752484742</v>
      </c>
      <c r="T2517" s="42">
        <v>271.34693043709001</v>
      </c>
      <c r="U2517" s="15">
        <f t="shared" si="159"/>
        <v>0</v>
      </c>
    </row>
    <row r="2518" spans="6:21" x14ac:dyDescent="0.3">
      <c r="F2518" s="5">
        <f>Demand!C2518</f>
        <v>23.361535002938691</v>
      </c>
      <c r="G2518">
        <f>Irradiance!A2518*$B$2*'Technical Data'!$B$2</f>
        <v>0</v>
      </c>
      <c r="H2518" s="5">
        <f t="shared" si="156"/>
        <v>-23.361535002938691</v>
      </c>
      <c r="I2518" s="38">
        <v>0</v>
      </c>
      <c r="J2518" s="35">
        <f>IF(H2518&gt;0,MIN(H2518,($B$3-L2517)/'Technical Data'!$B$5),0)</f>
        <v>0</v>
      </c>
      <c r="K2518" s="15">
        <f>IF(H2518&lt;0,MIN(ABS(H2518),(L2517*'Technical Data'!$B$4)),0)</f>
        <v>23.361535002938691</v>
      </c>
      <c r="L2518" s="15">
        <f>L2517+J2518*'Technical Data'!$B$5-(K2518/'Technical Data'!$B$4)</f>
        <v>322.58336988622312</v>
      </c>
      <c r="N2518" s="15">
        <f t="shared" si="157"/>
        <v>0</v>
      </c>
      <c r="O2518" s="36">
        <f t="shared" si="158"/>
        <v>0</v>
      </c>
      <c r="P2518" s="50">
        <v>0</v>
      </c>
      <c r="Q2518" s="50">
        <v>0</v>
      </c>
      <c r="R2518" s="42">
        <v>0</v>
      </c>
      <c r="S2518" s="42">
        <v>23.361535002938702</v>
      </c>
      <c r="T2518" s="42">
        <v>245.38966932271401</v>
      </c>
      <c r="U2518" s="15">
        <f t="shared" si="159"/>
        <v>0</v>
      </c>
    </row>
    <row r="2519" spans="6:21" x14ac:dyDescent="0.3">
      <c r="F2519" s="5">
        <f>Demand!C2519</f>
        <v>23.694124795974531</v>
      </c>
      <c r="G2519">
        <f>Irradiance!A2519*$B$2*'Technical Data'!$B$2</f>
        <v>0</v>
      </c>
      <c r="H2519" s="5">
        <f t="shared" si="156"/>
        <v>-23.694124795974531</v>
      </c>
      <c r="I2519" s="38">
        <v>0</v>
      </c>
      <c r="J2519" s="35">
        <f>IF(H2519&gt;0,MIN(H2519,($B$3-L2518)/'Technical Data'!$B$5),0)</f>
        <v>0</v>
      </c>
      <c r="K2519" s="15">
        <f>IF(H2519&lt;0,MIN(ABS(H2519),(L2518*'Technical Data'!$B$4)),0)</f>
        <v>23.694124795974531</v>
      </c>
      <c r="L2519" s="15">
        <f>L2518+J2519*'Technical Data'!$B$5-(K2519/'Technical Data'!$B$4)</f>
        <v>296.25656455736254</v>
      </c>
      <c r="N2519" s="15">
        <f t="shared" si="157"/>
        <v>0</v>
      </c>
      <c r="O2519" s="36">
        <f t="shared" si="158"/>
        <v>0</v>
      </c>
      <c r="P2519" s="50">
        <v>0</v>
      </c>
      <c r="Q2519" s="50">
        <v>0</v>
      </c>
      <c r="R2519" s="42">
        <v>0</v>
      </c>
      <c r="S2519" s="42">
        <v>23.694124795974499</v>
      </c>
      <c r="T2519" s="42">
        <v>219.062863993853</v>
      </c>
      <c r="U2519" s="15">
        <f t="shared" si="159"/>
        <v>0</v>
      </c>
    </row>
    <row r="2520" spans="6:21" x14ac:dyDescent="0.3">
      <c r="F2520" s="5">
        <f>Demand!C2520</f>
        <v>24.276849185561982</v>
      </c>
      <c r="G2520">
        <f>Irradiance!A2520*$B$2*'Technical Data'!$B$2</f>
        <v>0</v>
      </c>
      <c r="H2520" s="5">
        <f t="shared" si="156"/>
        <v>-24.276849185561982</v>
      </c>
      <c r="I2520" s="38">
        <v>0</v>
      </c>
      <c r="J2520" s="35">
        <f>IF(H2520&gt;0,MIN(H2520,($B$3-L2519)/'Technical Data'!$B$5),0)</f>
        <v>0</v>
      </c>
      <c r="K2520" s="15">
        <f>IF(H2520&lt;0,MIN(ABS(H2520),(L2519*'Technical Data'!$B$4)),0)</f>
        <v>24.276849185561982</v>
      </c>
      <c r="L2520" s="15">
        <f>L2519+J2520*'Technical Data'!$B$5-(K2520/'Technical Data'!$B$4)</f>
        <v>269.28228768451589</v>
      </c>
      <c r="N2520" s="15">
        <f t="shared" si="157"/>
        <v>0</v>
      </c>
      <c r="O2520" s="36">
        <f t="shared" si="158"/>
        <v>0</v>
      </c>
      <c r="P2520" s="50">
        <v>0</v>
      </c>
      <c r="Q2520" s="50">
        <v>0</v>
      </c>
      <c r="R2520" s="42">
        <v>0</v>
      </c>
      <c r="S2520" s="42">
        <v>24.276849185562</v>
      </c>
      <c r="T2520" s="42">
        <v>192.08858712100599</v>
      </c>
      <c r="U2520" s="15">
        <f t="shared" si="159"/>
        <v>0</v>
      </c>
    </row>
    <row r="2521" spans="6:21" x14ac:dyDescent="0.3">
      <c r="F2521" s="5">
        <f>Demand!C2521</f>
        <v>24.556155241846803</v>
      </c>
      <c r="G2521">
        <f>Irradiance!A2521*$B$2*'Technical Data'!$B$2</f>
        <v>0</v>
      </c>
      <c r="H2521" s="5">
        <f t="shared" si="156"/>
        <v>-24.556155241846803</v>
      </c>
      <c r="I2521" s="38">
        <v>0</v>
      </c>
      <c r="J2521" s="35">
        <f>IF(H2521&gt;0,MIN(H2521,($B$3-L2520)/'Technical Data'!$B$5),0)</f>
        <v>0</v>
      </c>
      <c r="K2521" s="15">
        <f>IF(H2521&lt;0,MIN(ABS(H2521),(L2520*'Technical Data'!$B$4)),0)</f>
        <v>24.556155241846803</v>
      </c>
      <c r="L2521" s="15">
        <f>L2520+J2521*'Technical Data'!$B$5-(K2521/'Technical Data'!$B$4)</f>
        <v>241.99767074913055</v>
      </c>
      <c r="N2521" s="15">
        <f t="shared" si="157"/>
        <v>0</v>
      </c>
      <c r="O2521" s="36">
        <f t="shared" si="158"/>
        <v>0</v>
      </c>
      <c r="P2521" s="50">
        <v>0</v>
      </c>
      <c r="Q2521" s="50">
        <v>0</v>
      </c>
      <c r="R2521" s="42">
        <v>0</v>
      </c>
      <c r="S2521" s="42">
        <v>24.556155241846799</v>
      </c>
      <c r="T2521" s="42">
        <v>164.80397018562101</v>
      </c>
      <c r="U2521" s="15">
        <f t="shared" si="159"/>
        <v>0</v>
      </c>
    </row>
    <row r="2522" spans="6:21" x14ac:dyDescent="0.3">
      <c r="F2522" s="5">
        <f>Demand!C2522</f>
        <v>30.246455847471921</v>
      </c>
      <c r="G2522">
        <f>Irradiance!A2522*$B$2*'Technical Data'!$B$2</f>
        <v>0</v>
      </c>
      <c r="H2522" s="5">
        <f t="shared" si="156"/>
        <v>-30.246455847471921</v>
      </c>
      <c r="I2522" s="38">
        <v>0</v>
      </c>
      <c r="J2522" s="35">
        <f>IF(H2522&gt;0,MIN(H2522,($B$3-L2521)/'Technical Data'!$B$5),0)</f>
        <v>0</v>
      </c>
      <c r="K2522" s="15">
        <f>IF(H2522&lt;0,MIN(ABS(H2522),(L2521*'Technical Data'!$B$4)),0)</f>
        <v>30.246455847471921</v>
      </c>
      <c r="L2522" s="15">
        <f>L2521+J2522*'Technical Data'!$B$5-(K2522/'Technical Data'!$B$4)</f>
        <v>208.39049758527287</v>
      </c>
      <c r="N2522" s="15">
        <f t="shared" si="157"/>
        <v>0</v>
      </c>
      <c r="O2522" s="36">
        <f t="shared" si="158"/>
        <v>0</v>
      </c>
      <c r="P2522" s="50">
        <v>0</v>
      </c>
      <c r="Q2522" s="50">
        <v>0</v>
      </c>
      <c r="R2522" s="42">
        <v>0</v>
      </c>
      <c r="S2522" s="42">
        <v>30.2464558474719</v>
      </c>
      <c r="T2522" s="42">
        <v>131.19679702176299</v>
      </c>
      <c r="U2522" s="15">
        <f t="shared" si="159"/>
        <v>0</v>
      </c>
    </row>
    <row r="2523" spans="6:21" x14ac:dyDescent="0.3">
      <c r="F2523" s="5">
        <f>Demand!C2523</f>
        <v>28.149118141213226</v>
      </c>
      <c r="G2523">
        <f>Irradiance!A2523*$B$2*'Technical Data'!$B$2</f>
        <v>0</v>
      </c>
      <c r="H2523" s="5">
        <f t="shared" si="156"/>
        <v>-28.149118141213226</v>
      </c>
      <c r="I2523" s="38">
        <v>0</v>
      </c>
      <c r="J2523" s="35">
        <f>IF(H2523&gt;0,MIN(H2523,($B$3-L2522)/'Technical Data'!$B$5),0)</f>
        <v>0</v>
      </c>
      <c r="K2523" s="15">
        <f>IF(H2523&lt;0,MIN(ABS(H2523),(L2522*'Technical Data'!$B$4)),0)</f>
        <v>28.149118141213226</v>
      </c>
      <c r="L2523" s="15">
        <f>L2522+J2523*'Technical Data'!$B$5-(K2523/'Technical Data'!$B$4)</f>
        <v>177.11369965059151</v>
      </c>
      <c r="N2523" s="15">
        <f t="shared" si="157"/>
        <v>0</v>
      </c>
      <c r="O2523" s="36">
        <f t="shared" si="158"/>
        <v>0</v>
      </c>
      <c r="P2523" s="50">
        <v>0</v>
      </c>
      <c r="Q2523" s="50">
        <v>0</v>
      </c>
      <c r="R2523" s="42">
        <v>0</v>
      </c>
      <c r="S2523" s="42">
        <v>28.149118141213201</v>
      </c>
      <c r="T2523" s="42">
        <v>99.919999087081905</v>
      </c>
      <c r="U2523" s="15">
        <f t="shared" si="159"/>
        <v>0</v>
      </c>
    </row>
    <row r="2524" spans="6:21" x14ac:dyDescent="0.3">
      <c r="F2524" s="5">
        <f>Demand!C2524</f>
        <v>25.210696892881543</v>
      </c>
      <c r="G2524">
        <f>Irradiance!A2524*$B$2*'Technical Data'!$B$2</f>
        <v>0</v>
      </c>
      <c r="H2524" s="5">
        <f t="shared" si="156"/>
        <v>-25.210696892881543</v>
      </c>
      <c r="I2524" s="38">
        <v>0</v>
      </c>
      <c r="J2524" s="35">
        <f>IF(H2524&gt;0,MIN(H2524,($B$3-L2523)/'Technical Data'!$B$5),0)</f>
        <v>0</v>
      </c>
      <c r="K2524" s="15">
        <f>IF(H2524&lt;0,MIN(ABS(H2524),(L2523*'Technical Data'!$B$4)),0)</f>
        <v>25.210696892881543</v>
      </c>
      <c r="L2524" s="15">
        <f>L2523+J2524*'Technical Data'!$B$5-(K2524/'Technical Data'!$B$4)</f>
        <v>149.10181421405647</v>
      </c>
      <c r="N2524" s="15">
        <f t="shared" si="157"/>
        <v>0</v>
      </c>
      <c r="O2524" s="36">
        <f t="shared" si="158"/>
        <v>0</v>
      </c>
      <c r="P2524" s="50">
        <v>0</v>
      </c>
      <c r="Q2524" s="50">
        <v>0</v>
      </c>
      <c r="R2524" s="42">
        <v>0</v>
      </c>
      <c r="S2524" s="42">
        <v>25.210696892881501</v>
      </c>
      <c r="T2524" s="42">
        <v>71.908113650546795</v>
      </c>
      <c r="U2524" s="15">
        <f t="shared" si="159"/>
        <v>0</v>
      </c>
    </row>
    <row r="2525" spans="6:21" x14ac:dyDescent="0.3">
      <c r="F2525" s="5">
        <f>Demand!C2525</f>
        <v>21.441654275040438</v>
      </c>
      <c r="G2525">
        <f>Irradiance!A2525*$B$2*'Technical Data'!$B$2</f>
        <v>0</v>
      </c>
      <c r="H2525" s="5">
        <f t="shared" si="156"/>
        <v>-21.441654275040438</v>
      </c>
      <c r="I2525" s="38">
        <v>0</v>
      </c>
      <c r="J2525" s="35">
        <f>IF(H2525&gt;0,MIN(H2525,($B$3-L2524)/'Technical Data'!$B$5),0)</f>
        <v>0</v>
      </c>
      <c r="K2525" s="15">
        <f>IF(H2525&lt;0,MIN(ABS(H2525),(L2524*'Technical Data'!$B$4)),0)</f>
        <v>21.441654275040438</v>
      </c>
      <c r="L2525" s="15">
        <f>L2524+J2525*'Technical Data'!$B$5-(K2525/'Technical Data'!$B$4)</f>
        <v>125.27775390845599</v>
      </c>
      <c r="N2525" s="15">
        <f t="shared" si="157"/>
        <v>0</v>
      </c>
      <c r="O2525" s="36">
        <f t="shared" si="158"/>
        <v>0</v>
      </c>
      <c r="P2525" s="50">
        <v>0</v>
      </c>
      <c r="Q2525" s="50">
        <v>0</v>
      </c>
      <c r="R2525" s="42">
        <v>0</v>
      </c>
      <c r="S2525" s="42">
        <v>21.441654275040399</v>
      </c>
      <c r="T2525" s="42">
        <v>48.084053344946298</v>
      </c>
      <c r="U2525" s="15">
        <f t="shared" si="159"/>
        <v>0</v>
      </c>
    </row>
    <row r="2526" spans="6:21" x14ac:dyDescent="0.3">
      <c r="F2526" s="5">
        <f>Demand!C2526</f>
        <v>17.518839650440029</v>
      </c>
      <c r="G2526">
        <f>Irradiance!A2526*$B$2*'Technical Data'!$B$2</f>
        <v>0</v>
      </c>
      <c r="H2526" s="5">
        <f t="shared" si="156"/>
        <v>-17.518839650440029</v>
      </c>
      <c r="I2526" s="38">
        <v>0</v>
      </c>
      <c r="J2526" s="35">
        <f>IF(H2526&gt;0,MIN(H2526,($B$3-L2525)/'Technical Data'!$B$5),0)</f>
        <v>0</v>
      </c>
      <c r="K2526" s="15">
        <f>IF(H2526&lt;0,MIN(ABS(H2526),(L2525*'Technical Data'!$B$4)),0)</f>
        <v>17.518839650440029</v>
      </c>
      <c r="L2526" s="15">
        <f>L2525+J2526*'Technical Data'!$B$5-(K2526/'Technical Data'!$B$4)</f>
        <v>105.81237651907819</v>
      </c>
      <c r="N2526" s="15">
        <f t="shared" si="157"/>
        <v>0</v>
      </c>
      <c r="O2526" s="36">
        <f t="shared" si="158"/>
        <v>0</v>
      </c>
      <c r="P2526" s="50">
        <v>0</v>
      </c>
      <c r="Q2526" s="50">
        <v>0</v>
      </c>
      <c r="R2526" s="42">
        <v>0</v>
      </c>
      <c r="S2526" s="42">
        <v>17.51883965044</v>
      </c>
      <c r="T2526" s="42">
        <v>28.618675955568499</v>
      </c>
      <c r="U2526" s="15">
        <f t="shared" si="159"/>
        <v>0</v>
      </c>
    </row>
    <row r="2527" spans="6:21" x14ac:dyDescent="0.3">
      <c r="F2527" s="5">
        <f>Demand!C2527</f>
        <v>14.341369828430429</v>
      </c>
      <c r="G2527">
        <f>Irradiance!A2527*$B$2*'Technical Data'!$B$2</f>
        <v>0</v>
      </c>
      <c r="H2527" s="5">
        <f t="shared" si="156"/>
        <v>-14.341369828430429</v>
      </c>
      <c r="I2527" s="38">
        <v>0</v>
      </c>
      <c r="J2527" s="35">
        <f>IF(H2527&gt;0,MIN(H2527,($B$3-L2526)/'Technical Data'!$B$5),0)</f>
        <v>0</v>
      </c>
      <c r="K2527" s="15">
        <f>IF(H2527&lt;0,MIN(ABS(H2527),(L2526*'Technical Data'!$B$4)),0)</f>
        <v>14.341369828430429</v>
      </c>
      <c r="L2527" s="15">
        <f>L2526+J2527*'Technical Data'!$B$5-(K2527/'Technical Data'!$B$4)</f>
        <v>89.877521154155488</v>
      </c>
      <c r="N2527" s="15">
        <f t="shared" si="157"/>
        <v>0</v>
      </c>
      <c r="O2527" s="36">
        <f t="shared" si="158"/>
        <v>0</v>
      </c>
      <c r="P2527" s="50">
        <v>0</v>
      </c>
      <c r="Q2527" s="50">
        <v>0</v>
      </c>
      <c r="R2527" s="42">
        <v>0</v>
      </c>
      <c r="S2527" s="42">
        <v>14.3413698284304</v>
      </c>
      <c r="T2527" s="42">
        <v>12.6838205906458</v>
      </c>
      <c r="U2527" s="15">
        <f t="shared" si="159"/>
        <v>0</v>
      </c>
    </row>
    <row r="2528" spans="6:21" x14ac:dyDescent="0.3">
      <c r="F2528" s="5">
        <f>Demand!C2528</f>
        <v>11.667261990410534</v>
      </c>
      <c r="G2528">
        <f>Irradiance!A2528*$B$2*'Technical Data'!$B$2</f>
        <v>0.80102780562607079</v>
      </c>
      <c r="H2528" s="5">
        <f t="shared" si="156"/>
        <v>-10.866234184784464</v>
      </c>
      <c r="I2528" s="38">
        <v>0.25182345882930418</v>
      </c>
      <c r="J2528" s="35">
        <f>IF(H2528&gt;0,MIN(H2528,($B$3-L2527)/'Technical Data'!$B$5),0)</f>
        <v>0</v>
      </c>
      <c r="K2528" s="15">
        <f>IF(H2528&lt;0,MIN(ABS(H2528),(L2527*'Technical Data'!$B$4)),0)</f>
        <v>10.866234184784464</v>
      </c>
      <c r="L2528" s="15">
        <f>L2527+J2528*'Technical Data'!$B$5-(K2528/'Technical Data'!$B$4)</f>
        <v>77.803927615506083</v>
      </c>
      <c r="N2528" s="15">
        <f t="shared" si="157"/>
        <v>0.80102780562607079</v>
      </c>
      <c r="O2528" s="36">
        <f t="shared" si="158"/>
        <v>0</v>
      </c>
      <c r="P2528" s="50">
        <v>0</v>
      </c>
      <c r="Q2528" s="50">
        <v>0.25182345882930302</v>
      </c>
      <c r="R2528" s="42">
        <v>0</v>
      </c>
      <c r="S2528" s="42">
        <v>11.4154385315812</v>
      </c>
      <c r="T2528" s="42">
        <v>0</v>
      </c>
      <c r="U2528" s="15">
        <f t="shared" si="159"/>
        <v>0.80102780562607079</v>
      </c>
    </row>
    <row r="2529" spans="6:21" x14ac:dyDescent="0.3">
      <c r="F2529" s="5">
        <f>Demand!C2529</f>
        <v>9.1669603542291398</v>
      </c>
      <c r="G2529">
        <f>Irradiance!A2529*$B$2*'Technical Data'!$B$2</f>
        <v>64.562841133461291</v>
      </c>
      <c r="H2529" s="5">
        <f t="shared" si="156"/>
        <v>55.395880779232151</v>
      </c>
      <c r="I2529" s="38">
        <v>20.296970781641921</v>
      </c>
      <c r="J2529" s="35">
        <f>IF(H2529&gt;0,MIN(H2529,($B$3-L2528)/'Technical Data'!$B$5),0)</f>
        <v>55.395880779232151</v>
      </c>
      <c r="K2529" s="15">
        <f>IF(H2529&lt;0,MIN(ABS(H2529),(L2528*'Technical Data'!$B$4)),0)</f>
        <v>0</v>
      </c>
      <c r="L2529" s="15">
        <f>L2528+J2529*'Technical Data'!$B$5-(K2529/'Technical Data'!$B$4)</f>
        <v>127.66022031681501</v>
      </c>
      <c r="N2529" s="15">
        <f t="shared" si="157"/>
        <v>9.1669603542291398</v>
      </c>
      <c r="O2529" s="36">
        <f t="shared" si="158"/>
        <v>0</v>
      </c>
      <c r="P2529" s="50">
        <v>11.130010427412699</v>
      </c>
      <c r="Q2529" s="50">
        <v>9.1669603542291398</v>
      </c>
      <c r="R2529" s="42">
        <v>0</v>
      </c>
      <c r="S2529" s="42">
        <v>0</v>
      </c>
      <c r="T2529" s="42">
        <v>0</v>
      </c>
      <c r="U2529" s="15">
        <f t="shared" si="159"/>
        <v>9.1669603542291398</v>
      </c>
    </row>
    <row r="2530" spans="6:21" x14ac:dyDescent="0.3">
      <c r="F2530" s="5">
        <f>Demand!C2530</f>
        <v>7.1962184140255916</v>
      </c>
      <c r="G2530">
        <f>Irradiance!A2530*$B$2*'Technical Data'!$B$2</f>
        <v>173.18221157635648</v>
      </c>
      <c r="H2530" s="5">
        <f t="shared" si="156"/>
        <v>165.98599316233089</v>
      </c>
      <c r="I2530" s="38">
        <v>54.444231798895572</v>
      </c>
      <c r="J2530" s="35">
        <f>IF(H2530&gt;0,MIN(H2530,($B$3-L2529)/'Technical Data'!$B$5),0)</f>
        <v>165.98599316233089</v>
      </c>
      <c r="K2530" s="15">
        <f>IF(H2530&lt;0,MIN(ABS(H2530),(L2529*'Technical Data'!$B$4)),0)</f>
        <v>0</v>
      </c>
      <c r="L2530" s="15">
        <f>L2529+J2530*'Technical Data'!$B$5-(K2530/'Technical Data'!$B$4)</f>
        <v>277.04761416291285</v>
      </c>
      <c r="N2530" s="15">
        <f t="shared" si="157"/>
        <v>7.1962184140255943</v>
      </c>
      <c r="O2530" s="36">
        <f t="shared" si="158"/>
        <v>0</v>
      </c>
      <c r="P2530" s="50">
        <v>47.2480133848698</v>
      </c>
      <c r="Q2530" s="50">
        <v>7.1962184140255898</v>
      </c>
      <c r="R2530" s="42">
        <v>0</v>
      </c>
      <c r="S2530" s="42">
        <v>0</v>
      </c>
      <c r="T2530" s="42">
        <v>0</v>
      </c>
      <c r="U2530" s="15">
        <f t="shared" si="159"/>
        <v>7.1962184140255943</v>
      </c>
    </row>
    <row r="2531" spans="6:21" x14ac:dyDescent="0.3">
      <c r="F2531" s="5">
        <f>Demand!C2531</f>
        <v>6.0300031509444825</v>
      </c>
      <c r="G2531">
        <f>Irradiance!A2531*$B$2*'Technical Data'!$B$2</f>
        <v>267.78359542079545</v>
      </c>
      <c r="H2531" s="5">
        <f t="shared" si="156"/>
        <v>261.75359226985097</v>
      </c>
      <c r="I2531" s="38">
        <v>84.184582286636399</v>
      </c>
      <c r="J2531" s="35">
        <f>IF(H2531&gt;0,MIN(H2531,($B$3-L2530)/'Technical Data'!$B$5),0)</f>
        <v>117.30181189958014</v>
      </c>
      <c r="K2531" s="15">
        <f>IF(H2531&lt;0,MIN(ABS(H2531),(L2530*'Technical Data'!$B$4)),0)</f>
        <v>0</v>
      </c>
      <c r="L2531" s="15">
        <f>L2530+J2531*'Technical Data'!$B$5-(K2531/'Technical Data'!$B$4)</f>
        <v>382.61924487253498</v>
      </c>
      <c r="N2531" s="15">
        <f t="shared" si="157"/>
        <v>150.48178352121531</v>
      </c>
      <c r="O2531" s="36">
        <f t="shared" si="158"/>
        <v>144.45178037027082</v>
      </c>
      <c r="P2531" s="50">
        <v>78.154579135691606</v>
      </c>
      <c r="Q2531" s="50">
        <v>6.0300031509444798</v>
      </c>
      <c r="R2531" s="42">
        <v>0</v>
      </c>
      <c r="S2531" s="42">
        <v>0</v>
      </c>
      <c r="T2531" s="42">
        <v>0</v>
      </c>
      <c r="U2531" s="15">
        <f t="shared" si="159"/>
        <v>150.48178352121531</v>
      </c>
    </row>
    <row r="2532" spans="6:21" x14ac:dyDescent="0.3">
      <c r="F2532" s="5">
        <f>Demand!C2532</f>
        <v>6.0644618285953209</v>
      </c>
      <c r="G2532">
        <f>Irradiance!A2532*$B$2*'Technical Data'!$B$2</f>
        <v>357.6589152120406</v>
      </c>
      <c r="H2532" s="5">
        <f t="shared" si="156"/>
        <v>351.59445338344528</v>
      </c>
      <c r="I2532" s="38">
        <v>112.43917436728429</v>
      </c>
      <c r="J2532" s="35">
        <f>IF(H2532&gt;0,MIN(H2532,($B$3-L2531)/'Technical Data'!$B$5),0)</f>
        <v>0</v>
      </c>
      <c r="K2532" s="15">
        <f>IF(H2532&lt;0,MIN(ABS(H2532),(L2531*'Technical Data'!$B$4)),0)</f>
        <v>0</v>
      </c>
      <c r="L2532" s="15">
        <f>L2531+J2532*'Technical Data'!$B$5-(K2532/'Technical Data'!$B$4)</f>
        <v>382.61924487253498</v>
      </c>
      <c r="N2532" s="15">
        <f t="shared" si="157"/>
        <v>357.6589152120406</v>
      </c>
      <c r="O2532" s="36">
        <f t="shared" si="158"/>
        <v>351.59445338344528</v>
      </c>
      <c r="P2532" s="50">
        <v>106.374712538689</v>
      </c>
      <c r="Q2532" s="50">
        <v>6.06446182859532</v>
      </c>
      <c r="R2532" s="42">
        <v>0</v>
      </c>
      <c r="S2532" s="42">
        <v>0</v>
      </c>
      <c r="T2532" s="42">
        <v>0</v>
      </c>
      <c r="U2532" s="15">
        <f t="shared" si="159"/>
        <v>357.6589152120406</v>
      </c>
    </row>
    <row r="2533" spans="6:21" x14ac:dyDescent="0.3">
      <c r="F2533" s="5">
        <f>Demand!C2533</f>
        <v>6.9621968814835293</v>
      </c>
      <c r="G2533">
        <f>Irradiance!A2533*$B$2*'Technical Data'!$B$2</f>
        <v>409.40531145548476</v>
      </c>
      <c r="H2533" s="5">
        <f t="shared" si="156"/>
        <v>402.44311457400124</v>
      </c>
      <c r="I2533" s="38">
        <v>128.7069698076574</v>
      </c>
      <c r="J2533" s="35">
        <f>IF(H2533&gt;0,MIN(H2533,($B$3-L2532)/'Technical Data'!$B$5),0)</f>
        <v>0</v>
      </c>
      <c r="K2533" s="15">
        <f>IF(H2533&lt;0,MIN(ABS(H2533),(L2532*'Technical Data'!$B$4)),0)</f>
        <v>0</v>
      </c>
      <c r="L2533" s="15">
        <f>L2532+J2533*'Technical Data'!$B$5-(K2533/'Technical Data'!$B$4)</f>
        <v>382.61924487253498</v>
      </c>
      <c r="N2533" s="15">
        <f t="shared" si="157"/>
        <v>409.40531145548476</v>
      </c>
      <c r="O2533" s="36">
        <f t="shared" si="158"/>
        <v>402.44311457400124</v>
      </c>
      <c r="P2533" s="50">
        <v>121.744772926173</v>
      </c>
      <c r="Q2533" s="50">
        <v>6.9621968814835302</v>
      </c>
      <c r="R2533" s="42">
        <v>0</v>
      </c>
      <c r="S2533" s="42">
        <v>0</v>
      </c>
      <c r="T2533" s="42">
        <v>0</v>
      </c>
      <c r="U2533" s="15">
        <f t="shared" si="159"/>
        <v>409.40531145548476</v>
      </c>
    </row>
    <row r="2534" spans="6:21" x14ac:dyDescent="0.3">
      <c r="F2534" s="5">
        <f>Demand!C2534</f>
        <v>9.2104311157523107</v>
      </c>
      <c r="G2534">
        <f>Irradiance!A2534*$B$2*'Technical Data'!$B$2</f>
        <v>451.37916847029084</v>
      </c>
      <c r="H2534" s="5">
        <f t="shared" si="156"/>
        <v>442.16873735453851</v>
      </c>
      <c r="I2534" s="38">
        <v>141.90251905031289</v>
      </c>
      <c r="J2534" s="35">
        <f>IF(H2534&gt;0,MIN(H2534,($B$3-L2533)/'Technical Data'!$B$5),0)</f>
        <v>0</v>
      </c>
      <c r="K2534" s="15">
        <f>IF(H2534&lt;0,MIN(ABS(H2534),(L2533*'Technical Data'!$B$4)),0)</f>
        <v>0</v>
      </c>
      <c r="L2534" s="15">
        <f>L2533+J2534*'Technical Data'!$B$5-(K2534/'Technical Data'!$B$4)</f>
        <v>382.61924487253498</v>
      </c>
      <c r="N2534" s="15">
        <f t="shared" si="157"/>
        <v>451.37916847029084</v>
      </c>
      <c r="O2534" s="36">
        <f t="shared" si="158"/>
        <v>442.16873735453851</v>
      </c>
      <c r="P2534" s="50">
        <v>39.450433277241103</v>
      </c>
      <c r="Q2534" s="50">
        <v>9.2104311157523107</v>
      </c>
      <c r="R2534" s="42">
        <v>93.241654657318705</v>
      </c>
      <c r="S2534" s="42">
        <v>0</v>
      </c>
      <c r="T2534" s="42">
        <v>83.917489191586796</v>
      </c>
      <c r="U2534" s="15">
        <f t="shared" si="159"/>
        <v>451.37916847029084</v>
      </c>
    </row>
    <row r="2535" spans="6:21" x14ac:dyDescent="0.3">
      <c r="F2535" s="5">
        <f>Demand!C2535</f>
        <v>12.220231596315655</v>
      </c>
      <c r="G2535">
        <f>Irradiance!A2535*$B$2*'Technical Data'!$B$2</f>
        <v>419.17785068412275</v>
      </c>
      <c r="H2535" s="5">
        <f t="shared" si="156"/>
        <v>406.95761908780707</v>
      </c>
      <c r="I2535" s="38">
        <v>131.77921600537491</v>
      </c>
      <c r="J2535" s="35">
        <f>IF(H2535&gt;0,MIN(H2535,($B$3-L2534)/'Technical Data'!$B$5),0)</f>
        <v>0</v>
      </c>
      <c r="K2535" s="15">
        <f>IF(H2535&lt;0,MIN(ABS(H2535),(L2534*'Technical Data'!$B$4)),0)</f>
        <v>0</v>
      </c>
      <c r="L2535" s="15">
        <f>L2534+J2535*'Technical Data'!$B$5-(K2535/'Technical Data'!$B$4)</f>
        <v>382.61924487253498</v>
      </c>
      <c r="N2535" s="15">
        <f t="shared" si="157"/>
        <v>419.17785068412275</v>
      </c>
      <c r="O2535" s="36">
        <f t="shared" si="158"/>
        <v>406.95761908780707</v>
      </c>
      <c r="P2535" s="50">
        <v>0</v>
      </c>
      <c r="Q2535" s="50">
        <v>12.220231596315701</v>
      </c>
      <c r="R2535" s="42">
        <v>119.55898440905899</v>
      </c>
      <c r="S2535" s="42">
        <v>0</v>
      </c>
      <c r="T2535" s="42">
        <v>191.52057515973999</v>
      </c>
      <c r="U2535" s="15">
        <f t="shared" si="159"/>
        <v>419.17785068412275</v>
      </c>
    </row>
    <row r="2536" spans="6:21" x14ac:dyDescent="0.3">
      <c r="F2536" s="5">
        <f>Demand!C2536</f>
        <v>15.394930878215668</v>
      </c>
      <c r="G2536">
        <f>Irradiance!A2536*$B$2*'Technical Data'!$B$2</f>
        <v>372.23762127443507</v>
      </c>
      <c r="H2536" s="5">
        <f t="shared" si="156"/>
        <v>356.84269039621938</v>
      </c>
      <c r="I2536" s="38">
        <v>117.0223613179777</v>
      </c>
      <c r="J2536" s="35">
        <f>IF(H2536&gt;0,MIN(H2536,($B$3-L2535)/'Technical Data'!$B$5),0)</f>
        <v>0</v>
      </c>
      <c r="K2536" s="15">
        <f>IF(H2536&lt;0,MIN(ABS(H2536),(L2535*'Technical Data'!$B$4)),0)</f>
        <v>0</v>
      </c>
      <c r="L2536" s="15">
        <f>L2535+J2536*'Technical Data'!$B$5-(K2536/'Technical Data'!$B$4)</f>
        <v>382.61924487253498</v>
      </c>
      <c r="N2536" s="15">
        <f t="shared" si="157"/>
        <v>372.23762127443507</v>
      </c>
      <c r="O2536" s="36">
        <f t="shared" si="158"/>
        <v>356.84269039621938</v>
      </c>
      <c r="P2536" s="50">
        <v>0</v>
      </c>
      <c r="Q2536" s="50">
        <v>15.3949308782157</v>
      </c>
      <c r="R2536" s="42">
        <v>101.62743043976199</v>
      </c>
      <c r="S2536" s="42">
        <v>0</v>
      </c>
      <c r="T2536" s="42">
        <v>282.98526255552503</v>
      </c>
      <c r="U2536" s="15">
        <f t="shared" si="159"/>
        <v>372.23762127443507</v>
      </c>
    </row>
    <row r="2537" spans="6:21" x14ac:dyDescent="0.3">
      <c r="F2537" s="5">
        <f>Demand!C2537</f>
        <v>18.676088893156294</v>
      </c>
      <c r="G2537">
        <f>Irradiance!A2537*$B$2*'Technical Data'!$B$2</f>
        <v>305.59210784634598</v>
      </c>
      <c r="H2537" s="5">
        <f t="shared" si="156"/>
        <v>286.91601895318968</v>
      </c>
      <c r="I2537" s="38">
        <v>96.07064954337956</v>
      </c>
      <c r="J2537" s="35">
        <f>IF(H2537&gt;0,MIN(H2537,($B$3-L2536)/'Technical Data'!$B$5),0)</f>
        <v>0</v>
      </c>
      <c r="K2537" s="15">
        <f>IF(H2537&lt;0,MIN(ABS(H2537),(L2536*'Technical Data'!$B$4)),0)</f>
        <v>0</v>
      </c>
      <c r="L2537" s="15">
        <f>L2536+J2537*'Technical Data'!$B$5-(K2537/'Technical Data'!$B$4)</f>
        <v>382.61924487253498</v>
      </c>
      <c r="N2537" s="15">
        <f t="shared" si="157"/>
        <v>305.59210784634598</v>
      </c>
      <c r="O2537" s="36">
        <f t="shared" si="158"/>
        <v>286.91601895318968</v>
      </c>
      <c r="P2537" s="50">
        <v>0</v>
      </c>
      <c r="Q2537" s="50">
        <v>18.676088893156301</v>
      </c>
      <c r="R2537" s="42">
        <v>77.394560650222999</v>
      </c>
      <c r="S2537" s="42">
        <v>0</v>
      </c>
      <c r="T2537" s="42">
        <v>352.64036714072603</v>
      </c>
      <c r="U2537" s="15">
        <f t="shared" si="159"/>
        <v>305.59210784634598</v>
      </c>
    </row>
    <row r="2538" spans="6:21" x14ac:dyDescent="0.3">
      <c r="F2538" s="5">
        <f>Demand!C2538</f>
        <v>22.139122841892561</v>
      </c>
      <c r="G2538">
        <f>Irradiance!A2538*$B$2*'Technical Data'!$B$2</f>
        <v>175.98580889604773</v>
      </c>
      <c r="H2538" s="5">
        <f t="shared" si="156"/>
        <v>153.84668605415516</v>
      </c>
      <c r="I2538" s="38">
        <v>55.325613904798139</v>
      </c>
      <c r="J2538" s="35">
        <f>IF(H2538&gt;0,MIN(H2538,($B$3-L2537)/'Technical Data'!$B$5),0)</f>
        <v>0</v>
      </c>
      <c r="K2538" s="15">
        <f>IF(H2538&lt;0,MIN(ABS(H2538),(L2537*'Technical Data'!$B$4)),0)</f>
        <v>0</v>
      </c>
      <c r="L2538" s="15">
        <f>L2537+J2538*'Technical Data'!$B$5-(K2538/'Technical Data'!$B$4)</f>
        <v>382.61924487253498</v>
      </c>
      <c r="N2538" s="15">
        <f t="shared" si="157"/>
        <v>175.98580889604773</v>
      </c>
      <c r="O2538" s="36">
        <f t="shared" si="158"/>
        <v>153.84668605415516</v>
      </c>
      <c r="P2538" s="50">
        <v>0</v>
      </c>
      <c r="Q2538" s="50">
        <v>22.1391228418926</v>
      </c>
      <c r="R2538" s="42">
        <v>33.186491062905397</v>
      </c>
      <c r="S2538" s="42">
        <v>0</v>
      </c>
      <c r="T2538" s="42">
        <v>382.50820909734102</v>
      </c>
      <c r="U2538" s="15">
        <f t="shared" si="159"/>
        <v>175.98580889604773</v>
      </c>
    </row>
    <row r="2539" spans="6:21" x14ac:dyDescent="0.3">
      <c r="F2539" s="5">
        <f>Demand!C2539</f>
        <v>26.059128388430533</v>
      </c>
      <c r="G2539">
        <f>Irradiance!A2539*$B$2*'Technical Data'!$B$2</f>
        <v>79.782369440356646</v>
      </c>
      <c r="H2539" s="5">
        <f t="shared" si="156"/>
        <v>53.723241051926109</v>
      </c>
      <c r="I2539" s="38">
        <v>25.081616499398699</v>
      </c>
      <c r="J2539" s="35">
        <f>IF(H2539&gt;0,MIN(H2539,($B$3-L2538)/'Technical Data'!$B$5),0)</f>
        <v>0</v>
      </c>
      <c r="K2539" s="15">
        <f>IF(H2539&lt;0,MIN(ABS(H2539),(L2538*'Technical Data'!$B$4)),0)</f>
        <v>0</v>
      </c>
      <c r="L2539" s="15">
        <f>L2538+J2539*'Technical Data'!$B$5-(K2539/'Technical Data'!$B$4)</f>
        <v>382.61924487253498</v>
      </c>
      <c r="N2539" s="15">
        <f t="shared" si="157"/>
        <v>79.782369440356646</v>
      </c>
      <c r="O2539" s="36">
        <f t="shared" si="158"/>
        <v>53.723241051926109</v>
      </c>
      <c r="P2539" s="50">
        <v>0</v>
      </c>
      <c r="Q2539" s="50">
        <v>25.081616499398599</v>
      </c>
      <c r="R2539" s="42">
        <v>0</v>
      </c>
      <c r="S2539" s="42">
        <v>0.97751188903189301</v>
      </c>
      <c r="T2539" s="42">
        <v>381.42208477619403</v>
      </c>
      <c r="U2539" s="15">
        <f t="shared" si="159"/>
        <v>79.782369440356646</v>
      </c>
    </row>
    <row r="2540" spans="6:21" x14ac:dyDescent="0.3">
      <c r="F2540" s="5">
        <f>Demand!C2540</f>
        <v>29.827831888257958</v>
      </c>
      <c r="G2540">
        <f>Irradiance!A2540*$B$2*'Technical Data'!$B$2</f>
        <v>2.3229806363156049</v>
      </c>
      <c r="H2540" s="5">
        <f t="shared" si="156"/>
        <v>-27.504851251942352</v>
      </c>
      <c r="I2540" s="38">
        <v>0.73028803060498237</v>
      </c>
      <c r="J2540" s="35">
        <f>IF(H2540&gt;0,MIN(H2540,($B$3-L2539)/'Technical Data'!$B$5),0)</f>
        <v>0</v>
      </c>
      <c r="K2540" s="15">
        <f>IF(H2540&lt;0,MIN(ABS(H2540),(L2539*'Technical Data'!$B$4)),0)</f>
        <v>27.504851251942352</v>
      </c>
      <c r="L2540" s="15">
        <f>L2539+J2540*'Technical Data'!$B$5-(K2540/'Technical Data'!$B$4)</f>
        <v>352.05829903704347</v>
      </c>
      <c r="N2540" s="15">
        <f t="shared" si="157"/>
        <v>2.3229806363156049</v>
      </c>
      <c r="O2540" s="36">
        <f t="shared" si="158"/>
        <v>0</v>
      </c>
      <c r="P2540" s="50">
        <v>0</v>
      </c>
      <c r="Q2540" s="50">
        <v>0.73028803060498004</v>
      </c>
      <c r="R2540" s="42">
        <v>0</v>
      </c>
      <c r="S2540" s="42">
        <v>29.097543857653001</v>
      </c>
      <c r="T2540" s="42">
        <v>349.09148048991301</v>
      </c>
      <c r="U2540" s="15">
        <f t="shared" si="159"/>
        <v>2.3229806363156049</v>
      </c>
    </row>
    <row r="2541" spans="6:21" x14ac:dyDescent="0.3">
      <c r="F2541" s="5">
        <f>Demand!C2541</f>
        <v>32.346473561578797</v>
      </c>
      <c r="G2541">
        <f>Irradiance!A2541*$B$2*'Technical Data'!$B$2</f>
        <v>0</v>
      </c>
      <c r="H2541" s="5">
        <f t="shared" si="156"/>
        <v>-32.346473561578797</v>
      </c>
      <c r="I2541" s="38">
        <v>0</v>
      </c>
      <c r="J2541" s="35">
        <f>IF(H2541&gt;0,MIN(H2541,($B$3-L2540)/'Technical Data'!$B$5),0)</f>
        <v>0</v>
      </c>
      <c r="K2541" s="15">
        <f>IF(H2541&lt;0,MIN(ABS(H2541),(L2540*'Technical Data'!$B$4)),0)</f>
        <v>32.346473561578797</v>
      </c>
      <c r="L2541" s="15">
        <f>L2540+J2541*'Technical Data'!$B$5-(K2541/'Technical Data'!$B$4)</f>
        <v>316.11777285751145</v>
      </c>
      <c r="N2541" s="15">
        <f t="shared" si="157"/>
        <v>0</v>
      </c>
      <c r="O2541" s="36">
        <f t="shared" si="158"/>
        <v>0</v>
      </c>
      <c r="P2541" s="50">
        <v>0</v>
      </c>
      <c r="Q2541" s="50">
        <v>0</v>
      </c>
      <c r="R2541" s="42">
        <v>0</v>
      </c>
      <c r="S2541" s="42">
        <v>32.346473561578797</v>
      </c>
      <c r="T2541" s="42">
        <v>313.150954310381</v>
      </c>
      <c r="U2541" s="15">
        <f t="shared" si="159"/>
        <v>0</v>
      </c>
    </row>
    <row r="2542" spans="6:21" x14ac:dyDescent="0.3">
      <c r="F2542" s="5">
        <f>Demand!C2542</f>
        <v>33.650708508051309</v>
      </c>
      <c r="G2542">
        <f>Irradiance!A2542*$B$2*'Technical Data'!$B$2</f>
        <v>0</v>
      </c>
      <c r="H2542" s="5">
        <f t="shared" si="156"/>
        <v>-33.650708508051309</v>
      </c>
      <c r="I2542" s="38">
        <v>0</v>
      </c>
      <c r="J2542" s="35">
        <f>IF(H2542&gt;0,MIN(H2542,($B$3-L2541)/'Technical Data'!$B$5),0)</f>
        <v>0</v>
      </c>
      <c r="K2542" s="15">
        <f>IF(H2542&lt;0,MIN(ABS(H2542),(L2541*'Technical Data'!$B$4)),0)</f>
        <v>33.650708508051309</v>
      </c>
      <c r="L2542" s="15">
        <f>L2541+J2542*'Technical Data'!$B$5-(K2542/'Technical Data'!$B$4)</f>
        <v>278.72809673745445</v>
      </c>
      <c r="N2542" s="15">
        <f t="shared" si="157"/>
        <v>0</v>
      </c>
      <c r="O2542" s="36">
        <f t="shared" si="158"/>
        <v>0</v>
      </c>
      <c r="P2542" s="50">
        <v>0</v>
      </c>
      <c r="Q2542" s="50">
        <v>0</v>
      </c>
      <c r="R2542" s="42">
        <v>0</v>
      </c>
      <c r="S2542" s="42">
        <v>33.650708508051302</v>
      </c>
      <c r="T2542" s="42">
        <v>275.76127819032399</v>
      </c>
      <c r="U2542" s="15">
        <f t="shared" si="159"/>
        <v>0</v>
      </c>
    </row>
    <row r="2543" spans="6:21" x14ac:dyDescent="0.3">
      <c r="F2543" s="5">
        <f>Demand!C2543</f>
        <v>34.088198609960187</v>
      </c>
      <c r="G2543">
        <f>Irradiance!A2543*$B$2*'Technical Data'!$B$2</f>
        <v>0</v>
      </c>
      <c r="H2543" s="5">
        <f t="shared" si="156"/>
        <v>-34.088198609960187</v>
      </c>
      <c r="I2543" s="38">
        <v>0</v>
      </c>
      <c r="J2543" s="35">
        <f>IF(H2543&gt;0,MIN(H2543,($B$3-L2542)/'Technical Data'!$B$5),0)</f>
        <v>0</v>
      </c>
      <c r="K2543" s="15">
        <f>IF(H2543&lt;0,MIN(ABS(H2543),(L2542*'Technical Data'!$B$4)),0)</f>
        <v>34.088198609960187</v>
      </c>
      <c r="L2543" s="15">
        <f>L2542+J2543*'Technical Data'!$B$5-(K2543/'Technical Data'!$B$4)</f>
        <v>240.85232050416536</v>
      </c>
      <c r="N2543" s="15">
        <f t="shared" si="157"/>
        <v>0</v>
      </c>
      <c r="O2543" s="36">
        <f t="shared" si="158"/>
        <v>0</v>
      </c>
      <c r="P2543" s="50">
        <v>0</v>
      </c>
      <c r="Q2543" s="50">
        <v>0</v>
      </c>
      <c r="R2543" s="42">
        <v>0</v>
      </c>
      <c r="S2543" s="42">
        <v>34.088198609960202</v>
      </c>
      <c r="T2543" s="42">
        <v>237.88550195703499</v>
      </c>
      <c r="U2543" s="15">
        <f t="shared" si="159"/>
        <v>0</v>
      </c>
    </row>
    <row r="2544" spans="6:21" x14ac:dyDescent="0.3">
      <c r="F2544" s="5">
        <f>Demand!C2544</f>
        <v>33.500965344823072</v>
      </c>
      <c r="G2544">
        <f>Irradiance!A2544*$B$2*'Technical Data'!$B$2</f>
        <v>0</v>
      </c>
      <c r="H2544" s="5">
        <f t="shared" si="156"/>
        <v>-33.500965344823072</v>
      </c>
      <c r="I2544" s="38">
        <v>0</v>
      </c>
      <c r="J2544" s="35">
        <f>IF(H2544&gt;0,MIN(H2544,($B$3-L2543)/'Technical Data'!$B$5),0)</f>
        <v>0</v>
      </c>
      <c r="K2544" s="15">
        <f>IF(H2544&lt;0,MIN(ABS(H2544),(L2543*'Technical Data'!$B$4)),0)</f>
        <v>33.500965344823072</v>
      </c>
      <c r="L2544" s="15">
        <f>L2543+J2544*'Technical Data'!$B$5-(K2544/'Technical Data'!$B$4)</f>
        <v>203.62902567658418</v>
      </c>
      <c r="N2544" s="15">
        <f t="shared" si="157"/>
        <v>0</v>
      </c>
      <c r="O2544" s="36">
        <f t="shared" si="158"/>
        <v>0</v>
      </c>
      <c r="P2544" s="50">
        <v>0</v>
      </c>
      <c r="Q2544" s="50">
        <v>0</v>
      </c>
      <c r="R2544" s="42">
        <v>0</v>
      </c>
      <c r="S2544" s="42">
        <v>33.500965344823101</v>
      </c>
      <c r="T2544" s="42">
        <v>200.662207129454</v>
      </c>
      <c r="U2544" s="15">
        <f t="shared" si="159"/>
        <v>0</v>
      </c>
    </row>
    <row r="2545" spans="6:21" x14ac:dyDescent="0.3">
      <c r="F2545" s="5">
        <f>Demand!C2545</f>
        <v>32.146501520035095</v>
      </c>
      <c r="G2545">
        <f>Irradiance!A2545*$B$2*'Technical Data'!$B$2</f>
        <v>0</v>
      </c>
      <c r="H2545" s="5">
        <f t="shared" si="156"/>
        <v>-32.146501520035095</v>
      </c>
      <c r="I2545" s="38">
        <v>0</v>
      </c>
      <c r="J2545" s="35">
        <f>IF(H2545&gt;0,MIN(H2545,($B$3-L2544)/'Technical Data'!$B$5),0)</f>
        <v>0</v>
      </c>
      <c r="K2545" s="15">
        <f>IF(H2545&lt;0,MIN(ABS(H2545),(L2544*'Technical Data'!$B$4)),0)</f>
        <v>32.146501520035095</v>
      </c>
      <c r="L2545" s="15">
        <f>L2544+J2545*'Technical Data'!$B$5-(K2545/'Technical Data'!$B$4)</f>
        <v>167.91069065432296</v>
      </c>
      <c r="N2545" s="15">
        <f t="shared" si="157"/>
        <v>0</v>
      </c>
      <c r="O2545" s="36">
        <f t="shared" si="158"/>
        <v>0</v>
      </c>
      <c r="P2545" s="50">
        <v>0</v>
      </c>
      <c r="Q2545" s="50">
        <v>0</v>
      </c>
      <c r="R2545" s="42">
        <v>0</v>
      </c>
      <c r="S2545" s="42">
        <v>32.146501520035102</v>
      </c>
      <c r="T2545" s="42">
        <v>164.94387210719299</v>
      </c>
      <c r="U2545" s="15">
        <f t="shared" si="159"/>
        <v>0</v>
      </c>
    </row>
    <row r="2546" spans="6:21" x14ac:dyDescent="0.3">
      <c r="F2546" s="5">
        <f>Demand!C2546</f>
        <v>30.246455847471921</v>
      </c>
      <c r="G2546">
        <f>Irradiance!A2546*$B$2*'Technical Data'!$B$2</f>
        <v>0</v>
      </c>
      <c r="H2546" s="5">
        <f t="shared" si="156"/>
        <v>-30.246455847471921</v>
      </c>
      <c r="I2546" s="38">
        <v>0</v>
      </c>
      <c r="J2546" s="35">
        <f>IF(H2546&gt;0,MIN(H2546,($B$3-L2545)/'Technical Data'!$B$5),0)</f>
        <v>0</v>
      </c>
      <c r="K2546" s="15">
        <f>IF(H2546&lt;0,MIN(ABS(H2546),(L2545*'Technical Data'!$B$4)),0)</f>
        <v>30.246455847471921</v>
      </c>
      <c r="L2546" s="15">
        <f>L2545+J2546*'Technical Data'!$B$5-(K2546/'Technical Data'!$B$4)</f>
        <v>134.30351749046528</v>
      </c>
      <c r="N2546" s="15">
        <f t="shared" si="157"/>
        <v>0</v>
      </c>
      <c r="O2546" s="36">
        <f t="shared" si="158"/>
        <v>0</v>
      </c>
      <c r="P2546" s="50">
        <v>0</v>
      </c>
      <c r="Q2546" s="50">
        <v>0</v>
      </c>
      <c r="R2546" s="42">
        <v>0</v>
      </c>
      <c r="S2546" s="42">
        <v>30.2464558474719</v>
      </c>
      <c r="T2546" s="42">
        <v>131.33669894333499</v>
      </c>
      <c r="U2546" s="15">
        <f t="shared" si="159"/>
        <v>0</v>
      </c>
    </row>
    <row r="2547" spans="6:21" x14ac:dyDescent="0.3">
      <c r="F2547" s="5">
        <f>Demand!C2547</f>
        <v>28.149118141213226</v>
      </c>
      <c r="G2547">
        <f>Irradiance!A2547*$B$2*'Technical Data'!$B$2</f>
        <v>0</v>
      </c>
      <c r="H2547" s="5">
        <f t="shared" si="156"/>
        <v>-28.149118141213226</v>
      </c>
      <c r="I2547" s="38">
        <v>0</v>
      </c>
      <c r="J2547" s="35">
        <f>IF(H2547&gt;0,MIN(H2547,($B$3-L2546)/'Technical Data'!$B$5),0)</f>
        <v>0</v>
      </c>
      <c r="K2547" s="15">
        <f>IF(H2547&lt;0,MIN(ABS(H2547),(L2546*'Technical Data'!$B$4)),0)</f>
        <v>28.149118141213226</v>
      </c>
      <c r="L2547" s="15">
        <f>L2546+J2547*'Technical Data'!$B$5-(K2547/'Technical Data'!$B$4)</f>
        <v>103.02671955578393</v>
      </c>
      <c r="N2547" s="15">
        <f t="shared" si="157"/>
        <v>0</v>
      </c>
      <c r="O2547" s="36">
        <f t="shared" si="158"/>
        <v>0</v>
      </c>
      <c r="P2547" s="50">
        <v>0</v>
      </c>
      <c r="Q2547" s="50">
        <v>0</v>
      </c>
      <c r="R2547" s="42">
        <v>0</v>
      </c>
      <c r="S2547" s="42">
        <v>28.149118141213201</v>
      </c>
      <c r="T2547" s="42">
        <v>100.05990100865399</v>
      </c>
      <c r="U2547" s="15">
        <f t="shared" si="159"/>
        <v>0</v>
      </c>
    </row>
    <row r="2548" spans="6:21" x14ac:dyDescent="0.3">
      <c r="F2548" s="5">
        <f>Demand!C2548</f>
        <v>25.210696892881543</v>
      </c>
      <c r="G2548">
        <f>Irradiance!A2548*$B$2*'Technical Data'!$B$2</f>
        <v>0</v>
      </c>
      <c r="H2548" s="5">
        <f t="shared" si="156"/>
        <v>-25.210696892881543</v>
      </c>
      <c r="I2548" s="38">
        <v>0</v>
      </c>
      <c r="J2548" s="35">
        <f>IF(H2548&gt;0,MIN(H2548,($B$3-L2547)/'Technical Data'!$B$5),0)</f>
        <v>0</v>
      </c>
      <c r="K2548" s="15">
        <f>IF(H2548&lt;0,MIN(ABS(H2548),(L2547*'Technical Data'!$B$4)),0)</f>
        <v>25.210696892881543</v>
      </c>
      <c r="L2548" s="15">
        <f>L2547+J2548*'Technical Data'!$B$5-(K2548/'Technical Data'!$B$4)</f>
        <v>75.014834119248889</v>
      </c>
      <c r="N2548" s="15">
        <f t="shared" si="157"/>
        <v>0</v>
      </c>
      <c r="O2548" s="36">
        <f t="shared" si="158"/>
        <v>0</v>
      </c>
      <c r="P2548" s="50">
        <v>0</v>
      </c>
      <c r="Q2548" s="50">
        <v>0</v>
      </c>
      <c r="R2548" s="42">
        <v>0</v>
      </c>
      <c r="S2548" s="42">
        <v>25.210696892881501</v>
      </c>
      <c r="T2548" s="42">
        <v>72.0480155721187</v>
      </c>
      <c r="U2548" s="15">
        <f t="shared" si="159"/>
        <v>0</v>
      </c>
    </row>
    <row r="2549" spans="6:21" x14ac:dyDescent="0.3">
      <c r="F2549" s="5">
        <f>Demand!C2549</f>
        <v>21.441654275040438</v>
      </c>
      <c r="G2549">
        <f>Irradiance!A2549*$B$2*'Technical Data'!$B$2</f>
        <v>0</v>
      </c>
      <c r="H2549" s="5">
        <f t="shared" si="156"/>
        <v>-21.441654275040438</v>
      </c>
      <c r="I2549" s="38">
        <v>0</v>
      </c>
      <c r="J2549" s="35">
        <f>IF(H2549&gt;0,MIN(H2549,($B$3-L2548)/'Technical Data'!$B$5),0)</f>
        <v>0</v>
      </c>
      <c r="K2549" s="15">
        <f>IF(H2549&lt;0,MIN(ABS(H2549),(L2548*'Technical Data'!$B$4)),0)</f>
        <v>21.441654275040438</v>
      </c>
      <c r="L2549" s="15">
        <f>L2548+J2549*'Technical Data'!$B$5-(K2549/'Technical Data'!$B$4)</f>
        <v>51.190773813648406</v>
      </c>
      <c r="N2549" s="15">
        <f t="shared" si="157"/>
        <v>0</v>
      </c>
      <c r="O2549" s="36">
        <f t="shared" si="158"/>
        <v>0</v>
      </c>
      <c r="P2549" s="50">
        <v>0</v>
      </c>
      <c r="Q2549" s="50">
        <v>0</v>
      </c>
      <c r="R2549" s="42">
        <v>0</v>
      </c>
      <c r="S2549" s="42">
        <v>21.441654275040399</v>
      </c>
      <c r="T2549" s="42">
        <v>48.223955266518203</v>
      </c>
      <c r="U2549" s="15">
        <f t="shared" si="159"/>
        <v>0</v>
      </c>
    </row>
    <row r="2550" spans="6:21" x14ac:dyDescent="0.3">
      <c r="F2550" s="5">
        <f>Demand!C2550</f>
        <v>17.518839650440029</v>
      </c>
      <c r="G2550">
        <f>Irradiance!A2550*$B$2*'Technical Data'!$B$2</f>
        <v>0</v>
      </c>
      <c r="H2550" s="5">
        <f t="shared" si="156"/>
        <v>-17.518839650440029</v>
      </c>
      <c r="I2550" s="38">
        <v>0</v>
      </c>
      <c r="J2550" s="35">
        <f>IF(H2550&gt;0,MIN(H2550,($B$3-L2549)/'Technical Data'!$B$5),0)</f>
        <v>0</v>
      </c>
      <c r="K2550" s="15">
        <f>IF(H2550&lt;0,MIN(ABS(H2550),(L2549*'Technical Data'!$B$4)),0)</f>
        <v>17.518839650440029</v>
      </c>
      <c r="L2550" s="15">
        <f>L2549+J2550*'Technical Data'!$B$5-(K2550/'Technical Data'!$B$4)</f>
        <v>31.725396424270595</v>
      </c>
      <c r="N2550" s="15">
        <f t="shared" si="157"/>
        <v>0</v>
      </c>
      <c r="O2550" s="36">
        <f t="shared" si="158"/>
        <v>0</v>
      </c>
      <c r="P2550" s="50">
        <v>0</v>
      </c>
      <c r="Q2550" s="50">
        <v>0</v>
      </c>
      <c r="R2550" s="42">
        <v>0</v>
      </c>
      <c r="S2550" s="42">
        <v>17.51883965044</v>
      </c>
      <c r="T2550" s="42">
        <v>28.7585778771404</v>
      </c>
      <c r="U2550" s="15">
        <f t="shared" si="159"/>
        <v>0</v>
      </c>
    </row>
    <row r="2551" spans="6:21" x14ac:dyDescent="0.3">
      <c r="F2551" s="5">
        <f>Demand!C2551</f>
        <v>14.341369828430429</v>
      </c>
      <c r="G2551">
        <f>Irradiance!A2551*$B$2*'Technical Data'!$B$2</f>
        <v>0</v>
      </c>
      <c r="H2551" s="5">
        <f t="shared" si="156"/>
        <v>-14.341369828430429</v>
      </c>
      <c r="I2551" s="38">
        <v>0</v>
      </c>
      <c r="J2551" s="35">
        <f>IF(H2551&gt;0,MIN(H2551,($B$3-L2550)/'Technical Data'!$B$5),0)</f>
        <v>0</v>
      </c>
      <c r="K2551" s="15">
        <f>IF(H2551&lt;0,MIN(ABS(H2551),(L2550*'Technical Data'!$B$4)),0)</f>
        <v>14.341369828430429</v>
      </c>
      <c r="L2551" s="15">
        <f>L2550+J2551*'Technical Data'!$B$5-(K2551/'Technical Data'!$B$4)</f>
        <v>15.790541059347898</v>
      </c>
      <c r="N2551" s="15">
        <f t="shared" si="157"/>
        <v>0</v>
      </c>
      <c r="O2551" s="36">
        <f t="shared" si="158"/>
        <v>0</v>
      </c>
      <c r="P2551" s="50">
        <v>0</v>
      </c>
      <c r="Q2551" s="50">
        <v>0</v>
      </c>
      <c r="R2551" s="42">
        <v>0</v>
      </c>
      <c r="S2551" s="42">
        <v>14.3413698284304</v>
      </c>
      <c r="T2551" s="42">
        <v>12.8237225122176</v>
      </c>
      <c r="U2551" s="15">
        <f t="shared" si="159"/>
        <v>0</v>
      </c>
    </row>
    <row r="2552" spans="6:21" x14ac:dyDescent="0.3">
      <c r="F2552" s="5">
        <f>Demand!C2552</f>
        <v>11.667261990410534</v>
      </c>
      <c r="G2552">
        <f>Irradiance!A2552*$B$2*'Technical Data'!$B$2</f>
        <v>0.40051390281303539</v>
      </c>
      <c r="H2552" s="5">
        <f t="shared" si="156"/>
        <v>-11.266748087597499</v>
      </c>
      <c r="I2552" s="38">
        <v>0.12591172941465209</v>
      </c>
      <c r="J2552" s="35">
        <f>IF(H2552&gt;0,MIN(H2552,($B$3-L2551)/'Technical Data'!$B$5),0)</f>
        <v>0</v>
      </c>
      <c r="K2552" s="15">
        <f>IF(H2552&lt;0,MIN(ABS(H2552),(L2551*'Technical Data'!$B$4)),0)</f>
        <v>11.266748087597499</v>
      </c>
      <c r="L2552" s="15">
        <f>L2551+J2552*'Technical Data'!$B$5-(K2552/'Technical Data'!$B$4)</f>
        <v>3.2719320731284558</v>
      </c>
      <c r="N2552" s="15">
        <f t="shared" si="157"/>
        <v>0.40051390281303539</v>
      </c>
      <c r="O2552" s="36">
        <f t="shared" si="158"/>
        <v>0</v>
      </c>
      <c r="P2552" s="50">
        <v>0</v>
      </c>
      <c r="Q2552" s="50">
        <v>0.12591172941465201</v>
      </c>
      <c r="R2552" s="42">
        <v>0</v>
      </c>
      <c r="S2552" s="42">
        <v>11.5413502609959</v>
      </c>
      <c r="T2552" s="42">
        <v>0</v>
      </c>
      <c r="U2552" s="15">
        <f t="shared" si="159"/>
        <v>0.40051390281303539</v>
      </c>
    </row>
    <row r="2553" spans="6:21" x14ac:dyDescent="0.3">
      <c r="F2553" s="5">
        <f>Demand!C2553</f>
        <v>9.1669603542291398</v>
      </c>
      <c r="G2553">
        <f>Irradiance!A2553*$B$2*'Technical Data'!$B$2</f>
        <v>36.526867936548818</v>
      </c>
      <c r="H2553" s="5">
        <f t="shared" si="156"/>
        <v>27.359907582319678</v>
      </c>
      <c r="I2553" s="38">
        <v>11.48314972261627</v>
      </c>
      <c r="J2553" s="35">
        <f>IF(H2553&gt;0,MIN(H2553,($B$3-L2552)/'Technical Data'!$B$5),0)</f>
        <v>27.359907582319678</v>
      </c>
      <c r="K2553" s="15">
        <f>IF(H2553&lt;0,MIN(ABS(H2553),(L2552*'Technical Data'!$B$4)),0)</f>
        <v>0</v>
      </c>
      <c r="L2553" s="15">
        <f>L2552+J2553*'Technical Data'!$B$5-(K2553/'Technical Data'!$B$4)</f>
        <v>27.895848897216169</v>
      </c>
      <c r="N2553" s="15">
        <f t="shared" si="157"/>
        <v>9.1669603542291398</v>
      </c>
      <c r="O2553" s="36">
        <f t="shared" si="158"/>
        <v>0</v>
      </c>
      <c r="P2553" s="50">
        <v>2.3161893683870902</v>
      </c>
      <c r="Q2553" s="50">
        <v>9.1669603542291398</v>
      </c>
      <c r="R2553" s="42">
        <v>0</v>
      </c>
      <c r="S2553" s="42">
        <v>0</v>
      </c>
      <c r="T2553" s="42">
        <v>0</v>
      </c>
      <c r="U2553" s="15">
        <f t="shared" si="159"/>
        <v>9.1669603542291398</v>
      </c>
    </row>
    <row r="2554" spans="6:21" x14ac:dyDescent="0.3">
      <c r="F2554" s="5">
        <f>Demand!C2554</f>
        <v>7.1962184140255916</v>
      </c>
      <c r="G2554">
        <f>Irradiance!A2554*$B$2*'Technical Data'!$B$2</f>
        <v>70.650652456219433</v>
      </c>
      <c r="H2554" s="5">
        <f t="shared" si="156"/>
        <v>63.454434042193839</v>
      </c>
      <c r="I2554" s="38">
        <v>22.21082906874463</v>
      </c>
      <c r="J2554" s="35">
        <f>IF(H2554&gt;0,MIN(H2554,($B$3-L2553)/'Technical Data'!$B$5),0)</f>
        <v>63.454434042193839</v>
      </c>
      <c r="K2554" s="15">
        <f>IF(H2554&lt;0,MIN(ABS(H2554),(L2553*'Technical Data'!$B$4)),0)</f>
        <v>0</v>
      </c>
      <c r="L2554" s="15">
        <f>L2553+J2554*'Technical Data'!$B$5-(K2554/'Technical Data'!$B$4)</f>
        <v>85.004839535190627</v>
      </c>
      <c r="N2554" s="15">
        <f t="shared" si="157"/>
        <v>7.1962184140255943</v>
      </c>
      <c r="O2554" s="36">
        <f t="shared" si="158"/>
        <v>0</v>
      </c>
      <c r="P2554" s="50">
        <v>15.014610654719</v>
      </c>
      <c r="Q2554" s="50">
        <v>7.1962184140255898</v>
      </c>
      <c r="R2554" s="42">
        <v>0</v>
      </c>
      <c r="S2554" s="42">
        <v>0</v>
      </c>
      <c r="T2554" s="42">
        <v>0</v>
      </c>
      <c r="U2554" s="15">
        <f t="shared" si="159"/>
        <v>7.1962184140255943</v>
      </c>
    </row>
    <row r="2555" spans="6:21" x14ac:dyDescent="0.3">
      <c r="F2555" s="5">
        <f>Demand!C2555</f>
        <v>6.0300031509444825</v>
      </c>
      <c r="G2555">
        <f>Irradiance!A2555*$B$2*'Technical Data'!$B$2</f>
        <v>308.63601350772507</v>
      </c>
      <c r="H2555" s="5">
        <f t="shared" si="156"/>
        <v>302.60601035678059</v>
      </c>
      <c r="I2555" s="38">
        <v>97.027578686930909</v>
      </c>
      <c r="J2555" s="35">
        <f>IF(H2555&gt;0,MIN(H2555,($B$3-L2554)/'Technical Data'!$B$5),0)</f>
        <v>302.60601035678059</v>
      </c>
      <c r="K2555" s="15">
        <f>IF(H2555&lt;0,MIN(ABS(H2555),(L2554*'Technical Data'!$B$4)),0)</f>
        <v>0</v>
      </c>
      <c r="L2555" s="15">
        <f>L2554+J2555*'Technical Data'!$B$5-(K2555/'Technical Data'!$B$4)</f>
        <v>357.35024885629315</v>
      </c>
      <c r="N2555" s="15">
        <f t="shared" si="157"/>
        <v>6.0300031509444807</v>
      </c>
      <c r="O2555" s="36">
        <f t="shared" si="158"/>
        <v>0</v>
      </c>
      <c r="P2555" s="50">
        <v>90.997575535986101</v>
      </c>
      <c r="Q2555" s="50">
        <v>6.0300031509444798</v>
      </c>
      <c r="R2555" s="42">
        <v>0</v>
      </c>
      <c r="S2555" s="42">
        <v>0</v>
      </c>
      <c r="T2555" s="42">
        <v>0</v>
      </c>
      <c r="U2555" s="15">
        <f t="shared" si="159"/>
        <v>6.0300031509444807</v>
      </c>
    </row>
    <row r="2556" spans="6:21" x14ac:dyDescent="0.3">
      <c r="F2556" s="5">
        <f>Demand!C2556</f>
        <v>6.0644618285953209</v>
      </c>
      <c r="G2556">
        <f>Irradiance!A2556*$B$2*'Technical Data'!$B$2</f>
        <v>457.38687701248637</v>
      </c>
      <c r="H2556" s="5">
        <f t="shared" si="156"/>
        <v>451.32241518389105</v>
      </c>
      <c r="I2556" s="38">
        <v>143.79119499153271</v>
      </c>
      <c r="J2556" s="35">
        <f>IF(H2556&gt;0,MIN(H2556,($B$3-L2555)/'Technical Data'!$B$5),0)</f>
        <v>28.076662240268696</v>
      </c>
      <c r="K2556" s="15">
        <f>IF(H2556&lt;0,MIN(ABS(H2556),(L2555*'Technical Data'!$B$4)),0)</f>
        <v>0</v>
      </c>
      <c r="L2556" s="15">
        <f>L2555+J2556*'Technical Data'!$B$5-(K2556/'Technical Data'!$B$4)</f>
        <v>382.61924487253498</v>
      </c>
      <c r="N2556" s="15">
        <f t="shared" si="157"/>
        <v>429.31021477221765</v>
      </c>
      <c r="O2556" s="36">
        <f t="shared" si="158"/>
        <v>423.24575294362234</v>
      </c>
      <c r="P2556" s="50">
        <v>137.72673316293699</v>
      </c>
      <c r="Q2556" s="50">
        <v>6.06446182859532</v>
      </c>
      <c r="R2556" s="42">
        <v>0</v>
      </c>
      <c r="S2556" s="42">
        <v>0</v>
      </c>
      <c r="T2556" s="42">
        <v>0</v>
      </c>
      <c r="U2556" s="15">
        <f t="shared" si="159"/>
        <v>429.31021477221765</v>
      </c>
    </row>
    <row r="2557" spans="6:21" x14ac:dyDescent="0.3">
      <c r="F2557" s="5">
        <f>Demand!C2557</f>
        <v>6.9621968814835293</v>
      </c>
      <c r="G2557">
        <f>Irradiance!A2557*$B$2*'Technical Data'!$B$2</f>
        <v>549.02445797610881</v>
      </c>
      <c r="H2557" s="5">
        <f t="shared" si="156"/>
        <v>542.06226109462523</v>
      </c>
      <c r="I2557" s="38">
        <v>172.59979868160511</v>
      </c>
      <c r="J2557" s="35">
        <f>IF(H2557&gt;0,MIN(H2557,($B$3-L2556)/'Technical Data'!$B$5),0)</f>
        <v>0</v>
      </c>
      <c r="K2557" s="15">
        <f>IF(H2557&lt;0,MIN(ABS(H2557),(L2556*'Technical Data'!$B$4)),0)</f>
        <v>0</v>
      </c>
      <c r="L2557" s="15">
        <f>L2556+J2557*'Technical Data'!$B$5-(K2557/'Technical Data'!$B$4)</f>
        <v>382.61924487253498</v>
      </c>
      <c r="N2557" s="15">
        <f t="shared" si="157"/>
        <v>549.02445797610881</v>
      </c>
      <c r="O2557" s="36">
        <f t="shared" si="158"/>
        <v>542.06226109462523</v>
      </c>
      <c r="P2557" s="50">
        <v>165.63760180012099</v>
      </c>
      <c r="Q2557" s="50">
        <v>6.9621968814835302</v>
      </c>
      <c r="R2557" s="42">
        <v>0</v>
      </c>
      <c r="S2557" s="42">
        <v>0</v>
      </c>
      <c r="T2557" s="42">
        <v>0</v>
      </c>
      <c r="U2557" s="15">
        <f t="shared" si="159"/>
        <v>549.02445797610881</v>
      </c>
    </row>
    <row r="2558" spans="6:21" x14ac:dyDescent="0.3">
      <c r="F2558" s="5">
        <f>Demand!C2558</f>
        <v>9.2104311157523107</v>
      </c>
      <c r="G2558">
        <f>Irradiance!A2558*$B$2*'Technical Data'!$B$2</f>
        <v>836.83374853755606</v>
      </c>
      <c r="H2558" s="5">
        <f t="shared" si="156"/>
        <v>827.62331742180379</v>
      </c>
      <c r="I2558" s="38">
        <v>263.07996743897422</v>
      </c>
      <c r="J2558" s="35">
        <f>IF(H2558&gt;0,MIN(H2558,($B$3-L2557)/'Technical Data'!$B$5),0)</f>
        <v>0</v>
      </c>
      <c r="K2558" s="15">
        <f>IF(H2558&lt;0,MIN(ABS(H2558),(L2557*'Technical Data'!$B$4)),0)</f>
        <v>0</v>
      </c>
      <c r="L2558" s="15">
        <f>L2557+J2558*'Technical Data'!$B$5-(K2558/'Technical Data'!$B$4)</f>
        <v>382.61924487253498</v>
      </c>
      <c r="N2558" s="15">
        <f t="shared" si="157"/>
        <v>836.83374853755606</v>
      </c>
      <c r="O2558" s="36">
        <f t="shared" si="158"/>
        <v>827.62331742180379</v>
      </c>
      <c r="P2558" s="50">
        <v>253.86953632322101</v>
      </c>
      <c r="Q2558" s="50">
        <v>9.2104311157523107</v>
      </c>
      <c r="R2558" s="42">
        <v>0</v>
      </c>
      <c r="S2558" s="42">
        <v>0</v>
      </c>
      <c r="T2558" s="42">
        <v>0</v>
      </c>
      <c r="U2558" s="15">
        <f t="shared" si="159"/>
        <v>836.83374853755606</v>
      </c>
    </row>
    <row r="2559" spans="6:21" x14ac:dyDescent="0.3">
      <c r="F2559" s="5">
        <f>Demand!C2559</f>
        <v>12.220231596315655</v>
      </c>
      <c r="G2559">
        <f>Irradiance!A2559*$B$2*'Technical Data'!$B$2</f>
        <v>648.67231699599211</v>
      </c>
      <c r="H2559" s="5">
        <f t="shared" si="156"/>
        <v>636.45208539967643</v>
      </c>
      <c r="I2559" s="38">
        <v>203.92663695997061</v>
      </c>
      <c r="J2559" s="35">
        <f>IF(H2559&gt;0,MIN(H2559,($B$3-L2558)/'Technical Data'!$B$5),0)</f>
        <v>0</v>
      </c>
      <c r="K2559" s="15">
        <f>IF(H2559&lt;0,MIN(ABS(H2559),(L2558*'Technical Data'!$B$4)),0)</f>
        <v>0</v>
      </c>
      <c r="L2559" s="15">
        <f>L2558+J2559*'Technical Data'!$B$5-(K2559/'Technical Data'!$B$4)</f>
        <v>382.61924487253498</v>
      </c>
      <c r="N2559" s="15">
        <f t="shared" si="157"/>
        <v>648.67231699599211</v>
      </c>
      <c r="O2559" s="36">
        <f t="shared" si="158"/>
        <v>636.45208539967643</v>
      </c>
      <c r="P2559" s="50">
        <v>37.849738664291998</v>
      </c>
      <c r="Q2559" s="50">
        <v>12.220231596315701</v>
      </c>
      <c r="R2559" s="42">
        <v>153.85666669936199</v>
      </c>
      <c r="S2559" s="42">
        <v>0</v>
      </c>
      <c r="T2559" s="42">
        <v>138.47100002942599</v>
      </c>
      <c r="U2559" s="15">
        <f t="shared" si="159"/>
        <v>648.67231699599211</v>
      </c>
    </row>
    <row r="2560" spans="6:21" x14ac:dyDescent="0.3">
      <c r="F2560" s="5">
        <f>Demand!C2560</f>
        <v>15.394930878215668</v>
      </c>
      <c r="G2560">
        <f>Irradiance!A2560*$B$2*'Technical Data'!$B$2</f>
        <v>445.05104880584486</v>
      </c>
      <c r="H2560" s="5">
        <f t="shared" si="156"/>
        <v>429.65611792762917</v>
      </c>
      <c r="I2560" s="38">
        <v>139.9131137255614</v>
      </c>
      <c r="J2560" s="35">
        <f>IF(H2560&gt;0,MIN(H2560,($B$3-L2559)/'Technical Data'!$B$5),0)</f>
        <v>0</v>
      </c>
      <c r="K2560" s="15">
        <f>IF(H2560&lt;0,MIN(ABS(H2560),(L2559*'Technical Data'!$B$4)),0)</f>
        <v>0</v>
      </c>
      <c r="L2560" s="15">
        <f>L2559+J2560*'Technical Data'!$B$5-(K2560/'Technical Data'!$B$4)</f>
        <v>382.61924487253498</v>
      </c>
      <c r="N2560" s="15">
        <f t="shared" si="157"/>
        <v>445.05104880584486</v>
      </c>
      <c r="O2560" s="36">
        <f t="shared" si="158"/>
        <v>429.65611792762917</v>
      </c>
      <c r="P2560" s="50">
        <v>0</v>
      </c>
      <c r="Q2560" s="50">
        <v>15.3949308782157</v>
      </c>
      <c r="R2560" s="42">
        <v>124.518182847345</v>
      </c>
      <c r="S2560" s="42">
        <v>0</v>
      </c>
      <c r="T2560" s="42">
        <v>250.53736459203699</v>
      </c>
      <c r="U2560" s="15">
        <f t="shared" si="159"/>
        <v>445.05104880584486</v>
      </c>
    </row>
    <row r="2561" spans="6:21" x14ac:dyDescent="0.3">
      <c r="F2561" s="5">
        <f>Demand!C2561</f>
        <v>18.676088893156294</v>
      </c>
      <c r="G2561">
        <f>Irradiance!A2561*$B$2*'Technical Data'!$B$2</f>
        <v>232.93888587606136</v>
      </c>
      <c r="H2561" s="5">
        <f t="shared" si="156"/>
        <v>214.26279698290506</v>
      </c>
      <c r="I2561" s="38">
        <v>73.230261827561677</v>
      </c>
      <c r="J2561" s="35">
        <f>IF(H2561&gt;0,MIN(H2561,($B$3-L2560)/'Technical Data'!$B$5),0)</f>
        <v>0</v>
      </c>
      <c r="K2561" s="15">
        <f>IF(H2561&lt;0,MIN(ABS(H2561),(L2560*'Technical Data'!$B$4)),0)</f>
        <v>0</v>
      </c>
      <c r="L2561" s="15">
        <f>L2560+J2561*'Technical Data'!$B$5-(K2561/'Technical Data'!$B$4)</f>
        <v>382.61924487253498</v>
      </c>
      <c r="N2561" s="15">
        <f t="shared" si="157"/>
        <v>232.93888587606136</v>
      </c>
      <c r="O2561" s="36">
        <f t="shared" si="158"/>
        <v>214.26279698290506</v>
      </c>
      <c r="P2561" s="50">
        <v>0</v>
      </c>
      <c r="Q2561" s="50">
        <v>18.676088893156301</v>
      </c>
      <c r="R2561" s="42">
        <v>54.554172934405202</v>
      </c>
      <c r="S2561" s="42">
        <v>0</v>
      </c>
      <c r="T2561" s="42">
        <v>299.63612023300101</v>
      </c>
      <c r="U2561" s="15">
        <f t="shared" si="159"/>
        <v>232.93888587606136</v>
      </c>
    </row>
    <row r="2562" spans="6:21" x14ac:dyDescent="0.3">
      <c r="F2562" s="5">
        <f>Demand!C2562</f>
        <v>22.139122841892561</v>
      </c>
      <c r="G2562">
        <f>Irradiance!A2562*$B$2*'Technical Data'!$B$2</f>
        <v>146.18757452675791</v>
      </c>
      <c r="H2562" s="5">
        <f t="shared" ref="H2562:H2625" si="160">G2562-F2562</f>
        <v>124.04845168486536</v>
      </c>
      <c r="I2562" s="38">
        <v>45.957781236348019</v>
      </c>
      <c r="J2562" s="35">
        <f>IF(H2562&gt;0,MIN(H2562,($B$3-L2561)/'Technical Data'!$B$5),0)</f>
        <v>0</v>
      </c>
      <c r="K2562" s="15">
        <f>IF(H2562&lt;0,MIN(ABS(H2562),(L2561*'Technical Data'!$B$4)),0)</f>
        <v>0</v>
      </c>
      <c r="L2562" s="15">
        <f>L2561+J2562*'Technical Data'!$B$5-(K2562/'Technical Data'!$B$4)</f>
        <v>382.61924487253498</v>
      </c>
      <c r="N2562" s="15">
        <f t="shared" ref="N2562:N2625" si="161">U2562</f>
        <v>146.18757452675791</v>
      </c>
      <c r="O2562" s="36">
        <f t="shared" ref="O2562:O2625" si="162">N2562+(K2562)-F2562</f>
        <v>124.04845168486536</v>
      </c>
      <c r="P2562" s="50">
        <v>0</v>
      </c>
      <c r="Q2562" s="50">
        <v>22.1391228418926</v>
      </c>
      <c r="R2562" s="42">
        <v>23.818658394455401</v>
      </c>
      <c r="S2562" s="42">
        <v>0</v>
      </c>
      <c r="T2562" s="42">
        <v>321.07291278801102</v>
      </c>
      <c r="U2562" s="15">
        <f t="shared" ref="U2562:U2625" si="163">G2562-(J2562)</f>
        <v>146.18757452675791</v>
      </c>
    </row>
    <row r="2563" spans="6:21" x14ac:dyDescent="0.3">
      <c r="F2563" s="5">
        <f>Demand!C2563</f>
        <v>26.059128388430533</v>
      </c>
      <c r="G2563">
        <f>Irradiance!A2563*$B$2*'Technical Data'!$B$2</f>
        <v>208.34733224334101</v>
      </c>
      <c r="H2563" s="5">
        <f t="shared" si="160"/>
        <v>182.28820385491048</v>
      </c>
      <c r="I2563" s="38">
        <v>65.499281641502023</v>
      </c>
      <c r="J2563" s="35">
        <f>IF(H2563&gt;0,MIN(H2563,($B$3-L2562)/'Technical Data'!$B$5),0)</f>
        <v>0</v>
      </c>
      <c r="K2563" s="15">
        <f>IF(H2563&lt;0,MIN(ABS(H2563),(L2562*'Technical Data'!$B$4)),0)</f>
        <v>0</v>
      </c>
      <c r="L2563" s="15">
        <f>L2562+J2563*'Technical Data'!$B$5-(K2563/'Technical Data'!$B$4)</f>
        <v>382.61924487253498</v>
      </c>
      <c r="N2563" s="15">
        <f t="shared" si="161"/>
        <v>208.34733224334101</v>
      </c>
      <c r="O2563" s="36">
        <f t="shared" si="162"/>
        <v>182.28820385491048</v>
      </c>
      <c r="P2563" s="50">
        <v>0</v>
      </c>
      <c r="Q2563" s="50">
        <v>26.059128388430501</v>
      </c>
      <c r="R2563" s="42">
        <v>39.440153253071301</v>
      </c>
      <c r="S2563" s="42">
        <v>0</v>
      </c>
      <c r="T2563" s="42">
        <v>356.56905071577501</v>
      </c>
      <c r="U2563" s="15">
        <f t="shared" si="163"/>
        <v>208.34733224334101</v>
      </c>
    </row>
    <row r="2564" spans="6:21" x14ac:dyDescent="0.3">
      <c r="F2564" s="5">
        <f>Demand!C2564</f>
        <v>29.827831888257958</v>
      </c>
      <c r="G2564">
        <f>Irradiance!A2564*$B$2*'Technical Data'!$B$2</f>
        <v>13.216958792830166</v>
      </c>
      <c r="H2564" s="5">
        <f t="shared" si="160"/>
        <v>-16.610873095427792</v>
      </c>
      <c r="I2564" s="38">
        <v>4.1550870706835203</v>
      </c>
      <c r="J2564" s="35">
        <f>IF(H2564&gt;0,MIN(H2564,($B$3-L2563)/'Technical Data'!$B$5),0)</f>
        <v>0</v>
      </c>
      <c r="K2564" s="15">
        <f>IF(H2564&lt;0,MIN(ABS(H2564),(L2563*'Technical Data'!$B$4)),0)</f>
        <v>16.610873095427792</v>
      </c>
      <c r="L2564" s="15">
        <f>L2563+J2564*'Technical Data'!$B$5-(K2564/'Technical Data'!$B$4)</f>
        <v>364.16271921094852</v>
      </c>
      <c r="N2564" s="15">
        <f t="shared" si="161"/>
        <v>13.216958792830166</v>
      </c>
      <c r="O2564" s="36">
        <f t="shared" si="162"/>
        <v>0</v>
      </c>
      <c r="P2564" s="50">
        <v>0</v>
      </c>
      <c r="Q2564" s="50">
        <v>4.1550870706835097</v>
      </c>
      <c r="R2564" s="42">
        <v>0</v>
      </c>
      <c r="S2564" s="42">
        <v>25.6727448175745</v>
      </c>
      <c r="T2564" s="42">
        <v>328.04377869624801</v>
      </c>
      <c r="U2564" s="15">
        <f t="shared" si="163"/>
        <v>13.216958792830166</v>
      </c>
    </row>
    <row r="2565" spans="6:21" x14ac:dyDescent="0.3">
      <c r="F2565" s="5">
        <f>Demand!C2565</f>
        <v>32.346473561578797</v>
      </c>
      <c r="G2565">
        <f>Irradiance!A2565*$B$2*'Technical Data'!$B$2</f>
        <v>0</v>
      </c>
      <c r="H2565" s="5">
        <f t="shared" si="160"/>
        <v>-32.346473561578797</v>
      </c>
      <c r="I2565" s="38">
        <v>0</v>
      </c>
      <c r="J2565" s="35">
        <f>IF(H2565&gt;0,MIN(H2565,($B$3-L2564)/'Technical Data'!$B$5),0)</f>
        <v>0</v>
      </c>
      <c r="K2565" s="15">
        <f>IF(H2565&lt;0,MIN(ABS(H2565),(L2564*'Technical Data'!$B$4)),0)</f>
        <v>32.346473561578797</v>
      </c>
      <c r="L2565" s="15">
        <f>L2564+J2565*'Technical Data'!$B$5-(K2565/'Technical Data'!$B$4)</f>
        <v>328.22219303141651</v>
      </c>
      <c r="N2565" s="15">
        <f t="shared" si="161"/>
        <v>0</v>
      </c>
      <c r="O2565" s="36">
        <f t="shared" si="162"/>
        <v>0</v>
      </c>
      <c r="P2565" s="50">
        <v>0</v>
      </c>
      <c r="Q2565" s="50">
        <v>0</v>
      </c>
      <c r="R2565" s="42">
        <v>0</v>
      </c>
      <c r="S2565" s="42">
        <v>32.346473561578797</v>
      </c>
      <c r="T2565" s="42">
        <v>292.103252516716</v>
      </c>
      <c r="U2565" s="15">
        <f t="shared" si="163"/>
        <v>0</v>
      </c>
    </row>
    <row r="2566" spans="6:21" x14ac:dyDescent="0.3">
      <c r="F2566" s="5">
        <f>Demand!C2566</f>
        <v>33.650708508051309</v>
      </c>
      <c r="G2566">
        <f>Irradiance!A2566*$B$2*'Technical Data'!$B$2</f>
        <v>0</v>
      </c>
      <c r="H2566" s="5">
        <f t="shared" si="160"/>
        <v>-33.650708508051309</v>
      </c>
      <c r="I2566" s="38">
        <v>0</v>
      </c>
      <c r="J2566" s="35">
        <f>IF(H2566&gt;0,MIN(H2566,($B$3-L2565)/'Technical Data'!$B$5),0)</f>
        <v>0</v>
      </c>
      <c r="K2566" s="15">
        <f>IF(H2566&lt;0,MIN(ABS(H2566),(L2565*'Technical Data'!$B$4)),0)</f>
        <v>33.650708508051309</v>
      </c>
      <c r="L2566" s="15">
        <f>L2565+J2566*'Technical Data'!$B$5-(K2566/'Technical Data'!$B$4)</f>
        <v>290.83251691135951</v>
      </c>
      <c r="N2566" s="15">
        <f t="shared" si="161"/>
        <v>0</v>
      </c>
      <c r="O2566" s="36">
        <f t="shared" si="162"/>
        <v>0</v>
      </c>
      <c r="P2566" s="50">
        <v>0</v>
      </c>
      <c r="Q2566" s="50">
        <v>0</v>
      </c>
      <c r="R2566" s="42">
        <v>0</v>
      </c>
      <c r="S2566" s="42">
        <v>33.650708508051302</v>
      </c>
      <c r="T2566" s="42">
        <v>254.71357639665899</v>
      </c>
      <c r="U2566" s="15">
        <f t="shared" si="163"/>
        <v>0</v>
      </c>
    </row>
    <row r="2567" spans="6:21" x14ac:dyDescent="0.3">
      <c r="F2567" s="5">
        <f>Demand!C2567</f>
        <v>34.088198609960187</v>
      </c>
      <c r="G2567">
        <f>Irradiance!A2567*$B$2*'Technical Data'!$B$2</f>
        <v>0</v>
      </c>
      <c r="H2567" s="5">
        <f t="shared" si="160"/>
        <v>-34.088198609960187</v>
      </c>
      <c r="I2567" s="38">
        <v>0</v>
      </c>
      <c r="J2567" s="35">
        <f>IF(H2567&gt;0,MIN(H2567,($B$3-L2566)/'Technical Data'!$B$5),0)</f>
        <v>0</v>
      </c>
      <c r="K2567" s="15">
        <f>IF(H2567&lt;0,MIN(ABS(H2567),(L2566*'Technical Data'!$B$4)),0)</f>
        <v>34.088198609960187</v>
      </c>
      <c r="L2567" s="15">
        <f>L2566+J2567*'Technical Data'!$B$5-(K2567/'Technical Data'!$B$4)</f>
        <v>252.95674067807042</v>
      </c>
      <c r="N2567" s="15">
        <f t="shared" si="161"/>
        <v>0</v>
      </c>
      <c r="O2567" s="36">
        <f t="shared" si="162"/>
        <v>0</v>
      </c>
      <c r="P2567" s="50">
        <v>0</v>
      </c>
      <c r="Q2567" s="50">
        <v>0</v>
      </c>
      <c r="R2567" s="42">
        <v>0</v>
      </c>
      <c r="S2567" s="42">
        <v>34.088198609960202</v>
      </c>
      <c r="T2567" s="42">
        <v>216.83780016336999</v>
      </c>
      <c r="U2567" s="15">
        <f t="shared" si="163"/>
        <v>0</v>
      </c>
    </row>
    <row r="2568" spans="6:21" x14ac:dyDescent="0.3">
      <c r="F2568" s="5">
        <f>Demand!C2568</f>
        <v>33.500965344823072</v>
      </c>
      <c r="G2568">
        <f>Irradiance!A2568*$B$2*'Technical Data'!$B$2</f>
        <v>0</v>
      </c>
      <c r="H2568" s="5">
        <f t="shared" si="160"/>
        <v>-33.500965344823072</v>
      </c>
      <c r="I2568" s="38">
        <v>0</v>
      </c>
      <c r="J2568" s="35">
        <f>IF(H2568&gt;0,MIN(H2568,($B$3-L2567)/'Technical Data'!$B$5),0)</f>
        <v>0</v>
      </c>
      <c r="K2568" s="15">
        <f>IF(H2568&lt;0,MIN(ABS(H2568),(L2567*'Technical Data'!$B$4)),0)</f>
        <v>33.500965344823072</v>
      </c>
      <c r="L2568" s="15">
        <f>L2567+J2568*'Technical Data'!$B$5-(K2568/'Technical Data'!$B$4)</f>
        <v>215.73344585048923</v>
      </c>
      <c r="N2568" s="15">
        <f t="shared" si="161"/>
        <v>0</v>
      </c>
      <c r="O2568" s="36">
        <f t="shared" si="162"/>
        <v>0</v>
      </c>
      <c r="P2568" s="50">
        <v>0</v>
      </c>
      <c r="Q2568" s="50">
        <v>0</v>
      </c>
      <c r="R2568" s="42">
        <v>0</v>
      </c>
      <c r="S2568" s="42">
        <v>33.500965344823101</v>
      </c>
      <c r="T2568" s="42">
        <v>179.614505335789</v>
      </c>
      <c r="U2568" s="15">
        <f t="shared" si="163"/>
        <v>0</v>
      </c>
    </row>
    <row r="2569" spans="6:21" x14ac:dyDescent="0.3">
      <c r="F2569" s="5">
        <f>Demand!C2569</f>
        <v>32.146501520035095</v>
      </c>
      <c r="G2569">
        <f>Irradiance!A2569*$B$2*'Technical Data'!$B$2</f>
        <v>0</v>
      </c>
      <c r="H2569" s="5">
        <f t="shared" si="160"/>
        <v>-32.146501520035095</v>
      </c>
      <c r="I2569" s="38">
        <v>0</v>
      </c>
      <c r="J2569" s="35">
        <f>IF(H2569&gt;0,MIN(H2569,($B$3-L2568)/'Technical Data'!$B$5),0)</f>
        <v>0</v>
      </c>
      <c r="K2569" s="15">
        <f>IF(H2569&lt;0,MIN(ABS(H2569),(L2568*'Technical Data'!$B$4)),0)</f>
        <v>32.146501520035095</v>
      </c>
      <c r="L2569" s="15">
        <f>L2568+J2569*'Technical Data'!$B$5-(K2569/'Technical Data'!$B$4)</f>
        <v>180.01511082822802</v>
      </c>
      <c r="N2569" s="15">
        <f t="shared" si="161"/>
        <v>0</v>
      </c>
      <c r="O2569" s="36">
        <f t="shared" si="162"/>
        <v>0</v>
      </c>
      <c r="P2569" s="50">
        <v>0</v>
      </c>
      <c r="Q2569" s="50">
        <v>0</v>
      </c>
      <c r="R2569" s="42">
        <v>0</v>
      </c>
      <c r="S2569" s="42">
        <v>32.146501520035102</v>
      </c>
      <c r="T2569" s="42">
        <v>143.89617031352699</v>
      </c>
      <c r="U2569" s="15">
        <f t="shared" si="163"/>
        <v>0</v>
      </c>
    </row>
    <row r="2570" spans="6:21" x14ac:dyDescent="0.3">
      <c r="F2570" s="5">
        <f>Demand!C2570</f>
        <v>24.086082161956142</v>
      </c>
      <c r="G2570">
        <f>Irradiance!A2570*$B$2*'Technical Data'!$B$2</f>
        <v>0</v>
      </c>
      <c r="H2570" s="5">
        <f t="shared" si="160"/>
        <v>-24.086082161956142</v>
      </c>
      <c r="I2570" s="38">
        <v>0</v>
      </c>
      <c r="J2570" s="35">
        <f>IF(H2570&gt;0,MIN(H2570,($B$3-L2569)/'Technical Data'!$B$5),0)</f>
        <v>0</v>
      </c>
      <c r="K2570" s="15">
        <f>IF(H2570&lt;0,MIN(ABS(H2570),(L2569*'Technical Data'!$B$4)),0)</f>
        <v>24.086082161956142</v>
      </c>
      <c r="L2570" s="15">
        <f>L2569+J2570*'Technical Data'!$B$5-(K2570/'Technical Data'!$B$4)</f>
        <v>153.25279731494342</v>
      </c>
      <c r="N2570" s="15">
        <f t="shared" si="161"/>
        <v>0</v>
      </c>
      <c r="O2570" s="36">
        <f t="shared" si="162"/>
        <v>0</v>
      </c>
      <c r="P2570" s="50">
        <v>0</v>
      </c>
      <c r="Q2570" s="50">
        <v>0</v>
      </c>
      <c r="R2570" s="42">
        <v>0</v>
      </c>
      <c r="S2570" s="42">
        <v>24.086082161956099</v>
      </c>
      <c r="T2570" s="42">
        <v>117.133856800243</v>
      </c>
      <c r="U2570" s="15">
        <f t="shared" si="163"/>
        <v>0</v>
      </c>
    </row>
    <row r="2571" spans="6:21" x14ac:dyDescent="0.3">
      <c r="F2571" s="5">
        <f>Demand!C2571</f>
        <v>22.62939207702944</v>
      </c>
      <c r="G2571">
        <f>Irradiance!A2571*$B$2*'Technical Data'!$B$2</f>
        <v>0</v>
      </c>
      <c r="H2571" s="5">
        <f t="shared" si="160"/>
        <v>-22.62939207702944</v>
      </c>
      <c r="I2571" s="38">
        <v>0</v>
      </c>
      <c r="J2571" s="35">
        <f>IF(H2571&gt;0,MIN(H2571,($B$3-L2570)/'Technical Data'!$B$5),0)</f>
        <v>0</v>
      </c>
      <c r="K2571" s="15">
        <f>IF(H2571&lt;0,MIN(ABS(H2571),(L2570*'Technical Data'!$B$4)),0)</f>
        <v>22.62939207702944</v>
      </c>
      <c r="L2571" s="15">
        <f>L2570+J2571*'Technical Data'!$B$5-(K2571/'Technical Data'!$B$4)</f>
        <v>128.10902834046627</v>
      </c>
      <c r="N2571" s="15">
        <f t="shared" si="161"/>
        <v>0</v>
      </c>
      <c r="O2571" s="36">
        <f t="shared" si="162"/>
        <v>0</v>
      </c>
      <c r="P2571" s="50">
        <v>0</v>
      </c>
      <c r="Q2571" s="50">
        <v>0</v>
      </c>
      <c r="R2571" s="42">
        <v>0</v>
      </c>
      <c r="S2571" s="42">
        <v>22.629392077029401</v>
      </c>
      <c r="T2571" s="42">
        <v>91.990087825765698</v>
      </c>
      <c r="U2571" s="15">
        <f t="shared" si="163"/>
        <v>0</v>
      </c>
    </row>
    <row r="2572" spans="6:21" x14ac:dyDescent="0.3">
      <c r="F2572" s="5">
        <f>Demand!C2572</f>
        <v>20.875767698938589</v>
      </c>
      <c r="G2572">
        <f>Irradiance!A2572*$B$2*'Technical Data'!$B$2</f>
        <v>0</v>
      </c>
      <c r="H2572" s="5">
        <f t="shared" si="160"/>
        <v>-20.875767698938589</v>
      </c>
      <c r="I2572" s="38">
        <v>0</v>
      </c>
      <c r="J2572" s="35">
        <f>IF(H2572&gt;0,MIN(H2572,($B$3-L2571)/'Technical Data'!$B$5),0)</f>
        <v>0</v>
      </c>
      <c r="K2572" s="15">
        <f>IF(H2572&lt;0,MIN(ABS(H2572),(L2571*'Technical Data'!$B$4)),0)</f>
        <v>20.875767698938589</v>
      </c>
      <c r="L2572" s="15">
        <f>L2571+J2572*'Technical Data'!$B$5-(K2572/'Technical Data'!$B$4)</f>
        <v>104.91373089720116</v>
      </c>
      <c r="N2572" s="15">
        <f t="shared" si="161"/>
        <v>0</v>
      </c>
      <c r="O2572" s="36">
        <f t="shared" si="162"/>
        <v>0</v>
      </c>
      <c r="P2572" s="50">
        <v>0</v>
      </c>
      <c r="Q2572" s="50">
        <v>0</v>
      </c>
      <c r="R2572" s="42">
        <v>0</v>
      </c>
      <c r="S2572" s="42">
        <v>20.875767698938599</v>
      </c>
      <c r="T2572" s="42">
        <v>68.794790382500594</v>
      </c>
      <c r="U2572" s="15">
        <f t="shared" si="163"/>
        <v>0</v>
      </c>
    </row>
    <row r="2573" spans="6:21" x14ac:dyDescent="0.3">
      <c r="F2573" s="5">
        <f>Demand!C2573</f>
        <v>18.93451080661497</v>
      </c>
      <c r="G2573">
        <f>Irradiance!A2573*$B$2*'Technical Data'!$B$2</f>
        <v>0</v>
      </c>
      <c r="H2573" s="5">
        <f t="shared" si="160"/>
        <v>-18.93451080661497</v>
      </c>
      <c r="I2573" s="38">
        <v>0</v>
      </c>
      <c r="J2573" s="35">
        <f>IF(H2573&gt;0,MIN(H2573,($B$3-L2572)/'Technical Data'!$B$5),0)</f>
        <v>0</v>
      </c>
      <c r="K2573" s="15">
        <f>IF(H2573&lt;0,MIN(ABS(H2573),(L2572*'Technical Data'!$B$4)),0)</f>
        <v>18.93451080661497</v>
      </c>
      <c r="L2573" s="15">
        <f>L2572+J2573*'Technical Data'!$B$5-(K2573/'Technical Data'!$B$4)</f>
        <v>83.87538555651787</v>
      </c>
      <c r="N2573" s="15">
        <f t="shared" si="161"/>
        <v>0</v>
      </c>
      <c r="O2573" s="36">
        <f t="shared" si="162"/>
        <v>0</v>
      </c>
      <c r="P2573" s="50">
        <v>0</v>
      </c>
      <c r="Q2573" s="50">
        <v>0</v>
      </c>
      <c r="R2573" s="42">
        <v>0</v>
      </c>
      <c r="S2573" s="42">
        <v>18.934510806614998</v>
      </c>
      <c r="T2573" s="42">
        <v>47.756445041817301</v>
      </c>
      <c r="U2573" s="15">
        <f t="shared" si="163"/>
        <v>0</v>
      </c>
    </row>
    <row r="2574" spans="6:21" x14ac:dyDescent="0.3">
      <c r="F2574" s="5">
        <f>Demand!C2574</f>
        <v>15.414426545557331</v>
      </c>
      <c r="G2574">
        <f>Irradiance!A2574*$B$2*'Technical Data'!$B$2</f>
        <v>0</v>
      </c>
      <c r="H2574" s="5">
        <f t="shared" si="160"/>
        <v>-15.414426545557331</v>
      </c>
      <c r="I2574" s="38">
        <v>0</v>
      </c>
      <c r="J2574" s="35">
        <f>IF(H2574&gt;0,MIN(H2574,($B$3-L2573)/'Technical Data'!$B$5),0)</f>
        <v>0</v>
      </c>
      <c r="K2574" s="15">
        <f>IF(H2574&lt;0,MIN(ABS(H2574),(L2573*'Technical Data'!$B$4)),0)</f>
        <v>15.414426545557331</v>
      </c>
      <c r="L2574" s="15">
        <f>L2573+J2574*'Technical Data'!$B$5-(K2574/'Technical Data'!$B$4)</f>
        <v>66.748244950343064</v>
      </c>
      <c r="N2574" s="15">
        <f t="shared" si="161"/>
        <v>0</v>
      </c>
      <c r="O2574" s="36">
        <f t="shared" si="162"/>
        <v>0</v>
      </c>
      <c r="P2574" s="50">
        <v>0</v>
      </c>
      <c r="Q2574" s="50">
        <v>0</v>
      </c>
      <c r="R2574" s="42">
        <v>0</v>
      </c>
      <c r="S2574" s="42">
        <v>15.4144265455573</v>
      </c>
      <c r="T2574" s="42">
        <v>30.629304435642499</v>
      </c>
      <c r="U2574" s="15">
        <f t="shared" si="163"/>
        <v>0</v>
      </c>
    </row>
    <row r="2575" spans="6:21" x14ac:dyDescent="0.3">
      <c r="F2575" s="5">
        <f>Demand!C2575</f>
        <v>11.737629818305178</v>
      </c>
      <c r="G2575">
        <f>Irradiance!A2575*$B$2*'Technical Data'!$B$2</f>
        <v>0</v>
      </c>
      <c r="H2575" s="5">
        <f t="shared" si="160"/>
        <v>-11.737629818305178</v>
      </c>
      <c r="I2575" s="38">
        <v>0</v>
      </c>
      <c r="J2575" s="35">
        <f>IF(H2575&gt;0,MIN(H2575,($B$3-L2574)/'Technical Data'!$B$5),0)</f>
        <v>0</v>
      </c>
      <c r="K2575" s="15">
        <f>IF(H2575&lt;0,MIN(ABS(H2575),(L2574*'Technical Data'!$B$4)),0)</f>
        <v>11.737629818305178</v>
      </c>
      <c r="L2575" s="15">
        <f>L2574+J2575*'Technical Data'!$B$5-(K2575/'Technical Data'!$B$4)</f>
        <v>53.706434041115088</v>
      </c>
      <c r="N2575" s="15">
        <f t="shared" si="161"/>
        <v>0</v>
      </c>
      <c r="O2575" s="36">
        <f t="shared" si="162"/>
        <v>0</v>
      </c>
      <c r="P2575" s="50">
        <v>0</v>
      </c>
      <c r="Q2575" s="50">
        <v>0</v>
      </c>
      <c r="R2575" s="42">
        <v>0</v>
      </c>
      <c r="S2575" s="42">
        <v>11.7376298183052</v>
      </c>
      <c r="T2575" s="42">
        <v>17.587493526414502</v>
      </c>
      <c r="U2575" s="15">
        <f t="shared" si="163"/>
        <v>0</v>
      </c>
    </row>
    <row r="2576" spans="6:21" x14ac:dyDescent="0.3">
      <c r="F2576" s="5">
        <f>Demand!C2576</f>
        <v>16.105749978485296</v>
      </c>
      <c r="G2576">
        <f>Irradiance!A2576*$B$2*'Technical Data'!$B$2</f>
        <v>0.88113058618867768</v>
      </c>
      <c r="H2576" s="5">
        <f t="shared" si="160"/>
        <v>-15.224619392296619</v>
      </c>
      <c r="I2576" s="38">
        <v>0.27700580471223463</v>
      </c>
      <c r="J2576" s="35">
        <f>IF(H2576&gt;0,MIN(H2576,($B$3-L2575)/'Technical Data'!$B$5),0)</f>
        <v>0</v>
      </c>
      <c r="K2576" s="15">
        <f>IF(H2576&lt;0,MIN(ABS(H2576),(L2575*'Technical Data'!$B$4)),0)</f>
        <v>15.224619392296619</v>
      </c>
      <c r="L2576" s="15">
        <f>L2575+J2576*'Technical Data'!$B$5-(K2576/'Technical Data'!$B$4)</f>
        <v>36.79019027189662</v>
      </c>
      <c r="N2576" s="15">
        <f t="shared" si="161"/>
        <v>0.88113058618867768</v>
      </c>
      <c r="O2576" s="36">
        <f t="shared" si="162"/>
        <v>0</v>
      </c>
      <c r="P2576" s="50">
        <v>0</v>
      </c>
      <c r="Q2576" s="50">
        <v>0.27700580471223402</v>
      </c>
      <c r="R2576" s="42">
        <v>0</v>
      </c>
      <c r="S2576" s="42">
        <v>15.828744173773099</v>
      </c>
      <c r="T2576" s="42">
        <v>0</v>
      </c>
      <c r="U2576" s="15">
        <f t="shared" si="163"/>
        <v>0.88113058618867768</v>
      </c>
    </row>
    <row r="2577" spans="6:21" x14ac:dyDescent="0.3">
      <c r="F2577" s="5">
        <f>Demand!C2577</f>
        <v>19.950375521211846</v>
      </c>
      <c r="G2577">
        <f>Irradiance!A2577*$B$2*'Technical Data'!$B$2</f>
        <v>99.247345117070154</v>
      </c>
      <c r="H2577" s="5">
        <f t="shared" si="160"/>
        <v>79.296969595858315</v>
      </c>
      <c r="I2577" s="38">
        <v>31.20092654895079</v>
      </c>
      <c r="J2577" s="35">
        <f>IF(H2577&gt;0,MIN(H2577,($B$3-L2576)/'Technical Data'!$B$5),0)</f>
        <v>79.296969595858315</v>
      </c>
      <c r="K2577" s="15">
        <f>IF(H2577&lt;0,MIN(ABS(H2577),(L2576*'Technical Data'!$B$4)),0)</f>
        <v>0</v>
      </c>
      <c r="L2577" s="15">
        <f>L2576+J2577*'Technical Data'!$B$5-(K2577/'Technical Data'!$B$4)</f>
        <v>108.15746290816911</v>
      </c>
      <c r="N2577" s="15">
        <f t="shared" si="161"/>
        <v>19.950375521211839</v>
      </c>
      <c r="O2577" s="36">
        <f t="shared" si="162"/>
        <v>0</v>
      </c>
      <c r="P2577" s="50">
        <v>11.250551027738799</v>
      </c>
      <c r="Q2577" s="50">
        <v>19.9503755212118</v>
      </c>
      <c r="R2577" s="42">
        <v>0</v>
      </c>
      <c r="S2577" s="42">
        <v>0</v>
      </c>
      <c r="T2577" s="42">
        <v>0</v>
      </c>
      <c r="U2577" s="15">
        <f t="shared" si="163"/>
        <v>19.950375521211839</v>
      </c>
    </row>
    <row r="2578" spans="6:21" x14ac:dyDescent="0.3">
      <c r="F2578" s="5">
        <f>Demand!C2578</f>
        <v>26.300521892971187</v>
      </c>
      <c r="G2578">
        <f>Irradiance!A2578*$B$2*'Technical Data'!$B$2</f>
        <v>232.13785807043527</v>
      </c>
      <c r="H2578" s="5">
        <f t="shared" si="160"/>
        <v>205.8373361774641</v>
      </c>
      <c r="I2578" s="38">
        <v>72.97843836873237</v>
      </c>
      <c r="J2578" s="35">
        <f>IF(H2578&gt;0,MIN(H2578,($B$3-L2577)/'Technical Data'!$B$5),0)</f>
        <v>205.8373361774641</v>
      </c>
      <c r="K2578" s="15">
        <f>IF(H2578&lt;0,MIN(ABS(H2578),(L2577*'Technical Data'!$B$4)),0)</f>
        <v>0</v>
      </c>
      <c r="L2578" s="15">
        <f>L2577+J2578*'Technical Data'!$B$5-(K2578/'Technical Data'!$B$4)</f>
        <v>293.41106546788677</v>
      </c>
      <c r="N2578" s="15">
        <f t="shared" si="161"/>
        <v>26.300521892971176</v>
      </c>
      <c r="O2578" s="36">
        <f t="shared" si="162"/>
        <v>0</v>
      </c>
      <c r="P2578" s="50">
        <v>46.677916475760902</v>
      </c>
      <c r="Q2578" s="50">
        <v>26.300521892971201</v>
      </c>
      <c r="R2578" s="42">
        <v>0</v>
      </c>
      <c r="S2578" s="42">
        <v>0</v>
      </c>
      <c r="T2578" s="42">
        <v>0</v>
      </c>
      <c r="U2578" s="15">
        <f t="shared" si="163"/>
        <v>26.300521892971176</v>
      </c>
    </row>
    <row r="2579" spans="6:21" x14ac:dyDescent="0.3">
      <c r="F2579" s="5">
        <f>Demand!C2579</f>
        <v>31.07128532907273</v>
      </c>
      <c r="G2579">
        <f>Irradiance!A2579*$B$2*'Technical Data'!$B$2</f>
        <v>357.25840130922751</v>
      </c>
      <c r="H2579" s="5">
        <f t="shared" si="160"/>
        <v>326.18711598015477</v>
      </c>
      <c r="I2579" s="38">
        <v>112.3132626378697</v>
      </c>
      <c r="J2579" s="35">
        <f>IF(H2579&gt;0,MIN(H2579,($B$3-L2578)/'Technical Data'!$B$5),0)</f>
        <v>99.120199338497997</v>
      </c>
      <c r="K2579" s="15">
        <f>IF(H2579&lt;0,MIN(ABS(H2579),(L2578*'Technical Data'!$B$4)),0)</f>
        <v>0</v>
      </c>
      <c r="L2579" s="15">
        <f>L2578+J2579*'Technical Data'!$B$5-(K2579/'Technical Data'!$B$4)</f>
        <v>382.61924487253498</v>
      </c>
      <c r="N2579" s="15">
        <f t="shared" si="161"/>
        <v>258.13820197072948</v>
      </c>
      <c r="O2579" s="36">
        <f t="shared" si="162"/>
        <v>227.06691664165675</v>
      </c>
      <c r="P2579" s="50">
        <v>81.241977308796606</v>
      </c>
      <c r="Q2579" s="50">
        <v>31.071285329072701</v>
      </c>
      <c r="R2579" s="42">
        <v>0</v>
      </c>
      <c r="S2579" s="42">
        <v>0</v>
      </c>
      <c r="T2579" s="42">
        <v>0</v>
      </c>
      <c r="U2579" s="15">
        <f t="shared" si="163"/>
        <v>258.13820197072948</v>
      </c>
    </row>
    <row r="2580" spans="6:21" x14ac:dyDescent="0.3">
      <c r="F2580" s="5">
        <f>Demand!C2580</f>
        <v>33.243541012236534</v>
      </c>
      <c r="G2580">
        <f>Irradiance!A2580*$B$2*'Technical Data'!$B$2</f>
        <v>454.18276578998206</v>
      </c>
      <c r="H2580" s="5">
        <f t="shared" si="160"/>
        <v>420.93922477774549</v>
      </c>
      <c r="I2580" s="38">
        <v>142.78390115621551</v>
      </c>
      <c r="J2580" s="35">
        <f>IF(H2580&gt;0,MIN(H2580,($B$3-L2579)/'Technical Data'!$B$5),0)</f>
        <v>0</v>
      </c>
      <c r="K2580" s="15">
        <f>IF(H2580&lt;0,MIN(ABS(H2580),(L2579*'Technical Data'!$B$4)),0)</f>
        <v>0</v>
      </c>
      <c r="L2580" s="15">
        <f>L2579+J2580*'Technical Data'!$B$5-(K2580/'Technical Data'!$B$4)</f>
        <v>382.61924487253498</v>
      </c>
      <c r="N2580" s="15">
        <f t="shared" si="161"/>
        <v>454.18276578998206</v>
      </c>
      <c r="O2580" s="36">
        <f t="shared" si="162"/>
        <v>420.93922477774549</v>
      </c>
      <c r="P2580" s="50">
        <v>109.54036014397801</v>
      </c>
      <c r="Q2580" s="50">
        <v>33.243541012236498</v>
      </c>
      <c r="R2580" s="42">
        <v>0</v>
      </c>
      <c r="S2580" s="42">
        <v>0</v>
      </c>
      <c r="T2580" s="42">
        <v>0</v>
      </c>
      <c r="U2580" s="15">
        <f t="shared" si="163"/>
        <v>454.18276578998206</v>
      </c>
    </row>
    <row r="2581" spans="6:21" x14ac:dyDescent="0.3">
      <c r="F2581" s="5">
        <f>Demand!C2581</f>
        <v>33.926430872735239</v>
      </c>
      <c r="G2581">
        <f>Irradiance!A2581*$B$2*'Technical Data'!$B$2</f>
        <v>520.66807365694604</v>
      </c>
      <c r="H2581" s="5">
        <f t="shared" si="160"/>
        <v>486.7416427842108</v>
      </c>
      <c r="I2581" s="38">
        <v>163.68524823904781</v>
      </c>
      <c r="J2581" s="35">
        <f>IF(H2581&gt;0,MIN(H2581,($B$3-L2580)/'Technical Data'!$B$5),0)</f>
        <v>0</v>
      </c>
      <c r="K2581" s="15">
        <f>IF(H2581&lt;0,MIN(ABS(H2581),(L2580*'Technical Data'!$B$4)),0)</f>
        <v>0</v>
      </c>
      <c r="L2581" s="15">
        <f>L2580+J2581*'Technical Data'!$B$5-(K2581/'Technical Data'!$B$4)</f>
        <v>382.61924487253498</v>
      </c>
      <c r="N2581" s="15">
        <f t="shared" si="161"/>
        <v>520.66807365694604</v>
      </c>
      <c r="O2581" s="36">
        <f t="shared" si="162"/>
        <v>486.7416427842108</v>
      </c>
      <c r="P2581" s="50">
        <v>129.758817366312</v>
      </c>
      <c r="Q2581" s="50">
        <v>33.926430872735203</v>
      </c>
      <c r="R2581" s="42">
        <v>0</v>
      </c>
      <c r="S2581" s="42">
        <v>0</v>
      </c>
      <c r="T2581" s="42">
        <v>0</v>
      </c>
      <c r="U2581" s="15">
        <f t="shared" si="163"/>
        <v>520.66807365694604</v>
      </c>
    </row>
    <row r="2582" spans="6:21" x14ac:dyDescent="0.3">
      <c r="F2582" s="5">
        <f>Demand!C2582</f>
        <v>35.368776979539426</v>
      </c>
      <c r="G2582">
        <f>Irradiance!A2582*$B$2*'Technical Data'!$B$2</f>
        <v>509.05317047536795</v>
      </c>
      <c r="H2582" s="5">
        <f t="shared" si="160"/>
        <v>473.68439349582854</v>
      </c>
      <c r="I2582" s="38">
        <v>160.03380808602279</v>
      </c>
      <c r="J2582" s="35">
        <f>IF(H2582&gt;0,MIN(H2582,($B$3-L2581)/'Technical Data'!$B$5),0)</f>
        <v>0</v>
      </c>
      <c r="K2582" s="15">
        <f>IF(H2582&lt;0,MIN(ABS(H2582),(L2581*'Technical Data'!$B$4)),0)</f>
        <v>0</v>
      </c>
      <c r="L2582" s="15">
        <f>L2581+J2582*'Technical Data'!$B$5-(K2582/'Technical Data'!$B$4)</f>
        <v>382.61924487253498</v>
      </c>
      <c r="N2582" s="15">
        <f t="shared" si="161"/>
        <v>509.05317047536795</v>
      </c>
      <c r="O2582" s="36">
        <f t="shared" si="162"/>
        <v>473.68439349582854</v>
      </c>
      <c r="P2582" s="50">
        <v>124.665031106483</v>
      </c>
      <c r="Q2582" s="50">
        <v>35.368776979539398</v>
      </c>
      <c r="R2582" s="42">
        <v>0</v>
      </c>
      <c r="S2582" s="42">
        <v>0</v>
      </c>
      <c r="T2582" s="42">
        <v>0</v>
      </c>
      <c r="U2582" s="15">
        <f t="shared" si="163"/>
        <v>509.05317047536795</v>
      </c>
    </row>
    <row r="2583" spans="6:21" x14ac:dyDescent="0.3">
      <c r="F2583" s="5">
        <f>Demand!C2583</f>
        <v>34.168540679650661</v>
      </c>
      <c r="G2583">
        <f>Irradiance!A2583*$B$2*'Technical Data'!$B$2</f>
        <v>513.21851506462349</v>
      </c>
      <c r="H2583" s="5">
        <f t="shared" si="160"/>
        <v>479.04997438497281</v>
      </c>
      <c r="I2583" s="38">
        <v>161.3432900719352</v>
      </c>
      <c r="J2583" s="35">
        <f>IF(H2583&gt;0,MIN(H2583,($B$3-L2582)/'Technical Data'!$B$5),0)</f>
        <v>0</v>
      </c>
      <c r="K2583" s="15">
        <f>IF(H2583&lt;0,MIN(ABS(H2583),(L2582*'Technical Data'!$B$4)),0)</f>
        <v>0</v>
      </c>
      <c r="L2583" s="15">
        <f>L2582+J2583*'Technical Data'!$B$5-(K2583/'Technical Data'!$B$4)</f>
        <v>382.61924487253498</v>
      </c>
      <c r="N2583" s="15">
        <f t="shared" si="161"/>
        <v>513.21851506462349</v>
      </c>
      <c r="O2583" s="36">
        <f t="shared" si="162"/>
        <v>479.04997438497281</v>
      </c>
      <c r="P2583" s="50">
        <v>4.8169907511018</v>
      </c>
      <c r="Q2583" s="50">
        <v>34.168540679650697</v>
      </c>
      <c r="R2583" s="42">
        <v>122.357758641182</v>
      </c>
      <c r="S2583" s="42">
        <v>0</v>
      </c>
      <c r="T2583" s="42">
        <v>110.12198277706401</v>
      </c>
      <c r="U2583" s="15">
        <f t="shared" si="163"/>
        <v>513.21851506462349</v>
      </c>
    </row>
    <row r="2584" spans="6:21" x14ac:dyDescent="0.3">
      <c r="F2584" s="5">
        <f>Demand!C2584</f>
        <v>35.115900492440474</v>
      </c>
      <c r="G2584">
        <f>Irradiance!A2584*$B$2*'Technical Data'!$B$2</f>
        <v>477.09216103088767</v>
      </c>
      <c r="H2584" s="5">
        <f t="shared" si="160"/>
        <v>441.97626053844721</v>
      </c>
      <c r="I2584" s="38">
        <v>149.98605207873359</v>
      </c>
      <c r="J2584" s="35">
        <f>IF(H2584&gt;0,MIN(H2584,($B$3-L2583)/'Technical Data'!$B$5),0)</f>
        <v>0</v>
      </c>
      <c r="K2584" s="15">
        <f>IF(H2584&lt;0,MIN(ABS(H2584),(L2583*'Technical Data'!$B$4)),0)</f>
        <v>0</v>
      </c>
      <c r="L2584" s="15">
        <f>L2583+J2584*'Technical Data'!$B$5-(K2584/'Technical Data'!$B$4)</f>
        <v>382.61924487253498</v>
      </c>
      <c r="N2584" s="15">
        <f t="shared" si="161"/>
        <v>477.09216103088767</v>
      </c>
      <c r="O2584" s="36">
        <f t="shared" si="162"/>
        <v>441.97626053844721</v>
      </c>
      <c r="P2584" s="50">
        <v>0</v>
      </c>
      <c r="Q2584" s="50">
        <v>35.115900492440502</v>
      </c>
      <c r="R2584" s="42">
        <v>114.87015158629301</v>
      </c>
      <c r="S2584" s="42">
        <v>0</v>
      </c>
      <c r="T2584" s="42">
        <v>213.50511920472701</v>
      </c>
      <c r="U2584" s="15">
        <f t="shared" si="163"/>
        <v>477.09216103088767</v>
      </c>
    </row>
    <row r="2585" spans="6:21" x14ac:dyDescent="0.3">
      <c r="F2585" s="5">
        <f>Demand!C2585</f>
        <v>40.493835473921294</v>
      </c>
      <c r="G2585">
        <f>Irradiance!A2585*$B$2*'Technical Data'!$B$2</f>
        <v>386.25560787289129</v>
      </c>
      <c r="H2585" s="5">
        <f t="shared" si="160"/>
        <v>345.76177239896998</v>
      </c>
      <c r="I2585" s="38">
        <v>121.4292718474905</v>
      </c>
      <c r="J2585" s="35">
        <f>IF(H2585&gt;0,MIN(H2585,($B$3-L2584)/'Technical Data'!$B$5),0)</f>
        <v>0</v>
      </c>
      <c r="K2585" s="15">
        <f>IF(H2585&lt;0,MIN(ABS(H2585),(L2584*'Technical Data'!$B$4)),0)</f>
        <v>0</v>
      </c>
      <c r="L2585" s="15">
        <f>L2584+J2585*'Technical Data'!$B$5-(K2585/'Technical Data'!$B$4)</f>
        <v>382.61924487253498</v>
      </c>
      <c r="N2585" s="15">
        <f t="shared" si="161"/>
        <v>386.25560787289129</v>
      </c>
      <c r="O2585" s="36">
        <f t="shared" si="162"/>
        <v>345.76177239896998</v>
      </c>
      <c r="P2585" s="50">
        <v>0</v>
      </c>
      <c r="Q2585" s="50">
        <v>40.493835473921301</v>
      </c>
      <c r="R2585" s="42">
        <v>80.935436373568905</v>
      </c>
      <c r="S2585" s="42">
        <v>0</v>
      </c>
      <c r="T2585" s="42">
        <v>286.34701194093901</v>
      </c>
      <c r="U2585" s="15">
        <f t="shared" si="163"/>
        <v>386.25560787289129</v>
      </c>
    </row>
    <row r="2586" spans="6:21" x14ac:dyDescent="0.3">
      <c r="F2586" s="5">
        <f>Demand!C2586</f>
        <v>46.289673397026448</v>
      </c>
      <c r="G2586">
        <f>Irradiance!A2586*$B$2*'Technical Data'!$B$2</f>
        <v>281.96178758037689</v>
      </c>
      <c r="H2586" s="5">
        <f t="shared" si="160"/>
        <v>235.67211418335046</v>
      </c>
      <c r="I2586" s="38">
        <v>88.641857507915091</v>
      </c>
      <c r="J2586" s="35">
        <f>IF(H2586&gt;0,MIN(H2586,($B$3-L2585)/'Technical Data'!$B$5),0)</f>
        <v>0</v>
      </c>
      <c r="K2586" s="15">
        <f>IF(H2586&lt;0,MIN(ABS(H2586),(L2585*'Technical Data'!$B$4)),0)</f>
        <v>0</v>
      </c>
      <c r="L2586" s="15">
        <f>L2585+J2586*'Technical Data'!$B$5-(K2586/'Technical Data'!$B$4)</f>
        <v>382.61924487253498</v>
      </c>
      <c r="N2586" s="15">
        <f t="shared" si="161"/>
        <v>281.96178758037689</v>
      </c>
      <c r="O2586" s="36">
        <f t="shared" si="162"/>
        <v>235.67211418335046</v>
      </c>
      <c r="P2586" s="50">
        <v>0</v>
      </c>
      <c r="Q2586" s="50">
        <v>46.289673397026498</v>
      </c>
      <c r="R2586" s="42">
        <v>42.352184110888402</v>
      </c>
      <c r="S2586" s="42">
        <v>0</v>
      </c>
      <c r="T2586" s="42">
        <v>324.46397764073902</v>
      </c>
      <c r="U2586" s="15">
        <f t="shared" si="163"/>
        <v>281.96178758037689</v>
      </c>
    </row>
    <row r="2587" spans="6:21" x14ac:dyDescent="0.3">
      <c r="F2587" s="5">
        <f>Demand!C2587</f>
        <v>46.767771434630347</v>
      </c>
      <c r="G2587">
        <f>Irradiance!A2587*$B$2*'Technical Data'!$B$2</f>
        <v>162.52854176152974</v>
      </c>
      <c r="H2587" s="5">
        <f t="shared" si="160"/>
        <v>115.76077032689939</v>
      </c>
      <c r="I2587" s="38">
        <v>51.094979796465829</v>
      </c>
      <c r="J2587" s="35">
        <f>IF(H2587&gt;0,MIN(H2587,($B$3-L2586)/'Technical Data'!$B$5),0)</f>
        <v>0</v>
      </c>
      <c r="K2587" s="15">
        <f>IF(H2587&lt;0,MIN(ABS(H2587),(L2586*'Technical Data'!$B$4)),0)</f>
        <v>0</v>
      </c>
      <c r="L2587" s="15">
        <f>L2586+J2587*'Technical Data'!$B$5-(K2587/'Technical Data'!$B$4)</f>
        <v>382.61924487253498</v>
      </c>
      <c r="N2587" s="15">
        <f t="shared" si="161"/>
        <v>162.52854176152974</v>
      </c>
      <c r="O2587" s="36">
        <f t="shared" si="162"/>
        <v>115.76077032689939</v>
      </c>
      <c r="P2587" s="50">
        <v>0</v>
      </c>
      <c r="Q2587" s="50">
        <v>46.767771434630298</v>
      </c>
      <c r="R2587" s="42">
        <v>4.3272083618353498</v>
      </c>
      <c r="S2587" s="42">
        <v>0</v>
      </c>
      <c r="T2587" s="42">
        <v>328.358465166391</v>
      </c>
      <c r="U2587" s="15">
        <f t="shared" si="163"/>
        <v>162.52854176152974</v>
      </c>
    </row>
    <row r="2588" spans="6:21" x14ac:dyDescent="0.3">
      <c r="F2588" s="5">
        <f>Demand!C2588</f>
        <v>41.118683484786189</v>
      </c>
      <c r="G2588">
        <f>Irradiance!A2588*$B$2*'Technical Data'!$B$2</f>
        <v>5.2066807365694592</v>
      </c>
      <c r="H2588" s="5">
        <f t="shared" si="160"/>
        <v>-35.912002748216729</v>
      </c>
      <c r="I2588" s="38">
        <v>1.636852482390478</v>
      </c>
      <c r="J2588" s="35">
        <f>IF(H2588&gt;0,MIN(H2588,($B$3-L2587)/'Technical Data'!$B$5),0)</f>
        <v>0</v>
      </c>
      <c r="K2588" s="15">
        <f>IF(H2588&lt;0,MIN(ABS(H2588),(L2587*'Technical Data'!$B$4)),0)</f>
        <v>35.912002748216729</v>
      </c>
      <c r="L2588" s="15">
        <f>L2587+J2588*'Technical Data'!$B$5-(K2588/'Technical Data'!$B$4)</f>
        <v>342.71701959673862</v>
      </c>
      <c r="N2588" s="15">
        <f t="shared" si="161"/>
        <v>5.2066807365694592</v>
      </c>
      <c r="O2588" s="36">
        <f t="shared" si="162"/>
        <v>0</v>
      </c>
      <c r="P2588" s="50">
        <v>0</v>
      </c>
      <c r="Q2588" s="50">
        <v>1.63685248239047</v>
      </c>
      <c r="R2588" s="42">
        <v>0</v>
      </c>
      <c r="S2588" s="42">
        <v>39.481831002395701</v>
      </c>
      <c r="T2588" s="42">
        <v>284.489764052618</v>
      </c>
      <c r="U2588" s="15">
        <f t="shared" si="163"/>
        <v>5.2066807365694592</v>
      </c>
    </row>
    <row r="2589" spans="6:21" x14ac:dyDescent="0.3">
      <c r="F2589" s="5">
        <f>Demand!C2589</f>
        <v>30.670752484741968</v>
      </c>
      <c r="G2589">
        <f>Irradiance!A2589*$B$2*'Technical Data'!$B$2</f>
        <v>0</v>
      </c>
      <c r="H2589" s="5">
        <f t="shared" si="160"/>
        <v>-30.670752484741968</v>
      </c>
      <c r="I2589" s="38">
        <v>0</v>
      </c>
      <c r="J2589" s="35">
        <f>IF(H2589&gt;0,MIN(H2589,($B$3-L2588)/'Technical Data'!$B$5),0)</f>
        <v>0</v>
      </c>
      <c r="K2589" s="15">
        <f>IF(H2589&lt;0,MIN(ABS(H2589),(L2588*'Technical Data'!$B$4)),0)</f>
        <v>30.670752484741968</v>
      </c>
      <c r="L2589" s="15">
        <f>L2588+J2589*'Technical Data'!$B$5-(K2589/'Technical Data'!$B$4)</f>
        <v>308.63840572480308</v>
      </c>
      <c r="N2589" s="15">
        <f t="shared" si="161"/>
        <v>0</v>
      </c>
      <c r="O2589" s="36">
        <f t="shared" si="162"/>
        <v>0</v>
      </c>
      <c r="P2589" s="50">
        <v>0</v>
      </c>
      <c r="Q2589" s="50">
        <v>0</v>
      </c>
      <c r="R2589" s="42">
        <v>0</v>
      </c>
      <c r="S2589" s="42">
        <v>30.670752484742</v>
      </c>
      <c r="T2589" s="42">
        <v>250.411150180682</v>
      </c>
      <c r="U2589" s="15">
        <f t="shared" si="163"/>
        <v>0</v>
      </c>
    </row>
    <row r="2590" spans="6:21" x14ac:dyDescent="0.3">
      <c r="F2590" s="5">
        <f>Demand!C2590</f>
        <v>23.361535002938691</v>
      </c>
      <c r="G2590">
        <f>Irradiance!A2590*$B$2*'Technical Data'!$B$2</f>
        <v>0</v>
      </c>
      <c r="H2590" s="5">
        <f t="shared" si="160"/>
        <v>-23.361535002938691</v>
      </c>
      <c r="I2590" s="38">
        <v>0</v>
      </c>
      <c r="J2590" s="35">
        <f>IF(H2590&gt;0,MIN(H2590,($B$3-L2589)/'Technical Data'!$B$5),0)</f>
        <v>0</v>
      </c>
      <c r="K2590" s="15">
        <f>IF(H2590&lt;0,MIN(ABS(H2590),(L2589*'Technical Data'!$B$4)),0)</f>
        <v>23.361535002938691</v>
      </c>
      <c r="L2590" s="15">
        <f>L2589+J2590*'Technical Data'!$B$5-(K2590/'Technical Data'!$B$4)</f>
        <v>282.68114461042677</v>
      </c>
      <c r="N2590" s="15">
        <f t="shared" si="161"/>
        <v>0</v>
      </c>
      <c r="O2590" s="36">
        <f t="shared" si="162"/>
        <v>0</v>
      </c>
      <c r="P2590" s="50">
        <v>0</v>
      </c>
      <c r="Q2590" s="50">
        <v>0</v>
      </c>
      <c r="R2590" s="42">
        <v>0</v>
      </c>
      <c r="S2590" s="42">
        <v>23.361535002938702</v>
      </c>
      <c r="T2590" s="42">
        <v>224.453889066306</v>
      </c>
      <c r="U2590" s="15">
        <f t="shared" si="163"/>
        <v>0</v>
      </c>
    </row>
    <row r="2591" spans="6:21" x14ac:dyDescent="0.3">
      <c r="F2591" s="5">
        <f>Demand!C2591</f>
        <v>23.694124795974531</v>
      </c>
      <c r="G2591">
        <f>Irradiance!A2591*$B$2*'Technical Data'!$B$2</f>
        <v>0</v>
      </c>
      <c r="H2591" s="5">
        <f t="shared" si="160"/>
        <v>-23.694124795974531</v>
      </c>
      <c r="I2591" s="38">
        <v>0</v>
      </c>
      <c r="J2591" s="35">
        <f>IF(H2591&gt;0,MIN(H2591,($B$3-L2590)/'Technical Data'!$B$5),0)</f>
        <v>0</v>
      </c>
      <c r="K2591" s="15">
        <f>IF(H2591&lt;0,MIN(ABS(H2591),(L2590*'Technical Data'!$B$4)),0)</f>
        <v>23.694124795974531</v>
      </c>
      <c r="L2591" s="15">
        <f>L2590+J2591*'Technical Data'!$B$5-(K2591/'Technical Data'!$B$4)</f>
        <v>256.35433928156618</v>
      </c>
      <c r="N2591" s="15">
        <f t="shared" si="161"/>
        <v>0</v>
      </c>
      <c r="O2591" s="36">
        <f t="shared" si="162"/>
        <v>0</v>
      </c>
      <c r="P2591" s="50">
        <v>0</v>
      </c>
      <c r="Q2591" s="50">
        <v>0</v>
      </c>
      <c r="R2591" s="42">
        <v>0</v>
      </c>
      <c r="S2591" s="42">
        <v>23.694124795974499</v>
      </c>
      <c r="T2591" s="42">
        <v>198.12708373744499</v>
      </c>
      <c r="U2591" s="15">
        <f t="shared" si="163"/>
        <v>0</v>
      </c>
    </row>
    <row r="2592" spans="6:21" x14ac:dyDescent="0.3">
      <c r="F2592" s="5">
        <f>Demand!C2592</f>
        <v>24.276849185561982</v>
      </c>
      <c r="G2592">
        <f>Irradiance!A2592*$B$2*'Technical Data'!$B$2</f>
        <v>0</v>
      </c>
      <c r="H2592" s="5">
        <f t="shared" si="160"/>
        <v>-24.276849185561982</v>
      </c>
      <c r="I2592" s="38">
        <v>0</v>
      </c>
      <c r="J2592" s="35">
        <f>IF(H2592&gt;0,MIN(H2592,($B$3-L2591)/'Technical Data'!$B$5),0)</f>
        <v>0</v>
      </c>
      <c r="K2592" s="15">
        <f>IF(H2592&lt;0,MIN(ABS(H2592),(L2591*'Technical Data'!$B$4)),0)</f>
        <v>24.276849185561982</v>
      </c>
      <c r="L2592" s="15">
        <f>L2591+J2592*'Technical Data'!$B$5-(K2592/'Technical Data'!$B$4)</f>
        <v>229.38006240871954</v>
      </c>
      <c r="N2592" s="15">
        <f t="shared" si="161"/>
        <v>0</v>
      </c>
      <c r="O2592" s="36">
        <f t="shared" si="162"/>
        <v>0</v>
      </c>
      <c r="P2592" s="50">
        <v>0</v>
      </c>
      <c r="Q2592" s="50">
        <v>0</v>
      </c>
      <c r="R2592" s="42">
        <v>0</v>
      </c>
      <c r="S2592" s="42">
        <v>24.276849185562</v>
      </c>
      <c r="T2592" s="42">
        <v>171.15280686459801</v>
      </c>
      <c r="U2592" s="15">
        <f t="shared" si="163"/>
        <v>0</v>
      </c>
    </row>
    <row r="2593" spans="6:21" x14ac:dyDescent="0.3">
      <c r="F2593" s="5">
        <f>Demand!C2593</f>
        <v>24.556155241846803</v>
      </c>
      <c r="G2593">
        <f>Irradiance!A2593*$B$2*'Technical Data'!$B$2</f>
        <v>0</v>
      </c>
      <c r="H2593" s="5">
        <f t="shared" si="160"/>
        <v>-24.556155241846803</v>
      </c>
      <c r="I2593" s="38">
        <v>0</v>
      </c>
      <c r="J2593" s="35">
        <f>IF(H2593&gt;0,MIN(H2593,($B$3-L2592)/'Technical Data'!$B$5),0)</f>
        <v>0</v>
      </c>
      <c r="K2593" s="15">
        <f>IF(H2593&lt;0,MIN(ABS(H2593),(L2592*'Technical Data'!$B$4)),0)</f>
        <v>24.556155241846803</v>
      </c>
      <c r="L2593" s="15">
        <f>L2592+J2593*'Technical Data'!$B$5-(K2593/'Technical Data'!$B$4)</f>
        <v>202.09544547333419</v>
      </c>
      <c r="N2593" s="15">
        <f t="shared" si="161"/>
        <v>0</v>
      </c>
      <c r="O2593" s="36">
        <f t="shared" si="162"/>
        <v>0</v>
      </c>
      <c r="P2593" s="50">
        <v>0</v>
      </c>
      <c r="Q2593" s="50">
        <v>0</v>
      </c>
      <c r="R2593" s="42">
        <v>0</v>
      </c>
      <c r="S2593" s="42">
        <v>24.556155241846799</v>
      </c>
      <c r="T2593" s="42">
        <v>143.868189929213</v>
      </c>
      <c r="U2593" s="15">
        <f t="shared" si="163"/>
        <v>0</v>
      </c>
    </row>
    <row r="2594" spans="6:21" x14ac:dyDescent="0.3">
      <c r="F2594" s="5">
        <f>Demand!C2594</f>
        <v>24.086082161956142</v>
      </c>
      <c r="G2594">
        <f>Irradiance!A2594*$B$2*'Technical Data'!$B$2</f>
        <v>0</v>
      </c>
      <c r="H2594" s="5">
        <f t="shared" si="160"/>
        <v>-24.086082161956142</v>
      </c>
      <c r="I2594" s="38">
        <v>0</v>
      </c>
      <c r="J2594" s="35">
        <f>IF(H2594&gt;0,MIN(H2594,($B$3-L2593)/'Technical Data'!$B$5),0)</f>
        <v>0</v>
      </c>
      <c r="K2594" s="15">
        <f>IF(H2594&lt;0,MIN(ABS(H2594),(L2593*'Technical Data'!$B$4)),0)</f>
        <v>24.086082161956142</v>
      </c>
      <c r="L2594" s="15">
        <f>L2593+J2594*'Technical Data'!$B$5-(K2594/'Technical Data'!$B$4)</f>
        <v>175.3331319600496</v>
      </c>
      <c r="N2594" s="15">
        <f t="shared" si="161"/>
        <v>0</v>
      </c>
      <c r="O2594" s="36">
        <f t="shared" si="162"/>
        <v>0</v>
      </c>
      <c r="P2594" s="50">
        <v>0</v>
      </c>
      <c r="Q2594" s="50">
        <v>0</v>
      </c>
      <c r="R2594" s="42">
        <v>0</v>
      </c>
      <c r="S2594" s="42">
        <v>24.086082161956099</v>
      </c>
      <c r="T2594" s="42">
        <v>117.10587641592799</v>
      </c>
      <c r="U2594" s="15">
        <f t="shared" si="163"/>
        <v>0</v>
      </c>
    </row>
    <row r="2595" spans="6:21" x14ac:dyDescent="0.3">
      <c r="F2595" s="5">
        <f>Demand!C2595</f>
        <v>22.62939207702944</v>
      </c>
      <c r="G2595">
        <f>Irradiance!A2595*$B$2*'Technical Data'!$B$2</f>
        <v>0</v>
      </c>
      <c r="H2595" s="5">
        <f t="shared" si="160"/>
        <v>-22.62939207702944</v>
      </c>
      <c r="I2595" s="38">
        <v>0</v>
      </c>
      <c r="J2595" s="35">
        <f>IF(H2595&gt;0,MIN(H2595,($B$3-L2594)/'Technical Data'!$B$5),0)</f>
        <v>0</v>
      </c>
      <c r="K2595" s="15">
        <f>IF(H2595&lt;0,MIN(ABS(H2595),(L2594*'Technical Data'!$B$4)),0)</f>
        <v>22.62939207702944</v>
      </c>
      <c r="L2595" s="15">
        <f>L2594+J2595*'Technical Data'!$B$5-(K2595/'Technical Data'!$B$4)</f>
        <v>150.18936298557244</v>
      </c>
      <c r="N2595" s="15">
        <f t="shared" si="161"/>
        <v>0</v>
      </c>
      <c r="O2595" s="36">
        <f t="shared" si="162"/>
        <v>0</v>
      </c>
      <c r="P2595" s="50">
        <v>0</v>
      </c>
      <c r="Q2595" s="50">
        <v>0</v>
      </c>
      <c r="R2595" s="42">
        <v>0</v>
      </c>
      <c r="S2595" s="42">
        <v>22.629392077029401</v>
      </c>
      <c r="T2595" s="42">
        <v>91.962107441451295</v>
      </c>
      <c r="U2595" s="15">
        <f t="shared" si="163"/>
        <v>0</v>
      </c>
    </row>
    <row r="2596" spans="6:21" x14ac:dyDescent="0.3">
      <c r="F2596" s="5">
        <f>Demand!C2596</f>
        <v>20.875767698938589</v>
      </c>
      <c r="G2596">
        <f>Irradiance!A2596*$B$2*'Technical Data'!$B$2</f>
        <v>0</v>
      </c>
      <c r="H2596" s="5">
        <f t="shared" si="160"/>
        <v>-20.875767698938589</v>
      </c>
      <c r="I2596" s="38">
        <v>0</v>
      </c>
      <c r="J2596" s="35">
        <f>IF(H2596&gt;0,MIN(H2596,($B$3-L2595)/'Technical Data'!$B$5),0)</f>
        <v>0</v>
      </c>
      <c r="K2596" s="15">
        <f>IF(H2596&lt;0,MIN(ABS(H2596),(L2595*'Technical Data'!$B$4)),0)</f>
        <v>20.875767698938589</v>
      </c>
      <c r="L2596" s="15">
        <f>L2595+J2596*'Technical Data'!$B$5-(K2596/'Technical Data'!$B$4)</f>
        <v>126.99406554230734</v>
      </c>
      <c r="N2596" s="15">
        <f t="shared" si="161"/>
        <v>0</v>
      </c>
      <c r="O2596" s="36">
        <f t="shared" si="162"/>
        <v>0</v>
      </c>
      <c r="P2596" s="50">
        <v>0</v>
      </c>
      <c r="Q2596" s="50">
        <v>0</v>
      </c>
      <c r="R2596" s="42">
        <v>0</v>
      </c>
      <c r="S2596" s="42">
        <v>20.875767698938599</v>
      </c>
      <c r="T2596" s="42">
        <v>68.766809998186204</v>
      </c>
      <c r="U2596" s="15">
        <f t="shared" si="163"/>
        <v>0</v>
      </c>
    </row>
    <row r="2597" spans="6:21" x14ac:dyDescent="0.3">
      <c r="F2597" s="5">
        <f>Demand!C2597</f>
        <v>18.93451080661497</v>
      </c>
      <c r="G2597">
        <f>Irradiance!A2597*$B$2*'Technical Data'!$B$2</f>
        <v>0</v>
      </c>
      <c r="H2597" s="5">
        <f t="shared" si="160"/>
        <v>-18.93451080661497</v>
      </c>
      <c r="I2597" s="38">
        <v>0</v>
      </c>
      <c r="J2597" s="35">
        <f>IF(H2597&gt;0,MIN(H2597,($B$3-L2596)/'Technical Data'!$B$5),0)</f>
        <v>0</v>
      </c>
      <c r="K2597" s="15">
        <f>IF(H2597&lt;0,MIN(ABS(H2597),(L2596*'Technical Data'!$B$4)),0)</f>
        <v>18.93451080661497</v>
      </c>
      <c r="L2597" s="15">
        <f>L2596+J2597*'Technical Data'!$B$5-(K2597/'Technical Data'!$B$4)</f>
        <v>105.95572020162405</v>
      </c>
      <c r="N2597" s="15">
        <f t="shared" si="161"/>
        <v>0</v>
      </c>
      <c r="O2597" s="36">
        <f t="shared" si="162"/>
        <v>0</v>
      </c>
      <c r="P2597" s="50">
        <v>0</v>
      </c>
      <c r="Q2597" s="50">
        <v>0</v>
      </c>
      <c r="R2597" s="42">
        <v>0</v>
      </c>
      <c r="S2597" s="42">
        <v>18.934510806614998</v>
      </c>
      <c r="T2597" s="42">
        <v>47.728464657502897</v>
      </c>
      <c r="U2597" s="15">
        <f t="shared" si="163"/>
        <v>0</v>
      </c>
    </row>
    <row r="2598" spans="6:21" x14ac:dyDescent="0.3">
      <c r="F2598" s="5">
        <f>Demand!C2598</f>
        <v>15.414426545557331</v>
      </c>
      <c r="G2598">
        <f>Irradiance!A2598*$B$2*'Technical Data'!$B$2</f>
        <v>0</v>
      </c>
      <c r="H2598" s="5">
        <f t="shared" si="160"/>
        <v>-15.414426545557331</v>
      </c>
      <c r="I2598" s="38">
        <v>0</v>
      </c>
      <c r="J2598" s="35">
        <f>IF(H2598&gt;0,MIN(H2598,($B$3-L2597)/'Technical Data'!$B$5),0)</f>
        <v>0</v>
      </c>
      <c r="K2598" s="15">
        <f>IF(H2598&lt;0,MIN(ABS(H2598),(L2597*'Technical Data'!$B$4)),0)</f>
        <v>15.414426545557331</v>
      </c>
      <c r="L2598" s="15">
        <f>L2597+J2598*'Technical Data'!$B$5-(K2598/'Technical Data'!$B$4)</f>
        <v>88.828579595449241</v>
      </c>
      <c r="N2598" s="15">
        <f t="shared" si="161"/>
        <v>0</v>
      </c>
      <c r="O2598" s="36">
        <f t="shared" si="162"/>
        <v>0</v>
      </c>
      <c r="P2598" s="50">
        <v>0</v>
      </c>
      <c r="Q2598" s="50">
        <v>0</v>
      </c>
      <c r="R2598" s="42">
        <v>0</v>
      </c>
      <c r="S2598" s="42">
        <v>15.4144265455573</v>
      </c>
      <c r="T2598" s="42">
        <v>30.601324051328099</v>
      </c>
      <c r="U2598" s="15">
        <f t="shared" si="163"/>
        <v>0</v>
      </c>
    </row>
    <row r="2599" spans="6:21" x14ac:dyDescent="0.3">
      <c r="F2599" s="5">
        <f>Demand!C2599</f>
        <v>11.737629818305178</v>
      </c>
      <c r="G2599">
        <f>Irradiance!A2599*$B$2*'Technical Data'!$B$2</f>
        <v>0</v>
      </c>
      <c r="H2599" s="5">
        <f t="shared" si="160"/>
        <v>-11.737629818305178</v>
      </c>
      <c r="I2599" s="38">
        <v>0</v>
      </c>
      <c r="J2599" s="35">
        <f>IF(H2599&gt;0,MIN(H2599,($B$3-L2598)/'Technical Data'!$B$5),0)</f>
        <v>0</v>
      </c>
      <c r="K2599" s="15">
        <f>IF(H2599&lt;0,MIN(ABS(H2599),(L2598*'Technical Data'!$B$4)),0)</f>
        <v>11.737629818305178</v>
      </c>
      <c r="L2599" s="15">
        <f>L2598+J2599*'Technical Data'!$B$5-(K2599/'Technical Data'!$B$4)</f>
        <v>75.786768686221265</v>
      </c>
      <c r="N2599" s="15">
        <f t="shared" si="161"/>
        <v>0</v>
      </c>
      <c r="O2599" s="36">
        <f t="shared" si="162"/>
        <v>0</v>
      </c>
      <c r="P2599" s="50">
        <v>0</v>
      </c>
      <c r="Q2599" s="50">
        <v>0</v>
      </c>
      <c r="R2599" s="42">
        <v>0</v>
      </c>
      <c r="S2599" s="42">
        <v>11.7376298183052</v>
      </c>
      <c r="T2599" s="42">
        <v>17.559513142100101</v>
      </c>
      <c r="U2599" s="15">
        <f t="shared" si="163"/>
        <v>0</v>
      </c>
    </row>
    <row r="2600" spans="6:21" x14ac:dyDescent="0.3">
      <c r="F2600" s="5">
        <f>Demand!C2600</f>
        <v>16.105749978485296</v>
      </c>
      <c r="G2600">
        <f>Irradiance!A2600*$B$2*'Technical Data'!$B$2</f>
        <v>0.96123336675128479</v>
      </c>
      <c r="H2600" s="5">
        <f t="shared" si="160"/>
        <v>-15.14451661173401</v>
      </c>
      <c r="I2600" s="38">
        <v>0.30218815059516507</v>
      </c>
      <c r="J2600" s="35">
        <f>IF(H2600&gt;0,MIN(H2600,($B$3-L2599)/'Technical Data'!$B$5),0)</f>
        <v>0</v>
      </c>
      <c r="K2600" s="15">
        <f>IF(H2600&lt;0,MIN(ABS(H2600),(L2599*'Technical Data'!$B$4)),0)</f>
        <v>15.14451661173401</v>
      </c>
      <c r="L2600" s="15">
        <f>L2599+J2600*'Technical Data'!$B$5-(K2600/'Technical Data'!$B$4)</f>
        <v>58.959528006516805</v>
      </c>
      <c r="N2600" s="15">
        <f t="shared" si="161"/>
        <v>0.96123336675128479</v>
      </c>
      <c r="O2600" s="36">
        <f t="shared" si="162"/>
        <v>0</v>
      </c>
      <c r="P2600" s="50">
        <v>0</v>
      </c>
      <c r="Q2600" s="50">
        <v>0.30218815059516402</v>
      </c>
      <c r="R2600" s="42">
        <v>0</v>
      </c>
      <c r="S2600" s="42">
        <v>15.8035618278901</v>
      </c>
      <c r="T2600" s="42">
        <v>0</v>
      </c>
      <c r="U2600" s="15">
        <f t="shared" si="163"/>
        <v>0.96123336675128479</v>
      </c>
    </row>
    <row r="2601" spans="6:21" x14ac:dyDescent="0.3">
      <c r="F2601" s="5">
        <f>Demand!C2601</f>
        <v>19.950375521211846</v>
      </c>
      <c r="G2601">
        <f>Irradiance!A2601*$B$2*'Technical Data'!$B$2</f>
        <v>160.36576668633936</v>
      </c>
      <c r="H2601" s="5">
        <f t="shared" si="160"/>
        <v>140.41539116512752</v>
      </c>
      <c r="I2601" s="38">
        <v>50.415056457626712</v>
      </c>
      <c r="J2601" s="35">
        <f>IF(H2601&gt;0,MIN(H2601,($B$3-L2600)/'Technical Data'!$B$5),0)</f>
        <v>140.41539116512752</v>
      </c>
      <c r="K2601" s="15">
        <f>IF(H2601&lt;0,MIN(ABS(H2601),(L2600*'Technical Data'!$B$4)),0)</f>
        <v>0</v>
      </c>
      <c r="L2601" s="15">
        <f>L2600+J2601*'Technical Data'!$B$5-(K2601/'Technical Data'!$B$4)</f>
        <v>185.33338005513156</v>
      </c>
      <c r="N2601" s="15">
        <f t="shared" si="161"/>
        <v>19.950375521211839</v>
      </c>
      <c r="O2601" s="36">
        <f t="shared" si="162"/>
        <v>0</v>
      </c>
      <c r="P2601" s="50">
        <v>30.464680936414702</v>
      </c>
      <c r="Q2601" s="50">
        <v>19.9503755212118</v>
      </c>
      <c r="R2601" s="42">
        <v>0</v>
      </c>
      <c r="S2601" s="42">
        <v>0</v>
      </c>
      <c r="T2601" s="42">
        <v>0</v>
      </c>
      <c r="U2601" s="15">
        <f t="shared" si="163"/>
        <v>19.950375521211839</v>
      </c>
    </row>
    <row r="2602" spans="6:21" x14ac:dyDescent="0.3">
      <c r="F2602" s="5">
        <f>Demand!C2602</f>
        <v>26.300521892971187</v>
      </c>
      <c r="G2602">
        <f>Irradiance!A2602*$B$2*'Technical Data'!$B$2</f>
        <v>327.86068084275075</v>
      </c>
      <c r="H2602" s="5">
        <f t="shared" si="160"/>
        <v>301.56015894977958</v>
      </c>
      <c r="I2602" s="38">
        <v>103.0713416988342</v>
      </c>
      <c r="J2602" s="35">
        <f>IF(H2602&gt;0,MIN(H2602,($B$3-L2601)/'Technical Data'!$B$5),0)</f>
        <v>219.20651646378158</v>
      </c>
      <c r="K2602" s="15">
        <f>IF(H2602&lt;0,MIN(ABS(H2602),(L2601*'Technical Data'!$B$4)),0)</f>
        <v>0</v>
      </c>
      <c r="L2602" s="15">
        <f>L2601+J2602*'Technical Data'!$B$5-(K2602/'Technical Data'!$B$4)</f>
        <v>382.61924487253498</v>
      </c>
      <c r="N2602" s="15">
        <f t="shared" si="161"/>
        <v>108.65416437896917</v>
      </c>
      <c r="O2602" s="36">
        <f t="shared" si="162"/>
        <v>82.35364248599798</v>
      </c>
      <c r="P2602" s="50">
        <v>76.7708198058627</v>
      </c>
      <c r="Q2602" s="50">
        <v>26.300521892971201</v>
      </c>
      <c r="R2602" s="42">
        <v>0</v>
      </c>
      <c r="S2602" s="42">
        <v>0</v>
      </c>
      <c r="T2602" s="42">
        <v>0</v>
      </c>
      <c r="U2602" s="15">
        <f t="shared" si="163"/>
        <v>108.65416437896917</v>
      </c>
    </row>
    <row r="2603" spans="6:21" x14ac:dyDescent="0.3">
      <c r="F2603" s="5">
        <f>Demand!C2603</f>
        <v>31.07128532907273</v>
      </c>
      <c r="G2603">
        <f>Irradiance!A2603*$B$2*'Technical Data'!$B$2</f>
        <v>513.53892618687394</v>
      </c>
      <c r="H2603" s="5">
        <f t="shared" si="160"/>
        <v>482.4676408578012</v>
      </c>
      <c r="I2603" s="38">
        <v>161.44401945546699</v>
      </c>
      <c r="J2603" s="35">
        <f>IF(H2603&gt;0,MIN(H2603,($B$3-L2602)/'Technical Data'!$B$5),0)</f>
        <v>0</v>
      </c>
      <c r="K2603" s="15">
        <f>IF(H2603&lt;0,MIN(ABS(H2603),(L2602*'Technical Data'!$B$4)),0)</f>
        <v>0</v>
      </c>
      <c r="L2603" s="15">
        <f>L2602+J2603*'Technical Data'!$B$5-(K2603/'Technical Data'!$B$4)</f>
        <v>382.61924487253498</v>
      </c>
      <c r="N2603" s="15">
        <f t="shared" si="161"/>
        <v>513.53892618687394</v>
      </c>
      <c r="O2603" s="36">
        <f t="shared" si="162"/>
        <v>482.4676408578012</v>
      </c>
      <c r="P2603" s="50">
        <v>130.37273412639399</v>
      </c>
      <c r="Q2603" s="50">
        <v>31.071285329072701</v>
      </c>
      <c r="R2603" s="42">
        <v>0</v>
      </c>
      <c r="S2603" s="42">
        <v>0</v>
      </c>
      <c r="T2603" s="42">
        <v>0</v>
      </c>
      <c r="U2603" s="15">
        <f t="shared" si="163"/>
        <v>513.53892618687394</v>
      </c>
    </row>
    <row r="2604" spans="6:21" x14ac:dyDescent="0.3">
      <c r="F2604" s="5">
        <f>Demand!C2604</f>
        <v>33.243541012236534</v>
      </c>
      <c r="G2604">
        <f>Irradiance!A2604*$B$2*'Technical Data'!$B$2</f>
        <v>605.41681549218424</v>
      </c>
      <c r="H2604" s="5">
        <f t="shared" si="160"/>
        <v>572.17327447994774</v>
      </c>
      <c r="I2604" s="38">
        <v>190.32817018318809</v>
      </c>
      <c r="J2604" s="35">
        <f>IF(H2604&gt;0,MIN(H2604,($B$3-L2603)/'Technical Data'!$B$5),0)</f>
        <v>0</v>
      </c>
      <c r="K2604" s="15">
        <f>IF(H2604&lt;0,MIN(ABS(H2604),(L2603*'Technical Data'!$B$4)),0)</f>
        <v>0</v>
      </c>
      <c r="L2604" s="15">
        <f>L2603+J2604*'Technical Data'!$B$5-(K2604/'Technical Data'!$B$4)</f>
        <v>382.61924487253498</v>
      </c>
      <c r="N2604" s="15">
        <f t="shared" si="161"/>
        <v>605.41681549218424</v>
      </c>
      <c r="O2604" s="36">
        <f t="shared" si="162"/>
        <v>572.17327447994774</v>
      </c>
      <c r="P2604" s="50">
        <v>157.08462917095099</v>
      </c>
      <c r="Q2604" s="50">
        <v>33.243541012236498</v>
      </c>
      <c r="R2604" s="42">
        <v>0</v>
      </c>
      <c r="S2604" s="42">
        <v>0</v>
      </c>
      <c r="T2604" s="42">
        <v>0</v>
      </c>
      <c r="U2604" s="15">
        <f t="shared" si="163"/>
        <v>605.41681549218424</v>
      </c>
    </row>
    <row r="2605" spans="6:21" x14ac:dyDescent="0.3">
      <c r="F2605" s="5">
        <f>Demand!C2605</f>
        <v>33.926430872735239</v>
      </c>
      <c r="G2605">
        <f>Irradiance!A2605*$B$2*'Technical Data'!$B$2</f>
        <v>687.28185722716864</v>
      </c>
      <c r="H2605" s="5">
        <f t="shared" si="160"/>
        <v>653.35542635443335</v>
      </c>
      <c r="I2605" s="38">
        <v>216.06452767554299</v>
      </c>
      <c r="J2605" s="35">
        <f>IF(H2605&gt;0,MIN(H2605,($B$3-L2604)/'Technical Data'!$B$5),0)</f>
        <v>0</v>
      </c>
      <c r="K2605" s="15">
        <f>IF(H2605&lt;0,MIN(ABS(H2605),(L2604*'Technical Data'!$B$4)),0)</f>
        <v>0</v>
      </c>
      <c r="L2605" s="15">
        <f>L2604+J2605*'Technical Data'!$B$5-(K2605/'Technical Data'!$B$4)</f>
        <v>382.61924487253498</v>
      </c>
      <c r="N2605" s="15">
        <f t="shared" si="161"/>
        <v>687.28185722716864</v>
      </c>
      <c r="O2605" s="36">
        <f t="shared" si="162"/>
        <v>653.35542635443335</v>
      </c>
      <c r="P2605" s="50">
        <v>182.13809680280701</v>
      </c>
      <c r="Q2605" s="50">
        <v>33.926430872735203</v>
      </c>
      <c r="R2605" s="42">
        <v>0</v>
      </c>
      <c r="S2605" s="42">
        <v>0</v>
      </c>
      <c r="T2605" s="42">
        <v>0</v>
      </c>
      <c r="U2605" s="15">
        <f t="shared" si="163"/>
        <v>687.28185722716864</v>
      </c>
    </row>
    <row r="2606" spans="6:21" x14ac:dyDescent="0.3">
      <c r="F2606" s="5">
        <f>Demand!C2606</f>
        <v>35.368776979539426</v>
      </c>
      <c r="G2606">
        <f>Irradiance!A2606*$B$2*'Technical Data'!$B$2</f>
        <v>714.0361859350794</v>
      </c>
      <c r="H2606" s="5">
        <f t="shared" si="160"/>
        <v>678.66740895553994</v>
      </c>
      <c r="I2606" s="38">
        <v>224.47543120044179</v>
      </c>
      <c r="J2606" s="35">
        <f>IF(H2606&gt;0,MIN(H2606,($B$3-L2605)/'Technical Data'!$B$5),0)</f>
        <v>0</v>
      </c>
      <c r="K2606" s="15">
        <f>IF(H2606&lt;0,MIN(ABS(H2606),(L2605*'Technical Data'!$B$4)),0)</f>
        <v>0</v>
      </c>
      <c r="L2606" s="15">
        <f>L2605+J2606*'Technical Data'!$B$5-(K2606/'Technical Data'!$B$4)</f>
        <v>382.61924487253498</v>
      </c>
      <c r="N2606" s="15">
        <f t="shared" si="161"/>
        <v>714.0361859350794</v>
      </c>
      <c r="O2606" s="36">
        <f t="shared" si="162"/>
        <v>678.66740895553994</v>
      </c>
      <c r="P2606" s="50">
        <v>189.10665422090199</v>
      </c>
      <c r="Q2606" s="50">
        <v>35.368776979539398</v>
      </c>
      <c r="R2606" s="42">
        <v>0</v>
      </c>
      <c r="S2606" s="42">
        <v>0</v>
      </c>
      <c r="T2606" s="42">
        <v>0</v>
      </c>
      <c r="U2606" s="15">
        <f t="shared" si="163"/>
        <v>714.0361859350794</v>
      </c>
    </row>
    <row r="2607" spans="6:21" x14ac:dyDescent="0.3">
      <c r="F2607" s="5">
        <f>Demand!C2607</f>
        <v>34.168540679650661</v>
      </c>
      <c r="G2607">
        <f>Irradiance!A2607*$B$2*'Technical Data'!$B$2</f>
        <v>708.90960797907258</v>
      </c>
      <c r="H2607" s="5">
        <f t="shared" si="160"/>
        <v>674.74106729942196</v>
      </c>
      <c r="I2607" s="38">
        <v>222.86376106393431</v>
      </c>
      <c r="J2607" s="35">
        <f>IF(H2607&gt;0,MIN(H2607,($B$3-L2606)/'Technical Data'!$B$5),0)</f>
        <v>0</v>
      </c>
      <c r="K2607" s="15">
        <f>IF(H2607&lt;0,MIN(ABS(H2607),(L2606*'Technical Data'!$B$4)),0)</f>
        <v>0</v>
      </c>
      <c r="L2607" s="15">
        <f>L2606+J2607*'Technical Data'!$B$5-(K2607/'Technical Data'!$B$4)</f>
        <v>382.61924487253498</v>
      </c>
      <c r="N2607" s="15">
        <f t="shared" si="161"/>
        <v>708.90960797907258</v>
      </c>
      <c r="O2607" s="36">
        <f t="shared" si="162"/>
        <v>674.74106729942196</v>
      </c>
      <c r="P2607" s="50">
        <v>188.695220384283</v>
      </c>
      <c r="Q2607" s="50">
        <v>34.168540679650697</v>
      </c>
      <c r="R2607" s="42">
        <v>0</v>
      </c>
      <c r="S2607" s="42">
        <v>0</v>
      </c>
      <c r="T2607" s="42">
        <v>0</v>
      </c>
      <c r="U2607" s="15">
        <f t="shared" si="163"/>
        <v>708.90960797907258</v>
      </c>
    </row>
    <row r="2608" spans="6:21" x14ac:dyDescent="0.3">
      <c r="F2608" s="5">
        <f>Demand!C2608</f>
        <v>35.115900492440474</v>
      </c>
      <c r="G2608">
        <f>Irradiance!A2608*$B$2*'Technical Data'!$B$2</f>
        <v>647.23046694586515</v>
      </c>
      <c r="H2608" s="5">
        <f t="shared" si="160"/>
        <v>612.11456645342469</v>
      </c>
      <c r="I2608" s="38">
        <v>203.47335473407779</v>
      </c>
      <c r="J2608" s="35">
        <f>IF(H2608&gt;0,MIN(H2608,($B$3-L2607)/'Technical Data'!$B$5),0)</f>
        <v>0</v>
      </c>
      <c r="K2608" s="15">
        <f>IF(H2608&lt;0,MIN(ABS(H2608),(L2607*'Technical Data'!$B$4)),0)</f>
        <v>0</v>
      </c>
      <c r="L2608" s="15">
        <f>L2607+J2608*'Technical Data'!$B$5-(K2608/'Technical Data'!$B$4)</f>
        <v>382.61924487253498</v>
      </c>
      <c r="N2608" s="15">
        <f t="shared" si="161"/>
        <v>647.23046694586515</v>
      </c>
      <c r="O2608" s="36">
        <f t="shared" si="162"/>
        <v>612.11456645342469</v>
      </c>
      <c r="P2608" s="50">
        <v>9.9608569951413699</v>
      </c>
      <c r="Q2608" s="50">
        <v>35.115900492440502</v>
      </c>
      <c r="R2608" s="42">
        <v>158.39659724649499</v>
      </c>
      <c r="S2608" s="42">
        <v>0</v>
      </c>
      <c r="T2608" s="42">
        <v>142.55693752184499</v>
      </c>
      <c r="U2608" s="15">
        <f t="shared" si="163"/>
        <v>647.23046694586515</v>
      </c>
    </row>
    <row r="2609" spans="6:21" x14ac:dyDescent="0.3">
      <c r="F2609" s="5">
        <f>Demand!C2609</f>
        <v>40.493835473921294</v>
      </c>
      <c r="G2609">
        <f>Irradiance!A2609*$B$2*'Technical Data'!$B$2</f>
        <v>517.62416799556695</v>
      </c>
      <c r="H2609" s="5">
        <f t="shared" si="160"/>
        <v>477.13033252164564</v>
      </c>
      <c r="I2609" s="38">
        <v>162.7283190954964</v>
      </c>
      <c r="J2609" s="35">
        <f>IF(H2609&gt;0,MIN(H2609,($B$3-L2608)/'Technical Data'!$B$5),0)</f>
        <v>0</v>
      </c>
      <c r="K2609" s="15">
        <f>IF(H2609&lt;0,MIN(ABS(H2609),(L2608*'Technical Data'!$B$4)),0)</f>
        <v>0</v>
      </c>
      <c r="L2609" s="15">
        <f>L2608+J2609*'Technical Data'!$B$5-(K2609/'Technical Data'!$B$4)</f>
        <v>382.61924487253498</v>
      </c>
      <c r="N2609" s="15">
        <f t="shared" si="161"/>
        <v>517.62416799556695</v>
      </c>
      <c r="O2609" s="36">
        <f t="shared" si="162"/>
        <v>477.13033252164564</v>
      </c>
      <c r="P2609" s="50">
        <v>0</v>
      </c>
      <c r="Q2609" s="50">
        <v>40.493835473921301</v>
      </c>
      <c r="R2609" s="42">
        <v>122.234483621575</v>
      </c>
      <c r="S2609" s="42">
        <v>0</v>
      </c>
      <c r="T2609" s="42">
        <v>252.56797278126299</v>
      </c>
      <c r="U2609" s="15">
        <f t="shared" si="163"/>
        <v>517.62416799556695</v>
      </c>
    </row>
    <row r="2610" spans="6:21" x14ac:dyDescent="0.3">
      <c r="F2610" s="5">
        <f>Demand!C2610</f>
        <v>46.289673397026448</v>
      </c>
      <c r="G2610">
        <f>Irradiance!A2610*$B$2*'Technical Data'!$B$2</f>
        <v>366.63042663505257</v>
      </c>
      <c r="H2610" s="5">
        <f t="shared" si="160"/>
        <v>320.34075323802614</v>
      </c>
      <c r="I2610" s="38">
        <v>115.25959710617251</v>
      </c>
      <c r="J2610" s="35">
        <f>IF(H2610&gt;0,MIN(H2610,($B$3-L2609)/'Technical Data'!$B$5),0)</f>
        <v>0</v>
      </c>
      <c r="K2610" s="15">
        <f>IF(H2610&lt;0,MIN(ABS(H2610),(L2609*'Technical Data'!$B$4)),0)</f>
        <v>0</v>
      </c>
      <c r="L2610" s="15">
        <f>L2609+J2610*'Technical Data'!$B$5-(K2610/'Technical Data'!$B$4)</f>
        <v>382.61924487253498</v>
      </c>
      <c r="N2610" s="15">
        <f t="shared" si="161"/>
        <v>366.63042663505257</v>
      </c>
      <c r="O2610" s="36">
        <f t="shared" si="162"/>
        <v>320.34075323802614</v>
      </c>
      <c r="P2610" s="50">
        <v>0</v>
      </c>
      <c r="Q2610" s="50">
        <v>46.289673397026498</v>
      </c>
      <c r="R2610" s="42">
        <v>68.969923709145803</v>
      </c>
      <c r="S2610" s="42">
        <v>0</v>
      </c>
      <c r="T2610" s="42">
        <v>314.640904119494</v>
      </c>
      <c r="U2610" s="15">
        <f t="shared" si="163"/>
        <v>366.63042663505257</v>
      </c>
    </row>
    <row r="2611" spans="6:21" x14ac:dyDescent="0.3">
      <c r="F2611" s="5">
        <f>Demand!C2611</f>
        <v>46.767771434630347</v>
      </c>
      <c r="G2611">
        <f>Irradiance!A2611*$B$2*'Technical Data'!$B$2</f>
        <v>198.33448467301511</v>
      </c>
      <c r="H2611" s="5">
        <f t="shared" si="160"/>
        <v>151.56671323838475</v>
      </c>
      <c r="I2611" s="38">
        <v>62.351488406135729</v>
      </c>
      <c r="J2611" s="35">
        <f>IF(H2611&gt;0,MIN(H2611,($B$3-L2610)/'Technical Data'!$B$5),0)</f>
        <v>0</v>
      </c>
      <c r="K2611" s="15">
        <f>IF(H2611&lt;0,MIN(ABS(H2611),(L2610*'Technical Data'!$B$4)),0)</f>
        <v>0</v>
      </c>
      <c r="L2611" s="15">
        <f>L2610+J2611*'Technical Data'!$B$5-(K2611/'Technical Data'!$B$4)</f>
        <v>382.61924487253498</v>
      </c>
      <c r="N2611" s="15">
        <f t="shared" si="161"/>
        <v>198.33448467301511</v>
      </c>
      <c r="O2611" s="36">
        <f t="shared" si="162"/>
        <v>151.56671323838475</v>
      </c>
      <c r="P2611" s="50">
        <v>0</v>
      </c>
      <c r="Q2611" s="50">
        <v>46.767771434630298</v>
      </c>
      <c r="R2611" s="42">
        <v>15.583716971505201</v>
      </c>
      <c r="S2611" s="42">
        <v>0</v>
      </c>
      <c r="T2611" s="42">
        <v>328.666249393849</v>
      </c>
      <c r="U2611" s="15">
        <f t="shared" si="163"/>
        <v>198.33448467301511</v>
      </c>
    </row>
    <row r="2612" spans="6:21" x14ac:dyDescent="0.3">
      <c r="F2612" s="5">
        <f>Demand!C2612</f>
        <v>41.118683484786189</v>
      </c>
      <c r="G2612">
        <f>Irradiance!A2612*$B$2*'Technical Data'!$B$2</f>
        <v>4.4056529309433889</v>
      </c>
      <c r="H2612" s="5">
        <f t="shared" si="160"/>
        <v>-36.713030553842799</v>
      </c>
      <c r="I2612" s="38">
        <v>1.3850290235611731</v>
      </c>
      <c r="J2612" s="35">
        <f>IF(H2612&gt;0,MIN(H2612,($B$3-L2611)/'Technical Data'!$B$5),0)</f>
        <v>0</v>
      </c>
      <c r="K2612" s="15">
        <f>IF(H2612&lt;0,MIN(ABS(H2612),(L2611*'Technical Data'!$B$4)),0)</f>
        <v>36.713030553842799</v>
      </c>
      <c r="L2612" s="15">
        <f>L2611+J2612*'Technical Data'!$B$5-(K2612/'Technical Data'!$B$4)</f>
        <v>341.82698870159857</v>
      </c>
      <c r="N2612" s="15">
        <f t="shared" si="161"/>
        <v>4.4056529309433889</v>
      </c>
      <c r="O2612" s="36">
        <f t="shared" si="162"/>
        <v>0</v>
      </c>
      <c r="P2612" s="50">
        <v>0</v>
      </c>
      <c r="Q2612" s="50">
        <v>1.38502902356117</v>
      </c>
      <c r="R2612" s="42">
        <v>0</v>
      </c>
      <c r="S2612" s="42">
        <v>39.733654461225001</v>
      </c>
      <c r="T2612" s="42">
        <v>284.51774443693199</v>
      </c>
      <c r="U2612" s="15">
        <f t="shared" si="163"/>
        <v>4.4056529309433889</v>
      </c>
    </row>
    <row r="2613" spans="6:21" x14ac:dyDescent="0.3">
      <c r="F2613" s="5">
        <f>Demand!C2613</f>
        <v>30.670752484741968</v>
      </c>
      <c r="G2613">
        <f>Irradiance!A2613*$B$2*'Technical Data'!$B$2</f>
        <v>0</v>
      </c>
      <c r="H2613" s="5">
        <f t="shared" si="160"/>
        <v>-30.670752484741968</v>
      </c>
      <c r="I2613" s="38">
        <v>0</v>
      </c>
      <c r="J2613" s="35">
        <f>IF(H2613&gt;0,MIN(H2613,($B$3-L2612)/'Technical Data'!$B$5),0)</f>
        <v>0</v>
      </c>
      <c r="K2613" s="15">
        <f>IF(H2613&lt;0,MIN(ABS(H2613),(L2612*'Technical Data'!$B$4)),0)</f>
        <v>30.670752484741968</v>
      </c>
      <c r="L2613" s="15">
        <f>L2612+J2613*'Technical Data'!$B$5-(K2613/'Technical Data'!$B$4)</f>
        <v>307.74837482966302</v>
      </c>
      <c r="N2613" s="15">
        <f t="shared" si="161"/>
        <v>0</v>
      </c>
      <c r="O2613" s="36">
        <f t="shared" si="162"/>
        <v>0</v>
      </c>
      <c r="P2613" s="50">
        <v>0</v>
      </c>
      <c r="Q2613" s="50">
        <v>0</v>
      </c>
      <c r="R2613" s="42">
        <v>0</v>
      </c>
      <c r="S2613" s="42">
        <v>30.670752484742</v>
      </c>
      <c r="T2613" s="42">
        <v>250.43913056499599</v>
      </c>
      <c r="U2613" s="15">
        <f t="shared" si="163"/>
        <v>0</v>
      </c>
    </row>
    <row r="2614" spans="6:21" x14ac:dyDescent="0.3">
      <c r="F2614" s="5">
        <f>Demand!C2614</f>
        <v>23.361535002938691</v>
      </c>
      <c r="G2614">
        <f>Irradiance!A2614*$B$2*'Technical Data'!$B$2</f>
        <v>0</v>
      </c>
      <c r="H2614" s="5">
        <f t="shared" si="160"/>
        <v>-23.361535002938691</v>
      </c>
      <c r="I2614" s="38">
        <v>0</v>
      </c>
      <c r="J2614" s="35">
        <f>IF(H2614&gt;0,MIN(H2614,($B$3-L2613)/'Technical Data'!$B$5),0)</f>
        <v>0</v>
      </c>
      <c r="K2614" s="15">
        <f>IF(H2614&lt;0,MIN(ABS(H2614),(L2613*'Technical Data'!$B$4)),0)</f>
        <v>23.361535002938691</v>
      </c>
      <c r="L2614" s="15">
        <f>L2613+J2614*'Technical Data'!$B$5-(K2614/'Technical Data'!$B$4)</f>
        <v>281.79111371528671</v>
      </c>
      <c r="N2614" s="15">
        <f t="shared" si="161"/>
        <v>0</v>
      </c>
      <c r="O2614" s="36">
        <f t="shared" si="162"/>
        <v>0</v>
      </c>
      <c r="P2614" s="50">
        <v>0</v>
      </c>
      <c r="Q2614" s="50">
        <v>0</v>
      </c>
      <c r="R2614" s="42">
        <v>0</v>
      </c>
      <c r="S2614" s="42">
        <v>23.361535002938702</v>
      </c>
      <c r="T2614" s="42">
        <v>224.48186945062</v>
      </c>
      <c r="U2614" s="15">
        <f t="shared" si="163"/>
        <v>0</v>
      </c>
    </row>
    <row r="2615" spans="6:21" x14ac:dyDescent="0.3">
      <c r="F2615" s="5">
        <f>Demand!C2615</f>
        <v>23.694124795974531</v>
      </c>
      <c r="G2615">
        <f>Irradiance!A2615*$B$2*'Technical Data'!$B$2</f>
        <v>0</v>
      </c>
      <c r="H2615" s="5">
        <f t="shared" si="160"/>
        <v>-23.694124795974531</v>
      </c>
      <c r="I2615" s="38">
        <v>0</v>
      </c>
      <c r="J2615" s="35">
        <f>IF(H2615&gt;0,MIN(H2615,($B$3-L2614)/'Technical Data'!$B$5),0)</f>
        <v>0</v>
      </c>
      <c r="K2615" s="15">
        <f>IF(H2615&lt;0,MIN(ABS(H2615),(L2614*'Technical Data'!$B$4)),0)</f>
        <v>23.694124795974531</v>
      </c>
      <c r="L2615" s="15">
        <f>L2614+J2615*'Technical Data'!$B$5-(K2615/'Technical Data'!$B$4)</f>
        <v>255.46430838642613</v>
      </c>
      <c r="N2615" s="15">
        <f t="shared" si="161"/>
        <v>0</v>
      </c>
      <c r="O2615" s="36">
        <f t="shared" si="162"/>
        <v>0</v>
      </c>
      <c r="P2615" s="50">
        <v>0</v>
      </c>
      <c r="Q2615" s="50">
        <v>0</v>
      </c>
      <c r="R2615" s="42">
        <v>0</v>
      </c>
      <c r="S2615" s="42">
        <v>23.694124795974499</v>
      </c>
      <c r="T2615" s="42">
        <v>198.15506412175901</v>
      </c>
      <c r="U2615" s="15">
        <f t="shared" si="163"/>
        <v>0</v>
      </c>
    </row>
    <row r="2616" spans="6:21" x14ac:dyDescent="0.3">
      <c r="F2616" s="5">
        <f>Demand!C2616</f>
        <v>24.276849185561982</v>
      </c>
      <c r="G2616">
        <f>Irradiance!A2616*$B$2*'Technical Data'!$B$2</f>
        <v>0</v>
      </c>
      <c r="H2616" s="5">
        <f t="shared" si="160"/>
        <v>-24.276849185561982</v>
      </c>
      <c r="I2616" s="38">
        <v>0</v>
      </c>
      <c r="J2616" s="35">
        <f>IF(H2616&gt;0,MIN(H2616,($B$3-L2615)/'Technical Data'!$B$5),0)</f>
        <v>0</v>
      </c>
      <c r="K2616" s="15">
        <f>IF(H2616&lt;0,MIN(ABS(H2616),(L2615*'Technical Data'!$B$4)),0)</f>
        <v>24.276849185561982</v>
      </c>
      <c r="L2616" s="15">
        <f>L2615+J2616*'Technical Data'!$B$5-(K2616/'Technical Data'!$B$4)</f>
        <v>228.49003151357948</v>
      </c>
      <c r="N2616" s="15">
        <f t="shared" si="161"/>
        <v>0</v>
      </c>
      <c r="O2616" s="36">
        <f t="shared" si="162"/>
        <v>0</v>
      </c>
      <c r="P2616" s="50">
        <v>0</v>
      </c>
      <c r="Q2616" s="50">
        <v>0</v>
      </c>
      <c r="R2616" s="42">
        <v>0</v>
      </c>
      <c r="S2616" s="42">
        <v>24.276849185562</v>
      </c>
      <c r="T2616" s="42">
        <v>171.18078724891299</v>
      </c>
      <c r="U2616" s="15">
        <f t="shared" si="163"/>
        <v>0</v>
      </c>
    </row>
    <row r="2617" spans="6:21" x14ac:dyDescent="0.3">
      <c r="F2617" s="5">
        <f>Demand!C2617</f>
        <v>24.556155241846803</v>
      </c>
      <c r="G2617">
        <f>Irradiance!A2617*$B$2*'Technical Data'!$B$2</f>
        <v>0</v>
      </c>
      <c r="H2617" s="5">
        <f t="shared" si="160"/>
        <v>-24.556155241846803</v>
      </c>
      <c r="I2617" s="38">
        <v>0</v>
      </c>
      <c r="J2617" s="35">
        <f>IF(H2617&gt;0,MIN(H2617,($B$3-L2616)/'Technical Data'!$B$5),0)</f>
        <v>0</v>
      </c>
      <c r="K2617" s="15">
        <f>IF(H2617&lt;0,MIN(ABS(H2617),(L2616*'Technical Data'!$B$4)),0)</f>
        <v>24.556155241846803</v>
      </c>
      <c r="L2617" s="15">
        <f>L2616+J2617*'Technical Data'!$B$5-(K2617/'Technical Data'!$B$4)</f>
        <v>201.20541457819414</v>
      </c>
      <c r="N2617" s="15">
        <f t="shared" si="161"/>
        <v>0</v>
      </c>
      <c r="O2617" s="36">
        <f t="shared" si="162"/>
        <v>0</v>
      </c>
      <c r="P2617" s="50">
        <v>0</v>
      </c>
      <c r="Q2617" s="50">
        <v>0</v>
      </c>
      <c r="R2617" s="42">
        <v>0</v>
      </c>
      <c r="S2617" s="42">
        <v>24.556155241846799</v>
      </c>
      <c r="T2617" s="42">
        <v>143.89617031352699</v>
      </c>
      <c r="U2617" s="15">
        <f t="shared" si="163"/>
        <v>0</v>
      </c>
    </row>
    <row r="2618" spans="6:21" x14ac:dyDescent="0.3">
      <c r="F2618" s="5">
        <f>Demand!C2618</f>
        <v>24.086082161956142</v>
      </c>
      <c r="G2618">
        <f>Irradiance!A2618*$B$2*'Technical Data'!$B$2</f>
        <v>0</v>
      </c>
      <c r="H2618" s="5">
        <f t="shared" si="160"/>
        <v>-24.086082161956142</v>
      </c>
      <c r="I2618" s="38">
        <v>0</v>
      </c>
      <c r="J2618" s="35">
        <f>IF(H2618&gt;0,MIN(H2618,($B$3-L2617)/'Technical Data'!$B$5),0)</f>
        <v>0</v>
      </c>
      <c r="K2618" s="15">
        <f>IF(H2618&lt;0,MIN(ABS(H2618),(L2617*'Technical Data'!$B$4)),0)</f>
        <v>24.086082161956142</v>
      </c>
      <c r="L2618" s="15">
        <f>L2617+J2618*'Technical Data'!$B$5-(K2618/'Technical Data'!$B$4)</f>
        <v>174.44310106490954</v>
      </c>
      <c r="N2618" s="15">
        <f t="shared" si="161"/>
        <v>0</v>
      </c>
      <c r="O2618" s="36">
        <f t="shared" si="162"/>
        <v>0</v>
      </c>
      <c r="P2618" s="50">
        <v>0</v>
      </c>
      <c r="Q2618" s="50">
        <v>0</v>
      </c>
      <c r="R2618" s="42">
        <v>0</v>
      </c>
      <c r="S2618" s="42">
        <v>24.086082161956099</v>
      </c>
      <c r="T2618" s="42">
        <v>117.133856800243</v>
      </c>
      <c r="U2618" s="15">
        <f t="shared" si="163"/>
        <v>0</v>
      </c>
    </row>
    <row r="2619" spans="6:21" x14ac:dyDescent="0.3">
      <c r="F2619" s="5">
        <f>Demand!C2619</f>
        <v>22.62939207702944</v>
      </c>
      <c r="G2619">
        <f>Irradiance!A2619*$B$2*'Technical Data'!$B$2</f>
        <v>0</v>
      </c>
      <c r="H2619" s="5">
        <f t="shared" si="160"/>
        <v>-22.62939207702944</v>
      </c>
      <c r="I2619" s="38">
        <v>0</v>
      </c>
      <c r="J2619" s="35">
        <f>IF(H2619&gt;0,MIN(H2619,($B$3-L2618)/'Technical Data'!$B$5),0)</f>
        <v>0</v>
      </c>
      <c r="K2619" s="15">
        <f>IF(H2619&lt;0,MIN(ABS(H2619),(L2618*'Technical Data'!$B$4)),0)</f>
        <v>22.62939207702944</v>
      </c>
      <c r="L2619" s="15">
        <f>L2618+J2619*'Technical Data'!$B$5-(K2619/'Technical Data'!$B$4)</f>
        <v>149.29933209043239</v>
      </c>
      <c r="N2619" s="15">
        <f t="shared" si="161"/>
        <v>0</v>
      </c>
      <c r="O2619" s="36">
        <f t="shared" si="162"/>
        <v>0</v>
      </c>
      <c r="P2619" s="50">
        <v>0</v>
      </c>
      <c r="Q2619" s="50">
        <v>0</v>
      </c>
      <c r="R2619" s="42">
        <v>0</v>
      </c>
      <c r="S2619" s="42">
        <v>22.629392077029401</v>
      </c>
      <c r="T2619" s="42">
        <v>91.990087825765698</v>
      </c>
      <c r="U2619" s="15">
        <f t="shared" si="163"/>
        <v>0</v>
      </c>
    </row>
    <row r="2620" spans="6:21" x14ac:dyDescent="0.3">
      <c r="F2620" s="5">
        <f>Demand!C2620</f>
        <v>20.875767698938589</v>
      </c>
      <c r="G2620">
        <f>Irradiance!A2620*$B$2*'Technical Data'!$B$2</f>
        <v>0</v>
      </c>
      <c r="H2620" s="5">
        <f t="shared" si="160"/>
        <v>-20.875767698938589</v>
      </c>
      <c r="I2620" s="38">
        <v>0</v>
      </c>
      <c r="J2620" s="35">
        <f>IF(H2620&gt;0,MIN(H2620,($B$3-L2619)/'Technical Data'!$B$5),0)</f>
        <v>0</v>
      </c>
      <c r="K2620" s="15">
        <f>IF(H2620&lt;0,MIN(ABS(H2620),(L2619*'Technical Data'!$B$4)),0)</f>
        <v>20.875767698938589</v>
      </c>
      <c r="L2620" s="15">
        <f>L2619+J2620*'Technical Data'!$B$5-(K2620/'Technical Data'!$B$4)</f>
        <v>126.10403464716728</v>
      </c>
      <c r="N2620" s="15">
        <f t="shared" si="161"/>
        <v>0</v>
      </c>
      <c r="O2620" s="36">
        <f t="shared" si="162"/>
        <v>0</v>
      </c>
      <c r="P2620" s="50">
        <v>0</v>
      </c>
      <c r="Q2620" s="50">
        <v>0</v>
      </c>
      <c r="R2620" s="42">
        <v>0</v>
      </c>
      <c r="S2620" s="42">
        <v>20.875767698938599</v>
      </c>
      <c r="T2620" s="42">
        <v>68.794790382500594</v>
      </c>
      <c r="U2620" s="15">
        <f t="shared" si="163"/>
        <v>0</v>
      </c>
    </row>
    <row r="2621" spans="6:21" x14ac:dyDescent="0.3">
      <c r="F2621" s="5">
        <f>Demand!C2621</f>
        <v>18.93451080661497</v>
      </c>
      <c r="G2621">
        <f>Irradiance!A2621*$B$2*'Technical Data'!$B$2</f>
        <v>0</v>
      </c>
      <c r="H2621" s="5">
        <f t="shared" si="160"/>
        <v>-18.93451080661497</v>
      </c>
      <c r="I2621" s="38">
        <v>0</v>
      </c>
      <c r="J2621" s="35">
        <f>IF(H2621&gt;0,MIN(H2621,($B$3-L2620)/'Technical Data'!$B$5),0)</f>
        <v>0</v>
      </c>
      <c r="K2621" s="15">
        <f>IF(H2621&lt;0,MIN(ABS(H2621),(L2620*'Technical Data'!$B$4)),0)</f>
        <v>18.93451080661497</v>
      </c>
      <c r="L2621" s="15">
        <f>L2620+J2621*'Technical Data'!$B$5-(K2621/'Technical Data'!$B$4)</f>
        <v>105.06568930648399</v>
      </c>
      <c r="N2621" s="15">
        <f t="shared" si="161"/>
        <v>0</v>
      </c>
      <c r="O2621" s="36">
        <f t="shared" si="162"/>
        <v>0</v>
      </c>
      <c r="P2621" s="50">
        <v>0</v>
      </c>
      <c r="Q2621" s="50">
        <v>0</v>
      </c>
      <c r="R2621" s="42">
        <v>0</v>
      </c>
      <c r="S2621" s="42">
        <v>18.934510806614998</v>
      </c>
      <c r="T2621" s="42">
        <v>47.756445041817301</v>
      </c>
      <c r="U2621" s="15">
        <f t="shared" si="163"/>
        <v>0</v>
      </c>
    </row>
    <row r="2622" spans="6:21" x14ac:dyDescent="0.3">
      <c r="F2622" s="5">
        <f>Demand!C2622</f>
        <v>15.414426545557331</v>
      </c>
      <c r="G2622">
        <f>Irradiance!A2622*$B$2*'Technical Data'!$B$2</f>
        <v>0</v>
      </c>
      <c r="H2622" s="5">
        <f t="shared" si="160"/>
        <v>-15.414426545557331</v>
      </c>
      <c r="I2622" s="38">
        <v>0</v>
      </c>
      <c r="J2622" s="35">
        <f>IF(H2622&gt;0,MIN(H2622,($B$3-L2621)/'Technical Data'!$B$5),0)</f>
        <v>0</v>
      </c>
      <c r="K2622" s="15">
        <f>IF(H2622&lt;0,MIN(ABS(H2622),(L2621*'Technical Data'!$B$4)),0)</f>
        <v>15.414426545557331</v>
      </c>
      <c r="L2622" s="15">
        <f>L2621+J2622*'Technical Data'!$B$5-(K2622/'Technical Data'!$B$4)</f>
        <v>87.938548700309184</v>
      </c>
      <c r="N2622" s="15">
        <f t="shared" si="161"/>
        <v>0</v>
      </c>
      <c r="O2622" s="36">
        <f t="shared" si="162"/>
        <v>0</v>
      </c>
      <c r="P2622" s="50">
        <v>0</v>
      </c>
      <c r="Q2622" s="50">
        <v>0</v>
      </c>
      <c r="R2622" s="42">
        <v>0</v>
      </c>
      <c r="S2622" s="42">
        <v>15.4144265455573</v>
      </c>
      <c r="T2622" s="42">
        <v>30.629304435642499</v>
      </c>
      <c r="U2622" s="15">
        <f t="shared" si="163"/>
        <v>0</v>
      </c>
    </row>
    <row r="2623" spans="6:21" x14ac:dyDescent="0.3">
      <c r="F2623" s="5">
        <f>Demand!C2623</f>
        <v>11.737629818305178</v>
      </c>
      <c r="G2623">
        <f>Irradiance!A2623*$B$2*'Technical Data'!$B$2</f>
        <v>0</v>
      </c>
      <c r="H2623" s="5">
        <f t="shared" si="160"/>
        <v>-11.737629818305178</v>
      </c>
      <c r="I2623" s="38">
        <v>0</v>
      </c>
      <c r="J2623" s="35">
        <f>IF(H2623&gt;0,MIN(H2623,($B$3-L2622)/'Technical Data'!$B$5),0)</f>
        <v>0</v>
      </c>
      <c r="K2623" s="15">
        <f>IF(H2623&lt;0,MIN(ABS(H2623),(L2622*'Technical Data'!$B$4)),0)</f>
        <v>11.737629818305178</v>
      </c>
      <c r="L2623" s="15">
        <f>L2622+J2623*'Technical Data'!$B$5-(K2623/'Technical Data'!$B$4)</f>
        <v>74.896737791081208</v>
      </c>
      <c r="N2623" s="15">
        <f t="shared" si="161"/>
        <v>0</v>
      </c>
      <c r="O2623" s="36">
        <f t="shared" si="162"/>
        <v>0</v>
      </c>
      <c r="P2623" s="50">
        <v>0</v>
      </c>
      <c r="Q2623" s="50">
        <v>0</v>
      </c>
      <c r="R2623" s="42">
        <v>0</v>
      </c>
      <c r="S2623" s="42">
        <v>11.7376298183052</v>
      </c>
      <c r="T2623" s="42">
        <v>17.587493526414502</v>
      </c>
      <c r="U2623" s="15">
        <f t="shared" si="163"/>
        <v>0</v>
      </c>
    </row>
    <row r="2624" spans="6:21" x14ac:dyDescent="0.3">
      <c r="F2624" s="5">
        <f>Demand!C2624</f>
        <v>16.105749978485296</v>
      </c>
      <c r="G2624">
        <f>Irradiance!A2624*$B$2*'Technical Data'!$B$2</f>
        <v>0.88113058618867768</v>
      </c>
      <c r="H2624" s="5">
        <f t="shared" si="160"/>
        <v>-15.224619392296619</v>
      </c>
      <c r="I2624" s="38">
        <v>0.27700580471223463</v>
      </c>
      <c r="J2624" s="35">
        <f>IF(H2624&gt;0,MIN(H2624,($B$3-L2623)/'Technical Data'!$B$5),0)</f>
        <v>0</v>
      </c>
      <c r="K2624" s="15">
        <f>IF(H2624&lt;0,MIN(ABS(H2624),(L2623*'Technical Data'!$B$4)),0)</f>
        <v>15.224619392296619</v>
      </c>
      <c r="L2624" s="15">
        <f>L2623+J2624*'Technical Data'!$B$5-(K2624/'Technical Data'!$B$4)</f>
        <v>57.980494021862739</v>
      </c>
      <c r="N2624" s="15">
        <f t="shared" si="161"/>
        <v>0.88113058618867768</v>
      </c>
      <c r="O2624" s="36">
        <f t="shared" si="162"/>
        <v>0</v>
      </c>
      <c r="P2624" s="50">
        <v>0</v>
      </c>
      <c r="Q2624" s="50">
        <v>0.27700580471223402</v>
      </c>
      <c r="R2624" s="42">
        <v>0</v>
      </c>
      <c r="S2624" s="42">
        <v>15.828744173773099</v>
      </c>
      <c r="T2624" s="42">
        <v>0</v>
      </c>
      <c r="U2624" s="15">
        <f t="shared" si="163"/>
        <v>0.88113058618867768</v>
      </c>
    </row>
    <row r="2625" spans="6:21" x14ac:dyDescent="0.3">
      <c r="F2625" s="5">
        <f>Demand!C2625</f>
        <v>19.950375521211846</v>
      </c>
      <c r="G2625">
        <f>Irradiance!A2625*$B$2*'Technical Data'!$B$2</f>
        <v>160.28566390577674</v>
      </c>
      <c r="H2625" s="5">
        <f t="shared" si="160"/>
        <v>140.3352883845649</v>
      </c>
      <c r="I2625" s="38">
        <v>50.389874111743779</v>
      </c>
      <c r="J2625" s="35">
        <f>IF(H2625&gt;0,MIN(H2625,($B$3-L2624)/'Technical Data'!$B$5),0)</f>
        <v>140.3352883845649</v>
      </c>
      <c r="K2625" s="15">
        <f>IF(H2625&lt;0,MIN(ABS(H2625),(L2624*'Technical Data'!$B$4)),0)</f>
        <v>0</v>
      </c>
      <c r="L2625" s="15">
        <f>L2624+J2625*'Technical Data'!$B$5-(K2625/'Technical Data'!$B$4)</f>
        <v>184.28225356797117</v>
      </c>
      <c r="N2625" s="15">
        <f t="shared" si="161"/>
        <v>19.950375521211839</v>
      </c>
      <c r="O2625" s="36">
        <f t="shared" si="162"/>
        <v>0</v>
      </c>
      <c r="P2625" s="50">
        <v>30.439498590531802</v>
      </c>
      <c r="Q2625" s="50">
        <v>19.9503755212118</v>
      </c>
      <c r="R2625" s="42">
        <v>0</v>
      </c>
      <c r="S2625" s="42">
        <v>0</v>
      </c>
      <c r="T2625" s="42">
        <v>0</v>
      </c>
      <c r="U2625" s="15">
        <f t="shared" si="163"/>
        <v>19.950375521211839</v>
      </c>
    </row>
    <row r="2626" spans="6:21" x14ac:dyDescent="0.3">
      <c r="F2626" s="5">
        <f>Demand!C2626</f>
        <v>26.300521892971187</v>
      </c>
      <c r="G2626">
        <f>Irradiance!A2626*$B$2*'Technical Data'!$B$2</f>
        <v>323.13461678955696</v>
      </c>
      <c r="H2626" s="5">
        <f t="shared" ref="H2626:H2689" si="164">G2626-F2626</f>
        <v>296.83409489658578</v>
      </c>
      <c r="I2626" s="38">
        <v>101.5855832917413</v>
      </c>
      <c r="J2626" s="35">
        <f>IF(H2626&gt;0,MIN(H2626,($B$3-L2625)/'Technical Data'!$B$5),0)</f>
        <v>220.37443478284868</v>
      </c>
      <c r="K2626" s="15">
        <f>IF(H2626&lt;0,MIN(ABS(H2626),(L2625*'Technical Data'!$B$4)),0)</f>
        <v>0</v>
      </c>
      <c r="L2626" s="15">
        <f>L2625+J2626*'Technical Data'!$B$5-(K2626/'Technical Data'!$B$4)</f>
        <v>382.61924487253498</v>
      </c>
      <c r="N2626" s="15">
        <f t="shared" ref="N2626:N2689" si="165">U2626</f>
        <v>102.76018200670828</v>
      </c>
      <c r="O2626" s="36">
        <f t="shared" ref="O2626:O2689" si="166">N2626+(K2626)-F2626</f>
        <v>76.459660113737087</v>
      </c>
      <c r="P2626" s="50">
        <v>75.285061398769798</v>
      </c>
      <c r="Q2626" s="50">
        <v>26.300521892971201</v>
      </c>
      <c r="R2626" s="42">
        <v>0</v>
      </c>
      <c r="S2626" s="42">
        <v>0</v>
      </c>
      <c r="T2626" s="42">
        <v>0</v>
      </c>
      <c r="U2626" s="15">
        <f t="shared" ref="U2626:U2689" si="167">G2626-(J2626)</f>
        <v>102.76018200670828</v>
      </c>
    </row>
    <row r="2627" spans="6:21" x14ac:dyDescent="0.3">
      <c r="F2627" s="5">
        <f>Demand!C2627</f>
        <v>31.07128532907273</v>
      </c>
      <c r="G2627">
        <f>Irradiance!A2627*$B$2*'Technical Data'!$B$2</f>
        <v>431.19326776851381</v>
      </c>
      <c r="H2627" s="5">
        <f t="shared" si="164"/>
        <v>400.12198243944107</v>
      </c>
      <c r="I2627" s="38">
        <v>135.55656788781451</v>
      </c>
      <c r="J2627" s="35">
        <f>IF(H2627&gt;0,MIN(H2627,($B$3-L2626)/'Technical Data'!$B$5),0)</f>
        <v>0</v>
      </c>
      <c r="K2627" s="15">
        <f>IF(H2627&lt;0,MIN(ABS(H2627),(L2626*'Technical Data'!$B$4)),0)</f>
        <v>0</v>
      </c>
      <c r="L2627" s="15">
        <f>L2626+J2627*'Technical Data'!$B$5-(K2627/'Technical Data'!$B$4)</f>
        <v>382.61924487253498</v>
      </c>
      <c r="N2627" s="15">
        <f t="shared" si="165"/>
        <v>431.19326776851381</v>
      </c>
      <c r="O2627" s="36">
        <f t="shared" si="166"/>
        <v>400.12198243944107</v>
      </c>
      <c r="P2627" s="50">
        <v>104.48528255874101</v>
      </c>
      <c r="Q2627" s="50">
        <v>31.071285329072701</v>
      </c>
      <c r="R2627" s="42">
        <v>0</v>
      </c>
      <c r="S2627" s="42">
        <v>0</v>
      </c>
      <c r="T2627" s="42">
        <v>0</v>
      </c>
      <c r="U2627" s="15">
        <f t="shared" si="167"/>
        <v>431.19326776851381</v>
      </c>
    </row>
    <row r="2628" spans="6:21" x14ac:dyDescent="0.3">
      <c r="F2628" s="5">
        <f>Demand!C2628</f>
        <v>33.243541012236534</v>
      </c>
      <c r="G2628">
        <f>Irradiance!A2628*$B$2*'Technical Data'!$B$2</f>
        <v>568.72974199451016</v>
      </c>
      <c r="H2628" s="5">
        <f t="shared" si="164"/>
        <v>535.48620098227366</v>
      </c>
      <c r="I2628" s="38">
        <v>178.794655768806</v>
      </c>
      <c r="J2628" s="35">
        <f>IF(H2628&gt;0,MIN(H2628,($B$3-L2627)/'Technical Data'!$B$5),0)</f>
        <v>0</v>
      </c>
      <c r="K2628" s="15">
        <f>IF(H2628&lt;0,MIN(ABS(H2628),(L2627*'Technical Data'!$B$4)),0)</f>
        <v>0</v>
      </c>
      <c r="L2628" s="15">
        <f>L2627+J2628*'Technical Data'!$B$5-(K2628/'Technical Data'!$B$4)</f>
        <v>382.61924487253498</v>
      </c>
      <c r="N2628" s="15">
        <f t="shared" si="165"/>
        <v>568.72974199451016</v>
      </c>
      <c r="O2628" s="36">
        <f t="shared" si="166"/>
        <v>535.48620098227366</v>
      </c>
      <c r="P2628" s="50">
        <v>145.55111475656901</v>
      </c>
      <c r="Q2628" s="50">
        <v>33.243541012236498</v>
      </c>
      <c r="R2628" s="42">
        <v>0</v>
      </c>
      <c r="S2628" s="42">
        <v>0</v>
      </c>
      <c r="T2628" s="42">
        <v>0</v>
      </c>
      <c r="U2628" s="15">
        <f t="shared" si="167"/>
        <v>568.72974199451016</v>
      </c>
    </row>
    <row r="2629" spans="6:21" x14ac:dyDescent="0.3">
      <c r="F2629" s="5">
        <f>Demand!C2629</f>
        <v>33.926430872735239</v>
      </c>
      <c r="G2629">
        <f>Irradiance!A2629*$B$2*'Technical Data'!$B$2</f>
        <v>639.46049723129227</v>
      </c>
      <c r="H2629" s="5">
        <f t="shared" si="164"/>
        <v>605.53406635855708</v>
      </c>
      <c r="I2629" s="38">
        <v>201.03066718343359</v>
      </c>
      <c r="J2629" s="35">
        <f>IF(H2629&gt;0,MIN(H2629,($B$3-L2628)/'Technical Data'!$B$5),0)</f>
        <v>0</v>
      </c>
      <c r="K2629" s="15">
        <f>IF(H2629&lt;0,MIN(ABS(H2629),(L2628*'Technical Data'!$B$4)),0)</f>
        <v>0</v>
      </c>
      <c r="L2629" s="15">
        <f>L2628+J2629*'Technical Data'!$B$5-(K2629/'Technical Data'!$B$4)</f>
        <v>382.61924487253498</v>
      </c>
      <c r="N2629" s="15">
        <f t="shared" si="165"/>
        <v>639.46049723129227</v>
      </c>
      <c r="O2629" s="36">
        <f t="shared" si="166"/>
        <v>605.53406635855708</v>
      </c>
      <c r="P2629" s="50">
        <v>167.10423631069801</v>
      </c>
      <c r="Q2629" s="50">
        <v>33.926430872735203</v>
      </c>
      <c r="R2629" s="42">
        <v>0</v>
      </c>
      <c r="S2629" s="42">
        <v>0</v>
      </c>
      <c r="T2629" s="42">
        <v>0</v>
      </c>
      <c r="U2629" s="15">
        <f t="shared" si="167"/>
        <v>639.46049723129227</v>
      </c>
    </row>
    <row r="2630" spans="6:21" x14ac:dyDescent="0.3">
      <c r="F2630" s="5">
        <f>Demand!C2630</f>
        <v>35.368776979539426</v>
      </c>
      <c r="G2630">
        <f>Irradiance!A2630*$B$2*'Technical Data'!$B$2</f>
        <v>691.20689347473638</v>
      </c>
      <c r="H2630" s="5">
        <f t="shared" si="164"/>
        <v>655.83811649519691</v>
      </c>
      <c r="I2630" s="38">
        <v>217.29846262380661</v>
      </c>
      <c r="J2630" s="35">
        <f>IF(H2630&gt;0,MIN(H2630,($B$3-L2629)/'Technical Data'!$B$5),0)</f>
        <v>0</v>
      </c>
      <c r="K2630" s="15">
        <f>IF(H2630&lt;0,MIN(ABS(H2630),(L2629*'Technical Data'!$B$4)),0)</f>
        <v>0</v>
      </c>
      <c r="L2630" s="15">
        <f>L2629+J2630*'Technical Data'!$B$5-(K2630/'Technical Data'!$B$4)</f>
        <v>382.61924487253498</v>
      </c>
      <c r="N2630" s="15">
        <f t="shared" si="165"/>
        <v>691.20689347473638</v>
      </c>
      <c r="O2630" s="36">
        <f t="shared" si="166"/>
        <v>655.83811649519691</v>
      </c>
      <c r="P2630" s="50">
        <v>181.92968564426599</v>
      </c>
      <c r="Q2630" s="50">
        <v>35.368776979539398</v>
      </c>
      <c r="R2630" s="42">
        <v>0</v>
      </c>
      <c r="S2630" s="42">
        <v>0</v>
      </c>
      <c r="T2630" s="42">
        <v>0</v>
      </c>
      <c r="U2630" s="15">
        <f t="shared" si="167"/>
        <v>691.20689347473638</v>
      </c>
    </row>
    <row r="2631" spans="6:21" x14ac:dyDescent="0.3">
      <c r="F2631" s="5">
        <f>Demand!C2631</f>
        <v>34.168540679650661</v>
      </c>
      <c r="G2631">
        <f>Irradiance!A2631*$B$2*'Technical Data'!$B$2</f>
        <v>715.63824154633153</v>
      </c>
      <c r="H2631" s="5">
        <f t="shared" si="164"/>
        <v>681.46970086668091</v>
      </c>
      <c r="I2631" s="38">
        <v>224.9790781181004</v>
      </c>
      <c r="J2631" s="35">
        <f>IF(H2631&gt;0,MIN(H2631,($B$3-L2630)/'Technical Data'!$B$5),0)</f>
        <v>0</v>
      </c>
      <c r="K2631" s="15">
        <f>IF(H2631&lt;0,MIN(ABS(H2631),(L2630*'Technical Data'!$B$4)),0)</f>
        <v>0</v>
      </c>
      <c r="L2631" s="15">
        <f>L2630+J2631*'Technical Data'!$B$5-(K2631/'Technical Data'!$B$4)</f>
        <v>382.61924487253498</v>
      </c>
      <c r="N2631" s="15">
        <f t="shared" si="165"/>
        <v>715.63824154633153</v>
      </c>
      <c r="O2631" s="36">
        <f t="shared" si="166"/>
        <v>681.46970086668091</v>
      </c>
      <c r="P2631" s="50">
        <v>190.81053743844899</v>
      </c>
      <c r="Q2631" s="50">
        <v>34.168540679650697</v>
      </c>
      <c r="R2631" s="42">
        <v>0</v>
      </c>
      <c r="S2631" s="42">
        <v>0</v>
      </c>
      <c r="T2631" s="42">
        <v>0</v>
      </c>
      <c r="U2631" s="15">
        <f t="shared" si="167"/>
        <v>715.63824154633153</v>
      </c>
    </row>
    <row r="2632" spans="6:21" x14ac:dyDescent="0.3">
      <c r="F2632" s="5">
        <f>Demand!C2632</f>
        <v>35.115900492440474</v>
      </c>
      <c r="G2632">
        <f>Irradiance!A2632*$B$2*'Technical Data'!$B$2</f>
        <v>675.7470568261532</v>
      </c>
      <c r="H2632" s="5">
        <f t="shared" si="164"/>
        <v>640.63115633371274</v>
      </c>
      <c r="I2632" s="38">
        <v>212.43826986840111</v>
      </c>
      <c r="J2632" s="35">
        <f>IF(H2632&gt;0,MIN(H2632,($B$3-L2631)/'Technical Data'!$B$5),0)</f>
        <v>0</v>
      </c>
      <c r="K2632" s="15">
        <f>IF(H2632&lt;0,MIN(ABS(H2632),(L2631*'Technical Data'!$B$4)),0)</f>
        <v>0</v>
      </c>
      <c r="L2632" s="15">
        <f>L2631+J2632*'Technical Data'!$B$5-(K2632/'Technical Data'!$B$4)</f>
        <v>382.61924487253498</v>
      </c>
      <c r="N2632" s="15">
        <f t="shared" si="165"/>
        <v>675.7470568261532</v>
      </c>
      <c r="O2632" s="36">
        <f t="shared" si="166"/>
        <v>640.63115633371274</v>
      </c>
      <c r="P2632" s="50">
        <v>65.219317977584794</v>
      </c>
      <c r="Q2632" s="50">
        <v>35.115900492440502</v>
      </c>
      <c r="R2632" s="42">
        <v>112.103051398375</v>
      </c>
      <c r="S2632" s="42">
        <v>0</v>
      </c>
      <c r="T2632" s="42">
        <v>100.892746258537</v>
      </c>
      <c r="U2632" s="15">
        <f t="shared" si="167"/>
        <v>675.7470568261532</v>
      </c>
    </row>
    <row r="2633" spans="6:21" x14ac:dyDescent="0.3">
      <c r="F2633" s="5">
        <f>Demand!C2633</f>
        <v>40.493835473921294</v>
      </c>
      <c r="G2633">
        <f>Irradiance!A2633*$B$2*'Technical Data'!$B$2</f>
        <v>590.75800664922713</v>
      </c>
      <c r="H2633" s="5">
        <f t="shared" si="164"/>
        <v>550.26417117530582</v>
      </c>
      <c r="I2633" s="38">
        <v>185.71980088661189</v>
      </c>
      <c r="J2633" s="35">
        <f>IF(H2633&gt;0,MIN(H2633,($B$3-L2632)/'Technical Data'!$B$5),0)</f>
        <v>0</v>
      </c>
      <c r="K2633" s="15">
        <f>IF(H2633&lt;0,MIN(ABS(H2633),(L2632*'Technical Data'!$B$4)),0)</f>
        <v>0</v>
      </c>
      <c r="L2633" s="15">
        <f>L2632+J2633*'Technical Data'!$B$5-(K2633/'Technical Data'!$B$4)</f>
        <v>382.61924487253498</v>
      </c>
      <c r="N2633" s="15">
        <f t="shared" si="165"/>
        <v>590.75800664922713</v>
      </c>
      <c r="O2633" s="36">
        <f t="shared" si="166"/>
        <v>550.26417117530582</v>
      </c>
      <c r="P2633" s="50">
        <v>0</v>
      </c>
      <c r="Q2633" s="50">
        <v>40.493835473921301</v>
      </c>
      <c r="R2633" s="42">
        <v>145.22596541268999</v>
      </c>
      <c r="S2633" s="42">
        <v>0</v>
      </c>
      <c r="T2633" s="42">
        <v>231.59611512995801</v>
      </c>
      <c r="U2633" s="15">
        <f t="shared" si="167"/>
        <v>590.75800664922713</v>
      </c>
    </row>
    <row r="2634" spans="6:21" x14ac:dyDescent="0.3">
      <c r="F2634" s="5">
        <f>Demand!C2634</f>
        <v>46.289673397026448</v>
      </c>
      <c r="G2634">
        <f>Irradiance!A2634*$B$2*'Technical Data'!$B$2</f>
        <v>412.84973101967682</v>
      </c>
      <c r="H2634" s="5">
        <f t="shared" si="164"/>
        <v>366.56005762265039</v>
      </c>
      <c r="I2634" s="38">
        <v>129.78981068062339</v>
      </c>
      <c r="J2634" s="35">
        <f>IF(H2634&gt;0,MIN(H2634,($B$3-L2633)/'Technical Data'!$B$5),0)</f>
        <v>0</v>
      </c>
      <c r="K2634" s="15">
        <f>IF(H2634&lt;0,MIN(ABS(H2634),(L2633*'Technical Data'!$B$4)),0)</f>
        <v>0</v>
      </c>
      <c r="L2634" s="15">
        <f>L2633+J2634*'Technical Data'!$B$5-(K2634/'Technical Data'!$B$4)</f>
        <v>382.61924487253498</v>
      </c>
      <c r="N2634" s="15">
        <f t="shared" si="165"/>
        <v>412.84973101967682</v>
      </c>
      <c r="O2634" s="36">
        <f t="shared" si="166"/>
        <v>366.56005762265039</v>
      </c>
      <c r="P2634" s="50">
        <v>0</v>
      </c>
      <c r="Q2634" s="50">
        <v>46.289673397026498</v>
      </c>
      <c r="R2634" s="42">
        <v>83.500137283596601</v>
      </c>
      <c r="S2634" s="42">
        <v>0</v>
      </c>
      <c r="T2634" s="42">
        <v>306.74623868519501</v>
      </c>
      <c r="U2634" s="15">
        <f t="shared" si="167"/>
        <v>412.84973101967682</v>
      </c>
    </row>
    <row r="2635" spans="6:21" x14ac:dyDescent="0.3">
      <c r="F2635" s="5">
        <f>Demand!C2635</f>
        <v>46.767771434630347</v>
      </c>
      <c r="G2635">
        <f>Irradiance!A2635*$B$2*'Technical Data'!$B$2</f>
        <v>223.56686055023633</v>
      </c>
      <c r="H2635" s="5">
        <f t="shared" si="164"/>
        <v>176.79908911560597</v>
      </c>
      <c r="I2635" s="38">
        <v>70.283927359258811</v>
      </c>
      <c r="J2635" s="35">
        <f>IF(H2635&gt;0,MIN(H2635,($B$3-L2634)/'Technical Data'!$B$5),0)</f>
        <v>0</v>
      </c>
      <c r="K2635" s="15">
        <f>IF(H2635&lt;0,MIN(ABS(H2635),(L2634*'Technical Data'!$B$4)),0)</f>
        <v>0</v>
      </c>
      <c r="L2635" s="15">
        <f>L2634+J2635*'Technical Data'!$B$5-(K2635/'Technical Data'!$B$4)</f>
        <v>382.61924487253498</v>
      </c>
      <c r="N2635" s="15">
        <f t="shared" si="165"/>
        <v>223.56686055023633</v>
      </c>
      <c r="O2635" s="36">
        <f t="shared" si="166"/>
        <v>176.79908911560597</v>
      </c>
      <c r="P2635" s="50">
        <v>0</v>
      </c>
      <c r="Q2635" s="50">
        <v>46.767771434630298</v>
      </c>
      <c r="R2635" s="42">
        <v>23.516155924628301</v>
      </c>
      <c r="S2635" s="42">
        <v>0</v>
      </c>
      <c r="T2635" s="42">
        <v>327.91077901736099</v>
      </c>
      <c r="U2635" s="15">
        <f t="shared" si="167"/>
        <v>223.56686055023633</v>
      </c>
    </row>
    <row r="2636" spans="6:21" x14ac:dyDescent="0.3">
      <c r="F2636" s="5">
        <f>Demand!C2636</f>
        <v>41.118683484786189</v>
      </c>
      <c r="G2636">
        <f>Irradiance!A2636*$B$2*'Technical Data'!$B$2</f>
        <v>6.1679141033207445</v>
      </c>
      <c r="H2636" s="5">
        <f t="shared" si="164"/>
        <v>-34.950769381465442</v>
      </c>
      <c r="I2636" s="38">
        <v>1.939040632985642</v>
      </c>
      <c r="J2636" s="35">
        <f>IF(H2636&gt;0,MIN(H2636,($B$3-L2635)/'Technical Data'!$B$5),0)</f>
        <v>0</v>
      </c>
      <c r="K2636" s="15">
        <f>IF(H2636&lt;0,MIN(ABS(H2636),(L2635*'Technical Data'!$B$4)),0)</f>
        <v>34.950769381465442</v>
      </c>
      <c r="L2636" s="15">
        <f>L2635+J2636*'Technical Data'!$B$5-(K2636/'Technical Data'!$B$4)</f>
        <v>343.78505667090673</v>
      </c>
      <c r="N2636" s="15">
        <f t="shared" si="165"/>
        <v>6.1679141033207445</v>
      </c>
      <c r="O2636" s="36">
        <f t="shared" si="166"/>
        <v>0</v>
      </c>
      <c r="P2636" s="50">
        <v>0</v>
      </c>
      <c r="Q2636" s="50">
        <v>1.93904063298564</v>
      </c>
      <c r="R2636" s="42">
        <v>0</v>
      </c>
      <c r="S2636" s="42">
        <v>39.179642851800601</v>
      </c>
      <c r="T2636" s="42">
        <v>284.37784251535999</v>
      </c>
      <c r="U2636" s="15">
        <f t="shared" si="167"/>
        <v>6.1679141033207445</v>
      </c>
    </row>
    <row r="2637" spans="6:21" x14ac:dyDescent="0.3">
      <c r="F2637" s="5">
        <f>Demand!C2637</f>
        <v>30.670752484741968</v>
      </c>
      <c r="G2637">
        <f>Irradiance!A2637*$B$2*'Technical Data'!$B$2</f>
        <v>0</v>
      </c>
      <c r="H2637" s="5">
        <f t="shared" si="164"/>
        <v>-30.670752484741968</v>
      </c>
      <c r="I2637" s="38">
        <v>0</v>
      </c>
      <c r="J2637" s="35">
        <f>IF(H2637&gt;0,MIN(H2637,($B$3-L2636)/'Technical Data'!$B$5),0)</f>
        <v>0</v>
      </c>
      <c r="K2637" s="15">
        <f>IF(H2637&lt;0,MIN(ABS(H2637),(L2636*'Technical Data'!$B$4)),0)</f>
        <v>30.670752484741968</v>
      </c>
      <c r="L2637" s="15">
        <f>L2636+J2637*'Technical Data'!$B$5-(K2637/'Technical Data'!$B$4)</f>
        <v>309.70644279897124</v>
      </c>
      <c r="N2637" s="15">
        <f t="shared" si="165"/>
        <v>0</v>
      </c>
      <c r="O2637" s="36">
        <f t="shared" si="166"/>
        <v>0</v>
      </c>
      <c r="P2637" s="50">
        <v>0</v>
      </c>
      <c r="Q2637" s="50">
        <v>0</v>
      </c>
      <c r="R2637" s="42">
        <v>0</v>
      </c>
      <c r="S2637" s="42">
        <v>30.670752484742</v>
      </c>
      <c r="T2637" s="42">
        <v>250.29922864342501</v>
      </c>
      <c r="U2637" s="15">
        <f t="shared" si="167"/>
        <v>0</v>
      </c>
    </row>
    <row r="2638" spans="6:21" x14ac:dyDescent="0.3">
      <c r="F2638" s="5">
        <f>Demand!C2638</f>
        <v>23.361535002938691</v>
      </c>
      <c r="G2638">
        <f>Irradiance!A2638*$B$2*'Technical Data'!$B$2</f>
        <v>0</v>
      </c>
      <c r="H2638" s="5">
        <f t="shared" si="164"/>
        <v>-23.361535002938691</v>
      </c>
      <c r="I2638" s="38">
        <v>0</v>
      </c>
      <c r="J2638" s="35">
        <f>IF(H2638&gt;0,MIN(H2638,($B$3-L2637)/'Technical Data'!$B$5),0)</f>
        <v>0</v>
      </c>
      <c r="K2638" s="15">
        <f>IF(H2638&lt;0,MIN(ABS(H2638),(L2637*'Technical Data'!$B$4)),0)</f>
        <v>23.361535002938691</v>
      </c>
      <c r="L2638" s="15">
        <f>L2637+J2638*'Technical Data'!$B$5-(K2638/'Technical Data'!$B$4)</f>
        <v>283.74918168459493</v>
      </c>
      <c r="N2638" s="15">
        <f t="shared" si="165"/>
        <v>0</v>
      </c>
      <c r="O2638" s="36">
        <f t="shared" si="166"/>
        <v>0</v>
      </c>
      <c r="P2638" s="50">
        <v>0</v>
      </c>
      <c r="Q2638" s="50">
        <v>0</v>
      </c>
      <c r="R2638" s="42">
        <v>0</v>
      </c>
      <c r="S2638" s="42">
        <v>23.361535002938702</v>
      </c>
      <c r="T2638" s="42">
        <v>224.34196752904799</v>
      </c>
      <c r="U2638" s="15">
        <f t="shared" si="167"/>
        <v>0</v>
      </c>
    </row>
    <row r="2639" spans="6:21" x14ac:dyDescent="0.3">
      <c r="F2639" s="5">
        <f>Demand!C2639</f>
        <v>23.694124795974531</v>
      </c>
      <c r="G2639">
        <f>Irradiance!A2639*$B$2*'Technical Data'!$B$2</f>
        <v>0</v>
      </c>
      <c r="H2639" s="5">
        <f t="shared" si="164"/>
        <v>-23.694124795974531</v>
      </c>
      <c r="I2639" s="38">
        <v>0</v>
      </c>
      <c r="J2639" s="35">
        <f>IF(H2639&gt;0,MIN(H2639,($B$3-L2638)/'Technical Data'!$B$5),0)</f>
        <v>0</v>
      </c>
      <c r="K2639" s="15">
        <f>IF(H2639&lt;0,MIN(ABS(H2639),(L2638*'Technical Data'!$B$4)),0)</f>
        <v>23.694124795974531</v>
      </c>
      <c r="L2639" s="15">
        <f>L2638+J2639*'Technical Data'!$B$5-(K2639/'Technical Data'!$B$4)</f>
        <v>257.42237635573434</v>
      </c>
      <c r="N2639" s="15">
        <f t="shared" si="165"/>
        <v>0</v>
      </c>
      <c r="O2639" s="36">
        <f t="shared" si="166"/>
        <v>0</v>
      </c>
      <c r="P2639" s="50">
        <v>0</v>
      </c>
      <c r="Q2639" s="50">
        <v>0</v>
      </c>
      <c r="R2639" s="42">
        <v>0</v>
      </c>
      <c r="S2639" s="42">
        <v>23.694124795974499</v>
      </c>
      <c r="T2639" s="42">
        <v>198.015162200188</v>
      </c>
      <c r="U2639" s="15">
        <f t="shared" si="167"/>
        <v>0</v>
      </c>
    </row>
    <row r="2640" spans="6:21" x14ac:dyDescent="0.3">
      <c r="F2640" s="5">
        <f>Demand!C2640</f>
        <v>24.276849185561982</v>
      </c>
      <c r="G2640">
        <f>Irradiance!A2640*$B$2*'Technical Data'!$B$2</f>
        <v>0</v>
      </c>
      <c r="H2640" s="5">
        <f t="shared" si="164"/>
        <v>-24.276849185561982</v>
      </c>
      <c r="I2640" s="38">
        <v>0</v>
      </c>
      <c r="J2640" s="35">
        <f>IF(H2640&gt;0,MIN(H2640,($B$3-L2639)/'Technical Data'!$B$5),0)</f>
        <v>0</v>
      </c>
      <c r="K2640" s="15">
        <f>IF(H2640&lt;0,MIN(ABS(H2640),(L2639*'Technical Data'!$B$4)),0)</f>
        <v>24.276849185561982</v>
      </c>
      <c r="L2640" s="15">
        <f>L2639+J2640*'Technical Data'!$B$5-(K2640/'Technical Data'!$B$4)</f>
        <v>230.4480994828877</v>
      </c>
      <c r="N2640" s="15">
        <f t="shared" si="165"/>
        <v>0</v>
      </c>
      <c r="O2640" s="36">
        <f t="shared" si="166"/>
        <v>0</v>
      </c>
      <c r="P2640" s="50">
        <v>0</v>
      </c>
      <c r="Q2640" s="50">
        <v>0</v>
      </c>
      <c r="R2640" s="42">
        <v>0</v>
      </c>
      <c r="S2640" s="42">
        <v>24.276849185562</v>
      </c>
      <c r="T2640" s="42">
        <v>171.04088532734099</v>
      </c>
      <c r="U2640" s="15">
        <f t="shared" si="167"/>
        <v>0</v>
      </c>
    </row>
    <row r="2641" spans="6:21" x14ac:dyDescent="0.3">
      <c r="F2641" s="5">
        <f>Demand!C2641</f>
        <v>24.556155241846803</v>
      </c>
      <c r="G2641">
        <f>Irradiance!A2641*$B$2*'Technical Data'!$B$2</f>
        <v>0</v>
      </c>
      <c r="H2641" s="5">
        <f t="shared" si="164"/>
        <v>-24.556155241846803</v>
      </c>
      <c r="I2641" s="38">
        <v>0</v>
      </c>
      <c r="J2641" s="35">
        <f>IF(H2641&gt;0,MIN(H2641,($B$3-L2640)/'Technical Data'!$B$5),0)</f>
        <v>0</v>
      </c>
      <c r="K2641" s="15">
        <f>IF(H2641&lt;0,MIN(ABS(H2641),(L2640*'Technical Data'!$B$4)),0)</f>
        <v>24.556155241846803</v>
      </c>
      <c r="L2641" s="15">
        <f>L2640+J2641*'Technical Data'!$B$5-(K2641/'Technical Data'!$B$4)</f>
        <v>203.16348254750235</v>
      </c>
      <c r="N2641" s="15">
        <f t="shared" si="165"/>
        <v>0</v>
      </c>
      <c r="O2641" s="36">
        <f t="shared" si="166"/>
        <v>0</v>
      </c>
      <c r="P2641" s="50">
        <v>0</v>
      </c>
      <c r="Q2641" s="50">
        <v>0</v>
      </c>
      <c r="R2641" s="42">
        <v>0</v>
      </c>
      <c r="S2641" s="42">
        <v>24.556155241846799</v>
      </c>
      <c r="T2641" s="42">
        <v>143.75626839195601</v>
      </c>
      <c r="U2641" s="15">
        <f t="shared" si="167"/>
        <v>0</v>
      </c>
    </row>
    <row r="2642" spans="6:21" x14ac:dyDescent="0.3">
      <c r="F2642" s="5">
        <f>Demand!C2642</f>
        <v>24.086082161956142</v>
      </c>
      <c r="G2642">
        <f>Irradiance!A2642*$B$2*'Technical Data'!$B$2</f>
        <v>0</v>
      </c>
      <c r="H2642" s="5">
        <f t="shared" si="164"/>
        <v>-24.086082161956142</v>
      </c>
      <c r="I2642" s="38">
        <v>0</v>
      </c>
      <c r="J2642" s="35">
        <f>IF(H2642&gt;0,MIN(H2642,($B$3-L2641)/'Technical Data'!$B$5),0)</f>
        <v>0</v>
      </c>
      <c r="K2642" s="15">
        <f>IF(H2642&lt;0,MIN(ABS(H2642),(L2641*'Technical Data'!$B$4)),0)</f>
        <v>24.086082161956142</v>
      </c>
      <c r="L2642" s="15">
        <f>L2641+J2642*'Technical Data'!$B$5-(K2642/'Technical Data'!$B$4)</f>
        <v>176.40116903421776</v>
      </c>
      <c r="N2642" s="15">
        <f t="shared" si="165"/>
        <v>0</v>
      </c>
      <c r="O2642" s="36">
        <f t="shared" si="166"/>
        <v>0</v>
      </c>
      <c r="P2642" s="50">
        <v>0</v>
      </c>
      <c r="Q2642" s="50">
        <v>0</v>
      </c>
      <c r="R2642" s="42">
        <v>0</v>
      </c>
      <c r="S2642" s="42">
        <v>24.086082161956099</v>
      </c>
      <c r="T2642" s="42">
        <v>116.993954878671</v>
      </c>
      <c r="U2642" s="15">
        <f t="shared" si="167"/>
        <v>0</v>
      </c>
    </row>
    <row r="2643" spans="6:21" x14ac:dyDescent="0.3">
      <c r="F2643" s="5">
        <f>Demand!C2643</f>
        <v>22.62939207702944</v>
      </c>
      <c r="G2643">
        <f>Irradiance!A2643*$B$2*'Technical Data'!$B$2</f>
        <v>0</v>
      </c>
      <c r="H2643" s="5">
        <f t="shared" si="164"/>
        <v>-22.62939207702944</v>
      </c>
      <c r="I2643" s="38">
        <v>0</v>
      </c>
      <c r="J2643" s="35">
        <f>IF(H2643&gt;0,MIN(H2643,($B$3-L2642)/'Technical Data'!$B$5),0)</f>
        <v>0</v>
      </c>
      <c r="K2643" s="15">
        <f>IF(H2643&lt;0,MIN(ABS(H2643),(L2642*'Technical Data'!$B$4)),0)</f>
        <v>22.62939207702944</v>
      </c>
      <c r="L2643" s="15">
        <f>L2642+J2643*'Technical Data'!$B$5-(K2643/'Technical Data'!$B$4)</f>
        <v>151.2574000597406</v>
      </c>
      <c r="N2643" s="15">
        <f t="shared" si="165"/>
        <v>0</v>
      </c>
      <c r="O2643" s="36">
        <f t="shared" si="166"/>
        <v>0</v>
      </c>
      <c r="P2643" s="50">
        <v>0</v>
      </c>
      <c r="Q2643" s="50">
        <v>0</v>
      </c>
      <c r="R2643" s="42">
        <v>0</v>
      </c>
      <c r="S2643" s="42">
        <v>22.629392077029401</v>
      </c>
      <c r="T2643" s="42">
        <v>91.850185904193907</v>
      </c>
      <c r="U2643" s="15">
        <f t="shared" si="167"/>
        <v>0</v>
      </c>
    </row>
    <row r="2644" spans="6:21" x14ac:dyDescent="0.3">
      <c r="F2644" s="5">
        <f>Demand!C2644</f>
        <v>20.875767698938589</v>
      </c>
      <c r="G2644">
        <f>Irradiance!A2644*$B$2*'Technical Data'!$B$2</f>
        <v>0</v>
      </c>
      <c r="H2644" s="5">
        <f t="shared" si="164"/>
        <v>-20.875767698938589</v>
      </c>
      <c r="I2644" s="38">
        <v>0</v>
      </c>
      <c r="J2644" s="35">
        <f>IF(H2644&gt;0,MIN(H2644,($B$3-L2643)/'Technical Data'!$B$5),0)</f>
        <v>0</v>
      </c>
      <c r="K2644" s="15">
        <f>IF(H2644&lt;0,MIN(ABS(H2644),(L2643*'Technical Data'!$B$4)),0)</f>
        <v>20.875767698938589</v>
      </c>
      <c r="L2644" s="15">
        <f>L2643+J2644*'Technical Data'!$B$5-(K2644/'Technical Data'!$B$4)</f>
        <v>128.0621026164755</v>
      </c>
      <c r="N2644" s="15">
        <f t="shared" si="165"/>
        <v>0</v>
      </c>
      <c r="O2644" s="36">
        <f t="shared" si="166"/>
        <v>0</v>
      </c>
      <c r="P2644" s="50">
        <v>0</v>
      </c>
      <c r="Q2644" s="50">
        <v>0</v>
      </c>
      <c r="R2644" s="42">
        <v>0</v>
      </c>
      <c r="S2644" s="42">
        <v>20.875767698938599</v>
      </c>
      <c r="T2644" s="42">
        <v>68.654888460928802</v>
      </c>
      <c r="U2644" s="15">
        <f t="shared" si="167"/>
        <v>0</v>
      </c>
    </row>
    <row r="2645" spans="6:21" x14ac:dyDescent="0.3">
      <c r="F2645" s="5">
        <f>Demand!C2645</f>
        <v>18.93451080661497</v>
      </c>
      <c r="G2645">
        <f>Irradiance!A2645*$B$2*'Technical Data'!$B$2</f>
        <v>0</v>
      </c>
      <c r="H2645" s="5">
        <f t="shared" si="164"/>
        <v>-18.93451080661497</v>
      </c>
      <c r="I2645" s="38">
        <v>0</v>
      </c>
      <c r="J2645" s="35">
        <f>IF(H2645&gt;0,MIN(H2645,($B$3-L2644)/'Technical Data'!$B$5),0)</f>
        <v>0</v>
      </c>
      <c r="K2645" s="15">
        <f>IF(H2645&lt;0,MIN(ABS(H2645),(L2644*'Technical Data'!$B$4)),0)</f>
        <v>18.93451080661497</v>
      </c>
      <c r="L2645" s="15">
        <f>L2644+J2645*'Technical Data'!$B$5-(K2645/'Technical Data'!$B$4)</f>
        <v>107.02375727579221</v>
      </c>
      <c r="N2645" s="15">
        <f t="shared" si="165"/>
        <v>0</v>
      </c>
      <c r="O2645" s="36">
        <f t="shared" si="166"/>
        <v>0</v>
      </c>
      <c r="P2645" s="50">
        <v>0</v>
      </c>
      <c r="Q2645" s="50">
        <v>0</v>
      </c>
      <c r="R2645" s="42">
        <v>0</v>
      </c>
      <c r="S2645" s="42">
        <v>18.934510806614998</v>
      </c>
      <c r="T2645" s="42">
        <v>47.616543120245503</v>
      </c>
      <c r="U2645" s="15">
        <f t="shared" si="167"/>
        <v>0</v>
      </c>
    </row>
    <row r="2646" spans="6:21" x14ac:dyDescent="0.3">
      <c r="F2646" s="5">
        <f>Demand!C2646</f>
        <v>15.414426545557331</v>
      </c>
      <c r="G2646">
        <f>Irradiance!A2646*$B$2*'Technical Data'!$B$2</f>
        <v>0</v>
      </c>
      <c r="H2646" s="5">
        <f t="shared" si="164"/>
        <v>-15.414426545557331</v>
      </c>
      <c r="I2646" s="38">
        <v>0</v>
      </c>
      <c r="J2646" s="35">
        <f>IF(H2646&gt;0,MIN(H2646,($B$3-L2645)/'Technical Data'!$B$5),0)</f>
        <v>0</v>
      </c>
      <c r="K2646" s="15">
        <f>IF(H2646&lt;0,MIN(ABS(H2646),(L2645*'Technical Data'!$B$4)),0)</f>
        <v>15.414426545557331</v>
      </c>
      <c r="L2646" s="15">
        <f>L2645+J2646*'Technical Data'!$B$5-(K2646/'Technical Data'!$B$4)</f>
        <v>89.896616669617401</v>
      </c>
      <c r="N2646" s="15">
        <f t="shared" si="165"/>
        <v>0</v>
      </c>
      <c r="O2646" s="36">
        <f t="shared" si="166"/>
        <v>0</v>
      </c>
      <c r="P2646" s="50">
        <v>0</v>
      </c>
      <c r="Q2646" s="50">
        <v>0</v>
      </c>
      <c r="R2646" s="42">
        <v>0</v>
      </c>
      <c r="S2646" s="42">
        <v>15.4144265455573</v>
      </c>
      <c r="T2646" s="42">
        <v>30.489402514070701</v>
      </c>
      <c r="U2646" s="15">
        <f t="shared" si="167"/>
        <v>0</v>
      </c>
    </row>
    <row r="2647" spans="6:21" x14ac:dyDescent="0.3">
      <c r="F2647" s="5">
        <f>Demand!C2647</f>
        <v>11.737629818305178</v>
      </c>
      <c r="G2647">
        <f>Irradiance!A2647*$B$2*'Technical Data'!$B$2</f>
        <v>0</v>
      </c>
      <c r="H2647" s="5">
        <f t="shared" si="164"/>
        <v>-11.737629818305178</v>
      </c>
      <c r="I2647" s="38">
        <v>0</v>
      </c>
      <c r="J2647" s="35">
        <f>IF(H2647&gt;0,MIN(H2647,($B$3-L2646)/'Technical Data'!$B$5),0)</f>
        <v>0</v>
      </c>
      <c r="K2647" s="15">
        <f>IF(H2647&lt;0,MIN(ABS(H2647),(L2646*'Technical Data'!$B$4)),0)</f>
        <v>11.737629818305178</v>
      </c>
      <c r="L2647" s="15">
        <f>L2646+J2647*'Technical Data'!$B$5-(K2647/'Technical Data'!$B$4)</f>
        <v>76.854805760389425</v>
      </c>
      <c r="N2647" s="15">
        <f t="shared" si="165"/>
        <v>0</v>
      </c>
      <c r="O2647" s="36">
        <f t="shared" si="166"/>
        <v>0</v>
      </c>
      <c r="P2647" s="50">
        <v>0</v>
      </c>
      <c r="Q2647" s="50">
        <v>0</v>
      </c>
      <c r="R2647" s="42">
        <v>0</v>
      </c>
      <c r="S2647" s="42">
        <v>11.7376298183052</v>
      </c>
      <c r="T2647" s="42">
        <v>17.4475916048427</v>
      </c>
      <c r="U2647" s="15">
        <f t="shared" si="167"/>
        <v>0</v>
      </c>
    </row>
    <row r="2648" spans="6:21" x14ac:dyDescent="0.3">
      <c r="F2648" s="5">
        <f>Demand!C2648</f>
        <v>16.105749978485296</v>
      </c>
      <c r="G2648">
        <f>Irradiance!A2648*$B$2*'Technical Data'!$B$2</f>
        <v>1.2816444890017131</v>
      </c>
      <c r="H2648" s="5">
        <f t="shared" si="164"/>
        <v>-14.824105489483582</v>
      </c>
      <c r="I2648" s="38">
        <v>0.4029175341268868</v>
      </c>
      <c r="J2648" s="35">
        <f>IF(H2648&gt;0,MIN(H2648,($B$3-L2647)/'Technical Data'!$B$5),0)</f>
        <v>0</v>
      </c>
      <c r="K2648" s="15">
        <f>IF(H2648&lt;0,MIN(ABS(H2648),(L2647*'Technical Data'!$B$4)),0)</f>
        <v>14.824105489483582</v>
      </c>
      <c r="L2648" s="15">
        <f>L2647+J2648*'Technical Data'!$B$5-(K2648/'Technical Data'!$B$4)</f>
        <v>60.383577438741</v>
      </c>
      <c r="N2648" s="15">
        <f t="shared" si="165"/>
        <v>1.2816444890017131</v>
      </c>
      <c r="O2648" s="36">
        <f t="shared" si="166"/>
        <v>0</v>
      </c>
      <c r="P2648" s="50">
        <v>0</v>
      </c>
      <c r="Q2648" s="50">
        <v>0.40291753412688502</v>
      </c>
      <c r="R2648" s="42">
        <v>0</v>
      </c>
      <c r="S2648" s="42">
        <v>15.7028324443584</v>
      </c>
      <c r="T2648" s="42">
        <v>0</v>
      </c>
      <c r="U2648" s="15">
        <f t="shared" si="167"/>
        <v>1.2816444890017131</v>
      </c>
    </row>
    <row r="2649" spans="6:21" x14ac:dyDescent="0.3">
      <c r="F2649" s="5">
        <f>Demand!C2649</f>
        <v>19.950375521211846</v>
      </c>
      <c r="G2649">
        <f>Irradiance!A2649*$B$2*'Technical Data'!$B$2</f>
        <v>82.105350076672252</v>
      </c>
      <c r="H2649" s="5">
        <f t="shared" si="164"/>
        <v>62.154974555460406</v>
      </c>
      <c r="I2649" s="38">
        <v>25.81190453000368</v>
      </c>
      <c r="J2649" s="35">
        <f>IF(H2649&gt;0,MIN(H2649,($B$3-L2648)/'Technical Data'!$B$5),0)</f>
        <v>62.154974555460406</v>
      </c>
      <c r="K2649" s="15">
        <f>IF(H2649&lt;0,MIN(ABS(H2649),(L2648*'Technical Data'!$B$4)),0)</f>
        <v>0</v>
      </c>
      <c r="L2649" s="15">
        <f>L2648+J2649*'Technical Data'!$B$5-(K2649/'Technical Data'!$B$4)</f>
        <v>116.32305453865536</v>
      </c>
      <c r="N2649" s="15">
        <f t="shared" si="165"/>
        <v>19.950375521211846</v>
      </c>
      <c r="O2649" s="36">
        <f t="shared" si="166"/>
        <v>0</v>
      </c>
      <c r="P2649" s="50">
        <v>5.8615290087917504</v>
      </c>
      <c r="Q2649" s="50">
        <v>19.9503755212118</v>
      </c>
      <c r="R2649" s="42">
        <v>0</v>
      </c>
      <c r="S2649" s="42">
        <v>0</v>
      </c>
      <c r="T2649" s="42">
        <v>0</v>
      </c>
      <c r="U2649" s="15">
        <f t="shared" si="167"/>
        <v>19.950375521211846</v>
      </c>
    </row>
    <row r="2650" spans="6:21" x14ac:dyDescent="0.3">
      <c r="F2650" s="5">
        <f>Demand!C2650</f>
        <v>26.300521892971187</v>
      </c>
      <c r="G2650">
        <f>Irradiance!A2650*$B$2*'Technical Data'!$B$2</f>
        <v>186.87978705256228</v>
      </c>
      <c r="H2650" s="5">
        <f t="shared" si="164"/>
        <v>160.5792651595911</v>
      </c>
      <c r="I2650" s="38">
        <v>58.750412944876679</v>
      </c>
      <c r="J2650" s="35">
        <f>IF(H2650&gt;0,MIN(H2650,($B$3-L2649)/'Technical Data'!$B$5),0)</f>
        <v>160.5792651595911</v>
      </c>
      <c r="K2650" s="15">
        <f>IF(H2650&lt;0,MIN(ABS(H2650),(L2649*'Technical Data'!$B$4)),0)</f>
        <v>0</v>
      </c>
      <c r="L2650" s="15">
        <f>L2649+J2650*'Technical Data'!$B$5-(K2650/'Technical Data'!$B$4)</f>
        <v>260.84439318228738</v>
      </c>
      <c r="N2650" s="15">
        <f t="shared" si="165"/>
        <v>26.300521892971176</v>
      </c>
      <c r="O2650" s="36">
        <f t="shared" si="166"/>
        <v>0</v>
      </c>
      <c r="P2650" s="50">
        <v>32.449891051905297</v>
      </c>
      <c r="Q2650" s="50">
        <v>26.300521892971201</v>
      </c>
      <c r="R2650" s="42">
        <v>0</v>
      </c>
      <c r="S2650" s="42">
        <v>0</v>
      </c>
      <c r="T2650" s="42">
        <v>0</v>
      </c>
      <c r="U2650" s="15">
        <f t="shared" si="167"/>
        <v>26.300521892971176</v>
      </c>
    </row>
    <row r="2651" spans="6:21" x14ac:dyDescent="0.3">
      <c r="F2651" s="5">
        <f>Demand!C2651</f>
        <v>31.07128532907273</v>
      </c>
      <c r="G2651">
        <f>Irradiance!A2651*$B$2*'Technical Data'!$B$2</f>
        <v>268.02390376248326</v>
      </c>
      <c r="H2651" s="5">
        <f t="shared" si="164"/>
        <v>236.95261843341052</v>
      </c>
      <c r="I2651" s="38">
        <v>84.260129324285202</v>
      </c>
      <c r="J2651" s="35">
        <f>IF(H2651&gt;0,MIN(H2651,($B$3-L2650)/'Technical Data'!$B$5),0)</f>
        <v>135.30539076694177</v>
      </c>
      <c r="K2651" s="15">
        <f>IF(H2651&lt;0,MIN(ABS(H2651),(L2650*'Technical Data'!$B$4)),0)</f>
        <v>0</v>
      </c>
      <c r="L2651" s="15">
        <f>L2650+J2651*'Technical Data'!$B$5-(K2651/'Technical Data'!$B$4)</f>
        <v>382.61924487253498</v>
      </c>
      <c r="N2651" s="15">
        <f t="shared" si="165"/>
        <v>132.71851299554149</v>
      </c>
      <c r="O2651" s="36">
        <f t="shared" si="166"/>
        <v>101.64722766646875</v>
      </c>
      <c r="P2651" s="50">
        <v>53.188843995212203</v>
      </c>
      <c r="Q2651" s="50">
        <v>31.071285329072701</v>
      </c>
      <c r="R2651" s="42">
        <v>0</v>
      </c>
      <c r="S2651" s="42">
        <v>0</v>
      </c>
      <c r="T2651" s="42">
        <v>0</v>
      </c>
      <c r="U2651" s="15">
        <f t="shared" si="167"/>
        <v>132.71851299554149</v>
      </c>
    </row>
    <row r="2652" spans="6:21" x14ac:dyDescent="0.3">
      <c r="F2652" s="5">
        <f>Demand!C2652</f>
        <v>33.243541012236534</v>
      </c>
      <c r="G2652">
        <f>Irradiance!A2652*$B$2*'Technical Data'!$B$2</f>
        <v>476.85185268919986</v>
      </c>
      <c r="H2652" s="5">
        <f t="shared" si="164"/>
        <v>443.60831167696335</v>
      </c>
      <c r="I2652" s="38">
        <v>149.9105050410848</v>
      </c>
      <c r="J2652" s="35">
        <f>IF(H2652&gt;0,MIN(H2652,($B$3-L2651)/'Technical Data'!$B$5),0)</f>
        <v>0</v>
      </c>
      <c r="K2652" s="15">
        <f>IF(H2652&lt;0,MIN(ABS(H2652),(L2651*'Technical Data'!$B$4)),0)</f>
        <v>0</v>
      </c>
      <c r="L2652" s="15">
        <f>L2651+J2652*'Technical Data'!$B$5-(K2652/'Technical Data'!$B$4)</f>
        <v>382.61924487253498</v>
      </c>
      <c r="N2652" s="15">
        <f t="shared" si="165"/>
        <v>476.85185268919986</v>
      </c>
      <c r="O2652" s="36">
        <f t="shared" si="166"/>
        <v>443.60831167696335</v>
      </c>
      <c r="P2652" s="50">
        <v>107.72665887945</v>
      </c>
      <c r="Q2652" s="50">
        <v>33.243541012236498</v>
      </c>
      <c r="R2652" s="42">
        <v>8.9403051493974104</v>
      </c>
      <c r="S2652" s="42">
        <v>0</v>
      </c>
      <c r="T2652" s="42">
        <v>8.0462746344576708</v>
      </c>
      <c r="U2652" s="15">
        <f t="shared" si="167"/>
        <v>476.85185268919986</v>
      </c>
    </row>
    <row r="2653" spans="6:21" x14ac:dyDescent="0.3">
      <c r="F2653" s="5">
        <f>Demand!C2653</f>
        <v>33.926430872735239</v>
      </c>
      <c r="G2653">
        <f>Irradiance!A2653*$B$2*'Technical Data'!$B$2</f>
        <v>403.63791125497698</v>
      </c>
      <c r="H2653" s="5">
        <f t="shared" si="164"/>
        <v>369.71148038224175</v>
      </c>
      <c r="I2653" s="38">
        <v>126.8938409040864</v>
      </c>
      <c r="J2653" s="35">
        <f>IF(H2653&gt;0,MIN(H2653,($B$3-L2652)/'Technical Data'!$B$5),0)</f>
        <v>0</v>
      </c>
      <c r="K2653" s="15">
        <f>IF(H2653&lt;0,MIN(ABS(H2653),(L2652*'Technical Data'!$B$4)),0)</f>
        <v>0</v>
      </c>
      <c r="L2653" s="15">
        <f>L2652+J2653*'Technical Data'!$B$5-(K2653/'Technical Data'!$B$4)</f>
        <v>382.61924487253498</v>
      </c>
      <c r="N2653" s="15">
        <f t="shared" si="165"/>
        <v>403.63791125497698</v>
      </c>
      <c r="O2653" s="36">
        <f t="shared" si="166"/>
        <v>369.71148038224175</v>
      </c>
      <c r="P2653" s="50">
        <v>0</v>
      </c>
      <c r="Q2653" s="50">
        <v>33.926430872735203</v>
      </c>
      <c r="R2653" s="42">
        <v>92.967410031350795</v>
      </c>
      <c r="S2653" s="42">
        <v>0</v>
      </c>
      <c r="T2653" s="42">
        <v>91.716943662673401</v>
      </c>
      <c r="U2653" s="15">
        <f t="shared" si="167"/>
        <v>403.63791125497698</v>
      </c>
    </row>
    <row r="2654" spans="6:21" x14ac:dyDescent="0.3">
      <c r="F2654" s="5">
        <f>Demand!C2654</f>
        <v>35.368776979539426</v>
      </c>
      <c r="G2654">
        <f>Irradiance!A2654*$B$2*'Technical Data'!$B$2</f>
        <v>410.36654482223599</v>
      </c>
      <c r="H2654" s="5">
        <f t="shared" si="164"/>
        <v>374.99776784269659</v>
      </c>
      <c r="I2654" s="38">
        <v>129.00915795825259</v>
      </c>
      <c r="J2654" s="35">
        <f>IF(H2654&gt;0,MIN(H2654,($B$3-L2653)/'Technical Data'!$B$5),0)</f>
        <v>0</v>
      </c>
      <c r="K2654" s="15">
        <f>IF(H2654&lt;0,MIN(ABS(H2654),(L2653*'Technical Data'!$B$4)),0)</f>
        <v>0</v>
      </c>
      <c r="L2654" s="15">
        <f>L2653+J2654*'Technical Data'!$B$5-(K2654/'Technical Data'!$B$4)</f>
        <v>382.61924487253498</v>
      </c>
      <c r="N2654" s="15">
        <f t="shared" si="165"/>
        <v>410.36654482223599</v>
      </c>
      <c r="O2654" s="36">
        <f t="shared" si="166"/>
        <v>374.99776784269659</v>
      </c>
      <c r="P2654" s="50">
        <v>0</v>
      </c>
      <c r="Q2654" s="50">
        <v>35.368776979539398</v>
      </c>
      <c r="R2654" s="42">
        <v>93.640380978712798</v>
      </c>
      <c r="S2654" s="42">
        <v>0</v>
      </c>
      <c r="T2654" s="42">
        <v>175.99328654351501</v>
      </c>
      <c r="U2654" s="15">
        <f t="shared" si="167"/>
        <v>410.36654482223599</v>
      </c>
    </row>
    <row r="2655" spans="6:21" x14ac:dyDescent="0.3">
      <c r="F2655" s="5">
        <f>Demand!C2655</f>
        <v>34.168540679650661</v>
      </c>
      <c r="G2655">
        <f>Irradiance!A2655*$B$2*'Technical Data'!$B$2</f>
        <v>371.7570045910594</v>
      </c>
      <c r="H2655" s="5">
        <f t="shared" si="164"/>
        <v>337.58846391140872</v>
      </c>
      <c r="I2655" s="38">
        <v>116.8712672426801</v>
      </c>
      <c r="J2655" s="35">
        <f>IF(H2655&gt;0,MIN(H2655,($B$3-L2654)/'Technical Data'!$B$5),0)</f>
        <v>0</v>
      </c>
      <c r="K2655" s="15">
        <f>IF(H2655&lt;0,MIN(ABS(H2655),(L2654*'Technical Data'!$B$4)),0)</f>
        <v>0</v>
      </c>
      <c r="L2655" s="15">
        <f>L2654+J2655*'Technical Data'!$B$5-(K2655/'Technical Data'!$B$4)</f>
        <v>382.61924487253498</v>
      </c>
      <c r="N2655" s="15">
        <f t="shared" si="165"/>
        <v>371.7570045910594</v>
      </c>
      <c r="O2655" s="36">
        <f t="shared" si="166"/>
        <v>337.58846391140872</v>
      </c>
      <c r="P2655" s="50">
        <v>0</v>
      </c>
      <c r="Q2655" s="50">
        <v>34.168540679650697</v>
      </c>
      <c r="R2655" s="42">
        <v>82.702726563029103</v>
      </c>
      <c r="S2655" s="42">
        <v>0</v>
      </c>
      <c r="T2655" s="42">
        <v>250.42574045024099</v>
      </c>
      <c r="U2655" s="15">
        <f t="shared" si="167"/>
        <v>371.7570045910594</v>
      </c>
    </row>
    <row r="2656" spans="6:21" x14ac:dyDescent="0.3">
      <c r="F2656" s="5">
        <f>Demand!C2656</f>
        <v>35.115900492440474</v>
      </c>
      <c r="G2656">
        <f>Irradiance!A2656*$B$2*'Technical Data'!$B$2</f>
        <v>250.32118925814709</v>
      </c>
      <c r="H2656" s="5">
        <f t="shared" si="164"/>
        <v>215.2052887657066</v>
      </c>
      <c r="I2656" s="38">
        <v>78.694830884157568</v>
      </c>
      <c r="J2656" s="35">
        <f>IF(H2656&gt;0,MIN(H2656,($B$3-L2655)/'Technical Data'!$B$5),0)</f>
        <v>0</v>
      </c>
      <c r="K2656" s="15">
        <f>IF(H2656&lt;0,MIN(ABS(H2656),(L2655*'Technical Data'!$B$4)),0)</f>
        <v>0</v>
      </c>
      <c r="L2656" s="15">
        <f>L2655+J2656*'Technical Data'!$B$5-(K2656/'Technical Data'!$B$4)</f>
        <v>382.61924487253498</v>
      </c>
      <c r="N2656" s="15">
        <f t="shared" si="165"/>
        <v>250.32118925814709</v>
      </c>
      <c r="O2656" s="36">
        <f t="shared" si="166"/>
        <v>215.2052887657066</v>
      </c>
      <c r="P2656" s="50">
        <v>0</v>
      </c>
      <c r="Q2656" s="50">
        <v>35.115900492440502</v>
      </c>
      <c r="R2656" s="42">
        <v>43.578930391716902</v>
      </c>
      <c r="S2656" s="42">
        <v>0</v>
      </c>
      <c r="T2656" s="42">
        <v>289.646777802786</v>
      </c>
      <c r="U2656" s="15">
        <f t="shared" si="167"/>
        <v>250.32118925814709</v>
      </c>
    </row>
    <row r="2657" spans="6:21" x14ac:dyDescent="0.3">
      <c r="F2657" s="5">
        <f>Demand!C2657</f>
        <v>40.493835473921294</v>
      </c>
      <c r="G2657">
        <f>Irradiance!A2657*$B$2*'Technical Data'!$B$2</f>
        <v>309.35693853278849</v>
      </c>
      <c r="H2657" s="5">
        <f t="shared" si="164"/>
        <v>268.86310305886718</v>
      </c>
      <c r="I2657" s="38">
        <v>97.254219799877291</v>
      </c>
      <c r="J2657" s="35">
        <f>IF(H2657&gt;0,MIN(H2657,($B$3-L2656)/'Technical Data'!$B$5),0)</f>
        <v>0</v>
      </c>
      <c r="K2657" s="15">
        <f>IF(H2657&lt;0,MIN(ABS(H2657),(L2656*'Technical Data'!$B$4)),0)</f>
        <v>0</v>
      </c>
      <c r="L2657" s="15">
        <f>L2656+J2657*'Technical Data'!$B$5-(K2657/'Technical Data'!$B$4)</f>
        <v>382.61924487253498</v>
      </c>
      <c r="N2657" s="15">
        <f t="shared" si="165"/>
        <v>309.35693853278849</v>
      </c>
      <c r="O2657" s="36">
        <f t="shared" si="166"/>
        <v>268.86310305886718</v>
      </c>
      <c r="P2657" s="50">
        <v>0</v>
      </c>
      <c r="Q2657" s="50">
        <v>40.493835473921301</v>
      </c>
      <c r="R2657" s="42">
        <v>56.760384325955798</v>
      </c>
      <c r="S2657" s="42">
        <v>0</v>
      </c>
      <c r="T2657" s="42">
        <v>340.73112369614603</v>
      </c>
      <c r="U2657" s="15">
        <f t="shared" si="167"/>
        <v>309.35693853278849</v>
      </c>
    </row>
    <row r="2658" spans="6:21" x14ac:dyDescent="0.3">
      <c r="F2658" s="5">
        <f>Demand!C2658</f>
        <v>46.289673397026448</v>
      </c>
      <c r="G2658">
        <f>Irradiance!A2658*$B$2*'Technical Data'!$B$2</f>
        <v>199.45592360089159</v>
      </c>
      <c r="H2658" s="5">
        <f t="shared" si="164"/>
        <v>153.16625020386516</v>
      </c>
      <c r="I2658" s="38">
        <v>62.70404124849675</v>
      </c>
      <c r="J2658" s="35">
        <f>IF(H2658&gt;0,MIN(H2658,($B$3-L2657)/'Technical Data'!$B$5),0)</f>
        <v>0</v>
      </c>
      <c r="K2658" s="15">
        <f>IF(H2658&lt;0,MIN(ABS(H2658),(L2657*'Technical Data'!$B$4)),0)</f>
        <v>0</v>
      </c>
      <c r="L2658" s="15">
        <f>L2657+J2658*'Technical Data'!$B$5-(K2658/'Technical Data'!$B$4)</f>
        <v>382.61924487253498</v>
      </c>
      <c r="N2658" s="15">
        <f t="shared" si="165"/>
        <v>199.45592360089159</v>
      </c>
      <c r="O2658" s="36">
        <f t="shared" si="166"/>
        <v>153.16625020386516</v>
      </c>
      <c r="P2658" s="50">
        <v>0</v>
      </c>
      <c r="Q2658" s="50">
        <v>46.289673397026398</v>
      </c>
      <c r="R2658" s="42">
        <v>16.4143678514702</v>
      </c>
      <c r="S2658" s="42">
        <v>0</v>
      </c>
      <c r="T2658" s="42">
        <v>355.50405476246999</v>
      </c>
      <c r="U2658" s="15">
        <f t="shared" si="167"/>
        <v>199.45592360089159</v>
      </c>
    </row>
    <row r="2659" spans="6:21" x14ac:dyDescent="0.3">
      <c r="F2659" s="5">
        <f>Demand!C2659</f>
        <v>46.767771434630347</v>
      </c>
      <c r="G2659">
        <f>Irradiance!A2659*$B$2*'Technical Data'!$B$2</f>
        <v>74.095072020411536</v>
      </c>
      <c r="H2659" s="5">
        <f t="shared" si="164"/>
        <v>27.327300585781188</v>
      </c>
      <c r="I2659" s="38">
        <v>23.29366994171064</v>
      </c>
      <c r="J2659" s="35">
        <f>IF(H2659&gt;0,MIN(H2659,($B$3-L2658)/'Technical Data'!$B$5),0)</f>
        <v>0</v>
      </c>
      <c r="K2659" s="15">
        <f>IF(H2659&lt;0,MIN(ABS(H2659),(L2658*'Technical Data'!$B$4)),0)</f>
        <v>0</v>
      </c>
      <c r="L2659" s="15">
        <f>L2658+J2659*'Technical Data'!$B$5-(K2659/'Technical Data'!$B$4)</f>
        <v>382.61924487253498</v>
      </c>
      <c r="N2659" s="15">
        <f t="shared" si="165"/>
        <v>74.095072020411536</v>
      </c>
      <c r="O2659" s="36">
        <f t="shared" si="166"/>
        <v>27.327300585781188</v>
      </c>
      <c r="P2659" s="50">
        <v>0</v>
      </c>
      <c r="Q2659" s="50">
        <v>23.293669941710601</v>
      </c>
      <c r="R2659" s="42">
        <v>0</v>
      </c>
      <c r="S2659" s="42">
        <v>23.4741014929198</v>
      </c>
      <c r="T2659" s="42">
        <v>329.42171977033598</v>
      </c>
      <c r="U2659" s="15">
        <f t="shared" si="167"/>
        <v>74.095072020411536</v>
      </c>
    </row>
    <row r="2660" spans="6:21" x14ac:dyDescent="0.3">
      <c r="F2660" s="5">
        <f>Demand!C2660</f>
        <v>41.118683484786189</v>
      </c>
      <c r="G2660">
        <f>Irradiance!A2660*$B$2*'Technical Data'!$B$2</f>
        <v>2.2428778557529978</v>
      </c>
      <c r="H2660" s="5">
        <f t="shared" si="164"/>
        <v>-38.875805629033188</v>
      </c>
      <c r="I2660" s="38">
        <v>0.70510568472205182</v>
      </c>
      <c r="J2660" s="35">
        <f>IF(H2660&gt;0,MIN(H2660,($B$3-L2659)/'Technical Data'!$B$5),0)</f>
        <v>0</v>
      </c>
      <c r="K2660" s="15">
        <f>IF(H2660&lt;0,MIN(ABS(H2660),(L2659*'Technical Data'!$B$4)),0)</f>
        <v>38.875805629033188</v>
      </c>
      <c r="L2660" s="15">
        <f>L2659+J2660*'Technical Data'!$B$5-(K2660/'Technical Data'!$B$4)</f>
        <v>339.42390528472032</v>
      </c>
      <c r="N2660" s="15">
        <f t="shared" si="165"/>
        <v>2.2428778557529978</v>
      </c>
      <c r="O2660" s="36">
        <f t="shared" si="166"/>
        <v>0</v>
      </c>
      <c r="P2660" s="50">
        <v>0</v>
      </c>
      <c r="Q2660" s="50">
        <v>0.70510568472204904</v>
      </c>
      <c r="R2660" s="42">
        <v>0</v>
      </c>
      <c r="S2660" s="42">
        <v>40.413577800064097</v>
      </c>
      <c r="T2660" s="42">
        <v>284.51774443693199</v>
      </c>
      <c r="U2660" s="15">
        <f t="shared" si="167"/>
        <v>2.2428778557529978</v>
      </c>
    </row>
    <row r="2661" spans="6:21" x14ac:dyDescent="0.3">
      <c r="F2661" s="5">
        <f>Demand!C2661</f>
        <v>30.670752484741968</v>
      </c>
      <c r="G2661">
        <f>Irradiance!A2661*$B$2*'Technical Data'!$B$2</f>
        <v>0</v>
      </c>
      <c r="H2661" s="5">
        <f t="shared" si="164"/>
        <v>-30.670752484741968</v>
      </c>
      <c r="I2661" s="38">
        <v>0</v>
      </c>
      <c r="J2661" s="35">
        <f>IF(H2661&gt;0,MIN(H2661,($B$3-L2660)/'Technical Data'!$B$5),0)</f>
        <v>0</v>
      </c>
      <c r="K2661" s="15">
        <f>IF(H2661&lt;0,MIN(ABS(H2661),(L2660*'Technical Data'!$B$4)),0)</f>
        <v>30.670752484741968</v>
      </c>
      <c r="L2661" s="15">
        <f>L2660+J2661*'Technical Data'!$B$5-(K2661/'Technical Data'!$B$4)</f>
        <v>305.34529141278483</v>
      </c>
      <c r="N2661" s="15">
        <f t="shared" si="165"/>
        <v>0</v>
      </c>
      <c r="O2661" s="36">
        <f t="shared" si="166"/>
        <v>0</v>
      </c>
      <c r="P2661" s="50">
        <v>0</v>
      </c>
      <c r="Q2661" s="50">
        <v>0</v>
      </c>
      <c r="R2661" s="42">
        <v>0</v>
      </c>
      <c r="S2661" s="42">
        <v>30.670752484742</v>
      </c>
      <c r="T2661" s="42">
        <v>250.43913056499599</v>
      </c>
      <c r="U2661" s="15">
        <f t="shared" si="167"/>
        <v>0</v>
      </c>
    </row>
    <row r="2662" spans="6:21" x14ac:dyDescent="0.3">
      <c r="F2662" s="5">
        <f>Demand!C2662</f>
        <v>23.361535002938691</v>
      </c>
      <c r="G2662">
        <f>Irradiance!A2662*$B$2*'Technical Data'!$B$2</f>
        <v>0</v>
      </c>
      <c r="H2662" s="5">
        <f t="shared" si="164"/>
        <v>-23.361535002938691</v>
      </c>
      <c r="I2662" s="38">
        <v>0</v>
      </c>
      <c r="J2662" s="35">
        <f>IF(H2662&gt;0,MIN(H2662,($B$3-L2661)/'Technical Data'!$B$5),0)</f>
        <v>0</v>
      </c>
      <c r="K2662" s="15">
        <f>IF(H2662&lt;0,MIN(ABS(H2662),(L2661*'Technical Data'!$B$4)),0)</f>
        <v>23.361535002938691</v>
      </c>
      <c r="L2662" s="15">
        <f>L2661+J2662*'Technical Data'!$B$5-(K2662/'Technical Data'!$B$4)</f>
        <v>279.38803029840852</v>
      </c>
      <c r="N2662" s="15">
        <f t="shared" si="165"/>
        <v>0</v>
      </c>
      <c r="O2662" s="36">
        <f t="shared" si="166"/>
        <v>0</v>
      </c>
      <c r="P2662" s="50">
        <v>0</v>
      </c>
      <c r="Q2662" s="50">
        <v>0</v>
      </c>
      <c r="R2662" s="42">
        <v>0</v>
      </c>
      <c r="S2662" s="42">
        <v>23.361535002938702</v>
      </c>
      <c r="T2662" s="42">
        <v>224.48186945062</v>
      </c>
      <c r="U2662" s="15">
        <f t="shared" si="167"/>
        <v>0</v>
      </c>
    </row>
    <row r="2663" spans="6:21" x14ac:dyDescent="0.3">
      <c r="F2663" s="5">
        <f>Demand!C2663</f>
        <v>23.694124795974531</v>
      </c>
      <c r="G2663">
        <f>Irradiance!A2663*$B$2*'Technical Data'!$B$2</f>
        <v>0</v>
      </c>
      <c r="H2663" s="5">
        <f t="shared" si="164"/>
        <v>-23.694124795974531</v>
      </c>
      <c r="I2663" s="38">
        <v>0</v>
      </c>
      <c r="J2663" s="35">
        <f>IF(H2663&gt;0,MIN(H2663,($B$3-L2662)/'Technical Data'!$B$5),0)</f>
        <v>0</v>
      </c>
      <c r="K2663" s="15">
        <f>IF(H2663&lt;0,MIN(ABS(H2663),(L2662*'Technical Data'!$B$4)),0)</f>
        <v>23.694124795974531</v>
      </c>
      <c r="L2663" s="15">
        <f>L2662+J2663*'Technical Data'!$B$5-(K2663/'Technical Data'!$B$4)</f>
        <v>253.06122496954794</v>
      </c>
      <c r="N2663" s="15">
        <f t="shared" si="165"/>
        <v>0</v>
      </c>
      <c r="O2663" s="36">
        <f t="shared" si="166"/>
        <v>0</v>
      </c>
      <c r="P2663" s="50">
        <v>0</v>
      </c>
      <c r="Q2663" s="50">
        <v>0</v>
      </c>
      <c r="R2663" s="42">
        <v>0</v>
      </c>
      <c r="S2663" s="42">
        <v>23.694124795974499</v>
      </c>
      <c r="T2663" s="42">
        <v>198.15506412175901</v>
      </c>
      <c r="U2663" s="15">
        <f t="shared" si="167"/>
        <v>0</v>
      </c>
    </row>
    <row r="2664" spans="6:21" x14ac:dyDescent="0.3">
      <c r="F2664" s="5">
        <f>Demand!C2664</f>
        <v>24.276849185561982</v>
      </c>
      <c r="G2664">
        <f>Irradiance!A2664*$B$2*'Technical Data'!$B$2</f>
        <v>0</v>
      </c>
      <c r="H2664" s="5">
        <f t="shared" si="164"/>
        <v>-24.276849185561982</v>
      </c>
      <c r="I2664" s="38">
        <v>0</v>
      </c>
      <c r="J2664" s="35">
        <f>IF(H2664&gt;0,MIN(H2664,($B$3-L2663)/'Technical Data'!$B$5),0)</f>
        <v>0</v>
      </c>
      <c r="K2664" s="15">
        <f>IF(H2664&lt;0,MIN(ABS(H2664),(L2663*'Technical Data'!$B$4)),0)</f>
        <v>24.276849185561982</v>
      </c>
      <c r="L2664" s="15">
        <f>L2663+J2664*'Technical Data'!$B$5-(K2664/'Technical Data'!$B$4)</f>
        <v>226.08694809670129</v>
      </c>
      <c r="N2664" s="15">
        <f t="shared" si="165"/>
        <v>0</v>
      </c>
      <c r="O2664" s="36">
        <f t="shared" si="166"/>
        <v>0</v>
      </c>
      <c r="P2664" s="50">
        <v>0</v>
      </c>
      <c r="Q2664" s="50">
        <v>0</v>
      </c>
      <c r="R2664" s="42">
        <v>0</v>
      </c>
      <c r="S2664" s="42">
        <v>24.276849185562</v>
      </c>
      <c r="T2664" s="42">
        <v>171.18078724891299</v>
      </c>
      <c r="U2664" s="15">
        <f t="shared" si="167"/>
        <v>0</v>
      </c>
    </row>
    <row r="2665" spans="6:21" x14ac:dyDescent="0.3">
      <c r="F2665" s="5">
        <f>Demand!C2665</f>
        <v>24.556155241846803</v>
      </c>
      <c r="G2665">
        <f>Irradiance!A2665*$B$2*'Technical Data'!$B$2</f>
        <v>0</v>
      </c>
      <c r="H2665" s="5">
        <f t="shared" si="164"/>
        <v>-24.556155241846803</v>
      </c>
      <c r="I2665" s="38">
        <v>0</v>
      </c>
      <c r="J2665" s="35">
        <f>IF(H2665&gt;0,MIN(H2665,($B$3-L2664)/'Technical Data'!$B$5),0)</f>
        <v>0</v>
      </c>
      <c r="K2665" s="15">
        <f>IF(H2665&lt;0,MIN(ABS(H2665),(L2664*'Technical Data'!$B$4)),0)</f>
        <v>24.556155241846803</v>
      </c>
      <c r="L2665" s="15">
        <f>L2664+J2665*'Technical Data'!$B$5-(K2665/'Technical Data'!$B$4)</f>
        <v>198.80233116131595</v>
      </c>
      <c r="N2665" s="15">
        <f t="shared" si="165"/>
        <v>0</v>
      </c>
      <c r="O2665" s="36">
        <f t="shared" si="166"/>
        <v>0</v>
      </c>
      <c r="P2665" s="50">
        <v>0</v>
      </c>
      <c r="Q2665" s="50">
        <v>0</v>
      </c>
      <c r="R2665" s="42">
        <v>0</v>
      </c>
      <c r="S2665" s="42">
        <v>24.556155241846799</v>
      </c>
      <c r="T2665" s="42">
        <v>143.89617031352699</v>
      </c>
      <c r="U2665" s="15">
        <f t="shared" si="167"/>
        <v>0</v>
      </c>
    </row>
    <row r="2666" spans="6:21" x14ac:dyDescent="0.3">
      <c r="F2666" s="5">
        <f>Demand!C2666</f>
        <v>24.086082161956142</v>
      </c>
      <c r="G2666">
        <f>Irradiance!A2666*$B$2*'Technical Data'!$B$2</f>
        <v>0</v>
      </c>
      <c r="H2666" s="5">
        <f t="shared" si="164"/>
        <v>-24.086082161956142</v>
      </c>
      <c r="I2666" s="38">
        <v>0</v>
      </c>
      <c r="J2666" s="35">
        <f>IF(H2666&gt;0,MIN(H2666,($B$3-L2665)/'Technical Data'!$B$5),0)</f>
        <v>0</v>
      </c>
      <c r="K2666" s="15">
        <f>IF(H2666&lt;0,MIN(ABS(H2666),(L2665*'Technical Data'!$B$4)),0)</f>
        <v>24.086082161956142</v>
      </c>
      <c r="L2666" s="15">
        <f>L2665+J2666*'Technical Data'!$B$5-(K2666/'Technical Data'!$B$4)</f>
        <v>172.04001764803135</v>
      </c>
      <c r="N2666" s="15">
        <f t="shared" si="165"/>
        <v>0</v>
      </c>
      <c r="O2666" s="36">
        <f t="shared" si="166"/>
        <v>0</v>
      </c>
      <c r="P2666" s="50">
        <v>0</v>
      </c>
      <c r="Q2666" s="50">
        <v>0</v>
      </c>
      <c r="R2666" s="42">
        <v>0</v>
      </c>
      <c r="S2666" s="42">
        <v>24.086082161956099</v>
      </c>
      <c r="T2666" s="42">
        <v>117.133856800243</v>
      </c>
      <c r="U2666" s="15">
        <f t="shared" si="167"/>
        <v>0</v>
      </c>
    </row>
    <row r="2667" spans="6:21" x14ac:dyDescent="0.3">
      <c r="F2667" s="5">
        <f>Demand!C2667</f>
        <v>22.62939207702944</v>
      </c>
      <c r="G2667">
        <f>Irradiance!A2667*$B$2*'Technical Data'!$B$2</f>
        <v>0</v>
      </c>
      <c r="H2667" s="5">
        <f t="shared" si="164"/>
        <v>-22.62939207702944</v>
      </c>
      <c r="I2667" s="38">
        <v>0</v>
      </c>
      <c r="J2667" s="35">
        <f>IF(H2667&gt;0,MIN(H2667,($B$3-L2666)/'Technical Data'!$B$5),0)</f>
        <v>0</v>
      </c>
      <c r="K2667" s="15">
        <f>IF(H2667&lt;0,MIN(ABS(H2667),(L2666*'Technical Data'!$B$4)),0)</f>
        <v>22.62939207702944</v>
      </c>
      <c r="L2667" s="15">
        <f>L2666+J2667*'Technical Data'!$B$5-(K2667/'Technical Data'!$B$4)</f>
        <v>146.8962486735542</v>
      </c>
      <c r="N2667" s="15">
        <f t="shared" si="165"/>
        <v>0</v>
      </c>
      <c r="O2667" s="36">
        <f t="shared" si="166"/>
        <v>0</v>
      </c>
      <c r="P2667" s="50">
        <v>0</v>
      </c>
      <c r="Q2667" s="50">
        <v>0</v>
      </c>
      <c r="R2667" s="42">
        <v>0</v>
      </c>
      <c r="S2667" s="42">
        <v>22.629392077029401</v>
      </c>
      <c r="T2667" s="42">
        <v>91.990087825765698</v>
      </c>
      <c r="U2667" s="15">
        <f t="shared" si="167"/>
        <v>0</v>
      </c>
    </row>
    <row r="2668" spans="6:21" x14ac:dyDescent="0.3">
      <c r="F2668" s="5">
        <f>Demand!C2668</f>
        <v>20.875767698938589</v>
      </c>
      <c r="G2668">
        <f>Irradiance!A2668*$B$2*'Technical Data'!$B$2</f>
        <v>0</v>
      </c>
      <c r="H2668" s="5">
        <f t="shared" si="164"/>
        <v>-20.875767698938589</v>
      </c>
      <c r="I2668" s="38">
        <v>0</v>
      </c>
      <c r="J2668" s="35">
        <f>IF(H2668&gt;0,MIN(H2668,($B$3-L2667)/'Technical Data'!$B$5),0)</f>
        <v>0</v>
      </c>
      <c r="K2668" s="15">
        <f>IF(H2668&lt;0,MIN(ABS(H2668),(L2667*'Technical Data'!$B$4)),0)</f>
        <v>20.875767698938589</v>
      </c>
      <c r="L2668" s="15">
        <f>L2667+J2668*'Technical Data'!$B$5-(K2668/'Technical Data'!$B$4)</f>
        <v>123.70095123028909</v>
      </c>
      <c r="N2668" s="15">
        <f t="shared" si="165"/>
        <v>0</v>
      </c>
      <c r="O2668" s="36">
        <f t="shared" si="166"/>
        <v>0</v>
      </c>
      <c r="P2668" s="50">
        <v>0</v>
      </c>
      <c r="Q2668" s="50">
        <v>0</v>
      </c>
      <c r="R2668" s="42">
        <v>0</v>
      </c>
      <c r="S2668" s="42">
        <v>20.875767698938599</v>
      </c>
      <c r="T2668" s="42">
        <v>68.794790382500594</v>
      </c>
      <c r="U2668" s="15">
        <f t="shared" si="167"/>
        <v>0</v>
      </c>
    </row>
    <row r="2669" spans="6:21" x14ac:dyDescent="0.3">
      <c r="F2669" s="5">
        <f>Demand!C2669</f>
        <v>18.93451080661497</v>
      </c>
      <c r="G2669">
        <f>Irradiance!A2669*$B$2*'Technical Data'!$B$2</f>
        <v>0</v>
      </c>
      <c r="H2669" s="5">
        <f t="shared" si="164"/>
        <v>-18.93451080661497</v>
      </c>
      <c r="I2669" s="38">
        <v>0</v>
      </c>
      <c r="J2669" s="35">
        <f>IF(H2669&gt;0,MIN(H2669,($B$3-L2668)/'Technical Data'!$B$5),0)</f>
        <v>0</v>
      </c>
      <c r="K2669" s="15">
        <f>IF(H2669&lt;0,MIN(ABS(H2669),(L2668*'Technical Data'!$B$4)),0)</f>
        <v>18.93451080661497</v>
      </c>
      <c r="L2669" s="15">
        <f>L2668+J2669*'Technical Data'!$B$5-(K2669/'Technical Data'!$B$4)</f>
        <v>102.6626058896058</v>
      </c>
      <c r="N2669" s="15">
        <f t="shared" si="165"/>
        <v>0</v>
      </c>
      <c r="O2669" s="36">
        <f t="shared" si="166"/>
        <v>0</v>
      </c>
      <c r="P2669" s="50">
        <v>0</v>
      </c>
      <c r="Q2669" s="50">
        <v>0</v>
      </c>
      <c r="R2669" s="42">
        <v>0</v>
      </c>
      <c r="S2669" s="42">
        <v>18.934510806614998</v>
      </c>
      <c r="T2669" s="42">
        <v>47.756445041817301</v>
      </c>
      <c r="U2669" s="15">
        <f t="shared" si="167"/>
        <v>0</v>
      </c>
    </row>
    <row r="2670" spans="6:21" x14ac:dyDescent="0.3">
      <c r="F2670" s="5">
        <f>Demand!C2670</f>
        <v>15.414426545557331</v>
      </c>
      <c r="G2670">
        <f>Irradiance!A2670*$B$2*'Technical Data'!$B$2</f>
        <v>0</v>
      </c>
      <c r="H2670" s="5">
        <f t="shared" si="164"/>
        <v>-15.414426545557331</v>
      </c>
      <c r="I2670" s="38">
        <v>0</v>
      </c>
      <c r="J2670" s="35">
        <f>IF(H2670&gt;0,MIN(H2670,($B$3-L2669)/'Technical Data'!$B$5),0)</f>
        <v>0</v>
      </c>
      <c r="K2670" s="15">
        <f>IF(H2670&lt;0,MIN(ABS(H2670),(L2669*'Technical Data'!$B$4)),0)</f>
        <v>15.414426545557331</v>
      </c>
      <c r="L2670" s="15">
        <f>L2669+J2670*'Technical Data'!$B$5-(K2670/'Technical Data'!$B$4)</f>
        <v>85.535465283430995</v>
      </c>
      <c r="N2670" s="15">
        <f t="shared" si="165"/>
        <v>0</v>
      </c>
      <c r="O2670" s="36">
        <f t="shared" si="166"/>
        <v>0</v>
      </c>
      <c r="P2670" s="50">
        <v>0</v>
      </c>
      <c r="Q2670" s="50">
        <v>0</v>
      </c>
      <c r="R2670" s="42">
        <v>0</v>
      </c>
      <c r="S2670" s="42">
        <v>15.4144265455573</v>
      </c>
      <c r="T2670" s="42">
        <v>30.629304435642499</v>
      </c>
      <c r="U2670" s="15">
        <f t="shared" si="167"/>
        <v>0</v>
      </c>
    </row>
    <row r="2671" spans="6:21" x14ac:dyDescent="0.3">
      <c r="F2671" s="5">
        <f>Demand!C2671</f>
        <v>11.737629818305178</v>
      </c>
      <c r="G2671">
        <f>Irradiance!A2671*$B$2*'Technical Data'!$B$2</f>
        <v>0</v>
      </c>
      <c r="H2671" s="5">
        <f t="shared" si="164"/>
        <v>-11.737629818305178</v>
      </c>
      <c r="I2671" s="38">
        <v>0</v>
      </c>
      <c r="J2671" s="35">
        <f>IF(H2671&gt;0,MIN(H2671,($B$3-L2670)/'Technical Data'!$B$5),0)</f>
        <v>0</v>
      </c>
      <c r="K2671" s="15">
        <f>IF(H2671&lt;0,MIN(ABS(H2671),(L2670*'Technical Data'!$B$4)),0)</f>
        <v>11.737629818305178</v>
      </c>
      <c r="L2671" s="15">
        <f>L2670+J2671*'Technical Data'!$B$5-(K2671/'Technical Data'!$B$4)</f>
        <v>72.493654374203018</v>
      </c>
      <c r="N2671" s="15">
        <f t="shared" si="165"/>
        <v>0</v>
      </c>
      <c r="O2671" s="36">
        <f t="shared" si="166"/>
        <v>0</v>
      </c>
      <c r="P2671" s="50">
        <v>0</v>
      </c>
      <c r="Q2671" s="50">
        <v>0</v>
      </c>
      <c r="R2671" s="42">
        <v>0</v>
      </c>
      <c r="S2671" s="42">
        <v>11.7376298183052</v>
      </c>
      <c r="T2671" s="42">
        <v>17.587493526414502</v>
      </c>
      <c r="U2671" s="15">
        <f t="shared" si="167"/>
        <v>0</v>
      </c>
    </row>
    <row r="2672" spans="6:21" x14ac:dyDescent="0.3">
      <c r="F2672" s="5">
        <f>Demand!C2672</f>
        <v>16.105749978485296</v>
      </c>
      <c r="G2672">
        <f>Irradiance!A2672*$B$2*'Technical Data'!$B$2</f>
        <v>0.88113058618867768</v>
      </c>
      <c r="H2672" s="5">
        <f t="shared" si="164"/>
        <v>-15.224619392296619</v>
      </c>
      <c r="I2672" s="38">
        <v>0.27700580471223463</v>
      </c>
      <c r="J2672" s="35">
        <f>IF(H2672&gt;0,MIN(H2672,($B$3-L2671)/'Technical Data'!$B$5),0)</f>
        <v>0</v>
      </c>
      <c r="K2672" s="15">
        <f>IF(H2672&lt;0,MIN(ABS(H2672),(L2671*'Technical Data'!$B$4)),0)</f>
        <v>15.224619392296619</v>
      </c>
      <c r="L2672" s="15">
        <f>L2671+J2672*'Technical Data'!$B$5-(K2672/'Technical Data'!$B$4)</f>
        <v>55.57741060498455</v>
      </c>
      <c r="N2672" s="15">
        <f t="shared" si="165"/>
        <v>0.88113058618867768</v>
      </c>
      <c r="O2672" s="36">
        <f t="shared" si="166"/>
        <v>0</v>
      </c>
      <c r="P2672" s="50">
        <v>0</v>
      </c>
      <c r="Q2672" s="50">
        <v>0.27700580471223402</v>
      </c>
      <c r="R2672" s="42">
        <v>0</v>
      </c>
      <c r="S2672" s="42">
        <v>15.828744173773099</v>
      </c>
      <c r="T2672" s="42">
        <v>0</v>
      </c>
      <c r="U2672" s="15">
        <f t="shared" si="167"/>
        <v>0.88113058618867768</v>
      </c>
    </row>
    <row r="2673" spans="6:21" x14ac:dyDescent="0.3">
      <c r="F2673" s="5">
        <f>Demand!C2673</f>
        <v>19.950375521211846</v>
      </c>
      <c r="G2673">
        <f>Irradiance!A2673*$B$2*'Technical Data'!$B$2</f>
        <v>200.09674584539246</v>
      </c>
      <c r="H2673" s="5">
        <f t="shared" si="164"/>
        <v>180.14637032418062</v>
      </c>
      <c r="I2673" s="38">
        <v>62.905500015560193</v>
      </c>
      <c r="J2673" s="35">
        <f>IF(H2673&gt;0,MIN(H2673,($B$3-L2672)/'Technical Data'!$B$5),0)</f>
        <v>180.14637032418062</v>
      </c>
      <c r="K2673" s="15">
        <f>IF(H2673&lt;0,MIN(ABS(H2673),(L2672*'Technical Data'!$B$4)),0)</f>
        <v>0</v>
      </c>
      <c r="L2673" s="15">
        <f>L2672+J2673*'Technical Data'!$B$5-(K2673/'Technical Data'!$B$4)</f>
        <v>217.70914389674712</v>
      </c>
      <c r="N2673" s="15">
        <f t="shared" si="165"/>
        <v>19.950375521211839</v>
      </c>
      <c r="O2673" s="36">
        <f t="shared" si="166"/>
        <v>0</v>
      </c>
      <c r="P2673" s="50">
        <v>42.955124494348098</v>
      </c>
      <c r="Q2673" s="50">
        <v>19.9503755212118</v>
      </c>
      <c r="R2673" s="42">
        <v>0</v>
      </c>
      <c r="S2673" s="42">
        <v>0</v>
      </c>
      <c r="T2673" s="42">
        <v>0</v>
      </c>
      <c r="U2673" s="15">
        <f t="shared" si="167"/>
        <v>19.950375521211839</v>
      </c>
    </row>
    <row r="2674" spans="6:21" x14ac:dyDescent="0.3">
      <c r="F2674" s="5">
        <f>Demand!C2674</f>
        <v>26.300521892971187</v>
      </c>
      <c r="G2674">
        <f>Irradiance!A2674*$B$2*'Technical Data'!$B$2</f>
        <v>427.58864264319652</v>
      </c>
      <c r="H2674" s="5">
        <f t="shared" si="164"/>
        <v>401.28812075022535</v>
      </c>
      <c r="I2674" s="38">
        <v>134.42336232308261</v>
      </c>
      <c r="J2674" s="35">
        <f>IF(H2674&gt;0,MIN(H2674,($B$3-L2673)/'Technical Data'!$B$5),0)</f>
        <v>183.23344552865316</v>
      </c>
      <c r="K2674" s="15">
        <f>IF(H2674&lt;0,MIN(ABS(H2674),(L2673*'Technical Data'!$B$4)),0)</f>
        <v>0</v>
      </c>
      <c r="L2674" s="15">
        <f>L2673+J2674*'Technical Data'!$B$5-(K2674/'Technical Data'!$B$4)</f>
        <v>382.61924487253498</v>
      </c>
      <c r="N2674" s="15">
        <f t="shared" si="165"/>
        <v>244.35519711454336</v>
      </c>
      <c r="O2674" s="36">
        <f t="shared" si="166"/>
        <v>218.05467522157218</v>
      </c>
      <c r="P2674" s="50">
        <v>108.122840430111</v>
      </c>
      <c r="Q2674" s="50">
        <v>26.300521892971201</v>
      </c>
      <c r="R2674" s="42">
        <v>0</v>
      </c>
      <c r="S2674" s="42">
        <v>0</v>
      </c>
      <c r="T2674" s="42">
        <v>0</v>
      </c>
      <c r="U2674" s="15">
        <f t="shared" si="167"/>
        <v>244.35519711454336</v>
      </c>
    </row>
    <row r="2675" spans="6:21" x14ac:dyDescent="0.3">
      <c r="F2675" s="5">
        <f>Demand!C2675</f>
        <v>31.07128532907273</v>
      </c>
      <c r="G2675">
        <f>Irradiance!A2675*$B$2*'Technical Data'!$B$2</f>
        <v>627.20477180521334</v>
      </c>
      <c r="H2675" s="5">
        <f t="shared" si="164"/>
        <v>596.13348647614066</v>
      </c>
      <c r="I2675" s="38">
        <v>197.1777682633452</v>
      </c>
      <c r="J2675" s="35">
        <f>IF(H2675&gt;0,MIN(H2675,($B$3-L2674)/'Technical Data'!$B$5),0)</f>
        <v>0</v>
      </c>
      <c r="K2675" s="15">
        <f>IF(H2675&lt;0,MIN(ABS(H2675),(L2674*'Technical Data'!$B$4)),0)</f>
        <v>0</v>
      </c>
      <c r="L2675" s="15">
        <f>L2674+J2675*'Technical Data'!$B$5-(K2675/'Technical Data'!$B$4)</f>
        <v>382.61924487253498</v>
      </c>
      <c r="N2675" s="15">
        <f t="shared" si="165"/>
        <v>627.20477180521334</v>
      </c>
      <c r="O2675" s="36">
        <f t="shared" si="166"/>
        <v>596.13348647614066</v>
      </c>
      <c r="P2675" s="50">
        <v>166.10648293427201</v>
      </c>
      <c r="Q2675" s="50">
        <v>31.071285329072701</v>
      </c>
      <c r="R2675" s="42">
        <v>0</v>
      </c>
      <c r="S2675" s="42">
        <v>0</v>
      </c>
      <c r="T2675" s="42">
        <v>0</v>
      </c>
      <c r="U2675" s="15">
        <f t="shared" si="167"/>
        <v>627.20477180521334</v>
      </c>
    </row>
    <row r="2676" spans="6:21" x14ac:dyDescent="0.3">
      <c r="F2676" s="5">
        <f>Demand!C2676</f>
        <v>33.243541012236534</v>
      </c>
      <c r="G2676">
        <f>Irradiance!A2676*$B$2*'Technical Data'!$B$2</f>
        <v>780.36128824091816</v>
      </c>
      <c r="H2676" s="5">
        <f t="shared" si="164"/>
        <v>747.11774722868165</v>
      </c>
      <c r="I2676" s="38">
        <v>245.32641359150821</v>
      </c>
      <c r="J2676" s="35">
        <f>IF(H2676&gt;0,MIN(H2676,($B$3-L2675)/'Technical Data'!$B$5),0)</f>
        <v>0</v>
      </c>
      <c r="K2676" s="15">
        <f>IF(H2676&lt;0,MIN(ABS(H2676),(L2675*'Technical Data'!$B$4)),0)</f>
        <v>0</v>
      </c>
      <c r="L2676" s="15">
        <f>L2675+J2676*'Technical Data'!$B$5-(K2676/'Technical Data'!$B$4)</f>
        <v>382.61924487253498</v>
      </c>
      <c r="N2676" s="15">
        <f t="shared" si="165"/>
        <v>780.36128824091816</v>
      </c>
      <c r="O2676" s="36">
        <f t="shared" si="166"/>
        <v>747.11774722868165</v>
      </c>
      <c r="P2676" s="50">
        <v>212.082872579271</v>
      </c>
      <c r="Q2676" s="50">
        <v>33.243541012236498</v>
      </c>
      <c r="R2676" s="42">
        <v>0</v>
      </c>
      <c r="S2676" s="42">
        <v>0</v>
      </c>
      <c r="T2676" s="42">
        <v>0</v>
      </c>
      <c r="U2676" s="15">
        <f t="shared" si="167"/>
        <v>780.36128824091816</v>
      </c>
    </row>
    <row r="2677" spans="6:21" x14ac:dyDescent="0.3">
      <c r="F2677" s="5">
        <f>Demand!C2677</f>
        <v>33.926430872735239</v>
      </c>
      <c r="G2677">
        <f>Irradiance!A2677*$B$2*'Technical Data'!$B$2</f>
        <v>877.60606384392304</v>
      </c>
      <c r="H2677" s="5">
        <f t="shared" si="164"/>
        <v>843.67963297118786</v>
      </c>
      <c r="I2677" s="38">
        <v>275.89778149338571</v>
      </c>
      <c r="J2677" s="35">
        <f>IF(H2677&gt;0,MIN(H2677,($B$3-L2676)/'Technical Data'!$B$5),0)</f>
        <v>0</v>
      </c>
      <c r="K2677" s="15">
        <f>IF(H2677&lt;0,MIN(ABS(H2677),(L2676*'Technical Data'!$B$4)),0)</f>
        <v>0</v>
      </c>
      <c r="L2677" s="15">
        <f>L2676+J2677*'Technical Data'!$B$5-(K2677/'Technical Data'!$B$4)</f>
        <v>382.61924487253498</v>
      </c>
      <c r="N2677" s="15">
        <f t="shared" si="165"/>
        <v>877.60606384392304</v>
      </c>
      <c r="O2677" s="36">
        <f t="shared" si="166"/>
        <v>843.67963297118786</v>
      </c>
      <c r="P2677" s="50">
        <v>241.97135062065001</v>
      </c>
      <c r="Q2677" s="50">
        <v>33.926430872735203</v>
      </c>
      <c r="R2677" s="42">
        <v>0</v>
      </c>
      <c r="S2677" s="42">
        <v>0</v>
      </c>
      <c r="T2677" s="42">
        <v>0</v>
      </c>
      <c r="U2677" s="15">
        <f t="shared" si="167"/>
        <v>877.60606384392304</v>
      </c>
    </row>
    <row r="2678" spans="6:21" x14ac:dyDescent="0.3">
      <c r="F2678" s="5">
        <f>Demand!C2678</f>
        <v>35.368776979539426</v>
      </c>
      <c r="G2678">
        <f>Irradiance!A2678*$B$2*'Technical Data'!$B$2</f>
        <v>914.69365124441003</v>
      </c>
      <c r="H2678" s="5">
        <f t="shared" si="164"/>
        <v>879.32487426487057</v>
      </c>
      <c r="I2678" s="38">
        <v>287.5572076371825</v>
      </c>
      <c r="J2678" s="35">
        <f>IF(H2678&gt;0,MIN(H2678,($B$3-L2677)/'Technical Data'!$B$5),0)</f>
        <v>0</v>
      </c>
      <c r="K2678" s="15">
        <f>IF(H2678&lt;0,MIN(ABS(H2678),(L2677*'Technical Data'!$B$4)),0)</f>
        <v>0</v>
      </c>
      <c r="L2678" s="15">
        <f>L2677+J2678*'Technical Data'!$B$5-(K2678/'Technical Data'!$B$4)</f>
        <v>382.61924487253498</v>
      </c>
      <c r="N2678" s="15">
        <f t="shared" si="165"/>
        <v>914.69365124441003</v>
      </c>
      <c r="O2678" s="36">
        <f t="shared" si="166"/>
        <v>879.32487426487057</v>
      </c>
      <c r="P2678" s="50">
        <v>252.18843065764199</v>
      </c>
      <c r="Q2678" s="50">
        <v>35.368776979539398</v>
      </c>
      <c r="R2678" s="42">
        <v>0</v>
      </c>
      <c r="S2678" s="42">
        <v>0</v>
      </c>
      <c r="T2678" s="42">
        <v>0</v>
      </c>
      <c r="U2678" s="15">
        <f t="shared" si="167"/>
        <v>914.69365124441003</v>
      </c>
    </row>
    <row r="2679" spans="6:21" x14ac:dyDescent="0.3">
      <c r="F2679" s="5">
        <f>Demand!C2679</f>
        <v>34.168540679650661</v>
      </c>
      <c r="G2679">
        <f>Irradiance!A2679*$B$2*'Technical Data'!$B$2</f>
        <v>888.5000420004377</v>
      </c>
      <c r="H2679" s="5">
        <f t="shared" si="164"/>
        <v>854.33150132078708</v>
      </c>
      <c r="I2679" s="38">
        <v>279.32258053346419</v>
      </c>
      <c r="J2679" s="35">
        <f>IF(H2679&gt;0,MIN(H2679,($B$3-L2678)/'Technical Data'!$B$5),0)</f>
        <v>0</v>
      </c>
      <c r="K2679" s="15">
        <f>IF(H2679&lt;0,MIN(ABS(H2679),(L2678*'Technical Data'!$B$4)),0)</f>
        <v>0</v>
      </c>
      <c r="L2679" s="15">
        <f>L2678+J2679*'Technical Data'!$B$5-(K2679/'Technical Data'!$B$4)</f>
        <v>382.61924487253498</v>
      </c>
      <c r="N2679" s="15">
        <f t="shared" si="165"/>
        <v>888.5000420004377</v>
      </c>
      <c r="O2679" s="36">
        <f t="shared" si="166"/>
        <v>854.33150132078708</v>
      </c>
      <c r="P2679" s="50">
        <v>245.154039853813</v>
      </c>
      <c r="Q2679" s="50">
        <v>34.168540679650697</v>
      </c>
      <c r="R2679" s="42">
        <v>0</v>
      </c>
      <c r="S2679" s="42">
        <v>0</v>
      </c>
      <c r="T2679" s="42">
        <v>0</v>
      </c>
      <c r="U2679" s="15">
        <f t="shared" si="167"/>
        <v>888.5000420004377</v>
      </c>
    </row>
    <row r="2680" spans="6:21" x14ac:dyDescent="0.3">
      <c r="F2680" s="5">
        <f>Demand!C2680</f>
        <v>35.115900492440474</v>
      </c>
      <c r="G2680">
        <f>Irradiance!A2680*$B$2*'Technical Data'!$B$2</f>
        <v>803.83140294576197</v>
      </c>
      <c r="H2680" s="5">
        <f t="shared" si="164"/>
        <v>768.71550245332151</v>
      </c>
      <c r="I2680" s="38">
        <v>252.70484093520679</v>
      </c>
      <c r="J2680" s="35">
        <f>IF(H2680&gt;0,MIN(H2680,($B$3-L2679)/'Technical Data'!$B$5),0)</f>
        <v>0</v>
      </c>
      <c r="K2680" s="15">
        <f>IF(H2680&lt;0,MIN(ABS(H2680),(L2679*'Technical Data'!$B$4)),0)</f>
        <v>0</v>
      </c>
      <c r="L2680" s="15">
        <f>L2679+J2680*'Technical Data'!$B$5-(K2680/'Technical Data'!$B$4)</f>
        <v>382.61924487253498</v>
      </c>
      <c r="N2680" s="15">
        <f t="shared" si="165"/>
        <v>803.83140294576197</v>
      </c>
      <c r="O2680" s="36">
        <f t="shared" si="166"/>
        <v>768.71550245332151</v>
      </c>
      <c r="P2680" s="50">
        <v>126.52027917610801</v>
      </c>
      <c r="Q2680" s="50">
        <v>35.115900492440502</v>
      </c>
      <c r="R2680" s="42">
        <v>91.068661266657301</v>
      </c>
      <c r="S2680" s="42">
        <v>0</v>
      </c>
      <c r="T2680" s="42">
        <v>81.961795139991594</v>
      </c>
      <c r="U2680" s="15">
        <f t="shared" si="167"/>
        <v>803.83140294576197</v>
      </c>
    </row>
    <row r="2681" spans="6:21" x14ac:dyDescent="0.3">
      <c r="F2681" s="5">
        <f>Demand!C2681</f>
        <v>40.493835473921294</v>
      </c>
      <c r="G2681">
        <f>Irradiance!A2681*$B$2*'Technical Data'!$B$2</f>
        <v>659.24588403025621</v>
      </c>
      <c r="H2681" s="5">
        <f t="shared" si="164"/>
        <v>618.7520485563349</v>
      </c>
      <c r="I2681" s="38">
        <v>207.25070661651739</v>
      </c>
      <c r="J2681" s="35">
        <f>IF(H2681&gt;0,MIN(H2681,($B$3-L2680)/'Technical Data'!$B$5),0)</f>
        <v>0</v>
      </c>
      <c r="K2681" s="15">
        <f>IF(H2681&lt;0,MIN(ABS(H2681),(L2680*'Technical Data'!$B$4)),0)</f>
        <v>0</v>
      </c>
      <c r="L2681" s="15">
        <f>L2680+J2681*'Technical Data'!$B$5-(K2681/'Technical Data'!$B$4)</f>
        <v>382.61924487253498</v>
      </c>
      <c r="N2681" s="15">
        <f t="shared" si="165"/>
        <v>659.24588403025621</v>
      </c>
      <c r="O2681" s="36">
        <f t="shared" si="166"/>
        <v>618.7520485563349</v>
      </c>
      <c r="P2681" s="50">
        <v>0</v>
      </c>
      <c r="Q2681" s="50">
        <v>40.493835473921301</v>
      </c>
      <c r="R2681" s="42">
        <v>166.756871142596</v>
      </c>
      <c r="S2681" s="42">
        <v>0</v>
      </c>
      <c r="T2681" s="42">
        <v>232.042979168328</v>
      </c>
      <c r="U2681" s="15">
        <f t="shared" si="167"/>
        <v>659.24588403025621</v>
      </c>
    </row>
    <row r="2682" spans="6:21" x14ac:dyDescent="0.3">
      <c r="F2682" s="5">
        <f>Demand!C2682</f>
        <v>46.289673397026448</v>
      </c>
      <c r="G2682">
        <f>Irradiance!A2682*$B$2*'Technical Data'!$B$2</f>
        <v>467.72013570506272</v>
      </c>
      <c r="H2682" s="5">
        <f t="shared" si="164"/>
        <v>421.43046230803628</v>
      </c>
      <c r="I2682" s="38">
        <v>147.03971761043081</v>
      </c>
      <c r="J2682" s="35">
        <f>IF(H2682&gt;0,MIN(H2682,($B$3-L2681)/'Technical Data'!$B$5),0)</f>
        <v>0</v>
      </c>
      <c r="K2682" s="15">
        <f>IF(H2682&lt;0,MIN(ABS(H2682),(L2681*'Technical Data'!$B$4)),0)</f>
        <v>0</v>
      </c>
      <c r="L2682" s="15">
        <f>L2681+J2682*'Technical Data'!$B$5-(K2682/'Technical Data'!$B$4)</f>
        <v>382.61924487253498</v>
      </c>
      <c r="N2682" s="15">
        <f t="shared" si="165"/>
        <v>467.72013570506272</v>
      </c>
      <c r="O2682" s="36">
        <f t="shared" si="166"/>
        <v>421.43046230803628</v>
      </c>
      <c r="P2682" s="50">
        <v>0</v>
      </c>
      <c r="Q2682" s="50">
        <v>46.289673397026398</v>
      </c>
      <c r="R2682" s="42">
        <v>100.750044213404</v>
      </c>
      <c r="S2682" s="42">
        <v>0</v>
      </c>
      <c r="T2682" s="42">
        <v>322.71801896039102</v>
      </c>
      <c r="U2682" s="15">
        <f t="shared" si="167"/>
        <v>467.72013570506272</v>
      </c>
    </row>
    <row r="2683" spans="6:21" x14ac:dyDescent="0.3">
      <c r="F2683" s="5">
        <f>Demand!C2683</f>
        <v>46.767771434630347</v>
      </c>
      <c r="G2683">
        <f>Irradiance!A2683*$B$2*'Technical Data'!$B$2</f>
        <v>244.47368627707675</v>
      </c>
      <c r="H2683" s="5">
        <f t="shared" si="164"/>
        <v>197.70591484244642</v>
      </c>
      <c r="I2683" s="38">
        <v>76.856519634703659</v>
      </c>
      <c r="J2683" s="35">
        <f>IF(H2683&gt;0,MIN(H2683,($B$3-L2682)/'Technical Data'!$B$5),0)</f>
        <v>0</v>
      </c>
      <c r="K2683" s="15">
        <f>IF(H2683&lt;0,MIN(ABS(H2683),(L2682*'Technical Data'!$B$4)),0)</f>
        <v>0</v>
      </c>
      <c r="L2683" s="15">
        <f>L2682+J2683*'Technical Data'!$B$5-(K2683/'Technical Data'!$B$4)</f>
        <v>382.61924487253498</v>
      </c>
      <c r="N2683" s="15">
        <f t="shared" si="165"/>
        <v>244.47368627707675</v>
      </c>
      <c r="O2683" s="36">
        <f t="shared" si="166"/>
        <v>197.70591484244642</v>
      </c>
      <c r="P2683" s="50">
        <v>0</v>
      </c>
      <c r="Q2683" s="50">
        <v>46.767771434630298</v>
      </c>
      <c r="R2683" s="42">
        <v>30.088748200073098</v>
      </c>
      <c r="S2683" s="42">
        <v>0</v>
      </c>
      <c r="T2683" s="42">
        <v>349.797892340457</v>
      </c>
      <c r="U2683" s="15">
        <f t="shared" si="167"/>
        <v>244.47368627707675</v>
      </c>
    </row>
    <row r="2684" spans="6:21" x14ac:dyDescent="0.3">
      <c r="F2684" s="5">
        <f>Demand!C2684</f>
        <v>41.118683484786189</v>
      </c>
      <c r="G2684">
        <f>Irradiance!A2684*$B$2*'Technical Data'!$B$2</f>
        <v>3.6847279058799249</v>
      </c>
      <c r="H2684" s="5">
        <f t="shared" si="164"/>
        <v>-37.433955578906264</v>
      </c>
      <c r="I2684" s="38">
        <v>1.158387910614799</v>
      </c>
      <c r="J2684" s="35">
        <f>IF(H2684&gt;0,MIN(H2684,($B$3-L2683)/'Technical Data'!$B$5),0)</f>
        <v>0</v>
      </c>
      <c r="K2684" s="15">
        <f>IF(H2684&lt;0,MIN(ABS(H2684),(L2683*'Technical Data'!$B$4)),0)</f>
        <v>37.433955578906264</v>
      </c>
      <c r="L2684" s="15">
        <f>L2683+J2684*'Technical Data'!$B$5-(K2684/'Technical Data'!$B$4)</f>
        <v>341.02596089597245</v>
      </c>
      <c r="N2684" s="15">
        <f t="shared" si="165"/>
        <v>3.6847279058799249</v>
      </c>
      <c r="O2684" s="36">
        <f t="shared" si="166"/>
        <v>0</v>
      </c>
      <c r="P2684" s="50">
        <v>0</v>
      </c>
      <c r="Q2684" s="50">
        <v>1.1583879106148001</v>
      </c>
      <c r="R2684" s="42">
        <v>0</v>
      </c>
      <c r="S2684" s="42">
        <v>39.960295574171397</v>
      </c>
      <c r="T2684" s="42">
        <v>305.39756392471099</v>
      </c>
      <c r="U2684" s="15">
        <f t="shared" si="167"/>
        <v>3.6847279058799249</v>
      </c>
    </row>
    <row r="2685" spans="6:21" x14ac:dyDescent="0.3">
      <c r="F2685" s="5">
        <f>Demand!C2685</f>
        <v>30.670752484741968</v>
      </c>
      <c r="G2685">
        <f>Irradiance!A2685*$B$2*'Technical Data'!$B$2</f>
        <v>0</v>
      </c>
      <c r="H2685" s="5">
        <f t="shared" si="164"/>
        <v>-30.670752484741968</v>
      </c>
      <c r="I2685" s="38">
        <v>0</v>
      </c>
      <c r="J2685" s="35">
        <f>IF(H2685&gt;0,MIN(H2685,($B$3-L2684)/'Technical Data'!$B$5),0)</f>
        <v>0</v>
      </c>
      <c r="K2685" s="15">
        <f>IF(H2685&lt;0,MIN(ABS(H2685),(L2684*'Technical Data'!$B$4)),0)</f>
        <v>30.670752484741968</v>
      </c>
      <c r="L2685" s="15">
        <f>L2684+J2685*'Technical Data'!$B$5-(K2685/'Technical Data'!$B$4)</f>
        <v>306.94734702403696</v>
      </c>
      <c r="N2685" s="15">
        <f t="shared" si="165"/>
        <v>0</v>
      </c>
      <c r="O2685" s="36">
        <f t="shared" si="166"/>
        <v>0</v>
      </c>
      <c r="P2685" s="50">
        <v>0</v>
      </c>
      <c r="Q2685" s="50">
        <v>0</v>
      </c>
      <c r="R2685" s="42">
        <v>0</v>
      </c>
      <c r="S2685" s="42">
        <v>30.670752484742</v>
      </c>
      <c r="T2685" s="42">
        <v>271.31895005277602</v>
      </c>
      <c r="U2685" s="15">
        <f t="shared" si="167"/>
        <v>0</v>
      </c>
    </row>
    <row r="2686" spans="6:21" x14ac:dyDescent="0.3">
      <c r="F2686" s="5">
        <f>Demand!C2686</f>
        <v>23.361535002938691</v>
      </c>
      <c r="G2686">
        <f>Irradiance!A2686*$B$2*'Technical Data'!$B$2</f>
        <v>0</v>
      </c>
      <c r="H2686" s="5">
        <f t="shared" si="164"/>
        <v>-23.361535002938691</v>
      </c>
      <c r="I2686" s="38">
        <v>0</v>
      </c>
      <c r="J2686" s="35">
        <f>IF(H2686&gt;0,MIN(H2686,($B$3-L2685)/'Technical Data'!$B$5),0)</f>
        <v>0</v>
      </c>
      <c r="K2686" s="15">
        <f>IF(H2686&lt;0,MIN(ABS(H2686),(L2685*'Technical Data'!$B$4)),0)</f>
        <v>23.361535002938691</v>
      </c>
      <c r="L2686" s="15">
        <f>L2685+J2686*'Technical Data'!$B$5-(K2686/'Technical Data'!$B$4)</f>
        <v>280.99008590966065</v>
      </c>
      <c r="N2686" s="15">
        <f t="shared" si="165"/>
        <v>0</v>
      </c>
      <c r="O2686" s="36">
        <f t="shared" si="166"/>
        <v>0</v>
      </c>
      <c r="P2686" s="50">
        <v>0</v>
      </c>
      <c r="Q2686" s="50">
        <v>0</v>
      </c>
      <c r="R2686" s="42">
        <v>0</v>
      </c>
      <c r="S2686" s="42">
        <v>23.361535002938702</v>
      </c>
      <c r="T2686" s="42">
        <v>245.361688938399</v>
      </c>
      <c r="U2686" s="15">
        <f t="shared" si="167"/>
        <v>0</v>
      </c>
    </row>
    <row r="2687" spans="6:21" x14ac:dyDescent="0.3">
      <c r="F2687" s="5">
        <f>Demand!C2687</f>
        <v>23.694124795974531</v>
      </c>
      <c r="G2687">
        <f>Irradiance!A2687*$B$2*'Technical Data'!$B$2</f>
        <v>0</v>
      </c>
      <c r="H2687" s="5">
        <f t="shared" si="164"/>
        <v>-23.694124795974531</v>
      </c>
      <c r="I2687" s="38">
        <v>0</v>
      </c>
      <c r="J2687" s="35">
        <f>IF(H2687&gt;0,MIN(H2687,($B$3-L2686)/'Technical Data'!$B$5),0)</f>
        <v>0</v>
      </c>
      <c r="K2687" s="15">
        <f>IF(H2687&lt;0,MIN(ABS(H2687),(L2686*'Technical Data'!$B$4)),0)</f>
        <v>23.694124795974531</v>
      </c>
      <c r="L2687" s="15">
        <f>L2686+J2687*'Technical Data'!$B$5-(K2687/'Technical Data'!$B$4)</f>
        <v>254.66328058080006</v>
      </c>
      <c r="N2687" s="15">
        <f t="shared" si="165"/>
        <v>0</v>
      </c>
      <c r="O2687" s="36">
        <f t="shared" si="166"/>
        <v>0</v>
      </c>
      <c r="P2687" s="50">
        <v>0</v>
      </c>
      <c r="Q2687" s="50">
        <v>0</v>
      </c>
      <c r="R2687" s="42">
        <v>0</v>
      </c>
      <c r="S2687" s="42">
        <v>23.694124795974499</v>
      </c>
      <c r="T2687" s="42">
        <v>219.03488360953901</v>
      </c>
      <c r="U2687" s="15">
        <f t="shared" si="167"/>
        <v>0</v>
      </c>
    </row>
    <row r="2688" spans="6:21" x14ac:dyDescent="0.3">
      <c r="F2688" s="5">
        <f>Demand!C2688</f>
        <v>24.276849185561982</v>
      </c>
      <c r="G2688">
        <f>Irradiance!A2688*$B$2*'Technical Data'!$B$2</f>
        <v>0</v>
      </c>
      <c r="H2688" s="5">
        <f t="shared" si="164"/>
        <v>-24.276849185561982</v>
      </c>
      <c r="I2688" s="38">
        <v>0</v>
      </c>
      <c r="J2688" s="35">
        <f>IF(H2688&gt;0,MIN(H2688,($B$3-L2687)/'Technical Data'!$B$5),0)</f>
        <v>0</v>
      </c>
      <c r="K2688" s="15">
        <f>IF(H2688&lt;0,MIN(ABS(H2688),(L2687*'Technical Data'!$B$4)),0)</f>
        <v>24.276849185561982</v>
      </c>
      <c r="L2688" s="15">
        <f>L2687+J2688*'Technical Data'!$B$5-(K2688/'Technical Data'!$B$4)</f>
        <v>227.68900370795342</v>
      </c>
      <c r="N2688" s="15">
        <f t="shared" si="165"/>
        <v>0</v>
      </c>
      <c r="O2688" s="36">
        <f t="shared" si="166"/>
        <v>0</v>
      </c>
      <c r="P2688" s="50">
        <v>0</v>
      </c>
      <c r="Q2688" s="50">
        <v>0</v>
      </c>
      <c r="R2688" s="42">
        <v>0</v>
      </c>
      <c r="S2688" s="42">
        <v>24.276849185562</v>
      </c>
      <c r="T2688" s="42">
        <v>192.06060673669199</v>
      </c>
      <c r="U2688" s="15">
        <f t="shared" si="167"/>
        <v>0</v>
      </c>
    </row>
    <row r="2689" spans="6:21" x14ac:dyDescent="0.3">
      <c r="F2689" s="5">
        <f>Demand!C2689</f>
        <v>24.556155241846803</v>
      </c>
      <c r="G2689">
        <f>Irradiance!A2689*$B$2*'Technical Data'!$B$2</f>
        <v>0</v>
      </c>
      <c r="H2689" s="5">
        <f t="shared" si="164"/>
        <v>-24.556155241846803</v>
      </c>
      <c r="I2689" s="38">
        <v>0</v>
      </c>
      <c r="J2689" s="35">
        <f>IF(H2689&gt;0,MIN(H2689,($B$3-L2688)/'Technical Data'!$B$5),0)</f>
        <v>0</v>
      </c>
      <c r="K2689" s="15">
        <f>IF(H2689&lt;0,MIN(ABS(H2689),(L2688*'Technical Data'!$B$4)),0)</f>
        <v>24.556155241846803</v>
      </c>
      <c r="L2689" s="15">
        <f>L2688+J2689*'Technical Data'!$B$5-(K2689/'Technical Data'!$B$4)</f>
        <v>200.40438677256807</v>
      </c>
      <c r="N2689" s="15">
        <f t="shared" si="165"/>
        <v>0</v>
      </c>
      <c r="O2689" s="36">
        <f t="shared" si="166"/>
        <v>0</v>
      </c>
      <c r="P2689" s="50">
        <v>0</v>
      </c>
      <c r="Q2689" s="50">
        <v>0</v>
      </c>
      <c r="R2689" s="42">
        <v>0</v>
      </c>
      <c r="S2689" s="42">
        <v>24.556155241846799</v>
      </c>
      <c r="T2689" s="42">
        <v>164.77598980130699</v>
      </c>
      <c r="U2689" s="15">
        <f t="shared" si="167"/>
        <v>0</v>
      </c>
    </row>
    <row r="2690" spans="6:21" x14ac:dyDescent="0.3">
      <c r="F2690" s="5">
        <f>Demand!C2690</f>
        <v>30.246455847471921</v>
      </c>
      <c r="G2690">
        <f>Irradiance!A2690*$B$2*'Technical Data'!$B$2</f>
        <v>0</v>
      </c>
      <c r="H2690" s="5">
        <f t="shared" ref="H2690:H2753" si="168">G2690-F2690</f>
        <v>-30.246455847471921</v>
      </c>
      <c r="I2690" s="38">
        <v>0</v>
      </c>
      <c r="J2690" s="35">
        <f>IF(H2690&gt;0,MIN(H2690,($B$3-L2689)/'Technical Data'!$B$5),0)</f>
        <v>0</v>
      </c>
      <c r="K2690" s="15">
        <f>IF(H2690&lt;0,MIN(ABS(H2690),(L2689*'Technical Data'!$B$4)),0)</f>
        <v>30.246455847471921</v>
      </c>
      <c r="L2690" s="15">
        <f>L2689+J2690*'Technical Data'!$B$5-(K2690/'Technical Data'!$B$4)</f>
        <v>166.79721360871039</v>
      </c>
      <c r="N2690" s="15">
        <f t="shared" ref="N2690:N2753" si="169">U2690</f>
        <v>0</v>
      </c>
      <c r="O2690" s="36">
        <f t="shared" ref="O2690:O2753" si="170">N2690+(K2690)-F2690</f>
        <v>0</v>
      </c>
      <c r="P2690" s="50">
        <v>0</v>
      </c>
      <c r="Q2690" s="50">
        <v>0</v>
      </c>
      <c r="R2690" s="42">
        <v>0</v>
      </c>
      <c r="S2690" s="42">
        <v>30.2464558474719</v>
      </c>
      <c r="T2690" s="42">
        <v>131.168816637449</v>
      </c>
      <c r="U2690" s="15">
        <f t="shared" ref="U2690:U2753" si="171">G2690-(J2690)</f>
        <v>0</v>
      </c>
    </row>
    <row r="2691" spans="6:21" x14ac:dyDescent="0.3">
      <c r="F2691" s="5">
        <f>Demand!C2691</f>
        <v>28.149118141213226</v>
      </c>
      <c r="G2691">
        <f>Irradiance!A2691*$B$2*'Technical Data'!$B$2</f>
        <v>0</v>
      </c>
      <c r="H2691" s="5">
        <f t="shared" si="168"/>
        <v>-28.149118141213226</v>
      </c>
      <c r="I2691" s="38">
        <v>0</v>
      </c>
      <c r="J2691" s="35">
        <f>IF(H2691&gt;0,MIN(H2691,($B$3-L2690)/'Technical Data'!$B$5),0)</f>
        <v>0</v>
      </c>
      <c r="K2691" s="15">
        <f>IF(H2691&lt;0,MIN(ABS(H2691),(L2690*'Technical Data'!$B$4)),0)</f>
        <v>28.149118141213226</v>
      </c>
      <c r="L2691" s="15">
        <f>L2690+J2691*'Technical Data'!$B$5-(K2691/'Technical Data'!$B$4)</f>
        <v>135.52041567402904</v>
      </c>
      <c r="N2691" s="15">
        <f t="shared" si="169"/>
        <v>0</v>
      </c>
      <c r="O2691" s="36">
        <f t="shared" si="170"/>
        <v>0</v>
      </c>
      <c r="P2691" s="50">
        <v>0</v>
      </c>
      <c r="Q2691" s="50">
        <v>0</v>
      </c>
      <c r="R2691" s="42">
        <v>0</v>
      </c>
      <c r="S2691" s="42">
        <v>28.149118141213201</v>
      </c>
      <c r="T2691" s="42">
        <v>99.892018702767501</v>
      </c>
      <c r="U2691" s="15">
        <f t="shared" si="171"/>
        <v>0</v>
      </c>
    </row>
    <row r="2692" spans="6:21" x14ac:dyDescent="0.3">
      <c r="F2692" s="5">
        <f>Demand!C2692</f>
        <v>25.210696892881543</v>
      </c>
      <c r="G2692">
        <f>Irradiance!A2692*$B$2*'Technical Data'!$B$2</f>
        <v>0</v>
      </c>
      <c r="H2692" s="5">
        <f t="shared" si="168"/>
        <v>-25.210696892881543</v>
      </c>
      <c r="I2692" s="38">
        <v>0</v>
      </c>
      <c r="J2692" s="35">
        <f>IF(H2692&gt;0,MIN(H2692,($B$3-L2691)/'Technical Data'!$B$5),0)</f>
        <v>0</v>
      </c>
      <c r="K2692" s="15">
        <f>IF(H2692&lt;0,MIN(ABS(H2692),(L2691*'Technical Data'!$B$4)),0)</f>
        <v>25.210696892881543</v>
      </c>
      <c r="L2692" s="15">
        <f>L2691+J2692*'Technical Data'!$B$5-(K2692/'Technical Data'!$B$4)</f>
        <v>107.508530237494</v>
      </c>
      <c r="N2692" s="15">
        <f t="shared" si="169"/>
        <v>0</v>
      </c>
      <c r="O2692" s="36">
        <f t="shared" si="170"/>
        <v>0</v>
      </c>
      <c r="P2692" s="50">
        <v>0</v>
      </c>
      <c r="Q2692" s="50">
        <v>0</v>
      </c>
      <c r="R2692" s="42">
        <v>0</v>
      </c>
      <c r="S2692" s="42">
        <v>25.210696892881501</v>
      </c>
      <c r="T2692" s="42">
        <v>71.880133266232406</v>
      </c>
      <c r="U2692" s="15">
        <f t="shared" si="171"/>
        <v>0</v>
      </c>
    </row>
    <row r="2693" spans="6:21" x14ac:dyDescent="0.3">
      <c r="F2693" s="5">
        <f>Demand!C2693</f>
        <v>21.441654275040438</v>
      </c>
      <c r="G2693">
        <f>Irradiance!A2693*$B$2*'Technical Data'!$B$2</f>
        <v>0</v>
      </c>
      <c r="H2693" s="5">
        <f t="shared" si="168"/>
        <v>-21.441654275040438</v>
      </c>
      <c r="I2693" s="38">
        <v>0</v>
      </c>
      <c r="J2693" s="35">
        <f>IF(H2693&gt;0,MIN(H2693,($B$3-L2692)/'Technical Data'!$B$5),0)</f>
        <v>0</v>
      </c>
      <c r="K2693" s="15">
        <f>IF(H2693&lt;0,MIN(ABS(H2693),(L2692*'Technical Data'!$B$4)),0)</f>
        <v>21.441654275040438</v>
      </c>
      <c r="L2693" s="15">
        <f>L2692+J2693*'Technical Data'!$B$5-(K2693/'Technical Data'!$B$4)</f>
        <v>83.684469931893517</v>
      </c>
      <c r="N2693" s="15">
        <f t="shared" si="169"/>
        <v>0</v>
      </c>
      <c r="O2693" s="36">
        <f t="shared" si="170"/>
        <v>0</v>
      </c>
      <c r="P2693" s="50">
        <v>0</v>
      </c>
      <c r="Q2693" s="50">
        <v>0</v>
      </c>
      <c r="R2693" s="42">
        <v>0</v>
      </c>
      <c r="S2693" s="42">
        <v>21.441654275040399</v>
      </c>
      <c r="T2693" s="42">
        <v>48.056072960632001</v>
      </c>
      <c r="U2693" s="15">
        <f t="shared" si="171"/>
        <v>0</v>
      </c>
    </row>
    <row r="2694" spans="6:21" x14ac:dyDescent="0.3">
      <c r="F2694" s="5">
        <f>Demand!C2694</f>
        <v>17.518839650440029</v>
      </c>
      <c r="G2694">
        <f>Irradiance!A2694*$B$2*'Technical Data'!$B$2</f>
        <v>0</v>
      </c>
      <c r="H2694" s="5">
        <f t="shared" si="168"/>
        <v>-17.518839650440029</v>
      </c>
      <c r="I2694" s="38">
        <v>0</v>
      </c>
      <c r="J2694" s="35">
        <f>IF(H2694&gt;0,MIN(H2694,($B$3-L2693)/'Technical Data'!$B$5),0)</f>
        <v>0</v>
      </c>
      <c r="K2694" s="15">
        <f>IF(H2694&lt;0,MIN(ABS(H2694),(L2693*'Technical Data'!$B$4)),0)</f>
        <v>17.518839650440029</v>
      </c>
      <c r="L2694" s="15">
        <f>L2693+J2694*'Technical Data'!$B$5-(K2694/'Technical Data'!$B$4)</f>
        <v>64.21909254251571</v>
      </c>
      <c r="N2694" s="15">
        <f t="shared" si="169"/>
        <v>0</v>
      </c>
      <c r="O2694" s="36">
        <f t="shared" si="170"/>
        <v>0</v>
      </c>
      <c r="P2694" s="50">
        <v>0</v>
      </c>
      <c r="Q2694" s="50">
        <v>0</v>
      </c>
      <c r="R2694" s="42">
        <v>0</v>
      </c>
      <c r="S2694" s="42">
        <v>17.51883965044</v>
      </c>
      <c r="T2694" s="42">
        <v>28.590695571254098</v>
      </c>
      <c r="U2694" s="15">
        <f t="shared" si="171"/>
        <v>0</v>
      </c>
    </row>
    <row r="2695" spans="6:21" x14ac:dyDescent="0.3">
      <c r="F2695" s="5">
        <f>Demand!C2695</f>
        <v>14.341369828430429</v>
      </c>
      <c r="G2695">
        <f>Irradiance!A2695*$B$2*'Technical Data'!$B$2</f>
        <v>0</v>
      </c>
      <c r="H2695" s="5">
        <f t="shared" si="168"/>
        <v>-14.341369828430429</v>
      </c>
      <c r="I2695" s="38">
        <v>0</v>
      </c>
      <c r="J2695" s="35">
        <f>IF(H2695&gt;0,MIN(H2695,($B$3-L2694)/'Technical Data'!$B$5),0)</f>
        <v>0</v>
      </c>
      <c r="K2695" s="15">
        <f>IF(H2695&lt;0,MIN(ABS(H2695),(L2694*'Technical Data'!$B$4)),0)</f>
        <v>14.341369828430429</v>
      </c>
      <c r="L2695" s="15">
        <f>L2694+J2695*'Technical Data'!$B$5-(K2695/'Technical Data'!$B$4)</f>
        <v>48.284237177593013</v>
      </c>
      <c r="N2695" s="15">
        <f t="shared" si="169"/>
        <v>0</v>
      </c>
      <c r="O2695" s="36">
        <f t="shared" si="170"/>
        <v>0</v>
      </c>
      <c r="P2695" s="50">
        <v>0</v>
      </c>
      <c r="Q2695" s="50">
        <v>0</v>
      </c>
      <c r="R2695" s="42">
        <v>0</v>
      </c>
      <c r="S2695" s="42">
        <v>14.3413698284304</v>
      </c>
      <c r="T2695" s="42">
        <v>12.6558402063314</v>
      </c>
      <c r="U2695" s="15">
        <f t="shared" si="171"/>
        <v>0</v>
      </c>
    </row>
    <row r="2696" spans="6:21" x14ac:dyDescent="0.3">
      <c r="F2696" s="5">
        <f>Demand!C2696</f>
        <v>11.667261990410534</v>
      </c>
      <c r="G2696">
        <f>Irradiance!A2696*$B$2*'Technical Data'!$B$2</f>
        <v>0.88113058618867768</v>
      </c>
      <c r="H2696" s="5">
        <f t="shared" si="168"/>
        <v>-10.786131404221857</v>
      </c>
      <c r="I2696" s="38">
        <v>0.27700580471223463</v>
      </c>
      <c r="J2696" s="35">
        <f>IF(H2696&gt;0,MIN(H2696,($B$3-L2695)/'Technical Data'!$B$5),0)</f>
        <v>0</v>
      </c>
      <c r="K2696" s="15">
        <f>IF(H2696&lt;0,MIN(ABS(H2696),(L2695*'Technical Data'!$B$4)),0)</f>
        <v>10.786131404221857</v>
      </c>
      <c r="L2696" s="15">
        <f>L2695+J2696*'Technical Data'!$B$5-(K2696/'Technical Data'!$B$4)</f>
        <v>36.299646728457617</v>
      </c>
      <c r="N2696" s="15">
        <f t="shared" si="169"/>
        <v>0.88113058618867768</v>
      </c>
      <c r="O2696" s="36">
        <f t="shared" si="170"/>
        <v>0</v>
      </c>
      <c r="P2696" s="50">
        <v>0</v>
      </c>
      <c r="Q2696" s="50">
        <v>0.27700580471223402</v>
      </c>
      <c r="R2696" s="42">
        <v>0</v>
      </c>
      <c r="S2696" s="42">
        <v>11.3902561856983</v>
      </c>
      <c r="T2696" s="42">
        <v>0</v>
      </c>
      <c r="U2696" s="15">
        <f t="shared" si="171"/>
        <v>0.88113058618867768</v>
      </c>
    </row>
    <row r="2697" spans="6:21" x14ac:dyDescent="0.3">
      <c r="F2697" s="5">
        <f>Demand!C2697</f>
        <v>9.1669603542291398</v>
      </c>
      <c r="G2697">
        <f>Irradiance!A2697*$B$2*'Technical Data'!$B$2</f>
        <v>69.529213528342936</v>
      </c>
      <c r="H2697" s="5">
        <f t="shared" si="168"/>
        <v>60.362253174113796</v>
      </c>
      <c r="I2697" s="38">
        <v>21.858276226383609</v>
      </c>
      <c r="J2697" s="35">
        <f>IF(H2697&gt;0,MIN(H2697,($B$3-L2696)/'Technical Data'!$B$5),0)</f>
        <v>60.362253174113796</v>
      </c>
      <c r="K2697" s="15">
        <f>IF(H2697&lt;0,MIN(ABS(H2697),(L2696*'Technical Data'!$B$4)),0)</f>
        <v>0</v>
      </c>
      <c r="L2697" s="15">
        <f>L2696+J2697*'Technical Data'!$B$5-(K2697/'Technical Data'!$B$4)</f>
        <v>90.625674585160027</v>
      </c>
      <c r="N2697" s="15">
        <f t="shared" si="169"/>
        <v>9.1669603542291398</v>
      </c>
      <c r="O2697" s="36">
        <f t="shared" si="170"/>
        <v>0</v>
      </c>
      <c r="P2697" s="50">
        <v>12.6913158721544</v>
      </c>
      <c r="Q2697" s="50">
        <v>9.1669603542291398</v>
      </c>
      <c r="R2697" s="42">
        <v>0</v>
      </c>
      <c r="S2697" s="42">
        <v>0</v>
      </c>
      <c r="T2697" s="42">
        <v>0</v>
      </c>
      <c r="U2697" s="15">
        <f t="shared" si="171"/>
        <v>9.1669603542291398</v>
      </c>
    </row>
    <row r="2698" spans="6:21" x14ac:dyDescent="0.3">
      <c r="F2698" s="5">
        <f>Demand!C2698</f>
        <v>7.1962184140255916</v>
      </c>
      <c r="G2698">
        <f>Irradiance!A2698*$B$2*'Technical Data'!$B$2</f>
        <v>168.53625030372527</v>
      </c>
      <c r="H2698" s="5">
        <f t="shared" si="168"/>
        <v>161.34003188969967</v>
      </c>
      <c r="I2698" s="38">
        <v>52.983655737685623</v>
      </c>
      <c r="J2698" s="35">
        <f>IF(H2698&gt;0,MIN(H2698,($B$3-L2697)/'Technical Data'!$B$5),0)</f>
        <v>161.34003188969967</v>
      </c>
      <c r="K2698" s="15">
        <f>IF(H2698&lt;0,MIN(ABS(H2698),(L2697*'Technical Data'!$B$4)),0)</f>
        <v>0</v>
      </c>
      <c r="L2698" s="15">
        <f>L2697+J2698*'Technical Data'!$B$5-(K2698/'Technical Data'!$B$4)</f>
        <v>235.83170328588974</v>
      </c>
      <c r="N2698" s="15">
        <f t="shared" si="169"/>
        <v>7.1962184140255943</v>
      </c>
      <c r="O2698" s="36">
        <f t="shared" si="170"/>
        <v>0</v>
      </c>
      <c r="P2698" s="50">
        <v>45.787437323659802</v>
      </c>
      <c r="Q2698" s="50">
        <v>7.1962184140255898</v>
      </c>
      <c r="R2698" s="42">
        <v>0</v>
      </c>
      <c r="S2698" s="42">
        <v>0</v>
      </c>
      <c r="T2698" s="42">
        <v>0</v>
      </c>
      <c r="U2698" s="15">
        <f t="shared" si="171"/>
        <v>7.1962184140255943</v>
      </c>
    </row>
    <row r="2699" spans="6:21" x14ac:dyDescent="0.3">
      <c r="F2699" s="5">
        <f>Demand!C2699</f>
        <v>6.0300031509444825</v>
      </c>
      <c r="G2699">
        <f>Irradiance!A2699*$B$2*'Technical Data'!$B$2</f>
        <v>227.7322051394919</v>
      </c>
      <c r="H2699" s="5">
        <f t="shared" si="168"/>
        <v>221.70220198854742</v>
      </c>
      <c r="I2699" s="38">
        <v>71.593409345171196</v>
      </c>
      <c r="J2699" s="35">
        <f>IF(H2699&gt;0,MIN(H2699,($B$3-L2698)/'Technical Data'!$B$5),0)</f>
        <v>163.0972684296058</v>
      </c>
      <c r="K2699" s="15">
        <f>IF(H2699&lt;0,MIN(ABS(H2699),(L2698*'Technical Data'!$B$4)),0)</f>
        <v>0</v>
      </c>
      <c r="L2699" s="15">
        <f>L2698+J2699*'Technical Data'!$B$5-(K2699/'Technical Data'!$B$4)</f>
        <v>382.61924487253498</v>
      </c>
      <c r="N2699" s="15">
        <f t="shared" si="169"/>
        <v>64.634936709886091</v>
      </c>
      <c r="O2699" s="36">
        <f t="shared" si="170"/>
        <v>58.60493355894161</v>
      </c>
      <c r="P2699" s="50">
        <v>65.563406194226502</v>
      </c>
      <c r="Q2699" s="50">
        <v>6.0300031509444798</v>
      </c>
      <c r="R2699" s="42">
        <v>0</v>
      </c>
      <c r="S2699" s="42">
        <v>0</v>
      </c>
      <c r="T2699" s="42">
        <v>0</v>
      </c>
      <c r="U2699" s="15">
        <f t="shared" si="171"/>
        <v>64.634936709886091</v>
      </c>
    </row>
    <row r="2700" spans="6:21" x14ac:dyDescent="0.3">
      <c r="F2700" s="5">
        <f>Demand!C2700</f>
        <v>6.0644618285953209</v>
      </c>
      <c r="G2700">
        <f>Irradiance!A2700*$B$2*'Technical Data'!$B$2</f>
        <v>333.62808104325848</v>
      </c>
      <c r="H2700" s="5">
        <f t="shared" si="168"/>
        <v>327.56361921466316</v>
      </c>
      <c r="I2700" s="38">
        <v>104.8844706024052</v>
      </c>
      <c r="J2700" s="35">
        <f>IF(H2700&gt;0,MIN(H2700,($B$3-L2699)/'Technical Data'!$B$5),0)</f>
        <v>0</v>
      </c>
      <c r="K2700" s="15">
        <f>IF(H2700&lt;0,MIN(ABS(H2700),(L2699*'Technical Data'!$B$4)),0)</f>
        <v>0</v>
      </c>
      <c r="L2700" s="15">
        <f>L2699+J2700*'Technical Data'!$B$5-(K2700/'Technical Data'!$B$4)</f>
        <v>382.61924487253498</v>
      </c>
      <c r="N2700" s="15">
        <f t="shared" si="169"/>
        <v>333.62808104325848</v>
      </c>
      <c r="O2700" s="36">
        <f t="shared" si="170"/>
        <v>327.56361921466316</v>
      </c>
      <c r="P2700" s="50">
        <v>98.820008773809505</v>
      </c>
      <c r="Q2700" s="50">
        <v>6.06446182859532</v>
      </c>
      <c r="R2700" s="42">
        <v>0</v>
      </c>
      <c r="S2700" s="42">
        <v>0</v>
      </c>
      <c r="T2700" s="42">
        <v>0</v>
      </c>
      <c r="U2700" s="15">
        <f t="shared" si="171"/>
        <v>333.62808104325848</v>
      </c>
    </row>
    <row r="2701" spans="6:21" x14ac:dyDescent="0.3">
      <c r="F2701" s="5">
        <f>Demand!C2701</f>
        <v>6.9621968814835293</v>
      </c>
      <c r="G2701">
        <f>Irradiance!A2701*$B$2*'Technical Data'!$B$2</f>
        <v>357.6589152120406</v>
      </c>
      <c r="H2701" s="5">
        <f t="shared" si="168"/>
        <v>350.69671833055708</v>
      </c>
      <c r="I2701" s="38">
        <v>112.43917436728429</v>
      </c>
      <c r="J2701" s="35">
        <f>IF(H2701&gt;0,MIN(H2701,($B$3-L2700)/'Technical Data'!$B$5),0)</f>
        <v>0</v>
      </c>
      <c r="K2701" s="15">
        <f>IF(H2701&lt;0,MIN(ABS(H2701),(L2700*'Technical Data'!$B$4)),0)</f>
        <v>0</v>
      </c>
      <c r="L2701" s="15">
        <f>L2700+J2701*'Technical Data'!$B$5-(K2701/'Technical Data'!$B$4)</f>
        <v>382.61924487253498</v>
      </c>
      <c r="N2701" s="15">
        <f t="shared" si="169"/>
        <v>357.6589152120406</v>
      </c>
      <c r="O2701" s="36">
        <f t="shared" si="170"/>
        <v>350.69671833055708</v>
      </c>
      <c r="P2701" s="50">
        <v>57.5336870591698</v>
      </c>
      <c r="Q2701" s="50">
        <v>6.9621968814835302</v>
      </c>
      <c r="R2701" s="42">
        <v>47.943290426630199</v>
      </c>
      <c r="S2701" s="42">
        <v>0</v>
      </c>
      <c r="T2701" s="42">
        <v>43.148961383967098</v>
      </c>
      <c r="U2701" s="15">
        <f t="shared" si="171"/>
        <v>357.6589152120406</v>
      </c>
    </row>
    <row r="2702" spans="6:21" x14ac:dyDescent="0.3">
      <c r="F2702" s="5">
        <f>Demand!C2702</f>
        <v>9.2104311157523107</v>
      </c>
      <c r="G2702">
        <f>Irradiance!A2702*$B$2*'Technical Data'!$B$2</f>
        <v>380.48820767238357</v>
      </c>
      <c r="H2702" s="5">
        <f t="shared" si="168"/>
        <v>371.27777655663124</v>
      </c>
      <c r="I2702" s="38">
        <v>119.6161429439195</v>
      </c>
      <c r="J2702" s="35">
        <f>IF(H2702&gt;0,MIN(H2702,($B$3-L2701)/'Technical Data'!$B$5),0)</f>
        <v>0</v>
      </c>
      <c r="K2702" s="15">
        <f>IF(H2702&lt;0,MIN(ABS(H2702),(L2701*'Technical Data'!$B$4)),0)</f>
        <v>0</v>
      </c>
      <c r="L2702" s="15">
        <f>L2701+J2702*'Technical Data'!$B$5-(K2702/'Technical Data'!$B$4)</f>
        <v>382.61924487253498</v>
      </c>
      <c r="N2702" s="15">
        <f t="shared" si="169"/>
        <v>380.48820767238357</v>
      </c>
      <c r="O2702" s="36">
        <f t="shared" si="170"/>
        <v>371.27777655663124</v>
      </c>
      <c r="P2702" s="50">
        <v>0</v>
      </c>
      <c r="Q2702" s="50">
        <v>9.2104311157523107</v>
      </c>
      <c r="R2702" s="42">
        <v>110.405711828167</v>
      </c>
      <c r="S2702" s="42">
        <v>0</v>
      </c>
      <c r="T2702" s="42">
        <v>142.514102029317</v>
      </c>
      <c r="U2702" s="15">
        <f t="shared" si="171"/>
        <v>380.48820767238357</v>
      </c>
    </row>
    <row r="2703" spans="6:21" x14ac:dyDescent="0.3">
      <c r="F2703" s="5">
        <f>Demand!C2703</f>
        <v>12.220231596315655</v>
      </c>
      <c r="G2703">
        <f>Irradiance!A2703*$B$2*'Technical Data'!$B$2</f>
        <v>382.57087996701131</v>
      </c>
      <c r="H2703" s="5">
        <f t="shared" si="168"/>
        <v>370.35064837069564</v>
      </c>
      <c r="I2703" s="38">
        <v>120.27088393687571</v>
      </c>
      <c r="J2703" s="35">
        <f>IF(H2703&gt;0,MIN(H2703,($B$3-L2702)/'Technical Data'!$B$5),0)</f>
        <v>0</v>
      </c>
      <c r="K2703" s="15">
        <f>IF(H2703&lt;0,MIN(ABS(H2703),(L2702*'Technical Data'!$B$4)),0)</f>
        <v>0</v>
      </c>
      <c r="L2703" s="15">
        <f>L2702+J2703*'Technical Data'!$B$5-(K2703/'Technical Data'!$B$4)</f>
        <v>382.61924487253498</v>
      </c>
      <c r="N2703" s="15">
        <f t="shared" si="169"/>
        <v>382.57087996701131</v>
      </c>
      <c r="O2703" s="36">
        <f t="shared" si="170"/>
        <v>370.35064837069564</v>
      </c>
      <c r="P2703" s="50">
        <v>0</v>
      </c>
      <c r="Q2703" s="50">
        <v>12.220231596315701</v>
      </c>
      <c r="R2703" s="42">
        <v>108.05065234056001</v>
      </c>
      <c r="S2703" s="42">
        <v>0</v>
      </c>
      <c r="T2703" s="42">
        <v>239.75968913582099</v>
      </c>
      <c r="U2703" s="15">
        <f t="shared" si="171"/>
        <v>382.57087996701131</v>
      </c>
    </row>
    <row r="2704" spans="6:21" x14ac:dyDescent="0.3">
      <c r="F2704" s="5">
        <f>Demand!C2704</f>
        <v>15.394930878215668</v>
      </c>
      <c r="G2704">
        <f>Irradiance!A2704*$B$2*'Technical Data'!$B$2</f>
        <v>314.40341370823273</v>
      </c>
      <c r="H2704" s="5">
        <f t="shared" si="168"/>
        <v>299.00848283001704</v>
      </c>
      <c r="I2704" s="38">
        <v>98.840707590501921</v>
      </c>
      <c r="J2704" s="35">
        <f>IF(H2704&gt;0,MIN(H2704,($B$3-L2703)/'Technical Data'!$B$5),0)</f>
        <v>0</v>
      </c>
      <c r="K2704" s="15">
        <f>IF(H2704&lt;0,MIN(ABS(H2704),(L2703*'Technical Data'!$B$4)),0)</f>
        <v>0</v>
      </c>
      <c r="L2704" s="15">
        <f>L2703+J2704*'Technical Data'!$B$5-(K2704/'Technical Data'!$B$4)</f>
        <v>382.61924487253498</v>
      </c>
      <c r="N2704" s="15">
        <f t="shared" si="169"/>
        <v>314.40341370823273</v>
      </c>
      <c r="O2704" s="36">
        <f t="shared" si="170"/>
        <v>299.00848283001704</v>
      </c>
      <c r="P2704" s="50">
        <v>0</v>
      </c>
      <c r="Q2704" s="50">
        <v>15.3949308782157</v>
      </c>
      <c r="R2704" s="42">
        <v>83.445776712286005</v>
      </c>
      <c r="S2704" s="42">
        <v>0</v>
      </c>
      <c r="T2704" s="42">
        <v>314.86088817687897</v>
      </c>
      <c r="U2704" s="15">
        <f t="shared" si="171"/>
        <v>314.40341370823273</v>
      </c>
    </row>
    <row r="2705" spans="6:21" x14ac:dyDescent="0.3">
      <c r="F2705" s="5">
        <f>Demand!C2705</f>
        <v>18.676088893156294</v>
      </c>
      <c r="G2705">
        <f>Irradiance!A2705*$B$2*'Technical Data'!$B$2</f>
        <v>255.84828111696694</v>
      </c>
      <c r="H2705" s="5">
        <f t="shared" si="168"/>
        <v>237.17219222381064</v>
      </c>
      <c r="I2705" s="38">
        <v>80.432412750079777</v>
      </c>
      <c r="J2705" s="35">
        <f>IF(H2705&gt;0,MIN(H2705,($B$3-L2704)/'Technical Data'!$B$5),0)</f>
        <v>0</v>
      </c>
      <c r="K2705" s="15">
        <f>IF(H2705&lt;0,MIN(ABS(H2705),(L2704*'Technical Data'!$B$4)),0)</f>
        <v>0</v>
      </c>
      <c r="L2705" s="15">
        <f>L2704+J2705*'Technical Data'!$B$5-(K2705/'Technical Data'!$B$4)</f>
        <v>382.61924487253498</v>
      </c>
      <c r="N2705" s="15">
        <f t="shared" si="169"/>
        <v>255.84828111696694</v>
      </c>
      <c r="O2705" s="36">
        <f t="shared" si="170"/>
        <v>237.17219222381064</v>
      </c>
      <c r="P2705" s="50">
        <v>0</v>
      </c>
      <c r="Q2705" s="50">
        <v>18.676088893156301</v>
      </c>
      <c r="R2705" s="42">
        <v>61.756323856923302</v>
      </c>
      <c r="S2705" s="42">
        <v>0</v>
      </c>
      <c r="T2705" s="42">
        <v>370.44157964810898</v>
      </c>
      <c r="U2705" s="15">
        <f t="shared" si="171"/>
        <v>255.84828111696694</v>
      </c>
    </row>
    <row r="2706" spans="6:21" x14ac:dyDescent="0.3">
      <c r="F2706" s="5">
        <f>Demand!C2706</f>
        <v>22.139122841892561</v>
      </c>
      <c r="G2706">
        <f>Irradiance!A2706*$B$2*'Technical Data'!$B$2</f>
        <v>153.71723589964296</v>
      </c>
      <c r="H2706" s="5">
        <f t="shared" si="168"/>
        <v>131.57811305775039</v>
      </c>
      <c r="I2706" s="38">
        <v>48.324921749343481</v>
      </c>
      <c r="J2706" s="35">
        <f>IF(H2706&gt;0,MIN(H2706,($B$3-L2705)/'Technical Data'!$B$5),0)</f>
        <v>0</v>
      </c>
      <c r="K2706" s="15">
        <f>IF(H2706&lt;0,MIN(ABS(H2706),(L2705*'Technical Data'!$B$4)),0)</f>
        <v>0</v>
      </c>
      <c r="L2706" s="15">
        <f>L2705+J2706*'Technical Data'!$B$5-(K2706/'Technical Data'!$B$4)</f>
        <v>382.61924487253498</v>
      </c>
      <c r="N2706" s="15">
        <f t="shared" si="169"/>
        <v>153.71723589964296</v>
      </c>
      <c r="O2706" s="36">
        <f t="shared" si="170"/>
        <v>131.57811305775039</v>
      </c>
      <c r="P2706" s="50">
        <v>0</v>
      </c>
      <c r="Q2706" s="50">
        <v>22.1391228418926</v>
      </c>
      <c r="R2706" s="42">
        <v>26.185798907450799</v>
      </c>
      <c r="S2706" s="42">
        <v>0</v>
      </c>
      <c r="T2706" s="42">
        <v>394.008798664815</v>
      </c>
      <c r="U2706" s="15">
        <f t="shared" si="171"/>
        <v>153.71723589964296</v>
      </c>
    </row>
    <row r="2707" spans="6:21" x14ac:dyDescent="0.3">
      <c r="F2707" s="5">
        <f>Demand!C2707</f>
        <v>26.059128388430533</v>
      </c>
      <c r="G2707">
        <f>Irradiance!A2707*$B$2*'Technical Data'!$B$2</f>
        <v>64.562841133461291</v>
      </c>
      <c r="H2707" s="5">
        <f t="shared" si="168"/>
        <v>38.503712745030754</v>
      </c>
      <c r="I2707" s="38">
        <v>20.296970781641921</v>
      </c>
      <c r="J2707" s="35">
        <f>IF(H2707&gt;0,MIN(H2707,($B$3-L2706)/'Technical Data'!$B$5),0)</f>
        <v>0</v>
      </c>
      <c r="K2707" s="15">
        <f>IF(H2707&lt;0,MIN(ABS(H2707),(L2706*'Technical Data'!$B$4)),0)</f>
        <v>0</v>
      </c>
      <c r="L2707" s="15">
        <f>L2706+J2707*'Technical Data'!$B$5-(K2707/'Technical Data'!$B$4)</f>
        <v>382.61924487253498</v>
      </c>
      <c r="N2707" s="15">
        <f t="shared" si="169"/>
        <v>64.562841133461291</v>
      </c>
      <c r="O2707" s="36">
        <f t="shared" si="170"/>
        <v>38.503712745030754</v>
      </c>
      <c r="P2707" s="50">
        <v>0</v>
      </c>
      <c r="Q2707" s="50">
        <v>20.2969707816419</v>
      </c>
      <c r="R2707" s="42">
        <v>0</v>
      </c>
      <c r="S2707" s="42">
        <v>5.7621576067886702</v>
      </c>
      <c r="T2707" s="42">
        <v>387.606401323939</v>
      </c>
      <c r="U2707" s="15">
        <f t="shared" si="171"/>
        <v>64.562841133461291</v>
      </c>
    </row>
    <row r="2708" spans="6:21" x14ac:dyDescent="0.3">
      <c r="F2708" s="5">
        <f>Demand!C2708</f>
        <v>29.827831888257958</v>
      </c>
      <c r="G2708">
        <f>Irradiance!A2708*$B$2*'Technical Data'!$B$2</f>
        <v>2.082672294627784</v>
      </c>
      <c r="H2708" s="5">
        <f t="shared" si="168"/>
        <v>-27.745159593630174</v>
      </c>
      <c r="I2708" s="38">
        <v>0.65474099295619104</v>
      </c>
      <c r="J2708" s="35">
        <f>IF(H2708&gt;0,MIN(H2708,($B$3-L2707)/'Technical Data'!$B$5),0)</f>
        <v>0</v>
      </c>
      <c r="K2708" s="15">
        <f>IF(H2708&lt;0,MIN(ABS(H2708),(L2707*'Technical Data'!$B$4)),0)</f>
        <v>27.745159593630174</v>
      </c>
      <c r="L2708" s="15">
        <f>L2707+J2708*'Technical Data'!$B$5-(K2708/'Technical Data'!$B$4)</f>
        <v>351.79128976850143</v>
      </c>
      <c r="N2708" s="15">
        <f t="shared" si="169"/>
        <v>2.082672294627784</v>
      </c>
      <c r="O2708" s="36">
        <f t="shared" si="170"/>
        <v>0</v>
      </c>
      <c r="P2708" s="50">
        <v>0</v>
      </c>
      <c r="Q2708" s="50">
        <v>0.65474099295618904</v>
      </c>
      <c r="R2708" s="42">
        <v>0</v>
      </c>
      <c r="S2708" s="42">
        <v>29.173090895301801</v>
      </c>
      <c r="T2708" s="42">
        <v>355.19185588471498</v>
      </c>
      <c r="U2708" s="15">
        <f t="shared" si="171"/>
        <v>2.082672294627784</v>
      </c>
    </row>
    <row r="2709" spans="6:21" x14ac:dyDescent="0.3">
      <c r="F2709" s="5">
        <f>Demand!C2709</f>
        <v>32.346473561578797</v>
      </c>
      <c r="G2709">
        <f>Irradiance!A2709*$B$2*'Technical Data'!$B$2</f>
        <v>0</v>
      </c>
      <c r="H2709" s="5">
        <f t="shared" si="168"/>
        <v>-32.346473561578797</v>
      </c>
      <c r="I2709" s="38">
        <v>0</v>
      </c>
      <c r="J2709" s="35">
        <f>IF(H2709&gt;0,MIN(H2709,($B$3-L2708)/'Technical Data'!$B$5),0)</f>
        <v>0</v>
      </c>
      <c r="K2709" s="15">
        <f>IF(H2709&lt;0,MIN(ABS(H2709),(L2708*'Technical Data'!$B$4)),0)</f>
        <v>32.346473561578797</v>
      </c>
      <c r="L2709" s="15">
        <f>L2708+J2709*'Technical Data'!$B$5-(K2709/'Technical Data'!$B$4)</f>
        <v>315.85076358896941</v>
      </c>
      <c r="N2709" s="15">
        <f t="shared" si="169"/>
        <v>0</v>
      </c>
      <c r="O2709" s="36">
        <f t="shared" si="170"/>
        <v>0</v>
      </c>
      <c r="P2709" s="50">
        <v>0</v>
      </c>
      <c r="Q2709" s="50">
        <v>0</v>
      </c>
      <c r="R2709" s="42">
        <v>0</v>
      </c>
      <c r="S2709" s="42">
        <v>32.346473561578797</v>
      </c>
      <c r="T2709" s="42">
        <v>319.25132970518302</v>
      </c>
      <c r="U2709" s="15">
        <f t="shared" si="171"/>
        <v>0</v>
      </c>
    </row>
    <row r="2710" spans="6:21" x14ac:dyDescent="0.3">
      <c r="F2710" s="5">
        <f>Demand!C2710</f>
        <v>33.650708508051309</v>
      </c>
      <c r="G2710">
        <f>Irradiance!A2710*$B$2*'Technical Data'!$B$2</f>
        <v>0</v>
      </c>
      <c r="H2710" s="5">
        <f t="shared" si="168"/>
        <v>-33.650708508051309</v>
      </c>
      <c r="I2710" s="38">
        <v>0</v>
      </c>
      <c r="J2710" s="35">
        <f>IF(H2710&gt;0,MIN(H2710,($B$3-L2709)/'Technical Data'!$B$5),0)</f>
        <v>0</v>
      </c>
      <c r="K2710" s="15">
        <f>IF(H2710&lt;0,MIN(ABS(H2710),(L2709*'Technical Data'!$B$4)),0)</f>
        <v>33.650708508051309</v>
      </c>
      <c r="L2710" s="15">
        <f>L2709+J2710*'Technical Data'!$B$5-(K2710/'Technical Data'!$B$4)</f>
        <v>278.46108746891241</v>
      </c>
      <c r="N2710" s="15">
        <f t="shared" si="169"/>
        <v>0</v>
      </c>
      <c r="O2710" s="36">
        <f t="shared" si="170"/>
        <v>0</v>
      </c>
      <c r="P2710" s="50">
        <v>0</v>
      </c>
      <c r="Q2710" s="50">
        <v>0</v>
      </c>
      <c r="R2710" s="42">
        <v>0</v>
      </c>
      <c r="S2710" s="42">
        <v>33.650708508051302</v>
      </c>
      <c r="T2710" s="42">
        <v>281.86165358512602</v>
      </c>
      <c r="U2710" s="15">
        <f t="shared" si="171"/>
        <v>0</v>
      </c>
    </row>
    <row r="2711" spans="6:21" x14ac:dyDescent="0.3">
      <c r="F2711" s="5">
        <f>Demand!C2711</f>
        <v>34.088198609960187</v>
      </c>
      <c r="G2711">
        <f>Irradiance!A2711*$B$2*'Technical Data'!$B$2</f>
        <v>0</v>
      </c>
      <c r="H2711" s="5">
        <f t="shared" si="168"/>
        <v>-34.088198609960187</v>
      </c>
      <c r="I2711" s="38">
        <v>0</v>
      </c>
      <c r="J2711" s="35">
        <f>IF(H2711&gt;0,MIN(H2711,($B$3-L2710)/'Technical Data'!$B$5),0)</f>
        <v>0</v>
      </c>
      <c r="K2711" s="15">
        <f>IF(H2711&lt;0,MIN(ABS(H2711),(L2710*'Technical Data'!$B$4)),0)</f>
        <v>34.088198609960187</v>
      </c>
      <c r="L2711" s="15">
        <f>L2710+J2711*'Technical Data'!$B$5-(K2711/'Technical Data'!$B$4)</f>
        <v>240.58531123562332</v>
      </c>
      <c r="N2711" s="15">
        <f t="shared" si="169"/>
        <v>0</v>
      </c>
      <c r="O2711" s="36">
        <f t="shared" si="170"/>
        <v>0</v>
      </c>
      <c r="P2711" s="50">
        <v>0</v>
      </c>
      <c r="Q2711" s="50">
        <v>0</v>
      </c>
      <c r="R2711" s="42">
        <v>0</v>
      </c>
      <c r="S2711" s="42">
        <v>34.088198609960202</v>
      </c>
      <c r="T2711" s="42">
        <v>243.98587735183699</v>
      </c>
      <c r="U2711" s="15">
        <f t="shared" si="171"/>
        <v>0</v>
      </c>
    </row>
    <row r="2712" spans="6:21" x14ac:dyDescent="0.3">
      <c r="F2712" s="5">
        <f>Demand!C2712</f>
        <v>33.500965344823072</v>
      </c>
      <c r="G2712">
        <f>Irradiance!A2712*$B$2*'Technical Data'!$B$2</f>
        <v>0</v>
      </c>
      <c r="H2712" s="5">
        <f t="shared" si="168"/>
        <v>-33.500965344823072</v>
      </c>
      <c r="I2712" s="38">
        <v>0</v>
      </c>
      <c r="J2712" s="35">
        <f>IF(H2712&gt;0,MIN(H2712,($B$3-L2711)/'Technical Data'!$B$5),0)</f>
        <v>0</v>
      </c>
      <c r="K2712" s="15">
        <f>IF(H2712&lt;0,MIN(ABS(H2712),(L2711*'Technical Data'!$B$4)),0)</f>
        <v>33.500965344823072</v>
      </c>
      <c r="L2712" s="15">
        <f>L2711+J2712*'Technical Data'!$B$5-(K2712/'Technical Data'!$B$4)</f>
        <v>203.36201640804214</v>
      </c>
      <c r="N2712" s="15">
        <f t="shared" si="169"/>
        <v>0</v>
      </c>
      <c r="O2712" s="36">
        <f t="shared" si="170"/>
        <v>0</v>
      </c>
      <c r="P2712" s="50">
        <v>0</v>
      </c>
      <c r="Q2712" s="50">
        <v>0</v>
      </c>
      <c r="R2712" s="42">
        <v>0</v>
      </c>
      <c r="S2712" s="42">
        <v>33.500965344823101</v>
      </c>
      <c r="T2712" s="42">
        <v>206.76258252425501</v>
      </c>
      <c r="U2712" s="15">
        <f t="shared" si="171"/>
        <v>0</v>
      </c>
    </row>
    <row r="2713" spans="6:21" x14ac:dyDescent="0.3">
      <c r="F2713" s="5">
        <f>Demand!C2713</f>
        <v>32.146501520035095</v>
      </c>
      <c r="G2713">
        <f>Irradiance!A2713*$B$2*'Technical Data'!$B$2</f>
        <v>0</v>
      </c>
      <c r="H2713" s="5">
        <f t="shared" si="168"/>
        <v>-32.146501520035095</v>
      </c>
      <c r="I2713" s="38">
        <v>0</v>
      </c>
      <c r="J2713" s="35">
        <f>IF(H2713&gt;0,MIN(H2713,($B$3-L2712)/'Technical Data'!$B$5),0)</f>
        <v>0</v>
      </c>
      <c r="K2713" s="15">
        <f>IF(H2713&lt;0,MIN(ABS(H2713),(L2712*'Technical Data'!$B$4)),0)</f>
        <v>32.146501520035095</v>
      </c>
      <c r="L2713" s="15">
        <f>L2712+J2713*'Technical Data'!$B$5-(K2713/'Technical Data'!$B$4)</f>
        <v>167.64368138578092</v>
      </c>
      <c r="N2713" s="15">
        <f t="shared" si="169"/>
        <v>0</v>
      </c>
      <c r="O2713" s="36">
        <f t="shared" si="170"/>
        <v>0</v>
      </c>
      <c r="P2713" s="50">
        <v>0</v>
      </c>
      <c r="Q2713" s="50">
        <v>0</v>
      </c>
      <c r="R2713" s="42">
        <v>0</v>
      </c>
      <c r="S2713" s="42">
        <v>32.146501520035102</v>
      </c>
      <c r="T2713" s="42">
        <v>171.04424750199399</v>
      </c>
      <c r="U2713" s="15">
        <f t="shared" si="171"/>
        <v>0</v>
      </c>
    </row>
    <row r="2714" spans="6:21" x14ac:dyDescent="0.3">
      <c r="F2714" s="5">
        <f>Demand!C2714</f>
        <v>30.246455847471921</v>
      </c>
      <c r="G2714">
        <f>Irradiance!A2714*$B$2*'Technical Data'!$B$2</f>
        <v>0</v>
      </c>
      <c r="H2714" s="5">
        <f t="shared" si="168"/>
        <v>-30.246455847471921</v>
      </c>
      <c r="I2714" s="38">
        <v>0</v>
      </c>
      <c r="J2714" s="35">
        <f>IF(H2714&gt;0,MIN(H2714,($B$3-L2713)/'Technical Data'!$B$5),0)</f>
        <v>0</v>
      </c>
      <c r="K2714" s="15">
        <f>IF(H2714&lt;0,MIN(ABS(H2714),(L2713*'Technical Data'!$B$4)),0)</f>
        <v>30.246455847471921</v>
      </c>
      <c r="L2714" s="15">
        <f>L2713+J2714*'Technical Data'!$B$5-(K2714/'Technical Data'!$B$4)</f>
        <v>134.03650822192324</v>
      </c>
      <c r="N2714" s="15">
        <f t="shared" si="169"/>
        <v>0</v>
      </c>
      <c r="O2714" s="36">
        <f t="shared" si="170"/>
        <v>0</v>
      </c>
      <c r="P2714" s="50">
        <v>0</v>
      </c>
      <c r="Q2714" s="50">
        <v>0</v>
      </c>
      <c r="R2714" s="42">
        <v>0</v>
      </c>
      <c r="S2714" s="42">
        <v>30.2464558474719</v>
      </c>
      <c r="T2714" s="42">
        <v>137.43707433813699</v>
      </c>
      <c r="U2714" s="15">
        <f t="shared" si="171"/>
        <v>0</v>
      </c>
    </row>
    <row r="2715" spans="6:21" x14ac:dyDescent="0.3">
      <c r="F2715" s="5">
        <f>Demand!C2715</f>
        <v>28.149118141213226</v>
      </c>
      <c r="G2715">
        <f>Irradiance!A2715*$B$2*'Technical Data'!$B$2</f>
        <v>0</v>
      </c>
      <c r="H2715" s="5">
        <f t="shared" si="168"/>
        <v>-28.149118141213226</v>
      </c>
      <c r="I2715" s="38">
        <v>0</v>
      </c>
      <c r="J2715" s="35">
        <f>IF(H2715&gt;0,MIN(H2715,($B$3-L2714)/'Technical Data'!$B$5),0)</f>
        <v>0</v>
      </c>
      <c r="K2715" s="15">
        <f>IF(H2715&lt;0,MIN(ABS(H2715),(L2714*'Technical Data'!$B$4)),0)</f>
        <v>28.149118141213226</v>
      </c>
      <c r="L2715" s="15">
        <f>L2714+J2715*'Technical Data'!$B$5-(K2715/'Technical Data'!$B$4)</f>
        <v>102.75971028724189</v>
      </c>
      <c r="N2715" s="15">
        <f t="shared" si="169"/>
        <v>0</v>
      </c>
      <c r="O2715" s="36">
        <f t="shared" si="170"/>
        <v>0</v>
      </c>
      <c r="P2715" s="50">
        <v>0</v>
      </c>
      <c r="Q2715" s="50">
        <v>0</v>
      </c>
      <c r="R2715" s="42">
        <v>0</v>
      </c>
      <c r="S2715" s="42">
        <v>28.149118141213201</v>
      </c>
      <c r="T2715" s="42">
        <v>106.160276403455</v>
      </c>
      <c r="U2715" s="15">
        <f t="shared" si="171"/>
        <v>0</v>
      </c>
    </row>
    <row r="2716" spans="6:21" x14ac:dyDescent="0.3">
      <c r="F2716" s="5">
        <f>Demand!C2716</f>
        <v>25.210696892881543</v>
      </c>
      <c r="G2716">
        <f>Irradiance!A2716*$B$2*'Technical Data'!$B$2</f>
        <v>0</v>
      </c>
      <c r="H2716" s="5">
        <f t="shared" si="168"/>
        <v>-25.210696892881543</v>
      </c>
      <c r="I2716" s="38">
        <v>0</v>
      </c>
      <c r="J2716" s="35">
        <f>IF(H2716&gt;0,MIN(H2716,($B$3-L2715)/'Technical Data'!$B$5),0)</f>
        <v>0</v>
      </c>
      <c r="K2716" s="15">
        <f>IF(H2716&lt;0,MIN(ABS(H2716),(L2715*'Technical Data'!$B$4)),0)</f>
        <v>25.210696892881543</v>
      </c>
      <c r="L2716" s="15">
        <f>L2715+J2716*'Technical Data'!$B$5-(K2716/'Technical Data'!$B$4)</f>
        <v>74.747824850706849</v>
      </c>
      <c r="N2716" s="15">
        <f t="shared" si="169"/>
        <v>0</v>
      </c>
      <c r="O2716" s="36">
        <f t="shared" si="170"/>
        <v>0</v>
      </c>
      <c r="P2716" s="50">
        <v>0</v>
      </c>
      <c r="Q2716" s="50">
        <v>0</v>
      </c>
      <c r="R2716" s="42">
        <v>0</v>
      </c>
      <c r="S2716" s="42">
        <v>25.210696892881501</v>
      </c>
      <c r="T2716" s="42">
        <v>78.148390966920104</v>
      </c>
      <c r="U2716" s="15">
        <f t="shared" si="171"/>
        <v>0</v>
      </c>
    </row>
    <row r="2717" spans="6:21" x14ac:dyDescent="0.3">
      <c r="F2717" s="5">
        <f>Demand!C2717</f>
        <v>21.441654275040438</v>
      </c>
      <c r="G2717">
        <f>Irradiance!A2717*$B$2*'Technical Data'!$B$2</f>
        <v>0</v>
      </c>
      <c r="H2717" s="5">
        <f t="shared" si="168"/>
        <v>-21.441654275040438</v>
      </c>
      <c r="I2717" s="38">
        <v>0</v>
      </c>
      <c r="J2717" s="35">
        <f>IF(H2717&gt;0,MIN(H2717,($B$3-L2716)/'Technical Data'!$B$5),0)</f>
        <v>0</v>
      </c>
      <c r="K2717" s="15">
        <f>IF(H2717&lt;0,MIN(ABS(H2717),(L2716*'Technical Data'!$B$4)),0)</f>
        <v>21.441654275040438</v>
      </c>
      <c r="L2717" s="15">
        <f>L2716+J2717*'Technical Data'!$B$5-(K2717/'Technical Data'!$B$4)</f>
        <v>50.923764545106366</v>
      </c>
      <c r="N2717" s="15">
        <f t="shared" si="169"/>
        <v>0</v>
      </c>
      <c r="O2717" s="36">
        <f t="shared" si="170"/>
        <v>0</v>
      </c>
      <c r="P2717" s="50">
        <v>0</v>
      </c>
      <c r="Q2717" s="50">
        <v>0</v>
      </c>
      <c r="R2717" s="42">
        <v>0</v>
      </c>
      <c r="S2717" s="42">
        <v>21.441654275040399</v>
      </c>
      <c r="T2717" s="42">
        <v>54.3243306613196</v>
      </c>
      <c r="U2717" s="15">
        <f t="shared" si="171"/>
        <v>0</v>
      </c>
    </row>
    <row r="2718" spans="6:21" x14ac:dyDescent="0.3">
      <c r="F2718" s="5">
        <f>Demand!C2718</f>
        <v>17.518839650440029</v>
      </c>
      <c r="G2718">
        <f>Irradiance!A2718*$B$2*'Technical Data'!$B$2</f>
        <v>0</v>
      </c>
      <c r="H2718" s="5">
        <f t="shared" si="168"/>
        <v>-17.518839650440029</v>
      </c>
      <c r="I2718" s="38">
        <v>0</v>
      </c>
      <c r="J2718" s="35">
        <f>IF(H2718&gt;0,MIN(H2718,($B$3-L2717)/'Technical Data'!$B$5),0)</f>
        <v>0</v>
      </c>
      <c r="K2718" s="15">
        <f>IF(H2718&lt;0,MIN(ABS(H2718),(L2717*'Technical Data'!$B$4)),0)</f>
        <v>17.518839650440029</v>
      </c>
      <c r="L2718" s="15">
        <f>L2717+J2718*'Technical Data'!$B$5-(K2718/'Technical Data'!$B$4)</f>
        <v>31.458387155728555</v>
      </c>
      <c r="N2718" s="15">
        <f t="shared" si="169"/>
        <v>0</v>
      </c>
      <c r="O2718" s="36">
        <f t="shared" si="170"/>
        <v>0</v>
      </c>
      <c r="P2718" s="50">
        <v>0</v>
      </c>
      <c r="Q2718" s="50">
        <v>0</v>
      </c>
      <c r="R2718" s="42">
        <v>0</v>
      </c>
      <c r="S2718" s="42">
        <v>17.51883965044</v>
      </c>
      <c r="T2718" s="42">
        <v>34.8589532719418</v>
      </c>
      <c r="U2718" s="15">
        <f t="shared" si="171"/>
        <v>0</v>
      </c>
    </row>
    <row r="2719" spans="6:21" x14ac:dyDescent="0.3">
      <c r="F2719" s="5">
        <f>Demand!C2719</f>
        <v>14.341369828430429</v>
      </c>
      <c r="G2719">
        <f>Irradiance!A2719*$B$2*'Technical Data'!$B$2</f>
        <v>0</v>
      </c>
      <c r="H2719" s="5">
        <f t="shared" si="168"/>
        <v>-14.341369828430429</v>
      </c>
      <c r="I2719" s="38">
        <v>0</v>
      </c>
      <c r="J2719" s="35">
        <f>IF(H2719&gt;0,MIN(H2719,($B$3-L2718)/'Technical Data'!$B$5),0)</f>
        <v>0</v>
      </c>
      <c r="K2719" s="15">
        <f>IF(H2719&lt;0,MIN(ABS(H2719),(L2718*'Technical Data'!$B$4)),0)</f>
        <v>14.341369828430429</v>
      </c>
      <c r="L2719" s="15">
        <f>L2718+J2719*'Technical Data'!$B$5-(K2719/'Technical Data'!$B$4)</f>
        <v>15.523531790805858</v>
      </c>
      <c r="N2719" s="15">
        <f t="shared" si="169"/>
        <v>0</v>
      </c>
      <c r="O2719" s="36">
        <f t="shared" si="170"/>
        <v>0</v>
      </c>
      <c r="P2719" s="50">
        <v>0</v>
      </c>
      <c r="Q2719" s="50">
        <v>0</v>
      </c>
      <c r="R2719" s="42">
        <v>0</v>
      </c>
      <c r="S2719" s="42">
        <v>14.3413698284304</v>
      </c>
      <c r="T2719" s="42">
        <v>18.9240979070191</v>
      </c>
      <c r="U2719" s="15">
        <f t="shared" si="171"/>
        <v>0</v>
      </c>
    </row>
    <row r="2720" spans="6:21" x14ac:dyDescent="0.3">
      <c r="F2720" s="5">
        <f>Demand!C2720</f>
        <v>11.667261990410534</v>
      </c>
      <c r="G2720">
        <f>Irradiance!A2720*$B$2*'Technical Data'!$B$2</f>
        <v>0.88113058618867768</v>
      </c>
      <c r="H2720" s="5">
        <f t="shared" si="168"/>
        <v>-10.786131404221857</v>
      </c>
      <c r="I2720" s="38">
        <v>0.27700580471223463</v>
      </c>
      <c r="J2720" s="35">
        <f>IF(H2720&gt;0,MIN(H2720,($B$3-L2719)/'Technical Data'!$B$5),0)</f>
        <v>0</v>
      </c>
      <c r="K2720" s="15">
        <f>IF(H2720&lt;0,MIN(ABS(H2720),(L2719*'Technical Data'!$B$4)),0)</f>
        <v>10.786131404221857</v>
      </c>
      <c r="L2720" s="15">
        <f>L2719+J2720*'Technical Data'!$B$5-(K2720/'Technical Data'!$B$4)</f>
        <v>3.538941341670462</v>
      </c>
      <c r="N2720" s="15">
        <f t="shared" si="169"/>
        <v>0.88113058618867768</v>
      </c>
      <c r="O2720" s="36">
        <f t="shared" si="170"/>
        <v>0</v>
      </c>
      <c r="P2720" s="50">
        <v>0</v>
      </c>
      <c r="Q2720" s="50">
        <v>0.27700580471223402</v>
      </c>
      <c r="R2720" s="42">
        <v>0</v>
      </c>
      <c r="S2720" s="42">
        <v>11.3902561856983</v>
      </c>
      <c r="T2720" s="42">
        <v>6.2682577006876601</v>
      </c>
      <c r="U2720" s="15">
        <f t="shared" si="171"/>
        <v>0.88113058618867768</v>
      </c>
    </row>
    <row r="2721" spans="6:21" x14ac:dyDescent="0.3">
      <c r="F2721" s="5">
        <f>Demand!C2721</f>
        <v>9.1669603542291398</v>
      </c>
      <c r="G2721">
        <f>Irradiance!A2721*$B$2*'Technical Data'!$B$2</f>
        <v>11.21438927876499</v>
      </c>
      <c r="H2721" s="5">
        <f t="shared" si="168"/>
        <v>2.0474289245358506</v>
      </c>
      <c r="I2721" s="38">
        <v>3.5255284236102589</v>
      </c>
      <c r="J2721" s="35">
        <f>IF(H2721&gt;0,MIN(H2721,($B$3-L2720)/'Technical Data'!$B$5),0)</f>
        <v>2.0474289245358506</v>
      </c>
      <c r="K2721" s="15">
        <f>IF(H2721&lt;0,MIN(ABS(H2721),(L2720*'Technical Data'!$B$4)),0)</f>
        <v>0</v>
      </c>
      <c r="L2721" s="15">
        <f>L2720+J2721*'Technical Data'!$B$5-(K2721/'Technical Data'!$B$4)</f>
        <v>5.3816273737527274</v>
      </c>
      <c r="N2721" s="15">
        <f t="shared" si="169"/>
        <v>9.1669603542291398</v>
      </c>
      <c r="O2721" s="36">
        <f t="shared" si="170"/>
        <v>0</v>
      </c>
      <c r="P2721" s="50">
        <v>0</v>
      </c>
      <c r="Q2721" s="50">
        <v>3.52552842361025</v>
      </c>
      <c r="R2721" s="42">
        <v>0</v>
      </c>
      <c r="S2721" s="42">
        <v>5.6414319306188903</v>
      </c>
      <c r="T2721" s="42">
        <v>0</v>
      </c>
      <c r="U2721" s="15">
        <f t="shared" si="171"/>
        <v>9.1669603542291398</v>
      </c>
    </row>
    <row r="2722" spans="6:21" x14ac:dyDescent="0.3">
      <c r="F2722" s="5">
        <f>Demand!C2722</f>
        <v>7.1962184140255916</v>
      </c>
      <c r="G2722">
        <f>Irradiance!A2722*$B$2*'Technical Data'!$B$2</f>
        <v>28.516589880288116</v>
      </c>
      <c r="H2722" s="5">
        <f t="shared" si="168"/>
        <v>21.320371466262525</v>
      </c>
      <c r="I2722" s="38">
        <v>8.9649151343232312</v>
      </c>
      <c r="J2722" s="35">
        <f>IF(H2722&gt;0,MIN(H2722,($B$3-L2721)/'Technical Data'!$B$5),0)</f>
        <v>21.320371466262525</v>
      </c>
      <c r="K2722" s="15">
        <f>IF(H2722&lt;0,MIN(ABS(H2722),(L2721*'Technical Data'!$B$4)),0)</f>
        <v>0</v>
      </c>
      <c r="L2722" s="15">
        <f>L2721+J2722*'Technical Data'!$B$5-(K2722/'Technical Data'!$B$4)</f>
        <v>24.569961693389001</v>
      </c>
      <c r="N2722" s="15">
        <f t="shared" si="169"/>
        <v>7.1962184140255907</v>
      </c>
      <c r="O2722" s="36">
        <f t="shared" si="170"/>
        <v>0</v>
      </c>
      <c r="P2722" s="50">
        <v>1.76869672029761</v>
      </c>
      <c r="Q2722" s="50">
        <v>7.1962184140255898</v>
      </c>
      <c r="R2722" s="42">
        <v>0</v>
      </c>
      <c r="S2722" s="42">
        <v>0</v>
      </c>
      <c r="T2722" s="42">
        <v>0</v>
      </c>
      <c r="U2722" s="15">
        <f t="shared" si="171"/>
        <v>7.1962184140255907</v>
      </c>
    </row>
    <row r="2723" spans="6:21" x14ac:dyDescent="0.3">
      <c r="F2723" s="5">
        <f>Demand!C2723</f>
        <v>6.0300031509444825</v>
      </c>
      <c r="G2723">
        <f>Irradiance!A2723*$B$2*'Technical Data'!$B$2</f>
        <v>44.537145992809528</v>
      </c>
      <c r="H2723" s="5">
        <f t="shared" si="168"/>
        <v>38.507142841865047</v>
      </c>
      <c r="I2723" s="38">
        <v>14.001384310909311</v>
      </c>
      <c r="J2723" s="35">
        <f>IF(H2723&gt;0,MIN(H2723,($B$3-L2722)/'Technical Data'!$B$5),0)</f>
        <v>38.507142841865047</v>
      </c>
      <c r="K2723" s="15">
        <f>IF(H2723&lt;0,MIN(ABS(H2723),(L2722*'Technical Data'!$B$4)),0)</f>
        <v>0</v>
      </c>
      <c r="L2723" s="15">
        <f>L2722+J2723*'Technical Data'!$B$5-(K2723/'Technical Data'!$B$4)</f>
        <v>59.226390251067542</v>
      </c>
      <c r="N2723" s="15">
        <f t="shared" si="169"/>
        <v>6.0300031509444807</v>
      </c>
      <c r="O2723" s="36">
        <f t="shared" si="170"/>
        <v>0</v>
      </c>
      <c r="P2723" s="50">
        <v>7.9713811599647801</v>
      </c>
      <c r="Q2723" s="50">
        <v>6.0300031509444798</v>
      </c>
      <c r="R2723" s="42">
        <v>0</v>
      </c>
      <c r="S2723" s="42">
        <v>0</v>
      </c>
      <c r="T2723" s="42">
        <v>0</v>
      </c>
      <c r="U2723" s="15">
        <f t="shared" si="171"/>
        <v>6.0300031509444807</v>
      </c>
    </row>
    <row r="2724" spans="6:21" x14ac:dyDescent="0.3">
      <c r="F2724" s="5">
        <f>Demand!C2724</f>
        <v>6.0644618285953209</v>
      </c>
      <c r="G2724">
        <f>Irradiance!A2724*$B$2*'Technical Data'!$B$2</f>
        <v>158.84381385564981</v>
      </c>
      <c r="H2724" s="5">
        <f t="shared" si="168"/>
        <v>152.7793520270545</v>
      </c>
      <c r="I2724" s="38">
        <v>49.936591885851023</v>
      </c>
      <c r="J2724" s="35">
        <f>IF(H2724&gt;0,MIN(H2724,($B$3-L2723)/'Technical Data'!$B$5),0)</f>
        <v>152.7793520270545</v>
      </c>
      <c r="K2724" s="15">
        <f>IF(H2724&lt;0,MIN(ABS(H2724),(L2723*'Technical Data'!$B$4)),0)</f>
        <v>0</v>
      </c>
      <c r="L2724" s="15">
        <f>L2723+J2724*'Technical Data'!$B$5-(K2724/'Technical Data'!$B$4)</f>
        <v>196.72780707541659</v>
      </c>
      <c r="N2724" s="15">
        <f t="shared" si="169"/>
        <v>6.0644618285953129</v>
      </c>
      <c r="O2724" s="36">
        <f t="shared" si="170"/>
        <v>-7.9936057773011271E-15</v>
      </c>
      <c r="P2724" s="50">
        <v>43.872130057255497</v>
      </c>
      <c r="Q2724" s="50">
        <v>6.06446182859532</v>
      </c>
      <c r="R2724" s="42">
        <v>0</v>
      </c>
      <c r="S2724" s="42">
        <v>0</v>
      </c>
      <c r="T2724" s="42">
        <v>0</v>
      </c>
      <c r="U2724" s="15">
        <f t="shared" si="171"/>
        <v>6.0644618285953129</v>
      </c>
    </row>
    <row r="2725" spans="6:21" x14ac:dyDescent="0.3">
      <c r="F2725" s="5">
        <f>Demand!C2725</f>
        <v>6.9621968814835293</v>
      </c>
      <c r="G2725">
        <f>Irradiance!A2725*$B$2*'Technical Data'!$B$2</f>
        <v>578.74258956483607</v>
      </c>
      <c r="H2725" s="5">
        <f t="shared" si="168"/>
        <v>571.78039268335249</v>
      </c>
      <c r="I2725" s="38">
        <v>181.94244900417229</v>
      </c>
      <c r="J2725" s="35">
        <f>IF(H2725&gt;0,MIN(H2725,($B$3-L2724)/'Technical Data'!$B$5),0)</f>
        <v>206.54604199679821</v>
      </c>
      <c r="K2725" s="15">
        <f>IF(H2725&lt;0,MIN(ABS(H2725),(L2724*'Technical Data'!$B$4)),0)</f>
        <v>0</v>
      </c>
      <c r="L2725" s="15">
        <f>L2724+J2725*'Technical Data'!$B$5-(K2725/'Technical Data'!$B$4)</f>
        <v>382.61924487253498</v>
      </c>
      <c r="N2725" s="15">
        <f t="shared" si="169"/>
        <v>372.19654756803789</v>
      </c>
      <c r="O2725" s="36">
        <f t="shared" si="170"/>
        <v>365.23435068655436</v>
      </c>
      <c r="P2725" s="50">
        <v>174.980252122688</v>
      </c>
      <c r="Q2725" s="50">
        <v>6.9621968814835302</v>
      </c>
      <c r="R2725" s="42">
        <v>0</v>
      </c>
      <c r="S2725" s="42">
        <v>0</v>
      </c>
      <c r="T2725" s="42">
        <v>0</v>
      </c>
      <c r="U2725" s="15">
        <f t="shared" si="171"/>
        <v>372.19654756803789</v>
      </c>
    </row>
    <row r="2726" spans="6:21" x14ac:dyDescent="0.3">
      <c r="F2726" s="5">
        <f>Demand!C2726</f>
        <v>9.2104311157523107</v>
      </c>
      <c r="G2726">
        <f>Irradiance!A2726*$B$2*'Technical Data'!$B$2</f>
        <v>692.56864074430064</v>
      </c>
      <c r="H2726" s="5">
        <f t="shared" si="168"/>
        <v>683.35820962854837</v>
      </c>
      <c r="I2726" s="38">
        <v>217.7265625038165</v>
      </c>
      <c r="J2726" s="35">
        <f>IF(H2726&gt;0,MIN(H2726,($B$3-L2725)/'Technical Data'!$B$5),0)</f>
        <v>0</v>
      </c>
      <c r="K2726" s="15">
        <f>IF(H2726&lt;0,MIN(ABS(H2726),(L2725*'Technical Data'!$B$4)),0)</f>
        <v>0</v>
      </c>
      <c r="L2726" s="15">
        <f>L2725+J2726*'Technical Data'!$B$5-(K2726/'Technical Data'!$B$4)</f>
        <v>382.61924487253498</v>
      </c>
      <c r="N2726" s="15">
        <f t="shared" si="169"/>
        <v>692.56864074430064</v>
      </c>
      <c r="O2726" s="36">
        <f t="shared" si="170"/>
        <v>683.35820962854837</v>
      </c>
      <c r="P2726" s="50">
        <v>208.516131388063</v>
      </c>
      <c r="Q2726" s="50">
        <v>9.2104311157523107</v>
      </c>
      <c r="R2726" s="42">
        <v>0</v>
      </c>
      <c r="S2726" s="42">
        <v>0</v>
      </c>
      <c r="T2726" s="42">
        <v>0</v>
      </c>
      <c r="U2726" s="15">
        <f t="shared" si="171"/>
        <v>692.56864074430064</v>
      </c>
    </row>
    <row r="2727" spans="6:21" x14ac:dyDescent="0.3">
      <c r="F2727" s="5">
        <f>Demand!C2727</f>
        <v>12.220231596315655</v>
      </c>
      <c r="G2727">
        <f>Irradiance!A2727*$B$2*'Technical Data'!$B$2</f>
        <v>262.41670912310076</v>
      </c>
      <c r="H2727" s="5">
        <f t="shared" si="168"/>
        <v>250.19647752678512</v>
      </c>
      <c r="I2727" s="38">
        <v>82.497365112480068</v>
      </c>
      <c r="J2727" s="35">
        <f>IF(H2727&gt;0,MIN(H2727,($B$3-L2726)/'Technical Data'!$B$5),0)</f>
        <v>0</v>
      </c>
      <c r="K2727" s="15">
        <f>IF(H2727&lt;0,MIN(ABS(H2727),(L2726*'Technical Data'!$B$4)),0)</f>
        <v>0</v>
      </c>
      <c r="L2727" s="15">
        <f>L2726+J2727*'Technical Data'!$B$5-(K2727/'Technical Data'!$B$4)</f>
        <v>382.61924487253498</v>
      </c>
      <c r="N2727" s="15">
        <f t="shared" si="169"/>
        <v>262.41670912310076</v>
      </c>
      <c r="O2727" s="36">
        <f t="shared" si="170"/>
        <v>250.19647752678512</v>
      </c>
      <c r="P2727" s="50">
        <v>70.277133516164099</v>
      </c>
      <c r="Q2727" s="50">
        <v>12.220231596315701</v>
      </c>
      <c r="R2727" s="42">
        <v>0</v>
      </c>
      <c r="S2727" s="42">
        <v>0</v>
      </c>
      <c r="T2727" s="42">
        <v>0</v>
      </c>
      <c r="U2727" s="15">
        <f t="shared" si="171"/>
        <v>262.41670912310076</v>
      </c>
    </row>
    <row r="2728" spans="6:21" x14ac:dyDescent="0.3">
      <c r="F2728" s="5">
        <f>Demand!C2728</f>
        <v>15.394930878215668</v>
      </c>
      <c r="G2728">
        <f>Irradiance!A2728*$B$2*'Technical Data'!$B$2</f>
        <v>453.86235466773167</v>
      </c>
      <c r="H2728" s="5">
        <f t="shared" si="168"/>
        <v>438.46742378951598</v>
      </c>
      <c r="I2728" s="38">
        <v>142.68317177268381</v>
      </c>
      <c r="J2728" s="35">
        <f>IF(H2728&gt;0,MIN(H2728,($B$3-L2727)/'Technical Data'!$B$5),0)</f>
        <v>0</v>
      </c>
      <c r="K2728" s="15">
        <f>IF(H2728&lt;0,MIN(ABS(H2728),(L2727*'Technical Data'!$B$4)),0)</f>
        <v>0</v>
      </c>
      <c r="L2728" s="15">
        <f>L2727+J2728*'Technical Data'!$B$5-(K2728/'Technical Data'!$B$4)</f>
        <v>382.61924487253498</v>
      </c>
      <c r="N2728" s="15">
        <f t="shared" si="169"/>
        <v>453.86235466773167</v>
      </c>
      <c r="O2728" s="36">
        <f t="shared" si="170"/>
        <v>438.46742378951598</v>
      </c>
      <c r="P2728" s="50">
        <v>88.202881576863405</v>
      </c>
      <c r="Q2728" s="50">
        <v>15.3949308782157</v>
      </c>
      <c r="R2728" s="42">
        <v>39.085359317603903</v>
      </c>
      <c r="S2728" s="42">
        <v>0</v>
      </c>
      <c r="T2728" s="42">
        <v>35.176823385843498</v>
      </c>
      <c r="U2728" s="15">
        <f t="shared" si="171"/>
        <v>453.86235466773167</v>
      </c>
    </row>
    <row r="2729" spans="6:21" x14ac:dyDescent="0.3">
      <c r="F2729" s="5">
        <f>Demand!C2729</f>
        <v>18.676088893156294</v>
      </c>
      <c r="G2729">
        <f>Irradiance!A2729*$B$2*'Technical Data'!$B$2</f>
        <v>507.13070374186532</v>
      </c>
      <c r="H2729" s="5">
        <f t="shared" si="168"/>
        <v>488.45461484870901</v>
      </c>
      <c r="I2729" s="38">
        <v>159.4294317848325</v>
      </c>
      <c r="J2729" s="35">
        <f>IF(H2729&gt;0,MIN(H2729,($B$3-L2728)/'Technical Data'!$B$5),0)</f>
        <v>0</v>
      </c>
      <c r="K2729" s="15">
        <f>IF(H2729&lt;0,MIN(ABS(H2729),(L2728*'Technical Data'!$B$4)),0)</f>
        <v>0</v>
      </c>
      <c r="L2729" s="15">
        <f>L2728+J2729*'Technical Data'!$B$5-(K2729/'Technical Data'!$B$4)</f>
        <v>382.61924487253498</v>
      </c>
      <c r="N2729" s="15">
        <f t="shared" si="169"/>
        <v>507.13070374186532</v>
      </c>
      <c r="O2729" s="36">
        <f t="shared" si="170"/>
        <v>488.45461484870901</v>
      </c>
      <c r="P2729" s="50">
        <v>0</v>
      </c>
      <c r="Q2729" s="50">
        <v>18.676088893156301</v>
      </c>
      <c r="R2729" s="42">
        <v>140.753342891676</v>
      </c>
      <c r="S2729" s="42">
        <v>0</v>
      </c>
      <c r="T2729" s="42">
        <v>161.854831988352</v>
      </c>
      <c r="U2729" s="15">
        <f t="shared" si="171"/>
        <v>507.13070374186532</v>
      </c>
    </row>
    <row r="2730" spans="6:21" x14ac:dyDescent="0.3">
      <c r="F2730" s="5">
        <f>Demand!C2730</f>
        <v>22.139122841892561</v>
      </c>
      <c r="G2730">
        <f>Irradiance!A2730*$B$2*'Technical Data'!$B$2</f>
        <v>531.96256571627362</v>
      </c>
      <c r="H2730" s="5">
        <f t="shared" si="168"/>
        <v>509.82344287438104</v>
      </c>
      <c r="I2730" s="38">
        <v>167.2359590085409</v>
      </c>
      <c r="J2730" s="35">
        <f>IF(H2730&gt;0,MIN(H2730,($B$3-L2729)/'Technical Data'!$B$5),0)</f>
        <v>0</v>
      </c>
      <c r="K2730" s="15">
        <f>IF(H2730&lt;0,MIN(ABS(H2730),(L2729*'Technical Data'!$B$4)),0)</f>
        <v>0</v>
      </c>
      <c r="L2730" s="15">
        <f>L2729+J2730*'Technical Data'!$B$5-(K2730/'Technical Data'!$B$4)</f>
        <v>382.61924487253498</v>
      </c>
      <c r="N2730" s="15">
        <f t="shared" si="169"/>
        <v>531.96256571627362</v>
      </c>
      <c r="O2730" s="36">
        <f t="shared" si="170"/>
        <v>509.82344287438104</v>
      </c>
      <c r="P2730" s="50">
        <v>0</v>
      </c>
      <c r="Q2730" s="50">
        <v>22.1391228418926</v>
      </c>
      <c r="R2730" s="42">
        <v>145.09683616664799</v>
      </c>
      <c r="S2730" s="42">
        <v>0</v>
      </c>
      <c r="T2730" s="42">
        <v>292.44198453833502</v>
      </c>
      <c r="U2730" s="15">
        <f t="shared" si="171"/>
        <v>531.96256571627362</v>
      </c>
    </row>
    <row r="2731" spans="6:21" x14ac:dyDescent="0.3">
      <c r="F2731" s="5">
        <f>Demand!C2731</f>
        <v>26.059128388430533</v>
      </c>
      <c r="G2731">
        <f>Irradiance!A2731*$B$2*'Technical Data'!$B$2</f>
        <v>282.44240426375251</v>
      </c>
      <c r="H2731" s="5">
        <f t="shared" si="168"/>
        <v>256.383275875322</v>
      </c>
      <c r="I2731" s="38">
        <v>88.79295158321267</v>
      </c>
      <c r="J2731" s="35">
        <f>IF(H2731&gt;0,MIN(H2731,($B$3-L2730)/'Technical Data'!$B$5),0)</f>
        <v>0</v>
      </c>
      <c r="K2731" s="15">
        <f>IF(H2731&lt;0,MIN(ABS(H2731),(L2730*'Technical Data'!$B$4)),0)</f>
        <v>0</v>
      </c>
      <c r="L2731" s="15">
        <f>L2730+J2731*'Technical Data'!$B$5-(K2731/'Technical Data'!$B$4)</f>
        <v>382.61924487253498</v>
      </c>
      <c r="N2731" s="15">
        <f t="shared" si="169"/>
        <v>282.44240426375251</v>
      </c>
      <c r="O2731" s="36">
        <f t="shared" si="170"/>
        <v>256.383275875322</v>
      </c>
      <c r="P2731" s="50">
        <v>0</v>
      </c>
      <c r="Q2731" s="50">
        <v>26.059128388430501</v>
      </c>
      <c r="R2731" s="42">
        <v>62.733823194781898</v>
      </c>
      <c r="S2731" s="42">
        <v>0</v>
      </c>
      <c r="T2731" s="42">
        <v>348.90242541363898</v>
      </c>
      <c r="U2731" s="15">
        <f t="shared" si="171"/>
        <v>282.44240426375251</v>
      </c>
    </row>
    <row r="2732" spans="6:21" x14ac:dyDescent="0.3">
      <c r="F2732" s="5">
        <f>Demand!C2732</f>
        <v>29.827831888257958</v>
      </c>
      <c r="G2732">
        <f>Irradiance!A2732*$B$2*'Technical Data'!$B$2</f>
        <v>35.00491510585929</v>
      </c>
      <c r="H2732" s="5">
        <f t="shared" si="168"/>
        <v>5.1770832176013322</v>
      </c>
      <c r="I2732" s="38">
        <v>11.004685150840601</v>
      </c>
      <c r="J2732" s="35">
        <f>IF(H2732&gt;0,MIN(H2732,($B$3-L2731)/'Technical Data'!$B$5),0)</f>
        <v>0</v>
      </c>
      <c r="K2732" s="15">
        <f>IF(H2732&lt;0,MIN(ABS(H2732),(L2731*'Technical Data'!$B$4)),0)</f>
        <v>0</v>
      </c>
      <c r="L2732" s="15">
        <f>L2731+J2732*'Technical Data'!$B$5-(K2732/'Technical Data'!$B$4)</f>
        <v>382.61924487253498</v>
      </c>
      <c r="N2732" s="15">
        <f t="shared" si="169"/>
        <v>35.00491510585929</v>
      </c>
      <c r="O2732" s="36">
        <f t="shared" si="170"/>
        <v>5.1770832176013322</v>
      </c>
      <c r="P2732" s="50">
        <v>0</v>
      </c>
      <c r="Q2732" s="50">
        <v>11.004685150840601</v>
      </c>
      <c r="R2732" s="42">
        <v>0</v>
      </c>
      <c r="S2732" s="42">
        <v>18.8231467374174</v>
      </c>
      <c r="T2732" s="42">
        <v>327.98781792761901</v>
      </c>
      <c r="U2732" s="15">
        <f t="shared" si="171"/>
        <v>35.00491510585929</v>
      </c>
    </row>
    <row r="2733" spans="6:21" x14ac:dyDescent="0.3">
      <c r="F2733" s="5">
        <f>Demand!C2733</f>
        <v>32.346473561578797</v>
      </c>
      <c r="G2733">
        <f>Irradiance!A2733*$B$2*'Technical Data'!$B$2</f>
        <v>0</v>
      </c>
      <c r="H2733" s="5">
        <f t="shared" si="168"/>
        <v>-32.346473561578797</v>
      </c>
      <c r="I2733" s="38">
        <v>0</v>
      </c>
      <c r="J2733" s="35">
        <f>IF(H2733&gt;0,MIN(H2733,($B$3-L2732)/'Technical Data'!$B$5),0)</f>
        <v>0</v>
      </c>
      <c r="K2733" s="15">
        <f>IF(H2733&lt;0,MIN(ABS(H2733),(L2732*'Technical Data'!$B$4)),0)</f>
        <v>32.346473561578797</v>
      </c>
      <c r="L2733" s="15">
        <f>L2732+J2733*'Technical Data'!$B$5-(K2733/'Technical Data'!$B$4)</f>
        <v>346.67871869300296</v>
      </c>
      <c r="N2733" s="15">
        <f t="shared" si="169"/>
        <v>0</v>
      </c>
      <c r="O2733" s="36">
        <f t="shared" si="170"/>
        <v>0</v>
      </c>
      <c r="P2733" s="50">
        <v>0</v>
      </c>
      <c r="Q2733" s="50">
        <v>0</v>
      </c>
      <c r="R2733" s="42">
        <v>0</v>
      </c>
      <c r="S2733" s="42">
        <v>32.346473561578797</v>
      </c>
      <c r="T2733" s="42">
        <v>292.04729174808699</v>
      </c>
      <c r="U2733" s="15">
        <f t="shared" si="171"/>
        <v>0</v>
      </c>
    </row>
    <row r="2734" spans="6:21" x14ac:dyDescent="0.3">
      <c r="F2734" s="5">
        <f>Demand!C2734</f>
        <v>33.650708508051309</v>
      </c>
      <c r="G2734">
        <f>Irradiance!A2734*$B$2*'Technical Data'!$B$2</f>
        <v>0</v>
      </c>
      <c r="H2734" s="5">
        <f t="shared" si="168"/>
        <v>-33.650708508051309</v>
      </c>
      <c r="I2734" s="38">
        <v>0</v>
      </c>
      <c r="J2734" s="35">
        <f>IF(H2734&gt;0,MIN(H2734,($B$3-L2733)/'Technical Data'!$B$5),0)</f>
        <v>0</v>
      </c>
      <c r="K2734" s="15">
        <f>IF(H2734&lt;0,MIN(ABS(H2734),(L2733*'Technical Data'!$B$4)),0)</f>
        <v>33.650708508051309</v>
      </c>
      <c r="L2734" s="15">
        <f>L2733+J2734*'Technical Data'!$B$5-(K2734/'Technical Data'!$B$4)</f>
        <v>309.28904257294596</v>
      </c>
      <c r="N2734" s="15">
        <f t="shared" si="169"/>
        <v>0</v>
      </c>
      <c r="O2734" s="36">
        <f t="shared" si="170"/>
        <v>0</v>
      </c>
      <c r="P2734" s="50">
        <v>0</v>
      </c>
      <c r="Q2734" s="50">
        <v>0</v>
      </c>
      <c r="R2734" s="42">
        <v>0</v>
      </c>
      <c r="S2734" s="42">
        <v>33.650708508051302</v>
      </c>
      <c r="T2734" s="42">
        <v>254.65761562802999</v>
      </c>
      <c r="U2734" s="15">
        <f t="shared" si="171"/>
        <v>0</v>
      </c>
    </row>
    <row r="2735" spans="6:21" x14ac:dyDescent="0.3">
      <c r="F2735" s="5">
        <f>Demand!C2735</f>
        <v>34.088198609960187</v>
      </c>
      <c r="G2735">
        <f>Irradiance!A2735*$B$2*'Technical Data'!$B$2</f>
        <v>0</v>
      </c>
      <c r="H2735" s="5">
        <f t="shared" si="168"/>
        <v>-34.088198609960187</v>
      </c>
      <c r="I2735" s="38">
        <v>0</v>
      </c>
      <c r="J2735" s="35">
        <f>IF(H2735&gt;0,MIN(H2735,($B$3-L2734)/'Technical Data'!$B$5),0)</f>
        <v>0</v>
      </c>
      <c r="K2735" s="15">
        <f>IF(H2735&lt;0,MIN(ABS(H2735),(L2734*'Technical Data'!$B$4)),0)</f>
        <v>34.088198609960187</v>
      </c>
      <c r="L2735" s="15">
        <f>L2734+J2735*'Technical Data'!$B$5-(K2735/'Technical Data'!$B$4)</f>
        <v>271.41326633965684</v>
      </c>
      <c r="N2735" s="15">
        <f t="shared" si="169"/>
        <v>0</v>
      </c>
      <c r="O2735" s="36">
        <f t="shared" si="170"/>
        <v>0</v>
      </c>
      <c r="P2735" s="50">
        <v>0</v>
      </c>
      <c r="Q2735" s="50">
        <v>0</v>
      </c>
      <c r="R2735" s="42">
        <v>0</v>
      </c>
      <c r="S2735" s="42">
        <v>34.088198609960202</v>
      </c>
      <c r="T2735" s="42">
        <v>216.78183939474101</v>
      </c>
      <c r="U2735" s="15">
        <f t="shared" si="171"/>
        <v>0</v>
      </c>
    </row>
    <row r="2736" spans="6:21" x14ac:dyDescent="0.3">
      <c r="F2736" s="5">
        <f>Demand!C2736</f>
        <v>33.500965344823072</v>
      </c>
      <c r="G2736">
        <f>Irradiance!A2736*$B$2*'Technical Data'!$B$2</f>
        <v>0</v>
      </c>
      <c r="H2736" s="5">
        <f t="shared" si="168"/>
        <v>-33.500965344823072</v>
      </c>
      <c r="I2736" s="38">
        <v>0</v>
      </c>
      <c r="J2736" s="35">
        <f>IF(H2736&gt;0,MIN(H2736,($B$3-L2735)/'Technical Data'!$B$5),0)</f>
        <v>0</v>
      </c>
      <c r="K2736" s="15">
        <f>IF(H2736&lt;0,MIN(ABS(H2736),(L2735*'Technical Data'!$B$4)),0)</f>
        <v>33.500965344823072</v>
      </c>
      <c r="L2736" s="15">
        <f>L2735+J2736*'Technical Data'!$B$5-(K2736/'Technical Data'!$B$4)</f>
        <v>234.18997151207566</v>
      </c>
      <c r="N2736" s="15">
        <f t="shared" si="169"/>
        <v>0</v>
      </c>
      <c r="O2736" s="36">
        <f t="shared" si="170"/>
        <v>0</v>
      </c>
      <c r="P2736" s="50">
        <v>0</v>
      </c>
      <c r="Q2736" s="50">
        <v>0</v>
      </c>
      <c r="R2736" s="42">
        <v>0</v>
      </c>
      <c r="S2736" s="42">
        <v>33.500965344823101</v>
      </c>
      <c r="T2736" s="42">
        <v>179.55854456716</v>
      </c>
      <c r="U2736" s="15">
        <f t="shared" si="171"/>
        <v>0</v>
      </c>
    </row>
    <row r="2737" spans="6:21" x14ac:dyDescent="0.3">
      <c r="F2737" s="5">
        <f>Demand!C2737</f>
        <v>32.146501520035095</v>
      </c>
      <c r="G2737">
        <f>Irradiance!A2737*$B$2*'Technical Data'!$B$2</f>
        <v>0</v>
      </c>
      <c r="H2737" s="5">
        <f t="shared" si="168"/>
        <v>-32.146501520035095</v>
      </c>
      <c r="I2737" s="38">
        <v>0</v>
      </c>
      <c r="J2737" s="35">
        <f>IF(H2737&gt;0,MIN(H2737,($B$3-L2736)/'Technical Data'!$B$5),0)</f>
        <v>0</v>
      </c>
      <c r="K2737" s="15">
        <f>IF(H2737&lt;0,MIN(ABS(H2737),(L2736*'Technical Data'!$B$4)),0)</f>
        <v>32.146501520035095</v>
      </c>
      <c r="L2737" s="15">
        <f>L2736+J2737*'Technical Data'!$B$5-(K2737/'Technical Data'!$B$4)</f>
        <v>198.47163648981444</v>
      </c>
      <c r="N2737" s="15">
        <f t="shared" si="169"/>
        <v>0</v>
      </c>
      <c r="O2737" s="36">
        <f t="shared" si="170"/>
        <v>0</v>
      </c>
      <c r="P2737" s="50">
        <v>0</v>
      </c>
      <c r="Q2737" s="50">
        <v>0</v>
      </c>
      <c r="R2737" s="42">
        <v>0</v>
      </c>
      <c r="S2737" s="42">
        <v>32.146501520035102</v>
      </c>
      <c r="T2737" s="42">
        <v>143.84020954489901</v>
      </c>
      <c r="U2737" s="15">
        <f t="shared" si="171"/>
        <v>0</v>
      </c>
    </row>
    <row r="2738" spans="6:21" x14ac:dyDescent="0.3">
      <c r="F2738" s="5">
        <f>Demand!C2738</f>
        <v>24.086082161956142</v>
      </c>
      <c r="G2738">
        <f>Irradiance!A2738*$B$2*'Technical Data'!$B$2</f>
        <v>0</v>
      </c>
      <c r="H2738" s="5">
        <f t="shared" si="168"/>
        <v>-24.086082161956142</v>
      </c>
      <c r="I2738" s="38">
        <v>0</v>
      </c>
      <c r="J2738" s="35">
        <f>IF(H2738&gt;0,MIN(H2738,($B$3-L2737)/'Technical Data'!$B$5),0)</f>
        <v>0</v>
      </c>
      <c r="K2738" s="15">
        <f>IF(H2738&lt;0,MIN(ABS(H2738),(L2737*'Technical Data'!$B$4)),0)</f>
        <v>24.086082161956142</v>
      </c>
      <c r="L2738" s="15">
        <f>L2737+J2738*'Technical Data'!$B$5-(K2738/'Technical Data'!$B$4)</f>
        <v>171.70932297652985</v>
      </c>
      <c r="N2738" s="15">
        <f t="shared" si="169"/>
        <v>0</v>
      </c>
      <c r="O2738" s="36">
        <f t="shared" si="170"/>
        <v>0</v>
      </c>
      <c r="P2738" s="50">
        <v>0</v>
      </c>
      <c r="Q2738" s="50">
        <v>0</v>
      </c>
      <c r="R2738" s="42">
        <v>0</v>
      </c>
      <c r="S2738" s="42">
        <v>24.086082161956099</v>
      </c>
      <c r="T2738" s="42">
        <v>117.077896031614</v>
      </c>
      <c r="U2738" s="15">
        <f t="shared" si="171"/>
        <v>0</v>
      </c>
    </row>
    <row r="2739" spans="6:21" x14ac:dyDescent="0.3">
      <c r="F2739" s="5">
        <f>Demand!C2739</f>
        <v>22.62939207702944</v>
      </c>
      <c r="G2739">
        <f>Irradiance!A2739*$B$2*'Technical Data'!$B$2</f>
        <v>0</v>
      </c>
      <c r="H2739" s="5">
        <f t="shared" si="168"/>
        <v>-22.62939207702944</v>
      </c>
      <c r="I2739" s="38">
        <v>0</v>
      </c>
      <c r="J2739" s="35">
        <f>IF(H2739&gt;0,MIN(H2739,($B$3-L2738)/'Technical Data'!$B$5),0)</f>
        <v>0</v>
      </c>
      <c r="K2739" s="15">
        <f>IF(H2739&lt;0,MIN(ABS(H2739),(L2738*'Technical Data'!$B$4)),0)</f>
        <v>22.62939207702944</v>
      </c>
      <c r="L2739" s="15">
        <f>L2738+J2739*'Technical Data'!$B$5-(K2739/'Technical Data'!$B$4)</f>
        <v>146.56555400205269</v>
      </c>
      <c r="N2739" s="15">
        <f t="shared" si="169"/>
        <v>0</v>
      </c>
      <c r="O2739" s="36">
        <f t="shared" si="170"/>
        <v>0</v>
      </c>
      <c r="P2739" s="50">
        <v>0</v>
      </c>
      <c r="Q2739" s="50">
        <v>0</v>
      </c>
      <c r="R2739" s="42">
        <v>0</v>
      </c>
      <c r="S2739" s="42">
        <v>22.629392077029401</v>
      </c>
      <c r="T2739" s="42">
        <v>91.934127057137005</v>
      </c>
      <c r="U2739" s="15">
        <f t="shared" si="171"/>
        <v>0</v>
      </c>
    </row>
    <row r="2740" spans="6:21" x14ac:dyDescent="0.3">
      <c r="F2740" s="5">
        <f>Demand!C2740</f>
        <v>20.875767698938589</v>
      </c>
      <c r="G2740">
        <f>Irradiance!A2740*$B$2*'Technical Data'!$B$2</f>
        <v>0</v>
      </c>
      <c r="H2740" s="5">
        <f t="shared" si="168"/>
        <v>-20.875767698938589</v>
      </c>
      <c r="I2740" s="38">
        <v>0</v>
      </c>
      <c r="J2740" s="35">
        <f>IF(H2740&gt;0,MIN(H2740,($B$3-L2739)/'Technical Data'!$B$5),0)</f>
        <v>0</v>
      </c>
      <c r="K2740" s="15">
        <f>IF(H2740&lt;0,MIN(ABS(H2740),(L2739*'Technical Data'!$B$4)),0)</f>
        <v>20.875767698938589</v>
      </c>
      <c r="L2740" s="15">
        <f>L2739+J2740*'Technical Data'!$B$5-(K2740/'Technical Data'!$B$4)</f>
        <v>123.37025655878759</v>
      </c>
      <c r="N2740" s="15">
        <f t="shared" si="169"/>
        <v>0</v>
      </c>
      <c r="O2740" s="36">
        <f t="shared" si="170"/>
        <v>0</v>
      </c>
      <c r="P2740" s="50">
        <v>0</v>
      </c>
      <c r="Q2740" s="50">
        <v>0</v>
      </c>
      <c r="R2740" s="42">
        <v>0</v>
      </c>
      <c r="S2740" s="42">
        <v>20.875767698938599</v>
      </c>
      <c r="T2740" s="42">
        <v>68.7388296138719</v>
      </c>
      <c r="U2740" s="15">
        <f t="shared" si="171"/>
        <v>0</v>
      </c>
    </row>
    <row r="2741" spans="6:21" x14ac:dyDescent="0.3">
      <c r="F2741" s="5">
        <f>Demand!C2741</f>
        <v>18.93451080661497</v>
      </c>
      <c r="G2741">
        <f>Irradiance!A2741*$B$2*'Technical Data'!$B$2</f>
        <v>0</v>
      </c>
      <c r="H2741" s="5">
        <f t="shared" si="168"/>
        <v>-18.93451080661497</v>
      </c>
      <c r="I2741" s="38">
        <v>0</v>
      </c>
      <c r="J2741" s="35">
        <f>IF(H2741&gt;0,MIN(H2741,($B$3-L2740)/'Technical Data'!$B$5),0)</f>
        <v>0</v>
      </c>
      <c r="K2741" s="15">
        <f>IF(H2741&lt;0,MIN(ABS(H2741),(L2740*'Technical Data'!$B$4)),0)</f>
        <v>18.93451080661497</v>
      </c>
      <c r="L2741" s="15">
        <f>L2740+J2741*'Technical Data'!$B$5-(K2741/'Technical Data'!$B$4)</f>
        <v>102.3319112181043</v>
      </c>
      <c r="N2741" s="15">
        <f t="shared" si="169"/>
        <v>0</v>
      </c>
      <c r="O2741" s="36">
        <f t="shared" si="170"/>
        <v>0</v>
      </c>
      <c r="P2741" s="50">
        <v>0</v>
      </c>
      <c r="Q2741" s="50">
        <v>0</v>
      </c>
      <c r="R2741" s="42">
        <v>0</v>
      </c>
      <c r="S2741" s="42">
        <v>18.934510806614998</v>
      </c>
      <c r="T2741" s="42">
        <v>47.7004842731886</v>
      </c>
      <c r="U2741" s="15">
        <f t="shared" si="171"/>
        <v>0</v>
      </c>
    </row>
    <row r="2742" spans="6:21" x14ac:dyDescent="0.3">
      <c r="F2742" s="5">
        <f>Demand!C2742</f>
        <v>15.414426545557331</v>
      </c>
      <c r="G2742">
        <f>Irradiance!A2742*$B$2*'Technical Data'!$B$2</f>
        <v>0</v>
      </c>
      <c r="H2742" s="5">
        <f t="shared" si="168"/>
        <v>-15.414426545557331</v>
      </c>
      <c r="I2742" s="38">
        <v>0</v>
      </c>
      <c r="J2742" s="35">
        <f>IF(H2742&gt;0,MIN(H2742,($B$3-L2741)/'Technical Data'!$B$5),0)</f>
        <v>0</v>
      </c>
      <c r="K2742" s="15">
        <f>IF(H2742&lt;0,MIN(ABS(H2742),(L2741*'Technical Data'!$B$4)),0)</f>
        <v>15.414426545557331</v>
      </c>
      <c r="L2742" s="15">
        <f>L2741+J2742*'Technical Data'!$B$5-(K2742/'Technical Data'!$B$4)</f>
        <v>85.20477061192949</v>
      </c>
      <c r="N2742" s="15">
        <f t="shared" si="169"/>
        <v>0</v>
      </c>
      <c r="O2742" s="36">
        <f t="shared" si="170"/>
        <v>0</v>
      </c>
      <c r="P2742" s="50">
        <v>0</v>
      </c>
      <c r="Q2742" s="50">
        <v>0</v>
      </c>
      <c r="R2742" s="42">
        <v>0</v>
      </c>
      <c r="S2742" s="42">
        <v>15.4144265455573</v>
      </c>
      <c r="T2742" s="42">
        <v>30.573343667013699</v>
      </c>
      <c r="U2742" s="15">
        <f t="shared" si="171"/>
        <v>0</v>
      </c>
    </row>
    <row r="2743" spans="6:21" x14ac:dyDescent="0.3">
      <c r="F2743" s="5">
        <f>Demand!C2743</f>
        <v>11.737629818305178</v>
      </c>
      <c r="G2743">
        <f>Irradiance!A2743*$B$2*'Technical Data'!$B$2</f>
        <v>0</v>
      </c>
      <c r="H2743" s="5">
        <f t="shared" si="168"/>
        <v>-11.737629818305178</v>
      </c>
      <c r="I2743" s="38">
        <v>0</v>
      </c>
      <c r="J2743" s="35">
        <f>IF(H2743&gt;0,MIN(H2743,($B$3-L2742)/'Technical Data'!$B$5),0)</f>
        <v>0</v>
      </c>
      <c r="K2743" s="15">
        <f>IF(H2743&lt;0,MIN(ABS(H2743),(L2742*'Technical Data'!$B$4)),0)</f>
        <v>11.737629818305178</v>
      </c>
      <c r="L2743" s="15">
        <f>L2742+J2743*'Technical Data'!$B$5-(K2743/'Technical Data'!$B$4)</f>
        <v>72.162959702701514</v>
      </c>
      <c r="N2743" s="15">
        <f t="shared" si="169"/>
        <v>0</v>
      </c>
      <c r="O2743" s="36">
        <f t="shared" si="170"/>
        <v>0</v>
      </c>
      <c r="P2743" s="50">
        <v>0</v>
      </c>
      <c r="Q2743" s="50">
        <v>0</v>
      </c>
      <c r="R2743" s="42">
        <v>0</v>
      </c>
      <c r="S2743" s="42">
        <v>11.7376298183052</v>
      </c>
      <c r="T2743" s="42">
        <v>17.531532757785801</v>
      </c>
      <c r="U2743" s="15">
        <f t="shared" si="171"/>
        <v>0</v>
      </c>
    </row>
    <row r="2744" spans="6:21" x14ac:dyDescent="0.3">
      <c r="F2744" s="5">
        <f>Demand!C2744</f>
        <v>16.105749978485296</v>
      </c>
      <c r="G2744">
        <f>Irradiance!A2744*$B$2*'Technical Data'!$B$2</f>
        <v>1.041336147313892</v>
      </c>
      <c r="H2744" s="5">
        <f t="shared" si="168"/>
        <v>-15.064413831171404</v>
      </c>
      <c r="I2744" s="38">
        <v>0.32737049647809552</v>
      </c>
      <c r="J2744" s="35">
        <f>IF(H2744&gt;0,MIN(H2744,($B$3-L2743)/'Technical Data'!$B$5),0)</f>
        <v>0</v>
      </c>
      <c r="K2744" s="15">
        <f>IF(H2744&lt;0,MIN(ABS(H2744),(L2743*'Technical Data'!$B$4)),0)</f>
        <v>15.064413831171404</v>
      </c>
      <c r="L2744" s="15">
        <f>L2743+J2744*'Technical Data'!$B$5-(K2744/'Technical Data'!$B$4)</f>
        <v>55.424722112511063</v>
      </c>
      <c r="N2744" s="15">
        <f t="shared" si="169"/>
        <v>1.041336147313892</v>
      </c>
      <c r="O2744" s="36">
        <f t="shared" si="170"/>
        <v>0</v>
      </c>
      <c r="P2744" s="50">
        <v>0</v>
      </c>
      <c r="Q2744" s="50">
        <v>0.32737049647809402</v>
      </c>
      <c r="R2744" s="42">
        <v>0</v>
      </c>
      <c r="S2744" s="42">
        <v>15.7783794820072</v>
      </c>
      <c r="T2744" s="42">
        <v>0</v>
      </c>
      <c r="U2744" s="15">
        <f t="shared" si="171"/>
        <v>1.041336147313892</v>
      </c>
    </row>
    <row r="2745" spans="6:21" x14ac:dyDescent="0.3">
      <c r="F2745" s="5">
        <f>Demand!C2745</f>
        <v>19.950375521211846</v>
      </c>
      <c r="G2745">
        <f>Irradiance!A2745*$B$2*'Technical Data'!$B$2</f>
        <v>241.75019173794811</v>
      </c>
      <c r="H2745" s="5">
        <f t="shared" si="168"/>
        <v>221.79981621673628</v>
      </c>
      <c r="I2745" s="38">
        <v>76.000319874684024</v>
      </c>
      <c r="J2745" s="35">
        <f>IF(H2745&gt;0,MIN(H2745,($B$3-L2744)/'Technical Data'!$B$5),0)</f>
        <v>221.79981621673628</v>
      </c>
      <c r="K2745" s="15">
        <f>IF(H2745&lt;0,MIN(ABS(H2745),(L2744*'Technical Data'!$B$4)),0)</f>
        <v>0</v>
      </c>
      <c r="L2745" s="15">
        <f>L2744+J2745*'Technical Data'!$B$5-(K2745/'Technical Data'!$B$4)</f>
        <v>255.04455670757372</v>
      </c>
      <c r="N2745" s="15">
        <f t="shared" si="169"/>
        <v>19.950375521211839</v>
      </c>
      <c r="O2745" s="36">
        <f t="shared" si="170"/>
        <v>0</v>
      </c>
      <c r="P2745" s="50">
        <v>56.049944353471901</v>
      </c>
      <c r="Q2745" s="50">
        <v>19.9503755212118</v>
      </c>
      <c r="R2745" s="42">
        <v>0</v>
      </c>
      <c r="S2745" s="42">
        <v>0</v>
      </c>
      <c r="T2745" s="42">
        <v>0</v>
      </c>
      <c r="U2745" s="15">
        <f t="shared" si="171"/>
        <v>19.950375521211839</v>
      </c>
    </row>
    <row r="2746" spans="6:21" x14ac:dyDescent="0.3">
      <c r="F2746" s="5">
        <f>Demand!C2746</f>
        <v>26.300521892971187</v>
      </c>
      <c r="G2746">
        <f>Irradiance!A2746*$B$2*'Technical Data'!$B$2</f>
        <v>508.41234823086705</v>
      </c>
      <c r="H2746" s="5">
        <f t="shared" si="168"/>
        <v>482.11182633789588</v>
      </c>
      <c r="I2746" s="38">
        <v>159.83234931895939</v>
      </c>
      <c r="J2746" s="35">
        <f>IF(H2746&gt;0,MIN(H2746,($B$3-L2745)/'Technical Data'!$B$5),0)</f>
        <v>141.74965351662362</v>
      </c>
      <c r="K2746" s="15">
        <f>IF(H2746&lt;0,MIN(ABS(H2746),(L2745*'Technical Data'!$B$4)),0)</f>
        <v>0</v>
      </c>
      <c r="L2746" s="15">
        <f>L2745+J2746*'Technical Data'!$B$5-(K2746/'Technical Data'!$B$4)</f>
        <v>382.61924487253498</v>
      </c>
      <c r="N2746" s="15">
        <f t="shared" si="169"/>
        <v>366.66269471424346</v>
      </c>
      <c r="O2746" s="36">
        <f t="shared" si="170"/>
        <v>340.36217282127228</v>
      </c>
      <c r="P2746" s="50">
        <v>133.53182742598801</v>
      </c>
      <c r="Q2746" s="50">
        <v>26.300521892971201</v>
      </c>
      <c r="R2746" s="42">
        <v>0</v>
      </c>
      <c r="S2746" s="42">
        <v>0</v>
      </c>
      <c r="T2746" s="42">
        <v>0</v>
      </c>
      <c r="U2746" s="15">
        <f t="shared" si="171"/>
        <v>366.66269471424346</v>
      </c>
    </row>
    <row r="2747" spans="6:21" x14ac:dyDescent="0.3">
      <c r="F2747" s="5">
        <f>Demand!C2747</f>
        <v>31.07128532907273</v>
      </c>
      <c r="G2747">
        <f>Irradiance!A2747*$B$2*'Technical Data'!$B$2</f>
        <v>734.38229219798166</v>
      </c>
      <c r="H2747" s="5">
        <f t="shared" si="168"/>
        <v>703.31100686890898</v>
      </c>
      <c r="I2747" s="38">
        <v>230.87174705470611</v>
      </c>
      <c r="J2747" s="35">
        <f>IF(H2747&gt;0,MIN(H2747,($B$3-L2746)/'Technical Data'!$B$5),0)</f>
        <v>0</v>
      </c>
      <c r="K2747" s="15">
        <f>IF(H2747&lt;0,MIN(ABS(H2747),(L2746*'Technical Data'!$B$4)),0)</f>
        <v>0</v>
      </c>
      <c r="L2747" s="15">
        <f>L2746+J2747*'Technical Data'!$B$5-(K2747/'Technical Data'!$B$4)</f>
        <v>382.61924487253498</v>
      </c>
      <c r="N2747" s="15">
        <f t="shared" si="169"/>
        <v>734.38229219798166</v>
      </c>
      <c r="O2747" s="36">
        <f t="shared" si="170"/>
        <v>703.31100686890898</v>
      </c>
      <c r="P2747" s="50">
        <v>199.800461725633</v>
      </c>
      <c r="Q2747" s="50">
        <v>31.071285329072701</v>
      </c>
      <c r="R2747" s="42">
        <v>0</v>
      </c>
      <c r="S2747" s="42">
        <v>0</v>
      </c>
      <c r="T2747" s="42">
        <v>0</v>
      </c>
      <c r="U2747" s="15">
        <f t="shared" si="171"/>
        <v>734.38229219798166</v>
      </c>
    </row>
    <row r="2748" spans="6:21" x14ac:dyDescent="0.3">
      <c r="F2748" s="5">
        <f>Demand!C2748</f>
        <v>33.243541012236534</v>
      </c>
      <c r="G2748">
        <f>Irradiance!A2748*$B$2*'Technical Data'!$B$2</f>
        <v>899.15371181526427</v>
      </c>
      <c r="H2748" s="5">
        <f t="shared" si="168"/>
        <v>865.91017080302777</v>
      </c>
      <c r="I2748" s="38">
        <v>282.671832535894</v>
      </c>
      <c r="J2748" s="35">
        <f>IF(H2748&gt;0,MIN(H2748,($B$3-L2747)/'Technical Data'!$B$5),0)</f>
        <v>0</v>
      </c>
      <c r="K2748" s="15">
        <f>IF(H2748&lt;0,MIN(ABS(H2748),(L2747*'Technical Data'!$B$4)),0)</f>
        <v>0</v>
      </c>
      <c r="L2748" s="15">
        <f>L2747+J2748*'Technical Data'!$B$5-(K2748/'Technical Data'!$B$4)</f>
        <v>382.61924487253498</v>
      </c>
      <c r="N2748" s="15">
        <f t="shared" si="169"/>
        <v>899.15371181526427</v>
      </c>
      <c r="O2748" s="36">
        <f t="shared" si="170"/>
        <v>865.91017080302777</v>
      </c>
      <c r="P2748" s="50">
        <v>249.42829152365599</v>
      </c>
      <c r="Q2748" s="50">
        <v>33.243541012236498</v>
      </c>
      <c r="R2748" s="42">
        <v>0</v>
      </c>
      <c r="S2748" s="42">
        <v>0</v>
      </c>
      <c r="T2748" s="42">
        <v>0</v>
      </c>
      <c r="U2748" s="15">
        <f t="shared" si="171"/>
        <v>899.15371181526427</v>
      </c>
    </row>
    <row r="2749" spans="6:21" x14ac:dyDescent="0.3">
      <c r="F2749" s="5">
        <f>Demand!C2749</f>
        <v>33.926430872735239</v>
      </c>
      <c r="G2749">
        <f>Irradiance!A2749*$B$2*'Technical Data'!$B$2</f>
        <v>541.73510494491154</v>
      </c>
      <c r="H2749" s="5">
        <f t="shared" si="168"/>
        <v>507.8086740721763</v>
      </c>
      <c r="I2749" s="38">
        <v>170.30820520625841</v>
      </c>
      <c r="J2749" s="35">
        <f>IF(H2749&gt;0,MIN(H2749,($B$3-L2748)/'Technical Data'!$B$5),0)</f>
        <v>0</v>
      </c>
      <c r="K2749" s="15">
        <f>IF(H2749&lt;0,MIN(ABS(H2749),(L2748*'Technical Data'!$B$4)),0)</f>
        <v>0</v>
      </c>
      <c r="L2749" s="15">
        <f>L2748+J2749*'Technical Data'!$B$5-(K2749/'Technical Data'!$B$4)</f>
        <v>382.61924487253498</v>
      </c>
      <c r="N2749" s="15">
        <f t="shared" si="169"/>
        <v>541.73510494491154</v>
      </c>
      <c r="O2749" s="36">
        <f t="shared" si="170"/>
        <v>507.8086740721763</v>
      </c>
      <c r="P2749" s="50">
        <v>136.381774333523</v>
      </c>
      <c r="Q2749" s="50">
        <v>33.926430872735203</v>
      </c>
      <c r="R2749" s="42">
        <v>0</v>
      </c>
      <c r="S2749" s="42">
        <v>0</v>
      </c>
      <c r="T2749" s="42">
        <v>0</v>
      </c>
      <c r="U2749" s="15">
        <f t="shared" si="171"/>
        <v>541.73510494491154</v>
      </c>
    </row>
    <row r="2750" spans="6:21" x14ac:dyDescent="0.3">
      <c r="F2750" s="5">
        <f>Demand!C2750</f>
        <v>35.368776979539426</v>
      </c>
      <c r="G2750">
        <f>Irradiance!A2750*$B$2*'Technical Data'!$B$2</f>
        <v>556.55411934899394</v>
      </c>
      <c r="H2750" s="5">
        <f t="shared" si="168"/>
        <v>521.18534236945447</v>
      </c>
      <c r="I2750" s="38">
        <v>174.9669391946006</v>
      </c>
      <c r="J2750" s="35">
        <f>IF(H2750&gt;0,MIN(H2750,($B$3-L2749)/'Technical Data'!$B$5),0)</f>
        <v>0</v>
      </c>
      <c r="K2750" s="15">
        <f>IF(H2750&lt;0,MIN(ABS(H2750),(L2749*'Technical Data'!$B$4)),0)</f>
        <v>0</v>
      </c>
      <c r="L2750" s="15">
        <f>L2749+J2750*'Technical Data'!$B$5-(K2750/'Technical Data'!$B$4)</f>
        <v>382.61924487253498</v>
      </c>
      <c r="N2750" s="15">
        <f t="shared" si="169"/>
        <v>556.55411934899394</v>
      </c>
      <c r="O2750" s="36">
        <f t="shared" si="170"/>
        <v>521.18534236945447</v>
      </c>
      <c r="P2750" s="50">
        <v>113.449530557958</v>
      </c>
      <c r="Q2750" s="50">
        <v>35.368776979539398</v>
      </c>
      <c r="R2750" s="42">
        <v>26.148631657101699</v>
      </c>
      <c r="S2750" s="42">
        <v>0</v>
      </c>
      <c r="T2750" s="42">
        <v>23.533768491391498</v>
      </c>
      <c r="U2750" s="15">
        <f t="shared" si="171"/>
        <v>556.55411934899394</v>
      </c>
    </row>
    <row r="2751" spans="6:21" x14ac:dyDescent="0.3">
      <c r="F2751" s="5">
        <f>Demand!C2751</f>
        <v>34.168540679650661</v>
      </c>
      <c r="G2751">
        <f>Irradiance!A2751*$B$2*'Technical Data'!$B$2</f>
        <v>538.69119928353257</v>
      </c>
      <c r="H2751" s="5">
        <f t="shared" si="168"/>
        <v>504.52265860388189</v>
      </c>
      <c r="I2751" s="38">
        <v>169.35127606270709</v>
      </c>
      <c r="J2751" s="35">
        <f>IF(H2751&gt;0,MIN(H2751,($B$3-L2750)/'Technical Data'!$B$5),0)</f>
        <v>0</v>
      </c>
      <c r="K2751" s="15">
        <f>IF(H2751&lt;0,MIN(ABS(H2751),(L2750*'Technical Data'!$B$4)),0)</f>
        <v>0</v>
      </c>
      <c r="L2751" s="15">
        <f>L2750+J2751*'Technical Data'!$B$5-(K2751/'Technical Data'!$B$4)</f>
        <v>382.61924487253498</v>
      </c>
      <c r="N2751" s="15">
        <f t="shared" si="169"/>
        <v>538.69119928353257</v>
      </c>
      <c r="O2751" s="36">
        <f t="shared" si="170"/>
        <v>504.52265860388189</v>
      </c>
      <c r="P2751" s="50">
        <v>0</v>
      </c>
      <c r="Q2751" s="50">
        <v>34.168540679650697</v>
      </c>
      <c r="R2751" s="42">
        <v>135.18273538305601</v>
      </c>
      <c r="S2751" s="42">
        <v>0</v>
      </c>
      <c r="T2751" s="42">
        <v>145.19823033614199</v>
      </c>
      <c r="U2751" s="15">
        <f t="shared" si="171"/>
        <v>538.69119928353257</v>
      </c>
    </row>
    <row r="2752" spans="6:21" x14ac:dyDescent="0.3">
      <c r="F2752" s="5">
        <f>Demand!C2752</f>
        <v>35.115900492440474</v>
      </c>
      <c r="G2752">
        <f>Irradiance!A2752*$B$2*'Technical Data'!$B$2</f>
        <v>462.51345496849319</v>
      </c>
      <c r="H2752" s="5">
        <f t="shared" si="168"/>
        <v>427.39755447605273</v>
      </c>
      <c r="I2752" s="38">
        <v>145.4028651280403</v>
      </c>
      <c r="J2752" s="35">
        <f>IF(H2752&gt;0,MIN(H2752,($B$3-L2751)/'Technical Data'!$B$5),0)</f>
        <v>0</v>
      </c>
      <c r="K2752" s="15">
        <f>IF(H2752&lt;0,MIN(ABS(H2752),(L2751*'Technical Data'!$B$4)),0)</f>
        <v>0</v>
      </c>
      <c r="L2752" s="15">
        <f>L2751+J2752*'Technical Data'!$B$5-(K2752/'Technical Data'!$B$4)</f>
        <v>382.61924487253498</v>
      </c>
      <c r="N2752" s="15">
        <f t="shared" si="169"/>
        <v>462.51345496849319</v>
      </c>
      <c r="O2752" s="36">
        <f t="shared" si="170"/>
        <v>427.39755447605273</v>
      </c>
      <c r="P2752" s="50">
        <v>0</v>
      </c>
      <c r="Q2752" s="50">
        <v>35.115900492440502</v>
      </c>
      <c r="R2752" s="42">
        <v>110.28696463559901</v>
      </c>
      <c r="S2752" s="42">
        <v>0</v>
      </c>
      <c r="T2752" s="42">
        <v>244.456498508181</v>
      </c>
      <c r="U2752" s="15">
        <f t="shared" si="171"/>
        <v>462.51345496849319</v>
      </c>
    </row>
    <row r="2753" spans="6:21" x14ac:dyDescent="0.3">
      <c r="F2753" s="5">
        <f>Demand!C2753</f>
        <v>40.493835473921294</v>
      </c>
      <c r="G2753">
        <f>Irradiance!A2753*$B$2*'Technical Data'!$B$2</f>
        <v>361.58395145960827</v>
      </c>
      <c r="H2753" s="5">
        <f t="shared" si="168"/>
        <v>321.09011598568696</v>
      </c>
      <c r="I2753" s="38">
        <v>113.6731093155479</v>
      </c>
      <c r="J2753" s="35">
        <f>IF(H2753&gt;0,MIN(H2753,($B$3-L2752)/'Technical Data'!$B$5),0)</f>
        <v>0</v>
      </c>
      <c r="K2753" s="15">
        <f>IF(H2753&lt;0,MIN(ABS(H2753),(L2752*'Technical Data'!$B$4)),0)</f>
        <v>0</v>
      </c>
      <c r="L2753" s="15">
        <f>L2752+J2753*'Technical Data'!$B$5-(K2753/'Technical Data'!$B$4)</f>
        <v>382.61924487253498</v>
      </c>
      <c r="N2753" s="15">
        <f t="shared" si="169"/>
        <v>361.58395145960827</v>
      </c>
      <c r="O2753" s="36">
        <f t="shared" si="170"/>
        <v>321.09011598568696</v>
      </c>
      <c r="P2753" s="50">
        <v>0</v>
      </c>
      <c r="Q2753" s="50">
        <v>40.493835473921301</v>
      </c>
      <c r="R2753" s="42">
        <v>73.179273841626298</v>
      </c>
      <c r="S2753" s="42">
        <v>0</v>
      </c>
      <c r="T2753" s="42">
        <v>310.31784496564501</v>
      </c>
      <c r="U2753" s="15">
        <f t="shared" si="171"/>
        <v>361.58395145960827</v>
      </c>
    </row>
    <row r="2754" spans="6:21" x14ac:dyDescent="0.3">
      <c r="F2754" s="5">
        <f>Demand!C2754</f>
        <v>46.289673397026448</v>
      </c>
      <c r="G2754">
        <f>Irradiance!A2754*$B$2*'Technical Data'!$B$2</f>
        <v>247.11707803564283</v>
      </c>
      <c r="H2754" s="5">
        <f t="shared" ref="H2754:H2817" si="172">G2754-F2754</f>
        <v>200.82740463861637</v>
      </c>
      <c r="I2754" s="38">
        <v>77.687537048840355</v>
      </c>
      <c r="J2754" s="35">
        <f>IF(H2754&gt;0,MIN(H2754,($B$3-L2753)/'Technical Data'!$B$5),0)</f>
        <v>0</v>
      </c>
      <c r="K2754" s="15">
        <f>IF(H2754&lt;0,MIN(ABS(H2754),(L2753*'Technical Data'!$B$4)),0)</f>
        <v>0</v>
      </c>
      <c r="L2754" s="15">
        <f>L2753+J2754*'Technical Data'!$B$5-(K2754/'Technical Data'!$B$4)</f>
        <v>382.61924487253498</v>
      </c>
      <c r="N2754" s="15">
        <f t="shared" ref="N2754:N2817" si="173">U2754</f>
        <v>247.11707803564283</v>
      </c>
      <c r="O2754" s="36">
        <f t="shared" ref="O2754:O2817" si="174">N2754+(K2754)-F2754</f>
        <v>200.82740463861637</v>
      </c>
      <c r="P2754" s="50">
        <v>0</v>
      </c>
      <c r="Q2754" s="50">
        <v>46.289673397026398</v>
      </c>
      <c r="R2754" s="42">
        <v>31.397863651813701</v>
      </c>
      <c r="S2754" s="42">
        <v>0</v>
      </c>
      <c r="T2754" s="42">
        <v>338.575922252277</v>
      </c>
      <c r="U2754" s="15">
        <f t="shared" ref="U2754:U2817" si="175">G2754-(J2754)</f>
        <v>247.11707803564283</v>
      </c>
    </row>
    <row r="2755" spans="6:21" x14ac:dyDescent="0.3">
      <c r="F2755" s="5">
        <f>Demand!C2755</f>
        <v>46.767771434630347</v>
      </c>
      <c r="G2755">
        <f>Irradiance!A2755*$B$2*'Technical Data'!$B$2</f>
        <v>122.15674035797578</v>
      </c>
      <c r="H2755" s="5">
        <f t="shared" si="172"/>
        <v>75.388968923345431</v>
      </c>
      <c r="I2755" s="38">
        <v>38.40307747146889</v>
      </c>
      <c r="J2755" s="35">
        <f>IF(H2755&gt;0,MIN(H2755,($B$3-L2754)/'Technical Data'!$B$5),0)</f>
        <v>0</v>
      </c>
      <c r="K2755" s="15">
        <f>IF(H2755&lt;0,MIN(ABS(H2755),(L2754*'Technical Data'!$B$4)),0)</f>
        <v>0</v>
      </c>
      <c r="L2755" s="15">
        <f>L2754+J2755*'Technical Data'!$B$5-(K2755/'Technical Data'!$B$4)</f>
        <v>382.61924487253498</v>
      </c>
      <c r="N2755" s="15">
        <f t="shared" si="173"/>
        <v>122.15674035797578</v>
      </c>
      <c r="O2755" s="36">
        <f t="shared" si="174"/>
        <v>75.388968923345431</v>
      </c>
      <c r="P2755" s="50">
        <v>0</v>
      </c>
      <c r="Q2755" s="50">
        <v>38.403077471468798</v>
      </c>
      <c r="R2755" s="42">
        <v>0</v>
      </c>
      <c r="S2755" s="42">
        <v>8.3646939631615496</v>
      </c>
      <c r="T2755" s="42">
        <v>329.281817848765</v>
      </c>
      <c r="U2755" s="15">
        <f t="shared" si="175"/>
        <v>122.15674035797578</v>
      </c>
    </row>
    <row r="2756" spans="6:21" x14ac:dyDescent="0.3">
      <c r="F2756" s="5">
        <f>Demand!C2756</f>
        <v>41.118683484786189</v>
      </c>
      <c r="G2756">
        <f>Irradiance!A2756*$B$2*'Technical Data'!$B$2</f>
        <v>2.5632889780034263</v>
      </c>
      <c r="H2756" s="5">
        <f t="shared" si="172"/>
        <v>-38.555394506782761</v>
      </c>
      <c r="I2756" s="38">
        <v>0.8058350682537736</v>
      </c>
      <c r="J2756" s="35">
        <f>IF(H2756&gt;0,MIN(H2756,($B$3-L2755)/'Technical Data'!$B$5),0)</f>
        <v>0</v>
      </c>
      <c r="K2756" s="15">
        <f>IF(H2756&lt;0,MIN(ABS(H2756),(L2755*'Technical Data'!$B$4)),0)</f>
        <v>38.555394506782761</v>
      </c>
      <c r="L2756" s="15">
        <f>L2755+J2756*'Technical Data'!$B$5-(K2756/'Technical Data'!$B$4)</f>
        <v>339.77991764277635</v>
      </c>
      <c r="N2756" s="15">
        <f t="shared" si="173"/>
        <v>2.5632889780034263</v>
      </c>
      <c r="O2756" s="36">
        <f t="shared" si="174"/>
        <v>0</v>
      </c>
      <c r="P2756" s="50">
        <v>0</v>
      </c>
      <c r="Q2756" s="50">
        <v>0.80583506825377105</v>
      </c>
      <c r="R2756" s="42">
        <v>0</v>
      </c>
      <c r="S2756" s="42">
        <v>40.312848416532397</v>
      </c>
      <c r="T2756" s="42">
        <v>284.489764052618</v>
      </c>
      <c r="U2756" s="15">
        <f t="shared" si="175"/>
        <v>2.5632889780034263</v>
      </c>
    </row>
    <row r="2757" spans="6:21" x14ac:dyDescent="0.3">
      <c r="F2757" s="5">
        <f>Demand!C2757</f>
        <v>30.670752484741968</v>
      </c>
      <c r="G2757">
        <f>Irradiance!A2757*$B$2*'Technical Data'!$B$2</f>
        <v>0</v>
      </c>
      <c r="H2757" s="5">
        <f t="shared" si="172"/>
        <v>-30.670752484741968</v>
      </c>
      <c r="I2757" s="38">
        <v>0</v>
      </c>
      <c r="J2757" s="35">
        <f>IF(H2757&gt;0,MIN(H2757,($B$3-L2756)/'Technical Data'!$B$5),0)</f>
        <v>0</v>
      </c>
      <c r="K2757" s="15">
        <f>IF(H2757&lt;0,MIN(ABS(H2757),(L2756*'Technical Data'!$B$4)),0)</f>
        <v>30.670752484741968</v>
      </c>
      <c r="L2757" s="15">
        <f>L2756+J2757*'Technical Data'!$B$5-(K2757/'Technical Data'!$B$4)</f>
        <v>305.70130377084081</v>
      </c>
      <c r="N2757" s="15">
        <f t="shared" si="173"/>
        <v>0</v>
      </c>
      <c r="O2757" s="36">
        <f t="shared" si="174"/>
        <v>0</v>
      </c>
      <c r="P2757" s="50">
        <v>0</v>
      </c>
      <c r="Q2757" s="50">
        <v>0</v>
      </c>
      <c r="R2757" s="42">
        <v>0</v>
      </c>
      <c r="S2757" s="42">
        <v>30.670752484742</v>
      </c>
      <c r="T2757" s="42">
        <v>250.411150180682</v>
      </c>
      <c r="U2757" s="15">
        <f t="shared" si="175"/>
        <v>0</v>
      </c>
    </row>
    <row r="2758" spans="6:21" x14ac:dyDescent="0.3">
      <c r="F2758" s="5">
        <f>Demand!C2758</f>
        <v>23.361535002938691</v>
      </c>
      <c r="G2758">
        <f>Irradiance!A2758*$B$2*'Technical Data'!$B$2</f>
        <v>0</v>
      </c>
      <c r="H2758" s="5">
        <f t="shared" si="172"/>
        <v>-23.361535002938691</v>
      </c>
      <c r="I2758" s="38">
        <v>0</v>
      </c>
      <c r="J2758" s="35">
        <f>IF(H2758&gt;0,MIN(H2758,($B$3-L2757)/'Technical Data'!$B$5),0)</f>
        <v>0</v>
      </c>
      <c r="K2758" s="15">
        <f>IF(H2758&lt;0,MIN(ABS(H2758),(L2757*'Technical Data'!$B$4)),0)</f>
        <v>23.361535002938691</v>
      </c>
      <c r="L2758" s="15">
        <f>L2757+J2758*'Technical Data'!$B$5-(K2758/'Technical Data'!$B$4)</f>
        <v>279.7440426564645</v>
      </c>
      <c r="N2758" s="15">
        <f t="shared" si="173"/>
        <v>0</v>
      </c>
      <c r="O2758" s="36">
        <f t="shared" si="174"/>
        <v>0</v>
      </c>
      <c r="P2758" s="50">
        <v>0</v>
      </c>
      <c r="Q2758" s="50">
        <v>0</v>
      </c>
      <c r="R2758" s="42">
        <v>0</v>
      </c>
      <c r="S2758" s="42">
        <v>23.361535002938702</v>
      </c>
      <c r="T2758" s="42">
        <v>224.453889066306</v>
      </c>
      <c r="U2758" s="15">
        <f t="shared" si="175"/>
        <v>0</v>
      </c>
    </row>
    <row r="2759" spans="6:21" x14ac:dyDescent="0.3">
      <c r="F2759" s="5">
        <f>Demand!C2759</f>
        <v>23.694124795974531</v>
      </c>
      <c r="G2759">
        <f>Irradiance!A2759*$B$2*'Technical Data'!$B$2</f>
        <v>0</v>
      </c>
      <c r="H2759" s="5">
        <f t="shared" si="172"/>
        <v>-23.694124795974531</v>
      </c>
      <c r="I2759" s="38">
        <v>0</v>
      </c>
      <c r="J2759" s="35">
        <f>IF(H2759&gt;0,MIN(H2759,($B$3-L2758)/'Technical Data'!$B$5),0)</f>
        <v>0</v>
      </c>
      <c r="K2759" s="15">
        <f>IF(H2759&lt;0,MIN(ABS(H2759),(L2758*'Technical Data'!$B$4)),0)</f>
        <v>23.694124795974531</v>
      </c>
      <c r="L2759" s="15">
        <f>L2758+J2759*'Technical Data'!$B$5-(K2759/'Technical Data'!$B$4)</f>
        <v>253.41723732760391</v>
      </c>
      <c r="N2759" s="15">
        <f t="shared" si="173"/>
        <v>0</v>
      </c>
      <c r="O2759" s="36">
        <f t="shared" si="174"/>
        <v>0</v>
      </c>
      <c r="P2759" s="50">
        <v>0</v>
      </c>
      <c r="Q2759" s="50">
        <v>0</v>
      </c>
      <c r="R2759" s="42">
        <v>0</v>
      </c>
      <c r="S2759" s="42">
        <v>23.694124795974499</v>
      </c>
      <c r="T2759" s="42">
        <v>198.12708373744499</v>
      </c>
      <c r="U2759" s="15">
        <f t="shared" si="175"/>
        <v>0</v>
      </c>
    </row>
    <row r="2760" spans="6:21" x14ac:dyDescent="0.3">
      <c r="F2760" s="5">
        <f>Demand!C2760</f>
        <v>24.276849185561982</v>
      </c>
      <c r="G2760">
        <f>Irradiance!A2760*$B$2*'Technical Data'!$B$2</f>
        <v>0</v>
      </c>
      <c r="H2760" s="5">
        <f t="shared" si="172"/>
        <v>-24.276849185561982</v>
      </c>
      <c r="I2760" s="38">
        <v>0</v>
      </c>
      <c r="J2760" s="35">
        <f>IF(H2760&gt;0,MIN(H2760,($B$3-L2759)/'Technical Data'!$B$5),0)</f>
        <v>0</v>
      </c>
      <c r="K2760" s="15">
        <f>IF(H2760&lt;0,MIN(ABS(H2760),(L2759*'Technical Data'!$B$4)),0)</f>
        <v>24.276849185561982</v>
      </c>
      <c r="L2760" s="15">
        <f>L2759+J2760*'Technical Data'!$B$5-(K2760/'Technical Data'!$B$4)</f>
        <v>226.44296045475727</v>
      </c>
      <c r="N2760" s="15">
        <f t="shared" si="173"/>
        <v>0</v>
      </c>
      <c r="O2760" s="36">
        <f t="shared" si="174"/>
        <v>0</v>
      </c>
      <c r="P2760" s="50">
        <v>0</v>
      </c>
      <c r="Q2760" s="50">
        <v>0</v>
      </c>
      <c r="R2760" s="42">
        <v>0</v>
      </c>
      <c r="S2760" s="42">
        <v>24.276849185562</v>
      </c>
      <c r="T2760" s="42">
        <v>171.15280686459801</v>
      </c>
      <c r="U2760" s="15">
        <f t="shared" si="175"/>
        <v>0</v>
      </c>
    </row>
    <row r="2761" spans="6:21" x14ac:dyDescent="0.3">
      <c r="F2761" s="5">
        <f>Demand!C2761</f>
        <v>24.556155241846803</v>
      </c>
      <c r="G2761">
        <f>Irradiance!A2761*$B$2*'Technical Data'!$B$2</f>
        <v>0</v>
      </c>
      <c r="H2761" s="5">
        <f t="shared" si="172"/>
        <v>-24.556155241846803</v>
      </c>
      <c r="I2761" s="38">
        <v>0</v>
      </c>
      <c r="J2761" s="35">
        <f>IF(H2761&gt;0,MIN(H2761,($B$3-L2760)/'Technical Data'!$B$5),0)</f>
        <v>0</v>
      </c>
      <c r="K2761" s="15">
        <f>IF(H2761&lt;0,MIN(ABS(H2761),(L2760*'Technical Data'!$B$4)),0)</f>
        <v>24.556155241846803</v>
      </c>
      <c r="L2761" s="15">
        <f>L2760+J2761*'Technical Data'!$B$5-(K2761/'Technical Data'!$B$4)</f>
        <v>199.15834351937193</v>
      </c>
      <c r="N2761" s="15">
        <f t="shared" si="173"/>
        <v>0</v>
      </c>
      <c r="O2761" s="36">
        <f t="shared" si="174"/>
        <v>0</v>
      </c>
      <c r="P2761" s="50">
        <v>0</v>
      </c>
      <c r="Q2761" s="50">
        <v>0</v>
      </c>
      <c r="R2761" s="42">
        <v>0</v>
      </c>
      <c r="S2761" s="42">
        <v>24.556155241846799</v>
      </c>
      <c r="T2761" s="42">
        <v>143.868189929213</v>
      </c>
      <c r="U2761" s="15">
        <f t="shared" si="175"/>
        <v>0</v>
      </c>
    </row>
    <row r="2762" spans="6:21" x14ac:dyDescent="0.3">
      <c r="F2762" s="5">
        <f>Demand!C2762</f>
        <v>24.086082161956142</v>
      </c>
      <c r="G2762">
        <f>Irradiance!A2762*$B$2*'Technical Data'!$B$2</f>
        <v>0</v>
      </c>
      <c r="H2762" s="5">
        <f t="shared" si="172"/>
        <v>-24.086082161956142</v>
      </c>
      <c r="I2762" s="38">
        <v>0</v>
      </c>
      <c r="J2762" s="35">
        <f>IF(H2762&gt;0,MIN(H2762,($B$3-L2761)/'Technical Data'!$B$5),0)</f>
        <v>0</v>
      </c>
      <c r="K2762" s="15">
        <f>IF(H2762&lt;0,MIN(ABS(H2762),(L2761*'Technical Data'!$B$4)),0)</f>
        <v>24.086082161956142</v>
      </c>
      <c r="L2762" s="15">
        <f>L2761+J2762*'Technical Data'!$B$5-(K2762/'Technical Data'!$B$4)</f>
        <v>172.39603000608733</v>
      </c>
      <c r="N2762" s="15">
        <f t="shared" si="173"/>
        <v>0</v>
      </c>
      <c r="O2762" s="36">
        <f t="shared" si="174"/>
        <v>0</v>
      </c>
      <c r="P2762" s="50">
        <v>0</v>
      </c>
      <c r="Q2762" s="50">
        <v>0</v>
      </c>
      <c r="R2762" s="42">
        <v>0</v>
      </c>
      <c r="S2762" s="42">
        <v>24.086082161956099</v>
      </c>
      <c r="T2762" s="42">
        <v>117.10587641592799</v>
      </c>
      <c r="U2762" s="15">
        <f t="shared" si="175"/>
        <v>0</v>
      </c>
    </row>
    <row r="2763" spans="6:21" x14ac:dyDescent="0.3">
      <c r="F2763" s="5">
        <f>Demand!C2763</f>
        <v>22.62939207702944</v>
      </c>
      <c r="G2763">
        <f>Irradiance!A2763*$B$2*'Technical Data'!$B$2</f>
        <v>0</v>
      </c>
      <c r="H2763" s="5">
        <f t="shared" si="172"/>
        <v>-22.62939207702944</v>
      </c>
      <c r="I2763" s="38">
        <v>0</v>
      </c>
      <c r="J2763" s="35">
        <f>IF(H2763&gt;0,MIN(H2763,($B$3-L2762)/'Technical Data'!$B$5),0)</f>
        <v>0</v>
      </c>
      <c r="K2763" s="15">
        <f>IF(H2763&lt;0,MIN(ABS(H2763),(L2762*'Technical Data'!$B$4)),0)</f>
        <v>22.62939207702944</v>
      </c>
      <c r="L2763" s="15">
        <f>L2762+J2763*'Technical Data'!$B$5-(K2763/'Technical Data'!$B$4)</f>
        <v>147.25226103161017</v>
      </c>
      <c r="N2763" s="15">
        <f t="shared" si="173"/>
        <v>0</v>
      </c>
      <c r="O2763" s="36">
        <f t="shared" si="174"/>
        <v>0</v>
      </c>
      <c r="P2763" s="50">
        <v>0</v>
      </c>
      <c r="Q2763" s="50">
        <v>0</v>
      </c>
      <c r="R2763" s="42">
        <v>0</v>
      </c>
      <c r="S2763" s="42">
        <v>22.629392077029401</v>
      </c>
      <c r="T2763" s="42">
        <v>91.962107441451295</v>
      </c>
      <c r="U2763" s="15">
        <f t="shared" si="175"/>
        <v>0</v>
      </c>
    </row>
    <row r="2764" spans="6:21" x14ac:dyDescent="0.3">
      <c r="F2764" s="5">
        <f>Demand!C2764</f>
        <v>20.875767698938589</v>
      </c>
      <c r="G2764">
        <f>Irradiance!A2764*$B$2*'Technical Data'!$B$2</f>
        <v>0</v>
      </c>
      <c r="H2764" s="5">
        <f t="shared" si="172"/>
        <v>-20.875767698938589</v>
      </c>
      <c r="I2764" s="38">
        <v>0</v>
      </c>
      <c r="J2764" s="35">
        <f>IF(H2764&gt;0,MIN(H2764,($B$3-L2763)/'Technical Data'!$B$5),0)</f>
        <v>0</v>
      </c>
      <c r="K2764" s="15">
        <f>IF(H2764&lt;0,MIN(ABS(H2764),(L2763*'Technical Data'!$B$4)),0)</f>
        <v>20.875767698938589</v>
      </c>
      <c r="L2764" s="15">
        <f>L2763+J2764*'Technical Data'!$B$5-(K2764/'Technical Data'!$B$4)</f>
        <v>124.05696358834507</v>
      </c>
      <c r="N2764" s="15">
        <f t="shared" si="173"/>
        <v>0</v>
      </c>
      <c r="O2764" s="36">
        <f t="shared" si="174"/>
        <v>0</v>
      </c>
      <c r="P2764" s="50">
        <v>0</v>
      </c>
      <c r="Q2764" s="50">
        <v>0</v>
      </c>
      <c r="R2764" s="42">
        <v>0</v>
      </c>
      <c r="S2764" s="42">
        <v>20.875767698938599</v>
      </c>
      <c r="T2764" s="42">
        <v>68.766809998186204</v>
      </c>
      <c r="U2764" s="15">
        <f t="shared" si="175"/>
        <v>0</v>
      </c>
    </row>
    <row r="2765" spans="6:21" x14ac:dyDescent="0.3">
      <c r="F2765" s="5">
        <f>Demand!C2765</f>
        <v>18.93451080661497</v>
      </c>
      <c r="G2765">
        <f>Irradiance!A2765*$B$2*'Technical Data'!$B$2</f>
        <v>0</v>
      </c>
      <c r="H2765" s="5">
        <f t="shared" si="172"/>
        <v>-18.93451080661497</v>
      </c>
      <c r="I2765" s="38">
        <v>0</v>
      </c>
      <c r="J2765" s="35">
        <f>IF(H2765&gt;0,MIN(H2765,($B$3-L2764)/'Technical Data'!$B$5),0)</f>
        <v>0</v>
      </c>
      <c r="K2765" s="15">
        <f>IF(H2765&lt;0,MIN(ABS(H2765),(L2764*'Technical Data'!$B$4)),0)</f>
        <v>18.93451080661497</v>
      </c>
      <c r="L2765" s="15">
        <f>L2764+J2765*'Technical Data'!$B$5-(K2765/'Technical Data'!$B$4)</f>
        <v>103.01861824766178</v>
      </c>
      <c r="N2765" s="15">
        <f t="shared" si="173"/>
        <v>0</v>
      </c>
      <c r="O2765" s="36">
        <f t="shared" si="174"/>
        <v>0</v>
      </c>
      <c r="P2765" s="50">
        <v>0</v>
      </c>
      <c r="Q2765" s="50">
        <v>0</v>
      </c>
      <c r="R2765" s="42">
        <v>0</v>
      </c>
      <c r="S2765" s="42">
        <v>18.934510806614998</v>
      </c>
      <c r="T2765" s="42">
        <v>47.728464657502897</v>
      </c>
      <c r="U2765" s="15">
        <f t="shared" si="175"/>
        <v>0</v>
      </c>
    </row>
    <row r="2766" spans="6:21" x14ac:dyDescent="0.3">
      <c r="F2766" s="5">
        <f>Demand!C2766</f>
        <v>15.414426545557331</v>
      </c>
      <c r="G2766">
        <f>Irradiance!A2766*$B$2*'Technical Data'!$B$2</f>
        <v>0</v>
      </c>
      <c r="H2766" s="5">
        <f t="shared" si="172"/>
        <v>-15.414426545557331</v>
      </c>
      <c r="I2766" s="38">
        <v>0</v>
      </c>
      <c r="J2766" s="35">
        <f>IF(H2766&gt;0,MIN(H2766,($B$3-L2765)/'Technical Data'!$B$5),0)</f>
        <v>0</v>
      </c>
      <c r="K2766" s="15">
        <f>IF(H2766&lt;0,MIN(ABS(H2766),(L2765*'Technical Data'!$B$4)),0)</f>
        <v>15.414426545557331</v>
      </c>
      <c r="L2766" s="15">
        <f>L2765+J2766*'Technical Data'!$B$5-(K2766/'Technical Data'!$B$4)</f>
        <v>85.891477641486972</v>
      </c>
      <c r="N2766" s="15">
        <f t="shared" si="173"/>
        <v>0</v>
      </c>
      <c r="O2766" s="36">
        <f t="shared" si="174"/>
        <v>0</v>
      </c>
      <c r="P2766" s="50">
        <v>0</v>
      </c>
      <c r="Q2766" s="50">
        <v>0</v>
      </c>
      <c r="R2766" s="42">
        <v>0</v>
      </c>
      <c r="S2766" s="42">
        <v>15.4144265455573</v>
      </c>
      <c r="T2766" s="42">
        <v>30.601324051328099</v>
      </c>
      <c r="U2766" s="15">
        <f t="shared" si="175"/>
        <v>0</v>
      </c>
    </row>
    <row r="2767" spans="6:21" x14ac:dyDescent="0.3">
      <c r="F2767" s="5">
        <f>Demand!C2767</f>
        <v>11.737629818305178</v>
      </c>
      <c r="G2767">
        <f>Irradiance!A2767*$B$2*'Technical Data'!$B$2</f>
        <v>0</v>
      </c>
      <c r="H2767" s="5">
        <f t="shared" si="172"/>
        <v>-11.737629818305178</v>
      </c>
      <c r="I2767" s="38">
        <v>0</v>
      </c>
      <c r="J2767" s="35">
        <f>IF(H2767&gt;0,MIN(H2767,($B$3-L2766)/'Technical Data'!$B$5),0)</f>
        <v>0</v>
      </c>
      <c r="K2767" s="15">
        <f>IF(H2767&lt;0,MIN(ABS(H2767),(L2766*'Technical Data'!$B$4)),0)</f>
        <v>11.737629818305178</v>
      </c>
      <c r="L2767" s="15">
        <f>L2766+J2767*'Technical Data'!$B$5-(K2767/'Technical Data'!$B$4)</f>
        <v>72.849666732258996</v>
      </c>
      <c r="N2767" s="15">
        <f t="shared" si="173"/>
        <v>0</v>
      </c>
      <c r="O2767" s="36">
        <f t="shared" si="174"/>
        <v>0</v>
      </c>
      <c r="P2767" s="50">
        <v>0</v>
      </c>
      <c r="Q2767" s="50">
        <v>0</v>
      </c>
      <c r="R2767" s="42">
        <v>0</v>
      </c>
      <c r="S2767" s="42">
        <v>11.7376298183052</v>
      </c>
      <c r="T2767" s="42">
        <v>17.559513142100101</v>
      </c>
      <c r="U2767" s="15">
        <f t="shared" si="175"/>
        <v>0</v>
      </c>
    </row>
    <row r="2768" spans="6:21" x14ac:dyDescent="0.3">
      <c r="F2768" s="5">
        <f>Demand!C2768</f>
        <v>16.105749978485296</v>
      </c>
      <c r="G2768">
        <f>Irradiance!A2768*$B$2*'Technical Data'!$B$2</f>
        <v>0.96123336675128479</v>
      </c>
      <c r="H2768" s="5">
        <f t="shared" si="172"/>
        <v>-15.14451661173401</v>
      </c>
      <c r="I2768" s="38">
        <v>0.30218815059516507</v>
      </c>
      <c r="J2768" s="35">
        <f>IF(H2768&gt;0,MIN(H2768,($B$3-L2767)/'Technical Data'!$B$5),0)</f>
        <v>0</v>
      </c>
      <c r="K2768" s="15">
        <f>IF(H2768&lt;0,MIN(ABS(H2768),(L2767*'Technical Data'!$B$4)),0)</f>
        <v>15.14451661173401</v>
      </c>
      <c r="L2768" s="15">
        <f>L2767+J2768*'Technical Data'!$B$5-(K2768/'Technical Data'!$B$4)</f>
        <v>56.022426052554536</v>
      </c>
      <c r="N2768" s="15">
        <f t="shared" si="173"/>
        <v>0.96123336675128479</v>
      </c>
      <c r="O2768" s="36">
        <f t="shared" si="174"/>
        <v>0</v>
      </c>
      <c r="P2768" s="50">
        <v>0</v>
      </c>
      <c r="Q2768" s="50">
        <v>0.30218815059516402</v>
      </c>
      <c r="R2768" s="42">
        <v>0</v>
      </c>
      <c r="S2768" s="42">
        <v>15.8035618278901</v>
      </c>
      <c r="T2768" s="42">
        <v>0</v>
      </c>
      <c r="U2768" s="15">
        <f t="shared" si="175"/>
        <v>0.96123336675128479</v>
      </c>
    </row>
    <row r="2769" spans="6:21" x14ac:dyDescent="0.3">
      <c r="F2769" s="5">
        <f>Demand!C2769</f>
        <v>19.950375521211846</v>
      </c>
      <c r="G2769">
        <f>Irradiance!A2769*$B$2*'Technical Data'!$B$2</f>
        <v>210.83051844078179</v>
      </c>
      <c r="H2769" s="5">
        <f t="shared" si="172"/>
        <v>190.88014291956995</v>
      </c>
      <c r="I2769" s="38">
        <v>66.279934363872883</v>
      </c>
      <c r="J2769" s="35">
        <f>IF(H2769&gt;0,MIN(H2769,($B$3-L2768)/'Technical Data'!$B$5),0)</f>
        <v>190.88014291956995</v>
      </c>
      <c r="K2769" s="15">
        <f>IF(H2769&lt;0,MIN(ABS(H2769),(L2768*'Technical Data'!$B$4)),0)</f>
        <v>0</v>
      </c>
      <c r="L2769" s="15">
        <f>L2768+J2769*'Technical Data'!$B$5-(K2769/'Technical Data'!$B$4)</f>
        <v>227.81455468016748</v>
      </c>
      <c r="N2769" s="15">
        <f t="shared" si="173"/>
        <v>19.950375521211839</v>
      </c>
      <c r="O2769" s="36">
        <f t="shared" si="174"/>
        <v>0</v>
      </c>
      <c r="P2769" s="50">
        <v>46.329558842660802</v>
      </c>
      <c r="Q2769" s="50">
        <v>19.9503755212118</v>
      </c>
      <c r="R2769" s="42">
        <v>0</v>
      </c>
      <c r="S2769" s="42">
        <v>0</v>
      </c>
      <c r="T2769" s="42">
        <v>0</v>
      </c>
      <c r="U2769" s="15">
        <f t="shared" si="175"/>
        <v>19.950375521211839</v>
      </c>
    </row>
    <row r="2770" spans="6:21" x14ac:dyDescent="0.3">
      <c r="F2770" s="5">
        <f>Demand!C2770</f>
        <v>26.300521892971187</v>
      </c>
      <c r="G2770">
        <f>Irradiance!A2770*$B$2*'Technical Data'!$B$2</f>
        <v>437.4412846523972</v>
      </c>
      <c r="H2770" s="5">
        <f t="shared" si="172"/>
        <v>411.14076275942602</v>
      </c>
      <c r="I2770" s="38">
        <v>137.52079086668309</v>
      </c>
      <c r="J2770" s="35">
        <f>IF(H2770&gt;0,MIN(H2770,($B$3-L2769)/'Technical Data'!$B$5),0)</f>
        <v>172.00521132485278</v>
      </c>
      <c r="K2770" s="15">
        <f>IF(H2770&lt;0,MIN(ABS(H2770),(L2769*'Technical Data'!$B$4)),0)</f>
        <v>0</v>
      </c>
      <c r="L2770" s="15">
        <f>L2769+J2770*'Technical Data'!$B$5-(K2770/'Technical Data'!$B$4)</f>
        <v>382.61924487253498</v>
      </c>
      <c r="N2770" s="15">
        <f t="shared" si="173"/>
        <v>265.43607332754442</v>
      </c>
      <c r="O2770" s="36">
        <f t="shared" si="174"/>
        <v>239.13555143457324</v>
      </c>
      <c r="P2770" s="50">
        <v>111.220268973711</v>
      </c>
      <c r="Q2770" s="50">
        <v>26.300521892971201</v>
      </c>
      <c r="R2770" s="42">
        <v>0</v>
      </c>
      <c r="S2770" s="42">
        <v>0</v>
      </c>
      <c r="T2770" s="42">
        <v>0</v>
      </c>
      <c r="U2770" s="15">
        <f t="shared" si="175"/>
        <v>265.43607332754442</v>
      </c>
    </row>
    <row r="2771" spans="6:21" x14ac:dyDescent="0.3">
      <c r="F2771" s="5">
        <f>Demand!C2771</f>
        <v>31.07128532907273</v>
      </c>
      <c r="G2771">
        <f>Irradiance!A2771*$B$2*'Technical Data'!$B$2</f>
        <v>638.73957220622879</v>
      </c>
      <c r="H2771" s="5">
        <f t="shared" si="172"/>
        <v>607.66828687715611</v>
      </c>
      <c r="I2771" s="38">
        <v>200.8040260704872</v>
      </c>
      <c r="J2771" s="35">
        <f>IF(H2771&gt;0,MIN(H2771,($B$3-L2770)/'Technical Data'!$B$5),0)</f>
        <v>0</v>
      </c>
      <c r="K2771" s="15">
        <f>IF(H2771&lt;0,MIN(ABS(H2771),(L2770*'Technical Data'!$B$4)),0)</f>
        <v>0</v>
      </c>
      <c r="L2771" s="15">
        <f>L2770+J2771*'Technical Data'!$B$5-(K2771/'Technical Data'!$B$4)</f>
        <v>382.61924487253498</v>
      </c>
      <c r="N2771" s="15">
        <f t="shared" si="173"/>
        <v>638.73957220622879</v>
      </c>
      <c r="O2771" s="36">
        <f t="shared" si="174"/>
        <v>607.66828687715611</v>
      </c>
      <c r="P2771" s="50">
        <v>169.73274074141401</v>
      </c>
      <c r="Q2771" s="50">
        <v>31.071285329072701</v>
      </c>
      <c r="R2771" s="42">
        <v>0</v>
      </c>
      <c r="S2771" s="42">
        <v>0</v>
      </c>
      <c r="T2771" s="42">
        <v>0</v>
      </c>
      <c r="U2771" s="15">
        <f t="shared" si="175"/>
        <v>638.73957220622879</v>
      </c>
    </row>
    <row r="2772" spans="6:21" x14ac:dyDescent="0.3">
      <c r="F2772" s="5">
        <f>Demand!C2772</f>
        <v>33.243541012236534</v>
      </c>
      <c r="G2772">
        <f>Irradiance!A2772*$B$2*'Technical Data'!$B$2</f>
        <v>790.13382746955619</v>
      </c>
      <c r="H2772" s="5">
        <f t="shared" si="172"/>
        <v>756.89028645731969</v>
      </c>
      <c r="I2772" s="38">
        <v>248.39865978922569</v>
      </c>
      <c r="J2772" s="35">
        <f>IF(H2772&gt;0,MIN(H2772,($B$3-L2771)/'Technical Data'!$B$5),0)</f>
        <v>0</v>
      </c>
      <c r="K2772" s="15">
        <f>IF(H2772&lt;0,MIN(ABS(H2772),(L2771*'Technical Data'!$B$4)),0)</f>
        <v>0</v>
      </c>
      <c r="L2772" s="15">
        <f>L2771+J2772*'Technical Data'!$B$5-(K2772/'Technical Data'!$B$4)</f>
        <v>382.61924487253498</v>
      </c>
      <c r="N2772" s="15">
        <f t="shared" si="173"/>
        <v>790.13382746955619</v>
      </c>
      <c r="O2772" s="36">
        <f t="shared" si="174"/>
        <v>756.89028645731969</v>
      </c>
      <c r="P2772" s="50">
        <v>215.15511877698799</v>
      </c>
      <c r="Q2772" s="50">
        <v>33.243541012236498</v>
      </c>
      <c r="R2772" s="42">
        <v>0</v>
      </c>
      <c r="S2772" s="42">
        <v>0</v>
      </c>
      <c r="T2772" s="42">
        <v>0</v>
      </c>
      <c r="U2772" s="15">
        <f t="shared" si="175"/>
        <v>790.13382746955619</v>
      </c>
    </row>
    <row r="2773" spans="6:21" x14ac:dyDescent="0.3">
      <c r="F2773" s="5">
        <f>Demand!C2773</f>
        <v>33.926430872735239</v>
      </c>
      <c r="G2773">
        <f>Irradiance!A2773*$B$2*'Technical Data'!$B$2</f>
        <v>888.58014478100017</v>
      </c>
      <c r="H2773" s="5">
        <f t="shared" si="172"/>
        <v>854.65371390826499</v>
      </c>
      <c r="I2773" s="38">
        <v>279.34776287934721</v>
      </c>
      <c r="J2773" s="35">
        <f>IF(H2773&gt;0,MIN(H2773,($B$3-L2772)/'Technical Data'!$B$5),0)</f>
        <v>0</v>
      </c>
      <c r="K2773" s="15">
        <f>IF(H2773&lt;0,MIN(ABS(H2773),(L2772*'Technical Data'!$B$4)),0)</f>
        <v>0</v>
      </c>
      <c r="L2773" s="15">
        <f>L2772+J2773*'Technical Data'!$B$5-(K2773/'Technical Data'!$B$4)</f>
        <v>382.61924487253498</v>
      </c>
      <c r="N2773" s="15">
        <f t="shared" si="173"/>
        <v>888.58014478100017</v>
      </c>
      <c r="O2773" s="36">
        <f t="shared" si="174"/>
        <v>854.65371390826499</v>
      </c>
      <c r="P2773" s="50">
        <v>245.42133200661101</v>
      </c>
      <c r="Q2773" s="50">
        <v>33.926430872735203</v>
      </c>
      <c r="R2773" s="42">
        <v>0</v>
      </c>
      <c r="S2773" s="42">
        <v>0</v>
      </c>
      <c r="T2773" s="42">
        <v>0</v>
      </c>
      <c r="U2773" s="15">
        <f t="shared" si="175"/>
        <v>888.58014478100017</v>
      </c>
    </row>
    <row r="2774" spans="6:21" x14ac:dyDescent="0.3">
      <c r="F2774" s="5">
        <f>Demand!C2774</f>
        <v>35.368776979539426</v>
      </c>
      <c r="G2774">
        <f>Irradiance!A2774*$B$2*'Technical Data'!$B$2</f>
        <v>921.98300427560741</v>
      </c>
      <c r="H2774" s="5">
        <f t="shared" si="172"/>
        <v>886.61422729606795</v>
      </c>
      <c r="I2774" s="38">
        <v>289.8488011125292</v>
      </c>
      <c r="J2774" s="35">
        <f>IF(H2774&gt;0,MIN(H2774,($B$3-L2773)/'Technical Data'!$B$5),0)</f>
        <v>0</v>
      </c>
      <c r="K2774" s="15">
        <f>IF(H2774&lt;0,MIN(ABS(H2774),(L2773*'Technical Data'!$B$4)),0)</f>
        <v>0</v>
      </c>
      <c r="L2774" s="15">
        <f>L2773+J2774*'Technical Data'!$B$5-(K2774/'Technical Data'!$B$4)</f>
        <v>382.61924487253498</v>
      </c>
      <c r="N2774" s="15">
        <f t="shared" si="173"/>
        <v>921.98300427560741</v>
      </c>
      <c r="O2774" s="36">
        <f t="shared" si="174"/>
        <v>886.61422729606795</v>
      </c>
      <c r="P2774" s="50">
        <v>254.480024132989</v>
      </c>
      <c r="Q2774" s="50">
        <v>35.368776979539398</v>
      </c>
      <c r="R2774" s="42">
        <v>0</v>
      </c>
      <c r="S2774" s="42">
        <v>0</v>
      </c>
      <c r="T2774" s="42">
        <v>0</v>
      </c>
      <c r="U2774" s="15">
        <f t="shared" si="175"/>
        <v>921.98300427560741</v>
      </c>
    </row>
    <row r="2775" spans="6:21" x14ac:dyDescent="0.3">
      <c r="F2775" s="5">
        <f>Demand!C2775</f>
        <v>34.168540679650661</v>
      </c>
      <c r="G2775">
        <f>Irradiance!A2775*$B$2*'Technical Data'!$B$2</f>
        <v>897.63175898457473</v>
      </c>
      <c r="H2775" s="5">
        <f t="shared" si="172"/>
        <v>863.46321830492411</v>
      </c>
      <c r="I2775" s="38">
        <v>282.19336796411829</v>
      </c>
      <c r="J2775" s="35">
        <f>IF(H2775&gt;0,MIN(H2775,($B$3-L2774)/'Technical Data'!$B$5),0)</f>
        <v>0</v>
      </c>
      <c r="K2775" s="15">
        <f>IF(H2775&lt;0,MIN(ABS(H2775),(L2774*'Technical Data'!$B$4)),0)</f>
        <v>0</v>
      </c>
      <c r="L2775" s="15">
        <f>L2774+J2775*'Technical Data'!$B$5-(K2775/'Technical Data'!$B$4)</f>
        <v>382.61924487253498</v>
      </c>
      <c r="N2775" s="15">
        <f t="shared" si="173"/>
        <v>897.63175898457473</v>
      </c>
      <c r="O2775" s="36">
        <f t="shared" si="174"/>
        <v>863.46321830492411</v>
      </c>
      <c r="P2775" s="50">
        <v>248.02482728446699</v>
      </c>
      <c r="Q2775" s="50">
        <v>34.168540679650697</v>
      </c>
      <c r="R2775" s="42">
        <v>0</v>
      </c>
      <c r="S2775" s="42">
        <v>0</v>
      </c>
      <c r="T2775" s="42">
        <v>0</v>
      </c>
      <c r="U2775" s="15">
        <f t="shared" si="175"/>
        <v>897.63175898457473</v>
      </c>
    </row>
    <row r="2776" spans="6:21" x14ac:dyDescent="0.3">
      <c r="F2776" s="5">
        <f>Demand!C2776</f>
        <v>35.115900492440474</v>
      </c>
      <c r="G2776">
        <f>Irradiance!A2776*$B$2*'Technical Data'!$B$2</f>
        <v>813.76414773552517</v>
      </c>
      <c r="H2776" s="5">
        <f t="shared" si="172"/>
        <v>778.64824724308471</v>
      </c>
      <c r="I2776" s="38">
        <v>255.82745182469009</v>
      </c>
      <c r="J2776" s="35">
        <f>IF(H2776&gt;0,MIN(H2776,($B$3-L2775)/'Technical Data'!$B$5),0)</f>
        <v>0</v>
      </c>
      <c r="K2776" s="15">
        <f>IF(H2776&lt;0,MIN(ABS(H2776),(L2775*'Technical Data'!$B$4)),0)</f>
        <v>0</v>
      </c>
      <c r="L2776" s="15">
        <f>L2775+J2776*'Technical Data'!$B$5-(K2776/'Technical Data'!$B$4)</f>
        <v>382.61924487253498</v>
      </c>
      <c r="N2776" s="15">
        <f t="shared" si="173"/>
        <v>813.76414773552517</v>
      </c>
      <c r="O2776" s="36">
        <f t="shared" si="174"/>
        <v>778.64824724308471</v>
      </c>
      <c r="P2776" s="50">
        <v>164.97156431041699</v>
      </c>
      <c r="Q2776" s="50">
        <v>35.115900492440502</v>
      </c>
      <c r="R2776" s="42">
        <v>55.739987021831702</v>
      </c>
      <c r="S2776" s="42">
        <v>0</v>
      </c>
      <c r="T2776" s="42">
        <v>50.165988319648498</v>
      </c>
      <c r="U2776" s="15">
        <f t="shared" si="175"/>
        <v>813.76414773552517</v>
      </c>
    </row>
    <row r="2777" spans="6:21" x14ac:dyDescent="0.3">
      <c r="F2777" s="5">
        <f>Demand!C2777</f>
        <v>40.493835473921294</v>
      </c>
      <c r="G2777">
        <f>Irradiance!A2777*$B$2*'Technical Data'!$B$2</f>
        <v>671.5817122368976</v>
      </c>
      <c r="H2777" s="5">
        <f t="shared" si="172"/>
        <v>631.08787676297629</v>
      </c>
      <c r="I2777" s="38">
        <v>211.12878788248869</v>
      </c>
      <c r="J2777" s="35">
        <f>IF(H2777&gt;0,MIN(H2777,($B$3-L2776)/'Technical Data'!$B$5),0)</f>
        <v>0</v>
      </c>
      <c r="K2777" s="15">
        <f>IF(H2777&lt;0,MIN(ABS(H2777),(L2776*'Technical Data'!$B$4)),0)</f>
        <v>0</v>
      </c>
      <c r="L2777" s="15">
        <f>L2776+J2777*'Technical Data'!$B$5-(K2777/'Technical Data'!$B$4)</f>
        <v>382.61924487253498</v>
      </c>
      <c r="N2777" s="15">
        <f t="shared" si="173"/>
        <v>671.5817122368976</v>
      </c>
      <c r="O2777" s="36">
        <f t="shared" si="174"/>
        <v>631.08787676297629</v>
      </c>
      <c r="P2777" s="50">
        <v>0</v>
      </c>
      <c r="Q2777" s="50">
        <v>40.493835473921301</v>
      </c>
      <c r="R2777" s="42">
        <v>170.63495240856699</v>
      </c>
      <c r="S2777" s="42">
        <v>0</v>
      </c>
      <c r="T2777" s="42">
        <v>203.737445487359</v>
      </c>
      <c r="U2777" s="15">
        <f t="shared" si="175"/>
        <v>671.5817122368976</v>
      </c>
    </row>
    <row r="2778" spans="6:21" x14ac:dyDescent="0.3">
      <c r="F2778" s="5">
        <f>Demand!C2778</f>
        <v>46.289673397026448</v>
      </c>
      <c r="G2778">
        <f>Irradiance!A2778*$B$2*'Technical Data'!$B$2</f>
        <v>481.09730005901804</v>
      </c>
      <c r="H2778" s="5">
        <f t="shared" si="172"/>
        <v>434.80762666199161</v>
      </c>
      <c r="I2778" s="38">
        <v>151.2451693728801</v>
      </c>
      <c r="J2778" s="35">
        <f>IF(H2778&gt;0,MIN(H2778,($B$3-L2777)/'Technical Data'!$B$5),0)</f>
        <v>0</v>
      </c>
      <c r="K2778" s="15">
        <f>IF(H2778&lt;0,MIN(ABS(H2778),(L2777*'Technical Data'!$B$4)),0)</f>
        <v>0</v>
      </c>
      <c r="L2778" s="15">
        <f>L2777+J2778*'Technical Data'!$B$5-(K2778/'Technical Data'!$B$4)</f>
        <v>382.61924487253498</v>
      </c>
      <c r="N2778" s="15">
        <f t="shared" si="173"/>
        <v>481.09730005901804</v>
      </c>
      <c r="O2778" s="36">
        <f t="shared" si="174"/>
        <v>434.80762666199161</v>
      </c>
      <c r="P2778" s="50">
        <v>0</v>
      </c>
      <c r="Q2778" s="50">
        <v>46.289673397026398</v>
      </c>
      <c r="R2778" s="42">
        <v>104.955495975853</v>
      </c>
      <c r="S2778" s="42">
        <v>0</v>
      </c>
      <c r="T2778" s="42">
        <v>298.19739186562703</v>
      </c>
      <c r="U2778" s="15">
        <f t="shared" si="175"/>
        <v>481.09730005901804</v>
      </c>
    </row>
    <row r="2779" spans="6:21" x14ac:dyDescent="0.3">
      <c r="F2779" s="5">
        <f>Demand!C2779</f>
        <v>46.767771434630347</v>
      </c>
      <c r="G2779">
        <f>Irradiance!A2779*$B$2*'Technical Data'!$B$2</f>
        <v>256.64930892259304</v>
      </c>
      <c r="H2779" s="5">
        <f t="shared" si="172"/>
        <v>209.8815374879627</v>
      </c>
      <c r="I2779" s="38">
        <v>80.68423620890907</v>
      </c>
      <c r="J2779" s="35">
        <f>IF(H2779&gt;0,MIN(H2779,($B$3-L2778)/'Technical Data'!$B$5),0)</f>
        <v>0</v>
      </c>
      <c r="K2779" s="15">
        <f>IF(H2779&lt;0,MIN(ABS(H2779),(L2778*'Technical Data'!$B$4)),0)</f>
        <v>0</v>
      </c>
      <c r="L2779" s="15">
        <f>L2778+J2779*'Technical Data'!$B$5-(K2779/'Technical Data'!$B$4)</f>
        <v>382.61924487253498</v>
      </c>
      <c r="N2779" s="15">
        <f t="shared" si="173"/>
        <v>256.64930892259304</v>
      </c>
      <c r="O2779" s="36">
        <f t="shared" si="174"/>
        <v>209.8815374879627</v>
      </c>
      <c r="P2779" s="50">
        <v>0</v>
      </c>
      <c r="Q2779" s="50">
        <v>46.767771434630397</v>
      </c>
      <c r="R2779" s="42">
        <v>33.916464774278502</v>
      </c>
      <c r="S2779" s="42">
        <v>0</v>
      </c>
      <c r="T2779" s="42">
        <v>328.72221016247698</v>
      </c>
      <c r="U2779" s="15">
        <f t="shared" si="175"/>
        <v>256.64930892259304</v>
      </c>
    </row>
    <row r="2780" spans="6:21" x14ac:dyDescent="0.3">
      <c r="F2780" s="5">
        <f>Demand!C2780</f>
        <v>41.118683484786189</v>
      </c>
      <c r="G2780">
        <f>Irradiance!A2780*$B$2*'Technical Data'!$B$2</f>
        <v>3.764830686442532</v>
      </c>
      <c r="H2780" s="5">
        <f t="shared" si="172"/>
        <v>-37.353852798343659</v>
      </c>
      <c r="I2780" s="38">
        <v>1.18357025649773</v>
      </c>
      <c r="J2780" s="35">
        <f>IF(H2780&gt;0,MIN(H2780,($B$3-L2779)/'Technical Data'!$B$5),0)</f>
        <v>0</v>
      </c>
      <c r="K2780" s="15">
        <f>IF(H2780&lt;0,MIN(ABS(H2780),(L2779*'Technical Data'!$B$4)),0)</f>
        <v>37.353852798343659</v>
      </c>
      <c r="L2780" s="15">
        <f>L2779+J2780*'Technical Data'!$B$5-(K2780/'Technical Data'!$B$4)</f>
        <v>341.1149639854865</v>
      </c>
      <c r="N2780" s="15">
        <f t="shared" si="173"/>
        <v>3.764830686442532</v>
      </c>
      <c r="O2780" s="36">
        <f t="shared" si="174"/>
        <v>0</v>
      </c>
      <c r="P2780" s="50">
        <v>0</v>
      </c>
      <c r="Q2780" s="50">
        <v>1.18357025649773</v>
      </c>
      <c r="R2780" s="42">
        <v>0</v>
      </c>
      <c r="S2780" s="42">
        <v>39.9351132282885</v>
      </c>
      <c r="T2780" s="42">
        <v>284.349862131046</v>
      </c>
      <c r="U2780" s="15">
        <f t="shared" si="175"/>
        <v>3.764830686442532</v>
      </c>
    </row>
    <row r="2781" spans="6:21" x14ac:dyDescent="0.3">
      <c r="F2781" s="5">
        <f>Demand!C2781</f>
        <v>30.670752484741968</v>
      </c>
      <c r="G2781">
        <f>Irradiance!A2781*$B$2*'Technical Data'!$B$2</f>
        <v>0</v>
      </c>
      <c r="H2781" s="5">
        <f t="shared" si="172"/>
        <v>-30.670752484741968</v>
      </c>
      <c r="I2781" s="38">
        <v>0</v>
      </c>
      <c r="J2781" s="35">
        <f>IF(H2781&gt;0,MIN(H2781,($B$3-L2780)/'Technical Data'!$B$5),0)</f>
        <v>0</v>
      </c>
      <c r="K2781" s="15">
        <f>IF(H2781&lt;0,MIN(ABS(H2781),(L2780*'Technical Data'!$B$4)),0)</f>
        <v>30.670752484741968</v>
      </c>
      <c r="L2781" s="15">
        <f>L2780+J2781*'Technical Data'!$B$5-(K2781/'Technical Data'!$B$4)</f>
        <v>307.03635011355095</v>
      </c>
      <c r="N2781" s="15">
        <f t="shared" si="173"/>
        <v>0</v>
      </c>
      <c r="O2781" s="36">
        <f t="shared" si="174"/>
        <v>0</v>
      </c>
      <c r="P2781" s="50">
        <v>0</v>
      </c>
      <c r="Q2781" s="50">
        <v>0</v>
      </c>
      <c r="R2781" s="42">
        <v>0</v>
      </c>
      <c r="S2781" s="42">
        <v>30.670752484742</v>
      </c>
      <c r="T2781" s="42">
        <v>250.27124825911</v>
      </c>
      <c r="U2781" s="15">
        <f t="shared" si="175"/>
        <v>0</v>
      </c>
    </row>
    <row r="2782" spans="6:21" x14ac:dyDescent="0.3">
      <c r="F2782" s="5">
        <f>Demand!C2782</f>
        <v>23.361535002938691</v>
      </c>
      <c r="G2782">
        <f>Irradiance!A2782*$B$2*'Technical Data'!$B$2</f>
        <v>0</v>
      </c>
      <c r="H2782" s="5">
        <f t="shared" si="172"/>
        <v>-23.361535002938691</v>
      </c>
      <c r="I2782" s="38">
        <v>0</v>
      </c>
      <c r="J2782" s="35">
        <f>IF(H2782&gt;0,MIN(H2782,($B$3-L2781)/'Technical Data'!$B$5),0)</f>
        <v>0</v>
      </c>
      <c r="K2782" s="15">
        <f>IF(H2782&lt;0,MIN(ABS(H2782),(L2781*'Technical Data'!$B$4)),0)</f>
        <v>23.361535002938691</v>
      </c>
      <c r="L2782" s="15">
        <f>L2781+J2782*'Technical Data'!$B$5-(K2782/'Technical Data'!$B$4)</f>
        <v>281.07908899917464</v>
      </c>
      <c r="N2782" s="15">
        <f t="shared" si="173"/>
        <v>0</v>
      </c>
      <c r="O2782" s="36">
        <f t="shared" si="174"/>
        <v>0</v>
      </c>
      <c r="P2782" s="50">
        <v>0</v>
      </c>
      <c r="Q2782" s="50">
        <v>0</v>
      </c>
      <c r="R2782" s="42">
        <v>0</v>
      </c>
      <c r="S2782" s="42">
        <v>23.361535002938702</v>
      </c>
      <c r="T2782" s="42">
        <v>224.313987144734</v>
      </c>
      <c r="U2782" s="15">
        <f t="shared" si="175"/>
        <v>0</v>
      </c>
    </row>
    <row r="2783" spans="6:21" x14ac:dyDescent="0.3">
      <c r="F2783" s="5">
        <f>Demand!C2783</f>
        <v>23.694124795974531</v>
      </c>
      <c r="G2783">
        <f>Irradiance!A2783*$B$2*'Technical Data'!$B$2</f>
        <v>0</v>
      </c>
      <c r="H2783" s="5">
        <f t="shared" si="172"/>
        <v>-23.694124795974531</v>
      </c>
      <c r="I2783" s="38">
        <v>0</v>
      </c>
      <c r="J2783" s="35">
        <f>IF(H2783&gt;0,MIN(H2783,($B$3-L2782)/'Technical Data'!$B$5),0)</f>
        <v>0</v>
      </c>
      <c r="K2783" s="15">
        <f>IF(H2783&lt;0,MIN(ABS(H2783),(L2782*'Technical Data'!$B$4)),0)</f>
        <v>23.694124795974531</v>
      </c>
      <c r="L2783" s="15">
        <f>L2782+J2783*'Technical Data'!$B$5-(K2783/'Technical Data'!$B$4)</f>
        <v>254.75228367031406</v>
      </c>
      <c r="N2783" s="15">
        <f t="shared" si="173"/>
        <v>0</v>
      </c>
      <c r="O2783" s="36">
        <f t="shared" si="174"/>
        <v>0</v>
      </c>
      <c r="P2783" s="50">
        <v>0</v>
      </c>
      <c r="Q2783" s="50">
        <v>0</v>
      </c>
      <c r="R2783" s="42">
        <v>0</v>
      </c>
      <c r="S2783" s="42">
        <v>23.694124795974499</v>
      </c>
      <c r="T2783" s="42">
        <v>197.98718181587299</v>
      </c>
      <c r="U2783" s="15">
        <f t="shared" si="175"/>
        <v>0</v>
      </c>
    </row>
    <row r="2784" spans="6:21" x14ac:dyDescent="0.3">
      <c r="F2784" s="5">
        <f>Demand!C2784</f>
        <v>24.276849185561982</v>
      </c>
      <c r="G2784">
        <f>Irradiance!A2784*$B$2*'Technical Data'!$B$2</f>
        <v>0</v>
      </c>
      <c r="H2784" s="5">
        <f t="shared" si="172"/>
        <v>-24.276849185561982</v>
      </c>
      <c r="I2784" s="38">
        <v>0</v>
      </c>
      <c r="J2784" s="35">
        <f>IF(H2784&gt;0,MIN(H2784,($B$3-L2783)/'Technical Data'!$B$5),0)</f>
        <v>0</v>
      </c>
      <c r="K2784" s="15">
        <f>IF(H2784&lt;0,MIN(ABS(H2784),(L2783*'Technical Data'!$B$4)),0)</f>
        <v>24.276849185561982</v>
      </c>
      <c r="L2784" s="15">
        <f>L2783+J2784*'Technical Data'!$B$5-(K2784/'Technical Data'!$B$4)</f>
        <v>227.77800679746741</v>
      </c>
      <c r="N2784" s="15">
        <f t="shared" si="173"/>
        <v>0</v>
      </c>
      <c r="O2784" s="36">
        <f t="shared" si="174"/>
        <v>0</v>
      </c>
      <c r="P2784" s="50">
        <v>0</v>
      </c>
      <c r="Q2784" s="50">
        <v>0</v>
      </c>
      <c r="R2784" s="42">
        <v>0</v>
      </c>
      <c r="S2784" s="42">
        <v>24.276849185562</v>
      </c>
      <c r="T2784" s="42">
        <v>171.012904943027</v>
      </c>
      <c r="U2784" s="15">
        <f t="shared" si="175"/>
        <v>0</v>
      </c>
    </row>
    <row r="2785" spans="6:21" x14ac:dyDescent="0.3">
      <c r="F2785" s="5">
        <f>Demand!C2785</f>
        <v>24.556155241846803</v>
      </c>
      <c r="G2785">
        <f>Irradiance!A2785*$B$2*'Technical Data'!$B$2</f>
        <v>0</v>
      </c>
      <c r="H2785" s="5">
        <f t="shared" si="172"/>
        <v>-24.556155241846803</v>
      </c>
      <c r="I2785" s="38">
        <v>0</v>
      </c>
      <c r="J2785" s="35">
        <f>IF(H2785&gt;0,MIN(H2785,($B$3-L2784)/'Technical Data'!$B$5),0)</f>
        <v>0</v>
      </c>
      <c r="K2785" s="15">
        <f>IF(H2785&lt;0,MIN(ABS(H2785),(L2784*'Technical Data'!$B$4)),0)</f>
        <v>24.556155241846803</v>
      </c>
      <c r="L2785" s="15">
        <f>L2784+J2785*'Technical Data'!$B$5-(K2785/'Technical Data'!$B$4)</f>
        <v>200.49338986208207</v>
      </c>
      <c r="N2785" s="15">
        <f t="shared" si="173"/>
        <v>0</v>
      </c>
      <c r="O2785" s="36">
        <f t="shared" si="174"/>
        <v>0</v>
      </c>
      <c r="P2785" s="50">
        <v>0</v>
      </c>
      <c r="Q2785" s="50">
        <v>0</v>
      </c>
      <c r="R2785" s="42">
        <v>0</v>
      </c>
      <c r="S2785" s="42">
        <v>24.556155241846799</v>
      </c>
      <c r="T2785" s="42">
        <v>143.728288007641</v>
      </c>
      <c r="U2785" s="15">
        <f t="shared" si="175"/>
        <v>0</v>
      </c>
    </row>
    <row r="2786" spans="6:21" x14ac:dyDescent="0.3">
      <c r="F2786" s="5">
        <f>Demand!C2786</f>
        <v>24.086082161956142</v>
      </c>
      <c r="G2786">
        <f>Irradiance!A2786*$B$2*'Technical Data'!$B$2</f>
        <v>0</v>
      </c>
      <c r="H2786" s="5">
        <f t="shared" si="172"/>
        <v>-24.086082161956142</v>
      </c>
      <c r="I2786" s="38">
        <v>0</v>
      </c>
      <c r="J2786" s="35">
        <f>IF(H2786&gt;0,MIN(H2786,($B$3-L2785)/'Technical Data'!$B$5),0)</f>
        <v>0</v>
      </c>
      <c r="K2786" s="15">
        <f>IF(H2786&lt;0,MIN(ABS(H2786),(L2785*'Technical Data'!$B$4)),0)</f>
        <v>24.086082161956142</v>
      </c>
      <c r="L2786" s="15">
        <f>L2785+J2786*'Technical Data'!$B$5-(K2786/'Technical Data'!$B$4)</f>
        <v>173.73107634879747</v>
      </c>
      <c r="N2786" s="15">
        <f t="shared" si="173"/>
        <v>0</v>
      </c>
      <c r="O2786" s="36">
        <f t="shared" si="174"/>
        <v>0</v>
      </c>
      <c r="P2786" s="50">
        <v>0</v>
      </c>
      <c r="Q2786" s="50">
        <v>0</v>
      </c>
      <c r="R2786" s="42">
        <v>0</v>
      </c>
      <c r="S2786" s="42">
        <v>24.086082161956099</v>
      </c>
      <c r="T2786" s="42">
        <v>116.965974494357</v>
      </c>
      <c r="U2786" s="15">
        <f t="shared" si="175"/>
        <v>0</v>
      </c>
    </row>
    <row r="2787" spans="6:21" x14ac:dyDescent="0.3">
      <c r="F2787" s="5">
        <f>Demand!C2787</f>
        <v>22.62939207702944</v>
      </c>
      <c r="G2787">
        <f>Irradiance!A2787*$B$2*'Technical Data'!$B$2</f>
        <v>0</v>
      </c>
      <c r="H2787" s="5">
        <f t="shared" si="172"/>
        <v>-22.62939207702944</v>
      </c>
      <c r="I2787" s="38">
        <v>0</v>
      </c>
      <c r="J2787" s="35">
        <f>IF(H2787&gt;0,MIN(H2787,($B$3-L2786)/'Technical Data'!$B$5),0)</f>
        <v>0</v>
      </c>
      <c r="K2787" s="15">
        <f>IF(H2787&lt;0,MIN(ABS(H2787),(L2786*'Technical Data'!$B$4)),0)</f>
        <v>22.62939207702944</v>
      </c>
      <c r="L2787" s="15">
        <f>L2786+J2787*'Technical Data'!$B$5-(K2787/'Technical Data'!$B$4)</f>
        <v>148.58730737432032</v>
      </c>
      <c r="N2787" s="15">
        <f t="shared" si="173"/>
        <v>0</v>
      </c>
      <c r="O2787" s="36">
        <f t="shared" si="174"/>
        <v>0</v>
      </c>
      <c r="P2787" s="50">
        <v>0</v>
      </c>
      <c r="Q2787" s="50">
        <v>0</v>
      </c>
      <c r="R2787" s="42">
        <v>0</v>
      </c>
      <c r="S2787" s="42">
        <v>22.629392077029401</v>
      </c>
      <c r="T2787" s="42">
        <v>91.822205519879503</v>
      </c>
      <c r="U2787" s="15">
        <f t="shared" si="175"/>
        <v>0</v>
      </c>
    </row>
    <row r="2788" spans="6:21" x14ac:dyDescent="0.3">
      <c r="F2788" s="5">
        <f>Demand!C2788</f>
        <v>20.875767698938589</v>
      </c>
      <c r="G2788">
        <f>Irradiance!A2788*$B$2*'Technical Data'!$B$2</f>
        <v>0</v>
      </c>
      <c r="H2788" s="5">
        <f t="shared" si="172"/>
        <v>-20.875767698938589</v>
      </c>
      <c r="I2788" s="38">
        <v>0</v>
      </c>
      <c r="J2788" s="35">
        <f>IF(H2788&gt;0,MIN(H2788,($B$3-L2787)/'Technical Data'!$B$5),0)</f>
        <v>0</v>
      </c>
      <c r="K2788" s="15">
        <f>IF(H2788&lt;0,MIN(ABS(H2788),(L2787*'Technical Data'!$B$4)),0)</f>
        <v>20.875767698938589</v>
      </c>
      <c r="L2788" s="15">
        <f>L2787+J2788*'Technical Data'!$B$5-(K2788/'Technical Data'!$B$4)</f>
        <v>125.39200993105521</v>
      </c>
      <c r="N2788" s="15">
        <f t="shared" si="173"/>
        <v>0</v>
      </c>
      <c r="O2788" s="36">
        <f t="shared" si="174"/>
        <v>0</v>
      </c>
      <c r="P2788" s="50">
        <v>0</v>
      </c>
      <c r="Q2788" s="50">
        <v>0</v>
      </c>
      <c r="R2788" s="42">
        <v>0</v>
      </c>
      <c r="S2788" s="42">
        <v>20.875767698938599</v>
      </c>
      <c r="T2788" s="42">
        <v>68.626908076614399</v>
      </c>
      <c r="U2788" s="15">
        <f t="shared" si="175"/>
        <v>0</v>
      </c>
    </row>
    <row r="2789" spans="6:21" x14ac:dyDescent="0.3">
      <c r="F2789" s="5">
        <f>Demand!C2789</f>
        <v>18.93451080661497</v>
      </c>
      <c r="G2789">
        <f>Irradiance!A2789*$B$2*'Technical Data'!$B$2</f>
        <v>0</v>
      </c>
      <c r="H2789" s="5">
        <f t="shared" si="172"/>
        <v>-18.93451080661497</v>
      </c>
      <c r="I2789" s="38">
        <v>0</v>
      </c>
      <c r="J2789" s="35">
        <f>IF(H2789&gt;0,MIN(H2789,($B$3-L2788)/'Technical Data'!$B$5),0)</f>
        <v>0</v>
      </c>
      <c r="K2789" s="15">
        <f>IF(H2789&lt;0,MIN(ABS(H2789),(L2788*'Technical Data'!$B$4)),0)</f>
        <v>18.93451080661497</v>
      </c>
      <c r="L2789" s="15">
        <f>L2788+J2789*'Technical Data'!$B$5-(K2789/'Technical Data'!$B$4)</f>
        <v>104.35366459037192</v>
      </c>
      <c r="N2789" s="15">
        <f t="shared" si="173"/>
        <v>0</v>
      </c>
      <c r="O2789" s="36">
        <f t="shared" si="174"/>
        <v>0</v>
      </c>
      <c r="P2789" s="50">
        <v>0</v>
      </c>
      <c r="Q2789" s="50">
        <v>0</v>
      </c>
      <c r="R2789" s="42">
        <v>0</v>
      </c>
      <c r="S2789" s="42">
        <v>18.934510806614998</v>
      </c>
      <c r="T2789" s="42">
        <v>47.588562735931099</v>
      </c>
      <c r="U2789" s="15">
        <f t="shared" si="175"/>
        <v>0</v>
      </c>
    </row>
    <row r="2790" spans="6:21" x14ac:dyDescent="0.3">
      <c r="F2790" s="5">
        <f>Demand!C2790</f>
        <v>15.414426545557331</v>
      </c>
      <c r="G2790">
        <f>Irradiance!A2790*$B$2*'Technical Data'!$B$2</f>
        <v>0</v>
      </c>
      <c r="H2790" s="5">
        <f t="shared" si="172"/>
        <v>-15.414426545557331</v>
      </c>
      <c r="I2790" s="38">
        <v>0</v>
      </c>
      <c r="J2790" s="35">
        <f>IF(H2790&gt;0,MIN(H2790,($B$3-L2789)/'Technical Data'!$B$5),0)</f>
        <v>0</v>
      </c>
      <c r="K2790" s="15">
        <f>IF(H2790&lt;0,MIN(ABS(H2790),(L2789*'Technical Data'!$B$4)),0)</f>
        <v>15.414426545557331</v>
      </c>
      <c r="L2790" s="15">
        <f>L2789+J2790*'Technical Data'!$B$5-(K2790/'Technical Data'!$B$4)</f>
        <v>87.226523984197115</v>
      </c>
      <c r="N2790" s="15">
        <f t="shared" si="173"/>
        <v>0</v>
      </c>
      <c r="O2790" s="36">
        <f t="shared" si="174"/>
        <v>0</v>
      </c>
      <c r="P2790" s="50">
        <v>0</v>
      </c>
      <c r="Q2790" s="50">
        <v>0</v>
      </c>
      <c r="R2790" s="42">
        <v>0</v>
      </c>
      <c r="S2790" s="42">
        <v>15.4144265455573</v>
      </c>
      <c r="T2790" s="42">
        <v>30.461422129756301</v>
      </c>
      <c r="U2790" s="15">
        <f t="shared" si="175"/>
        <v>0</v>
      </c>
    </row>
    <row r="2791" spans="6:21" x14ac:dyDescent="0.3">
      <c r="F2791" s="5">
        <f>Demand!C2791</f>
        <v>11.737629818305178</v>
      </c>
      <c r="G2791">
        <f>Irradiance!A2791*$B$2*'Technical Data'!$B$2</f>
        <v>0</v>
      </c>
      <c r="H2791" s="5">
        <f t="shared" si="172"/>
        <v>-11.737629818305178</v>
      </c>
      <c r="I2791" s="38">
        <v>0</v>
      </c>
      <c r="J2791" s="35">
        <f>IF(H2791&gt;0,MIN(H2791,($B$3-L2790)/'Technical Data'!$B$5),0)</f>
        <v>0</v>
      </c>
      <c r="K2791" s="15">
        <f>IF(H2791&lt;0,MIN(ABS(H2791),(L2790*'Technical Data'!$B$4)),0)</f>
        <v>11.737629818305178</v>
      </c>
      <c r="L2791" s="15">
        <f>L2790+J2791*'Technical Data'!$B$5-(K2791/'Technical Data'!$B$4)</f>
        <v>74.184713074969139</v>
      </c>
      <c r="N2791" s="15">
        <f t="shared" si="173"/>
        <v>0</v>
      </c>
      <c r="O2791" s="36">
        <f t="shared" si="174"/>
        <v>0</v>
      </c>
      <c r="P2791" s="50">
        <v>0</v>
      </c>
      <c r="Q2791" s="50">
        <v>0</v>
      </c>
      <c r="R2791" s="42">
        <v>0</v>
      </c>
      <c r="S2791" s="42">
        <v>11.7376298183052</v>
      </c>
      <c r="T2791" s="42">
        <v>17.419611220528299</v>
      </c>
      <c r="U2791" s="15">
        <f t="shared" si="175"/>
        <v>0</v>
      </c>
    </row>
    <row r="2792" spans="6:21" x14ac:dyDescent="0.3">
      <c r="F2792" s="5">
        <f>Demand!C2792</f>
        <v>16.105749978485296</v>
      </c>
      <c r="G2792">
        <f>Irradiance!A2792*$B$2*'Technical Data'!$B$2</f>
        <v>1.3617472695643202</v>
      </c>
      <c r="H2792" s="5">
        <f t="shared" si="172"/>
        <v>-14.744002708920975</v>
      </c>
      <c r="I2792" s="38">
        <v>0.42809988000981719</v>
      </c>
      <c r="J2792" s="35">
        <f>IF(H2792&gt;0,MIN(H2792,($B$3-L2791)/'Technical Data'!$B$5),0)</f>
        <v>0</v>
      </c>
      <c r="K2792" s="15">
        <f>IF(H2792&lt;0,MIN(ABS(H2792),(L2791*'Technical Data'!$B$4)),0)</f>
        <v>14.744002708920975</v>
      </c>
      <c r="L2792" s="15">
        <f>L2791+J2792*'Technical Data'!$B$5-(K2792/'Technical Data'!$B$4)</f>
        <v>57.802487842834722</v>
      </c>
      <c r="N2792" s="15">
        <f t="shared" si="173"/>
        <v>1.3617472695643202</v>
      </c>
      <c r="O2792" s="36">
        <f t="shared" si="174"/>
        <v>0</v>
      </c>
      <c r="P2792" s="50">
        <v>0</v>
      </c>
      <c r="Q2792" s="50">
        <v>0.42809988000981603</v>
      </c>
      <c r="R2792" s="42">
        <v>0</v>
      </c>
      <c r="S2792" s="42">
        <v>15.6776500984755</v>
      </c>
      <c r="T2792" s="42">
        <v>0</v>
      </c>
      <c r="U2792" s="15">
        <f t="shared" si="175"/>
        <v>1.3617472695643202</v>
      </c>
    </row>
    <row r="2793" spans="6:21" x14ac:dyDescent="0.3">
      <c r="F2793" s="5">
        <f>Demand!C2793</f>
        <v>19.950375521211846</v>
      </c>
      <c r="G2793">
        <f>Irradiance!A2793*$B$2*'Technical Data'!$B$2</f>
        <v>193.36811227813345</v>
      </c>
      <c r="H2793" s="5">
        <f t="shared" si="172"/>
        <v>173.41773675692161</v>
      </c>
      <c r="I2793" s="38">
        <v>60.790182961394038</v>
      </c>
      <c r="J2793" s="35">
        <f>IF(H2793&gt;0,MIN(H2793,($B$3-L2792)/'Technical Data'!$B$5),0)</f>
        <v>173.41773675692161</v>
      </c>
      <c r="K2793" s="15">
        <f>IF(H2793&lt;0,MIN(ABS(H2793),(L2792*'Technical Data'!$B$4)),0)</f>
        <v>0</v>
      </c>
      <c r="L2793" s="15">
        <f>L2792+J2793*'Technical Data'!$B$5-(K2793/'Technical Data'!$B$4)</f>
        <v>213.87845092406417</v>
      </c>
      <c r="N2793" s="15">
        <f t="shared" si="173"/>
        <v>19.950375521211839</v>
      </c>
      <c r="O2793" s="36">
        <f t="shared" si="174"/>
        <v>0</v>
      </c>
      <c r="P2793" s="50">
        <v>40.839807440182</v>
      </c>
      <c r="Q2793" s="50">
        <v>19.9503755212118</v>
      </c>
      <c r="R2793" s="42">
        <v>0</v>
      </c>
      <c r="S2793" s="42">
        <v>0</v>
      </c>
      <c r="T2793" s="42">
        <v>0</v>
      </c>
      <c r="U2793" s="15">
        <f t="shared" si="175"/>
        <v>19.950375521211839</v>
      </c>
    </row>
    <row r="2794" spans="6:21" x14ac:dyDescent="0.3">
      <c r="F2794" s="5">
        <f>Demand!C2794</f>
        <v>26.300521892971187</v>
      </c>
      <c r="G2794">
        <f>Irradiance!A2794*$B$2*'Technical Data'!$B$2</f>
        <v>404.1185279383526</v>
      </c>
      <c r="H2794" s="5">
        <f t="shared" si="172"/>
        <v>377.81800604538142</v>
      </c>
      <c r="I2794" s="38">
        <v>127.044934979384</v>
      </c>
      <c r="J2794" s="35">
        <f>IF(H2794&gt;0,MIN(H2794,($B$3-L2793)/'Technical Data'!$B$5),0)</f>
        <v>187.48977105385646</v>
      </c>
      <c r="K2794" s="15">
        <f>IF(H2794&lt;0,MIN(ABS(H2794),(L2793*'Technical Data'!$B$4)),0)</f>
        <v>0</v>
      </c>
      <c r="L2794" s="15">
        <f>L2793+J2794*'Technical Data'!$B$5-(K2794/'Technical Data'!$B$4)</f>
        <v>382.61924487253498</v>
      </c>
      <c r="N2794" s="15">
        <f t="shared" si="173"/>
        <v>216.62875688449614</v>
      </c>
      <c r="O2794" s="36">
        <f t="shared" si="174"/>
        <v>190.32823499152497</v>
      </c>
      <c r="P2794" s="50">
        <v>100.744413086412</v>
      </c>
      <c r="Q2794" s="50">
        <v>26.300521892971201</v>
      </c>
      <c r="R2794" s="42">
        <v>0</v>
      </c>
      <c r="S2794" s="42">
        <v>0</v>
      </c>
      <c r="T2794" s="42">
        <v>0</v>
      </c>
      <c r="U2794" s="15">
        <f t="shared" si="175"/>
        <v>216.62875688449614</v>
      </c>
    </row>
    <row r="2795" spans="6:21" x14ac:dyDescent="0.3">
      <c r="F2795" s="5">
        <f>Demand!C2795</f>
        <v>31.07128532907273</v>
      </c>
      <c r="G2795">
        <f>Irradiance!A2795*$B$2*'Technical Data'!$B$2</f>
        <v>590.67790386866454</v>
      </c>
      <c r="H2795" s="5">
        <f t="shared" si="172"/>
        <v>559.60661853959186</v>
      </c>
      <c r="I2795" s="38">
        <v>185.69461854072901</v>
      </c>
      <c r="J2795" s="35">
        <f>IF(H2795&gt;0,MIN(H2795,($B$3-L2794)/'Technical Data'!$B$5),0)</f>
        <v>0</v>
      </c>
      <c r="K2795" s="15">
        <f>IF(H2795&lt;0,MIN(ABS(H2795),(L2794*'Technical Data'!$B$4)),0)</f>
        <v>0</v>
      </c>
      <c r="L2795" s="15">
        <f>L2794+J2795*'Technical Data'!$B$5-(K2795/'Technical Data'!$B$4)</f>
        <v>382.61924487253498</v>
      </c>
      <c r="N2795" s="15">
        <f t="shared" si="173"/>
        <v>590.67790386866454</v>
      </c>
      <c r="O2795" s="36">
        <f t="shared" si="174"/>
        <v>559.60661853959186</v>
      </c>
      <c r="P2795" s="50">
        <v>154.62333321165599</v>
      </c>
      <c r="Q2795" s="50">
        <v>31.071285329072701</v>
      </c>
      <c r="R2795" s="42">
        <v>0</v>
      </c>
      <c r="S2795" s="42">
        <v>0</v>
      </c>
      <c r="T2795" s="42">
        <v>0</v>
      </c>
      <c r="U2795" s="15">
        <f t="shared" si="175"/>
        <v>590.67790386866454</v>
      </c>
    </row>
    <row r="2796" spans="6:21" x14ac:dyDescent="0.3">
      <c r="F2796" s="5">
        <f>Demand!C2796</f>
        <v>33.243541012236534</v>
      </c>
      <c r="G2796">
        <f>Irradiance!A2796*$B$2*'Technical Data'!$B$2</f>
        <v>733.02054492841739</v>
      </c>
      <c r="H2796" s="5">
        <f t="shared" si="172"/>
        <v>699.77700391618089</v>
      </c>
      <c r="I2796" s="38">
        <v>230.44364717469631</v>
      </c>
      <c r="J2796" s="35">
        <f>IF(H2796&gt;0,MIN(H2796,($B$3-L2795)/'Technical Data'!$B$5),0)</f>
        <v>0</v>
      </c>
      <c r="K2796" s="15">
        <f>IF(H2796&lt;0,MIN(ABS(H2796),(L2795*'Technical Data'!$B$4)),0)</f>
        <v>0</v>
      </c>
      <c r="L2796" s="15">
        <f>L2795+J2796*'Technical Data'!$B$5-(K2796/'Technical Data'!$B$4)</f>
        <v>382.61924487253498</v>
      </c>
      <c r="N2796" s="15">
        <f t="shared" si="173"/>
        <v>733.02054492841739</v>
      </c>
      <c r="O2796" s="36">
        <f t="shared" si="174"/>
        <v>699.77700391618089</v>
      </c>
      <c r="P2796" s="50">
        <v>197.20010616245901</v>
      </c>
      <c r="Q2796" s="50">
        <v>33.243541012236498</v>
      </c>
      <c r="R2796" s="42">
        <v>0</v>
      </c>
      <c r="S2796" s="42">
        <v>0</v>
      </c>
      <c r="T2796" s="42">
        <v>0</v>
      </c>
      <c r="U2796" s="15">
        <f t="shared" si="175"/>
        <v>733.02054492841739</v>
      </c>
    </row>
    <row r="2797" spans="6:21" x14ac:dyDescent="0.3">
      <c r="F2797" s="5">
        <f>Demand!C2797</f>
        <v>33.926430872735239</v>
      </c>
      <c r="G2797">
        <f>Irradiance!A2797*$B$2*'Technical Data'!$B$2</f>
        <v>825.69946203935365</v>
      </c>
      <c r="H2797" s="5">
        <f t="shared" si="172"/>
        <v>791.77303116661847</v>
      </c>
      <c r="I2797" s="38">
        <v>259.57962136124678</v>
      </c>
      <c r="J2797" s="35">
        <f>IF(H2797&gt;0,MIN(H2797,($B$3-L2796)/'Technical Data'!$B$5),0)</f>
        <v>0</v>
      </c>
      <c r="K2797" s="15">
        <f>IF(H2797&lt;0,MIN(ABS(H2797),(L2796*'Technical Data'!$B$4)),0)</f>
        <v>0</v>
      </c>
      <c r="L2797" s="15">
        <f>L2796+J2797*'Technical Data'!$B$5-(K2797/'Technical Data'!$B$4)</f>
        <v>382.61924487253498</v>
      </c>
      <c r="N2797" s="15">
        <f t="shared" si="173"/>
        <v>825.69946203935365</v>
      </c>
      <c r="O2797" s="36">
        <f t="shared" si="174"/>
        <v>791.77303116661847</v>
      </c>
      <c r="P2797" s="50">
        <v>225.653190488511</v>
      </c>
      <c r="Q2797" s="50">
        <v>33.926430872735203</v>
      </c>
      <c r="R2797" s="42">
        <v>0</v>
      </c>
      <c r="S2797" s="42">
        <v>0</v>
      </c>
      <c r="T2797" s="42">
        <v>0</v>
      </c>
      <c r="U2797" s="15">
        <f t="shared" si="175"/>
        <v>825.69946203935365</v>
      </c>
    </row>
    <row r="2798" spans="6:21" x14ac:dyDescent="0.3">
      <c r="F2798" s="5">
        <f>Demand!C2798</f>
        <v>35.368776979539426</v>
      </c>
      <c r="G2798">
        <f>Irradiance!A2798*$B$2*'Technical Data'!$B$2</f>
        <v>864.62941339278075</v>
      </c>
      <c r="H2798" s="5">
        <f t="shared" si="172"/>
        <v>829.26063641324129</v>
      </c>
      <c r="I2798" s="38">
        <v>271.81824146035098</v>
      </c>
      <c r="J2798" s="35">
        <f>IF(H2798&gt;0,MIN(H2798,($B$3-L2797)/'Technical Data'!$B$5),0)</f>
        <v>0</v>
      </c>
      <c r="K2798" s="15">
        <f>IF(H2798&lt;0,MIN(ABS(H2798),(L2797*'Technical Data'!$B$4)),0)</f>
        <v>0</v>
      </c>
      <c r="L2798" s="15">
        <f>L2797+J2798*'Technical Data'!$B$5-(K2798/'Technical Data'!$B$4)</f>
        <v>382.61924487253498</v>
      </c>
      <c r="N2798" s="15">
        <f t="shared" si="173"/>
        <v>864.62941339278075</v>
      </c>
      <c r="O2798" s="36">
        <f t="shared" si="174"/>
        <v>829.26063641324129</v>
      </c>
      <c r="P2798" s="50">
        <v>236.449464480811</v>
      </c>
      <c r="Q2798" s="50">
        <v>35.368776979539398</v>
      </c>
      <c r="R2798" s="42">
        <v>0</v>
      </c>
      <c r="S2798" s="42">
        <v>0</v>
      </c>
      <c r="T2798" s="42">
        <v>0</v>
      </c>
      <c r="U2798" s="15">
        <f t="shared" si="175"/>
        <v>864.62941339278075</v>
      </c>
    </row>
    <row r="2799" spans="6:21" x14ac:dyDescent="0.3">
      <c r="F2799" s="5">
        <f>Demand!C2799</f>
        <v>34.168540679650661</v>
      </c>
      <c r="G2799">
        <f>Irradiance!A2799*$B$2*'Technical Data'!$B$2</f>
        <v>843.00166264087682</v>
      </c>
      <c r="H2799" s="5">
        <f t="shared" si="172"/>
        <v>808.8331219612262</v>
      </c>
      <c r="I2799" s="38">
        <v>265.01900807195977</v>
      </c>
      <c r="J2799" s="35">
        <f>IF(H2799&gt;0,MIN(H2799,($B$3-L2798)/'Technical Data'!$B$5),0)</f>
        <v>0</v>
      </c>
      <c r="K2799" s="15">
        <f>IF(H2799&lt;0,MIN(ABS(H2799),(L2798*'Technical Data'!$B$4)),0)</f>
        <v>0</v>
      </c>
      <c r="L2799" s="15">
        <f>L2798+J2799*'Technical Data'!$B$5-(K2799/'Technical Data'!$B$4)</f>
        <v>382.61924487253498</v>
      </c>
      <c r="N2799" s="15">
        <f t="shared" si="173"/>
        <v>843.00166264087682</v>
      </c>
      <c r="O2799" s="36">
        <f t="shared" si="174"/>
        <v>808.8331219612262</v>
      </c>
      <c r="P2799" s="50">
        <v>230.85046739230799</v>
      </c>
      <c r="Q2799" s="50">
        <v>34.168540679650697</v>
      </c>
      <c r="R2799" s="42">
        <v>0</v>
      </c>
      <c r="S2799" s="42">
        <v>0</v>
      </c>
      <c r="T2799" s="42">
        <v>0</v>
      </c>
      <c r="U2799" s="15">
        <f t="shared" si="175"/>
        <v>843.00166264087682</v>
      </c>
    </row>
    <row r="2800" spans="6:21" x14ac:dyDescent="0.3">
      <c r="F2800" s="5">
        <f>Demand!C2800</f>
        <v>35.115900492440474</v>
      </c>
      <c r="G2800">
        <f>Irradiance!A2800*$B$2*'Technical Data'!$B$2</f>
        <v>764.10042378670892</v>
      </c>
      <c r="H2800" s="5">
        <f t="shared" si="172"/>
        <v>728.98452329426846</v>
      </c>
      <c r="I2800" s="38">
        <v>240.21439737727329</v>
      </c>
      <c r="J2800" s="35">
        <f>IF(H2800&gt;0,MIN(H2800,($B$3-L2799)/'Technical Data'!$B$5),0)</f>
        <v>0</v>
      </c>
      <c r="K2800" s="15">
        <f>IF(H2800&lt;0,MIN(ABS(H2800),(L2799*'Technical Data'!$B$4)),0)</f>
        <v>0</v>
      </c>
      <c r="L2800" s="15">
        <f>L2799+J2800*'Technical Data'!$B$5-(K2800/'Technical Data'!$B$4)</f>
        <v>382.61924487253498</v>
      </c>
      <c r="N2800" s="15">
        <f t="shared" si="173"/>
        <v>764.10042378670892</v>
      </c>
      <c r="O2800" s="36">
        <f t="shared" si="174"/>
        <v>728.98452329426846</v>
      </c>
      <c r="P2800" s="50">
        <v>122.155669339413</v>
      </c>
      <c r="Q2800" s="50">
        <v>35.115900492440502</v>
      </c>
      <c r="R2800" s="42">
        <v>82.942827545418496</v>
      </c>
      <c r="S2800" s="42">
        <v>0</v>
      </c>
      <c r="T2800" s="42">
        <v>74.648544790876699</v>
      </c>
      <c r="U2800" s="15">
        <f t="shared" si="175"/>
        <v>764.10042378670892</v>
      </c>
    </row>
    <row r="2801" spans="6:21" x14ac:dyDescent="0.3">
      <c r="F2801" s="5">
        <f>Demand!C2801</f>
        <v>40.493835473921294</v>
      </c>
      <c r="G2801">
        <f>Irradiance!A2801*$B$2*'Technical Data'!$B$2</f>
        <v>629.68795800265411</v>
      </c>
      <c r="H2801" s="5">
        <f t="shared" si="172"/>
        <v>589.19412252873281</v>
      </c>
      <c r="I2801" s="38">
        <v>197.95842098571609</v>
      </c>
      <c r="J2801" s="35">
        <f>IF(H2801&gt;0,MIN(H2801,($B$3-L2800)/'Technical Data'!$B$5),0)</f>
        <v>0</v>
      </c>
      <c r="K2801" s="15">
        <f>IF(H2801&lt;0,MIN(ABS(H2801),(L2800*'Technical Data'!$B$4)),0)</f>
        <v>0</v>
      </c>
      <c r="L2801" s="15">
        <f>L2800+J2801*'Technical Data'!$B$5-(K2801/'Technical Data'!$B$4)</f>
        <v>382.61924487253498</v>
      </c>
      <c r="N2801" s="15">
        <f t="shared" si="173"/>
        <v>629.68795800265411</v>
      </c>
      <c r="O2801" s="36">
        <f t="shared" si="174"/>
        <v>589.19412252873281</v>
      </c>
      <c r="P2801" s="50">
        <v>0</v>
      </c>
      <c r="Q2801" s="50">
        <v>40.493835473921301</v>
      </c>
      <c r="R2801" s="42">
        <v>157.46458551179401</v>
      </c>
      <c r="S2801" s="42">
        <v>0</v>
      </c>
      <c r="T2801" s="42">
        <v>216.366671751491</v>
      </c>
      <c r="U2801" s="15">
        <f t="shared" si="175"/>
        <v>629.68795800265411</v>
      </c>
    </row>
    <row r="2802" spans="6:21" x14ac:dyDescent="0.3">
      <c r="F2802" s="5">
        <f>Demand!C2802</f>
        <v>46.289673397026448</v>
      </c>
      <c r="G2802">
        <f>Irradiance!A2802*$B$2*'Technical Data'!$B$2</f>
        <v>452.10009349535432</v>
      </c>
      <c r="H2802" s="5">
        <f t="shared" si="172"/>
        <v>405.81042009832788</v>
      </c>
      <c r="I2802" s="38">
        <v>142.12916016325929</v>
      </c>
      <c r="J2802" s="35">
        <f>IF(H2802&gt;0,MIN(H2802,($B$3-L2801)/'Technical Data'!$B$5),0)</f>
        <v>0</v>
      </c>
      <c r="K2802" s="15">
        <f>IF(H2802&lt;0,MIN(ABS(H2802),(L2801*'Technical Data'!$B$4)),0)</f>
        <v>0</v>
      </c>
      <c r="L2802" s="15">
        <f>L2801+J2802*'Technical Data'!$B$5-(K2802/'Technical Data'!$B$4)</f>
        <v>382.61924487253498</v>
      </c>
      <c r="N2802" s="15">
        <f t="shared" si="173"/>
        <v>452.10009349535432</v>
      </c>
      <c r="O2802" s="36">
        <f t="shared" si="174"/>
        <v>405.81042009832788</v>
      </c>
      <c r="P2802" s="50">
        <v>0</v>
      </c>
      <c r="Q2802" s="50">
        <v>46.289673397026498</v>
      </c>
      <c r="R2802" s="42">
        <v>95.839486766232497</v>
      </c>
      <c r="S2802" s="42">
        <v>0</v>
      </c>
      <c r="T2802" s="42">
        <v>302.62220984110098</v>
      </c>
      <c r="U2802" s="15">
        <f t="shared" si="175"/>
        <v>452.10009349535432</v>
      </c>
    </row>
    <row r="2803" spans="6:21" x14ac:dyDescent="0.3">
      <c r="F2803" s="5">
        <f>Demand!C2803</f>
        <v>46.767771434630347</v>
      </c>
      <c r="G2803">
        <f>Irradiance!A2803*$B$2*'Technical Data'!$B$2</f>
        <v>241.1093694934473</v>
      </c>
      <c r="H2803" s="5">
        <f t="shared" si="172"/>
        <v>194.34159805881694</v>
      </c>
      <c r="I2803" s="38">
        <v>75.798861107620581</v>
      </c>
      <c r="J2803" s="35">
        <f>IF(H2803&gt;0,MIN(H2803,($B$3-L2802)/'Technical Data'!$B$5),0)</f>
        <v>0</v>
      </c>
      <c r="K2803" s="15">
        <f>IF(H2803&lt;0,MIN(ABS(H2803),(L2802*'Technical Data'!$B$4)),0)</f>
        <v>0</v>
      </c>
      <c r="L2803" s="15">
        <f>L2802+J2803*'Technical Data'!$B$5-(K2803/'Technical Data'!$B$4)</f>
        <v>382.61924487253498</v>
      </c>
      <c r="N2803" s="15">
        <f t="shared" si="173"/>
        <v>241.1093694934473</v>
      </c>
      <c r="O2803" s="36">
        <f t="shared" si="174"/>
        <v>194.34159805881694</v>
      </c>
      <c r="P2803" s="50">
        <v>0</v>
      </c>
      <c r="Q2803" s="50">
        <v>46.767771434630298</v>
      </c>
      <c r="R2803" s="42">
        <v>29.031089672989999</v>
      </c>
      <c r="S2803" s="42">
        <v>0</v>
      </c>
      <c r="T2803" s="42">
        <v>328.750190546792</v>
      </c>
      <c r="U2803" s="15">
        <f t="shared" si="175"/>
        <v>241.1093694934473</v>
      </c>
    </row>
    <row r="2804" spans="6:21" x14ac:dyDescent="0.3">
      <c r="F2804" s="5">
        <f>Demand!C2804</f>
        <v>41.118683484786189</v>
      </c>
      <c r="G2804">
        <f>Irradiance!A2804*$B$2*'Technical Data'!$B$2</f>
        <v>4.0852418086929605</v>
      </c>
      <c r="H2804" s="5">
        <f t="shared" si="172"/>
        <v>-37.033441676093226</v>
      </c>
      <c r="I2804" s="38">
        <v>1.284299640029452</v>
      </c>
      <c r="J2804" s="35">
        <f>IF(H2804&gt;0,MIN(H2804,($B$3-L2803)/'Technical Data'!$B$5),0)</f>
        <v>0</v>
      </c>
      <c r="K2804" s="15">
        <f>IF(H2804&lt;0,MIN(ABS(H2804),(L2803*'Technical Data'!$B$4)),0)</f>
        <v>37.033441676093226</v>
      </c>
      <c r="L2804" s="15">
        <f>L2803+J2804*'Technical Data'!$B$5-(K2804/'Technical Data'!$B$4)</f>
        <v>341.47097634354247</v>
      </c>
      <c r="N2804" s="15">
        <f t="shared" si="173"/>
        <v>4.0852418086929605</v>
      </c>
      <c r="O2804" s="36">
        <f t="shared" si="174"/>
        <v>0</v>
      </c>
      <c r="P2804" s="50">
        <v>0</v>
      </c>
      <c r="Q2804" s="50">
        <v>1.28429964002945</v>
      </c>
      <c r="R2804" s="42">
        <v>0</v>
      </c>
      <c r="S2804" s="42">
        <v>39.834383844756701</v>
      </c>
      <c r="T2804" s="42">
        <v>284.489764052618</v>
      </c>
      <c r="U2804" s="15">
        <f t="shared" si="175"/>
        <v>4.0852418086929605</v>
      </c>
    </row>
    <row r="2805" spans="6:21" x14ac:dyDescent="0.3">
      <c r="F2805" s="5">
        <f>Demand!C2805</f>
        <v>30.670752484741968</v>
      </c>
      <c r="G2805">
        <f>Irradiance!A2805*$B$2*'Technical Data'!$B$2</f>
        <v>0</v>
      </c>
      <c r="H2805" s="5">
        <f t="shared" si="172"/>
        <v>-30.670752484741968</v>
      </c>
      <c r="I2805" s="38">
        <v>0</v>
      </c>
      <c r="J2805" s="35">
        <f>IF(H2805&gt;0,MIN(H2805,($B$3-L2804)/'Technical Data'!$B$5),0)</f>
        <v>0</v>
      </c>
      <c r="K2805" s="15">
        <f>IF(H2805&lt;0,MIN(ABS(H2805),(L2804*'Technical Data'!$B$4)),0)</f>
        <v>30.670752484741968</v>
      </c>
      <c r="L2805" s="15">
        <f>L2804+J2805*'Technical Data'!$B$5-(K2805/'Technical Data'!$B$4)</f>
        <v>307.39236247160693</v>
      </c>
      <c r="N2805" s="15">
        <f t="shared" si="173"/>
        <v>0</v>
      </c>
      <c r="O2805" s="36">
        <f t="shared" si="174"/>
        <v>0</v>
      </c>
      <c r="P2805" s="50">
        <v>0</v>
      </c>
      <c r="Q2805" s="50">
        <v>0</v>
      </c>
      <c r="R2805" s="42">
        <v>0</v>
      </c>
      <c r="S2805" s="42">
        <v>30.670752484742</v>
      </c>
      <c r="T2805" s="42">
        <v>250.411150180682</v>
      </c>
      <c r="U2805" s="15">
        <f t="shared" si="175"/>
        <v>0</v>
      </c>
    </row>
    <row r="2806" spans="6:21" x14ac:dyDescent="0.3">
      <c r="F2806" s="5">
        <f>Demand!C2806</f>
        <v>23.361535002938691</v>
      </c>
      <c r="G2806">
        <f>Irradiance!A2806*$B$2*'Technical Data'!$B$2</f>
        <v>0</v>
      </c>
      <c r="H2806" s="5">
        <f t="shared" si="172"/>
        <v>-23.361535002938691</v>
      </c>
      <c r="I2806" s="38">
        <v>0</v>
      </c>
      <c r="J2806" s="35">
        <f>IF(H2806&gt;0,MIN(H2806,($B$3-L2805)/'Technical Data'!$B$5),0)</f>
        <v>0</v>
      </c>
      <c r="K2806" s="15">
        <f>IF(H2806&lt;0,MIN(ABS(H2806),(L2805*'Technical Data'!$B$4)),0)</f>
        <v>23.361535002938691</v>
      </c>
      <c r="L2806" s="15">
        <f>L2805+J2806*'Technical Data'!$B$5-(K2806/'Technical Data'!$B$4)</f>
        <v>281.43510135723062</v>
      </c>
      <c r="N2806" s="15">
        <f t="shared" si="173"/>
        <v>0</v>
      </c>
      <c r="O2806" s="36">
        <f t="shared" si="174"/>
        <v>0</v>
      </c>
      <c r="P2806" s="50">
        <v>0</v>
      </c>
      <c r="Q2806" s="50">
        <v>0</v>
      </c>
      <c r="R2806" s="42">
        <v>0</v>
      </c>
      <c r="S2806" s="42">
        <v>23.361535002938702</v>
      </c>
      <c r="T2806" s="42">
        <v>224.453889066306</v>
      </c>
      <c r="U2806" s="15">
        <f t="shared" si="175"/>
        <v>0</v>
      </c>
    </row>
    <row r="2807" spans="6:21" x14ac:dyDescent="0.3">
      <c r="F2807" s="5">
        <f>Demand!C2807</f>
        <v>23.694124795974531</v>
      </c>
      <c r="G2807">
        <f>Irradiance!A2807*$B$2*'Technical Data'!$B$2</f>
        <v>0</v>
      </c>
      <c r="H2807" s="5">
        <f t="shared" si="172"/>
        <v>-23.694124795974531</v>
      </c>
      <c r="I2807" s="38">
        <v>0</v>
      </c>
      <c r="J2807" s="35">
        <f>IF(H2807&gt;0,MIN(H2807,($B$3-L2806)/'Technical Data'!$B$5),0)</f>
        <v>0</v>
      </c>
      <c r="K2807" s="15">
        <f>IF(H2807&lt;0,MIN(ABS(H2807),(L2806*'Technical Data'!$B$4)),0)</f>
        <v>23.694124795974531</v>
      </c>
      <c r="L2807" s="15">
        <f>L2806+J2807*'Technical Data'!$B$5-(K2807/'Technical Data'!$B$4)</f>
        <v>255.10829602837003</v>
      </c>
      <c r="N2807" s="15">
        <f t="shared" si="173"/>
        <v>0</v>
      </c>
      <c r="O2807" s="36">
        <f t="shared" si="174"/>
        <v>0</v>
      </c>
      <c r="P2807" s="50">
        <v>0</v>
      </c>
      <c r="Q2807" s="50">
        <v>0</v>
      </c>
      <c r="R2807" s="42">
        <v>0</v>
      </c>
      <c r="S2807" s="42">
        <v>23.694124795974499</v>
      </c>
      <c r="T2807" s="42">
        <v>198.12708373744499</v>
      </c>
      <c r="U2807" s="15">
        <f t="shared" si="175"/>
        <v>0</v>
      </c>
    </row>
    <row r="2808" spans="6:21" x14ac:dyDescent="0.3">
      <c r="F2808" s="5">
        <f>Demand!C2808</f>
        <v>24.276849185561982</v>
      </c>
      <c r="G2808">
        <f>Irradiance!A2808*$B$2*'Technical Data'!$B$2</f>
        <v>0</v>
      </c>
      <c r="H2808" s="5">
        <f t="shared" si="172"/>
        <v>-24.276849185561982</v>
      </c>
      <c r="I2808" s="38">
        <v>0</v>
      </c>
      <c r="J2808" s="35">
        <f>IF(H2808&gt;0,MIN(H2808,($B$3-L2807)/'Technical Data'!$B$5),0)</f>
        <v>0</v>
      </c>
      <c r="K2808" s="15">
        <f>IF(H2808&lt;0,MIN(ABS(H2808),(L2807*'Technical Data'!$B$4)),0)</f>
        <v>24.276849185561982</v>
      </c>
      <c r="L2808" s="15">
        <f>L2807+J2808*'Technical Data'!$B$5-(K2808/'Technical Data'!$B$4)</f>
        <v>228.13401915552339</v>
      </c>
      <c r="N2808" s="15">
        <f t="shared" si="173"/>
        <v>0</v>
      </c>
      <c r="O2808" s="36">
        <f t="shared" si="174"/>
        <v>0</v>
      </c>
      <c r="P2808" s="50">
        <v>0</v>
      </c>
      <c r="Q2808" s="50">
        <v>0</v>
      </c>
      <c r="R2808" s="42">
        <v>0</v>
      </c>
      <c r="S2808" s="42">
        <v>24.276849185562</v>
      </c>
      <c r="T2808" s="42">
        <v>171.15280686459801</v>
      </c>
      <c r="U2808" s="15">
        <f t="shared" si="175"/>
        <v>0</v>
      </c>
    </row>
    <row r="2809" spans="6:21" x14ac:dyDescent="0.3">
      <c r="F2809" s="5">
        <f>Demand!C2809</f>
        <v>24.556155241846803</v>
      </c>
      <c r="G2809">
        <f>Irradiance!A2809*$B$2*'Technical Data'!$B$2</f>
        <v>0</v>
      </c>
      <c r="H2809" s="5">
        <f t="shared" si="172"/>
        <v>-24.556155241846803</v>
      </c>
      <c r="I2809" s="38">
        <v>0</v>
      </c>
      <c r="J2809" s="35">
        <f>IF(H2809&gt;0,MIN(H2809,($B$3-L2808)/'Technical Data'!$B$5),0)</f>
        <v>0</v>
      </c>
      <c r="K2809" s="15">
        <f>IF(H2809&lt;0,MIN(ABS(H2809),(L2808*'Technical Data'!$B$4)),0)</f>
        <v>24.556155241846803</v>
      </c>
      <c r="L2809" s="15">
        <f>L2808+J2809*'Technical Data'!$B$5-(K2809/'Technical Data'!$B$4)</f>
        <v>200.84940222013805</v>
      </c>
      <c r="N2809" s="15">
        <f t="shared" si="173"/>
        <v>0</v>
      </c>
      <c r="O2809" s="36">
        <f t="shared" si="174"/>
        <v>0</v>
      </c>
      <c r="P2809" s="50">
        <v>0</v>
      </c>
      <c r="Q2809" s="50">
        <v>0</v>
      </c>
      <c r="R2809" s="42">
        <v>0</v>
      </c>
      <c r="S2809" s="42">
        <v>24.556155241846799</v>
      </c>
      <c r="T2809" s="42">
        <v>143.868189929213</v>
      </c>
      <c r="U2809" s="15">
        <f t="shared" si="175"/>
        <v>0</v>
      </c>
    </row>
    <row r="2810" spans="6:21" x14ac:dyDescent="0.3">
      <c r="F2810" s="5">
        <f>Demand!C2810</f>
        <v>24.086082161956142</v>
      </c>
      <c r="G2810">
        <f>Irradiance!A2810*$B$2*'Technical Data'!$B$2</f>
        <v>0</v>
      </c>
      <c r="H2810" s="5">
        <f t="shared" si="172"/>
        <v>-24.086082161956142</v>
      </c>
      <c r="I2810" s="38">
        <v>0</v>
      </c>
      <c r="J2810" s="35">
        <f>IF(H2810&gt;0,MIN(H2810,($B$3-L2809)/'Technical Data'!$B$5),0)</f>
        <v>0</v>
      </c>
      <c r="K2810" s="15">
        <f>IF(H2810&lt;0,MIN(ABS(H2810),(L2809*'Technical Data'!$B$4)),0)</f>
        <v>24.086082161956142</v>
      </c>
      <c r="L2810" s="15">
        <f>L2809+J2810*'Technical Data'!$B$5-(K2810/'Technical Data'!$B$4)</f>
        <v>174.08708870685345</v>
      </c>
      <c r="N2810" s="15">
        <f t="shared" si="173"/>
        <v>0</v>
      </c>
      <c r="O2810" s="36">
        <f t="shared" si="174"/>
        <v>0</v>
      </c>
      <c r="P2810" s="50">
        <v>0</v>
      </c>
      <c r="Q2810" s="50">
        <v>0</v>
      </c>
      <c r="R2810" s="42">
        <v>0</v>
      </c>
      <c r="S2810" s="42">
        <v>24.086082161956099</v>
      </c>
      <c r="T2810" s="42">
        <v>117.10587641592799</v>
      </c>
      <c r="U2810" s="15">
        <f t="shared" si="175"/>
        <v>0</v>
      </c>
    </row>
    <row r="2811" spans="6:21" x14ac:dyDescent="0.3">
      <c r="F2811" s="5">
        <f>Demand!C2811</f>
        <v>22.62939207702944</v>
      </c>
      <c r="G2811">
        <f>Irradiance!A2811*$B$2*'Technical Data'!$B$2</f>
        <v>0</v>
      </c>
      <c r="H2811" s="5">
        <f t="shared" si="172"/>
        <v>-22.62939207702944</v>
      </c>
      <c r="I2811" s="38">
        <v>0</v>
      </c>
      <c r="J2811" s="35">
        <f>IF(H2811&gt;0,MIN(H2811,($B$3-L2810)/'Technical Data'!$B$5),0)</f>
        <v>0</v>
      </c>
      <c r="K2811" s="15">
        <f>IF(H2811&lt;0,MIN(ABS(H2811),(L2810*'Technical Data'!$B$4)),0)</f>
        <v>22.62939207702944</v>
      </c>
      <c r="L2811" s="15">
        <f>L2810+J2811*'Technical Data'!$B$5-(K2811/'Technical Data'!$B$4)</f>
        <v>148.9433197323763</v>
      </c>
      <c r="N2811" s="15">
        <f t="shared" si="173"/>
        <v>0</v>
      </c>
      <c r="O2811" s="36">
        <f t="shared" si="174"/>
        <v>0</v>
      </c>
      <c r="P2811" s="50">
        <v>0</v>
      </c>
      <c r="Q2811" s="50">
        <v>0</v>
      </c>
      <c r="R2811" s="42">
        <v>0</v>
      </c>
      <c r="S2811" s="42">
        <v>22.629392077029401</v>
      </c>
      <c r="T2811" s="42">
        <v>91.962107441451295</v>
      </c>
      <c r="U2811" s="15">
        <f t="shared" si="175"/>
        <v>0</v>
      </c>
    </row>
    <row r="2812" spans="6:21" x14ac:dyDescent="0.3">
      <c r="F2812" s="5">
        <f>Demand!C2812</f>
        <v>20.875767698938589</v>
      </c>
      <c r="G2812">
        <f>Irradiance!A2812*$B$2*'Technical Data'!$B$2</f>
        <v>0</v>
      </c>
      <c r="H2812" s="5">
        <f t="shared" si="172"/>
        <v>-20.875767698938589</v>
      </c>
      <c r="I2812" s="38">
        <v>0</v>
      </c>
      <c r="J2812" s="35">
        <f>IF(H2812&gt;0,MIN(H2812,($B$3-L2811)/'Technical Data'!$B$5),0)</f>
        <v>0</v>
      </c>
      <c r="K2812" s="15">
        <f>IF(H2812&lt;0,MIN(ABS(H2812),(L2811*'Technical Data'!$B$4)),0)</f>
        <v>20.875767698938589</v>
      </c>
      <c r="L2812" s="15">
        <f>L2811+J2812*'Technical Data'!$B$5-(K2812/'Technical Data'!$B$4)</f>
        <v>125.74802228911119</v>
      </c>
      <c r="N2812" s="15">
        <f t="shared" si="173"/>
        <v>0</v>
      </c>
      <c r="O2812" s="36">
        <f t="shared" si="174"/>
        <v>0</v>
      </c>
      <c r="P2812" s="50">
        <v>0</v>
      </c>
      <c r="Q2812" s="50">
        <v>0</v>
      </c>
      <c r="R2812" s="42">
        <v>0</v>
      </c>
      <c r="S2812" s="42">
        <v>20.875767698938599</v>
      </c>
      <c r="T2812" s="42">
        <v>68.766809998186204</v>
      </c>
      <c r="U2812" s="15">
        <f t="shared" si="175"/>
        <v>0</v>
      </c>
    </row>
    <row r="2813" spans="6:21" x14ac:dyDescent="0.3">
      <c r="F2813" s="5">
        <f>Demand!C2813</f>
        <v>18.93451080661497</v>
      </c>
      <c r="G2813">
        <f>Irradiance!A2813*$B$2*'Technical Data'!$B$2</f>
        <v>0</v>
      </c>
      <c r="H2813" s="5">
        <f t="shared" si="172"/>
        <v>-18.93451080661497</v>
      </c>
      <c r="I2813" s="38">
        <v>0</v>
      </c>
      <c r="J2813" s="35">
        <f>IF(H2813&gt;0,MIN(H2813,($B$3-L2812)/'Technical Data'!$B$5),0)</f>
        <v>0</v>
      </c>
      <c r="K2813" s="15">
        <f>IF(H2813&lt;0,MIN(ABS(H2813),(L2812*'Technical Data'!$B$4)),0)</f>
        <v>18.93451080661497</v>
      </c>
      <c r="L2813" s="15">
        <f>L2812+J2813*'Technical Data'!$B$5-(K2813/'Technical Data'!$B$4)</f>
        <v>104.7096769484279</v>
      </c>
      <c r="N2813" s="15">
        <f t="shared" si="173"/>
        <v>0</v>
      </c>
      <c r="O2813" s="36">
        <f t="shared" si="174"/>
        <v>0</v>
      </c>
      <c r="P2813" s="50">
        <v>0</v>
      </c>
      <c r="Q2813" s="50">
        <v>0</v>
      </c>
      <c r="R2813" s="42">
        <v>0</v>
      </c>
      <c r="S2813" s="42">
        <v>18.934510806614998</v>
      </c>
      <c r="T2813" s="42">
        <v>47.728464657502897</v>
      </c>
      <c r="U2813" s="15">
        <f t="shared" si="175"/>
        <v>0</v>
      </c>
    </row>
    <row r="2814" spans="6:21" x14ac:dyDescent="0.3">
      <c r="F2814" s="5">
        <f>Demand!C2814</f>
        <v>15.414426545557331</v>
      </c>
      <c r="G2814">
        <f>Irradiance!A2814*$B$2*'Technical Data'!$B$2</f>
        <v>0</v>
      </c>
      <c r="H2814" s="5">
        <f t="shared" si="172"/>
        <v>-15.414426545557331</v>
      </c>
      <c r="I2814" s="38">
        <v>0</v>
      </c>
      <c r="J2814" s="35">
        <f>IF(H2814&gt;0,MIN(H2814,($B$3-L2813)/'Technical Data'!$B$5),0)</f>
        <v>0</v>
      </c>
      <c r="K2814" s="15">
        <f>IF(H2814&lt;0,MIN(ABS(H2814),(L2813*'Technical Data'!$B$4)),0)</f>
        <v>15.414426545557331</v>
      </c>
      <c r="L2814" s="15">
        <f>L2813+J2814*'Technical Data'!$B$5-(K2814/'Technical Data'!$B$4)</f>
        <v>87.582536342253093</v>
      </c>
      <c r="N2814" s="15">
        <f t="shared" si="173"/>
        <v>0</v>
      </c>
      <c r="O2814" s="36">
        <f t="shared" si="174"/>
        <v>0</v>
      </c>
      <c r="P2814" s="50">
        <v>0</v>
      </c>
      <c r="Q2814" s="50">
        <v>0</v>
      </c>
      <c r="R2814" s="42">
        <v>0</v>
      </c>
      <c r="S2814" s="42">
        <v>15.4144265455573</v>
      </c>
      <c r="T2814" s="42">
        <v>30.601324051328099</v>
      </c>
      <c r="U2814" s="15">
        <f t="shared" si="175"/>
        <v>0</v>
      </c>
    </row>
    <row r="2815" spans="6:21" x14ac:dyDescent="0.3">
      <c r="F2815" s="5">
        <f>Demand!C2815</f>
        <v>11.737629818305178</v>
      </c>
      <c r="G2815">
        <f>Irradiance!A2815*$B$2*'Technical Data'!$B$2</f>
        <v>0</v>
      </c>
      <c r="H2815" s="5">
        <f t="shared" si="172"/>
        <v>-11.737629818305178</v>
      </c>
      <c r="I2815" s="38">
        <v>0</v>
      </c>
      <c r="J2815" s="35">
        <f>IF(H2815&gt;0,MIN(H2815,($B$3-L2814)/'Technical Data'!$B$5),0)</f>
        <v>0</v>
      </c>
      <c r="K2815" s="15">
        <f>IF(H2815&lt;0,MIN(ABS(H2815),(L2814*'Technical Data'!$B$4)),0)</f>
        <v>11.737629818305178</v>
      </c>
      <c r="L2815" s="15">
        <f>L2814+J2815*'Technical Data'!$B$5-(K2815/'Technical Data'!$B$4)</f>
        <v>74.540725433025116</v>
      </c>
      <c r="N2815" s="15">
        <f t="shared" si="173"/>
        <v>0</v>
      </c>
      <c r="O2815" s="36">
        <f t="shared" si="174"/>
        <v>0</v>
      </c>
      <c r="P2815" s="50">
        <v>0</v>
      </c>
      <c r="Q2815" s="50">
        <v>0</v>
      </c>
      <c r="R2815" s="42">
        <v>0</v>
      </c>
      <c r="S2815" s="42">
        <v>11.7376298183052</v>
      </c>
      <c r="T2815" s="42">
        <v>17.559513142100101</v>
      </c>
      <c r="U2815" s="15">
        <f t="shared" si="175"/>
        <v>0</v>
      </c>
    </row>
    <row r="2816" spans="6:21" x14ac:dyDescent="0.3">
      <c r="F2816" s="5">
        <f>Demand!C2816</f>
        <v>16.105749978485296</v>
      </c>
      <c r="G2816">
        <f>Irradiance!A2816*$B$2*'Technical Data'!$B$2</f>
        <v>0.96123336675128479</v>
      </c>
      <c r="H2816" s="5">
        <f t="shared" si="172"/>
        <v>-15.14451661173401</v>
      </c>
      <c r="I2816" s="38">
        <v>0.30218815059516507</v>
      </c>
      <c r="J2816" s="35">
        <f>IF(H2816&gt;0,MIN(H2816,($B$3-L2815)/'Technical Data'!$B$5),0)</f>
        <v>0</v>
      </c>
      <c r="K2816" s="15">
        <f>IF(H2816&lt;0,MIN(ABS(H2816),(L2815*'Technical Data'!$B$4)),0)</f>
        <v>15.14451661173401</v>
      </c>
      <c r="L2816" s="15">
        <f>L2815+J2816*'Technical Data'!$B$5-(K2816/'Technical Data'!$B$4)</f>
        <v>57.713484753320657</v>
      </c>
      <c r="N2816" s="15">
        <f t="shared" si="173"/>
        <v>0.96123336675128479</v>
      </c>
      <c r="O2816" s="36">
        <f t="shared" si="174"/>
        <v>0</v>
      </c>
      <c r="P2816" s="50">
        <v>0</v>
      </c>
      <c r="Q2816" s="50">
        <v>0.30218815059516402</v>
      </c>
      <c r="R2816" s="42">
        <v>0</v>
      </c>
      <c r="S2816" s="42">
        <v>15.8035618278901</v>
      </c>
      <c r="T2816" s="42">
        <v>0</v>
      </c>
      <c r="U2816" s="15">
        <f t="shared" si="175"/>
        <v>0.96123336675128479</v>
      </c>
    </row>
    <row r="2817" spans="6:21" x14ac:dyDescent="0.3">
      <c r="F2817" s="5">
        <f>Demand!C2817</f>
        <v>19.950375521211846</v>
      </c>
      <c r="G2817">
        <f>Irradiance!A2817*$B$2*'Technical Data'!$B$2</f>
        <v>189.2828704694405</v>
      </c>
      <c r="H2817" s="5">
        <f t="shared" si="172"/>
        <v>169.33249494822866</v>
      </c>
      <c r="I2817" s="38">
        <v>59.505883321364593</v>
      </c>
      <c r="J2817" s="35">
        <f>IF(H2817&gt;0,MIN(H2817,($B$3-L2816)/'Technical Data'!$B$5),0)</f>
        <v>169.33249494822866</v>
      </c>
      <c r="K2817" s="15">
        <f>IF(H2817&lt;0,MIN(ABS(H2817),(L2816*'Technical Data'!$B$4)),0)</f>
        <v>0</v>
      </c>
      <c r="L2817" s="15">
        <f>L2816+J2817*'Technical Data'!$B$5-(K2817/'Technical Data'!$B$4)</f>
        <v>210.11273020672644</v>
      </c>
      <c r="N2817" s="15">
        <f t="shared" si="173"/>
        <v>19.950375521211839</v>
      </c>
      <c r="O2817" s="36">
        <f t="shared" si="174"/>
        <v>0</v>
      </c>
      <c r="P2817" s="50">
        <v>39.555507800152498</v>
      </c>
      <c r="Q2817" s="50">
        <v>19.9503755212118</v>
      </c>
      <c r="R2817" s="42">
        <v>0</v>
      </c>
      <c r="S2817" s="42">
        <v>0</v>
      </c>
      <c r="T2817" s="42">
        <v>0</v>
      </c>
      <c r="U2817" s="15">
        <f t="shared" si="175"/>
        <v>19.950375521211839</v>
      </c>
    </row>
    <row r="2818" spans="6:21" x14ac:dyDescent="0.3">
      <c r="F2818" s="5">
        <f>Demand!C2818</f>
        <v>26.300521892971187</v>
      </c>
      <c r="G2818">
        <f>Irradiance!A2818*$B$2*'Technical Data'!$B$2</f>
        <v>398.03071661559454</v>
      </c>
      <c r="H2818" s="5">
        <f t="shared" ref="H2818:H2881" si="176">G2818-F2818</f>
        <v>371.73019472262337</v>
      </c>
      <c r="I2818" s="38">
        <v>125.1310766922813</v>
      </c>
      <c r="J2818" s="35">
        <f>IF(H2818&gt;0,MIN(H2818,($B$3-L2817)/'Technical Data'!$B$5),0)</f>
        <v>191.6739051842317</v>
      </c>
      <c r="K2818" s="15">
        <f>IF(H2818&lt;0,MIN(ABS(H2818),(L2817*'Technical Data'!$B$4)),0)</f>
        <v>0</v>
      </c>
      <c r="L2818" s="15">
        <f>L2817+J2818*'Technical Data'!$B$5-(K2818/'Technical Data'!$B$4)</f>
        <v>382.61924487253498</v>
      </c>
      <c r="N2818" s="15">
        <f t="shared" ref="N2818:N2881" si="177">U2818</f>
        <v>206.35681143136284</v>
      </c>
      <c r="O2818" s="36">
        <f t="shared" ref="O2818:O2881" si="178">N2818+(K2818)-F2818</f>
        <v>180.05628953839167</v>
      </c>
      <c r="P2818" s="50">
        <v>98.830554799309695</v>
      </c>
      <c r="Q2818" s="50">
        <v>26.300521892971201</v>
      </c>
      <c r="R2818" s="42">
        <v>0</v>
      </c>
      <c r="S2818" s="42">
        <v>0</v>
      </c>
      <c r="T2818" s="42">
        <v>0</v>
      </c>
      <c r="U2818" s="15">
        <f t="shared" ref="U2818:U2881" si="179">G2818-(J2818)</f>
        <v>206.35681143136284</v>
      </c>
    </row>
    <row r="2819" spans="6:21" x14ac:dyDescent="0.3">
      <c r="F2819" s="5">
        <f>Demand!C2819</f>
        <v>31.07128532907273</v>
      </c>
      <c r="G2819">
        <f>Irradiance!A2819*$B$2*'Technical Data'!$B$2</f>
        <v>584.26968142365592</v>
      </c>
      <c r="H2819" s="5">
        <f t="shared" si="176"/>
        <v>553.19839609458325</v>
      </c>
      <c r="I2819" s="38">
        <v>183.6800308700945</v>
      </c>
      <c r="J2819" s="35">
        <f>IF(H2819&gt;0,MIN(H2819,($B$3-L2818)/'Technical Data'!$B$5),0)</f>
        <v>0</v>
      </c>
      <c r="K2819" s="15">
        <f>IF(H2819&lt;0,MIN(ABS(H2819),(L2818*'Technical Data'!$B$4)),0)</f>
        <v>0</v>
      </c>
      <c r="L2819" s="15">
        <f>L2818+J2819*'Technical Data'!$B$5-(K2819/'Technical Data'!$B$4)</f>
        <v>382.61924487253498</v>
      </c>
      <c r="N2819" s="15">
        <f t="shared" si="177"/>
        <v>584.26968142365592</v>
      </c>
      <c r="O2819" s="36">
        <f t="shared" si="178"/>
        <v>553.19839609458325</v>
      </c>
      <c r="P2819" s="50">
        <v>152.60874554102099</v>
      </c>
      <c r="Q2819" s="50">
        <v>31.071285329072701</v>
      </c>
      <c r="R2819" s="42">
        <v>0</v>
      </c>
      <c r="S2819" s="42">
        <v>0</v>
      </c>
      <c r="T2819" s="42">
        <v>0</v>
      </c>
      <c r="U2819" s="15">
        <f t="shared" si="179"/>
        <v>584.26968142365592</v>
      </c>
    </row>
    <row r="2820" spans="6:21" x14ac:dyDescent="0.3">
      <c r="F2820" s="5">
        <f>Demand!C2820</f>
        <v>33.243541012236534</v>
      </c>
      <c r="G2820">
        <f>Irradiance!A2820*$B$2*'Technical Data'!$B$2</f>
        <v>726.37201414172091</v>
      </c>
      <c r="H2820" s="5">
        <f t="shared" si="176"/>
        <v>693.12847312948441</v>
      </c>
      <c r="I2820" s="38">
        <v>228.35351246641309</v>
      </c>
      <c r="J2820" s="35">
        <f>IF(H2820&gt;0,MIN(H2820,($B$3-L2819)/'Technical Data'!$B$5),0)</f>
        <v>0</v>
      </c>
      <c r="K2820" s="15">
        <f>IF(H2820&lt;0,MIN(ABS(H2820),(L2819*'Technical Data'!$B$4)),0)</f>
        <v>0</v>
      </c>
      <c r="L2820" s="15">
        <f>L2819+J2820*'Technical Data'!$B$5-(K2820/'Technical Data'!$B$4)</f>
        <v>382.61924487253498</v>
      </c>
      <c r="N2820" s="15">
        <f t="shared" si="177"/>
        <v>726.37201414172091</v>
      </c>
      <c r="O2820" s="36">
        <f t="shared" si="178"/>
        <v>693.12847312948441</v>
      </c>
      <c r="P2820" s="50">
        <v>195.10997145417599</v>
      </c>
      <c r="Q2820" s="50">
        <v>33.243541012236498</v>
      </c>
      <c r="R2820" s="42">
        <v>0</v>
      </c>
      <c r="S2820" s="42">
        <v>0</v>
      </c>
      <c r="T2820" s="42">
        <v>0</v>
      </c>
      <c r="U2820" s="15">
        <f t="shared" si="179"/>
        <v>726.37201414172091</v>
      </c>
    </row>
    <row r="2821" spans="6:21" x14ac:dyDescent="0.3">
      <c r="F2821" s="5">
        <f>Demand!C2821</f>
        <v>33.926430872735239</v>
      </c>
      <c r="G2821">
        <f>Irradiance!A2821*$B$2*'Technical Data'!$B$2</f>
        <v>818.73052013040683</v>
      </c>
      <c r="H2821" s="5">
        <f t="shared" si="176"/>
        <v>784.80408925767165</v>
      </c>
      <c r="I2821" s="38">
        <v>257.38875726943189</v>
      </c>
      <c r="J2821" s="35">
        <f>IF(H2821&gt;0,MIN(H2821,($B$3-L2820)/'Technical Data'!$B$5),0)</f>
        <v>0</v>
      </c>
      <c r="K2821" s="15">
        <f>IF(H2821&lt;0,MIN(ABS(H2821),(L2820*'Technical Data'!$B$4)),0)</f>
        <v>0</v>
      </c>
      <c r="L2821" s="15">
        <f>L2820+J2821*'Technical Data'!$B$5-(K2821/'Technical Data'!$B$4)</f>
        <v>382.61924487253498</v>
      </c>
      <c r="N2821" s="15">
        <f t="shared" si="177"/>
        <v>818.73052013040683</v>
      </c>
      <c r="O2821" s="36">
        <f t="shared" si="178"/>
        <v>784.80408925767165</v>
      </c>
      <c r="P2821" s="50">
        <v>223.462326396696</v>
      </c>
      <c r="Q2821" s="50">
        <v>33.926430872735203</v>
      </c>
      <c r="R2821" s="42">
        <v>0</v>
      </c>
      <c r="S2821" s="42">
        <v>0</v>
      </c>
      <c r="T2821" s="42">
        <v>0</v>
      </c>
      <c r="U2821" s="15">
        <f t="shared" si="179"/>
        <v>818.73052013040683</v>
      </c>
    </row>
    <row r="2822" spans="6:21" x14ac:dyDescent="0.3">
      <c r="F2822" s="5">
        <f>Demand!C2822</f>
        <v>35.368776979539426</v>
      </c>
      <c r="G2822">
        <f>Irradiance!A2822*$B$2*'Technical Data'!$B$2</f>
        <v>854.69666860301743</v>
      </c>
      <c r="H2822" s="5">
        <f t="shared" si="176"/>
        <v>819.32789162347797</v>
      </c>
      <c r="I2822" s="38">
        <v>268.69563057086759</v>
      </c>
      <c r="J2822" s="35">
        <f>IF(H2822&gt;0,MIN(H2822,($B$3-L2821)/'Technical Data'!$B$5),0)</f>
        <v>0</v>
      </c>
      <c r="K2822" s="15">
        <f>IF(H2822&lt;0,MIN(ABS(H2822),(L2821*'Technical Data'!$B$4)),0)</f>
        <v>0</v>
      </c>
      <c r="L2822" s="15">
        <f>L2821+J2822*'Technical Data'!$B$5-(K2822/'Technical Data'!$B$4)</f>
        <v>382.61924487253498</v>
      </c>
      <c r="N2822" s="15">
        <f t="shared" si="177"/>
        <v>854.69666860301743</v>
      </c>
      <c r="O2822" s="36">
        <f t="shared" si="178"/>
        <v>819.32789162347797</v>
      </c>
      <c r="P2822" s="50">
        <v>233.32685359132699</v>
      </c>
      <c r="Q2822" s="50">
        <v>35.368776979539398</v>
      </c>
      <c r="R2822" s="42">
        <v>0</v>
      </c>
      <c r="S2822" s="42">
        <v>0</v>
      </c>
      <c r="T2822" s="42">
        <v>0</v>
      </c>
      <c r="U2822" s="15">
        <f t="shared" si="179"/>
        <v>854.69666860301743</v>
      </c>
    </row>
    <row r="2823" spans="6:21" x14ac:dyDescent="0.3">
      <c r="F2823" s="5">
        <f>Demand!C2823</f>
        <v>34.168540679650661</v>
      </c>
      <c r="G2823">
        <f>Irradiance!A2823*$B$2*'Technical Data'!$B$2</f>
        <v>832.5081983871753</v>
      </c>
      <c r="H2823" s="5">
        <f t="shared" si="176"/>
        <v>798.33965770752468</v>
      </c>
      <c r="I2823" s="38">
        <v>261.7201207612959</v>
      </c>
      <c r="J2823" s="35">
        <f>IF(H2823&gt;0,MIN(H2823,($B$3-L2822)/'Technical Data'!$B$5),0)</f>
        <v>0</v>
      </c>
      <c r="K2823" s="15">
        <f>IF(H2823&lt;0,MIN(ABS(H2823),(L2822*'Technical Data'!$B$4)),0)</f>
        <v>0</v>
      </c>
      <c r="L2823" s="15">
        <f>L2822+J2823*'Technical Data'!$B$5-(K2823/'Technical Data'!$B$4)</f>
        <v>382.61924487253498</v>
      </c>
      <c r="N2823" s="15">
        <f t="shared" si="177"/>
        <v>832.5081983871753</v>
      </c>
      <c r="O2823" s="36">
        <f t="shared" si="178"/>
        <v>798.33965770752468</v>
      </c>
      <c r="P2823" s="50">
        <v>227.551580081644</v>
      </c>
      <c r="Q2823" s="50">
        <v>34.168540679650697</v>
      </c>
      <c r="R2823" s="42">
        <v>0</v>
      </c>
      <c r="S2823" s="42">
        <v>0</v>
      </c>
      <c r="T2823" s="42">
        <v>0</v>
      </c>
      <c r="U2823" s="15">
        <f t="shared" si="179"/>
        <v>832.5081983871753</v>
      </c>
    </row>
    <row r="2824" spans="6:21" x14ac:dyDescent="0.3">
      <c r="F2824" s="5">
        <f>Demand!C2824</f>
        <v>35.115900492440474</v>
      </c>
      <c r="G2824">
        <f>Irradiance!A2824*$B$2*'Technical Data'!$B$2</f>
        <v>754.48809011919604</v>
      </c>
      <c r="H2824" s="5">
        <f t="shared" si="176"/>
        <v>719.37218962675558</v>
      </c>
      <c r="I2824" s="38">
        <v>237.19251587132169</v>
      </c>
      <c r="J2824" s="35">
        <f>IF(H2824&gt;0,MIN(H2824,($B$3-L2823)/'Technical Data'!$B$5),0)</f>
        <v>0</v>
      </c>
      <c r="K2824" s="15">
        <f>IF(H2824&lt;0,MIN(ABS(H2824),(L2823*'Technical Data'!$B$4)),0)</f>
        <v>0</v>
      </c>
      <c r="L2824" s="15">
        <f>L2823+J2824*'Technical Data'!$B$5-(K2824/'Technical Data'!$B$4)</f>
        <v>382.61924487253498</v>
      </c>
      <c r="N2824" s="15">
        <f t="shared" si="177"/>
        <v>754.48809011919604</v>
      </c>
      <c r="O2824" s="36">
        <f t="shared" si="178"/>
        <v>719.37218962675558</v>
      </c>
      <c r="P2824" s="50">
        <v>111.67390648209199</v>
      </c>
      <c r="Q2824" s="50">
        <v>35.115900492440502</v>
      </c>
      <c r="R2824" s="42">
        <v>90.4027088967878</v>
      </c>
      <c r="S2824" s="42">
        <v>0</v>
      </c>
      <c r="T2824" s="42">
        <v>81.362438007109006</v>
      </c>
      <c r="U2824" s="15">
        <f t="shared" si="179"/>
        <v>754.48809011919604</v>
      </c>
    </row>
    <row r="2825" spans="6:21" x14ac:dyDescent="0.3">
      <c r="F2825" s="5">
        <f>Demand!C2825</f>
        <v>40.493835473921294</v>
      </c>
      <c r="G2825">
        <f>Irradiance!A2825*$B$2*'Technical Data'!$B$2</f>
        <v>622.39860497145685</v>
      </c>
      <c r="H2825" s="5">
        <f t="shared" si="176"/>
        <v>581.90476949753554</v>
      </c>
      <c r="I2825" s="38">
        <v>195.66682751036939</v>
      </c>
      <c r="J2825" s="35">
        <f>IF(H2825&gt;0,MIN(H2825,($B$3-L2824)/'Technical Data'!$B$5),0)</f>
        <v>0</v>
      </c>
      <c r="K2825" s="15">
        <f>IF(H2825&lt;0,MIN(ABS(H2825),(L2824*'Technical Data'!$B$4)),0)</f>
        <v>0</v>
      </c>
      <c r="L2825" s="15">
        <f>L2824+J2825*'Technical Data'!$B$5-(K2825/'Technical Data'!$B$4)</f>
        <v>382.61924487253498</v>
      </c>
      <c r="N2825" s="15">
        <f t="shared" si="177"/>
        <v>622.39860497145685</v>
      </c>
      <c r="O2825" s="36">
        <f t="shared" si="178"/>
        <v>581.90476949753554</v>
      </c>
      <c r="P2825" s="50">
        <v>0</v>
      </c>
      <c r="Q2825" s="50">
        <v>40.493835473921301</v>
      </c>
      <c r="R2825" s="42">
        <v>155.17299203644799</v>
      </c>
      <c r="S2825" s="42">
        <v>0</v>
      </c>
      <c r="T2825" s="42">
        <v>221.018130839912</v>
      </c>
      <c r="U2825" s="15">
        <f t="shared" si="179"/>
        <v>622.39860497145685</v>
      </c>
    </row>
    <row r="2826" spans="6:21" x14ac:dyDescent="0.3">
      <c r="F2826" s="5">
        <f>Demand!C2826</f>
        <v>46.289673397026448</v>
      </c>
      <c r="G2826">
        <f>Irradiance!A2826*$B$2*'Technical Data'!$B$2</f>
        <v>443.20868485290487</v>
      </c>
      <c r="H2826" s="5">
        <f t="shared" si="176"/>
        <v>396.91901145587843</v>
      </c>
      <c r="I2826" s="38">
        <v>139.333919770254</v>
      </c>
      <c r="J2826" s="35">
        <f>IF(H2826&gt;0,MIN(H2826,($B$3-L2825)/'Technical Data'!$B$5),0)</f>
        <v>0</v>
      </c>
      <c r="K2826" s="15">
        <f>IF(H2826&lt;0,MIN(ABS(H2826),(L2825*'Technical Data'!$B$4)),0)</f>
        <v>0</v>
      </c>
      <c r="L2826" s="15">
        <f>L2825+J2826*'Technical Data'!$B$5-(K2826/'Technical Data'!$B$4)</f>
        <v>382.61924487253498</v>
      </c>
      <c r="N2826" s="15">
        <f t="shared" si="177"/>
        <v>443.20868485290487</v>
      </c>
      <c r="O2826" s="36">
        <f t="shared" si="178"/>
        <v>396.91901145587843</v>
      </c>
      <c r="P2826" s="50">
        <v>0</v>
      </c>
      <c r="Q2826" s="50">
        <v>46.289673397026398</v>
      </c>
      <c r="R2826" s="42">
        <v>93.044246373227196</v>
      </c>
      <c r="S2826" s="42">
        <v>0</v>
      </c>
      <c r="T2826" s="42">
        <v>304.75795257581598</v>
      </c>
      <c r="U2826" s="15">
        <f t="shared" si="179"/>
        <v>443.20868485290487</v>
      </c>
    </row>
    <row r="2827" spans="6:21" x14ac:dyDescent="0.3">
      <c r="F2827" s="5">
        <f>Demand!C2827</f>
        <v>46.767771434630347</v>
      </c>
      <c r="G2827">
        <f>Irradiance!A2827*$B$2*'Technical Data'!$B$2</f>
        <v>233.65981090112481</v>
      </c>
      <c r="H2827" s="5">
        <f t="shared" si="176"/>
        <v>186.89203946649445</v>
      </c>
      <c r="I2827" s="38">
        <v>73.456902940508044</v>
      </c>
      <c r="J2827" s="35">
        <f>IF(H2827&gt;0,MIN(H2827,($B$3-L2826)/'Technical Data'!$B$5),0)</f>
        <v>0</v>
      </c>
      <c r="K2827" s="15">
        <f>IF(H2827&lt;0,MIN(ABS(H2827),(L2826*'Technical Data'!$B$4)),0)</f>
        <v>0</v>
      </c>
      <c r="L2827" s="15">
        <f>L2826+J2827*'Technical Data'!$B$5-(K2827/'Technical Data'!$B$4)</f>
        <v>382.61924487253498</v>
      </c>
      <c r="N2827" s="15">
        <f t="shared" si="177"/>
        <v>233.65981090112481</v>
      </c>
      <c r="O2827" s="36">
        <f t="shared" si="178"/>
        <v>186.89203946649445</v>
      </c>
      <c r="P2827" s="50">
        <v>0</v>
      </c>
      <c r="Q2827" s="50">
        <v>46.767771434630298</v>
      </c>
      <c r="R2827" s="42">
        <v>26.689131505877501</v>
      </c>
      <c r="S2827" s="42">
        <v>0</v>
      </c>
      <c r="T2827" s="42">
        <v>328.77817093110599</v>
      </c>
      <c r="U2827" s="15">
        <f t="shared" si="179"/>
        <v>233.65981090112481</v>
      </c>
    </row>
    <row r="2828" spans="6:21" x14ac:dyDescent="0.3">
      <c r="F2828" s="5">
        <f>Demand!C2828</f>
        <v>41.118683484786189</v>
      </c>
      <c r="G2828">
        <f>Irradiance!A2828*$B$2*'Technical Data'!$B$2</f>
        <v>3.9250362475677463</v>
      </c>
      <c r="H2828" s="5">
        <f t="shared" si="176"/>
        <v>-37.193647237218443</v>
      </c>
      <c r="I2828" s="38">
        <v>1.2339349482635911</v>
      </c>
      <c r="J2828" s="35">
        <f>IF(H2828&gt;0,MIN(H2828,($B$3-L2827)/'Technical Data'!$B$5),0)</f>
        <v>0</v>
      </c>
      <c r="K2828" s="15">
        <f>IF(H2828&lt;0,MIN(ABS(H2828),(L2827*'Technical Data'!$B$4)),0)</f>
        <v>37.193647237218443</v>
      </c>
      <c r="L2828" s="15">
        <f>L2827+J2828*'Technical Data'!$B$5-(K2828/'Technical Data'!$B$4)</f>
        <v>341.29297016451449</v>
      </c>
      <c r="N2828" s="15">
        <f t="shared" si="177"/>
        <v>3.9250362475677463</v>
      </c>
      <c r="O2828" s="36">
        <f t="shared" si="178"/>
        <v>0</v>
      </c>
      <c r="P2828" s="50">
        <v>0</v>
      </c>
      <c r="Q2828" s="50">
        <v>1.23393494826359</v>
      </c>
      <c r="R2828" s="42">
        <v>0</v>
      </c>
      <c r="S2828" s="42">
        <v>39.884748536522601</v>
      </c>
      <c r="T2828" s="42">
        <v>284.46178366830299</v>
      </c>
      <c r="U2828" s="15">
        <f t="shared" si="179"/>
        <v>3.9250362475677463</v>
      </c>
    </row>
    <row r="2829" spans="6:21" x14ac:dyDescent="0.3">
      <c r="F2829" s="5">
        <f>Demand!C2829</f>
        <v>30.670752484741968</v>
      </c>
      <c r="G2829">
        <f>Irradiance!A2829*$B$2*'Technical Data'!$B$2</f>
        <v>0</v>
      </c>
      <c r="H2829" s="5">
        <f t="shared" si="176"/>
        <v>-30.670752484741968</v>
      </c>
      <c r="I2829" s="38">
        <v>0</v>
      </c>
      <c r="J2829" s="35">
        <f>IF(H2829&gt;0,MIN(H2829,($B$3-L2828)/'Technical Data'!$B$5),0)</f>
        <v>0</v>
      </c>
      <c r="K2829" s="15">
        <f>IF(H2829&lt;0,MIN(ABS(H2829),(L2828*'Technical Data'!$B$4)),0)</f>
        <v>30.670752484741968</v>
      </c>
      <c r="L2829" s="15">
        <f>L2828+J2829*'Technical Data'!$B$5-(K2829/'Technical Data'!$B$4)</f>
        <v>307.21435629257894</v>
      </c>
      <c r="N2829" s="15">
        <f t="shared" si="177"/>
        <v>0</v>
      </c>
      <c r="O2829" s="36">
        <f t="shared" si="178"/>
        <v>0</v>
      </c>
      <c r="P2829" s="50">
        <v>0</v>
      </c>
      <c r="Q2829" s="50">
        <v>0</v>
      </c>
      <c r="R2829" s="42">
        <v>0</v>
      </c>
      <c r="S2829" s="42">
        <v>30.670752484742</v>
      </c>
      <c r="T2829" s="42">
        <v>250.38316979636801</v>
      </c>
      <c r="U2829" s="15">
        <f t="shared" si="179"/>
        <v>0</v>
      </c>
    </row>
    <row r="2830" spans="6:21" x14ac:dyDescent="0.3">
      <c r="F2830" s="5">
        <f>Demand!C2830</f>
        <v>23.361535002938691</v>
      </c>
      <c r="G2830">
        <f>Irradiance!A2830*$B$2*'Technical Data'!$B$2</f>
        <v>0</v>
      </c>
      <c r="H2830" s="5">
        <f t="shared" si="176"/>
        <v>-23.361535002938691</v>
      </c>
      <c r="I2830" s="38">
        <v>0</v>
      </c>
      <c r="J2830" s="35">
        <f>IF(H2830&gt;0,MIN(H2830,($B$3-L2829)/'Technical Data'!$B$5),0)</f>
        <v>0</v>
      </c>
      <c r="K2830" s="15">
        <f>IF(H2830&lt;0,MIN(ABS(H2830),(L2829*'Technical Data'!$B$4)),0)</f>
        <v>23.361535002938691</v>
      </c>
      <c r="L2830" s="15">
        <f>L2829+J2830*'Technical Data'!$B$5-(K2830/'Technical Data'!$B$4)</f>
        <v>281.25709517820263</v>
      </c>
      <c r="N2830" s="15">
        <f t="shared" si="177"/>
        <v>0</v>
      </c>
      <c r="O2830" s="36">
        <f t="shared" si="178"/>
        <v>0</v>
      </c>
      <c r="P2830" s="50">
        <v>0</v>
      </c>
      <c r="Q2830" s="50">
        <v>0</v>
      </c>
      <c r="R2830" s="42">
        <v>0</v>
      </c>
      <c r="S2830" s="42">
        <v>23.361535002938702</v>
      </c>
      <c r="T2830" s="42">
        <v>224.42590868199099</v>
      </c>
      <c r="U2830" s="15">
        <f t="shared" si="179"/>
        <v>0</v>
      </c>
    </row>
    <row r="2831" spans="6:21" x14ac:dyDescent="0.3">
      <c r="F2831" s="5">
        <f>Demand!C2831</f>
        <v>23.694124795974531</v>
      </c>
      <c r="G2831">
        <f>Irradiance!A2831*$B$2*'Technical Data'!$B$2</f>
        <v>0</v>
      </c>
      <c r="H2831" s="5">
        <f t="shared" si="176"/>
        <v>-23.694124795974531</v>
      </c>
      <c r="I2831" s="38">
        <v>0</v>
      </c>
      <c r="J2831" s="35">
        <f>IF(H2831&gt;0,MIN(H2831,($B$3-L2830)/'Technical Data'!$B$5),0)</f>
        <v>0</v>
      </c>
      <c r="K2831" s="15">
        <f>IF(H2831&lt;0,MIN(ABS(H2831),(L2830*'Technical Data'!$B$4)),0)</f>
        <v>23.694124795974531</v>
      </c>
      <c r="L2831" s="15">
        <f>L2830+J2831*'Technical Data'!$B$5-(K2831/'Technical Data'!$B$4)</f>
        <v>254.93028984934205</v>
      </c>
      <c r="N2831" s="15">
        <f t="shared" si="177"/>
        <v>0</v>
      </c>
      <c r="O2831" s="36">
        <f t="shared" si="178"/>
        <v>0</v>
      </c>
      <c r="P2831" s="50">
        <v>0</v>
      </c>
      <c r="Q2831" s="50">
        <v>0</v>
      </c>
      <c r="R2831" s="42">
        <v>0</v>
      </c>
      <c r="S2831" s="42">
        <v>23.694124795974499</v>
      </c>
      <c r="T2831" s="42">
        <v>198.099103353131</v>
      </c>
      <c r="U2831" s="15">
        <f t="shared" si="179"/>
        <v>0</v>
      </c>
    </row>
    <row r="2832" spans="6:21" x14ac:dyDescent="0.3">
      <c r="F2832" s="5">
        <f>Demand!C2832</f>
        <v>24.276849185561982</v>
      </c>
      <c r="G2832">
        <f>Irradiance!A2832*$B$2*'Technical Data'!$B$2</f>
        <v>0</v>
      </c>
      <c r="H2832" s="5">
        <f t="shared" si="176"/>
        <v>-24.276849185561982</v>
      </c>
      <c r="I2832" s="38">
        <v>0</v>
      </c>
      <c r="J2832" s="35">
        <f>IF(H2832&gt;0,MIN(H2832,($B$3-L2831)/'Technical Data'!$B$5),0)</f>
        <v>0</v>
      </c>
      <c r="K2832" s="15">
        <f>IF(H2832&lt;0,MIN(ABS(H2832),(L2831*'Technical Data'!$B$4)),0)</f>
        <v>24.276849185561982</v>
      </c>
      <c r="L2832" s="15">
        <f>L2831+J2832*'Technical Data'!$B$5-(K2832/'Technical Data'!$B$4)</f>
        <v>227.9560129764954</v>
      </c>
      <c r="N2832" s="15">
        <f t="shared" si="177"/>
        <v>0</v>
      </c>
      <c r="O2832" s="36">
        <f t="shared" si="178"/>
        <v>0</v>
      </c>
      <c r="P2832" s="50">
        <v>0</v>
      </c>
      <c r="Q2832" s="50">
        <v>0</v>
      </c>
      <c r="R2832" s="42">
        <v>0</v>
      </c>
      <c r="S2832" s="42">
        <v>24.276849185562</v>
      </c>
      <c r="T2832" s="42">
        <v>171.12482648028401</v>
      </c>
      <c r="U2832" s="15">
        <f t="shared" si="179"/>
        <v>0</v>
      </c>
    </row>
    <row r="2833" spans="6:21" x14ac:dyDescent="0.3">
      <c r="F2833" s="5">
        <f>Demand!C2833</f>
        <v>24.556155241846803</v>
      </c>
      <c r="G2833">
        <f>Irradiance!A2833*$B$2*'Technical Data'!$B$2</f>
        <v>0</v>
      </c>
      <c r="H2833" s="5">
        <f t="shared" si="176"/>
        <v>-24.556155241846803</v>
      </c>
      <c r="I2833" s="38">
        <v>0</v>
      </c>
      <c r="J2833" s="35">
        <f>IF(H2833&gt;0,MIN(H2833,($B$3-L2832)/'Technical Data'!$B$5),0)</f>
        <v>0</v>
      </c>
      <c r="K2833" s="15">
        <f>IF(H2833&lt;0,MIN(ABS(H2833),(L2832*'Technical Data'!$B$4)),0)</f>
        <v>24.556155241846803</v>
      </c>
      <c r="L2833" s="15">
        <f>L2832+J2833*'Technical Data'!$B$5-(K2833/'Technical Data'!$B$4)</f>
        <v>200.67139604111006</v>
      </c>
      <c r="N2833" s="15">
        <f t="shared" si="177"/>
        <v>0</v>
      </c>
      <c r="O2833" s="36">
        <f t="shared" si="178"/>
        <v>0</v>
      </c>
      <c r="P2833" s="50">
        <v>0</v>
      </c>
      <c r="Q2833" s="50">
        <v>0</v>
      </c>
      <c r="R2833" s="42">
        <v>0</v>
      </c>
      <c r="S2833" s="42">
        <v>24.556155241846799</v>
      </c>
      <c r="T2833" s="42">
        <v>143.84020954489901</v>
      </c>
      <c r="U2833" s="15">
        <f t="shared" si="179"/>
        <v>0</v>
      </c>
    </row>
    <row r="2834" spans="6:21" x14ac:dyDescent="0.3">
      <c r="F2834" s="5">
        <f>Demand!C2834</f>
        <v>24.086082161956142</v>
      </c>
      <c r="G2834">
        <f>Irradiance!A2834*$B$2*'Technical Data'!$B$2</f>
        <v>0</v>
      </c>
      <c r="H2834" s="5">
        <f t="shared" si="176"/>
        <v>-24.086082161956142</v>
      </c>
      <c r="I2834" s="38">
        <v>0</v>
      </c>
      <c r="J2834" s="35">
        <f>IF(H2834&gt;0,MIN(H2834,($B$3-L2833)/'Technical Data'!$B$5),0)</f>
        <v>0</v>
      </c>
      <c r="K2834" s="15">
        <f>IF(H2834&lt;0,MIN(ABS(H2834),(L2833*'Technical Data'!$B$4)),0)</f>
        <v>24.086082161956142</v>
      </c>
      <c r="L2834" s="15">
        <f>L2833+J2834*'Technical Data'!$B$5-(K2834/'Technical Data'!$B$4)</f>
        <v>173.90908252782546</v>
      </c>
      <c r="N2834" s="15">
        <f t="shared" si="177"/>
        <v>0</v>
      </c>
      <c r="O2834" s="36">
        <f t="shared" si="178"/>
        <v>0</v>
      </c>
      <c r="P2834" s="50">
        <v>0</v>
      </c>
      <c r="Q2834" s="50">
        <v>0</v>
      </c>
      <c r="R2834" s="42">
        <v>0</v>
      </c>
      <c r="S2834" s="42">
        <v>24.086082161956099</v>
      </c>
      <c r="T2834" s="42">
        <v>117.077896031614</v>
      </c>
      <c r="U2834" s="15">
        <f t="shared" si="179"/>
        <v>0</v>
      </c>
    </row>
    <row r="2835" spans="6:21" x14ac:dyDescent="0.3">
      <c r="F2835" s="5">
        <f>Demand!C2835</f>
        <v>22.62939207702944</v>
      </c>
      <c r="G2835">
        <f>Irradiance!A2835*$B$2*'Technical Data'!$B$2</f>
        <v>0</v>
      </c>
      <c r="H2835" s="5">
        <f t="shared" si="176"/>
        <v>-22.62939207702944</v>
      </c>
      <c r="I2835" s="38">
        <v>0</v>
      </c>
      <c r="J2835" s="35">
        <f>IF(H2835&gt;0,MIN(H2835,($B$3-L2834)/'Technical Data'!$B$5),0)</f>
        <v>0</v>
      </c>
      <c r="K2835" s="15">
        <f>IF(H2835&lt;0,MIN(ABS(H2835),(L2834*'Technical Data'!$B$4)),0)</f>
        <v>22.62939207702944</v>
      </c>
      <c r="L2835" s="15">
        <f>L2834+J2835*'Technical Data'!$B$5-(K2835/'Technical Data'!$B$4)</f>
        <v>148.76531355334831</v>
      </c>
      <c r="N2835" s="15">
        <f t="shared" si="177"/>
        <v>0</v>
      </c>
      <c r="O2835" s="36">
        <f t="shared" si="178"/>
        <v>0</v>
      </c>
      <c r="P2835" s="50">
        <v>0</v>
      </c>
      <c r="Q2835" s="50">
        <v>0</v>
      </c>
      <c r="R2835" s="42">
        <v>0</v>
      </c>
      <c r="S2835" s="42">
        <v>22.629392077029401</v>
      </c>
      <c r="T2835" s="42">
        <v>91.934127057137005</v>
      </c>
      <c r="U2835" s="15">
        <f t="shared" si="179"/>
        <v>0</v>
      </c>
    </row>
    <row r="2836" spans="6:21" x14ac:dyDescent="0.3">
      <c r="F2836" s="5">
        <f>Demand!C2836</f>
        <v>20.875767698938589</v>
      </c>
      <c r="G2836">
        <f>Irradiance!A2836*$B$2*'Technical Data'!$B$2</f>
        <v>0</v>
      </c>
      <c r="H2836" s="5">
        <f t="shared" si="176"/>
        <v>-20.875767698938589</v>
      </c>
      <c r="I2836" s="38">
        <v>0</v>
      </c>
      <c r="J2836" s="35">
        <f>IF(H2836&gt;0,MIN(H2836,($B$3-L2835)/'Technical Data'!$B$5),0)</f>
        <v>0</v>
      </c>
      <c r="K2836" s="15">
        <f>IF(H2836&lt;0,MIN(ABS(H2836),(L2835*'Technical Data'!$B$4)),0)</f>
        <v>20.875767698938589</v>
      </c>
      <c r="L2836" s="15">
        <f>L2835+J2836*'Technical Data'!$B$5-(K2836/'Technical Data'!$B$4)</f>
        <v>125.5700161100832</v>
      </c>
      <c r="N2836" s="15">
        <f t="shared" si="177"/>
        <v>0</v>
      </c>
      <c r="O2836" s="36">
        <f t="shared" si="178"/>
        <v>0</v>
      </c>
      <c r="P2836" s="50">
        <v>0</v>
      </c>
      <c r="Q2836" s="50">
        <v>0</v>
      </c>
      <c r="R2836" s="42">
        <v>0</v>
      </c>
      <c r="S2836" s="42">
        <v>20.875767698938599</v>
      </c>
      <c r="T2836" s="42">
        <v>68.7388296138719</v>
      </c>
      <c r="U2836" s="15">
        <f t="shared" si="179"/>
        <v>0</v>
      </c>
    </row>
    <row r="2837" spans="6:21" x14ac:dyDescent="0.3">
      <c r="F2837" s="5">
        <f>Demand!C2837</f>
        <v>18.93451080661497</v>
      </c>
      <c r="G2837">
        <f>Irradiance!A2837*$B$2*'Technical Data'!$B$2</f>
        <v>0</v>
      </c>
      <c r="H2837" s="5">
        <f t="shared" si="176"/>
        <v>-18.93451080661497</v>
      </c>
      <c r="I2837" s="38">
        <v>0</v>
      </c>
      <c r="J2837" s="35">
        <f>IF(H2837&gt;0,MIN(H2837,($B$3-L2836)/'Technical Data'!$B$5),0)</f>
        <v>0</v>
      </c>
      <c r="K2837" s="15">
        <f>IF(H2837&lt;0,MIN(ABS(H2837),(L2836*'Technical Data'!$B$4)),0)</f>
        <v>18.93451080661497</v>
      </c>
      <c r="L2837" s="15">
        <f>L2836+J2837*'Technical Data'!$B$5-(K2837/'Technical Data'!$B$4)</f>
        <v>104.53167076939991</v>
      </c>
      <c r="N2837" s="15">
        <f t="shared" si="177"/>
        <v>0</v>
      </c>
      <c r="O2837" s="36">
        <f t="shared" si="178"/>
        <v>0</v>
      </c>
      <c r="P2837" s="50">
        <v>0</v>
      </c>
      <c r="Q2837" s="50">
        <v>0</v>
      </c>
      <c r="R2837" s="42">
        <v>0</v>
      </c>
      <c r="S2837" s="42">
        <v>18.934510806614998</v>
      </c>
      <c r="T2837" s="42">
        <v>47.7004842731886</v>
      </c>
      <c r="U2837" s="15">
        <f t="shared" si="179"/>
        <v>0</v>
      </c>
    </row>
    <row r="2838" spans="6:21" x14ac:dyDescent="0.3">
      <c r="F2838" s="5">
        <f>Demand!C2838</f>
        <v>15.414426545557331</v>
      </c>
      <c r="G2838">
        <f>Irradiance!A2838*$B$2*'Technical Data'!$B$2</f>
        <v>0</v>
      </c>
      <c r="H2838" s="5">
        <f t="shared" si="176"/>
        <v>-15.414426545557331</v>
      </c>
      <c r="I2838" s="38">
        <v>0</v>
      </c>
      <c r="J2838" s="35">
        <f>IF(H2838&gt;0,MIN(H2838,($B$3-L2837)/'Technical Data'!$B$5),0)</f>
        <v>0</v>
      </c>
      <c r="K2838" s="15">
        <f>IF(H2838&lt;0,MIN(ABS(H2838),(L2837*'Technical Data'!$B$4)),0)</f>
        <v>15.414426545557331</v>
      </c>
      <c r="L2838" s="15">
        <f>L2837+J2838*'Technical Data'!$B$5-(K2838/'Technical Data'!$B$4)</f>
        <v>87.404530163225104</v>
      </c>
      <c r="N2838" s="15">
        <f t="shared" si="177"/>
        <v>0</v>
      </c>
      <c r="O2838" s="36">
        <f t="shared" si="178"/>
        <v>0</v>
      </c>
      <c r="P2838" s="50">
        <v>0</v>
      </c>
      <c r="Q2838" s="50">
        <v>0</v>
      </c>
      <c r="R2838" s="42">
        <v>0</v>
      </c>
      <c r="S2838" s="42">
        <v>15.4144265455573</v>
      </c>
      <c r="T2838" s="42">
        <v>30.573343667013798</v>
      </c>
      <c r="U2838" s="15">
        <f t="shared" si="179"/>
        <v>0</v>
      </c>
    </row>
    <row r="2839" spans="6:21" x14ac:dyDescent="0.3">
      <c r="F2839" s="5">
        <f>Demand!C2839</f>
        <v>11.737629818305178</v>
      </c>
      <c r="G2839">
        <f>Irradiance!A2839*$B$2*'Technical Data'!$B$2</f>
        <v>0</v>
      </c>
      <c r="H2839" s="5">
        <f t="shared" si="176"/>
        <v>-11.737629818305178</v>
      </c>
      <c r="I2839" s="38">
        <v>0</v>
      </c>
      <c r="J2839" s="35">
        <f>IF(H2839&gt;0,MIN(H2839,($B$3-L2838)/'Technical Data'!$B$5),0)</f>
        <v>0</v>
      </c>
      <c r="K2839" s="15">
        <f>IF(H2839&lt;0,MIN(ABS(H2839),(L2838*'Technical Data'!$B$4)),0)</f>
        <v>11.737629818305178</v>
      </c>
      <c r="L2839" s="15">
        <f>L2838+J2839*'Technical Data'!$B$5-(K2839/'Technical Data'!$B$4)</f>
        <v>74.362719253997128</v>
      </c>
      <c r="N2839" s="15">
        <f t="shared" si="177"/>
        <v>0</v>
      </c>
      <c r="O2839" s="36">
        <f t="shared" si="178"/>
        <v>0</v>
      </c>
      <c r="P2839" s="50">
        <v>0</v>
      </c>
      <c r="Q2839" s="50">
        <v>0</v>
      </c>
      <c r="R2839" s="42">
        <v>0</v>
      </c>
      <c r="S2839" s="42">
        <v>11.7376298183052</v>
      </c>
      <c r="T2839" s="42">
        <v>17.531532757785801</v>
      </c>
      <c r="U2839" s="15">
        <f t="shared" si="179"/>
        <v>0</v>
      </c>
    </row>
    <row r="2840" spans="6:21" x14ac:dyDescent="0.3">
      <c r="F2840" s="5">
        <f>Demand!C2840</f>
        <v>16.105749978485296</v>
      </c>
      <c r="G2840">
        <f>Irradiance!A2840*$B$2*'Technical Data'!$B$2</f>
        <v>1.041336147313892</v>
      </c>
      <c r="H2840" s="5">
        <f t="shared" si="176"/>
        <v>-15.064413831171404</v>
      </c>
      <c r="I2840" s="38">
        <v>0.32737049647809552</v>
      </c>
      <c r="J2840" s="35">
        <f>IF(H2840&gt;0,MIN(H2840,($B$3-L2839)/'Technical Data'!$B$5),0)</f>
        <v>0</v>
      </c>
      <c r="K2840" s="15">
        <f>IF(H2840&lt;0,MIN(ABS(H2840),(L2839*'Technical Data'!$B$4)),0)</f>
        <v>15.064413831171404</v>
      </c>
      <c r="L2840" s="15">
        <f>L2839+J2840*'Technical Data'!$B$5-(K2840/'Technical Data'!$B$4)</f>
        <v>57.624481663806677</v>
      </c>
      <c r="N2840" s="15">
        <f t="shared" si="177"/>
        <v>1.041336147313892</v>
      </c>
      <c r="O2840" s="36">
        <f t="shared" si="178"/>
        <v>0</v>
      </c>
      <c r="P2840" s="50">
        <v>0</v>
      </c>
      <c r="Q2840" s="50">
        <v>0.32737049647809402</v>
      </c>
      <c r="R2840" s="42">
        <v>0</v>
      </c>
      <c r="S2840" s="42">
        <v>15.7783794820072</v>
      </c>
      <c r="T2840" s="42">
        <v>0</v>
      </c>
      <c r="U2840" s="15">
        <f t="shared" si="179"/>
        <v>1.041336147313892</v>
      </c>
    </row>
    <row r="2841" spans="6:21" x14ac:dyDescent="0.3">
      <c r="F2841" s="5">
        <f>Demand!C2841</f>
        <v>19.950375521211846</v>
      </c>
      <c r="G2841">
        <f>Irradiance!A2841*$B$2*'Technical Data'!$B$2</f>
        <v>162.20813063927932</v>
      </c>
      <c r="H2841" s="5">
        <f t="shared" si="176"/>
        <v>142.25775511806748</v>
      </c>
      <c r="I2841" s="38">
        <v>50.994250412934107</v>
      </c>
      <c r="J2841" s="35">
        <f>IF(H2841&gt;0,MIN(H2841,($B$3-L2840)/'Technical Data'!$B$5),0)</f>
        <v>142.25775511806748</v>
      </c>
      <c r="K2841" s="15">
        <f>IF(H2841&lt;0,MIN(ABS(H2841),(L2840*'Technical Data'!$B$4)),0)</f>
        <v>0</v>
      </c>
      <c r="L2841" s="15">
        <f>L2840+J2841*'Technical Data'!$B$5-(K2841/'Technical Data'!$B$4)</f>
        <v>185.65646127006741</v>
      </c>
      <c r="N2841" s="15">
        <f t="shared" si="177"/>
        <v>19.950375521211839</v>
      </c>
      <c r="O2841" s="36">
        <f t="shared" si="178"/>
        <v>0</v>
      </c>
      <c r="P2841" s="50">
        <v>31.043874891722101</v>
      </c>
      <c r="Q2841" s="50">
        <v>19.9503755212118</v>
      </c>
      <c r="R2841" s="42">
        <v>0</v>
      </c>
      <c r="S2841" s="42">
        <v>0</v>
      </c>
      <c r="T2841" s="42">
        <v>0</v>
      </c>
      <c r="U2841" s="15">
        <f t="shared" si="179"/>
        <v>19.950375521211839</v>
      </c>
    </row>
    <row r="2842" spans="6:21" x14ac:dyDescent="0.3">
      <c r="F2842" s="5">
        <f>Demand!C2842</f>
        <v>26.300521892971187</v>
      </c>
      <c r="G2842">
        <f>Irradiance!A2842*$B$2*'Technical Data'!$B$2</f>
        <v>348.84760935015379</v>
      </c>
      <c r="H2842" s="5">
        <f t="shared" si="176"/>
        <v>322.54708745718261</v>
      </c>
      <c r="I2842" s="38">
        <v>109.669116320162</v>
      </c>
      <c r="J2842" s="35">
        <f>IF(H2842&gt;0,MIN(H2842,($B$3-L2841)/'Technical Data'!$B$5),0)</f>
        <v>218.84753733607508</v>
      </c>
      <c r="K2842" s="15">
        <f>IF(H2842&lt;0,MIN(ABS(H2842),(L2841*'Technical Data'!$B$4)),0)</f>
        <v>0</v>
      </c>
      <c r="L2842" s="15">
        <f>L2841+J2842*'Technical Data'!$B$5-(K2842/'Technical Data'!$B$4)</f>
        <v>382.61924487253498</v>
      </c>
      <c r="N2842" s="15">
        <f t="shared" si="177"/>
        <v>130.00007201407871</v>
      </c>
      <c r="O2842" s="36">
        <f t="shared" si="178"/>
        <v>103.69955012110752</v>
      </c>
      <c r="P2842" s="50">
        <v>83.368594427190402</v>
      </c>
      <c r="Q2842" s="50">
        <v>26.300521892971201</v>
      </c>
      <c r="R2842" s="42">
        <v>0</v>
      </c>
      <c r="S2842" s="42">
        <v>0</v>
      </c>
      <c r="T2842" s="42">
        <v>0</v>
      </c>
      <c r="U2842" s="15">
        <f t="shared" si="179"/>
        <v>130.00007201407871</v>
      </c>
    </row>
    <row r="2843" spans="6:21" x14ac:dyDescent="0.3">
      <c r="F2843" s="5">
        <f>Demand!C2843</f>
        <v>31.07128532907273</v>
      </c>
      <c r="G2843">
        <f>Irradiance!A2843*$B$2*'Technical Data'!$B$2</f>
        <v>507.21080652242796</v>
      </c>
      <c r="H2843" s="5">
        <f t="shared" si="176"/>
        <v>476.13952119335522</v>
      </c>
      <c r="I2843" s="38">
        <v>159.45461413071541</v>
      </c>
      <c r="J2843" s="35">
        <f>IF(H2843&gt;0,MIN(H2843,($B$3-L2842)/'Technical Data'!$B$5),0)</f>
        <v>0</v>
      </c>
      <c r="K2843" s="15">
        <f>IF(H2843&lt;0,MIN(ABS(H2843),(L2842*'Technical Data'!$B$4)),0)</f>
        <v>0</v>
      </c>
      <c r="L2843" s="15">
        <f>L2842+J2843*'Technical Data'!$B$5-(K2843/'Technical Data'!$B$4)</f>
        <v>382.61924487253498</v>
      </c>
      <c r="N2843" s="15">
        <f t="shared" si="177"/>
        <v>507.21080652242796</v>
      </c>
      <c r="O2843" s="36">
        <f t="shared" si="178"/>
        <v>476.13952119335522</v>
      </c>
      <c r="P2843" s="50">
        <v>128.38332880164199</v>
      </c>
      <c r="Q2843" s="50">
        <v>31.071285329072701</v>
      </c>
      <c r="R2843" s="42">
        <v>0</v>
      </c>
      <c r="S2843" s="42">
        <v>0</v>
      </c>
      <c r="T2843" s="42">
        <v>0</v>
      </c>
      <c r="U2843" s="15">
        <f t="shared" si="179"/>
        <v>507.21080652242796</v>
      </c>
    </row>
    <row r="2844" spans="6:21" x14ac:dyDescent="0.3">
      <c r="F2844" s="5">
        <f>Demand!C2844</f>
        <v>33.243541012236534</v>
      </c>
      <c r="G2844">
        <f>Irradiance!A2844*$B$2*'Technical Data'!$B$2</f>
        <v>649.63355036274334</v>
      </c>
      <c r="H2844" s="5">
        <f t="shared" si="176"/>
        <v>616.39000935050683</v>
      </c>
      <c r="I2844" s="38">
        <v>204.22882511056571</v>
      </c>
      <c r="J2844" s="35">
        <f>IF(H2844&gt;0,MIN(H2844,($B$3-L2843)/'Technical Data'!$B$5),0)</f>
        <v>0</v>
      </c>
      <c r="K2844" s="15">
        <f>IF(H2844&lt;0,MIN(ABS(H2844),(L2843*'Technical Data'!$B$4)),0)</f>
        <v>0</v>
      </c>
      <c r="L2844" s="15">
        <f>L2843+J2844*'Technical Data'!$B$5-(K2844/'Technical Data'!$B$4)</f>
        <v>382.61924487253498</v>
      </c>
      <c r="N2844" s="15">
        <f t="shared" si="177"/>
        <v>649.63355036274334</v>
      </c>
      <c r="O2844" s="36">
        <f t="shared" si="178"/>
        <v>616.39000935050683</v>
      </c>
      <c r="P2844" s="50">
        <v>170.98528409832801</v>
      </c>
      <c r="Q2844" s="50">
        <v>33.243541012236498</v>
      </c>
      <c r="R2844" s="42">
        <v>0</v>
      </c>
      <c r="S2844" s="42">
        <v>0</v>
      </c>
      <c r="T2844" s="42">
        <v>0</v>
      </c>
      <c r="U2844" s="15">
        <f t="shared" si="179"/>
        <v>649.63355036274334</v>
      </c>
    </row>
    <row r="2845" spans="6:21" x14ac:dyDescent="0.3">
      <c r="F2845" s="5">
        <f>Demand!C2845</f>
        <v>33.926430872735239</v>
      </c>
      <c r="G2845">
        <f>Irradiance!A2845*$B$2*'Technical Data'!$B$2</f>
        <v>725.97150023890777</v>
      </c>
      <c r="H2845" s="5">
        <f t="shared" si="176"/>
        <v>692.04506936617258</v>
      </c>
      <c r="I2845" s="38">
        <v>228.22760073699851</v>
      </c>
      <c r="J2845" s="35">
        <f>IF(H2845&gt;0,MIN(H2845,($B$3-L2844)/'Technical Data'!$B$5),0)</f>
        <v>0</v>
      </c>
      <c r="K2845" s="15">
        <f>IF(H2845&lt;0,MIN(ABS(H2845),(L2844*'Technical Data'!$B$4)),0)</f>
        <v>0</v>
      </c>
      <c r="L2845" s="15">
        <f>L2844+J2845*'Technical Data'!$B$5-(K2845/'Technical Data'!$B$4)</f>
        <v>382.61924487253498</v>
      </c>
      <c r="N2845" s="15">
        <f t="shared" si="177"/>
        <v>725.97150023890777</v>
      </c>
      <c r="O2845" s="36">
        <f t="shared" si="178"/>
        <v>692.04506936617258</v>
      </c>
      <c r="P2845" s="50">
        <v>194.30116986426199</v>
      </c>
      <c r="Q2845" s="50">
        <v>33.926430872735203</v>
      </c>
      <c r="R2845" s="42">
        <v>0</v>
      </c>
      <c r="S2845" s="42">
        <v>0</v>
      </c>
      <c r="T2845" s="42">
        <v>0</v>
      </c>
      <c r="U2845" s="15">
        <f t="shared" si="179"/>
        <v>725.97150023890777</v>
      </c>
    </row>
    <row r="2846" spans="6:21" x14ac:dyDescent="0.3">
      <c r="F2846" s="5">
        <f>Demand!C2846</f>
        <v>35.368776979539426</v>
      </c>
      <c r="G2846">
        <f>Irradiance!A2846*$B$2*'Technical Data'!$B$2</f>
        <v>757.05137909719951</v>
      </c>
      <c r="H2846" s="5">
        <f t="shared" si="176"/>
        <v>721.68260211766005</v>
      </c>
      <c r="I2846" s="38">
        <v>237.9983509395754</v>
      </c>
      <c r="J2846" s="35">
        <f>IF(H2846&gt;0,MIN(H2846,($B$3-L2845)/'Technical Data'!$B$5),0)</f>
        <v>0</v>
      </c>
      <c r="K2846" s="15">
        <f>IF(H2846&lt;0,MIN(ABS(H2846),(L2845*'Technical Data'!$B$4)),0)</f>
        <v>0</v>
      </c>
      <c r="L2846" s="15">
        <f>L2845+J2846*'Technical Data'!$B$5-(K2846/'Technical Data'!$B$4)</f>
        <v>382.61924487253498</v>
      </c>
      <c r="N2846" s="15">
        <f t="shared" si="177"/>
        <v>757.05137909719951</v>
      </c>
      <c r="O2846" s="36">
        <f t="shared" si="178"/>
        <v>721.68260211766005</v>
      </c>
      <c r="P2846" s="50">
        <v>202.629573960035</v>
      </c>
      <c r="Q2846" s="50">
        <v>35.368776979539398</v>
      </c>
      <c r="R2846" s="42">
        <v>0</v>
      </c>
      <c r="S2846" s="42">
        <v>0</v>
      </c>
      <c r="T2846" s="42">
        <v>0</v>
      </c>
      <c r="U2846" s="15">
        <f t="shared" si="179"/>
        <v>757.05137909719951</v>
      </c>
    </row>
    <row r="2847" spans="6:21" x14ac:dyDescent="0.3">
      <c r="F2847" s="5">
        <f>Demand!C2847</f>
        <v>34.168540679650661</v>
      </c>
      <c r="G2847">
        <f>Irradiance!A2847*$B$2*'Technical Data'!$B$2</f>
        <v>743.11349527930577</v>
      </c>
      <c r="H2847" s="5">
        <f t="shared" si="176"/>
        <v>708.94495459965515</v>
      </c>
      <c r="I2847" s="38">
        <v>233.61662275594551</v>
      </c>
      <c r="J2847" s="35">
        <f>IF(H2847&gt;0,MIN(H2847,($B$3-L2846)/'Technical Data'!$B$5),0)</f>
        <v>0</v>
      </c>
      <c r="K2847" s="15">
        <f>IF(H2847&lt;0,MIN(ABS(H2847),(L2846*'Technical Data'!$B$4)),0)</f>
        <v>0</v>
      </c>
      <c r="L2847" s="15">
        <f>L2846+J2847*'Technical Data'!$B$5-(K2847/'Technical Data'!$B$4)</f>
        <v>382.61924487253498</v>
      </c>
      <c r="N2847" s="15">
        <f t="shared" si="177"/>
        <v>743.11349527930577</v>
      </c>
      <c r="O2847" s="36">
        <f t="shared" si="178"/>
        <v>708.94495459965515</v>
      </c>
      <c r="P2847" s="50">
        <v>199.44808207629401</v>
      </c>
      <c r="Q2847" s="50">
        <v>34.168540679650697</v>
      </c>
      <c r="R2847" s="42">
        <v>0</v>
      </c>
      <c r="S2847" s="42">
        <v>0</v>
      </c>
      <c r="T2847" s="42">
        <v>0</v>
      </c>
      <c r="U2847" s="15">
        <f t="shared" si="179"/>
        <v>743.11349527930577</v>
      </c>
    </row>
    <row r="2848" spans="6:21" x14ac:dyDescent="0.3">
      <c r="F2848" s="5">
        <f>Demand!C2848</f>
        <v>35.115900492440474</v>
      </c>
      <c r="G2848">
        <f>Irradiance!A2848*$B$2*'Technical Data'!$B$2</f>
        <v>677.50931799853061</v>
      </c>
      <c r="H2848" s="5">
        <f t="shared" si="176"/>
        <v>642.39341750609015</v>
      </c>
      <c r="I2848" s="38">
        <v>212.99228147782549</v>
      </c>
      <c r="J2848" s="35">
        <f>IF(H2848&gt;0,MIN(H2848,($B$3-L2847)/'Technical Data'!$B$5),0)</f>
        <v>0</v>
      </c>
      <c r="K2848" s="15">
        <f>IF(H2848&lt;0,MIN(ABS(H2848),(L2847*'Technical Data'!$B$4)),0)</f>
        <v>0</v>
      </c>
      <c r="L2848" s="15">
        <f>L2847+J2848*'Technical Data'!$B$5-(K2848/'Technical Data'!$B$4)</f>
        <v>382.61924487253498</v>
      </c>
      <c r="N2848" s="15">
        <f t="shared" si="177"/>
        <v>677.50931799853061</v>
      </c>
      <c r="O2848" s="36">
        <f t="shared" si="178"/>
        <v>642.39341750609015</v>
      </c>
      <c r="P2848" s="50">
        <v>24.650228643837199</v>
      </c>
      <c r="Q2848" s="50">
        <v>35.115900492440502</v>
      </c>
      <c r="R2848" s="42">
        <v>153.22615234154699</v>
      </c>
      <c r="S2848" s="42">
        <v>0</v>
      </c>
      <c r="T2848" s="42">
        <v>137.903537107392</v>
      </c>
      <c r="U2848" s="15">
        <f t="shared" si="179"/>
        <v>677.50931799853061</v>
      </c>
    </row>
    <row r="2849" spans="6:21" x14ac:dyDescent="0.3">
      <c r="F2849" s="5">
        <f>Demand!C2849</f>
        <v>40.493835473921294</v>
      </c>
      <c r="G2849">
        <f>Irradiance!A2849*$B$2*'Technical Data'!$B$2</f>
        <v>554.87196095717923</v>
      </c>
      <c r="H2849" s="5">
        <f t="shared" si="176"/>
        <v>514.37812548325792</v>
      </c>
      <c r="I2849" s="38">
        <v>174.43810993105899</v>
      </c>
      <c r="J2849" s="35">
        <f>IF(H2849&gt;0,MIN(H2849,($B$3-L2848)/'Technical Data'!$B$5),0)</f>
        <v>0</v>
      </c>
      <c r="K2849" s="15">
        <f>IF(H2849&lt;0,MIN(ABS(H2849),(L2848*'Technical Data'!$B$4)),0)</f>
        <v>0</v>
      </c>
      <c r="L2849" s="15">
        <f>L2848+J2849*'Technical Data'!$B$5-(K2849/'Technical Data'!$B$4)</f>
        <v>382.61924487253498</v>
      </c>
      <c r="N2849" s="15">
        <f t="shared" si="177"/>
        <v>554.87196095717923</v>
      </c>
      <c r="O2849" s="36">
        <f t="shared" si="178"/>
        <v>514.37812548325792</v>
      </c>
      <c r="P2849" s="50">
        <v>0</v>
      </c>
      <c r="Q2849" s="50">
        <v>40.493835473921301</v>
      </c>
      <c r="R2849" s="42">
        <v>133.944274457137</v>
      </c>
      <c r="S2849" s="42">
        <v>0</v>
      </c>
      <c r="T2849" s="42">
        <v>258.45338411881602</v>
      </c>
      <c r="U2849" s="15">
        <f t="shared" si="179"/>
        <v>554.87196095717923</v>
      </c>
    </row>
    <row r="2850" spans="6:21" x14ac:dyDescent="0.3">
      <c r="F2850" s="5">
        <f>Demand!C2850</f>
        <v>46.289673397026448</v>
      </c>
      <c r="G2850">
        <f>Irradiance!A2850*$B$2*'Technical Data'!$B$2</f>
        <v>406.52161135523085</v>
      </c>
      <c r="H2850" s="5">
        <f t="shared" si="176"/>
        <v>360.23193795820441</v>
      </c>
      <c r="I2850" s="38">
        <v>127.8004053558719</v>
      </c>
      <c r="J2850" s="35">
        <f>IF(H2850&gt;0,MIN(H2850,($B$3-L2849)/'Technical Data'!$B$5),0)</f>
        <v>0</v>
      </c>
      <c r="K2850" s="15">
        <f>IF(H2850&lt;0,MIN(ABS(H2850),(L2849*'Technical Data'!$B$4)),0)</f>
        <v>0</v>
      </c>
      <c r="L2850" s="15">
        <f>L2849+J2850*'Technical Data'!$B$5-(K2850/'Technical Data'!$B$4)</f>
        <v>382.61924487253498</v>
      </c>
      <c r="N2850" s="15">
        <f t="shared" si="177"/>
        <v>406.52161135523085</v>
      </c>
      <c r="O2850" s="36">
        <f t="shared" si="178"/>
        <v>360.23193795820441</v>
      </c>
      <c r="P2850" s="50">
        <v>0</v>
      </c>
      <c r="Q2850" s="50">
        <v>46.289673397026398</v>
      </c>
      <c r="R2850" s="42">
        <v>81.510731958845099</v>
      </c>
      <c r="S2850" s="42">
        <v>0</v>
      </c>
      <c r="T2850" s="42">
        <v>331.81304288177603</v>
      </c>
      <c r="U2850" s="15">
        <f t="shared" si="179"/>
        <v>406.52161135523085</v>
      </c>
    </row>
    <row r="2851" spans="6:21" x14ac:dyDescent="0.3">
      <c r="F2851" s="5">
        <f>Demand!C2851</f>
        <v>46.767771434630347</v>
      </c>
      <c r="G2851">
        <f>Irradiance!A2851*$B$2*'Technical Data'!$B$2</f>
        <v>212.03206014922091</v>
      </c>
      <c r="H2851" s="5">
        <f t="shared" si="176"/>
        <v>165.26428871459058</v>
      </c>
      <c r="I2851" s="38">
        <v>66.657669552116829</v>
      </c>
      <c r="J2851" s="35">
        <f>IF(H2851&gt;0,MIN(H2851,($B$3-L2850)/'Technical Data'!$B$5),0)</f>
        <v>0</v>
      </c>
      <c r="K2851" s="15">
        <f>IF(H2851&lt;0,MIN(ABS(H2851),(L2850*'Technical Data'!$B$4)),0)</f>
        <v>0</v>
      </c>
      <c r="L2851" s="15">
        <f>L2850+J2851*'Technical Data'!$B$5-(K2851/'Technical Data'!$B$4)</f>
        <v>382.61924487253498</v>
      </c>
      <c r="N2851" s="15">
        <f t="shared" si="177"/>
        <v>212.03206014922091</v>
      </c>
      <c r="O2851" s="36">
        <f t="shared" si="178"/>
        <v>165.26428871459058</v>
      </c>
      <c r="P2851" s="50">
        <v>0</v>
      </c>
      <c r="Q2851" s="50">
        <v>46.767771434630298</v>
      </c>
      <c r="R2851" s="42">
        <v>19.8898981174863</v>
      </c>
      <c r="S2851" s="42">
        <v>0</v>
      </c>
      <c r="T2851" s="42">
        <v>349.713951187514</v>
      </c>
      <c r="U2851" s="15">
        <f t="shared" si="179"/>
        <v>212.03206014922091</v>
      </c>
    </row>
    <row r="2852" spans="6:21" x14ac:dyDescent="0.3">
      <c r="F2852" s="5">
        <f>Demand!C2852</f>
        <v>41.118683484786189</v>
      </c>
      <c r="G2852">
        <f>Irradiance!A2852*$B$2*'Technical Data'!$B$2</f>
        <v>3.9250362475677463</v>
      </c>
      <c r="H2852" s="5">
        <f t="shared" si="176"/>
        <v>-37.193647237218443</v>
      </c>
      <c r="I2852" s="38">
        <v>1.2339349482635911</v>
      </c>
      <c r="J2852" s="35">
        <f>IF(H2852&gt;0,MIN(H2852,($B$3-L2851)/'Technical Data'!$B$5),0)</f>
        <v>0</v>
      </c>
      <c r="K2852" s="15">
        <f>IF(H2852&lt;0,MIN(ABS(H2852),(L2851*'Technical Data'!$B$4)),0)</f>
        <v>37.193647237218443</v>
      </c>
      <c r="L2852" s="15">
        <f>L2851+J2852*'Technical Data'!$B$5-(K2852/'Technical Data'!$B$4)</f>
        <v>341.29297016451449</v>
      </c>
      <c r="N2852" s="15">
        <f t="shared" si="177"/>
        <v>3.9250362475677463</v>
      </c>
      <c r="O2852" s="36">
        <f t="shared" si="178"/>
        <v>0</v>
      </c>
      <c r="P2852" s="50">
        <v>0</v>
      </c>
      <c r="Q2852" s="50">
        <v>1.23393494826359</v>
      </c>
      <c r="R2852" s="42">
        <v>0</v>
      </c>
      <c r="S2852" s="42">
        <v>39.884748536522601</v>
      </c>
      <c r="T2852" s="42">
        <v>305.39756392471099</v>
      </c>
      <c r="U2852" s="15">
        <f t="shared" si="179"/>
        <v>3.9250362475677463</v>
      </c>
    </row>
    <row r="2853" spans="6:21" x14ac:dyDescent="0.3">
      <c r="F2853" s="5">
        <f>Demand!C2853</f>
        <v>30.670752484741968</v>
      </c>
      <c r="G2853">
        <f>Irradiance!A2853*$B$2*'Technical Data'!$B$2</f>
        <v>0</v>
      </c>
      <c r="H2853" s="5">
        <f t="shared" si="176"/>
        <v>-30.670752484741968</v>
      </c>
      <c r="I2853" s="38">
        <v>0</v>
      </c>
      <c r="J2853" s="35">
        <f>IF(H2853&gt;0,MIN(H2853,($B$3-L2852)/'Technical Data'!$B$5),0)</f>
        <v>0</v>
      </c>
      <c r="K2853" s="15">
        <f>IF(H2853&lt;0,MIN(ABS(H2853),(L2852*'Technical Data'!$B$4)),0)</f>
        <v>30.670752484741968</v>
      </c>
      <c r="L2853" s="15">
        <f>L2852+J2853*'Technical Data'!$B$5-(K2853/'Technical Data'!$B$4)</f>
        <v>307.21435629257894</v>
      </c>
      <c r="N2853" s="15">
        <f t="shared" si="177"/>
        <v>0</v>
      </c>
      <c r="O2853" s="36">
        <f t="shared" si="178"/>
        <v>0</v>
      </c>
      <c r="P2853" s="50">
        <v>0</v>
      </c>
      <c r="Q2853" s="50">
        <v>0</v>
      </c>
      <c r="R2853" s="42">
        <v>0</v>
      </c>
      <c r="S2853" s="42">
        <v>30.670752484742</v>
      </c>
      <c r="T2853" s="42">
        <v>271.31895005277602</v>
      </c>
      <c r="U2853" s="15">
        <f t="shared" si="179"/>
        <v>0</v>
      </c>
    </row>
    <row r="2854" spans="6:21" x14ac:dyDescent="0.3">
      <c r="F2854" s="5">
        <f>Demand!C2854</f>
        <v>23.361535002938691</v>
      </c>
      <c r="G2854">
        <f>Irradiance!A2854*$B$2*'Technical Data'!$B$2</f>
        <v>0</v>
      </c>
      <c r="H2854" s="5">
        <f t="shared" si="176"/>
        <v>-23.361535002938691</v>
      </c>
      <c r="I2854" s="38">
        <v>0</v>
      </c>
      <c r="J2854" s="35">
        <f>IF(H2854&gt;0,MIN(H2854,($B$3-L2853)/'Technical Data'!$B$5),0)</f>
        <v>0</v>
      </c>
      <c r="K2854" s="15">
        <f>IF(H2854&lt;0,MIN(ABS(H2854),(L2853*'Technical Data'!$B$4)),0)</f>
        <v>23.361535002938691</v>
      </c>
      <c r="L2854" s="15">
        <f>L2853+J2854*'Technical Data'!$B$5-(K2854/'Technical Data'!$B$4)</f>
        <v>281.25709517820263</v>
      </c>
      <c r="N2854" s="15">
        <f t="shared" si="177"/>
        <v>0</v>
      </c>
      <c r="O2854" s="36">
        <f t="shared" si="178"/>
        <v>0</v>
      </c>
      <c r="P2854" s="50">
        <v>0</v>
      </c>
      <c r="Q2854" s="50">
        <v>0</v>
      </c>
      <c r="R2854" s="42">
        <v>0</v>
      </c>
      <c r="S2854" s="42">
        <v>23.361535002938702</v>
      </c>
      <c r="T2854" s="42">
        <v>245.361688938399</v>
      </c>
      <c r="U2854" s="15">
        <f t="shared" si="179"/>
        <v>0</v>
      </c>
    </row>
    <row r="2855" spans="6:21" x14ac:dyDescent="0.3">
      <c r="F2855" s="5">
        <f>Demand!C2855</f>
        <v>23.694124795974531</v>
      </c>
      <c r="G2855">
        <f>Irradiance!A2855*$B$2*'Technical Data'!$B$2</f>
        <v>0</v>
      </c>
      <c r="H2855" s="5">
        <f t="shared" si="176"/>
        <v>-23.694124795974531</v>
      </c>
      <c r="I2855" s="38">
        <v>0</v>
      </c>
      <c r="J2855" s="35">
        <f>IF(H2855&gt;0,MIN(H2855,($B$3-L2854)/'Technical Data'!$B$5),0)</f>
        <v>0</v>
      </c>
      <c r="K2855" s="15">
        <f>IF(H2855&lt;0,MIN(ABS(H2855),(L2854*'Technical Data'!$B$4)),0)</f>
        <v>23.694124795974531</v>
      </c>
      <c r="L2855" s="15">
        <f>L2854+J2855*'Technical Data'!$B$5-(K2855/'Technical Data'!$B$4)</f>
        <v>254.93028984934205</v>
      </c>
      <c r="N2855" s="15">
        <f t="shared" si="177"/>
        <v>0</v>
      </c>
      <c r="O2855" s="36">
        <f t="shared" si="178"/>
        <v>0</v>
      </c>
      <c r="P2855" s="50">
        <v>0</v>
      </c>
      <c r="Q2855" s="50">
        <v>0</v>
      </c>
      <c r="R2855" s="42">
        <v>0</v>
      </c>
      <c r="S2855" s="42">
        <v>23.694124795974499</v>
      </c>
      <c r="T2855" s="42">
        <v>219.03488360953901</v>
      </c>
      <c r="U2855" s="15">
        <f t="shared" si="179"/>
        <v>0</v>
      </c>
    </row>
    <row r="2856" spans="6:21" x14ac:dyDescent="0.3">
      <c r="F2856" s="5">
        <f>Demand!C2856</f>
        <v>24.276849185561982</v>
      </c>
      <c r="G2856">
        <f>Irradiance!A2856*$B$2*'Technical Data'!$B$2</f>
        <v>0</v>
      </c>
      <c r="H2856" s="5">
        <f t="shared" si="176"/>
        <v>-24.276849185561982</v>
      </c>
      <c r="I2856" s="38">
        <v>0</v>
      </c>
      <c r="J2856" s="35">
        <f>IF(H2856&gt;0,MIN(H2856,($B$3-L2855)/'Technical Data'!$B$5),0)</f>
        <v>0</v>
      </c>
      <c r="K2856" s="15">
        <f>IF(H2856&lt;0,MIN(ABS(H2856),(L2855*'Technical Data'!$B$4)),0)</f>
        <v>24.276849185561982</v>
      </c>
      <c r="L2856" s="15">
        <f>L2855+J2856*'Technical Data'!$B$5-(K2856/'Technical Data'!$B$4)</f>
        <v>227.9560129764954</v>
      </c>
      <c r="N2856" s="15">
        <f t="shared" si="177"/>
        <v>0</v>
      </c>
      <c r="O2856" s="36">
        <f t="shared" si="178"/>
        <v>0</v>
      </c>
      <c r="P2856" s="50">
        <v>0</v>
      </c>
      <c r="Q2856" s="50">
        <v>0</v>
      </c>
      <c r="R2856" s="42">
        <v>0</v>
      </c>
      <c r="S2856" s="42">
        <v>24.276849185562</v>
      </c>
      <c r="T2856" s="42">
        <v>192.06060673669199</v>
      </c>
      <c r="U2856" s="15">
        <f t="shared" si="179"/>
        <v>0</v>
      </c>
    </row>
    <row r="2857" spans="6:21" x14ac:dyDescent="0.3">
      <c r="F2857" s="5">
        <f>Demand!C2857</f>
        <v>24.556155241846803</v>
      </c>
      <c r="G2857">
        <f>Irradiance!A2857*$B$2*'Technical Data'!$B$2</f>
        <v>0</v>
      </c>
      <c r="H2857" s="5">
        <f t="shared" si="176"/>
        <v>-24.556155241846803</v>
      </c>
      <c r="I2857" s="38">
        <v>0</v>
      </c>
      <c r="J2857" s="35">
        <f>IF(H2857&gt;0,MIN(H2857,($B$3-L2856)/'Technical Data'!$B$5),0)</f>
        <v>0</v>
      </c>
      <c r="K2857" s="15">
        <f>IF(H2857&lt;0,MIN(ABS(H2857),(L2856*'Technical Data'!$B$4)),0)</f>
        <v>24.556155241846803</v>
      </c>
      <c r="L2857" s="15">
        <f>L2856+J2857*'Technical Data'!$B$5-(K2857/'Technical Data'!$B$4)</f>
        <v>200.67139604111006</v>
      </c>
      <c r="N2857" s="15">
        <f t="shared" si="177"/>
        <v>0</v>
      </c>
      <c r="O2857" s="36">
        <f t="shared" si="178"/>
        <v>0</v>
      </c>
      <c r="P2857" s="50">
        <v>0</v>
      </c>
      <c r="Q2857" s="50">
        <v>0</v>
      </c>
      <c r="R2857" s="42">
        <v>0</v>
      </c>
      <c r="S2857" s="42">
        <v>24.556155241846799</v>
      </c>
      <c r="T2857" s="42">
        <v>164.77598980130699</v>
      </c>
      <c r="U2857" s="15">
        <f t="shared" si="179"/>
        <v>0</v>
      </c>
    </row>
    <row r="2858" spans="6:21" x14ac:dyDescent="0.3">
      <c r="F2858" s="5">
        <f>Demand!C2858</f>
        <v>30.246455847471921</v>
      </c>
      <c r="G2858">
        <f>Irradiance!A2858*$B$2*'Technical Data'!$B$2</f>
        <v>0</v>
      </c>
      <c r="H2858" s="5">
        <f t="shared" si="176"/>
        <v>-30.246455847471921</v>
      </c>
      <c r="I2858" s="38">
        <v>0</v>
      </c>
      <c r="J2858" s="35">
        <f>IF(H2858&gt;0,MIN(H2858,($B$3-L2857)/'Technical Data'!$B$5),0)</f>
        <v>0</v>
      </c>
      <c r="K2858" s="15">
        <f>IF(H2858&lt;0,MIN(ABS(H2858),(L2857*'Technical Data'!$B$4)),0)</f>
        <v>30.246455847471921</v>
      </c>
      <c r="L2858" s="15">
        <f>L2857+J2858*'Technical Data'!$B$5-(K2858/'Technical Data'!$B$4)</f>
        <v>167.06422287725238</v>
      </c>
      <c r="N2858" s="15">
        <f t="shared" si="177"/>
        <v>0</v>
      </c>
      <c r="O2858" s="36">
        <f t="shared" si="178"/>
        <v>0</v>
      </c>
      <c r="P2858" s="50">
        <v>0</v>
      </c>
      <c r="Q2858" s="50">
        <v>0</v>
      </c>
      <c r="R2858" s="42">
        <v>0</v>
      </c>
      <c r="S2858" s="42">
        <v>30.2464558474719</v>
      </c>
      <c r="T2858" s="42">
        <v>131.168816637449</v>
      </c>
      <c r="U2858" s="15">
        <f t="shared" si="179"/>
        <v>0</v>
      </c>
    </row>
    <row r="2859" spans="6:21" x14ac:dyDescent="0.3">
      <c r="F2859" s="5">
        <f>Demand!C2859</f>
        <v>28.149118141213226</v>
      </c>
      <c r="G2859">
        <f>Irradiance!A2859*$B$2*'Technical Data'!$B$2</f>
        <v>0</v>
      </c>
      <c r="H2859" s="5">
        <f t="shared" si="176"/>
        <v>-28.149118141213226</v>
      </c>
      <c r="I2859" s="38">
        <v>0</v>
      </c>
      <c r="J2859" s="35">
        <f>IF(H2859&gt;0,MIN(H2859,($B$3-L2858)/'Technical Data'!$B$5),0)</f>
        <v>0</v>
      </c>
      <c r="K2859" s="15">
        <f>IF(H2859&lt;0,MIN(ABS(H2859),(L2858*'Technical Data'!$B$4)),0)</f>
        <v>28.149118141213226</v>
      </c>
      <c r="L2859" s="15">
        <f>L2858+J2859*'Technical Data'!$B$5-(K2859/'Technical Data'!$B$4)</f>
        <v>135.78742494257102</v>
      </c>
      <c r="N2859" s="15">
        <f t="shared" si="177"/>
        <v>0</v>
      </c>
      <c r="O2859" s="36">
        <f t="shared" si="178"/>
        <v>0</v>
      </c>
      <c r="P2859" s="50">
        <v>0</v>
      </c>
      <c r="Q2859" s="50">
        <v>0</v>
      </c>
      <c r="R2859" s="42">
        <v>0</v>
      </c>
      <c r="S2859" s="42">
        <v>28.149118141213201</v>
      </c>
      <c r="T2859" s="42">
        <v>99.892018702767501</v>
      </c>
      <c r="U2859" s="15">
        <f t="shared" si="179"/>
        <v>0</v>
      </c>
    </row>
    <row r="2860" spans="6:21" x14ac:dyDescent="0.3">
      <c r="F2860" s="5">
        <f>Demand!C2860</f>
        <v>25.210696892881543</v>
      </c>
      <c r="G2860">
        <f>Irradiance!A2860*$B$2*'Technical Data'!$B$2</f>
        <v>0</v>
      </c>
      <c r="H2860" s="5">
        <f t="shared" si="176"/>
        <v>-25.210696892881543</v>
      </c>
      <c r="I2860" s="38">
        <v>0</v>
      </c>
      <c r="J2860" s="35">
        <f>IF(H2860&gt;0,MIN(H2860,($B$3-L2859)/'Technical Data'!$B$5),0)</f>
        <v>0</v>
      </c>
      <c r="K2860" s="15">
        <f>IF(H2860&lt;0,MIN(ABS(H2860),(L2859*'Technical Data'!$B$4)),0)</f>
        <v>25.210696892881543</v>
      </c>
      <c r="L2860" s="15">
        <f>L2859+J2860*'Technical Data'!$B$5-(K2860/'Technical Data'!$B$4)</f>
        <v>107.77553950603598</v>
      </c>
      <c r="N2860" s="15">
        <f t="shared" si="177"/>
        <v>0</v>
      </c>
      <c r="O2860" s="36">
        <f t="shared" si="178"/>
        <v>0</v>
      </c>
      <c r="P2860" s="50">
        <v>0</v>
      </c>
      <c r="Q2860" s="50">
        <v>0</v>
      </c>
      <c r="R2860" s="42">
        <v>0</v>
      </c>
      <c r="S2860" s="42">
        <v>25.210696892881501</v>
      </c>
      <c r="T2860" s="42">
        <v>71.880133266232406</v>
      </c>
      <c r="U2860" s="15">
        <f t="shared" si="179"/>
        <v>0</v>
      </c>
    </row>
    <row r="2861" spans="6:21" x14ac:dyDescent="0.3">
      <c r="F2861" s="5">
        <f>Demand!C2861</f>
        <v>21.441654275040438</v>
      </c>
      <c r="G2861">
        <f>Irradiance!A2861*$B$2*'Technical Data'!$B$2</f>
        <v>0</v>
      </c>
      <c r="H2861" s="5">
        <f t="shared" si="176"/>
        <v>-21.441654275040438</v>
      </c>
      <c r="I2861" s="38">
        <v>0</v>
      </c>
      <c r="J2861" s="35">
        <f>IF(H2861&gt;0,MIN(H2861,($B$3-L2860)/'Technical Data'!$B$5),0)</f>
        <v>0</v>
      </c>
      <c r="K2861" s="15">
        <f>IF(H2861&lt;0,MIN(ABS(H2861),(L2860*'Technical Data'!$B$4)),0)</f>
        <v>21.441654275040438</v>
      </c>
      <c r="L2861" s="15">
        <f>L2860+J2861*'Technical Data'!$B$5-(K2861/'Technical Data'!$B$4)</f>
        <v>83.9514792004355</v>
      </c>
      <c r="N2861" s="15">
        <f t="shared" si="177"/>
        <v>0</v>
      </c>
      <c r="O2861" s="36">
        <f t="shared" si="178"/>
        <v>0</v>
      </c>
      <c r="P2861" s="50">
        <v>0</v>
      </c>
      <c r="Q2861" s="50">
        <v>0</v>
      </c>
      <c r="R2861" s="42">
        <v>0</v>
      </c>
      <c r="S2861" s="42">
        <v>21.441654275040399</v>
      </c>
      <c r="T2861" s="42">
        <v>48.056072960632001</v>
      </c>
      <c r="U2861" s="15">
        <f t="shared" si="179"/>
        <v>0</v>
      </c>
    </row>
    <row r="2862" spans="6:21" x14ac:dyDescent="0.3">
      <c r="F2862" s="5">
        <f>Demand!C2862</f>
        <v>17.518839650440029</v>
      </c>
      <c r="G2862">
        <f>Irradiance!A2862*$B$2*'Technical Data'!$B$2</f>
        <v>0</v>
      </c>
      <c r="H2862" s="5">
        <f t="shared" si="176"/>
        <v>-17.518839650440029</v>
      </c>
      <c r="I2862" s="38">
        <v>0</v>
      </c>
      <c r="J2862" s="35">
        <f>IF(H2862&gt;0,MIN(H2862,($B$3-L2861)/'Technical Data'!$B$5),0)</f>
        <v>0</v>
      </c>
      <c r="K2862" s="15">
        <f>IF(H2862&lt;0,MIN(ABS(H2862),(L2861*'Technical Data'!$B$4)),0)</f>
        <v>17.518839650440029</v>
      </c>
      <c r="L2862" s="15">
        <f>L2861+J2862*'Technical Data'!$B$5-(K2862/'Technical Data'!$B$4)</f>
        <v>64.486101811057694</v>
      </c>
      <c r="N2862" s="15">
        <f t="shared" si="177"/>
        <v>0</v>
      </c>
      <c r="O2862" s="36">
        <f t="shared" si="178"/>
        <v>0</v>
      </c>
      <c r="P2862" s="50">
        <v>0</v>
      </c>
      <c r="Q2862" s="50">
        <v>0</v>
      </c>
      <c r="R2862" s="42">
        <v>0</v>
      </c>
      <c r="S2862" s="42">
        <v>17.51883965044</v>
      </c>
      <c r="T2862" s="42">
        <v>28.590695571254098</v>
      </c>
      <c r="U2862" s="15">
        <f t="shared" si="179"/>
        <v>0</v>
      </c>
    </row>
    <row r="2863" spans="6:21" x14ac:dyDescent="0.3">
      <c r="F2863" s="5">
        <f>Demand!C2863</f>
        <v>14.341369828430429</v>
      </c>
      <c r="G2863">
        <f>Irradiance!A2863*$B$2*'Technical Data'!$B$2</f>
        <v>0</v>
      </c>
      <c r="H2863" s="5">
        <f t="shared" si="176"/>
        <v>-14.341369828430429</v>
      </c>
      <c r="I2863" s="38">
        <v>0</v>
      </c>
      <c r="J2863" s="35">
        <f>IF(H2863&gt;0,MIN(H2863,($B$3-L2862)/'Technical Data'!$B$5),0)</f>
        <v>0</v>
      </c>
      <c r="K2863" s="15">
        <f>IF(H2863&lt;0,MIN(ABS(H2863),(L2862*'Technical Data'!$B$4)),0)</f>
        <v>14.341369828430429</v>
      </c>
      <c r="L2863" s="15">
        <f>L2862+J2863*'Technical Data'!$B$5-(K2863/'Technical Data'!$B$4)</f>
        <v>48.551246446134996</v>
      </c>
      <c r="N2863" s="15">
        <f t="shared" si="177"/>
        <v>0</v>
      </c>
      <c r="O2863" s="36">
        <f t="shared" si="178"/>
        <v>0</v>
      </c>
      <c r="P2863" s="50">
        <v>0</v>
      </c>
      <c r="Q2863" s="50">
        <v>0</v>
      </c>
      <c r="R2863" s="42">
        <v>0</v>
      </c>
      <c r="S2863" s="42">
        <v>14.3413698284304</v>
      </c>
      <c r="T2863" s="42">
        <v>12.6558402063314</v>
      </c>
      <c r="U2863" s="15">
        <f t="shared" si="179"/>
        <v>0</v>
      </c>
    </row>
    <row r="2864" spans="6:21" x14ac:dyDescent="0.3">
      <c r="F2864" s="5">
        <f>Demand!C2864</f>
        <v>11.667261990410534</v>
      </c>
      <c r="G2864">
        <f>Irradiance!A2864*$B$2*'Technical Data'!$B$2</f>
        <v>0.88113058618867768</v>
      </c>
      <c r="H2864" s="5">
        <f t="shared" si="176"/>
        <v>-10.786131404221857</v>
      </c>
      <c r="I2864" s="38">
        <v>0.27700580471223463</v>
      </c>
      <c r="J2864" s="35">
        <f>IF(H2864&gt;0,MIN(H2864,($B$3-L2863)/'Technical Data'!$B$5),0)</f>
        <v>0</v>
      </c>
      <c r="K2864" s="15">
        <f>IF(H2864&lt;0,MIN(ABS(H2864),(L2863*'Technical Data'!$B$4)),0)</f>
        <v>10.786131404221857</v>
      </c>
      <c r="L2864" s="15">
        <f>L2863+J2864*'Technical Data'!$B$5-(K2864/'Technical Data'!$B$4)</f>
        <v>36.5666559969996</v>
      </c>
      <c r="N2864" s="15">
        <f t="shared" si="177"/>
        <v>0.88113058618867768</v>
      </c>
      <c r="O2864" s="36">
        <f t="shared" si="178"/>
        <v>0</v>
      </c>
      <c r="P2864" s="50">
        <v>0</v>
      </c>
      <c r="Q2864" s="50">
        <v>0.27700580471223402</v>
      </c>
      <c r="R2864" s="42">
        <v>0</v>
      </c>
      <c r="S2864" s="42">
        <v>11.3902561856983</v>
      </c>
      <c r="T2864" s="42">
        <v>0</v>
      </c>
      <c r="U2864" s="15">
        <f t="shared" si="179"/>
        <v>0.88113058618867768</v>
      </c>
    </row>
    <row r="2865" spans="6:21" x14ac:dyDescent="0.3">
      <c r="F2865" s="5">
        <f>Demand!C2865</f>
        <v>9.1669603542291398</v>
      </c>
      <c r="G2865">
        <f>Irradiance!A2865*$B$2*'Technical Data'!$B$2</f>
        <v>53.989274099197161</v>
      </c>
      <c r="H2865" s="5">
        <f t="shared" si="176"/>
        <v>44.822313744968021</v>
      </c>
      <c r="I2865" s="38">
        <v>16.97290112509511</v>
      </c>
      <c r="J2865" s="35">
        <f>IF(H2865&gt;0,MIN(H2865,($B$3-L2864)/'Technical Data'!$B$5),0)</f>
        <v>44.822313744968021</v>
      </c>
      <c r="K2865" s="15">
        <f>IF(H2865&lt;0,MIN(ABS(H2865),(L2864*'Technical Data'!$B$4)),0)</f>
        <v>0</v>
      </c>
      <c r="L2865" s="15">
        <f>L2864+J2865*'Technical Data'!$B$5-(K2865/'Technical Data'!$B$4)</f>
        <v>76.906738367470822</v>
      </c>
      <c r="N2865" s="15">
        <f t="shared" si="177"/>
        <v>9.1669603542291398</v>
      </c>
      <c r="O2865" s="36">
        <f t="shared" si="178"/>
        <v>0</v>
      </c>
      <c r="P2865" s="50">
        <v>7.8059407708658997</v>
      </c>
      <c r="Q2865" s="50">
        <v>9.1669603542291398</v>
      </c>
      <c r="R2865" s="42">
        <v>0</v>
      </c>
      <c r="S2865" s="42">
        <v>0</v>
      </c>
      <c r="T2865" s="42">
        <v>0</v>
      </c>
      <c r="U2865" s="15">
        <f t="shared" si="179"/>
        <v>9.1669603542291398</v>
      </c>
    </row>
    <row r="2866" spans="6:21" x14ac:dyDescent="0.3">
      <c r="F2866" s="5">
        <f>Demand!C2866</f>
        <v>7.1962184140255916</v>
      </c>
      <c r="G2866">
        <f>Irradiance!A2866*$B$2*'Technical Data'!$B$2</f>
        <v>141.78192159581451</v>
      </c>
      <c r="H2866" s="5">
        <f t="shared" si="176"/>
        <v>134.58570318178892</v>
      </c>
      <c r="I2866" s="38">
        <v>44.572752212786853</v>
      </c>
      <c r="J2866" s="35">
        <f>IF(H2866&gt;0,MIN(H2866,($B$3-L2865)/'Technical Data'!$B$5),0)</f>
        <v>134.58570318178892</v>
      </c>
      <c r="K2866" s="15">
        <f>IF(H2866&lt;0,MIN(ABS(H2866),(L2865*'Technical Data'!$B$4)),0)</f>
        <v>0</v>
      </c>
      <c r="L2866" s="15">
        <f>L2865+J2866*'Technical Data'!$B$5-(K2866/'Technical Data'!$B$4)</f>
        <v>198.03387123108087</v>
      </c>
      <c r="N2866" s="15">
        <f t="shared" si="177"/>
        <v>7.1962184140255943</v>
      </c>
      <c r="O2866" s="36">
        <f t="shared" si="178"/>
        <v>0</v>
      </c>
      <c r="P2866" s="50">
        <v>37.376533798761102</v>
      </c>
      <c r="Q2866" s="50">
        <v>7.1962184140255898</v>
      </c>
      <c r="R2866" s="42">
        <v>0</v>
      </c>
      <c r="S2866" s="42">
        <v>0</v>
      </c>
      <c r="T2866" s="42">
        <v>0</v>
      </c>
      <c r="U2866" s="15">
        <f t="shared" si="179"/>
        <v>7.1962184140255943</v>
      </c>
    </row>
    <row r="2867" spans="6:21" x14ac:dyDescent="0.3">
      <c r="F2867" s="5">
        <f>Demand!C2867</f>
        <v>6.0300031509444825</v>
      </c>
      <c r="G2867">
        <f>Irradiance!A2867*$B$2*'Technical Data'!$B$2</f>
        <v>238.62618329600647</v>
      </c>
      <c r="H2867" s="5">
        <f t="shared" si="176"/>
        <v>232.59618014506199</v>
      </c>
      <c r="I2867" s="38">
        <v>75.018208385249736</v>
      </c>
      <c r="J2867" s="35">
        <f>IF(H2867&gt;0,MIN(H2867,($B$3-L2866)/'Technical Data'!$B$5),0)</f>
        <v>205.09485960161567</v>
      </c>
      <c r="K2867" s="15">
        <f>IF(H2867&lt;0,MIN(ABS(H2867),(L2866*'Technical Data'!$B$4)),0)</f>
        <v>0</v>
      </c>
      <c r="L2867" s="15">
        <f>L2866+J2867*'Technical Data'!$B$5-(K2867/'Technical Data'!$B$4)</f>
        <v>382.61924487253498</v>
      </c>
      <c r="N2867" s="15">
        <f t="shared" si="177"/>
        <v>33.531323694390807</v>
      </c>
      <c r="O2867" s="36">
        <f t="shared" si="178"/>
        <v>27.501320543446326</v>
      </c>
      <c r="P2867" s="50">
        <v>68.988205234304999</v>
      </c>
      <c r="Q2867" s="50">
        <v>6.0300031509444798</v>
      </c>
      <c r="R2867" s="42">
        <v>0</v>
      </c>
      <c r="S2867" s="42">
        <v>0</v>
      </c>
      <c r="T2867" s="42">
        <v>0</v>
      </c>
      <c r="U2867" s="15">
        <f t="shared" si="179"/>
        <v>33.531323694390807</v>
      </c>
    </row>
    <row r="2868" spans="6:21" x14ac:dyDescent="0.3">
      <c r="F2868" s="5">
        <f>Demand!C2868</f>
        <v>6.0644618285953209</v>
      </c>
      <c r="G2868">
        <f>Irradiance!A2868*$B$2*'Technical Data'!$B$2</f>
        <v>306.79364955478508</v>
      </c>
      <c r="H2868" s="5">
        <f t="shared" si="176"/>
        <v>300.72918772618976</v>
      </c>
      <c r="I2868" s="38">
        <v>96.448384731623534</v>
      </c>
      <c r="J2868" s="35">
        <f>IF(H2868&gt;0,MIN(H2868,($B$3-L2867)/'Technical Data'!$B$5),0)</f>
        <v>0</v>
      </c>
      <c r="K2868" s="15">
        <f>IF(H2868&lt;0,MIN(ABS(H2868),(L2867*'Technical Data'!$B$4)),0)</f>
        <v>0</v>
      </c>
      <c r="L2868" s="15">
        <f>L2867+J2868*'Technical Data'!$B$5-(K2868/'Technical Data'!$B$4)</f>
        <v>382.61924487253498</v>
      </c>
      <c r="N2868" s="15">
        <f t="shared" si="177"/>
        <v>306.79364955478508</v>
      </c>
      <c r="O2868" s="36">
        <f t="shared" si="178"/>
        <v>300.72918772618976</v>
      </c>
      <c r="P2868" s="50">
        <v>90.383922903027894</v>
      </c>
      <c r="Q2868" s="50">
        <v>6.06446182859532</v>
      </c>
      <c r="R2868" s="42">
        <v>0</v>
      </c>
      <c r="S2868" s="42">
        <v>0</v>
      </c>
      <c r="T2868" s="42">
        <v>0</v>
      </c>
      <c r="U2868" s="15">
        <f t="shared" si="179"/>
        <v>306.79364955478508</v>
      </c>
    </row>
    <row r="2869" spans="6:21" x14ac:dyDescent="0.3">
      <c r="F2869" s="5">
        <f>Demand!C2869</f>
        <v>6.9621968814835293</v>
      </c>
      <c r="G2869">
        <f>Irradiance!A2869*$B$2*'Technical Data'!$B$2</f>
        <v>314.48351648879532</v>
      </c>
      <c r="H2869" s="5">
        <f t="shared" si="176"/>
        <v>307.5213196073118</v>
      </c>
      <c r="I2869" s="38">
        <v>98.865889936384846</v>
      </c>
      <c r="J2869" s="35">
        <f>IF(H2869&gt;0,MIN(H2869,($B$3-L2868)/'Technical Data'!$B$5),0)</f>
        <v>0</v>
      </c>
      <c r="K2869" s="15">
        <f>IF(H2869&lt;0,MIN(ABS(H2869),(L2868*'Technical Data'!$B$4)),0)</f>
        <v>0</v>
      </c>
      <c r="L2869" s="15">
        <f>L2868+J2869*'Technical Data'!$B$5-(K2869/'Technical Data'!$B$4)</f>
        <v>382.61924487253498</v>
      </c>
      <c r="N2869" s="15">
        <f t="shared" si="177"/>
        <v>314.48351648879532</v>
      </c>
      <c r="O2869" s="36">
        <f t="shared" si="178"/>
        <v>307.5213196073118</v>
      </c>
      <c r="P2869" s="50">
        <v>28.628186933011101</v>
      </c>
      <c r="Q2869" s="50">
        <v>6.9621968814835302</v>
      </c>
      <c r="R2869" s="42">
        <v>63.2755061218894</v>
      </c>
      <c r="S2869" s="42">
        <v>0</v>
      </c>
      <c r="T2869" s="42">
        <v>56.947955509700499</v>
      </c>
      <c r="U2869" s="15">
        <f t="shared" si="179"/>
        <v>314.48351648879532</v>
      </c>
    </row>
    <row r="2870" spans="6:21" x14ac:dyDescent="0.3">
      <c r="F2870" s="5">
        <f>Demand!C2870</f>
        <v>9.2104311157523107</v>
      </c>
      <c r="G2870">
        <f>Irradiance!A2870*$B$2*'Technical Data'!$B$2</f>
        <v>348.20678710565295</v>
      </c>
      <c r="H2870" s="5">
        <f t="shared" si="176"/>
        <v>338.99635598990062</v>
      </c>
      <c r="I2870" s="38">
        <v>109.4676575530985</v>
      </c>
      <c r="J2870" s="35">
        <f>IF(H2870&gt;0,MIN(H2870,($B$3-L2869)/'Technical Data'!$B$5),0)</f>
        <v>0</v>
      </c>
      <c r="K2870" s="15">
        <f>IF(H2870&lt;0,MIN(ABS(H2870),(L2869*'Technical Data'!$B$4)),0)</f>
        <v>0</v>
      </c>
      <c r="L2870" s="15">
        <f>L2869+J2870*'Technical Data'!$B$5-(K2870/'Technical Data'!$B$4)</f>
        <v>382.61924487253498</v>
      </c>
      <c r="N2870" s="15">
        <f t="shared" si="177"/>
        <v>348.20678710565295</v>
      </c>
      <c r="O2870" s="36">
        <f t="shared" si="178"/>
        <v>338.99635598990062</v>
      </c>
      <c r="P2870" s="50">
        <v>0</v>
      </c>
      <c r="Q2870" s="50">
        <v>9.2104311157523107</v>
      </c>
      <c r="R2870" s="42">
        <v>100.25722643734601</v>
      </c>
      <c r="S2870" s="42">
        <v>0</v>
      </c>
      <c r="T2870" s="42">
        <v>147.179459303312</v>
      </c>
      <c r="U2870" s="15">
        <f t="shared" si="179"/>
        <v>348.20678710565295</v>
      </c>
    </row>
    <row r="2871" spans="6:21" x14ac:dyDescent="0.3">
      <c r="F2871" s="5">
        <f>Demand!C2871</f>
        <v>12.220231596315655</v>
      </c>
      <c r="G2871">
        <f>Irradiance!A2871*$B$2*'Technical Data'!$B$2</f>
        <v>337.8735284130766</v>
      </c>
      <c r="H2871" s="5">
        <f t="shared" si="176"/>
        <v>325.65329681676093</v>
      </c>
      <c r="I2871" s="38">
        <v>106.2191349342005</v>
      </c>
      <c r="J2871" s="35">
        <f>IF(H2871&gt;0,MIN(H2871,($B$3-L2870)/'Technical Data'!$B$5),0)</f>
        <v>0</v>
      </c>
      <c r="K2871" s="15">
        <f>IF(H2871&lt;0,MIN(ABS(H2871),(L2870*'Technical Data'!$B$4)),0)</f>
        <v>0</v>
      </c>
      <c r="L2871" s="15">
        <f>L2870+J2871*'Technical Data'!$B$5-(K2871/'Technical Data'!$B$4)</f>
        <v>382.61924487253498</v>
      </c>
      <c r="N2871" s="15">
        <f t="shared" si="177"/>
        <v>337.8735284130766</v>
      </c>
      <c r="O2871" s="36">
        <f t="shared" si="178"/>
        <v>325.65329681676093</v>
      </c>
      <c r="P2871" s="50">
        <v>0</v>
      </c>
      <c r="Q2871" s="50">
        <v>12.220231596315701</v>
      </c>
      <c r="R2871" s="42">
        <v>93.998903337884599</v>
      </c>
      <c r="S2871" s="42">
        <v>0</v>
      </c>
      <c r="T2871" s="42">
        <v>231.77847230740801</v>
      </c>
      <c r="U2871" s="15">
        <f t="shared" si="179"/>
        <v>337.8735284130766</v>
      </c>
    </row>
    <row r="2872" spans="6:21" x14ac:dyDescent="0.3">
      <c r="F2872" s="5">
        <f>Demand!C2872</f>
        <v>15.394930878215668</v>
      </c>
      <c r="G2872">
        <f>Irradiance!A2872*$B$2*'Technical Data'!$B$2</f>
        <v>317.36721658904924</v>
      </c>
      <c r="H2872" s="5">
        <f t="shared" si="176"/>
        <v>301.97228571083355</v>
      </c>
      <c r="I2872" s="38">
        <v>99.772454388170331</v>
      </c>
      <c r="J2872" s="35">
        <f>IF(H2872&gt;0,MIN(H2872,($B$3-L2871)/'Technical Data'!$B$5),0)</f>
        <v>0</v>
      </c>
      <c r="K2872" s="15">
        <f>IF(H2872&lt;0,MIN(ABS(H2872),(L2871*'Technical Data'!$B$4)),0)</f>
        <v>0</v>
      </c>
      <c r="L2872" s="15">
        <f>L2871+J2872*'Technical Data'!$B$5-(K2872/'Technical Data'!$B$4)</f>
        <v>382.61924487253498</v>
      </c>
      <c r="N2872" s="15">
        <f t="shared" si="177"/>
        <v>317.36721658904924</v>
      </c>
      <c r="O2872" s="36">
        <f t="shared" si="178"/>
        <v>301.97228571083355</v>
      </c>
      <c r="P2872" s="50">
        <v>0</v>
      </c>
      <c r="Q2872" s="50">
        <v>15.3949308782157</v>
      </c>
      <c r="R2872" s="42">
        <v>84.377523509954401</v>
      </c>
      <c r="S2872" s="42">
        <v>0</v>
      </c>
      <c r="T2872" s="42">
        <v>307.71824346636703</v>
      </c>
      <c r="U2872" s="15">
        <f t="shared" si="179"/>
        <v>317.36721658904924</v>
      </c>
    </row>
    <row r="2873" spans="6:21" x14ac:dyDescent="0.3">
      <c r="F2873" s="5">
        <f>Demand!C2873</f>
        <v>18.676088893156294</v>
      </c>
      <c r="G2873">
        <f>Irradiance!A2873*$B$2*'Technical Data'!$B$2</f>
        <v>235.66238041519</v>
      </c>
      <c r="H2873" s="5">
        <f t="shared" si="176"/>
        <v>216.9862915220337</v>
      </c>
      <c r="I2873" s="38">
        <v>74.086461587581312</v>
      </c>
      <c r="J2873" s="35">
        <f>IF(H2873&gt;0,MIN(H2873,($B$3-L2872)/'Technical Data'!$B$5),0)</f>
        <v>0</v>
      </c>
      <c r="K2873" s="15">
        <f>IF(H2873&lt;0,MIN(ABS(H2873),(L2872*'Technical Data'!$B$4)),0)</f>
        <v>0</v>
      </c>
      <c r="L2873" s="15">
        <f>L2872+J2873*'Technical Data'!$B$5-(K2873/'Technical Data'!$B$4)</f>
        <v>382.61924487253498</v>
      </c>
      <c r="N2873" s="15">
        <f t="shared" si="177"/>
        <v>235.66238041519</v>
      </c>
      <c r="O2873" s="36">
        <f t="shared" si="178"/>
        <v>216.9862915220337</v>
      </c>
      <c r="P2873" s="50">
        <v>0</v>
      </c>
      <c r="Q2873" s="50">
        <v>18.676088893156301</v>
      </c>
      <c r="R2873" s="42">
        <v>55.410372694424801</v>
      </c>
      <c r="S2873" s="42">
        <v>0</v>
      </c>
      <c r="T2873" s="42">
        <v>357.58757889134898</v>
      </c>
      <c r="U2873" s="15">
        <f t="shared" si="179"/>
        <v>235.66238041519</v>
      </c>
    </row>
    <row r="2874" spans="6:21" x14ac:dyDescent="0.3">
      <c r="F2874" s="5">
        <f>Demand!C2874</f>
        <v>22.139122841892561</v>
      </c>
      <c r="G2874">
        <f>Irradiance!A2874*$B$2*'Technical Data'!$B$2</f>
        <v>159.88515000296371</v>
      </c>
      <c r="H2874" s="5">
        <f t="shared" si="176"/>
        <v>137.74602716107114</v>
      </c>
      <c r="I2874" s="38">
        <v>50.263962382329133</v>
      </c>
      <c r="J2874" s="35">
        <f>IF(H2874&gt;0,MIN(H2874,($B$3-L2873)/'Technical Data'!$B$5),0)</f>
        <v>0</v>
      </c>
      <c r="K2874" s="15">
        <f>IF(H2874&lt;0,MIN(ABS(H2874),(L2873*'Technical Data'!$B$4)),0)</f>
        <v>0</v>
      </c>
      <c r="L2874" s="15">
        <f>L2873+J2874*'Technical Data'!$B$5-(K2874/'Technical Data'!$B$4)</f>
        <v>382.61924487253498</v>
      </c>
      <c r="N2874" s="15">
        <f t="shared" si="177"/>
        <v>159.88515000296371</v>
      </c>
      <c r="O2874" s="36">
        <f t="shared" si="178"/>
        <v>137.74602716107114</v>
      </c>
      <c r="P2874" s="50">
        <v>0</v>
      </c>
      <c r="Q2874" s="50">
        <v>22.1391228418926</v>
      </c>
      <c r="R2874" s="42">
        <v>28.124839540436401</v>
      </c>
      <c r="S2874" s="42">
        <v>0</v>
      </c>
      <c r="T2874" s="42">
        <v>382.89993447774202</v>
      </c>
      <c r="U2874" s="15">
        <f t="shared" si="179"/>
        <v>159.88515000296371</v>
      </c>
    </row>
    <row r="2875" spans="6:21" x14ac:dyDescent="0.3">
      <c r="F2875" s="5">
        <f>Demand!C2875</f>
        <v>26.059128388430533</v>
      </c>
      <c r="G2875">
        <f>Irradiance!A2875*$B$2*'Technical Data'!$B$2</f>
        <v>77.94000548741667</v>
      </c>
      <c r="H2875" s="5">
        <f t="shared" si="176"/>
        <v>51.880877098986133</v>
      </c>
      <c r="I2875" s="38">
        <v>24.502422544091299</v>
      </c>
      <c r="J2875" s="35">
        <f>IF(H2875&gt;0,MIN(H2875,($B$3-L2874)/'Technical Data'!$B$5),0)</f>
        <v>0</v>
      </c>
      <c r="K2875" s="15">
        <f>IF(H2875&lt;0,MIN(ABS(H2875),(L2874*'Technical Data'!$B$4)),0)</f>
        <v>0</v>
      </c>
      <c r="L2875" s="15">
        <f>L2874+J2875*'Technical Data'!$B$5-(K2875/'Technical Data'!$B$4)</f>
        <v>382.61924487253498</v>
      </c>
      <c r="N2875" s="15">
        <f t="shared" si="177"/>
        <v>77.94000548741667</v>
      </c>
      <c r="O2875" s="36">
        <f t="shared" si="178"/>
        <v>51.880877098986133</v>
      </c>
      <c r="P2875" s="50">
        <v>0</v>
      </c>
      <c r="Q2875" s="50">
        <v>24.5024225440912</v>
      </c>
      <c r="R2875" s="42">
        <v>0</v>
      </c>
      <c r="S2875" s="42">
        <v>1.5567058443393</v>
      </c>
      <c r="T2875" s="42">
        <v>381.17026131736498</v>
      </c>
      <c r="U2875" s="15">
        <f t="shared" si="179"/>
        <v>77.94000548741667</v>
      </c>
    </row>
    <row r="2876" spans="6:21" x14ac:dyDescent="0.3">
      <c r="F2876" s="5">
        <f>Demand!C2876</f>
        <v>29.827831888257958</v>
      </c>
      <c r="G2876">
        <f>Irradiance!A2876*$B$2*'Technical Data'!$B$2</f>
        <v>2.082672294627784</v>
      </c>
      <c r="H2876" s="5">
        <f t="shared" si="176"/>
        <v>-27.745159593630174</v>
      </c>
      <c r="I2876" s="38">
        <v>0.65474099295619104</v>
      </c>
      <c r="J2876" s="35">
        <f>IF(H2876&gt;0,MIN(H2876,($B$3-L2875)/'Technical Data'!$B$5),0)</f>
        <v>0</v>
      </c>
      <c r="K2876" s="15">
        <f>IF(H2876&lt;0,MIN(ABS(H2876),(L2875*'Technical Data'!$B$4)),0)</f>
        <v>27.745159593630174</v>
      </c>
      <c r="L2876" s="15">
        <f>L2875+J2876*'Technical Data'!$B$5-(K2876/'Technical Data'!$B$4)</f>
        <v>351.79128976850143</v>
      </c>
      <c r="N2876" s="15">
        <f t="shared" si="177"/>
        <v>2.082672294627784</v>
      </c>
      <c r="O2876" s="36">
        <f t="shared" si="178"/>
        <v>0</v>
      </c>
      <c r="P2876" s="50">
        <v>0</v>
      </c>
      <c r="Q2876" s="50">
        <v>0.65474099295618904</v>
      </c>
      <c r="R2876" s="42">
        <v>0</v>
      </c>
      <c r="S2876" s="42">
        <v>29.173090895301801</v>
      </c>
      <c r="T2876" s="42">
        <v>348.75571587814102</v>
      </c>
      <c r="U2876" s="15">
        <f t="shared" si="179"/>
        <v>2.082672294627784</v>
      </c>
    </row>
    <row r="2877" spans="6:21" x14ac:dyDescent="0.3">
      <c r="F2877" s="5">
        <f>Demand!C2877</f>
        <v>32.346473561578797</v>
      </c>
      <c r="G2877">
        <f>Irradiance!A2877*$B$2*'Technical Data'!$B$2</f>
        <v>0</v>
      </c>
      <c r="H2877" s="5">
        <f t="shared" si="176"/>
        <v>-32.346473561578797</v>
      </c>
      <c r="I2877" s="38">
        <v>0</v>
      </c>
      <c r="J2877" s="35">
        <f>IF(H2877&gt;0,MIN(H2877,($B$3-L2876)/'Technical Data'!$B$5),0)</f>
        <v>0</v>
      </c>
      <c r="K2877" s="15">
        <f>IF(H2877&lt;0,MIN(ABS(H2877),(L2876*'Technical Data'!$B$4)),0)</f>
        <v>32.346473561578797</v>
      </c>
      <c r="L2877" s="15">
        <f>L2876+J2877*'Technical Data'!$B$5-(K2877/'Technical Data'!$B$4)</f>
        <v>315.85076358896941</v>
      </c>
      <c r="N2877" s="15">
        <f t="shared" si="177"/>
        <v>0</v>
      </c>
      <c r="O2877" s="36">
        <f t="shared" si="178"/>
        <v>0</v>
      </c>
      <c r="P2877" s="50">
        <v>0</v>
      </c>
      <c r="Q2877" s="50">
        <v>0</v>
      </c>
      <c r="R2877" s="42">
        <v>0</v>
      </c>
      <c r="S2877" s="42">
        <v>32.346473561578797</v>
      </c>
      <c r="T2877" s="42">
        <v>312.815189698609</v>
      </c>
      <c r="U2877" s="15">
        <f t="shared" si="179"/>
        <v>0</v>
      </c>
    </row>
    <row r="2878" spans="6:21" x14ac:dyDescent="0.3">
      <c r="F2878" s="5">
        <f>Demand!C2878</f>
        <v>33.650708508051309</v>
      </c>
      <c r="G2878">
        <f>Irradiance!A2878*$B$2*'Technical Data'!$B$2</f>
        <v>0</v>
      </c>
      <c r="H2878" s="5">
        <f t="shared" si="176"/>
        <v>-33.650708508051309</v>
      </c>
      <c r="I2878" s="38">
        <v>0</v>
      </c>
      <c r="J2878" s="35">
        <f>IF(H2878&gt;0,MIN(H2878,($B$3-L2877)/'Technical Data'!$B$5),0)</f>
        <v>0</v>
      </c>
      <c r="K2878" s="15">
        <f>IF(H2878&lt;0,MIN(ABS(H2878),(L2877*'Technical Data'!$B$4)),0)</f>
        <v>33.650708508051309</v>
      </c>
      <c r="L2878" s="15">
        <f>L2877+J2878*'Technical Data'!$B$5-(K2878/'Technical Data'!$B$4)</f>
        <v>278.46108746891241</v>
      </c>
      <c r="N2878" s="15">
        <f t="shared" si="177"/>
        <v>0</v>
      </c>
      <c r="O2878" s="36">
        <f t="shared" si="178"/>
        <v>0</v>
      </c>
      <c r="P2878" s="50">
        <v>0</v>
      </c>
      <c r="Q2878" s="50">
        <v>0</v>
      </c>
      <c r="R2878" s="42">
        <v>0</v>
      </c>
      <c r="S2878" s="42">
        <v>33.650708508051302</v>
      </c>
      <c r="T2878" s="42">
        <v>275.425513578552</v>
      </c>
      <c r="U2878" s="15">
        <f t="shared" si="179"/>
        <v>0</v>
      </c>
    </row>
    <row r="2879" spans="6:21" x14ac:dyDescent="0.3">
      <c r="F2879" s="5">
        <f>Demand!C2879</f>
        <v>34.088198609960187</v>
      </c>
      <c r="G2879">
        <f>Irradiance!A2879*$B$2*'Technical Data'!$B$2</f>
        <v>0</v>
      </c>
      <c r="H2879" s="5">
        <f t="shared" si="176"/>
        <v>-34.088198609960187</v>
      </c>
      <c r="I2879" s="38">
        <v>0</v>
      </c>
      <c r="J2879" s="35">
        <f>IF(H2879&gt;0,MIN(H2879,($B$3-L2878)/'Technical Data'!$B$5),0)</f>
        <v>0</v>
      </c>
      <c r="K2879" s="15">
        <f>IF(H2879&lt;0,MIN(ABS(H2879),(L2878*'Technical Data'!$B$4)),0)</f>
        <v>34.088198609960187</v>
      </c>
      <c r="L2879" s="15">
        <f>L2878+J2879*'Technical Data'!$B$5-(K2879/'Technical Data'!$B$4)</f>
        <v>240.58531123562332</v>
      </c>
      <c r="N2879" s="15">
        <f t="shared" si="177"/>
        <v>0</v>
      </c>
      <c r="O2879" s="36">
        <f t="shared" si="178"/>
        <v>0</v>
      </c>
      <c r="P2879" s="50">
        <v>0</v>
      </c>
      <c r="Q2879" s="50">
        <v>0</v>
      </c>
      <c r="R2879" s="42">
        <v>0</v>
      </c>
      <c r="S2879" s="42">
        <v>34.088198609960202</v>
      </c>
      <c r="T2879" s="42">
        <v>237.549737345263</v>
      </c>
      <c r="U2879" s="15">
        <f t="shared" si="179"/>
        <v>0</v>
      </c>
    </row>
    <row r="2880" spans="6:21" x14ac:dyDescent="0.3">
      <c r="F2880" s="5">
        <f>Demand!C2880</f>
        <v>33.500965344823072</v>
      </c>
      <c r="G2880">
        <f>Irradiance!A2880*$B$2*'Technical Data'!$B$2</f>
        <v>0</v>
      </c>
      <c r="H2880" s="5">
        <f t="shared" si="176"/>
        <v>-33.500965344823072</v>
      </c>
      <c r="I2880" s="38">
        <v>0</v>
      </c>
      <c r="J2880" s="35">
        <f>IF(H2880&gt;0,MIN(H2880,($B$3-L2879)/'Technical Data'!$B$5),0)</f>
        <v>0</v>
      </c>
      <c r="K2880" s="15">
        <f>IF(H2880&lt;0,MIN(ABS(H2880),(L2879*'Technical Data'!$B$4)),0)</f>
        <v>33.500965344823072</v>
      </c>
      <c r="L2880" s="15">
        <f>L2879+J2880*'Technical Data'!$B$5-(K2880/'Technical Data'!$B$4)</f>
        <v>203.36201640804214</v>
      </c>
      <c r="N2880" s="15">
        <f t="shared" si="177"/>
        <v>0</v>
      </c>
      <c r="O2880" s="36">
        <f t="shared" si="178"/>
        <v>0</v>
      </c>
      <c r="P2880" s="50">
        <v>0</v>
      </c>
      <c r="Q2880" s="50">
        <v>0</v>
      </c>
      <c r="R2880" s="42">
        <v>0</v>
      </c>
      <c r="S2880" s="42">
        <v>33.500965344823101</v>
      </c>
      <c r="T2880" s="42">
        <v>200.32644251768201</v>
      </c>
      <c r="U2880" s="15">
        <f t="shared" si="179"/>
        <v>0</v>
      </c>
    </row>
    <row r="2881" spans="6:21" x14ac:dyDescent="0.3">
      <c r="F2881" s="5">
        <f>Demand!C2881</f>
        <v>32.146501520035095</v>
      </c>
      <c r="G2881">
        <f>Irradiance!A2881*$B$2*'Technical Data'!$B$2</f>
        <v>0</v>
      </c>
      <c r="H2881" s="5">
        <f t="shared" si="176"/>
        <v>-32.146501520035095</v>
      </c>
      <c r="I2881" s="38">
        <v>0</v>
      </c>
      <c r="J2881" s="35">
        <f>IF(H2881&gt;0,MIN(H2881,($B$3-L2880)/'Technical Data'!$B$5),0)</f>
        <v>0</v>
      </c>
      <c r="K2881" s="15">
        <f>IF(H2881&lt;0,MIN(ABS(H2881),(L2880*'Technical Data'!$B$4)),0)</f>
        <v>32.146501520035095</v>
      </c>
      <c r="L2881" s="15">
        <f>L2880+J2881*'Technical Data'!$B$5-(K2881/'Technical Data'!$B$4)</f>
        <v>167.64368138578092</v>
      </c>
      <c r="N2881" s="15">
        <f t="shared" si="177"/>
        <v>0</v>
      </c>
      <c r="O2881" s="36">
        <f t="shared" si="178"/>
        <v>0</v>
      </c>
      <c r="P2881" s="50">
        <v>0</v>
      </c>
      <c r="Q2881" s="50">
        <v>0</v>
      </c>
      <c r="R2881" s="42">
        <v>0</v>
      </c>
      <c r="S2881" s="42">
        <v>32.146501520035102</v>
      </c>
      <c r="T2881" s="42">
        <v>164.60810749542</v>
      </c>
      <c r="U2881" s="15">
        <f t="shared" si="179"/>
        <v>0</v>
      </c>
    </row>
    <row r="2882" spans="6:21" x14ac:dyDescent="0.3">
      <c r="F2882" s="5">
        <f>Demand!C2882</f>
        <v>30.246455847471921</v>
      </c>
      <c r="G2882">
        <f>Irradiance!A2882*$B$2*'Technical Data'!$B$2</f>
        <v>0</v>
      </c>
      <c r="H2882" s="5">
        <f t="shared" ref="H2882:H2945" si="180">G2882-F2882</f>
        <v>-30.246455847471921</v>
      </c>
      <c r="I2882" s="38">
        <v>0</v>
      </c>
      <c r="J2882" s="35">
        <f>IF(H2882&gt;0,MIN(H2882,($B$3-L2881)/'Technical Data'!$B$5),0)</f>
        <v>0</v>
      </c>
      <c r="K2882" s="15">
        <f>IF(H2882&lt;0,MIN(ABS(H2882),(L2881*'Technical Data'!$B$4)),0)</f>
        <v>30.246455847471921</v>
      </c>
      <c r="L2882" s="15">
        <f>L2881+J2882*'Technical Data'!$B$5-(K2882/'Technical Data'!$B$4)</f>
        <v>134.03650822192324</v>
      </c>
      <c r="N2882" s="15">
        <f t="shared" ref="N2882:N2945" si="181">U2882</f>
        <v>0</v>
      </c>
      <c r="O2882" s="36">
        <f t="shared" ref="O2882:O2945" si="182">N2882+(K2882)-F2882</f>
        <v>0</v>
      </c>
      <c r="P2882" s="50">
        <v>0</v>
      </c>
      <c r="Q2882" s="50">
        <v>0</v>
      </c>
      <c r="R2882" s="42">
        <v>0</v>
      </c>
      <c r="S2882" s="42">
        <v>30.2464558474719</v>
      </c>
      <c r="T2882" s="42">
        <v>131.000934331563</v>
      </c>
      <c r="U2882" s="15">
        <f t="shared" ref="U2882:U2945" si="183">G2882-(J2882)</f>
        <v>0</v>
      </c>
    </row>
    <row r="2883" spans="6:21" x14ac:dyDescent="0.3">
      <c r="F2883" s="5">
        <f>Demand!C2883</f>
        <v>28.149118141213226</v>
      </c>
      <c r="G2883">
        <f>Irradiance!A2883*$B$2*'Technical Data'!$B$2</f>
        <v>0</v>
      </c>
      <c r="H2883" s="5">
        <f t="shared" si="180"/>
        <v>-28.149118141213226</v>
      </c>
      <c r="I2883" s="38">
        <v>0</v>
      </c>
      <c r="J2883" s="35">
        <f>IF(H2883&gt;0,MIN(H2883,($B$3-L2882)/'Technical Data'!$B$5),0)</f>
        <v>0</v>
      </c>
      <c r="K2883" s="15">
        <f>IF(H2883&lt;0,MIN(ABS(H2883),(L2882*'Technical Data'!$B$4)),0)</f>
        <v>28.149118141213226</v>
      </c>
      <c r="L2883" s="15">
        <f>L2882+J2883*'Technical Data'!$B$5-(K2883/'Technical Data'!$B$4)</f>
        <v>102.75971028724189</v>
      </c>
      <c r="N2883" s="15">
        <f t="shared" si="181"/>
        <v>0</v>
      </c>
      <c r="O2883" s="36">
        <f t="shared" si="182"/>
        <v>0</v>
      </c>
      <c r="P2883" s="50">
        <v>0</v>
      </c>
      <c r="Q2883" s="50">
        <v>0</v>
      </c>
      <c r="R2883" s="42">
        <v>0</v>
      </c>
      <c r="S2883" s="42">
        <v>28.149118141213201</v>
      </c>
      <c r="T2883" s="42">
        <v>99.724136396881306</v>
      </c>
      <c r="U2883" s="15">
        <f t="shared" si="183"/>
        <v>0</v>
      </c>
    </row>
    <row r="2884" spans="6:21" x14ac:dyDescent="0.3">
      <c r="F2884" s="5">
        <f>Demand!C2884</f>
        <v>25.210696892881543</v>
      </c>
      <c r="G2884">
        <f>Irradiance!A2884*$B$2*'Technical Data'!$B$2</f>
        <v>0</v>
      </c>
      <c r="H2884" s="5">
        <f t="shared" si="180"/>
        <v>-25.210696892881543</v>
      </c>
      <c r="I2884" s="38">
        <v>0</v>
      </c>
      <c r="J2884" s="35">
        <f>IF(H2884&gt;0,MIN(H2884,($B$3-L2883)/'Technical Data'!$B$5),0)</f>
        <v>0</v>
      </c>
      <c r="K2884" s="15">
        <f>IF(H2884&lt;0,MIN(ABS(H2884),(L2883*'Technical Data'!$B$4)),0)</f>
        <v>25.210696892881543</v>
      </c>
      <c r="L2884" s="15">
        <f>L2883+J2884*'Technical Data'!$B$5-(K2884/'Technical Data'!$B$4)</f>
        <v>74.747824850706849</v>
      </c>
      <c r="N2884" s="15">
        <f t="shared" si="181"/>
        <v>0</v>
      </c>
      <c r="O2884" s="36">
        <f t="shared" si="182"/>
        <v>0</v>
      </c>
      <c r="P2884" s="50">
        <v>0</v>
      </c>
      <c r="Q2884" s="50">
        <v>0</v>
      </c>
      <c r="R2884" s="42">
        <v>0</v>
      </c>
      <c r="S2884" s="42">
        <v>25.210696892881501</v>
      </c>
      <c r="T2884" s="42">
        <v>71.712250960346196</v>
      </c>
      <c r="U2884" s="15">
        <f t="shared" si="183"/>
        <v>0</v>
      </c>
    </row>
    <row r="2885" spans="6:21" x14ac:dyDescent="0.3">
      <c r="F2885" s="5">
        <f>Demand!C2885</f>
        <v>21.441654275040438</v>
      </c>
      <c r="G2885">
        <f>Irradiance!A2885*$B$2*'Technical Data'!$B$2</f>
        <v>0</v>
      </c>
      <c r="H2885" s="5">
        <f t="shared" si="180"/>
        <v>-21.441654275040438</v>
      </c>
      <c r="I2885" s="38">
        <v>0</v>
      </c>
      <c r="J2885" s="35">
        <f>IF(H2885&gt;0,MIN(H2885,($B$3-L2884)/'Technical Data'!$B$5),0)</f>
        <v>0</v>
      </c>
      <c r="K2885" s="15">
        <f>IF(H2885&lt;0,MIN(ABS(H2885),(L2884*'Technical Data'!$B$4)),0)</f>
        <v>21.441654275040438</v>
      </c>
      <c r="L2885" s="15">
        <f>L2884+J2885*'Technical Data'!$B$5-(K2885/'Technical Data'!$B$4)</f>
        <v>50.923764545106366</v>
      </c>
      <c r="N2885" s="15">
        <f t="shared" si="181"/>
        <v>0</v>
      </c>
      <c r="O2885" s="36">
        <f t="shared" si="182"/>
        <v>0</v>
      </c>
      <c r="P2885" s="50">
        <v>0</v>
      </c>
      <c r="Q2885" s="50">
        <v>0</v>
      </c>
      <c r="R2885" s="42">
        <v>0</v>
      </c>
      <c r="S2885" s="42">
        <v>21.441654275040399</v>
      </c>
      <c r="T2885" s="42">
        <v>47.888190654745799</v>
      </c>
      <c r="U2885" s="15">
        <f t="shared" si="183"/>
        <v>0</v>
      </c>
    </row>
    <row r="2886" spans="6:21" x14ac:dyDescent="0.3">
      <c r="F2886" s="5">
        <f>Demand!C2886</f>
        <v>17.518839650440029</v>
      </c>
      <c r="G2886">
        <f>Irradiance!A2886*$B$2*'Technical Data'!$B$2</f>
        <v>0</v>
      </c>
      <c r="H2886" s="5">
        <f t="shared" si="180"/>
        <v>-17.518839650440029</v>
      </c>
      <c r="I2886" s="38">
        <v>0</v>
      </c>
      <c r="J2886" s="35">
        <f>IF(H2886&gt;0,MIN(H2886,($B$3-L2885)/'Technical Data'!$B$5),0)</f>
        <v>0</v>
      </c>
      <c r="K2886" s="15">
        <f>IF(H2886&lt;0,MIN(ABS(H2886),(L2885*'Technical Data'!$B$4)),0)</f>
        <v>17.518839650440029</v>
      </c>
      <c r="L2886" s="15">
        <f>L2885+J2886*'Technical Data'!$B$5-(K2886/'Technical Data'!$B$4)</f>
        <v>31.458387155728555</v>
      </c>
      <c r="N2886" s="15">
        <f t="shared" si="181"/>
        <v>0</v>
      </c>
      <c r="O2886" s="36">
        <f t="shared" si="182"/>
        <v>0</v>
      </c>
      <c r="P2886" s="50">
        <v>0</v>
      </c>
      <c r="Q2886" s="50">
        <v>0</v>
      </c>
      <c r="R2886" s="42">
        <v>0</v>
      </c>
      <c r="S2886" s="42">
        <v>17.51883965044</v>
      </c>
      <c r="T2886" s="42">
        <v>28.4228132653679</v>
      </c>
      <c r="U2886" s="15">
        <f t="shared" si="183"/>
        <v>0</v>
      </c>
    </row>
    <row r="2887" spans="6:21" x14ac:dyDescent="0.3">
      <c r="F2887" s="5">
        <f>Demand!C2887</f>
        <v>14.341369828430429</v>
      </c>
      <c r="G2887">
        <f>Irradiance!A2887*$B$2*'Technical Data'!$B$2</f>
        <v>0</v>
      </c>
      <c r="H2887" s="5">
        <f t="shared" si="180"/>
        <v>-14.341369828430429</v>
      </c>
      <c r="I2887" s="38">
        <v>0</v>
      </c>
      <c r="J2887" s="35">
        <f>IF(H2887&gt;0,MIN(H2887,($B$3-L2886)/'Technical Data'!$B$5),0)</f>
        <v>0</v>
      </c>
      <c r="K2887" s="15">
        <f>IF(H2887&lt;0,MIN(ABS(H2887),(L2886*'Technical Data'!$B$4)),0)</f>
        <v>14.341369828430429</v>
      </c>
      <c r="L2887" s="15">
        <f>L2886+J2887*'Technical Data'!$B$5-(K2887/'Technical Data'!$B$4)</f>
        <v>15.523531790805858</v>
      </c>
      <c r="N2887" s="15">
        <f t="shared" si="181"/>
        <v>0</v>
      </c>
      <c r="O2887" s="36">
        <f t="shared" si="182"/>
        <v>0</v>
      </c>
      <c r="P2887" s="50">
        <v>0</v>
      </c>
      <c r="Q2887" s="50">
        <v>0</v>
      </c>
      <c r="R2887" s="42">
        <v>0</v>
      </c>
      <c r="S2887" s="42">
        <v>14.3413698284304</v>
      </c>
      <c r="T2887" s="42">
        <v>12.487957900445201</v>
      </c>
      <c r="U2887" s="15">
        <f t="shared" si="183"/>
        <v>0</v>
      </c>
    </row>
    <row r="2888" spans="6:21" x14ac:dyDescent="0.3">
      <c r="F2888" s="5">
        <f>Demand!C2888</f>
        <v>11.667261990410534</v>
      </c>
      <c r="G2888">
        <f>Irradiance!A2888*$B$2*'Technical Data'!$B$2</f>
        <v>1.3617472695643202</v>
      </c>
      <c r="H2888" s="5">
        <f t="shared" si="180"/>
        <v>-10.305514720846213</v>
      </c>
      <c r="I2888" s="38">
        <v>0.42809988000981719</v>
      </c>
      <c r="J2888" s="35">
        <f>IF(H2888&gt;0,MIN(H2888,($B$3-L2887)/'Technical Data'!$B$5),0)</f>
        <v>0</v>
      </c>
      <c r="K2888" s="15">
        <f>IF(H2888&lt;0,MIN(ABS(H2888),(L2887*'Technical Data'!$B$4)),0)</f>
        <v>10.305514720846213</v>
      </c>
      <c r="L2888" s="15">
        <f>L2887+J2888*'Technical Data'!$B$5-(K2888/'Technical Data'!$B$4)</f>
        <v>4.07295987875451</v>
      </c>
      <c r="N2888" s="15">
        <f t="shared" si="181"/>
        <v>1.3617472695643202</v>
      </c>
      <c r="O2888" s="36">
        <f t="shared" si="182"/>
        <v>0</v>
      </c>
      <c r="P2888" s="50">
        <v>0</v>
      </c>
      <c r="Q2888" s="50">
        <v>0.42809988000981603</v>
      </c>
      <c r="R2888" s="42">
        <v>0</v>
      </c>
      <c r="S2888" s="42">
        <v>11.2391621104007</v>
      </c>
      <c r="T2888" s="42">
        <v>0</v>
      </c>
      <c r="U2888" s="15">
        <f t="shared" si="183"/>
        <v>1.3617472695643202</v>
      </c>
    </row>
    <row r="2889" spans="6:21" x14ac:dyDescent="0.3">
      <c r="F2889" s="5">
        <f>Demand!C2889</f>
        <v>9.1669603542291398</v>
      </c>
      <c r="G2889">
        <f>Irradiance!A2889*$B$2*'Technical Data'!$B$2</f>
        <v>84.82884461580089</v>
      </c>
      <c r="H2889" s="5">
        <f t="shared" si="180"/>
        <v>75.661884261571743</v>
      </c>
      <c r="I2889" s="38">
        <v>26.668104290023319</v>
      </c>
      <c r="J2889" s="35">
        <f>IF(H2889&gt;0,MIN(H2889,($B$3-L2888)/'Technical Data'!$B$5),0)</f>
        <v>75.661884261571743</v>
      </c>
      <c r="K2889" s="15">
        <f>IF(H2889&lt;0,MIN(ABS(H2889),(L2888*'Technical Data'!$B$4)),0)</f>
        <v>0</v>
      </c>
      <c r="L2889" s="15">
        <f>L2888+J2889*'Technical Data'!$B$5-(K2889/'Technical Data'!$B$4)</f>
        <v>72.168655714169091</v>
      </c>
      <c r="N2889" s="15">
        <f t="shared" si="181"/>
        <v>9.1669603542291469</v>
      </c>
      <c r="O2889" s="36">
        <f t="shared" si="182"/>
        <v>0</v>
      </c>
      <c r="P2889" s="50">
        <v>17.501143935794101</v>
      </c>
      <c r="Q2889" s="50">
        <v>9.1669603542291398</v>
      </c>
      <c r="R2889" s="42">
        <v>0</v>
      </c>
      <c r="S2889" s="42">
        <v>0</v>
      </c>
      <c r="T2889" s="42">
        <v>0</v>
      </c>
      <c r="U2889" s="15">
        <f t="shared" si="183"/>
        <v>9.1669603542291469</v>
      </c>
    </row>
    <row r="2890" spans="6:21" x14ac:dyDescent="0.3">
      <c r="F2890" s="5">
        <f>Demand!C2890</f>
        <v>7.1962184140255916</v>
      </c>
      <c r="G2890">
        <f>Irradiance!A2890*$B$2*'Technical Data'!$B$2</f>
        <v>152.1151802883908</v>
      </c>
      <c r="H2890" s="5">
        <f t="shared" si="180"/>
        <v>144.91896187436521</v>
      </c>
      <c r="I2890" s="38">
        <v>47.821274831684867</v>
      </c>
      <c r="J2890" s="35">
        <f>IF(H2890&gt;0,MIN(H2890,($B$3-L2889)/'Technical Data'!$B$5),0)</f>
        <v>144.91896187436521</v>
      </c>
      <c r="K2890" s="15">
        <f>IF(H2890&lt;0,MIN(ABS(H2890),(L2889*'Technical Data'!$B$4)),0)</f>
        <v>0</v>
      </c>
      <c r="L2890" s="15">
        <f>L2889+J2890*'Technical Data'!$B$5-(K2890/'Technical Data'!$B$4)</f>
        <v>202.59572140109779</v>
      </c>
      <c r="N2890" s="15">
        <f t="shared" si="181"/>
        <v>7.1962184140255943</v>
      </c>
      <c r="O2890" s="36">
        <f t="shared" si="182"/>
        <v>0</v>
      </c>
      <c r="P2890" s="50">
        <v>40.625056417659103</v>
      </c>
      <c r="Q2890" s="50">
        <v>7.1962184140255898</v>
      </c>
      <c r="R2890" s="42">
        <v>0</v>
      </c>
      <c r="S2890" s="42">
        <v>0</v>
      </c>
      <c r="T2890" s="42">
        <v>0</v>
      </c>
      <c r="U2890" s="15">
        <f t="shared" si="183"/>
        <v>7.1962184140255943</v>
      </c>
    </row>
    <row r="2891" spans="6:21" x14ac:dyDescent="0.3">
      <c r="F2891" s="5">
        <f>Demand!C2891</f>
        <v>6.0300031509444825</v>
      </c>
      <c r="G2891">
        <f>Irradiance!A2891*$B$2*'Technical Data'!$B$2</f>
        <v>232.77868031493614</v>
      </c>
      <c r="H2891" s="5">
        <f t="shared" si="180"/>
        <v>226.74867716399166</v>
      </c>
      <c r="I2891" s="38">
        <v>73.179897135795812</v>
      </c>
      <c r="J2891" s="35">
        <f>IF(H2891&gt;0,MIN(H2891,($B$3-L2890)/'Technical Data'!$B$5),0)</f>
        <v>200.02613719048577</v>
      </c>
      <c r="K2891" s="15">
        <f>IF(H2891&lt;0,MIN(ABS(H2891),(L2890*'Technical Data'!$B$4)),0)</f>
        <v>0</v>
      </c>
      <c r="L2891" s="15">
        <f>L2890+J2891*'Technical Data'!$B$5-(K2891/'Technical Data'!$B$4)</f>
        <v>382.61924487253498</v>
      </c>
      <c r="N2891" s="15">
        <f t="shared" si="181"/>
        <v>32.752543124450369</v>
      </c>
      <c r="O2891" s="36">
        <f t="shared" si="182"/>
        <v>26.722539973505889</v>
      </c>
      <c r="P2891" s="50">
        <v>67.149893984851104</v>
      </c>
      <c r="Q2891" s="50">
        <v>6.0300031509444798</v>
      </c>
      <c r="R2891" s="42">
        <v>0</v>
      </c>
      <c r="S2891" s="42">
        <v>0</v>
      </c>
      <c r="T2891" s="42">
        <v>0</v>
      </c>
      <c r="U2891" s="15">
        <f t="shared" si="183"/>
        <v>32.752543124450369</v>
      </c>
    </row>
    <row r="2892" spans="6:21" x14ac:dyDescent="0.3">
      <c r="F2892" s="5">
        <f>Demand!C2892</f>
        <v>6.0644618285953209</v>
      </c>
      <c r="G2892">
        <f>Irradiance!A2892*$B$2*'Technical Data'!$B$2</f>
        <v>385.61478562839039</v>
      </c>
      <c r="H2892" s="5">
        <f t="shared" si="180"/>
        <v>379.55032379979508</v>
      </c>
      <c r="I2892" s="38">
        <v>121.2278130804271</v>
      </c>
      <c r="J2892" s="35">
        <f>IF(H2892&gt;0,MIN(H2892,($B$3-L2891)/'Technical Data'!$B$5),0)</f>
        <v>0</v>
      </c>
      <c r="K2892" s="15">
        <f>IF(H2892&lt;0,MIN(ABS(H2892),(L2891*'Technical Data'!$B$4)),0)</f>
        <v>0</v>
      </c>
      <c r="L2892" s="15">
        <f>L2891+J2892*'Technical Data'!$B$5-(K2892/'Technical Data'!$B$4)</f>
        <v>382.61924487253498</v>
      </c>
      <c r="N2892" s="15">
        <f t="shared" si="181"/>
        <v>385.61478562839039</v>
      </c>
      <c r="O2892" s="36">
        <f t="shared" si="182"/>
        <v>379.55032379979508</v>
      </c>
      <c r="P2892" s="50">
        <v>115.163351251831</v>
      </c>
      <c r="Q2892" s="50">
        <v>6.06446182859532</v>
      </c>
      <c r="R2892" s="42">
        <v>0</v>
      </c>
      <c r="S2892" s="42">
        <v>0</v>
      </c>
      <c r="T2892" s="42">
        <v>0</v>
      </c>
      <c r="U2892" s="15">
        <f t="shared" si="183"/>
        <v>385.61478562839039</v>
      </c>
    </row>
    <row r="2893" spans="6:21" x14ac:dyDescent="0.3">
      <c r="F2893" s="5">
        <f>Demand!C2893</f>
        <v>6.9621968814835293</v>
      </c>
      <c r="G2893">
        <f>Irradiance!A2893*$B$2*'Technical Data'!$B$2</f>
        <v>414.85230053374204</v>
      </c>
      <c r="H2893" s="5">
        <f t="shared" si="180"/>
        <v>407.89010365225852</v>
      </c>
      <c r="I2893" s="38">
        <v>130.41936932769659</v>
      </c>
      <c r="J2893" s="35">
        <f>IF(H2893&gt;0,MIN(H2893,($B$3-L2892)/'Technical Data'!$B$5),0)</f>
        <v>0</v>
      </c>
      <c r="K2893" s="15">
        <f>IF(H2893&lt;0,MIN(ABS(H2893),(L2892*'Technical Data'!$B$4)),0)</f>
        <v>0</v>
      </c>
      <c r="L2893" s="15">
        <f>L2892+J2893*'Technical Data'!$B$5-(K2893/'Technical Data'!$B$4)</f>
        <v>382.61924487253498</v>
      </c>
      <c r="N2893" s="15">
        <f t="shared" si="181"/>
        <v>414.85230053374204</v>
      </c>
      <c r="O2893" s="36">
        <f t="shared" si="182"/>
        <v>407.89010365225852</v>
      </c>
      <c r="P2893" s="50">
        <v>123.45717244621299</v>
      </c>
      <c r="Q2893" s="50">
        <v>6.9621968814835302</v>
      </c>
      <c r="R2893" s="42">
        <v>0</v>
      </c>
      <c r="S2893" s="42">
        <v>0</v>
      </c>
      <c r="T2893" s="42">
        <v>0</v>
      </c>
      <c r="U2893" s="15">
        <f t="shared" si="183"/>
        <v>414.85230053374204</v>
      </c>
    </row>
    <row r="2894" spans="6:21" x14ac:dyDescent="0.3">
      <c r="F2894" s="5">
        <f>Demand!C2894</f>
        <v>9.2104311157523107</v>
      </c>
      <c r="G2894">
        <f>Irradiance!A2894*$B$2*'Technical Data'!$B$2</f>
        <v>440.9658069971519</v>
      </c>
      <c r="H2894" s="5">
        <f t="shared" si="180"/>
        <v>431.75537588139957</v>
      </c>
      <c r="I2894" s="38">
        <v>138.62881408553201</v>
      </c>
      <c r="J2894" s="35">
        <f>IF(H2894&gt;0,MIN(H2894,($B$3-L2893)/'Technical Data'!$B$5),0)</f>
        <v>0</v>
      </c>
      <c r="K2894" s="15">
        <f>IF(H2894&lt;0,MIN(ABS(H2894),(L2893*'Technical Data'!$B$4)),0)</f>
        <v>0</v>
      </c>
      <c r="L2894" s="15">
        <f>L2893+J2894*'Technical Data'!$B$5-(K2894/'Technical Data'!$B$4)</f>
        <v>382.61924487253498</v>
      </c>
      <c r="N2894" s="15">
        <f t="shared" si="181"/>
        <v>440.9658069971519</v>
      </c>
      <c r="O2894" s="36">
        <f t="shared" si="182"/>
        <v>431.75537588139957</v>
      </c>
      <c r="P2894" s="50">
        <v>43.542117366666503</v>
      </c>
      <c r="Q2894" s="50">
        <v>9.2104311157523107</v>
      </c>
      <c r="R2894" s="42">
        <v>85.876265603112302</v>
      </c>
      <c r="S2894" s="42">
        <v>0</v>
      </c>
      <c r="T2894" s="42">
        <v>77.288639042801094</v>
      </c>
      <c r="U2894" s="15">
        <f t="shared" si="183"/>
        <v>440.9658069971519</v>
      </c>
    </row>
    <row r="2895" spans="6:21" x14ac:dyDescent="0.3">
      <c r="F2895" s="5">
        <f>Demand!C2895</f>
        <v>12.220231596315655</v>
      </c>
      <c r="G2895">
        <f>Irradiance!A2895*$B$2*'Technical Data'!$B$2</f>
        <v>397.71030549334409</v>
      </c>
      <c r="H2895" s="5">
        <f t="shared" si="180"/>
        <v>385.49007389702842</v>
      </c>
      <c r="I2895" s="38">
        <v>125.0303473087496</v>
      </c>
      <c r="J2895" s="35">
        <f>IF(H2895&gt;0,MIN(H2895,($B$3-L2894)/'Technical Data'!$B$5),0)</f>
        <v>0</v>
      </c>
      <c r="K2895" s="15">
        <f>IF(H2895&lt;0,MIN(ABS(H2895),(L2894*'Technical Data'!$B$4)),0)</f>
        <v>0</v>
      </c>
      <c r="L2895" s="15">
        <f>L2894+J2895*'Technical Data'!$B$5-(K2895/'Technical Data'!$B$4)</f>
        <v>382.61924487253498</v>
      </c>
      <c r="N2895" s="15">
        <f t="shared" si="181"/>
        <v>397.71030549334409</v>
      </c>
      <c r="O2895" s="36">
        <f t="shared" si="182"/>
        <v>385.49007389702842</v>
      </c>
      <c r="P2895" s="50">
        <v>0</v>
      </c>
      <c r="Q2895" s="50">
        <v>12.220231596315701</v>
      </c>
      <c r="R2895" s="42">
        <v>112.810115712434</v>
      </c>
      <c r="S2895" s="42">
        <v>0</v>
      </c>
      <c r="T2895" s="42">
        <v>178.81774318399101</v>
      </c>
      <c r="U2895" s="15">
        <f t="shared" si="183"/>
        <v>397.71030549334409</v>
      </c>
    </row>
    <row r="2896" spans="6:21" x14ac:dyDescent="0.3">
      <c r="F2896" s="5">
        <f>Demand!C2896</f>
        <v>15.394930878215668</v>
      </c>
      <c r="G2896">
        <f>Irradiance!A2896*$B$2*'Technical Data'!$B$2</f>
        <v>331.62551152919326</v>
      </c>
      <c r="H2896" s="5">
        <f t="shared" si="180"/>
        <v>316.23058065097757</v>
      </c>
      <c r="I2896" s="38">
        <v>104.25491195533201</v>
      </c>
      <c r="J2896" s="35">
        <f>IF(H2896&gt;0,MIN(H2896,($B$3-L2895)/'Technical Data'!$B$5),0)</f>
        <v>0</v>
      </c>
      <c r="K2896" s="15">
        <f>IF(H2896&lt;0,MIN(ABS(H2896),(L2895*'Technical Data'!$B$4)),0)</f>
        <v>0</v>
      </c>
      <c r="L2896" s="15">
        <f>L2895+J2896*'Technical Data'!$B$5-(K2896/'Technical Data'!$B$4)</f>
        <v>382.61924487253498</v>
      </c>
      <c r="N2896" s="15">
        <f t="shared" si="181"/>
        <v>331.62551152919326</v>
      </c>
      <c r="O2896" s="36">
        <f t="shared" si="182"/>
        <v>316.23058065097757</v>
      </c>
      <c r="P2896" s="50">
        <v>0</v>
      </c>
      <c r="Q2896" s="50">
        <v>15.3949308782157</v>
      </c>
      <c r="R2896" s="42">
        <v>88.859981077116004</v>
      </c>
      <c r="S2896" s="42">
        <v>0</v>
      </c>
      <c r="T2896" s="42">
        <v>258.79172615339598</v>
      </c>
      <c r="U2896" s="15">
        <f t="shared" si="183"/>
        <v>331.62551152919326</v>
      </c>
    </row>
    <row r="2897" spans="6:21" x14ac:dyDescent="0.3">
      <c r="F2897" s="5">
        <f>Demand!C2897</f>
        <v>18.676088893156294</v>
      </c>
      <c r="G2897">
        <f>Irradiance!A2897*$B$2*'Technical Data'!$B$2</f>
        <v>305.67221062690857</v>
      </c>
      <c r="H2897" s="5">
        <f t="shared" si="180"/>
        <v>286.99612173375226</v>
      </c>
      <c r="I2897" s="38">
        <v>96.095831889262499</v>
      </c>
      <c r="J2897" s="35">
        <f>IF(H2897&gt;0,MIN(H2897,($B$3-L2896)/'Technical Data'!$B$5),0)</f>
        <v>0</v>
      </c>
      <c r="K2897" s="15">
        <f>IF(H2897&lt;0,MIN(ABS(H2897),(L2896*'Technical Data'!$B$4)),0)</f>
        <v>0</v>
      </c>
      <c r="L2897" s="15">
        <f>L2896+J2897*'Technical Data'!$B$5-(K2897/'Technical Data'!$B$4)</f>
        <v>382.61924487253498</v>
      </c>
      <c r="N2897" s="15">
        <f t="shared" si="181"/>
        <v>305.67221062690857</v>
      </c>
      <c r="O2897" s="36">
        <f t="shared" si="182"/>
        <v>286.99612173375226</v>
      </c>
      <c r="P2897" s="50">
        <v>0</v>
      </c>
      <c r="Q2897" s="50">
        <v>18.676088893156301</v>
      </c>
      <c r="R2897" s="42">
        <v>77.419742996105995</v>
      </c>
      <c r="S2897" s="42">
        <v>0</v>
      </c>
      <c r="T2897" s="42">
        <v>328.46949484989102</v>
      </c>
      <c r="U2897" s="15">
        <f t="shared" si="183"/>
        <v>305.67221062690857</v>
      </c>
    </row>
    <row r="2898" spans="6:21" x14ac:dyDescent="0.3">
      <c r="F2898" s="5">
        <f>Demand!C2898</f>
        <v>22.139122841892561</v>
      </c>
      <c r="G2898">
        <f>Irradiance!A2898*$B$2*'Technical Data'!$B$2</f>
        <v>184.15629251343364</v>
      </c>
      <c r="H2898" s="5">
        <f t="shared" si="180"/>
        <v>162.01716967154107</v>
      </c>
      <c r="I2898" s="38">
        <v>57.894213184857037</v>
      </c>
      <c r="J2898" s="35">
        <f>IF(H2898&gt;0,MIN(H2898,($B$3-L2897)/'Technical Data'!$B$5),0)</f>
        <v>0</v>
      </c>
      <c r="K2898" s="15">
        <f>IF(H2898&lt;0,MIN(ABS(H2898),(L2897*'Technical Data'!$B$4)),0)</f>
        <v>0</v>
      </c>
      <c r="L2898" s="15">
        <f>L2897+J2898*'Technical Data'!$B$5-(K2898/'Technical Data'!$B$4)</f>
        <v>382.61924487253498</v>
      </c>
      <c r="N2898" s="15">
        <f t="shared" si="181"/>
        <v>184.15629251343364</v>
      </c>
      <c r="O2898" s="36">
        <f t="shared" si="182"/>
        <v>162.01716967154107</v>
      </c>
      <c r="P2898" s="50">
        <v>0</v>
      </c>
      <c r="Q2898" s="50">
        <v>22.1391228418926</v>
      </c>
      <c r="R2898" s="42">
        <v>35.755090342964301</v>
      </c>
      <c r="S2898" s="42">
        <v>0</v>
      </c>
      <c r="T2898" s="42">
        <v>360.64907615855901</v>
      </c>
      <c r="U2898" s="15">
        <f t="shared" si="183"/>
        <v>184.15629251343364</v>
      </c>
    </row>
    <row r="2899" spans="6:21" x14ac:dyDescent="0.3">
      <c r="F2899" s="5">
        <f>Demand!C2899</f>
        <v>26.059128388430533</v>
      </c>
      <c r="G2899">
        <f>Irradiance!A2899*$B$2*'Technical Data'!$B$2</f>
        <v>81.784938954421818</v>
      </c>
      <c r="H2899" s="5">
        <f t="shared" si="180"/>
        <v>55.725810565991281</v>
      </c>
      <c r="I2899" s="38">
        <v>25.711175146471959</v>
      </c>
      <c r="J2899" s="35">
        <f>IF(H2899&gt;0,MIN(H2899,($B$3-L2898)/'Technical Data'!$B$5),0)</f>
        <v>0</v>
      </c>
      <c r="K2899" s="15">
        <f>IF(H2899&lt;0,MIN(ABS(H2899),(L2898*'Technical Data'!$B$4)),0)</f>
        <v>0</v>
      </c>
      <c r="L2899" s="15">
        <f>L2898+J2899*'Technical Data'!$B$5-(K2899/'Technical Data'!$B$4)</f>
        <v>382.61924487253498</v>
      </c>
      <c r="N2899" s="15">
        <f t="shared" si="181"/>
        <v>81.784938954421818</v>
      </c>
      <c r="O2899" s="36">
        <f t="shared" si="182"/>
        <v>55.725810565991281</v>
      </c>
      <c r="P2899" s="50">
        <v>0</v>
      </c>
      <c r="Q2899" s="50">
        <v>25.711175146471899</v>
      </c>
      <c r="R2899" s="42">
        <v>0</v>
      </c>
      <c r="S2899" s="42">
        <v>0.34795324195864102</v>
      </c>
      <c r="T2899" s="42">
        <v>360.26246144527198</v>
      </c>
      <c r="U2899" s="15">
        <f t="shared" si="183"/>
        <v>81.784938954421818</v>
      </c>
    </row>
    <row r="2900" spans="6:21" x14ac:dyDescent="0.3">
      <c r="F2900" s="5">
        <f>Demand!C2900</f>
        <v>29.827831888257958</v>
      </c>
      <c r="G2900">
        <f>Irradiance!A2900*$B$2*'Technical Data'!$B$2</f>
        <v>2.5632889780034263</v>
      </c>
      <c r="H2900" s="5">
        <f t="shared" si="180"/>
        <v>-27.26454291025453</v>
      </c>
      <c r="I2900" s="38">
        <v>0.8058350682537736</v>
      </c>
      <c r="J2900" s="35">
        <f>IF(H2900&gt;0,MIN(H2900,($B$3-L2899)/'Technical Data'!$B$5),0)</f>
        <v>0</v>
      </c>
      <c r="K2900" s="15">
        <f>IF(H2900&lt;0,MIN(ABS(H2900),(L2899*'Technical Data'!$B$4)),0)</f>
        <v>27.26454291025453</v>
      </c>
      <c r="L2900" s="15">
        <f>L2899+J2900*'Technical Data'!$B$5-(K2900/'Technical Data'!$B$4)</f>
        <v>352.32530830558551</v>
      </c>
      <c r="N2900" s="15">
        <f t="shared" si="181"/>
        <v>2.5632889780034263</v>
      </c>
      <c r="O2900" s="36">
        <f t="shared" si="182"/>
        <v>0</v>
      </c>
      <c r="P2900" s="50">
        <v>0</v>
      </c>
      <c r="Q2900" s="50">
        <v>0.80583506825377105</v>
      </c>
      <c r="R2900" s="42">
        <v>0</v>
      </c>
      <c r="S2900" s="42">
        <v>29.021996820004201</v>
      </c>
      <c r="T2900" s="42">
        <v>328.01579831193402</v>
      </c>
      <c r="U2900" s="15">
        <f t="shared" si="183"/>
        <v>2.5632889780034263</v>
      </c>
    </row>
    <row r="2901" spans="6:21" x14ac:dyDescent="0.3">
      <c r="F2901" s="5">
        <f>Demand!C2901</f>
        <v>32.346473561578797</v>
      </c>
      <c r="G2901">
        <f>Irradiance!A2901*$B$2*'Technical Data'!$B$2</f>
        <v>0</v>
      </c>
      <c r="H2901" s="5">
        <f t="shared" si="180"/>
        <v>-32.346473561578797</v>
      </c>
      <c r="I2901" s="38">
        <v>0</v>
      </c>
      <c r="J2901" s="35">
        <f>IF(H2901&gt;0,MIN(H2901,($B$3-L2900)/'Technical Data'!$B$5),0)</f>
        <v>0</v>
      </c>
      <c r="K2901" s="15">
        <f>IF(H2901&lt;0,MIN(ABS(H2901),(L2900*'Technical Data'!$B$4)),0)</f>
        <v>32.346473561578797</v>
      </c>
      <c r="L2901" s="15">
        <f>L2900+J2901*'Technical Data'!$B$5-(K2901/'Technical Data'!$B$4)</f>
        <v>316.38478212605349</v>
      </c>
      <c r="N2901" s="15">
        <f t="shared" si="181"/>
        <v>0</v>
      </c>
      <c r="O2901" s="36">
        <f t="shared" si="182"/>
        <v>0</v>
      </c>
      <c r="P2901" s="50">
        <v>0</v>
      </c>
      <c r="Q2901" s="50">
        <v>0</v>
      </c>
      <c r="R2901" s="42">
        <v>0</v>
      </c>
      <c r="S2901" s="42">
        <v>32.346473561578797</v>
      </c>
      <c r="T2901" s="42">
        <v>292.07527213240201</v>
      </c>
      <c r="U2901" s="15">
        <f t="shared" si="183"/>
        <v>0</v>
      </c>
    </row>
    <row r="2902" spans="6:21" x14ac:dyDescent="0.3">
      <c r="F2902" s="5">
        <f>Demand!C2902</f>
        <v>33.650708508051309</v>
      </c>
      <c r="G2902">
        <f>Irradiance!A2902*$B$2*'Technical Data'!$B$2</f>
        <v>0</v>
      </c>
      <c r="H2902" s="5">
        <f t="shared" si="180"/>
        <v>-33.650708508051309</v>
      </c>
      <c r="I2902" s="38">
        <v>0</v>
      </c>
      <c r="J2902" s="35">
        <f>IF(H2902&gt;0,MIN(H2902,($B$3-L2901)/'Technical Data'!$B$5),0)</f>
        <v>0</v>
      </c>
      <c r="K2902" s="15">
        <f>IF(H2902&lt;0,MIN(ABS(H2902),(L2901*'Technical Data'!$B$4)),0)</f>
        <v>33.650708508051309</v>
      </c>
      <c r="L2902" s="15">
        <f>L2901+J2902*'Technical Data'!$B$5-(K2902/'Technical Data'!$B$4)</f>
        <v>278.99510600599649</v>
      </c>
      <c r="N2902" s="15">
        <f t="shared" si="181"/>
        <v>0</v>
      </c>
      <c r="O2902" s="36">
        <f t="shared" si="182"/>
        <v>0</v>
      </c>
      <c r="P2902" s="50">
        <v>0</v>
      </c>
      <c r="Q2902" s="50">
        <v>0</v>
      </c>
      <c r="R2902" s="42">
        <v>0</v>
      </c>
      <c r="S2902" s="42">
        <v>33.650708508051302</v>
      </c>
      <c r="T2902" s="42">
        <v>254.685596012345</v>
      </c>
      <c r="U2902" s="15">
        <f t="shared" si="183"/>
        <v>0</v>
      </c>
    </row>
    <row r="2903" spans="6:21" x14ac:dyDescent="0.3">
      <c r="F2903" s="5">
        <f>Demand!C2903</f>
        <v>34.088198609960187</v>
      </c>
      <c r="G2903">
        <f>Irradiance!A2903*$B$2*'Technical Data'!$B$2</f>
        <v>0</v>
      </c>
      <c r="H2903" s="5">
        <f t="shared" si="180"/>
        <v>-34.088198609960187</v>
      </c>
      <c r="I2903" s="38">
        <v>0</v>
      </c>
      <c r="J2903" s="35">
        <f>IF(H2903&gt;0,MIN(H2903,($B$3-L2902)/'Technical Data'!$B$5),0)</f>
        <v>0</v>
      </c>
      <c r="K2903" s="15">
        <f>IF(H2903&lt;0,MIN(ABS(H2903),(L2902*'Technical Data'!$B$4)),0)</f>
        <v>34.088198609960187</v>
      </c>
      <c r="L2903" s="15">
        <f>L2902+J2903*'Technical Data'!$B$5-(K2903/'Technical Data'!$B$4)</f>
        <v>241.1193297727074</v>
      </c>
      <c r="N2903" s="15">
        <f t="shared" si="181"/>
        <v>0</v>
      </c>
      <c r="O2903" s="36">
        <f t="shared" si="182"/>
        <v>0</v>
      </c>
      <c r="P2903" s="50">
        <v>0</v>
      </c>
      <c r="Q2903" s="50">
        <v>0</v>
      </c>
      <c r="R2903" s="42">
        <v>0</v>
      </c>
      <c r="S2903" s="42">
        <v>34.088198609960202</v>
      </c>
      <c r="T2903" s="42">
        <v>216.809819779056</v>
      </c>
      <c r="U2903" s="15">
        <f t="shared" si="183"/>
        <v>0</v>
      </c>
    </row>
    <row r="2904" spans="6:21" x14ac:dyDescent="0.3">
      <c r="F2904" s="5">
        <f>Demand!C2904</f>
        <v>33.500965344823072</v>
      </c>
      <c r="G2904">
        <f>Irradiance!A2904*$B$2*'Technical Data'!$B$2</f>
        <v>0</v>
      </c>
      <c r="H2904" s="5">
        <f t="shared" si="180"/>
        <v>-33.500965344823072</v>
      </c>
      <c r="I2904" s="38">
        <v>0</v>
      </c>
      <c r="J2904" s="35">
        <f>IF(H2904&gt;0,MIN(H2904,($B$3-L2903)/'Technical Data'!$B$5),0)</f>
        <v>0</v>
      </c>
      <c r="K2904" s="15">
        <f>IF(H2904&lt;0,MIN(ABS(H2904),(L2903*'Technical Data'!$B$4)),0)</f>
        <v>33.500965344823072</v>
      </c>
      <c r="L2904" s="15">
        <f>L2903+J2904*'Technical Data'!$B$5-(K2904/'Technical Data'!$B$4)</f>
        <v>203.89603494512622</v>
      </c>
      <c r="N2904" s="15">
        <f t="shared" si="181"/>
        <v>0</v>
      </c>
      <c r="O2904" s="36">
        <f t="shared" si="182"/>
        <v>0</v>
      </c>
      <c r="P2904" s="50">
        <v>0</v>
      </c>
      <c r="Q2904" s="50">
        <v>0</v>
      </c>
      <c r="R2904" s="42">
        <v>0</v>
      </c>
      <c r="S2904" s="42">
        <v>33.500965344823101</v>
      </c>
      <c r="T2904" s="42">
        <v>179.58652495147399</v>
      </c>
      <c r="U2904" s="15">
        <f t="shared" si="183"/>
        <v>0</v>
      </c>
    </row>
    <row r="2905" spans="6:21" x14ac:dyDescent="0.3">
      <c r="F2905" s="5">
        <f>Demand!C2905</f>
        <v>32.146501520035095</v>
      </c>
      <c r="G2905">
        <f>Irradiance!A2905*$B$2*'Technical Data'!$B$2</f>
        <v>0</v>
      </c>
      <c r="H2905" s="5">
        <f t="shared" si="180"/>
        <v>-32.146501520035095</v>
      </c>
      <c r="I2905" s="38">
        <v>0</v>
      </c>
      <c r="J2905" s="35">
        <f>IF(H2905&gt;0,MIN(H2905,($B$3-L2904)/'Technical Data'!$B$5),0)</f>
        <v>0</v>
      </c>
      <c r="K2905" s="15">
        <f>IF(H2905&lt;0,MIN(ABS(H2905),(L2904*'Technical Data'!$B$4)),0)</f>
        <v>32.146501520035095</v>
      </c>
      <c r="L2905" s="15">
        <f>L2904+J2905*'Technical Data'!$B$5-(K2905/'Technical Data'!$B$4)</f>
        <v>168.177699922865</v>
      </c>
      <c r="N2905" s="15">
        <f t="shared" si="181"/>
        <v>0</v>
      </c>
      <c r="O2905" s="36">
        <f t="shared" si="182"/>
        <v>0</v>
      </c>
      <c r="P2905" s="50">
        <v>0</v>
      </c>
      <c r="Q2905" s="50">
        <v>0</v>
      </c>
      <c r="R2905" s="42">
        <v>0</v>
      </c>
      <c r="S2905" s="42">
        <v>32.146501520035102</v>
      </c>
      <c r="T2905" s="42">
        <v>143.868189929213</v>
      </c>
      <c r="U2905" s="15">
        <f t="shared" si="183"/>
        <v>0</v>
      </c>
    </row>
    <row r="2906" spans="6:21" x14ac:dyDescent="0.3">
      <c r="F2906" s="5">
        <f>Demand!C2906</f>
        <v>24.086082161956142</v>
      </c>
      <c r="G2906">
        <f>Irradiance!A2906*$B$2*'Technical Data'!$B$2</f>
        <v>0</v>
      </c>
      <c r="H2906" s="5">
        <f t="shared" si="180"/>
        <v>-24.086082161956142</v>
      </c>
      <c r="I2906" s="38">
        <v>0</v>
      </c>
      <c r="J2906" s="35">
        <f>IF(H2906&gt;0,MIN(H2906,($B$3-L2905)/'Technical Data'!$B$5),0)</f>
        <v>0</v>
      </c>
      <c r="K2906" s="15">
        <f>IF(H2906&lt;0,MIN(ABS(H2906),(L2905*'Technical Data'!$B$4)),0)</f>
        <v>24.086082161956142</v>
      </c>
      <c r="L2906" s="15">
        <f>L2905+J2906*'Technical Data'!$B$5-(K2906/'Technical Data'!$B$4)</f>
        <v>141.41538640958041</v>
      </c>
      <c r="N2906" s="15">
        <f t="shared" si="181"/>
        <v>0</v>
      </c>
      <c r="O2906" s="36">
        <f t="shared" si="182"/>
        <v>0</v>
      </c>
      <c r="P2906" s="50">
        <v>0</v>
      </c>
      <c r="Q2906" s="50">
        <v>0</v>
      </c>
      <c r="R2906" s="42">
        <v>0</v>
      </c>
      <c r="S2906" s="42">
        <v>24.086082161956099</v>
      </c>
      <c r="T2906" s="42">
        <v>117.10587641592799</v>
      </c>
      <c r="U2906" s="15">
        <f t="shared" si="183"/>
        <v>0</v>
      </c>
    </row>
    <row r="2907" spans="6:21" x14ac:dyDescent="0.3">
      <c r="F2907" s="5">
        <f>Demand!C2907</f>
        <v>22.62939207702944</v>
      </c>
      <c r="G2907">
        <f>Irradiance!A2907*$B$2*'Technical Data'!$B$2</f>
        <v>0</v>
      </c>
      <c r="H2907" s="5">
        <f t="shared" si="180"/>
        <v>-22.62939207702944</v>
      </c>
      <c r="I2907" s="38">
        <v>0</v>
      </c>
      <c r="J2907" s="35">
        <f>IF(H2907&gt;0,MIN(H2907,($B$3-L2906)/'Technical Data'!$B$5),0)</f>
        <v>0</v>
      </c>
      <c r="K2907" s="15">
        <f>IF(H2907&lt;0,MIN(ABS(H2907),(L2906*'Technical Data'!$B$4)),0)</f>
        <v>22.62939207702944</v>
      </c>
      <c r="L2907" s="15">
        <f>L2906+J2907*'Technical Data'!$B$5-(K2907/'Technical Data'!$B$4)</f>
        <v>116.27161743510325</v>
      </c>
      <c r="N2907" s="15">
        <f t="shared" si="181"/>
        <v>0</v>
      </c>
      <c r="O2907" s="36">
        <f t="shared" si="182"/>
        <v>0</v>
      </c>
      <c r="P2907" s="50">
        <v>0</v>
      </c>
      <c r="Q2907" s="50">
        <v>0</v>
      </c>
      <c r="R2907" s="42">
        <v>0</v>
      </c>
      <c r="S2907" s="42">
        <v>22.629392077029401</v>
      </c>
      <c r="T2907" s="42">
        <v>91.962107441451295</v>
      </c>
      <c r="U2907" s="15">
        <f t="shared" si="183"/>
        <v>0</v>
      </c>
    </row>
    <row r="2908" spans="6:21" x14ac:dyDescent="0.3">
      <c r="F2908" s="5">
        <f>Demand!C2908</f>
        <v>20.875767698938589</v>
      </c>
      <c r="G2908">
        <f>Irradiance!A2908*$B$2*'Technical Data'!$B$2</f>
        <v>0</v>
      </c>
      <c r="H2908" s="5">
        <f t="shared" si="180"/>
        <v>-20.875767698938589</v>
      </c>
      <c r="I2908" s="38">
        <v>0</v>
      </c>
      <c r="J2908" s="35">
        <f>IF(H2908&gt;0,MIN(H2908,($B$3-L2907)/'Technical Data'!$B$5),0)</f>
        <v>0</v>
      </c>
      <c r="K2908" s="15">
        <f>IF(H2908&lt;0,MIN(ABS(H2908),(L2907*'Technical Data'!$B$4)),0)</f>
        <v>20.875767698938589</v>
      </c>
      <c r="L2908" s="15">
        <f>L2907+J2908*'Technical Data'!$B$5-(K2908/'Technical Data'!$B$4)</f>
        <v>93.076319991838147</v>
      </c>
      <c r="N2908" s="15">
        <f t="shared" si="181"/>
        <v>0</v>
      </c>
      <c r="O2908" s="36">
        <f t="shared" si="182"/>
        <v>0</v>
      </c>
      <c r="P2908" s="50">
        <v>0</v>
      </c>
      <c r="Q2908" s="50">
        <v>0</v>
      </c>
      <c r="R2908" s="42">
        <v>0</v>
      </c>
      <c r="S2908" s="42">
        <v>20.875767698938599</v>
      </c>
      <c r="T2908" s="42">
        <v>68.766809998186204</v>
      </c>
      <c r="U2908" s="15">
        <f t="shared" si="183"/>
        <v>0</v>
      </c>
    </row>
    <row r="2909" spans="6:21" x14ac:dyDescent="0.3">
      <c r="F2909" s="5">
        <f>Demand!C2909</f>
        <v>18.93451080661497</v>
      </c>
      <c r="G2909">
        <f>Irradiance!A2909*$B$2*'Technical Data'!$B$2</f>
        <v>0</v>
      </c>
      <c r="H2909" s="5">
        <f t="shared" si="180"/>
        <v>-18.93451080661497</v>
      </c>
      <c r="I2909" s="38">
        <v>0</v>
      </c>
      <c r="J2909" s="35">
        <f>IF(H2909&gt;0,MIN(H2909,($B$3-L2908)/'Technical Data'!$B$5),0)</f>
        <v>0</v>
      </c>
      <c r="K2909" s="15">
        <f>IF(H2909&lt;0,MIN(ABS(H2909),(L2908*'Technical Data'!$B$4)),0)</f>
        <v>18.93451080661497</v>
      </c>
      <c r="L2909" s="15">
        <f>L2908+J2909*'Technical Data'!$B$5-(K2909/'Technical Data'!$B$4)</f>
        <v>72.037974651154855</v>
      </c>
      <c r="N2909" s="15">
        <f t="shared" si="181"/>
        <v>0</v>
      </c>
      <c r="O2909" s="36">
        <f t="shared" si="182"/>
        <v>0</v>
      </c>
      <c r="P2909" s="50">
        <v>0</v>
      </c>
      <c r="Q2909" s="50">
        <v>0</v>
      </c>
      <c r="R2909" s="42">
        <v>0</v>
      </c>
      <c r="S2909" s="42">
        <v>18.934510806614998</v>
      </c>
      <c r="T2909" s="42">
        <v>47.728464657502897</v>
      </c>
      <c r="U2909" s="15">
        <f t="shared" si="183"/>
        <v>0</v>
      </c>
    </row>
    <row r="2910" spans="6:21" x14ac:dyDescent="0.3">
      <c r="F2910" s="5">
        <f>Demand!C2910</f>
        <v>15.414426545557331</v>
      </c>
      <c r="G2910">
        <f>Irradiance!A2910*$B$2*'Technical Data'!$B$2</f>
        <v>0</v>
      </c>
      <c r="H2910" s="5">
        <f t="shared" si="180"/>
        <v>-15.414426545557331</v>
      </c>
      <c r="I2910" s="38">
        <v>0</v>
      </c>
      <c r="J2910" s="35">
        <f>IF(H2910&gt;0,MIN(H2910,($B$3-L2909)/'Technical Data'!$B$5),0)</f>
        <v>0</v>
      </c>
      <c r="K2910" s="15">
        <f>IF(H2910&lt;0,MIN(ABS(H2910),(L2909*'Technical Data'!$B$4)),0)</f>
        <v>15.414426545557331</v>
      </c>
      <c r="L2910" s="15">
        <f>L2909+J2910*'Technical Data'!$B$5-(K2910/'Technical Data'!$B$4)</f>
        <v>54.910834044980042</v>
      </c>
      <c r="N2910" s="15">
        <f t="shared" si="181"/>
        <v>0</v>
      </c>
      <c r="O2910" s="36">
        <f t="shared" si="182"/>
        <v>0</v>
      </c>
      <c r="P2910" s="50">
        <v>0</v>
      </c>
      <c r="Q2910" s="50">
        <v>0</v>
      </c>
      <c r="R2910" s="42">
        <v>0</v>
      </c>
      <c r="S2910" s="42">
        <v>15.4144265455573</v>
      </c>
      <c r="T2910" s="42">
        <v>30.601324051328099</v>
      </c>
      <c r="U2910" s="15">
        <f t="shared" si="183"/>
        <v>0</v>
      </c>
    </row>
    <row r="2911" spans="6:21" x14ac:dyDescent="0.3">
      <c r="F2911" s="5">
        <f>Demand!C2911</f>
        <v>11.737629818305178</v>
      </c>
      <c r="G2911">
        <f>Irradiance!A2911*$B$2*'Technical Data'!$B$2</f>
        <v>0</v>
      </c>
      <c r="H2911" s="5">
        <f t="shared" si="180"/>
        <v>-11.737629818305178</v>
      </c>
      <c r="I2911" s="38">
        <v>0</v>
      </c>
      <c r="J2911" s="35">
        <f>IF(H2911&gt;0,MIN(H2911,($B$3-L2910)/'Technical Data'!$B$5),0)</f>
        <v>0</v>
      </c>
      <c r="K2911" s="15">
        <f>IF(H2911&lt;0,MIN(ABS(H2911),(L2910*'Technical Data'!$B$4)),0)</f>
        <v>11.737629818305178</v>
      </c>
      <c r="L2911" s="15">
        <f>L2910+J2911*'Technical Data'!$B$5-(K2911/'Technical Data'!$B$4)</f>
        <v>41.869023135752066</v>
      </c>
      <c r="N2911" s="15">
        <f t="shared" si="181"/>
        <v>0</v>
      </c>
      <c r="O2911" s="36">
        <f t="shared" si="182"/>
        <v>0</v>
      </c>
      <c r="P2911" s="50">
        <v>0</v>
      </c>
      <c r="Q2911" s="50">
        <v>0</v>
      </c>
      <c r="R2911" s="42">
        <v>0</v>
      </c>
      <c r="S2911" s="42">
        <v>11.7376298183052</v>
      </c>
      <c r="T2911" s="42">
        <v>17.559513142100101</v>
      </c>
      <c r="U2911" s="15">
        <f t="shared" si="183"/>
        <v>0</v>
      </c>
    </row>
    <row r="2912" spans="6:21" x14ac:dyDescent="0.3">
      <c r="F2912" s="5">
        <f>Demand!C2912</f>
        <v>16.105749978485296</v>
      </c>
      <c r="G2912">
        <f>Irradiance!A2912*$B$2*'Technical Data'!$B$2</f>
        <v>0.96123336675128479</v>
      </c>
      <c r="H2912" s="5">
        <f t="shared" si="180"/>
        <v>-15.14451661173401</v>
      </c>
      <c r="I2912" s="38">
        <v>0.30218815059516507</v>
      </c>
      <c r="J2912" s="35">
        <f>IF(H2912&gt;0,MIN(H2912,($B$3-L2911)/'Technical Data'!$B$5),0)</f>
        <v>0</v>
      </c>
      <c r="K2912" s="15">
        <f>IF(H2912&lt;0,MIN(ABS(H2912),(L2911*'Technical Data'!$B$4)),0)</f>
        <v>15.14451661173401</v>
      </c>
      <c r="L2912" s="15">
        <f>L2911+J2912*'Technical Data'!$B$5-(K2912/'Technical Data'!$B$4)</f>
        <v>25.04178245604761</v>
      </c>
      <c r="N2912" s="15">
        <f t="shared" si="181"/>
        <v>0.96123336675128479</v>
      </c>
      <c r="O2912" s="36">
        <f t="shared" si="182"/>
        <v>0</v>
      </c>
      <c r="P2912" s="50">
        <v>0</v>
      </c>
      <c r="Q2912" s="50">
        <v>0.30218815059516402</v>
      </c>
      <c r="R2912" s="42">
        <v>0</v>
      </c>
      <c r="S2912" s="42">
        <v>15.8035618278901</v>
      </c>
      <c r="T2912" s="42">
        <v>0</v>
      </c>
      <c r="U2912" s="15">
        <f t="shared" si="183"/>
        <v>0.96123336675128479</v>
      </c>
    </row>
    <row r="2913" spans="6:21" x14ac:dyDescent="0.3">
      <c r="F2913" s="5">
        <f>Demand!C2913</f>
        <v>19.950375521211846</v>
      </c>
      <c r="G2913">
        <f>Irradiance!A2913*$B$2*'Technical Data'!$B$2</f>
        <v>94.280972722188508</v>
      </c>
      <c r="H2913" s="5">
        <f t="shared" si="180"/>
        <v>74.330597200976655</v>
      </c>
      <c r="I2913" s="38">
        <v>29.639621104209109</v>
      </c>
      <c r="J2913" s="35">
        <f>IF(H2913&gt;0,MIN(H2913,($B$3-L2912)/'Technical Data'!$B$5),0)</f>
        <v>74.330597200976655</v>
      </c>
      <c r="K2913" s="15">
        <f>IF(H2913&lt;0,MIN(ABS(H2913),(L2912*'Technical Data'!$B$4)),0)</f>
        <v>0</v>
      </c>
      <c r="L2913" s="15">
        <f>L2912+J2913*'Technical Data'!$B$5-(K2913/'Technical Data'!$B$4)</f>
        <v>91.939319936926609</v>
      </c>
      <c r="N2913" s="15">
        <f t="shared" si="181"/>
        <v>19.950375521211853</v>
      </c>
      <c r="O2913" s="36">
        <f t="shared" si="182"/>
        <v>0</v>
      </c>
      <c r="P2913" s="50">
        <v>9.6892455829971595</v>
      </c>
      <c r="Q2913" s="50">
        <v>19.9503755212118</v>
      </c>
      <c r="R2913" s="42">
        <v>0</v>
      </c>
      <c r="S2913" s="42">
        <v>0</v>
      </c>
      <c r="T2913" s="42">
        <v>0</v>
      </c>
      <c r="U2913" s="15">
        <f t="shared" si="183"/>
        <v>19.950375521211853</v>
      </c>
    </row>
    <row r="2914" spans="6:21" x14ac:dyDescent="0.3">
      <c r="F2914" s="5">
        <f>Demand!C2914</f>
        <v>26.300521892971187</v>
      </c>
      <c r="G2914">
        <f>Irradiance!A2914*$B$2*'Technical Data'!$B$2</f>
        <v>178.38889231292595</v>
      </c>
      <c r="H2914" s="5">
        <f t="shared" si="180"/>
        <v>152.08837041995477</v>
      </c>
      <c r="I2914" s="38">
        <v>56.081084281286053</v>
      </c>
      <c r="J2914" s="35">
        <f>IF(H2914&gt;0,MIN(H2914,($B$3-L2913)/'Technical Data'!$B$5),0)</f>
        <v>152.08837041995477</v>
      </c>
      <c r="K2914" s="15">
        <f>IF(H2914&lt;0,MIN(ABS(H2914),(L2913*'Technical Data'!$B$4)),0)</f>
        <v>0</v>
      </c>
      <c r="L2914" s="15">
        <f>L2913+J2914*'Technical Data'!$B$5-(K2914/'Technical Data'!$B$4)</f>
        <v>228.8188533148859</v>
      </c>
      <c r="N2914" s="15">
        <f t="shared" si="181"/>
        <v>26.300521892971176</v>
      </c>
      <c r="O2914" s="36">
        <f t="shared" si="182"/>
        <v>0</v>
      </c>
      <c r="P2914" s="50">
        <v>29.780562388314699</v>
      </c>
      <c r="Q2914" s="50">
        <v>26.300521892971201</v>
      </c>
      <c r="R2914" s="42">
        <v>0</v>
      </c>
      <c r="S2914" s="42">
        <v>0</v>
      </c>
      <c r="T2914" s="42">
        <v>0</v>
      </c>
      <c r="U2914" s="15">
        <f t="shared" si="183"/>
        <v>26.300521892971176</v>
      </c>
    </row>
    <row r="2915" spans="6:21" x14ac:dyDescent="0.3">
      <c r="F2915" s="5">
        <f>Demand!C2915</f>
        <v>31.07128532907273</v>
      </c>
      <c r="G2915">
        <f>Irradiance!A2915*$B$2*'Technical Data'!$B$2</f>
        <v>273.15048171849008</v>
      </c>
      <c r="H2915" s="5">
        <f t="shared" si="180"/>
        <v>242.07919638941735</v>
      </c>
      <c r="I2915" s="38">
        <v>85.871799460792744</v>
      </c>
      <c r="J2915" s="35">
        <f>IF(H2915&gt;0,MIN(H2915,($B$3-L2914)/'Technical Data'!$B$5),0)</f>
        <v>170.88932395294341</v>
      </c>
      <c r="K2915" s="15">
        <f>IF(H2915&lt;0,MIN(ABS(H2915),(L2914*'Technical Data'!$B$4)),0)</f>
        <v>0</v>
      </c>
      <c r="L2915" s="15">
        <f>L2914+J2915*'Technical Data'!$B$5-(K2915/'Technical Data'!$B$4)</f>
        <v>382.61924487253498</v>
      </c>
      <c r="N2915" s="15">
        <f t="shared" si="181"/>
        <v>102.26115776554667</v>
      </c>
      <c r="O2915" s="36">
        <f t="shared" si="182"/>
        <v>71.189872436473934</v>
      </c>
      <c r="P2915" s="50">
        <v>54.800514131719702</v>
      </c>
      <c r="Q2915" s="50">
        <v>31.071285329072701</v>
      </c>
      <c r="R2915" s="42">
        <v>0</v>
      </c>
      <c r="S2915" s="42">
        <v>0</v>
      </c>
      <c r="T2915" s="42">
        <v>0</v>
      </c>
      <c r="U2915" s="15">
        <f t="shared" si="183"/>
        <v>102.26115776554667</v>
      </c>
    </row>
    <row r="2916" spans="6:21" x14ac:dyDescent="0.3">
      <c r="F2916" s="5">
        <f>Demand!C2916</f>
        <v>33.243541012236534</v>
      </c>
      <c r="G2916">
        <f>Irradiance!A2916*$B$2*'Technical Data'!$B$2</f>
        <v>393.865372026339</v>
      </c>
      <c r="H2916" s="5">
        <f t="shared" si="180"/>
        <v>360.62183101410244</v>
      </c>
      <c r="I2916" s="38">
        <v>123.8215947063689</v>
      </c>
      <c r="J2916" s="35">
        <f>IF(H2916&gt;0,MIN(H2916,($B$3-L2915)/'Technical Data'!$B$5),0)</f>
        <v>0</v>
      </c>
      <c r="K2916" s="15">
        <f>IF(H2916&lt;0,MIN(ABS(H2916),(L2915*'Technical Data'!$B$4)),0)</f>
        <v>0</v>
      </c>
      <c r="L2916" s="15">
        <f>L2915+J2916*'Technical Data'!$B$5-(K2916/'Technical Data'!$B$4)</f>
        <v>382.61924487253498</v>
      </c>
      <c r="N2916" s="15">
        <f t="shared" si="181"/>
        <v>393.865372026339</v>
      </c>
      <c r="O2916" s="36">
        <f t="shared" si="182"/>
        <v>360.62183101410244</v>
      </c>
      <c r="P2916" s="50">
        <v>90.578053694131896</v>
      </c>
      <c r="Q2916" s="50">
        <v>33.243541012236498</v>
      </c>
      <c r="R2916" s="42">
        <v>0</v>
      </c>
      <c r="S2916" s="42">
        <v>0</v>
      </c>
      <c r="T2916" s="42">
        <v>0</v>
      </c>
      <c r="U2916" s="15">
        <f t="shared" si="183"/>
        <v>393.865372026339</v>
      </c>
    </row>
    <row r="2917" spans="6:21" x14ac:dyDescent="0.3">
      <c r="F2917" s="5">
        <f>Demand!C2917</f>
        <v>33.926430872735239</v>
      </c>
      <c r="G2917">
        <f>Irradiance!A2917*$B$2*'Technical Data'!$B$2</f>
        <v>452.74091573985515</v>
      </c>
      <c r="H2917" s="5">
        <f t="shared" si="180"/>
        <v>418.81448486711992</v>
      </c>
      <c r="I2917" s="38">
        <v>142.33061893032269</v>
      </c>
      <c r="J2917" s="35">
        <f>IF(H2917&gt;0,MIN(H2917,($B$3-L2916)/'Technical Data'!$B$5),0)</f>
        <v>0</v>
      </c>
      <c r="K2917" s="15">
        <f>IF(H2917&lt;0,MIN(ABS(H2917),(L2916*'Technical Data'!$B$4)),0)</f>
        <v>0</v>
      </c>
      <c r="L2917" s="15">
        <f>L2916+J2917*'Technical Data'!$B$5-(K2917/'Technical Data'!$B$4)</f>
        <v>382.61924487253498</v>
      </c>
      <c r="N2917" s="15">
        <f t="shared" si="181"/>
        <v>452.74091573985515</v>
      </c>
      <c r="O2917" s="36">
        <f t="shared" si="182"/>
        <v>418.81448486711992</v>
      </c>
      <c r="P2917" s="50">
        <v>108.40418805758701</v>
      </c>
      <c r="Q2917" s="50">
        <v>33.926430872735203</v>
      </c>
      <c r="R2917" s="42">
        <v>0</v>
      </c>
      <c r="S2917" s="42">
        <v>0</v>
      </c>
      <c r="T2917" s="42">
        <v>0</v>
      </c>
      <c r="U2917" s="15">
        <f t="shared" si="183"/>
        <v>452.74091573985515</v>
      </c>
    </row>
    <row r="2918" spans="6:21" x14ac:dyDescent="0.3">
      <c r="F2918" s="5">
        <f>Demand!C2918</f>
        <v>35.368776979539426</v>
      </c>
      <c r="G2918">
        <f>Irradiance!A2918*$B$2*'Technical Data'!$B$2</f>
        <v>501.92402300529591</v>
      </c>
      <c r="H2918" s="5">
        <f t="shared" si="180"/>
        <v>466.5552460257565</v>
      </c>
      <c r="I2918" s="38">
        <v>157.79257930244199</v>
      </c>
      <c r="J2918" s="35">
        <f>IF(H2918&gt;0,MIN(H2918,($B$3-L2917)/'Technical Data'!$B$5),0)</f>
        <v>0</v>
      </c>
      <c r="K2918" s="15">
        <f>IF(H2918&lt;0,MIN(ABS(H2918),(L2917*'Technical Data'!$B$4)),0)</f>
        <v>0</v>
      </c>
      <c r="L2918" s="15">
        <f>L2917+J2918*'Technical Data'!$B$5-(K2918/'Technical Data'!$B$4)</f>
        <v>382.61924487253498</v>
      </c>
      <c r="N2918" s="15">
        <f t="shared" si="181"/>
        <v>501.92402300529591</v>
      </c>
      <c r="O2918" s="36">
        <f t="shared" si="182"/>
        <v>466.5552460257565</v>
      </c>
      <c r="P2918" s="50">
        <v>51.294215735182398</v>
      </c>
      <c r="Q2918" s="50">
        <v>35.368776979539398</v>
      </c>
      <c r="R2918" s="42">
        <v>71.129586587719203</v>
      </c>
      <c r="S2918" s="42">
        <v>0</v>
      </c>
      <c r="T2918" s="42">
        <v>64.016627928947301</v>
      </c>
      <c r="U2918" s="15">
        <f t="shared" si="183"/>
        <v>501.92402300529591</v>
      </c>
    </row>
    <row r="2919" spans="6:21" x14ac:dyDescent="0.3">
      <c r="F2919" s="5">
        <f>Demand!C2919</f>
        <v>34.168540679650661</v>
      </c>
      <c r="G2919">
        <f>Irradiance!A2919*$B$2*'Technical Data'!$B$2</f>
        <v>468.76147185237659</v>
      </c>
      <c r="H2919" s="5">
        <f t="shared" si="180"/>
        <v>434.59293117272591</v>
      </c>
      <c r="I2919" s="38">
        <v>147.3670881069088</v>
      </c>
      <c r="J2919" s="35">
        <f>IF(H2919&gt;0,MIN(H2919,($B$3-L2918)/'Technical Data'!$B$5),0)</f>
        <v>0</v>
      </c>
      <c r="K2919" s="15">
        <f>IF(H2919&lt;0,MIN(ABS(H2919),(L2918*'Technical Data'!$B$4)),0)</f>
        <v>0</v>
      </c>
      <c r="L2919" s="15">
        <f>L2918+J2919*'Technical Data'!$B$5-(K2919/'Technical Data'!$B$4)</f>
        <v>382.61924487253498</v>
      </c>
      <c r="N2919" s="15">
        <f t="shared" si="181"/>
        <v>468.76147185237659</v>
      </c>
      <c r="O2919" s="36">
        <f t="shared" si="182"/>
        <v>434.59293117272591</v>
      </c>
      <c r="P2919" s="50">
        <v>0</v>
      </c>
      <c r="Q2919" s="50">
        <v>34.168540679650697</v>
      </c>
      <c r="R2919" s="42">
        <v>113.19854742725801</v>
      </c>
      <c r="S2919" s="42">
        <v>0</v>
      </c>
      <c r="T2919" s="42">
        <v>165.89532061347899</v>
      </c>
      <c r="U2919" s="15">
        <f t="shared" si="183"/>
        <v>468.76147185237659</v>
      </c>
    </row>
    <row r="2920" spans="6:21" x14ac:dyDescent="0.3">
      <c r="F2920" s="5">
        <f>Demand!C2920</f>
        <v>35.115900492440474</v>
      </c>
      <c r="G2920">
        <f>Irradiance!A2920*$B$2*'Technical Data'!$B$2</f>
        <v>433.43614562426689</v>
      </c>
      <c r="H2920" s="5">
        <f t="shared" si="180"/>
        <v>398.32024513182643</v>
      </c>
      <c r="I2920" s="38">
        <v>136.26167357253649</v>
      </c>
      <c r="J2920" s="35">
        <f>IF(H2920&gt;0,MIN(H2920,($B$3-L2919)/'Technical Data'!$B$5),0)</f>
        <v>0</v>
      </c>
      <c r="K2920" s="15">
        <f>IF(H2920&lt;0,MIN(ABS(H2920),(L2919*'Technical Data'!$B$4)),0)</f>
        <v>0</v>
      </c>
      <c r="L2920" s="15">
        <f>L2919+J2920*'Technical Data'!$B$5-(K2920/'Technical Data'!$B$4)</f>
        <v>382.61924487253498</v>
      </c>
      <c r="N2920" s="15">
        <f t="shared" si="181"/>
        <v>433.43614562426689</v>
      </c>
      <c r="O2920" s="36">
        <f t="shared" si="182"/>
        <v>398.32024513182643</v>
      </c>
      <c r="P2920" s="50">
        <v>0</v>
      </c>
      <c r="Q2920" s="50">
        <v>35.115900492440502</v>
      </c>
      <c r="R2920" s="42">
        <v>101.14577308009601</v>
      </c>
      <c r="S2920" s="42">
        <v>0</v>
      </c>
      <c r="T2920" s="42">
        <v>256.92651638556498</v>
      </c>
      <c r="U2920" s="15">
        <f t="shared" si="183"/>
        <v>433.43614562426689</v>
      </c>
    </row>
    <row r="2921" spans="6:21" x14ac:dyDescent="0.3">
      <c r="F2921" s="5">
        <f>Demand!C2921</f>
        <v>40.493835473921294</v>
      </c>
      <c r="G2921">
        <f>Irradiance!A2921*$B$2*'Technical Data'!$B$2</f>
        <v>350.44966496140592</v>
      </c>
      <c r="H2921" s="5">
        <f t="shared" si="180"/>
        <v>309.95582948748461</v>
      </c>
      <c r="I2921" s="38">
        <v>110.1727632378206</v>
      </c>
      <c r="J2921" s="35">
        <f>IF(H2921&gt;0,MIN(H2921,($B$3-L2920)/'Technical Data'!$B$5),0)</f>
        <v>0</v>
      </c>
      <c r="K2921" s="15">
        <f>IF(H2921&lt;0,MIN(ABS(H2921),(L2920*'Technical Data'!$B$4)),0)</f>
        <v>0</v>
      </c>
      <c r="L2921" s="15">
        <f>L2920+J2921*'Technical Data'!$B$5-(K2921/'Technical Data'!$B$4)</f>
        <v>382.61924487253498</v>
      </c>
      <c r="N2921" s="15">
        <f t="shared" si="181"/>
        <v>350.44966496140592</v>
      </c>
      <c r="O2921" s="36">
        <f t="shared" si="182"/>
        <v>309.95582948748461</v>
      </c>
      <c r="P2921" s="50">
        <v>0</v>
      </c>
      <c r="Q2921" s="50">
        <v>40.493835473921301</v>
      </c>
      <c r="R2921" s="42">
        <v>69.678927763898997</v>
      </c>
      <c r="S2921" s="42">
        <v>0</v>
      </c>
      <c r="T2921" s="42">
        <v>319.63755137307498</v>
      </c>
      <c r="U2921" s="15">
        <f t="shared" si="183"/>
        <v>350.44966496140592</v>
      </c>
    </row>
    <row r="2922" spans="6:21" x14ac:dyDescent="0.3">
      <c r="F2922" s="5">
        <f>Demand!C2922</f>
        <v>46.289673397026448</v>
      </c>
      <c r="G2922">
        <f>Irradiance!A2922*$B$2*'Technical Data'!$B$2</f>
        <v>225.6495328448641</v>
      </c>
      <c r="H2922" s="5">
        <f t="shared" si="180"/>
        <v>179.35985944783766</v>
      </c>
      <c r="I2922" s="38">
        <v>70.938668352215004</v>
      </c>
      <c r="J2922" s="35">
        <f>IF(H2922&gt;0,MIN(H2922,($B$3-L2921)/'Technical Data'!$B$5),0)</f>
        <v>0</v>
      </c>
      <c r="K2922" s="15">
        <f>IF(H2922&lt;0,MIN(ABS(H2922),(L2921*'Technical Data'!$B$4)),0)</f>
        <v>0</v>
      </c>
      <c r="L2922" s="15">
        <f>L2921+J2922*'Technical Data'!$B$5-(K2922/'Technical Data'!$B$4)</f>
        <v>382.61924487253498</v>
      </c>
      <c r="N2922" s="15">
        <f t="shared" si="181"/>
        <v>225.6495328448641</v>
      </c>
      <c r="O2922" s="36">
        <f t="shared" si="182"/>
        <v>179.35985944783766</v>
      </c>
      <c r="P2922" s="50">
        <v>0</v>
      </c>
      <c r="Q2922" s="50">
        <v>46.289673397026498</v>
      </c>
      <c r="R2922" s="42">
        <v>24.6489949551884</v>
      </c>
      <c r="S2922" s="42">
        <v>0</v>
      </c>
      <c r="T2922" s="42">
        <v>341.82164683274402</v>
      </c>
      <c r="U2922" s="15">
        <f t="shared" si="183"/>
        <v>225.6495328448641</v>
      </c>
    </row>
    <row r="2923" spans="6:21" x14ac:dyDescent="0.3">
      <c r="F2923" s="5">
        <f>Demand!C2923</f>
        <v>46.767771434630347</v>
      </c>
      <c r="G2923">
        <f>Irradiance!A2923*$B$2*'Technical Data'!$B$2</f>
        <v>112.46430390990031</v>
      </c>
      <c r="H2923" s="5">
        <f t="shared" si="180"/>
        <v>65.696532475269962</v>
      </c>
      <c r="I2923" s="38">
        <v>35.356013619634311</v>
      </c>
      <c r="J2923" s="35">
        <f>IF(H2923&gt;0,MIN(H2923,($B$3-L2922)/'Technical Data'!$B$5),0)</f>
        <v>0</v>
      </c>
      <c r="K2923" s="15">
        <f>IF(H2923&lt;0,MIN(ABS(H2923),(L2922*'Technical Data'!$B$4)),0)</f>
        <v>0</v>
      </c>
      <c r="L2923" s="15">
        <f>L2922+J2923*'Technical Data'!$B$5-(K2923/'Technical Data'!$B$4)</f>
        <v>382.61924487253498</v>
      </c>
      <c r="N2923" s="15">
        <f t="shared" si="181"/>
        <v>112.46430390990031</v>
      </c>
      <c r="O2923" s="36">
        <f t="shared" si="182"/>
        <v>65.696532475269962</v>
      </c>
      <c r="P2923" s="50">
        <v>0</v>
      </c>
      <c r="Q2923" s="50">
        <v>35.356013619634197</v>
      </c>
      <c r="R2923" s="42">
        <v>0</v>
      </c>
      <c r="S2923" s="42">
        <v>11.411757814996101</v>
      </c>
      <c r="T2923" s="42">
        <v>329.141915927193</v>
      </c>
      <c r="U2923" s="15">
        <f t="shared" si="183"/>
        <v>112.46430390990031</v>
      </c>
    </row>
    <row r="2924" spans="6:21" x14ac:dyDescent="0.3">
      <c r="F2924" s="5">
        <f>Demand!C2924</f>
        <v>41.118683484786189</v>
      </c>
      <c r="G2924">
        <f>Irradiance!A2924*$B$2*'Technical Data'!$B$2</f>
        <v>2.4831861974408191</v>
      </c>
      <c r="H2924" s="5">
        <f t="shared" si="180"/>
        <v>-38.635497287345373</v>
      </c>
      <c r="I2924" s="38">
        <v>0.78065272237084316</v>
      </c>
      <c r="J2924" s="35">
        <f>IF(H2924&gt;0,MIN(H2924,($B$3-L2923)/'Technical Data'!$B$5),0)</f>
        <v>0</v>
      </c>
      <c r="K2924" s="15">
        <f>IF(H2924&lt;0,MIN(ABS(H2924),(L2923*'Technical Data'!$B$4)),0)</f>
        <v>38.635497287345373</v>
      </c>
      <c r="L2924" s="15">
        <f>L2923+J2924*'Technical Data'!$B$5-(K2924/'Technical Data'!$B$4)</f>
        <v>339.69091455326236</v>
      </c>
      <c r="N2924" s="15">
        <f t="shared" si="181"/>
        <v>2.4831861974408191</v>
      </c>
      <c r="O2924" s="36">
        <f t="shared" si="182"/>
        <v>0</v>
      </c>
      <c r="P2924" s="50">
        <v>0</v>
      </c>
      <c r="Q2924" s="50">
        <v>0.78065272237084005</v>
      </c>
      <c r="R2924" s="42">
        <v>0</v>
      </c>
      <c r="S2924" s="42">
        <v>40.3380307624154</v>
      </c>
      <c r="T2924" s="42">
        <v>284.32188174673098</v>
      </c>
      <c r="U2924" s="15">
        <f t="shared" si="183"/>
        <v>2.4831861974408191</v>
      </c>
    </row>
    <row r="2925" spans="6:21" x14ac:dyDescent="0.3">
      <c r="F2925" s="5">
        <f>Demand!C2925</f>
        <v>30.670752484741968</v>
      </c>
      <c r="G2925">
        <f>Irradiance!A2925*$B$2*'Technical Data'!$B$2</f>
        <v>0</v>
      </c>
      <c r="H2925" s="5">
        <f t="shared" si="180"/>
        <v>-30.670752484741968</v>
      </c>
      <c r="I2925" s="38">
        <v>0</v>
      </c>
      <c r="J2925" s="35">
        <f>IF(H2925&gt;0,MIN(H2925,($B$3-L2924)/'Technical Data'!$B$5),0)</f>
        <v>0</v>
      </c>
      <c r="K2925" s="15">
        <f>IF(H2925&lt;0,MIN(ABS(H2925),(L2924*'Technical Data'!$B$4)),0)</f>
        <v>30.670752484741968</v>
      </c>
      <c r="L2925" s="15">
        <f>L2924+J2925*'Technical Data'!$B$5-(K2925/'Technical Data'!$B$4)</f>
        <v>305.61230068132681</v>
      </c>
      <c r="N2925" s="15">
        <f t="shared" si="181"/>
        <v>0</v>
      </c>
      <c r="O2925" s="36">
        <f t="shared" si="182"/>
        <v>0</v>
      </c>
      <c r="P2925" s="50">
        <v>0</v>
      </c>
      <c r="Q2925" s="50">
        <v>0</v>
      </c>
      <c r="R2925" s="42">
        <v>0</v>
      </c>
      <c r="S2925" s="42">
        <v>30.670752484742</v>
      </c>
      <c r="T2925" s="42">
        <v>250.243267874796</v>
      </c>
      <c r="U2925" s="15">
        <f t="shared" si="183"/>
        <v>0</v>
      </c>
    </row>
    <row r="2926" spans="6:21" x14ac:dyDescent="0.3">
      <c r="F2926" s="5">
        <f>Demand!C2926</f>
        <v>23.361535002938691</v>
      </c>
      <c r="G2926">
        <f>Irradiance!A2926*$B$2*'Technical Data'!$B$2</f>
        <v>0</v>
      </c>
      <c r="H2926" s="5">
        <f t="shared" si="180"/>
        <v>-23.361535002938691</v>
      </c>
      <c r="I2926" s="38">
        <v>0</v>
      </c>
      <c r="J2926" s="35">
        <f>IF(H2926&gt;0,MIN(H2926,($B$3-L2925)/'Technical Data'!$B$5),0)</f>
        <v>0</v>
      </c>
      <c r="K2926" s="15">
        <f>IF(H2926&lt;0,MIN(ABS(H2926),(L2925*'Technical Data'!$B$4)),0)</f>
        <v>23.361535002938691</v>
      </c>
      <c r="L2926" s="15">
        <f>L2925+J2926*'Technical Data'!$B$5-(K2926/'Technical Data'!$B$4)</f>
        <v>279.65503956695051</v>
      </c>
      <c r="N2926" s="15">
        <f t="shared" si="181"/>
        <v>0</v>
      </c>
      <c r="O2926" s="36">
        <f t="shared" si="182"/>
        <v>0</v>
      </c>
      <c r="P2926" s="50">
        <v>0</v>
      </c>
      <c r="Q2926" s="50">
        <v>0</v>
      </c>
      <c r="R2926" s="42">
        <v>0</v>
      </c>
      <c r="S2926" s="42">
        <v>23.361535002938702</v>
      </c>
      <c r="T2926" s="42">
        <v>224.28600676041901</v>
      </c>
      <c r="U2926" s="15">
        <f t="shared" si="183"/>
        <v>0</v>
      </c>
    </row>
    <row r="2927" spans="6:21" x14ac:dyDescent="0.3">
      <c r="F2927" s="5">
        <f>Demand!C2927</f>
        <v>23.694124795974531</v>
      </c>
      <c r="G2927">
        <f>Irradiance!A2927*$B$2*'Technical Data'!$B$2</f>
        <v>0</v>
      </c>
      <c r="H2927" s="5">
        <f t="shared" si="180"/>
        <v>-23.694124795974531</v>
      </c>
      <c r="I2927" s="38">
        <v>0</v>
      </c>
      <c r="J2927" s="35">
        <f>IF(H2927&gt;0,MIN(H2927,($B$3-L2926)/'Technical Data'!$B$5),0)</f>
        <v>0</v>
      </c>
      <c r="K2927" s="15">
        <f>IF(H2927&lt;0,MIN(ABS(H2927),(L2926*'Technical Data'!$B$4)),0)</f>
        <v>23.694124795974531</v>
      </c>
      <c r="L2927" s="15">
        <f>L2926+J2927*'Technical Data'!$B$5-(K2927/'Technical Data'!$B$4)</f>
        <v>253.32823423808992</v>
      </c>
      <c r="N2927" s="15">
        <f t="shared" si="181"/>
        <v>0</v>
      </c>
      <c r="O2927" s="36">
        <f t="shared" si="182"/>
        <v>0</v>
      </c>
      <c r="P2927" s="50">
        <v>0</v>
      </c>
      <c r="Q2927" s="50">
        <v>0</v>
      </c>
      <c r="R2927" s="42">
        <v>0</v>
      </c>
      <c r="S2927" s="42">
        <v>23.694124795974499</v>
      </c>
      <c r="T2927" s="42">
        <v>197.95920143155899</v>
      </c>
      <c r="U2927" s="15">
        <f t="shared" si="183"/>
        <v>0</v>
      </c>
    </row>
    <row r="2928" spans="6:21" x14ac:dyDescent="0.3">
      <c r="F2928" s="5">
        <f>Demand!C2928</f>
        <v>24.276849185561982</v>
      </c>
      <c r="G2928">
        <f>Irradiance!A2928*$B$2*'Technical Data'!$B$2</f>
        <v>0</v>
      </c>
      <c r="H2928" s="5">
        <f t="shared" si="180"/>
        <v>-24.276849185561982</v>
      </c>
      <c r="I2928" s="38">
        <v>0</v>
      </c>
      <c r="J2928" s="35">
        <f>IF(H2928&gt;0,MIN(H2928,($B$3-L2927)/'Technical Data'!$B$5),0)</f>
        <v>0</v>
      </c>
      <c r="K2928" s="15">
        <f>IF(H2928&lt;0,MIN(ABS(H2928),(L2927*'Technical Data'!$B$4)),0)</f>
        <v>24.276849185561982</v>
      </c>
      <c r="L2928" s="15">
        <f>L2927+J2928*'Technical Data'!$B$5-(K2928/'Technical Data'!$B$4)</f>
        <v>226.35395736524328</v>
      </c>
      <c r="N2928" s="15">
        <f t="shared" si="181"/>
        <v>0</v>
      </c>
      <c r="O2928" s="36">
        <f t="shared" si="182"/>
        <v>0</v>
      </c>
      <c r="P2928" s="50">
        <v>0</v>
      </c>
      <c r="Q2928" s="50">
        <v>0</v>
      </c>
      <c r="R2928" s="42">
        <v>0</v>
      </c>
      <c r="S2928" s="42">
        <v>24.276849185562</v>
      </c>
      <c r="T2928" s="42">
        <v>170.98492455871201</v>
      </c>
      <c r="U2928" s="15">
        <f t="shared" si="183"/>
        <v>0</v>
      </c>
    </row>
    <row r="2929" spans="6:21" x14ac:dyDescent="0.3">
      <c r="F2929" s="5">
        <f>Demand!C2929</f>
        <v>24.556155241846803</v>
      </c>
      <c r="G2929">
        <f>Irradiance!A2929*$B$2*'Technical Data'!$B$2</f>
        <v>0</v>
      </c>
      <c r="H2929" s="5">
        <f t="shared" si="180"/>
        <v>-24.556155241846803</v>
      </c>
      <c r="I2929" s="38">
        <v>0</v>
      </c>
      <c r="J2929" s="35">
        <f>IF(H2929&gt;0,MIN(H2929,($B$3-L2928)/'Technical Data'!$B$5),0)</f>
        <v>0</v>
      </c>
      <c r="K2929" s="15">
        <f>IF(H2929&lt;0,MIN(ABS(H2929),(L2928*'Technical Data'!$B$4)),0)</f>
        <v>24.556155241846803</v>
      </c>
      <c r="L2929" s="15">
        <f>L2928+J2929*'Technical Data'!$B$5-(K2929/'Technical Data'!$B$4)</f>
        <v>199.06934042985793</v>
      </c>
      <c r="N2929" s="15">
        <f t="shared" si="181"/>
        <v>0</v>
      </c>
      <c r="O2929" s="36">
        <f t="shared" si="182"/>
        <v>0</v>
      </c>
      <c r="P2929" s="50">
        <v>0</v>
      </c>
      <c r="Q2929" s="50">
        <v>0</v>
      </c>
      <c r="R2929" s="42">
        <v>0</v>
      </c>
      <c r="S2929" s="42">
        <v>24.556155241846799</v>
      </c>
      <c r="T2929" s="42">
        <v>143.70030762332701</v>
      </c>
      <c r="U2929" s="15">
        <f t="shared" si="183"/>
        <v>0</v>
      </c>
    </row>
    <row r="2930" spans="6:21" x14ac:dyDescent="0.3">
      <c r="F2930" s="5">
        <f>Demand!C2930</f>
        <v>24.086082161956142</v>
      </c>
      <c r="G2930">
        <f>Irradiance!A2930*$B$2*'Technical Data'!$B$2</f>
        <v>0</v>
      </c>
      <c r="H2930" s="5">
        <f t="shared" si="180"/>
        <v>-24.086082161956142</v>
      </c>
      <c r="I2930" s="38">
        <v>0</v>
      </c>
      <c r="J2930" s="35">
        <f>IF(H2930&gt;0,MIN(H2930,($B$3-L2929)/'Technical Data'!$B$5),0)</f>
        <v>0</v>
      </c>
      <c r="K2930" s="15">
        <f>IF(H2930&lt;0,MIN(ABS(H2930),(L2929*'Technical Data'!$B$4)),0)</f>
        <v>24.086082161956142</v>
      </c>
      <c r="L2930" s="15">
        <f>L2929+J2930*'Technical Data'!$B$5-(K2930/'Technical Data'!$B$4)</f>
        <v>172.30702691657334</v>
      </c>
      <c r="N2930" s="15">
        <f t="shared" si="181"/>
        <v>0</v>
      </c>
      <c r="O2930" s="36">
        <f t="shared" si="182"/>
        <v>0</v>
      </c>
      <c r="P2930" s="50">
        <v>0</v>
      </c>
      <c r="Q2930" s="50">
        <v>0</v>
      </c>
      <c r="R2930" s="42">
        <v>0</v>
      </c>
      <c r="S2930" s="42">
        <v>24.086082161956099</v>
      </c>
      <c r="T2930" s="42">
        <v>116.937994110042</v>
      </c>
      <c r="U2930" s="15">
        <f t="shared" si="183"/>
        <v>0</v>
      </c>
    </row>
    <row r="2931" spans="6:21" x14ac:dyDescent="0.3">
      <c r="F2931" s="5">
        <f>Demand!C2931</f>
        <v>22.62939207702944</v>
      </c>
      <c r="G2931">
        <f>Irradiance!A2931*$B$2*'Technical Data'!$B$2</f>
        <v>0</v>
      </c>
      <c r="H2931" s="5">
        <f t="shared" si="180"/>
        <v>-22.62939207702944</v>
      </c>
      <c r="I2931" s="38">
        <v>0</v>
      </c>
      <c r="J2931" s="35">
        <f>IF(H2931&gt;0,MIN(H2931,($B$3-L2930)/'Technical Data'!$B$5),0)</f>
        <v>0</v>
      </c>
      <c r="K2931" s="15">
        <f>IF(H2931&lt;0,MIN(ABS(H2931),(L2930*'Technical Data'!$B$4)),0)</f>
        <v>22.62939207702944</v>
      </c>
      <c r="L2931" s="15">
        <f>L2930+J2931*'Technical Data'!$B$5-(K2931/'Technical Data'!$B$4)</f>
        <v>147.16325794209618</v>
      </c>
      <c r="N2931" s="15">
        <f t="shared" si="181"/>
        <v>0</v>
      </c>
      <c r="O2931" s="36">
        <f t="shared" si="182"/>
        <v>0</v>
      </c>
      <c r="P2931" s="50">
        <v>0</v>
      </c>
      <c r="Q2931" s="50">
        <v>0</v>
      </c>
      <c r="R2931" s="42">
        <v>0</v>
      </c>
      <c r="S2931" s="42">
        <v>22.629392077029401</v>
      </c>
      <c r="T2931" s="42">
        <v>91.7942251355651</v>
      </c>
      <c r="U2931" s="15">
        <f t="shared" si="183"/>
        <v>0</v>
      </c>
    </row>
    <row r="2932" spans="6:21" x14ac:dyDescent="0.3">
      <c r="F2932" s="5">
        <f>Demand!C2932</f>
        <v>20.875767698938589</v>
      </c>
      <c r="G2932">
        <f>Irradiance!A2932*$B$2*'Technical Data'!$B$2</f>
        <v>0</v>
      </c>
      <c r="H2932" s="5">
        <f t="shared" si="180"/>
        <v>-20.875767698938589</v>
      </c>
      <c r="I2932" s="38">
        <v>0</v>
      </c>
      <c r="J2932" s="35">
        <f>IF(H2932&gt;0,MIN(H2932,($B$3-L2931)/'Technical Data'!$B$5),0)</f>
        <v>0</v>
      </c>
      <c r="K2932" s="15">
        <f>IF(H2932&lt;0,MIN(ABS(H2932),(L2931*'Technical Data'!$B$4)),0)</f>
        <v>20.875767698938589</v>
      </c>
      <c r="L2932" s="15">
        <f>L2931+J2932*'Technical Data'!$B$5-(K2932/'Technical Data'!$B$4)</f>
        <v>123.96796049883108</v>
      </c>
      <c r="N2932" s="15">
        <f t="shared" si="181"/>
        <v>0</v>
      </c>
      <c r="O2932" s="36">
        <f t="shared" si="182"/>
        <v>0</v>
      </c>
      <c r="P2932" s="50">
        <v>0</v>
      </c>
      <c r="Q2932" s="50">
        <v>0</v>
      </c>
      <c r="R2932" s="42">
        <v>0</v>
      </c>
      <c r="S2932" s="42">
        <v>20.875767698938599</v>
      </c>
      <c r="T2932" s="42">
        <v>68.598927692299995</v>
      </c>
      <c r="U2932" s="15">
        <f t="shared" si="183"/>
        <v>0</v>
      </c>
    </row>
    <row r="2933" spans="6:21" x14ac:dyDescent="0.3">
      <c r="F2933" s="5">
        <f>Demand!C2933</f>
        <v>18.93451080661497</v>
      </c>
      <c r="G2933">
        <f>Irradiance!A2933*$B$2*'Technical Data'!$B$2</f>
        <v>0</v>
      </c>
      <c r="H2933" s="5">
        <f t="shared" si="180"/>
        <v>-18.93451080661497</v>
      </c>
      <c r="I2933" s="38">
        <v>0</v>
      </c>
      <c r="J2933" s="35">
        <f>IF(H2933&gt;0,MIN(H2933,($B$3-L2932)/'Technical Data'!$B$5),0)</f>
        <v>0</v>
      </c>
      <c r="K2933" s="15">
        <f>IF(H2933&lt;0,MIN(ABS(H2933),(L2932*'Technical Data'!$B$4)),0)</f>
        <v>18.93451080661497</v>
      </c>
      <c r="L2933" s="15">
        <f>L2932+J2933*'Technical Data'!$B$5-(K2933/'Technical Data'!$B$4)</f>
        <v>102.92961515814778</v>
      </c>
      <c r="N2933" s="15">
        <f t="shared" si="181"/>
        <v>0</v>
      </c>
      <c r="O2933" s="36">
        <f t="shared" si="182"/>
        <v>0</v>
      </c>
      <c r="P2933" s="50">
        <v>0</v>
      </c>
      <c r="Q2933" s="50">
        <v>0</v>
      </c>
      <c r="R2933" s="42">
        <v>0</v>
      </c>
      <c r="S2933" s="42">
        <v>18.934510806614998</v>
      </c>
      <c r="T2933" s="42">
        <v>47.560582351616702</v>
      </c>
      <c r="U2933" s="15">
        <f t="shared" si="183"/>
        <v>0</v>
      </c>
    </row>
    <row r="2934" spans="6:21" x14ac:dyDescent="0.3">
      <c r="F2934" s="5">
        <f>Demand!C2934</f>
        <v>15.414426545557331</v>
      </c>
      <c r="G2934">
        <f>Irradiance!A2934*$B$2*'Technical Data'!$B$2</f>
        <v>0</v>
      </c>
      <c r="H2934" s="5">
        <f t="shared" si="180"/>
        <v>-15.414426545557331</v>
      </c>
      <c r="I2934" s="38">
        <v>0</v>
      </c>
      <c r="J2934" s="35">
        <f>IF(H2934&gt;0,MIN(H2934,($B$3-L2933)/'Technical Data'!$B$5),0)</f>
        <v>0</v>
      </c>
      <c r="K2934" s="15">
        <f>IF(H2934&lt;0,MIN(ABS(H2934),(L2933*'Technical Data'!$B$4)),0)</f>
        <v>15.414426545557331</v>
      </c>
      <c r="L2934" s="15">
        <f>L2933+J2934*'Technical Data'!$B$5-(K2934/'Technical Data'!$B$4)</f>
        <v>85.802474551972978</v>
      </c>
      <c r="N2934" s="15">
        <f t="shared" si="181"/>
        <v>0</v>
      </c>
      <c r="O2934" s="36">
        <f t="shared" si="182"/>
        <v>0</v>
      </c>
      <c r="P2934" s="50">
        <v>0</v>
      </c>
      <c r="Q2934" s="50">
        <v>0</v>
      </c>
      <c r="R2934" s="42">
        <v>0</v>
      </c>
      <c r="S2934" s="42">
        <v>15.4144265455573</v>
      </c>
      <c r="T2934" s="42">
        <v>30.4334417454419</v>
      </c>
      <c r="U2934" s="15">
        <f t="shared" si="183"/>
        <v>0</v>
      </c>
    </row>
    <row r="2935" spans="6:21" x14ac:dyDescent="0.3">
      <c r="F2935" s="5">
        <f>Demand!C2935</f>
        <v>11.737629818305178</v>
      </c>
      <c r="G2935">
        <f>Irradiance!A2935*$B$2*'Technical Data'!$B$2</f>
        <v>0</v>
      </c>
      <c r="H2935" s="5">
        <f t="shared" si="180"/>
        <v>-11.737629818305178</v>
      </c>
      <c r="I2935" s="38">
        <v>0</v>
      </c>
      <c r="J2935" s="35">
        <f>IF(H2935&gt;0,MIN(H2935,($B$3-L2934)/'Technical Data'!$B$5),0)</f>
        <v>0</v>
      </c>
      <c r="K2935" s="15">
        <f>IF(H2935&lt;0,MIN(ABS(H2935),(L2934*'Technical Data'!$B$4)),0)</f>
        <v>11.737629818305178</v>
      </c>
      <c r="L2935" s="15">
        <f>L2934+J2935*'Technical Data'!$B$5-(K2935/'Technical Data'!$B$4)</f>
        <v>72.760663642745001</v>
      </c>
      <c r="N2935" s="15">
        <f t="shared" si="181"/>
        <v>0</v>
      </c>
      <c r="O2935" s="36">
        <f t="shared" si="182"/>
        <v>0</v>
      </c>
      <c r="P2935" s="50">
        <v>0</v>
      </c>
      <c r="Q2935" s="50">
        <v>0</v>
      </c>
      <c r="R2935" s="42">
        <v>0</v>
      </c>
      <c r="S2935" s="42">
        <v>11.7376298183052</v>
      </c>
      <c r="T2935" s="42">
        <v>17.391630836213899</v>
      </c>
      <c r="U2935" s="15">
        <f t="shared" si="183"/>
        <v>0</v>
      </c>
    </row>
    <row r="2936" spans="6:21" x14ac:dyDescent="0.3">
      <c r="F2936" s="5">
        <f>Demand!C2936</f>
        <v>16.105749978485296</v>
      </c>
      <c r="G2936">
        <f>Irradiance!A2936*$B$2*'Technical Data'!$B$2</f>
        <v>1.4418500501269274</v>
      </c>
      <c r="H2936" s="5">
        <f t="shared" si="180"/>
        <v>-14.663899928358369</v>
      </c>
      <c r="I2936" s="38">
        <v>0.45328222589274758</v>
      </c>
      <c r="J2936" s="35">
        <f>IF(H2936&gt;0,MIN(H2936,($B$3-L2935)/'Technical Data'!$B$5),0)</f>
        <v>0</v>
      </c>
      <c r="K2936" s="15">
        <f>IF(H2936&lt;0,MIN(ABS(H2936),(L2935*'Technical Data'!$B$4)),0)</f>
        <v>14.663899928358369</v>
      </c>
      <c r="L2936" s="15">
        <f>L2935+J2936*'Technical Data'!$B$5-(K2936/'Technical Data'!$B$4)</f>
        <v>56.467441500124593</v>
      </c>
      <c r="N2936" s="15">
        <f t="shared" si="181"/>
        <v>1.4418500501269274</v>
      </c>
      <c r="O2936" s="36">
        <f t="shared" si="182"/>
        <v>0</v>
      </c>
      <c r="P2936" s="50">
        <v>0</v>
      </c>
      <c r="Q2936" s="50">
        <v>0.45328222589274603</v>
      </c>
      <c r="R2936" s="42">
        <v>0</v>
      </c>
      <c r="S2936" s="42">
        <v>15.6524677525925</v>
      </c>
      <c r="T2936" s="42">
        <v>0</v>
      </c>
      <c r="U2936" s="15">
        <f t="shared" si="183"/>
        <v>1.4418500501269274</v>
      </c>
    </row>
    <row r="2937" spans="6:21" x14ac:dyDescent="0.3">
      <c r="F2937" s="5">
        <f>Demand!C2937</f>
        <v>19.950375521211846</v>
      </c>
      <c r="G2937">
        <f>Irradiance!A2937*$B$2*'Technical Data'!$B$2</f>
        <v>90.035525352370357</v>
      </c>
      <c r="H2937" s="5">
        <f t="shared" si="180"/>
        <v>70.085149831158503</v>
      </c>
      <c r="I2937" s="38">
        <v>28.304956772413799</v>
      </c>
      <c r="J2937" s="35">
        <f>IF(H2937&gt;0,MIN(H2937,($B$3-L2936)/'Technical Data'!$B$5),0)</f>
        <v>70.085149831158503</v>
      </c>
      <c r="K2937" s="15">
        <f>IF(H2937&lt;0,MIN(ABS(H2937),(L2936*'Technical Data'!$B$4)),0)</f>
        <v>0</v>
      </c>
      <c r="L2937" s="15">
        <f>L2936+J2937*'Technical Data'!$B$5-(K2937/'Technical Data'!$B$4)</f>
        <v>119.54407634816724</v>
      </c>
      <c r="N2937" s="15">
        <f t="shared" si="181"/>
        <v>19.950375521211853</v>
      </c>
      <c r="O2937" s="36">
        <f t="shared" si="182"/>
        <v>0</v>
      </c>
      <c r="P2937" s="50">
        <v>8.35458125120185</v>
      </c>
      <c r="Q2937" s="50">
        <v>19.9503755212118</v>
      </c>
      <c r="R2937" s="42">
        <v>0</v>
      </c>
      <c r="S2937" s="42">
        <v>0</v>
      </c>
      <c r="T2937" s="42">
        <v>0</v>
      </c>
      <c r="U2937" s="15">
        <f t="shared" si="183"/>
        <v>19.950375521211853</v>
      </c>
    </row>
    <row r="2938" spans="6:21" x14ac:dyDescent="0.3">
      <c r="F2938" s="5">
        <f>Demand!C2938</f>
        <v>26.300521892971187</v>
      </c>
      <c r="G2938">
        <f>Irradiance!A2938*$B$2*'Technical Data'!$B$2</f>
        <v>188.32163710268921</v>
      </c>
      <c r="H2938" s="5">
        <f t="shared" si="180"/>
        <v>162.02111520971803</v>
      </c>
      <c r="I2938" s="38">
        <v>59.203695170769421</v>
      </c>
      <c r="J2938" s="35">
        <f>IF(H2938&gt;0,MIN(H2938,($B$3-L2937)/'Technical Data'!$B$5),0)</f>
        <v>162.02111520971803</v>
      </c>
      <c r="K2938" s="15">
        <f>IF(H2938&lt;0,MIN(ABS(H2938),(L2937*'Technical Data'!$B$4)),0)</f>
        <v>0</v>
      </c>
      <c r="L2938" s="15">
        <f>L2937+J2938*'Technical Data'!$B$5-(K2938/'Technical Data'!$B$4)</f>
        <v>265.36308003691346</v>
      </c>
      <c r="N2938" s="15">
        <f t="shared" si="181"/>
        <v>26.300521892971176</v>
      </c>
      <c r="O2938" s="36">
        <f t="shared" si="182"/>
        <v>0</v>
      </c>
      <c r="P2938" s="50">
        <v>32.903173277797997</v>
      </c>
      <c r="Q2938" s="50">
        <v>26.300521892971201</v>
      </c>
      <c r="R2938" s="42">
        <v>0</v>
      </c>
      <c r="S2938" s="42">
        <v>0</v>
      </c>
      <c r="T2938" s="42">
        <v>0</v>
      </c>
      <c r="U2938" s="15">
        <f t="shared" si="183"/>
        <v>26.300521892971176</v>
      </c>
    </row>
    <row r="2939" spans="6:21" x14ac:dyDescent="0.3">
      <c r="F2939" s="5">
        <f>Demand!C2939</f>
        <v>31.07128532907273</v>
      </c>
      <c r="G2939">
        <f>Irradiance!A2939*$B$2*'Technical Data'!$B$2</f>
        <v>299.0236798402122</v>
      </c>
      <c r="H2939" s="5">
        <f t="shared" si="180"/>
        <v>267.95239451113946</v>
      </c>
      <c r="I2939" s="38">
        <v>94.005697180979269</v>
      </c>
      <c r="J2939" s="35">
        <f>IF(H2939&gt;0,MIN(H2939,($B$3-L2938)/'Technical Data'!$B$5),0)</f>
        <v>130.28462759513502</v>
      </c>
      <c r="K2939" s="15">
        <f>IF(H2939&lt;0,MIN(ABS(H2939),(L2938*'Technical Data'!$B$4)),0)</f>
        <v>0</v>
      </c>
      <c r="L2939" s="15">
        <f>L2938+J2939*'Technical Data'!$B$5-(K2939/'Technical Data'!$B$4)</f>
        <v>382.61924487253498</v>
      </c>
      <c r="N2939" s="15">
        <f t="shared" si="181"/>
        <v>168.73905224507718</v>
      </c>
      <c r="O2939" s="36">
        <f t="shared" si="182"/>
        <v>137.66776691600444</v>
      </c>
      <c r="P2939" s="50">
        <v>62.934411851906198</v>
      </c>
      <c r="Q2939" s="50">
        <v>31.071285329072701</v>
      </c>
      <c r="R2939" s="42">
        <v>0</v>
      </c>
      <c r="S2939" s="42">
        <v>0</v>
      </c>
      <c r="T2939" s="42">
        <v>0</v>
      </c>
      <c r="U2939" s="15">
        <f t="shared" si="183"/>
        <v>168.73905224507718</v>
      </c>
    </row>
    <row r="2940" spans="6:21" x14ac:dyDescent="0.3">
      <c r="F2940" s="5">
        <f>Demand!C2940</f>
        <v>33.243541012236534</v>
      </c>
      <c r="G2940">
        <f>Irradiance!A2940*$B$2*'Technical Data'!$B$2</f>
        <v>386.7362245562669</v>
      </c>
      <c r="H2940" s="5">
        <f t="shared" si="180"/>
        <v>353.49268354403034</v>
      </c>
      <c r="I2940" s="38">
        <v>121.5803659227881</v>
      </c>
      <c r="J2940" s="35">
        <f>IF(H2940&gt;0,MIN(H2940,($B$3-L2939)/'Technical Data'!$B$5),0)</f>
        <v>0</v>
      </c>
      <c r="K2940" s="15">
        <f>IF(H2940&lt;0,MIN(ABS(H2940),(L2939*'Technical Data'!$B$4)),0)</f>
        <v>0</v>
      </c>
      <c r="L2940" s="15">
        <f>L2939+J2940*'Technical Data'!$B$5-(K2940/'Technical Data'!$B$4)</f>
        <v>382.61924487253498</v>
      </c>
      <c r="N2940" s="15">
        <f t="shared" si="181"/>
        <v>386.7362245562669</v>
      </c>
      <c r="O2940" s="36">
        <f t="shared" si="182"/>
        <v>353.49268354403034</v>
      </c>
      <c r="P2940" s="50">
        <v>88.336824910551101</v>
      </c>
      <c r="Q2940" s="50">
        <v>33.243541012236498</v>
      </c>
      <c r="R2940" s="42">
        <v>0</v>
      </c>
      <c r="S2940" s="42">
        <v>0</v>
      </c>
      <c r="T2940" s="42">
        <v>0</v>
      </c>
      <c r="U2940" s="15">
        <f t="shared" si="183"/>
        <v>386.7362245562669</v>
      </c>
    </row>
    <row r="2941" spans="6:21" x14ac:dyDescent="0.3">
      <c r="F2941" s="5">
        <f>Demand!C2941</f>
        <v>33.926430872735239</v>
      </c>
      <c r="G2941">
        <f>Irradiance!A2941*$B$2*'Technical Data'!$B$2</f>
        <v>421.66103688156358</v>
      </c>
      <c r="H2941" s="5">
        <f t="shared" si="180"/>
        <v>387.73460600882834</v>
      </c>
      <c r="I2941" s="38">
        <v>132.55986872774579</v>
      </c>
      <c r="J2941" s="35">
        <f>IF(H2941&gt;0,MIN(H2941,($B$3-L2940)/'Technical Data'!$B$5),0)</f>
        <v>0</v>
      </c>
      <c r="K2941" s="15">
        <f>IF(H2941&lt;0,MIN(ABS(H2941),(L2940*'Technical Data'!$B$4)),0)</f>
        <v>0</v>
      </c>
      <c r="L2941" s="15">
        <f>L2940+J2941*'Technical Data'!$B$5-(K2941/'Technical Data'!$B$4)</f>
        <v>382.61924487253498</v>
      </c>
      <c r="N2941" s="15">
        <f t="shared" si="181"/>
        <v>421.66103688156358</v>
      </c>
      <c r="O2941" s="36">
        <f t="shared" si="182"/>
        <v>387.73460600882834</v>
      </c>
      <c r="P2941" s="50">
        <v>11.0706439259194</v>
      </c>
      <c r="Q2941" s="50">
        <v>33.926430872735203</v>
      </c>
      <c r="R2941" s="42">
        <v>87.562793929090304</v>
      </c>
      <c r="S2941" s="42">
        <v>0</v>
      </c>
      <c r="T2941" s="42">
        <v>78.806514536181297</v>
      </c>
      <c r="U2941" s="15">
        <f t="shared" si="183"/>
        <v>421.66103688156358</v>
      </c>
    </row>
    <row r="2942" spans="6:21" x14ac:dyDescent="0.3">
      <c r="F2942" s="5">
        <f>Demand!C2942</f>
        <v>35.368776979539426</v>
      </c>
      <c r="G2942">
        <f>Irradiance!A2942*$B$2*'Technical Data'!$B$2</f>
        <v>401.95575286316227</v>
      </c>
      <c r="H2942" s="5">
        <f t="shared" si="180"/>
        <v>366.58697588362287</v>
      </c>
      <c r="I2942" s="38">
        <v>126.36501164054491</v>
      </c>
      <c r="J2942" s="35">
        <f>IF(H2942&gt;0,MIN(H2942,($B$3-L2941)/'Technical Data'!$B$5),0)</f>
        <v>0</v>
      </c>
      <c r="K2942" s="15">
        <f>IF(H2942&lt;0,MIN(ABS(H2942),(L2941*'Technical Data'!$B$4)),0)</f>
        <v>0</v>
      </c>
      <c r="L2942" s="15">
        <f>L2941+J2942*'Technical Data'!$B$5-(K2942/'Technical Data'!$B$4)</f>
        <v>382.61924487253498</v>
      </c>
      <c r="N2942" s="15">
        <f t="shared" si="181"/>
        <v>401.95575286316227</v>
      </c>
      <c r="O2942" s="36">
        <f t="shared" si="182"/>
        <v>366.58697588362287</v>
      </c>
      <c r="P2942" s="50">
        <v>0</v>
      </c>
      <c r="Q2942" s="50">
        <v>35.368776979539398</v>
      </c>
      <c r="R2942" s="42">
        <v>90.996234661005104</v>
      </c>
      <c r="S2942" s="42">
        <v>0</v>
      </c>
      <c r="T2942" s="42">
        <v>160.703125731086</v>
      </c>
      <c r="U2942" s="15">
        <f t="shared" si="183"/>
        <v>401.95575286316227</v>
      </c>
    </row>
    <row r="2943" spans="6:21" x14ac:dyDescent="0.3">
      <c r="F2943" s="5">
        <f>Demand!C2943</f>
        <v>34.168540679650661</v>
      </c>
      <c r="G2943">
        <f>Irradiance!A2943*$B$2*'Technical Data'!$B$2</f>
        <v>351.25069276703198</v>
      </c>
      <c r="H2943" s="5">
        <f t="shared" si="180"/>
        <v>317.0821520873813</v>
      </c>
      <c r="I2943" s="38">
        <v>110.4245866966499</v>
      </c>
      <c r="J2943" s="35">
        <f>IF(H2943&gt;0,MIN(H2943,($B$3-L2942)/'Technical Data'!$B$5),0)</f>
        <v>0</v>
      </c>
      <c r="K2943" s="15">
        <f>IF(H2943&lt;0,MIN(ABS(H2943),(L2942*'Technical Data'!$B$4)),0)</f>
        <v>0</v>
      </c>
      <c r="L2943" s="15">
        <f>L2942+J2943*'Technical Data'!$B$5-(K2943/'Technical Data'!$B$4)</f>
        <v>382.61924487253498</v>
      </c>
      <c r="N2943" s="15">
        <f t="shared" si="181"/>
        <v>351.25069276703198</v>
      </c>
      <c r="O2943" s="36">
        <f t="shared" si="182"/>
        <v>317.0821520873813</v>
      </c>
      <c r="P2943" s="50">
        <v>0</v>
      </c>
      <c r="Q2943" s="50">
        <v>34.168540679650697</v>
      </c>
      <c r="R2943" s="42">
        <v>76.256046016998994</v>
      </c>
      <c r="S2943" s="42">
        <v>0</v>
      </c>
      <c r="T2943" s="42">
        <v>229.33356714638501</v>
      </c>
      <c r="U2943" s="15">
        <f t="shared" si="183"/>
        <v>351.25069276703198</v>
      </c>
    </row>
    <row r="2944" spans="6:21" x14ac:dyDescent="0.3">
      <c r="F2944" s="5">
        <f>Demand!C2944</f>
        <v>35.115900492440474</v>
      </c>
      <c r="G2944">
        <f>Irradiance!A2944*$B$2*'Technical Data'!$B$2</f>
        <v>338.35414509645227</v>
      </c>
      <c r="H2944" s="5">
        <f t="shared" si="180"/>
        <v>303.23824460401181</v>
      </c>
      <c r="I2944" s="38">
        <v>106.3702290094981</v>
      </c>
      <c r="J2944" s="35">
        <f>IF(H2944&gt;0,MIN(H2944,($B$3-L2943)/'Technical Data'!$B$5),0)</f>
        <v>0</v>
      </c>
      <c r="K2944" s="15">
        <f>IF(H2944&lt;0,MIN(ABS(H2944),(L2943*'Technical Data'!$B$4)),0)</f>
        <v>0</v>
      </c>
      <c r="L2944" s="15">
        <f>L2943+J2944*'Technical Data'!$B$5-(K2944/'Technical Data'!$B$4)</f>
        <v>382.61924487253498</v>
      </c>
      <c r="N2944" s="15">
        <f t="shared" si="181"/>
        <v>338.35414509645227</v>
      </c>
      <c r="O2944" s="36">
        <f t="shared" si="182"/>
        <v>303.23824460401181</v>
      </c>
      <c r="P2944" s="50">
        <v>0</v>
      </c>
      <c r="Q2944" s="50">
        <v>35.115900492440502</v>
      </c>
      <c r="R2944" s="42">
        <v>71.254328517057303</v>
      </c>
      <c r="S2944" s="42">
        <v>0</v>
      </c>
      <c r="T2944" s="42">
        <v>293.462462811737</v>
      </c>
      <c r="U2944" s="15">
        <f t="shared" si="183"/>
        <v>338.35414509645227</v>
      </c>
    </row>
    <row r="2945" spans="6:21" x14ac:dyDescent="0.3">
      <c r="F2945" s="5">
        <f>Demand!C2945</f>
        <v>40.493835473921294</v>
      </c>
      <c r="G2945">
        <f>Irradiance!A2945*$B$2*'Technical Data'!$B$2</f>
        <v>300.14511876808871</v>
      </c>
      <c r="H2945" s="5">
        <f t="shared" si="180"/>
        <v>259.6512832941674</v>
      </c>
      <c r="I2945" s="38">
        <v>94.35825002334029</v>
      </c>
      <c r="J2945" s="35">
        <f>IF(H2945&gt;0,MIN(H2945,($B$3-L2944)/'Technical Data'!$B$5),0)</f>
        <v>0</v>
      </c>
      <c r="K2945" s="15">
        <f>IF(H2945&lt;0,MIN(ABS(H2945),(L2944*'Technical Data'!$B$4)),0)</f>
        <v>0</v>
      </c>
      <c r="L2945" s="15">
        <f>L2944+J2945*'Technical Data'!$B$5-(K2945/'Technical Data'!$B$4)</f>
        <v>382.61924487253498</v>
      </c>
      <c r="N2945" s="15">
        <f t="shared" si="181"/>
        <v>300.14511876808871</v>
      </c>
      <c r="O2945" s="36">
        <f t="shared" si="182"/>
        <v>259.6512832941674</v>
      </c>
      <c r="P2945" s="50">
        <v>0</v>
      </c>
      <c r="Q2945" s="50">
        <v>40.493835473921301</v>
      </c>
      <c r="R2945" s="42">
        <v>53.864414549418797</v>
      </c>
      <c r="S2945" s="42">
        <v>0</v>
      </c>
      <c r="T2945" s="42">
        <v>341.940435906213</v>
      </c>
      <c r="U2945" s="15">
        <f t="shared" si="183"/>
        <v>300.14511876808871</v>
      </c>
    </row>
    <row r="2946" spans="6:21" x14ac:dyDescent="0.3">
      <c r="F2946" s="5">
        <f>Demand!C2946</f>
        <v>46.289673397026448</v>
      </c>
      <c r="G2946">
        <f>Irradiance!A2946*$B$2*'Technical Data'!$B$2</f>
        <v>186.47927314974925</v>
      </c>
      <c r="H2946" s="5">
        <f t="shared" ref="H2946:H3009" si="184">G2946-F2946</f>
        <v>140.18959975272281</v>
      </c>
      <c r="I2946" s="38">
        <v>58.624501215462033</v>
      </c>
      <c r="J2946" s="35">
        <f>IF(H2946&gt;0,MIN(H2946,($B$3-L2945)/'Technical Data'!$B$5),0)</f>
        <v>0</v>
      </c>
      <c r="K2946" s="15">
        <f>IF(H2946&lt;0,MIN(ABS(H2946),(L2945*'Technical Data'!$B$4)),0)</f>
        <v>0</v>
      </c>
      <c r="L2946" s="15">
        <f>L2945+J2946*'Technical Data'!$B$5-(K2946/'Technical Data'!$B$4)</f>
        <v>382.61924487253498</v>
      </c>
      <c r="N2946" s="15">
        <f t="shared" ref="N2946:N3009" si="185">U2946</f>
        <v>186.47927314974925</v>
      </c>
      <c r="O2946" s="36">
        <f t="shared" ref="O2946:O3009" si="186">N2946+(K2946)-F2946</f>
        <v>140.18959975272281</v>
      </c>
      <c r="P2946" s="50">
        <v>0</v>
      </c>
      <c r="Q2946" s="50">
        <v>46.289673397026398</v>
      </c>
      <c r="R2946" s="42">
        <v>12.3348278184354</v>
      </c>
      <c r="S2946" s="42">
        <v>0</v>
      </c>
      <c r="T2946" s="42">
        <v>353.04178094280502</v>
      </c>
      <c r="U2946" s="15">
        <f t="shared" ref="U2946:U3009" si="187">G2946-(J2946)</f>
        <v>186.47927314974925</v>
      </c>
    </row>
    <row r="2947" spans="6:21" x14ac:dyDescent="0.3">
      <c r="F2947" s="5">
        <f>Demand!C2947</f>
        <v>46.767771434630347</v>
      </c>
      <c r="G2947">
        <f>Irradiance!A2947*$B$2*'Technical Data'!$B$2</f>
        <v>79.782369440356646</v>
      </c>
      <c r="H2947" s="5">
        <f t="shared" si="184"/>
        <v>33.014598005726299</v>
      </c>
      <c r="I2947" s="38">
        <v>25.081616499398699</v>
      </c>
      <c r="J2947" s="35">
        <f>IF(H2947&gt;0,MIN(H2947,($B$3-L2946)/'Technical Data'!$B$5),0)</f>
        <v>0</v>
      </c>
      <c r="K2947" s="15">
        <f>IF(H2947&lt;0,MIN(ABS(H2947),(L2946*'Technical Data'!$B$4)),0)</f>
        <v>0</v>
      </c>
      <c r="L2947" s="15">
        <f>L2946+J2947*'Technical Data'!$B$5-(K2947/'Technical Data'!$B$4)</f>
        <v>382.61924487253498</v>
      </c>
      <c r="N2947" s="15">
        <f t="shared" si="185"/>
        <v>79.782369440356646</v>
      </c>
      <c r="O2947" s="36">
        <f t="shared" si="186"/>
        <v>33.014598005726299</v>
      </c>
      <c r="P2947" s="50">
        <v>0</v>
      </c>
      <c r="Q2947" s="50">
        <v>25.081616499398599</v>
      </c>
      <c r="R2947" s="42">
        <v>0</v>
      </c>
      <c r="S2947" s="42">
        <v>21.686154935231698</v>
      </c>
      <c r="T2947" s="42">
        <v>328.94605323699199</v>
      </c>
      <c r="U2947" s="15">
        <f t="shared" si="187"/>
        <v>79.782369440356646</v>
      </c>
    </row>
    <row r="2948" spans="6:21" x14ac:dyDescent="0.3">
      <c r="F2948" s="5">
        <f>Demand!C2948</f>
        <v>41.118683484786189</v>
      </c>
      <c r="G2948">
        <f>Irradiance!A2948*$B$2*'Technical Data'!$B$2</f>
        <v>2.5632889780034263</v>
      </c>
      <c r="H2948" s="5">
        <f t="shared" si="184"/>
        <v>-38.555394506782761</v>
      </c>
      <c r="I2948" s="38">
        <v>0.8058350682537736</v>
      </c>
      <c r="J2948" s="35">
        <f>IF(H2948&gt;0,MIN(H2948,($B$3-L2947)/'Technical Data'!$B$5),0)</f>
        <v>0</v>
      </c>
      <c r="K2948" s="15">
        <f>IF(H2948&lt;0,MIN(ABS(H2948),(L2947*'Technical Data'!$B$4)),0)</f>
        <v>38.555394506782761</v>
      </c>
      <c r="L2948" s="15">
        <f>L2947+J2948*'Technical Data'!$B$5-(K2948/'Technical Data'!$B$4)</f>
        <v>339.77991764277635</v>
      </c>
      <c r="N2948" s="15">
        <f t="shared" si="185"/>
        <v>2.5632889780034263</v>
      </c>
      <c r="O2948" s="36">
        <f t="shared" si="186"/>
        <v>0</v>
      </c>
      <c r="P2948" s="50">
        <v>0</v>
      </c>
      <c r="Q2948" s="50">
        <v>0.80583506825377105</v>
      </c>
      <c r="R2948" s="42">
        <v>0</v>
      </c>
      <c r="S2948" s="42">
        <v>40.312848416532397</v>
      </c>
      <c r="T2948" s="42">
        <v>284.15399944084498</v>
      </c>
      <c r="U2948" s="15">
        <f t="shared" si="187"/>
        <v>2.5632889780034263</v>
      </c>
    </row>
    <row r="2949" spans="6:21" x14ac:dyDescent="0.3">
      <c r="F2949" s="5">
        <f>Demand!C2949</f>
        <v>30.670752484741968</v>
      </c>
      <c r="G2949">
        <f>Irradiance!A2949*$B$2*'Technical Data'!$B$2</f>
        <v>0</v>
      </c>
      <c r="H2949" s="5">
        <f t="shared" si="184"/>
        <v>-30.670752484741968</v>
      </c>
      <c r="I2949" s="38">
        <v>0</v>
      </c>
      <c r="J2949" s="35">
        <f>IF(H2949&gt;0,MIN(H2949,($B$3-L2948)/'Technical Data'!$B$5),0)</f>
        <v>0</v>
      </c>
      <c r="K2949" s="15">
        <f>IF(H2949&lt;0,MIN(ABS(H2949),(L2948*'Technical Data'!$B$4)),0)</f>
        <v>30.670752484741968</v>
      </c>
      <c r="L2949" s="15">
        <f>L2948+J2949*'Technical Data'!$B$5-(K2949/'Technical Data'!$B$4)</f>
        <v>305.70130377084081</v>
      </c>
      <c r="N2949" s="15">
        <f t="shared" si="185"/>
        <v>0</v>
      </c>
      <c r="O2949" s="36">
        <f t="shared" si="186"/>
        <v>0</v>
      </c>
      <c r="P2949" s="50">
        <v>0</v>
      </c>
      <c r="Q2949" s="50">
        <v>0</v>
      </c>
      <c r="R2949" s="42">
        <v>0</v>
      </c>
      <c r="S2949" s="42">
        <v>30.670752484742</v>
      </c>
      <c r="T2949" s="42">
        <v>250.07538556891001</v>
      </c>
      <c r="U2949" s="15">
        <f t="shared" si="187"/>
        <v>0</v>
      </c>
    </row>
    <row r="2950" spans="6:21" x14ac:dyDescent="0.3">
      <c r="F2950" s="5">
        <f>Demand!C2950</f>
        <v>23.361535002938691</v>
      </c>
      <c r="G2950">
        <f>Irradiance!A2950*$B$2*'Technical Data'!$B$2</f>
        <v>0</v>
      </c>
      <c r="H2950" s="5">
        <f t="shared" si="184"/>
        <v>-23.361535002938691</v>
      </c>
      <c r="I2950" s="38">
        <v>0</v>
      </c>
      <c r="J2950" s="35">
        <f>IF(H2950&gt;0,MIN(H2950,($B$3-L2949)/'Technical Data'!$B$5),0)</f>
        <v>0</v>
      </c>
      <c r="K2950" s="15">
        <f>IF(H2950&lt;0,MIN(ABS(H2950),(L2949*'Technical Data'!$B$4)),0)</f>
        <v>23.361535002938691</v>
      </c>
      <c r="L2950" s="15">
        <f>L2949+J2950*'Technical Data'!$B$5-(K2950/'Technical Data'!$B$4)</f>
        <v>279.7440426564645</v>
      </c>
      <c r="N2950" s="15">
        <f t="shared" si="185"/>
        <v>0</v>
      </c>
      <c r="O2950" s="36">
        <f t="shared" si="186"/>
        <v>0</v>
      </c>
      <c r="P2950" s="50">
        <v>0</v>
      </c>
      <c r="Q2950" s="50">
        <v>0</v>
      </c>
      <c r="R2950" s="42">
        <v>0</v>
      </c>
      <c r="S2950" s="42">
        <v>23.361535002938702</v>
      </c>
      <c r="T2950" s="42">
        <v>224.11812445453299</v>
      </c>
      <c r="U2950" s="15">
        <f t="shared" si="187"/>
        <v>0</v>
      </c>
    </row>
    <row r="2951" spans="6:21" x14ac:dyDescent="0.3">
      <c r="F2951" s="5">
        <f>Demand!C2951</f>
        <v>23.694124795974531</v>
      </c>
      <c r="G2951">
        <f>Irradiance!A2951*$B$2*'Technical Data'!$B$2</f>
        <v>0</v>
      </c>
      <c r="H2951" s="5">
        <f t="shared" si="184"/>
        <v>-23.694124795974531</v>
      </c>
      <c r="I2951" s="38">
        <v>0</v>
      </c>
      <c r="J2951" s="35">
        <f>IF(H2951&gt;0,MIN(H2951,($B$3-L2950)/'Technical Data'!$B$5),0)</f>
        <v>0</v>
      </c>
      <c r="K2951" s="15">
        <f>IF(H2951&lt;0,MIN(ABS(H2951),(L2950*'Technical Data'!$B$4)),0)</f>
        <v>23.694124795974531</v>
      </c>
      <c r="L2951" s="15">
        <f>L2950+J2951*'Technical Data'!$B$5-(K2951/'Technical Data'!$B$4)</f>
        <v>253.41723732760391</v>
      </c>
      <c r="N2951" s="15">
        <f t="shared" si="185"/>
        <v>0</v>
      </c>
      <c r="O2951" s="36">
        <f t="shared" si="186"/>
        <v>0</v>
      </c>
      <c r="P2951" s="50">
        <v>0</v>
      </c>
      <c r="Q2951" s="50">
        <v>0</v>
      </c>
      <c r="R2951" s="42">
        <v>0</v>
      </c>
      <c r="S2951" s="42">
        <v>23.694124795974499</v>
      </c>
      <c r="T2951" s="42">
        <v>197.791319125673</v>
      </c>
      <c r="U2951" s="15">
        <f t="shared" si="187"/>
        <v>0</v>
      </c>
    </row>
    <row r="2952" spans="6:21" x14ac:dyDescent="0.3">
      <c r="F2952" s="5">
        <f>Demand!C2952</f>
        <v>24.276849185561982</v>
      </c>
      <c r="G2952">
        <f>Irradiance!A2952*$B$2*'Technical Data'!$B$2</f>
        <v>0</v>
      </c>
      <c r="H2952" s="5">
        <f t="shared" si="184"/>
        <v>-24.276849185561982</v>
      </c>
      <c r="I2952" s="38">
        <v>0</v>
      </c>
      <c r="J2952" s="35">
        <f>IF(H2952&gt;0,MIN(H2952,($B$3-L2951)/'Technical Data'!$B$5),0)</f>
        <v>0</v>
      </c>
      <c r="K2952" s="15">
        <f>IF(H2952&lt;0,MIN(ABS(H2952),(L2951*'Technical Data'!$B$4)),0)</f>
        <v>24.276849185561982</v>
      </c>
      <c r="L2952" s="15">
        <f>L2951+J2952*'Technical Data'!$B$5-(K2952/'Technical Data'!$B$4)</f>
        <v>226.44296045475727</v>
      </c>
      <c r="N2952" s="15">
        <f t="shared" si="185"/>
        <v>0</v>
      </c>
      <c r="O2952" s="36">
        <f t="shared" si="186"/>
        <v>0</v>
      </c>
      <c r="P2952" s="50">
        <v>0</v>
      </c>
      <c r="Q2952" s="50">
        <v>0</v>
      </c>
      <c r="R2952" s="42">
        <v>0</v>
      </c>
      <c r="S2952" s="42">
        <v>24.276849185562</v>
      </c>
      <c r="T2952" s="42">
        <v>170.81704225282601</v>
      </c>
      <c r="U2952" s="15">
        <f t="shared" si="187"/>
        <v>0</v>
      </c>
    </row>
    <row r="2953" spans="6:21" x14ac:dyDescent="0.3">
      <c r="F2953" s="5">
        <f>Demand!C2953</f>
        <v>24.556155241846803</v>
      </c>
      <c r="G2953">
        <f>Irradiance!A2953*$B$2*'Technical Data'!$B$2</f>
        <v>0</v>
      </c>
      <c r="H2953" s="5">
        <f t="shared" si="184"/>
        <v>-24.556155241846803</v>
      </c>
      <c r="I2953" s="38">
        <v>0</v>
      </c>
      <c r="J2953" s="35">
        <f>IF(H2953&gt;0,MIN(H2953,($B$3-L2952)/'Technical Data'!$B$5),0)</f>
        <v>0</v>
      </c>
      <c r="K2953" s="15">
        <f>IF(H2953&lt;0,MIN(ABS(H2953),(L2952*'Technical Data'!$B$4)),0)</f>
        <v>24.556155241846803</v>
      </c>
      <c r="L2953" s="15">
        <f>L2952+J2953*'Technical Data'!$B$5-(K2953/'Technical Data'!$B$4)</f>
        <v>199.15834351937193</v>
      </c>
      <c r="N2953" s="15">
        <f t="shared" si="185"/>
        <v>0</v>
      </c>
      <c r="O2953" s="36">
        <f t="shared" si="186"/>
        <v>0</v>
      </c>
      <c r="P2953" s="50">
        <v>0</v>
      </c>
      <c r="Q2953" s="50">
        <v>0</v>
      </c>
      <c r="R2953" s="42">
        <v>0</v>
      </c>
      <c r="S2953" s="42">
        <v>24.556155241846799</v>
      </c>
      <c r="T2953" s="42">
        <v>143.53242531744101</v>
      </c>
      <c r="U2953" s="15">
        <f t="shared" si="187"/>
        <v>0</v>
      </c>
    </row>
    <row r="2954" spans="6:21" x14ac:dyDescent="0.3">
      <c r="F2954" s="5">
        <f>Demand!C2954</f>
        <v>24.086082161956142</v>
      </c>
      <c r="G2954">
        <f>Irradiance!A2954*$B$2*'Technical Data'!$B$2</f>
        <v>0</v>
      </c>
      <c r="H2954" s="5">
        <f t="shared" si="184"/>
        <v>-24.086082161956142</v>
      </c>
      <c r="I2954" s="38">
        <v>0</v>
      </c>
      <c r="J2954" s="35">
        <f>IF(H2954&gt;0,MIN(H2954,($B$3-L2953)/'Technical Data'!$B$5),0)</f>
        <v>0</v>
      </c>
      <c r="K2954" s="15">
        <f>IF(H2954&lt;0,MIN(ABS(H2954),(L2953*'Technical Data'!$B$4)),0)</f>
        <v>24.086082161956142</v>
      </c>
      <c r="L2954" s="15">
        <f>L2953+J2954*'Technical Data'!$B$5-(K2954/'Technical Data'!$B$4)</f>
        <v>172.39603000608733</v>
      </c>
      <c r="N2954" s="15">
        <f t="shared" si="185"/>
        <v>0</v>
      </c>
      <c r="O2954" s="36">
        <f t="shared" si="186"/>
        <v>0</v>
      </c>
      <c r="P2954" s="50">
        <v>0</v>
      </c>
      <c r="Q2954" s="50">
        <v>0</v>
      </c>
      <c r="R2954" s="42">
        <v>0</v>
      </c>
      <c r="S2954" s="42">
        <v>24.086082161956099</v>
      </c>
      <c r="T2954" s="42">
        <v>116.770111804156</v>
      </c>
      <c r="U2954" s="15">
        <f t="shared" si="187"/>
        <v>0</v>
      </c>
    </row>
    <row r="2955" spans="6:21" x14ac:dyDescent="0.3">
      <c r="F2955" s="5">
        <f>Demand!C2955</f>
        <v>22.62939207702944</v>
      </c>
      <c r="G2955">
        <f>Irradiance!A2955*$B$2*'Technical Data'!$B$2</f>
        <v>0</v>
      </c>
      <c r="H2955" s="5">
        <f t="shared" si="184"/>
        <v>-22.62939207702944</v>
      </c>
      <c r="I2955" s="38">
        <v>0</v>
      </c>
      <c r="J2955" s="35">
        <f>IF(H2955&gt;0,MIN(H2955,($B$3-L2954)/'Technical Data'!$B$5),0)</f>
        <v>0</v>
      </c>
      <c r="K2955" s="15">
        <f>IF(H2955&lt;0,MIN(ABS(H2955),(L2954*'Technical Data'!$B$4)),0)</f>
        <v>22.62939207702944</v>
      </c>
      <c r="L2955" s="15">
        <f>L2954+J2955*'Technical Data'!$B$5-(K2955/'Technical Data'!$B$4)</f>
        <v>147.25226103161017</v>
      </c>
      <c r="N2955" s="15">
        <f t="shared" si="185"/>
        <v>0</v>
      </c>
      <c r="O2955" s="36">
        <f t="shared" si="186"/>
        <v>0</v>
      </c>
      <c r="P2955" s="50">
        <v>0</v>
      </c>
      <c r="Q2955" s="50">
        <v>0</v>
      </c>
      <c r="R2955" s="42">
        <v>0</v>
      </c>
      <c r="S2955" s="42">
        <v>22.629392077029401</v>
      </c>
      <c r="T2955" s="42">
        <v>91.626342829678904</v>
      </c>
      <c r="U2955" s="15">
        <f t="shared" si="187"/>
        <v>0</v>
      </c>
    </row>
    <row r="2956" spans="6:21" x14ac:dyDescent="0.3">
      <c r="F2956" s="5">
        <f>Demand!C2956</f>
        <v>20.875767698938589</v>
      </c>
      <c r="G2956">
        <f>Irradiance!A2956*$B$2*'Technical Data'!$B$2</f>
        <v>0</v>
      </c>
      <c r="H2956" s="5">
        <f t="shared" si="184"/>
        <v>-20.875767698938589</v>
      </c>
      <c r="I2956" s="38">
        <v>0</v>
      </c>
      <c r="J2956" s="35">
        <f>IF(H2956&gt;0,MIN(H2956,($B$3-L2955)/'Technical Data'!$B$5),0)</f>
        <v>0</v>
      </c>
      <c r="K2956" s="15">
        <f>IF(H2956&lt;0,MIN(ABS(H2956),(L2955*'Technical Data'!$B$4)),0)</f>
        <v>20.875767698938589</v>
      </c>
      <c r="L2956" s="15">
        <f>L2955+J2956*'Technical Data'!$B$5-(K2956/'Technical Data'!$B$4)</f>
        <v>124.05696358834507</v>
      </c>
      <c r="N2956" s="15">
        <f t="shared" si="185"/>
        <v>0</v>
      </c>
      <c r="O2956" s="36">
        <f t="shared" si="186"/>
        <v>0</v>
      </c>
      <c r="P2956" s="50">
        <v>0</v>
      </c>
      <c r="Q2956" s="50">
        <v>0</v>
      </c>
      <c r="R2956" s="42">
        <v>0</v>
      </c>
      <c r="S2956" s="42">
        <v>20.875767698938599</v>
      </c>
      <c r="T2956" s="42">
        <v>68.4310453864138</v>
      </c>
      <c r="U2956" s="15">
        <f t="shared" si="187"/>
        <v>0</v>
      </c>
    </row>
    <row r="2957" spans="6:21" x14ac:dyDescent="0.3">
      <c r="F2957" s="5">
        <f>Demand!C2957</f>
        <v>18.93451080661497</v>
      </c>
      <c r="G2957">
        <f>Irradiance!A2957*$B$2*'Technical Data'!$B$2</f>
        <v>0</v>
      </c>
      <c r="H2957" s="5">
        <f t="shared" si="184"/>
        <v>-18.93451080661497</v>
      </c>
      <c r="I2957" s="38">
        <v>0</v>
      </c>
      <c r="J2957" s="35">
        <f>IF(H2957&gt;0,MIN(H2957,($B$3-L2956)/'Technical Data'!$B$5),0)</f>
        <v>0</v>
      </c>
      <c r="K2957" s="15">
        <f>IF(H2957&lt;0,MIN(ABS(H2957),(L2956*'Technical Data'!$B$4)),0)</f>
        <v>18.93451080661497</v>
      </c>
      <c r="L2957" s="15">
        <f>L2956+J2957*'Technical Data'!$B$5-(K2957/'Technical Data'!$B$4)</f>
        <v>103.01861824766178</v>
      </c>
      <c r="N2957" s="15">
        <f t="shared" si="185"/>
        <v>0</v>
      </c>
      <c r="O2957" s="36">
        <f t="shared" si="186"/>
        <v>0</v>
      </c>
      <c r="P2957" s="50">
        <v>0</v>
      </c>
      <c r="Q2957" s="50">
        <v>0</v>
      </c>
      <c r="R2957" s="42">
        <v>0</v>
      </c>
      <c r="S2957" s="42">
        <v>18.934510806614998</v>
      </c>
      <c r="T2957" s="42">
        <v>47.3927000457305</v>
      </c>
      <c r="U2957" s="15">
        <f t="shared" si="187"/>
        <v>0</v>
      </c>
    </row>
    <row r="2958" spans="6:21" x14ac:dyDescent="0.3">
      <c r="F2958" s="5">
        <f>Demand!C2958</f>
        <v>15.414426545557331</v>
      </c>
      <c r="G2958">
        <f>Irradiance!A2958*$B$2*'Technical Data'!$B$2</f>
        <v>0</v>
      </c>
      <c r="H2958" s="5">
        <f t="shared" si="184"/>
        <v>-15.414426545557331</v>
      </c>
      <c r="I2958" s="38">
        <v>0</v>
      </c>
      <c r="J2958" s="35">
        <f>IF(H2958&gt;0,MIN(H2958,($B$3-L2957)/'Technical Data'!$B$5),0)</f>
        <v>0</v>
      </c>
      <c r="K2958" s="15">
        <f>IF(H2958&lt;0,MIN(ABS(H2958),(L2957*'Technical Data'!$B$4)),0)</f>
        <v>15.414426545557331</v>
      </c>
      <c r="L2958" s="15">
        <f>L2957+J2958*'Technical Data'!$B$5-(K2958/'Technical Data'!$B$4)</f>
        <v>85.891477641486972</v>
      </c>
      <c r="N2958" s="15">
        <f t="shared" si="185"/>
        <v>0</v>
      </c>
      <c r="O2958" s="36">
        <f t="shared" si="186"/>
        <v>0</v>
      </c>
      <c r="P2958" s="50">
        <v>0</v>
      </c>
      <c r="Q2958" s="50">
        <v>0</v>
      </c>
      <c r="R2958" s="42">
        <v>0</v>
      </c>
      <c r="S2958" s="42">
        <v>15.4144265455573</v>
      </c>
      <c r="T2958" s="42">
        <v>30.265559439555702</v>
      </c>
      <c r="U2958" s="15">
        <f t="shared" si="187"/>
        <v>0</v>
      </c>
    </row>
    <row r="2959" spans="6:21" x14ac:dyDescent="0.3">
      <c r="F2959" s="5">
        <f>Demand!C2959</f>
        <v>11.737629818305178</v>
      </c>
      <c r="G2959">
        <f>Irradiance!A2959*$B$2*'Technical Data'!$B$2</f>
        <v>0</v>
      </c>
      <c r="H2959" s="5">
        <f t="shared" si="184"/>
        <v>-11.737629818305178</v>
      </c>
      <c r="I2959" s="38">
        <v>0</v>
      </c>
      <c r="J2959" s="35">
        <f>IF(H2959&gt;0,MIN(H2959,($B$3-L2958)/'Technical Data'!$B$5),0)</f>
        <v>0</v>
      </c>
      <c r="K2959" s="15">
        <f>IF(H2959&lt;0,MIN(ABS(H2959),(L2958*'Technical Data'!$B$4)),0)</f>
        <v>11.737629818305178</v>
      </c>
      <c r="L2959" s="15">
        <f>L2958+J2959*'Technical Data'!$B$5-(K2959/'Technical Data'!$B$4)</f>
        <v>72.849666732258996</v>
      </c>
      <c r="N2959" s="15">
        <f t="shared" si="185"/>
        <v>0</v>
      </c>
      <c r="O2959" s="36">
        <f t="shared" si="186"/>
        <v>0</v>
      </c>
      <c r="P2959" s="50">
        <v>0</v>
      </c>
      <c r="Q2959" s="50">
        <v>0</v>
      </c>
      <c r="R2959" s="42">
        <v>0</v>
      </c>
      <c r="S2959" s="42">
        <v>11.7376298183052</v>
      </c>
      <c r="T2959" s="42">
        <v>17.2237485303277</v>
      </c>
      <c r="U2959" s="15">
        <f t="shared" si="187"/>
        <v>0</v>
      </c>
    </row>
    <row r="2960" spans="6:21" x14ac:dyDescent="0.3">
      <c r="F2960" s="5">
        <f>Demand!C2960</f>
        <v>16.105749978485296</v>
      </c>
      <c r="G2960">
        <f>Irradiance!A2960*$B$2*'Technical Data'!$B$2</f>
        <v>1.9224667335025696</v>
      </c>
      <c r="H2960" s="5">
        <f t="shared" si="184"/>
        <v>-14.183283244982727</v>
      </c>
      <c r="I2960" s="38">
        <v>0.60437630119033015</v>
      </c>
      <c r="J2960" s="35">
        <f>IF(H2960&gt;0,MIN(H2960,($B$3-L2959)/'Technical Data'!$B$5),0)</f>
        <v>0</v>
      </c>
      <c r="K2960" s="15">
        <f>IF(H2960&lt;0,MIN(ABS(H2960),(L2959*'Technical Data'!$B$4)),0)</f>
        <v>14.183283244982727</v>
      </c>
      <c r="L2960" s="15">
        <f>L2959+J2960*'Technical Data'!$B$5-(K2960/'Technical Data'!$B$4)</f>
        <v>57.090463126722632</v>
      </c>
      <c r="N2960" s="15">
        <f t="shared" si="185"/>
        <v>1.9224667335025696</v>
      </c>
      <c r="O2960" s="36">
        <f t="shared" si="186"/>
        <v>0</v>
      </c>
      <c r="P2960" s="50">
        <v>0</v>
      </c>
      <c r="Q2960" s="50">
        <v>0.60437630119032804</v>
      </c>
      <c r="R2960" s="42">
        <v>0</v>
      </c>
      <c r="S2960" s="42">
        <v>15.501373677295</v>
      </c>
      <c r="T2960" s="42">
        <v>0</v>
      </c>
      <c r="U2960" s="15">
        <f t="shared" si="187"/>
        <v>1.9224667335025696</v>
      </c>
    </row>
    <row r="2961" spans="6:21" x14ac:dyDescent="0.3">
      <c r="F2961" s="5">
        <f>Demand!C2961</f>
        <v>19.950375521211846</v>
      </c>
      <c r="G2961">
        <f>Irradiance!A2961*$B$2*'Technical Data'!$B$2</f>
        <v>254.16612272515223</v>
      </c>
      <c r="H2961" s="5">
        <f t="shared" si="184"/>
        <v>234.2157472039404</v>
      </c>
      <c r="I2961" s="38">
        <v>79.903583486538238</v>
      </c>
      <c r="J2961" s="35">
        <f>IF(H2961&gt;0,MIN(H2961,($B$3-L2960)/'Technical Data'!$B$5),0)</f>
        <v>234.2157472039404</v>
      </c>
      <c r="K2961" s="15">
        <f>IF(H2961&lt;0,MIN(ABS(H2961),(L2960*'Technical Data'!$B$4)),0)</f>
        <v>0</v>
      </c>
      <c r="L2961" s="15">
        <f>L2960+J2961*'Technical Data'!$B$5-(K2961/'Technical Data'!$B$4)</f>
        <v>267.88463561026902</v>
      </c>
      <c r="N2961" s="15">
        <f t="shared" si="185"/>
        <v>19.950375521211839</v>
      </c>
      <c r="O2961" s="36">
        <f t="shared" si="186"/>
        <v>0</v>
      </c>
      <c r="P2961" s="50">
        <v>59.953207965326101</v>
      </c>
      <c r="Q2961" s="50">
        <v>19.9503755212118</v>
      </c>
      <c r="R2961" s="42">
        <v>0</v>
      </c>
      <c r="S2961" s="42">
        <v>0</v>
      </c>
      <c r="T2961" s="42">
        <v>0</v>
      </c>
      <c r="U2961" s="15">
        <f t="shared" si="187"/>
        <v>19.950375521211839</v>
      </c>
    </row>
    <row r="2962" spans="6:21" x14ac:dyDescent="0.3">
      <c r="F2962" s="5">
        <f>Demand!C2962</f>
        <v>26.300521892971187</v>
      </c>
      <c r="G2962">
        <f>Irradiance!A2962*$B$2*'Technical Data'!$B$2</f>
        <v>518.98591526513121</v>
      </c>
      <c r="H2962" s="5">
        <f t="shared" si="184"/>
        <v>492.68539337216004</v>
      </c>
      <c r="I2962" s="38">
        <v>163.1564189755062</v>
      </c>
      <c r="J2962" s="35">
        <f>IF(H2962&gt;0,MIN(H2962,($B$3-L2961)/'Technical Data'!$B$5),0)</f>
        <v>127.4828991802955</v>
      </c>
      <c r="K2962" s="15">
        <f>IF(H2962&lt;0,MIN(ABS(H2962),(L2961*'Technical Data'!$B$4)),0)</f>
        <v>0</v>
      </c>
      <c r="L2962" s="15">
        <f>L2961+J2962*'Technical Data'!$B$5-(K2962/'Technical Data'!$B$4)</f>
        <v>382.61924487253498</v>
      </c>
      <c r="N2962" s="15">
        <f t="shared" si="185"/>
        <v>391.50301608483574</v>
      </c>
      <c r="O2962" s="36">
        <f t="shared" si="186"/>
        <v>365.20249419186456</v>
      </c>
      <c r="P2962" s="50">
        <v>136.855897082534</v>
      </c>
      <c r="Q2962" s="50">
        <v>26.300521892971201</v>
      </c>
      <c r="R2962" s="42">
        <v>0</v>
      </c>
      <c r="S2962" s="42">
        <v>0</v>
      </c>
      <c r="T2962" s="42">
        <v>0</v>
      </c>
      <c r="U2962" s="15">
        <f t="shared" si="187"/>
        <v>391.50301608483574</v>
      </c>
    </row>
    <row r="2963" spans="6:21" x14ac:dyDescent="0.3">
      <c r="F2963" s="5">
        <f>Demand!C2963</f>
        <v>31.07128532907273</v>
      </c>
      <c r="G2963">
        <f>Irradiance!A2963*$B$2*'Technical Data'!$B$2</f>
        <v>722.52708067471576</v>
      </c>
      <c r="H2963" s="5">
        <f t="shared" si="184"/>
        <v>691.45579534564308</v>
      </c>
      <c r="I2963" s="38">
        <v>227.14475986403241</v>
      </c>
      <c r="J2963" s="35">
        <f>IF(H2963&gt;0,MIN(H2963,($B$3-L2962)/'Technical Data'!$B$5),0)</f>
        <v>0</v>
      </c>
      <c r="K2963" s="15">
        <f>IF(H2963&lt;0,MIN(ABS(H2963),(L2962*'Technical Data'!$B$4)),0)</f>
        <v>0</v>
      </c>
      <c r="L2963" s="15">
        <f>L2962+J2963*'Technical Data'!$B$5-(K2963/'Technical Data'!$B$4)</f>
        <v>382.61924487253498</v>
      </c>
      <c r="N2963" s="15">
        <f t="shared" si="185"/>
        <v>722.52708067471576</v>
      </c>
      <c r="O2963" s="36">
        <f t="shared" si="186"/>
        <v>691.45579534564308</v>
      </c>
      <c r="P2963" s="50">
        <v>196.07347453495899</v>
      </c>
      <c r="Q2963" s="50">
        <v>31.071285329072701</v>
      </c>
      <c r="R2963" s="42">
        <v>0</v>
      </c>
      <c r="S2963" s="42">
        <v>0</v>
      </c>
      <c r="T2963" s="42">
        <v>0</v>
      </c>
      <c r="U2963" s="15">
        <f t="shared" si="187"/>
        <v>722.52708067471576</v>
      </c>
    </row>
    <row r="2964" spans="6:21" x14ac:dyDescent="0.3">
      <c r="F2964" s="5">
        <f>Demand!C2964</f>
        <v>33.243541012236534</v>
      </c>
      <c r="G2964">
        <f>Irradiance!A2964*$B$2*'Technical Data'!$B$2</f>
        <v>880.40966116361426</v>
      </c>
      <c r="H2964" s="5">
        <f t="shared" si="184"/>
        <v>847.16612015137775</v>
      </c>
      <c r="I2964" s="38">
        <v>276.77916359928832</v>
      </c>
      <c r="J2964" s="35">
        <f>IF(H2964&gt;0,MIN(H2964,($B$3-L2963)/'Technical Data'!$B$5),0)</f>
        <v>0</v>
      </c>
      <c r="K2964" s="15">
        <f>IF(H2964&lt;0,MIN(ABS(H2964),(L2963*'Technical Data'!$B$4)),0)</f>
        <v>0</v>
      </c>
      <c r="L2964" s="15">
        <f>L2963+J2964*'Technical Data'!$B$5-(K2964/'Technical Data'!$B$4)</f>
        <v>382.61924487253498</v>
      </c>
      <c r="N2964" s="15">
        <f t="shared" si="185"/>
        <v>880.40966116361426</v>
      </c>
      <c r="O2964" s="36">
        <f t="shared" si="186"/>
        <v>847.16612015137775</v>
      </c>
      <c r="P2964" s="50">
        <v>243.53562258705099</v>
      </c>
      <c r="Q2964" s="50">
        <v>33.243541012236498</v>
      </c>
      <c r="R2964" s="42">
        <v>0</v>
      </c>
      <c r="S2964" s="42">
        <v>0</v>
      </c>
      <c r="T2964" s="42">
        <v>0</v>
      </c>
      <c r="U2964" s="15">
        <f t="shared" si="187"/>
        <v>880.40966116361426</v>
      </c>
    </row>
    <row r="2965" spans="6:21" x14ac:dyDescent="0.3">
      <c r="F2965" s="5">
        <f>Demand!C2965</f>
        <v>33.926430872735239</v>
      </c>
      <c r="G2965">
        <f>Irradiance!A2965*$B$2*'Technical Data'!$B$2</f>
        <v>568.569536433385</v>
      </c>
      <c r="H2965" s="5">
        <f t="shared" si="184"/>
        <v>534.6431055606497</v>
      </c>
      <c r="I2965" s="38">
        <v>178.74429107704009</v>
      </c>
      <c r="J2965" s="35">
        <f>IF(H2965&gt;0,MIN(H2965,($B$3-L2964)/'Technical Data'!$B$5),0)</f>
        <v>0</v>
      </c>
      <c r="K2965" s="15">
        <f>IF(H2965&lt;0,MIN(ABS(H2965),(L2964*'Technical Data'!$B$4)),0)</f>
        <v>0</v>
      </c>
      <c r="L2965" s="15">
        <f>L2964+J2965*'Technical Data'!$B$5-(K2965/'Technical Data'!$B$4)</f>
        <v>382.61924487253498</v>
      </c>
      <c r="N2965" s="15">
        <f t="shared" si="185"/>
        <v>568.569536433385</v>
      </c>
      <c r="O2965" s="36">
        <f t="shared" si="186"/>
        <v>534.6431055606497</v>
      </c>
      <c r="P2965" s="50">
        <v>144.817860204304</v>
      </c>
      <c r="Q2965" s="50">
        <v>33.926430872735203</v>
      </c>
      <c r="R2965" s="42">
        <v>0</v>
      </c>
      <c r="S2965" s="42">
        <v>0</v>
      </c>
      <c r="T2965" s="42">
        <v>0</v>
      </c>
      <c r="U2965" s="15">
        <f t="shared" si="187"/>
        <v>568.569536433385</v>
      </c>
    </row>
    <row r="2966" spans="6:21" x14ac:dyDescent="0.3">
      <c r="F2966" s="5">
        <f>Demand!C2966</f>
        <v>35.368776979539426</v>
      </c>
      <c r="G2966">
        <f>Irradiance!A2966*$B$2*'Technical Data'!$B$2</f>
        <v>570.01138648351184</v>
      </c>
      <c r="H2966" s="5">
        <f t="shared" si="184"/>
        <v>534.64260950397238</v>
      </c>
      <c r="I2966" s="38">
        <v>179.19757330293291</v>
      </c>
      <c r="J2966" s="35">
        <f>IF(H2966&gt;0,MIN(H2966,($B$3-L2965)/'Technical Data'!$B$5),0)</f>
        <v>0</v>
      </c>
      <c r="K2966" s="15">
        <f>IF(H2966&lt;0,MIN(ABS(H2966),(L2965*'Technical Data'!$B$4)),0)</f>
        <v>0</v>
      </c>
      <c r="L2966" s="15">
        <f>L2965+J2966*'Technical Data'!$B$5-(K2966/'Technical Data'!$B$4)</f>
        <v>382.61924487253498</v>
      </c>
      <c r="N2966" s="15">
        <f t="shared" si="185"/>
        <v>570.01138648351184</v>
      </c>
      <c r="O2966" s="36">
        <f t="shared" si="186"/>
        <v>534.64260950397238</v>
      </c>
      <c r="P2966" s="50">
        <v>143.82879632339299</v>
      </c>
      <c r="Q2966" s="50">
        <v>35.368776979539398</v>
      </c>
      <c r="R2966" s="42">
        <v>0</v>
      </c>
      <c r="S2966" s="42">
        <v>0</v>
      </c>
      <c r="T2966" s="42">
        <v>0</v>
      </c>
      <c r="U2966" s="15">
        <f t="shared" si="187"/>
        <v>570.01138648351184</v>
      </c>
    </row>
    <row r="2967" spans="6:21" x14ac:dyDescent="0.3">
      <c r="F2967" s="5">
        <f>Demand!C2967</f>
        <v>34.168540679650661</v>
      </c>
      <c r="G2967">
        <f>Irradiance!A2967*$B$2*'Technical Data'!$B$2</f>
        <v>591.15852055204016</v>
      </c>
      <c r="H2967" s="5">
        <f t="shared" si="184"/>
        <v>556.98997987238954</v>
      </c>
      <c r="I2967" s="38">
        <v>185.8457126160265</v>
      </c>
      <c r="J2967" s="35">
        <f>IF(H2967&gt;0,MIN(H2967,($B$3-L2966)/'Technical Data'!$B$5),0)</f>
        <v>0</v>
      </c>
      <c r="K2967" s="15">
        <f>IF(H2967&lt;0,MIN(ABS(H2967),(L2966*'Technical Data'!$B$4)),0)</f>
        <v>0</v>
      </c>
      <c r="L2967" s="15">
        <f>L2966+J2967*'Technical Data'!$B$5-(K2967/'Technical Data'!$B$4)</f>
        <v>382.61924487253498</v>
      </c>
      <c r="N2967" s="15">
        <f t="shared" si="185"/>
        <v>591.15852055204016</v>
      </c>
      <c r="O2967" s="36">
        <f t="shared" si="186"/>
        <v>556.98997987238954</v>
      </c>
      <c r="P2967" s="50">
        <v>60.404998482136598</v>
      </c>
      <c r="Q2967" s="50">
        <v>34.168540679650697</v>
      </c>
      <c r="R2967" s="42">
        <v>91.272173454238299</v>
      </c>
      <c r="S2967" s="42">
        <v>0</v>
      </c>
      <c r="T2967" s="42">
        <v>82.144956108814497</v>
      </c>
      <c r="U2967" s="15">
        <f t="shared" si="187"/>
        <v>591.15852055204016</v>
      </c>
    </row>
    <row r="2968" spans="6:21" x14ac:dyDescent="0.3">
      <c r="F2968" s="5">
        <f>Demand!C2968</f>
        <v>35.115900492440474</v>
      </c>
      <c r="G2968">
        <f>Irradiance!A2968*$B$2*'Technical Data'!$B$2</f>
        <v>512.33738447843473</v>
      </c>
      <c r="H2968" s="5">
        <f t="shared" si="184"/>
        <v>477.22148398599427</v>
      </c>
      <c r="I2968" s="38">
        <v>161.06628426722301</v>
      </c>
      <c r="J2968" s="35">
        <f>IF(H2968&gt;0,MIN(H2968,($B$3-L2967)/'Technical Data'!$B$5),0)</f>
        <v>0</v>
      </c>
      <c r="K2968" s="15">
        <f>IF(H2968&lt;0,MIN(ABS(H2968),(L2967*'Technical Data'!$B$4)),0)</f>
        <v>0</v>
      </c>
      <c r="L2968" s="15">
        <f>L2967+J2968*'Technical Data'!$B$5-(K2968/'Technical Data'!$B$4)</f>
        <v>382.61924487253498</v>
      </c>
      <c r="N2968" s="15">
        <f t="shared" si="185"/>
        <v>512.33738447843473</v>
      </c>
      <c r="O2968" s="36">
        <f t="shared" si="186"/>
        <v>477.22148398599427</v>
      </c>
      <c r="P2968" s="50">
        <v>0</v>
      </c>
      <c r="Q2968" s="50">
        <v>35.115900492440502</v>
      </c>
      <c r="R2968" s="42">
        <v>125.950383774782</v>
      </c>
      <c r="S2968" s="42">
        <v>0</v>
      </c>
      <c r="T2968" s="42">
        <v>195.50030150611801</v>
      </c>
      <c r="U2968" s="15">
        <f t="shared" si="187"/>
        <v>512.33738447843473</v>
      </c>
    </row>
    <row r="2969" spans="6:21" x14ac:dyDescent="0.3">
      <c r="F2969" s="5">
        <f>Demand!C2969</f>
        <v>40.493835473921294</v>
      </c>
      <c r="G2969">
        <f>Irradiance!A2969*$B$2*'Technical Data'!$B$2</f>
        <v>413.00993658080205</v>
      </c>
      <c r="H2969" s="5">
        <f t="shared" si="184"/>
        <v>372.51610110688074</v>
      </c>
      <c r="I2969" s="38">
        <v>129.8401753723893</v>
      </c>
      <c r="J2969" s="35">
        <f>IF(H2969&gt;0,MIN(H2969,($B$3-L2968)/'Technical Data'!$B$5),0)</f>
        <v>0</v>
      </c>
      <c r="K2969" s="15">
        <f>IF(H2969&lt;0,MIN(ABS(H2969),(L2968*'Technical Data'!$B$4)),0)</f>
        <v>0</v>
      </c>
      <c r="L2969" s="15">
        <f>L2968+J2969*'Technical Data'!$B$5-(K2969/'Technical Data'!$B$4)</f>
        <v>382.61924487253498</v>
      </c>
      <c r="N2969" s="15">
        <f t="shared" si="185"/>
        <v>413.00993658080205</v>
      </c>
      <c r="O2969" s="36">
        <f t="shared" si="186"/>
        <v>372.51610110688074</v>
      </c>
      <c r="P2969" s="50">
        <v>0</v>
      </c>
      <c r="Q2969" s="50">
        <v>40.493835473921301</v>
      </c>
      <c r="R2969" s="42">
        <v>89.346339898467605</v>
      </c>
      <c r="S2969" s="42">
        <v>0</v>
      </c>
      <c r="T2969" s="42">
        <v>275.91200741473898</v>
      </c>
      <c r="U2969" s="15">
        <f t="shared" si="187"/>
        <v>413.00993658080205</v>
      </c>
    </row>
    <row r="2970" spans="6:21" x14ac:dyDescent="0.3">
      <c r="F2970" s="5">
        <f>Demand!C2970</f>
        <v>46.289673397026448</v>
      </c>
      <c r="G2970">
        <f>Irradiance!A2970*$B$2*'Technical Data'!$B$2</f>
        <v>308.31560238547462</v>
      </c>
      <c r="H2970" s="5">
        <f t="shared" si="184"/>
        <v>262.02592898844819</v>
      </c>
      <c r="I2970" s="38">
        <v>96.926849303399194</v>
      </c>
      <c r="J2970" s="35">
        <f>IF(H2970&gt;0,MIN(H2970,($B$3-L2969)/'Technical Data'!$B$5),0)</f>
        <v>0</v>
      </c>
      <c r="K2970" s="15">
        <f>IF(H2970&lt;0,MIN(ABS(H2970),(L2969*'Technical Data'!$B$4)),0)</f>
        <v>0</v>
      </c>
      <c r="L2970" s="15">
        <f>L2969+J2970*'Technical Data'!$B$5-(K2970/'Technical Data'!$B$4)</f>
        <v>382.61924487253498</v>
      </c>
      <c r="N2970" s="15">
        <f t="shared" si="185"/>
        <v>308.31560238547462</v>
      </c>
      <c r="O2970" s="36">
        <f t="shared" si="186"/>
        <v>262.02592898844819</v>
      </c>
      <c r="P2970" s="50">
        <v>0</v>
      </c>
      <c r="Q2970" s="50">
        <v>46.289673397026398</v>
      </c>
      <c r="R2970" s="42">
        <v>50.637175906372498</v>
      </c>
      <c r="S2970" s="42">
        <v>0</v>
      </c>
      <c r="T2970" s="42">
        <v>321.485465730474</v>
      </c>
      <c r="U2970" s="15">
        <f t="shared" si="187"/>
        <v>308.31560238547462</v>
      </c>
    </row>
    <row r="2971" spans="6:21" x14ac:dyDescent="0.3">
      <c r="F2971" s="5">
        <f>Demand!C2971</f>
        <v>46.767771434630347</v>
      </c>
      <c r="G2971">
        <f>Irradiance!A2971*$B$2*'Technical Data'!$B$2</f>
        <v>174.14344494310777</v>
      </c>
      <c r="H2971" s="5">
        <f t="shared" si="184"/>
        <v>127.37567350847742</v>
      </c>
      <c r="I2971" s="38">
        <v>54.746419949490743</v>
      </c>
      <c r="J2971" s="35">
        <f>IF(H2971&gt;0,MIN(H2971,($B$3-L2970)/'Technical Data'!$B$5),0)</f>
        <v>0</v>
      </c>
      <c r="K2971" s="15">
        <f>IF(H2971&lt;0,MIN(ABS(H2971),(L2970*'Technical Data'!$B$4)),0)</f>
        <v>0</v>
      </c>
      <c r="L2971" s="15">
        <f>L2970+J2971*'Technical Data'!$B$5-(K2971/'Technical Data'!$B$4)</f>
        <v>382.61924487253498</v>
      </c>
      <c r="N2971" s="15">
        <f t="shared" si="185"/>
        <v>174.14344494310777</v>
      </c>
      <c r="O2971" s="36">
        <f t="shared" si="186"/>
        <v>127.37567350847742</v>
      </c>
      <c r="P2971" s="50">
        <v>0</v>
      </c>
      <c r="Q2971" s="50">
        <v>46.767771434630298</v>
      </c>
      <c r="R2971" s="42">
        <v>7.9786485148602599</v>
      </c>
      <c r="S2971" s="42">
        <v>0</v>
      </c>
      <c r="T2971" s="42">
        <v>328.666249393849</v>
      </c>
      <c r="U2971" s="15">
        <f t="shared" si="187"/>
        <v>174.14344494310777</v>
      </c>
    </row>
    <row r="2972" spans="6:21" x14ac:dyDescent="0.3">
      <c r="F2972" s="5">
        <f>Demand!C2972</f>
        <v>41.118683484786189</v>
      </c>
      <c r="G2972">
        <f>Irradiance!A2972*$B$2*'Technical Data'!$B$2</f>
        <v>3.764830686442532</v>
      </c>
      <c r="H2972" s="5">
        <f t="shared" si="184"/>
        <v>-37.353852798343659</v>
      </c>
      <c r="I2972" s="38">
        <v>1.18357025649773</v>
      </c>
      <c r="J2972" s="35">
        <f>IF(H2972&gt;0,MIN(H2972,($B$3-L2971)/'Technical Data'!$B$5),0)</f>
        <v>0</v>
      </c>
      <c r="K2972" s="15">
        <f>IF(H2972&lt;0,MIN(ABS(H2972),(L2971*'Technical Data'!$B$4)),0)</f>
        <v>37.353852798343659</v>
      </c>
      <c r="L2972" s="15">
        <f>L2971+J2972*'Technical Data'!$B$5-(K2972/'Technical Data'!$B$4)</f>
        <v>341.1149639854865</v>
      </c>
      <c r="N2972" s="15">
        <f t="shared" si="185"/>
        <v>3.764830686442532</v>
      </c>
      <c r="O2972" s="36">
        <f t="shared" si="186"/>
        <v>0</v>
      </c>
      <c r="P2972" s="50">
        <v>0</v>
      </c>
      <c r="Q2972" s="50">
        <v>1.18357025649773</v>
      </c>
      <c r="R2972" s="42">
        <v>0</v>
      </c>
      <c r="S2972" s="42">
        <v>39.9351132282885</v>
      </c>
      <c r="T2972" s="42">
        <v>284.29390136241699</v>
      </c>
      <c r="U2972" s="15">
        <f t="shared" si="187"/>
        <v>3.764830686442532</v>
      </c>
    </row>
    <row r="2973" spans="6:21" x14ac:dyDescent="0.3">
      <c r="F2973" s="5">
        <f>Demand!C2973</f>
        <v>30.670752484741968</v>
      </c>
      <c r="G2973">
        <f>Irradiance!A2973*$B$2*'Technical Data'!$B$2</f>
        <v>0</v>
      </c>
      <c r="H2973" s="5">
        <f t="shared" si="184"/>
        <v>-30.670752484741968</v>
      </c>
      <c r="I2973" s="38">
        <v>0</v>
      </c>
      <c r="J2973" s="35">
        <f>IF(H2973&gt;0,MIN(H2973,($B$3-L2972)/'Technical Data'!$B$5),0)</f>
        <v>0</v>
      </c>
      <c r="K2973" s="15">
        <f>IF(H2973&lt;0,MIN(ABS(H2973),(L2972*'Technical Data'!$B$4)),0)</f>
        <v>30.670752484741968</v>
      </c>
      <c r="L2973" s="15">
        <f>L2972+J2973*'Technical Data'!$B$5-(K2973/'Technical Data'!$B$4)</f>
        <v>307.03635011355095</v>
      </c>
      <c r="N2973" s="15">
        <f t="shared" si="185"/>
        <v>0</v>
      </c>
      <c r="O2973" s="36">
        <f t="shared" si="186"/>
        <v>0</v>
      </c>
      <c r="P2973" s="50">
        <v>0</v>
      </c>
      <c r="Q2973" s="50">
        <v>0</v>
      </c>
      <c r="R2973" s="42">
        <v>0</v>
      </c>
      <c r="S2973" s="42">
        <v>30.670752484742</v>
      </c>
      <c r="T2973" s="42">
        <v>250.21528749048099</v>
      </c>
      <c r="U2973" s="15">
        <f t="shared" si="187"/>
        <v>0</v>
      </c>
    </row>
    <row r="2974" spans="6:21" x14ac:dyDescent="0.3">
      <c r="F2974" s="5">
        <f>Demand!C2974</f>
        <v>23.361535002938691</v>
      </c>
      <c r="G2974">
        <f>Irradiance!A2974*$B$2*'Technical Data'!$B$2</f>
        <v>0</v>
      </c>
      <c r="H2974" s="5">
        <f t="shared" si="184"/>
        <v>-23.361535002938691</v>
      </c>
      <c r="I2974" s="38">
        <v>0</v>
      </c>
      <c r="J2974" s="35">
        <f>IF(H2974&gt;0,MIN(H2974,($B$3-L2973)/'Technical Data'!$B$5),0)</f>
        <v>0</v>
      </c>
      <c r="K2974" s="15">
        <f>IF(H2974&lt;0,MIN(ABS(H2974),(L2973*'Technical Data'!$B$4)),0)</f>
        <v>23.361535002938691</v>
      </c>
      <c r="L2974" s="15">
        <f>L2973+J2974*'Technical Data'!$B$5-(K2974/'Technical Data'!$B$4)</f>
        <v>281.07908899917464</v>
      </c>
      <c r="N2974" s="15">
        <f t="shared" si="185"/>
        <v>0</v>
      </c>
      <c r="O2974" s="36">
        <f t="shared" si="186"/>
        <v>0</v>
      </c>
      <c r="P2974" s="50">
        <v>0</v>
      </c>
      <c r="Q2974" s="50">
        <v>0</v>
      </c>
      <c r="R2974" s="42">
        <v>0</v>
      </c>
      <c r="S2974" s="42">
        <v>23.361535002938702</v>
      </c>
      <c r="T2974" s="42">
        <v>224.25802637610499</v>
      </c>
      <c r="U2974" s="15">
        <f t="shared" si="187"/>
        <v>0</v>
      </c>
    </row>
    <row r="2975" spans="6:21" x14ac:dyDescent="0.3">
      <c r="F2975" s="5">
        <f>Demand!C2975</f>
        <v>23.694124795974531</v>
      </c>
      <c r="G2975">
        <f>Irradiance!A2975*$B$2*'Technical Data'!$B$2</f>
        <v>0</v>
      </c>
      <c r="H2975" s="5">
        <f t="shared" si="184"/>
        <v>-23.694124795974531</v>
      </c>
      <c r="I2975" s="38">
        <v>0</v>
      </c>
      <c r="J2975" s="35">
        <f>IF(H2975&gt;0,MIN(H2975,($B$3-L2974)/'Technical Data'!$B$5),0)</f>
        <v>0</v>
      </c>
      <c r="K2975" s="15">
        <f>IF(H2975&lt;0,MIN(ABS(H2975),(L2974*'Technical Data'!$B$4)),0)</f>
        <v>23.694124795974531</v>
      </c>
      <c r="L2975" s="15">
        <f>L2974+J2975*'Technical Data'!$B$5-(K2975/'Technical Data'!$B$4)</f>
        <v>254.75228367031406</v>
      </c>
      <c r="N2975" s="15">
        <f t="shared" si="185"/>
        <v>0</v>
      </c>
      <c r="O2975" s="36">
        <f t="shared" si="186"/>
        <v>0</v>
      </c>
      <c r="P2975" s="50">
        <v>0</v>
      </c>
      <c r="Q2975" s="50">
        <v>0</v>
      </c>
      <c r="R2975" s="42">
        <v>0</v>
      </c>
      <c r="S2975" s="42">
        <v>23.694124795974499</v>
      </c>
      <c r="T2975" s="42">
        <v>197.931221047245</v>
      </c>
      <c r="U2975" s="15">
        <f t="shared" si="187"/>
        <v>0</v>
      </c>
    </row>
    <row r="2976" spans="6:21" x14ac:dyDescent="0.3">
      <c r="F2976" s="5">
        <f>Demand!C2976</f>
        <v>24.276849185561982</v>
      </c>
      <c r="G2976">
        <f>Irradiance!A2976*$B$2*'Technical Data'!$B$2</f>
        <v>0</v>
      </c>
      <c r="H2976" s="5">
        <f t="shared" si="184"/>
        <v>-24.276849185561982</v>
      </c>
      <c r="I2976" s="38">
        <v>0</v>
      </c>
      <c r="J2976" s="35">
        <f>IF(H2976&gt;0,MIN(H2976,($B$3-L2975)/'Technical Data'!$B$5),0)</f>
        <v>0</v>
      </c>
      <c r="K2976" s="15">
        <f>IF(H2976&lt;0,MIN(ABS(H2976),(L2975*'Technical Data'!$B$4)),0)</f>
        <v>24.276849185561982</v>
      </c>
      <c r="L2976" s="15">
        <f>L2975+J2976*'Technical Data'!$B$5-(K2976/'Technical Data'!$B$4)</f>
        <v>227.77800679746741</v>
      </c>
      <c r="N2976" s="15">
        <f t="shared" si="185"/>
        <v>0</v>
      </c>
      <c r="O2976" s="36">
        <f t="shared" si="186"/>
        <v>0</v>
      </c>
      <c r="P2976" s="50">
        <v>0</v>
      </c>
      <c r="Q2976" s="50">
        <v>0</v>
      </c>
      <c r="R2976" s="42">
        <v>0</v>
      </c>
      <c r="S2976" s="42">
        <v>24.276849185562</v>
      </c>
      <c r="T2976" s="42">
        <v>170.95694417439799</v>
      </c>
      <c r="U2976" s="15">
        <f t="shared" si="187"/>
        <v>0</v>
      </c>
    </row>
    <row r="2977" spans="6:21" x14ac:dyDescent="0.3">
      <c r="F2977" s="5">
        <f>Demand!C2977</f>
        <v>24.556155241846803</v>
      </c>
      <c r="G2977">
        <f>Irradiance!A2977*$B$2*'Technical Data'!$B$2</f>
        <v>0</v>
      </c>
      <c r="H2977" s="5">
        <f t="shared" si="184"/>
        <v>-24.556155241846803</v>
      </c>
      <c r="I2977" s="38">
        <v>0</v>
      </c>
      <c r="J2977" s="35">
        <f>IF(H2977&gt;0,MIN(H2977,($B$3-L2976)/'Technical Data'!$B$5),0)</f>
        <v>0</v>
      </c>
      <c r="K2977" s="15">
        <f>IF(H2977&lt;0,MIN(ABS(H2977),(L2976*'Technical Data'!$B$4)),0)</f>
        <v>24.556155241846803</v>
      </c>
      <c r="L2977" s="15">
        <f>L2976+J2977*'Technical Data'!$B$5-(K2977/'Technical Data'!$B$4)</f>
        <v>200.49338986208207</v>
      </c>
      <c r="N2977" s="15">
        <f t="shared" si="185"/>
        <v>0</v>
      </c>
      <c r="O2977" s="36">
        <f t="shared" si="186"/>
        <v>0</v>
      </c>
      <c r="P2977" s="50">
        <v>0</v>
      </c>
      <c r="Q2977" s="50">
        <v>0</v>
      </c>
      <c r="R2977" s="42">
        <v>0</v>
      </c>
      <c r="S2977" s="42">
        <v>24.556155241846799</v>
      </c>
      <c r="T2977" s="42">
        <v>143.67232723901299</v>
      </c>
      <c r="U2977" s="15">
        <f t="shared" si="187"/>
        <v>0</v>
      </c>
    </row>
    <row r="2978" spans="6:21" x14ac:dyDescent="0.3">
      <c r="F2978" s="5">
        <f>Demand!C2978</f>
        <v>24.086082161956142</v>
      </c>
      <c r="G2978">
        <f>Irradiance!A2978*$B$2*'Technical Data'!$B$2</f>
        <v>0</v>
      </c>
      <c r="H2978" s="5">
        <f t="shared" si="184"/>
        <v>-24.086082161956142</v>
      </c>
      <c r="I2978" s="38">
        <v>0</v>
      </c>
      <c r="J2978" s="35">
        <f>IF(H2978&gt;0,MIN(H2978,($B$3-L2977)/'Technical Data'!$B$5),0)</f>
        <v>0</v>
      </c>
      <c r="K2978" s="15">
        <f>IF(H2978&lt;0,MIN(ABS(H2978),(L2977*'Technical Data'!$B$4)),0)</f>
        <v>24.086082161956142</v>
      </c>
      <c r="L2978" s="15">
        <f>L2977+J2978*'Technical Data'!$B$5-(K2978/'Technical Data'!$B$4)</f>
        <v>173.73107634879747</v>
      </c>
      <c r="N2978" s="15">
        <f t="shared" si="185"/>
        <v>0</v>
      </c>
      <c r="O2978" s="36">
        <f t="shared" si="186"/>
        <v>0</v>
      </c>
      <c r="P2978" s="50">
        <v>0</v>
      </c>
      <c r="Q2978" s="50">
        <v>0</v>
      </c>
      <c r="R2978" s="42">
        <v>0</v>
      </c>
      <c r="S2978" s="42">
        <v>24.086082161956099</v>
      </c>
      <c r="T2978" s="42">
        <v>116.91001372572801</v>
      </c>
      <c r="U2978" s="15">
        <f t="shared" si="187"/>
        <v>0</v>
      </c>
    </row>
    <row r="2979" spans="6:21" x14ac:dyDescent="0.3">
      <c r="F2979" s="5">
        <f>Demand!C2979</f>
        <v>22.62939207702944</v>
      </c>
      <c r="G2979">
        <f>Irradiance!A2979*$B$2*'Technical Data'!$B$2</f>
        <v>0</v>
      </c>
      <c r="H2979" s="5">
        <f t="shared" si="184"/>
        <v>-22.62939207702944</v>
      </c>
      <c r="I2979" s="38">
        <v>0</v>
      </c>
      <c r="J2979" s="35">
        <f>IF(H2979&gt;0,MIN(H2979,($B$3-L2978)/'Technical Data'!$B$5),0)</f>
        <v>0</v>
      </c>
      <c r="K2979" s="15">
        <f>IF(H2979&lt;0,MIN(ABS(H2979),(L2978*'Technical Data'!$B$4)),0)</f>
        <v>22.62939207702944</v>
      </c>
      <c r="L2979" s="15">
        <f>L2978+J2979*'Technical Data'!$B$5-(K2979/'Technical Data'!$B$4)</f>
        <v>148.58730737432032</v>
      </c>
      <c r="N2979" s="15">
        <f t="shared" si="185"/>
        <v>0</v>
      </c>
      <c r="O2979" s="36">
        <f t="shared" si="186"/>
        <v>0</v>
      </c>
      <c r="P2979" s="50">
        <v>0</v>
      </c>
      <c r="Q2979" s="50">
        <v>0</v>
      </c>
      <c r="R2979" s="42">
        <v>0</v>
      </c>
      <c r="S2979" s="42">
        <v>22.629392077029401</v>
      </c>
      <c r="T2979" s="42">
        <v>91.766244751250795</v>
      </c>
      <c r="U2979" s="15">
        <f t="shared" si="187"/>
        <v>0</v>
      </c>
    </row>
    <row r="2980" spans="6:21" x14ac:dyDescent="0.3">
      <c r="F2980" s="5">
        <f>Demand!C2980</f>
        <v>20.875767698938589</v>
      </c>
      <c r="G2980">
        <f>Irradiance!A2980*$B$2*'Technical Data'!$B$2</f>
        <v>0</v>
      </c>
      <c r="H2980" s="5">
        <f t="shared" si="184"/>
        <v>-20.875767698938589</v>
      </c>
      <c r="I2980" s="38">
        <v>0</v>
      </c>
      <c r="J2980" s="35">
        <f>IF(H2980&gt;0,MIN(H2980,($B$3-L2979)/'Technical Data'!$B$5),0)</f>
        <v>0</v>
      </c>
      <c r="K2980" s="15">
        <f>IF(H2980&lt;0,MIN(ABS(H2980),(L2979*'Technical Data'!$B$4)),0)</f>
        <v>20.875767698938589</v>
      </c>
      <c r="L2980" s="15">
        <f>L2979+J2980*'Technical Data'!$B$5-(K2980/'Technical Data'!$B$4)</f>
        <v>125.39200993105521</v>
      </c>
      <c r="N2980" s="15">
        <f t="shared" si="185"/>
        <v>0</v>
      </c>
      <c r="O2980" s="36">
        <f t="shared" si="186"/>
        <v>0</v>
      </c>
      <c r="P2980" s="50">
        <v>0</v>
      </c>
      <c r="Q2980" s="50">
        <v>0</v>
      </c>
      <c r="R2980" s="42">
        <v>0</v>
      </c>
      <c r="S2980" s="42">
        <v>20.875767698938599</v>
      </c>
      <c r="T2980" s="42">
        <v>68.570947307985705</v>
      </c>
      <c r="U2980" s="15">
        <f t="shared" si="187"/>
        <v>0</v>
      </c>
    </row>
    <row r="2981" spans="6:21" x14ac:dyDescent="0.3">
      <c r="F2981" s="5">
        <f>Demand!C2981</f>
        <v>18.93451080661497</v>
      </c>
      <c r="G2981">
        <f>Irradiance!A2981*$B$2*'Technical Data'!$B$2</f>
        <v>0</v>
      </c>
      <c r="H2981" s="5">
        <f t="shared" si="184"/>
        <v>-18.93451080661497</v>
      </c>
      <c r="I2981" s="38">
        <v>0</v>
      </c>
      <c r="J2981" s="35">
        <f>IF(H2981&gt;0,MIN(H2981,($B$3-L2980)/'Technical Data'!$B$5),0)</f>
        <v>0</v>
      </c>
      <c r="K2981" s="15">
        <f>IF(H2981&lt;0,MIN(ABS(H2981),(L2980*'Technical Data'!$B$4)),0)</f>
        <v>18.93451080661497</v>
      </c>
      <c r="L2981" s="15">
        <f>L2980+J2981*'Technical Data'!$B$5-(K2981/'Technical Data'!$B$4)</f>
        <v>104.35366459037192</v>
      </c>
      <c r="N2981" s="15">
        <f t="shared" si="185"/>
        <v>0</v>
      </c>
      <c r="O2981" s="36">
        <f t="shared" si="186"/>
        <v>0</v>
      </c>
      <c r="P2981" s="50">
        <v>0</v>
      </c>
      <c r="Q2981" s="50">
        <v>0</v>
      </c>
      <c r="R2981" s="42">
        <v>0</v>
      </c>
      <c r="S2981" s="42">
        <v>18.934510806614998</v>
      </c>
      <c r="T2981" s="42">
        <v>47.532601967302398</v>
      </c>
      <c r="U2981" s="15">
        <f t="shared" si="187"/>
        <v>0</v>
      </c>
    </row>
    <row r="2982" spans="6:21" x14ac:dyDescent="0.3">
      <c r="F2982" s="5">
        <f>Demand!C2982</f>
        <v>15.414426545557331</v>
      </c>
      <c r="G2982">
        <f>Irradiance!A2982*$B$2*'Technical Data'!$B$2</f>
        <v>0</v>
      </c>
      <c r="H2982" s="5">
        <f t="shared" si="184"/>
        <v>-15.414426545557331</v>
      </c>
      <c r="I2982" s="38">
        <v>0</v>
      </c>
      <c r="J2982" s="35">
        <f>IF(H2982&gt;0,MIN(H2982,($B$3-L2981)/'Technical Data'!$B$5),0)</f>
        <v>0</v>
      </c>
      <c r="K2982" s="15">
        <f>IF(H2982&lt;0,MIN(ABS(H2982),(L2981*'Technical Data'!$B$4)),0)</f>
        <v>15.414426545557331</v>
      </c>
      <c r="L2982" s="15">
        <f>L2981+J2982*'Technical Data'!$B$5-(K2982/'Technical Data'!$B$4)</f>
        <v>87.226523984197115</v>
      </c>
      <c r="N2982" s="15">
        <f t="shared" si="185"/>
        <v>0</v>
      </c>
      <c r="O2982" s="36">
        <f t="shared" si="186"/>
        <v>0</v>
      </c>
      <c r="P2982" s="50">
        <v>0</v>
      </c>
      <c r="Q2982" s="50">
        <v>0</v>
      </c>
      <c r="R2982" s="42">
        <v>0</v>
      </c>
      <c r="S2982" s="42">
        <v>15.4144265455573</v>
      </c>
      <c r="T2982" s="42">
        <v>30.4054613611276</v>
      </c>
      <c r="U2982" s="15">
        <f t="shared" si="187"/>
        <v>0</v>
      </c>
    </row>
    <row r="2983" spans="6:21" x14ac:dyDescent="0.3">
      <c r="F2983" s="5">
        <f>Demand!C2983</f>
        <v>11.737629818305178</v>
      </c>
      <c r="G2983">
        <f>Irradiance!A2983*$B$2*'Technical Data'!$B$2</f>
        <v>0</v>
      </c>
      <c r="H2983" s="5">
        <f t="shared" si="184"/>
        <v>-11.737629818305178</v>
      </c>
      <c r="I2983" s="38">
        <v>0</v>
      </c>
      <c r="J2983" s="35">
        <f>IF(H2983&gt;0,MIN(H2983,($B$3-L2982)/'Technical Data'!$B$5),0)</f>
        <v>0</v>
      </c>
      <c r="K2983" s="15">
        <f>IF(H2983&lt;0,MIN(ABS(H2983),(L2982*'Technical Data'!$B$4)),0)</f>
        <v>11.737629818305178</v>
      </c>
      <c r="L2983" s="15">
        <f>L2982+J2983*'Technical Data'!$B$5-(K2983/'Technical Data'!$B$4)</f>
        <v>74.184713074969139</v>
      </c>
      <c r="N2983" s="15">
        <f t="shared" si="185"/>
        <v>0</v>
      </c>
      <c r="O2983" s="36">
        <f t="shared" si="186"/>
        <v>0</v>
      </c>
      <c r="P2983" s="50">
        <v>0</v>
      </c>
      <c r="Q2983" s="50">
        <v>0</v>
      </c>
      <c r="R2983" s="42">
        <v>0</v>
      </c>
      <c r="S2983" s="42">
        <v>11.7376298183052</v>
      </c>
      <c r="T2983" s="42">
        <v>17.363650451899598</v>
      </c>
      <c r="U2983" s="15">
        <f t="shared" si="187"/>
        <v>0</v>
      </c>
    </row>
    <row r="2984" spans="6:21" x14ac:dyDescent="0.3">
      <c r="F2984" s="5">
        <f>Demand!C2984</f>
        <v>16.105749978485296</v>
      </c>
      <c r="G2984">
        <f>Irradiance!A2984*$B$2*'Technical Data'!$B$2</f>
        <v>1.5219528306895345</v>
      </c>
      <c r="H2984" s="5">
        <f t="shared" si="184"/>
        <v>-14.583797147795762</v>
      </c>
      <c r="I2984" s="38">
        <v>0.47846457177567808</v>
      </c>
      <c r="J2984" s="35">
        <f>IF(H2984&gt;0,MIN(H2984,($B$3-L2983)/'Technical Data'!$B$5),0)</f>
        <v>0</v>
      </c>
      <c r="K2984" s="15">
        <f>IF(H2984&lt;0,MIN(ABS(H2984),(L2983*'Technical Data'!$B$4)),0)</f>
        <v>14.583797147795762</v>
      </c>
      <c r="L2984" s="15">
        <f>L2983+J2984*'Technical Data'!$B$5-(K2984/'Technical Data'!$B$4)</f>
        <v>57.980494021862739</v>
      </c>
      <c r="N2984" s="15">
        <f t="shared" si="185"/>
        <v>1.5219528306895345</v>
      </c>
      <c r="O2984" s="36">
        <f t="shared" si="186"/>
        <v>0</v>
      </c>
      <c r="P2984" s="50">
        <v>0</v>
      </c>
      <c r="Q2984" s="50">
        <v>0.47846457177567597</v>
      </c>
      <c r="R2984" s="42">
        <v>0</v>
      </c>
      <c r="S2984" s="42">
        <v>15.6272854067096</v>
      </c>
      <c r="T2984" s="42">
        <v>0</v>
      </c>
      <c r="U2984" s="15">
        <f t="shared" si="187"/>
        <v>1.5219528306895345</v>
      </c>
    </row>
    <row r="2985" spans="6:21" x14ac:dyDescent="0.3">
      <c r="F2985" s="5">
        <f>Demand!C2985</f>
        <v>19.950375521211846</v>
      </c>
      <c r="G2985">
        <f>Irradiance!A2985*$B$2*'Technical Data'!$B$2</f>
        <v>183.75577861062061</v>
      </c>
      <c r="H2985" s="5">
        <f t="shared" si="184"/>
        <v>163.80540308940877</v>
      </c>
      <c r="I2985" s="38">
        <v>57.768301455442398</v>
      </c>
      <c r="J2985" s="35">
        <f>IF(H2985&gt;0,MIN(H2985,($B$3-L2984)/'Technical Data'!$B$5),0)</f>
        <v>163.80540308940877</v>
      </c>
      <c r="K2985" s="15">
        <f>IF(H2985&lt;0,MIN(ABS(H2985),(L2984*'Technical Data'!$B$4)),0)</f>
        <v>0</v>
      </c>
      <c r="L2985" s="15">
        <f>L2984+J2985*'Technical Data'!$B$5-(K2985/'Technical Data'!$B$4)</f>
        <v>205.40535680233063</v>
      </c>
      <c r="N2985" s="15">
        <f t="shared" si="185"/>
        <v>19.950375521211839</v>
      </c>
      <c r="O2985" s="36">
        <f t="shared" si="186"/>
        <v>0</v>
      </c>
      <c r="P2985" s="50">
        <v>37.817925934230303</v>
      </c>
      <c r="Q2985" s="50">
        <v>19.9503755212118</v>
      </c>
      <c r="R2985" s="42">
        <v>0</v>
      </c>
      <c r="S2985" s="42">
        <v>0</v>
      </c>
      <c r="T2985" s="42">
        <v>0</v>
      </c>
      <c r="U2985" s="15">
        <f t="shared" si="187"/>
        <v>19.950375521211839</v>
      </c>
    </row>
    <row r="2986" spans="6:21" x14ac:dyDescent="0.3">
      <c r="F2986" s="5">
        <f>Demand!C2986</f>
        <v>26.300521892971187</v>
      </c>
      <c r="G2986">
        <f>Irradiance!A2986*$B$2*'Technical Data'!$B$2</f>
        <v>365.34878214605084</v>
      </c>
      <c r="H2986" s="5">
        <f t="shared" si="184"/>
        <v>339.04826025307966</v>
      </c>
      <c r="I2986" s="38">
        <v>114.85667957204571</v>
      </c>
      <c r="J2986" s="35">
        <f>IF(H2986&gt;0,MIN(H2986,($B$3-L2985)/'Technical Data'!$B$5),0)</f>
        <v>196.90432007800482</v>
      </c>
      <c r="K2986" s="15">
        <f>IF(H2986&lt;0,MIN(ABS(H2986),(L2985*'Technical Data'!$B$4)),0)</f>
        <v>0</v>
      </c>
      <c r="L2986" s="15">
        <f>L2985+J2986*'Technical Data'!$B$5-(K2986/'Technical Data'!$B$4)</f>
        <v>382.61924487253498</v>
      </c>
      <c r="N2986" s="15">
        <f t="shared" si="185"/>
        <v>168.44446206804602</v>
      </c>
      <c r="O2986" s="36">
        <f t="shared" si="186"/>
        <v>142.14394017507485</v>
      </c>
      <c r="P2986" s="50">
        <v>88.556157679074104</v>
      </c>
      <c r="Q2986" s="50">
        <v>26.300521892971201</v>
      </c>
      <c r="R2986" s="42">
        <v>0</v>
      </c>
      <c r="S2986" s="42">
        <v>0</v>
      </c>
      <c r="T2986" s="42">
        <v>0</v>
      </c>
      <c r="U2986" s="15">
        <f t="shared" si="187"/>
        <v>168.44446206804602</v>
      </c>
    </row>
    <row r="2987" spans="6:21" x14ac:dyDescent="0.3">
      <c r="F2987" s="5">
        <f>Demand!C2987</f>
        <v>31.07128532907273</v>
      </c>
      <c r="G2987">
        <f>Irradiance!A2987*$B$2*'Technical Data'!$B$2</f>
        <v>532.36307961908653</v>
      </c>
      <c r="H2987" s="5">
        <f t="shared" si="184"/>
        <v>501.2917942900138</v>
      </c>
      <c r="I2987" s="38">
        <v>167.3618707379556</v>
      </c>
      <c r="J2987" s="35">
        <f>IF(H2987&gt;0,MIN(H2987,($B$3-L2986)/'Technical Data'!$B$5),0)</f>
        <v>0</v>
      </c>
      <c r="K2987" s="15">
        <f>IF(H2987&lt;0,MIN(ABS(H2987),(L2986*'Technical Data'!$B$4)),0)</f>
        <v>0</v>
      </c>
      <c r="L2987" s="15">
        <f>L2986+J2987*'Technical Data'!$B$5-(K2987/'Technical Data'!$B$4)</f>
        <v>382.61924487253498</v>
      </c>
      <c r="N2987" s="15">
        <f t="shared" si="185"/>
        <v>532.36307961908653</v>
      </c>
      <c r="O2987" s="36">
        <f t="shared" si="186"/>
        <v>501.2917942900138</v>
      </c>
      <c r="P2987" s="50">
        <v>136.29058540888201</v>
      </c>
      <c r="Q2987" s="50">
        <v>31.071285329072701</v>
      </c>
      <c r="R2987" s="42">
        <v>0</v>
      </c>
      <c r="S2987" s="42">
        <v>0</v>
      </c>
      <c r="T2987" s="42">
        <v>0</v>
      </c>
      <c r="U2987" s="15">
        <f t="shared" si="187"/>
        <v>532.36307961908653</v>
      </c>
    </row>
    <row r="2988" spans="6:21" x14ac:dyDescent="0.3">
      <c r="F2988" s="5">
        <f>Demand!C2988</f>
        <v>33.243541012236534</v>
      </c>
      <c r="G2988">
        <f>Irradiance!A2988*$B$2*'Technical Data'!$B$2</f>
        <v>651.39581153512063</v>
      </c>
      <c r="H2988" s="5">
        <f t="shared" si="184"/>
        <v>618.15227052288412</v>
      </c>
      <c r="I2988" s="38">
        <v>204.7828367199902</v>
      </c>
      <c r="J2988" s="35">
        <f>IF(H2988&gt;0,MIN(H2988,($B$3-L2987)/'Technical Data'!$B$5),0)</f>
        <v>0</v>
      </c>
      <c r="K2988" s="15">
        <f>IF(H2988&lt;0,MIN(ABS(H2988),(L2987*'Technical Data'!$B$4)),0)</f>
        <v>0</v>
      </c>
      <c r="L2988" s="15">
        <f>L2987+J2988*'Technical Data'!$B$5-(K2988/'Technical Data'!$B$4)</f>
        <v>382.61924487253498</v>
      </c>
      <c r="N2988" s="15">
        <f t="shared" si="185"/>
        <v>651.39581153512063</v>
      </c>
      <c r="O2988" s="36">
        <f t="shared" si="186"/>
        <v>618.15227052288412</v>
      </c>
      <c r="P2988" s="50">
        <v>171.53929570775301</v>
      </c>
      <c r="Q2988" s="50">
        <v>33.243541012236498</v>
      </c>
      <c r="R2988" s="42">
        <v>0</v>
      </c>
      <c r="S2988" s="42">
        <v>0</v>
      </c>
      <c r="T2988" s="42">
        <v>0</v>
      </c>
      <c r="U2988" s="15">
        <f t="shared" si="187"/>
        <v>651.39581153512063</v>
      </c>
    </row>
    <row r="2989" spans="6:21" x14ac:dyDescent="0.3">
      <c r="F2989" s="5">
        <f>Demand!C2989</f>
        <v>33.926430872735239</v>
      </c>
      <c r="G2989">
        <f>Irradiance!A2989*$B$2*'Technical Data'!$B$2</f>
        <v>724.44954740821834</v>
      </c>
      <c r="H2989" s="5">
        <f t="shared" si="184"/>
        <v>690.52311653548304</v>
      </c>
      <c r="I2989" s="38">
        <v>227.74913616522281</v>
      </c>
      <c r="J2989" s="35">
        <f>IF(H2989&gt;0,MIN(H2989,($B$3-L2988)/'Technical Data'!$B$5),0)</f>
        <v>0</v>
      </c>
      <c r="K2989" s="15">
        <f>IF(H2989&lt;0,MIN(ABS(H2989),(L2988*'Technical Data'!$B$4)),0)</f>
        <v>0</v>
      </c>
      <c r="L2989" s="15">
        <f>L2988+J2989*'Technical Data'!$B$5-(K2989/'Technical Data'!$B$4)</f>
        <v>382.61924487253498</v>
      </c>
      <c r="N2989" s="15">
        <f t="shared" si="185"/>
        <v>724.44954740821834</v>
      </c>
      <c r="O2989" s="36">
        <f t="shared" si="186"/>
        <v>690.52311653548304</v>
      </c>
      <c r="P2989" s="50">
        <v>193.822705292487</v>
      </c>
      <c r="Q2989" s="50">
        <v>33.926430872735203</v>
      </c>
      <c r="R2989" s="42">
        <v>0</v>
      </c>
      <c r="S2989" s="42">
        <v>0</v>
      </c>
      <c r="T2989" s="42">
        <v>0</v>
      </c>
      <c r="U2989" s="15">
        <f t="shared" si="187"/>
        <v>724.44954740821834</v>
      </c>
    </row>
    <row r="2990" spans="6:21" x14ac:dyDescent="0.3">
      <c r="F2990" s="5">
        <f>Demand!C2990</f>
        <v>35.368776979539426</v>
      </c>
      <c r="G2990">
        <f>Irradiance!A2990*$B$2*'Technical Data'!$B$2</f>
        <v>766.90402110640014</v>
      </c>
      <c r="H2990" s="5">
        <f t="shared" si="184"/>
        <v>731.53524412686068</v>
      </c>
      <c r="I2990" s="38">
        <v>241.0957794831759</v>
      </c>
      <c r="J2990" s="35">
        <f>IF(H2990&gt;0,MIN(H2990,($B$3-L2989)/'Technical Data'!$B$5),0)</f>
        <v>0</v>
      </c>
      <c r="K2990" s="15">
        <f>IF(H2990&lt;0,MIN(ABS(H2990),(L2989*'Technical Data'!$B$4)),0)</f>
        <v>0</v>
      </c>
      <c r="L2990" s="15">
        <f>L2989+J2990*'Technical Data'!$B$5-(K2990/'Technical Data'!$B$4)</f>
        <v>382.61924487253498</v>
      </c>
      <c r="N2990" s="15">
        <f t="shared" si="185"/>
        <v>766.90402110640014</v>
      </c>
      <c r="O2990" s="36">
        <f t="shared" si="186"/>
        <v>731.53524412686068</v>
      </c>
      <c r="P2990" s="50">
        <v>205.72700250363599</v>
      </c>
      <c r="Q2990" s="50">
        <v>35.368776979539398</v>
      </c>
      <c r="R2990" s="42">
        <v>0</v>
      </c>
      <c r="S2990" s="42">
        <v>0</v>
      </c>
      <c r="T2990" s="42">
        <v>0</v>
      </c>
      <c r="U2990" s="15">
        <f t="shared" si="187"/>
        <v>766.90402110640014</v>
      </c>
    </row>
    <row r="2991" spans="6:21" x14ac:dyDescent="0.3">
      <c r="F2991" s="5">
        <f>Demand!C2991</f>
        <v>34.168540679650661</v>
      </c>
      <c r="G2991">
        <f>Irradiance!A2991*$B$2*'Technical Data'!$B$2</f>
        <v>717.08009159645837</v>
      </c>
      <c r="H2991" s="5">
        <f t="shared" si="184"/>
        <v>682.91155091680776</v>
      </c>
      <c r="I2991" s="38">
        <v>225.43236034399311</v>
      </c>
      <c r="J2991" s="35">
        <f>IF(H2991&gt;0,MIN(H2991,($B$3-L2990)/'Technical Data'!$B$5),0)</f>
        <v>0</v>
      </c>
      <c r="K2991" s="15">
        <f>IF(H2991&lt;0,MIN(ABS(H2991),(L2990*'Technical Data'!$B$4)),0)</f>
        <v>0</v>
      </c>
      <c r="L2991" s="15">
        <f>L2990+J2991*'Technical Data'!$B$5-(K2991/'Technical Data'!$B$4)</f>
        <v>382.61924487253498</v>
      </c>
      <c r="N2991" s="15">
        <f t="shared" si="185"/>
        <v>717.08009159645837</v>
      </c>
      <c r="O2991" s="36">
        <f t="shared" si="186"/>
        <v>682.91155091680776</v>
      </c>
      <c r="P2991" s="50">
        <v>180.184360334556</v>
      </c>
      <c r="Q2991" s="50">
        <v>34.168540679650697</v>
      </c>
      <c r="R2991" s="42">
        <v>11.079459329785299</v>
      </c>
      <c r="S2991" s="42">
        <v>0</v>
      </c>
      <c r="T2991" s="42">
        <v>9.9715133968067597</v>
      </c>
      <c r="U2991" s="15">
        <f t="shared" si="187"/>
        <v>717.08009159645837</v>
      </c>
    </row>
    <row r="2992" spans="6:21" x14ac:dyDescent="0.3">
      <c r="F2992" s="5">
        <f>Demand!C2992</f>
        <v>35.115900492440474</v>
      </c>
      <c r="G2992">
        <f>Irradiance!A2992*$B$2*'Technical Data'!$B$2</f>
        <v>617.35212979601272</v>
      </c>
      <c r="H2992" s="5">
        <f t="shared" si="184"/>
        <v>582.23622930357226</v>
      </c>
      <c r="I2992" s="38">
        <v>194.08033971974481</v>
      </c>
      <c r="J2992" s="35">
        <f>IF(H2992&gt;0,MIN(H2992,($B$3-L2991)/'Technical Data'!$B$5),0)</f>
        <v>0</v>
      </c>
      <c r="K2992" s="15">
        <f>IF(H2992&lt;0,MIN(ABS(H2992),(L2991*'Technical Data'!$B$4)),0)</f>
        <v>0</v>
      </c>
      <c r="L2992" s="15">
        <f>L2991+J2992*'Technical Data'!$B$5-(K2992/'Technical Data'!$B$4)</f>
        <v>382.61924487253498</v>
      </c>
      <c r="N2992" s="15">
        <f t="shared" si="185"/>
        <v>617.35212979601272</v>
      </c>
      <c r="O2992" s="36">
        <f t="shared" si="186"/>
        <v>582.23622930357226</v>
      </c>
      <c r="P2992" s="50">
        <v>0</v>
      </c>
      <c r="Q2992" s="50">
        <v>35.115900492440502</v>
      </c>
      <c r="R2992" s="42">
        <v>158.96443922730401</v>
      </c>
      <c r="S2992" s="42">
        <v>0</v>
      </c>
      <c r="T2992" s="42">
        <v>153.03950870137999</v>
      </c>
      <c r="U2992" s="15">
        <f t="shared" si="187"/>
        <v>617.35212979601272</v>
      </c>
    </row>
    <row r="2993" spans="6:21" x14ac:dyDescent="0.3">
      <c r="F2993" s="5">
        <f>Demand!C2993</f>
        <v>40.493835473921294</v>
      </c>
      <c r="G2993">
        <f>Irradiance!A2993*$B$2*'Technical Data'!$B$2</f>
        <v>495.83621168253774</v>
      </c>
      <c r="H2993" s="5">
        <f t="shared" si="184"/>
        <v>455.34237620861643</v>
      </c>
      <c r="I2993" s="38">
        <v>155.87872101533929</v>
      </c>
      <c r="J2993" s="35">
        <f>IF(H2993&gt;0,MIN(H2993,($B$3-L2992)/'Technical Data'!$B$5),0)</f>
        <v>0</v>
      </c>
      <c r="K2993" s="15">
        <f>IF(H2993&lt;0,MIN(ABS(H2993),(L2992*'Technical Data'!$B$4)),0)</f>
        <v>0</v>
      </c>
      <c r="L2993" s="15">
        <f>L2992+J2993*'Technical Data'!$B$5-(K2993/'Technical Data'!$B$4)</f>
        <v>382.61924487253498</v>
      </c>
      <c r="N2993" s="15">
        <f t="shared" si="185"/>
        <v>495.83621168253774</v>
      </c>
      <c r="O2993" s="36">
        <f t="shared" si="186"/>
        <v>455.34237620861643</v>
      </c>
      <c r="P2993" s="50">
        <v>0</v>
      </c>
      <c r="Q2993" s="50">
        <v>40.493835473921301</v>
      </c>
      <c r="R2993" s="42">
        <v>115.384885541418</v>
      </c>
      <c r="S2993" s="42">
        <v>0</v>
      </c>
      <c r="T2993" s="42">
        <v>256.88590568865601</v>
      </c>
      <c r="U2993" s="15">
        <f t="shared" si="187"/>
        <v>495.83621168253774</v>
      </c>
    </row>
    <row r="2994" spans="6:21" x14ac:dyDescent="0.3">
      <c r="F2994" s="5">
        <f>Demand!C2994</f>
        <v>46.289673397026448</v>
      </c>
      <c r="G2994">
        <f>Irradiance!A2994*$B$2*'Technical Data'!$B$2</f>
        <v>356.37727072303886</v>
      </c>
      <c r="H2994" s="5">
        <f t="shared" si="184"/>
        <v>310.08759732601243</v>
      </c>
      <c r="I2994" s="38">
        <v>112.03625683315749</v>
      </c>
      <c r="J2994" s="35">
        <f>IF(H2994&gt;0,MIN(H2994,($B$3-L2993)/'Technical Data'!$B$5),0)</f>
        <v>0</v>
      </c>
      <c r="K2994" s="15">
        <f>IF(H2994&lt;0,MIN(ABS(H2994),(L2993*'Technical Data'!$B$4)),0)</f>
        <v>0</v>
      </c>
      <c r="L2994" s="15">
        <f>L2993+J2994*'Technical Data'!$B$5-(K2994/'Technical Data'!$B$4)</f>
        <v>382.61924487253498</v>
      </c>
      <c r="N2994" s="15">
        <f t="shared" si="185"/>
        <v>356.37727072303886</v>
      </c>
      <c r="O2994" s="36">
        <f t="shared" si="186"/>
        <v>310.08759732601243</v>
      </c>
      <c r="P2994" s="50">
        <v>0</v>
      </c>
      <c r="Q2994" s="50">
        <v>46.289673397026398</v>
      </c>
      <c r="R2994" s="42">
        <v>65.746583436130706</v>
      </c>
      <c r="S2994" s="42">
        <v>0</v>
      </c>
      <c r="T2994" s="42">
        <v>316.057830781174</v>
      </c>
      <c r="U2994" s="15">
        <f t="shared" si="187"/>
        <v>356.37727072303886</v>
      </c>
    </row>
    <row r="2995" spans="6:21" x14ac:dyDescent="0.3">
      <c r="F2995" s="5">
        <f>Demand!C2995</f>
        <v>46.767771434630347</v>
      </c>
      <c r="G2995">
        <f>Irradiance!A2995*$B$2*'Technical Data'!$B$2</f>
        <v>194.80996232826041</v>
      </c>
      <c r="H2995" s="5">
        <f t="shared" si="184"/>
        <v>148.04219089363005</v>
      </c>
      <c r="I2995" s="38">
        <v>61.243465187286787</v>
      </c>
      <c r="J2995" s="35">
        <f>IF(H2995&gt;0,MIN(H2995,($B$3-L2994)/'Technical Data'!$B$5),0)</f>
        <v>0</v>
      </c>
      <c r="K2995" s="15">
        <f>IF(H2995&lt;0,MIN(ABS(H2995),(L2994*'Technical Data'!$B$4)),0)</f>
        <v>0</v>
      </c>
      <c r="L2995" s="15">
        <f>L2994+J2995*'Technical Data'!$B$5-(K2995/'Technical Data'!$B$4)</f>
        <v>382.61924487253498</v>
      </c>
      <c r="N2995" s="15">
        <f t="shared" si="185"/>
        <v>194.80996232826041</v>
      </c>
      <c r="O2995" s="36">
        <f t="shared" si="186"/>
        <v>148.04219089363005</v>
      </c>
      <c r="P2995" s="50">
        <v>0</v>
      </c>
      <c r="Q2995" s="50">
        <v>46.767771434630397</v>
      </c>
      <c r="R2995" s="42">
        <v>14.4756937526563</v>
      </c>
      <c r="S2995" s="42">
        <v>0</v>
      </c>
      <c r="T2995" s="42">
        <v>329.08595515856399</v>
      </c>
      <c r="U2995" s="15">
        <f t="shared" si="187"/>
        <v>194.80996232826041</v>
      </c>
    </row>
    <row r="2996" spans="6:21" x14ac:dyDescent="0.3">
      <c r="F2996" s="5">
        <f>Demand!C2996</f>
        <v>41.118683484786189</v>
      </c>
      <c r="G2996">
        <f>Irradiance!A2996*$B$2*'Technical Data'!$B$2</f>
        <v>3.0439056613790689</v>
      </c>
      <c r="H2996" s="5">
        <f t="shared" si="184"/>
        <v>-38.074777823407118</v>
      </c>
      <c r="I2996" s="38">
        <v>0.95692914355135616</v>
      </c>
      <c r="J2996" s="35">
        <f>IF(H2996&gt;0,MIN(H2996,($B$3-L2995)/'Technical Data'!$B$5),0)</f>
        <v>0</v>
      </c>
      <c r="K2996" s="15">
        <f>IF(H2996&lt;0,MIN(ABS(H2996),(L2995*'Technical Data'!$B$4)),0)</f>
        <v>38.074777823407118</v>
      </c>
      <c r="L2996" s="15">
        <f>L2995+J2996*'Technical Data'!$B$5-(K2996/'Technical Data'!$B$4)</f>
        <v>340.31393617986043</v>
      </c>
      <c r="N2996" s="15">
        <f t="shared" si="185"/>
        <v>3.0439056613790689</v>
      </c>
      <c r="O2996" s="36">
        <f t="shared" si="186"/>
        <v>0</v>
      </c>
      <c r="P2996" s="50">
        <v>0</v>
      </c>
      <c r="Q2996" s="50">
        <v>0.95692914355135295</v>
      </c>
      <c r="R2996" s="42">
        <v>0</v>
      </c>
      <c r="S2996" s="42">
        <v>40.161754341234797</v>
      </c>
      <c r="T2996" s="42">
        <v>284.46178366830299</v>
      </c>
      <c r="U2996" s="15">
        <f t="shared" si="187"/>
        <v>3.0439056613790689</v>
      </c>
    </row>
    <row r="2997" spans="6:21" x14ac:dyDescent="0.3">
      <c r="F2997" s="5">
        <f>Demand!C2997</f>
        <v>30.670752484741968</v>
      </c>
      <c r="G2997">
        <f>Irradiance!A2997*$B$2*'Technical Data'!$B$2</f>
        <v>0</v>
      </c>
      <c r="H2997" s="5">
        <f t="shared" si="184"/>
        <v>-30.670752484741968</v>
      </c>
      <c r="I2997" s="38">
        <v>0</v>
      </c>
      <c r="J2997" s="35">
        <f>IF(H2997&gt;0,MIN(H2997,($B$3-L2996)/'Technical Data'!$B$5),0)</f>
        <v>0</v>
      </c>
      <c r="K2997" s="15">
        <f>IF(H2997&lt;0,MIN(ABS(H2997),(L2996*'Technical Data'!$B$4)),0)</f>
        <v>30.670752484741968</v>
      </c>
      <c r="L2997" s="15">
        <f>L2996+J2997*'Technical Data'!$B$5-(K2997/'Technical Data'!$B$4)</f>
        <v>306.23532230792489</v>
      </c>
      <c r="N2997" s="15">
        <f t="shared" si="185"/>
        <v>0</v>
      </c>
      <c r="O2997" s="36">
        <f t="shared" si="186"/>
        <v>0</v>
      </c>
      <c r="P2997" s="50">
        <v>0</v>
      </c>
      <c r="Q2997" s="50">
        <v>0</v>
      </c>
      <c r="R2997" s="42">
        <v>0</v>
      </c>
      <c r="S2997" s="42">
        <v>30.670752484742</v>
      </c>
      <c r="T2997" s="42">
        <v>250.38316979636801</v>
      </c>
      <c r="U2997" s="15">
        <f t="shared" si="187"/>
        <v>0</v>
      </c>
    </row>
    <row r="2998" spans="6:21" x14ac:dyDescent="0.3">
      <c r="F2998" s="5">
        <f>Demand!C2998</f>
        <v>23.361535002938691</v>
      </c>
      <c r="G2998">
        <f>Irradiance!A2998*$B$2*'Technical Data'!$B$2</f>
        <v>0</v>
      </c>
      <c r="H2998" s="5">
        <f t="shared" si="184"/>
        <v>-23.361535002938691</v>
      </c>
      <c r="I2998" s="38">
        <v>0</v>
      </c>
      <c r="J2998" s="35">
        <f>IF(H2998&gt;0,MIN(H2998,($B$3-L2997)/'Technical Data'!$B$5),0)</f>
        <v>0</v>
      </c>
      <c r="K2998" s="15">
        <f>IF(H2998&lt;0,MIN(ABS(H2998),(L2997*'Technical Data'!$B$4)),0)</f>
        <v>23.361535002938691</v>
      </c>
      <c r="L2998" s="15">
        <f>L2997+J2998*'Technical Data'!$B$5-(K2998/'Technical Data'!$B$4)</f>
        <v>280.27806119354858</v>
      </c>
      <c r="N2998" s="15">
        <f t="shared" si="185"/>
        <v>0</v>
      </c>
      <c r="O2998" s="36">
        <f t="shared" si="186"/>
        <v>0</v>
      </c>
      <c r="P2998" s="50">
        <v>0</v>
      </c>
      <c r="Q2998" s="50">
        <v>0</v>
      </c>
      <c r="R2998" s="42">
        <v>0</v>
      </c>
      <c r="S2998" s="42">
        <v>23.361535002938702</v>
      </c>
      <c r="T2998" s="42">
        <v>224.42590868199099</v>
      </c>
      <c r="U2998" s="15">
        <f t="shared" si="187"/>
        <v>0</v>
      </c>
    </row>
    <row r="2999" spans="6:21" x14ac:dyDescent="0.3">
      <c r="F2999" s="5">
        <f>Demand!C2999</f>
        <v>23.694124795974531</v>
      </c>
      <c r="G2999">
        <f>Irradiance!A2999*$B$2*'Technical Data'!$B$2</f>
        <v>0</v>
      </c>
      <c r="H2999" s="5">
        <f t="shared" si="184"/>
        <v>-23.694124795974531</v>
      </c>
      <c r="I2999" s="38">
        <v>0</v>
      </c>
      <c r="J2999" s="35">
        <f>IF(H2999&gt;0,MIN(H2999,($B$3-L2998)/'Technical Data'!$B$5),0)</f>
        <v>0</v>
      </c>
      <c r="K2999" s="15">
        <f>IF(H2999&lt;0,MIN(ABS(H2999),(L2998*'Technical Data'!$B$4)),0)</f>
        <v>23.694124795974531</v>
      </c>
      <c r="L2999" s="15">
        <f>L2998+J2999*'Technical Data'!$B$5-(K2999/'Technical Data'!$B$4)</f>
        <v>253.95125586468799</v>
      </c>
      <c r="N2999" s="15">
        <f t="shared" si="185"/>
        <v>0</v>
      </c>
      <c r="O2999" s="36">
        <f t="shared" si="186"/>
        <v>0</v>
      </c>
      <c r="P2999" s="50">
        <v>0</v>
      </c>
      <c r="Q2999" s="50">
        <v>0</v>
      </c>
      <c r="R2999" s="42">
        <v>0</v>
      </c>
      <c r="S2999" s="42">
        <v>23.694124795974499</v>
      </c>
      <c r="T2999" s="42">
        <v>198.099103353131</v>
      </c>
      <c r="U2999" s="15">
        <f t="shared" si="187"/>
        <v>0</v>
      </c>
    </row>
    <row r="3000" spans="6:21" x14ac:dyDescent="0.3">
      <c r="F3000" s="5">
        <f>Demand!C3000</f>
        <v>24.276849185561982</v>
      </c>
      <c r="G3000">
        <f>Irradiance!A3000*$B$2*'Technical Data'!$B$2</f>
        <v>0</v>
      </c>
      <c r="H3000" s="5">
        <f t="shared" si="184"/>
        <v>-24.276849185561982</v>
      </c>
      <c r="I3000" s="38">
        <v>0</v>
      </c>
      <c r="J3000" s="35">
        <f>IF(H3000&gt;0,MIN(H3000,($B$3-L2999)/'Technical Data'!$B$5),0)</f>
        <v>0</v>
      </c>
      <c r="K3000" s="15">
        <f>IF(H3000&lt;0,MIN(ABS(H3000),(L2999*'Technical Data'!$B$4)),0)</f>
        <v>24.276849185561982</v>
      </c>
      <c r="L3000" s="15">
        <f>L2999+J3000*'Technical Data'!$B$5-(K3000/'Technical Data'!$B$4)</f>
        <v>226.97697899184135</v>
      </c>
      <c r="N3000" s="15">
        <f t="shared" si="185"/>
        <v>0</v>
      </c>
      <c r="O3000" s="36">
        <f t="shared" si="186"/>
        <v>0</v>
      </c>
      <c r="P3000" s="50">
        <v>0</v>
      </c>
      <c r="Q3000" s="50">
        <v>0</v>
      </c>
      <c r="R3000" s="42">
        <v>0</v>
      </c>
      <c r="S3000" s="42">
        <v>24.276849185562</v>
      </c>
      <c r="T3000" s="42">
        <v>171.12482648028401</v>
      </c>
      <c r="U3000" s="15">
        <f t="shared" si="187"/>
        <v>0</v>
      </c>
    </row>
    <row r="3001" spans="6:21" x14ac:dyDescent="0.3">
      <c r="F3001" s="5">
        <f>Demand!C3001</f>
        <v>24.556155241846803</v>
      </c>
      <c r="G3001">
        <f>Irradiance!A3001*$B$2*'Technical Data'!$B$2</f>
        <v>0</v>
      </c>
      <c r="H3001" s="5">
        <f t="shared" si="184"/>
        <v>-24.556155241846803</v>
      </c>
      <c r="I3001" s="38">
        <v>0</v>
      </c>
      <c r="J3001" s="35">
        <f>IF(H3001&gt;0,MIN(H3001,($B$3-L3000)/'Technical Data'!$B$5),0)</f>
        <v>0</v>
      </c>
      <c r="K3001" s="15">
        <f>IF(H3001&lt;0,MIN(ABS(H3001),(L3000*'Technical Data'!$B$4)),0)</f>
        <v>24.556155241846803</v>
      </c>
      <c r="L3001" s="15">
        <f>L3000+J3001*'Technical Data'!$B$5-(K3001/'Technical Data'!$B$4)</f>
        <v>199.69236205645601</v>
      </c>
      <c r="N3001" s="15">
        <f t="shared" si="185"/>
        <v>0</v>
      </c>
      <c r="O3001" s="36">
        <f t="shared" si="186"/>
        <v>0</v>
      </c>
      <c r="P3001" s="50">
        <v>0</v>
      </c>
      <c r="Q3001" s="50">
        <v>0</v>
      </c>
      <c r="R3001" s="42">
        <v>0</v>
      </c>
      <c r="S3001" s="42">
        <v>24.556155241846799</v>
      </c>
      <c r="T3001" s="42">
        <v>143.84020954489901</v>
      </c>
      <c r="U3001" s="15">
        <f t="shared" si="187"/>
        <v>0</v>
      </c>
    </row>
    <row r="3002" spans="6:21" x14ac:dyDescent="0.3">
      <c r="F3002" s="5">
        <f>Demand!C3002</f>
        <v>24.086082161956142</v>
      </c>
      <c r="G3002">
        <f>Irradiance!A3002*$B$2*'Technical Data'!$B$2</f>
        <v>0</v>
      </c>
      <c r="H3002" s="5">
        <f t="shared" si="184"/>
        <v>-24.086082161956142</v>
      </c>
      <c r="I3002" s="38">
        <v>0</v>
      </c>
      <c r="J3002" s="35">
        <f>IF(H3002&gt;0,MIN(H3002,($B$3-L3001)/'Technical Data'!$B$5),0)</f>
        <v>0</v>
      </c>
      <c r="K3002" s="15">
        <f>IF(H3002&lt;0,MIN(ABS(H3002),(L3001*'Technical Data'!$B$4)),0)</f>
        <v>24.086082161956142</v>
      </c>
      <c r="L3002" s="15">
        <f>L3001+J3002*'Technical Data'!$B$5-(K3002/'Technical Data'!$B$4)</f>
        <v>172.93004854317141</v>
      </c>
      <c r="N3002" s="15">
        <f t="shared" si="185"/>
        <v>0</v>
      </c>
      <c r="O3002" s="36">
        <f t="shared" si="186"/>
        <v>0</v>
      </c>
      <c r="P3002" s="50">
        <v>0</v>
      </c>
      <c r="Q3002" s="50">
        <v>0</v>
      </c>
      <c r="R3002" s="42">
        <v>0</v>
      </c>
      <c r="S3002" s="42">
        <v>24.086082161956099</v>
      </c>
      <c r="T3002" s="42">
        <v>117.077896031614</v>
      </c>
      <c r="U3002" s="15">
        <f t="shared" si="187"/>
        <v>0</v>
      </c>
    </row>
    <row r="3003" spans="6:21" x14ac:dyDescent="0.3">
      <c r="F3003" s="5">
        <f>Demand!C3003</f>
        <v>22.62939207702944</v>
      </c>
      <c r="G3003">
        <f>Irradiance!A3003*$B$2*'Technical Data'!$B$2</f>
        <v>0</v>
      </c>
      <c r="H3003" s="5">
        <f t="shared" si="184"/>
        <v>-22.62939207702944</v>
      </c>
      <c r="I3003" s="38">
        <v>0</v>
      </c>
      <c r="J3003" s="35">
        <f>IF(H3003&gt;0,MIN(H3003,($B$3-L3002)/'Technical Data'!$B$5),0)</f>
        <v>0</v>
      </c>
      <c r="K3003" s="15">
        <f>IF(H3003&lt;0,MIN(ABS(H3003),(L3002*'Technical Data'!$B$4)),0)</f>
        <v>22.62939207702944</v>
      </c>
      <c r="L3003" s="15">
        <f>L3002+J3003*'Technical Data'!$B$5-(K3003/'Technical Data'!$B$4)</f>
        <v>147.78627956869425</v>
      </c>
      <c r="N3003" s="15">
        <f t="shared" si="185"/>
        <v>0</v>
      </c>
      <c r="O3003" s="36">
        <f t="shared" si="186"/>
        <v>0</v>
      </c>
      <c r="P3003" s="50">
        <v>0</v>
      </c>
      <c r="Q3003" s="50">
        <v>0</v>
      </c>
      <c r="R3003" s="42">
        <v>0</v>
      </c>
      <c r="S3003" s="42">
        <v>22.629392077029401</v>
      </c>
      <c r="T3003" s="42">
        <v>91.934127057137005</v>
      </c>
      <c r="U3003" s="15">
        <f t="shared" si="187"/>
        <v>0</v>
      </c>
    </row>
    <row r="3004" spans="6:21" x14ac:dyDescent="0.3">
      <c r="F3004" s="5">
        <f>Demand!C3004</f>
        <v>20.875767698938589</v>
      </c>
      <c r="G3004">
        <f>Irradiance!A3004*$B$2*'Technical Data'!$B$2</f>
        <v>0</v>
      </c>
      <c r="H3004" s="5">
        <f t="shared" si="184"/>
        <v>-20.875767698938589</v>
      </c>
      <c r="I3004" s="38">
        <v>0</v>
      </c>
      <c r="J3004" s="35">
        <f>IF(H3004&gt;0,MIN(H3004,($B$3-L3003)/'Technical Data'!$B$5),0)</f>
        <v>0</v>
      </c>
      <c r="K3004" s="15">
        <f>IF(H3004&lt;0,MIN(ABS(H3004),(L3003*'Technical Data'!$B$4)),0)</f>
        <v>20.875767698938589</v>
      </c>
      <c r="L3004" s="15">
        <f>L3003+J3004*'Technical Data'!$B$5-(K3004/'Technical Data'!$B$4)</f>
        <v>124.59098212542915</v>
      </c>
      <c r="N3004" s="15">
        <f t="shared" si="185"/>
        <v>0</v>
      </c>
      <c r="O3004" s="36">
        <f t="shared" si="186"/>
        <v>0</v>
      </c>
      <c r="P3004" s="50">
        <v>0</v>
      </c>
      <c r="Q3004" s="50">
        <v>0</v>
      </c>
      <c r="R3004" s="42">
        <v>0</v>
      </c>
      <c r="S3004" s="42">
        <v>20.875767698938599</v>
      </c>
      <c r="T3004" s="42">
        <v>68.7388296138719</v>
      </c>
      <c r="U3004" s="15">
        <f t="shared" si="187"/>
        <v>0</v>
      </c>
    </row>
    <row r="3005" spans="6:21" x14ac:dyDescent="0.3">
      <c r="F3005" s="5">
        <f>Demand!C3005</f>
        <v>18.93451080661497</v>
      </c>
      <c r="G3005">
        <f>Irradiance!A3005*$B$2*'Technical Data'!$B$2</f>
        <v>0</v>
      </c>
      <c r="H3005" s="5">
        <f t="shared" si="184"/>
        <v>-18.93451080661497</v>
      </c>
      <c r="I3005" s="38">
        <v>0</v>
      </c>
      <c r="J3005" s="35">
        <f>IF(H3005&gt;0,MIN(H3005,($B$3-L3004)/'Technical Data'!$B$5),0)</f>
        <v>0</v>
      </c>
      <c r="K3005" s="15">
        <f>IF(H3005&lt;0,MIN(ABS(H3005),(L3004*'Technical Data'!$B$4)),0)</f>
        <v>18.93451080661497</v>
      </c>
      <c r="L3005" s="15">
        <f>L3004+J3005*'Technical Data'!$B$5-(K3005/'Technical Data'!$B$4)</f>
        <v>103.55263678474586</v>
      </c>
      <c r="N3005" s="15">
        <f t="shared" si="185"/>
        <v>0</v>
      </c>
      <c r="O3005" s="36">
        <f t="shared" si="186"/>
        <v>0</v>
      </c>
      <c r="P3005" s="50">
        <v>0</v>
      </c>
      <c r="Q3005" s="50">
        <v>0</v>
      </c>
      <c r="R3005" s="42">
        <v>0</v>
      </c>
      <c r="S3005" s="42">
        <v>18.934510806614998</v>
      </c>
      <c r="T3005" s="42">
        <v>47.7004842731886</v>
      </c>
      <c r="U3005" s="15">
        <f t="shared" si="187"/>
        <v>0</v>
      </c>
    </row>
    <row r="3006" spans="6:21" x14ac:dyDescent="0.3">
      <c r="F3006" s="5">
        <f>Demand!C3006</f>
        <v>15.414426545557331</v>
      </c>
      <c r="G3006">
        <f>Irradiance!A3006*$B$2*'Technical Data'!$B$2</f>
        <v>0</v>
      </c>
      <c r="H3006" s="5">
        <f t="shared" si="184"/>
        <v>-15.414426545557331</v>
      </c>
      <c r="I3006" s="38">
        <v>0</v>
      </c>
      <c r="J3006" s="35">
        <f>IF(H3006&gt;0,MIN(H3006,($B$3-L3005)/'Technical Data'!$B$5),0)</f>
        <v>0</v>
      </c>
      <c r="K3006" s="15">
        <f>IF(H3006&lt;0,MIN(ABS(H3006),(L3005*'Technical Data'!$B$4)),0)</f>
        <v>15.414426545557331</v>
      </c>
      <c r="L3006" s="15">
        <f>L3005+J3006*'Technical Data'!$B$5-(K3006/'Technical Data'!$B$4)</f>
        <v>86.425496178571052</v>
      </c>
      <c r="N3006" s="15">
        <f t="shared" si="185"/>
        <v>0</v>
      </c>
      <c r="O3006" s="36">
        <f t="shared" si="186"/>
        <v>0</v>
      </c>
      <c r="P3006" s="50">
        <v>0</v>
      </c>
      <c r="Q3006" s="50">
        <v>0</v>
      </c>
      <c r="R3006" s="42">
        <v>0</v>
      </c>
      <c r="S3006" s="42">
        <v>15.4144265455573</v>
      </c>
      <c r="T3006" s="42">
        <v>30.573343667013798</v>
      </c>
      <c r="U3006" s="15">
        <f t="shared" si="187"/>
        <v>0</v>
      </c>
    </row>
    <row r="3007" spans="6:21" x14ac:dyDescent="0.3">
      <c r="F3007" s="5">
        <f>Demand!C3007</f>
        <v>11.737629818305178</v>
      </c>
      <c r="G3007">
        <f>Irradiance!A3007*$B$2*'Technical Data'!$B$2</f>
        <v>0</v>
      </c>
      <c r="H3007" s="5">
        <f t="shared" si="184"/>
        <v>-11.737629818305178</v>
      </c>
      <c r="I3007" s="38">
        <v>0</v>
      </c>
      <c r="J3007" s="35">
        <f>IF(H3007&gt;0,MIN(H3007,($B$3-L3006)/'Technical Data'!$B$5),0)</f>
        <v>0</v>
      </c>
      <c r="K3007" s="15">
        <f>IF(H3007&lt;0,MIN(ABS(H3007),(L3006*'Technical Data'!$B$4)),0)</f>
        <v>11.737629818305178</v>
      </c>
      <c r="L3007" s="15">
        <f>L3006+J3007*'Technical Data'!$B$5-(K3007/'Technical Data'!$B$4)</f>
        <v>73.383685269343076</v>
      </c>
      <c r="N3007" s="15">
        <f t="shared" si="185"/>
        <v>0</v>
      </c>
      <c r="O3007" s="36">
        <f t="shared" si="186"/>
        <v>0</v>
      </c>
      <c r="P3007" s="50">
        <v>0</v>
      </c>
      <c r="Q3007" s="50">
        <v>0</v>
      </c>
      <c r="R3007" s="42">
        <v>0</v>
      </c>
      <c r="S3007" s="42">
        <v>11.7376298183052</v>
      </c>
      <c r="T3007" s="42">
        <v>17.531532757785801</v>
      </c>
      <c r="U3007" s="15">
        <f t="shared" si="187"/>
        <v>0</v>
      </c>
    </row>
    <row r="3008" spans="6:21" x14ac:dyDescent="0.3">
      <c r="F3008" s="5">
        <f>Demand!C3008</f>
        <v>16.105749978485296</v>
      </c>
      <c r="G3008">
        <f>Irradiance!A3008*$B$2*'Technical Data'!$B$2</f>
        <v>1.041336147313892</v>
      </c>
      <c r="H3008" s="5">
        <f t="shared" si="184"/>
        <v>-15.064413831171404</v>
      </c>
      <c r="I3008" s="38">
        <v>0.32737049647809552</v>
      </c>
      <c r="J3008" s="35">
        <f>IF(H3008&gt;0,MIN(H3008,($B$3-L3007)/'Technical Data'!$B$5),0)</f>
        <v>0</v>
      </c>
      <c r="K3008" s="15">
        <f>IF(H3008&lt;0,MIN(ABS(H3008),(L3007*'Technical Data'!$B$4)),0)</f>
        <v>15.064413831171404</v>
      </c>
      <c r="L3008" s="15">
        <f>L3007+J3008*'Technical Data'!$B$5-(K3008/'Technical Data'!$B$4)</f>
        <v>56.645447679152625</v>
      </c>
      <c r="N3008" s="15">
        <f t="shared" si="185"/>
        <v>1.041336147313892</v>
      </c>
      <c r="O3008" s="36">
        <f t="shared" si="186"/>
        <v>0</v>
      </c>
      <c r="P3008" s="50">
        <v>0</v>
      </c>
      <c r="Q3008" s="50">
        <v>0.32737049647809402</v>
      </c>
      <c r="R3008" s="42">
        <v>0</v>
      </c>
      <c r="S3008" s="42">
        <v>15.7783794820072</v>
      </c>
      <c r="T3008" s="42">
        <v>0</v>
      </c>
      <c r="U3008" s="15">
        <f t="shared" si="187"/>
        <v>1.041336147313892</v>
      </c>
    </row>
    <row r="3009" spans="6:21" x14ac:dyDescent="0.3">
      <c r="F3009" s="5">
        <f>Demand!C3009</f>
        <v>19.950375521211846</v>
      </c>
      <c r="G3009">
        <f>Irradiance!A3009*$B$2*'Technical Data'!$B$2</f>
        <v>172.78169767354345</v>
      </c>
      <c r="H3009" s="5">
        <f t="shared" si="184"/>
        <v>152.83132215233161</v>
      </c>
      <c r="I3009" s="38">
        <v>54.318320069480933</v>
      </c>
      <c r="J3009" s="35">
        <f>IF(H3009&gt;0,MIN(H3009,($B$3-L3008)/'Technical Data'!$B$5),0)</f>
        <v>152.83132215233161</v>
      </c>
      <c r="K3009" s="15">
        <f>IF(H3009&lt;0,MIN(ABS(H3009),(L3008*'Technical Data'!$B$4)),0)</f>
        <v>0</v>
      </c>
      <c r="L3009" s="15">
        <f>L3008+J3009*'Technical Data'!$B$5-(K3009/'Technical Data'!$B$4)</f>
        <v>194.19363761625107</v>
      </c>
      <c r="N3009" s="15">
        <f t="shared" si="185"/>
        <v>19.950375521211839</v>
      </c>
      <c r="O3009" s="36">
        <f t="shared" si="186"/>
        <v>0</v>
      </c>
      <c r="P3009" s="50">
        <v>34.367944548268902</v>
      </c>
      <c r="Q3009" s="50">
        <v>19.9503755212118</v>
      </c>
      <c r="R3009" s="42">
        <v>0</v>
      </c>
      <c r="S3009" s="42">
        <v>0</v>
      </c>
      <c r="T3009" s="42">
        <v>0</v>
      </c>
      <c r="U3009" s="15">
        <f t="shared" si="187"/>
        <v>19.950375521211839</v>
      </c>
    </row>
    <row r="3010" spans="6:21" x14ac:dyDescent="0.3">
      <c r="F3010" s="5">
        <f>Demand!C3010</f>
        <v>26.300521892971187</v>
      </c>
      <c r="G3010">
        <f>Irradiance!A3010*$B$2*'Technical Data'!$B$2</f>
        <v>328.90201699006462</v>
      </c>
      <c r="H3010" s="5">
        <f t="shared" ref="H3010:H3073" si="188">G3010-F3010</f>
        <v>302.60149509709345</v>
      </c>
      <c r="I3010" s="38">
        <v>103.3987121953123</v>
      </c>
      <c r="J3010" s="35">
        <f>IF(H3010&gt;0,MIN(H3010,($B$3-L3009)/'Technical Data'!$B$5),0)</f>
        <v>209.36178584031546</v>
      </c>
      <c r="K3010" s="15">
        <f>IF(H3010&lt;0,MIN(ABS(H3010),(L3009*'Technical Data'!$B$4)),0)</f>
        <v>0</v>
      </c>
      <c r="L3010" s="15">
        <f>L3009+J3010*'Technical Data'!$B$5-(K3010/'Technical Data'!$B$4)</f>
        <v>382.61924487253498</v>
      </c>
      <c r="N3010" s="15">
        <f t="shared" ref="N3010:N3073" si="189">U3010</f>
        <v>119.54023114974916</v>
      </c>
      <c r="O3010" s="36">
        <f t="shared" ref="O3010:O3073" si="190">N3010+(K3010)-F3010</f>
        <v>93.239709256777971</v>
      </c>
      <c r="P3010" s="50">
        <v>77.098190302340797</v>
      </c>
      <c r="Q3010" s="50">
        <v>26.300521892971201</v>
      </c>
      <c r="R3010" s="42">
        <v>0</v>
      </c>
      <c r="S3010" s="42">
        <v>0</v>
      </c>
      <c r="T3010" s="42">
        <v>0</v>
      </c>
      <c r="U3010" s="15">
        <f t="shared" ref="U3010:U3073" si="191">G3010-(J3010)</f>
        <v>119.54023114974916</v>
      </c>
    </row>
    <row r="3011" spans="6:21" x14ac:dyDescent="0.3">
      <c r="F3011" s="5">
        <f>Demand!C3011</f>
        <v>31.07128532907273</v>
      </c>
      <c r="G3011">
        <f>Irradiance!A3011*$B$2*'Technical Data'!$B$2</f>
        <v>455.70471862067166</v>
      </c>
      <c r="H3011" s="5">
        <f t="shared" si="188"/>
        <v>424.63343329159892</v>
      </c>
      <c r="I3011" s="38">
        <v>143.26236572799121</v>
      </c>
      <c r="J3011" s="35">
        <f>IF(H3011&gt;0,MIN(H3011,($B$3-L3010)/'Technical Data'!$B$5),0)</f>
        <v>0</v>
      </c>
      <c r="K3011" s="15">
        <f>IF(H3011&lt;0,MIN(ABS(H3011),(L3010*'Technical Data'!$B$4)),0)</f>
        <v>0</v>
      </c>
      <c r="L3011" s="15">
        <f>L3010+J3011*'Technical Data'!$B$5-(K3011/'Technical Data'!$B$4)</f>
        <v>382.61924487253498</v>
      </c>
      <c r="N3011" s="15">
        <f t="shared" si="189"/>
        <v>455.70471862067166</v>
      </c>
      <c r="O3011" s="36">
        <f t="shared" si="190"/>
        <v>424.63343329159892</v>
      </c>
      <c r="P3011" s="50">
        <v>112.191080398918</v>
      </c>
      <c r="Q3011" s="50">
        <v>31.071285329072701</v>
      </c>
      <c r="R3011" s="42">
        <v>0</v>
      </c>
      <c r="S3011" s="42">
        <v>0</v>
      </c>
      <c r="T3011" s="42">
        <v>0</v>
      </c>
      <c r="U3011" s="15">
        <f t="shared" si="191"/>
        <v>455.70471862067166</v>
      </c>
    </row>
    <row r="3012" spans="6:21" x14ac:dyDescent="0.3">
      <c r="F3012" s="5">
        <f>Demand!C3012</f>
        <v>33.243541012236534</v>
      </c>
      <c r="G3012">
        <f>Irradiance!A3012*$B$2*'Technical Data'!$B$2</f>
        <v>568.569536433385</v>
      </c>
      <c r="H3012" s="5">
        <f t="shared" si="188"/>
        <v>535.32599542114849</v>
      </c>
      <c r="I3012" s="38">
        <v>178.74429107704009</v>
      </c>
      <c r="J3012" s="35">
        <f>IF(H3012&gt;0,MIN(H3012,($B$3-L3011)/'Technical Data'!$B$5),0)</f>
        <v>0</v>
      </c>
      <c r="K3012" s="15">
        <f>IF(H3012&lt;0,MIN(ABS(H3012),(L3011*'Technical Data'!$B$4)),0)</f>
        <v>0</v>
      </c>
      <c r="L3012" s="15">
        <f>L3011+J3012*'Technical Data'!$B$5-(K3012/'Technical Data'!$B$4)</f>
        <v>382.61924487253498</v>
      </c>
      <c r="N3012" s="15">
        <f t="shared" si="189"/>
        <v>568.569536433385</v>
      </c>
      <c r="O3012" s="36">
        <f t="shared" si="190"/>
        <v>535.32599542114849</v>
      </c>
      <c r="P3012" s="50">
        <v>145.50075006480299</v>
      </c>
      <c r="Q3012" s="50">
        <v>33.243541012236498</v>
      </c>
      <c r="R3012" s="42">
        <v>0</v>
      </c>
      <c r="S3012" s="42">
        <v>0</v>
      </c>
      <c r="T3012" s="42">
        <v>0</v>
      </c>
      <c r="U3012" s="15">
        <f t="shared" si="191"/>
        <v>568.569536433385</v>
      </c>
    </row>
    <row r="3013" spans="6:21" x14ac:dyDescent="0.3">
      <c r="F3013" s="5">
        <f>Demand!C3013</f>
        <v>33.926430872735239</v>
      </c>
      <c r="G3013">
        <f>Irradiance!A3013*$B$2*'Technical Data'!$B$2</f>
        <v>643.46563625942258</v>
      </c>
      <c r="H3013" s="5">
        <f t="shared" si="188"/>
        <v>609.5392053866874</v>
      </c>
      <c r="I3013" s="38">
        <v>202.2897844775801</v>
      </c>
      <c r="J3013" s="35">
        <f>IF(H3013&gt;0,MIN(H3013,($B$3-L3012)/'Technical Data'!$B$5),0)</f>
        <v>0</v>
      </c>
      <c r="K3013" s="15">
        <f>IF(H3013&lt;0,MIN(ABS(H3013),(L3012*'Technical Data'!$B$4)),0)</f>
        <v>0</v>
      </c>
      <c r="L3013" s="15">
        <f>L3012+J3013*'Technical Data'!$B$5-(K3013/'Technical Data'!$B$4)</f>
        <v>382.61924487253498</v>
      </c>
      <c r="N3013" s="15">
        <f t="shared" si="189"/>
        <v>643.46563625942258</v>
      </c>
      <c r="O3013" s="36">
        <f t="shared" si="190"/>
        <v>609.5392053866874</v>
      </c>
      <c r="P3013" s="50">
        <v>168.36335360484401</v>
      </c>
      <c r="Q3013" s="50">
        <v>33.926430872735203</v>
      </c>
      <c r="R3013" s="42">
        <v>0</v>
      </c>
      <c r="S3013" s="42">
        <v>0</v>
      </c>
      <c r="T3013" s="42">
        <v>0</v>
      </c>
      <c r="U3013" s="15">
        <f t="shared" si="191"/>
        <v>643.46563625942258</v>
      </c>
    </row>
    <row r="3014" spans="6:21" x14ac:dyDescent="0.3">
      <c r="F3014" s="5">
        <f>Demand!C3014</f>
        <v>35.368776979539426</v>
      </c>
      <c r="G3014">
        <f>Irradiance!A3014*$B$2*'Technical Data'!$B$2</f>
        <v>698.09573260312061</v>
      </c>
      <c r="H3014" s="5">
        <f t="shared" si="188"/>
        <v>662.72695562358115</v>
      </c>
      <c r="I3014" s="38">
        <v>219.46414436973859</v>
      </c>
      <c r="J3014" s="35">
        <f>IF(H3014&gt;0,MIN(H3014,($B$3-L3013)/'Technical Data'!$B$5),0)</f>
        <v>0</v>
      </c>
      <c r="K3014" s="15">
        <f>IF(H3014&lt;0,MIN(ABS(H3014),(L3013*'Technical Data'!$B$4)),0)</f>
        <v>0</v>
      </c>
      <c r="L3014" s="15">
        <f>L3013+J3014*'Technical Data'!$B$5-(K3014/'Technical Data'!$B$4)</f>
        <v>382.61924487253498</v>
      </c>
      <c r="N3014" s="15">
        <f t="shared" si="189"/>
        <v>698.09573260312061</v>
      </c>
      <c r="O3014" s="36">
        <f t="shared" si="190"/>
        <v>662.72695562358115</v>
      </c>
      <c r="P3014" s="50">
        <v>184.09536739019799</v>
      </c>
      <c r="Q3014" s="50">
        <v>35.368776979539398</v>
      </c>
      <c r="R3014" s="42">
        <v>0</v>
      </c>
      <c r="S3014" s="42">
        <v>0</v>
      </c>
      <c r="T3014" s="42">
        <v>0</v>
      </c>
      <c r="U3014" s="15">
        <f t="shared" si="191"/>
        <v>698.09573260312061</v>
      </c>
    </row>
    <row r="3015" spans="6:21" x14ac:dyDescent="0.3">
      <c r="F3015" s="5">
        <f>Demand!C3015</f>
        <v>34.168540679650661</v>
      </c>
      <c r="G3015">
        <f>Irradiance!A3015*$B$2*'Technical Data'!$B$2</f>
        <v>708.42899129569696</v>
      </c>
      <c r="H3015" s="5">
        <f t="shared" si="188"/>
        <v>674.26045061604634</v>
      </c>
      <c r="I3015" s="38">
        <v>222.7126669886367</v>
      </c>
      <c r="J3015" s="35">
        <f>IF(H3015&gt;0,MIN(H3015,($B$3-L3014)/'Technical Data'!$B$5),0)</f>
        <v>0</v>
      </c>
      <c r="K3015" s="15">
        <f>IF(H3015&lt;0,MIN(ABS(H3015),(L3014*'Technical Data'!$B$4)),0)</f>
        <v>0</v>
      </c>
      <c r="L3015" s="15">
        <f>L3014+J3015*'Technical Data'!$B$5-(K3015/'Technical Data'!$B$4)</f>
        <v>382.61924487253498</v>
      </c>
      <c r="N3015" s="15">
        <f t="shared" si="189"/>
        <v>708.42899129569696</v>
      </c>
      <c r="O3015" s="36">
        <f t="shared" si="190"/>
        <v>674.26045061604634</v>
      </c>
      <c r="P3015" s="50">
        <v>178.11223820631</v>
      </c>
      <c r="Q3015" s="50">
        <v>34.168540679650697</v>
      </c>
      <c r="R3015" s="42">
        <v>10.431888102674799</v>
      </c>
      <c r="S3015" s="42">
        <v>0</v>
      </c>
      <c r="T3015" s="42">
        <v>9.3886992924073205</v>
      </c>
      <c r="U3015" s="15">
        <f t="shared" si="191"/>
        <v>708.42899129569696</v>
      </c>
    </row>
    <row r="3016" spans="6:21" x14ac:dyDescent="0.3">
      <c r="F3016" s="5">
        <f>Demand!C3016</f>
        <v>35.115900492440474</v>
      </c>
      <c r="G3016">
        <f>Irradiance!A3016*$B$2*'Technical Data'!$B$2</f>
        <v>611.74493515663016</v>
      </c>
      <c r="H3016" s="5">
        <f t="shared" si="188"/>
        <v>576.6290346641897</v>
      </c>
      <c r="I3016" s="38">
        <v>192.31757550793969</v>
      </c>
      <c r="J3016" s="35">
        <f>IF(H3016&gt;0,MIN(H3016,($B$3-L3015)/'Technical Data'!$B$5),0)</f>
        <v>0</v>
      </c>
      <c r="K3016" s="15">
        <f>IF(H3016&lt;0,MIN(ABS(H3016),(L3015*'Technical Data'!$B$4)),0)</f>
        <v>0</v>
      </c>
      <c r="L3016" s="15">
        <f>L3015+J3016*'Technical Data'!$B$5-(K3016/'Technical Data'!$B$4)</f>
        <v>382.61924487253498</v>
      </c>
      <c r="N3016" s="15">
        <f t="shared" si="189"/>
        <v>611.74493515663016</v>
      </c>
      <c r="O3016" s="36">
        <f t="shared" si="190"/>
        <v>576.6290346641897</v>
      </c>
      <c r="P3016" s="50">
        <v>0</v>
      </c>
      <c r="Q3016" s="50">
        <v>35.115900492440502</v>
      </c>
      <c r="R3016" s="42">
        <v>157.20167501549901</v>
      </c>
      <c r="S3016" s="42">
        <v>0</v>
      </c>
      <c r="T3016" s="42">
        <v>150.87020680635601</v>
      </c>
      <c r="U3016" s="15">
        <f t="shared" si="191"/>
        <v>611.74493515663016</v>
      </c>
    </row>
    <row r="3017" spans="6:21" x14ac:dyDescent="0.3">
      <c r="F3017" s="5">
        <f>Demand!C3017</f>
        <v>40.493835473921294</v>
      </c>
      <c r="G3017">
        <f>Irradiance!A3017*$B$2*'Technical Data'!$B$2</f>
        <v>536.52842420834213</v>
      </c>
      <c r="H3017" s="5">
        <f t="shared" si="188"/>
        <v>496.03458873442082</v>
      </c>
      <c r="I3017" s="38">
        <v>168.67135272386801</v>
      </c>
      <c r="J3017" s="35">
        <f>IF(H3017&gt;0,MIN(H3017,($B$3-L3016)/'Technical Data'!$B$5),0)</f>
        <v>0</v>
      </c>
      <c r="K3017" s="15">
        <f>IF(H3017&lt;0,MIN(ABS(H3017),(L3016*'Technical Data'!$B$4)),0)</f>
        <v>0</v>
      </c>
      <c r="L3017" s="15">
        <f>L3016+J3017*'Technical Data'!$B$5-(K3017/'Technical Data'!$B$4)</f>
        <v>382.61924487253498</v>
      </c>
      <c r="N3017" s="15">
        <f t="shared" si="189"/>
        <v>536.52842420834213</v>
      </c>
      <c r="O3017" s="36">
        <f t="shared" si="190"/>
        <v>496.03458873442082</v>
      </c>
      <c r="P3017" s="50">
        <v>0</v>
      </c>
      <c r="Q3017" s="50">
        <v>40.493835473921301</v>
      </c>
      <c r="R3017" s="42">
        <v>128.17751724994599</v>
      </c>
      <c r="S3017" s="42">
        <v>0</v>
      </c>
      <c r="T3017" s="42">
        <v>266.22997233130798</v>
      </c>
      <c r="U3017" s="15">
        <f t="shared" si="191"/>
        <v>536.52842420834213</v>
      </c>
    </row>
    <row r="3018" spans="6:21" x14ac:dyDescent="0.3">
      <c r="F3018" s="5">
        <f>Demand!C3018</f>
        <v>46.289673397026448</v>
      </c>
      <c r="G3018">
        <f>Irradiance!A3018*$B$2*'Technical Data'!$B$2</f>
        <v>379.04635762225661</v>
      </c>
      <c r="H3018" s="5">
        <f t="shared" si="188"/>
        <v>332.75668422523017</v>
      </c>
      <c r="I3018" s="38">
        <v>119.16286071802681</v>
      </c>
      <c r="J3018" s="35">
        <f>IF(H3018&gt;0,MIN(H3018,($B$3-L3017)/'Technical Data'!$B$5),0)</f>
        <v>0</v>
      </c>
      <c r="K3018" s="15">
        <f>IF(H3018&lt;0,MIN(ABS(H3018),(L3017*'Technical Data'!$B$4)),0)</f>
        <v>0</v>
      </c>
      <c r="L3018" s="15">
        <f>L3017+J3018*'Technical Data'!$B$5-(K3018/'Technical Data'!$B$4)</f>
        <v>382.61924487253498</v>
      </c>
      <c r="N3018" s="15">
        <f t="shared" si="189"/>
        <v>379.04635762225661</v>
      </c>
      <c r="O3018" s="36">
        <f t="shared" si="190"/>
        <v>332.75668422523017</v>
      </c>
      <c r="P3018" s="50">
        <v>0</v>
      </c>
      <c r="Q3018" s="50">
        <v>46.289673397026398</v>
      </c>
      <c r="R3018" s="42">
        <v>72.873187321000003</v>
      </c>
      <c r="S3018" s="42">
        <v>0</v>
      </c>
      <c r="T3018" s="42">
        <v>331.81584092020802</v>
      </c>
      <c r="U3018" s="15">
        <f t="shared" si="191"/>
        <v>379.04635762225661</v>
      </c>
    </row>
    <row r="3019" spans="6:21" x14ac:dyDescent="0.3">
      <c r="F3019" s="5">
        <f>Demand!C3019</f>
        <v>46.767771434630347</v>
      </c>
      <c r="G3019">
        <f>Irradiance!A3019*$B$2*'Technical Data'!$B$2</f>
        <v>211.23103234359485</v>
      </c>
      <c r="H3019" s="5">
        <f t="shared" si="188"/>
        <v>164.46326090896451</v>
      </c>
      <c r="I3019" s="38">
        <v>66.405846093287522</v>
      </c>
      <c r="J3019" s="35">
        <f>IF(H3019&gt;0,MIN(H3019,($B$3-L3018)/'Technical Data'!$B$5),0)</f>
        <v>0</v>
      </c>
      <c r="K3019" s="15">
        <f>IF(H3019&lt;0,MIN(ABS(H3019),(L3018*'Technical Data'!$B$4)),0)</f>
        <v>0</v>
      </c>
      <c r="L3019" s="15">
        <f>L3018+J3019*'Technical Data'!$B$5-(K3019/'Technical Data'!$B$4)</f>
        <v>382.61924487253498</v>
      </c>
      <c r="N3019" s="15">
        <f t="shared" si="189"/>
        <v>211.23103234359485</v>
      </c>
      <c r="O3019" s="36">
        <f t="shared" si="190"/>
        <v>164.46326090896451</v>
      </c>
      <c r="P3019" s="50">
        <v>0</v>
      </c>
      <c r="Q3019" s="50">
        <v>46.767771434630298</v>
      </c>
      <c r="R3019" s="42">
        <v>19.638074658657001</v>
      </c>
      <c r="S3019" s="42">
        <v>0</v>
      </c>
      <c r="T3019" s="42">
        <v>349.490108112999</v>
      </c>
      <c r="U3019" s="15">
        <f t="shared" si="191"/>
        <v>211.23103234359485</v>
      </c>
    </row>
    <row r="3020" spans="6:21" x14ac:dyDescent="0.3">
      <c r="F3020" s="5">
        <f>Demand!C3020</f>
        <v>41.118683484786189</v>
      </c>
      <c r="G3020">
        <f>Irradiance!A3020*$B$2*'Technical Data'!$B$2</f>
        <v>4.3255501503807823</v>
      </c>
      <c r="H3020" s="5">
        <f t="shared" si="188"/>
        <v>-36.793133334405404</v>
      </c>
      <c r="I3020" s="38">
        <v>1.359846677678243</v>
      </c>
      <c r="J3020" s="35">
        <f>IF(H3020&gt;0,MIN(H3020,($B$3-L3019)/'Technical Data'!$B$5),0)</f>
        <v>0</v>
      </c>
      <c r="K3020" s="15">
        <f>IF(H3020&lt;0,MIN(ABS(H3020),(L3019*'Technical Data'!$B$4)),0)</f>
        <v>36.793133334405404</v>
      </c>
      <c r="L3020" s="15">
        <f>L3019+J3020*'Technical Data'!$B$5-(K3020/'Technical Data'!$B$4)</f>
        <v>341.73798561208451</v>
      </c>
      <c r="N3020" s="15">
        <f t="shared" si="189"/>
        <v>4.3255501503807823</v>
      </c>
      <c r="O3020" s="36">
        <f t="shared" si="190"/>
        <v>0</v>
      </c>
      <c r="P3020" s="50">
        <v>0</v>
      </c>
      <c r="Q3020" s="50">
        <v>1.3598466776782401</v>
      </c>
      <c r="R3020" s="42">
        <v>0</v>
      </c>
      <c r="S3020" s="42">
        <v>39.758836807107997</v>
      </c>
      <c r="T3020" s="42">
        <v>305.313622771768</v>
      </c>
      <c r="U3020" s="15">
        <f t="shared" si="191"/>
        <v>4.3255501503807823</v>
      </c>
    </row>
    <row r="3021" spans="6:21" x14ac:dyDescent="0.3">
      <c r="F3021" s="5">
        <f>Demand!C3021</f>
        <v>30.670752484741968</v>
      </c>
      <c r="G3021">
        <f>Irradiance!A3021*$B$2*'Technical Data'!$B$2</f>
        <v>0</v>
      </c>
      <c r="H3021" s="5">
        <f t="shared" si="188"/>
        <v>-30.670752484741968</v>
      </c>
      <c r="I3021" s="38">
        <v>0</v>
      </c>
      <c r="J3021" s="35">
        <f>IF(H3021&gt;0,MIN(H3021,($B$3-L3020)/'Technical Data'!$B$5),0)</f>
        <v>0</v>
      </c>
      <c r="K3021" s="15">
        <f>IF(H3021&lt;0,MIN(ABS(H3021),(L3020*'Technical Data'!$B$4)),0)</f>
        <v>30.670752484741968</v>
      </c>
      <c r="L3021" s="15">
        <f>L3020+J3021*'Technical Data'!$B$5-(K3021/'Technical Data'!$B$4)</f>
        <v>307.65937174014903</v>
      </c>
      <c r="N3021" s="15">
        <f t="shared" si="189"/>
        <v>0</v>
      </c>
      <c r="O3021" s="36">
        <f t="shared" si="190"/>
        <v>0</v>
      </c>
      <c r="P3021" s="50">
        <v>0</v>
      </c>
      <c r="Q3021" s="50">
        <v>0</v>
      </c>
      <c r="R3021" s="42">
        <v>0</v>
      </c>
      <c r="S3021" s="42">
        <v>30.670752484742</v>
      </c>
      <c r="T3021" s="42">
        <v>271.235008899832</v>
      </c>
      <c r="U3021" s="15">
        <f t="shared" si="191"/>
        <v>0</v>
      </c>
    </row>
    <row r="3022" spans="6:21" x14ac:dyDescent="0.3">
      <c r="F3022" s="5">
        <f>Demand!C3022</f>
        <v>23.361535002938691</v>
      </c>
      <c r="G3022">
        <f>Irradiance!A3022*$B$2*'Technical Data'!$B$2</f>
        <v>0</v>
      </c>
      <c r="H3022" s="5">
        <f t="shared" si="188"/>
        <v>-23.361535002938691</v>
      </c>
      <c r="I3022" s="38">
        <v>0</v>
      </c>
      <c r="J3022" s="35">
        <f>IF(H3022&gt;0,MIN(H3022,($B$3-L3021)/'Technical Data'!$B$5),0)</f>
        <v>0</v>
      </c>
      <c r="K3022" s="15">
        <f>IF(H3022&lt;0,MIN(ABS(H3022),(L3021*'Technical Data'!$B$4)),0)</f>
        <v>23.361535002938691</v>
      </c>
      <c r="L3022" s="15">
        <f>L3021+J3022*'Technical Data'!$B$5-(K3022/'Technical Data'!$B$4)</f>
        <v>281.70211062577272</v>
      </c>
      <c r="N3022" s="15">
        <f t="shared" si="189"/>
        <v>0</v>
      </c>
      <c r="O3022" s="36">
        <f t="shared" si="190"/>
        <v>0</v>
      </c>
      <c r="P3022" s="50">
        <v>0</v>
      </c>
      <c r="Q3022" s="50">
        <v>0</v>
      </c>
      <c r="R3022" s="42">
        <v>0</v>
      </c>
      <c r="S3022" s="42">
        <v>23.361535002938702</v>
      </c>
      <c r="T3022" s="42">
        <v>245.277747785456</v>
      </c>
      <c r="U3022" s="15">
        <f t="shared" si="191"/>
        <v>0</v>
      </c>
    </row>
    <row r="3023" spans="6:21" x14ac:dyDescent="0.3">
      <c r="F3023" s="5">
        <f>Demand!C3023</f>
        <v>23.694124795974531</v>
      </c>
      <c r="G3023">
        <f>Irradiance!A3023*$B$2*'Technical Data'!$B$2</f>
        <v>0</v>
      </c>
      <c r="H3023" s="5">
        <f t="shared" si="188"/>
        <v>-23.694124795974531</v>
      </c>
      <c r="I3023" s="38">
        <v>0</v>
      </c>
      <c r="J3023" s="35">
        <f>IF(H3023&gt;0,MIN(H3023,($B$3-L3022)/'Technical Data'!$B$5),0)</f>
        <v>0</v>
      </c>
      <c r="K3023" s="15">
        <f>IF(H3023&lt;0,MIN(ABS(H3023),(L3022*'Technical Data'!$B$4)),0)</f>
        <v>23.694124795974531</v>
      </c>
      <c r="L3023" s="15">
        <f>L3022+J3023*'Technical Data'!$B$5-(K3023/'Technical Data'!$B$4)</f>
        <v>255.37530529691213</v>
      </c>
      <c r="N3023" s="15">
        <f t="shared" si="189"/>
        <v>0</v>
      </c>
      <c r="O3023" s="36">
        <f t="shared" si="190"/>
        <v>0</v>
      </c>
      <c r="P3023" s="50">
        <v>0</v>
      </c>
      <c r="Q3023" s="50">
        <v>0</v>
      </c>
      <c r="R3023" s="42">
        <v>0</v>
      </c>
      <c r="S3023" s="42">
        <v>23.694124795974499</v>
      </c>
      <c r="T3023" s="42">
        <v>218.95094245659499</v>
      </c>
      <c r="U3023" s="15">
        <f t="shared" si="191"/>
        <v>0</v>
      </c>
    </row>
    <row r="3024" spans="6:21" x14ac:dyDescent="0.3">
      <c r="F3024" s="5">
        <f>Demand!C3024</f>
        <v>24.276849185561982</v>
      </c>
      <c r="G3024">
        <f>Irradiance!A3024*$B$2*'Technical Data'!$B$2</f>
        <v>0</v>
      </c>
      <c r="H3024" s="5">
        <f t="shared" si="188"/>
        <v>-24.276849185561982</v>
      </c>
      <c r="I3024" s="38">
        <v>0</v>
      </c>
      <c r="J3024" s="35">
        <f>IF(H3024&gt;0,MIN(H3024,($B$3-L3023)/'Technical Data'!$B$5),0)</f>
        <v>0</v>
      </c>
      <c r="K3024" s="15">
        <f>IF(H3024&lt;0,MIN(ABS(H3024),(L3023*'Technical Data'!$B$4)),0)</f>
        <v>24.276849185561982</v>
      </c>
      <c r="L3024" s="15">
        <f>L3023+J3024*'Technical Data'!$B$5-(K3024/'Technical Data'!$B$4)</f>
        <v>228.40102842406549</v>
      </c>
      <c r="N3024" s="15">
        <f t="shared" si="189"/>
        <v>0</v>
      </c>
      <c r="O3024" s="36">
        <f t="shared" si="190"/>
        <v>0</v>
      </c>
      <c r="P3024" s="50">
        <v>0</v>
      </c>
      <c r="Q3024" s="50">
        <v>0</v>
      </c>
      <c r="R3024" s="42">
        <v>0</v>
      </c>
      <c r="S3024" s="42">
        <v>24.276849185562</v>
      </c>
      <c r="T3024" s="42">
        <v>191.976665583749</v>
      </c>
      <c r="U3024" s="15">
        <f t="shared" si="191"/>
        <v>0</v>
      </c>
    </row>
    <row r="3025" spans="6:21" x14ac:dyDescent="0.3">
      <c r="F3025" s="5">
        <f>Demand!C3025</f>
        <v>24.556155241846803</v>
      </c>
      <c r="G3025">
        <f>Irradiance!A3025*$B$2*'Technical Data'!$B$2</f>
        <v>0</v>
      </c>
      <c r="H3025" s="5">
        <f t="shared" si="188"/>
        <v>-24.556155241846803</v>
      </c>
      <c r="I3025" s="38">
        <v>0</v>
      </c>
      <c r="J3025" s="35">
        <f>IF(H3025&gt;0,MIN(H3025,($B$3-L3024)/'Technical Data'!$B$5),0)</f>
        <v>0</v>
      </c>
      <c r="K3025" s="15">
        <f>IF(H3025&lt;0,MIN(ABS(H3025),(L3024*'Technical Data'!$B$4)),0)</f>
        <v>24.556155241846803</v>
      </c>
      <c r="L3025" s="15">
        <f>L3024+J3025*'Technical Data'!$B$5-(K3025/'Technical Data'!$B$4)</f>
        <v>201.11641148868014</v>
      </c>
      <c r="N3025" s="15">
        <f t="shared" si="189"/>
        <v>0</v>
      </c>
      <c r="O3025" s="36">
        <f t="shared" si="190"/>
        <v>0</v>
      </c>
      <c r="P3025" s="50">
        <v>0</v>
      </c>
      <c r="Q3025" s="50">
        <v>0</v>
      </c>
      <c r="R3025" s="42">
        <v>0</v>
      </c>
      <c r="S3025" s="42">
        <v>24.556155241846799</v>
      </c>
      <c r="T3025" s="42">
        <v>164.692048648363</v>
      </c>
      <c r="U3025" s="15">
        <f t="shared" si="191"/>
        <v>0</v>
      </c>
    </row>
    <row r="3026" spans="6:21" x14ac:dyDescent="0.3">
      <c r="F3026" s="5">
        <f>Demand!C3026</f>
        <v>30.246455847471921</v>
      </c>
      <c r="G3026">
        <f>Irradiance!A3026*$B$2*'Technical Data'!$B$2</f>
        <v>0</v>
      </c>
      <c r="H3026" s="5">
        <f t="shared" si="188"/>
        <v>-30.246455847471921</v>
      </c>
      <c r="I3026" s="38">
        <v>0</v>
      </c>
      <c r="J3026" s="35">
        <f>IF(H3026&gt;0,MIN(H3026,($B$3-L3025)/'Technical Data'!$B$5),0)</f>
        <v>0</v>
      </c>
      <c r="K3026" s="15">
        <f>IF(H3026&lt;0,MIN(ABS(H3026),(L3025*'Technical Data'!$B$4)),0)</f>
        <v>30.246455847471921</v>
      </c>
      <c r="L3026" s="15">
        <f>L3025+J3026*'Technical Data'!$B$5-(K3026/'Technical Data'!$B$4)</f>
        <v>167.50923832482246</v>
      </c>
      <c r="N3026" s="15">
        <f t="shared" si="189"/>
        <v>0</v>
      </c>
      <c r="O3026" s="36">
        <f t="shared" si="190"/>
        <v>0</v>
      </c>
      <c r="P3026" s="50">
        <v>0</v>
      </c>
      <c r="Q3026" s="50">
        <v>0</v>
      </c>
      <c r="R3026" s="42">
        <v>0</v>
      </c>
      <c r="S3026" s="42">
        <v>30.2464558474719</v>
      </c>
      <c r="T3026" s="42">
        <v>131.084875484506</v>
      </c>
      <c r="U3026" s="15">
        <f t="shared" si="191"/>
        <v>0</v>
      </c>
    </row>
    <row r="3027" spans="6:21" x14ac:dyDescent="0.3">
      <c r="F3027" s="5">
        <f>Demand!C3027</f>
        <v>28.149118141213226</v>
      </c>
      <c r="G3027">
        <f>Irradiance!A3027*$B$2*'Technical Data'!$B$2</f>
        <v>0</v>
      </c>
      <c r="H3027" s="5">
        <f t="shared" si="188"/>
        <v>-28.149118141213226</v>
      </c>
      <c r="I3027" s="38">
        <v>0</v>
      </c>
      <c r="J3027" s="35">
        <f>IF(H3027&gt;0,MIN(H3027,($B$3-L3026)/'Technical Data'!$B$5),0)</f>
        <v>0</v>
      </c>
      <c r="K3027" s="15">
        <f>IF(H3027&lt;0,MIN(ABS(H3027),(L3026*'Technical Data'!$B$4)),0)</f>
        <v>28.149118141213226</v>
      </c>
      <c r="L3027" s="15">
        <f>L3026+J3027*'Technical Data'!$B$5-(K3027/'Technical Data'!$B$4)</f>
        <v>136.23244039014111</v>
      </c>
      <c r="N3027" s="15">
        <f t="shared" si="189"/>
        <v>0</v>
      </c>
      <c r="O3027" s="36">
        <f t="shared" si="190"/>
        <v>0</v>
      </c>
      <c r="P3027" s="50">
        <v>0</v>
      </c>
      <c r="Q3027" s="50">
        <v>0</v>
      </c>
      <c r="R3027" s="42">
        <v>0</v>
      </c>
      <c r="S3027" s="42">
        <v>28.149118141213201</v>
      </c>
      <c r="T3027" s="42">
        <v>99.808077549824404</v>
      </c>
      <c r="U3027" s="15">
        <f t="shared" si="191"/>
        <v>0</v>
      </c>
    </row>
    <row r="3028" spans="6:21" x14ac:dyDescent="0.3">
      <c r="F3028" s="5">
        <f>Demand!C3028</f>
        <v>25.210696892881543</v>
      </c>
      <c r="G3028">
        <f>Irradiance!A3028*$B$2*'Technical Data'!$B$2</f>
        <v>0</v>
      </c>
      <c r="H3028" s="5">
        <f t="shared" si="188"/>
        <v>-25.210696892881543</v>
      </c>
      <c r="I3028" s="38">
        <v>0</v>
      </c>
      <c r="J3028" s="35">
        <f>IF(H3028&gt;0,MIN(H3028,($B$3-L3027)/'Technical Data'!$B$5),0)</f>
        <v>0</v>
      </c>
      <c r="K3028" s="15">
        <f>IF(H3028&lt;0,MIN(ABS(H3028),(L3027*'Technical Data'!$B$4)),0)</f>
        <v>25.210696892881543</v>
      </c>
      <c r="L3028" s="15">
        <f>L3027+J3028*'Technical Data'!$B$5-(K3028/'Technical Data'!$B$4)</f>
        <v>108.22055495360607</v>
      </c>
      <c r="N3028" s="15">
        <f t="shared" si="189"/>
        <v>0</v>
      </c>
      <c r="O3028" s="36">
        <f t="shared" si="190"/>
        <v>0</v>
      </c>
      <c r="P3028" s="50">
        <v>0</v>
      </c>
      <c r="Q3028" s="50">
        <v>0</v>
      </c>
      <c r="R3028" s="42">
        <v>0</v>
      </c>
      <c r="S3028" s="42">
        <v>25.210696892881501</v>
      </c>
      <c r="T3028" s="42">
        <v>71.796192113289393</v>
      </c>
      <c r="U3028" s="15">
        <f t="shared" si="191"/>
        <v>0</v>
      </c>
    </row>
    <row r="3029" spans="6:21" x14ac:dyDescent="0.3">
      <c r="F3029" s="5">
        <f>Demand!C3029</f>
        <v>21.441654275040438</v>
      </c>
      <c r="G3029">
        <f>Irradiance!A3029*$B$2*'Technical Data'!$B$2</f>
        <v>0</v>
      </c>
      <c r="H3029" s="5">
        <f t="shared" si="188"/>
        <v>-21.441654275040438</v>
      </c>
      <c r="I3029" s="38">
        <v>0</v>
      </c>
      <c r="J3029" s="35">
        <f>IF(H3029&gt;0,MIN(H3029,($B$3-L3028)/'Technical Data'!$B$5),0)</f>
        <v>0</v>
      </c>
      <c r="K3029" s="15">
        <f>IF(H3029&lt;0,MIN(ABS(H3029),(L3028*'Technical Data'!$B$4)),0)</f>
        <v>21.441654275040438</v>
      </c>
      <c r="L3029" s="15">
        <f>L3028+J3029*'Technical Data'!$B$5-(K3029/'Technical Data'!$B$4)</f>
        <v>84.396494648005586</v>
      </c>
      <c r="N3029" s="15">
        <f t="shared" si="189"/>
        <v>0</v>
      </c>
      <c r="O3029" s="36">
        <f t="shared" si="190"/>
        <v>0</v>
      </c>
      <c r="P3029" s="50">
        <v>0</v>
      </c>
      <c r="Q3029" s="50">
        <v>0</v>
      </c>
      <c r="R3029" s="42">
        <v>0</v>
      </c>
      <c r="S3029" s="42">
        <v>21.441654275040399</v>
      </c>
      <c r="T3029" s="42">
        <v>47.972131807688903</v>
      </c>
      <c r="U3029" s="15">
        <f t="shared" si="191"/>
        <v>0</v>
      </c>
    </row>
    <row r="3030" spans="6:21" x14ac:dyDescent="0.3">
      <c r="F3030" s="5">
        <f>Demand!C3030</f>
        <v>17.518839650440029</v>
      </c>
      <c r="G3030">
        <f>Irradiance!A3030*$B$2*'Technical Data'!$B$2</f>
        <v>0</v>
      </c>
      <c r="H3030" s="5">
        <f t="shared" si="188"/>
        <v>-17.518839650440029</v>
      </c>
      <c r="I3030" s="38">
        <v>0</v>
      </c>
      <c r="J3030" s="35">
        <f>IF(H3030&gt;0,MIN(H3030,($B$3-L3029)/'Technical Data'!$B$5),0)</f>
        <v>0</v>
      </c>
      <c r="K3030" s="15">
        <f>IF(H3030&lt;0,MIN(ABS(H3030),(L3029*'Technical Data'!$B$4)),0)</f>
        <v>17.518839650440029</v>
      </c>
      <c r="L3030" s="15">
        <f>L3029+J3030*'Technical Data'!$B$5-(K3030/'Technical Data'!$B$4)</f>
        <v>64.931117258627779</v>
      </c>
      <c r="N3030" s="15">
        <f t="shared" si="189"/>
        <v>0</v>
      </c>
      <c r="O3030" s="36">
        <f t="shared" si="190"/>
        <v>0</v>
      </c>
      <c r="P3030" s="50">
        <v>0</v>
      </c>
      <c r="Q3030" s="50">
        <v>0</v>
      </c>
      <c r="R3030" s="42">
        <v>0</v>
      </c>
      <c r="S3030" s="42">
        <v>17.51883965044</v>
      </c>
      <c r="T3030" s="42">
        <v>28.506754418311001</v>
      </c>
      <c r="U3030" s="15">
        <f t="shared" si="191"/>
        <v>0</v>
      </c>
    </row>
    <row r="3031" spans="6:21" x14ac:dyDescent="0.3">
      <c r="F3031" s="5">
        <f>Demand!C3031</f>
        <v>14.341369828430429</v>
      </c>
      <c r="G3031">
        <f>Irradiance!A3031*$B$2*'Technical Data'!$B$2</f>
        <v>0</v>
      </c>
      <c r="H3031" s="5">
        <f t="shared" si="188"/>
        <v>-14.341369828430429</v>
      </c>
      <c r="I3031" s="38">
        <v>0</v>
      </c>
      <c r="J3031" s="35">
        <f>IF(H3031&gt;0,MIN(H3031,($B$3-L3030)/'Technical Data'!$B$5),0)</f>
        <v>0</v>
      </c>
      <c r="K3031" s="15">
        <f>IF(H3031&lt;0,MIN(ABS(H3031),(L3030*'Technical Data'!$B$4)),0)</f>
        <v>14.341369828430429</v>
      </c>
      <c r="L3031" s="15">
        <f>L3030+J3031*'Technical Data'!$B$5-(K3031/'Technical Data'!$B$4)</f>
        <v>48.996261893705082</v>
      </c>
      <c r="N3031" s="15">
        <f t="shared" si="189"/>
        <v>0</v>
      </c>
      <c r="O3031" s="36">
        <f t="shared" si="190"/>
        <v>0</v>
      </c>
      <c r="P3031" s="50">
        <v>0</v>
      </c>
      <c r="Q3031" s="50">
        <v>0</v>
      </c>
      <c r="R3031" s="42">
        <v>0</v>
      </c>
      <c r="S3031" s="42">
        <v>14.3413698284304</v>
      </c>
      <c r="T3031" s="42">
        <v>12.5718990533883</v>
      </c>
      <c r="U3031" s="15">
        <f t="shared" si="191"/>
        <v>0</v>
      </c>
    </row>
    <row r="3032" spans="6:21" x14ac:dyDescent="0.3">
      <c r="F3032" s="5">
        <f>Demand!C3032</f>
        <v>11.667261990410534</v>
      </c>
      <c r="G3032">
        <f>Irradiance!A3032*$B$2*'Technical Data'!$B$2</f>
        <v>1.1214389278764989</v>
      </c>
      <c r="H3032" s="5">
        <f t="shared" si="188"/>
        <v>-10.545823062534035</v>
      </c>
      <c r="I3032" s="38">
        <v>0.35255284236102591</v>
      </c>
      <c r="J3032" s="35">
        <f>IF(H3032&gt;0,MIN(H3032,($B$3-L3031)/'Technical Data'!$B$5),0)</f>
        <v>0</v>
      </c>
      <c r="K3032" s="15">
        <f>IF(H3032&lt;0,MIN(ABS(H3032),(L3031*'Technical Data'!$B$4)),0)</f>
        <v>10.545823062534035</v>
      </c>
      <c r="L3032" s="15">
        <f>L3031+J3032*'Technical Data'!$B$5-(K3032/'Technical Data'!$B$4)</f>
        <v>37.278680713111711</v>
      </c>
      <c r="N3032" s="15">
        <f t="shared" si="189"/>
        <v>1.1214389278764989</v>
      </c>
      <c r="O3032" s="36">
        <f t="shared" si="190"/>
        <v>0</v>
      </c>
      <c r="P3032" s="50">
        <v>0</v>
      </c>
      <c r="Q3032" s="50">
        <v>0.35255284236102502</v>
      </c>
      <c r="R3032" s="42">
        <v>0</v>
      </c>
      <c r="S3032" s="42">
        <v>11.3147091480495</v>
      </c>
      <c r="T3032" s="42">
        <v>0</v>
      </c>
      <c r="U3032" s="15">
        <f t="shared" si="191"/>
        <v>1.1214389278764989</v>
      </c>
    </row>
    <row r="3033" spans="6:21" x14ac:dyDescent="0.3">
      <c r="F3033" s="5">
        <f>Demand!C3033</f>
        <v>9.1669603542291398</v>
      </c>
      <c r="G3033">
        <f>Irradiance!A3033*$B$2*'Technical Data'!$B$2</f>
        <v>197.69366242851424</v>
      </c>
      <c r="H3033" s="5">
        <f t="shared" si="188"/>
        <v>188.52670207428511</v>
      </c>
      <c r="I3033" s="38">
        <v>62.150029639072287</v>
      </c>
      <c r="J3033" s="35">
        <f>IF(H3033&gt;0,MIN(H3033,($B$3-L3032)/'Technical Data'!$B$5),0)</f>
        <v>188.52670207428511</v>
      </c>
      <c r="K3033" s="15">
        <f>IF(H3033&lt;0,MIN(ABS(H3033),(L3032*'Technical Data'!$B$4)),0)</f>
        <v>0</v>
      </c>
      <c r="L3033" s="15">
        <f>L3032+J3033*'Technical Data'!$B$5-(K3033/'Technical Data'!$B$4)</f>
        <v>206.95271257996831</v>
      </c>
      <c r="N3033" s="15">
        <f t="shared" si="189"/>
        <v>9.1669603542291327</v>
      </c>
      <c r="O3033" s="36">
        <f t="shared" si="190"/>
        <v>0</v>
      </c>
      <c r="P3033" s="50">
        <v>52.983069284842898</v>
      </c>
      <c r="Q3033" s="50">
        <v>9.1669603542291398</v>
      </c>
      <c r="R3033" s="42">
        <v>0</v>
      </c>
      <c r="S3033" s="42">
        <v>0</v>
      </c>
      <c r="T3033" s="42">
        <v>0</v>
      </c>
      <c r="U3033" s="15">
        <f t="shared" si="191"/>
        <v>9.1669603542291327</v>
      </c>
    </row>
    <row r="3034" spans="6:21" x14ac:dyDescent="0.3">
      <c r="F3034" s="5">
        <f>Demand!C3034</f>
        <v>7.1962184140255916</v>
      </c>
      <c r="G3034">
        <f>Irradiance!A3034*$B$2*'Technical Data'!$B$2</f>
        <v>398.83174442122055</v>
      </c>
      <c r="H3034" s="5">
        <f t="shared" si="188"/>
        <v>391.63552600719498</v>
      </c>
      <c r="I3034" s="38">
        <v>125.3829001511106</v>
      </c>
      <c r="J3034" s="35">
        <f>IF(H3034&gt;0,MIN(H3034,($B$3-L3033)/'Technical Data'!$B$5),0)</f>
        <v>195.18503588062964</v>
      </c>
      <c r="K3034" s="15">
        <f>IF(H3034&lt;0,MIN(ABS(H3034),(L3033*'Technical Data'!$B$4)),0)</f>
        <v>0</v>
      </c>
      <c r="L3034" s="15">
        <f>L3033+J3034*'Technical Data'!$B$5-(K3034/'Technical Data'!$B$4)</f>
        <v>382.61924487253498</v>
      </c>
      <c r="N3034" s="15">
        <f t="shared" si="189"/>
        <v>203.64670854059091</v>
      </c>
      <c r="O3034" s="36">
        <f t="shared" si="190"/>
        <v>196.45049012656531</v>
      </c>
      <c r="P3034" s="50">
        <v>118.186681737085</v>
      </c>
      <c r="Q3034" s="50">
        <v>7.1962184140255898</v>
      </c>
      <c r="R3034" s="42">
        <v>0</v>
      </c>
      <c r="S3034" s="42">
        <v>0</v>
      </c>
      <c r="T3034" s="42">
        <v>0</v>
      </c>
      <c r="U3034" s="15">
        <f t="shared" si="191"/>
        <v>203.64670854059091</v>
      </c>
    </row>
    <row r="3035" spans="6:21" x14ac:dyDescent="0.3">
      <c r="F3035" s="5">
        <f>Demand!C3035</f>
        <v>6.0300031509444825</v>
      </c>
      <c r="G3035">
        <f>Irradiance!A3035*$B$2*'Technical Data'!$B$2</f>
        <v>568.16902253057185</v>
      </c>
      <c r="H3035" s="5">
        <f t="shared" si="188"/>
        <v>562.13901937962737</v>
      </c>
      <c r="I3035" s="38">
        <v>178.61837934762551</v>
      </c>
      <c r="J3035" s="35">
        <f>IF(H3035&gt;0,MIN(H3035,($B$3-L3034)/'Technical Data'!$B$5),0)</f>
        <v>0</v>
      </c>
      <c r="K3035" s="15">
        <f>IF(H3035&lt;0,MIN(ABS(H3035),(L3034*'Technical Data'!$B$4)),0)</f>
        <v>0</v>
      </c>
      <c r="L3035" s="15">
        <f>L3034+J3035*'Technical Data'!$B$5-(K3035/'Technical Data'!$B$4)</f>
        <v>382.61924487253498</v>
      </c>
      <c r="N3035" s="15">
        <f t="shared" si="189"/>
        <v>568.16902253057185</v>
      </c>
      <c r="O3035" s="36">
        <f t="shared" si="190"/>
        <v>562.13901937962737</v>
      </c>
      <c r="P3035" s="50">
        <v>172.58837619668</v>
      </c>
      <c r="Q3035" s="50">
        <v>6.0300031509444798</v>
      </c>
      <c r="R3035" s="42">
        <v>0</v>
      </c>
      <c r="S3035" s="42">
        <v>0</v>
      </c>
      <c r="T3035" s="42">
        <v>0</v>
      </c>
      <c r="U3035" s="15">
        <f t="shared" si="191"/>
        <v>568.16902253057185</v>
      </c>
    </row>
    <row r="3036" spans="6:21" x14ac:dyDescent="0.3">
      <c r="F3036" s="5">
        <f>Demand!C3036</f>
        <v>6.0644618285953209</v>
      </c>
      <c r="G3036">
        <f>Irradiance!A3036*$B$2*'Technical Data'!$B$2</f>
        <v>698.97686318930926</v>
      </c>
      <c r="H3036" s="5">
        <f t="shared" si="188"/>
        <v>692.91240136071394</v>
      </c>
      <c r="I3036" s="38">
        <v>219.74115017445089</v>
      </c>
      <c r="J3036" s="35">
        <f>IF(H3036&gt;0,MIN(H3036,($B$3-L3035)/'Technical Data'!$B$5),0)</f>
        <v>0</v>
      </c>
      <c r="K3036" s="15">
        <f>IF(H3036&lt;0,MIN(ABS(H3036),(L3035*'Technical Data'!$B$4)),0)</f>
        <v>0</v>
      </c>
      <c r="L3036" s="15">
        <f>L3035+J3036*'Technical Data'!$B$5-(K3036/'Technical Data'!$B$4)</f>
        <v>382.61924487253498</v>
      </c>
      <c r="N3036" s="15">
        <f t="shared" si="189"/>
        <v>698.97686318930926</v>
      </c>
      <c r="O3036" s="36">
        <f t="shared" si="190"/>
        <v>692.91240136071394</v>
      </c>
      <c r="P3036" s="50">
        <v>213.67668834585501</v>
      </c>
      <c r="Q3036" s="50">
        <v>6.06446182859532</v>
      </c>
      <c r="R3036" s="42">
        <v>0</v>
      </c>
      <c r="S3036" s="42">
        <v>0</v>
      </c>
      <c r="T3036" s="42">
        <v>0</v>
      </c>
      <c r="U3036" s="15">
        <f t="shared" si="191"/>
        <v>698.97686318930926</v>
      </c>
    </row>
    <row r="3037" spans="6:21" x14ac:dyDescent="0.3">
      <c r="F3037" s="5">
        <f>Demand!C3037</f>
        <v>6.9621968814835293</v>
      </c>
      <c r="G3037">
        <f>Irradiance!A3037*$B$2*'Technical Data'!$B$2</f>
        <v>781.96334385217017</v>
      </c>
      <c r="H3037" s="5">
        <f t="shared" si="188"/>
        <v>775.00114697068659</v>
      </c>
      <c r="I3037" s="38">
        <v>245.8300605091668</v>
      </c>
      <c r="J3037" s="35">
        <f>IF(H3037&gt;0,MIN(H3037,($B$3-L3036)/'Technical Data'!$B$5),0)</f>
        <v>0</v>
      </c>
      <c r="K3037" s="15">
        <f>IF(H3037&lt;0,MIN(ABS(H3037),(L3036*'Technical Data'!$B$4)),0)</f>
        <v>0</v>
      </c>
      <c r="L3037" s="15">
        <f>L3036+J3037*'Technical Data'!$B$5-(K3037/'Technical Data'!$B$4)</f>
        <v>382.61924487253498</v>
      </c>
      <c r="N3037" s="15">
        <f t="shared" si="189"/>
        <v>781.96334385217017</v>
      </c>
      <c r="O3037" s="36">
        <f t="shared" si="190"/>
        <v>775.00114697068659</v>
      </c>
      <c r="P3037" s="50">
        <v>238.867863627682</v>
      </c>
      <c r="Q3037" s="50">
        <v>6.9621968814835302</v>
      </c>
      <c r="R3037" s="42">
        <v>0</v>
      </c>
      <c r="S3037" s="42">
        <v>0</v>
      </c>
      <c r="T3037" s="42">
        <v>0</v>
      </c>
      <c r="U3037" s="15">
        <f t="shared" si="191"/>
        <v>781.96334385217017</v>
      </c>
    </row>
    <row r="3038" spans="6:21" x14ac:dyDescent="0.3">
      <c r="F3038" s="5">
        <f>Demand!C3038</f>
        <v>9.2104311157523107</v>
      </c>
      <c r="G3038">
        <f>Irradiance!A3038*$B$2*'Technical Data'!$B$2</f>
        <v>811.60137266033485</v>
      </c>
      <c r="H3038" s="5">
        <f t="shared" si="188"/>
        <v>802.39094154458257</v>
      </c>
      <c r="I3038" s="38">
        <v>255.14752848585101</v>
      </c>
      <c r="J3038" s="35">
        <f>IF(H3038&gt;0,MIN(H3038,($B$3-L3037)/'Technical Data'!$B$5),0)</f>
        <v>0</v>
      </c>
      <c r="K3038" s="15">
        <f>IF(H3038&lt;0,MIN(ABS(H3038),(L3037*'Technical Data'!$B$4)),0)</f>
        <v>0</v>
      </c>
      <c r="L3038" s="15">
        <f>L3037+J3038*'Technical Data'!$B$5-(K3038/'Technical Data'!$B$4)</f>
        <v>382.61924487253498</v>
      </c>
      <c r="N3038" s="15">
        <f t="shared" si="189"/>
        <v>811.60137266033485</v>
      </c>
      <c r="O3038" s="36">
        <f t="shared" si="190"/>
        <v>802.39094154458257</v>
      </c>
      <c r="P3038" s="50">
        <v>245.937097370098</v>
      </c>
      <c r="Q3038" s="50">
        <v>9.2104311157523107</v>
      </c>
      <c r="R3038" s="42">
        <v>0</v>
      </c>
      <c r="S3038" s="42">
        <v>0</v>
      </c>
      <c r="T3038" s="42">
        <v>0</v>
      </c>
      <c r="U3038" s="15">
        <f t="shared" si="191"/>
        <v>811.60137266033485</v>
      </c>
    </row>
    <row r="3039" spans="6:21" x14ac:dyDescent="0.3">
      <c r="F3039" s="5">
        <f>Demand!C3039</f>
        <v>12.220231596315655</v>
      </c>
      <c r="G3039">
        <f>Irradiance!A3039*$B$2*'Technical Data'!$B$2</f>
        <v>791.8159858613709</v>
      </c>
      <c r="H3039" s="5">
        <f t="shared" si="188"/>
        <v>779.59575426505523</v>
      </c>
      <c r="I3039" s="38">
        <v>248.92748905276721</v>
      </c>
      <c r="J3039" s="35">
        <f>IF(H3039&gt;0,MIN(H3039,($B$3-L3038)/'Technical Data'!$B$5),0)</f>
        <v>0</v>
      </c>
      <c r="K3039" s="15">
        <f>IF(H3039&lt;0,MIN(ABS(H3039),(L3038*'Technical Data'!$B$4)),0)</f>
        <v>0</v>
      </c>
      <c r="L3039" s="15">
        <f>L3038+J3039*'Technical Data'!$B$5-(K3039/'Technical Data'!$B$4)</f>
        <v>382.61924487253498</v>
      </c>
      <c r="N3039" s="15">
        <f t="shared" si="189"/>
        <v>791.8159858613709</v>
      </c>
      <c r="O3039" s="36">
        <f t="shared" si="190"/>
        <v>779.59575426505523</v>
      </c>
      <c r="P3039" s="50">
        <v>236.707257456451</v>
      </c>
      <c r="Q3039" s="50">
        <v>12.220231596315701</v>
      </c>
      <c r="R3039" s="42">
        <v>0</v>
      </c>
      <c r="S3039" s="42">
        <v>0</v>
      </c>
      <c r="T3039" s="42">
        <v>0</v>
      </c>
      <c r="U3039" s="15">
        <f t="shared" si="191"/>
        <v>791.8159858613709</v>
      </c>
    </row>
    <row r="3040" spans="6:21" x14ac:dyDescent="0.3">
      <c r="F3040" s="5">
        <f>Demand!C3040</f>
        <v>15.394930878215668</v>
      </c>
      <c r="G3040">
        <f>Irradiance!A3040*$B$2*'Technical Data'!$B$2</f>
        <v>718.44183886602286</v>
      </c>
      <c r="H3040" s="5">
        <f t="shared" si="188"/>
        <v>703.04690798780723</v>
      </c>
      <c r="I3040" s="38">
        <v>225.86046022400299</v>
      </c>
      <c r="J3040" s="35">
        <f>IF(H3040&gt;0,MIN(H3040,($B$3-L3039)/'Technical Data'!$B$5),0)</f>
        <v>0</v>
      </c>
      <c r="K3040" s="15">
        <f>IF(H3040&lt;0,MIN(ABS(H3040),(L3039*'Technical Data'!$B$4)),0)</f>
        <v>0</v>
      </c>
      <c r="L3040" s="15">
        <f>L3039+J3040*'Technical Data'!$B$5-(K3040/'Technical Data'!$B$4)</f>
        <v>382.61924487253498</v>
      </c>
      <c r="N3040" s="15">
        <f t="shared" si="189"/>
        <v>718.44183886602286</v>
      </c>
      <c r="O3040" s="36">
        <f t="shared" si="190"/>
        <v>703.04690798780723</v>
      </c>
      <c r="P3040" s="50">
        <v>115.17191122165799</v>
      </c>
      <c r="Q3040" s="50">
        <v>15.3949308782157</v>
      </c>
      <c r="R3040" s="42">
        <v>95.2936181241284</v>
      </c>
      <c r="S3040" s="42">
        <v>0</v>
      </c>
      <c r="T3040" s="42">
        <v>85.764256311715499</v>
      </c>
      <c r="U3040" s="15">
        <f t="shared" si="191"/>
        <v>718.44183886602286</v>
      </c>
    </row>
    <row r="3041" spans="6:21" x14ac:dyDescent="0.3">
      <c r="F3041" s="5">
        <f>Demand!C3041</f>
        <v>18.676088893156294</v>
      </c>
      <c r="G3041">
        <f>Irradiance!A3041*$B$2*'Technical Data'!$B$2</f>
        <v>590.67790386866454</v>
      </c>
      <c r="H3041" s="5">
        <f t="shared" si="188"/>
        <v>572.0018149755083</v>
      </c>
      <c r="I3041" s="38">
        <v>185.69461854072901</v>
      </c>
      <c r="J3041" s="35">
        <f>IF(H3041&gt;0,MIN(H3041,($B$3-L3040)/'Technical Data'!$B$5),0)</f>
        <v>0</v>
      </c>
      <c r="K3041" s="15">
        <f>IF(H3041&lt;0,MIN(ABS(H3041),(L3040*'Technical Data'!$B$4)),0)</f>
        <v>0</v>
      </c>
      <c r="L3041" s="15">
        <f>L3040+J3041*'Technical Data'!$B$5-(K3041/'Technical Data'!$B$4)</f>
        <v>382.61924487253498</v>
      </c>
      <c r="N3041" s="15">
        <f t="shared" si="189"/>
        <v>590.67790386866454</v>
      </c>
      <c r="O3041" s="36">
        <f t="shared" si="190"/>
        <v>572.0018149755083</v>
      </c>
      <c r="P3041" s="50">
        <v>0</v>
      </c>
      <c r="Q3041" s="50">
        <v>18.676088893156301</v>
      </c>
      <c r="R3041" s="42">
        <v>167.018529647572</v>
      </c>
      <c r="S3041" s="42">
        <v>0</v>
      </c>
      <c r="T3041" s="42">
        <v>236.08093299453</v>
      </c>
      <c r="U3041" s="15">
        <f t="shared" si="191"/>
        <v>590.67790386866454</v>
      </c>
    </row>
    <row r="3042" spans="6:21" x14ac:dyDescent="0.3">
      <c r="F3042" s="5">
        <f>Demand!C3042</f>
        <v>22.139122841892561</v>
      </c>
      <c r="G3042">
        <f>Irradiance!A3042*$B$2*'Technical Data'!$B$2</f>
        <v>430.3922399628878</v>
      </c>
      <c r="H3042" s="5">
        <f t="shared" si="188"/>
        <v>408.25311712099523</v>
      </c>
      <c r="I3042" s="38">
        <v>135.3047444289852</v>
      </c>
      <c r="J3042" s="35">
        <f>IF(H3042&gt;0,MIN(H3042,($B$3-L3041)/'Technical Data'!$B$5),0)</f>
        <v>0</v>
      </c>
      <c r="K3042" s="15">
        <f>IF(H3042&lt;0,MIN(ABS(H3042),(L3041*'Technical Data'!$B$4)),0)</f>
        <v>0</v>
      </c>
      <c r="L3042" s="15">
        <f>L3041+J3042*'Technical Data'!$B$5-(K3042/'Technical Data'!$B$4)</f>
        <v>382.61924487253498</v>
      </c>
      <c r="N3042" s="15">
        <f t="shared" si="189"/>
        <v>430.3922399628878</v>
      </c>
      <c r="O3042" s="36">
        <f t="shared" si="190"/>
        <v>408.25311712099523</v>
      </c>
      <c r="P3042" s="50">
        <v>0</v>
      </c>
      <c r="Q3042" s="50">
        <v>22.1391228418926</v>
      </c>
      <c r="R3042" s="42">
        <v>113.16562158709201</v>
      </c>
      <c r="S3042" s="42">
        <v>0</v>
      </c>
      <c r="T3042" s="42">
        <v>337.92999242291302</v>
      </c>
      <c r="U3042" s="15">
        <f t="shared" si="191"/>
        <v>430.3922399628878</v>
      </c>
    </row>
    <row r="3043" spans="6:21" x14ac:dyDescent="0.3">
      <c r="F3043" s="5">
        <f>Demand!C3043</f>
        <v>26.059128388430533</v>
      </c>
      <c r="G3043">
        <f>Irradiance!A3043*$B$2*'Technical Data'!$B$2</f>
        <v>233.73991368168743</v>
      </c>
      <c r="H3043" s="5">
        <f t="shared" si="188"/>
        <v>207.68078529325689</v>
      </c>
      <c r="I3043" s="38">
        <v>73.482085286390969</v>
      </c>
      <c r="J3043" s="35">
        <f>IF(H3043&gt;0,MIN(H3043,($B$3-L3042)/'Technical Data'!$B$5),0)</f>
        <v>0</v>
      </c>
      <c r="K3043" s="15">
        <f>IF(H3043&lt;0,MIN(ABS(H3043),(L3042*'Technical Data'!$B$4)),0)</f>
        <v>0</v>
      </c>
      <c r="L3043" s="15">
        <f>L3042+J3043*'Technical Data'!$B$5-(K3043/'Technical Data'!$B$4)</f>
        <v>382.61924487253498</v>
      </c>
      <c r="N3043" s="15">
        <f t="shared" si="189"/>
        <v>233.73991368168743</v>
      </c>
      <c r="O3043" s="36">
        <f t="shared" si="190"/>
        <v>207.68078529325689</v>
      </c>
      <c r="P3043" s="50">
        <v>0</v>
      </c>
      <c r="Q3043" s="50">
        <v>26.059128388430501</v>
      </c>
      <c r="R3043" s="42">
        <v>47.422956897960297</v>
      </c>
      <c r="S3043" s="42">
        <v>0</v>
      </c>
      <c r="T3043" s="42">
        <v>380.61065363107798</v>
      </c>
      <c r="U3043" s="15">
        <f t="shared" si="191"/>
        <v>233.73991368168743</v>
      </c>
    </row>
    <row r="3044" spans="6:21" x14ac:dyDescent="0.3">
      <c r="F3044" s="5">
        <f>Demand!C3044</f>
        <v>29.827831888257958</v>
      </c>
      <c r="G3044">
        <f>Irradiance!A3044*$B$2*'Technical Data'!$B$2</f>
        <v>3.9250362475677463</v>
      </c>
      <c r="H3044" s="5">
        <f t="shared" si="188"/>
        <v>-25.902795640690211</v>
      </c>
      <c r="I3044" s="38">
        <v>1.2339349482635911</v>
      </c>
      <c r="J3044" s="35">
        <f>IF(H3044&gt;0,MIN(H3044,($B$3-L3043)/'Technical Data'!$B$5),0)</f>
        <v>0</v>
      </c>
      <c r="K3044" s="15">
        <f>IF(H3044&lt;0,MIN(ABS(H3044),(L3043*'Technical Data'!$B$4)),0)</f>
        <v>25.902795640690211</v>
      </c>
      <c r="L3044" s="15">
        <f>L3043+J3044*'Technical Data'!$B$5-(K3044/'Technical Data'!$B$4)</f>
        <v>353.83836082732364</v>
      </c>
      <c r="N3044" s="15">
        <f t="shared" si="189"/>
        <v>3.9250362475677463</v>
      </c>
      <c r="O3044" s="36">
        <f t="shared" si="190"/>
        <v>0</v>
      </c>
      <c r="P3044" s="50">
        <v>0</v>
      </c>
      <c r="Q3044" s="50">
        <v>1.23393494826359</v>
      </c>
      <c r="R3044" s="42">
        <v>0</v>
      </c>
      <c r="S3044" s="42">
        <v>28.593896939994401</v>
      </c>
      <c r="T3044" s="42">
        <v>348.83965703108402</v>
      </c>
      <c r="U3044" s="15">
        <f t="shared" si="191"/>
        <v>3.9250362475677463</v>
      </c>
    </row>
    <row r="3045" spans="6:21" x14ac:dyDescent="0.3">
      <c r="F3045" s="5">
        <f>Demand!C3045</f>
        <v>32.346473561578797</v>
      </c>
      <c r="G3045">
        <f>Irradiance!A3045*$B$2*'Technical Data'!$B$2</f>
        <v>0</v>
      </c>
      <c r="H3045" s="5">
        <f t="shared" si="188"/>
        <v>-32.346473561578797</v>
      </c>
      <c r="I3045" s="38">
        <v>0</v>
      </c>
      <c r="J3045" s="35">
        <f>IF(H3045&gt;0,MIN(H3045,($B$3-L3044)/'Technical Data'!$B$5),0)</f>
        <v>0</v>
      </c>
      <c r="K3045" s="15">
        <f>IF(H3045&lt;0,MIN(ABS(H3045),(L3044*'Technical Data'!$B$4)),0)</f>
        <v>32.346473561578797</v>
      </c>
      <c r="L3045" s="15">
        <f>L3044+J3045*'Technical Data'!$B$5-(K3045/'Technical Data'!$B$4)</f>
        <v>317.89783464779163</v>
      </c>
      <c r="N3045" s="15">
        <f t="shared" si="189"/>
        <v>0</v>
      </c>
      <c r="O3045" s="36">
        <f t="shared" si="190"/>
        <v>0</v>
      </c>
      <c r="P3045" s="50">
        <v>0</v>
      </c>
      <c r="Q3045" s="50">
        <v>0</v>
      </c>
      <c r="R3045" s="42">
        <v>0</v>
      </c>
      <c r="S3045" s="42">
        <v>32.346473561578797</v>
      </c>
      <c r="T3045" s="42">
        <v>312.899130851552</v>
      </c>
      <c r="U3045" s="15">
        <f t="shared" si="191"/>
        <v>0</v>
      </c>
    </row>
    <row r="3046" spans="6:21" x14ac:dyDescent="0.3">
      <c r="F3046" s="5">
        <f>Demand!C3046</f>
        <v>33.650708508051309</v>
      </c>
      <c r="G3046">
        <f>Irradiance!A3046*$B$2*'Technical Data'!$B$2</f>
        <v>0</v>
      </c>
      <c r="H3046" s="5">
        <f t="shared" si="188"/>
        <v>-33.650708508051309</v>
      </c>
      <c r="I3046" s="38">
        <v>0</v>
      </c>
      <c r="J3046" s="35">
        <f>IF(H3046&gt;0,MIN(H3046,($B$3-L3045)/'Technical Data'!$B$5),0)</f>
        <v>0</v>
      </c>
      <c r="K3046" s="15">
        <f>IF(H3046&lt;0,MIN(ABS(H3046),(L3045*'Technical Data'!$B$4)),0)</f>
        <v>33.650708508051309</v>
      </c>
      <c r="L3046" s="15">
        <f>L3045+J3046*'Technical Data'!$B$5-(K3046/'Technical Data'!$B$4)</f>
        <v>280.50815852773462</v>
      </c>
      <c r="N3046" s="15">
        <f t="shared" si="189"/>
        <v>0</v>
      </c>
      <c r="O3046" s="36">
        <f t="shared" si="190"/>
        <v>0</v>
      </c>
      <c r="P3046" s="50">
        <v>0</v>
      </c>
      <c r="Q3046" s="50">
        <v>0</v>
      </c>
      <c r="R3046" s="42">
        <v>0</v>
      </c>
      <c r="S3046" s="42">
        <v>33.650708508051302</v>
      </c>
      <c r="T3046" s="42">
        <v>275.509454731495</v>
      </c>
      <c r="U3046" s="15">
        <f t="shared" si="191"/>
        <v>0</v>
      </c>
    </row>
    <row r="3047" spans="6:21" x14ac:dyDescent="0.3">
      <c r="F3047" s="5">
        <f>Demand!C3047</f>
        <v>34.088198609960187</v>
      </c>
      <c r="G3047">
        <f>Irradiance!A3047*$B$2*'Technical Data'!$B$2</f>
        <v>0</v>
      </c>
      <c r="H3047" s="5">
        <f t="shared" si="188"/>
        <v>-34.088198609960187</v>
      </c>
      <c r="I3047" s="38">
        <v>0</v>
      </c>
      <c r="J3047" s="35">
        <f>IF(H3047&gt;0,MIN(H3047,($B$3-L3046)/'Technical Data'!$B$5),0)</f>
        <v>0</v>
      </c>
      <c r="K3047" s="15">
        <f>IF(H3047&lt;0,MIN(ABS(H3047),(L3046*'Technical Data'!$B$4)),0)</f>
        <v>34.088198609960187</v>
      </c>
      <c r="L3047" s="15">
        <f>L3046+J3047*'Technical Data'!$B$5-(K3047/'Technical Data'!$B$4)</f>
        <v>242.63238229444553</v>
      </c>
      <c r="N3047" s="15">
        <f t="shared" si="189"/>
        <v>0</v>
      </c>
      <c r="O3047" s="36">
        <f t="shared" si="190"/>
        <v>0</v>
      </c>
      <c r="P3047" s="50">
        <v>0</v>
      </c>
      <c r="Q3047" s="50">
        <v>0</v>
      </c>
      <c r="R3047" s="42">
        <v>0</v>
      </c>
      <c r="S3047" s="42">
        <v>34.088198609960202</v>
      </c>
      <c r="T3047" s="42">
        <v>237.633678498206</v>
      </c>
      <c r="U3047" s="15">
        <f t="shared" si="191"/>
        <v>0</v>
      </c>
    </row>
    <row r="3048" spans="6:21" x14ac:dyDescent="0.3">
      <c r="F3048" s="5">
        <f>Demand!C3048</f>
        <v>33.500965344823072</v>
      </c>
      <c r="G3048">
        <f>Irradiance!A3048*$B$2*'Technical Data'!$B$2</f>
        <v>0</v>
      </c>
      <c r="H3048" s="5">
        <f t="shared" si="188"/>
        <v>-33.500965344823072</v>
      </c>
      <c r="I3048" s="38">
        <v>0</v>
      </c>
      <c r="J3048" s="35">
        <f>IF(H3048&gt;0,MIN(H3048,($B$3-L3047)/'Technical Data'!$B$5),0)</f>
        <v>0</v>
      </c>
      <c r="K3048" s="15">
        <f>IF(H3048&lt;0,MIN(ABS(H3048),(L3047*'Technical Data'!$B$4)),0)</f>
        <v>33.500965344823072</v>
      </c>
      <c r="L3048" s="15">
        <f>L3047+J3048*'Technical Data'!$B$5-(K3048/'Technical Data'!$B$4)</f>
        <v>205.40908746686435</v>
      </c>
      <c r="N3048" s="15">
        <f t="shared" si="189"/>
        <v>0</v>
      </c>
      <c r="O3048" s="36">
        <f t="shared" si="190"/>
        <v>0</v>
      </c>
      <c r="P3048" s="50">
        <v>0</v>
      </c>
      <c r="Q3048" s="50">
        <v>0</v>
      </c>
      <c r="R3048" s="42">
        <v>0</v>
      </c>
      <c r="S3048" s="42">
        <v>33.500965344823101</v>
      </c>
      <c r="T3048" s="42">
        <v>200.41038367062501</v>
      </c>
      <c r="U3048" s="15">
        <f t="shared" si="191"/>
        <v>0</v>
      </c>
    </row>
    <row r="3049" spans="6:21" x14ac:dyDescent="0.3">
      <c r="F3049" s="5">
        <f>Demand!C3049</f>
        <v>32.146501520035095</v>
      </c>
      <c r="G3049">
        <f>Irradiance!A3049*$B$2*'Technical Data'!$B$2</f>
        <v>0</v>
      </c>
      <c r="H3049" s="5">
        <f t="shared" si="188"/>
        <v>-32.146501520035095</v>
      </c>
      <c r="I3049" s="38">
        <v>0</v>
      </c>
      <c r="J3049" s="35">
        <f>IF(H3049&gt;0,MIN(H3049,($B$3-L3048)/'Technical Data'!$B$5),0)</f>
        <v>0</v>
      </c>
      <c r="K3049" s="15">
        <f>IF(H3049&lt;0,MIN(ABS(H3049),(L3048*'Technical Data'!$B$4)),0)</f>
        <v>32.146501520035095</v>
      </c>
      <c r="L3049" s="15">
        <f>L3048+J3049*'Technical Data'!$B$5-(K3049/'Technical Data'!$B$4)</f>
        <v>169.69075244460313</v>
      </c>
      <c r="N3049" s="15">
        <f t="shared" si="189"/>
        <v>0</v>
      </c>
      <c r="O3049" s="36">
        <f t="shared" si="190"/>
        <v>0</v>
      </c>
      <c r="P3049" s="50">
        <v>0</v>
      </c>
      <c r="Q3049" s="50">
        <v>0</v>
      </c>
      <c r="R3049" s="42">
        <v>0</v>
      </c>
      <c r="S3049" s="42">
        <v>32.146501520035102</v>
      </c>
      <c r="T3049" s="42">
        <v>164.692048648363</v>
      </c>
      <c r="U3049" s="15">
        <f t="shared" si="191"/>
        <v>0</v>
      </c>
    </row>
    <row r="3050" spans="6:21" x14ac:dyDescent="0.3">
      <c r="F3050" s="5">
        <f>Demand!C3050</f>
        <v>30.246455847471921</v>
      </c>
      <c r="G3050">
        <f>Irradiance!A3050*$B$2*'Technical Data'!$B$2</f>
        <v>0</v>
      </c>
      <c r="H3050" s="5">
        <f t="shared" si="188"/>
        <v>-30.246455847471921</v>
      </c>
      <c r="I3050" s="38">
        <v>0</v>
      </c>
      <c r="J3050" s="35">
        <f>IF(H3050&gt;0,MIN(H3050,($B$3-L3049)/'Technical Data'!$B$5),0)</f>
        <v>0</v>
      </c>
      <c r="K3050" s="15">
        <f>IF(H3050&lt;0,MIN(ABS(H3050),(L3049*'Technical Data'!$B$4)),0)</f>
        <v>30.246455847471921</v>
      </c>
      <c r="L3050" s="15">
        <f>L3049+J3050*'Technical Data'!$B$5-(K3050/'Technical Data'!$B$4)</f>
        <v>136.08357928074545</v>
      </c>
      <c r="N3050" s="15">
        <f t="shared" si="189"/>
        <v>0</v>
      </c>
      <c r="O3050" s="36">
        <f t="shared" si="190"/>
        <v>0</v>
      </c>
      <c r="P3050" s="50">
        <v>0</v>
      </c>
      <c r="Q3050" s="50">
        <v>0</v>
      </c>
      <c r="R3050" s="42">
        <v>0</v>
      </c>
      <c r="S3050" s="42">
        <v>30.2464558474719</v>
      </c>
      <c r="T3050" s="42">
        <v>131.084875484506</v>
      </c>
      <c r="U3050" s="15">
        <f t="shared" si="191"/>
        <v>0</v>
      </c>
    </row>
    <row r="3051" spans="6:21" x14ac:dyDescent="0.3">
      <c r="F3051" s="5">
        <f>Demand!C3051</f>
        <v>28.149118141213226</v>
      </c>
      <c r="G3051">
        <f>Irradiance!A3051*$B$2*'Technical Data'!$B$2</f>
        <v>0</v>
      </c>
      <c r="H3051" s="5">
        <f t="shared" si="188"/>
        <v>-28.149118141213226</v>
      </c>
      <c r="I3051" s="38">
        <v>0</v>
      </c>
      <c r="J3051" s="35">
        <f>IF(H3051&gt;0,MIN(H3051,($B$3-L3050)/'Technical Data'!$B$5),0)</f>
        <v>0</v>
      </c>
      <c r="K3051" s="15">
        <f>IF(H3051&lt;0,MIN(ABS(H3051),(L3050*'Technical Data'!$B$4)),0)</f>
        <v>28.149118141213226</v>
      </c>
      <c r="L3051" s="15">
        <f>L3050+J3051*'Technical Data'!$B$5-(K3051/'Technical Data'!$B$4)</f>
        <v>104.8067813460641</v>
      </c>
      <c r="N3051" s="15">
        <f t="shared" si="189"/>
        <v>0</v>
      </c>
      <c r="O3051" s="36">
        <f t="shared" si="190"/>
        <v>0</v>
      </c>
      <c r="P3051" s="50">
        <v>0</v>
      </c>
      <c r="Q3051" s="50">
        <v>0</v>
      </c>
      <c r="R3051" s="42">
        <v>0</v>
      </c>
      <c r="S3051" s="42">
        <v>28.149118141213201</v>
      </c>
      <c r="T3051" s="42">
        <v>99.808077549824404</v>
      </c>
      <c r="U3051" s="15">
        <f t="shared" si="191"/>
        <v>0</v>
      </c>
    </row>
    <row r="3052" spans="6:21" x14ac:dyDescent="0.3">
      <c r="F3052" s="5">
        <f>Demand!C3052</f>
        <v>25.210696892881543</v>
      </c>
      <c r="G3052">
        <f>Irradiance!A3052*$B$2*'Technical Data'!$B$2</f>
        <v>0</v>
      </c>
      <c r="H3052" s="5">
        <f t="shared" si="188"/>
        <v>-25.210696892881543</v>
      </c>
      <c r="I3052" s="38">
        <v>0</v>
      </c>
      <c r="J3052" s="35">
        <f>IF(H3052&gt;0,MIN(H3052,($B$3-L3051)/'Technical Data'!$B$5),0)</f>
        <v>0</v>
      </c>
      <c r="K3052" s="15">
        <f>IF(H3052&lt;0,MIN(ABS(H3052),(L3051*'Technical Data'!$B$4)),0)</f>
        <v>25.210696892881543</v>
      </c>
      <c r="L3052" s="15">
        <f>L3051+J3052*'Technical Data'!$B$5-(K3052/'Technical Data'!$B$4)</f>
        <v>76.79489590952906</v>
      </c>
      <c r="N3052" s="15">
        <f t="shared" si="189"/>
        <v>0</v>
      </c>
      <c r="O3052" s="36">
        <f t="shared" si="190"/>
        <v>0</v>
      </c>
      <c r="P3052" s="50">
        <v>0</v>
      </c>
      <c r="Q3052" s="50">
        <v>0</v>
      </c>
      <c r="R3052" s="42">
        <v>0</v>
      </c>
      <c r="S3052" s="42">
        <v>25.210696892881501</v>
      </c>
      <c r="T3052" s="42">
        <v>71.796192113289393</v>
      </c>
      <c r="U3052" s="15">
        <f t="shared" si="191"/>
        <v>0</v>
      </c>
    </row>
    <row r="3053" spans="6:21" x14ac:dyDescent="0.3">
      <c r="F3053" s="5">
        <f>Demand!C3053</f>
        <v>21.441654275040438</v>
      </c>
      <c r="G3053">
        <f>Irradiance!A3053*$B$2*'Technical Data'!$B$2</f>
        <v>0</v>
      </c>
      <c r="H3053" s="5">
        <f t="shared" si="188"/>
        <v>-21.441654275040438</v>
      </c>
      <c r="I3053" s="38">
        <v>0</v>
      </c>
      <c r="J3053" s="35">
        <f>IF(H3053&gt;0,MIN(H3053,($B$3-L3052)/'Technical Data'!$B$5),0)</f>
        <v>0</v>
      </c>
      <c r="K3053" s="15">
        <f>IF(H3053&lt;0,MIN(ABS(H3053),(L3052*'Technical Data'!$B$4)),0)</f>
        <v>21.441654275040438</v>
      </c>
      <c r="L3053" s="15">
        <f>L3052+J3053*'Technical Data'!$B$5-(K3053/'Technical Data'!$B$4)</f>
        <v>52.970835603928577</v>
      </c>
      <c r="N3053" s="15">
        <f t="shared" si="189"/>
        <v>0</v>
      </c>
      <c r="O3053" s="36">
        <f t="shared" si="190"/>
        <v>0</v>
      </c>
      <c r="P3053" s="50">
        <v>0</v>
      </c>
      <c r="Q3053" s="50">
        <v>0</v>
      </c>
      <c r="R3053" s="42">
        <v>0</v>
      </c>
      <c r="S3053" s="42">
        <v>21.441654275040399</v>
      </c>
      <c r="T3053" s="42">
        <v>47.972131807688903</v>
      </c>
      <c r="U3053" s="15">
        <f t="shared" si="191"/>
        <v>0</v>
      </c>
    </row>
    <row r="3054" spans="6:21" x14ac:dyDescent="0.3">
      <c r="F3054" s="5">
        <f>Demand!C3054</f>
        <v>17.518839650440029</v>
      </c>
      <c r="G3054">
        <f>Irradiance!A3054*$B$2*'Technical Data'!$B$2</f>
        <v>0</v>
      </c>
      <c r="H3054" s="5">
        <f t="shared" si="188"/>
        <v>-17.518839650440029</v>
      </c>
      <c r="I3054" s="38">
        <v>0</v>
      </c>
      <c r="J3054" s="35">
        <f>IF(H3054&gt;0,MIN(H3054,($B$3-L3053)/'Technical Data'!$B$5),0)</f>
        <v>0</v>
      </c>
      <c r="K3054" s="15">
        <f>IF(H3054&lt;0,MIN(ABS(H3054),(L3053*'Technical Data'!$B$4)),0)</f>
        <v>17.518839650440029</v>
      </c>
      <c r="L3054" s="15">
        <f>L3053+J3054*'Technical Data'!$B$5-(K3054/'Technical Data'!$B$4)</f>
        <v>33.505458214550771</v>
      </c>
      <c r="N3054" s="15">
        <f t="shared" si="189"/>
        <v>0</v>
      </c>
      <c r="O3054" s="36">
        <f t="shared" si="190"/>
        <v>0</v>
      </c>
      <c r="P3054" s="50">
        <v>0</v>
      </c>
      <c r="Q3054" s="50">
        <v>0</v>
      </c>
      <c r="R3054" s="42">
        <v>0</v>
      </c>
      <c r="S3054" s="42">
        <v>17.51883965044</v>
      </c>
      <c r="T3054" s="42">
        <v>28.506754418311001</v>
      </c>
      <c r="U3054" s="15">
        <f t="shared" si="191"/>
        <v>0</v>
      </c>
    </row>
    <row r="3055" spans="6:21" x14ac:dyDescent="0.3">
      <c r="F3055" s="5">
        <f>Demand!C3055</f>
        <v>14.341369828430429</v>
      </c>
      <c r="G3055">
        <f>Irradiance!A3055*$B$2*'Technical Data'!$B$2</f>
        <v>0</v>
      </c>
      <c r="H3055" s="5">
        <f t="shared" si="188"/>
        <v>-14.341369828430429</v>
      </c>
      <c r="I3055" s="38">
        <v>0</v>
      </c>
      <c r="J3055" s="35">
        <f>IF(H3055&gt;0,MIN(H3055,($B$3-L3054)/'Technical Data'!$B$5),0)</f>
        <v>0</v>
      </c>
      <c r="K3055" s="15">
        <f>IF(H3055&lt;0,MIN(ABS(H3055),(L3054*'Technical Data'!$B$4)),0)</f>
        <v>14.341369828430429</v>
      </c>
      <c r="L3055" s="15">
        <f>L3054+J3055*'Technical Data'!$B$5-(K3055/'Technical Data'!$B$4)</f>
        <v>17.570602849628074</v>
      </c>
      <c r="N3055" s="15">
        <f t="shared" si="189"/>
        <v>0</v>
      </c>
      <c r="O3055" s="36">
        <f t="shared" si="190"/>
        <v>0</v>
      </c>
      <c r="P3055" s="50">
        <v>0</v>
      </c>
      <c r="Q3055" s="50">
        <v>0</v>
      </c>
      <c r="R3055" s="42">
        <v>0</v>
      </c>
      <c r="S3055" s="42">
        <v>14.3413698284304</v>
      </c>
      <c r="T3055" s="42">
        <v>12.5718990533883</v>
      </c>
      <c r="U3055" s="15">
        <f t="shared" si="191"/>
        <v>0</v>
      </c>
    </row>
    <row r="3056" spans="6:21" x14ac:dyDescent="0.3">
      <c r="F3056" s="5">
        <f>Demand!C3056</f>
        <v>11.667261990410534</v>
      </c>
      <c r="G3056">
        <f>Irradiance!A3056*$B$2*'Technical Data'!$B$2</f>
        <v>1.1214389278764989</v>
      </c>
      <c r="H3056" s="5">
        <f t="shared" si="188"/>
        <v>-10.545823062534035</v>
      </c>
      <c r="I3056" s="38">
        <v>0.35255284236102591</v>
      </c>
      <c r="J3056" s="35">
        <f>IF(H3056&gt;0,MIN(H3056,($B$3-L3055)/'Technical Data'!$B$5),0)</f>
        <v>0</v>
      </c>
      <c r="K3056" s="15">
        <f>IF(H3056&lt;0,MIN(ABS(H3056),(L3055*'Technical Data'!$B$4)),0)</f>
        <v>10.545823062534035</v>
      </c>
      <c r="L3056" s="15">
        <f>L3055+J3056*'Technical Data'!$B$5-(K3056/'Technical Data'!$B$4)</f>
        <v>5.8530216690347014</v>
      </c>
      <c r="N3056" s="15">
        <f t="shared" si="189"/>
        <v>1.1214389278764989</v>
      </c>
      <c r="O3056" s="36">
        <f t="shared" si="190"/>
        <v>0</v>
      </c>
      <c r="P3056" s="50">
        <v>0</v>
      </c>
      <c r="Q3056" s="50">
        <v>0.35255284236102502</v>
      </c>
      <c r="R3056" s="42">
        <v>0</v>
      </c>
      <c r="S3056" s="42">
        <v>11.3147091480495</v>
      </c>
      <c r="T3056" s="42">
        <v>0</v>
      </c>
      <c r="U3056" s="15">
        <f t="shared" si="191"/>
        <v>1.1214389278764989</v>
      </c>
    </row>
    <row r="3057" spans="6:21" x14ac:dyDescent="0.3">
      <c r="F3057" s="5">
        <f>Demand!C3057</f>
        <v>9.1669603542291398</v>
      </c>
      <c r="G3057">
        <f>Irradiance!A3057*$B$2*'Technical Data'!$B$2</f>
        <v>184.79711475793451</v>
      </c>
      <c r="H3057" s="5">
        <f t="shared" si="188"/>
        <v>175.63015440370538</v>
      </c>
      <c r="I3057" s="38">
        <v>58.095671951920487</v>
      </c>
      <c r="J3057" s="35">
        <f>IF(H3057&gt;0,MIN(H3057,($B$3-L3056)/'Technical Data'!$B$5),0)</f>
        <v>175.63015440370538</v>
      </c>
      <c r="K3057" s="15">
        <f>IF(H3057&lt;0,MIN(ABS(H3057),(L3056*'Technical Data'!$B$4)),0)</f>
        <v>0</v>
      </c>
      <c r="L3057" s="15">
        <f>L3056+J3057*'Technical Data'!$B$5-(K3057/'Technical Data'!$B$4)</f>
        <v>163.92016063236954</v>
      </c>
      <c r="N3057" s="15">
        <f t="shared" si="189"/>
        <v>9.1669603542291327</v>
      </c>
      <c r="O3057" s="36">
        <f t="shared" si="190"/>
        <v>0</v>
      </c>
      <c r="P3057" s="50">
        <v>48.928711597691098</v>
      </c>
      <c r="Q3057" s="50">
        <v>9.1669603542291398</v>
      </c>
      <c r="R3057" s="42">
        <v>0</v>
      </c>
      <c r="S3057" s="42">
        <v>0</v>
      </c>
      <c r="T3057" s="42">
        <v>0</v>
      </c>
      <c r="U3057" s="15">
        <f t="shared" si="191"/>
        <v>9.1669603542291327</v>
      </c>
    </row>
    <row r="3058" spans="6:21" x14ac:dyDescent="0.3">
      <c r="F3058" s="5">
        <f>Demand!C3058</f>
        <v>7.1962184140255916</v>
      </c>
      <c r="G3058">
        <f>Irradiance!A3058*$B$2*'Technical Data'!$B$2</f>
        <v>378.56574093888099</v>
      </c>
      <c r="H3058" s="5">
        <f t="shared" si="188"/>
        <v>371.36952252485543</v>
      </c>
      <c r="I3058" s="38">
        <v>119.0117666427292</v>
      </c>
      <c r="J3058" s="35">
        <f>IF(H3058&gt;0,MIN(H3058,($B$3-L3057)/'Technical Data'!$B$5),0)</f>
        <v>242.99898248907269</v>
      </c>
      <c r="K3058" s="15">
        <f>IF(H3058&lt;0,MIN(ABS(H3058),(L3057*'Technical Data'!$B$4)),0)</f>
        <v>0</v>
      </c>
      <c r="L3058" s="15">
        <f>L3057+J3058*'Technical Data'!$B$5-(K3058/'Technical Data'!$B$4)</f>
        <v>382.61924487253498</v>
      </c>
      <c r="N3058" s="15">
        <f t="shared" si="189"/>
        <v>135.5667584498083</v>
      </c>
      <c r="O3058" s="36">
        <f t="shared" si="190"/>
        <v>128.37054003578271</v>
      </c>
      <c r="P3058" s="50">
        <v>111.81554822870299</v>
      </c>
      <c r="Q3058" s="50">
        <v>7.1962184140255898</v>
      </c>
      <c r="R3058" s="42">
        <v>0</v>
      </c>
      <c r="S3058" s="42">
        <v>0</v>
      </c>
      <c r="T3058" s="42">
        <v>0</v>
      </c>
      <c r="U3058" s="15">
        <f t="shared" si="191"/>
        <v>135.5667584498083</v>
      </c>
    </row>
    <row r="3059" spans="6:21" x14ac:dyDescent="0.3">
      <c r="F3059" s="5">
        <f>Demand!C3059</f>
        <v>6.0300031509444825</v>
      </c>
      <c r="G3059">
        <f>Irradiance!A3059*$B$2*'Technical Data'!$B$2</f>
        <v>545.41983285079152</v>
      </c>
      <c r="H3059" s="5">
        <f t="shared" si="188"/>
        <v>539.38982969984704</v>
      </c>
      <c r="I3059" s="38">
        <v>171.46659311687321</v>
      </c>
      <c r="J3059" s="35">
        <f>IF(H3059&gt;0,MIN(H3059,($B$3-L3058)/'Technical Data'!$B$5),0)</f>
        <v>0</v>
      </c>
      <c r="K3059" s="15">
        <f>IF(H3059&lt;0,MIN(ABS(H3059),(L3058*'Technical Data'!$B$4)),0)</f>
        <v>0</v>
      </c>
      <c r="L3059" s="15">
        <f>L3058+J3059*'Technical Data'!$B$5-(K3059/'Technical Data'!$B$4)</f>
        <v>382.61924487253498</v>
      </c>
      <c r="N3059" s="15">
        <f t="shared" si="189"/>
        <v>545.41983285079152</v>
      </c>
      <c r="O3059" s="36">
        <f t="shared" si="190"/>
        <v>539.38982969984704</v>
      </c>
      <c r="P3059" s="50">
        <v>165.43658996592799</v>
      </c>
      <c r="Q3059" s="50">
        <v>6.0300031509444798</v>
      </c>
      <c r="R3059" s="42">
        <v>0</v>
      </c>
      <c r="S3059" s="42">
        <v>0</v>
      </c>
      <c r="T3059" s="42">
        <v>0</v>
      </c>
      <c r="U3059" s="15">
        <f t="shared" si="191"/>
        <v>545.41983285079152</v>
      </c>
    </row>
    <row r="3060" spans="6:21" x14ac:dyDescent="0.3">
      <c r="F3060" s="5">
        <f>Demand!C3060</f>
        <v>6.0644618285953209</v>
      </c>
      <c r="G3060">
        <f>Irradiance!A3060*$B$2*'Technical Data'!$B$2</f>
        <v>664.93318145020123</v>
      </c>
      <c r="H3060" s="5">
        <f t="shared" si="188"/>
        <v>658.86871962160592</v>
      </c>
      <c r="I3060" s="38">
        <v>209.03865317420551</v>
      </c>
      <c r="J3060" s="35">
        <f>IF(H3060&gt;0,MIN(H3060,($B$3-L3059)/'Technical Data'!$B$5),0)</f>
        <v>0</v>
      </c>
      <c r="K3060" s="15">
        <f>IF(H3060&lt;0,MIN(ABS(H3060),(L3059*'Technical Data'!$B$4)),0)</f>
        <v>0</v>
      </c>
      <c r="L3060" s="15">
        <f>L3059+J3060*'Technical Data'!$B$5-(K3060/'Technical Data'!$B$4)</f>
        <v>382.61924487253498</v>
      </c>
      <c r="N3060" s="15">
        <f t="shared" si="189"/>
        <v>664.93318145020123</v>
      </c>
      <c r="O3060" s="36">
        <f t="shared" si="190"/>
        <v>658.86871962160592</v>
      </c>
      <c r="P3060" s="50">
        <v>202.974191345609</v>
      </c>
      <c r="Q3060" s="50">
        <v>6.06446182859532</v>
      </c>
      <c r="R3060" s="42">
        <v>0</v>
      </c>
      <c r="S3060" s="42">
        <v>0</v>
      </c>
      <c r="T3060" s="42">
        <v>0</v>
      </c>
      <c r="U3060" s="15">
        <f t="shared" si="191"/>
        <v>664.93318145020123</v>
      </c>
    </row>
    <row r="3061" spans="6:21" x14ac:dyDescent="0.3">
      <c r="F3061" s="5">
        <f>Demand!C3061</f>
        <v>6.9621968814835293</v>
      </c>
      <c r="G3061">
        <f>Irradiance!A3061*$B$2*'Technical Data'!$B$2</f>
        <v>742.71298137649273</v>
      </c>
      <c r="H3061" s="5">
        <f t="shared" si="188"/>
        <v>735.75078449500916</v>
      </c>
      <c r="I3061" s="38">
        <v>233.4907110265309</v>
      </c>
      <c r="J3061" s="35">
        <f>IF(H3061&gt;0,MIN(H3061,($B$3-L3060)/'Technical Data'!$B$5),0)</f>
        <v>0</v>
      </c>
      <c r="K3061" s="15">
        <f>IF(H3061&lt;0,MIN(ABS(H3061),(L3060*'Technical Data'!$B$4)),0)</f>
        <v>0</v>
      </c>
      <c r="L3061" s="15">
        <f>L3060+J3061*'Technical Data'!$B$5-(K3061/'Technical Data'!$B$4)</f>
        <v>382.61924487253498</v>
      </c>
      <c r="N3061" s="15">
        <f t="shared" si="189"/>
        <v>742.71298137649273</v>
      </c>
      <c r="O3061" s="36">
        <f t="shared" si="190"/>
        <v>735.75078449500916</v>
      </c>
      <c r="P3061" s="50">
        <v>226.52851414504701</v>
      </c>
      <c r="Q3061" s="50">
        <v>6.9621968814835302</v>
      </c>
      <c r="R3061" s="42">
        <v>0</v>
      </c>
      <c r="S3061" s="42">
        <v>0</v>
      </c>
      <c r="T3061" s="42">
        <v>0</v>
      </c>
      <c r="U3061" s="15">
        <f t="shared" si="191"/>
        <v>742.71298137649273</v>
      </c>
    </row>
    <row r="3062" spans="6:21" x14ac:dyDescent="0.3">
      <c r="F3062" s="5">
        <f>Demand!C3062</f>
        <v>9.2104311157523107</v>
      </c>
      <c r="G3062">
        <f>Irradiance!A3062*$B$2*'Technical Data'!$B$2</f>
        <v>781.88324107160759</v>
      </c>
      <c r="H3062" s="5">
        <f t="shared" si="188"/>
        <v>772.67280995585531</v>
      </c>
      <c r="I3062" s="38">
        <v>245.80487816328389</v>
      </c>
      <c r="J3062" s="35">
        <f>IF(H3062&gt;0,MIN(H3062,($B$3-L3061)/'Technical Data'!$B$5),0)</f>
        <v>0</v>
      </c>
      <c r="K3062" s="15">
        <f>IF(H3062&lt;0,MIN(ABS(H3062),(L3061*'Technical Data'!$B$4)),0)</f>
        <v>0</v>
      </c>
      <c r="L3062" s="15">
        <f>L3061+J3062*'Technical Data'!$B$5-(K3062/'Technical Data'!$B$4)</f>
        <v>382.61924487253498</v>
      </c>
      <c r="N3062" s="15">
        <f t="shared" si="189"/>
        <v>781.88324107160759</v>
      </c>
      <c r="O3062" s="36">
        <f t="shared" si="190"/>
        <v>772.67280995585531</v>
      </c>
      <c r="P3062" s="50">
        <v>236.59444704753099</v>
      </c>
      <c r="Q3062" s="50">
        <v>9.2104311157523107</v>
      </c>
      <c r="R3062" s="42">
        <v>0</v>
      </c>
      <c r="S3062" s="42">
        <v>0</v>
      </c>
      <c r="T3062" s="42">
        <v>0</v>
      </c>
      <c r="U3062" s="15">
        <f t="shared" si="191"/>
        <v>781.88324107160759</v>
      </c>
    </row>
    <row r="3063" spans="6:21" x14ac:dyDescent="0.3">
      <c r="F3063" s="5">
        <f>Demand!C3063</f>
        <v>12.220231596315655</v>
      </c>
      <c r="G3063">
        <f>Irradiance!A3063*$B$2*'Technical Data'!$B$2</f>
        <v>758.89374305013939</v>
      </c>
      <c r="H3063" s="5">
        <f t="shared" si="188"/>
        <v>746.67351145382372</v>
      </c>
      <c r="I3063" s="38">
        <v>238.57754489488281</v>
      </c>
      <c r="J3063" s="35">
        <f>IF(H3063&gt;0,MIN(H3063,($B$3-L3062)/'Technical Data'!$B$5),0)</f>
        <v>0</v>
      </c>
      <c r="K3063" s="15">
        <f>IF(H3063&lt;0,MIN(ABS(H3063),(L3062*'Technical Data'!$B$4)),0)</f>
        <v>0</v>
      </c>
      <c r="L3063" s="15">
        <f>L3062+J3063*'Technical Data'!$B$5-(K3063/'Technical Data'!$B$4)</f>
        <v>382.61924487253498</v>
      </c>
      <c r="N3063" s="15">
        <f t="shared" si="189"/>
        <v>758.89374305013939</v>
      </c>
      <c r="O3063" s="36">
        <f t="shared" si="190"/>
        <v>746.67351145382372</v>
      </c>
      <c r="P3063" s="50">
        <v>226.357313298566</v>
      </c>
      <c r="Q3063" s="50">
        <v>12.220231596315701</v>
      </c>
      <c r="R3063" s="42">
        <v>0</v>
      </c>
      <c r="S3063" s="42">
        <v>0</v>
      </c>
      <c r="T3063" s="42">
        <v>0</v>
      </c>
      <c r="U3063" s="15">
        <f t="shared" si="191"/>
        <v>758.89374305013939</v>
      </c>
    </row>
    <row r="3064" spans="6:21" x14ac:dyDescent="0.3">
      <c r="F3064" s="5">
        <f>Demand!C3064</f>
        <v>15.394930878215668</v>
      </c>
      <c r="G3064">
        <f>Irradiance!A3064*$B$2*'Technical Data'!$B$2</f>
        <v>673.34397340927501</v>
      </c>
      <c r="H3064" s="5">
        <f t="shared" si="188"/>
        <v>657.94904253105938</v>
      </c>
      <c r="I3064" s="38">
        <v>211.68279949191319</v>
      </c>
      <c r="J3064" s="35">
        <f>IF(H3064&gt;0,MIN(H3064,($B$3-L3063)/'Technical Data'!$B$5),0)</f>
        <v>0</v>
      </c>
      <c r="K3064" s="15">
        <f>IF(H3064&lt;0,MIN(ABS(H3064),(L3063*'Technical Data'!$B$4)),0)</f>
        <v>0</v>
      </c>
      <c r="L3064" s="15">
        <f>L3063+J3064*'Technical Data'!$B$5-(K3064/'Technical Data'!$B$4)</f>
        <v>382.61924487253498</v>
      </c>
      <c r="N3064" s="15">
        <f t="shared" si="189"/>
        <v>673.34397340927501</v>
      </c>
      <c r="O3064" s="36">
        <f t="shared" si="190"/>
        <v>657.94904253105938</v>
      </c>
      <c r="P3064" s="50">
        <v>82.917386979879296</v>
      </c>
      <c r="Q3064" s="50">
        <v>15.3949308782157</v>
      </c>
      <c r="R3064" s="42">
        <v>113.37048163381699</v>
      </c>
      <c r="S3064" s="42">
        <v>0</v>
      </c>
      <c r="T3064" s="42">
        <v>102.033433470435</v>
      </c>
      <c r="U3064" s="15">
        <f t="shared" si="191"/>
        <v>673.34397340927501</v>
      </c>
    </row>
    <row r="3065" spans="6:21" x14ac:dyDescent="0.3">
      <c r="F3065" s="5">
        <f>Demand!C3065</f>
        <v>18.676088893156294</v>
      </c>
      <c r="G3065">
        <f>Irradiance!A3065*$B$2*'Technical Data'!$B$2</f>
        <v>545.01931894797849</v>
      </c>
      <c r="H3065" s="5">
        <f t="shared" si="188"/>
        <v>526.34323005482224</v>
      </c>
      <c r="I3065" s="38">
        <v>171.3406813874586</v>
      </c>
      <c r="J3065" s="35">
        <f>IF(H3065&gt;0,MIN(H3065,($B$3-L3064)/'Technical Data'!$B$5),0)</f>
        <v>0</v>
      </c>
      <c r="K3065" s="15">
        <f>IF(H3065&lt;0,MIN(ABS(H3065),(L3064*'Technical Data'!$B$4)),0)</f>
        <v>0</v>
      </c>
      <c r="L3065" s="15">
        <f>L3064+J3065*'Technical Data'!$B$5-(K3065/'Technical Data'!$B$4)</f>
        <v>382.61924487253498</v>
      </c>
      <c r="N3065" s="15">
        <f t="shared" si="189"/>
        <v>545.01931894797849</v>
      </c>
      <c r="O3065" s="36">
        <f t="shared" si="190"/>
        <v>526.34323005482224</v>
      </c>
      <c r="P3065" s="50">
        <v>0</v>
      </c>
      <c r="Q3065" s="50">
        <v>18.676088893156301</v>
      </c>
      <c r="R3065" s="42">
        <v>152.66459249430201</v>
      </c>
      <c r="S3065" s="42">
        <v>0</v>
      </c>
      <c r="T3065" s="42">
        <v>239.43156671530701</v>
      </c>
      <c r="U3065" s="15">
        <f t="shared" si="191"/>
        <v>545.01931894797849</v>
      </c>
    </row>
    <row r="3066" spans="6:21" x14ac:dyDescent="0.3">
      <c r="F3066" s="5">
        <f>Demand!C3066</f>
        <v>22.139122841892561</v>
      </c>
      <c r="G3066">
        <f>Irradiance!A3066*$B$2*'Technical Data'!$B$2</f>
        <v>383.85252445601304</v>
      </c>
      <c r="H3066" s="5">
        <f t="shared" si="188"/>
        <v>361.71340161412047</v>
      </c>
      <c r="I3066" s="38">
        <v>120.67380147100261</v>
      </c>
      <c r="J3066" s="35">
        <f>IF(H3066&gt;0,MIN(H3066,($B$3-L3065)/'Technical Data'!$B$5),0)</f>
        <v>0</v>
      </c>
      <c r="K3066" s="15">
        <f>IF(H3066&lt;0,MIN(ABS(H3066),(L3065*'Technical Data'!$B$4)),0)</f>
        <v>0</v>
      </c>
      <c r="L3066" s="15">
        <f>L3065+J3066*'Technical Data'!$B$5-(K3066/'Technical Data'!$B$4)</f>
        <v>382.61924487253498</v>
      </c>
      <c r="N3066" s="15">
        <f t="shared" si="189"/>
        <v>383.85252445601304</v>
      </c>
      <c r="O3066" s="36">
        <f t="shared" si="190"/>
        <v>361.71340161412047</v>
      </c>
      <c r="P3066" s="50">
        <v>0</v>
      </c>
      <c r="Q3066" s="50">
        <v>22.1391228418926</v>
      </c>
      <c r="R3066" s="42">
        <v>98.534678629109706</v>
      </c>
      <c r="S3066" s="42">
        <v>0</v>
      </c>
      <c r="T3066" s="42">
        <v>328.11277748150599</v>
      </c>
      <c r="U3066" s="15">
        <f t="shared" si="191"/>
        <v>383.85252445601304</v>
      </c>
    </row>
    <row r="3067" spans="6:21" x14ac:dyDescent="0.3">
      <c r="F3067" s="5">
        <f>Demand!C3067</f>
        <v>26.059128388430533</v>
      </c>
      <c r="G3067">
        <f>Irradiance!A3067*$B$2*'Technical Data'!$B$2</f>
        <v>195.53088735332383</v>
      </c>
      <c r="H3067" s="5">
        <f t="shared" si="188"/>
        <v>169.4717589648933</v>
      </c>
      <c r="I3067" s="38">
        <v>61.470106300233169</v>
      </c>
      <c r="J3067" s="35">
        <f>IF(H3067&gt;0,MIN(H3067,($B$3-L3066)/'Technical Data'!$B$5),0)</f>
        <v>0</v>
      </c>
      <c r="K3067" s="15">
        <f>IF(H3067&lt;0,MIN(ABS(H3067),(L3066*'Technical Data'!$B$4)),0)</f>
        <v>0</v>
      </c>
      <c r="L3067" s="15">
        <f>L3066+J3067*'Technical Data'!$B$5-(K3067/'Technical Data'!$B$4)</f>
        <v>382.61924487253498</v>
      </c>
      <c r="N3067" s="15">
        <f t="shared" si="189"/>
        <v>195.53088735332383</v>
      </c>
      <c r="O3067" s="36">
        <f t="shared" si="190"/>
        <v>169.4717589648933</v>
      </c>
      <c r="P3067" s="50">
        <v>0</v>
      </c>
      <c r="Q3067" s="50">
        <v>26.059128388430501</v>
      </c>
      <c r="R3067" s="42">
        <v>35.410977911802497</v>
      </c>
      <c r="S3067" s="42">
        <v>0</v>
      </c>
      <c r="T3067" s="42">
        <v>359.98265760212797</v>
      </c>
      <c r="U3067" s="15">
        <f t="shared" si="191"/>
        <v>195.53088735332383</v>
      </c>
    </row>
    <row r="3068" spans="6:21" x14ac:dyDescent="0.3">
      <c r="F3068" s="5">
        <f>Demand!C3068</f>
        <v>29.827831888257958</v>
      </c>
      <c r="G3068">
        <f>Irradiance!A3068*$B$2*'Technical Data'!$B$2</f>
        <v>2.8035973196912476</v>
      </c>
      <c r="H3068" s="5">
        <f t="shared" si="188"/>
        <v>-27.024234568566712</v>
      </c>
      <c r="I3068" s="38">
        <v>0.88138210590256472</v>
      </c>
      <c r="J3068" s="35">
        <f>IF(H3068&gt;0,MIN(H3068,($B$3-L3067)/'Technical Data'!$B$5),0)</f>
        <v>0</v>
      </c>
      <c r="K3068" s="15">
        <f>IF(H3068&lt;0,MIN(ABS(H3068),(L3067*'Technical Data'!$B$4)),0)</f>
        <v>27.024234568566712</v>
      </c>
      <c r="L3068" s="15">
        <f>L3067+J3068*'Technical Data'!$B$5-(K3068/'Technical Data'!$B$4)</f>
        <v>352.59231757412749</v>
      </c>
      <c r="N3068" s="15">
        <f t="shared" si="189"/>
        <v>2.8035973196912476</v>
      </c>
      <c r="O3068" s="36">
        <f t="shared" si="190"/>
        <v>0</v>
      </c>
      <c r="P3068" s="50">
        <v>0</v>
      </c>
      <c r="Q3068" s="50">
        <v>0.88138210590256205</v>
      </c>
      <c r="R3068" s="42">
        <v>0</v>
      </c>
      <c r="S3068" s="42">
        <v>28.946449782355401</v>
      </c>
      <c r="T3068" s="42">
        <v>327.81993562173301</v>
      </c>
      <c r="U3068" s="15">
        <f t="shared" si="191"/>
        <v>2.8035973196912476</v>
      </c>
    </row>
    <row r="3069" spans="6:21" x14ac:dyDescent="0.3">
      <c r="F3069" s="5">
        <f>Demand!C3069</f>
        <v>32.346473561578797</v>
      </c>
      <c r="G3069">
        <f>Irradiance!A3069*$B$2*'Technical Data'!$B$2</f>
        <v>0</v>
      </c>
      <c r="H3069" s="5">
        <f t="shared" si="188"/>
        <v>-32.346473561578797</v>
      </c>
      <c r="I3069" s="38">
        <v>0</v>
      </c>
      <c r="J3069" s="35">
        <f>IF(H3069&gt;0,MIN(H3069,($B$3-L3068)/'Technical Data'!$B$5),0)</f>
        <v>0</v>
      </c>
      <c r="K3069" s="15">
        <f>IF(H3069&lt;0,MIN(ABS(H3069),(L3068*'Technical Data'!$B$4)),0)</f>
        <v>32.346473561578797</v>
      </c>
      <c r="L3069" s="15">
        <f>L3068+J3069*'Technical Data'!$B$5-(K3069/'Technical Data'!$B$4)</f>
        <v>316.65179139459548</v>
      </c>
      <c r="N3069" s="15">
        <f t="shared" si="189"/>
        <v>0</v>
      </c>
      <c r="O3069" s="36">
        <f t="shared" si="190"/>
        <v>0</v>
      </c>
      <c r="P3069" s="50">
        <v>0</v>
      </c>
      <c r="Q3069" s="50">
        <v>0</v>
      </c>
      <c r="R3069" s="42">
        <v>0</v>
      </c>
      <c r="S3069" s="42">
        <v>32.346473561578797</v>
      </c>
      <c r="T3069" s="42">
        <v>291.87940944220099</v>
      </c>
      <c r="U3069" s="15">
        <f t="shared" si="191"/>
        <v>0</v>
      </c>
    </row>
    <row r="3070" spans="6:21" x14ac:dyDescent="0.3">
      <c r="F3070" s="5">
        <f>Demand!C3070</f>
        <v>33.650708508051309</v>
      </c>
      <c r="G3070">
        <f>Irradiance!A3070*$B$2*'Technical Data'!$B$2</f>
        <v>0</v>
      </c>
      <c r="H3070" s="5">
        <f t="shared" si="188"/>
        <v>-33.650708508051309</v>
      </c>
      <c r="I3070" s="38">
        <v>0</v>
      </c>
      <c r="J3070" s="35">
        <f>IF(H3070&gt;0,MIN(H3070,($B$3-L3069)/'Technical Data'!$B$5),0)</f>
        <v>0</v>
      </c>
      <c r="K3070" s="15">
        <f>IF(H3070&lt;0,MIN(ABS(H3070),(L3069*'Technical Data'!$B$4)),0)</f>
        <v>33.650708508051309</v>
      </c>
      <c r="L3070" s="15">
        <f>L3069+J3070*'Technical Data'!$B$5-(K3070/'Technical Data'!$B$4)</f>
        <v>279.26211527453847</v>
      </c>
      <c r="N3070" s="15">
        <f t="shared" si="189"/>
        <v>0</v>
      </c>
      <c r="O3070" s="36">
        <f t="shared" si="190"/>
        <v>0</v>
      </c>
      <c r="P3070" s="50">
        <v>0</v>
      </c>
      <c r="Q3070" s="50">
        <v>0</v>
      </c>
      <c r="R3070" s="42">
        <v>0</v>
      </c>
      <c r="S3070" s="42">
        <v>33.650708508051302</v>
      </c>
      <c r="T3070" s="42">
        <v>254.48973332214399</v>
      </c>
      <c r="U3070" s="15">
        <f t="shared" si="191"/>
        <v>0</v>
      </c>
    </row>
    <row r="3071" spans="6:21" x14ac:dyDescent="0.3">
      <c r="F3071" s="5">
        <f>Demand!C3071</f>
        <v>34.088198609960187</v>
      </c>
      <c r="G3071">
        <f>Irradiance!A3071*$B$2*'Technical Data'!$B$2</f>
        <v>0</v>
      </c>
      <c r="H3071" s="5">
        <f t="shared" si="188"/>
        <v>-34.088198609960187</v>
      </c>
      <c r="I3071" s="38">
        <v>0</v>
      </c>
      <c r="J3071" s="35">
        <f>IF(H3071&gt;0,MIN(H3071,($B$3-L3070)/'Technical Data'!$B$5),0)</f>
        <v>0</v>
      </c>
      <c r="K3071" s="15">
        <f>IF(H3071&lt;0,MIN(ABS(H3071),(L3070*'Technical Data'!$B$4)),0)</f>
        <v>34.088198609960187</v>
      </c>
      <c r="L3071" s="15">
        <f>L3070+J3071*'Technical Data'!$B$5-(K3071/'Technical Data'!$B$4)</f>
        <v>241.38633904124939</v>
      </c>
      <c r="N3071" s="15">
        <f t="shared" si="189"/>
        <v>0</v>
      </c>
      <c r="O3071" s="36">
        <f t="shared" si="190"/>
        <v>0</v>
      </c>
      <c r="P3071" s="50">
        <v>0</v>
      </c>
      <c r="Q3071" s="50">
        <v>0</v>
      </c>
      <c r="R3071" s="42">
        <v>0</v>
      </c>
      <c r="S3071" s="42">
        <v>34.088198609960202</v>
      </c>
      <c r="T3071" s="42">
        <v>216.61395708885499</v>
      </c>
      <c r="U3071" s="15">
        <f t="shared" si="191"/>
        <v>0</v>
      </c>
    </row>
    <row r="3072" spans="6:21" x14ac:dyDescent="0.3">
      <c r="F3072" s="5">
        <f>Demand!C3072</f>
        <v>33.500965344823072</v>
      </c>
      <c r="G3072">
        <f>Irradiance!A3072*$B$2*'Technical Data'!$B$2</f>
        <v>0</v>
      </c>
      <c r="H3072" s="5">
        <f t="shared" si="188"/>
        <v>-33.500965344823072</v>
      </c>
      <c r="I3072" s="38">
        <v>0</v>
      </c>
      <c r="J3072" s="35">
        <f>IF(H3072&gt;0,MIN(H3072,($B$3-L3071)/'Technical Data'!$B$5),0)</f>
        <v>0</v>
      </c>
      <c r="K3072" s="15">
        <f>IF(H3072&lt;0,MIN(ABS(H3072),(L3071*'Technical Data'!$B$4)),0)</f>
        <v>33.500965344823072</v>
      </c>
      <c r="L3072" s="15">
        <f>L3071+J3072*'Technical Data'!$B$5-(K3072/'Technical Data'!$B$4)</f>
        <v>204.1630442136682</v>
      </c>
      <c r="N3072" s="15">
        <f t="shared" si="189"/>
        <v>0</v>
      </c>
      <c r="O3072" s="36">
        <f t="shared" si="190"/>
        <v>0</v>
      </c>
      <c r="P3072" s="50">
        <v>0</v>
      </c>
      <c r="Q3072" s="50">
        <v>0</v>
      </c>
      <c r="R3072" s="42">
        <v>0</v>
      </c>
      <c r="S3072" s="42">
        <v>33.500965344823101</v>
      </c>
      <c r="T3072" s="42">
        <v>179.390662261274</v>
      </c>
      <c r="U3072" s="15">
        <f t="shared" si="191"/>
        <v>0</v>
      </c>
    </row>
    <row r="3073" spans="6:21" x14ac:dyDescent="0.3">
      <c r="F3073" s="5">
        <f>Demand!C3073</f>
        <v>32.146501520035095</v>
      </c>
      <c r="G3073">
        <f>Irradiance!A3073*$B$2*'Technical Data'!$B$2</f>
        <v>0</v>
      </c>
      <c r="H3073" s="5">
        <f t="shared" si="188"/>
        <v>-32.146501520035095</v>
      </c>
      <c r="I3073" s="38">
        <v>0</v>
      </c>
      <c r="J3073" s="35">
        <f>IF(H3073&gt;0,MIN(H3073,($B$3-L3072)/'Technical Data'!$B$5),0)</f>
        <v>0</v>
      </c>
      <c r="K3073" s="15">
        <f>IF(H3073&lt;0,MIN(ABS(H3073),(L3072*'Technical Data'!$B$4)),0)</f>
        <v>32.146501520035095</v>
      </c>
      <c r="L3073" s="15">
        <f>L3072+J3073*'Technical Data'!$B$5-(K3073/'Technical Data'!$B$4)</f>
        <v>168.44470919140699</v>
      </c>
      <c r="N3073" s="15">
        <f t="shared" si="189"/>
        <v>0</v>
      </c>
      <c r="O3073" s="36">
        <f t="shared" si="190"/>
        <v>0</v>
      </c>
      <c r="P3073" s="50">
        <v>0</v>
      </c>
      <c r="Q3073" s="50">
        <v>0</v>
      </c>
      <c r="R3073" s="42">
        <v>0</v>
      </c>
      <c r="S3073" s="42">
        <v>32.146501520035102</v>
      </c>
      <c r="T3073" s="42">
        <v>143.67232723901299</v>
      </c>
      <c r="U3073" s="15">
        <f t="shared" si="191"/>
        <v>0</v>
      </c>
    </row>
    <row r="3074" spans="6:21" x14ac:dyDescent="0.3">
      <c r="F3074" s="5">
        <f>Demand!C3074</f>
        <v>24.086082161956142</v>
      </c>
      <c r="G3074">
        <f>Irradiance!A3074*$B$2*'Technical Data'!$B$2</f>
        <v>0</v>
      </c>
      <c r="H3074" s="5">
        <f t="shared" ref="H3074:H3137" si="192">G3074-F3074</f>
        <v>-24.086082161956142</v>
      </c>
      <c r="I3074" s="38">
        <v>0</v>
      </c>
      <c r="J3074" s="35">
        <f>IF(H3074&gt;0,MIN(H3074,($B$3-L3073)/'Technical Data'!$B$5),0)</f>
        <v>0</v>
      </c>
      <c r="K3074" s="15">
        <f>IF(H3074&lt;0,MIN(ABS(H3074),(L3073*'Technical Data'!$B$4)),0)</f>
        <v>24.086082161956142</v>
      </c>
      <c r="L3074" s="15">
        <f>L3073+J3074*'Technical Data'!$B$5-(K3074/'Technical Data'!$B$4)</f>
        <v>141.68239567812239</v>
      </c>
      <c r="N3074" s="15">
        <f t="shared" ref="N3074:N3137" si="193">U3074</f>
        <v>0</v>
      </c>
      <c r="O3074" s="36">
        <f t="shared" ref="O3074:O3137" si="194">N3074+(K3074)-F3074</f>
        <v>0</v>
      </c>
      <c r="P3074" s="50">
        <v>0</v>
      </c>
      <c r="Q3074" s="50">
        <v>0</v>
      </c>
      <c r="R3074" s="42">
        <v>0</v>
      </c>
      <c r="S3074" s="42">
        <v>24.086082161956099</v>
      </c>
      <c r="T3074" s="42">
        <v>116.91001372572801</v>
      </c>
      <c r="U3074" s="15">
        <f t="shared" ref="U3074:U3137" si="195">G3074-(J3074)</f>
        <v>0</v>
      </c>
    </row>
    <row r="3075" spans="6:21" x14ac:dyDescent="0.3">
      <c r="F3075" s="5">
        <f>Demand!C3075</f>
        <v>22.62939207702944</v>
      </c>
      <c r="G3075">
        <f>Irradiance!A3075*$B$2*'Technical Data'!$B$2</f>
        <v>0</v>
      </c>
      <c r="H3075" s="5">
        <f t="shared" si="192"/>
        <v>-22.62939207702944</v>
      </c>
      <c r="I3075" s="38">
        <v>0</v>
      </c>
      <c r="J3075" s="35">
        <f>IF(H3075&gt;0,MIN(H3075,($B$3-L3074)/'Technical Data'!$B$5),0)</f>
        <v>0</v>
      </c>
      <c r="K3075" s="15">
        <f>IF(H3075&lt;0,MIN(ABS(H3075),(L3074*'Technical Data'!$B$4)),0)</f>
        <v>22.62939207702944</v>
      </c>
      <c r="L3075" s="15">
        <f>L3074+J3075*'Technical Data'!$B$5-(K3075/'Technical Data'!$B$4)</f>
        <v>116.53862670364524</v>
      </c>
      <c r="N3075" s="15">
        <f t="shared" si="193"/>
        <v>0</v>
      </c>
      <c r="O3075" s="36">
        <f t="shared" si="194"/>
        <v>0</v>
      </c>
      <c r="P3075" s="50">
        <v>0</v>
      </c>
      <c r="Q3075" s="50">
        <v>0</v>
      </c>
      <c r="R3075" s="42">
        <v>0</v>
      </c>
      <c r="S3075" s="42">
        <v>22.629392077029401</v>
      </c>
      <c r="T3075" s="42">
        <v>91.766244751250795</v>
      </c>
      <c r="U3075" s="15">
        <f t="shared" si="195"/>
        <v>0</v>
      </c>
    </row>
    <row r="3076" spans="6:21" x14ac:dyDescent="0.3">
      <c r="F3076" s="5">
        <f>Demand!C3076</f>
        <v>20.875767698938589</v>
      </c>
      <c r="G3076">
        <f>Irradiance!A3076*$B$2*'Technical Data'!$B$2</f>
        <v>0</v>
      </c>
      <c r="H3076" s="5">
        <f t="shared" si="192"/>
        <v>-20.875767698938589</v>
      </c>
      <c r="I3076" s="38">
        <v>0</v>
      </c>
      <c r="J3076" s="35">
        <f>IF(H3076&gt;0,MIN(H3076,($B$3-L3075)/'Technical Data'!$B$5),0)</f>
        <v>0</v>
      </c>
      <c r="K3076" s="15">
        <f>IF(H3076&lt;0,MIN(ABS(H3076),(L3075*'Technical Data'!$B$4)),0)</f>
        <v>20.875767698938589</v>
      </c>
      <c r="L3076" s="15">
        <f>L3075+J3076*'Technical Data'!$B$5-(K3076/'Technical Data'!$B$4)</f>
        <v>93.343329260380131</v>
      </c>
      <c r="N3076" s="15">
        <f t="shared" si="193"/>
        <v>0</v>
      </c>
      <c r="O3076" s="36">
        <f t="shared" si="194"/>
        <v>0</v>
      </c>
      <c r="P3076" s="50">
        <v>0</v>
      </c>
      <c r="Q3076" s="50">
        <v>0</v>
      </c>
      <c r="R3076" s="42">
        <v>0</v>
      </c>
      <c r="S3076" s="42">
        <v>20.875767698938599</v>
      </c>
      <c r="T3076" s="42">
        <v>68.570947307985705</v>
      </c>
      <c r="U3076" s="15">
        <f t="shared" si="195"/>
        <v>0</v>
      </c>
    </row>
    <row r="3077" spans="6:21" x14ac:dyDescent="0.3">
      <c r="F3077" s="5">
        <f>Demand!C3077</f>
        <v>18.93451080661497</v>
      </c>
      <c r="G3077">
        <f>Irradiance!A3077*$B$2*'Technical Data'!$B$2</f>
        <v>0</v>
      </c>
      <c r="H3077" s="5">
        <f t="shared" si="192"/>
        <v>-18.93451080661497</v>
      </c>
      <c r="I3077" s="38">
        <v>0</v>
      </c>
      <c r="J3077" s="35">
        <f>IF(H3077&gt;0,MIN(H3077,($B$3-L3076)/'Technical Data'!$B$5),0)</f>
        <v>0</v>
      </c>
      <c r="K3077" s="15">
        <f>IF(H3077&lt;0,MIN(ABS(H3077),(L3076*'Technical Data'!$B$4)),0)</f>
        <v>18.93451080661497</v>
      </c>
      <c r="L3077" s="15">
        <f>L3076+J3077*'Technical Data'!$B$5-(K3077/'Technical Data'!$B$4)</f>
        <v>72.304983919696838</v>
      </c>
      <c r="N3077" s="15">
        <f t="shared" si="193"/>
        <v>0</v>
      </c>
      <c r="O3077" s="36">
        <f t="shared" si="194"/>
        <v>0</v>
      </c>
      <c r="P3077" s="50">
        <v>0</v>
      </c>
      <c r="Q3077" s="50">
        <v>0</v>
      </c>
      <c r="R3077" s="42">
        <v>0</v>
      </c>
      <c r="S3077" s="42">
        <v>18.934510806614998</v>
      </c>
      <c r="T3077" s="42">
        <v>47.532601967302398</v>
      </c>
      <c r="U3077" s="15">
        <f t="shared" si="195"/>
        <v>0</v>
      </c>
    </row>
    <row r="3078" spans="6:21" x14ac:dyDescent="0.3">
      <c r="F3078" s="5">
        <f>Demand!C3078</f>
        <v>15.414426545557331</v>
      </c>
      <c r="G3078">
        <f>Irradiance!A3078*$B$2*'Technical Data'!$B$2</f>
        <v>0</v>
      </c>
      <c r="H3078" s="5">
        <f t="shared" si="192"/>
        <v>-15.414426545557331</v>
      </c>
      <c r="I3078" s="38">
        <v>0</v>
      </c>
      <c r="J3078" s="35">
        <f>IF(H3078&gt;0,MIN(H3078,($B$3-L3077)/'Technical Data'!$B$5),0)</f>
        <v>0</v>
      </c>
      <c r="K3078" s="15">
        <f>IF(H3078&lt;0,MIN(ABS(H3078),(L3077*'Technical Data'!$B$4)),0)</f>
        <v>15.414426545557331</v>
      </c>
      <c r="L3078" s="15">
        <f>L3077+J3078*'Technical Data'!$B$5-(K3078/'Technical Data'!$B$4)</f>
        <v>55.177843313522025</v>
      </c>
      <c r="N3078" s="15">
        <f t="shared" si="193"/>
        <v>0</v>
      </c>
      <c r="O3078" s="36">
        <f t="shared" si="194"/>
        <v>0</v>
      </c>
      <c r="P3078" s="50">
        <v>0</v>
      </c>
      <c r="Q3078" s="50">
        <v>0</v>
      </c>
      <c r="R3078" s="42">
        <v>0</v>
      </c>
      <c r="S3078" s="42">
        <v>15.4144265455573</v>
      </c>
      <c r="T3078" s="42">
        <v>30.4054613611276</v>
      </c>
      <c r="U3078" s="15">
        <f t="shared" si="195"/>
        <v>0</v>
      </c>
    </row>
    <row r="3079" spans="6:21" x14ac:dyDescent="0.3">
      <c r="F3079" s="5">
        <f>Demand!C3079</f>
        <v>11.737629818305178</v>
      </c>
      <c r="G3079">
        <f>Irradiance!A3079*$B$2*'Technical Data'!$B$2</f>
        <v>0</v>
      </c>
      <c r="H3079" s="5">
        <f t="shared" si="192"/>
        <v>-11.737629818305178</v>
      </c>
      <c r="I3079" s="38">
        <v>0</v>
      </c>
      <c r="J3079" s="35">
        <f>IF(H3079&gt;0,MIN(H3079,($B$3-L3078)/'Technical Data'!$B$5),0)</f>
        <v>0</v>
      </c>
      <c r="K3079" s="15">
        <f>IF(H3079&lt;0,MIN(ABS(H3079),(L3078*'Technical Data'!$B$4)),0)</f>
        <v>11.737629818305178</v>
      </c>
      <c r="L3079" s="15">
        <f>L3078+J3079*'Technical Data'!$B$5-(K3079/'Technical Data'!$B$4)</f>
        <v>42.136032404294049</v>
      </c>
      <c r="N3079" s="15">
        <f t="shared" si="193"/>
        <v>0</v>
      </c>
      <c r="O3079" s="36">
        <f t="shared" si="194"/>
        <v>0</v>
      </c>
      <c r="P3079" s="50">
        <v>0</v>
      </c>
      <c r="Q3079" s="50">
        <v>0</v>
      </c>
      <c r="R3079" s="42">
        <v>0</v>
      </c>
      <c r="S3079" s="42">
        <v>11.7376298183052</v>
      </c>
      <c r="T3079" s="42">
        <v>17.363650451899598</v>
      </c>
      <c r="U3079" s="15">
        <f t="shared" si="195"/>
        <v>0</v>
      </c>
    </row>
    <row r="3080" spans="6:21" x14ac:dyDescent="0.3">
      <c r="F3080" s="5">
        <f>Demand!C3080</f>
        <v>16.105749978485296</v>
      </c>
      <c r="G3080">
        <f>Irradiance!A3080*$B$2*'Technical Data'!$B$2</f>
        <v>1.5219528306895345</v>
      </c>
      <c r="H3080" s="5">
        <f t="shared" si="192"/>
        <v>-14.583797147795762</v>
      </c>
      <c r="I3080" s="38">
        <v>0.47846457177567808</v>
      </c>
      <c r="J3080" s="35">
        <f>IF(H3080&gt;0,MIN(H3080,($B$3-L3079)/'Technical Data'!$B$5),0)</f>
        <v>0</v>
      </c>
      <c r="K3080" s="15">
        <f>IF(H3080&lt;0,MIN(ABS(H3080),(L3079*'Technical Data'!$B$4)),0)</f>
        <v>14.583797147795762</v>
      </c>
      <c r="L3080" s="15">
        <f>L3079+J3080*'Technical Data'!$B$5-(K3080/'Technical Data'!$B$4)</f>
        <v>25.931813351187646</v>
      </c>
      <c r="N3080" s="15">
        <f t="shared" si="193"/>
        <v>1.5219528306895345</v>
      </c>
      <c r="O3080" s="36">
        <f t="shared" si="194"/>
        <v>0</v>
      </c>
      <c r="P3080" s="50">
        <v>0</v>
      </c>
      <c r="Q3080" s="50">
        <v>0.47846457177567597</v>
      </c>
      <c r="R3080" s="42">
        <v>0</v>
      </c>
      <c r="S3080" s="42">
        <v>15.6272854067096</v>
      </c>
      <c r="T3080" s="42">
        <v>0</v>
      </c>
      <c r="U3080" s="15">
        <f t="shared" si="195"/>
        <v>1.5219528306895345</v>
      </c>
    </row>
    <row r="3081" spans="6:21" x14ac:dyDescent="0.3">
      <c r="F3081" s="5">
        <f>Demand!C3081</f>
        <v>19.950375521211846</v>
      </c>
      <c r="G3081">
        <f>Irradiance!A3081*$B$2*'Technical Data'!$B$2</f>
        <v>224.6081966975502</v>
      </c>
      <c r="H3081" s="5">
        <f t="shared" si="192"/>
        <v>204.65782117633836</v>
      </c>
      <c r="I3081" s="38">
        <v>70.611297855736908</v>
      </c>
      <c r="J3081" s="35">
        <f>IF(H3081&gt;0,MIN(H3081,($B$3-L3080)/'Technical Data'!$B$5),0)</f>
        <v>204.65782117633836</v>
      </c>
      <c r="K3081" s="15">
        <f>IF(H3081&lt;0,MIN(ABS(H3081),(L3080*'Technical Data'!$B$4)),0)</f>
        <v>0</v>
      </c>
      <c r="L3081" s="15">
        <f>L3080+J3081*'Technical Data'!$B$5-(K3081/'Technical Data'!$B$4)</f>
        <v>210.12385240989218</v>
      </c>
      <c r="N3081" s="15">
        <f t="shared" si="193"/>
        <v>19.950375521211839</v>
      </c>
      <c r="O3081" s="36">
        <f t="shared" si="194"/>
        <v>0</v>
      </c>
      <c r="P3081" s="50">
        <v>50.660922334524798</v>
      </c>
      <c r="Q3081" s="50">
        <v>19.9503755212118</v>
      </c>
      <c r="R3081" s="42">
        <v>0</v>
      </c>
      <c r="S3081" s="42">
        <v>0</v>
      </c>
      <c r="T3081" s="42">
        <v>0</v>
      </c>
      <c r="U3081" s="15">
        <f t="shared" si="195"/>
        <v>19.950375521211839</v>
      </c>
    </row>
    <row r="3082" spans="6:21" x14ac:dyDescent="0.3">
      <c r="F3082" s="5">
        <f>Demand!C3082</f>
        <v>26.300521892971187</v>
      </c>
      <c r="G3082">
        <f>Irradiance!A3082*$B$2*'Technical Data'!$B$2</f>
        <v>448.41536558947439</v>
      </c>
      <c r="H3082" s="5">
        <f t="shared" si="192"/>
        <v>422.11484369650321</v>
      </c>
      <c r="I3082" s="38">
        <v>140.97077225264451</v>
      </c>
      <c r="J3082" s="35">
        <f>IF(H3082&gt;0,MIN(H3082,($B$3-L3081)/'Technical Data'!$B$5),0)</f>
        <v>191.66154718071422</v>
      </c>
      <c r="K3082" s="15">
        <f>IF(H3082&lt;0,MIN(ABS(H3082),(L3081*'Technical Data'!$B$4)),0)</f>
        <v>0</v>
      </c>
      <c r="L3082" s="15">
        <f>L3081+J3082*'Technical Data'!$B$5-(K3082/'Technical Data'!$B$4)</f>
        <v>382.61924487253498</v>
      </c>
      <c r="N3082" s="15">
        <f t="shared" si="193"/>
        <v>256.75381840876014</v>
      </c>
      <c r="O3082" s="36">
        <f t="shared" si="194"/>
        <v>230.45329651578896</v>
      </c>
      <c r="P3082" s="50">
        <v>114.67025035967301</v>
      </c>
      <c r="Q3082" s="50">
        <v>26.300521892971201</v>
      </c>
      <c r="R3082" s="42">
        <v>0</v>
      </c>
      <c r="S3082" s="42">
        <v>0</v>
      </c>
      <c r="T3082" s="42">
        <v>0</v>
      </c>
      <c r="U3082" s="15">
        <f t="shared" si="195"/>
        <v>256.75381840876014</v>
      </c>
    </row>
    <row r="3083" spans="6:21" x14ac:dyDescent="0.3">
      <c r="F3083" s="5">
        <f>Demand!C3083</f>
        <v>31.07128532907273</v>
      </c>
      <c r="G3083">
        <f>Irradiance!A3083*$B$2*'Technical Data'!$B$2</f>
        <v>636.8972082532888</v>
      </c>
      <c r="H3083" s="5">
        <f t="shared" si="192"/>
        <v>605.82592292421612</v>
      </c>
      <c r="I3083" s="38">
        <v>200.22483211517979</v>
      </c>
      <c r="J3083" s="35">
        <f>IF(H3083&gt;0,MIN(H3083,($B$3-L3082)/'Technical Data'!$B$5),0)</f>
        <v>0</v>
      </c>
      <c r="K3083" s="15">
        <f>IF(H3083&lt;0,MIN(ABS(H3083),(L3082*'Technical Data'!$B$4)),0)</f>
        <v>0</v>
      </c>
      <c r="L3083" s="15">
        <f>L3082+J3083*'Technical Data'!$B$5-(K3083/'Technical Data'!$B$4)</f>
        <v>382.61924487253498</v>
      </c>
      <c r="N3083" s="15">
        <f t="shared" si="193"/>
        <v>636.8972082532888</v>
      </c>
      <c r="O3083" s="36">
        <f t="shared" si="194"/>
        <v>605.82592292421612</v>
      </c>
      <c r="P3083" s="50">
        <v>169.15354678610601</v>
      </c>
      <c r="Q3083" s="50">
        <v>31.071285329072701</v>
      </c>
      <c r="R3083" s="42">
        <v>0</v>
      </c>
      <c r="S3083" s="42">
        <v>0</v>
      </c>
      <c r="T3083" s="42">
        <v>0</v>
      </c>
      <c r="U3083" s="15">
        <f t="shared" si="195"/>
        <v>636.8972082532888</v>
      </c>
    </row>
    <row r="3084" spans="6:21" x14ac:dyDescent="0.3">
      <c r="F3084" s="5">
        <f>Demand!C3084</f>
        <v>33.243541012236534</v>
      </c>
      <c r="G3084">
        <f>Irradiance!A3084*$B$2*'Technical Data'!$B$2</f>
        <v>778.67912984910333</v>
      </c>
      <c r="H3084" s="5">
        <f t="shared" si="192"/>
        <v>745.43558883686683</v>
      </c>
      <c r="I3084" s="38">
        <v>244.7975843279666</v>
      </c>
      <c r="J3084" s="35">
        <f>IF(H3084&gt;0,MIN(H3084,($B$3-L3083)/'Technical Data'!$B$5),0)</f>
        <v>0</v>
      </c>
      <c r="K3084" s="15">
        <f>IF(H3084&lt;0,MIN(ABS(H3084),(L3083*'Technical Data'!$B$4)),0)</f>
        <v>0</v>
      </c>
      <c r="L3084" s="15">
        <f>L3083+J3084*'Technical Data'!$B$5-(K3084/'Technical Data'!$B$4)</f>
        <v>382.61924487253498</v>
      </c>
      <c r="N3084" s="15">
        <f t="shared" si="193"/>
        <v>778.67912984910333</v>
      </c>
      <c r="O3084" s="36">
        <f t="shared" si="194"/>
        <v>745.43558883686683</v>
      </c>
      <c r="P3084" s="50">
        <v>211.55404331572899</v>
      </c>
      <c r="Q3084" s="50">
        <v>33.243541012236498</v>
      </c>
      <c r="R3084" s="42">
        <v>0</v>
      </c>
      <c r="S3084" s="42">
        <v>0</v>
      </c>
      <c r="T3084" s="42">
        <v>0</v>
      </c>
      <c r="U3084" s="15">
        <f t="shared" si="195"/>
        <v>778.67912984910333</v>
      </c>
    </row>
    <row r="3085" spans="6:21" x14ac:dyDescent="0.3">
      <c r="F3085" s="5">
        <f>Demand!C3085</f>
        <v>33.926430872735239</v>
      </c>
      <c r="G3085">
        <f>Irradiance!A3085*$B$2*'Technical Data'!$B$2</f>
        <v>865.27023563728153</v>
      </c>
      <c r="H3085" s="5">
        <f t="shared" si="192"/>
        <v>831.34380476454635</v>
      </c>
      <c r="I3085" s="38">
        <v>272.01970022741438</v>
      </c>
      <c r="J3085" s="35">
        <f>IF(H3085&gt;0,MIN(H3085,($B$3-L3084)/'Technical Data'!$B$5),0)</f>
        <v>0</v>
      </c>
      <c r="K3085" s="15">
        <f>IF(H3085&lt;0,MIN(ABS(H3085),(L3084*'Technical Data'!$B$4)),0)</f>
        <v>0</v>
      </c>
      <c r="L3085" s="15">
        <f>L3084+J3085*'Technical Data'!$B$5-(K3085/'Technical Data'!$B$4)</f>
        <v>382.61924487253498</v>
      </c>
      <c r="N3085" s="15">
        <f t="shared" si="193"/>
        <v>865.27023563728153</v>
      </c>
      <c r="O3085" s="36">
        <f t="shared" si="194"/>
        <v>831.34380476454635</v>
      </c>
      <c r="P3085" s="50">
        <v>238.093269354678</v>
      </c>
      <c r="Q3085" s="50">
        <v>33.926430872735203</v>
      </c>
      <c r="R3085" s="42">
        <v>0</v>
      </c>
      <c r="S3085" s="42">
        <v>0</v>
      </c>
      <c r="T3085" s="42">
        <v>0</v>
      </c>
      <c r="U3085" s="15">
        <f t="shared" si="195"/>
        <v>865.27023563728153</v>
      </c>
    </row>
    <row r="3086" spans="6:21" x14ac:dyDescent="0.3">
      <c r="F3086" s="5">
        <f>Demand!C3086</f>
        <v>35.368776979539426</v>
      </c>
      <c r="G3086">
        <f>Irradiance!A3086*$B$2*'Technical Data'!$B$2</f>
        <v>894.34754498150789</v>
      </c>
      <c r="H3086" s="5">
        <f t="shared" si="192"/>
        <v>858.97876800196843</v>
      </c>
      <c r="I3086" s="38">
        <v>281.16089178291821</v>
      </c>
      <c r="J3086" s="35">
        <f>IF(H3086&gt;0,MIN(H3086,($B$3-L3085)/'Technical Data'!$B$5),0)</f>
        <v>0</v>
      </c>
      <c r="K3086" s="15">
        <f>IF(H3086&lt;0,MIN(ABS(H3086),(L3085*'Technical Data'!$B$4)),0)</f>
        <v>0</v>
      </c>
      <c r="L3086" s="15">
        <f>L3085+J3086*'Technical Data'!$B$5-(K3086/'Technical Data'!$B$4)</f>
        <v>382.61924487253498</v>
      </c>
      <c r="N3086" s="15">
        <f t="shared" si="193"/>
        <v>894.34754498150789</v>
      </c>
      <c r="O3086" s="36">
        <f t="shared" si="194"/>
        <v>858.97876800196843</v>
      </c>
      <c r="P3086" s="50">
        <v>245.79211480337801</v>
      </c>
      <c r="Q3086" s="50">
        <v>35.368776979539398</v>
      </c>
      <c r="R3086" s="42">
        <v>0</v>
      </c>
      <c r="S3086" s="42">
        <v>0</v>
      </c>
      <c r="T3086" s="42">
        <v>0</v>
      </c>
      <c r="U3086" s="15">
        <f t="shared" si="195"/>
        <v>894.34754498150789</v>
      </c>
    </row>
    <row r="3087" spans="6:21" x14ac:dyDescent="0.3">
      <c r="F3087" s="5">
        <f>Demand!C3087</f>
        <v>34.168540679650661</v>
      </c>
      <c r="G3087">
        <f>Irradiance!A3087*$B$2*'Technical Data'!$B$2</f>
        <v>863.90848836771727</v>
      </c>
      <c r="H3087" s="5">
        <f t="shared" si="192"/>
        <v>829.73994768806665</v>
      </c>
      <c r="I3087" s="38">
        <v>271.59160034740461</v>
      </c>
      <c r="J3087" s="35">
        <f>IF(H3087&gt;0,MIN(H3087,($B$3-L3086)/'Technical Data'!$B$5),0)</f>
        <v>0</v>
      </c>
      <c r="K3087" s="15">
        <f>IF(H3087&lt;0,MIN(ABS(H3087),(L3086*'Technical Data'!$B$4)),0)</f>
        <v>0</v>
      </c>
      <c r="L3087" s="15">
        <f>L3086+J3087*'Technical Data'!$B$5-(K3087/'Technical Data'!$B$4)</f>
        <v>382.61924487253498</v>
      </c>
      <c r="N3087" s="15">
        <f t="shared" si="193"/>
        <v>863.90848836771727</v>
      </c>
      <c r="O3087" s="36">
        <f t="shared" si="194"/>
        <v>829.73994768806665</v>
      </c>
      <c r="P3087" s="50">
        <v>237.42305966775299</v>
      </c>
      <c r="Q3087" s="50">
        <v>34.168540679650697</v>
      </c>
      <c r="R3087" s="42">
        <v>0</v>
      </c>
      <c r="S3087" s="42">
        <v>0</v>
      </c>
      <c r="T3087" s="42">
        <v>0</v>
      </c>
      <c r="U3087" s="15">
        <f t="shared" si="195"/>
        <v>863.90848836771727</v>
      </c>
    </row>
    <row r="3088" spans="6:21" x14ac:dyDescent="0.3">
      <c r="F3088" s="5">
        <f>Demand!C3088</f>
        <v>35.115900492440474</v>
      </c>
      <c r="G3088">
        <f>Irradiance!A3088*$B$2*'Technical Data'!$B$2</f>
        <v>773.31224355140876</v>
      </c>
      <c r="H3088" s="5">
        <f t="shared" si="192"/>
        <v>738.1963430589683</v>
      </c>
      <c r="I3088" s="38">
        <v>243.1103671538103</v>
      </c>
      <c r="J3088" s="35">
        <f>IF(H3088&gt;0,MIN(H3088,($B$3-L3087)/'Technical Data'!$B$5),0)</f>
        <v>0</v>
      </c>
      <c r="K3088" s="15">
        <f>IF(H3088&lt;0,MIN(ABS(H3088),(L3087*'Technical Data'!$B$4)),0)</f>
        <v>0</v>
      </c>
      <c r="L3088" s="15">
        <f>L3087+J3088*'Technical Data'!$B$5-(K3088/'Technical Data'!$B$4)</f>
        <v>382.61924487253498</v>
      </c>
      <c r="N3088" s="15">
        <f t="shared" si="193"/>
        <v>773.31224355140876</v>
      </c>
      <c r="O3088" s="36">
        <f t="shared" si="194"/>
        <v>738.1963430589683</v>
      </c>
      <c r="P3088" s="50">
        <v>119.61411776419099</v>
      </c>
      <c r="Q3088" s="50">
        <v>35.115900492440502</v>
      </c>
      <c r="R3088" s="42">
        <v>88.3803488971772</v>
      </c>
      <c r="S3088" s="42">
        <v>0</v>
      </c>
      <c r="T3088" s="42">
        <v>79.542314007459495</v>
      </c>
      <c r="U3088" s="15">
        <f t="shared" si="195"/>
        <v>773.31224355140876</v>
      </c>
    </row>
    <row r="3089" spans="6:21" x14ac:dyDescent="0.3">
      <c r="F3089" s="5">
        <f>Demand!C3089</f>
        <v>40.493835473921294</v>
      </c>
      <c r="G3089">
        <f>Irradiance!A3089*$B$2*'Technical Data'!$B$2</f>
        <v>631.5303219555941</v>
      </c>
      <c r="H3089" s="5">
        <f t="shared" si="192"/>
        <v>591.0364864816728</v>
      </c>
      <c r="I3089" s="38">
        <v>198.53761494102349</v>
      </c>
      <c r="J3089" s="35">
        <f>IF(H3089&gt;0,MIN(H3089,($B$3-L3088)/'Technical Data'!$B$5),0)</f>
        <v>0</v>
      </c>
      <c r="K3089" s="15">
        <f>IF(H3089&lt;0,MIN(ABS(H3089),(L3088*'Technical Data'!$B$4)),0)</f>
        <v>0</v>
      </c>
      <c r="L3089" s="15">
        <f>L3088+J3089*'Technical Data'!$B$5-(K3089/'Technical Data'!$B$4)</f>
        <v>382.61924487253498</v>
      </c>
      <c r="N3089" s="15">
        <f t="shared" si="193"/>
        <v>631.5303219555941</v>
      </c>
      <c r="O3089" s="36">
        <f t="shared" si="194"/>
        <v>591.0364864816728</v>
      </c>
      <c r="P3089" s="50">
        <v>0</v>
      </c>
      <c r="Q3089" s="50">
        <v>40.493835473921301</v>
      </c>
      <c r="R3089" s="42">
        <v>158.04377946710201</v>
      </c>
      <c r="S3089" s="42">
        <v>0</v>
      </c>
      <c r="T3089" s="42">
        <v>221.78171552785099</v>
      </c>
      <c r="U3089" s="15">
        <f t="shared" si="195"/>
        <v>631.5303219555941</v>
      </c>
    </row>
    <row r="3090" spans="6:21" x14ac:dyDescent="0.3">
      <c r="F3090" s="5">
        <f>Demand!C3090</f>
        <v>46.289673397026448</v>
      </c>
      <c r="G3090">
        <f>Irradiance!A3090*$B$2*'Technical Data'!$B$2</f>
        <v>444.41022656134396</v>
      </c>
      <c r="H3090" s="5">
        <f t="shared" si="192"/>
        <v>398.12055316431753</v>
      </c>
      <c r="I3090" s="38">
        <v>139.711654958498</v>
      </c>
      <c r="J3090" s="35">
        <f>IF(H3090&gt;0,MIN(H3090,($B$3-L3089)/'Technical Data'!$B$5),0)</f>
        <v>0</v>
      </c>
      <c r="K3090" s="15">
        <f>IF(H3090&lt;0,MIN(ABS(H3090),(L3089*'Technical Data'!$B$4)),0)</f>
        <v>0</v>
      </c>
      <c r="L3090" s="15">
        <f>L3089+J3090*'Technical Data'!$B$5-(K3090/'Technical Data'!$B$4)</f>
        <v>382.61924487253498</v>
      </c>
      <c r="N3090" s="15">
        <f t="shared" si="193"/>
        <v>444.41022656134396</v>
      </c>
      <c r="O3090" s="36">
        <f t="shared" si="194"/>
        <v>398.12055316431753</v>
      </c>
      <c r="P3090" s="50">
        <v>0</v>
      </c>
      <c r="Q3090" s="50">
        <v>46.289673397026498</v>
      </c>
      <c r="R3090" s="42">
        <v>93.421981561471199</v>
      </c>
      <c r="S3090" s="42">
        <v>0</v>
      </c>
      <c r="T3090" s="42">
        <v>305.86149893317503</v>
      </c>
      <c r="U3090" s="15">
        <f t="shared" si="195"/>
        <v>444.41022656134396</v>
      </c>
    </row>
    <row r="3091" spans="6:21" x14ac:dyDescent="0.3">
      <c r="F3091" s="5">
        <f>Demand!C3091</f>
        <v>46.767771434630347</v>
      </c>
      <c r="G3091">
        <f>Irradiance!A3091*$B$2*'Technical Data'!$B$2</f>
        <v>231.73734416762227</v>
      </c>
      <c r="H3091" s="5">
        <f t="shared" si="192"/>
        <v>184.96957273299194</v>
      </c>
      <c r="I3091" s="38">
        <v>72.852526639317716</v>
      </c>
      <c r="J3091" s="35">
        <f>IF(H3091&gt;0,MIN(H3091,($B$3-L3090)/'Technical Data'!$B$5),0)</f>
        <v>0</v>
      </c>
      <c r="K3091" s="15">
        <f>IF(H3091&lt;0,MIN(ABS(H3091),(L3090*'Technical Data'!$B$4)),0)</f>
        <v>0</v>
      </c>
      <c r="L3091" s="15">
        <f>L3090+J3091*'Technical Data'!$B$5-(K3091/'Technical Data'!$B$4)</f>
        <v>382.61924487253498</v>
      </c>
      <c r="N3091" s="15">
        <f t="shared" si="193"/>
        <v>231.73734416762227</v>
      </c>
      <c r="O3091" s="36">
        <f t="shared" si="194"/>
        <v>184.96957273299194</v>
      </c>
      <c r="P3091" s="50">
        <v>0</v>
      </c>
      <c r="Q3091" s="50">
        <v>46.767771434630298</v>
      </c>
      <c r="R3091" s="42">
        <v>26.084755204687202</v>
      </c>
      <c r="S3091" s="42">
        <v>0</v>
      </c>
      <c r="T3091" s="42">
        <v>329.33777861739298</v>
      </c>
      <c r="U3091" s="15">
        <f t="shared" si="195"/>
        <v>231.73734416762227</v>
      </c>
    </row>
    <row r="3092" spans="6:21" x14ac:dyDescent="0.3">
      <c r="F3092" s="5">
        <f>Demand!C3092</f>
        <v>41.118683484786189</v>
      </c>
      <c r="G3092">
        <f>Irradiance!A3092*$B$2*'Technical Data'!$B$2</f>
        <v>1.8423639529399625</v>
      </c>
      <c r="H3092" s="5">
        <f t="shared" si="192"/>
        <v>-39.276319531846227</v>
      </c>
      <c r="I3092" s="38">
        <v>0.5791939553073997</v>
      </c>
      <c r="J3092" s="35">
        <f>IF(H3092&gt;0,MIN(H3092,($B$3-L3091)/'Technical Data'!$B$5),0)</f>
        <v>0</v>
      </c>
      <c r="K3092" s="15">
        <f>IF(H3092&lt;0,MIN(ABS(H3092),(L3091*'Technical Data'!$B$4)),0)</f>
        <v>39.276319531846227</v>
      </c>
      <c r="L3092" s="15">
        <f>L3091+J3092*'Technical Data'!$B$5-(K3092/'Technical Data'!$B$4)</f>
        <v>338.97888983715029</v>
      </c>
      <c r="N3092" s="15">
        <f t="shared" si="193"/>
        <v>1.8423639529399625</v>
      </c>
      <c r="O3092" s="36">
        <f t="shared" si="194"/>
        <v>0</v>
      </c>
      <c r="P3092" s="50">
        <v>0</v>
      </c>
      <c r="Q3092" s="50">
        <v>0.57919395530739803</v>
      </c>
      <c r="R3092" s="42">
        <v>0</v>
      </c>
      <c r="S3092" s="42">
        <v>40.5394895294788</v>
      </c>
      <c r="T3092" s="42">
        <v>284.29390136241699</v>
      </c>
      <c r="U3092" s="15">
        <f t="shared" si="195"/>
        <v>1.8423639529399625</v>
      </c>
    </row>
    <row r="3093" spans="6:21" x14ac:dyDescent="0.3">
      <c r="F3093" s="5">
        <f>Demand!C3093</f>
        <v>30.670752484741968</v>
      </c>
      <c r="G3093">
        <f>Irradiance!A3093*$B$2*'Technical Data'!$B$2</f>
        <v>0</v>
      </c>
      <c r="H3093" s="5">
        <f t="shared" si="192"/>
        <v>-30.670752484741968</v>
      </c>
      <c r="I3093" s="38">
        <v>0</v>
      </c>
      <c r="J3093" s="35">
        <f>IF(H3093&gt;0,MIN(H3093,($B$3-L3092)/'Technical Data'!$B$5),0)</f>
        <v>0</v>
      </c>
      <c r="K3093" s="15">
        <f>IF(H3093&lt;0,MIN(ABS(H3093),(L3092*'Technical Data'!$B$4)),0)</f>
        <v>30.670752484741968</v>
      </c>
      <c r="L3093" s="15">
        <f>L3092+J3093*'Technical Data'!$B$5-(K3093/'Technical Data'!$B$4)</f>
        <v>304.90027596521475</v>
      </c>
      <c r="N3093" s="15">
        <f t="shared" si="193"/>
        <v>0</v>
      </c>
      <c r="O3093" s="36">
        <f t="shared" si="194"/>
        <v>0</v>
      </c>
      <c r="P3093" s="50">
        <v>0</v>
      </c>
      <c r="Q3093" s="50">
        <v>0</v>
      </c>
      <c r="R3093" s="42">
        <v>0</v>
      </c>
      <c r="S3093" s="42">
        <v>30.670752484742</v>
      </c>
      <c r="T3093" s="42">
        <v>250.21528749048099</v>
      </c>
      <c r="U3093" s="15">
        <f t="shared" si="195"/>
        <v>0</v>
      </c>
    </row>
    <row r="3094" spans="6:21" x14ac:dyDescent="0.3">
      <c r="F3094" s="5">
        <f>Demand!C3094</f>
        <v>23.361535002938691</v>
      </c>
      <c r="G3094">
        <f>Irradiance!A3094*$B$2*'Technical Data'!$B$2</f>
        <v>0</v>
      </c>
      <c r="H3094" s="5">
        <f t="shared" si="192"/>
        <v>-23.361535002938691</v>
      </c>
      <c r="I3094" s="38">
        <v>0</v>
      </c>
      <c r="J3094" s="35">
        <f>IF(H3094&gt;0,MIN(H3094,($B$3-L3093)/'Technical Data'!$B$5),0)</f>
        <v>0</v>
      </c>
      <c r="K3094" s="15">
        <f>IF(H3094&lt;0,MIN(ABS(H3094),(L3093*'Technical Data'!$B$4)),0)</f>
        <v>23.361535002938691</v>
      </c>
      <c r="L3094" s="15">
        <f>L3093+J3094*'Technical Data'!$B$5-(K3094/'Technical Data'!$B$4)</f>
        <v>278.94301485083844</v>
      </c>
      <c r="N3094" s="15">
        <f t="shared" si="193"/>
        <v>0</v>
      </c>
      <c r="O3094" s="36">
        <f t="shared" si="194"/>
        <v>0</v>
      </c>
      <c r="P3094" s="50">
        <v>0</v>
      </c>
      <c r="Q3094" s="50">
        <v>0</v>
      </c>
      <c r="R3094" s="42">
        <v>0</v>
      </c>
      <c r="S3094" s="42">
        <v>23.361535002938702</v>
      </c>
      <c r="T3094" s="42">
        <v>224.25802637610499</v>
      </c>
      <c r="U3094" s="15">
        <f t="shared" si="195"/>
        <v>0</v>
      </c>
    </row>
    <row r="3095" spans="6:21" x14ac:dyDescent="0.3">
      <c r="F3095" s="5">
        <f>Demand!C3095</f>
        <v>23.694124795974531</v>
      </c>
      <c r="G3095">
        <f>Irradiance!A3095*$B$2*'Technical Data'!$B$2</f>
        <v>0</v>
      </c>
      <c r="H3095" s="5">
        <f t="shared" si="192"/>
        <v>-23.694124795974531</v>
      </c>
      <c r="I3095" s="38">
        <v>0</v>
      </c>
      <c r="J3095" s="35">
        <f>IF(H3095&gt;0,MIN(H3095,($B$3-L3094)/'Technical Data'!$B$5),0)</f>
        <v>0</v>
      </c>
      <c r="K3095" s="15">
        <f>IF(H3095&lt;0,MIN(ABS(H3095),(L3094*'Technical Data'!$B$4)),0)</f>
        <v>23.694124795974531</v>
      </c>
      <c r="L3095" s="15">
        <f>L3094+J3095*'Technical Data'!$B$5-(K3095/'Technical Data'!$B$4)</f>
        <v>252.61620952197785</v>
      </c>
      <c r="N3095" s="15">
        <f t="shared" si="193"/>
        <v>0</v>
      </c>
      <c r="O3095" s="36">
        <f t="shared" si="194"/>
        <v>0</v>
      </c>
      <c r="P3095" s="50">
        <v>0</v>
      </c>
      <c r="Q3095" s="50">
        <v>0</v>
      </c>
      <c r="R3095" s="42">
        <v>0</v>
      </c>
      <c r="S3095" s="42">
        <v>23.694124795974499</v>
      </c>
      <c r="T3095" s="42">
        <v>197.931221047245</v>
      </c>
      <c r="U3095" s="15">
        <f t="shared" si="195"/>
        <v>0</v>
      </c>
    </row>
    <row r="3096" spans="6:21" x14ac:dyDescent="0.3">
      <c r="F3096" s="5">
        <f>Demand!C3096</f>
        <v>24.276849185561982</v>
      </c>
      <c r="G3096">
        <f>Irradiance!A3096*$B$2*'Technical Data'!$B$2</f>
        <v>0</v>
      </c>
      <c r="H3096" s="5">
        <f t="shared" si="192"/>
        <v>-24.276849185561982</v>
      </c>
      <c r="I3096" s="38">
        <v>0</v>
      </c>
      <c r="J3096" s="35">
        <f>IF(H3096&gt;0,MIN(H3096,($B$3-L3095)/'Technical Data'!$B$5),0)</f>
        <v>0</v>
      </c>
      <c r="K3096" s="15">
        <f>IF(H3096&lt;0,MIN(ABS(H3096),(L3095*'Technical Data'!$B$4)),0)</f>
        <v>24.276849185561982</v>
      </c>
      <c r="L3096" s="15">
        <f>L3095+J3096*'Technical Data'!$B$5-(K3096/'Technical Data'!$B$4)</f>
        <v>225.64193264913121</v>
      </c>
      <c r="N3096" s="15">
        <f t="shared" si="193"/>
        <v>0</v>
      </c>
      <c r="O3096" s="36">
        <f t="shared" si="194"/>
        <v>0</v>
      </c>
      <c r="P3096" s="50">
        <v>0</v>
      </c>
      <c r="Q3096" s="50">
        <v>0</v>
      </c>
      <c r="R3096" s="42">
        <v>0</v>
      </c>
      <c r="S3096" s="42">
        <v>24.276849185562</v>
      </c>
      <c r="T3096" s="42">
        <v>170.95694417439799</v>
      </c>
      <c r="U3096" s="15">
        <f t="shared" si="195"/>
        <v>0</v>
      </c>
    </row>
    <row r="3097" spans="6:21" x14ac:dyDescent="0.3">
      <c r="F3097" s="5">
        <f>Demand!C3097</f>
        <v>24.556155241846803</v>
      </c>
      <c r="G3097">
        <f>Irradiance!A3097*$B$2*'Technical Data'!$B$2</f>
        <v>0</v>
      </c>
      <c r="H3097" s="5">
        <f t="shared" si="192"/>
        <v>-24.556155241846803</v>
      </c>
      <c r="I3097" s="38">
        <v>0</v>
      </c>
      <c r="J3097" s="35">
        <f>IF(H3097&gt;0,MIN(H3097,($B$3-L3096)/'Technical Data'!$B$5),0)</f>
        <v>0</v>
      </c>
      <c r="K3097" s="15">
        <f>IF(H3097&lt;0,MIN(ABS(H3097),(L3096*'Technical Data'!$B$4)),0)</f>
        <v>24.556155241846803</v>
      </c>
      <c r="L3097" s="15">
        <f>L3096+J3097*'Technical Data'!$B$5-(K3097/'Technical Data'!$B$4)</f>
        <v>198.35731571374586</v>
      </c>
      <c r="N3097" s="15">
        <f t="shared" si="193"/>
        <v>0</v>
      </c>
      <c r="O3097" s="36">
        <f t="shared" si="194"/>
        <v>0</v>
      </c>
      <c r="P3097" s="50">
        <v>0</v>
      </c>
      <c r="Q3097" s="50">
        <v>0</v>
      </c>
      <c r="R3097" s="42">
        <v>0</v>
      </c>
      <c r="S3097" s="42">
        <v>24.556155241846799</v>
      </c>
      <c r="T3097" s="42">
        <v>143.67232723901299</v>
      </c>
      <c r="U3097" s="15">
        <f t="shared" si="195"/>
        <v>0</v>
      </c>
    </row>
    <row r="3098" spans="6:21" x14ac:dyDescent="0.3">
      <c r="F3098" s="5">
        <f>Demand!C3098</f>
        <v>24.086082161956142</v>
      </c>
      <c r="G3098">
        <f>Irradiance!A3098*$B$2*'Technical Data'!$B$2</f>
        <v>0</v>
      </c>
      <c r="H3098" s="5">
        <f t="shared" si="192"/>
        <v>-24.086082161956142</v>
      </c>
      <c r="I3098" s="38">
        <v>0</v>
      </c>
      <c r="J3098" s="35">
        <f>IF(H3098&gt;0,MIN(H3098,($B$3-L3097)/'Technical Data'!$B$5),0)</f>
        <v>0</v>
      </c>
      <c r="K3098" s="15">
        <f>IF(H3098&lt;0,MIN(ABS(H3098),(L3097*'Technical Data'!$B$4)),0)</f>
        <v>24.086082161956142</v>
      </c>
      <c r="L3098" s="15">
        <f>L3097+J3098*'Technical Data'!$B$5-(K3098/'Technical Data'!$B$4)</f>
        <v>171.59500220046127</v>
      </c>
      <c r="N3098" s="15">
        <f t="shared" si="193"/>
        <v>0</v>
      </c>
      <c r="O3098" s="36">
        <f t="shared" si="194"/>
        <v>0</v>
      </c>
      <c r="P3098" s="50">
        <v>0</v>
      </c>
      <c r="Q3098" s="50">
        <v>0</v>
      </c>
      <c r="R3098" s="42">
        <v>0</v>
      </c>
      <c r="S3098" s="42">
        <v>24.086082161956099</v>
      </c>
      <c r="T3098" s="42">
        <v>116.91001372572801</v>
      </c>
      <c r="U3098" s="15">
        <f t="shared" si="195"/>
        <v>0</v>
      </c>
    </row>
    <row r="3099" spans="6:21" x14ac:dyDescent="0.3">
      <c r="F3099" s="5">
        <f>Demand!C3099</f>
        <v>22.62939207702944</v>
      </c>
      <c r="G3099">
        <f>Irradiance!A3099*$B$2*'Technical Data'!$B$2</f>
        <v>0</v>
      </c>
      <c r="H3099" s="5">
        <f t="shared" si="192"/>
        <v>-22.62939207702944</v>
      </c>
      <c r="I3099" s="38">
        <v>0</v>
      </c>
      <c r="J3099" s="35">
        <f>IF(H3099&gt;0,MIN(H3099,($B$3-L3098)/'Technical Data'!$B$5),0)</f>
        <v>0</v>
      </c>
      <c r="K3099" s="15">
        <f>IF(H3099&lt;0,MIN(ABS(H3099),(L3098*'Technical Data'!$B$4)),0)</f>
        <v>22.62939207702944</v>
      </c>
      <c r="L3099" s="15">
        <f>L3098+J3099*'Technical Data'!$B$5-(K3099/'Technical Data'!$B$4)</f>
        <v>146.45123322598411</v>
      </c>
      <c r="N3099" s="15">
        <f t="shared" si="193"/>
        <v>0</v>
      </c>
      <c r="O3099" s="36">
        <f t="shared" si="194"/>
        <v>0</v>
      </c>
      <c r="P3099" s="50">
        <v>0</v>
      </c>
      <c r="Q3099" s="50">
        <v>0</v>
      </c>
      <c r="R3099" s="42">
        <v>0</v>
      </c>
      <c r="S3099" s="42">
        <v>22.629392077029401</v>
      </c>
      <c r="T3099" s="42">
        <v>91.766244751250795</v>
      </c>
      <c r="U3099" s="15">
        <f t="shared" si="195"/>
        <v>0</v>
      </c>
    </row>
    <row r="3100" spans="6:21" x14ac:dyDescent="0.3">
      <c r="F3100" s="5">
        <f>Demand!C3100</f>
        <v>20.875767698938589</v>
      </c>
      <c r="G3100">
        <f>Irradiance!A3100*$B$2*'Technical Data'!$B$2</f>
        <v>0</v>
      </c>
      <c r="H3100" s="5">
        <f t="shared" si="192"/>
        <v>-20.875767698938589</v>
      </c>
      <c r="I3100" s="38">
        <v>0</v>
      </c>
      <c r="J3100" s="35">
        <f>IF(H3100&gt;0,MIN(H3100,($B$3-L3099)/'Technical Data'!$B$5),0)</f>
        <v>0</v>
      </c>
      <c r="K3100" s="15">
        <f>IF(H3100&lt;0,MIN(ABS(H3100),(L3099*'Technical Data'!$B$4)),0)</f>
        <v>20.875767698938589</v>
      </c>
      <c r="L3100" s="15">
        <f>L3099+J3100*'Technical Data'!$B$5-(K3100/'Technical Data'!$B$4)</f>
        <v>123.25593578271901</v>
      </c>
      <c r="N3100" s="15">
        <f t="shared" si="193"/>
        <v>0</v>
      </c>
      <c r="O3100" s="36">
        <f t="shared" si="194"/>
        <v>0</v>
      </c>
      <c r="P3100" s="50">
        <v>0</v>
      </c>
      <c r="Q3100" s="50">
        <v>0</v>
      </c>
      <c r="R3100" s="42">
        <v>0</v>
      </c>
      <c r="S3100" s="42">
        <v>20.875767698938599</v>
      </c>
      <c r="T3100" s="42">
        <v>68.570947307985705</v>
      </c>
      <c r="U3100" s="15">
        <f t="shared" si="195"/>
        <v>0</v>
      </c>
    </row>
    <row r="3101" spans="6:21" x14ac:dyDescent="0.3">
      <c r="F3101" s="5">
        <f>Demand!C3101</f>
        <v>18.93451080661497</v>
      </c>
      <c r="G3101">
        <f>Irradiance!A3101*$B$2*'Technical Data'!$B$2</f>
        <v>0</v>
      </c>
      <c r="H3101" s="5">
        <f t="shared" si="192"/>
        <v>-18.93451080661497</v>
      </c>
      <c r="I3101" s="38">
        <v>0</v>
      </c>
      <c r="J3101" s="35">
        <f>IF(H3101&gt;0,MIN(H3101,($B$3-L3100)/'Technical Data'!$B$5),0)</f>
        <v>0</v>
      </c>
      <c r="K3101" s="15">
        <f>IF(H3101&lt;0,MIN(ABS(H3101),(L3100*'Technical Data'!$B$4)),0)</f>
        <v>18.93451080661497</v>
      </c>
      <c r="L3101" s="15">
        <f>L3100+J3101*'Technical Data'!$B$5-(K3101/'Technical Data'!$B$4)</f>
        <v>102.21759044203571</v>
      </c>
      <c r="N3101" s="15">
        <f t="shared" si="193"/>
        <v>0</v>
      </c>
      <c r="O3101" s="36">
        <f t="shared" si="194"/>
        <v>0</v>
      </c>
      <c r="P3101" s="50">
        <v>0</v>
      </c>
      <c r="Q3101" s="50">
        <v>0</v>
      </c>
      <c r="R3101" s="42">
        <v>0</v>
      </c>
      <c r="S3101" s="42">
        <v>18.934510806614998</v>
      </c>
      <c r="T3101" s="42">
        <v>47.532601967302398</v>
      </c>
      <c r="U3101" s="15">
        <f t="shared" si="195"/>
        <v>0</v>
      </c>
    </row>
    <row r="3102" spans="6:21" x14ac:dyDescent="0.3">
      <c r="F3102" s="5">
        <f>Demand!C3102</f>
        <v>15.414426545557331</v>
      </c>
      <c r="G3102">
        <f>Irradiance!A3102*$B$2*'Technical Data'!$B$2</f>
        <v>0</v>
      </c>
      <c r="H3102" s="5">
        <f t="shared" si="192"/>
        <v>-15.414426545557331</v>
      </c>
      <c r="I3102" s="38">
        <v>0</v>
      </c>
      <c r="J3102" s="35">
        <f>IF(H3102&gt;0,MIN(H3102,($B$3-L3101)/'Technical Data'!$B$5),0)</f>
        <v>0</v>
      </c>
      <c r="K3102" s="15">
        <f>IF(H3102&lt;0,MIN(ABS(H3102),(L3101*'Technical Data'!$B$4)),0)</f>
        <v>15.414426545557331</v>
      </c>
      <c r="L3102" s="15">
        <f>L3101+J3102*'Technical Data'!$B$5-(K3102/'Technical Data'!$B$4)</f>
        <v>85.090449835860909</v>
      </c>
      <c r="N3102" s="15">
        <f t="shared" si="193"/>
        <v>0</v>
      </c>
      <c r="O3102" s="36">
        <f t="shared" si="194"/>
        <v>0</v>
      </c>
      <c r="P3102" s="50">
        <v>0</v>
      </c>
      <c r="Q3102" s="50">
        <v>0</v>
      </c>
      <c r="R3102" s="42">
        <v>0</v>
      </c>
      <c r="S3102" s="42">
        <v>15.4144265455573</v>
      </c>
      <c r="T3102" s="42">
        <v>30.4054613611276</v>
      </c>
      <c r="U3102" s="15">
        <f t="shared" si="195"/>
        <v>0</v>
      </c>
    </row>
    <row r="3103" spans="6:21" x14ac:dyDescent="0.3">
      <c r="F3103" s="5">
        <f>Demand!C3103</f>
        <v>11.737629818305178</v>
      </c>
      <c r="G3103">
        <f>Irradiance!A3103*$B$2*'Technical Data'!$B$2</f>
        <v>0</v>
      </c>
      <c r="H3103" s="5">
        <f t="shared" si="192"/>
        <v>-11.737629818305178</v>
      </c>
      <c r="I3103" s="38">
        <v>0</v>
      </c>
      <c r="J3103" s="35">
        <f>IF(H3103&gt;0,MIN(H3103,($B$3-L3102)/'Technical Data'!$B$5),0)</f>
        <v>0</v>
      </c>
      <c r="K3103" s="15">
        <f>IF(H3103&lt;0,MIN(ABS(H3103),(L3102*'Technical Data'!$B$4)),0)</f>
        <v>11.737629818305178</v>
      </c>
      <c r="L3103" s="15">
        <f>L3102+J3103*'Technical Data'!$B$5-(K3103/'Technical Data'!$B$4)</f>
        <v>72.048638926632933</v>
      </c>
      <c r="N3103" s="15">
        <f t="shared" si="193"/>
        <v>0</v>
      </c>
      <c r="O3103" s="36">
        <f t="shared" si="194"/>
        <v>0</v>
      </c>
      <c r="P3103" s="50">
        <v>0</v>
      </c>
      <c r="Q3103" s="50">
        <v>0</v>
      </c>
      <c r="R3103" s="42">
        <v>0</v>
      </c>
      <c r="S3103" s="42">
        <v>11.7376298183052</v>
      </c>
      <c r="T3103" s="42">
        <v>17.363650451899598</v>
      </c>
      <c r="U3103" s="15">
        <f t="shared" si="195"/>
        <v>0</v>
      </c>
    </row>
    <row r="3104" spans="6:21" x14ac:dyDescent="0.3">
      <c r="F3104" s="5">
        <f>Demand!C3104</f>
        <v>16.105749978485296</v>
      </c>
      <c r="G3104">
        <f>Irradiance!A3104*$B$2*'Technical Data'!$B$2</f>
        <v>1.5219528306895345</v>
      </c>
      <c r="H3104" s="5">
        <f t="shared" si="192"/>
        <v>-14.583797147795762</v>
      </c>
      <c r="I3104" s="38">
        <v>0.47846457177567808</v>
      </c>
      <c r="J3104" s="35">
        <f>IF(H3104&gt;0,MIN(H3104,($B$3-L3103)/'Technical Data'!$B$5),0)</f>
        <v>0</v>
      </c>
      <c r="K3104" s="15">
        <f>IF(H3104&lt;0,MIN(ABS(H3104),(L3103*'Technical Data'!$B$4)),0)</f>
        <v>14.583797147795762</v>
      </c>
      <c r="L3104" s="15">
        <f>L3103+J3104*'Technical Data'!$B$5-(K3104/'Technical Data'!$B$4)</f>
        <v>55.844419873526533</v>
      </c>
      <c r="N3104" s="15">
        <f t="shared" si="193"/>
        <v>1.5219528306895345</v>
      </c>
      <c r="O3104" s="36">
        <f t="shared" si="194"/>
        <v>0</v>
      </c>
      <c r="P3104" s="50">
        <v>0</v>
      </c>
      <c r="Q3104" s="50">
        <v>0.47846457177567597</v>
      </c>
      <c r="R3104" s="42">
        <v>0</v>
      </c>
      <c r="S3104" s="42">
        <v>15.6272854067096</v>
      </c>
      <c r="T3104" s="42">
        <v>0</v>
      </c>
      <c r="U3104" s="15">
        <f t="shared" si="195"/>
        <v>1.5219528306895345</v>
      </c>
    </row>
    <row r="3105" spans="6:21" x14ac:dyDescent="0.3">
      <c r="F3105" s="5">
        <f>Demand!C3105</f>
        <v>19.950375521211846</v>
      </c>
      <c r="G3105">
        <f>Irradiance!A3105*$B$2*'Technical Data'!$B$2</f>
        <v>177.98837841011292</v>
      </c>
      <c r="H3105" s="5">
        <f t="shared" si="192"/>
        <v>158.03800288890108</v>
      </c>
      <c r="I3105" s="38">
        <v>55.955172551871399</v>
      </c>
      <c r="J3105" s="35">
        <f>IF(H3105&gt;0,MIN(H3105,($B$3-L3104)/'Technical Data'!$B$5),0)</f>
        <v>158.03800288890108</v>
      </c>
      <c r="K3105" s="15">
        <f>IF(H3105&lt;0,MIN(ABS(H3105),(L3104*'Technical Data'!$B$4)),0)</f>
        <v>0</v>
      </c>
      <c r="L3105" s="15">
        <f>L3104+J3105*'Technical Data'!$B$5-(K3105/'Technical Data'!$B$4)</f>
        <v>198.07862247353751</v>
      </c>
      <c r="N3105" s="15">
        <f t="shared" si="193"/>
        <v>19.950375521211839</v>
      </c>
      <c r="O3105" s="36">
        <f t="shared" si="194"/>
        <v>0</v>
      </c>
      <c r="P3105" s="50">
        <v>36.004797030659397</v>
      </c>
      <c r="Q3105" s="50">
        <v>19.9503755212118</v>
      </c>
      <c r="R3105" s="42">
        <v>0</v>
      </c>
      <c r="S3105" s="42">
        <v>0</v>
      </c>
      <c r="T3105" s="42">
        <v>0</v>
      </c>
      <c r="U3105" s="15">
        <f t="shared" si="195"/>
        <v>19.950375521211839</v>
      </c>
    </row>
    <row r="3106" spans="6:21" x14ac:dyDescent="0.3">
      <c r="F3106" s="5">
        <f>Demand!C3106</f>
        <v>26.300521892971187</v>
      </c>
      <c r="G3106">
        <f>Irradiance!A3106*$B$2*'Technical Data'!$B$2</f>
        <v>369.67433229643166</v>
      </c>
      <c r="H3106" s="5">
        <f t="shared" si="192"/>
        <v>343.37381040346048</v>
      </c>
      <c r="I3106" s="38">
        <v>116.2165262497239</v>
      </c>
      <c r="J3106" s="35">
        <f>IF(H3106&gt;0,MIN(H3106,($B$3-L3105)/'Technical Data'!$B$5),0)</f>
        <v>205.04513599888608</v>
      </c>
      <c r="K3106" s="15">
        <f>IF(H3106&lt;0,MIN(ABS(H3106),(L3105*'Technical Data'!$B$4)),0)</f>
        <v>0</v>
      </c>
      <c r="L3106" s="15">
        <f>L3105+J3106*'Technical Data'!$B$5-(K3106/'Technical Data'!$B$4)</f>
        <v>382.61924487253498</v>
      </c>
      <c r="N3106" s="15">
        <f t="shared" si="193"/>
        <v>164.62919629754558</v>
      </c>
      <c r="O3106" s="36">
        <f t="shared" si="194"/>
        <v>138.3286744045744</v>
      </c>
      <c r="P3106" s="50">
        <v>89.916004356752296</v>
      </c>
      <c r="Q3106" s="50">
        <v>26.300521892971201</v>
      </c>
      <c r="R3106" s="42">
        <v>0</v>
      </c>
      <c r="S3106" s="42">
        <v>0</v>
      </c>
      <c r="T3106" s="42">
        <v>0</v>
      </c>
      <c r="U3106" s="15">
        <f t="shared" si="195"/>
        <v>164.62919629754558</v>
      </c>
    </row>
    <row r="3107" spans="6:21" x14ac:dyDescent="0.3">
      <c r="F3107" s="5">
        <f>Demand!C3107</f>
        <v>31.07128532907273</v>
      </c>
      <c r="G3107">
        <f>Irradiance!A3107*$B$2*'Technical Data'!$B$2</f>
        <v>536.68862976946741</v>
      </c>
      <c r="H3107" s="5">
        <f t="shared" si="192"/>
        <v>505.61734444039467</v>
      </c>
      <c r="I3107" s="38">
        <v>168.7217174156338</v>
      </c>
      <c r="J3107" s="35">
        <f>IF(H3107&gt;0,MIN(H3107,($B$3-L3106)/'Technical Data'!$B$5),0)</f>
        <v>0</v>
      </c>
      <c r="K3107" s="15">
        <f>IF(H3107&lt;0,MIN(ABS(H3107),(L3106*'Technical Data'!$B$4)),0)</f>
        <v>0</v>
      </c>
      <c r="L3107" s="15">
        <f>L3106+J3107*'Technical Data'!$B$5-(K3107/'Technical Data'!$B$4)</f>
        <v>382.61924487253498</v>
      </c>
      <c r="N3107" s="15">
        <f t="shared" si="193"/>
        <v>536.68862976946741</v>
      </c>
      <c r="O3107" s="36">
        <f t="shared" si="194"/>
        <v>505.61734444039467</v>
      </c>
      <c r="P3107" s="50">
        <v>137.65043208656101</v>
      </c>
      <c r="Q3107" s="50">
        <v>31.071285329072701</v>
      </c>
      <c r="R3107" s="42">
        <v>0</v>
      </c>
      <c r="S3107" s="42">
        <v>0</v>
      </c>
      <c r="T3107" s="42">
        <v>0</v>
      </c>
      <c r="U3107" s="15">
        <f t="shared" si="195"/>
        <v>536.68862976946741</v>
      </c>
    </row>
    <row r="3108" spans="6:21" x14ac:dyDescent="0.3">
      <c r="F3108" s="5">
        <f>Demand!C3108</f>
        <v>33.243541012236534</v>
      </c>
      <c r="G3108">
        <f>Irradiance!A3108*$B$2*'Technical Data'!$B$2</f>
        <v>666.61533984201606</v>
      </c>
      <c r="H3108" s="5">
        <f t="shared" si="192"/>
        <v>633.37179882977955</v>
      </c>
      <c r="I3108" s="38">
        <v>209.567482437747</v>
      </c>
      <c r="J3108" s="35">
        <f>IF(H3108&gt;0,MIN(H3108,($B$3-L3107)/'Technical Data'!$B$5),0)</f>
        <v>0</v>
      </c>
      <c r="K3108" s="15">
        <f>IF(H3108&lt;0,MIN(ABS(H3108),(L3107*'Technical Data'!$B$4)),0)</f>
        <v>0</v>
      </c>
      <c r="L3108" s="15">
        <f>L3107+J3108*'Technical Data'!$B$5-(K3108/'Technical Data'!$B$4)</f>
        <v>382.61924487253498</v>
      </c>
      <c r="N3108" s="15">
        <f t="shared" si="193"/>
        <v>666.61533984201606</v>
      </c>
      <c r="O3108" s="36">
        <f t="shared" si="194"/>
        <v>633.37179882977955</v>
      </c>
      <c r="P3108" s="50">
        <v>176.32394142550999</v>
      </c>
      <c r="Q3108" s="50">
        <v>33.243541012236498</v>
      </c>
      <c r="R3108" s="42">
        <v>0</v>
      </c>
      <c r="S3108" s="42">
        <v>0</v>
      </c>
      <c r="T3108" s="42">
        <v>0</v>
      </c>
      <c r="U3108" s="15">
        <f t="shared" si="195"/>
        <v>666.61533984201606</v>
      </c>
    </row>
    <row r="3109" spans="6:21" x14ac:dyDescent="0.3">
      <c r="F3109" s="5">
        <f>Demand!C3109</f>
        <v>33.926430872735239</v>
      </c>
      <c r="G3109">
        <f>Irradiance!A3109*$B$2*'Technical Data'!$B$2</f>
        <v>742.23236469311701</v>
      </c>
      <c r="H3109" s="5">
        <f t="shared" si="192"/>
        <v>708.30593382038182</v>
      </c>
      <c r="I3109" s="38">
        <v>233.3396169512333</v>
      </c>
      <c r="J3109" s="35">
        <f>IF(H3109&gt;0,MIN(H3109,($B$3-L3108)/'Technical Data'!$B$5),0)</f>
        <v>0</v>
      </c>
      <c r="K3109" s="15">
        <f>IF(H3109&lt;0,MIN(ABS(H3109),(L3108*'Technical Data'!$B$4)),0)</f>
        <v>0</v>
      </c>
      <c r="L3109" s="15">
        <f>L3108+J3109*'Technical Data'!$B$5-(K3109/'Technical Data'!$B$4)</f>
        <v>382.61924487253498</v>
      </c>
      <c r="N3109" s="15">
        <f t="shared" si="193"/>
        <v>742.23236469311701</v>
      </c>
      <c r="O3109" s="36">
        <f t="shared" si="194"/>
        <v>708.30593382038182</v>
      </c>
      <c r="P3109" s="50">
        <v>199.41318607849701</v>
      </c>
      <c r="Q3109" s="50">
        <v>33.926430872735203</v>
      </c>
      <c r="R3109" s="42">
        <v>0</v>
      </c>
      <c r="S3109" s="42">
        <v>0</v>
      </c>
      <c r="T3109" s="42">
        <v>0</v>
      </c>
      <c r="U3109" s="15">
        <f t="shared" si="195"/>
        <v>742.23236469311701</v>
      </c>
    </row>
    <row r="3110" spans="6:21" x14ac:dyDescent="0.3">
      <c r="F3110" s="5">
        <f>Demand!C3110</f>
        <v>35.368776979539426</v>
      </c>
      <c r="G3110">
        <f>Irradiance!A3110*$B$2*'Technical Data'!$B$2</f>
        <v>771.7902907207191</v>
      </c>
      <c r="H3110" s="5">
        <f t="shared" si="192"/>
        <v>736.42151374117964</v>
      </c>
      <c r="I3110" s="38">
        <v>242.6319025820346</v>
      </c>
      <c r="J3110" s="35">
        <f>IF(H3110&gt;0,MIN(H3110,($B$3-L3109)/'Technical Data'!$B$5),0)</f>
        <v>0</v>
      </c>
      <c r="K3110" s="15">
        <f>IF(H3110&lt;0,MIN(ABS(H3110),(L3109*'Technical Data'!$B$4)),0)</f>
        <v>0</v>
      </c>
      <c r="L3110" s="15">
        <f>L3109+J3110*'Technical Data'!$B$5-(K3110/'Technical Data'!$B$4)</f>
        <v>382.61924487253498</v>
      </c>
      <c r="N3110" s="15">
        <f t="shared" si="193"/>
        <v>771.7902907207191</v>
      </c>
      <c r="O3110" s="36">
        <f t="shared" si="194"/>
        <v>736.42151374117964</v>
      </c>
      <c r="P3110" s="50">
        <v>207.263125602494</v>
      </c>
      <c r="Q3110" s="50">
        <v>35.368776979539398</v>
      </c>
      <c r="R3110" s="42">
        <v>0</v>
      </c>
      <c r="S3110" s="42">
        <v>0</v>
      </c>
      <c r="T3110" s="42">
        <v>0</v>
      </c>
      <c r="U3110" s="15">
        <f t="shared" si="195"/>
        <v>771.7902907207191</v>
      </c>
    </row>
    <row r="3111" spans="6:21" x14ac:dyDescent="0.3">
      <c r="F3111" s="5">
        <f>Demand!C3111</f>
        <v>34.168540679650661</v>
      </c>
      <c r="G3111">
        <f>Irradiance!A3111*$B$2*'Technical Data'!$B$2</f>
        <v>748.96099826037607</v>
      </c>
      <c r="H3111" s="5">
        <f t="shared" si="192"/>
        <v>714.79245758072545</v>
      </c>
      <c r="I3111" s="38">
        <v>235.45493400539951</v>
      </c>
      <c r="J3111" s="35">
        <f>IF(H3111&gt;0,MIN(H3111,($B$3-L3110)/'Technical Data'!$B$5),0)</f>
        <v>0</v>
      </c>
      <c r="K3111" s="15">
        <f>IF(H3111&lt;0,MIN(ABS(H3111),(L3110*'Technical Data'!$B$4)),0)</f>
        <v>0</v>
      </c>
      <c r="L3111" s="15">
        <f>L3110+J3111*'Technical Data'!$B$5-(K3111/'Technical Data'!$B$4)</f>
        <v>382.61924487253498</v>
      </c>
      <c r="N3111" s="15">
        <f t="shared" si="193"/>
        <v>748.96099826037607</v>
      </c>
      <c r="O3111" s="36">
        <f t="shared" si="194"/>
        <v>714.79245758072545</v>
      </c>
      <c r="P3111" s="50">
        <v>201.28639332574801</v>
      </c>
      <c r="Q3111" s="50">
        <v>34.168540679650697</v>
      </c>
      <c r="R3111" s="42">
        <v>0</v>
      </c>
      <c r="S3111" s="42">
        <v>0</v>
      </c>
      <c r="T3111" s="42">
        <v>0</v>
      </c>
      <c r="U3111" s="15">
        <f t="shared" si="195"/>
        <v>748.96099826037607</v>
      </c>
    </row>
    <row r="3112" spans="6:21" x14ac:dyDescent="0.3">
      <c r="F3112" s="5">
        <f>Demand!C3112</f>
        <v>35.115900492440474</v>
      </c>
      <c r="G3112">
        <f>Irradiance!A3112*$B$2*'Technical Data'!$B$2</f>
        <v>688.40329615504515</v>
      </c>
      <c r="H3112" s="5">
        <f t="shared" si="192"/>
        <v>653.28739566260469</v>
      </c>
      <c r="I3112" s="38">
        <v>216.41708051790411</v>
      </c>
      <c r="J3112" s="35">
        <f>IF(H3112&gt;0,MIN(H3112,($B$3-L3111)/'Technical Data'!$B$5),0)</f>
        <v>0</v>
      </c>
      <c r="K3112" s="15">
        <f>IF(H3112&lt;0,MIN(ABS(H3112),(L3111*'Technical Data'!$B$4)),0)</f>
        <v>0</v>
      </c>
      <c r="L3112" s="15">
        <f>L3111+J3112*'Technical Data'!$B$5-(K3112/'Technical Data'!$B$4)</f>
        <v>382.61924487253498</v>
      </c>
      <c r="N3112" s="15">
        <f t="shared" si="193"/>
        <v>688.40329615504515</v>
      </c>
      <c r="O3112" s="36">
        <f t="shared" si="194"/>
        <v>653.28739566260469</v>
      </c>
      <c r="P3112" s="50">
        <v>63.588683358375299</v>
      </c>
      <c r="Q3112" s="50">
        <v>35.115900492440502</v>
      </c>
      <c r="R3112" s="42">
        <v>117.712496667087</v>
      </c>
      <c r="S3112" s="42">
        <v>0</v>
      </c>
      <c r="T3112" s="42">
        <v>105.941247000378</v>
      </c>
      <c r="U3112" s="15">
        <f t="shared" si="195"/>
        <v>688.40329615504515</v>
      </c>
    </row>
    <row r="3113" spans="6:21" x14ac:dyDescent="0.3">
      <c r="F3113" s="5">
        <f>Demand!C3113</f>
        <v>40.493835473921294</v>
      </c>
      <c r="G3113">
        <f>Irradiance!A3113*$B$2*'Technical Data'!$B$2</f>
        <v>569.45066701957364</v>
      </c>
      <c r="H3113" s="5">
        <f t="shared" si="192"/>
        <v>528.95683154565234</v>
      </c>
      <c r="I3113" s="38">
        <v>179.02129688175239</v>
      </c>
      <c r="J3113" s="35">
        <f>IF(H3113&gt;0,MIN(H3113,($B$3-L3112)/'Technical Data'!$B$5),0)</f>
        <v>0</v>
      </c>
      <c r="K3113" s="15">
        <f>IF(H3113&lt;0,MIN(ABS(H3113),(L3112*'Technical Data'!$B$4)),0)</f>
        <v>0</v>
      </c>
      <c r="L3113" s="15">
        <f>L3112+J3113*'Technical Data'!$B$5-(K3113/'Technical Data'!$B$4)</f>
        <v>382.61924487253498</v>
      </c>
      <c r="N3113" s="15">
        <f t="shared" si="193"/>
        <v>569.45066701957364</v>
      </c>
      <c r="O3113" s="36">
        <f t="shared" si="194"/>
        <v>528.95683154565234</v>
      </c>
      <c r="P3113" s="50">
        <v>0</v>
      </c>
      <c r="Q3113" s="50">
        <v>40.493835473921301</v>
      </c>
      <c r="R3113" s="42">
        <v>138.527461407831</v>
      </c>
      <c r="S3113" s="42">
        <v>0</v>
      </c>
      <c r="T3113" s="42">
        <v>230.615962267426</v>
      </c>
      <c r="U3113" s="15">
        <f t="shared" si="195"/>
        <v>569.45066701957364</v>
      </c>
    </row>
    <row r="3114" spans="6:21" x14ac:dyDescent="0.3">
      <c r="F3114" s="5">
        <f>Demand!C3114</f>
        <v>46.289673397026448</v>
      </c>
      <c r="G3114">
        <f>Irradiance!A3114*$B$2*'Technical Data'!$B$2</f>
        <v>413.41045048361508</v>
      </c>
      <c r="H3114" s="5">
        <f t="shared" si="192"/>
        <v>367.12077708658865</v>
      </c>
      <c r="I3114" s="38">
        <v>129.96608710180391</v>
      </c>
      <c r="J3114" s="35">
        <f>IF(H3114&gt;0,MIN(H3114,($B$3-L3113)/'Technical Data'!$B$5),0)</f>
        <v>0</v>
      </c>
      <c r="K3114" s="15">
        <f>IF(H3114&lt;0,MIN(ABS(H3114),(L3113*'Technical Data'!$B$4)),0)</f>
        <v>0</v>
      </c>
      <c r="L3114" s="15">
        <f>L3113+J3114*'Technical Data'!$B$5-(K3114/'Technical Data'!$B$4)</f>
        <v>382.61924487253498</v>
      </c>
      <c r="N3114" s="15">
        <f t="shared" si="193"/>
        <v>413.41045048361508</v>
      </c>
      <c r="O3114" s="36">
        <f t="shared" si="194"/>
        <v>367.12077708658865</v>
      </c>
      <c r="P3114" s="50">
        <v>0</v>
      </c>
      <c r="Q3114" s="50">
        <v>46.289673397026398</v>
      </c>
      <c r="R3114" s="42">
        <v>83.676413704777104</v>
      </c>
      <c r="S3114" s="42">
        <v>0</v>
      </c>
      <c r="T3114" s="42">
        <v>305.92473460172499</v>
      </c>
      <c r="U3114" s="15">
        <f t="shared" si="195"/>
        <v>413.41045048361508</v>
      </c>
    </row>
    <row r="3115" spans="6:21" x14ac:dyDescent="0.3">
      <c r="F3115" s="5">
        <f>Demand!C3115</f>
        <v>46.767771434630347</v>
      </c>
      <c r="G3115">
        <f>Irradiance!A3115*$B$2*'Technical Data'!$B$2</f>
        <v>228.05261626174232</v>
      </c>
      <c r="H3115" s="5">
        <f t="shared" si="192"/>
        <v>181.28484482711195</v>
      </c>
      <c r="I3115" s="38">
        <v>71.69413872870291</v>
      </c>
      <c r="J3115" s="35">
        <f>IF(H3115&gt;0,MIN(H3115,($B$3-L3114)/'Technical Data'!$B$5),0)</f>
        <v>0</v>
      </c>
      <c r="K3115" s="15">
        <f>IF(H3115&lt;0,MIN(ABS(H3115),(L3114*'Technical Data'!$B$4)),0)</f>
        <v>0</v>
      </c>
      <c r="L3115" s="15">
        <f>L3114+J3115*'Technical Data'!$B$5-(K3115/'Technical Data'!$B$4)</f>
        <v>382.61924487253498</v>
      </c>
      <c r="N3115" s="15">
        <f t="shared" si="193"/>
        <v>228.05261626174232</v>
      </c>
      <c r="O3115" s="36">
        <f t="shared" si="194"/>
        <v>181.28484482711195</v>
      </c>
      <c r="P3115" s="50">
        <v>0</v>
      </c>
      <c r="Q3115" s="50">
        <v>46.767771434630397</v>
      </c>
      <c r="R3115" s="42">
        <v>24.926367294072399</v>
      </c>
      <c r="S3115" s="42">
        <v>0</v>
      </c>
      <c r="T3115" s="42">
        <v>328.358465166391</v>
      </c>
      <c r="U3115" s="15">
        <f t="shared" si="195"/>
        <v>228.05261626174232</v>
      </c>
    </row>
    <row r="3116" spans="6:21" x14ac:dyDescent="0.3">
      <c r="F3116" s="5">
        <f>Demand!C3116</f>
        <v>41.118683484786189</v>
      </c>
      <c r="G3116">
        <f>Irradiance!A3116*$B$2*'Technical Data'!$B$2</f>
        <v>4.8061668337564241</v>
      </c>
      <c r="H3116" s="5">
        <f t="shared" si="192"/>
        <v>-36.312516651029767</v>
      </c>
      <c r="I3116" s="38">
        <v>1.510940752975825</v>
      </c>
      <c r="J3116" s="35">
        <f>IF(H3116&gt;0,MIN(H3116,($B$3-L3115)/'Technical Data'!$B$5),0)</f>
        <v>0</v>
      </c>
      <c r="K3116" s="15">
        <f>IF(H3116&lt;0,MIN(ABS(H3116),(L3115*'Technical Data'!$B$4)),0)</f>
        <v>36.312516651029767</v>
      </c>
      <c r="L3116" s="15">
        <f>L3115+J3116*'Technical Data'!$B$5-(K3116/'Technical Data'!$B$4)</f>
        <v>342.27200414916859</v>
      </c>
      <c r="N3116" s="15">
        <f t="shared" si="193"/>
        <v>4.8061668337564241</v>
      </c>
      <c r="O3116" s="36">
        <f t="shared" si="194"/>
        <v>0</v>
      </c>
      <c r="P3116" s="50">
        <v>0</v>
      </c>
      <c r="Q3116" s="50">
        <v>1.5109407529758201</v>
      </c>
      <c r="R3116" s="42">
        <v>0</v>
      </c>
      <c r="S3116" s="42">
        <v>39.607742731810397</v>
      </c>
      <c r="T3116" s="42">
        <v>284.349862131046</v>
      </c>
      <c r="U3116" s="15">
        <f t="shared" si="195"/>
        <v>4.8061668337564241</v>
      </c>
    </row>
    <row r="3117" spans="6:21" x14ac:dyDescent="0.3">
      <c r="F3117" s="5">
        <f>Demand!C3117</f>
        <v>30.670752484741968</v>
      </c>
      <c r="G3117">
        <f>Irradiance!A3117*$B$2*'Technical Data'!$B$2</f>
        <v>0</v>
      </c>
      <c r="H3117" s="5">
        <f t="shared" si="192"/>
        <v>-30.670752484741968</v>
      </c>
      <c r="I3117" s="38">
        <v>0</v>
      </c>
      <c r="J3117" s="35">
        <f>IF(H3117&gt;0,MIN(H3117,($B$3-L3116)/'Technical Data'!$B$5),0)</f>
        <v>0</v>
      </c>
      <c r="K3117" s="15">
        <f>IF(H3117&lt;0,MIN(ABS(H3117),(L3116*'Technical Data'!$B$4)),0)</f>
        <v>30.670752484741968</v>
      </c>
      <c r="L3117" s="15">
        <f>L3116+J3117*'Technical Data'!$B$5-(K3117/'Technical Data'!$B$4)</f>
        <v>308.19339027723311</v>
      </c>
      <c r="N3117" s="15">
        <f t="shared" si="193"/>
        <v>0</v>
      </c>
      <c r="O3117" s="36">
        <f t="shared" si="194"/>
        <v>0</v>
      </c>
      <c r="P3117" s="50">
        <v>0</v>
      </c>
      <c r="Q3117" s="50">
        <v>0</v>
      </c>
      <c r="R3117" s="42">
        <v>0</v>
      </c>
      <c r="S3117" s="42">
        <v>30.670752484742</v>
      </c>
      <c r="T3117" s="42">
        <v>250.27124825911</v>
      </c>
      <c r="U3117" s="15">
        <f t="shared" si="195"/>
        <v>0</v>
      </c>
    </row>
    <row r="3118" spans="6:21" x14ac:dyDescent="0.3">
      <c r="F3118" s="5">
        <f>Demand!C3118</f>
        <v>23.361535002938691</v>
      </c>
      <c r="G3118">
        <f>Irradiance!A3118*$B$2*'Technical Data'!$B$2</f>
        <v>0</v>
      </c>
      <c r="H3118" s="5">
        <f t="shared" si="192"/>
        <v>-23.361535002938691</v>
      </c>
      <c r="I3118" s="38">
        <v>0</v>
      </c>
      <c r="J3118" s="35">
        <f>IF(H3118&gt;0,MIN(H3118,($B$3-L3117)/'Technical Data'!$B$5),0)</f>
        <v>0</v>
      </c>
      <c r="K3118" s="15">
        <f>IF(H3118&lt;0,MIN(ABS(H3118),(L3117*'Technical Data'!$B$4)),0)</f>
        <v>23.361535002938691</v>
      </c>
      <c r="L3118" s="15">
        <f>L3117+J3118*'Technical Data'!$B$5-(K3118/'Technical Data'!$B$4)</f>
        <v>282.2361291628568</v>
      </c>
      <c r="N3118" s="15">
        <f t="shared" si="193"/>
        <v>0</v>
      </c>
      <c r="O3118" s="36">
        <f t="shared" si="194"/>
        <v>0</v>
      </c>
      <c r="P3118" s="50">
        <v>0</v>
      </c>
      <c r="Q3118" s="50">
        <v>0</v>
      </c>
      <c r="R3118" s="42">
        <v>0</v>
      </c>
      <c r="S3118" s="42">
        <v>23.361535002938702</v>
      </c>
      <c r="T3118" s="42">
        <v>224.313987144734</v>
      </c>
      <c r="U3118" s="15">
        <f t="shared" si="195"/>
        <v>0</v>
      </c>
    </row>
    <row r="3119" spans="6:21" x14ac:dyDescent="0.3">
      <c r="F3119" s="5">
        <f>Demand!C3119</f>
        <v>23.694124795974531</v>
      </c>
      <c r="G3119">
        <f>Irradiance!A3119*$B$2*'Technical Data'!$B$2</f>
        <v>0</v>
      </c>
      <c r="H3119" s="5">
        <f t="shared" si="192"/>
        <v>-23.694124795974531</v>
      </c>
      <c r="I3119" s="38">
        <v>0</v>
      </c>
      <c r="J3119" s="35">
        <f>IF(H3119&gt;0,MIN(H3119,($B$3-L3118)/'Technical Data'!$B$5),0)</f>
        <v>0</v>
      </c>
      <c r="K3119" s="15">
        <f>IF(H3119&lt;0,MIN(ABS(H3119),(L3118*'Technical Data'!$B$4)),0)</f>
        <v>23.694124795974531</v>
      </c>
      <c r="L3119" s="15">
        <f>L3118+J3119*'Technical Data'!$B$5-(K3119/'Technical Data'!$B$4)</f>
        <v>255.90932383399621</v>
      </c>
      <c r="N3119" s="15">
        <f t="shared" si="193"/>
        <v>0</v>
      </c>
      <c r="O3119" s="36">
        <f t="shared" si="194"/>
        <v>0</v>
      </c>
      <c r="P3119" s="50">
        <v>0</v>
      </c>
      <c r="Q3119" s="50">
        <v>0</v>
      </c>
      <c r="R3119" s="42">
        <v>0</v>
      </c>
      <c r="S3119" s="42">
        <v>23.694124795974499</v>
      </c>
      <c r="T3119" s="42">
        <v>197.98718181587299</v>
      </c>
      <c r="U3119" s="15">
        <f t="shared" si="195"/>
        <v>0</v>
      </c>
    </row>
    <row r="3120" spans="6:21" x14ac:dyDescent="0.3">
      <c r="F3120" s="5">
        <f>Demand!C3120</f>
        <v>24.276849185561982</v>
      </c>
      <c r="G3120">
        <f>Irradiance!A3120*$B$2*'Technical Data'!$B$2</f>
        <v>0</v>
      </c>
      <c r="H3120" s="5">
        <f t="shared" si="192"/>
        <v>-24.276849185561982</v>
      </c>
      <c r="I3120" s="38">
        <v>0</v>
      </c>
      <c r="J3120" s="35">
        <f>IF(H3120&gt;0,MIN(H3120,($B$3-L3119)/'Technical Data'!$B$5),0)</f>
        <v>0</v>
      </c>
      <c r="K3120" s="15">
        <f>IF(H3120&lt;0,MIN(ABS(H3120),(L3119*'Technical Data'!$B$4)),0)</f>
        <v>24.276849185561982</v>
      </c>
      <c r="L3120" s="15">
        <f>L3119+J3120*'Technical Data'!$B$5-(K3120/'Technical Data'!$B$4)</f>
        <v>228.93504696114957</v>
      </c>
      <c r="N3120" s="15">
        <f t="shared" si="193"/>
        <v>0</v>
      </c>
      <c r="O3120" s="36">
        <f t="shared" si="194"/>
        <v>0</v>
      </c>
      <c r="P3120" s="50">
        <v>0</v>
      </c>
      <c r="Q3120" s="50">
        <v>0</v>
      </c>
      <c r="R3120" s="42">
        <v>0</v>
      </c>
      <c r="S3120" s="42">
        <v>24.276849185562</v>
      </c>
      <c r="T3120" s="42">
        <v>171.012904943027</v>
      </c>
      <c r="U3120" s="15">
        <f t="shared" si="195"/>
        <v>0</v>
      </c>
    </row>
    <row r="3121" spans="6:21" x14ac:dyDescent="0.3">
      <c r="F3121" s="5">
        <f>Demand!C3121</f>
        <v>24.556155241846803</v>
      </c>
      <c r="G3121">
        <f>Irradiance!A3121*$B$2*'Technical Data'!$B$2</f>
        <v>0</v>
      </c>
      <c r="H3121" s="5">
        <f t="shared" si="192"/>
        <v>-24.556155241846803</v>
      </c>
      <c r="I3121" s="38">
        <v>0</v>
      </c>
      <c r="J3121" s="35">
        <f>IF(H3121&gt;0,MIN(H3121,($B$3-L3120)/'Technical Data'!$B$5),0)</f>
        <v>0</v>
      </c>
      <c r="K3121" s="15">
        <f>IF(H3121&lt;0,MIN(ABS(H3121),(L3120*'Technical Data'!$B$4)),0)</f>
        <v>24.556155241846803</v>
      </c>
      <c r="L3121" s="15">
        <f>L3120+J3121*'Technical Data'!$B$5-(K3121/'Technical Data'!$B$4)</f>
        <v>201.65043002576422</v>
      </c>
      <c r="N3121" s="15">
        <f t="shared" si="193"/>
        <v>0</v>
      </c>
      <c r="O3121" s="36">
        <f t="shared" si="194"/>
        <v>0</v>
      </c>
      <c r="P3121" s="50">
        <v>0</v>
      </c>
      <c r="Q3121" s="50">
        <v>0</v>
      </c>
      <c r="R3121" s="42">
        <v>0</v>
      </c>
      <c r="S3121" s="42">
        <v>24.556155241846799</v>
      </c>
      <c r="T3121" s="42">
        <v>143.728288007641</v>
      </c>
      <c r="U3121" s="15">
        <f t="shared" si="195"/>
        <v>0</v>
      </c>
    </row>
    <row r="3122" spans="6:21" x14ac:dyDescent="0.3">
      <c r="F3122" s="5">
        <f>Demand!C3122</f>
        <v>24.086082161956142</v>
      </c>
      <c r="G3122">
        <f>Irradiance!A3122*$B$2*'Technical Data'!$B$2</f>
        <v>0</v>
      </c>
      <c r="H3122" s="5">
        <f t="shared" si="192"/>
        <v>-24.086082161956142</v>
      </c>
      <c r="I3122" s="38">
        <v>0</v>
      </c>
      <c r="J3122" s="35">
        <f>IF(H3122&gt;0,MIN(H3122,($B$3-L3121)/'Technical Data'!$B$5),0)</f>
        <v>0</v>
      </c>
      <c r="K3122" s="15">
        <f>IF(H3122&lt;0,MIN(ABS(H3122),(L3121*'Technical Data'!$B$4)),0)</f>
        <v>24.086082161956142</v>
      </c>
      <c r="L3122" s="15">
        <f>L3121+J3122*'Technical Data'!$B$5-(K3122/'Technical Data'!$B$4)</f>
        <v>174.88811651247963</v>
      </c>
      <c r="N3122" s="15">
        <f t="shared" si="193"/>
        <v>0</v>
      </c>
      <c r="O3122" s="36">
        <f t="shared" si="194"/>
        <v>0</v>
      </c>
      <c r="P3122" s="50">
        <v>0</v>
      </c>
      <c r="Q3122" s="50">
        <v>0</v>
      </c>
      <c r="R3122" s="42">
        <v>0</v>
      </c>
      <c r="S3122" s="42">
        <v>24.086082161956099</v>
      </c>
      <c r="T3122" s="42">
        <v>116.965974494357</v>
      </c>
      <c r="U3122" s="15">
        <f t="shared" si="195"/>
        <v>0</v>
      </c>
    </row>
    <row r="3123" spans="6:21" x14ac:dyDescent="0.3">
      <c r="F3123" s="5">
        <f>Demand!C3123</f>
        <v>22.62939207702944</v>
      </c>
      <c r="G3123">
        <f>Irradiance!A3123*$B$2*'Technical Data'!$B$2</f>
        <v>0</v>
      </c>
      <c r="H3123" s="5">
        <f t="shared" si="192"/>
        <v>-22.62939207702944</v>
      </c>
      <c r="I3123" s="38">
        <v>0</v>
      </c>
      <c r="J3123" s="35">
        <f>IF(H3123&gt;0,MIN(H3123,($B$3-L3122)/'Technical Data'!$B$5),0)</f>
        <v>0</v>
      </c>
      <c r="K3123" s="15">
        <f>IF(H3123&lt;0,MIN(ABS(H3123),(L3122*'Technical Data'!$B$4)),0)</f>
        <v>22.62939207702944</v>
      </c>
      <c r="L3123" s="15">
        <f>L3122+J3123*'Technical Data'!$B$5-(K3123/'Technical Data'!$B$4)</f>
        <v>149.74434753800247</v>
      </c>
      <c r="N3123" s="15">
        <f t="shared" si="193"/>
        <v>0</v>
      </c>
      <c r="O3123" s="36">
        <f t="shared" si="194"/>
        <v>0</v>
      </c>
      <c r="P3123" s="50">
        <v>0</v>
      </c>
      <c r="Q3123" s="50">
        <v>0</v>
      </c>
      <c r="R3123" s="42">
        <v>0</v>
      </c>
      <c r="S3123" s="42">
        <v>22.629392077029401</v>
      </c>
      <c r="T3123" s="42">
        <v>91.822205519879503</v>
      </c>
      <c r="U3123" s="15">
        <f t="shared" si="195"/>
        <v>0</v>
      </c>
    </row>
    <row r="3124" spans="6:21" x14ac:dyDescent="0.3">
      <c r="F3124" s="5">
        <f>Demand!C3124</f>
        <v>20.875767698938589</v>
      </c>
      <c r="G3124">
        <f>Irradiance!A3124*$B$2*'Technical Data'!$B$2</f>
        <v>0</v>
      </c>
      <c r="H3124" s="5">
        <f t="shared" si="192"/>
        <v>-20.875767698938589</v>
      </c>
      <c r="I3124" s="38">
        <v>0</v>
      </c>
      <c r="J3124" s="35">
        <f>IF(H3124&gt;0,MIN(H3124,($B$3-L3123)/'Technical Data'!$B$5),0)</f>
        <v>0</v>
      </c>
      <c r="K3124" s="15">
        <f>IF(H3124&lt;0,MIN(ABS(H3124),(L3123*'Technical Data'!$B$4)),0)</f>
        <v>20.875767698938589</v>
      </c>
      <c r="L3124" s="15">
        <f>L3123+J3124*'Technical Data'!$B$5-(K3124/'Technical Data'!$B$4)</f>
        <v>126.54905009473737</v>
      </c>
      <c r="N3124" s="15">
        <f t="shared" si="193"/>
        <v>0</v>
      </c>
      <c r="O3124" s="36">
        <f t="shared" si="194"/>
        <v>0</v>
      </c>
      <c r="P3124" s="50">
        <v>0</v>
      </c>
      <c r="Q3124" s="50">
        <v>0</v>
      </c>
      <c r="R3124" s="42">
        <v>0</v>
      </c>
      <c r="S3124" s="42">
        <v>20.875767698938599</v>
      </c>
      <c r="T3124" s="42">
        <v>68.626908076614399</v>
      </c>
      <c r="U3124" s="15">
        <f t="shared" si="195"/>
        <v>0</v>
      </c>
    </row>
    <row r="3125" spans="6:21" x14ac:dyDescent="0.3">
      <c r="F3125" s="5">
        <f>Demand!C3125</f>
        <v>18.93451080661497</v>
      </c>
      <c r="G3125">
        <f>Irradiance!A3125*$B$2*'Technical Data'!$B$2</f>
        <v>0</v>
      </c>
      <c r="H3125" s="5">
        <f t="shared" si="192"/>
        <v>-18.93451080661497</v>
      </c>
      <c r="I3125" s="38">
        <v>0</v>
      </c>
      <c r="J3125" s="35">
        <f>IF(H3125&gt;0,MIN(H3125,($B$3-L3124)/'Technical Data'!$B$5),0)</f>
        <v>0</v>
      </c>
      <c r="K3125" s="15">
        <f>IF(H3125&lt;0,MIN(ABS(H3125),(L3124*'Technical Data'!$B$4)),0)</f>
        <v>18.93451080661497</v>
      </c>
      <c r="L3125" s="15">
        <f>L3124+J3125*'Technical Data'!$B$5-(K3125/'Technical Data'!$B$4)</f>
        <v>105.51070475405407</v>
      </c>
      <c r="N3125" s="15">
        <f t="shared" si="193"/>
        <v>0</v>
      </c>
      <c r="O3125" s="36">
        <f t="shared" si="194"/>
        <v>0</v>
      </c>
      <c r="P3125" s="50">
        <v>0</v>
      </c>
      <c r="Q3125" s="50">
        <v>0</v>
      </c>
      <c r="R3125" s="42">
        <v>0</v>
      </c>
      <c r="S3125" s="42">
        <v>18.934510806614998</v>
      </c>
      <c r="T3125" s="42">
        <v>47.588562735931099</v>
      </c>
      <c r="U3125" s="15">
        <f t="shared" si="195"/>
        <v>0</v>
      </c>
    </row>
    <row r="3126" spans="6:21" x14ac:dyDescent="0.3">
      <c r="F3126" s="5">
        <f>Demand!C3126</f>
        <v>15.414426545557331</v>
      </c>
      <c r="G3126">
        <f>Irradiance!A3126*$B$2*'Technical Data'!$B$2</f>
        <v>0</v>
      </c>
      <c r="H3126" s="5">
        <f t="shared" si="192"/>
        <v>-15.414426545557331</v>
      </c>
      <c r="I3126" s="38">
        <v>0</v>
      </c>
      <c r="J3126" s="35">
        <f>IF(H3126&gt;0,MIN(H3126,($B$3-L3125)/'Technical Data'!$B$5),0)</f>
        <v>0</v>
      </c>
      <c r="K3126" s="15">
        <f>IF(H3126&lt;0,MIN(ABS(H3126),(L3125*'Technical Data'!$B$4)),0)</f>
        <v>15.414426545557331</v>
      </c>
      <c r="L3126" s="15">
        <f>L3125+J3126*'Technical Data'!$B$5-(K3126/'Technical Data'!$B$4)</f>
        <v>88.38356414787927</v>
      </c>
      <c r="N3126" s="15">
        <f t="shared" si="193"/>
        <v>0</v>
      </c>
      <c r="O3126" s="36">
        <f t="shared" si="194"/>
        <v>0</v>
      </c>
      <c r="P3126" s="50">
        <v>0</v>
      </c>
      <c r="Q3126" s="50">
        <v>0</v>
      </c>
      <c r="R3126" s="42">
        <v>0</v>
      </c>
      <c r="S3126" s="42">
        <v>15.4144265455573</v>
      </c>
      <c r="T3126" s="42">
        <v>30.461422129756301</v>
      </c>
      <c r="U3126" s="15">
        <f t="shared" si="195"/>
        <v>0</v>
      </c>
    </row>
    <row r="3127" spans="6:21" x14ac:dyDescent="0.3">
      <c r="F3127" s="5">
        <f>Demand!C3127</f>
        <v>11.737629818305178</v>
      </c>
      <c r="G3127">
        <f>Irradiance!A3127*$B$2*'Technical Data'!$B$2</f>
        <v>0</v>
      </c>
      <c r="H3127" s="5">
        <f t="shared" si="192"/>
        <v>-11.737629818305178</v>
      </c>
      <c r="I3127" s="38">
        <v>0</v>
      </c>
      <c r="J3127" s="35">
        <f>IF(H3127&gt;0,MIN(H3127,($B$3-L3126)/'Technical Data'!$B$5),0)</f>
        <v>0</v>
      </c>
      <c r="K3127" s="15">
        <f>IF(H3127&lt;0,MIN(ABS(H3127),(L3126*'Technical Data'!$B$4)),0)</f>
        <v>11.737629818305178</v>
      </c>
      <c r="L3127" s="15">
        <f>L3126+J3127*'Technical Data'!$B$5-(K3127/'Technical Data'!$B$4)</f>
        <v>75.341753238651293</v>
      </c>
      <c r="N3127" s="15">
        <f t="shared" si="193"/>
        <v>0</v>
      </c>
      <c r="O3127" s="36">
        <f t="shared" si="194"/>
        <v>0</v>
      </c>
      <c r="P3127" s="50">
        <v>0</v>
      </c>
      <c r="Q3127" s="50">
        <v>0</v>
      </c>
      <c r="R3127" s="42">
        <v>0</v>
      </c>
      <c r="S3127" s="42">
        <v>11.7376298183052</v>
      </c>
      <c r="T3127" s="42">
        <v>17.419611220528299</v>
      </c>
      <c r="U3127" s="15">
        <f t="shared" si="195"/>
        <v>0</v>
      </c>
    </row>
    <row r="3128" spans="6:21" x14ac:dyDescent="0.3">
      <c r="F3128" s="5">
        <f>Demand!C3128</f>
        <v>16.105749978485296</v>
      </c>
      <c r="G3128">
        <f>Irradiance!A3128*$B$2*'Technical Data'!$B$2</f>
        <v>1.3617472695643202</v>
      </c>
      <c r="H3128" s="5">
        <f t="shared" si="192"/>
        <v>-14.744002708920975</v>
      </c>
      <c r="I3128" s="38">
        <v>0.42809988000981719</v>
      </c>
      <c r="J3128" s="35">
        <f>IF(H3128&gt;0,MIN(H3128,($B$3-L3127)/'Technical Data'!$B$5),0)</f>
        <v>0</v>
      </c>
      <c r="K3128" s="15">
        <f>IF(H3128&lt;0,MIN(ABS(H3128),(L3127*'Technical Data'!$B$4)),0)</f>
        <v>14.744002708920975</v>
      </c>
      <c r="L3128" s="15">
        <f>L3127+J3128*'Technical Data'!$B$5-(K3128/'Technical Data'!$B$4)</f>
        <v>58.959528006516877</v>
      </c>
      <c r="N3128" s="15">
        <f t="shared" si="193"/>
        <v>1.3617472695643202</v>
      </c>
      <c r="O3128" s="36">
        <f t="shared" si="194"/>
        <v>0</v>
      </c>
      <c r="P3128" s="50">
        <v>0</v>
      </c>
      <c r="Q3128" s="50">
        <v>0.42809988000981603</v>
      </c>
      <c r="R3128" s="42">
        <v>0</v>
      </c>
      <c r="S3128" s="42">
        <v>15.6776500984755</v>
      </c>
      <c r="T3128" s="42">
        <v>0</v>
      </c>
      <c r="U3128" s="15">
        <f t="shared" si="195"/>
        <v>1.3617472695643202</v>
      </c>
    </row>
    <row r="3129" spans="6:21" x14ac:dyDescent="0.3">
      <c r="F3129" s="5">
        <f>Demand!C3129</f>
        <v>19.950375521211846</v>
      </c>
      <c r="G3129">
        <f>Irradiance!A3129*$B$2*'Technical Data'!$B$2</f>
        <v>245.8354335466411</v>
      </c>
      <c r="H3129" s="5">
        <f t="shared" si="192"/>
        <v>225.88505802542926</v>
      </c>
      <c r="I3129" s="38">
        <v>77.284619514713469</v>
      </c>
      <c r="J3129" s="35">
        <f>IF(H3129&gt;0,MIN(H3129,($B$3-L3128)/'Technical Data'!$B$5),0)</f>
        <v>225.88505802542926</v>
      </c>
      <c r="K3129" s="15">
        <f>IF(H3129&lt;0,MIN(ABS(H3129),(L3128*'Technical Data'!$B$4)),0)</f>
        <v>0</v>
      </c>
      <c r="L3129" s="15">
        <f>L3128+J3129*'Technical Data'!$B$5-(K3129/'Technical Data'!$B$4)</f>
        <v>262.25608022940321</v>
      </c>
      <c r="N3129" s="15">
        <f t="shared" si="193"/>
        <v>19.950375521211839</v>
      </c>
      <c r="O3129" s="36">
        <f t="shared" si="194"/>
        <v>0</v>
      </c>
      <c r="P3129" s="50">
        <v>57.334243993501403</v>
      </c>
      <c r="Q3129" s="50">
        <v>19.9503755212118</v>
      </c>
      <c r="R3129" s="42">
        <v>0</v>
      </c>
      <c r="S3129" s="42">
        <v>0</v>
      </c>
      <c r="T3129" s="42">
        <v>0</v>
      </c>
      <c r="U3129" s="15">
        <f t="shared" si="195"/>
        <v>19.950375521211839</v>
      </c>
    </row>
    <row r="3130" spans="6:21" x14ac:dyDescent="0.3">
      <c r="F3130" s="5">
        <f>Demand!C3130</f>
        <v>26.300521892971187</v>
      </c>
      <c r="G3130">
        <f>Irradiance!A3130*$B$2*'Technical Data'!$B$2</f>
        <v>436.39994850508333</v>
      </c>
      <c r="H3130" s="5">
        <f t="shared" si="192"/>
        <v>410.09942661211215</v>
      </c>
      <c r="I3130" s="38">
        <v>137.19342037020499</v>
      </c>
      <c r="J3130" s="35">
        <f>IF(H3130&gt;0,MIN(H3130,($B$3-L3129)/'Technical Data'!$B$5),0)</f>
        <v>133.73684960347973</v>
      </c>
      <c r="K3130" s="15">
        <f>IF(H3130&lt;0,MIN(ABS(H3130),(L3129*'Technical Data'!$B$4)),0)</f>
        <v>0</v>
      </c>
      <c r="L3130" s="15">
        <f>L3129+J3130*'Technical Data'!$B$5-(K3130/'Technical Data'!$B$4)</f>
        <v>382.61924487253498</v>
      </c>
      <c r="N3130" s="15">
        <f t="shared" si="193"/>
        <v>302.66309890160358</v>
      </c>
      <c r="O3130" s="36">
        <f t="shared" si="194"/>
        <v>276.3625770086324</v>
      </c>
      <c r="P3130" s="50">
        <v>110.892898477233</v>
      </c>
      <c r="Q3130" s="50">
        <v>26.300521892971201</v>
      </c>
      <c r="R3130" s="42">
        <v>0</v>
      </c>
      <c r="S3130" s="42">
        <v>0</v>
      </c>
      <c r="T3130" s="42">
        <v>0</v>
      </c>
      <c r="U3130" s="15">
        <f t="shared" si="195"/>
        <v>302.66309890160358</v>
      </c>
    </row>
    <row r="3131" spans="6:21" x14ac:dyDescent="0.3">
      <c r="F3131" s="5">
        <f>Demand!C3131</f>
        <v>31.07128532907273</v>
      </c>
      <c r="G3131">
        <f>Irradiance!A3131*$B$2*'Technical Data'!$B$2</f>
        <v>384.65355226163916</v>
      </c>
      <c r="H3131" s="5">
        <f t="shared" si="192"/>
        <v>353.58226693256643</v>
      </c>
      <c r="I3131" s="38">
        <v>120.9256249298319</v>
      </c>
      <c r="J3131" s="35">
        <f>IF(H3131&gt;0,MIN(H3131,($B$3-L3130)/'Technical Data'!$B$5),0)</f>
        <v>0</v>
      </c>
      <c r="K3131" s="15">
        <f>IF(H3131&lt;0,MIN(ABS(H3131),(L3130*'Technical Data'!$B$4)),0)</f>
        <v>0</v>
      </c>
      <c r="L3131" s="15">
        <f>L3130+J3131*'Technical Data'!$B$5-(K3131/'Technical Data'!$B$4)</f>
        <v>382.61924487253498</v>
      </c>
      <c r="N3131" s="15">
        <f t="shared" si="193"/>
        <v>384.65355226163916</v>
      </c>
      <c r="O3131" s="36">
        <f t="shared" si="194"/>
        <v>353.58226693256643</v>
      </c>
      <c r="P3131" s="50">
        <v>89.854339600758706</v>
      </c>
      <c r="Q3131" s="50">
        <v>31.071285329072701</v>
      </c>
      <c r="R3131" s="42">
        <v>0</v>
      </c>
      <c r="S3131" s="42">
        <v>0</v>
      </c>
      <c r="T3131" s="42">
        <v>0</v>
      </c>
      <c r="U3131" s="15">
        <f t="shared" si="195"/>
        <v>384.65355226163916</v>
      </c>
    </row>
    <row r="3132" spans="6:21" x14ac:dyDescent="0.3">
      <c r="F3132" s="5">
        <f>Demand!C3132</f>
        <v>33.243541012236534</v>
      </c>
      <c r="G3132">
        <f>Irradiance!A3132*$B$2*'Technical Data'!$B$2</f>
        <v>560.8796694993747</v>
      </c>
      <c r="H3132" s="5">
        <f t="shared" si="192"/>
        <v>527.63612848713819</v>
      </c>
      <c r="I3132" s="38">
        <v>176.3267858722788</v>
      </c>
      <c r="J3132" s="35">
        <f>IF(H3132&gt;0,MIN(H3132,($B$3-L3131)/'Technical Data'!$B$5),0)</f>
        <v>0</v>
      </c>
      <c r="K3132" s="15">
        <f>IF(H3132&lt;0,MIN(ABS(H3132),(L3131*'Technical Data'!$B$4)),0)</f>
        <v>0</v>
      </c>
      <c r="L3132" s="15">
        <f>L3131+J3132*'Technical Data'!$B$5-(K3132/'Technical Data'!$B$4)</f>
        <v>382.61924487253498</v>
      </c>
      <c r="N3132" s="15">
        <f t="shared" si="193"/>
        <v>560.8796694993747</v>
      </c>
      <c r="O3132" s="36">
        <f t="shared" si="194"/>
        <v>527.63612848713819</v>
      </c>
      <c r="P3132" s="50">
        <v>66.351168644867698</v>
      </c>
      <c r="Q3132" s="50">
        <v>33.243541012236498</v>
      </c>
      <c r="R3132" s="42">
        <v>76.732076215173507</v>
      </c>
      <c r="S3132" s="42">
        <v>0</v>
      </c>
      <c r="T3132" s="42">
        <v>69.0588685936562</v>
      </c>
      <c r="U3132" s="15">
        <f t="shared" si="195"/>
        <v>560.8796694993747</v>
      </c>
    </row>
    <row r="3133" spans="6:21" x14ac:dyDescent="0.3">
      <c r="F3133" s="5">
        <f>Demand!C3133</f>
        <v>33.926430872735239</v>
      </c>
      <c r="G3133">
        <f>Irradiance!A3133*$B$2*'Technical Data'!$B$2</f>
        <v>646.66974748192683</v>
      </c>
      <c r="H3133" s="5">
        <f t="shared" si="192"/>
        <v>612.74331660919165</v>
      </c>
      <c r="I3133" s="38">
        <v>203.2970783128973</v>
      </c>
      <c r="J3133" s="35">
        <f>IF(H3133&gt;0,MIN(H3133,($B$3-L3132)/'Technical Data'!$B$5),0)</f>
        <v>0</v>
      </c>
      <c r="K3133" s="15">
        <f>IF(H3133&lt;0,MIN(ABS(H3133),(L3132*'Technical Data'!$B$4)),0)</f>
        <v>0</v>
      </c>
      <c r="L3133" s="15">
        <f>L3132+J3133*'Technical Data'!$B$5-(K3133/'Technical Data'!$B$4)</f>
        <v>382.61924487253498</v>
      </c>
      <c r="N3133" s="15">
        <f t="shared" si="193"/>
        <v>646.66974748192683</v>
      </c>
      <c r="O3133" s="36">
        <f t="shared" si="194"/>
        <v>612.74331660919165</v>
      </c>
      <c r="P3133" s="50">
        <v>0</v>
      </c>
      <c r="Q3133" s="50">
        <v>33.926430872735203</v>
      </c>
      <c r="R3133" s="42">
        <v>169.370647440162</v>
      </c>
      <c r="S3133" s="42">
        <v>0</v>
      </c>
      <c r="T3133" s="42">
        <v>221.49245128980201</v>
      </c>
      <c r="U3133" s="15">
        <f t="shared" si="195"/>
        <v>646.66974748192683</v>
      </c>
    </row>
    <row r="3134" spans="6:21" x14ac:dyDescent="0.3">
      <c r="F3134" s="5">
        <f>Demand!C3134</f>
        <v>35.368776979539426</v>
      </c>
      <c r="G3134">
        <f>Irradiance!A3134*$B$2*'Technical Data'!$B$2</f>
        <v>602.85352651418077</v>
      </c>
      <c r="H3134" s="5">
        <f t="shared" si="192"/>
        <v>567.48474953464131</v>
      </c>
      <c r="I3134" s="38">
        <v>189.52233511493441</v>
      </c>
      <c r="J3134" s="35">
        <f>IF(H3134&gt;0,MIN(H3134,($B$3-L3133)/'Technical Data'!$B$5),0)</f>
        <v>0</v>
      </c>
      <c r="K3134" s="15">
        <f>IF(H3134&lt;0,MIN(ABS(H3134),(L3133*'Technical Data'!$B$4)),0)</f>
        <v>0</v>
      </c>
      <c r="L3134" s="15">
        <f>L3133+J3134*'Technical Data'!$B$5-(K3134/'Technical Data'!$B$4)</f>
        <v>382.61924487253498</v>
      </c>
      <c r="N3134" s="15">
        <f t="shared" si="193"/>
        <v>602.85352651418077</v>
      </c>
      <c r="O3134" s="36">
        <f t="shared" si="194"/>
        <v>567.48474953464131</v>
      </c>
      <c r="P3134" s="50">
        <v>0</v>
      </c>
      <c r="Q3134" s="50">
        <v>35.368776979539398</v>
      </c>
      <c r="R3134" s="42">
        <v>154.15355813539401</v>
      </c>
      <c r="S3134" s="42">
        <v>0</v>
      </c>
      <c r="T3134" s="42">
        <v>360.23065361165698</v>
      </c>
      <c r="U3134" s="15">
        <f t="shared" si="195"/>
        <v>602.85352651418077</v>
      </c>
    </row>
    <row r="3135" spans="6:21" x14ac:dyDescent="0.3">
      <c r="F3135" s="5">
        <f>Demand!C3135</f>
        <v>34.168540679650661</v>
      </c>
      <c r="G3135">
        <f>Irradiance!A3135*$B$2*'Technical Data'!$B$2</f>
        <v>207.78661277940273</v>
      </c>
      <c r="H3135" s="5">
        <f t="shared" si="192"/>
        <v>173.61807209975206</v>
      </c>
      <c r="I3135" s="38">
        <v>65.323005220321519</v>
      </c>
      <c r="J3135" s="35">
        <f>IF(H3135&gt;0,MIN(H3135,($B$3-L3134)/'Technical Data'!$B$5),0)</f>
        <v>0</v>
      </c>
      <c r="K3135" s="15">
        <f>IF(H3135&lt;0,MIN(ABS(H3135),(L3134*'Technical Data'!$B$4)),0)</f>
        <v>0</v>
      </c>
      <c r="L3135" s="15">
        <f>L3134+J3135*'Technical Data'!$B$5-(K3135/'Technical Data'!$B$4)</f>
        <v>382.61924487253498</v>
      </c>
      <c r="N3135" s="15">
        <f t="shared" si="193"/>
        <v>207.78661277940273</v>
      </c>
      <c r="O3135" s="36">
        <f t="shared" si="194"/>
        <v>173.61807209975206</v>
      </c>
      <c r="P3135" s="50">
        <v>0</v>
      </c>
      <c r="Q3135" s="50">
        <v>34.168540679650697</v>
      </c>
      <c r="R3135" s="42">
        <v>31.154464540670698</v>
      </c>
      <c r="S3135" s="42">
        <v>0</v>
      </c>
      <c r="T3135" s="42">
        <v>388.26967169826003</v>
      </c>
      <c r="U3135" s="15">
        <f t="shared" si="195"/>
        <v>207.78661277940273</v>
      </c>
    </row>
    <row r="3136" spans="6:21" x14ac:dyDescent="0.3">
      <c r="F3136" s="5">
        <f>Demand!C3136</f>
        <v>35.115900492440474</v>
      </c>
      <c r="G3136">
        <f>Irradiance!A3136*$B$2*'Technical Data'!$B$2</f>
        <v>245.91553632720371</v>
      </c>
      <c r="H3136" s="5">
        <f t="shared" si="192"/>
        <v>210.79963583476325</v>
      </c>
      <c r="I3136" s="38">
        <v>77.309801860596409</v>
      </c>
      <c r="J3136" s="35">
        <f>IF(H3136&gt;0,MIN(H3136,($B$3-L3135)/'Technical Data'!$B$5),0)</f>
        <v>0</v>
      </c>
      <c r="K3136" s="15">
        <f>IF(H3136&lt;0,MIN(ABS(H3136),(L3135*'Technical Data'!$B$4)),0)</f>
        <v>0</v>
      </c>
      <c r="L3136" s="15">
        <f>L3135+J3136*'Technical Data'!$B$5-(K3136/'Technical Data'!$B$4)</f>
        <v>382.61924487253498</v>
      </c>
      <c r="N3136" s="15">
        <f t="shared" si="193"/>
        <v>245.91553632720371</v>
      </c>
      <c r="O3136" s="36">
        <f t="shared" si="194"/>
        <v>210.79963583476325</v>
      </c>
      <c r="P3136" s="50">
        <v>0</v>
      </c>
      <c r="Q3136" s="50">
        <v>35.115900492440502</v>
      </c>
      <c r="R3136" s="42">
        <v>42.1939013681557</v>
      </c>
      <c r="S3136" s="42">
        <v>0</v>
      </c>
      <c r="T3136" s="42">
        <v>426.24418292960002</v>
      </c>
      <c r="U3136" s="15">
        <f t="shared" si="195"/>
        <v>245.91553632720371</v>
      </c>
    </row>
    <row r="3137" spans="6:21" x14ac:dyDescent="0.3">
      <c r="F3137" s="5">
        <f>Demand!C3137</f>
        <v>40.493835473921294</v>
      </c>
      <c r="G3137">
        <f>Irradiance!A3137*$B$2*'Technical Data'!$B$2</f>
        <v>96.844261700191936</v>
      </c>
      <c r="H3137" s="5">
        <f t="shared" si="192"/>
        <v>56.350426226270642</v>
      </c>
      <c r="I3137" s="38">
        <v>30.44545617246288</v>
      </c>
      <c r="J3137" s="35">
        <f>IF(H3137&gt;0,MIN(H3137,($B$3-L3136)/'Technical Data'!$B$5),0)</f>
        <v>0</v>
      </c>
      <c r="K3137" s="15">
        <f>IF(H3137&lt;0,MIN(ABS(H3137),(L3136*'Technical Data'!$B$4)),0)</f>
        <v>0</v>
      </c>
      <c r="L3137" s="15">
        <f>L3136+J3137*'Technical Data'!$B$5-(K3137/'Technical Data'!$B$4)</f>
        <v>382.61924487253498</v>
      </c>
      <c r="N3137" s="15">
        <f t="shared" si="193"/>
        <v>96.844261700191936</v>
      </c>
      <c r="O3137" s="36">
        <f t="shared" si="194"/>
        <v>56.350426226270642</v>
      </c>
      <c r="P3137" s="50">
        <v>0</v>
      </c>
      <c r="Q3137" s="50">
        <v>30.445456172462801</v>
      </c>
      <c r="R3137" s="42">
        <v>0</v>
      </c>
      <c r="S3137" s="42">
        <v>10.0483793014585</v>
      </c>
      <c r="T3137" s="42">
        <v>415.07931703909099</v>
      </c>
      <c r="U3137" s="15">
        <f t="shared" si="195"/>
        <v>96.844261700191936</v>
      </c>
    </row>
    <row r="3138" spans="6:21" x14ac:dyDescent="0.3">
      <c r="F3138" s="5">
        <f>Demand!C3138</f>
        <v>46.289673397026448</v>
      </c>
      <c r="G3138">
        <f>Irradiance!A3138*$B$2*'Technical Data'!$B$2</f>
        <v>35.886045692047965</v>
      </c>
      <c r="H3138" s="5">
        <f t="shared" ref="H3138:H3201" si="196">G3138-F3138</f>
        <v>-10.403627704978483</v>
      </c>
      <c r="I3138" s="38">
        <v>11.281690955552831</v>
      </c>
      <c r="J3138" s="35">
        <f>IF(H3138&gt;0,MIN(H3138,($B$3-L3137)/'Technical Data'!$B$5),0)</f>
        <v>0</v>
      </c>
      <c r="K3138" s="15">
        <f>IF(H3138&lt;0,MIN(ABS(H3138),(L3137*'Technical Data'!$B$4)),0)</f>
        <v>10.403627704978483</v>
      </c>
      <c r="L3138" s="15">
        <f>L3137+J3138*'Technical Data'!$B$5-(K3138/'Technical Data'!$B$4)</f>
        <v>371.05965853367002</v>
      </c>
      <c r="N3138" s="15">
        <f t="shared" ref="N3138:N3201" si="197">U3138</f>
        <v>35.886045692047965</v>
      </c>
      <c r="O3138" s="36">
        <f t="shared" ref="O3138:O3201" si="198">N3138+(K3138)-F3138</f>
        <v>0</v>
      </c>
      <c r="P3138" s="50">
        <v>0</v>
      </c>
      <c r="Q3138" s="50">
        <v>11.281690955552801</v>
      </c>
      <c r="R3138" s="42">
        <v>0</v>
      </c>
      <c r="S3138" s="42">
        <v>35.0079824414737</v>
      </c>
      <c r="T3138" s="42">
        <v>376.18155877078698</v>
      </c>
      <c r="U3138" s="15">
        <f t="shared" ref="U3138:U3201" si="199">G3138-(J3138)</f>
        <v>35.886045692047965</v>
      </c>
    </row>
    <row r="3139" spans="6:21" x14ac:dyDescent="0.3">
      <c r="F3139" s="5">
        <f>Demand!C3139</f>
        <v>46.767771434630347</v>
      </c>
      <c r="G3139">
        <f>Irradiance!A3139*$B$2*'Technical Data'!$B$2</f>
        <v>15.139425526332737</v>
      </c>
      <c r="H3139" s="5">
        <f t="shared" si="196"/>
        <v>-31.628345908297611</v>
      </c>
      <c r="I3139" s="38">
        <v>4.7594633718738502</v>
      </c>
      <c r="J3139" s="35">
        <f>IF(H3139&gt;0,MIN(H3139,($B$3-L3138)/'Technical Data'!$B$5),0)</f>
        <v>0</v>
      </c>
      <c r="K3139" s="15">
        <f>IF(H3139&lt;0,MIN(ABS(H3139),(L3138*'Technical Data'!$B$4)),0)</f>
        <v>31.628345908297611</v>
      </c>
      <c r="L3139" s="15">
        <f>L3138+J3139*'Technical Data'!$B$5-(K3139/'Technical Data'!$B$4)</f>
        <v>335.9170519688949</v>
      </c>
      <c r="N3139" s="15">
        <f t="shared" si="197"/>
        <v>15.139425526332737</v>
      </c>
      <c r="O3139" s="36">
        <f t="shared" si="198"/>
        <v>0</v>
      </c>
      <c r="P3139" s="50">
        <v>0</v>
      </c>
      <c r="Q3139" s="50">
        <v>4.7594633718738297</v>
      </c>
      <c r="R3139" s="42">
        <v>0</v>
      </c>
      <c r="S3139" s="42">
        <v>42.008308062756498</v>
      </c>
      <c r="T3139" s="42">
        <v>329.50566092328</v>
      </c>
      <c r="U3139" s="15">
        <f t="shared" si="199"/>
        <v>15.139425526332737</v>
      </c>
    </row>
    <row r="3140" spans="6:21" x14ac:dyDescent="0.3">
      <c r="F3140" s="5">
        <f>Demand!C3140</f>
        <v>41.118683484786189</v>
      </c>
      <c r="G3140">
        <f>Irradiance!A3140*$B$2*'Technical Data'!$B$2</f>
        <v>2.4831861974408191</v>
      </c>
      <c r="H3140" s="5">
        <f t="shared" si="196"/>
        <v>-38.635497287345373</v>
      </c>
      <c r="I3140" s="38">
        <v>0.78065272237084316</v>
      </c>
      <c r="J3140" s="35">
        <f>IF(H3140&gt;0,MIN(H3140,($B$3-L3139)/'Technical Data'!$B$5),0)</f>
        <v>0</v>
      </c>
      <c r="K3140" s="15">
        <f>IF(H3140&lt;0,MIN(ABS(H3140),(L3139*'Technical Data'!$B$4)),0)</f>
        <v>38.635497287345373</v>
      </c>
      <c r="L3140" s="15">
        <f>L3139+J3140*'Technical Data'!$B$5-(K3140/'Technical Data'!$B$4)</f>
        <v>292.98872164962228</v>
      </c>
      <c r="N3140" s="15">
        <f t="shared" si="197"/>
        <v>2.4831861974408191</v>
      </c>
      <c r="O3140" s="36">
        <f t="shared" si="198"/>
        <v>0</v>
      </c>
      <c r="P3140" s="50">
        <v>0</v>
      </c>
      <c r="Q3140" s="50">
        <v>0.78065272237084105</v>
      </c>
      <c r="R3140" s="42">
        <v>0</v>
      </c>
      <c r="S3140" s="42">
        <v>40.3380307624154</v>
      </c>
      <c r="T3140" s="42">
        <v>284.68562674281799</v>
      </c>
      <c r="U3140" s="15">
        <f t="shared" si="199"/>
        <v>2.4831861974408191</v>
      </c>
    </row>
    <row r="3141" spans="6:21" x14ac:dyDescent="0.3">
      <c r="F3141" s="5">
        <f>Demand!C3141</f>
        <v>30.670752484741968</v>
      </c>
      <c r="G3141">
        <f>Irradiance!A3141*$B$2*'Technical Data'!$B$2</f>
        <v>0</v>
      </c>
      <c r="H3141" s="5">
        <f t="shared" si="196"/>
        <v>-30.670752484741968</v>
      </c>
      <c r="I3141" s="38">
        <v>0</v>
      </c>
      <c r="J3141" s="35">
        <f>IF(H3141&gt;0,MIN(H3141,($B$3-L3140)/'Technical Data'!$B$5),0)</f>
        <v>0</v>
      </c>
      <c r="K3141" s="15">
        <f>IF(H3141&lt;0,MIN(ABS(H3141),(L3140*'Technical Data'!$B$4)),0)</f>
        <v>30.670752484741968</v>
      </c>
      <c r="L3141" s="15">
        <f>L3140+J3141*'Technical Data'!$B$5-(K3141/'Technical Data'!$B$4)</f>
        <v>258.91010777768679</v>
      </c>
      <c r="N3141" s="15">
        <f t="shared" si="197"/>
        <v>0</v>
      </c>
      <c r="O3141" s="36">
        <f t="shared" si="198"/>
        <v>0</v>
      </c>
      <c r="P3141" s="50">
        <v>0</v>
      </c>
      <c r="Q3141" s="50">
        <v>0</v>
      </c>
      <c r="R3141" s="42">
        <v>0</v>
      </c>
      <c r="S3141" s="42">
        <v>30.670752484742</v>
      </c>
      <c r="T3141" s="42">
        <v>250.60701287088301</v>
      </c>
      <c r="U3141" s="15">
        <f t="shared" si="199"/>
        <v>0</v>
      </c>
    </row>
    <row r="3142" spans="6:21" x14ac:dyDescent="0.3">
      <c r="F3142" s="5">
        <f>Demand!C3142</f>
        <v>23.361535002938691</v>
      </c>
      <c r="G3142">
        <f>Irradiance!A3142*$B$2*'Technical Data'!$B$2</f>
        <v>0</v>
      </c>
      <c r="H3142" s="5">
        <f t="shared" si="196"/>
        <v>-23.361535002938691</v>
      </c>
      <c r="I3142" s="38">
        <v>0</v>
      </c>
      <c r="J3142" s="35">
        <f>IF(H3142&gt;0,MIN(H3142,($B$3-L3141)/'Technical Data'!$B$5),0)</f>
        <v>0</v>
      </c>
      <c r="K3142" s="15">
        <f>IF(H3142&lt;0,MIN(ABS(H3142),(L3141*'Technical Data'!$B$4)),0)</f>
        <v>23.361535002938691</v>
      </c>
      <c r="L3142" s="15">
        <f>L3141+J3142*'Technical Data'!$B$5-(K3142/'Technical Data'!$B$4)</f>
        <v>232.95284666331048</v>
      </c>
      <c r="N3142" s="15">
        <f t="shared" si="197"/>
        <v>0</v>
      </c>
      <c r="O3142" s="36">
        <f t="shared" si="198"/>
        <v>0</v>
      </c>
      <c r="P3142" s="50">
        <v>0</v>
      </c>
      <c r="Q3142" s="50">
        <v>0</v>
      </c>
      <c r="R3142" s="42">
        <v>0</v>
      </c>
      <c r="S3142" s="42">
        <v>23.361535002938702</v>
      </c>
      <c r="T3142" s="42">
        <v>224.64975175650599</v>
      </c>
      <c r="U3142" s="15">
        <f t="shared" si="199"/>
        <v>0</v>
      </c>
    </row>
    <row r="3143" spans="6:21" x14ac:dyDescent="0.3">
      <c r="F3143" s="5">
        <f>Demand!C3143</f>
        <v>23.694124795974531</v>
      </c>
      <c r="G3143">
        <f>Irradiance!A3143*$B$2*'Technical Data'!$B$2</f>
        <v>0</v>
      </c>
      <c r="H3143" s="5">
        <f t="shared" si="196"/>
        <v>-23.694124795974531</v>
      </c>
      <c r="I3143" s="38">
        <v>0</v>
      </c>
      <c r="J3143" s="35">
        <f>IF(H3143&gt;0,MIN(H3143,($B$3-L3142)/'Technical Data'!$B$5),0)</f>
        <v>0</v>
      </c>
      <c r="K3143" s="15">
        <f>IF(H3143&lt;0,MIN(ABS(H3143),(L3142*'Technical Data'!$B$4)),0)</f>
        <v>23.694124795974531</v>
      </c>
      <c r="L3143" s="15">
        <f>L3142+J3143*'Technical Data'!$B$5-(K3143/'Technical Data'!$B$4)</f>
        <v>206.62604133444989</v>
      </c>
      <c r="N3143" s="15">
        <f t="shared" si="197"/>
        <v>0</v>
      </c>
      <c r="O3143" s="36">
        <f t="shared" si="198"/>
        <v>0</v>
      </c>
      <c r="P3143" s="50">
        <v>0</v>
      </c>
      <c r="Q3143" s="50">
        <v>0</v>
      </c>
      <c r="R3143" s="42">
        <v>0</v>
      </c>
      <c r="S3143" s="42">
        <v>23.694124795974499</v>
      </c>
      <c r="T3143" s="42">
        <v>198.322946427646</v>
      </c>
      <c r="U3143" s="15">
        <f t="shared" si="199"/>
        <v>0</v>
      </c>
    </row>
    <row r="3144" spans="6:21" x14ac:dyDescent="0.3">
      <c r="F3144" s="5">
        <f>Demand!C3144</f>
        <v>24.276849185561982</v>
      </c>
      <c r="G3144">
        <f>Irradiance!A3144*$B$2*'Technical Data'!$B$2</f>
        <v>0</v>
      </c>
      <c r="H3144" s="5">
        <f t="shared" si="196"/>
        <v>-24.276849185561982</v>
      </c>
      <c r="I3144" s="38">
        <v>0</v>
      </c>
      <c r="J3144" s="35">
        <f>IF(H3144&gt;0,MIN(H3144,($B$3-L3143)/'Technical Data'!$B$5),0)</f>
        <v>0</v>
      </c>
      <c r="K3144" s="15">
        <f>IF(H3144&lt;0,MIN(ABS(H3144),(L3143*'Technical Data'!$B$4)),0)</f>
        <v>24.276849185561982</v>
      </c>
      <c r="L3144" s="15">
        <f>L3143+J3144*'Technical Data'!$B$5-(K3144/'Technical Data'!$B$4)</f>
        <v>179.65176446160325</v>
      </c>
      <c r="N3144" s="15">
        <f t="shared" si="197"/>
        <v>0</v>
      </c>
      <c r="O3144" s="36">
        <f t="shared" si="198"/>
        <v>0</v>
      </c>
      <c r="P3144" s="50">
        <v>0</v>
      </c>
      <c r="Q3144" s="50">
        <v>0</v>
      </c>
      <c r="R3144" s="42">
        <v>0</v>
      </c>
      <c r="S3144" s="42">
        <v>24.276849185562</v>
      </c>
      <c r="T3144" s="42">
        <v>171.34866955479899</v>
      </c>
      <c r="U3144" s="15">
        <f t="shared" si="199"/>
        <v>0</v>
      </c>
    </row>
    <row r="3145" spans="6:21" x14ac:dyDescent="0.3">
      <c r="F3145" s="5">
        <f>Demand!C3145</f>
        <v>24.556155241846803</v>
      </c>
      <c r="G3145">
        <f>Irradiance!A3145*$B$2*'Technical Data'!$B$2</f>
        <v>0</v>
      </c>
      <c r="H3145" s="5">
        <f t="shared" si="196"/>
        <v>-24.556155241846803</v>
      </c>
      <c r="I3145" s="38">
        <v>0</v>
      </c>
      <c r="J3145" s="35">
        <f>IF(H3145&gt;0,MIN(H3145,($B$3-L3144)/'Technical Data'!$B$5),0)</f>
        <v>0</v>
      </c>
      <c r="K3145" s="15">
        <f>IF(H3145&lt;0,MIN(ABS(H3145),(L3144*'Technical Data'!$B$4)),0)</f>
        <v>24.556155241846803</v>
      </c>
      <c r="L3145" s="15">
        <f>L3144+J3145*'Technical Data'!$B$5-(K3145/'Technical Data'!$B$4)</f>
        <v>152.36714752621791</v>
      </c>
      <c r="N3145" s="15">
        <f t="shared" si="197"/>
        <v>0</v>
      </c>
      <c r="O3145" s="36">
        <f t="shared" si="198"/>
        <v>0</v>
      </c>
      <c r="P3145" s="50">
        <v>0</v>
      </c>
      <c r="Q3145" s="50">
        <v>0</v>
      </c>
      <c r="R3145" s="42">
        <v>0</v>
      </c>
      <c r="S3145" s="42">
        <v>24.556155241846799</v>
      </c>
      <c r="T3145" s="42">
        <v>144.06405261941401</v>
      </c>
      <c r="U3145" s="15">
        <f t="shared" si="199"/>
        <v>0</v>
      </c>
    </row>
    <row r="3146" spans="6:21" x14ac:dyDescent="0.3">
      <c r="F3146" s="5">
        <f>Demand!C3146</f>
        <v>24.086082161956142</v>
      </c>
      <c r="G3146">
        <f>Irradiance!A3146*$B$2*'Technical Data'!$B$2</f>
        <v>0</v>
      </c>
      <c r="H3146" s="5">
        <f t="shared" si="196"/>
        <v>-24.086082161956142</v>
      </c>
      <c r="I3146" s="38">
        <v>0</v>
      </c>
      <c r="J3146" s="35">
        <f>IF(H3146&gt;0,MIN(H3146,($B$3-L3145)/'Technical Data'!$B$5),0)</f>
        <v>0</v>
      </c>
      <c r="K3146" s="15">
        <f>IF(H3146&lt;0,MIN(ABS(H3146),(L3145*'Technical Data'!$B$4)),0)</f>
        <v>24.086082161956142</v>
      </c>
      <c r="L3146" s="15">
        <f>L3145+J3146*'Technical Data'!$B$5-(K3146/'Technical Data'!$B$4)</f>
        <v>125.60483401293331</v>
      </c>
      <c r="N3146" s="15">
        <f t="shared" si="197"/>
        <v>0</v>
      </c>
      <c r="O3146" s="36">
        <f t="shared" si="198"/>
        <v>0</v>
      </c>
      <c r="P3146" s="50">
        <v>0</v>
      </c>
      <c r="Q3146" s="50">
        <v>0</v>
      </c>
      <c r="R3146" s="42">
        <v>0</v>
      </c>
      <c r="S3146" s="42">
        <v>24.086082161956099</v>
      </c>
      <c r="T3146" s="42">
        <v>117.30173910612901</v>
      </c>
      <c r="U3146" s="15">
        <f t="shared" si="199"/>
        <v>0</v>
      </c>
    </row>
    <row r="3147" spans="6:21" x14ac:dyDescent="0.3">
      <c r="F3147" s="5">
        <f>Demand!C3147</f>
        <v>22.62939207702944</v>
      </c>
      <c r="G3147">
        <f>Irradiance!A3147*$B$2*'Technical Data'!$B$2</f>
        <v>0</v>
      </c>
      <c r="H3147" s="5">
        <f t="shared" si="196"/>
        <v>-22.62939207702944</v>
      </c>
      <c r="I3147" s="38">
        <v>0</v>
      </c>
      <c r="J3147" s="35">
        <f>IF(H3147&gt;0,MIN(H3147,($B$3-L3146)/'Technical Data'!$B$5),0)</f>
        <v>0</v>
      </c>
      <c r="K3147" s="15">
        <f>IF(H3147&lt;0,MIN(ABS(H3147),(L3146*'Technical Data'!$B$4)),0)</f>
        <v>22.62939207702944</v>
      </c>
      <c r="L3147" s="15">
        <f>L3146+J3147*'Technical Data'!$B$5-(K3147/'Technical Data'!$B$4)</f>
        <v>100.46106503845616</v>
      </c>
      <c r="N3147" s="15">
        <f t="shared" si="197"/>
        <v>0</v>
      </c>
      <c r="O3147" s="36">
        <f t="shared" si="198"/>
        <v>0</v>
      </c>
      <c r="P3147" s="50">
        <v>0</v>
      </c>
      <c r="Q3147" s="50">
        <v>0</v>
      </c>
      <c r="R3147" s="42">
        <v>0</v>
      </c>
      <c r="S3147" s="42">
        <v>22.629392077029401</v>
      </c>
      <c r="T3147" s="42">
        <v>92.157970131651894</v>
      </c>
      <c r="U3147" s="15">
        <f t="shared" si="199"/>
        <v>0</v>
      </c>
    </row>
    <row r="3148" spans="6:21" x14ac:dyDescent="0.3">
      <c r="F3148" s="5">
        <f>Demand!C3148</f>
        <v>20.875767698938589</v>
      </c>
      <c r="G3148">
        <f>Irradiance!A3148*$B$2*'Technical Data'!$B$2</f>
        <v>0</v>
      </c>
      <c r="H3148" s="5">
        <f t="shared" si="196"/>
        <v>-20.875767698938589</v>
      </c>
      <c r="I3148" s="38">
        <v>0</v>
      </c>
      <c r="J3148" s="35">
        <f>IF(H3148&gt;0,MIN(H3148,($B$3-L3147)/'Technical Data'!$B$5),0)</f>
        <v>0</v>
      </c>
      <c r="K3148" s="15">
        <f>IF(H3148&lt;0,MIN(ABS(H3148),(L3147*'Technical Data'!$B$4)),0)</f>
        <v>20.875767698938589</v>
      </c>
      <c r="L3148" s="15">
        <f>L3147+J3148*'Technical Data'!$B$5-(K3148/'Technical Data'!$B$4)</f>
        <v>77.265767595191051</v>
      </c>
      <c r="N3148" s="15">
        <f t="shared" si="197"/>
        <v>0</v>
      </c>
      <c r="O3148" s="36">
        <f t="shared" si="198"/>
        <v>0</v>
      </c>
      <c r="P3148" s="50">
        <v>0</v>
      </c>
      <c r="Q3148" s="50">
        <v>0</v>
      </c>
      <c r="R3148" s="42">
        <v>0</v>
      </c>
      <c r="S3148" s="42">
        <v>20.875767698938599</v>
      </c>
      <c r="T3148" s="42">
        <v>68.962672688386803</v>
      </c>
      <c r="U3148" s="15">
        <f t="shared" si="199"/>
        <v>0</v>
      </c>
    </row>
    <row r="3149" spans="6:21" x14ac:dyDescent="0.3">
      <c r="F3149" s="5">
        <f>Demand!C3149</f>
        <v>18.93451080661497</v>
      </c>
      <c r="G3149">
        <f>Irradiance!A3149*$B$2*'Technical Data'!$B$2</f>
        <v>0</v>
      </c>
      <c r="H3149" s="5">
        <f t="shared" si="196"/>
        <v>-18.93451080661497</v>
      </c>
      <c r="I3149" s="38">
        <v>0</v>
      </c>
      <c r="J3149" s="35">
        <f>IF(H3149&gt;0,MIN(H3149,($B$3-L3148)/'Technical Data'!$B$5),0)</f>
        <v>0</v>
      </c>
      <c r="K3149" s="15">
        <f>IF(H3149&lt;0,MIN(ABS(H3149),(L3148*'Technical Data'!$B$4)),0)</f>
        <v>18.93451080661497</v>
      </c>
      <c r="L3149" s="15">
        <f>L3148+J3149*'Technical Data'!$B$5-(K3149/'Technical Data'!$B$4)</f>
        <v>56.227422254507751</v>
      </c>
      <c r="N3149" s="15">
        <f t="shared" si="197"/>
        <v>0</v>
      </c>
      <c r="O3149" s="36">
        <f t="shared" si="198"/>
        <v>0</v>
      </c>
      <c r="P3149" s="50">
        <v>0</v>
      </c>
      <c r="Q3149" s="50">
        <v>0</v>
      </c>
      <c r="R3149" s="42">
        <v>0</v>
      </c>
      <c r="S3149" s="42">
        <v>18.934510806614998</v>
      </c>
      <c r="T3149" s="42">
        <v>47.924327347703503</v>
      </c>
      <c r="U3149" s="15">
        <f t="shared" si="199"/>
        <v>0</v>
      </c>
    </row>
    <row r="3150" spans="6:21" x14ac:dyDescent="0.3">
      <c r="F3150" s="5">
        <f>Demand!C3150</f>
        <v>15.414426545557331</v>
      </c>
      <c r="G3150">
        <f>Irradiance!A3150*$B$2*'Technical Data'!$B$2</f>
        <v>0</v>
      </c>
      <c r="H3150" s="5">
        <f t="shared" si="196"/>
        <v>-15.414426545557331</v>
      </c>
      <c r="I3150" s="38">
        <v>0</v>
      </c>
      <c r="J3150" s="35">
        <f>IF(H3150&gt;0,MIN(H3150,($B$3-L3149)/'Technical Data'!$B$5),0)</f>
        <v>0</v>
      </c>
      <c r="K3150" s="15">
        <f>IF(H3150&lt;0,MIN(ABS(H3150),(L3149*'Technical Data'!$B$4)),0)</f>
        <v>15.414426545557331</v>
      </c>
      <c r="L3150" s="15">
        <f>L3149+J3150*'Technical Data'!$B$5-(K3150/'Technical Data'!$B$4)</f>
        <v>39.100281648332938</v>
      </c>
      <c r="N3150" s="15">
        <f t="shared" si="197"/>
        <v>0</v>
      </c>
      <c r="O3150" s="36">
        <f t="shared" si="198"/>
        <v>0</v>
      </c>
      <c r="P3150" s="50">
        <v>0</v>
      </c>
      <c r="Q3150" s="50">
        <v>0</v>
      </c>
      <c r="R3150" s="42">
        <v>0</v>
      </c>
      <c r="S3150" s="42">
        <v>15.4144265455573</v>
      </c>
      <c r="T3150" s="42">
        <v>30.797186741528702</v>
      </c>
      <c r="U3150" s="15">
        <f t="shared" si="199"/>
        <v>0</v>
      </c>
    </row>
    <row r="3151" spans="6:21" x14ac:dyDescent="0.3">
      <c r="F3151" s="5">
        <f>Demand!C3151</f>
        <v>11.737629818305178</v>
      </c>
      <c r="G3151">
        <f>Irradiance!A3151*$B$2*'Technical Data'!$B$2</f>
        <v>0</v>
      </c>
      <c r="H3151" s="5">
        <f t="shared" si="196"/>
        <v>-11.737629818305178</v>
      </c>
      <c r="I3151" s="38">
        <v>0</v>
      </c>
      <c r="J3151" s="35">
        <f>IF(H3151&gt;0,MIN(H3151,($B$3-L3150)/'Technical Data'!$B$5),0)</f>
        <v>0</v>
      </c>
      <c r="K3151" s="15">
        <f>IF(H3151&lt;0,MIN(ABS(H3151),(L3150*'Technical Data'!$B$4)),0)</f>
        <v>11.737629818305178</v>
      </c>
      <c r="L3151" s="15">
        <f>L3150+J3151*'Technical Data'!$B$5-(K3151/'Technical Data'!$B$4)</f>
        <v>26.058470739104962</v>
      </c>
      <c r="N3151" s="15">
        <f t="shared" si="197"/>
        <v>0</v>
      </c>
      <c r="O3151" s="36">
        <f t="shared" si="198"/>
        <v>0</v>
      </c>
      <c r="P3151" s="50">
        <v>0</v>
      </c>
      <c r="Q3151" s="50">
        <v>0</v>
      </c>
      <c r="R3151" s="42">
        <v>0</v>
      </c>
      <c r="S3151" s="42">
        <v>11.7376298183052</v>
      </c>
      <c r="T3151" s="42">
        <v>17.7553758323007</v>
      </c>
      <c r="U3151" s="15">
        <f t="shared" si="199"/>
        <v>0</v>
      </c>
    </row>
    <row r="3152" spans="6:21" x14ac:dyDescent="0.3">
      <c r="F3152" s="5">
        <f>Demand!C3152</f>
        <v>16.105749978485296</v>
      </c>
      <c r="G3152">
        <f>Irradiance!A3152*$B$2*'Technical Data'!$B$2</f>
        <v>0.40051390281303539</v>
      </c>
      <c r="H3152" s="5">
        <f t="shared" si="196"/>
        <v>-15.705236075672261</v>
      </c>
      <c r="I3152" s="38">
        <v>0.12591172941465209</v>
      </c>
      <c r="J3152" s="35">
        <f>IF(H3152&gt;0,MIN(H3152,($B$3-L3151)/'Technical Data'!$B$5),0)</f>
        <v>0</v>
      </c>
      <c r="K3152" s="15">
        <f>IF(H3152&lt;0,MIN(ABS(H3152),(L3151*'Technical Data'!$B$4)),0)</f>
        <v>15.705236075672261</v>
      </c>
      <c r="L3152" s="15">
        <f>L3151+J3152*'Technical Data'!$B$5-(K3152/'Technical Data'!$B$4)</f>
        <v>8.6082084328024493</v>
      </c>
      <c r="N3152" s="15">
        <f t="shared" si="197"/>
        <v>0.40051390281303539</v>
      </c>
      <c r="O3152" s="36">
        <f t="shared" si="198"/>
        <v>0</v>
      </c>
      <c r="P3152" s="50">
        <v>0</v>
      </c>
      <c r="Q3152" s="50">
        <v>0.12591172941465201</v>
      </c>
      <c r="R3152" s="42">
        <v>0</v>
      </c>
      <c r="S3152" s="42">
        <v>15.9798382490706</v>
      </c>
      <c r="T3152" s="42">
        <v>0</v>
      </c>
      <c r="U3152" s="15">
        <f t="shared" si="199"/>
        <v>0.40051390281303539</v>
      </c>
    </row>
    <row r="3153" spans="6:21" x14ac:dyDescent="0.3">
      <c r="F3153" s="5">
        <f>Demand!C3153</f>
        <v>19.950375521211846</v>
      </c>
      <c r="G3153">
        <f>Irradiance!A3153*$B$2*'Technical Data'!$B$2</f>
        <v>244.633891838202</v>
      </c>
      <c r="H3153" s="5">
        <f t="shared" si="196"/>
        <v>224.68351631699016</v>
      </c>
      <c r="I3153" s="38">
        <v>76.906884326469509</v>
      </c>
      <c r="J3153" s="35">
        <f>IF(H3153&gt;0,MIN(H3153,($B$3-L3152)/'Technical Data'!$B$5),0)</f>
        <v>224.68351631699016</v>
      </c>
      <c r="K3153" s="15">
        <f>IF(H3153&lt;0,MIN(ABS(H3153),(L3152*'Technical Data'!$B$4)),0)</f>
        <v>0</v>
      </c>
      <c r="L3153" s="15">
        <f>L3152+J3153*'Technical Data'!$B$5-(K3153/'Technical Data'!$B$4)</f>
        <v>210.8233731180936</v>
      </c>
      <c r="N3153" s="15">
        <f t="shared" si="197"/>
        <v>19.950375521211839</v>
      </c>
      <c r="O3153" s="36">
        <f t="shared" si="198"/>
        <v>0</v>
      </c>
      <c r="P3153" s="50">
        <v>56.9565088052574</v>
      </c>
      <c r="Q3153" s="50">
        <v>19.9503755212118</v>
      </c>
      <c r="R3153" s="42">
        <v>0</v>
      </c>
      <c r="S3153" s="42">
        <v>0</v>
      </c>
      <c r="T3153" s="42">
        <v>0</v>
      </c>
      <c r="U3153" s="15">
        <f t="shared" si="199"/>
        <v>19.950375521211839</v>
      </c>
    </row>
    <row r="3154" spans="6:21" x14ac:dyDescent="0.3">
      <c r="F3154" s="5">
        <f>Demand!C3154</f>
        <v>26.300521892971187</v>
      </c>
      <c r="G3154">
        <f>Irradiance!A3154*$B$2*'Technical Data'!$B$2</f>
        <v>491.6708670932822</v>
      </c>
      <c r="H3154" s="5">
        <f t="shared" si="196"/>
        <v>465.37034520031102</v>
      </c>
      <c r="I3154" s="38">
        <v>154.56923902942691</v>
      </c>
      <c r="J3154" s="35">
        <f>IF(H3154&gt;0,MIN(H3154,($B$3-L3153)/'Technical Data'!$B$5),0)</f>
        <v>190.88430194937931</v>
      </c>
      <c r="K3154" s="15">
        <f>IF(H3154&lt;0,MIN(ABS(H3154),(L3153*'Technical Data'!$B$4)),0)</f>
        <v>0</v>
      </c>
      <c r="L3154" s="15">
        <f>L3153+J3154*'Technical Data'!$B$5-(K3154/'Technical Data'!$B$4)</f>
        <v>382.61924487253498</v>
      </c>
      <c r="N3154" s="15">
        <f t="shared" si="197"/>
        <v>300.78656514390286</v>
      </c>
      <c r="O3154" s="36">
        <f t="shared" si="198"/>
        <v>274.48604325093169</v>
      </c>
      <c r="P3154" s="50">
        <v>128.268717136455</v>
      </c>
      <c r="Q3154" s="50">
        <v>26.300521892971201</v>
      </c>
      <c r="R3154" s="42">
        <v>0</v>
      </c>
      <c r="S3154" s="42">
        <v>0</v>
      </c>
      <c r="T3154" s="42">
        <v>0</v>
      </c>
      <c r="U3154" s="15">
        <f t="shared" si="199"/>
        <v>300.78656514390286</v>
      </c>
    </row>
    <row r="3155" spans="6:21" x14ac:dyDescent="0.3">
      <c r="F3155" s="5">
        <f>Demand!C3155</f>
        <v>31.07128532907273</v>
      </c>
      <c r="G3155">
        <f>Irradiance!A3155*$B$2*'Technical Data'!$B$2</f>
        <v>696.17326586961804</v>
      </c>
      <c r="H3155" s="5">
        <f t="shared" si="196"/>
        <v>665.10198054054536</v>
      </c>
      <c r="I3155" s="38">
        <v>218.85976806854831</v>
      </c>
      <c r="J3155" s="35">
        <f>IF(H3155&gt;0,MIN(H3155,($B$3-L3154)/'Technical Data'!$B$5),0)</f>
        <v>0</v>
      </c>
      <c r="K3155" s="15">
        <f>IF(H3155&lt;0,MIN(ABS(H3155),(L3154*'Technical Data'!$B$4)),0)</f>
        <v>0</v>
      </c>
      <c r="L3155" s="15">
        <f>L3154+J3155*'Technical Data'!$B$5-(K3155/'Technical Data'!$B$4)</f>
        <v>382.61924487253498</v>
      </c>
      <c r="N3155" s="15">
        <f t="shared" si="197"/>
        <v>696.17326586961804</v>
      </c>
      <c r="O3155" s="36">
        <f t="shared" si="198"/>
        <v>665.10198054054536</v>
      </c>
      <c r="P3155" s="50">
        <v>187.788482739475</v>
      </c>
      <c r="Q3155" s="50">
        <v>31.071285329072701</v>
      </c>
      <c r="R3155" s="42">
        <v>0</v>
      </c>
      <c r="S3155" s="42">
        <v>0</v>
      </c>
      <c r="T3155" s="42">
        <v>0</v>
      </c>
      <c r="U3155" s="15">
        <f t="shared" si="199"/>
        <v>696.17326586961804</v>
      </c>
    </row>
    <row r="3156" spans="6:21" x14ac:dyDescent="0.3">
      <c r="F3156" s="5">
        <f>Demand!C3156</f>
        <v>33.243541012236534</v>
      </c>
      <c r="G3156">
        <f>Irradiance!A3156*$B$2*'Technical Data'!$B$2</f>
        <v>851.57266016107576</v>
      </c>
      <c r="H3156" s="5">
        <f t="shared" si="196"/>
        <v>818.32911914883925</v>
      </c>
      <c r="I3156" s="38">
        <v>267.71351908143328</v>
      </c>
      <c r="J3156" s="35">
        <f>IF(H3156&gt;0,MIN(H3156,($B$3-L3155)/'Technical Data'!$B$5),0)</f>
        <v>0</v>
      </c>
      <c r="K3156" s="15">
        <f>IF(H3156&lt;0,MIN(ABS(H3156),(L3155*'Technical Data'!$B$4)),0)</f>
        <v>0</v>
      </c>
      <c r="L3156" s="15">
        <f>L3155+J3156*'Technical Data'!$B$5-(K3156/'Technical Data'!$B$4)</f>
        <v>382.61924487253498</v>
      </c>
      <c r="N3156" s="15">
        <f t="shared" si="197"/>
        <v>851.57266016107576</v>
      </c>
      <c r="O3156" s="36">
        <f t="shared" si="198"/>
        <v>818.32911914883925</v>
      </c>
      <c r="P3156" s="50">
        <v>234.469978069196</v>
      </c>
      <c r="Q3156" s="50">
        <v>33.243541012236498</v>
      </c>
      <c r="R3156" s="42">
        <v>0</v>
      </c>
      <c r="S3156" s="42">
        <v>0</v>
      </c>
      <c r="T3156" s="42">
        <v>0</v>
      </c>
      <c r="U3156" s="15">
        <f t="shared" si="199"/>
        <v>851.57266016107576</v>
      </c>
    </row>
    <row r="3157" spans="6:21" x14ac:dyDescent="0.3">
      <c r="F3157" s="5">
        <f>Demand!C3157</f>
        <v>33.926430872735239</v>
      </c>
      <c r="G3157">
        <f>Irradiance!A3157*$B$2*'Technical Data'!$B$2</f>
        <v>440.40508753321365</v>
      </c>
      <c r="H3157" s="5">
        <f t="shared" si="196"/>
        <v>406.47865666047841</v>
      </c>
      <c r="I3157" s="38">
        <v>138.4525376643515</v>
      </c>
      <c r="J3157" s="35">
        <f>IF(H3157&gt;0,MIN(H3157,($B$3-L3156)/'Technical Data'!$B$5),0)</f>
        <v>0</v>
      </c>
      <c r="K3157" s="15">
        <f>IF(H3157&lt;0,MIN(ABS(H3157),(L3156*'Technical Data'!$B$4)),0)</f>
        <v>0</v>
      </c>
      <c r="L3157" s="15">
        <f>L3156+J3157*'Technical Data'!$B$5-(K3157/'Technical Data'!$B$4)</f>
        <v>382.61924487253498</v>
      </c>
      <c r="N3157" s="15">
        <f t="shared" si="197"/>
        <v>440.40508753321365</v>
      </c>
      <c r="O3157" s="36">
        <f t="shared" si="198"/>
        <v>406.47865666047841</v>
      </c>
      <c r="P3157" s="50">
        <v>104.526106791616</v>
      </c>
      <c r="Q3157" s="50">
        <v>33.926430872735203</v>
      </c>
      <c r="R3157" s="42">
        <v>0</v>
      </c>
      <c r="S3157" s="42">
        <v>0</v>
      </c>
      <c r="T3157" s="42">
        <v>0</v>
      </c>
      <c r="U3157" s="15">
        <f t="shared" si="199"/>
        <v>440.40508753321365</v>
      </c>
    </row>
    <row r="3158" spans="6:21" x14ac:dyDescent="0.3">
      <c r="F3158" s="5">
        <f>Demand!C3158</f>
        <v>35.368776979539426</v>
      </c>
      <c r="G3158">
        <f>Irradiance!A3158*$B$2*'Technical Data'!$B$2</f>
        <v>476.93195546976244</v>
      </c>
      <c r="H3158" s="5">
        <f t="shared" si="196"/>
        <v>441.56317849022304</v>
      </c>
      <c r="I3158" s="38">
        <v>149.93568738696769</v>
      </c>
      <c r="J3158" s="35">
        <f>IF(H3158&gt;0,MIN(H3158,($B$3-L3157)/'Technical Data'!$B$5),0)</f>
        <v>0</v>
      </c>
      <c r="K3158" s="15">
        <f>IF(H3158&lt;0,MIN(ABS(H3158),(L3157*'Technical Data'!$B$4)),0)</f>
        <v>0</v>
      </c>
      <c r="L3158" s="15">
        <f>L3157+J3158*'Technical Data'!$B$5-(K3158/'Technical Data'!$B$4)</f>
        <v>382.61924487253498</v>
      </c>
      <c r="N3158" s="15">
        <f t="shared" si="197"/>
        <v>476.93195546976244</v>
      </c>
      <c r="O3158" s="36">
        <f t="shared" si="198"/>
        <v>441.56317849022304</v>
      </c>
      <c r="P3158" s="50">
        <v>4.6160950493191599</v>
      </c>
      <c r="Q3158" s="50">
        <v>35.368776979539398</v>
      </c>
      <c r="R3158" s="42">
        <v>109.950815358108</v>
      </c>
      <c r="S3158" s="42">
        <v>0</v>
      </c>
      <c r="T3158" s="42">
        <v>98.955733822297503</v>
      </c>
      <c r="U3158" s="15">
        <f t="shared" si="199"/>
        <v>476.93195546976244</v>
      </c>
    </row>
    <row r="3159" spans="6:21" x14ac:dyDescent="0.3">
      <c r="F3159" s="5">
        <f>Demand!C3159</f>
        <v>34.168540679650661</v>
      </c>
      <c r="G3159">
        <f>Irradiance!A3159*$B$2*'Technical Data'!$B$2</f>
        <v>449.85721563960124</v>
      </c>
      <c r="H3159" s="5">
        <f t="shared" si="196"/>
        <v>415.68867495995056</v>
      </c>
      <c r="I3159" s="38">
        <v>141.42405447853719</v>
      </c>
      <c r="J3159" s="35">
        <f>IF(H3159&gt;0,MIN(H3159,($B$3-L3158)/'Technical Data'!$B$5),0)</f>
        <v>0</v>
      </c>
      <c r="K3159" s="15">
        <f>IF(H3159&lt;0,MIN(ABS(H3159),(L3158*'Technical Data'!$B$4)),0)</f>
        <v>0</v>
      </c>
      <c r="L3159" s="15">
        <f>L3158+J3159*'Technical Data'!$B$5-(K3159/'Technical Data'!$B$4)</f>
        <v>382.61924487253498</v>
      </c>
      <c r="N3159" s="15">
        <f t="shared" si="197"/>
        <v>449.85721563960124</v>
      </c>
      <c r="O3159" s="36">
        <f t="shared" si="198"/>
        <v>415.68867495995056</v>
      </c>
      <c r="P3159" s="50">
        <v>0</v>
      </c>
      <c r="Q3159" s="50">
        <v>34.168540679650697</v>
      </c>
      <c r="R3159" s="42">
        <v>107.255513798886</v>
      </c>
      <c r="S3159" s="42">
        <v>0</v>
      </c>
      <c r="T3159" s="42">
        <v>195.48569624129499</v>
      </c>
      <c r="U3159" s="15">
        <f t="shared" si="199"/>
        <v>449.85721563960124</v>
      </c>
    </row>
    <row r="3160" spans="6:21" x14ac:dyDescent="0.3">
      <c r="F3160" s="5">
        <f>Demand!C3160</f>
        <v>35.115900492440474</v>
      </c>
      <c r="G3160">
        <f>Irradiance!A3160*$B$2*'Technical Data'!$B$2</f>
        <v>392.10311085396154</v>
      </c>
      <c r="H3160" s="5">
        <f t="shared" si="196"/>
        <v>356.98721036152108</v>
      </c>
      <c r="I3160" s="38">
        <v>123.26758309694441</v>
      </c>
      <c r="J3160" s="35">
        <f>IF(H3160&gt;0,MIN(H3160,($B$3-L3159)/'Technical Data'!$B$5),0)</f>
        <v>0</v>
      </c>
      <c r="K3160" s="15">
        <f>IF(H3160&lt;0,MIN(ABS(H3160),(L3159*'Technical Data'!$B$4)),0)</f>
        <v>0</v>
      </c>
      <c r="L3160" s="15">
        <f>L3159+J3160*'Technical Data'!$B$5-(K3160/'Technical Data'!$B$4)</f>
        <v>382.61924487253498</v>
      </c>
      <c r="N3160" s="15">
        <f t="shared" si="197"/>
        <v>392.10311085396154</v>
      </c>
      <c r="O3160" s="36">
        <f t="shared" si="198"/>
        <v>356.98721036152108</v>
      </c>
      <c r="P3160" s="50">
        <v>0</v>
      </c>
      <c r="Q3160" s="50">
        <v>35.115900492440502</v>
      </c>
      <c r="R3160" s="42">
        <v>88.151682604503605</v>
      </c>
      <c r="S3160" s="42">
        <v>0</v>
      </c>
      <c r="T3160" s="42">
        <v>274.82221058534799</v>
      </c>
      <c r="U3160" s="15">
        <f t="shared" si="199"/>
        <v>392.10311085396154</v>
      </c>
    </row>
    <row r="3161" spans="6:21" x14ac:dyDescent="0.3">
      <c r="F3161" s="5">
        <f>Demand!C3161</f>
        <v>40.493835473921294</v>
      </c>
      <c r="G3161">
        <f>Irradiance!A3161*$B$2*'Technical Data'!$B$2</f>
        <v>310.55848024122758</v>
      </c>
      <c r="H3161" s="5">
        <f t="shared" si="196"/>
        <v>270.06464476730628</v>
      </c>
      <c r="I3161" s="38">
        <v>97.631954988121251</v>
      </c>
      <c r="J3161" s="35">
        <f>IF(H3161&gt;0,MIN(H3161,($B$3-L3160)/'Technical Data'!$B$5),0)</f>
        <v>0</v>
      </c>
      <c r="K3161" s="15">
        <f>IF(H3161&lt;0,MIN(ABS(H3161),(L3160*'Technical Data'!$B$4)),0)</f>
        <v>0</v>
      </c>
      <c r="L3161" s="15">
        <f>L3160+J3161*'Technical Data'!$B$5-(K3161/'Technical Data'!$B$4)</f>
        <v>382.61924487253498</v>
      </c>
      <c r="N3161" s="15">
        <f t="shared" si="197"/>
        <v>310.55848024122758</v>
      </c>
      <c r="O3161" s="36">
        <f t="shared" si="198"/>
        <v>270.06464476730628</v>
      </c>
      <c r="P3161" s="50">
        <v>0</v>
      </c>
      <c r="Q3161" s="50">
        <v>40.493835473921301</v>
      </c>
      <c r="R3161" s="42">
        <v>57.138119514199701</v>
      </c>
      <c r="S3161" s="42">
        <v>0</v>
      </c>
      <c r="T3161" s="42">
        <v>326.24651814812802</v>
      </c>
      <c r="U3161" s="15">
        <f t="shared" si="199"/>
        <v>310.55848024122758</v>
      </c>
    </row>
    <row r="3162" spans="6:21" x14ac:dyDescent="0.3">
      <c r="F3162" s="5">
        <f>Demand!C3162</f>
        <v>46.289673397026448</v>
      </c>
      <c r="G3162">
        <f>Irradiance!A3162*$B$2*'Technical Data'!$B$2</f>
        <v>216.03719917735125</v>
      </c>
      <c r="H3162" s="5">
        <f t="shared" si="196"/>
        <v>169.74752578032479</v>
      </c>
      <c r="I3162" s="38">
        <v>67.916786846263349</v>
      </c>
      <c r="J3162" s="35">
        <f>IF(H3162&gt;0,MIN(H3162,($B$3-L3161)/'Technical Data'!$B$5),0)</f>
        <v>0</v>
      </c>
      <c r="K3162" s="15">
        <f>IF(H3162&lt;0,MIN(ABS(H3162),(L3161*'Technical Data'!$B$4)),0)</f>
        <v>0</v>
      </c>
      <c r="L3162" s="15">
        <f>L3161+J3162*'Technical Data'!$B$5-(K3162/'Technical Data'!$B$4)</f>
        <v>382.61924487253498</v>
      </c>
      <c r="N3162" s="15">
        <f t="shared" si="197"/>
        <v>216.03719917735125</v>
      </c>
      <c r="O3162" s="36">
        <f t="shared" si="198"/>
        <v>169.74752578032479</v>
      </c>
      <c r="P3162" s="50">
        <v>0</v>
      </c>
      <c r="Q3162" s="50">
        <v>46.289673397026398</v>
      </c>
      <c r="R3162" s="42">
        <v>21.627113449236699</v>
      </c>
      <c r="S3162" s="42">
        <v>0</v>
      </c>
      <c r="T3162" s="42">
        <v>345.71092025244099</v>
      </c>
      <c r="U3162" s="15">
        <f t="shared" si="199"/>
        <v>216.03719917735125</v>
      </c>
    </row>
    <row r="3163" spans="6:21" x14ac:dyDescent="0.3">
      <c r="F3163" s="5">
        <f>Demand!C3163</f>
        <v>46.767771434630347</v>
      </c>
      <c r="G3163">
        <f>Irradiance!A3163*$B$2*'Technical Data'!$B$2</f>
        <v>102.69176468126226</v>
      </c>
      <c r="H3163" s="5">
        <f t="shared" si="196"/>
        <v>55.923993246631909</v>
      </c>
      <c r="I3163" s="38">
        <v>32.283767421916806</v>
      </c>
      <c r="J3163" s="35">
        <f>IF(H3163&gt;0,MIN(H3163,($B$3-L3162)/'Technical Data'!$B$5),0)</f>
        <v>0</v>
      </c>
      <c r="K3163" s="15">
        <f>IF(H3163&lt;0,MIN(ABS(H3163),(L3162*'Technical Data'!$B$4)),0)</f>
        <v>0</v>
      </c>
      <c r="L3163" s="15">
        <f>L3162+J3163*'Technical Data'!$B$5-(K3163/'Technical Data'!$B$4)</f>
        <v>382.61924487253498</v>
      </c>
      <c r="N3163" s="15">
        <f t="shared" si="197"/>
        <v>102.69176468126226</v>
      </c>
      <c r="O3163" s="36">
        <f t="shared" si="198"/>
        <v>55.923993246631909</v>
      </c>
      <c r="P3163" s="50">
        <v>0</v>
      </c>
      <c r="Q3163" s="50">
        <v>32.2837674219167</v>
      </c>
      <c r="R3163" s="42">
        <v>0</v>
      </c>
      <c r="S3163" s="42">
        <v>14.4840040127136</v>
      </c>
      <c r="T3163" s="42">
        <v>329.61758246053699</v>
      </c>
      <c r="U3163" s="15">
        <f t="shared" si="199"/>
        <v>102.69176468126226</v>
      </c>
    </row>
    <row r="3164" spans="6:21" x14ac:dyDescent="0.3">
      <c r="F3164" s="5">
        <f>Demand!C3164</f>
        <v>41.118683484786189</v>
      </c>
      <c r="G3164">
        <f>Irradiance!A3164*$B$2*'Technical Data'!$B$2</f>
        <v>2.1627750751903911</v>
      </c>
      <c r="H3164" s="5">
        <f t="shared" si="196"/>
        <v>-38.9559084095958</v>
      </c>
      <c r="I3164" s="38">
        <v>0.67992333883912148</v>
      </c>
      <c r="J3164" s="35">
        <f>IF(H3164&gt;0,MIN(H3164,($B$3-L3163)/'Technical Data'!$B$5),0)</f>
        <v>0</v>
      </c>
      <c r="K3164" s="15">
        <f>IF(H3164&lt;0,MIN(ABS(H3164),(L3163*'Technical Data'!$B$4)),0)</f>
        <v>38.9559084095958</v>
      </c>
      <c r="L3164" s="15">
        <f>L3163+J3164*'Technical Data'!$B$5-(K3164/'Technical Data'!$B$4)</f>
        <v>339.33490219520633</v>
      </c>
      <c r="N3164" s="15">
        <f t="shared" si="197"/>
        <v>2.1627750751903911</v>
      </c>
      <c r="O3164" s="36">
        <f t="shared" si="198"/>
        <v>0</v>
      </c>
      <c r="P3164" s="50">
        <v>0</v>
      </c>
      <c r="Q3164" s="50">
        <v>0.67992333883911904</v>
      </c>
      <c r="R3164" s="42">
        <v>0</v>
      </c>
      <c r="S3164" s="42">
        <v>40.4387601459471</v>
      </c>
      <c r="T3164" s="42">
        <v>284.68562674281799</v>
      </c>
      <c r="U3164" s="15">
        <f t="shared" si="199"/>
        <v>2.1627750751903911</v>
      </c>
    </row>
    <row r="3165" spans="6:21" x14ac:dyDescent="0.3">
      <c r="F3165" s="5">
        <f>Demand!C3165</f>
        <v>30.670752484741968</v>
      </c>
      <c r="G3165">
        <f>Irradiance!A3165*$B$2*'Technical Data'!$B$2</f>
        <v>0</v>
      </c>
      <c r="H3165" s="5">
        <f t="shared" si="196"/>
        <v>-30.670752484741968</v>
      </c>
      <c r="I3165" s="38">
        <v>0</v>
      </c>
      <c r="J3165" s="35">
        <f>IF(H3165&gt;0,MIN(H3165,($B$3-L3164)/'Technical Data'!$B$5),0)</f>
        <v>0</v>
      </c>
      <c r="K3165" s="15">
        <f>IF(H3165&lt;0,MIN(ABS(H3165),(L3164*'Technical Data'!$B$4)),0)</f>
        <v>30.670752484741968</v>
      </c>
      <c r="L3165" s="15">
        <f>L3164+J3165*'Technical Data'!$B$5-(K3165/'Technical Data'!$B$4)</f>
        <v>305.25628832327084</v>
      </c>
      <c r="N3165" s="15">
        <f t="shared" si="197"/>
        <v>0</v>
      </c>
      <c r="O3165" s="36">
        <f t="shared" si="198"/>
        <v>0</v>
      </c>
      <c r="P3165" s="50">
        <v>0</v>
      </c>
      <c r="Q3165" s="50">
        <v>0</v>
      </c>
      <c r="R3165" s="42">
        <v>0</v>
      </c>
      <c r="S3165" s="42">
        <v>30.670752484742</v>
      </c>
      <c r="T3165" s="42">
        <v>250.60701287088301</v>
      </c>
      <c r="U3165" s="15">
        <f t="shared" si="199"/>
        <v>0</v>
      </c>
    </row>
    <row r="3166" spans="6:21" x14ac:dyDescent="0.3">
      <c r="F3166" s="5">
        <f>Demand!C3166</f>
        <v>23.361535002938691</v>
      </c>
      <c r="G3166">
        <f>Irradiance!A3166*$B$2*'Technical Data'!$B$2</f>
        <v>0</v>
      </c>
      <c r="H3166" s="5">
        <f t="shared" si="196"/>
        <v>-23.361535002938691</v>
      </c>
      <c r="I3166" s="38">
        <v>0</v>
      </c>
      <c r="J3166" s="35">
        <f>IF(H3166&gt;0,MIN(H3166,($B$3-L3165)/'Technical Data'!$B$5),0)</f>
        <v>0</v>
      </c>
      <c r="K3166" s="15">
        <f>IF(H3166&lt;0,MIN(ABS(H3166),(L3165*'Technical Data'!$B$4)),0)</f>
        <v>23.361535002938691</v>
      </c>
      <c r="L3166" s="15">
        <f>L3165+J3166*'Technical Data'!$B$5-(K3166/'Technical Data'!$B$4)</f>
        <v>279.29902720889453</v>
      </c>
      <c r="N3166" s="15">
        <f t="shared" si="197"/>
        <v>0</v>
      </c>
      <c r="O3166" s="36">
        <f t="shared" si="198"/>
        <v>0</v>
      </c>
      <c r="P3166" s="50">
        <v>0</v>
      </c>
      <c r="Q3166" s="50">
        <v>0</v>
      </c>
      <c r="R3166" s="42">
        <v>0</v>
      </c>
      <c r="S3166" s="42">
        <v>23.361535002938702</v>
      </c>
      <c r="T3166" s="42">
        <v>224.64975175650599</v>
      </c>
      <c r="U3166" s="15">
        <f t="shared" si="199"/>
        <v>0</v>
      </c>
    </row>
    <row r="3167" spans="6:21" x14ac:dyDescent="0.3">
      <c r="F3167" s="5">
        <f>Demand!C3167</f>
        <v>23.694124795974531</v>
      </c>
      <c r="G3167">
        <f>Irradiance!A3167*$B$2*'Technical Data'!$B$2</f>
        <v>0</v>
      </c>
      <c r="H3167" s="5">
        <f t="shared" si="196"/>
        <v>-23.694124795974531</v>
      </c>
      <c r="I3167" s="38">
        <v>0</v>
      </c>
      <c r="J3167" s="35">
        <f>IF(H3167&gt;0,MIN(H3167,($B$3-L3166)/'Technical Data'!$B$5),0)</f>
        <v>0</v>
      </c>
      <c r="K3167" s="15">
        <f>IF(H3167&lt;0,MIN(ABS(H3167),(L3166*'Technical Data'!$B$4)),0)</f>
        <v>23.694124795974531</v>
      </c>
      <c r="L3167" s="15">
        <f>L3166+J3167*'Technical Data'!$B$5-(K3167/'Technical Data'!$B$4)</f>
        <v>252.97222188003394</v>
      </c>
      <c r="N3167" s="15">
        <f t="shared" si="197"/>
        <v>0</v>
      </c>
      <c r="O3167" s="36">
        <f t="shared" si="198"/>
        <v>0</v>
      </c>
      <c r="P3167" s="50">
        <v>0</v>
      </c>
      <c r="Q3167" s="50">
        <v>0</v>
      </c>
      <c r="R3167" s="42">
        <v>0</v>
      </c>
      <c r="S3167" s="42">
        <v>23.694124795974499</v>
      </c>
      <c r="T3167" s="42">
        <v>198.322946427646</v>
      </c>
      <c r="U3167" s="15">
        <f t="shared" si="199"/>
        <v>0</v>
      </c>
    </row>
    <row r="3168" spans="6:21" x14ac:dyDescent="0.3">
      <c r="F3168" s="5">
        <f>Demand!C3168</f>
        <v>24.276849185561982</v>
      </c>
      <c r="G3168">
        <f>Irradiance!A3168*$B$2*'Technical Data'!$B$2</f>
        <v>0</v>
      </c>
      <c r="H3168" s="5">
        <f t="shared" si="196"/>
        <v>-24.276849185561982</v>
      </c>
      <c r="I3168" s="38">
        <v>0</v>
      </c>
      <c r="J3168" s="35">
        <f>IF(H3168&gt;0,MIN(H3168,($B$3-L3167)/'Technical Data'!$B$5),0)</f>
        <v>0</v>
      </c>
      <c r="K3168" s="15">
        <f>IF(H3168&lt;0,MIN(ABS(H3168),(L3167*'Technical Data'!$B$4)),0)</f>
        <v>24.276849185561982</v>
      </c>
      <c r="L3168" s="15">
        <f>L3167+J3168*'Technical Data'!$B$5-(K3168/'Technical Data'!$B$4)</f>
        <v>225.9979450071873</v>
      </c>
      <c r="N3168" s="15">
        <f t="shared" si="197"/>
        <v>0</v>
      </c>
      <c r="O3168" s="36">
        <f t="shared" si="198"/>
        <v>0</v>
      </c>
      <c r="P3168" s="50">
        <v>0</v>
      </c>
      <c r="Q3168" s="50">
        <v>0</v>
      </c>
      <c r="R3168" s="42">
        <v>0</v>
      </c>
      <c r="S3168" s="42">
        <v>24.276849185562</v>
      </c>
      <c r="T3168" s="42">
        <v>171.34866955479899</v>
      </c>
      <c r="U3168" s="15">
        <f t="shared" si="199"/>
        <v>0</v>
      </c>
    </row>
    <row r="3169" spans="6:21" x14ac:dyDescent="0.3">
      <c r="F3169" s="5">
        <f>Demand!C3169</f>
        <v>24.556155241846803</v>
      </c>
      <c r="G3169">
        <f>Irradiance!A3169*$B$2*'Technical Data'!$B$2</f>
        <v>0</v>
      </c>
      <c r="H3169" s="5">
        <f t="shared" si="196"/>
        <v>-24.556155241846803</v>
      </c>
      <c r="I3169" s="38">
        <v>0</v>
      </c>
      <c r="J3169" s="35">
        <f>IF(H3169&gt;0,MIN(H3169,($B$3-L3168)/'Technical Data'!$B$5),0)</f>
        <v>0</v>
      </c>
      <c r="K3169" s="15">
        <f>IF(H3169&lt;0,MIN(ABS(H3169),(L3168*'Technical Data'!$B$4)),0)</f>
        <v>24.556155241846803</v>
      </c>
      <c r="L3169" s="15">
        <f>L3168+J3169*'Technical Data'!$B$5-(K3169/'Technical Data'!$B$4)</f>
        <v>198.71332807180195</v>
      </c>
      <c r="N3169" s="15">
        <f t="shared" si="197"/>
        <v>0</v>
      </c>
      <c r="O3169" s="36">
        <f t="shared" si="198"/>
        <v>0</v>
      </c>
      <c r="P3169" s="50">
        <v>0</v>
      </c>
      <c r="Q3169" s="50">
        <v>0</v>
      </c>
      <c r="R3169" s="42">
        <v>0</v>
      </c>
      <c r="S3169" s="42">
        <v>24.556155241846799</v>
      </c>
      <c r="T3169" s="42">
        <v>144.06405261941401</v>
      </c>
      <c r="U3169" s="15">
        <f t="shared" si="199"/>
        <v>0</v>
      </c>
    </row>
    <row r="3170" spans="6:21" x14ac:dyDescent="0.3">
      <c r="F3170" s="5">
        <f>Demand!C3170</f>
        <v>24.086082161956142</v>
      </c>
      <c r="G3170">
        <f>Irradiance!A3170*$B$2*'Technical Data'!$B$2</f>
        <v>0</v>
      </c>
      <c r="H3170" s="5">
        <f t="shared" si="196"/>
        <v>-24.086082161956142</v>
      </c>
      <c r="I3170" s="38">
        <v>0</v>
      </c>
      <c r="J3170" s="35">
        <f>IF(H3170&gt;0,MIN(H3170,($B$3-L3169)/'Technical Data'!$B$5),0)</f>
        <v>0</v>
      </c>
      <c r="K3170" s="15">
        <f>IF(H3170&lt;0,MIN(ABS(H3170),(L3169*'Technical Data'!$B$4)),0)</f>
        <v>24.086082161956142</v>
      </c>
      <c r="L3170" s="15">
        <f>L3169+J3170*'Technical Data'!$B$5-(K3170/'Technical Data'!$B$4)</f>
        <v>171.95101455851736</v>
      </c>
      <c r="N3170" s="15">
        <f t="shared" si="197"/>
        <v>0</v>
      </c>
      <c r="O3170" s="36">
        <f t="shared" si="198"/>
        <v>0</v>
      </c>
      <c r="P3170" s="50">
        <v>0</v>
      </c>
      <c r="Q3170" s="50">
        <v>0</v>
      </c>
      <c r="R3170" s="42">
        <v>0</v>
      </c>
      <c r="S3170" s="42">
        <v>24.086082161956099</v>
      </c>
      <c r="T3170" s="42">
        <v>117.30173910612901</v>
      </c>
      <c r="U3170" s="15">
        <f t="shared" si="199"/>
        <v>0</v>
      </c>
    </row>
    <row r="3171" spans="6:21" x14ac:dyDescent="0.3">
      <c r="F3171" s="5">
        <f>Demand!C3171</f>
        <v>22.62939207702944</v>
      </c>
      <c r="G3171">
        <f>Irradiance!A3171*$B$2*'Technical Data'!$B$2</f>
        <v>0</v>
      </c>
      <c r="H3171" s="5">
        <f t="shared" si="196"/>
        <v>-22.62939207702944</v>
      </c>
      <c r="I3171" s="38">
        <v>0</v>
      </c>
      <c r="J3171" s="35">
        <f>IF(H3171&gt;0,MIN(H3171,($B$3-L3170)/'Technical Data'!$B$5),0)</f>
        <v>0</v>
      </c>
      <c r="K3171" s="15">
        <f>IF(H3171&lt;0,MIN(ABS(H3171),(L3170*'Technical Data'!$B$4)),0)</f>
        <v>22.62939207702944</v>
      </c>
      <c r="L3171" s="15">
        <f>L3170+J3171*'Technical Data'!$B$5-(K3171/'Technical Data'!$B$4)</f>
        <v>146.8072455840402</v>
      </c>
      <c r="N3171" s="15">
        <f t="shared" si="197"/>
        <v>0</v>
      </c>
      <c r="O3171" s="36">
        <f t="shared" si="198"/>
        <v>0</v>
      </c>
      <c r="P3171" s="50">
        <v>0</v>
      </c>
      <c r="Q3171" s="50">
        <v>0</v>
      </c>
      <c r="R3171" s="42">
        <v>0</v>
      </c>
      <c r="S3171" s="42">
        <v>22.629392077029401</v>
      </c>
      <c r="T3171" s="42">
        <v>92.157970131651894</v>
      </c>
      <c r="U3171" s="15">
        <f t="shared" si="199"/>
        <v>0</v>
      </c>
    </row>
    <row r="3172" spans="6:21" x14ac:dyDescent="0.3">
      <c r="F3172" s="5">
        <f>Demand!C3172</f>
        <v>20.875767698938589</v>
      </c>
      <c r="G3172">
        <f>Irradiance!A3172*$B$2*'Technical Data'!$B$2</f>
        <v>0</v>
      </c>
      <c r="H3172" s="5">
        <f t="shared" si="196"/>
        <v>-20.875767698938589</v>
      </c>
      <c r="I3172" s="38">
        <v>0</v>
      </c>
      <c r="J3172" s="35">
        <f>IF(H3172&gt;0,MIN(H3172,($B$3-L3171)/'Technical Data'!$B$5),0)</f>
        <v>0</v>
      </c>
      <c r="K3172" s="15">
        <f>IF(H3172&lt;0,MIN(ABS(H3172),(L3171*'Technical Data'!$B$4)),0)</f>
        <v>20.875767698938589</v>
      </c>
      <c r="L3172" s="15">
        <f>L3171+J3172*'Technical Data'!$B$5-(K3172/'Technical Data'!$B$4)</f>
        <v>123.6119481407751</v>
      </c>
      <c r="N3172" s="15">
        <f t="shared" si="197"/>
        <v>0</v>
      </c>
      <c r="O3172" s="36">
        <f t="shared" si="198"/>
        <v>0</v>
      </c>
      <c r="P3172" s="50">
        <v>0</v>
      </c>
      <c r="Q3172" s="50">
        <v>0</v>
      </c>
      <c r="R3172" s="42">
        <v>0</v>
      </c>
      <c r="S3172" s="42">
        <v>20.875767698938599</v>
      </c>
      <c r="T3172" s="42">
        <v>68.962672688386803</v>
      </c>
      <c r="U3172" s="15">
        <f t="shared" si="199"/>
        <v>0</v>
      </c>
    </row>
    <row r="3173" spans="6:21" x14ac:dyDescent="0.3">
      <c r="F3173" s="5">
        <f>Demand!C3173</f>
        <v>18.93451080661497</v>
      </c>
      <c r="G3173">
        <f>Irradiance!A3173*$B$2*'Technical Data'!$B$2</f>
        <v>0</v>
      </c>
      <c r="H3173" s="5">
        <f t="shared" si="196"/>
        <v>-18.93451080661497</v>
      </c>
      <c r="I3173" s="38">
        <v>0</v>
      </c>
      <c r="J3173" s="35">
        <f>IF(H3173&gt;0,MIN(H3173,($B$3-L3172)/'Technical Data'!$B$5),0)</f>
        <v>0</v>
      </c>
      <c r="K3173" s="15">
        <f>IF(H3173&lt;0,MIN(ABS(H3173),(L3172*'Technical Data'!$B$4)),0)</f>
        <v>18.93451080661497</v>
      </c>
      <c r="L3173" s="15">
        <f>L3172+J3173*'Technical Data'!$B$5-(K3173/'Technical Data'!$B$4)</f>
        <v>102.57360280009181</v>
      </c>
      <c r="N3173" s="15">
        <f t="shared" si="197"/>
        <v>0</v>
      </c>
      <c r="O3173" s="36">
        <f t="shared" si="198"/>
        <v>0</v>
      </c>
      <c r="P3173" s="50">
        <v>0</v>
      </c>
      <c r="Q3173" s="50">
        <v>0</v>
      </c>
      <c r="R3173" s="42">
        <v>0</v>
      </c>
      <c r="S3173" s="42">
        <v>18.934510806614998</v>
      </c>
      <c r="T3173" s="42">
        <v>47.924327347703503</v>
      </c>
      <c r="U3173" s="15">
        <f t="shared" si="199"/>
        <v>0</v>
      </c>
    </row>
    <row r="3174" spans="6:21" x14ac:dyDescent="0.3">
      <c r="F3174" s="5">
        <f>Demand!C3174</f>
        <v>15.414426545557331</v>
      </c>
      <c r="G3174">
        <f>Irradiance!A3174*$B$2*'Technical Data'!$B$2</f>
        <v>0</v>
      </c>
      <c r="H3174" s="5">
        <f t="shared" si="196"/>
        <v>-15.414426545557331</v>
      </c>
      <c r="I3174" s="38">
        <v>0</v>
      </c>
      <c r="J3174" s="35">
        <f>IF(H3174&gt;0,MIN(H3174,($B$3-L3173)/'Technical Data'!$B$5),0)</f>
        <v>0</v>
      </c>
      <c r="K3174" s="15">
        <f>IF(H3174&lt;0,MIN(ABS(H3174),(L3173*'Technical Data'!$B$4)),0)</f>
        <v>15.414426545557331</v>
      </c>
      <c r="L3174" s="15">
        <f>L3173+J3174*'Technical Data'!$B$5-(K3174/'Technical Data'!$B$4)</f>
        <v>85.446462193917</v>
      </c>
      <c r="N3174" s="15">
        <f t="shared" si="197"/>
        <v>0</v>
      </c>
      <c r="O3174" s="36">
        <f t="shared" si="198"/>
        <v>0</v>
      </c>
      <c r="P3174" s="50">
        <v>0</v>
      </c>
      <c r="Q3174" s="50">
        <v>0</v>
      </c>
      <c r="R3174" s="42">
        <v>0</v>
      </c>
      <c r="S3174" s="42">
        <v>15.4144265455573</v>
      </c>
      <c r="T3174" s="42">
        <v>30.797186741528702</v>
      </c>
      <c r="U3174" s="15">
        <f t="shared" si="199"/>
        <v>0</v>
      </c>
    </row>
    <row r="3175" spans="6:21" x14ac:dyDescent="0.3">
      <c r="F3175" s="5">
        <f>Demand!C3175</f>
        <v>11.737629818305178</v>
      </c>
      <c r="G3175">
        <f>Irradiance!A3175*$B$2*'Technical Data'!$B$2</f>
        <v>0</v>
      </c>
      <c r="H3175" s="5">
        <f t="shared" si="196"/>
        <v>-11.737629818305178</v>
      </c>
      <c r="I3175" s="38">
        <v>0</v>
      </c>
      <c r="J3175" s="35">
        <f>IF(H3175&gt;0,MIN(H3175,($B$3-L3174)/'Technical Data'!$B$5),0)</f>
        <v>0</v>
      </c>
      <c r="K3175" s="15">
        <f>IF(H3175&lt;0,MIN(ABS(H3175),(L3174*'Technical Data'!$B$4)),0)</f>
        <v>11.737629818305178</v>
      </c>
      <c r="L3175" s="15">
        <f>L3174+J3175*'Technical Data'!$B$5-(K3175/'Technical Data'!$B$4)</f>
        <v>72.404651284689024</v>
      </c>
      <c r="N3175" s="15">
        <f t="shared" si="197"/>
        <v>0</v>
      </c>
      <c r="O3175" s="36">
        <f t="shared" si="198"/>
        <v>0</v>
      </c>
      <c r="P3175" s="50">
        <v>0</v>
      </c>
      <c r="Q3175" s="50">
        <v>0</v>
      </c>
      <c r="R3175" s="42">
        <v>0</v>
      </c>
      <c r="S3175" s="42">
        <v>11.7376298183052</v>
      </c>
      <c r="T3175" s="42">
        <v>17.7553758323007</v>
      </c>
      <c r="U3175" s="15">
        <f t="shared" si="199"/>
        <v>0</v>
      </c>
    </row>
    <row r="3176" spans="6:21" x14ac:dyDescent="0.3">
      <c r="F3176" s="5">
        <f>Demand!C3176</f>
        <v>16.105749978485296</v>
      </c>
      <c r="G3176">
        <f>Irradiance!A3176*$B$2*'Technical Data'!$B$2</f>
        <v>0.40051390281303539</v>
      </c>
      <c r="H3176" s="5">
        <f t="shared" si="196"/>
        <v>-15.705236075672261</v>
      </c>
      <c r="I3176" s="38">
        <v>0.12591172941465209</v>
      </c>
      <c r="J3176" s="35">
        <f>IF(H3176&gt;0,MIN(H3176,($B$3-L3175)/'Technical Data'!$B$5),0)</f>
        <v>0</v>
      </c>
      <c r="K3176" s="15">
        <f>IF(H3176&lt;0,MIN(ABS(H3176),(L3175*'Technical Data'!$B$4)),0)</f>
        <v>15.705236075672261</v>
      </c>
      <c r="L3176" s="15">
        <f>L3175+J3176*'Technical Data'!$B$5-(K3176/'Technical Data'!$B$4)</f>
        <v>54.954388978386511</v>
      </c>
      <c r="N3176" s="15">
        <f t="shared" si="197"/>
        <v>0.40051390281303539</v>
      </c>
      <c r="O3176" s="36">
        <f t="shared" si="198"/>
        <v>0</v>
      </c>
      <c r="P3176" s="50">
        <v>0</v>
      </c>
      <c r="Q3176" s="50">
        <v>0.12591172941465201</v>
      </c>
      <c r="R3176" s="42">
        <v>0</v>
      </c>
      <c r="S3176" s="42">
        <v>15.9798382490706</v>
      </c>
      <c r="T3176" s="42">
        <v>0</v>
      </c>
      <c r="U3176" s="15">
        <f t="shared" si="199"/>
        <v>0.40051390281303539</v>
      </c>
    </row>
    <row r="3177" spans="6:21" x14ac:dyDescent="0.3">
      <c r="F3177" s="5">
        <f>Demand!C3177</f>
        <v>19.950375521211846</v>
      </c>
      <c r="G3177">
        <f>Irradiance!A3177*$B$2*'Technical Data'!$B$2</f>
        <v>202.41972648170804</v>
      </c>
      <c r="H3177" s="5">
        <f t="shared" si="196"/>
        <v>182.4693509604962</v>
      </c>
      <c r="I3177" s="38">
        <v>63.635788046165182</v>
      </c>
      <c r="J3177" s="35">
        <f>IF(H3177&gt;0,MIN(H3177,($B$3-L3176)/'Technical Data'!$B$5),0)</f>
        <v>182.4693509604962</v>
      </c>
      <c r="K3177" s="15">
        <f>IF(H3177&lt;0,MIN(ABS(H3177),(L3176*'Technical Data'!$B$4)),0)</f>
        <v>0</v>
      </c>
      <c r="L3177" s="15">
        <f>L3176+J3177*'Technical Data'!$B$5-(K3177/'Technical Data'!$B$4)</f>
        <v>219.17680484283309</v>
      </c>
      <c r="N3177" s="15">
        <f t="shared" si="197"/>
        <v>19.950375521211839</v>
      </c>
      <c r="O3177" s="36">
        <f t="shared" si="198"/>
        <v>0</v>
      </c>
      <c r="P3177" s="50">
        <v>43.685412524953101</v>
      </c>
      <c r="Q3177" s="50">
        <v>19.9503755212118</v>
      </c>
      <c r="R3177" s="42">
        <v>0</v>
      </c>
      <c r="S3177" s="42">
        <v>0</v>
      </c>
      <c r="T3177" s="42">
        <v>0</v>
      </c>
      <c r="U3177" s="15">
        <f t="shared" si="199"/>
        <v>19.950375521211839</v>
      </c>
    </row>
    <row r="3178" spans="6:21" x14ac:dyDescent="0.3">
      <c r="F3178" s="5">
        <f>Demand!C3178</f>
        <v>26.300521892971187</v>
      </c>
      <c r="G3178">
        <f>Irradiance!A3178*$B$2*'Technical Data'!$B$2</f>
        <v>398.75164164065797</v>
      </c>
      <c r="H3178" s="5">
        <f t="shared" si="196"/>
        <v>372.45111974768679</v>
      </c>
      <c r="I3178" s="38">
        <v>125.35771780522759</v>
      </c>
      <c r="J3178" s="35">
        <f>IF(H3178&gt;0,MIN(H3178,($B$3-L3177)/'Technical Data'!$B$5),0)</f>
        <v>181.60271114411321</v>
      </c>
      <c r="K3178" s="15">
        <f>IF(H3178&lt;0,MIN(ABS(H3178),(L3177*'Technical Data'!$B$4)),0)</f>
        <v>0</v>
      </c>
      <c r="L3178" s="15">
        <f>L3177+J3178*'Technical Data'!$B$5-(K3178/'Technical Data'!$B$4)</f>
        <v>382.61924487253498</v>
      </c>
      <c r="N3178" s="15">
        <f t="shared" si="197"/>
        <v>217.14893049654475</v>
      </c>
      <c r="O3178" s="36">
        <f t="shared" si="198"/>
        <v>190.84840860357357</v>
      </c>
      <c r="P3178" s="50">
        <v>99.057195912256006</v>
      </c>
      <c r="Q3178" s="50">
        <v>26.300521892971201</v>
      </c>
      <c r="R3178" s="42">
        <v>0</v>
      </c>
      <c r="S3178" s="42">
        <v>0</v>
      </c>
      <c r="T3178" s="42">
        <v>0</v>
      </c>
      <c r="U3178" s="15">
        <f t="shared" si="199"/>
        <v>217.14893049654475</v>
      </c>
    </row>
    <row r="3179" spans="6:21" x14ac:dyDescent="0.3">
      <c r="F3179" s="5">
        <f>Demand!C3179</f>
        <v>31.07128532907273</v>
      </c>
      <c r="G3179">
        <f>Irradiance!A3179*$B$2*'Technical Data'!$B$2</f>
        <v>567.44809750550849</v>
      </c>
      <c r="H3179" s="5">
        <f t="shared" si="196"/>
        <v>536.37681217643581</v>
      </c>
      <c r="I3179" s="38">
        <v>178.39173823467911</v>
      </c>
      <c r="J3179" s="35">
        <f>IF(H3179&gt;0,MIN(H3179,($B$3-L3178)/'Technical Data'!$B$5),0)</f>
        <v>0</v>
      </c>
      <c r="K3179" s="15">
        <f>IF(H3179&lt;0,MIN(ABS(H3179),(L3178*'Technical Data'!$B$4)),0)</f>
        <v>0</v>
      </c>
      <c r="L3179" s="15">
        <f>L3178+J3179*'Technical Data'!$B$5-(K3179/'Technical Data'!$B$4)</f>
        <v>382.61924487253498</v>
      </c>
      <c r="N3179" s="15">
        <f t="shared" si="197"/>
        <v>567.44809750550849</v>
      </c>
      <c r="O3179" s="36">
        <f t="shared" si="198"/>
        <v>536.37681217643581</v>
      </c>
      <c r="P3179" s="50">
        <v>147.320452905606</v>
      </c>
      <c r="Q3179" s="50">
        <v>31.071285329072701</v>
      </c>
      <c r="R3179" s="42">
        <v>0</v>
      </c>
      <c r="S3179" s="42">
        <v>0</v>
      </c>
      <c r="T3179" s="42">
        <v>0</v>
      </c>
      <c r="U3179" s="15">
        <f t="shared" si="199"/>
        <v>567.44809750550849</v>
      </c>
    </row>
    <row r="3180" spans="6:21" x14ac:dyDescent="0.3">
      <c r="F3180" s="5">
        <f>Demand!C3180</f>
        <v>33.243541012236534</v>
      </c>
      <c r="G3180">
        <f>Irradiance!A3180*$B$2*'Technical Data'!$B$2</f>
        <v>695.61254640567972</v>
      </c>
      <c r="H3180" s="5">
        <f t="shared" si="196"/>
        <v>662.36900539344322</v>
      </c>
      <c r="I3180" s="38">
        <v>218.68349164736779</v>
      </c>
      <c r="J3180" s="35">
        <f>IF(H3180&gt;0,MIN(H3180,($B$3-L3179)/'Technical Data'!$B$5),0)</f>
        <v>0</v>
      </c>
      <c r="K3180" s="15">
        <f>IF(H3180&lt;0,MIN(ABS(H3180),(L3179*'Technical Data'!$B$4)),0)</f>
        <v>0</v>
      </c>
      <c r="L3180" s="15">
        <f>L3179+J3180*'Technical Data'!$B$5-(K3180/'Technical Data'!$B$4)</f>
        <v>382.61924487253498</v>
      </c>
      <c r="N3180" s="15">
        <f t="shared" si="197"/>
        <v>695.61254640567972</v>
      </c>
      <c r="O3180" s="36">
        <f t="shared" si="198"/>
        <v>662.36900539344322</v>
      </c>
      <c r="P3180" s="50">
        <v>185.43995063513</v>
      </c>
      <c r="Q3180" s="50">
        <v>33.243541012236498</v>
      </c>
      <c r="R3180" s="42">
        <v>0</v>
      </c>
      <c r="S3180" s="42">
        <v>0</v>
      </c>
      <c r="T3180" s="42">
        <v>0</v>
      </c>
      <c r="U3180" s="15">
        <f t="shared" si="199"/>
        <v>695.61254640567972</v>
      </c>
    </row>
    <row r="3181" spans="6:21" x14ac:dyDescent="0.3">
      <c r="F3181" s="5">
        <f>Demand!C3181</f>
        <v>33.926430872735239</v>
      </c>
      <c r="G3181">
        <f>Irradiance!A3181*$B$2*'Technical Data'!$B$2</f>
        <v>778.43882150741547</v>
      </c>
      <c r="H3181" s="5">
        <f t="shared" si="196"/>
        <v>744.51239063468029</v>
      </c>
      <c r="I3181" s="38">
        <v>244.7220372903179</v>
      </c>
      <c r="J3181" s="35">
        <f>IF(H3181&gt;0,MIN(H3181,($B$3-L3180)/'Technical Data'!$B$5),0)</f>
        <v>0</v>
      </c>
      <c r="K3181" s="15">
        <f>IF(H3181&lt;0,MIN(ABS(H3181),(L3180*'Technical Data'!$B$4)),0)</f>
        <v>0</v>
      </c>
      <c r="L3181" s="15">
        <f>L3180+J3181*'Technical Data'!$B$5-(K3181/'Technical Data'!$B$4)</f>
        <v>382.61924487253498</v>
      </c>
      <c r="N3181" s="15">
        <f t="shared" si="197"/>
        <v>778.43882150741547</v>
      </c>
      <c r="O3181" s="36">
        <f t="shared" si="198"/>
        <v>744.51239063468029</v>
      </c>
      <c r="P3181" s="50">
        <v>210.79560641758201</v>
      </c>
      <c r="Q3181" s="50">
        <v>33.926430872735203</v>
      </c>
      <c r="R3181" s="42">
        <v>0</v>
      </c>
      <c r="S3181" s="42">
        <v>0</v>
      </c>
      <c r="T3181" s="42">
        <v>0</v>
      </c>
      <c r="U3181" s="15">
        <f t="shared" si="199"/>
        <v>778.43882150741547</v>
      </c>
    </row>
    <row r="3182" spans="6:21" x14ac:dyDescent="0.3">
      <c r="F3182" s="5">
        <f>Demand!C3182</f>
        <v>35.368776979539426</v>
      </c>
      <c r="G3182">
        <f>Irradiance!A3182*$B$2*'Technical Data'!$B$2</f>
        <v>805.67376689870196</v>
      </c>
      <c r="H3182" s="5">
        <f t="shared" si="196"/>
        <v>770.30498991916249</v>
      </c>
      <c r="I3182" s="38">
        <v>253.28403489051419</v>
      </c>
      <c r="J3182" s="35">
        <f>IF(H3182&gt;0,MIN(H3182,($B$3-L3181)/'Technical Data'!$B$5),0)</f>
        <v>0</v>
      </c>
      <c r="K3182" s="15">
        <f>IF(H3182&lt;0,MIN(ABS(H3182),(L3181*'Technical Data'!$B$4)),0)</f>
        <v>0</v>
      </c>
      <c r="L3182" s="15">
        <f>L3181+J3182*'Technical Data'!$B$5-(K3182/'Technical Data'!$B$4)</f>
        <v>382.61924487253498</v>
      </c>
      <c r="N3182" s="15">
        <f t="shared" si="197"/>
        <v>805.67376689870196</v>
      </c>
      <c r="O3182" s="36">
        <f t="shared" si="198"/>
        <v>770.30498991916249</v>
      </c>
      <c r="P3182" s="50">
        <v>217.91525791097399</v>
      </c>
      <c r="Q3182" s="50">
        <v>35.368776979539398</v>
      </c>
      <c r="R3182" s="42">
        <v>0</v>
      </c>
      <c r="S3182" s="42">
        <v>0</v>
      </c>
      <c r="T3182" s="42">
        <v>0</v>
      </c>
      <c r="U3182" s="15">
        <f t="shared" si="199"/>
        <v>805.67376689870196</v>
      </c>
    </row>
    <row r="3183" spans="6:21" x14ac:dyDescent="0.3">
      <c r="F3183" s="5">
        <f>Demand!C3183</f>
        <v>34.168540679650661</v>
      </c>
      <c r="G3183">
        <f>Irradiance!A3183*$B$2*'Technical Data'!$B$2</f>
        <v>786.28889400255105</v>
      </c>
      <c r="H3183" s="5">
        <f t="shared" si="196"/>
        <v>752.12035332290043</v>
      </c>
      <c r="I3183" s="38">
        <v>247.18990718684501</v>
      </c>
      <c r="J3183" s="35">
        <f>IF(H3183&gt;0,MIN(H3183,($B$3-L3182)/'Technical Data'!$B$5),0)</f>
        <v>0</v>
      </c>
      <c r="K3183" s="15">
        <f>IF(H3183&lt;0,MIN(ABS(H3183),(L3182*'Technical Data'!$B$4)),0)</f>
        <v>0</v>
      </c>
      <c r="L3183" s="15">
        <f>L3182+J3183*'Technical Data'!$B$5-(K3183/'Technical Data'!$B$4)</f>
        <v>382.61924487253498</v>
      </c>
      <c r="N3183" s="15">
        <f t="shared" si="197"/>
        <v>786.28889400255105</v>
      </c>
      <c r="O3183" s="36">
        <f t="shared" si="198"/>
        <v>752.12035332290043</v>
      </c>
      <c r="P3183" s="50">
        <v>213.02136650719399</v>
      </c>
      <c r="Q3183" s="50">
        <v>34.168540679650697</v>
      </c>
      <c r="R3183" s="42">
        <v>0</v>
      </c>
      <c r="S3183" s="42">
        <v>0</v>
      </c>
      <c r="T3183" s="42">
        <v>0</v>
      </c>
      <c r="U3183" s="15">
        <f t="shared" si="199"/>
        <v>786.28889400255105</v>
      </c>
    </row>
    <row r="3184" spans="6:21" x14ac:dyDescent="0.3">
      <c r="F3184" s="5">
        <f>Demand!C3184</f>
        <v>35.115900492440474</v>
      </c>
      <c r="G3184">
        <f>Irradiance!A3184*$B$2*'Technical Data'!$B$2</f>
        <v>711.79330807932638</v>
      </c>
      <c r="H3184" s="5">
        <f t="shared" si="196"/>
        <v>676.67740758688592</v>
      </c>
      <c r="I3184" s="38">
        <v>223.77032551571969</v>
      </c>
      <c r="J3184" s="35">
        <f>IF(H3184&gt;0,MIN(H3184,($B$3-L3183)/'Technical Data'!$B$5),0)</f>
        <v>0</v>
      </c>
      <c r="K3184" s="15">
        <f>IF(H3184&lt;0,MIN(ABS(H3184),(L3183*'Technical Data'!$B$4)),0)</f>
        <v>0</v>
      </c>
      <c r="L3184" s="15">
        <f>L3183+J3184*'Technical Data'!$B$5-(K3184/'Technical Data'!$B$4)</f>
        <v>382.61924487253498</v>
      </c>
      <c r="N3184" s="15">
        <f t="shared" si="197"/>
        <v>711.79330807932638</v>
      </c>
      <c r="O3184" s="36">
        <f t="shared" si="198"/>
        <v>676.67740758688592</v>
      </c>
      <c r="P3184" s="50">
        <v>57.303026245544501</v>
      </c>
      <c r="Q3184" s="50">
        <v>35.115900492440502</v>
      </c>
      <c r="R3184" s="42">
        <v>131.351398777734</v>
      </c>
      <c r="S3184" s="42">
        <v>0</v>
      </c>
      <c r="T3184" s="42">
        <v>118.21625889996</v>
      </c>
      <c r="U3184" s="15">
        <f t="shared" si="199"/>
        <v>711.79330807932638</v>
      </c>
    </row>
    <row r="3185" spans="6:21" x14ac:dyDescent="0.3">
      <c r="F3185" s="5">
        <f>Demand!C3185</f>
        <v>40.493835473921294</v>
      </c>
      <c r="G3185">
        <f>Irradiance!A3185*$B$2*'Technical Data'!$B$2</f>
        <v>587.63399820728546</v>
      </c>
      <c r="H3185" s="5">
        <f t="shared" si="196"/>
        <v>547.14016273336415</v>
      </c>
      <c r="I3185" s="38">
        <v>184.7376893971776</v>
      </c>
      <c r="J3185" s="35">
        <f>IF(H3185&gt;0,MIN(H3185,($B$3-L3184)/'Technical Data'!$B$5),0)</f>
        <v>0</v>
      </c>
      <c r="K3185" s="15">
        <f>IF(H3185&lt;0,MIN(ABS(H3185),(L3184*'Technical Data'!$B$4)),0)</f>
        <v>0</v>
      </c>
      <c r="L3185" s="15">
        <f>L3184+J3185*'Technical Data'!$B$5-(K3185/'Technical Data'!$B$4)</f>
        <v>382.61924487253498</v>
      </c>
      <c r="N3185" s="15">
        <f t="shared" si="197"/>
        <v>587.63399820728546</v>
      </c>
      <c r="O3185" s="36">
        <f t="shared" si="198"/>
        <v>547.14016273336415</v>
      </c>
      <c r="P3185" s="50">
        <v>0</v>
      </c>
      <c r="Q3185" s="50">
        <v>40.493835473921301</v>
      </c>
      <c r="R3185" s="42">
        <v>144.24385392325601</v>
      </c>
      <c r="S3185" s="42">
        <v>0</v>
      </c>
      <c r="T3185" s="42">
        <v>248.035727430891</v>
      </c>
      <c r="U3185" s="15">
        <f t="shared" si="199"/>
        <v>587.63399820728546</v>
      </c>
    </row>
    <row r="3186" spans="6:21" x14ac:dyDescent="0.3">
      <c r="F3186" s="5">
        <f>Demand!C3186</f>
        <v>46.289673397026448</v>
      </c>
      <c r="G3186">
        <f>Irradiance!A3186*$B$2*'Technical Data'!$B$2</f>
        <v>423.74370917619143</v>
      </c>
      <c r="H3186" s="5">
        <f t="shared" si="196"/>
        <v>377.454035779165</v>
      </c>
      <c r="I3186" s="38">
        <v>133.2146097207019</v>
      </c>
      <c r="J3186" s="35">
        <f>IF(H3186&gt;0,MIN(H3186,($B$3-L3185)/'Technical Data'!$B$5),0)</f>
        <v>0</v>
      </c>
      <c r="K3186" s="15">
        <f>IF(H3186&lt;0,MIN(ABS(H3186),(L3185*'Technical Data'!$B$4)),0)</f>
        <v>0</v>
      </c>
      <c r="L3186" s="15">
        <f>L3185+J3186*'Technical Data'!$B$5-(K3186/'Technical Data'!$B$4)</f>
        <v>382.61924487253498</v>
      </c>
      <c r="N3186" s="15">
        <f t="shared" si="197"/>
        <v>423.74370917619143</v>
      </c>
      <c r="O3186" s="36">
        <f t="shared" si="198"/>
        <v>377.454035779165</v>
      </c>
      <c r="P3186" s="50">
        <v>0</v>
      </c>
      <c r="Q3186" s="50">
        <v>46.289673397026398</v>
      </c>
      <c r="R3186" s="42">
        <v>86.924936323675098</v>
      </c>
      <c r="S3186" s="42">
        <v>0</v>
      </c>
      <c r="T3186" s="42">
        <v>326.268170122198</v>
      </c>
      <c r="U3186" s="15">
        <f t="shared" si="199"/>
        <v>423.74370917619143</v>
      </c>
    </row>
    <row r="3187" spans="6:21" x14ac:dyDescent="0.3">
      <c r="F3187" s="5">
        <f>Demand!C3187</f>
        <v>46.767771434630347</v>
      </c>
      <c r="G3187">
        <f>Irradiance!A3187*$B$2*'Technical Data'!$B$2</f>
        <v>232.61847475381094</v>
      </c>
      <c r="H3187" s="5">
        <f t="shared" si="196"/>
        <v>185.85070331918058</v>
      </c>
      <c r="I3187" s="38">
        <v>73.129532444029948</v>
      </c>
      <c r="J3187" s="35">
        <f>IF(H3187&gt;0,MIN(H3187,($B$3-L3186)/'Technical Data'!$B$5),0)</f>
        <v>0</v>
      </c>
      <c r="K3187" s="15">
        <f>IF(H3187&lt;0,MIN(ABS(H3187),(L3186*'Technical Data'!$B$4)),0)</f>
        <v>0</v>
      </c>
      <c r="L3187" s="15">
        <f>L3186+J3187*'Technical Data'!$B$5-(K3187/'Technical Data'!$B$4)</f>
        <v>382.61924487253498</v>
      </c>
      <c r="N3187" s="15">
        <f t="shared" si="197"/>
        <v>232.61847475381094</v>
      </c>
      <c r="O3187" s="36">
        <f t="shared" si="198"/>
        <v>185.85070331918058</v>
      </c>
      <c r="P3187" s="50">
        <v>0</v>
      </c>
      <c r="Q3187" s="50">
        <v>46.767771434630298</v>
      </c>
      <c r="R3187" s="42">
        <v>26.361761009399402</v>
      </c>
      <c r="S3187" s="42">
        <v>0</v>
      </c>
      <c r="T3187" s="42">
        <v>349.99375503065801</v>
      </c>
      <c r="U3187" s="15">
        <f t="shared" si="199"/>
        <v>232.61847475381094</v>
      </c>
    </row>
    <row r="3188" spans="6:21" x14ac:dyDescent="0.3">
      <c r="F3188" s="5">
        <f>Demand!C3188</f>
        <v>41.118683484786189</v>
      </c>
      <c r="G3188">
        <f>Irradiance!A3188*$B$2*'Technical Data'!$B$2</f>
        <v>3.6046251253173178</v>
      </c>
      <c r="H3188" s="5">
        <f t="shared" si="196"/>
        <v>-37.514058359468869</v>
      </c>
      <c r="I3188" s="38">
        <v>1.1332055647318691</v>
      </c>
      <c r="J3188" s="35">
        <f>IF(H3188&gt;0,MIN(H3188,($B$3-L3187)/'Technical Data'!$B$5),0)</f>
        <v>0</v>
      </c>
      <c r="K3188" s="15">
        <f>IF(H3188&lt;0,MIN(ABS(H3188),(L3187*'Technical Data'!$B$4)),0)</f>
        <v>37.514058359468869</v>
      </c>
      <c r="L3188" s="15">
        <f>L3187+J3188*'Technical Data'!$B$5-(K3188/'Technical Data'!$B$4)</f>
        <v>340.93695780645845</v>
      </c>
      <c r="N3188" s="15">
        <f t="shared" si="197"/>
        <v>3.6046251253173178</v>
      </c>
      <c r="O3188" s="36">
        <f t="shared" si="198"/>
        <v>0</v>
      </c>
      <c r="P3188" s="50">
        <v>0</v>
      </c>
      <c r="Q3188" s="50">
        <v>1.13320556473187</v>
      </c>
      <c r="R3188" s="42">
        <v>0</v>
      </c>
      <c r="S3188" s="42">
        <v>39.985477920054301</v>
      </c>
      <c r="T3188" s="42">
        <v>305.56544623059699</v>
      </c>
      <c r="U3188" s="15">
        <f t="shared" si="199"/>
        <v>3.6046251253173178</v>
      </c>
    </row>
    <row r="3189" spans="6:21" x14ac:dyDescent="0.3">
      <c r="F3189" s="5">
        <f>Demand!C3189</f>
        <v>30.670752484741968</v>
      </c>
      <c r="G3189">
        <f>Irradiance!A3189*$B$2*'Technical Data'!$B$2</f>
        <v>0</v>
      </c>
      <c r="H3189" s="5">
        <f t="shared" si="196"/>
        <v>-30.670752484741968</v>
      </c>
      <c r="I3189" s="38">
        <v>0</v>
      </c>
      <c r="J3189" s="35">
        <f>IF(H3189&gt;0,MIN(H3189,($B$3-L3188)/'Technical Data'!$B$5),0)</f>
        <v>0</v>
      </c>
      <c r="K3189" s="15">
        <f>IF(H3189&lt;0,MIN(ABS(H3189),(L3188*'Technical Data'!$B$4)),0)</f>
        <v>30.670752484741968</v>
      </c>
      <c r="L3189" s="15">
        <f>L3188+J3189*'Technical Data'!$B$5-(K3189/'Technical Data'!$B$4)</f>
        <v>306.85834393452296</v>
      </c>
      <c r="N3189" s="15">
        <f t="shared" si="197"/>
        <v>0</v>
      </c>
      <c r="O3189" s="36">
        <f t="shared" si="198"/>
        <v>0</v>
      </c>
      <c r="P3189" s="50">
        <v>0</v>
      </c>
      <c r="Q3189" s="50">
        <v>0</v>
      </c>
      <c r="R3189" s="42">
        <v>0</v>
      </c>
      <c r="S3189" s="42">
        <v>30.670752484742</v>
      </c>
      <c r="T3189" s="42">
        <v>271.48683235866201</v>
      </c>
      <c r="U3189" s="15">
        <f t="shared" si="199"/>
        <v>0</v>
      </c>
    </row>
    <row r="3190" spans="6:21" x14ac:dyDescent="0.3">
      <c r="F3190" s="5">
        <f>Demand!C3190</f>
        <v>23.361535002938691</v>
      </c>
      <c r="G3190">
        <f>Irradiance!A3190*$B$2*'Technical Data'!$B$2</f>
        <v>0</v>
      </c>
      <c r="H3190" s="5">
        <f t="shared" si="196"/>
        <v>-23.361535002938691</v>
      </c>
      <c r="I3190" s="38">
        <v>0</v>
      </c>
      <c r="J3190" s="35">
        <f>IF(H3190&gt;0,MIN(H3190,($B$3-L3189)/'Technical Data'!$B$5),0)</f>
        <v>0</v>
      </c>
      <c r="K3190" s="15">
        <f>IF(H3190&lt;0,MIN(ABS(H3190),(L3189*'Technical Data'!$B$4)),0)</f>
        <v>23.361535002938691</v>
      </c>
      <c r="L3190" s="15">
        <f>L3189+J3190*'Technical Data'!$B$5-(K3190/'Technical Data'!$B$4)</f>
        <v>280.90108282014666</v>
      </c>
      <c r="N3190" s="15">
        <f t="shared" si="197"/>
        <v>0</v>
      </c>
      <c r="O3190" s="36">
        <f t="shared" si="198"/>
        <v>0</v>
      </c>
      <c r="P3190" s="50">
        <v>0</v>
      </c>
      <c r="Q3190" s="50">
        <v>0</v>
      </c>
      <c r="R3190" s="42">
        <v>0</v>
      </c>
      <c r="S3190" s="42">
        <v>23.361535002938702</v>
      </c>
      <c r="T3190" s="42">
        <v>245.52957124428499</v>
      </c>
      <c r="U3190" s="15">
        <f t="shared" si="199"/>
        <v>0</v>
      </c>
    </row>
    <row r="3191" spans="6:21" x14ac:dyDescent="0.3">
      <c r="F3191" s="5">
        <f>Demand!C3191</f>
        <v>23.694124795974531</v>
      </c>
      <c r="G3191">
        <f>Irradiance!A3191*$B$2*'Technical Data'!$B$2</f>
        <v>0</v>
      </c>
      <c r="H3191" s="5">
        <f t="shared" si="196"/>
        <v>-23.694124795974531</v>
      </c>
      <c r="I3191" s="38">
        <v>0</v>
      </c>
      <c r="J3191" s="35">
        <f>IF(H3191&gt;0,MIN(H3191,($B$3-L3190)/'Technical Data'!$B$5),0)</f>
        <v>0</v>
      </c>
      <c r="K3191" s="15">
        <f>IF(H3191&lt;0,MIN(ABS(H3191),(L3190*'Technical Data'!$B$4)),0)</f>
        <v>23.694124795974531</v>
      </c>
      <c r="L3191" s="15">
        <f>L3190+J3191*'Technical Data'!$B$5-(K3191/'Technical Data'!$B$4)</f>
        <v>254.57427749128607</v>
      </c>
      <c r="N3191" s="15">
        <f t="shared" si="197"/>
        <v>0</v>
      </c>
      <c r="O3191" s="36">
        <f t="shared" si="198"/>
        <v>0</v>
      </c>
      <c r="P3191" s="50">
        <v>0</v>
      </c>
      <c r="Q3191" s="50">
        <v>0</v>
      </c>
      <c r="R3191" s="42">
        <v>0</v>
      </c>
      <c r="S3191" s="42">
        <v>23.694124795974499</v>
      </c>
      <c r="T3191" s="42">
        <v>219.202765915425</v>
      </c>
      <c r="U3191" s="15">
        <f t="shared" si="199"/>
        <v>0</v>
      </c>
    </row>
    <row r="3192" spans="6:21" x14ac:dyDescent="0.3">
      <c r="F3192" s="5">
        <f>Demand!C3192</f>
        <v>24.276849185561982</v>
      </c>
      <c r="G3192">
        <f>Irradiance!A3192*$B$2*'Technical Data'!$B$2</f>
        <v>0</v>
      </c>
      <c r="H3192" s="5">
        <f t="shared" si="196"/>
        <v>-24.276849185561982</v>
      </c>
      <c r="I3192" s="38">
        <v>0</v>
      </c>
      <c r="J3192" s="35">
        <f>IF(H3192&gt;0,MIN(H3192,($B$3-L3191)/'Technical Data'!$B$5),0)</f>
        <v>0</v>
      </c>
      <c r="K3192" s="15">
        <f>IF(H3192&lt;0,MIN(ABS(H3192),(L3191*'Technical Data'!$B$4)),0)</f>
        <v>24.276849185561982</v>
      </c>
      <c r="L3192" s="15">
        <f>L3191+J3192*'Technical Data'!$B$5-(K3192/'Technical Data'!$B$4)</f>
        <v>227.60000061843942</v>
      </c>
      <c r="N3192" s="15">
        <f t="shared" si="197"/>
        <v>0</v>
      </c>
      <c r="O3192" s="36">
        <f t="shared" si="198"/>
        <v>0</v>
      </c>
      <c r="P3192" s="50">
        <v>0</v>
      </c>
      <c r="Q3192" s="50">
        <v>0</v>
      </c>
      <c r="R3192" s="42">
        <v>0</v>
      </c>
      <c r="S3192" s="42">
        <v>24.276849185562</v>
      </c>
      <c r="T3192" s="42">
        <v>192.22848904257799</v>
      </c>
      <c r="U3192" s="15">
        <f t="shared" si="199"/>
        <v>0</v>
      </c>
    </row>
    <row r="3193" spans="6:21" x14ac:dyDescent="0.3">
      <c r="F3193" s="5">
        <f>Demand!C3193</f>
        <v>24.556155241846803</v>
      </c>
      <c r="G3193">
        <f>Irradiance!A3193*$B$2*'Technical Data'!$B$2</f>
        <v>0</v>
      </c>
      <c r="H3193" s="5">
        <f t="shared" si="196"/>
        <v>-24.556155241846803</v>
      </c>
      <c r="I3193" s="38">
        <v>0</v>
      </c>
      <c r="J3193" s="35">
        <f>IF(H3193&gt;0,MIN(H3193,($B$3-L3192)/'Technical Data'!$B$5),0)</f>
        <v>0</v>
      </c>
      <c r="K3193" s="15">
        <f>IF(H3193&lt;0,MIN(ABS(H3193),(L3192*'Technical Data'!$B$4)),0)</f>
        <v>24.556155241846803</v>
      </c>
      <c r="L3193" s="15">
        <f>L3192+J3193*'Technical Data'!$B$5-(K3193/'Technical Data'!$B$4)</f>
        <v>200.31538368305408</v>
      </c>
      <c r="N3193" s="15">
        <f t="shared" si="197"/>
        <v>0</v>
      </c>
      <c r="O3193" s="36">
        <f t="shared" si="198"/>
        <v>0</v>
      </c>
      <c r="P3193" s="50">
        <v>0</v>
      </c>
      <c r="Q3193" s="50">
        <v>0</v>
      </c>
      <c r="R3193" s="42">
        <v>0</v>
      </c>
      <c r="S3193" s="42">
        <v>24.556155241846799</v>
      </c>
      <c r="T3193" s="42">
        <v>164.94387210719299</v>
      </c>
      <c r="U3193" s="15">
        <f t="shared" si="199"/>
        <v>0</v>
      </c>
    </row>
    <row r="3194" spans="6:21" x14ac:dyDescent="0.3">
      <c r="F3194" s="5">
        <f>Demand!C3194</f>
        <v>30.246455847471921</v>
      </c>
      <c r="G3194">
        <f>Irradiance!A3194*$B$2*'Technical Data'!$B$2</f>
        <v>0</v>
      </c>
      <c r="H3194" s="5">
        <f t="shared" si="196"/>
        <v>-30.246455847471921</v>
      </c>
      <c r="I3194" s="38">
        <v>0</v>
      </c>
      <c r="J3194" s="35">
        <f>IF(H3194&gt;0,MIN(H3194,($B$3-L3193)/'Technical Data'!$B$5),0)</f>
        <v>0</v>
      </c>
      <c r="K3194" s="15">
        <f>IF(H3194&lt;0,MIN(ABS(H3194),(L3193*'Technical Data'!$B$4)),0)</f>
        <v>30.246455847471921</v>
      </c>
      <c r="L3194" s="15">
        <f>L3193+J3194*'Technical Data'!$B$5-(K3194/'Technical Data'!$B$4)</f>
        <v>166.7082105191964</v>
      </c>
      <c r="N3194" s="15">
        <f t="shared" si="197"/>
        <v>0</v>
      </c>
      <c r="O3194" s="36">
        <f t="shared" si="198"/>
        <v>0</v>
      </c>
      <c r="P3194" s="50">
        <v>0</v>
      </c>
      <c r="Q3194" s="50">
        <v>0</v>
      </c>
      <c r="R3194" s="42">
        <v>0</v>
      </c>
      <c r="S3194" s="42">
        <v>30.2464558474719</v>
      </c>
      <c r="T3194" s="42">
        <v>131.33669894333499</v>
      </c>
      <c r="U3194" s="15">
        <f t="shared" si="199"/>
        <v>0</v>
      </c>
    </row>
    <row r="3195" spans="6:21" x14ac:dyDescent="0.3">
      <c r="F3195" s="5">
        <f>Demand!C3195</f>
        <v>28.149118141213226</v>
      </c>
      <c r="G3195">
        <f>Irradiance!A3195*$B$2*'Technical Data'!$B$2</f>
        <v>0</v>
      </c>
      <c r="H3195" s="5">
        <f t="shared" si="196"/>
        <v>-28.149118141213226</v>
      </c>
      <c r="I3195" s="38">
        <v>0</v>
      </c>
      <c r="J3195" s="35">
        <f>IF(H3195&gt;0,MIN(H3195,($B$3-L3194)/'Technical Data'!$B$5),0)</f>
        <v>0</v>
      </c>
      <c r="K3195" s="15">
        <f>IF(H3195&lt;0,MIN(ABS(H3195),(L3194*'Technical Data'!$B$4)),0)</f>
        <v>28.149118141213226</v>
      </c>
      <c r="L3195" s="15">
        <f>L3194+J3195*'Technical Data'!$B$5-(K3195/'Technical Data'!$B$4)</f>
        <v>135.43141258451504</v>
      </c>
      <c r="N3195" s="15">
        <f t="shared" si="197"/>
        <v>0</v>
      </c>
      <c r="O3195" s="36">
        <f t="shared" si="198"/>
        <v>0</v>
      </c>
      <c r="P3195" s="50">
        <v>0</v>
      </c>
      <c r="Q3195" s="50">
        <v>0</v>
      </c>
      <c r="R3195" s="42">
        <v>0</v>
      </c>
      <c r="S3195" s="42">
        <v>28.149118141213201</v>
      </c>
      <c r="T3195" s="42">
        <v>100.05990100865399</v>
      </c>
      <c r="U3195" s="15">
        <f t="shared" si="199"/>
        <v>0</v>
      </c>
    </row>
    <row r="3196" spans="6:21" x14ac:dyDescent="0.3">
      <c r="F3196" s="5">
        <f>Demand!C3196</f>
        <v>25.210696892881543</v>
      </c>
      <c r="G3196">
        <f>Irradiance!A3196*$B$2*'Technical Data'!$B$2</f>
        <v>0</v>
      </c>
      <c r="H3196" s="5">
        <f t="shared" si="196"/>
        <v>-25.210696892881543</v>
      </c>
      <c r="I3196" s="38">
        <v>0</v>
      </c>
      <c r="J3196" s="35">
        <f>IF(H3196&gt;0,MIN(H3196,($B$3-L3195)/'Technical Data'!$B$5),0)</f>
        <v>0</v>
      </c>
      <c r="K3196" s="15">
        <f>IF(H3196&lt;0,MIN(ABS(H3196),(L3195*'Technical Data'!$B$4)),0)</f>
        <v>25.210696892881543</v>
      </c>
      <c r="L3196" s="15">
        <f>L3195+J3196*'Technical Data'!$B$5-(K3196/'Technical Data'!$B$4)</f>
        <v>107.41952714798001</v>
      </c>
      <c r="N3196" s="15">
        <f t="shared" si="197"/>
        <v>0</v>
      </c>
      <c r="O3196" s="36">
        <f t="shared" si="198"/>
        <v>0</v>
      </c>
      <c r="P3196" s="50">
        <v>0</v>
      </c>
      <c r="Q3196" s="50">
        <v>0</v>
      </c>
      <c r="R3196" s="42">
        <v>0</v>
      </c>
      <c r="S3196" s="42">
        <v>25.210696892881501</v>
      </c>
      <c r="T3196" s="42">
        <v>72.0480155721187</v>
      </c>
      <c r="U3196" s="15">
        <f t="shared" si="199"/>
        <v>0</v>
      </c>
    </row>
    <row r="3197" spans="6:21" x14ac:dyDescent="0.3">
      <c r="F3197" s="5">
        <f>Demand!C3197</f>
        <v>21.441654275040438</v>
      </c>
      <c r="G3197">
        <f>Irradiance!A3197*$B$2*'Technical Data'!$B$2</f>
        <v>0</v>
      </c>
      <c r="H3197" s="5">
        <f t="shared" si="196"/>
        <v>-21.441654275040438</v>
      </c>
      <c r="I3197" s="38">
        <v>0</v>
      </c>
      <c r="J3197" s="35">
        <f>IF(H3197&gt;0,MIN(H3197,($B$3-L3196)/'Technical Data'!$B$5),0)</f>
        <v>0</v>
      </c>
      <c r="K3197" s="15">
        <f>IF(H3197&lt;0,MIN(ABS(H3197),(L3196*'Technical Data'!$B$4)),0)</f>
        <v>21.441654275040438</v>
      </c>
      <c r="L3197" s="15">
        <f>L3196+J3197*'Technical Data'!$B$5-(K3197/'Technical Data'!$B$4)</f>
        <v>83.595466842379523</v>
      </c>
      <c r="N3197" s="15">
        <f t="shared" si="197"/>
        <v>0</v>
      </c>
      <c r="O3197" s="36">
        <f t="shared" si="198"/>
        <v>0</v>
      </c>
      <c r="P3197" s="50">
        <v>0</v>
      </c>
      <c r="Q3197" s="50">
        <v>0</v>
      </c>
      <c r="R3197" s="42">
        <v>0</v>
      </c>
      <c r="S3197" s="42">
        <v>21.441654275040399</v>
      </c>
      <c r="T3197" s="42">
        <v>48.223955266518203</v>
      </c>
      <c r="U3197" s="15">
        <f t="shared" si="199"/>
        <v>0</v>
      </c>
    </row>
    <row r="3198" spans="6:21" x14ac:dyDescent="0.3">
      <c r="F3198" s="5">
        <f>Demand!C3198</f>
        <v>17.518839650440029</v>
      </c>
      <c r="G3198">
        <f>Irradiance!A3198*$B$2*'Technical Data'!$B$2</f>
        <v>0</v>
      </c>
      <c r="H3198" s="5">
        <f t="shared" si="196"/>
        <v>-17.518839650440029</v>
      </c>
      <c r="I3198" s="38">
        <v>0</v>
      </c>
      <c r="J3198" s="35">
        <f>IF(H3198&gt;0,MIN(H3198,($B$3-L3197)/'Technical Data'!$B$5),0)</f>
        <v>0</v>
      </c>
      <c r="K3198" s="15">
        <f>IF(H3198&lt;0,MIN(ABS(H3198),(L3197*'Technical Data'!$B$4)),0)</f>
        <v>17.518839650440029</v>
      </c>
      <c r="L3198" s="15">
        <f>L3197+J3198*'Technical Data'!$B$5-(K3198/'Technical Data'!$B$4)</f>
        <v>64.130089453001716</v>
      </c>
      <c r="N3198" s="15">
        <f t="shared" si="197"/>
        <v>0</v>
      </c>
      <c r="O3198" s="36">
        <f t="shared" si="198"/>
        <v>0</v>
      </c>
      <c r="P3198" s="50">
        <v>0</v>
      </c>
      <c r="Q3198" s="50">
        <v>0</v>
      </c>
      <c r="R3198" s="42">
        <v>0</v>
      </c>
      <c r="S3198" s="42">
        <v>17.51883965044</v>
      </c>
      <c r="T3198" s="42">
        <v>28.7585778771404</v>
      </c>
      <c r="U3198" s="15">
        <f t="shared" si="199"/>
        <v>0</v>
      </c>
    </row>
    <row r="3199" spans="6:21" x14ac:dyDescent="0.3">
      <c r="F3199" s="5">
        <f>Demand!C3199</f>
        <v>14.341369828430429</v>
      </c>
      <c r="G3199">
        <f>Irradiance!A3199*$B$2*'Technical Data'!$B$2</f>
        <v>0</v>
      </c>
      <c r="H3199" s="5">
        <f t="shared" si="196"/>
        <v>-14.341369828430429</v>
      </c>
      <c r="I3199" s="38">
        <v>0</v>
      </c>
      <c r="J3199" s="35">
        <f>IF(H3199&gt;0,MIN(H3199,($B$3-L3198)/'Technical Data'!$B$5),0)</f>
        <v>0</v>
      </c>
      <c r="K3199" s="15">
        <f>IF(H3199&lt;0,MIN(ABS(H3199),(L3198*'Technical Data'!$B$4)),0)</f>
        <v>14.341369828430429</v>
      </c>
      <c r="L3199" s="15">
        <f>L3198+J3199*'Technical Data'!$B$5-(K3199/'Technical Data'!$B$4)</f>
        <v>48.195234088079019</v>
      </c>
      <c r="N3199" s="15">
        <f t="shared" si="197"/>
        <v>0</v>
      </c>
      <c r="O3199" s="36">
        <f t="shared" si="198"/>
        <v>0</v>
      </c>
      <c r="P3199" s="50">
        <v>0</v>
      </c>
      <c r="Q3199" s="50">
        <v>0</v>
      </c>
      <c r="R3199" s="42">
        <v>0</v>
      </c>
      <c r="S3199" s="42">
        <v>14.3413698284304</v>
      </c>
      <c r="T3199" s="42">
        <v>12.8237225122176</v>
      </c>
      <c r="U3199" s="15">
        <f t="shared" si="199"/>
        <v>0</v>
      </c>
    </row>
    <row r="3200" spans="6:21" x14ac:dyDescent="0.3">
      <c r="F3200" s="5">
        <f>Demand!C3200</f>
        <v>11.667261990410534</v>
      </c>
      <c r="G3200">
        <f>Irradiance!A3200*$B$2*'Technical Data'!$B$2</f>
        <v>0.40051390281303539</v>
      </c>
      <c r="H3200" s="5">
        <f t="shared" si="196"/>
        <v>-11.266748087597499</v>
      </c>
      <c r="I3200" s="38">
        <v>0.12591172941465209</v>
      </c>
      <c r="J3200" s="35">
        <f>IF(H3200&gt;0,MIN(H3200,($B$3-L3199)/'Technical Data'!$B$5),0)</f>
        <v>0</v>
      </c>
      <c r="K3200" s="15">
        <f>IF(H3200&lt;0,MIN(ABS(H3200),(L3199*'Technical Data'!$B$4)),0)</f>
        <v>11.266748087597499</v>
      </c>
      <c r="L3200" s="15">
        <f>L3199+J3200*'Technical Data'!$B$5-(K3200/'Technical Data'!$B$4)</f>
        <v>35.676625101859578</v>
      </c>
      <c r="N3200" s="15">
        <f t="shared" si="197"/>
        <v>0.40051390281303539</v>
      </c>
      <c r="O3200" s="36">
        <f t="shared" si="198"/>
        <v>0</v>
      </c>
      <c r="P3200" s="50">
        <v>0</v>
      </c>
      <c r="Q3200" s="50">
        <v>0.12591172941465201</v>
      </c>
      <c r="R3200" s="42">
        <v>0</v>
      </c>
      <c r="S3200" s="42">
        <v>11.5413502609959</v>
      </c>
      <c r="T3200" s="42">
        <v>0</v>
      </c>
      <c r="U3200" s="15">
        <f t="shared" si="199"/>
        <v>0.40051390281303539</v>
      </c>
    </row>
    <row r="3201" spans="6:21" x14ac:dyDescent="0.3">
      <c r="F3201" s="5">
        <f>Demand!C3201</f>
        <v>9.1669603542291398</v>
      </c>
      <c r="G3201">
        <f>Irradiance!A3201*$B$2*'Technical Data'!$B$2</f>
        <v>214.35504078553654</v>
      </c>
      <c r="H3201" s="5">
        <f t="shared" si="196"/>
        <v>205.18808043130741</v>
      </c>
      <c r="I3201" s="38">
        <v>67.38795758272181</v>
      </c>
      <c r="J3201" s="35">
        <f>IF(H3201&gt;0,MIN(H3201,($B$3-L3200)/'Technical Data'!$B$5),0)</f>
        <v>205.18808043130741</v>
      </c>
      <c r="K3201" s="15">
        <f>IF(H3201&lt;0,MIN(ABS(H3201),(L3200*'Technical Data'!$B$4)),0)</f>
        <v>0</v>
      </c>
      <c r="L3201" s="15">
        <f>L3200+J3201*'Technical Data'!$B$5-(K3201/'Technical Data'!$B$4)</f>
        <v>220.34589749003624</v>
      </c>
      <c r="N3201" s="15">
        <f t="shared" si="197"/>
        <v>9.1669603542291327</v>
      </c>
      <c r="O3201" s="36">
        <f t="shared" si="198"/>
        <v>0</v>
      </c>
      <c r="P3201" s="50">
        <v>58.220997228492401</v>
      </c>
      <c r="Q3201" s="50">
        <v>9.1669603542291398</v>
      </c>
      <c r="R3201" s="42">
        <v>0</v>
      </c>
      <c r="S3201" s="42">
        <v>0</v>
      </c>
      <c r="T3201" s="42">
        <v>0</v>
      </c>
      <c r="U3201" s="15">
        <f t="shared" si="199"/>
        <v>9.1669603542291327</v>
      </c>
    </row>
    <row r="3202" spans="6:21" x14ac:dyDescent="0.3">
      <c r="F3202" s="5">
        <f>Demand!C3202</f>
        <v>7.1962184140255916</v>
      </c>
      <c r="G3202">
        <f>Irradiance!A3202*$B$2*'Technical Data'!$B$2</f>
        <v>422.78247580944009</v>
      </c>
      <c r="H3202" s="5">
        <f t="shared" ref="H3202:H3265" si="200">G3202-F3202</f>
        <v>415.58625739541452</v>
      </c>
      <c r="I3202" s="38">
        <v>132.9124215701068</v>
      </c>
      <c r="J3202" s="35">
        <f>IF(H3202&gt;0,MIN(H3202,($B$3-L3201)/'Technical Data'!$B$5),0)</f>
        <v>180.30371931388748</v>
      </c>
      <c r="K3202" s="15">
        <f>IF(H3202&lt;0,MIN(ABS(H3202),(L3201*'Technical Data'!$B$4)),0)</f>
        <v>0</v>
      </c>
      <c r="L3202" s="15">
        <f>L3201+J3202*'Technical Data'!$B$5-(K3202/'Technical Data'!$B$4)</f>
        <v>382.61924487253498</v>
      </c>
      <c r="N3202" s="15">
        <f t="shared" ref="N3202:N3265" si="201">U3202</f>
        <v>242.4787564955526</v>
      </c>
      <c r="O3202" s="36">
        <f t="shared" ref="O3202:O3265" si="202">N3202+(K3202)-F3202</f>
        <v>235.28253808152701</v>
      </c>
      <c r="P3202" s="50">
        <v>125.71620315608099</v>
      </c>
      <c r="Q3202" s="50">
        <v>7.1962184140255898</v>
      </c>
      <c r="R3202" s="42">
        <v>0</v>
      </c>
      <c r="S3202" s="42">
        <v>0</v>
      </c>
      <c r="T3202" s="42">
        <v>0</v>
      </c>
      <c r="U3202" s="15">
        <f t="shared" ref="U3202:U3265" si="203">G3202-(J3202)</f>
        <v>242.4787564955526</v>
      </c>
    </row>
    <row r="3203" spans="6:21" x14ac:dyDescent="0.3">
      <c r="F3203" s="5">
        <f>Demand!C3203</f>
        <v>6.0300031509444825</v>
      </c>
      <c r="G3203">
        <f>Irradiance!A3203*$B$2*'Technical Data'!$B$2</f>
        <v>601.81219036686696</v>
      </c>
      <c r="H3203" s="5">
        <f t="shared" si="200"/>
        <v>595.78218721592248</v>
      </c>
      <c r="I3203" s="38">
        <v>189.19496461845631</v>
      </c>
      <c r="J3203" s="35">
        <f>IF(H3203&gt;0,MIN(H3203,($B$3-L3202)/'Technical Data'!$B$5),0)</f>
        <v>0</v>
      </c>
      <c r="K3203" s="15">
        <f>IF(H3203&lt;0,MIN(ABS(H3203),(L3202*'Technical Data'!$B$4)),0)</f>
        <v>0</v>
      </c>
      <c r="L3203" s="15">
        <f>L3202+J3203*'Technical Data'!$B$5-(K3203/'Technical Data'!$B$4)</f>
        <v>382.61924487253498</v>
      </c>
      <c r="N3203" s="15">
        <f t="shared" si="201"/>
        <v>601.81219036686696</v>
      </c>
      <c r="O3203" s="36">
        <f t="shared" si="202"/>
        <v>595.78218721592248</v>
      </c>
      <c r="P3203" s="50">
        <v>183.16496146751101</v>
      </c>
      <c r="Q3203" s="50">
        <v>6.0300031509444798</v>
      </c>
      <c r="R3203" s="42">
        <v>0</v>
      </c>
      <c r="S3203" s="42">
        <v>0</v>
      </c>
      <c r="T3203" s="42">
        <v>0</v>
      </c>
      <c r="U3203" s="15">
        <f t="shared" si="203"/>
        <v>601.81219036686696</v>
      </c>
    </row>
    <row r="3204" spans="6:21" x14ac:dyDescent="0.3">
      <c r="F3204" s="5">
        <f>Demand!C3204</f>
        <v>6.0644618285953209</v>
      </c>
      <c r="G3204">
        <f>Irradiance!A3204*$B$2*'Technical Data'!$B$2</f>
        <v>737.58640342048579</v>
      </c>
      <c r="H3204" s="5">
        <f t="shared" si="200"/>
        <v>731.52194159189048</v>
      </c>
      <c r="I3204" s="38">
        <v>231.87904089002339</v>
      </c>
      <c r="J3204" s="35">
        <f>IF(H3204&gt;0,MIN(H3204,($B$3-L3203)/'Technical Data'!$B$5),0)</f>
        <v>0</v>
      </c>
      <c r="K3204" s="15">
        <f>IF(H3204&lt;0,MIN(ABS(H3204),(L3203*'Technical Data'!$B$4)),0)</f>
        <v>0</v>
      </c>
      <c r="L3204" s="15">
        <f>L3203+J3204*'Technical Data'!$B$5-(K3204/'Technical Data'!$B$4)</f>
        <v>382.61924487253498</v>
      </c>
      <c r="N3204" s="15">
        <f t="shared" si="201"/>
        <v>737.58640342048579</v>
      </c>
      <c r="O3204" s="36">
        <f t="shared" si="202"/>
        <v>731.52194159189048</v>
      </c>
      <c r="P3204" s="50">
        <v>225.814579061427</v>
      </c>
      <c r="Q3204" s="50">
        <v>6.06446182859532</v>
      </c>
      <c r="R3204" s="42">
        <v>0</v>
      </c>
      <c r="S3204" s="42">
        <v>0</v>
      </c>
      <c r="T3204" s="42">
        <v>0</v>
      </c>
      <c r="U3204" s="15">
        <f t="shared" si="203"/>
        <v>737.58640342048579</v>
      </c>
    </row>
    <row r="3205" spans="6:21" x14ac:dyDescent="0.3">
      <c r="F3205" s="5">
        <f>Demand!C3205</f>
        <v>6.9621968814835293</v>
      </c>
      <c r="G3205">
        <f>Irradiance!A3205*$B$2*'Technical Data'!$B$2</f>
        <v>821.9346313529112</v>
      </c>
      <c r="H3205" s="5">
        <f t="shared" si="200"/>
        <v>814.97243447142762</v>
      </c>
      <c r="I3205" s="38">
        <v>258.39605110474912</v>
      </c>
      <c r="J3205" s="35">
        <f>IF(H3205&gt;0,MIN(H3205,($B$3-L3204)/'Technical Data'!$B$5),0)</f>
        <v>0</v>
      </c>
      <c r="K3205" s="15">
        <f>IF(H3205&lt;0,MIN(ABS(H3205),(L3204*'Technical Data'!$B$4)),0)</f>
        <v>0</v>
      </c>
      <c r="L3205" s="15">
        <f>L3204+J3205*'Technical Data'!$B$5-(K3205/'Technical Data'!$B$4)</f>
        <v>382.61924487253498</v>
      </c>
      <c r="N3205" s="15">
        <f t="shared" si="201"/>
        <v>821.9346313529112</v>
      </c>
      <c r="O3205" s="36">
        <f t="shared" si="202"/>
        <v>814.97243447142762</v>
      </c>
      <c r="P3205" s="50">
        <v>251.433854223265</v>
      </c>
      <c r="Q3205" s="50">
        <v>6.9621968814835302</v>
      </c>
      <c r="R3205" s="42">
        <v>0</v>
      </c>
      <c r="S3205" s="42">
        <v>0</v>
      </c>
      <c r="T3205" s="42">
        <v>0</v>
      </c>
      <c r="U3205" s="15">
        <f t="shared" si="203"/>
        <v>821.9346313529112</v>
      </c>
    </row>
    <row r="3206" spans="6:21" x14ac:dyDescent="0.3">
      <c r="F3206" s="5">
        <f>Demand!C3206</f>
        <v>9.2104311157523107</v>
      </c>
      <c r="G3206">
        <f>Irradiance!A3206*$B$2*'Technical Data'!$B$2</f>
        <v>848.68896006082184</v>
      </c>
      <c r="H3206" s="5">
        <f t="shared" si="200"/>
        <v>839.47852894506957</v>
      </c>
      <c r="I3206" s="38">
        <v>266.80695462964792</v>
      </c>
      <c r="J3206" s="35">
        <f>IF(H3206&gt;0,MIN(H3206,($B$3-L3205)/'Technical Data'!$B$5),0)</f>
        <v>0</v>
      </c>
      <c r="K3206" s="15">
        <f>IF(H3206&lt;0,MIN(ABS(H3206),(L3205*'Technical Data'!$B$4)),0)</f>
        <v>0</v>
      </c>
      <c r="L3206" s="15">
        <f>L3205+J3206*'Technical Data'!$B$5-(K3206/'Technical Data'!$B$4)</f>
        <v>382.61924487253498</v>
      </c>
      <c r="N3206" s="15">
        <f t="shared" si="201"/>
        <v>848.68896006082184</v>
      </c>
      <c r="O3206" s="36">
        <f t="shared" si="202"/>
        <v>839.47852894506957</v>
      </c>
      <c r="P3206" s="50">
        <v>257.59652351389502</v>
      </c>
      <c r="Q3206" s="50">
        <v>9.2104311157523107</v>
      </c>
      <c r="R3206" s="42">
        <v>0</v>
      </c>
      <c r="S3206" s="42">
        <v>0</v>
      </c>
      <c r="T3206" s="42">
        <v>0</v>
      </c>
      <c r="U3206" s="15">
        <f t="shared" si="203"/>
        <v>848.68896006082184</v>
      </c>
    </row>
    <row r="3207" spans="6:21" x14ac:dyDescent="0.3">
      <c r="F3207" s="5">
        <f>Demand!C3207</f>
        <v>12.220231596315655</v>
      </c>
      <c r="G3207">
        <f>Irradiance!A3207*$B$2*'Technical Data'!$B$2</f>
        <v>820.65298686390952</v>
      </c>
      <c r="H3207" s="5">
        <f t="shared" si="200"/>
        <v>808.43275526759385</v>
      </c>
      <c r="I3207" s="38">
        <v>257.99313357062209</v>
      </c>
      <c r="J3207" s="35">
        <f>IF(H3207&gt;0,MIN(H3207,($B$3-L3206)/'Technical Data'!$B$5),0)</f>
        <v>0</v>
      </c>
      <c r="K3207" s="15">
        <f>IF(H3207&lt;0,MIN(ABS(H3207),(L3206*'Technical Data'!$B$4)),0)</f>
        <v>0</v>
      </c>
      <c r="L3207" s="15">
        <f>L3206+J3207*'Technical Data'!$B$5-(K3207/'Technical Data'!$B$4)</f>
        <v>382.61924487253498</v>
      </c>
      <c r="N3207" s="15">
        <f t="shared" si="201"/>
        <v>820.65298686390952</v>
      </c>
      <c r="O3207" s="36">
        <f t="shared" si="202"/>
        <v>808.43275526759385</v>
      </c>
      <c r="P3207" s="50">
        <v>245.772901974306</v>
      </c>
      <c r="Q3207" s="50">
        <v>12.220231596315701</v>
      </c>
      <c r="R3207" s="42">
        <v>0</v>
      </c>
      <c r="S3207" s="42">
        <v>0</v>
      </c>
      <c r="T3207" s="42">
        <v>0</v>
      </c>
      <c r="U3207" s="15">
        <f t="shared" si="203"/>
        <v>820.65298686390952</v>
      </c>
    </row>
    <row r="3208" spans="6:21" x14ac:dyDescent="0.3">
      <c r="F3208" s="5">
        <f>Demand!C3208</f>
        <v>15.394930878215668</v>
      </c>
      <c r="G3208">
        <f>Irradiance!A3208*$B$2*'Technical Data'!$B$2</f>
        <v>741.51143966805375</v>
      </c>
      <c r="H3208" s="5">
        <f t="shared" si="200"/>
        <v>726.11650878983812</v>
      </c>
      <c r="I3208" s="38">
        <v>233.1129758382869</v>
      </c>
      <c r="J3208" s="35">
        <f>IF(H3208&gt;0,MIN(H3208,($B$3-L3207)/'Technical Data'!$B$5),0)</f>
        <v>0</v>
      </c>
      <c r="K3208" s="15">
        <f>IF(H3208&lt;0,MIN(ABS(H3208),(L3207*'Technical Data'!$B$4)),0)</f>
        <v>0</v>
      </c>
      <c r="L3208" s="15">
        <f>L3207+J3208*'Technical Data'!$B$5-(K3208/'Technical Data'!$B$4)</f>
        <v>382.61924487253498</v>
      </c>
      <c r="N3208" s="15">
        <f t="shared" si="201"/>
        <v>741.51143966805375</v>
      </c>
      <c r="O3208" s="36">
        <f t="shared" si="202"/>
        <v>726.11650878983812</v>
      </c>
      <c r="P3208" s="50">
        <v>130.51728665913399</v>
      </c>
      <c r="Q3208" s="50">
        <v>15.3949308782157</v>
      </c>
      <c r="R3208" s="42">
        <v>87.200758300936201</v>
      </c>
      <c r="S3208" s="42">
        <v>0</v>
      </c>
      <c r="T3208" s="42">
        <v>78.480682470842595</v>
      </c>
      <c r="U3208" s="15">
        <f t="shared" si="203"/>
        <v>741.51143966805375</v>
      </c>
    </row>
    <row r="3209" spans="6:21" x14ac:dyDescent="0.3">
      <c r="F3209" s="5">
        <f>Demand!C3209</f>
        <v>18.676088893156294</v>
      </c>
      <c r="G3209">
        <f>Irradiance!A3209*$B$2*'Technical Data'!$B$2</f>
        <v>610.78370178987893</v>
      </c>
      <c r="H3209" s="5">
        <f t="shared" si="200"/>
        <v>592.10761289672269</v>
      </c>
      <c r="I3209" s="38">
        <v>192.01538735734451</v>
      </c>
      <c r="J3209" s="35">
        <f>IF(H3209&gt;0,MIN(H3209,($B$3-L3208)/'Technical Data'!$B$5),0)</f>
        <v>0</v>
      </c>
      <c r="K3209" s="15">
        <f>IF(H3209&lt;0,MIN(ABS(H3209),(L3208*'Technical Data'!$B$4)),0)</f>
        <v>0</v>
      </c>
      <c r="L3209" s="15">
        <f>L3208+J3209*'Technical Data'!$B$5-(K3209/'Technical Data'!$B$4)</f>
        <v>382.61924487253498</v>
      </c>
      <c r="N3209" s="15">
        <f t="shared" si="201"/>
        <v>610.78370178987893</v>
      </c>
      <c r="O3209" s="36">
        <f t="shared" si="202"/>
        <v>592.10761289672269</v>
      </c>
      <c r="P3209" s="50">
        <v>0</v>
      </c>
      <c r="Q3209" s="50">
        <v>18.676088893156301</v>
      </c>
      <c r="R3209" s="42">
        <v>173.339298464188</v>
      </c>
      <c r="S3209" s="42">
        <v>0</v>
      </c>
      <c r="T3209" s="42">
        <v>234.48605108861099</v>
      </c>
      <c r="U3209" s="15">
        <f t="shared" si="203"/>
        <v>610.78370178987893</v>
      </c>
    </row>
    <row r="3210" spans="6:21" x14ac:dyDescent="0.3">
      <c r="F3210" s="5">
        <f>Demand!C3210</f>
        <v>22.139122841892561</v>
      </c>
      <c r="G3210">
        <f>Irradiance!A3210*$B$2*'Technical Data'!$B$2</f>
        <v>437.12087353014681</v>
      </c>
      <c r="H3210" s="5">
        <f t="shared" si="200"/>
        <v>414.98175068825424</v>
      </c>
      <c r="I3210" s="38">
        <v>137.4200614831513</v>
      </c>
      <c r="J3210" s="35">
        <f>IF(H3210&gt;0,MIN(H3210,($B$3-L3209)/'Technical Data'!$B$5),0)</f>
        <v>0</v>
      </c>
      <c r="K3210" s="15">
        <f>IF(H3210&lt;0,MIN(ABS(H3210),(L3209*'Technical Data'!$B$4)),0)</f>
        <v>0</v>
      </c>
      <c r="L3210" s="15">
        <f>L3209+J3210*'Technical Data'!$B$5-(K3210/'Technical Data'!$B$4)</f>
        <v>382.61924487253498</v>
      </c>
      <c r="N3210" s="15">
        <f t="shared" si="201"/>
        <v>437.12087353014681</v>
      </c>
      <c r="O3210" s="36">
        <f t="shared" si="202"/>
        <v>414.98175068825424</v>
      </c>
      <c r="P3210" s="50">
        <v>0</v>
      </c>
      <c r="Q3210" s="50">
        <v>22.1391228418926</v>
      </c>
      <c r="R3210" s="42">
        <v>115.280938641258</v>
      </c>
      <c r="S3210" s="42">
        <v>0</v>
      </c>
      <c r="T3210" s="42">
        <v>338.23889586574398</v>
      </c>
      <c r="U3210" s="15">
        <f t="shared" si="203"/>
        <v>437.12087353014681</v>
      </c>
    </row>
    <row r="3211" spans="6:21" x14ac:dyDescent="0.3">
      <c r="F3211" s="5">
        <f>Demand!C3211</f>
        <v>26.059128388430533</v>
      </c>
      <c r="G3211">
        <f>Irradiance!A3211*$B$2*'Technical Data'!$B$2</f>
        <v>235.02155817068913</v>
      </c>
      <c r="H3211" s="5">
        <f t="shared" si="200"/>
        <v>208.9624297822586</v>
      </c>
      <c r="I3211" s="38">
        <v>73.885002820517869</v>
      </c>
      <c r="J3211" s="35">
        <f>IF(H3211&gt;0,MIN(H3211,($B$3-L3210)/'Technical Data'!$B$5),0)</f>
        <v>0</v>
      </c>
      <c r="K3211" s="15">
        <f>IF(H3211&lt;0,MIN(ABS(H3211),(L3210*'Technical Data'!$B$4)),0)</f>
        <v>0</v>
      </c>
      <c r="L3211" s="15">
        <f>L3210+J3211*'Technical Data'!$B$5-(K3211/'Technical Data'!$B$4)</f>
        <v>382.61924487253498</v>
      </c>
      <c r="N3211" s="15">
        <f t="shared" si="201"/>
        <v>235.02155817068913</v>
      </c>
      <c r="O3211" s="36">
        <f t="shared" si="202"/>
        <v>208.9624297822586</v>
      </c>
      <c r="P3211" s="50">
        <v>0</v>
      </c>
      <c r="Q3211" s="50">
        <v>26.059128388430501</v>
      </c>
      <c r="R3211" s="42">
        <v>47.825874432087097</v>
      </c>
      <c r="S3211" s="42">
        <v>0</v>
      </c>
      <c r="T3211" s="42">
        <v>381.28218285462202</v>
      </c>
      <c r="U3211" s="15">
        <f t="shared" si="203"/>
        <v>235.02155817068913</v>
      </c>
    </row>
    <row r="3212" spans="6:21" x14ac:dyDescent="0.3">
      <c r="F3212" s="5">
        <f>Demand!C3212</f>
        <v>29.827831888257958</v>
      </c>
      <c r="G3212">
        <f>Irradiance!A3212*$B$2*'Technical Data'!$B$2</f>
        <v>2.7234945391286405</v>
      </c>
      <c r="H3212" s="5">
        <f t="shared" si="200"/>
        <v>-27.104337349129317</v>
      </c>
      <c r="I3212" s="38">
        <v>0.85619976001963438</v>
      </c>
      <c r="J3212" s="35">
        <f>IF(H3212&gt;0,MIN(H3212,($B$3-L3211)/'Technical Data'!$B$5),0)</f>
        <v>0</v>
      </c>
      <c r="K3212" s="15">
        <f>IF(H3212&lt;0,MIN(ABS(H3212),(L3211*'Technical Data'!$B$4)),0)</f>
        <v>27.104337349129317</v>
      </c>
      <c r="L3212" s="15">
        <f>L3211+J3212*'Technical Data'!$B$5-(K3212/'Technical Data'!$B$4)</f>
        <v>352.5033144846135</v>
      </c>
      <c r="N3212" s="15">
        <f t="shared" si="201"/>
        <v>2.7234945391286405</v>
      </c>
      <c r="O3212" s="36">
        <f t="shared" si="202"/>
        <v>0</v>
      </c>
      <c r="P3212" s="50">
        <v>0</v>
      </c>
      <c r="Q3212" s="50">
        <v>0.85619976001963105</v>
      </c>
      <c r="R3212" s="42">
        <v>0</v>
      </c>
      <c r="S3212" s="42">
        <v>28.971632128238301</v>
      </c>
      <c r="T3212" s="42">
        <v>349.09148048991301</v>
      </c>
      <c r="U3212" s="15">
        <f t="shared" si="203"/>
        <v>2.7234945391286405</v>
      </c>
    </row>
    <row r="3213" spans="6:21" x14ac:dyDescent="0.3">
      <c r="F3213" s="5">
        <f>Demand!C3213</f>
        <v>32.346473561578797</v>
      </c>
      <c r="G3213">
        <f>Irradiance!A3213*$B$2*'Technical Data'!$B$2</f>
        <v>0</v>
      </c>
      <c r="H3213" s="5">
        <f t="shared" si="200"/>
        <v>-32.346473561578797</v>
      </c>
      <c r="I3213" s="38">
        <v>0</v>
      </c>
      <c r="J3213" s="35">
        <f>IF(H3213&gt;0,MIN(H3213,($B$3-L3212)/'Technical Data'!$B$5),0)</f>
        <v>0</v>
      </c>
      <c r="K3213" s="15">
        <f>IF(H3213&lt;0,MIN(ABS(H3213),(L3212*'Technical Data'!$B$4)),0)</f>
        <v>32.346473561578797</v>
      </c>
      <c r="L3213" s="15">
        <f>L3212+J3213*'Technical Data'!$B$5-(K3213/'Technical Data'!$B$4)</f>
        <v>316.56278830508148</v>
      </c>
      <c r="N3213" s="15">
        <f t="shared" si="201"/>
        <v>0</v>
      </c>
      <c r="O3213" s="36">
        <f t="shared" si="202"/>
        <v>0</v>
      </c>
      <c r="P3213" s="50">
        <v>0</v>
      </c>
      <c r="Q3213" s="50">
        <v>0</v>
      </c>
      <c r="R3213" s="42">
        <v>0</v>
      </c>
      <c r="S3213" s="42">
        <v>32.346473561578797</v>
      </c>
      <c r="T3213" s="42">
        <v>313.150954310381</v>
      </c>
      <c r="U3213" s="15">
        <f t="shared" si="203"/>
        <v>0</v>
      </c>
    </row>
    <row r="3214" spans="6:21" x14ac:dyDescent="0.3">
      <c r="F3214" s="5">
        <f>Demand!C3214</f>
        <v>33.650708508051309</v>
      </c>
      <c r="G3214">
        <f>Irradiance!A3214*$B$2*'Technical Data'!$B$2</f>
        <v>0</v>
      </c>
      <c r="H3214" s="5">
        <f t="shared" si="200"/>
        <v>-33.650708508051309</v>
      </c>
      <c r="I3214" s="38">
        <v>0</v>
      </c>
      <c r="J3214" s="35">
        <f>IF(H3214&gt;0,MIN(H3214,($B$3-L3213)/'Technical Data'!$B$5),0)</f>
        <v>0</v>
      </c>
      <c r="K3214" s="15">
        <f>IF(H3214&lt;0,MIN(ABS(H3214),(L3213*'Technical Data'!$B$4)),0)</f>
        <v>33.650708508051309</v>
      </c>
      <c r="L3214" s="15">
        <f>L3213+J3214*'Technical Data'!$B$5-(K3214/'Technical Data'!$B$4)</f>
        <v>279.17311218502448</v>
      </c>
      <c r="N3214" s="15">
        <f t="shared" si="201"/>
        <v>0</v>
      </c>
      <c r="O3214" s="36">
        <f t="shared" si="202"/>
        <v>0</v>
      </c>
      <c r="P3214" s="50">
        <v>0</v>
      </c>
      <c r="Q3214" s="50">
        <v>0</v>
      </c>
      <c r="R3214" s="42">
        <v>0</v>
      </c>
      <c r="S3214" s="42">
        <v>33.650708508051302</v>
      </c>
      <c r="T3214" s="42">
        <v>275.76127819032399</v>
      </c>
      <c r="U3214" s="15">
        <f t="shared" si="203"/>
        <v>0</v>
      </c>
    </row>
    <row r="3215" spans="6:21" x14ac:dyDescent="0.3">
      <c r="F3215" s="5">
        <f>Demand!C3215</f>
        <v>34.088198609960187</v>
      </c>
      <c r="G3215">
        <f>Irradiance!A3215*$B$2*'Technical Data'!$B$2</f>
        <v>0</v>
      </c>
      <c r="H3215" s="5">
        <f t="shared" si="200"/>
        <v>-34.088198609960187</v>
      </c>
      <c r="I3215" s="38">
        <v>0</v>
      </c>
      <c r="J3215" s="35">
        <f>IF(H3215&gt;0,MIN(H3215,($B$3-L3214)/'Technical Data'!$B$5),0)</f>
        <v>0</v>
      </c>
      <c r="K3215" s="15">
        <f>IF(H3215&lt;0,MIN(ABS(H3215),(L3214*'Technical Data'!$B$4)),0)</f>
        <v>34.088198609960187</v>
      </c>
      <c r="L3215" s="15">
        <f>L3214+J3215*'Technical Data'!$B$5-(K3215/'Technical Data'!$B$4)</f>
        <v>241.29733595173539</v>
      </c>
      <c r="N3215" s="15">
        <f t="shared" si="201"/>
        <v>0</v>
      </c>
      <c r="O3215" s="36">
        <f t="shared" si="202"/>
        <v>0</v>
      </c>
      <c r="P3215" s="50">
        <v>0</v>
      </c>
      <c r="Q3215" s="50">
        <v>0</v>
      </c>
      <c r="R3215" s="42">
        <v>0</v>
      </c>
      <c r="S3215" s="42">
        <v>34.088198609960202</v>
      </c>
      <c r="T3215" s="42">
        <v>237.88550195703499</v>
      </c>
      <c r="U3215" s="15">
        <f t="shared" si="203"/>
        <v>0</v>
      </c>
    </row>
    <row r="3216" spans="6:21" x14ac:dyDescent="0.3">
      <c r="F3216" s="5">
        <f>Demand!C3216</f>
        <v>33.500965344823072</v>
      </c>
      <c r="G3216">
        <f>Irradiance!A3216*$B$2*'Technical Data'!$B$2</f>
        <v>0</v>
      </c>
      <c r="H3216" s="5">
        <f t="shared" si="200"/>
        <v>-33.500965344823072</v>
      </c>
      <c r="I3216" s="38">
        <v>0</v>
      </c>
      <c r="J3216" s="35">
        <f>IF(H3216&gt;0,MIN(H3216,($B$3-L3215)/'Technical Data'!$B$5),0)</f>
        <v>0</v>
      </c>
      <c r="K3216" s="15">
        <f>IF(H3216&lt;0,MIN(ABS(H3216),(L3215*'Technical Data'!$B$4)),0)</f>
        <v>33.500965344823072</v>
      </c>
      <c r="L3216" s="15">
        <f>L3215+J3216*'Technical Data'!$B$5-(K3216/'Technical Data'!$B$4)</f>
        <v>204.07404112415421</v>
      </c>
      <c r="N3216" s="15">
        <f t="shared" si="201"/>
        <v>0</v>
      </c>
      <c r="O3216" s="36">
        <f t="shared" si="202"/>
        <v>0</v>
      </c>
      <c r="P3216" s="50">
        <v>0</v>
      </c>
      <c r="Q3216" s="50">
        <v>0</v>
      </c>
      <c r="R3216" s="42">
        <v>0</v>
      </c>
      <c r="S3216" s="42">
        <v>33.500965344823101</v>
      </c>
      <c r="T3216" s="42">
        <v>200.662207129454</v>
      </c>
      <c r="U3216" s="15">
        <f t="shared" si="203"/>
        <v>0</v>
      </c>
    </row>
    <row r="3217" spans="6:21" x14ac:dyDescent="0.3">
      <c r="F3217" s="5">
        <f>Demand!C3217</f>
        <v>32.146501520035095</v>
      </c>
      <c r="G3217">
        <f>Irradiance!A3217*$B$2*'Technical Data'!$B$2</f>
        <v>0</v>
      </c>
      <c r="H3217" s="5">
        <f t="shared" si="200"/>
        <v>-32.146501520035095</v>
      </c>
      <c r="I3217" s="38">
        <v>0</v>
      </c>
      <c r="J3217" s="35">
        <f>IF(H3217&gt;0,MIN(H3217,($B$3-L3216)/'Technical Data'!$B$5),0)</f>
        <v>0</v>
      </c>
      <c r="K3217" s="15">
        <f>IF(H3217&lt;0,MIN(ABS(H3217),(L3216*'Technical Data'!$B$4)),0)</f>
        <v>32.146501520035095</v>
      </c>
      <c r="L3217" s="15">
        <f>L3216+J3217*'Technical Data'!$B$5-(K3217/'Technical Data'!$B$4)</f>
        <v>168.35570610189299</v>
      </c>
      <c r="N3217" s="15">
        <f t="shared" si="201"/>
        <v>0</v>
      </c>
      <c r="O3217" s="36">
        <f t="shared" si="202"/>
        <v>0</v>
      </c>
      <c r="P3217" s="50">
        <v>0</v>
      </c>
      <c r="Q3217" s="50">
        <v>0</v>
      </c>
      <c r="R3217" s="42">
        <v>0</v>
      </c>
      <c r="S3217" s="42">
        <v>32.146501520035102</v>
      </c>
      <c r="T3217" s="42">
        <v>164.94387210719299</v>
      </c>
      <c r="U3217" s="15">
        <f t="shared" si="203"/>
        <v>0</v>
      </c>
    </row>
    <row r="3218" spans="6:21" x14ac:dyDescent="0.3">
      <c r="F3218" s="5">
        <f>Demand!C3218</f>
        <v>30.246455847471921</v>
      </c>
      <c r="G3218">
        <f>Irradiance!A3218*$B$2*'Technical Data'!$B$2</f>
        <v>0</v>
      </c>
      <c r="H3218" s="5">
        <f t="shared" si="200"/>
        <v>-30.246455847471921</v>
      </c>
      <c r="I3218" s="38">
        <v>0</v>
      </c>
      <c r="J3218" s="35">
        <f>IF(H3218&gt;0,MIN(H3218,($B$3-L3217)/'Technical Data'!$B$5),0)</f>
        <v>0</v>
      </c>
      <c r="K3218" s="15">
        <f>IF(H3218&lt;0,MIN(ABS(H3218),(L3217*'Technical Data'!$B$4)),0)</f>
        <v>30.246455847471921</v>
      </c>
      <c r="L3218" s="15">
        <f>L3217+J3218*'Technical Data'!$B$5-(K3218/'Technical Data'!$B$4)</f>
        <v>134.74853293803531</v>
      </c>
      <c r="N3218" s="15">
        <f t="shared" si="201"/>
        <v>0</v>
      </c>
      <c r="O3218" s="36">
        <f t="shared" si="202"/>
        <v>0</v>
      </c>
      <c r="P3218" s="50">
        <v>0</v>
      </c>
      <c r="Q3218" s="50">
        <v>0</v>
      </c>
      <c r="R3218" s="42">
        <v>0</v>
      </c>
      <c r="S3218" s="42">
        <v>30.2464558474719</v>
      </c>
      <c r="T3218" s="42">
        <v>131.33669894333499</v>
      </c>
      <c r="U3218" s="15">
        <f t="shared" si="203"/>
        <v>0</v>
      </c>
    </row>
    <row r="3219" spans="6:21" x14ac:dyDescent="0.3">
      <c r="F3219" s="5">
        <f>Demand!C3219</f>
        <v>28.149118141213226</v>
      </c>
      <c r="G3219">
        <f>Irradiance!A3219*$B$2*'Technical Data'!$B$2</f>
        <v>0</v>
      </c>
      <c r="H3219" s="5">
        <f t="shared" si="200"/>
        <v>-28.149118141213226</v>
      </c>
      <c r="I3219" s="38">
        <v>0</v>
      </c>
      <c r="J3219" s="35">
        <f>IF(H3219&gt;0,MIN(H3219,($B$3-L3218)/'Technical Data'!$B$5),0)</f>
        <v>0</v>
      </c>
      <c r="K3219" s="15">
        <f>IF(H3219&lt;0,MIN(ABS(H3219),(L3218*'Technical Data'!$B$4)),0)</f>
        <v>28.149118141213226</v>
      </c>
      <c r="L3219" s="15">
        <f>L3218+J3219*'Technical Data'!$B$5-(K3219/'Technical Data'!$B$4)</f>
        <v>103.47173500335396</v>
      </c>
      <c r="N3219" s="15">
        <f t="shared" si="201"/>
        <v>0</v>
      </c>
      <c r="O3219" s="36">
        <f t="shared" si="202"/>
        <v>0</v>
      </c>
      <c r="P3219" s="50">
        <v>0</v>
      </c>
      <c r="Q3219" s="50">
        <v>0</v>
      </c>
      <c r="R3219" s="42">
        <v>0</v>
      </c>
      <c r="S3219" s="42">
        <v>28.149118141213201</v>
      </c>
      <c r="T3219" s="42">
        <v>100.05990100865399</v>
      </c>
      <c r="U3219" s="15">
        <f t="shared" si="203"/>
        <v>0</v>
      </c>
    </row>
    <row r="3220" spans="6:21" x14ac:dyDescent="0.3">
      <c r="F3220" s="5">
        <f>Demand!C3220</f>
        <v>25.210696892881543</v>
      </c>
      <c r="G3220">
        <f>Irradiance!A3220*$B$2*'Technical Data'!$B$2</f>
        <v>0</v>
      </c>
      <c r="H3220" s="5">
        <f t="shared" si="200"/>
        <v>-25.210696892881543</v>
      </c>
      <c r="I3220" s="38">
        <v>0</v>
      </c>
      <c r="J3220" s="35">
        <f>IF(H3220&gt;0,MIN(H3220,($B$3-L3219)/'Technical Data'!$B$5),0)</f>
        <v>0</v>
      </c>
      <c r="K3220" s="15">
        <f>IF(H3220&lt;0,MIN(ABS(H3220),(L3219*'Technical Data'!$B$4)),0)</f>
        <v>25.210696892881543</v>
      </c>
      <c r="L3220" s="15">
        <f>L3219+J3220*'Technical Data'!$B$5-(K3220/'Technical Data'!$B$4)</f>
        <v>75.459849566818917</v>
      </c>
      <c r="N3220" s="15">
        <f t="shared" si="201"/>
        <v>0</v>
      </c>
      <c r="O3220" s="36">
        <f t="shared" si="202"/>
        <v>0</v>
      </c>
      <c r="P3220" s="50">
        <v>0</v>
      </c>
      <c r="Q3220" s="50">
        <v>0</v>
      </c>
      <c r="R3220" s="42">
        <v>0</v>
      </c>
      <c r="S3220" s="42">
        <v>25.210696892881501</v>
      </c>
      <c r="T3220" s="42">
        <v>72.048015572118601</v>
      </c>
      <c r="U3220" s="15">
        <f t="shared" si="203"/>
        <v>0</v>
      </c>
    </row>
    <row r="3221" spans="6:21" x14ac:dyDescent="0.3">
      <c r="F3221" s="5">
        <f>Demand!C3221</f>
        <v>21.441654275040438</v>
      </c>
      <c r="G3221">
        <f>Irradiance!A3221*$B$2*'Technical Data'!$B$2</f>
        <v>0</v>
      </c>
      <c r="H3221" s="5">
        <f t="shared" si="200"/>
        <v>-21.441654275040438</v>
      </c>
      <c r="I3221" s="38">
        <v>0</v>
      </c>
      <c r="J3221" s="35">
        <f>IF(H3221&gt;0,MIN(H3221,($B$3-L3220)/'Technical Data'!$B$5),0)</f>
        <v>0</v>
      </c>
      <c r="K3221" s="15">
        <f>IF(H3221&lt;0,MIN(ABS(H3221),(L3220*'Technical Data'!$B$4)),0)</f>
        <v>21.441654275040438</v>
      </c>
      <c r="L3221" s="15">
        <f>L3220+J3221*'Technical Data'!$B$5-(K3221/'Technical Data'!$B$4)</f>
        <v>51.635789261218434</v>
      </c>
      <c r="N3221" s="15">
        <f t="shared" si="201"/>
        <v>0</v>
      </c>
      <c r="O3221" s="36">
        <f t="shared" si="202"/>
        <v>0</v>
      </c>
      <c r="P3221" s="50">
        <v>0</v>
      </c>
      <c r="Q3221" s="50">
        <v>0</v>
      </c>
      <c r="R3221" s="42">
        <v>0</v>
      </c>
      <c r="S3221" s="42">
        <v>21.441654275040399</v>
      </c>
      <c r="T3221" s="42">
        <v>48.223955266518203</v>
      </c>
      <c r="U3221" s="15">
        <f t="shared" si="203"/>
        <v>0</v>
      </c>
    </row>
    <row r="3222" spans="6:21" x14ac:dyDescent="0.3">
      <c r="F3222" s="5">
        <f>Demand!C3222</f>
        <v>17.518839650440029</v>
      </c>
      <c r="G3222">
        <f>Irradiance!A3222*$B$2*'Technical Data'!$B$2</f>
        <v>0</v>
      </c>
      <c r="H3222" s="5">
        <f t="shared" si="200"/>
        <v>-17.518839650440029</v>
      </c>
      <c r="I3222" s="38">
        <v>0</v>
      </c>
      <c r="J3222" s="35">
        <f>IF(H3222&gt;0,MIN(H3222,($B$3-L3221)/'Technical Data'!$B$5),0)</f>
        <v>0</v>
      </c>
      <c r="K3222" s="15">
        <f>IF(H3222&lt;0,MIN(ABS(H3222),(L3221*'Technical Data'!$B$4)),0)</f>
        <v>17.518839650440029</v>
      </c>
      <c r="L3222" s="15">
        <f>L3221+J3222*'Technical Data'!$B$5-(K3222/'Technical Data'!$B$4)</f>
        <v>32.170411871840628</v>
      </c>
      <c r="N3222" s="15">
        <f t="shared" si="201"/>
        <v>0</v>
      </c>
      <c r="O3222" s="36">
        <f t="shared" si="202"/>
        <v>0</v>
      </c>
      <c r="P3222" s="50">
        <v>0</v>
      </c>
      <c r="Q3222" s="50">
        <v>0</v>
      </c>
      <c r="R3222" s="42">
        <v>0</v>
      </c>
      <c r="S3222" s="42">
        <v>17.51883965044</v>
      </c>
      <c r="T3222" s="42">
        <v>28.758577877140301</v>
      </c>
      <c r="U3222" s="15">
        <f t="shared" si="203"/>
        <v>0</v>
      </c>
    </row>
    <row r="3223" spans="6:21" x14ac:dyDescent="0.3">
      <c r="F3223" s="5">
        <f>Demand!C3223</f>
        <v>14.341369828430429</v>
      </c>
      <c r="G3223">
        <f>Irradiance!A3223*$B$2*'Technical Data'!$B$2</f>
        <v>0</v>
      </c>
      <c r="H3223" s="5">
        <f t="shared" si="200"/>
        <v>-14.341369828430429</v>
      </c>
      <c r="I3223" s="38">
        <v>0</v>
      </c>
      <c r="J3223" s="35">
        <f>IF(H3223&gt;0,MIN(H3223,($B$3-L3222)/'Technical Data'!$B$5),0)</f>
        <v>0</v>
      </c>
      <c r="K3223" s="15">
        <f>IF(H3223&lt;0,MIN(ABS(H3223),(L3222*'Technical Data'!$B$4)),0)</f>
        <v>14.341369828430429</v>
      </c>
      <c r="L3223" s="15">
        <f>L3222+J3223*'Technical Data'!$B$5-(K3223/'Technical Data'!$B$4)</f>
        <v>16.235556506917931</v>
      </c>
      <c r="N3223" s="15">
        <f t="shared" si="201"/>
        <v>0</v>
      </c>
      <c r="O3223" s="36">
        <f t="shared" si="202"/>
        <v>0</v>
      </c>
      <c r="P3223" s="50">
        <v>0</v>
      </c>
      <c r="Q3223" s="50">
        <v>0</v>
      </c>
      <c r="R3223" s="42">
        <v>0</v>
      </c>
      <c r="S3223" s="42">
        <v>14.3413698284304</v>
      </c>
      <c r="T3223" s="42">
        <v>12.8237225122176</v>
      </c>
      <c r="U3223" s="15">
        <f t="shared" si="203"/>
        <v>0</v>
      </c>
    </row>
    <row r="3224" spans="6:21" x14ac:dyDescent="0.3">
      <c r="F3224" s="5">
        <f>Demand!C3224</f>
        <v>11.667261990410534</v>
      </c>
      <c r="G3224">
        <f>Irradiance!A3224*$B$2*'Technical Data'!$B$2</f>
        <v>0.40051390281303539</v>
      </c>
      <c r="H3224" s="5">
        <f t="shared" si="200"/>
        <v>-11.266748087597499</v>
      </c>
      <c r="I3224" s="38">
        <v>0.12591172941465209</v>
      </c>
      <c r="J3224" s="35">
        <f>IF(H3224&gt;0,MIN(H3224,($B$3-L3223)/'Technical Data'!$B$5),0)</f>
        <v>0</v>
      </c>
      <c r="K3224" s="15">
        <f>IF(H3224&lt;0,MIN(ABS(H3224),(L3223*'Technical Data'!$B$4)),0)</f>
        <v>11.266748087597499</v>
      </c>
      <c r="L3224" s="15">
        <f>L3223+J3224*'Technical Data'!$B$5-(K3224/'Technical Data'!$B$4)</f>
        <v>3.7169475206984881</v>
      </c>
      <c r="N3224" s="15">
        <f t="shared" si="201"/>
        <v>0.40051390281303539</v>
      </c>
      <c r="O3224" s="36">
        <f t="shared" si="202"/>
        <v>0</v>
      </c>
      <c r="P3224" s="50">
        <v>0</v>
      </c>
      <c r="Q3224" s="50">
        <v>0.12591172941465201</v>
      </c>
      <c r="R3224" s="42">
        <v>0</v>
      </c>
      <c r="S3224" s="42">
        <v>11.5413502609959</v>
      </c>
      <c r="T3224" s="42">
        <v>0</v>
      </c>
      <c r="U3224" s="15">
        <f t="shared" si="203"/>
        <v>0.40051390281303539</v>
      </c>
    </row>
    <row r="3225" spans="6:21" x14ac:dyDescent="0.3">
      <c r="F3225" s="5">
        <f>Demand!C3225</f>
        <v>9.1669603542291398</v>
      </c>
      <c r="G3225">
        <f>Irradiance!A3225*$B$2*'Technical Data'!$B$2</f>
        <v>179.59043402136504</v>
      </c>
      <c r="H3225" s="5">
        <f t="shared" si="200"/>
        <v>170.42347366713591</v>
      </c>
      <c r="I3225" s="38">
        <v>56.458819469530013</v>
      </c>
      <c r="J3225" s="35">
        <f>IF(H3225&gt;0,MIN(H3225,($B$3-L3224)/'Technical Data'!$B$5),0)</f>
        <v>170.42347366713591</v>
      </c>
      <c r="K3225" s="15">
        <f>IF(H3225&lt;0,MIN(ABS(H3225),(L3224*'Technical Data'!$B$4)),0)</f>
        <v>0</v>
      </c>
      <c r="L3225" s="15">
        <f>L3224+J3225*'Technical Data'!$B$5-(K3225/'Technical Data'!$B$4)</f>
        <v>157.09807382112081</v>
      </c>
      <c r="N3225" s="15">
        <f t="shared" si="201"/>
        <v>9.1669603542291327</v>
      </c>
      <c r="O3225" s="36">
        <f t="shared" si="202"/>
        <v>0</v>
      </c>
      <c r="P3225" s="50">
        <v>47.291859115300703</v>
      </c>
      <c r="Q3225" s="50">
        <v>9.1669603542291398</v>
      </c>
      <c r="R3225" s="42">
        <v>0</v>
      </c>
      <c r="S3225" s="42">
        <v>0</v>
      </c>
      <c r="T3225" s="42">
        <v>0</v>
      </c>
      <c r="U3225" s="15">
        <f t="shared" si="203"/>
        <v>9.1669603542291327</v>
      </c>
    </row>
    <row r="3226" spans="6:21" x14ac:dyDescent="0.3">
      <c r="F3226" s="5">
        <f>Demand!C3226</f>
        <v>7.1962184140255916</v>
      </c>
      <c r="G3226">
        <f>Irradiance!A3226*$B$2*'Technical Data'!$B$2</f>
        <v>366.39011829336471</v>
      </c>
      <c r="H3226" s="5">
        <f t="shared" si="200"/>
        <v>359.19389987933914</v>
      </c>
      <c r="I3226" s="38">
        <v>115.1840500685238</v>
      </c>
      <c r="J3226" s="35">
        <f>IF(H3226&gt;0,MIN(H3226,($B$3-L3225)/'Technical Data'!$B$5),0)</f>
        <v>250.57907894601573</v>
      </c>
      <c r="K3226" s="15">
        <f>IF(H3226&lt;0,MIN(ABS(H3226),(L3225*'Technical Data'!$B$4)),0)</f>
        <v>0</v>
      </c>
      <c r="L3226" s="15">
        <f>L3225+J3226*'Technical Data'!$B$5-(K3226/'Technical Data'!$B$4)</f>
        <v>382.61924487253498</v>
      </c>
      <c r="N3226" s="15">
        <f t="shared" si="201"/>
        <v>115.81103934734898</v>
      </c>
      <c r="O3226" s="36">
        <f t="shared" si="202"/>
        <v>108.61482093332339</v>
      </c>
      <c r="P3226" s="50">
        <v>107.987831654498</v>
      </c>
      <c r="Q3226" s="50">
        <v>7.1962184140255898</v>
      </c>
      <c r="R3226" s="42">
        <v>0</v>
      </c>
      <c r="S3226" s="42">
        <v>0</v>
      </c>
      <c r="T3226" s="42">
        <v>0</v>
      </c>
      <c r="U3226" s="15">
        <f t="shared" si="203"/>
        <v>115.81103934734898</v>
      </c>
    </row>
    <row r="3227" spans="6:21" x14ac:dyDescent="0.3">
      <c r="F3227" s="5">
        <f>Demand!C3227</f>
        <v>6.0300031509444825</v>
      </c>
      <c r="G3227">
        <f>Irradiance!A3227*$B$2*'Technical Data'!$B$2</f>
        <v>531.56205181346047</v>
      </c>
      <c r="H3227" s="5">
        <f t="shared" si="200"/>
        <v>525.53204866251599</v>
      </c>
      <c r="I3227" s="38">
        <v>167.11004727912629</v>
      </c>
      <c r="J3227" s="35">
        <f>IF(H3227&gt;0,MIN(H3227,($B$3-L3226)/'Technical Data'!$B$5),0)</f>
        <v>0</v>
      </c>
      <c r="K3227" s="15">
        <f>IF(H3227&lt;0,MIN(ABS(H3227),(L3226*'Technical Data'!$B$4)),0)</f>
        <v>0</v>
      </c>
      <c r="L3227" s="15">
        <f>L3226+J3227*'Technical Data'!$B$5-(K3227/'Technical Data'!$B$4)</f>
        <v>382.61924487253498</v>
      </c>
      <c r="N3227" s="15">
        <f t="shared" si="201"/>
        <v>531.56205181346047</v>
      </c>
      <c r="O3227" s="36">
        <f t="shared" si="202"/>
        <v>525.53204866251599</v>
      </c>
      <c r="P3227" s="50">
        <v>161.08004412818099</v>
      </c>
      <c r="Q3227" s="50">
        <v>6.0300031509444798</v>
      </c>
      <c r="R3227" s="42">
        <v>0</v>
      </c>
      <c r="S3227" s="42">
        <v>0</v>
      </c>
      <c r="T3227" s="42">
        <v>0</v>
      </c>
      <c r="U3227" s="15">
        <f t="shared" si="203"/>
        <v>531.56205181346047</v>
      </c>
    </row>
    <row r="3228" spans="6:21" x14ac:dyDescent="0.3">
      <c r="F3228" s="5">
        <f>Demand!C3228</f>
        <v>6.0644618285953209</v>
      </c>
      <c r="G3228">
        <f>Irradiance!A3228*$B$2*'Technical Data'!$B$2</f>
        <v>658.20454788294228</v>
      </c>
      <c r="H3228" s="5">
        <f t="shared" si="200"/>
        <v>652.14008605434697</v>
      </c>
      <c r="I3228" s="38">
        <v>206.92333612003929</v>
      </c>
      <c r="J3228" s="35">
        <f>IF(H3228&gt;0,MIN(H3228,($B$3-L3227)/'Technical Data'!$B$5),0)</f>
        <v>0</v>
      </c>
      <c r="K3228" s="15">
        <f>IF(H3228&lt;0,MIN(ABS(H3228),(L3227*'Technical Data'!$B$4)),0)</f>
        <v>0</v>
      </c>
      <c r="L3228" s="15">
        <f>L3227+J3228*'Technical Data'!$B$5-(K3228/'Technical Data'!$B$4)</f>
        <v>382.61924487253498</v>
      </c>
      <c r="N3228" s="15">
        <f t="shared" si="201"/>
        <v>658.20454788294228</v>
      </c>
      <c r="O3228" s="36">
        <f t="shared" si="202"/>
        <v>652.14008605434697</v>
      </c>
      <c r="P3228" s="50">
        <v>200.85887429144299</v>
      </c>
      <c r="Q3228" s="50">
        <v>6.06446182859532</v>
      </c>
      <c r="R3228" s="42">
        <v>0</v>
      </c>
      <c r="S3228" s="42">
        <v>0</v>
      </c>
      <c r="T3228" s="42">
        <v>0</v>
      </c>
      <c r="U3228" s="15">
        <f t="shared" si="203"/>
        <v>658.20454788294228</v>
      </c>
    </row>
    <row r="3229" spans="6:21" x14ac:dyDescent="0.3">
      <c r="F3229" s="5">
        <f>Demand!C3229</f>
        <v>6.9621968814835293</v>
      </c>
      <c r="G3229">
        <f>Irradiance!A3229*$B$2*'Technical Data'!$B$2</f>
        <v>727.89396697241045</v>
      </c>
      <c r="H3229" s="5">
        <f t="shared" si="200"/>
        <v>720.93177009092688</v>
      </c>
      <c r="I3229" s="38">
        <v>228.83197703818871</v>
      </c>
      <c r="J3229" s="35">
        <f>IF(H3229&gt;0,MIN(H3229,($B$3-L3228)/'Technical Data'!$B$5),0)</f>
        <v>0</v>
      </c>
      <c r="K3229" s="15">
        <f>IF(H3229&lt;0,MIN(ABS(H3229),(L3228*'Technical Data'!$B$4)),0)</f>
        <v>0</v>
      </c>
      <c r="L3229" s="15">
        <f>L3228+J3229*'Technical Data'!$B$5-(K3229/'Technical Data'!$B$4)</f>
        <v>382.61924487253498</v>
      </c>
      <c r="N3229" s="15">
        <f t="shared" si="201"/>
        <v>727.89396697241045</v>
      </c>
      <c r="O3229" s="36">
        <f t="shared" si="202"/>
        <v>720.93177009092688</v>
      </c>
      <c r="P3229" s="50">
        <v>221.869780156704</v>
      </c>
      <c r="Q3229" s="50">
        <v>6.9621968814835302</v>
      </c>
      <c r="R3229" s="42">
        <v>0</v>
      </c>
      <c r="S3229" s="42">
        <v>0</v>
      </c>
      <c r="T3229" s="42">
        <v>0</v>
      </c>
      <c r="U3229" s="15">
        <f t="shared" si="203"/>
        <v>727.89396697241045</v>
      </c>
    </row>
    <row r="3230" spans="6:21" x14ac:dyDescent="0.3">
      <c r="F3230" s="5">
        <f>Demand!C3230</f>
        <v>9.2104311157523107</v>
      </c>
      <c r="G3230">
        <f>Irradiance!A3230*$B$2*'Technical Data'!$B$2</f>
        <v>767.38463778977564</v>
      </c>
      <c r="H3230" s="5">
        <f t="shared" si="200"/>
        <v>758.17420667402337</v>
      </c>
      <c r="I3230" s="38">
        <v>241.24687355847351</v>
      </c>
      <c r="J3230" s="35">
        <f>IF(H3230&gt;0,MIN(H3230,($B$3-L3229)/'Technical Data'!$B$5),0)</f>
        <v>0</v>
      </c>
      <c r="K3230" s="15">
        <f>IF(H3230&lt;0,MIN(ABS(H3230),(L3229*'Technical Data'!$B$4)),0)</f>
        <v>0</v>
      </c>
      <c r="L3230" s="15">
        <f>L3229+J3230*'Technical Data'!$B$5-(K3230/'Technical Data'!$B$4)</f>
        <v>382.61924487253498</v>
      </c>
      <c r="N3230" s="15">
        <f t="shared" si="201"/>
        <v>767.38463778977564</v>
      </c>
      <c r="O3230" s="36">
        <f t="shared" si="202"/>
        <v>758.17420667402337</v>
      </c>
      <c r="P3230" s="50">
        <v>232.03644244271999</v>
      </c>
      <c r="Q3230" s="50">
        <v>9.2104311157523107</v>
      </c>
      <c r="R3230" s="42">
        <v>0</v>
      </c>
      <c r="S3230" s="42">
        <v>0</v>
      </c>
      <c r="T3230" s="42">
        <v>0</v>
      </c>
      <c r="U3230" s="15">
        <f t="shared" si="203"/>
        <v>767.38463778977564</v>
      </c>
    </row>
    <row r="3231" spans="6:21" x14ac:dyDescent="0.3">
      <c r="F3231" s="5">
        <f>Demand!C3231</f>
        <v>12.220231596315655</v>
      </c>
      <c r="G3231">
        <f>Irradiance!A3231*$B$2*'Technical Data'!$B$2</f>
        <v>738.30732844554927</v>
      </c>
      <c r="H3231" s="5">
        <f t="shared" si="200"/>
        <v>726.0870968492336</v>
      </c>
      <c r="I3231" s="38">
        <v>232.1056820029697</v>
      </c>
      <c r="J3231" s="35">
        <f>IF(H3231&gt;0,MIN(H3231,($B$3-L3230)/'Technical Data'!$B$5),0)</f>
        <v>0</v>
      </c>
      <c r="K3231" s="15">
        <f>IF(H3231&lt;0,MIN(ABS(H3231),(L3230*'Technical Data'!$B$4)),0)</f>
        <v>0</v>
      </c>
      <c r="L3231" s="15">
        <f>L3230+J3231*'Technical Data'!$B$5-(K3231/'Technical Data'!$B$4)</f>
        <v>382.61924487253498</v>
      </c>
      <c r="N3231" s="15">
        <f t="shared" si="201"/>
        <v>738.30732844554927</v>
      </c>
      <c r="O3231" s="36">
        <f t="shared" si="202"/>
        <v>726.0870968492336</v>
      </c>
      <c r="P3231" s="50">
        <v>219.88545040665301</v>
      </c>
      <c r="Q3231" s="50">
        <v>12.220231596315701</v>
      </c>
      <c r="R3231" s="42">
        <v>0</v>
      </c>
      <c r="S3231" s="42">
        <v>0</v>
      </c>
      <c r="T3231" s="42">
        <v>0</v>
      </c>
      <c r="U3231" s="15">
        <f t="shared" si="203"/>
        <v>738.30732844554927</v>
      </c>
    </row>
    <row r="3232" spans="6:21" x14ac:dyDescent="0.3">
      <c r="F3232" s="5">
        <f>Demand!C3232</f>
        <v>15.394930878215668</v>
      </c>
      <c r="G3232">
        <f>Irradiance!A3232*$B$2*'Technical Data'!$B$2</f>
        <v>669.17862882001941</v>
      </c>
      <c r="H3232" s="5">
        <f t="shared" si="200"/>
        <v>653.78369794180378</v>
      </c>
      <c r="I3232" s="38">
        <v>210.37331750600069</v>
      </c>
      <c r="J3232" s="35">
        <f>IF(H3232&gt;0,MIN(H3232,($B$3-L3231)/'Technical Data'!$B$5),0)</f>
        <v>0</v>
      </c>
      <c r="K3232" s="15">
        <f>IF(H3232&lt;0,MIN(ABS(H3232),(L3231*'Technical Data'!$B$4)),0)</f>
        <v>0</v>
      </c>
      <c r="L3232" s="15">
        <f>L3231+J3232*'Technical Data'!$B$5-(K3232/'Technical Data'!$B$4)</f>
        <v>382.61924487253498</v>
      </c>
      <c r="N3232" s="15">
        <f t="shared" si="201"/>
        <v>669.17862882001941</v>
      </c>
      <c r="O3232" s="36">
        <f t="shared" si="202"/>
        <v>653.78369794180378</v>
      </c>
      <c r="P3232" s="50">
        <v>93.813881311371105</v>
      </c>
      <c r="Q3232" s="50">
        <v>15.3949308782157</v>
      </c>
      <c r="R3232" s="42">
        <v>101.164505316413</v>
      </c>
      <c r="S3232" s="42">
        <v>0</v>
      </c>
      <c r="T3232" s="42">
        <v>91.048054784771693</v>
      </c>
      <c r="U3232" s="15">
        <f t="shared" si="203"/>
        <v>669.17862882001941</v>
      </c>
    </row>
    <row r="3233" spans="6:21" x14ac:dyDescent="0.3">
      <c r="F3233" s="5">
        <f>Demand!C3233</f>
        <v>18.676088893156294</v>
      </c>
      <c r="G3233">
        <f>Irradiance!A3233*$B$2*'Technical Data'!$B$2</f>
        <v>549.74538300117229</v>
      </c>
      <c r="H3233" s="5">
        <f t="shared" si="200"/>
        <v>531.06929410801604</v>
      </c>
      <c r="I3233" s="38">
        <v>172.8264397945515</v>
      </c>
      <c r="J3233" s="35">
        <f>IF(H3233&gt;0,MIN(H3233,($B$3-L3232)/'Technical Data'!$B$5),0)</f>
        <v>0</v>
      </c>
      <c r="K3233" s="15">
        <f>IF(H3233&lt;0,MIN(ABS(H3233),(L3232*'Technical Data'!$B$4)),0)</f>
        <v>0</v>
      </c>
      <c r="L3233" s="15">
        <f>L3232+J3233*'Technical Data'!$B$5-(K3233/'Technical Data'!$B$4)</f>
        <v>382.61924487253498</v>
      </c>
      <c r="N3233" s="15">
        <f t="shared" si="201"/>
        <v>549.74538300117229</v>
      </c>
      <c r="O3233" s="36">
        <f t="shared" si="202"/>
        <v>531.06929410801604</v>
      </c>
      <c r="P3233" s="50">
        <v>0</v>
      </c>
      <c r="Q3233" s="50">
        <v>18.676088893156301</v>
      </c>
      <c r="R3233" s="42">
        <v>154.150350901395</v>
      </c>
      <c r="S3233" s="42">
        <v>0</v>
      </c>
      <c r="T3233" s="42">
        <v>229.783370596027</v>
      </c>
      <c r="U3233" s="15">
        <f t="shared" si="203"/>
        <v>549.74538300117229</v>
      </c>
    </row>
    <row r="3234" spans="6:21" x14ac:dyDescent="0.3">
      <c r="F3234" s="5">
        <f>Demand!C3234</f>
        <v>22.139122841892561</v>
      </c>
      <c r="G3234">
        <f>Irradiance!A3234*$B$2*'Technical Data'!$B$2</f>
        <v>396.18835266265461</v>
      </c>
      <c r="H3234" s="5">
        <f t="shared" si="200"/>
        <v>374.04922982076204</v>
      </c>
      <c r="I3234" s="38">
        <v>124.55188273697389</v>
      </c>
      <c r="J3234" s="35">
        <f>IF(H3234&gt;0,MIN(H3234,($B$3-L3233)/'Technical Data'!$B$5),0)</f>
        <v>0</v>
      </c>
      <c r="K3234" s="15">
        <f>IF(H3234&lt;0,MIN(ABS(H3234),(L3233*'Technical Data'!$B$4)),0)</f>
        <v>0</v>
      </c>
      <c r="L3234" s="15">
        <f>L3233+J3234*'Technical Data'!$B$5-(K3234/'Technical Data'!$B$4)</f>
        <v>382.61924487253498</v>
      </c>
      <c r="N3234" s="15">
        <f t="shared" si="201"/>
        <v>396.18835266265461</v>
      </c>
      <c r="O3234" s="36">
        <f t="shared" si="202"/>
        <v>374.04922982076204</v>
      </c>
      <c r="P3234" s="50">
        <v>0</v>
      </c>
      <c r="Q3234" s="50">
        <v>22.1391228418926</v>
      </c>
      <c r="R3234" s="42">
        <v>102.412759895081</v>
      </c>
      <c r="S3234" s="42">
        <v>0</v>
      </c>
      <c r="T3234" s="42">
        <v>321.95485450159998</v>
      </c>
      <c r="U3234" s="15">
        <f t="shared" si="203"/>
        <v>396.18835266265461</v>
      </c>
    </row>
    <row r="3235" spans="6:21" x14ac:dyDescent="0.3">
      <c r="F3235" s="5">
        <f>Demand!C3235</f>
        <v>26.059128388430533</v>
      </c>
      <c r="G3235">
        <f>Irradiance!A3235*$B$2*'Technical Data'!$B$2</f>
        <v>216.99843254410257</v>
      </c>
      <c r="H3235" s="5">
        <f t="shared" si="200"/>
        <v>190.93930415567203</v>
      </c>
      <c r="I3235" s="38">
        <v>68.21897499685852</v>
      </c>
      <c r="J3235" s="35">
        <f>IF(H3235&gt;0,MIN(H3235,($B$3-L3234)/'Technical Data'!$B$5),0)</f>
        <v>0</v>
      </c>
      <c r="K3235" s="15">
        <f>IF(H3235&lt;0,MIN(ABS(H3235),(L3234*'Technical Data'!$B$4)),0)</f>
        <v>0</v>
      </c>
      <c r="L3235" s="15">
        <f>L3234+J3235*'Technical Data'!$B$5-(K3235/'Technical Data'!$B$4)</f>
        <v>382.61924487253498</v>
      </c>
      <c r="N3235" s="15">
        <f t="shared" si="201"/>
        <v>216.99843254410257</v>
      </c>
      <c r="O3235" s="36">
        <f t="shared" si="202"/>
        <v>190.93930415567203</v>
      </c>
      <c r="P3235" s="50">
        <v>0</v>
      </c>
      <c r="Q3235" s="50">
        <v>26.059128388430501</v>
      </c>
      <c r="R3235" s="42">
        <v>42.159846608427799</v>
      </c>
      <c r="S3235" s="42">
        <v>0</v>
      </c>
      <c r="T3235" s="42">
        <v>359.89871644918497</v>
      </c>
      <c r="U3235" s="15">
        <f t="shared" si="203"/>
        <v>216.99843254410257</v>
      </c>
    </row>
    <row r="3236" spans="6:21" x14ac:dyDescent="0.3">
      <c r="F3236" s="5">
        <f>Demand!C3236</f>
        <v>29.827831888257958</v>
      </c>
      <c r="G3236">
        <f>Irradiance!A3236*$B$2*'Technical Data'!$B$2</f>
        <v>4.2454473698181747</v>
      </c>
      <c r="H3236" s="5">
        <f t="shared" si="200"/>
        <v>-25.582384518439781</v>
      </c>
      <c r="I3236" s="38">
        <v>1.334664331795312</v>
      </c>
      <c r="J3236" s="35">
        <f>IF(H3236&gt;0,MIN(H3236,($B$3-L3235)/'Technical Data'!$B$5),0)</f>
        <v>0</v>
      </c>
      <c r="K3236" s="15">
        <f>IF(H3236&lt;0,MIN(ABS(H3236),(L3235*'Technical Data'!$B$4)),0)</f>
        <v>25.582384518439781</v>
      </c>
      <c r="L3236" s="15">
        <f>L3235+J3236*'Technical Data'!$B$5-(K3236/'Technical Data'!$B$4)</f>
        <v>354.19437318537967</v>
      </c>
      <c r="N3236" s="15">
        <f t="shared" si="201"/>
        <v>4.2454473698181747</v>
      </c>
      <c r="O3236" s="36">
        <f t="shared" si="202"/>
        <v>0</v>
      </c>
      <c r="P3236" s="50">
        <v>0</v>
      </c>
      <c r="Q3236" s="50">
        <v>1.33466433179531</v>
      </c>
      <c r="R3236" s="42">
        <v>0</v>
      </c>
      <c r="S3236" s="42">
        <v>28.493167556462598</v>
      </c>
      <c r="T3236" s="42">
        <v>328.23964138644902</v>
      </c>
      <c r="U3236" s="15">
        <f t="shared" si="203"/>
        <v>4.2454473698181747</v>
      </c>
    </row>
    <row r="3237" spans="6:21" x14ac:dyDescent="0.3">
      <c r="F3237" s="5">
        <f>Demand!C3237</f>
        <v>32.346473561578797</v>
      </c>
      <c r="G3237">
        <f>Irradiance!A3237*$B$2*'Technical Data'!$B$2</f>
        <v>0</v>
      </c>
      <c r="H3237" s="5">
        <f t="shared" si="200"/>
        <v>-32.346473561578797</v>
      </c>
      <c r="I3237" s="38">
        <v>0</v>
      </c>
      <c r="J3237" s="35">
        <f>IF(H3237&gt;0,MIN(H3237,($B$3-L3236)/'Technical Data'!$B$5),0)</f>
        <v>0</v>
      </c>
      <c r="K3237" s="15">
        <f>IF(H3237&lt;0,MIN(ABS(H3237),(L3236*'Technical Data'!$B$4)),0)</f>
        <v>32.346473561578797</v>
      </c>
      <c r="L3237" s="15">
        <f>L3236+J3237*'Technical Data'!$B$5-(K3237/'Technical Data'!$B$4)</f>
        <v>318.25384700584766</v>
      </c>
      <c r="N3237" s="15">
        <f t="shared" si="201"/>
        <v>0</v>
      </c>
      <c r="O3237" s="36">
        <f t="shared" si="202"/>
        <v>0</v>
      </c>
      <c r="P3237" s="50">
        <v>0</v>
      </c>
      <c r="Q3237" s="50">
        <v>0</v>
      </c>
      <c r="R3237" s="42">
        <v>0</v>
      </c>
      <c r="S3237" s="42">
        <v>32.346473561578797</v>
      </c>
      <c r="T3237" s="42">
        <v>292.29911520691701</v>
      </c>
      <c r="U3237" s="15">
        <f t="shared" si="203"/>
        <v>0</v>
      </c>
    </row>
    <row r="3238" spans="6:21" x14ac:dyDescent="0.3">
      <c r="F3238" s="5">
        <f>Demand!C3238</f>
        <v>33.650708508051309</v>
      </c>
      <c r="G3238">
        <f>Irradiance!A3238*$B$2*'Technical Data'!$B$2</f>
        <v>0</v>
      </c>
      <c r="H3238" s="5">
        <f t="shared" si="200"/>
        <v>-33.650708508051309</v>
      </c>
      <c r="I3238" s="38">
        <v>0</v>
      </c>
      <c r="J3238" s="35">
        <f>IF(H3238&gt;0,MIN(H3238,($B$3-L3237)/'Technical Data'!$B$5),0)</f>
        <v>0</v>
      </c>
      <c r="K3238" s="15">
        <f>IF(H3238&lt;0,MIN(ABS(H3238),(L3237*'Technical Data'!$B$4)),0)</f>
        <v>33.650708508051309</v>
      </c>
      <c r="L3238" s="15">
        <f>L3237+J3238*'Technical Data'!$B$5-(K3238/'Technical Data'!$B$4)</f>
        <v>280.86417088579066</v>
      </c>
      <c r="N3238" s="15">
        <f t="shared" si="201"/>
        <v>0</v>
      </c>
      <c r="O3238" s="36">
        <f t="shared" si="202"/>
        <v>0</v>
      </c>
      <c r="P3238" s="50">
        <v>0</v>
      </c>
      <c r="Q3238" s="50">
        <v>0</v>
      </c>
      <c r="R3238" s="42">
        <v>0</v>
      </c>
      <c r="S3238" s="42">
        <v>33.650708508051302</v>
      </c>
      <c r="T3238" s="42">
        <v>254.90943908686</v>
      </c>
      <c r="U3238" s="15">
        <f t="shared" si="203"/>
        <v>0</v>
      </c>
    </row>
    <row r="3239" spans="6:21" x14ac:dyDescent="0.3">
      <c r="F3239" s="5">
        <f>Demand!C3239</f>
        <v>34.088198609960187</v>
      </c>
      <c r="G3239">
        <f>Irradiance!A3239*$B$2*'Technical Data'!$B$2</f>
        <v>0</v>
      </c>
      <c r="H3239" s="5">
        <f t="shared" si="200"/>
        <v>-34.088198609960187</v>
      </c>
      <c r="I3239" s="38">
        <v>0</v>
      </c>
      <c r="J3239" s="35">
        <f>IF(H3239&gt;0,MIN(H3239,($B$3-L3238)/'Technical Data'!$B$5),0)</f>
        <v>0</v>
      </c>
      <c r="K3239" s="15">
        <f>IF(H3239&lt;0,MIN(ABS(H3239),(L3238*'Technical Data'!$B$4)),0)</f>
        <v>34.088198609960187</v>
      </c>
      <c r="L3239" s="15">
        <f>L3238+J3239*'Technical Data'!$B$5-(K3239/'Technical Data'!$B$4)</f>
        <v>242.98839465250157</v>
      </c>
      <c r="N3239" s="15">
        <f t="shared" si="201"/>
        <v>0</v>
      </c>
      <c r="O3239" s="36">
        <f t="shared" si="202"/>
        <v>0</v>
      </c>
      <c r="P3239" s="50">
        <v>0</v>
      </c>
      <c r="Q3239" s="50">
        <v>0</v>
      </c>
      <c r="R3239" s="42">
        <v>0</v>
      </c>
      <c r="S3239" s="42">
        <v>34.088198609960202</v>
      </c>
      <c r="T3239" s="42">
        <v>217.03366285357001</v>
      </c>
      <c r="U3239" s="15">
        <f t="shared" si="203"/>
        <v>0</v>
      </c>
    </row>
    <row r="3240" spans="6:21" x14ac:dyDescent="0.3">
      <c r="F3240" s="5">
        <f>Demand!C3240</f>
        <v>33.500965344823072</v>
      </c>
      <c r="G3240">
        <f>Irradiance!A3240*$B$2*'Technical Data'!$B$2</f>
        <v>0</v>
      </c>
      <c r="H3240" s="5">
        <f t="shared" si="200"/>
        <v>-33.500965344823072</v>
      </c>
      <c r="I3240" s="38">
        <v>0</v>
      </c>
      <c r="J3240" s="35">
        <f>IF(H3240&gt;0,MIN(H3240,($B$3-L3239)/'Technical Data'!$B$5),0)</f>
        <v>0</v>
      </c>
      <c r="K3240" s="15">
        <f>IF(H3240&lt;0,MIN(ABS(H3240),(L3239*'Technical Data'!$B$4)),0)</f>
        <v>33.500965344823072</v>
      </c>
      <c r="L3240" s="15">
        <f>L3239+J3240*'Technical Data'!$B$5-(K3240/'Technical Data'!$B$4)</f>
        <v>205.76509982492038</v>
      </c>
      <c r="N3240" s="15">
        <f t="shared" si="201"/>
        <v>0</v>
      </c>
      <c r="O3240" s="36">
        <f t="shared" si="202"/>
        <v>0</v>
      </c>
      <c r="P3240" s="50">
        <v>0</v>
      </c>
      <c r="Q3240" s="50">
        <v>0</v>
      </c>
      <c r="R3240" s="42">
        <v>0</v>
      </c>
      <c r="S3240" s="42">
        <v>33.500965344823101</v>
      </c>
      <c r="T3240" s="42">
        <v>179.81036802598899</v>
      </c>
      <c r="U3240" s="15">
        <f t="shared" si="203"/>
        <v>0</v>
      </c>
    </row>
    <row r="3241" spans="6:21" x14ac:dyDescent="0.3">
      <c r="F3241" s="5">
        <f>Demand!C3241</f>
        <v>32.146501520035095</v>
      </c>
      <c r="G3241">
        <f>Irradiance!A3241*$B$2*'Technical Data'!$B$2</f>
        <v>0</v>
      </c>
      <c r="H3241" s="5">
        <f t="shared" si="200"/>
        <v>-32.146501520035095</v>
      </c>
      <c r="I3241" s="38">
        <v>0</v>
      </c>
      <c r="J3241" s="35">
        <f>IF(H3241&gt;0,MIN(H3241,($B$3-L3240)/'Technical Data'!$B$5),0)</f>
        <v>0</v>
      </c>
      <c r="K3241" s="15">
        <f>IF(H3241&lt;0,MIN(ABS(H3241),(L3240*'Technical Data'!$B$4)),0)</f>
        <v>32.146501520035095</v>
      </c>
      <c r="L3241" s="15">
        <f>L3240+J3241*'Technical Data'!$B$5-(K3241/'Technical Data'!$B$4)</f>
        <v>170.04676480265917</v>
      </c>
      <c r="N3241" s="15">
        <f t="shared" si="201"/>
        <v>0</v>
      </c>
      <c r="O3241" s="36">
        <f t="shared" si="202"/>
        <v>0</v>
      </c>
      <c r="P3241" s="50">
        <v>0</v>
      </c>
      <c r="Q3241" s="50">
        <v>0</v>
      </c>
      <c r="R3241" s="42">
        <v>0</v>
      </c>
      <c r="S3241" s="42">
        <v>32.146501520035102</v>
      </c>
      <c r="T3241" s="42">
        <v>144.09203300372801</v>
      </c>
      <c r="U3241" s="15">
        <f t="shared" si="203"/>
        <v>0</v>
      </c>
    </row>
    <row r="3242" spans="6:21" x14ac:dyDescent="0.3">
      <c r="F3242" s="5">
        <f>Demand!C3242</f>
        <v>24.086082161956142</v>
      </c>
      <c r="G3242">
        <f>Irradiance!A3242*$B$2*'Technical Data'!$B$2</f>
        <v>0</v>
      </c>
      <c r="H3242" s="5">
        <f t="shared" si="200"/>
        <v>-24.086082161956142</v>
      </c>
      <c r="I3242" s="38">
        <v>0</v>
      </c>
      <c r="J3242" s="35">
        <f>IF(H3242&gt;0,MIN(H3242,($B$3-L3241)/'Technical Data'!$B$5),0)</f>
        <v>0</v>
      </c>
      <c r="K3242" s="15">
        <f>IF(H3242&lt;0,MIN(ABS(H3242),(L3241*'Technical Data'!$B$4)),0)</f>
        <v>24.086082161956142</v>
      </c>
      <c r="L3242" s="15">
        <f>L3241+J3242*'Technical Data'!$B$5-(K3242/'Technical Data'!$B$4)</f>
        <v>143.28445128937457</v>
      </c>
      <c r="N3242" s="15">
        <f t="shared" si="201"/>
        <v>0</v>
      </c>
      <c r="O3242" s="36">
        <f t="shared" si="202"/>
        <v>0</v>
      </c>
      <c r="P3242" s="50">
        <v>0</v>
      </c>
      <c r="Q3242" s="50">
        <v>0</v>
      </c>
      <c r="R3242" s="42">
        <v>0</v>
      </c>
      <c r="S3242" s="42">
        <v>24.086082161956099</v>
      </c>
      <c r="T3242" s="42">
        <v>117.329719490443</v>
      </c>
      <c r="U3242" s="15">
        <f t="shared" si="203"/>
        <v>0</v>
      </c>
    </row>
    <row r="3243" spans="6:21" x14ac:dyDescent="0.3">
      <c r="F3243" s="5">
        <f>Demand!C3243</f>
        <v>22.62939207702944</v>
      </c>
      <c r="G3243">
        <f>Irradiance!A3243*$B$2*'Technical Data'!$B$2</f>
        <v>0</v>
      </c>
      <c r="H3243" s="5">
        <f t="shared" si="200"/>
        <v>-22.62939207702944</v>
      </c>
      <c r="I3243" s="38">
        <v>0</v>
      </c>
      <c r="J3243" s="35">
        <f>IF(H3243&gt;0,MIN(H3243,($B$3-L3242)/'Technical Data'!$B$5),0)</f>
        <v>0</v>
      </c>
      <c r="K3243" s="15">
        <f>IF(H3243&lt;0,MIN(ABS(H3243),(L3242*'Technical Data'!$B$4)),0)</f>
        <v>22.62939207702944</v>
      </c>
      <c r="L3243" s="15">
        <f>L3242+J3243*'Technical Data'!$B$5-(K3243/'Technical Data'!$B$4)</f>
        <v>118.14068231489742</v>
      </c>
      <c r="N3243" s="15">
        <f t="shared" si="201"/>
        <v>0</v>
      </c>
      <c r="O3243" s="36">
        <f t="shared" si="202"/>
        <v>0</v>
      </c>
      <c r="P3243" s="50">
        <v>0</v>
      </c>
      <c r="Q3243" s="50">
        <v>0</v>
      </c>
      <c r="R3243" s="42">
        <v>0</v>
      </c>
      <c r="S3243" s="42">
        <v>22.629392077029401</v>
      </c>
      <c r="T3243" s="42">
        <v>92.185950515966297</v>
      </c>
      <c r="U3243" s="15">
        <f t="shared" si="203"/>
        <v>0</v>
      </c>
    </row>
    <row r="3244" spans="6:21" x14ac:dyDescent="0.3">
      <c r="F3244" s="5">
        <f>Demand!C3244</f>
        <v>20.875767698938589</v>
      </c>
      <c r="G3244">
        <f>Irradiance!A3244*$B$2*'Technical Data'!$B$2</f>
        <v>0</v>
      </c>
      <c r="H3244" s="5">
        <f t="shared" si="200"/>
        <v>-20.875767698938589</v>
      </c>
      <c r="I3244" s="38">
        <v>0</v>
      </c>
      <c r="J3244" s="35">
        <f>IF(H3244&gt;0,MIN(H3244,($B$3-L3243)/'Technical Data'!$B$5),0)</f>
        <v>0</v>
      </c>
      <c r="K3244" s="15">
        <f>IF(H3244&lt;0,MIN(ABS(H3244),(L3243*'Technical Data'!$B$4)),0)</f>
        <v>20.875767698938589</v>
      </c>
      <c r="L3244" s="15">
        <f>L3243+J3244*'Technical Data'!$B$5-(K3244/'Technical Data'!$B$4)</f>
        <v>94.945384871632314</v>
      </c>
      <c r="N3244" s="15">
        <f t="shared" si="201"/>
        <v>0</v>
      </c>
      <c r="O3244" s="36">
        <f t="shared" si="202"/>
        <v>0</v>
      </c>
      <c r="P3244" s="50">
        <v>0</v>
      </c>
      <c r="Q3244" s="50">
        <v>0</v>
      </c>
      <c r="R3244" s="42">
        <v>0</v>
      </c>
      <c r="S3244" s="42">
        <v>20.875767698938599</v>
      </c>
      <c r="T3244" s="42">
        <v>68.990653072701207</v>
      </c>
      <c r="U3244" s="15">
        <f t="shared" si="203"/>
        <v>0</v>
      </c>
    </row>
    <row r="3245" spans="6:21" x14ac:dyDescent="0.3">
      <c r="F3245" s="5">
        <f>Demand!C3245</f>
        <v>18.93451080661497</v>
      </c>
      <c r="G3245">
        <f>Irradiance!A3245*$B$2*'Technical Data'!$B$2</f>
        <v>0</v>
      </c>
      <c r="H3245" s="5">
        <f t="shared" si="200"/>
        <v>-18.93451080661497</v>
      </c>
      <c r="I3245" s="38">
        <v>0</v>
      </c>
      <c r="J3245" s="35">
        <f>IF(H3245&gt;0,MIN(H3245,($B$3-L3244)/'Technical Data'!$B$5),0)</f>
        <v>0</v>
      </c>
      <c r="K3245" s="15">
        <f>IF(H3245&lt;0,MIN(ABS(H3245),(L3244*'Technical Data'!$B$4)),0)</f>
        <v>18.93451080661497</v>
      </c>
      <c r="L3245" s="15">
        <f>L3244+J3245*'Technical Data'!$B$5-(K3245/'Technical Data'!$B$4)</f>
        <v>73.907039530949021</v>
      </c>
      <c r="N3245" s="15">
        <f t="shared" si="201"/>
        <v>0</v>
      </c>
      <c r="O3245" s="36">
        <f t="shared" si="202"/>
        <v>0</v>
      </c>
      <c r="P3245" s="50">
        <v>0</v>
      </c>
      <c r="Q3245" s="50">
        <v>0</v>
      </c>
      <c r="R3245" s="42">
        <v>0</v>
      </c>
      <c r="S3245" s="42">
        <v>18.934510806614998</v>
      </c>
      <c r="T3245" s="42">
        <v>47.9523077320179</v>
      </c>
      <c r="U3245" s="15">
        <f t="shared" si="203"/>
        <v>0</v>
      </c>
    </row>
    <row r="3246" spans="6:21" x14ac:dyDescent="0.3">
      <c r="F3246" s="5">
        <f>Demand!C3246</f>
        <v>15.414426545557331</v>
      </c>
      <c r="G3246">
        <f>Irradiance!A3246*$B$2*'Technical Data'!$B$2</f>
        <v>0</v>
      </c>
      <c r="H3246" s="5">
        <f t="shared" si="200"/>
        <v>-15.414426545557331</v>
      </c>
      <c r="I3246" s="38">
        <v>0</v>
      </c>
      <c r="J3246" s="35">
        <f>IF(H3246&gt;0,MIN(H3246,($B$3-L3245)/'Technical Data'!$B$5),0)</f>
        <v>0</v>
      </c>
      <c r="K3246" s="15">
        <f>IF(H3246&lt;0,MIN(ABS(H3246),(L3245*'Technical Data'!$B$4)),0)</f>
        <v>15.414426545557331</v>
      </c>
      <c r="L3246" s="15">
        <f>L3245+J3246*'Technical Data'!$B$5-(K3246/'Technical Data'!$B$4)</f>
        <v>56.779898924774209</v>
      </c>
      <c r="N3246" s="15">
        <f t="shared" si="201"/>
        <v>0</v>
      </c>
      <c r="O3246" s="36">
        <f t="shared" si="202"/>
        <v>0</v>
      </c>
      <c r="P3246" s="50">
        <v>0</v>
      </c>
      <c r="Q3246" s="50">
        <v>0</v>
      </c>
      <c r="R3246" s="42">
        <v>0</v>
      </c>
      <c r="S3246" s="42">
        <v>15.4144265455573</v>
      </c>
      <c r="T3246" s="42">
        <v>30.825167125843102</v>
      </c>
      <c r="U3246" s="15">
        <f t="shared" si="203"/>
        <v>0</v>
      </c>
    </row>
    <row r="3247" spans="6:21" x14ac:dyDescent="0.3">
      <c r="F3247" s="5">
        <f>Demand!C3247</f>
        <v>11.737629818305178</v>
      </c>
      <c r="G3247">
        <f>Irradiance!A3247*$B$2*'Technical Data'!$B$2</f>
        <v>0</v>
      </c>
      <c r="H3247" s="5">
        <f t="shared" si="200"/>
        <v>-11.737629818305178</v>
      </c>
      <c r="I3247" s="38">
        <v>0</v>
      </c>
      <c r="J3247" s="35">
        <f>IF(H3247&gt;0,MIN(H3247,($B$3-L3246)/'Technical Data'!$B$5),0)</f>
        <v>0</v>
      </c>
      <c r="K3247" s="15">
        <f>IF(H3247&lt;0,MIN(ABS(H3247),(L3246*'Technical Data'!$B$4)),0)</f>
        <v>11.737629818305178</v>
      </c>
      <c r="L3247" s="15">
        <f>L3246+J3247*'Technical Data'!$B$5-(K3247/'Technical Data'!$B$4)</f>
        <v>43.738088015546232</v>
      </c>
      <c r="N3247" s="15">
        <f t="shared" si="201"/>
        <v>0</v>
      </c>
      <c r="O3247" s="36">
        <f t="shared" si="202"/>
        <v>0</v>
      </c>
      <c r="P3247" s="50">
        <v>0</v>
      </c>
      <c r="Q3247" s="50">
        <v>0</v>
      </c>
      <c r="R3247" s="42">
        <v>0</v>
      </c>
      <c r="S3247" s="42">
        <v>11.7376298183052</v>
      </c>
      <c r="T3247" s="42">
        <v>17.7833562166151</v>
      </c>
      <c r="U3247" s="15">
        <f t="shared" si="203"/>
        <v>0</v>
      </c>
    </row>
    <row r="3248" spans="6:21" x14ac:dyDescent="0.3">
      <c r="F3248" s="5">
        <f>Demand!C3248</f>
        <v>16.105749978485296</v>
      </c>
      <c r="G3248">
        <f>Irradiance!A3248*$B$2*'Technical Data'!$B$2</f>
        <v>0.32041112225042828</v>
      </c>
      <c r="H3248" s="5">
        <f t="shared" si="200"/>
        <v>-15.785338856234867</v>
      </c>
      <c r="I3248" s="38">
        <v>0.1007293835317217</v>
      </c>
      <c r="J3248" s="35">
        <f>IF(H3248&gt;0,MIN(H3248,($B$3-L3247)/'Technical Data'!$B$5),0)</f>
        <v>0</v>
      </c>
      <c r="K3248" s="15">
        <f>IF(H3248&lt;0,MIN(ABS(H3248),(L3247*'Technical Data'!$B$4)),0)</f>
        <v>15.785338856234867</v>
      </c>
      <c r="L3248" s="15">
        <f>L3247+J3248*'Technical Data'!$B$5-(K3248/'Technical Data'!$B$4)</f>
        <v>26.198822619729714</v>
      </c>
      <c r="N3248" s="15">
        <f t="shared" si="201"/>
        <v>0.32041112225042828</v>
      </c>
      <c r="O3248" s="36">
        <f t="shared" si="202"/>
        <v>0</v>
      </c>
      <c r="P3248" s="50">
        <v>0</v>
      </c>
      <c r="Q3248" s="50">
        <v>0.10072938353172101</v>
      </c>
      <c r="R3248" s="42">
        <v>0</v>
      </c>
      <c r="S3248" s="42">
        <v>16.005020594953599</v>
      </c>
      <c r="T3248" s="42">
        <v>0</v>
      </c>
      <c r="U3248" s="15">
        <f t="shared" si="203"/>
        <v>0.32041112225042828</v>
      </c>
    </row>
    <row r="3249" spans="6:21" x14ac:dyDescent="0.3">
      <c r="F3249" s="5">
        <f>Demand!C3249</f>
        <v>19.950375521211846</v>
      </c>
      <c r="G3249">
        <f>Irradiance!A3249*$B$2*'Technical Data'!$B$2</f>
        <v>148.75086350476133</v>
      </c>
      <c r="H3249" s="5">
        <f t="shared" si="200"/>
        <v>128.80048798354949</v>
      </c>
      <c r="I3249" s="38">
        <v>46.763616304601797</v>
      </c>
      <c r="J3249" s="35">
        <f>IF(H3249&gt;0,MIN(H3249,($B$3-L3248)/'Technical Data'!$B$5),0)</f>
        <v>128.80048798354949</v>
      </c>
      <c r="K3249" s="15">
        <f>IF(H3249&lt;0,MIN(ABS(H3249),(L3248*'Technical Data'!$B$4)),0)</f>
        <v>0</v>
      </c>
      <c r="L3249" s="15">
        <f>L3248+J3249*'Technical Data'!$B$5-(K3249/'Technical Data'!$B$4)</f>
        <v>142.11926180492426</v>
      </c>
      <c r="N3249" s="15">
        <f t="shared" si="201"/>
        <v>19.950375521211839</v>
      </c>
      <c r="O3249" s="36">
        <f t="shared" si="202"/>
        <v>0</v>
      </c>
      <c r="P3249" s="50">
        <v>26.813240783389801</v>
      </c>
      <c r="Q3249" s="50">
        <v>19.9503755212118</v>
      </c>
      <c r="R3249" s="42">
        <v>0</v>
      </c>
      <c r="S3249" s="42">
        <v>0</v>
      </c>
      <c r="T3249" s="42">
        <v>0</v>
      </c>
      <c r="U3249" s="15">
        <f t="shared" si="203"/>
        <v>19.950375521211839</v>
      </c>
    </row>
    <row r="3250" spans="6:21" x14ac:dyDescent="0.3">
      <c r="F3250" s="5">
        <f>Demand!C3250</f>
        <v>26.300521892971187</v>
      </c>
      <c r="G3250">
        <f>Irradiance!A3250*$B$2*'Technical Data'!$B$2</f>
        <v>304.55077169903205</v>
      </c>
      <c r="H3250" s="5">
        <f t="shared" si="200"/>
        <v>278.25024980606088</v>
      </c>
      <c r="I3250" s="38">
        <v>95.743279046901478</v>
      </c>
      <c r="J3250" s="35">
        <f>IF(H3250&gt;0,MIN(H3250,($B$3-L3249)/'Technical Data'!$B$5),0)</f>
        <v>267.22220340845632</v>
      </c>
      <c r="K3250" s="15">
        <f>IF(H3250&lt;0,MIN(ABS(H3250),(L3249*'Technical Data'!$B$4)),0)</f>
        <v>0</v>
      </c>
      <c r="L3250" s="15">
        <f>L3249+J3250*'Technical Data'!$B$5-(K3250/'Technical Data'!$B$4)</f>
        <v>382.61924487253498</v>
      </c>
      <c r="N3250" s="15">
        <f t="shared" si="201"/>
        <v>37.328568290575731</v>
      </c>
      <c r="O3250" s="36">
        <f t="shared" si="202"/>
        <v>11.028046397604545</v>
      </c>
      <c r="P3250" s="50">
        <v>69.442757153929904</v>
      </c>
      <c r="Q3250" s="50">
        <v>26.300521892971201</v>
      </c>
      <c r="R3250" s="42">
        <v>0</v>
      </c>
      <c r="S3250" s="42">
        <v>0</v>
      </c>
      <c r="T3250" s="42">
        <v>0</v>
      </c>
      <c r="U3250" s="15">
        <f t="shared" si="203"/>
        <v>37.328568290575731</v>
      </c>
    </row>
    <row r="3251" spans="6:21" x14ac:dyDescent="0.3">
      <c r="F3251" s="5">
        <f>Demand!C3251</f>
        <v>31.07128532907273</v>
      </c>
      <c r="G3251">
        <f>Irradiance!A3251*$B$2*'Technical Data'!$B$2</f>
        <v>445.21125436697008</v>
      </c>
      <c r="H3251" s="5">
        <f t="shared" si="200"/>
        <v>414.13996903789734</v>
      </c>
      <c r="I3251" s="38">
        <v>139.96347841732731</v>
      </c>
      <c r="J3251" s="35">
        <f>IF(H3251&gt;0,MIN(H3251,($B$3-L3250)/'Technical Data'!$B$5),0)</f>
        <v>0</v>
      </c>
      <c r="K3251" s="15">
        <f>IF(H3251&lt;0,MIN(ABS(H3251),(L3250*'Technical Data'!$B$4)),0)</f>
        <v>0</v>
      </c>
      <c r="L3251" s="15">
        <f>L3250+J3251*'Technical Data'!$B$5-(K3251/'Technical Data'!$B$4)</f>
        <v>382.61924487253498</v>
      </c>
      <c r="N3251" s="15">
        <f t="shared" si="201"/>
        <v>445.21125436697008</v>
      </c>
      <c r="O3251" s="36">
        <f t="shared" si="202"/>
        <v>414.13996903789734</v>
      </c>
      <c r="P3251" s="50">
        <v>108.892193088254</v>
      </c>
      <c r="Q3251" s="50">
        <v>31.071285329072701</v>
      </c>
      <c r="R3251" s="42">
        <v>0</v>
      </c>
      <c r="S3251" s="42">
        <v>0</v>
      </c>
      <c r="T3251" s="42">
        <v>0</v>
      </c>
      <c r="U3251" s="15">
        <f t="shared" si="203"/>
        <v>445.21125436697008</v>
      </c>
    </row>
    <row r="3252" spans="6:21" x14ac:dyDescent="0.3">
      <c r="F3252" s="5">
        <f>Demand!C3252</f>
        <v>33.243541012236534</v>
      </c>
      <c r="G3252">
        <f>Irradiance!A3252*$B$2*'Technical Data'!$B$2</f>
        <v>583.14824249577953</v>
      </c>
      <c r="H3252" s="5">
        <f t="shared" si="200"/>
        <v>549.90470148354302</v>
      </c>
      <c r="I3252" s="38">
        <v>183.32747802773349</v>
      </c>
      <c r="J3252" s="35">
        <f>IF(H3252&gt;0,MIN(H3252,($B$3-L3251)/'Technical Data'!$B$5),0)</f>
        <v>0</v>
      </c>
      <c r="K3252" s="15">
        <f>IF(H3252&lt;0,MIN(ABS(H3252),(L3251*'Technical Data'!$B$4)),0)</f>
        <v>0</v>
      </c>
      <c r="L3252" s="15">
        <f>L3251+J3252*'Technical Data'!$B$5-(K3252/'Technical Data'!$B$4)</f>
        <v>382.61924487253498</v>
      </c>
      <c r="N3252" s="15">
        <f t="shared" si="201"/>
        <v>583.14824249577953</v>
      </c>
      <c r="O3252" s="36">
        <f t="shared" si="202"/>
        <v>549.90470148354302</v>
      </c>
      <c r="P3252" s="50">
        <v>150.08393701549599</v>
      </c>
      <c r="Q3252" s="50">
        <v>33.243541012236498</v>
      </c>
      <c r="R3252" s="42">
        <v>0</v>
      </c>
      <c r="S3252" s="42">
        <v>0</v>
      </c>
      <c r="T3252" s="42">
        <v>0</v>
      </c>
      <c r="U3252" s="15">
        <f t="shared" si="203"/>
        <v>583.14824249577953</v>
      </c>
    </row>
    <row r="3253" spans="6:21" x14ac:dyDescent="0.3">
      <c r="F3253" s="5">
        <f>Demand!C3253</f>
        <v>33.926430872735239</v>
      </c>
      <c r="G3253">
        <f>Irradiance!A3253*$B$2*'Technical Data'!$B$2</f>
        <v>636.41659156991318</v>
      </c>
      <c r="H3253" s="5">
        <f t="shared" si="200"/>
        <v>602.490160697178</v>
      </c>
      <c r="I3253" s="38">
        <v>200.07373803988219</v>
      </c>
      <c r="J3253" s="35">
        <f>IF(H3253&gt;0,MIN(H3253,($B$3-L3252)/'Technical Data'!$B$5),0)</f>
        <v>0</v>
      </c>
      <c r="K3253" s="15">
        <f>IF(H3253&lt;0,MIN(ABS(H3253),(L3252*'Technical Data'!$B$4)),0)</f>
        <v>0</v>
      </c>
      <c r="L3253" s="15">
        <f>L3252+J3253*'Technical Data'!$B$5-(K3253/'Technical Data'!$B$4)</f>
        <v>382.61924487253498</v>
      </c>
      <c r="N3253" s="15">
        <f t="shared" si="201"/>
        <v>636.41659156991318</v>
      </c>
      <c r="O3253" s="36">
        <f t="shared" si="202"/>
        <v>602.490160697178</v>
      </c>
      <c r="P3253" s="50">
        <v>166.14730716714601</v>
      </c>
      <c r="Q3253" s="50">
        <v>33.926430872735203</v>
      </c>
      <c r="R3253" s="42">
        <v>0</v>
      </c>
      <c r="S3253" s="42">
        <v>0</v>
      </c>
      <c r="T3253" s="42">
        <v>0</v>
      </c>
      <c r="U3253" s="15">
        <f t="shared" si="203"/>
        <v>636.41659156991318</v>
      </c>
    </row>
    <row r="3254" spans="6:21" x14ac:dyDescent="0.3">
      <c r="F3254" s="5">
        <f>Demand!C3254</f>
        <v>35.368776979539426</v>
      </c>
      <c r="G3254">
        <f>Irradiance!A3254*$B$2*'Technical Data'!$B$2</f>
        <v>660.60763129982047</v>
      </c>
      <c r="H3254" s="5">
        <f t="shared" si="200"/>
        <v>625.23885432028101</v>
      </c>
      <c r="I3254" s="38">
        <v>207.67880649652719</v>
      </c>
      <c r="J3254" s="35">
        <f>IF(H3254&gt;0,MIN(H3254,($B$3-L3253)/'Technical Data'!$B$5),0)</f>
        <v>0</v>
      </c>
      <c r="K3254" s="15">
        <f>IF(H3254&lt;0,MIN(ABS(H3254),(L3253*'Technical Data'!$B$4)),0)</f>
        <v>0</v>
      </c>
      <c r="L3254" s="15">
        <f>L3253+J3254*'Technical Data'!$B$5-(K3254/'Technical Data'!$B$4)</f>
        <v>382.61924487253498</v>
      </c>
      <c r="N3254" s="15">
        <f t="shared" si="201"/>
        <v>660.60763129982047</v>
      </c>
      <c r="O3254" s="36">
        <f t="shared" si="202"/>
        <v>625.23885432028101</v>
      </c>
      <c r="P3254" s="50">
        <v>172.31002951698699</v>
      </c>
      <c r="Q3254" s="50">
        <v>35.368776979539398</v>
      </c>
      <c r="R3254" s="42">
        <v>0</v>
      </c>
      <c r="S3254" s="42">
        <v>0</v>
      </c>
      <c r="T3254" s="42">
        <v>0</v>
      </c>
      <c r="U3254" s="15">
        <f t="shared" si="203"/>
        <v>660.60763129982047</v>
      </c>
    </row>
    <row r="3255" spans="6:21" x14ac:dyDescent="0.3">
      <c r="F3255" s="5">
        <f>Demand!C3255</f>
        <v>34.168540679650661</v>
      </c>
      <c r="G3255">
        <f>Irradiance!A3255*$B$2*'Technical Data'!$B$2</f>
        <v>635.37525542259925</v>
      </c>
      <c r="H3255" s="5">
        <f t="shared" si="200"/>
        <v>601.20671474294863</v>
      </c>
      <c r="I3255" s="38">
        <v>199.74636754340409</v>
      </c>
      <c r="J3255" s="35">
        <f>IF(H3255&gt;0,MIN(H3255,($B$3-L3254)/'Technical Data'!$B$5),0)</f>
        <v>0</v>
      </c>
      <c r="K3255" s="15">
        <f>IF(H3255&lt;0,MIN(ABS(H3255),(L3254*'Technical Data'!$B$4)),0)</f>
        <v>0</v>
      </c>
      <c r="L3255" s="15">
        <f>L3254+J3255*'Technical Data'!$B$5-(K3255/'Technical Data'!$B$4)</f>
        <v>382.61924487253498</v>
      </c>
      <c r="N3255" s="15">
        <f t="shared" si="201"/>
        <v>635.37525542259925</v>
      </c>
      <c r="O3255" s="36">
        <f t="shared" si="202"/>
        <v>601.20671474294863</v>
      </c>
      <c r="P3255" s="50">
        <v>106.10567107595099</v>
      </c>
      <c r="Q3255" s="50">
        <v>34.168540679650697</v>
      </c>
      <c r="R3255" s="42">
        <v>59.472155787801</v>
      </c>
      <c r="S3255" s="42">
        <v>0</v>
      </c>
      <c r="T3255" s="42">
        <v>53.524940209020897</v>
      </c>
      <c r="U3255" s="15">
        <f t="shared" si="203"/>
        <v>635.37525542259925</v>
      </c>
    </row>
    <row r="3256" spans="6:21" x14ac:dyDescent="0.3">
      <c r="F3256" s="5">
        <f>Demand!C3256</f>
        <v>35.115900492440474</v>
      </c>
      <c r="G3256">
        <f>Irradiance!A3256*$B$2*'Technical Data'!$B$2</f>
        <v>575.45837556176912</v>
      </c>
      <c r="H3256" s="5">
        <f t="shared" si="200"/>
        <v>540.34247506932866</v>
      </c>
      <c r="I3256" s="38">
        <v>180.90997282297221</v>
      </c>
      <c r="J3256" s="35">
        <f>IF(H3256&gt;0,MIN(H3256,($B$3-L3255)/'Technical Data'!$B$5),0)</f>
        <v>0</v>
      </c>
      <c r="K3256" s="15">
        <f>IF(H3256&lt;0,MIN(ABS(H3256),(L3255*'Technical Data'!$B$4)),0)</f>
        <v>0</v>
      </c>
      <c r="L3256" s="15">
        <f>L3255+J3256*'Technical Data'!$B$5-(K3256/'Technical Data'!$B$4)</f>
        <v>382.61924487253498</v>
      </c>
      <c r="N3256" s="15">
        <f t="shared" si="201"/>
        <v>575.45837556176912</v>
      </c>
      <c r="O3256" s="36">
        <f t="shared" si="202"/>
        <v>540.34247506932866</v>
      </c>
      <c r="P3256" s="50">
        <v>0</v>
      </c>
      <c r="Q3256" s="50">
        <v>35.115900492440502</v>
      </c>
      <c r="R3256" s="42">
        <v>145.79407233053101</v>
      </c>
      <c r="S3256" s="42">
        <v>0</v>
      </c>
      <c r="T3256" s="42">
        <v>184.73960530649899</v>
      </c>
      <c r="U3256" s="15">
        <f t="shared" si="203"/>
        <v>575.45837556176912</v>
      </c>
    </row>
    <row r="3257" spans="6:21" x14ac:dyDescent="0.3">
      <c r="F3257" s="5">
        <f>Demand!C3257</f>
        <v>40.493835473921294</v>
      </c>
      <c r="G3257">
        <f>Irradiance!A3257*$B$2*'Technical Data'!$B$2</f>
        <v>459.30934374598894</v>
      </c>
      <c r="H3257" s="5">
        <f t="shared" si="200"/>
        <v>418.81550827206763</v>
      </c>
      <c r="I3257" s="38">
        <v>144.39557129272299</v>
      </c>
      <c r="J3257" s="35">
        <f>IF(H3257&gt;0,MIN(H3257,($B$3-L3256)/'Technical Data'!$B$5),0)</f>
        <v>0</v>
      </c>
      <c r="K3257" s="15">
        <f>IF(H3257&lt;0,MIN(ABS(H3257),(L3256*'Technical Data'!$B$4)),0)</f>
        <v>0</v>
      </c>
      <c r="L3257" s="15">
        <f>L3256+J3257*'Technical Data'!$B$5-(K3257/'Technical Data'!$B$4)</f>
        <v>382.61924487253498</v>
      </c>
      <c r="N3257" s="15">
        <f t="shared" si="201"/>
        <v>459.30934374598894</v>
      </c>
      <c r="O3257" s="36">
        <f t="shared" si="202"/>
        <v>418.81550827206763</v>
      </c>
      <c r="P3257" s="50">
        <v>0</v>
      </c>
      <c r="Q3257" s="50">
        <v>40.493835473921301</v>
      </c>
      <c r="R3257" s="42">
        <v>103.901735818801</v>
      </c>
      <c r="S3257" s="42">
        <v>0</v>
      </c>
      <c r="T3257" s="42">
        <v>278.25116754342002</v>
      </c>
      <c r="U3257" s="15">
        <f t="shared" si="203"/>
        <v>459.30934374598894</v>
      </c>
    </row>
    <row r="3258" spans="6:21" x14ac:dyDescent="0.3">
      <c r="F3258" s="5">
        <f>Demand!C3258</f>
        <v>46.289673397026448</v>
      </c>
      <c r="G3258">
        <f>Irradiance!A3258*$B$2*'Technical Data'!$B$2</f>
        <v>314.16310536654493</v>
      </c>
      <c r="H3258" s="5">
        <f t="shared" si="200"/>
        <v>267.87343196951849</v>
      </c>
      <c r="I3258" s="38">
        <v>98.765160552853118</v>
      </c>
      <c r="J3258" s="35">
        <f>IF(H3258&gt;0,MIN(H3258,($B$3-L3257)/'Technical Data'!$B$5),0)</f>
        <v>0</v>
      </c>
      <c r="K3258" s="15">
        <f>IF(H3258&lt;0,MIN(ABS(H3258),(L3257*'Technical Data'!$B$4)),0)</f>
        <v>0</v>
      </c>
      <c r="L3258" s="15">
        <f>L3257+J3258*'Technical Data'!$B$5-(K3258/'Technical Data'!$B$4)</f>
        <v>382.61924487253498</v>
      </c>
      <c r="N3258" s="15">
        <f t="shared" si="201"/>
        <v>314.16310536654493</v>
      </c>
      <c r="O3258" s="36">
        <f t="shared" si="202"/>
        <v>267.87343196951849</v>
      </c>
      <c r="P3258" s="50">
        <v>0</v>
      </c>
      <c r="Q3258" s="50">
        <v>46.289673397026398</v>
      </c>
      <c r="R3258" s="42">
        <v>52.4754871558264</v>
      </c>
      <c r="S3258" s="42">
        <v>0</v>
      </c>
      <c r="T3258" s="42">
        <v>325.479105983664</v>
      </c>
      <c r="U3258" s="15">
        <f t="shared" si="203"/>
        <v>314.16310536654493</v>
      </c>
    </row>
    <row r="3259" spans="6:21" x14ac:dyDescent="0.3">
      <c r="F3259" s="5">
        <f>Demand!C3259</f>
        <v>46.767771434630347</v>
      </c>
      <c r="G3259">
        <f>Irradiance!A3259*$B$2*'Technical Data'!$B$2</f>
        <v>163.48977512828102</v>
      </c>
      <c r="H3259" s="5">
        <f t="shared" si="200"/>
        <v>116.72200369365068</v>
      </c>
      <c r="I3259" s="38">
        <v>51.397167947060993</v>
      </c>
      <c r="J3259" s="35">
        <f>IF(H3259&gt;0,MIN(H3259,($B$3-L3258)/'Technical Data'!$B$5),0)</f>
        <v>0</v>
      </c>
      <c r="K3259" s="15">
        <f>IF(H3259&lt;0,MIN(ABS(H3259),(L3258*'Technical Data'!$B$4)),0)</f>
        <v>0</v>
      </c>
      <c r="L3259" s="15">
        <f>L3258+J3259*'Technical Data'!$B$5-(K3259/'Technical Data'!$B$4)</f>
        <v>382.61924487253498</v>
      </c>
      <c r="N3259" s="15">
        <f t="shared" si="201"/>
        <v>163.48977512828102</v>
      </c>
      <c r="O3259" s="36">
        <f t="shared" si="202"/>
        <v>116.72200369365068</v>
      </c>
      <c r="P3259" s="50">
        <v>0</v>
      </c>
      <c r="Q3259" s="50">
        <v>46.767771434630397</v>
      </c>
      <c r="R3259" s="42">
        <v>4.6293965124304997</v>
      </c>
      <c r="S3259" s="42">
        <v>0</v>
      </c>
      <c r="T3259" s="42">
        <v>329.64556284485099</v>
      </c>
      <c r="U3259" s="15">
        <f t="shared" si="203"/>
        <v>163.48977512828102</v>
      </c>
    </row>
    <row r="3260" spans="6:21" x14ac:dyDescent="0.3">
      <c r="F3260" s="5">
        <f>Demand!C3260</f>
        <v>41.118683484786189</v>
      </c>
      <c r="G3260">
        <f>Irradiance!A3260*$B$2*'Technical Data'!$B$2</f>
        <v>2.1627750751903911</v>
      </c>
      <c r="H3260" s="5">
        <f t="shared" si="200"/>
        <v>-38.9559084095958</v>
      </c>
      <c r="I3260" s="38">
        <v>0.67992333883912148</v>
      </c>
      <c r="J3260" s="35">
        <f>IF(H3260&gt;0,MIN(H3260,($B$3-L3259)/'Technical Data'!$B$5),0)</f>
        <v>0</v>
      </c>
      <c r="K3260" s="15">
        <f>IF(H3260&lt;0,MIN(ABS(H3260),(L3259*'Technical Data'!$B$4)),0)</f>
        <v>38.9559084095958</v>
      </c>
      <c r="L3260" s="15">
        <f>L3259+J3260*'Technical Data'!$B$5-(K3260/'Technical Data'!$B$4)</f>
        <v>339.33490219520633</v>
      </c>
      <c r="N3260" s="15">
        <f t="shared" si="201"/>
        <v>2.1627750751903911</v>
      </c>
      <c r="O3260" s="36">
        <f t="shared" si="202"/>
        <v>0</v>
      </c>
      <c r="P3260" s="50">
        <v>0</v>
      </c>
      <c r="Q3260" s="50">
        <v>0.67992333883911904</v>
      </c>
      <c r="R3260" s="42">
        <v>0</v>
      </c>
      <c r="S3260" s="42">
        <v>40.4387601459471</v>
      </c>
      <c r="T3260" s="42">
        <v>284.713607127133</v>
      </c>
      <c r="U3260" s="15">
        <f t="shared" si="203"/>
        <v>2.1627750751903911</v>
      </c>
    </row>
    <row r="3261" spans="6:21" x14ac:dyDescent="0.3">
      <c r="F3261" s="5">
        <f>Demand!C3261</f>
        <v>30.670752484741968</v>
      </c>
      <c r="G3261">
        <f>Irradiance!A3261*$B$2*'Technical Data'!$B$2</f>
        <v>0</v>
      </c>
      <c r="H3261" s="5">
        <f t="shared" si="200"/>
        <v>-30.670752484741968</v>
      </c>
      <c r="I3261" s="38">
        <v>0</v>
      </c>
      <c r="J3261" s="35">
        <f>IF(H3261&gt;0,MIN(H3261,($B$3-L3260)/'Technical Data'!$B$5),0)</f>
        <v>0</v>
      </c>
      <c r="K3261" s="15">
        <f>IF(H3261&lt;0,MIN(ABS(H3261),(L3260*'Technical Data'!$B$4)),0)</f>
        <v>30.670752484741968</v>
      </c>
      <c r="L3261" s="15">
        <f>L3260+J3261*'Technical Data'!$B$5-(K3261/'Technical Data'!$B$4)</f>
        <v>305.25628832327084</v>
      </c>
      <c r="N3261" s="15">
        <f t="shared" si="201"/>
        <v>0</v>
      </c>
      <c r="O3261" s="36">
        <f t="shared" si="202"/>
        <v>0</v>
      </c>
      <c r="P3261" s="50">
        <v>0</v>
      </c>
      <c r="Q3261" s="50">
        <v>0</v>
      </c>
      <c r="R3261" s="42">
        <v>0</v>
      </c>
      <c r="S3261" s="42">
        <v>30.670752484742</v>
      </c>
      <c r="T3261" s="42">
        <v>250.634993255197</v>
      </c>
      <c r="U3261" s="15">
        <f t="shared" si="203"/>
        <v>0</v>
      </c>
    </row>
    <row r="3262" spans="6:21" x14ac:dyDescent="0.3">
      <c r="F3262" s="5">
        <f>Demand!C3262</f>
        <v>23.361535002938691</v>
      </c>
      <c r="G3262">
        <f>Irradiance!A3262*$B$2*'Technical Data'!$B$2</f>
        <v>0</v>
      </c>
      <c r="H3262" s="5">
        <f t="shared" si="200"/>
        <v>-23.361535002938691</v>
      </c>
      <c r="I3262" s="38">
        <v>0</v>
      </c>
      <c r="J3262" s="35">
        <f>IF(H3262&gt;0,MIN(H3262,($B$3-L3261)/'Technical Data'!$B$5),0)</f>
        <v>0</v>
      </c>
      <c r="K3262" s="15">
        <f>IF(H3262&lt;0,MIN(ABS(H3262),(L3261*'Technical Data'!$B$4)),0)</f>
        <v>23.361535002938691</v>
      </c>
      <c r="L3262" s="15">
        <f>L3261+J3262*'Technical Data'!$B$5-(K3262/'Technical Data'!$B$4)</f>
        <v>279.29902720889453</v>
      </c>
      <c r="N3262" s="15">
        <f t="shared" si="201"/>
        <v>0</v>
      </c>
      <c r="O3262" s="36">
        <f t="shared" si="202"/>
        <v>0</v>
      </c>
      <c r="P3262" s="50">
        <v>0</v>
      </c>
      <c r="Q3262" s="50">
        <v>0</v>
      </c>
      <c r="R3262" s="42">
        <v>0</v>
      </c>
      <c r="S3262" s="42">
        <v>23.361535002938702</v>
      </c>
      <c r="T3262" s="42">
        <v>224.67773214082101</v>
      </c>
      <c r="U3262" s="15">
        <f t="shared" si="203"/>
        <v>0</v>
      </c>
    </row>
    <row r="3263" spans="6:21" x14ac:dyDescent="0.3">
      <c r="F3263" s="5">
        <f>Demand!C3263</f>
        <v>23.694124795974531</v>
      </c>
      <c r="G3263">
        <f>Irradiance!A3263*$B$2*'Technical Data'!$B$2</f>
        <v>0</v>
      </c>
      <c r="H3263" s="5">
        <f t="shared" si="200"/>
        <v>-23.694124795974531</v>
      </c>
      <c r="I3263" s="38">
        <v>0</v>
      </c>
      <c r="J3263" s="35">
        <f>IF(H3263&gt;0,MIN(H3263,($B$3-L3262)/'Technical Data'!$B$5),0)</f>
        <v>0</v>
      </c>
      <c r="K3263" s="15">
        <f>IF(H3263&lt;0,MIN(ABS(H3263),(L3262*'Technical Data'!$B$4)),0)</f>
        <v>23.694124795974531</v>
      </c>
      <c r="L3263" s="15">
        <f>L3262+J3263*'Technical Data'!$B$5-(K3263/'Technical Data'!$B$4)</f>
        <v>252.97222188003394</v>
      </c>
      <c r="N3263" s="15">
        <f t="shared" si="201"/>
        <v>0</v>
      </c>
      <c r="O3263" s="36">
        <f t="shared" si="202"/>
        <v>0</v>
      </c>
      <c r="P3263" s="50">
        <v>0</v>
      </c>
      <c r="Q3263" s="50">
        <v>0</v>
      </c>
      <c r="R3263" s="42">
        <v>0</v>
      </c>
      <c r="S3263" s="42">
        <v>23.694124795974499</v>
      </c>
      <c r="T3263" s="42">
        <v>198.35092681195999</v>
      </c>
      <c r="U3263" s="15">
        <f t="shared" si="203"/>
        <v>0</v>
      </c>
    </row>
    <row r="3264" spans="6:21" x14ac:dyDescent="0.3">
      <c r="F3264" s="5">
        <f>Demand!C3264</f>
        <v>24.276849185561982</v>
      </c>
      <c r="G3264">
        <f>Irradiance!A3264*$B$2*'Technical Data'!$B$2</f>
        <v>0</v>
      </c>
      <c r="H3264" s="5">
        <f t="shared" si="200"/>
        <v>-24.276849185561982</v>
      </c>
      <c r="I3264" s="38">
        <v>0</v>
      </c>
      <c r="J3264" s="35">
        <f>IF(H3264&gt;0,MIN(H3264,($B$3-L3263)/'Technical Data'!$B$5),0)</f>
        <v>0</v>
      </c>
      <c r="K3264" s="15">
        <f>IF(H3264&lt;0,MIN(ABS(H3264),(L3263*'Technical Data'!$B$4)),0)</f>
        <v>24.276849185561982</v>
      </c>
      <c r="L3264" s="15">
        <f>L3263+J3264*'Technical Data'!$B$5-(K3264/'Technical Data'!$B$4)</f>
        <v>225.9979450071873</v>
      </c>
      <c r="N3264" s="15">
        <f t="shared" si="201"/>
        <v>0</v>
      </c>
      <c r="O3264" s="36">
        <f t="shared" si="202"/>
        <v>0</v>
      </c>
      <c r="P3264" s="50">
        <v>0</v>
      </c>
      <c r="Q3264" s="50">
        <v>0</v>
      </c>
      <c r="R3264" s="42">
        <v>0</v>
      </c>
      <c r="S3264" s="42">
        <v>24.276849185562</v>
      </c>
      <c r="T3264" s="42">
        <v>171.37664993911301</v>
      </c>
      <c r="U3264" s="15">
        <f t="shared" si="203"/>
        <v>0</v>
      </c>
    </row>
    <row r="3265" spans="6:21" x14ac:dyDescent="0.3">
      <c r="F3265" s="5">
        <f>Demand!C3265</f>
        <v>24.556155241846803</v>
      </c>
      <c r="G3265">
        <f>Irradiance!A3265*$B$2*'Technical Data'!$B$2</f>
        <v>0</v>
      </c>
      <c r="H3265" s="5">
        <f t="shared" si="200"/>
        <v>-24.556155241846803</v>
      </c>
      <c r="I3265" s="38">
        <v>0</v>
      </c>
      <c r="J3265" s="35">
        <f>IF(H3265&gt;0,MIN(H3265,($B$3-L3264)/'Technical Data'!$B$5),0)</f>
        <v>0</v>
      </c>
      <c r="K3265" s="15">
        <f>IF(H3265&lt;0,MIN(ABS(H3265),(L3264*'Technical Data'!$B$4)),0)</f>
        <v>24.556155241846803</v>
      </c>
      <c r="L3265" s="15">
        <f>L3264+J3265*'Technical Data'!$B$5-(K3265/'Technical Data'!$B$4)</f>
        <v>198.71332807180195</v>
      </c>
      <c r="N3265" s="15">
        <f t="shared" si="201"/>
        <v>0</v>
      </c>
      <c r="O3265" s="36">
        <f t="shared" si="202"/>
        <v>0</v>
      </c>
      <c r="P3265" s="50">
        <v>0</v>
      </c>
      <c r="Q3265" s="50">
        <v>0</v>
      </c>
      <c r="R3265" s="42">
        <v>0</v>
      </c>
      <c r="S3265" s="42">
        <v>24.556155241846799</v>
      </c>
      <c r="T3265" s="42">
        <v>144.09203300372801</v>
      </c>
      <c r="U3265" s="15">
        <f t="shared" si="203"/>
        <v>0</v>
      </c>
    </row>
    <row r="3266" spans="6:21" x14ac:dyDescent="0.3">
      <c r="F3266" s="5">
        <f>Demand!C3266</f>
        <v>24.086082161956142</v>
      </c>
      <c r="G3266">
        <f>Irradiance!A3266*$B$2*'Technical Data'!$B$2</f>
        <v>0</v>
      </c>
      <c r="H3266" s="5">
        <f t="shared" ref="H3266:H3329" si="204">G3266-F3266</f>
        <v>-24.086082161956142</v>
      </c>
      <c r="I3266" s="38">
        <v>0</v>
      </c>
      <c r="J3266" s="35">
        <f>IF(H3266&gt;0,MIN(H3266,($B$3-L3265)/'Technical Data'!$B$5),0)</f>
        <v>0</v>
      </c>
      <c r="K3266" s="15">
        <f>IF(H3266&lt;0,MIN(ABS(H3266),(L3265*'Technical Data'!$B$4)),0)</f>
        <v>24.086082161956142</v>
      </c>
      <c r="L3266" s="15">
        <f>L3265+J3266*'Technical Data'!$B$5-(K3266/'Technical Data'!$B$4)</f>
        <v>171.95101455851736</v>
      </c>
      <c r="N3266" s="15">
        <f t="shared" ref="N3266:N3329" si="205">U3266</f>
        <v>0</v>
      </c>
      <c r="O3266" s="36">
        <f t="shared" ref="O3266:O3329" si="206">N3266+(K3266)-F3266</f>
        <v>0</v>
      </c>
      <c r="P3266" s="50">
        <v>0</v>
      </c>
      <c r="Q3266" s="50">
        <v>0</v>
      </c>
      <c r="R3266" s="42">
        <v>0</v>
      </c>
      <c r="S3266" s="42">
        <v>24.086082161956099</v>
      </c>
      <c r="T3266" s="42">
        <v>117.329719490443</v>
      </c>
      <c r="U3266" s="15">
        <f t="shared" ref="U3266:U3329" si="207">G3266-(J3266)</f>
        <v>0</v>
      </c>
    </row>
    <row r="3267" spans="6:21" x14ac:dyDescent="0.3">
      <c r="F3267" s="5">
        <f>Demand!C3267</f>
        <v>22.62939207702944</v>
      </c>
      <c r="G3267">
        <f>Irradiance!A3267*$B$2*'Technical Data'!$B$2</f>
        <v>0</v>
      </c>
      <c r="H3267" s="5">
        <f t="shared" si="204"/>
        <v>-22.62939207702944</v>
      </c>
      <c r="I3267" s="38">
        <v>0</v>
      </c>
      <c r="J3267" s="35">
        <f>IF(H3267&gt;0,MIN(H3267,($B$3-L3266)/'Technical Data'!$B$5),0)</f>
        <v>0</v>
      </c>
      <c r="K3267" s="15">
        <f>IF(H3267&lt;0,MIN(ABS(H3267),(L3266*'Technical Data'!$B$4)),0)</f>
        <v>22.62939207702944</v>
      </c>
      <c r="L3267" s="15">
        <f>L3266+J3267*'Technical Data'!$B$5-(K3267/'Technical Data'!$B$4)</f>
        <v>146.8072455840402</v>
      </c>
      <c r="N3267" s="15">
        <f t="shared" si="205"/>
        <v>0</v>
      </c>
      <c r="O3267" s="36">
        <f t="shared" si="206"/>
        <v>0</v>
      </c>
      <c r="P3267" s="50">
        <v>0</v>
      </c>
      <c r="Q3267" s="50">
        <v>0</v>
      </c>
      <c r="R3267" s="42">
        <v>0</v>
      </c>
      <c r="S3267" s="42">
        <v>22.629392077029401</v>
      </c>
      <c r="T3267" s="42">
        <v>92.185950515966297</v>
      </c>
      <c r="U3267" s="15">
        <f t="shared" si="207"/>
        <v>0</v>
      </c>
    </row>
    <row r="3268" spans="6:21" x14ac:dyDescent="0.3">
      <c r="F3268" s="5">
        <f>Demand!C3268</f>
        <v>20.875767698938589</v>
      </c>
      <c r="G3268">
        <f>Irradiance!A3268*$B$2*'Technical Data'!$B$2</f>
        <v>0</v>
      </c>
      <c r="H3268" s="5">
        <f t="shared" si="204"/>
        <v>-20.875767698938589</v>
      </c>
      <c r="I3268" s="38">
        <v>0</v>
      </c>
      <c r="J3268" s="35">
        <f>IF(H3268&gt;0,MIN(H3268,($B$3-L3267)/'Technical Data'!$B$5),0)</f>
        <v>0</v>
      </c>
      <c r="K3268" s="15">
        <f>IF(H3268&lt;0,MIN(ABS(H3268),(L3267*'Technical Data'!$B$4)),0)</f>
        <v>20.875767698938589</v>
      </c>
      <c r="L3268" s="15">
        <f>L3267+J3268*'Technical Data'!$B$5-(K3268/'Technical Data'!$B$4)</f>
        <v>123.6119481407751</v>
      </c>
      <c r="N3268" s="15">
        <f t="shared" si="205"/>
        <v>0</v>
      </c>
      <c r="O3268" s="36">
        <f t="shared" si="206"/>
        <v>0</v>
      </c>
      <c r="P3268" s="50">
        <v>0</v>
      </c>
      <c r="Q3268" s="50">
        <v>0</v>
      </c>
      <c r="R3268" s="42">
        <v>0</v>
      </c>
      <c r="S3268" s="42">
        <v>20.875767698938599</v>
      </c>
      <c r="T3268" s="42">
        <v>68.990653072701207</v>
      </c>
      <c r="U3268" s="15">
        <f t="shared" si="207"/>
        <v>0</v>
      </c>
    </row>
    <row r="3269" spans="6:21" x14ac:dyDescent="0.3">
      <c r="F3269" s="5">
        <f>Demand!C3269</f>
        <v>18.93451080661497</v>
      </c>
      <c r="G3269">
        <f>Irradiance!A3269*$B$2*'Technical Data'!$B$2</f>
        <v>0</v>
      </c>
      <c r="H3269" s="5">
        <f t="shared" si="204"/>
        <v>-18.93451080661497</v>
      </c>
      <c r="I3269" s="38">
        <v>0</v>
      </c>
      <c r="J3269" s="35">
        <f>IF(H3269&gt;0,MIN(H3269,($B$3-L3268)/'Technical Data'!$B$5),0)</f>
        <v>0</v>
      </c>
      <c r="K3269" s="15">
        <f>IF(H3269&lt;0,MIN(ABS(H3269),(L3268*'Technical Data'!$B$4)),0)</f>
        <v>18.93451080661497</v>
      </c>
      <c r="L3269" s="15">
        <f>L3268+J3269*'Technical Data'!$B$5-(K3269/'Technical Data'!$B$4)</f>
        <v>102.57360280009181</v>
      </c>
      <c r="N3269" s="15">
        <f t="shared" si="205"/>
        <v>0</v>
      </c>
      <c r="O3269" s="36">
        <f t="shared" si="206"/>
        <v>0</v>
      </c>
      <c r="P3269" s="50">
        <v>0</v>
      </c>
      <c r="Q3269" s="50">
        <v>0</v>
      </c>
      <c r="R3269" s="42">
        <v>0</v>
      </c>
      <c r="S3269" s="42">
        <v>18.934510806614998</v>
      </c>
      <c r="T3269" s="42">
        <v>47.9523077320179</v>
      </c>
      <c r="U3269" s="15">
        <f t="shared" si="207"/>
        <v>0</v>
      </c>
    </row>
    <row r="3270" spans="6:21" x14ac:dyDescent="0.3">
      <c r="F3270" s="5">
        <f>Demand!C3270</f>
        <v>15.414426545557331</v>
      </c>
      <c r="G3270">
        <f>Irradiance!A3270*$B$2*'Technical Data'!$B$2</f>
        <v>0</v>
      </c>
      <c r="H3270" s="5">
        <f t="shared" si="204"/>
        <v>-15.414426545557331</v>
      </c>
      <c r="I3270" s="38">
        <v>0</v>
      </c>
      <c r="J3270" s="35">
        <f>IF(H3270&gt;0,MIN(H3270,($B$3-L3269)/'Technical Data'!$B$5),0)</f>
        <v>0</v>
      </c>
      <c r="K3270" s="15">
        <f>IF(H3270&lt;0,MIN(ABS(H3270),(L3269*'Technical Data'!$B$4)),0)</f>
        <v>15.414426545557331</v>
      </c>
      <c r="L3270" s="15">
        <f>L3269+J3270*'Technical Data'!$B$5-(K3270/'Technical Data'!$B$4)</f>
        <v>85.446462193917</v>
      </c>
      <c r="N3270" s="15">
        <f t="shared" si="205"/>
        <v>0</v>
      </c>
      <c r="O3270" s="36">
        <f t="shared" si="206"/>
        <v>0</v>
      </c>
      <c r="P3270" s="50">
        <v>0</v>
      </c>
      <c r="Q3270" s="50">
        <v>0</v>
      </c>
      <c r="R3270" s="42">
        <v>0</v>
      </c>
      <c r="S3270" s="42">
        <v>15.4144265455573</v>
      </c>
      <c r="T3270" s="42">
        <v>30.825167125843102</v>
      </c>
      <c r="U3270" s="15">
        <f t="shared" si="207"/>
        <v>0</v>
      </c>
    </row>
    <row r="3271" spans="6:21" x14ac:dyDescent="0.3">
      <c r="F3271" s="5">
        <f>Demand!C3271</f>
        <v>11.737629818305178</v>
      </c>
      <c r="G3271">
        <f>Irradiance!A3271*$B$2*'Technical Data'!$B$2</f>
        <v>0</v>
      </c>
      <c r="H3271" s="5">
        <f t="shared" si="204"/>
        <v>-11.737629818305178</v>
      </c>
      <c r="I3271" s="38">
        <v>0</v>
      </c>
      <c r="J3271" s="35">
        <f>IF(H3271&gt;0,MIN(H3271,($B$3-L3270)/'Technical Data'!$B$5),0)</f>
        <v>0</v>
      </c>
      <c r="K3271" s="15">
        <f>IF(H3271&lt;0,MIN(ABS(H3271),(L3270*'Technical Data'!$B$4)),0)</f>
        <v>11.737629818305178</v>
      </c>
      <c r="L3271" s="15">
        <f>L3270+J3271*'Technical Data'!$B$5-(K3271/'Technical Data'!$B$4)</f>
        <v>72.404651284689024</v>
      </c>
      <c r="N3271" s="15">
        <f t="shared" si="205"/>
        <v>0</v>
      </c>
      <c r="O3271" s="36">
        <f t="shared" si="206"/>
        <v>0</v>
      </c>
      <c r="P3271" s="50">
        <v>0</v>
      </c>
      <c r="Q3271" s="50">
        <v>0</v>
      </c>
      <c r="R3271" s="42">
        <v>0</v>
      </c>
      <c r="S3271" s="42">
        <v>11.7376298183052</v>
      </c>
      <c r="T3271" s="42">
        <v>17.7833562166151</v>
      </c>
      <c r="U3271" s="15">
        <f t="shared" si="207"/>
        <v>0</v>
      </c>
    </row>
    <row r="3272" spans="6:21" x14ac:dyDescent="0.3">
      <c r="F3272" s="5">
        <f>Demand!C3272</f>
        <v>16.105749978485296</v>
      </c>
      <c r="G3272">
        <f>Irradiance!A3272*$B$2*'Technical Data'!$B$2</f>
        <v>0.32041112225042828</v>
      </c>
      <c r="H3272" s="5">
        <f t="shared" si="204"/>
        <v>-15.785338856234867</v>
      </c>
      <c r="I3272" s="38">
        <v>0.1007293835317217</v>
      </c>
      <c r="J3272" s="35">
        <f>IF(H3272&gt;0,MIN(H3272,($B$3-L3271)/'Technical Data'!$B$5),0)</f>
        <v>0</v>
      </c>
      <c r="K3272" s="15">
        <f>IF(H3272&lt;0,MIN(ABS(H3272),(L3271*'Technical Data'!$B$4)),0)</f>
        <v>15.785338856234867</v>
      </c>
      <c r="L3272" s="15">
        <f>L3271+J3272*'Technical Data'!$B$5-(K3272/'Technical Data'!$B$4)</f>
        <v>54.86538588887251</v>
      </c>
      <c r="N3272" s="15">
        <f t="shared" si="205"/>
        <v>0.32041112225042828</v>
      </c>
      <c r="O3272" s="36">
        <f t="shared" si="206"/>
        <v>0</v>
      </c>
      <c r="P3272" s="50">
        <v>0</v>
      </c>
      <c r="Q3272" s="50">
        <v>0.10072938353172101</v>
      </c>
      <c r="R3272" s="42">
        <v>0</v>
      </c>
      <c r="S3272" s="42">
        <v>16.005020594953599</v>
      </c>
      <c r="T3272" s="42">
        <v>0</v>
      </c>
      <c r="U3272" s="15">
        <f t="shared" si="207"/>
        <v>0.32041112225042828</v>
      </c>
    </row>
    <row r="3273" spans="6:21" x14ac:dyDescent="0.3">
      <c r="F3273" s="5">
        <f>Demand!C3273</f>
        <v>19.950375521211846</v>
      </c>
      <c r="G3273">
        <f>Irradiance!A3273*$B$2*'Technical Data'!$B$2</f>
        <v>191.2053372029431</v>
      </c>
      <c r="H3273" s="5">
        <f t="shared" si="204"/>
        <v>171.25496168173126</v>
      </c>
      <c r="I3273" s="38">
        <v>60.110259622554914</v>
      </c>
      <c r="J3273" s="35">
        <f>IF(H3273&gt;0,MIN(H3273,($B$3-L3272)/'Technical Data'!$B$5),0)</f>
        <v>171.25496168173126</v>
      </c>
      <c r="K3273" s="15">
        <f>IF(H3273&lt;0,MIN(ABS(H3273),(L3272*'Technical Data'!$B$4)),0)</f>
        <v>0</v>
      </c>
      <c r="L3273" s="15">
        <f>L3272+J3273*'Technical Data'!$B$5-(K3273/'Technical Data'!$B$4)</f>
        <v>208.99485140243064</v>
      </c>
      <c r="N3273" s="15">
        <f t="shared" si="205"/>
        <v>19.950375521211839</v>
      </c>
      <c r="O3273" s="36">
        <f t="shared" si="206"/>
        <v>0</v>
      </c>
      <c r="P3273" s="50">
        <v>40.159884101342897</v>
      </c>
      <c r="Q3273" s="50">
        <v>19.9503755212118</v>
      </c>
      <c r="R3273" s="42">
        <v>0</v>
      </c>
      <c r="S3273" s="42">
        <v>0</v>
      </c>
      <c r="T3273" s="42">
        <v>0</v>
      </c>
      <c r="U3273" s="15">
        <f t="shared" si="207"/>
        <v>19.950375521211839</v>
      </c>
    </row>
    <row r="3274" spans="6:21" x14ac:dyDescent="0.3">
      <c r="F3274" s="5">
        <f>Demand!C3274</f>
        <v>26.300521892971187</v>
      </c>
      <c r="G3274">
        <f>Irradiance!A3274*$B$2*'Technical Data'!$B$2</f>
        <v>387.45714958133038</v>
      </c>
      <c r="H3274" s="5">
        <f t="shared" si="204"/>
        <v>361.15662768835921</v>
      </c>
      <c r="I3274" s="38">
        <v>121.8070070357345</v>
      </c>
      <c r="J3274" s="35">
        <f>IF(H3274&gt;0,MIN(H3274,($B$3-L3273)/'Technical Data'!$B$5),0)</f>
        <v>192.91599274456036</v>
      </c>
      <c r="K3274" s="15">
        <f>IF(H3274&lt;0,MIN(ABS(H3274),(L3273*'Technical Data'!$B$4)),0)</f>
        <v>0</v>
      </c>
      <c r="L3274" s="15">
        <f>L3273+J3274*'Technical Data'!$B$5-(K3274/'Technical Data'!$B$4)</f>
        <v>382.61924487253498</v>
      </c>
      <c r="N3274" s="15">
        <f t="shared" si="205"/>
        <v>194.54115683677003</v>
      </c>
      <c r="O3274" s="36">
        <f t="shared" si="206"/>
        <v>168.24063494379885</v>
      </c>
      <c r="P3274" s="50">
        <v>95.506485142762799</v>
      </c>
      <c r="Q3274" s="50">
        <v>26.300521892971201</v>
      </c>
      <c r="R3274" s="42">
        <v>0</v>
      </c>
      <c r="S3274" s="42">
        <v>0</v>
      </c>
      <c r="T3274" s="42">
        <v>0</v>
      </c>
      <c r="U3274" s="15">
        <f t="shared" si="207"/>
        <v>194.54115683677003</v>
      </c>
    </row>
    <row r="3275" spans="6:21" x14ac:dyDescent="0.3">
      <c r="F3275" s="5">
        <f>Demand!C3275</f>
        <v>31.07128532907273</v>
      </c>
      <c r="G3275">
        <f>Irradiance!A3275*$B$2*'Technical Data'!$B$2</f>
        <v>556.39391378786866</v>
      </c>
      <c r="H3275" s="5">
        <f t="shared" si="204"/>
        <v>525.32262845879598</v>
      </c>
      <c r="I3275" s="38">
        <v>174.91657450283469</v>
      </c>
      <c r="J3275" s="35">
        <f>IF(H3275&gt;0,MIN(H3275,($B$3-L3274)/'Technical Data'!$B$5),0)</f>
        <v>0</v>
      </c>
      <c r="K3275" s="15">
        <f>IF(H3275&lt;0,MIN(ABS(H3275),(L3274*'Technical Data'!$B$4)),0)</f>
        <v>0</v>
      </c>
      <c r="L3275" s="15">
        <f>L3274+J3275*'Technical Data'!$B$5-(K3275/'Technical Data'!$B$4)</f>
        <v>382.61924487253498</v>
      </c>
      <c r="N3275" s="15">
        <f t="shared" si="205"/>
        <v>556.39391378786866</v>
      </c>
      <c r="O3275" s="36">
        <f t="shared" si="206"/>
        <v>525.32262845879598</v>
      </c>
      <c r="P3275" s="50">
        <v>143.84528917376099</v>
      </c>
      <c r="Q3275" s="50">
        <v>31.071285329072701</v>
      </c>
      <c r="R3275" s="42">
        <v>0</v>
      </c>
      <c r="S3275" s="42">
        <v>0</v>
      </c>
      <c r="T3275" s="42">
        <v>0</v>
      </c>
      <c r="U3275" s="15">
        <f t="shared" si="207"/>
        <v>556.39391378786866</v>
      </c>
    </row>
    <row r="3276" spans="6:21" x14ac:dyDescent="0.3">
      <c r="F3276" s="5">
        <f>Demand!C3276</f>
        <v>33.243541012236534</v>
      </c>
      <c r="G3276">
        <f>Irradiance!A3276*$B$2*'Technical Data'!$B$2</f>
        <v>690.88648235248593</v>
      </c>
      <c r="H3276" s="5">
        <f t="shared" si="204"/>
        <v>657.64294134024942</v>
      </c>
      <c r="I3276" s="38">
        <v>217.19773324027491</v>
      </c>
      <c r="J3276" s="35">
        <f>IF(H3276&gt;0,MIN(H3276,($B$3-L3275)/'Technical Data'!$B$5),0)</f>
        <v>0</v>
      </c>
      <c r="K3276" s="15">
        <f>IF(H3276&lt;0,MIN(ABS(H3276),(L3275*'Technical Data'!$B$4)),0)</f>
        <v>0</v>
      </c>
      <c r="L3276" s="15">
        <f>L3275+J3276*'Technical Data'!$B$5-(K3276/'Technical Data'!$B$4)</f>
        <v>382.61924487253498</v>
      </c>
      <c r="N3276" s="15">
        <f t="shared" si="205"/>
        <v>690.88648235248593</v>
      </c>
      <c r="O3276" s="36">
        <f t="shared" si="206"/>
        <v>657.64294134024942</v>
      </c>
      <c r="P3276" s="50">
        <v>183.95419222803801</v>
      </c>
      <c r="Q3276" s="50">
        <v>33.243541012236498</v>
      </c>
      <c r="R3276" s="42">
        <v>0</v>
      </c>
      <c r="S3276" s="42">
        <v>0</v>
      </c>
      <c r="T3276" s="42">
        <v>0</v>
      </c>
      <c r="U3276" s="15">
        <f t="shared" si="207"/>
        <v>690.88648235248593</v>
      </c>
    </row>
    <row r="3277" spans="6:21" x14ac:dyDescent="0.3">
      <c r="F3277" s="5">
        <f>Demand!C3277</f>
        <v>33.926430872735239</v>
      </c>
      <c r="G3277">
        <f>Irradiance!A3277*$B$2*'Technical Data'!$B$2</f>
        <v>776.75666311560076</v>
      </c>
      <c r="H3277" s="5">
        <f t="shared" si="204"/>
        <v>742.83023224286558</v>
      </c>
      <c r="I3277" s="38">
        <v>244.19320802677629</v>
      </c>
      <c r="J3277" s="35">
        <f>IF(H3277&gt;0,MIN(H3277,($B$3-L3276)/'Technical Data'!$B$5),0)</f>
        <v>0</v>
      </c>
      <c r="K3277" s="15">
        <f>IF(H3277&lt;0,MIN(ABS(H3277),(L3276*'Technical Data'!$B$4)),0)</f>
        <v>0</v>
      </c>
      <c r="L3277" s="15">
        <f>L3276+J3277*'Technical Data'!$B$5-(K3277/'Technical Data'!$B$4)</f>
        <v>382.61924487253498</v>
      </c>
      <c r="N3277" s="15">
        <f t="shared" si="205"/>
        <v>776.75666311560076</v>
      </c>
      <c r="O3277" s="36">
        <f t="shared" si="206"/>
        <v>742.83023224286558</v>
      </c>
      <c r="P3277" s="50">
        <v>210.26677715404</v>
      </c>
      <c r="Q3277" s="50">
        <v>33.926430872735203</v>
      </c>
      <c r="R3277" s="42">
        <v>0</v>
      </c>
      <c r="S3277" s="42">
        <v>0</v>
      </c>
      <c r="T3277" s="42">
        <v>0</v>
      </c>
      <c r="U3277" s="15">
        <f t="shared" si="207"/>
        <v>776.75666311560076</v>
      </c>
    </row>
    <row r="3278" spans="6:21" x14ac:dyDescent="0.3">
      <c r="F3278" s="5">
        <f>Demand!C3278</f>
        <v>35.368776979539426</v>
      </c>
      <c r="G3278">
        <f>Irradiance!A3278*$B$2*'Technical Data'!$B$2</f>
        <v>809.19828924345666</v>
      </c>
      <c r="H3278" s="5">
        <f t="shared" si="204"/>
        <v>773.8295122639172</v>
      </c>
      <c r="I3278" s="38">
        <v>254.39205810936309</v>
      </c>
      <c r="J3278" s="35">
        <f>IF(H3278&gt;0,MIN(H3278,($B$3-L3277)/'Technical Data'!$B$5),0)</f>
        <v>0</v>
      </c>
      <c r="K3278" s="15">
        <f>IF(H3278&lt;0,MIN(ABS(H3278),(L3277*'Technical Data'!$B$4)),0)</f>
        <v>0</v>
      </c>
      <c r="L3278" s="15">
        <f>L3277+J3278*'Technical Data'!$B$5-(K3278/'Technical Data'!$B$4)</f>
        <v>382.61924487253498</v>
      </c>
      <c r="N3278" s="15">
        <f t="shared" si="205"/>
        <v>809.19828924345666</v>
      </c>
      <c r="O3278" s="36">
        <f t="shared" si="206"/>
        <v>773.8295122639172</v>
      </c>
      <c r="P3278" s="50">
        <v>219.023281129823</v>
      </c>
      <c r="Q3278" s="50">
        <v>35.368776979539398</v>
      </c>
      <c r="R3278" s="42">
        <v>0</v>
      </c>
      <c r="S3278" s="42">
        <v>0</v>
      </c>
      <c r="T3278" s="42">
        <v>0</v>
      </c>
      <c r="U3278" s="15">
        <f t="shared" si="207"/>
        <v>809.19828924345666</v>
      </c>
    </row>
    <row r="3279" spans="6:21" x14ac:dyDescent="0.3">
      <c r="F3279" s="5">
        <f>Demand!C3279</f>
        <v>34.168540679650661</v>
      </c>
      <c r="G3279">
        <f>Irradiance!A3279*$B$2*'Technical Data'!$B$2</f>
        <v>784.20622170792308</v>
      </c>
      <c r="H3279" s="5">
        <f t="shared" si="204"/>
        <v>750.03768102827246</v>
      </c>
      <c r="I3279" s="38">
        <v>246.53516619388881</v>
      </c>
      <c r="J3279" s="35">
        <f>IF(H3279&gt;0,MIN(H3279,($B$3-L3278)/'Technical Data'!$B$5),0)</f>
        <v>0</v>
      </c>
      <c r="K3279" s="15">
        <f>IF(H3279&lt;0,MIN(ABS(H3279),(L3278*'Technical Data'!$B$4)),0)</f>
        <v>0</v>
      </c>
      <c r="L3279" s="15">
        <f>L3278+J3279*'Technical Data'!$B$5-(K3279/'Technical Data'!$B$4)</f>
        <v>382.61924487253498</v>
      </c>
      <c r="N3279" s="15">
        <f t="shared" si="205"/>
        <v>784.20622170792308</v>
      </c>
      <c r="O3279" s="36">
        <f t="shared" si="206"/>
        <v>750.03768102827246</v>
      </c>
      <c r="P3279" s="50">
        <v>212.366625514237</v>
      </c>
      <c r="Q3279" s="50">
        <v>34.168540679650697</v>
      </c>
      <c r="R3279" s="42">
        <v>0</v>
      </c>
      <c r="S3279" s="42">
        <v>0</v>
      </c>
      <c r="T3279" s="42">
        <v>0</v>
      </c>
      <c r="U3279" s="15">
        <f t="shared" si="207"/>
        <v>784.20622170792308</v>
      </c>
    </row>
    <row r="3280" spans="6:21" x14ac:dyDescent="0.3">
      <c r="F3280" s="5">
        <f>Demand!C3280</f>
        <v>35.115900492440474</v>
      </c>
      <c r="G3280">
        <f>Irradiance!A3280*$B$2*'Technical Data'!$B$2</f>
        <v>709.79073856526122</v>
      </c>
      <c r="H3280" s="5">
        <f t="shared" si="204"/>
        <v>674.67483807282076</v>
      </c>
      <c r="I3280" s="38">
        <v>223.14076686864649</v>
      </c>
      <c r="J3280" s="35">
        <f>IF(H3280&gt;0,MIN(H3280,($B$3-L3279)/'Technical Data'!$B$5),0)</f>
        <v>0</v>
      </c>
      <c r="K3280" s="15">
        <f>IF(H3280&lt;0,MIN(ABS(H3280),(L3279*'Technical Data'!$B$4)),0)</f>
        <v>0</v>
      </c>
      <c r="L3280" s="15">
        <f>L3279+J3280*'Technical Data'!$B$5-(K3280/'Technical Data'!$B$4)</f>
        <v>382.61924487253498</v>
      </c>
      <c r="N3280" s="15">
        <f t="shared" si="205"/>
        <v>709.79073856526122</v>
      </c>
      <c r="O3280" s="36">
        <f t="shared" si="206"/>
        <v>674.67483807282076</v>
      </c>
      <c r="P3280" s="50">
        <v>76.649926756321904</v>
      </c>
      <c r="Q3280" s="50">
        <v>35.115900492440502</v>
      </c>
      <c r="R3280" s="42">
        <v>111.37493961988299</v>
      </c>
      <c r="S3280" s="42">
        <v>0</v>
      </c>
      <c r="T3280" s="42">
        <v>100.23744565789499</v>
      </c>
      <c r="U3280" s="15">
        <f t="shared" si="207"/>
        <v>709.79073856526122</v>
      </c>
    </row>
    <row r="3281" spans="6:21" x14ac:dyDescent="0.3">
      <c r="F3281" s="5">
        <f>Demand!C3281</f>
        <v>40.493835473921294</v>
      </c>
      <c r="G3281">
        <f>Irradiance!A3281*$B$2*'Technical Data'!$B$2</f>
        <v>584.02937308196817</v>
      </c>
      <c r="H3281" s="5">
        <f t="shared" si="204"/>
        <v>543.53553760804687</v>
      </c>
      <c r="I3281" s="38">
        <v>183.60448383244571</v>
      </c>
      <c r="J3281" s="35">
        <f>IF(H3281&gt;0,MIN(H3281,($B$3-L3280)/'Technical Data'!$B$5),0)</f>
        <v>0</v>
      </c>
      <c r="K3281" s="15">
        <f>IF(H3281&lt;0,MIN(ABS(H3281),(L3280*'Technical Data'!$B$4)),0)</f>
        <v>0</v>
      </c>
      <c r="L3281" s="15">
        <f>L3280+J3281*'Technical Data'!$B$5-(K3281/'Technical Data'!$B$4)</f>
        <v>382.61924487253498</v>
      </c>
      <c r="N3281" s="15">
        <f t="shared" si="205"/>
        <v>584.02937308196817</v>
      </c>
      <c r="O3281" s="36">
        <f t="shared" si="206"/>
        <v>543.53553760804687</v>
      </c>
      <c r="P3281" s="50">
        <v>0</v>
      </c>
      <c r="Q3281" s="50">
        <v>40.493835473921301</v>
      </c>
      <c r="R3281" s="42">
        <v>143.110648358524</v>
      </c>
      <c r="S3281" s="42">
        <v>0</v>
      </c>
      <c r="T3281" s="42">
        <v>229.03702918056601</v>
      </c>
      <c r="U3281" s="15">
        <f t="shared" si="207"/>
        <v>584.02937308196817</v>
      </c>
    </row>
    <row r="3282" spans="6:21" x14ac:dyDescent="0.3">
      <c r="F3282" s="5">
        <f>Demand!C3282</f>
        <v>46.289673397026448</v>
      </c>
      <c r="G3282">
        <f>Irradiance!A3282*$B$2*'Technical Data'!$B$2</f>
        <v>422.54216746775228</v>
      </c>
      <c r="H3282" s="5">
        <f t="shared" si="204"/>
        <v>376.25249407072585</v>
      </c>
      <c r="I3282" s="38">
        <v>132.83687453245801</v>
      </c>
      <c r="J3282" s="35">
        <f>IF(H3282&gt;0,MIN(H3282,($B$3-L3281)/'Technical Data'!$B$5),0)</f>
        <v>0</v>
      </c>
      <c r="K3282" s="15">
        <f>IF(H3282&lt;0,MIN(ABS(H3282),(L3281*'Technical Data'!$B$4)),0)</f>
        <v>0</v>
      </c>
      <c r="L3282" s="15">
        <f>L3281+J3282*'Technical Data'!$B$5-(K3282/'Technical Data'!$B$4)</f>
        <v>382.61924487253498</v>
      </c>
      <c r="N3282" s="15">
        <f t="shared" si="205"/>
        <v>422.54216746775228</v>
      </c>
      <c r="O3282" s="36">
        <f t="shared" si="206"/>
        <v>376.25249407072585</v>
      </c>
      <c r="P3282" s="50">
        <v>0</v>
      </c>
      <c r="Q3282" s="50">
        <v>46.289673397026398</v>
      </c>
      <c r="R3282" s="42">
        <v>86.547201135431195</v>
      </c>
      <c r="S3282" s="42">
        <v>0</v>
      </c>
      <c r="T3282" s="42">
        <v>306.92951020245403</v>
      </c>
      <c r="U3282" s="15">
        <f t="shared" si="207"/>
        <v>422.54216746775228</v>
      </c>
    </row>
    <row r="3283" spans="6:21" x14ac:dyDescent="0.3">
      <c r="F3283" s="5">
        <f>Demand!C3283</f>
        <v>46.767771434630347</v>
      </c>
      <c r="G3283">
        <f>Irradiance!A3283*$B$2*'Technical Data'!$B$2</f>
        <v>227.17148567555364</v>
      </c>
      <c r="H3283" s="5">
        <f t="shared" si="204"/>
        <v>180.40371424092331</v>
      </c>
      <c r="I3283" s="38">
        <v>71.417132923990678</v>
      </c>
      <c r="J3283" s="35">
        <f>IF(H3283&gt;0,MIN(H3283,($B$3-L3282)/'Technical Data'!$B$5),0)</f>
        <v>0</v>
      </c>
      <c r="K3283" s="15">
        <f>IF(H3283&lt;0,MIN(ABS(H3283),(L3282*'Technical Data'!$B$4)),0)</f>
        <v>0</v>
      </c>
      <c r="L3283" s="15">
        <f>L3282+J3283*'Technical Data'!$B$5-(K3283/'Technical Data'!$B$4)</f>
        <v>382.61924487253498</v>
      </c>
      <c r="N3283" s="15">
        <f t="shared" si="205"/>
        <v>227.17148567555364</v>
      </c>
      <c r="O3283" s="36">
        <f t="shared" si="206"/>
        <v>180.40371424092331</v>
      </c>
      <c r="P3283" s="50">
        <v>0</v>
      </c>
      <c r="Q3283" s="50">
        <v>46.767771434630298</v>
      </c>
      <c r="R3283" s="42">
        <v>24.6493614893601</v>
      </c>
      <c r="S3283" s="42">
        <v>0</v>
      </c>
      <c r="T3283" s="42">
        <v>329.11393554287798</v>
      </c>
      <c r="U3283" s="15">
        <f t="shared" si="207"/>
        <v>227.17148567555364</v>
      </c>
    </row>
    <row r="3284" spans="6:21" x14ac:dyDescent="0.3">
      <c r="F3284" s="5">
        <f>Demand!C3284</f>
        <v>41.118683484786189</v>
      </c>
      <c r="G3284">
        <f>Irradiance!A3284*$B$2*'Technical Data'!$B$2</f>
        <v>3.6847279058799249</v>
      </c>
      <c r="H3284" s="5">
        <f t="shared" si="204"/>
        <v>-37.433955578906264</v>
      </c>
      <c r="I3284" s="38">
        <v>1.158387910614799</v>
      </c>
      <c r="J3284" s="35">
        <f>IF(H3284&gt;0,MIN(H3284,($B$3-L3283)/'Technical Data'!$B$5),0)</f>
        <v>0</v>
      </c>
      <c r="K3284" s="15">
        <f>IF(H3284&lt;0,MIN(ABS(H3284),(L3283*'Technical Data'!$B$4)),0)</f>
        <v>37.433955578906264</v>
      </c>
      <c r="L3284" s="15">
        <f>L3283+J3284*'Technical Data'!$B$5-(K3284/'Technical Data'!$B$4)</f>
        <v>341.02596089597245</v>
      </c>
      <c r="N3284" s="15">
        <f t="shared" si="205"/>
        <v>3.6847279058799249</v>
      </c>
      <c r="O3284" s="36">
        <f t="shared" si="206"/>
        <v>0</v>
      </c>
      <c r="P3284" s="50">
        <v>0</v>
      </c>
      <c r="Q3284" s="50">
        <v>1.1583879106148001</v>
      </c>
      <c r="R3284" s="42">
        <v>0</v>
      </c>
      <c r="S3284" s="42">
        <v>39.960295574171397</v>
      </c>
      <c r="T3284" s="42">
        <v>284.71360712713198</v>
      </c>
      <c r="U3284" s="15">
        <f t="shared" si="207"/>
        <v>3.6847279058799249</v>
      </c>
    </row>
    <row r="3285" spans="6:21" x14ac:dyDescent="0.3">
      <c r="F3285" s="5">
        <f>Demand!C3285</f>
        <v>30.670752484741968</v>
      </c>
      <c r="G3285">
        <f>Irradiance!A3285*$B$2*'Technical Data'!$B$2</f>
        <v>0</v>
      </c>
      <c r="H3285" s="5">
        <f t="shared" si="204"/>
        <v>-30.670752484741968</v>
      </c>
      <c r="I3285" s="38">
        <v>0</v>
      </c>
      <c r="J3285" s="35">
        <f>IF(H3285&gt;0,MIN(H3285,($B$3-L3284)/'Technical Data'!$B$5),0)</f>
        <v>0</v>
      </c>
      <c r="K3285" s="15">
        <f>IF(H3285&lt;0,MIN(ABS(H3285),(L3284*'Technical Data'!$B$4)),0)</f>
        <v>30.670752484741968</v>
      </c>
      <c r="L3285" s="15">
        <f>L3284+J3285*'Technical Data'!$B$5-(K3285/'Technical Data'!$B$4)</f>
        <v>306.94734702403696</v>
      </c>
      <c r="N3285" s="15">
        <f t="shared" si="205"/>
        <v>0</v>
      </c>
      <c r="O3285" s="36">
        <f t="shared" si="206"/>
        <v>0</v>
      </c>
      <c r="P3285" s="50">
        <v>0</v>
      </c>
      <c r="Q3285" s="50">
        <v>0</v>
      </c>
      <c r="R3285" s="42">
        <v>0</v>
      </c>
      <c r="S3285" s="42">
        <v>30.670752484742</v>
      </c>
      <c r="T3285" s="42">
        <v>250.634993255197</v>
      </c>
      <c r="U3285" s="15">
        <f t="shared" si="207"/>
        <v>0</v>
      </c>
    </row>
    <row r="3286" spans="6:21" x14ac:dyDescent="0.3">
      <c r="F3286" s="5">
        <f>Demand!C3286</f>
        <v>23.361535002938691</v>
      </c>
      <c r="G3286">
        <f>Irradiance!A3286*$B$2*'Technical Data'!$B$2</f>
        <v>0</v>
      </c>
      <c r="H3286" s="5">
        <f t="shared" si="204"/>
        <v>-23.361535002938691</v>
      </c>
      <c r="I3286" s="38">
        <v>0</v>
      </c>
      <c r="J3286" s="35">
        <f>IF(H3286&gt;0,MIN(H3286,($B$3-L3285)/'Technical Data'!$B$5),0)</f>
        <v>0</v>
      </c>
      <c r="K3286" s="15">
        <f>IF(H3286&lt;0,MIN(ABS(H3286),(L3285*'Technical Data'!$B$4)),0)</f>
        <v>23.361535002938691</v>
      </c>
      <c r="L3286" s="15">
        <f>L3285+J3286*'Technical Data'!$B$5-(K3286/'Technical Data'!$B$4)</f>
        <v>280.99008590966065</v>
      </c>
      <c r="N3286" s="15">
        <f t="shared" si="205"/>
        <v>0</v>
      </c>
      <c r="O3286" s="36">
        <f t="shared" si="206"/>
        <v>0</v>
      </c>
      <c r="P3286" s="50">
        <v>0</v>
      </c>
      <c r="Q3286" s="50">
        <v>0</v>
      </c>
      <c r="R3286" s="42">
        <v>0</v>
      </c>
      <c r="S3286" s="42">
        <v>23.361535002938702</v>
      </c>
      <c r="T3286" s="42">
        <v>224.67773214082101</v>
      </c>
      <c r="U3286" s="15">
        <f t="shared" si="207"/>
        <v>0</v>
      </c>
    </row>
    <row r="3287" spans="6:21" x14ac:dyDescent="0.3">
      <c r="F3287" s="5">
        <f>Demand!C3287</f>
        <v>23.694124795974531</v>
      </c>
      <c r="G3287">
        <f>Irradiance!A3287*$B$2*'Technical Data'!$B$2</f>
        <v>0</v>
      </c>
      <c r="H3287" s="5">
        <f t="shared" si="204"/>
        <v>-23.694124795974531</v>
      </c>
      <c r="I3287" s="38">
        <v>0</v>
      </c>
      <c r="J3287" s="35">
        <f>IF(H3287&gt;0,MIN(H3287,($B$3-L3286)/'Technical Data'!$B$5),0)</f>
        <v>0</v>
      </c>
      <c r="K3287" s="15">
        <f>IF(H3287&lt;0,MIN(ABS(H3287),(L3286*'Technical Data'!$B$4)),0)</f>
        <v>23.694124795974531</v>
      </c>
      <c r="L3287" s="15">
        <f>L3286+J3287*'Technical Data'!$B$5-(K3287/'Technical Data'!$B$4)</f>
        <v>254.66328058080006</v>
      </c>
      <c r="N3287" s="15">
        <f t="shared" si="205"/>
        <v>0</v>
      </c>
      <c r="O3287" s="36">
        <f t="shared" si="206"/>
        <v>0</v>
      </c>
      <c r="P3287" s="50">
        <v>0</v>
      </c>
      <c r="Q3287" s="50">
        <v>0</v>
      </c>
      <c r="R3287" s="42">
        <v>0</v>
      </c>
      <c r="S3287" s="42">
        <v>23.694124795974499</v>
      </c>
      <c r="T3287" s="42">
        <v>198.35092681195999</v>
      </c>
      <c r="U3287" s="15">
        <f t="shared" si="207"/>
        <v>0</v>
      </c>
    </row>
    <row r="3288" spans="6:21" x14ac:dyDescent="0.3">
      <c r="F3288" s="5">
        <f>Demand!C3288</f>
        <v>24.276849185561982</v>
      </c>
      <c r="G3288">
        <f>Irradiance!A3288*$B$2*'Technical Data'!$B$2</f>
        <v>0</v>
      </c>
      <c r="H3288" s="5">
        <f t="shared" si="204"/>
        <v>-24.276849185561982</v>
      </c>
      <c r="I3288" s="38">
        <v>0</v>
      </c>
      <c r="J3288" s="35">
        <f>IF(H3288&gt;0,MIN(H3288,($B$3-L3287)/'Technical Data'!$B$5),0)</f>
        <v>0</v>
      </c>
      <c r="K3288" s="15">
        <f>IF(H3288&lt;0,MIN(ABS(H3288),(L3287*'Technical Data'!$B$4)),0)</f>
        <v>24.276849185561982</v>
      </c>
      <c r="L3288" s="15">
        <f>L3287+J3288*'Technical Data'!$B$5-(K3288/'Technical Data'!$B$4)</f>
        <v>227.68900370795342</v>
      </c>
      <c r="N3288" s="15">
        <f t="shared" si="205"/>
        <v>0</v>
      </c>
      <c r="O3288" s="36">
        <f t="shared" si="206"/>
        <v>0</v>
      </c>
      <c r="P3288" s="50">
        <v>0</v>
      </c>
      <c r="Q3288" s="50">
        <v>0</v>
      </c>
      <c r="R3288" s="42">
        <v>0</v>
      </c>
      <c r="S3288" s="42">
        <v>24.276849185562</v>
      </c>
      <c r="T3288" s="42">
        <v>171.37664993911301</v>
      </c>
      <c r="U3288" s="15">
        <f t="shared" si="207"/>
        <v>0</v>
      </c>
    </row>
    <row r="3289" spans="6:21" x14ac:dyDescent="0.3">
      <c r="F3289" s="5">
        <f>Demand!C3289</f>
        <v>24.556155241846803</v>
      </c>
      <c r="G3289">
        <f>Irradiance!A3289*$B$2*'Technical Data'!$B$2</f>
        <v>0</v>
      </c>
      <c r="H3289" s="5">
        <f t="shared" si="204"/>
        <v>-24.556155241846803</v>
      </c>
      <c r="I3289" s="38">
        <v>0</v>
      </c>
      <c r="J3289" s="35">
        <f>IF(H3289&gt;0,MIN(H3289,($B$3-L3288)/'Technical Data'!$B$5),0)</f>
        <v>0</v>
      </c>
      <c r="K3289" s="15">
        <f>IF(H3289&lt;0,MIN(ABS(H3289),(L3288*'Technical Data'!$B$4)),0)</f>
        <v>24.556155241846803</v>
      </c>
      <c r="L3289" s="15">
        <f>L3288+J3289*'Technical Data'!$B$5-(K3289/'Technical Data'!$B$4)</f>
        <v>200.40438677256807</v>
      </c>
      <c r="N3289" s="15">
        <f t="shared" si="205"/>
        <v>0</v>
      </c>
      <c r="O3289" s="36">
        <f t="shared" si="206"/>
        <v>0</v>
      </c>
      <c r="P3289" s="50">
        <v>0</v>
      </c>
      <c r="Q3289" s="50">
        <v>0</v>
      </c>
      <c r="R3289" s="42">
        <v>0</v>
      </c>
      <c r="S3289" s="42">
        <v>24.556155241846799</v>
      </c>
      <c r="T3289" s="42">
        <v>144.09203300372801</v>
      </c>
      <c r="U3289" s="15">
        <f t="shared" si="207"/>
        <v>0</v>
      </c>
    </row>
    <row r="3290" spans="6:21" x14ac:dyDescent="0.3">
      <c r="F3290" s="5">
        <f>Demand!C3290</f>
        <v>24.086082161956142</v>
      </c>
      <c r="G3290">
        <f>Irradiance!A3290*$B$2*'Technical Data'!$B$2</f>
        <v>0</v>
      </c>
      <c r="H3290" s="5">
        <f t="shared" si="204"/>
        <v>-24.086082161956142</v>
      </c>
      <c r="I3290" s="38">
        <v>0</v>
      </c>
      <c r="J3290" s="35">
        <f>IF(H3290&gt;0,MIN(H3290,($B$3-L3289)/'Technical Data'!$B$5),0)</f>
        <v>0</v>
      </c>
      <c r="K3290" s="15">
        <f>IF(H3290&lt;0,MIN(ABS(H3290),(L3289*'Technical Data'!$B$4)),0)</f>
        <v>24.086082161956142</v>
      </c>
      <c r="L3290" s="15">
        <f>L3289+J3290*'Technical Data'!$B$5-(K3290/'Technical Data'!$B$4)</f>
        <v>173.64207325928348</v>
      </c>
      <c r="N3290" s="15">
        <f t="shared" si="205"/>
        <v>0</v>
      </c>
      <c r="O3290" s="36">
        <f t="shared" si="206"/>
        <v>0</v>
      </c>
      <c r="P3290" s="50">
        <v>0</v>
      </c>
      <c r="Q3290" s="50">
        <v>0</v>
      </c>
      <c r="R3290" s="42">
        <v>0</v>
      </c>
      <c r="S3290" s="42">
        <v>24.086082161956099</v>
      </c>
      <c r="T3290" s="42">
        <v>117.329719490443</v>
      </c>
      <c r="U3290" s="15">
        <f t="shared" si="207"/>
        <v>0</v>
      </c>
    </row>
    <row r="3291" spans="6:21" x14ac:dyDescent="0.3">
      <c r="F3291" s="5">
        <f>Demand!C3291</f>
        <v>22.62939207702944</v>
      </c>
      <c r="G3291">
        <f>Irradiance!A3291*$B$2*'Technical Data'!$B$2</f>
        <v>0</v>
      </c>
      <c r="H3291" s="5">
        <f t="shared" si="204"/>
        <v>-22.62939207702944</v>
      </c>
      <c r="I3291" s="38">
        <v>0</v>
      </c>
      <c r="J3291" s="35">
        <f>IF(H3291&gt;0,MIN(H3291,($B$3-L3290)/'Technical Data'!$B$5),0)</f>
        <v>0</v>
      </c>
      <c r="K3291" s="15">
        <f>IF(H3291&lt;0,MIN(ABS(H3291),(L3290*'Technical Data'!$B$4)),0)</f>
        <v>22.62939207702944</v>
      </c>
      <c r="L3291" s="15">
        <f>L3290+J3291*'Technical Data'!$B$5-(K3291/'Technical Data'!$B$4)</f>
        <v>148.49830428480632</v>
      </c>
      <c r="N3291" s="15">
        <f t="shared" si="205"/>
        <v>0</v>
      </c>
      <c r="O3291" s="36">
        <f t="shared" si="206"/>
        <v>0</v>
      </c>
      <c r="P3291" s="50">
        <v>0</v>
      </c>
      <c r="Q3291" s="50">
        <v>0</v>
      </c>
      <c r="R3291" s="42">
        <v>0</v>
      </c>
      <c r="S3291" s="42">
        <v>22.629392077029401</v>
      </c>
      <c r="T3291" s="42">
        <v>92.185950515966297</v>
      </c>
      <c r="U3291" s="15">
        <f t="shared" si="207"/>
        <v>0</v>
      </c>
    </row>
    <row r="3292" spans="6:21" x14ac:dyDescent="0.3">
      <c r="F3292" s="5">
        <f>Demand!C3292</f>
        <v>20.875767698938589</v>
      </c>
      <c r="G3292">
        <f>Irradiance!A3292*$B$2*'Technical Data'!$B$2</f>
        <v>0</v>
      </c>
      <c r="H3292" s="5">
        <f t="shared" si="204"/>
        <v>-20.875767698938589</v>
      </c>
      <c r="I3292" s="38">
        <v>0</v>
      </c>
      <c r="J3292" s="35">
        <f>IF(H3292&gt;0,MIN(H3292,($B$3-L3291)/'Technical Data'!$B$5),0)</f>
        <v>0</v>
      </c>
      <c r="K3292" s="15">
        <f>IF(H3292&lt;0,MIN(ABS(H3292),(L3291*'Technical Data'!$B$4)),0)</f>
        <v>20.875767698938589</v>
      </c>
      <c r="L3292" s="15">
        <f>L3291+J3292*'Technical Data'!$B$5-(K3292/'Technical Data'!$B$4)</f>
        <v>125.30300684154122</v>
      </c>
      <c r="N3292" s="15">
        <f t="shared" si="205"/>
        <v>0</v>
      </c>
      <c r="O3292" s="36">
        <f t="shared" si="206"/>
        <v>0</v>
      </c>
      <c r="P3292" s="50">
        <v>0</v>
      </c>
      <c r="Q3292" s="50">
        <v>0</v>
      </c>
      <c r="R3292" s="42">
        <v>0</v>
      </c>
      <c r="S3292" s="42">
        <v>20.875767698938599</v>
      </c>
      <c r="T3292" s="42">
        <v>68.990653072701207</v>
      </c>
      <c r="U3292" s="15">
        <f t="shared" si="207"/>
        <v>0</v>
      </c>
    </row>
    <row r="3293" spans="6:21" x14ac:dyDescent="0.3">
      <c r="F3293" s="5">
        <f>Demand!C3293</f>
        <v>18.93451080661497</v>
      </c>
      <c r="G3293">
        <f>Irradiance!A3293*$B$2*'Technical Data'!$B$2</f>
        <v>0</v>
      </c>
      <c r="H3293" s="5">
        <f t="shared" si="204"/>
        <v>-18.93451080661497</v>
      </c>
      <c r="I3293" s="38">
        <v>0</v>
      </c>
      <c r="J3293" s="35">
        <f>IF(H3293&gt;0,MIN(H3293,($B$3-L3292)/'Technical Data'!$B$5),0)</f>
        <v>0</v>
      </c>
      <c r="K3293" s="15">
        <f>IF(H3293&lt;0,MIN(ABS(H3293),(L3292*'Technical Data'!$B$4)),0)</f>
        <v>18.93451080661497</v>
      </c>
      <c r="L3293" s="15">
        <f>L3292+J3293*'Technical Data'!$B$5-(K3293/'Technical Data'!$B$4)</f>
        <v>104.26466150085793</v>
      </c>
      <c r="N3293" s="15">
        <f t="shared" si="205"/>
        <v>0</v>
      </c>
      <c r="O3293" s="36">
        <f t="shared" si="206"/>
        <v>0</v>
      </c>
      <c r="P3293" s="50">
        <v>0</v>
      </c>
      <c r="Q3293" s="50">
        <v>0</v>
      </c>
      <c r="R3293" s="42">
        <v>0</v>
      </c>
      <c r="S3293" s="42">
        <v>18.934510806614998</v>
      </c>
      <c r="T3293" s="42">
        <v>47.9523077320179</v>
      </c>
      <c r="U3293" s="15">
        <f t="shared" si="207"/>
        <v>0</v>
      </c>
    </row>
    <row r="3294" spans="6:21" x14ac:dyDescent="0.3">
      <c r="F3294" s="5">
        <f>Demand!C3294</f>
        <v>15.414426545557331</v>
      </c>
      <c r="G3294">
        <f>Irradiance!A3294*$B$2*'Technical Data'!$B$2</f>
        <v>0</v>
      </c>
      <c r="H3294" s="5">
        <f t="shared" si="204"/>
        <v>-15.414426545557331</v>
      </c>
      <c r="I3294" s="38">
        <v>0</v>
      </c>
      <c r="J3294" s="35">
        <f>IF(H3294&gt;0,MIN(H3294,($B$3-L3293)/'Technical Data'!$B$5),0)</f>
        <v>0</v>
      </c>
      <c r="K3294" s="15">
        <f>IF(H3294&lt;0,MIN(ABS(H3294),(L3293*'Technical Data'!$B$4)),0)</f>
        <v>15.414426545557331</v>
      </c>
      <c r="L3294" s="15">
        <f>L3293+J3294*'Technical Data'!$B$5-(K3294/'Technical Data'!$B$4)</f>
        <v>87.137520894683121</v>
      </c>
      <c r="N3294" s="15">
        <f t="shared" si="205"/>
        <v>0</v>
      </c>
      <c r="O3294" s="36">
        <f t="shared" si="206"/>
        <v>0</v>
      </c>
      <c r="P3294" s="50">
        <v>0</v>
      </c>
      <c r="Q3294" s="50">
        <v>0</v>
      </c>
      <c r="R3294" s="42">
        <v>0</v>
      </c>
      <c r="S3294" s="42">
        <v>15.4144265455573</v>
      </c>
      <c r="T3294" s="42">
        <v>30.825167125843102</v>
      </c>
      <c r="U3294" s="15">
        <f t="shared" si="207"/>
        <v>0</v>
      </c>
    </row>
    <row r="3295" spans="6:21" x14ac:dyDescent="0.3">
      <c r="F3295" s="5">
        <f>Demand!C3295</f>
        <v>11.737629818305178</v>
      </c>
      <c r="G3295">
        <f>Irradiance!A3295*$B$2*'Technical Data'!$B$2</f>
        <v>0</v>
      </c>
      <c r="H3295" s="5">
        <f t="shared" si="204"/>
        <v>-11.737629818305178</v>
      </c>
      <c r="I3295" s="38">
        <v>0</v>
      </c>
      <c r="J3295" s="35">
        <f>IF(H3295&gt;0,MIN(H3295,($B$3-L3294)/'Technical Data'!$B$5),0)</f>
        <v>0</v>
      </c>
      <c r="K3295" s="15">
        <f>IF(H3295&lt;0,MIN(ABS(H3295),(L3294*'Technical Data'!$B$4)),0)</f>
        <v>11.737629818305178</v>
      </c>
      <c r="L3295" s="15">
        <f>L3294+J3295*'Technical Data'!$B$5-(K3295/'Technical Data'!$B$4)</f>
        <v>74.095709985455144</v>
      </c>
      <c r="N3295" s="15">
        <f t="shared" si="205"/>
        <v>0</v>
      </c>
      <c r="O3295" s="36">
        <f t="shared" si="206"/>
        <v>0</v>
      </c>
      <c r="P3295" s="50">
        <v>0</v>
      </c>
      <c r="Q3295" s="50">
        <v>0</v>
      </c>
      <c r="R3295" s="42">
        <v>0</v>
      </c>
      <c r="S3295" s="42">
        <v>11.7376298183052</v>
      </c>
      <c r="T3295" s="42">
        <v>17.7833562166151</v>
      </c>
      <c r="U3295" s="15">
        <f t="shared" si="207"/>
        <v>0</v>
      </c>
    </row>
    <row r="3296" spans="6:21" x14ac:dyDescent="0.3">
      <c r="F3296" s="5">
        <f>Demand!C3296</f>
        <v>16.105749978485296</v>
      </c>
      <c r="G3296">
        <f>Irradiance!A3296*$B$2*'Technical Data'!$B$2</f>
        <v>0.32041112225042828</v>
      </c>
      <c r="H3296" s="5">
        <f t="shared" si="204"/>
        <v>-15.785338856234867</v>
      </c>
      <c r="I3296" s="38">
        <v>0.1007293835317217</v>
      </c>
      <c r="J3296" s="35">
        <f>IF(H3296&gt;0,MIN(H3296,($B$3-L3295)/'Technical Data'!$B$5),0)</f>
        <v>0</v>
      </c>
      <c r="K3296" s="15">
        <f>IF(H3296&lt;0,MIN(ABS(H3296),(L3295*'Technical Data'!$B$4)),0)</f>
        <v>15.785338856234867</v>
      </c>
      <c r="L3296" s="15">
        <f>L3295+J3296*'Technical Data'!$B$5-(K3296/'Technical Data'!$B$4)</f>
        <v>56.55644458963863</v>
      </c>
      <c r="N3296" s="15">
        <f t="shared" si="205"/>
        <v>0.32041112225042828</v>
      </c>
      <c r="O3296" s="36">
        <f t="shared" si="206"/>
        <v>0</v>
      </c>
      <c r="P3296" s="50">
        <v>0</v>
      </c>
      <c r="Q3296" s="50">
        <v>0.10072938353172101</v>
      </c>
      <c r="R3296" s="42">
        <v>0</v>
      </c>
      <c r="S3296" s="42">
        <v>16.005020594953599</v>
      </c>
      <c r="T3296" s="42">
        <v>0</v>
      </c>
      <c r="U3296" s="15">
        <f t="shared" si="207"/>
        <v>0.32041112225042828</v>
      </c>
    </row>
    <row r="3297" spans="6:21" x14ac:dyDescent="0.3">
      <c r="F3297" s="5">
        <f>Demand!C3297</f>
        <v>19.950375521211846</v>
      </c>
      <c r="G3297">
        <f>Irradiance!A3297*$B$2*'Technical Data'!$B$2</f>
        <v>184.5568064162467</v>
      </c>
      <c r="H3297" s="5">
        <f t="shared" si="204"/>
        <v>164.60643089503486</v>
      </c>
      <c r="I3297" s="38">
        <v>58.020124914271697</v>
      </c>
      <c r="J3297" s="35">
        <f>IF(H3297&gt;0,MIN(H3297,($B$3-L3296)/'Technical Data'!$B$5),0)</f>
        <v>164.60643089503486</v>
      </c>
      <c r="K3297" s="15">
        <f>IF(H3297&lt;0,MIN(ABS(H3297),(L3296*'Technical Data'!$B$4)),0)</f>
        <v>0</v>
      </c>
      <c r="L3297" s="15">
        <f>L3296+J3297*'Technical Data'!$B$5-(K3297/'Technical Data'!$B$4)</f>
        <v>204.70223239517</v>
      </c>
      <c r="N3297" s="15">
        <f t="shared" si="205"/>
        <v>19.950375521211839</v>
      </c>
      <c r="O3297" s="36">
        <f t="shared" si="206"/>
        <v>0</v>
      </c>
      <c r="P3297" s="50">
        <v>38.069749393059702</v>
      </c>
      <c r="Q3297" s="50">
        <v>19.9503755212118</v>
      </c>
      <c r="R3297" s="42">
        <v>0</v>
      </c>
      <c r="S3297" s="42">
        <v>0</v>
      </c>
      <c r="T3297" s="42">
        <v>0</v>
      </c>
      <c r="U3297" s="15">
        <f t="shared" si="207"/>
        <v>19.950375521211839</v>
      </c>
    </row>
    <row r="3298" spans="6:21" x14ac:dyDescent="0.3">
      <c r="F3298" s="5">
        <f>Demand!C3298</f>
        <v>26.300521892971187</v>
      </c>
      <c r="G3298">
        <f>Irradiance!A3298*$B$2*'Technical Data'!$B$2</f>
        <v>370.39525732149514</v>
      </c>
      <c r="H3298" s="5">
        <f t="shared" si="204"/>
        <v>344.09473542852396</v>
      </c>
      <c r="I3298" s="38">
        <v>116.44316736267029</v>
      </c>
      <c r="J3298" s="35">
        <f>IF(H3298&gt;0,MIN(H3298,($B$3-L3297)/'Technical Data'!$B$5),0)</f>
        <v>197.68556941929441</v>
      </c>
      <c r="K3298" s="15">
        <f>IF(H3298&lt;0,MIN(ABS(H3298),(L3297*'Technical Data'!$B$4)),0)</f>
        <v>0</v>
      </c>
      <c r="L3298" s="15">
        <f>L3297+J3298*'Technical Data'!$B$5-(K3298/'Technical Data'!$B$4)</f>
        <v>382.61924487253498</v>
      </c>
      <c r="N3298" s="15">
        <f t="shared" si="205"/>
        <v>172.70968790220073</v>
      </c>
      <c r="O3298" s="36">
        <f t="shared" si="206"/>
        <v>146.40916600922955</v>
      </c>
      <c r="P3298" s="50">
        <v>90.142645469698707</v>
      </c>
      <c r="Q3298" s="50">
        <v>26.300521892971201</v>
      </c>
      <c r="R3298" s="42">
        <v>0</v>
      </c>
      <c r="S3298" s="42">
        <v>0</v>
      </c>
      <c r="T3298" s="42">
        <v>0</v>
      </c>
      <c r="U3298" s="15">
        <f t="shared" si="207"/>
        <v>172.70968790220073</v>
      </c>
    </row>
    <row r="3299" spans="6:21" x14ac:dyDescent="0.3">
      <c r="F3299" s="5">
        <f>Demand!C3299</f>
        <v>31.07128532907273</v>
      </c>
      <c r="G3299">
        <f>Irradiance!A3299*$B$2*'Technical Data'!$B$2</f>
        <v>531.32174347177272</v>
      </c>
      <c r="H3299" s="5">
        <f t="shared" si="204"/>
        <v>500.25045814269998</v>
      </c>
      <c r="I3299" s="38">
        <v>167.0345002414775</v>
      </c>
      <c r="J3299" s="35">
        <f>IF(H3299&gt;0,MIN(H3299,($B$3-L3298)/'Technical Data'!$B$5),0)</f>
        <v>0</v>
      </c>
      <c r="K3299" s="15">
        <f>IF(H3299&lt;0,MIN(ABS(H3299),(L3298*'Technical Data'!$B$4)),0)</f>
        <v>0</v>
      </c>
      <c r="L3299" s="15">
        <f>L3298+J3299*'Technical Data'!$B$5-(K3299/'Technical Data'!$B$4)</f>
        <v>382.61924487253498</v>
      </c>
      <c r="N3299" s="15">
        <f t="shared" si="205"/>
        <v>531.32174347177272</v>
      </c>
      <c r="O3299" s="36">
        <f t="shared" si="206"/>
        <v>500.25045814269998</v>
      </c>
      <c r="P3299" s="50">
        <v>135.963214912404</v>
      </c>
      <c r="Q3299" s="50">
        <v>31.071285329072701</v>
      </c>
      <c r="R3299" s="42">
        <v>0</v>
      </c>
      <c r="S3299" s="42">
        <v>0</v>
      </c>
      <c r="T3299" s="42">
        <v>0</v>
      </c>
      <c r="U3299" s="15">
        <f t="shared" si="207"/>
        <v>531.32174347177272</v>
      </c>
    </row>
    <row r="3300" spans="6:21" x14ac:dyDescent="0.3">
      <c r="F3300" s="5">
        <f>Demand!C3300</f>
        <v>33.243541012236534</v>
      </c>
      <c r="G3300">
        <f>Irradiance!A3300*$B$2*'Technical Data'!$B$2</f>
        <v>650.4345781683694</v>
      </c>
      <c r="H3300" s="5">
        <f t="shared" si="204"/>
        <v>617.19103715613289</v>
      </c>
      <c r="I3300" s="38">
        <v>204.48064856939499</v>
      </c>
      <c r="J3300" s="35">
        <f>IF(H3300&gt;0,MIN(H3300,($B$3-L3299)/'Technical Data'!$B$5),0)</f>
        <v>0</v>
      </c>
      <c r="K3300" s="15">
        <f>IF(H3300&lt;0,MIN(ABS(H3300),(L3299*'Technical Data'!$B$4)),0)</f>
        <v>0</v>
      </c>
      <c r="L3300" s="15">
        <f>L3299+J3300*'Technical Data'!$B$5-(K3300/'Technical Data'!$B$4)</f>
        <v>382.61924487253498</v>
      </c>
      <c r="N3300" s="15">
        <f t="shared" si="205"/>
        <v>650.4345781683694</v>
      </c>
      <c r="O3300" s="36">
        <f t="shared" si="206"/>
        <v>617.19103715613289</v>
      </c>
      <c r="P3300" s="50">
        <v>171.237107557158</v>
      </c>
      <c r="Q3300" s="50">
        <v>33.243541012236498</v>
      </c>
      <c r="R3300" s="42">
        <v>0</v>
      </c>
      <c r="S3300" s="42">
        <v>0</v>
      </c>
      <c r="T3300" s="42">
        <v>0</v>
      </c>
      <c r="U3300" s="15">
        <f t="shared" si="207"/>
        <v>650.4345781683694</v>
      </c>
    </row>
    <row r="3301" spans="6:21" x14ac:dyDescent="0.3">
      <c r="F3301" s="5">
        <f>Demand!C3301</f>
        <v>33.926430872735239</v>
      </c>
      <c r="G3301">
        <f>Irradiance!A3301*$B$2*'Technical Data'!$B$2</f>
        <v>706.74683290388214</v>
      </c>
      <c r="H3301" s="5">
        <f t="shared" si="204"/>
        <v>672.82040203114684</v>
      </c>
      <c r="I3301" s="38">
        <v>222.18383772509509</v>
      </c>
      <c r="J3301" s="35">
        <f>IF(H3301&gt;0,MIN(H3301,($B$3-L3300)/'Technical Data'!$B$5),0)</f>
        <v>0</v>
      </c>
      <c r="K3301" s="15">
        <f>IF(H3301&lt;0,MIN(ABS(H3301),(L3300*'Technical Data'!$B$4)),0)</f>
        <v>0</v>
      </c>
      <c r="L3301" s="15">
        <f>L3300+J3301*'Technical Data'!$B$5-(K3301/'Technical Data'!$B$4)</f>
        <v>382.61924487253498</v>
      </c>
      <c r="N3301" s="15">
        <f t="shared" si="205"/>
        <v>706.74683290388214</v>
      </c>
      <c r="O3301" s="36">
        <f t="shared" si="206"/>
        <v>672.82040203114684</v>
      </c>
      <c r="P3301" s="50">
        <v>188.257406852359</v>
      </c>
      <c r="Q3301" s="50">
        <v>33.926430872735203</v>
      </c>
      <c r="R3301" s="42">
        <v>0</v>
      </c>
      <c r="S3301" s="42">
        <v>0</v>
      </c>
      <c r="T3301" s="42">
        <v>0</v>
      </c>
      <c r="U3301" s="15">
        <f t="shared" si="207"/>
        <v>706.74683290388214</v>
      </c>
    </row>
    <row r="3302" spans="6:21" x14ac:dyDescent="0.3">
      <c r="F3302" s="5">
        <f>Demand!C3302</f>
        <v>35.368776979539426</v>
      </c>
      <c r="G3302">
        <f>Irradiance!A3302*$B$2*'Technical Data'!$B$2</f>
        <v>718.44183886602286</v>
      </c>
      <c r="H3302" s="5">
        <f t="shared" si="204"/>
        <v>683.0730618864834</v>
      </c>
      <c r="I3302" s="38">
        <v>225.86046022400299</v>
      </c>
      <c r="J3302" s="35">
        <f>IF(H3302&gt;0,MIN(H3302,($B$3-L3301)/'Technical Data'!$B$5),0)</f>
        <v>0</v>
      </c>
      <c r="K3302" s="15">
        <f>IF(H3302&lt;0,MIN(ABS(H3302),(L3301*'Technical Data'!$B$4)),0)</f>
        <v>0</v>
      </c>
      <c r="L3302" s="15">
        <f>L3301+J3302*'Technical Data'!$B$5-(K3302/'Technical Data'!$B$4)</f>
        <v>382.61924487253498</v>
      </c>
      <c r="N3302" s="15">
        <f t="shared" si="205"/>
        <v>718.44183886602286</v>
      </c>
      <c r="O3302" s="36">
        <f t="shared" si="206"/>
        <v>683.0730618864834</v>
      </c>
      <c r="P3302" s="50">
        <v>190.49168324446299</v>
      </c>
      <c r="Q3302" s="50">
        <v>35.368776979539398</v>
      </c>
      <c r="R3302" s="42">
        <v>0</v>
      </c>
      <c r="S3302" s="42">
        <v>0</v>
      </c>
      <c r="T3302" s="42">
        <v>0</v>
      </c>
      <c r="U3302" s="15">
        <f t="shared" si="207"/>
        <v>718.44183886602286</v>
      </c>
    </row>
    <row r="3303" spans="6:21" x14ac:dyDescent="0.3">
      <c r="F3303" s="5">
        <f>Demand!C3303</f>
        <v>34.168540679650661</v>
      </c>
      <c r="G3303">
        <f>Irradiance!A3303*$B$2*'Technical Data'!$B$2</f>
        <v>704.0233383647535</v>
      </c>
      <c r="H3303" s="5">
        <f t="shared" si="204"/>
        <v>669.85479768510288</v>
      </c>
      <c r="I3303" s="38">
        <v>221.3276379650755</v>
      </c>
      <c r="J3303" s="35">
        <f>IF(H3303&gt;0,MIN(H3303,($B$3-L3302)/'Technical Data'!$B$5),0)</f>
        <v>0</v>
      </c>
      <c r="K3303" s="15">
        <f>IF(H3303&lt;0,MIN(ABS(H3303),(L3302*'Technical Data'!$B$4)),0)</f>
        <v>0</v>
      </c>
      <c r="L3303" s="15">
        <f>L3302+J3303*'Technical Data'!$B$5-(K3303/'Technical Data'!$B$4)</f>
        <v>382.61924487253498</v>
      </c>
      <c r="N3303" s="15">
        <f t="shared" si="205"/>
        <v>704.0233383647535</v>
      </c>
      <c r="O3303" s="36">
        <f t="shared" si="206"/>
        <v>669.85479768510288</v>
      </c>
      <c r="P3303" s="50">
        <v>187.159097285424</v>
      </c>
      <c r="Q3303" s="50">
        <v>34.168540679650697</v>
      </c>
      <c r="R3303" s="42">
        <v>0</v>
      </c>
      <c r="S3303" s="42">
        <v>0</v>
      </c>
      <c r="T3303" s="42">
        <v>0</v>
      </c>
      <c r="U3303" s="15">
        <f t="shared" si="207"/>
        <v>704.0233383647535</v>
      </c>
    </row>
    <row r="3304" spans="6:21" x14ac:dyDescent="0.3">
      <c r="F3304" s="5">
        <f>Demand!C3304</f>
        <v>35.115900492440474</v>
      </c>
      <c r="G3304">
        <f>Irradiance!A3304*$B$2*'Technical Data'!$B$2</f>
        <v>637.13751659497666</v>
      </c>
      <c r="H3304" s="5">
        <f t="shared" si="204"/>
        <v>602.0216161025362</v>
      </c>
      <c r="I3304" s="38">
        <v>200.30037915282861</v>
      </c>
      <c r="J3304" s="35">
        <f>IF(H3304&gt;0,MIN(H3304,($B$3-L3303)/'Technical Data'!$B$5),0)</f>
        <v>0</v>
      </c>
      <c r="K3304" s="15">
        <f>IF(H3304&lt;0,MIN(ABS(H3304),(L3303*'Technical Data'!$B$4)),0)</f>
        <v>0</v>
      </c>
      <c r="L3304" s="15">
        <f>L3303+J3304*'Technical Data'!$B$5-(K3304/'Technical Data'!$B$4)</f>
        <v>382.61924487253498</v>
      </c>
      <c r="N3304" s="15">
        <f t="shared" si="205"/>
        <v>637.13751659497666</v>
      </c>
      <c r="O3304" s="36">
        <f t="shared" si="206"/>
        <v>602.0216161025362</v>
      </c>
      <c r="P3304" s="50">
        <v>15.5205593584061</v>
      </c>
      <c r="Q3304" s="50">
        <v>35.115900492440502</v>
      </c>
      <c r="R3304" s="42">
        <v>149.663919301981</v>
      </c>
      <c r="S3304" s="42">
        <v>0</v>
      </c>
      <c r="T3304" s="42">
        <v>134.697527371783</v>
      </c>
      <c r="U3304" s="15">
        <f t="shared" si="207"/>
        <v>637.13751659497666</v>
      </c>
    </row>
    <row r="3305" spans="6:21" x14ac:dyDescent="0.3">
      <c r="F3305" s="5">
        <f>Demand!C3305</f>
        <v>40.493835473921294</v>
      </c>
      <c r="G3305">
        <f>Irradiance!A3305*$B$2*'Technical Data'!$B$2</f>
        <v>520.18745697357031</v>
      </c>
      <c r="H3305" s="5">
        <f t="shared" si="204"/>
        <v>479.693621499649</v>
      </c>
      <c r="I3305" s="38">
        <v>163.5341541637502</v>
      </c>
      <c r="J3305" s="35">
        <f>IF(H3305&gt;0,MIN(H3305,($B$3-L3304)/'Technical Data'!$B$5),0)</f>
        <v>0</v>
      </c>
      <c r="K3305" s="15">
        <f>IF(H3305&lt;0,MIN(ABS(H3305),(L3304*'Technical Data'!$B$4)),0)</f>
        <v>0</v>
      </c>
      <c r="L3305" s="15">
        <f>L3304+J3305*'Technical Data'!$B$5-(K3305/'Technical Data'!$B$4)</f>
        <v>382.61924487253498</v>
      </c>
      <c r="N3305" s="15">
        <f t="shared" si="205"/>
        <v>520.18745697357031</v>
      </c>
      <c r="O3305" s="36">
        <f t="shared" si="206"/>
        <v>479.693621499649</v>
      </c>
      <c r="P3305" s="50">
        <v>0</v>
      </c>
      <c r="Q3305" s="50">
        <v>40.493835473921301</v>
      </c>
      <c r="R3305" s="42">
        <v>123.040318689828</v>
      </c>
      <c r="S3305" s="42">
        <v>0</v>
      </c>
      <c r="T3305" s="42">
        <v>245.433814192629</v>
      </c>
      <c r="U3305" s="15">
        <f t="shared" si="207"/>
        <v>520.18745697357031</v>
      </c>
    </row>
    <row r="3306" spans="6:21" x14ac:dyDescent="0.3">
      <c r="F3306" s="5">
        <f>Demand!C3306</f>
        <v>46.289673397026448</v>
      </c>
      <c r="G3306">
        <f>Irradiance!A3306*$B$2*'Technical Data'!$B$2</f>
        <v>379.04635762225661</v>
      </c>
      <c r="H3306" s="5">
        <f t="shared" si="204"/>
        <v>332.75668422523017</v>
      </c>
      <c r="I3306" s="38">
        <v>119.16286071802681</v>
      </c>
      <c r="J3306" s="35">
        <f>IF(H3306&gt;0,MIN(H3306,($B$3-L3305)/'Technical Data'!$B$5),0)</f>
        <v>0</v>
      </c>
      <c r="K3306" s="15">
        <f>IF(H3306&lt;0,MIN(ABS(H3306),(L3305*'Technical Data'!$B$4)),0)</f>
        <v>0</v>
      </c>
      <c r="L3306" s="15">
        <f>L3305+J3306*'Technical Data'!$B$5-(K3306/'Technical Data'!$B$4)</f>
        <v>382.61924487253498</v>
      </c>
      <c r="N3306" s="15">
        <f t="shared" si="205"/>
        <v>379.04635762225661</v>
      </c>
      <c r="O3306" s="36">
        <f t="shared" si="206"/>
        <v>332.75668422523017</v>
      </c>
      <c r="P3306" s="50">
        <v>0</v>
      </c>
      <c r="Q3306" s="50">
        <v>46.289673397026398</v>
      </c>
      <c r="R3306" s="42">
        <v>72.873187321000003</v>
      </c>
      <c r="S3306" s="42">
        <v>0</v>
      </c>
      <c r="T3306" s="42">
        <v>311.01968278152901</v>
      </c>
      <c r="U3306" s="15">
        <f t="shared" si="207"/>
        <v>379.04635762225661</v>
      </c>
    </row>
    <row r="3307" spans="6:21" x14ac:dyDescent="0.3">
      <c r="F3307" s="5">
        <f>Demand!C3307</f>
        <v>46.767771434630347</v>
      </c>
      <c r="G3307">
        <f>Irradiance!A3307*$B$2*'Technical Data'!$B$2</f>
        <v>212.91319073540959</v>
      </c>
      <c r="H3307" s="5">
        <f t="shared" si="204"/>
        <v>166.14541930077922</v>
      </c>
      <c r="I3307" s="38">
        <v>66.934675356829061</v>
      </c>
      <c r="J3307" s="35">
        <f>IF(H3307&gt;0,MIN(H3307,($B$3-L3306)/'Technical Data'!$B$5),0)</f>
        <v>0</v>
      </c>
      <c r="K3307" s="15">
        <f>IF(H3307&lt;0,MIN(ABS(H3307),(L3306*'Technical Data'!$B$4)),0)</f>
        <v>0</v>
      </c>
      <c r="L3307" s="15">
        <f>L3306+J3307*'Technical Data'!$B$5-(K3307/'Technical Data'!$B$4)</f>
        <v>382.61924487253498</v>
      </c>
      <c r="N3307" s="15">
        <f t="shared" si="205"/>
        <v>212.91319073540959</v>
      </c>
      <c r="O3307" s="36">
        <f t="shared" si="206"/>
        <v>166.14541930077922</v>
      </c>
      <c r="P3307" s="50">
        <v>0</v>
      </c>
      <c r="Q3307" s="50">
        <v>46.767771434630298</v>
      </c>
      <c r="R3307" s="42">
        <v>20.1669039221985</v>
      </c>
      <c r="S3307" s="42">
        <v>0</v>
      </c>
      <c r="T3307" s="42">
        <v>329.16989631150699</v>
      </c>
      <c r="U3307" s="15">
        <f t="shared" si="207"/>
        <v>212.91319073540959</v>
      </c>
    </row>
    <row r="3308" spans="6:21" x14ac:dyDescent="0.3">
      <c r="F3308" s="5">
        <f>Demand!C3308</f>
        <v>41.118683484786189</v>
      </c>
      <c r="G3308">
        <f>Irradiance!A3308*$B$2*'Technical Data'!$B$2</f>
        <v>3.5245223447547107</v>
      </c>
      <c r="H3308" s="5">
        <f t="shared" si="204"/>
        <v>-37.594161140031481</v>
      </c>
      <c r="I3308" s="38">
        <v>1.108023218848939</v>
      </c>
      <c r="J3308" s="35">
        <f>IF(H3308&gt;0,MIN(H3308,($B$3-L3307)/'Technical Data'!$B$5),0)</f>
        <v>0</v>
      </c>
      <c r="K3308" s="15">
        <f>IF(H3308&lt;0,MIN(ABS(H3308),(L3307*'Technical Data'!$B$4)),0)</f>
        <v>37.594161140031481</v>
      </c>
      <c r="L3308" s="15">
        <f>L3307+J3308*'Technical Data'!$B$5-(K3308/'Technical Data'!$B$4)</f>
        <v>340.84795471694446</v>
      </c>
      <c r="N3308" s="15">
        <f t="shared" si="205"/>
        <v>3.5245223447547107</v>
      </c>
      <c r="O3308" s="36">
        <f t="shared" si="206"/>
        <v>0</v>
      </c>
      <c r="P3308" s="50">
        <v>0</v>
      </c>
      <c r="Q3308" s="50">
        <v>1.1080232188489301</v>
      </c>
      <c r="R3308" s="42">
        <v>0</v>
      </c>
      <c r="S3308" s="42">
        <v>40.010660265937297</v>
      </c>
      <c r="T3308" s="42">
        <v>284.713607127133</v>
      </c>
      <c r="U3308" s="15">
        <f t="shared" si="207"/>
        <v>3.5245223447547107</v>
      </c>
    </row>
    <row r="3309" spans="6:21" x14ac:dyDescent="0.3">
      <c r="F3309" s="5">
        <f>Demand!C3309</f>
        <v>30.670752484741968</v>
      </c>
      <c r="G3309">
        <f>Irradiance!A3309*$B$2*'Technical Data'!$B$2</f>
        <v>0</v>
      </c>
      <c r="H3309" s="5">
        <f t="shared" si="204"/>
        <v>-30.670752484741968</v>
      </c>
      <c r="I3309" s="38">
        <v>0</v>
      </c>
      <c r="J3309" s="35">
        <f>IF(H3309&gt;0,MIN(H3309,($B$3-L3308)/'Technical Data'!$B$5),0)</f>
        <v>0</v>
      </c>
      <c r="K3309" s="15">
        <f>IF(H3309&lt;0,MIN(ABS(H3309),(L3308*'Technical Data'!$B$4)),0)</f>
        <v>30.670752484741968</v>
      </c>
      <c r="L3309" s="15">
        <f>L3308+J3309*'Technical Data'!$B$5-(K3309/'Technical Data'!$B$4)</f>
        <v>306.76934084500897</v>
      </c>
      <c r="N3309" s="15">
        <f t="shared" si="205"/>
        <v>0</v>
      </c>
      <c r="O3309" s="36">
        <f t="shared" si="206"/>
        <v>0</v>
      </c>
      <c r="P3309" s="50">
        <v>0</v>
      </c>
      <c r="Q3309" s="50">
        <v>0</v>
      </c>
      <c r="R3309" s="42">
        <v>0</v>
      </c>
      <c r="S3309" s="42">
        <v>30.670752484742</v>
      </c>
      <c r="T3309" s="42">
        <v>250.634993255197</v>
      </c>
      <c r="U3309" s="15">
        <f t="shared" si="207"/>
        <v>0</v>
      </c>
    </row>
    <row r="3310" spans="6:21" x14ac:dyDescent="0.3">
      <c r="F3310" s="5">
        <f>Demand!C3310</f>
        <v>23.361535002938691</v>
      </c>
      <c r="G3310">
        <f>Irradiance!A3310*$B$2*'Technical Data'!$B$2</f>
        <v>0</v>
      </c>
      <c r="H3310" s="5">
        <f t="shared" si="204"/>
        <v>-23.361535002938691</v>
      </c>
      <c r="I3310" s="38">
        <v>0</v>
      </c>
      <c r="J3310" s="35">
        <f>IF(H3310&gt;0,MIN(H3310,($B$3-L3309)/'Technical Data'!$B$5),0)</f>
        <v>0</v>
      </c>
      <c r="K3310" s="15">
        <f>IF(H3310&lt;0,MIN(ABS(H3310),(L3309*'Technical Data'!$B$4)),0)</f>
        <v>23.361535002938691</v>
      </c>
      <c r="L3310" s="15">
        <f>L3309+J3310*'Technical Data'!$B$5-(K3310/'Technical Data'!$B$4)</f>
        <v>280.81207973063266</v>
      </c>
      <c r="N3310" s="15">
        <f t="shared" si="205"/>
        <v>0</v>
      </c>
      <c r="O3310" s="36">
        <f t="shared" si="206"/>
        <v>0</v>
      </c>
      <c r="P3310" s="50">
        <v>0</v>
      </c>
      <c r="Q3310" s="50">
        <v>0</v>
      </c>
      <c r="R3310" s="42">
        <v>0</v>
      </c>
      <c r="S3310" s="42">
        <v>23.361535002938702</v>
      </c>
      <c r="T3310" s="42">
        <v>224.67773214082101</v>
      </c>
      <c r="U3310" s="15">
        <f t="shared" si="207"/>
        <v>0</v>
      </c>
    </row>
    <row r="3311" spans="6:21" x14ac:dyDescent="0.3">
      <c r="F3311" s="5">
        <f>Demand!C3311</f>
        <v>23.694124795974531</v>
      </c>
      <c r="G3311">
        <f>Irradiance!A3311*$B$2*'Technical Data'!$B$2</f>
        <v>0</v>
      </c>
      <c r="H3311" s="5">
        <f t="shared" si="204"/>
        <v>-23.694124795974531</v>
      </c>
      <c r="I3311" s="38">
        <v>0</v>
      </c>
      <c r="J3311" s="35">
        <f>IF(H3311&gt;0,MIN(H3311,($B$3-L3310)/'Technical Data'!$B$5),0)</f>
        <v>0</v>
      </c>
      <c r="K3311" s="15">
        <f>IF(H3311&lt;0,MIN(ABS(H3311),(L3310*'Technical Data'!$B$4)),0)</f>
        <v>23.694124795974531</v>
      </c>
      <c r="L3311" s="15">
        <f>L3310+J3311*'Technical Data'!$B$5-(K3311/'Technical Data'!$B$4)</f>
        <v>254.48527440177207</v>
      </c>
      <c r="N3311" s="15">
        <f t="shared" si="205"/>
        <v>0</v>
      </c>
      <c r="O3311" s="36">
        <f t="shared" si="206"/>
        <v>0</v>
      </c>
      <c r="P3311" s="50">
        <v>0</v>
      </c>
      <c r="Q3311" s="50">
        <v>0</v>
      </c>
      <c r="R3311" s="42">
        <v>0</v>
      </c>
      <c r="S3311" s="42">
        <v>23.694124795974499</v>
      </c>
      <c r="T3311" s="42">
        <v>198.35092681195999</v>
      </c>
      <c r="U3311" s="15">
        <f t="shared" si="207"/>
        <v>0</v>
      </c>
    </row>
    <row r="3312" spans="6:21" x14ac:dyDescent="0.3">
      <c r="F3312" s="5">
        <f>Demand!C3312</f>
        <v>24.276849185561982</v>
      </c>
      <c r="G3312">
        <f>Irradiance!A3312*$B$2*'Technical Data'!$B$2</f>
        <v>0</v>
      </c>
      <c r="H3312" s="5">
        <f t="shared" si="204"/>
        <v>-24.276849185561982</v>
      </c>
      <c r="I3312" s="38">
        <v>0</v>
      </c>
      <c r="J3312" s="35">
        <f>IF(H3312&gt;0,MIN(H3312,($B$3-L3311)/'Technical Data'!$B$5),0)</f>
        <v>0</v>
      </c>
      <c r="K3312" s="15">
        <f>IF(H3312&lt;0,MIN(ABS(H3312),(L3311*'Technical Data'!$B$4)),0)</f>
        <v>24.276849185561982</v>
      </c>
      <c r="L3312" s="15">
        <f>L3311+J3312*'Technical Data'!$B$5-(K3312/'Technical Data'!$B$4)</f>
        <v>227.51099752892543</v>
      </c>
      <c r="N3312" s="15">
        <f t="shared" si="205"/>
        <v>0</v>
      </c>
      <c r="O3312" s="36">
        <f t="shared" si="206"/>
        <v>0</v>
      </c>
      <c r="P3312" s="50">
        <v>0</v>
      </c>
      <c r="Q3312" s="50">
        <v>0</v>
      </c>
      <c r="R3312" s="42">
        <v>0</v>
      </c>
      <c r="S3312" s="42">
        <v>24.276849185562</v>
      </c>
      <c r="T3312" s="42">
        <v>171.37664993911301</v>
      </c>
      <c r="U3312" s="15">
        <f t="shared" si="207"/>
        <v>0</v>
      </c>
    </row>
    <row r="3313" spans="6:21" x14ac:dyDescent="0.3">
      <c r="F3313" s="5">
        <f>Demand!C3313</f>
        <v>24.556155241846803</v>
      </c>
      <c r="G3313">
        <f>Irradiance!A3313*$B$2*'Technical Data'!$B$2</f>
        <v>0</v>
      </c>
      <c r="H3313" s="5">
        <f t="shared" si="204"/>
        <v>-24.556155241846803</v>
      </c>
      <c r="I3313" s="38">
        <v>0</v>
      </c>
      <c r="J3313" s="35">
        <f>IF(H3313&gt;0,MIN(H3313,($B$3-L3312)/'Technical Data'!$B$5),0)</f>
        <v>0</v>
      </c>
      <c r="K3313" s="15">
        <f>IF(H3313&lt;0,MIN(ABS(H3313),(L3312*'Technical Data'!$B$4)),0)</f>
        <v>24.556155241846803</v>
      </c>
      <c r="L3313" s="15">
        <f>L3312+J3313*'Technical Data'!$B$5-(K3313/'Technical Data'!$B$4)</f>
        <v>200.22638059354009</v>
      </c>
      <c r="N3313" s="15">
        <f t="shared" si="205"/>
        <v>0</v>
      </c>
      <c r="O3313" s="36">
        <f t="shared" si="206"/>
        <v>0</v>
      </c>
      <c r="P3313" s="50">
        <v>0</v>
      </c>
      <c r="Q3313" s="50">
        <v>0</v>
      </c>
      <c r="R3313" s="42">
        <v>0</v>
      </c>
      <c r="S3313" s="42">
        <v>24.556155241846799</v>
      </c>
      <c r="T3313" s="42">
        <v>144.09203300372801</v>
      </c>
      <c r="U3313" s="15">
        <f t="shared" si="207"/>
        <v>0</v>
      </c>
    </row>
    <row r="3314" spans="6:21" x14ac:dyDescent="0.3">
      <c r="F3314" s="5">
        <f>Demand!C3314</f>
        <v>24.086082161956142</v>
      </c>
      <c r="G3314">
        <f>Irradiance!A3314*$B$2*'Technical Data'!$B$2</f>
        <v>0</v>
      </c>
      <c r="H3314" s="5">
        <f t="shared" si="204"/>
        <v>-24.086082161956142</v>
      </c>
      <c r="I3314" s="38">
        <v>0</v>
      </c>
      <c r="J3314" s="35">
        <f>IF(H3314&gt;0,MIN(H3314,($B$3-L3313)/'Technical Data'!$B$5),0)</f>
        <v>0</v>
      </c>
      <c r="K3314" s="15">
        <f>IF(H3314&lt;0,MIN(ABS(H3314),(L3313*'Technical Data'!$B$4)),0)</f>
        <v>24.086082161956142</v>
      </c>
      <c r="L3314" s="15">
        <f>L3313+J3314*'Technical Data'!$B$5-(K3314/'Technical Data'!$B$4)</f>
        <v>173.46406708025549</v>
      </c>
      <c r="N3314" s="15">
        <f t="shared" si="205"/>
        <v>0</v>
      </c>
      <c r="O3314" s="36">
        <f t="shared" si="206"/>
        <v>0</v>
      </c>
      <c r="P3314" s="50">
        <v>0</v>
      </c>
      <c r="Q3314" s="50">
        <v>0</v>
      </c>
      <c r="R3314" s="42">
        <v>0</v>
      </c>
      <c r="S3314" s="42">
        <v>24.086082161956099</v>
      </c>
      <c r="T3314" s="42">
        <v>117.329719490443</v>
      </c>
      <c r="U3314" s="15">
        <f t="shared" si="207"/>
        <v>0</v>
      </c>
    </row>
    <row r="3315" spans="6:21" x14ac:dyDescent="0.3">
      <c r="F3315" s="5">
        <f>Demand!C3315</f>
        <v>22.62939207702944</v>
      </c>
      <c r="G3315">
        <f>Irradiance!A3315*$B$2*'Technical Data'!$B$2</f>
        <v>0</v>
      </c>
      <c r="H3315" s="5">
        <f t="shared" si="204"/>
        <v>-22.62939207702944</v>
      </c>
      <c r="I3315" s="38">
        <v>0</v>
      </c>
      <c r="J3315" s="35">
        <f>IF(H3315&gt;0,MIN(H3315,($B$3-L3314)/'Technical Data'!$B$5),0)</f>
        <v>0</v>
      </c>
      <c r="K3315" s="15">
        <f>IF(H3315&lt;0,MIN(ABS(H3315),(L3314*'Technical Data'!$B$4)),0)</f>
        <v>22.62939207702944</v>
      </c>
      <c r="L3315" s="15">
        <f>L3314+J3315*'Technical Data'!$B$5-(K3315/'Technical Data'!$B$4)</f>
        <v>148.32029810577833</v>
      </c>
      <c r="N3315" s="15">
        <f t="shared" si="205"/>
        <v>0</v>
      </c>
      <c r="O3315" s="36">
        <f t="shared" si="206"/>
        <v>0</v>
      </c>
      <c r="P3315" s="50">
        <v>0</v>
      </c>
      <c r="Q3315" s="50">
        <v>0</v>
      </c>
      <c r="R3315" s="42">
        <v>0</v>
      </c>
      <c r="S3315" s="42">
        <v>22.629392077029401</v>
      </c>
      <c r="T3315" s="42">
        <v>92.185950515966297</v>
      </c>
      <c r="U3315" s="15">
        <f t="shared" si="207"/>
        <v>0</v>
      </c>
    </row>
    <row r="3316" spans="6:21" x14ac:dyDescent="0.3">
      <c r="F3316" s="5">
        <f>Demand!C3316</f>
        <v>20.875767698938589</v>
      </c>
      <c r="G3316">
        <f>Irradiance!A3316*$B$2*'Technical Data'!$B$2</f>
        <v>0</v>
      </c>
      <c r="H3316" s="5">
        <f t="shared" si="204"/>
        <v>-20.875767698938589</v>
      </c>
      <c r="I3316" s="38">
        <v>0</v>
      </c>
      <c r="J3316" s="35">
        <f>IF(H3316&gt;0,MIN(H3316,($B$3-L3315)/'Technical Data'!$B$5),0)</f>
        <v>0</v>
      </c>
      <c r="K3316" s="15">
        <f>IF(H3316&lt;0,MIN(ABS(H3316),(L3315*'Technical Data'!$B$4)),0)</f>
        <v>20.875767698938589</v>
      </c>
      <c r="L3316" s="15">
        <f>L3315+J3316*'Technical Data'!$B$5-(K3316/'Technical Data'!$B$4)</f>
        <v>125.12500066251323</v>
      </c>
      <c r="N3316" s="15">
        <f t="shared" si="205"/>
        <v>0</v>
      </c>
      <c r="O3316" s="36">
        <f t="shared" si="206"/>
        <v>0</v>
      </c>
      <c r="P3316" s="50">
        <v>0</v>
      </c>
      <c r="Q3316" s="50">
        <v>0</v>
      </c>
      <c r="R3316" s="42">
        <v>0</v>
      </c>
      <c r="S3316" s="42">
        <v>20.875767698938599</v>
      </c>
      <c r="T3316" s="42">
        <v>68.990653072701207</v>
      </c>
      <c r="U3316" s="15">
        <f t="shared" si="207"/>
        <v>0</v>
      </c>
    </row>
    <row r="3317" spans="6:21" x14ac:dyDescent="0.3">
      <c r="F3317" s="5">
        <f>Demand!C3317</f>
        <v>18.93451080661497</v>
      </c>
      <c r="G3317">
        <f>Irradiance!A3317*$B$2*'Technical Data'!$B$2</f>
        <v>0</v>
      </c>
      <c r="H3317" s="5">
        <f t="shared" si="204"/>
        <v>-18.93451080661497</v>
      </c>
      <c r="I3317" s="38">
        <v>0</v>
      </c>
      <c r="J3317" s="35">
        <f>IF(H3317&gt;0,MIN(H3317,($B$3-L3316)/'Technical Data'!$B$5),0)</f>
        <v>0</v>
      </c>
      <c r="K3317" s="15">
        <f>IF(H3317&lt;0,MIN(ABS(H3317),(L3316*'Technical Data'!$B$4)),0)</f>
        <v>18.93451080661497</v>
      </c>
      <c r="L3317" s="15">
        <f>L3316+J3317*'Technical Data'!$B$5-(K3317/'Technical Data'!$B$4)</f>
        <v>104.08665532182994</v>
      </c>
      <c r="N3317" s="15">
        <f t="shared" si="205"/>
        <v>0</v>
      </c>
      <c r="O3317" s="36">
        <f t="shared" si="206"/>
        <v>0</v>
      </c>
      <c r="P3317" s="50">
        <v>0</v>
      </c>
      <c r="Q3317" s="50">
        <v>0</v>
      </c>
      <c r="R3317" s="42">
        <v>0</v>
      </c>
      <c r="S3317" s="42">
        <v>18.934510806614998</v>
      </c>
      <c r="T3317" s="42">
        <v>47.9523077320179</v>
      </c>
      <c r="U3317" s="15">
        <f t="shared" si="207"/>
        <v>0</v>
      </c>
    </row>
    <row r="3318" spans="6:21" x14ac:dyDescent="0.3">
      <c r="F3318" s="5">
        <f>Demand!C3318</f>
        <v>15.414426545557331</v>
      </c>
      <c r="G3318">
        <f>Irradiance!A3318*$B$2*'Technical Data'!$B$2</f>
        <v>0</v>
      </c>
      <c r="H3318" s="5">
        <f t="shared" si="204"/>
        <v>-15.414426545557331</v>
      </c>
      <c r="I3318" s="38">
        <v>0</v>
      </c>
      <c r="J3318" s="35">
        <f>IF(H3318&gt;0,MIN(H3318,($B$3-L3317)/'Technical Data'!$B$5),0)</f>
        <v>0</v>
      </c>
      <c r="K3318" s="15">
        <f>IF(H3318&lt;0,MIN(ABS(H3318),(L3317*'Technical Data'!$B$4)),0)</f>
        <v>15.414426545557331</v>
      </c>
      <c r="L3318" s="15">
        <f>L3317+J3318*'Technical Data'!$B$5-(K3318/'Technical Data'!$B$4)</f>
        <v>86.959514715655132</v>
      </c>
      <c r="N3318" s="15">
        <f t="shared" si="205"/>
        <v>0</v>
      </c>
      <c r="O3318" s="36">
        <f t="shared" si="206"/>
        <v>0</v>
      </c>
      <c r="P3318" s="50">
        <v>0</v>
      </c>
      <c r="Q3318" s="50">
        <v>0</v>
      </c>
      <c r="R3318" s="42">
        <v>0</v>
      </c>
      <c r="S3318" s="42">
        <v>15.4144265455573</v>
      </c>
      <c r="T3318" s="42">
        <v>30.825167125843102</v>
      </c>
      <c r="U3318" s="15">
        <f t="shared" si="207"/>
        <v>0</v>
      </c>
    </row>
    <row r="3319" spans="6:21" x14ac:dyDescent="0.3">
      <c r="F3319" s="5">
        <f>Demand!C3319</f>
        <v>11.737629818305178</v>
      </c>
      <c r="G3319">
        <f>Irradiance!A3319*$B$2*'Technical Data'!$B$2</f>
        <v>0</v>
      </c>
      <c r="H3319" s="5">
        <f t="shared" si="204"/>
        <v>-11.737629818305178</v>
      </c>
      <c r="I3319" s="38">
        <v>0</v>
      </c>
      <c r="J3319" s="35">
        <f>IF(H3319&gt;0,MIN(H3319,($B$3-L3318)/'Technical Data'!$B$5),0)</f>
        <v>0</v>
      </c>
      <c r="K3319" s="15">
        <f>IF(H3319&lt;0,MIN(ABS(H3319),(L3318*'Technical Data'!$B$4)),0)</f>
        <v>11.737629818305178</v>
      </c>
      <c r="L3319" s="15">
        <f>L3318+J3319*'Technical Data'!$B$5-(K3319/'Technical Data'!$B$4)</f>
        <v>73.917703806427156</v>
      </c>
      <c r="N3319" s="15">
        <f t="shared" si="205"/>
        <v>0</v>
      </c>
      <c r="O3319" s="36">
        <f t="shared" si="206"/>
        <v>0</v>
      </c>
      <c r="P3319" s="50">
        <v>0</v>
      </c>
      <c r="Q3319" s="50">
        <v>0</v>
      </c>
      <c r="R3319" s="42">
        <v>0</v>
      </c>
      <c r="S3319" s="42">
        <v>11.7376298183052</v>
      </c>
      <c r="T3319" s="42">
        <v>17.7833562166151</v>
      </c>
      <c r="U3319" s="15">
        <f t="shared" si="207"/>
        <v>0</v>
      </c>
    </row>
    <row r="3320" spans="6:21" x14ac:dyDescent="0.3">
      <c r="F3320" s="5">
        <f>Demand!C3320</f>
        <v>16.105749978485296</v>
      </c>
      <c r="G3320">
        <f>Irradiance!A3320*$B$2*'Technical Data'!$B$2</f>
        <v>0.32041112225042828</v>
      </c>
      <c r="H3320" s="5">
        <f t="shared" si="204"/>
        <v>-15.785338856234867</v>
      </c>
      <c r="I3320" s="38">
        <v>0.1007293835317217</v>
      </c>
      <c r="J3320" s="35">
        <f>IF(H3320&gt;0,MIN(H3320,($B$3-L3319)/'Technical Data'!$B$5),0)</f>
        <v>0</v>
      </c>
      <c r="K3320" s="15">
        <f>IF(H3320&lt;0,MIN(ABS(H3320),(L3319*'Technical Data'!$B$4)),0)</f>
        <v>15.785338856234867</v>
      </c>
      <c r="L3320" s="15">
        <f>L3319+J3320*'Technical Data'!$B$5-(K3320/'Technical Data'!$B$4)</f>
        <v>56.378438410610642</v>
      </c>
      <c r="N3320" s="15">
        <f t="shared" si="205"/>
        <v>0.32041112225042828</v>
      </c>
      <c r="O3320" s="36">
        <f t="shared" si="206"/>
        <v>0</v>
      </c>
      <c r="P3320" s="50">
        <v>0</v>
      </c>
      <c r="Q3320" s="50">
        <v>0.10072938353172101</v>
      </c>
      <c r="R3320" s="42">
        <v>0</v>
      </c>
      <c r="S3320" s="42">
        <v>16.005020594953599</v>
      </c>
      <c r="T3320" s="42">
        <v>0</v>
      </c>
      <c r="U3320" s="15">
        <f t="shared" si="207"/>
        <v>0.32041112225042828</v>
      </c>
    </row>
    <row r="3321" spans="6:21" x14ac:dyDescent="0.3">
      <c r="F3321" s="5">
        <f>Demand!C3321</f>
        <v>19.950375521211846</v>
      </c>
      <c r="G3321">
        <f>Irradiance!A3321*$B$2*'Technical Data'!$B$2</f>
        <v>197.29314852570118</v>
      </c>
      <c r="H3321" s="5">
        <f t="shared" si="204"/>
        <v>177.34277300448935</v>
      </c>
      <c r="I3321" s="38">
        <v>62.024117909657633</v>
      </c>
      <c r="J3321" s="35">
        <f>IF(H3321&gt;0,MIN(H3321,($B$3-L3320)/'Technical Data'!$B$5),0)</f>
        <v>177.34277300448935</v>
      </c>
      <c r="K3321" s="15">
        <f>IF(H3321&lt;0,MIN(ABS(H3321),(L3320*'Technical Data'!$B$4)),0)</f>
        <v>0</v>
      </c>
      <c r="L3321" s="15">
        <f>L3320+J3321*'Technical Data'!$B$5-(K3321/'Technical Data'!$B$4)</f>
        <v>215.98693411465106</v>
      </c>
      <c r="N3321" s="15">
        <f t="shared" si="205"/>
        <v>19.950375521211839</v>
      </c>
      <c r="O3321" s="36">
        <f t="shared" si="206"/>
        <v>0</v>
      </c>
      <c r="P3321" s="50">
        <v>42.073742388445602</v>
      </c>
      <c r="Q3321" s="50">
        <v>19.9503755212118</v>
      </c>
      <c r="R3321" s="42">
        <v>0</v>
      </c>
      <c r="S3321" s="42">
        <v>0</v>
      </c>
      <c r="T3321" s="42">
        <v>0</v>
      </c>
      <c r="U3321" s="15">
        <f t="shared" si="207"/>
        <v>19.950375521211839</v>
      </c>
    </row>
    <row r="3322" spans="6:21" x14ac:dyDescent="0.3">
      <c r="F3322" s="5">
        <f>Demand!C3322</f>
        <v>26.300521892971187</v>
      </c>
      <c r="G3322">
        <f>Irradiance!A3322*$B$2*'Technical Data'!$B$2</f>
        <v>381.44944103913485</v>
      </c>
      <c r="H3322" s="5">
        <f t="shared" si="204"/>
        <v>355.14891914616368</v>
      </c>
      <c r="I3322" s="38">
        <v>119.9183310945147</v>
      </c>
      <c r="J3322" s="35">
        <f>IF(H3322&gt;0,MIN(H3322,($B$3-L3321)/'Technical Data'!$B$5),0)</f>
        <v>185.14701195320436</v>
      </c>
      <c r="K3322" s="15">
        <f>IF(H3322&lt;0,MIN(ABS(H3322),(L3321*'Technical Data'!$B$4)),0)</f>
        <v>0</v>
      </c>
      <c r="L3322" s="15">
        <f>L3321+J3322*'Technical Data'!$B$5-(K3322/'Technical Data'!$B$4)</f>
        <v>382.61924487253498</v>
      </c>
      <c r="N3322" s="15">
        <f t="shared" si="205"/>
        <v>196.3024290859305</v>
      </c>
      <c r="O3322" s="36">
        <f t="shared" si="206"/>
        <v>170.00190719295932</v>
      </c>
      <c r="P3322" s="50">
        <v>93.617809201543096</v>
      </c>
      <c r="Q3322" s="50">
        <v>26.300521892971201</v>
      </c>
      <c r="R3322" s="42">
        <v>0</v>
      </c>
      <c r="S3322" s="42">
        <v>0</v>
      </c>
      <c r="T3322" s="42">
        <v>0</v>
      </c>
      <c r="U3322" s="15">
        <f t="shared" si="207"/>
        <v>196.3024290859305</v>
      </c>
    </row>
    <row r="3323" spans="6:21" x14ac:dyDescent="0.3">
      <c r="F3323" s="5">
        <f>Demand!C3323</f>
        <v>31.07128532907273</v>
      </c>
      <c r="G3323">
        <f>Irradiance!A3323*$B$2*'Technical Data'!$B$2</f>
        <v>543.8177772395394</v>
      </c>
      <c r="H3323" s="5">
        <f t="shared" si="204"/>
        <v>512.74649191046672</v>
      </c>
      <c r="I3323" s="38">
        <v>170.96294619921471</v>
      </c>
      <c r="J3323" s="35">
        <f>IF(H3323&gt;0,MIN(H3323,($B$3-L3322)/'Technical Data'!$B$5),0)</f>
        <v>0</v>
      </c>
      <c r="K3323" s="15">
        <f>IF(H3323&lt;0,MIN(ABS(H3323),(L3322*'Technical Data'!$B$4)),0)</f>
        <v>0</v>
      </c>
      <c r="L3323" s="15">
        <f>L3322+J3323*'Technical Data'!$B$5-(K3323/'Technical Data'!$B$4)</f>
        <v>382.61924487253498</v>
      </c>
      <c r="N3323" s="15">
        <f t="shared" si="205"/>
        <v>543.8177772395394</v>
      </c>
      <c r="O3323" s="36">
        <f t="shared" si="206"/>
        <v>512.74649191046672</v>
      </c>
      <c r="P3323" s="50">
        <v>139.89166087014101</v>
      </c>
      <c r="Q3323" s="50">
        <v>31.071285329072701</v>
      </c>
      <c r="R3323" s="42">
        <v>0</v>
      </c>
      <c r="S3323" s="42">
        <v>0</v>
      </c>
      <c r="T3323" s="42">
        <v>0</v>
      </c>
      <c r="U3323" s="15">
        <f t="shared" si="207"/>
        <v>543.8177772395394</v>
      </c>
    </row>
    <row r="3324" spans="6:21" x14ac:dyDescent="0.3">
      <c r="F3324" s="5">
        <f>Demand!C3324</f>
        <v>33.243541012236534</v>
      </c>
      <c r="G3324">
        <f>Irradiance!A3324*$B$2*'Technical Data'!$B$2</f>
        <v>668.37760101439335</v>
      </c>
      <c r="H3324" s="5">
        <f t="shared" si="204"/>
        <v>635.13406000215684</v>
      </c>
      <c r="I3324" s="38">
        <v>210.12149404717141</v>
      </c>
      <c r="J3324" s="35">
        <f>IF(H3324&gt;0,MIN(H3324,($B$3-L3323)/'Technical Data'!$B$5),0)</f>
        <v>0</v>
      </c>
      <c r="K3324" s="15">
        <f>IF(H3324&lt;0,MIN(ABS(H3324),(L3323*'Technical Data'!$B$4)),0)</f>
        <v>0</v>
      </c>
      <c r="L3324" s="15">
        <f>L3323+J3324*'Technical Data'!$B$5-(K3324/'Technical Data'!$B$4)</f>
        <v>382.61924487253498</v>
      </c>
      <c r="N3324" s="15">
        <f t="shared" si="205"/>
        <v>668.37760101439335</v>
      </c>
      <c r="O3324" s="36">
        <f t="shared" si="206"/>
        <v>635.13406000215684</v>
      </c>
      <c r="P3324" s="50">
        <v>176.877953034934</v>
      </c>
      <c r="Q3324" s="50">
        <v>33.243541012236498</v>
      </c>
      <c r="R3324" s="42">
        <v>0</v>
      </c>
      <c r="S3324" s="42">
        <v>0</v>
      </c>
      <c r="T3324" s="42">
        <v>0</v>
      </c>
      <c r="U3324" s="15">
        <f t="shared" si="207"/>
        <v>668.37760101439335</v>
      </c>
    </row>
    <row r="3325" spans="6:21" x14ac:dyDescent="0.3">
      <c r="F3325" s="5">
        <f>Demand!C3325</f>
        <v>33.926430872735239</v>
      </c>
      <c r="G3325">
        <f>Irradiance!A3325*$B$2*'Technical Data'!$B$2</f>
        <v>733.18075048954245</v>
      </c>
      <c r="H3325" s="5">
        <f t="shared" si="204"/>
        <v>699.25431961680715</v>
      </c>
      <c r="I3325" s="38">
        <v>230.49401186646219</v>
      </c>
      <c r="J3325" s="35">
        <f>IF(H3325&gt;0,MIN(H3325,($B$3-L3324)/'Technical Data'!$B$5),0)</f>
        <v>0</v>
      </c>
      <c r="K3325" s="15">
        <f>IF(H3325&lt;0,MIN(ABS(H3325),(L3324*'Technical Data'!$B$4)),0)</f>
        <v>0</v>
      </c>
      <c r="L3325" s="15">
        <f>L3324+J3325*'Technical Data'!$B$5-(K3325/'Technical Data'!$B$4)</f>
        <v>382.61924487253498</v>
      </c>
      <c r="N3325" s="15">
        <f t="shared" si="205"/>
        <v>733.18075048954245</v>
      </c>
      <c r="O3325" s="36">
        <f t="shared" si="206"/>
        <v>699.25431961680715</v>
      </c>
      <c r="P3325" s="50">
        <v>196.56758099372601</v>
      </c>
      <c r="Q3325" s="50">
        <v>33.926430872735203</v>
      </c>
      <c r="R3325" s="42">
        <v>0</v>
      </c>
      <c r="S3325" s="42">
        <v>0</v>
      </c>
      <c r="T3325" s="42">
        <v>0</v>
      </c>
      <c r="U3325" s="15">
        <f t="shared" si="207"/>
        <v>733.18075048954245</v>
      </c>
    </row>
    <row r="3326" spans="6:21" x14ac:dyDescent="0.3">
      <c r="F3326" s="5">
        <f>Demand!C3326</f>
        <v>35.368776979539426</v>
      </c>
      <c r="G3326">
        <f>Irradiance!A3326*$B$2*'Technical Data'!$B$2</f>
        <v>763.45960154220791</v>
      </c>
      <c r="H3326" s="5">
        <f t="shared" si="204"/>
        <v>728.09082456266844</v>
      </c>
      <c r="I3326" s="38">
        <v>240.01293861020989</v>
      </c>
      <c r="J3326" s="35">
        <f>IF(H3326&gt;0,MIN(H3326,($B$3-L3325)/'Technical Data'!$B$5),0)</f>
        <v>0</v>
      </c>
      <c r="K3326" s="15">
        <f>IF(H3326&lt;0,MIN(ABS(H3326),(L3325*'Technical Data'!$B$4)),0)</f>
        <v>0</v>
      </c>
      <c r="L3326" s="15">
        <f>L3325+J3326*'Technical Data'!$B$5-(K3326/'Technical Data'!$B$4)</f>
        <v>382.61924487253498</v>
      </c>
      <c r="N3326" s="15">
        <f t="shared" si="205"/>
        <v>763.45960154220791</v>
      </c>
      <c r="O3326" s="36">
        <f t="shared" si="206"/>
        <v>728.09082456266844</v>
      </c>
      <c r="P3326" s="50">
        <v>204.64416163067</v>
      </c>
      <c r="Q3326" s="50">
        <v>35.368776979539398</v>
      </c>
      <c r="R3326" s="42">
        <v>0</v>
      </c>
      <c r="S3326" s="42">
        <v>0</v>
      </c>
      <c r="T3326" s="42">
        <v>0</v>
      </c>
      <c r="U3326" s="15">
        <f t="shared" si="207"/>
        <v>763.45960154220791</v>
      </c>
    </row>
    <row r="3327" spans="6:21" x14ac:dyDescent="0.3">
      <c r="F3327" s="5">
        <f>Demand!C3327</f>
        <v>34.168540679650661</v>
      </c>
      <c r="G3327">
        <f>Irradiance!A3327*$B$2*'Technical Data'!$B$2</f>
        <v>742.15226191255454</v>
      </c>
      <c r="H3327" s="5">
        <f t="shared" si="204"/>
        <v>707.98372123290392</v>
      </c>
      <c r="I3327" s="38">
        <v>233.31443460535041</v>
      </c>
      <c r="J3327" s="35">
        <f>IF(H3327&gt;0,MIN(H3327,($B$3-L3326)/'Technical Data'!$B$5),0)</f>
        <v>0</v>
      </c>
      <c r="K3327" s="15">
        <f>IF(H3327&lt;0,MIN(ABS(H3327),(L3326*'Technical Data'!$B$4)),0)</f>
        <v>0</v>
      </c>
      <c r="L3327" s="15">
        <f>L3326+J3327*'Technical Data'!$B$5-(K3327/'Technical Data'!$B$4)</f>
        <v>382.61924487253498</v>
      </c>
      <c r="N3327" s="15">
        <f t="shared" si="205"/>
        <v>742.15226191255454</v>
      </c>
      <c r="O3327" s="36">
        <f t="shared" si="206"/>
        <v>707.98372123290392</v>
      </c>
      <c r="P3327" s="50">
        <v>199.145893925699</v>
      </c>
      <c r="Q3327" s="50">
        <v>34.168540679650697</v>
      </c>
      <c r="R3327" s="42">
        <v>0</v>
      </c>
      <c r="S3327" s="42">
        <v>0</v>
      </c>
      <c r="T3327" s="42">
        <v>0</v>
      </c>
      <c r="U3327" s="15">
        <f t="shared" si="207"/>
        <v>742.15226191255454</v>
      </c>
    </row>
    <row r="3328" spans="6:21" x14ac:dyDescent="0.3">
      <c r="F3328" s="5">
        <f>Demand!C3328</f>
        <v>35.115900492440474</v>
      </c>
      <c r="G3328">
        <f>Irradiance!A3328*$B$2*'Technical Data'!$B$2</f>
        <v>672.30263726196108</v>
      </c>
      <c r="H3328" s="5">
        <f t="shared" si="204"/>
        <v>637.18673676952062</v>
      </c>
      <c r="I3328" s="38">
        <v>211.35542899543509</v>
      </c>
      <c r="J3328" s="35">
        <f>IF(H3328&gt;0,MIN(H3328,($B$3-L3327)/'Technical Data'!$B$5),0)</f>
        <v>0</v>
      </c>
      <c r="K3328" s="15">
        <f>IF(H3328&lt;0,MIN(ABS(H3328),(L3327*'Technical Data'!$B$4)),0)</f>
        <v>0</v>
      </c>
      <c r="L3328" s="15">
        <f>L3327+J3328*'Technical Data'!$B$5-(K3328/'Technical Data'!$B$4)</f>
        <v>382.61924487253498</v>
      </c>
      <c r="N3328" s="15">
        <f t="shared" si="205"/>
        <v>672.30263726196108</v>
      </c>
      <c r="O3328" s="36">
        <f t="shared" si="206"/>
        <v>637.18673676952062</v>
      </c>
      <c r="P3328" s="50">
        <v>59.082908804285097</v>
      </c>
      <c r="Q3328" s="50">
        <v>35.115900492440502</v>
      </c>
      <c r="R3328" s="42">
        <v>117.156619698708</v>
      </c>
      <c r="S3328" s="42">
        <v>0</v>
      </c>
      <c r="T3328" s="42">
        <v>105.440957728838</v>
      </c>
      <c r="U3328" s="15">
        <f t="shared" si="207"/>
        <v>672.30263726196108</v>
      </c>
    </row>
    <row r="3329" spans="6:21" x14ac:dyDescent="0.3">
      <c r="F3329" s="5">
        <f>Demand!C3329</f>
        <v>40.493835473921294</v>
      </c>
      <c r="G3329">
        <f>Irradiance!A3329*$B$2*'Technical Data'!$B$2</f>
        <v>570.8925170697006</v>
      </c>
      <c r="H3329" s="5">
        <f t="shared" si="204"/>
        <v>530.39868159577929</v>
      </c>
      <c r="I3329" s="38">
        <v>179.4745791076451</v>
      </c>
      <c r="J3329" s="35">
        <f>IF(H3329&gt;0,MIN(H3329,($B$3-L3328)/'Technical Data'!$B$5),0)</f>
        <v>0</v>
      </c>
      <c r="K3329" s="15">
        <f>IF(H3329&lt;0,MIN(ABS(H3329),(L3328*'Technical Data'!$B$4)),0)</f>
        <v>0</v>
      </c>
      <c r="L3329" s="15">
        <f>L3328+J3329*'Technical Data'!$B$5-(K3329/'Technical Data'!$B$4)</f>
        <v>382.61924487253498</v>
      </c>
      <c r="N3329" s="15">
        <f t="shared" si="205"/>
        <v>570.8925170697006</v>
      </c>
      <c r="O3329" s="36">
        <f t="shared" si="206"/>
        <v>530.39868159577929</v>
      </c>
      <c r="P3329" s="50">
        <v>0</v>
      </c>
      <c r="Q3329" s="50">
        <v>40.493835473921301</v>
      </c>
      <c r="R3329" s="42">
        <v>138.98074363372299</v>
      </c>
      <c r="S3329" s="42">
        <v>0</v>
      </c>
      <c r="T3329" s="42">
        <v>230.52362699918899</v>
      </c>
      <c r="U3329" s="15">
        <f t="shared" si="207"/>
        <v>570.8925170697006</v>
      </c>
    </row>
    <row r="3330" spans="6:21" x14ac:dyDescent="0.3">
      <c r="F3330" s="5">
        <f>Demand!C3330</f>
        <v>46.289673397026448</v>
      </c>
      <c r="G3330">
        <f>Irradiance!A3330*$B$2*'Technical Data'!$B$2</f>
        <v>413.00993658080205</v>
      </c>
      <c r="H3330" s="5">
        <f t="shared" ref="H3330:H3393" si="208">G3330-F3330</f>
        <v>366.72026318377561</v>
      </c>
      <c r="I3330" s="38">
        <v>129.8401753723893</v>
      </c>
      <c r="J3330" s="35">
        <f>IF(H3330&gt;0,MIN(H3330,($B$3-L3329)/'Technical Data'!$B$5),0)</f>
        <v>0</v>
      </c>
      <c r="K3330" s="15">
        <f>IF(H3330&lt;0,MIN(ABS(H3330),(L3329*'Technical Data'!$B$4)),0)</f>
        <v>0</v>
      </c>
      <c r="L3330" s="15">
        <f>L3329+J3330*'Technical Data'!$B$5-(K3330/'Technical Data'!$B$4)</f>
        <v>382.61924487253498</v>
      </c>
      <c r="N3330" s="15">
        <f t="shared" ref="N3330:N3393" si="209">U3330</f>
        <v>413.00993658080205</v>
      </c>
      <c r="O3330" s="36">
        <f t="shared" ref="O3330:O3393" si="210">N3330+(K3330)-F3330</f>
        <v>366.72026318377561</v>
      </c>
      <c r="P3330" s="50">
        <v>0</v>
      </c>
      <c r="Q3330" s="50">
        <v>46.289673397026398</v>
      </c>
      <c r="R3330" s="42">
        <v>83.550501975362494</v>
      </c>
      <c r="S3330" s="42">
        <v>0</v>
      </c>
      <c r="T3330" s="42">
        <v>305.719078777015</v>
      </c>
      <c r="U3330" s="15">
        <f t="shared" ref="U3330:U3393" si="211">G3330-(J3330)</f>
        <v>413.00993658080205</v>
      </c>
    </row>
    <row r="3331" spans="6:21" x14ac:dyDescent="0.3">
      <c r="F3331" s="5">
        <f>Demand!C3331</f>
        <v>46.767771434630347</v>
      </c>
      <c r="G3331">
        <f>Irradiance!A3331*$B$2*'Technical Data'!$B$2</f>
        <v>230.85621358143359</v>
      </c>
      <c r="H3331" s="5">
        <f t="shared" si="208"/>
        <v>184.08844214680323</v>
      </c>
      <c r="I3331" s="38">
        <v>72.575520834605484</v>
      </c>
      <c r="J3331" s="35">
        <f>IF(H3331&gt;0,MIN(H3331,($B$3-L3330)/'Technical Data'!$B$5),0)</f>
        <v>0</v>
      </c>
      <c r="K3331" s="15">
        <f>IF(H3331&lt;0,MIN(ABS(H3331),(L3330*'Technical Data'!$B$4)),0)</f>
        <v>0</v>
      </c>
      <c r="L3331" s="15">
        <f>L3330+J3331*'Technical Data'!$B$5-(K3331/'Technical Data'!$B$4)</f>
        <v>382.61924487253498</v>
      </c>
      <c r="N3331" s="15">
        <f t="shared" si="209"/>
        <v>230.85621358143359</v>
      </c>
      <c r="O3331" s="36">
        <f t="shared" si="210"/>
        <v>184.08844214680323</v>
      </c>
      <c r="P3331" s="50">
        <v>0</v>
      </c>
      <c r="Q3331" s="50">
        <v>46.767771434630298</v>
      </c>
      <c r="R3331" s="42">
        <v>25.807749399974998</v>
      </c>
      <c r="S3331" s="42">
        <v>0</v>
      </c>
      <c r="T3331" s="42">
        <v>328.94605323699199</v>
      </c>
      <c r="U3331" s="15">
        <f t="shared" si="211"/>
        <v>230.85621358143359</v>
      </c>
    </row>
    <row r="3332" spans="6:21" x14ac:dyDescent="0.3">
      <c r="F3332" s="5">
        <f>Demand!C3332</f>
        <v>41.118683484786189</v>
      </c>
      <c r="G3332">
        <f>Irradiance!A3332*$B$2*'Technical Data'!$B$2</f>
        <v>3.2041112225042832</v>
      </c>
      <c r="H3332" s="5">
        <f t="shared" si="208"/>
        <v>-37.914572262281908</v>
      </c>
      <c r="I3332" s="38">
        <v>1.0072938353172169</v>
      </c>
      <c r="J3332" s="35">
        <f>IF(H3332&gt;0,MIN(H3332,($B$3-L3331)/'Technical Data'!$B$5),0)</f>
        <v>0</v>
      </c>
      <c r="K3332" s="15">
        <f>IF(H3332&lt;0,MIN(ABS(H3332),(L3331*'Technical Data'!$B$4)),0)</f>
        <v>37.914572262281908</v>
      </c>
      <c r="L3332" s="15">
        <f>L3331+J3332*'Technical Data'!$B$5-(K3332/'Technical Data'!$B$4)</f>
        <v>340.49194235888842</v>
      </c>
      <c r="N3332" s="15">
        <f t="shared" si="209"/>
        <v>3.2041112225042832</v>
      </c>
      <c r="O3332" s="36">
        <f t="shared" si="210"/>
        <v>0</v>
      </c>
      <c r="P3332" s="50">
        <v>0</v>
      </c>
      <c r="Q3332" s="50">
        <v>1.0072938353172101</v>
      </c>
      <c r="R3332" s="42">
        <v>0</v>
      </c>
      <c r="S3332" s="42">
        <v>40.111389649468997</v>
      </c>
      <c r="T3332" s="42">
        <v>284.37784251535999</v>
      </c>
      <c r="U3332" s="15">
        <f t="shared" si="211"/>
        <v>3.2041112225042832</v>
      </c>
    </row>
    <row r="3333" spans="6:21" x14ac:dyDescent="0.3">
      <c r="F3333" s="5">
        <f>Demand!C3333</f>
        <v>30.670752484741968</v>
      </c>
      <c r="G3333">
        <f>Irradiance!A3333*$B$2*'Technical Data'!$B$2</f>
        <v>0</v>
      </c>
      <c r="H3333" s="5">
        <f t="shared" si="208"/>
        <v>-30.670752484741968</v>
      </c>
      <c r="I3333" s="38">
        <v>0</v>
      </c>
      <c r="J3333" s="35">
        <f>IF(H3333&gt;0,MIN(H3333,($B$3-L3332)/'Technical Data'!$B$5),0)</f>
        <v>0</v>
      </c>
      <c r="K3333" s="15">
        <f>IF(H3333&lt;0,MIN(ABS(H3333),(L3332*'Technical Data'!$B$4)),0)</f>
        <v>30.670752484741968</v>
      </c>
      <c r="L3333" s="15">
        <f>L3332+J3333*'Technical Data'!$B$5-(K3333/'Technical Data'!$B$4)</f>
        <v>306.41332848695288</v>
      </c>
      <c r="N3333" s="15">
        <f t="shared" si="209"/>
        <v>0</v>
      </c>
      <c r="O3333" s="36">
        <f t="shared" si="210"/>
        <v>0</v>
      </c>
      <c r="P3333" s="50">
        <v>0</v>
      </c>
      <c r="Q3333" s="50">
        <v>0</v>
      </c>
      <c r="R3333" s="42">
        <v>0</v>
      </c>
      <c r="S3333" s="42">
        <v>30.670752484742</v>
      </c>
      <c r="T3333" s="42">
        <v>250.29922864342501</v>
      </c>
      <c r="U3333" s="15">
        <f t="shared" si="211"/>
        <v>0</v>
      </c>
    </row>
    <row r="3334" spans="6:21" x14ac:dyDescent="0.3">
      <c r="F3334" s="5">
        <f>Demand!C3334</f>
        <v>23.361535002938691</v>
      </c>
      <c r="G3334">
        <f>Irradiance!A3334*$B$2*'Technical Data'!$B$2</f>
        <v>0</v>
      </c>
      <c r="H3334" s="5">
        <f t="shared" si="208"/>
        <v>-23.361535002938691</v>
      </c>
      <c r="I3334" s="38">
        <v>0</v>
      </c>
      <c r="J3334" s="35">
        <f>IF(H3334&gt;0,MIN(H3334,($B$3-L3333)/'Technical Data'!$B$5),0)</f>
        <v>0</v>
      </c>
      <c r="K3334" s="15">
        <f>IF(H3334&lt;0,MIN(ABS(H3334),(L3333*'Technical Data'!$B$4)),0)</f>
        <v>23.361535002938691</v>
      </c>
      <c r="L3334" s="15">
        <f>L3333+J3334*'Technical Data'!$B$5-(K3334/'Technical Data'!$B$4)</f>
        <v>280.45606737257657</v>
      </c>
      <c r="N3334" s="15">
        <f t="shared" si="209"/>
        <v>0</v>
      </c>
      <c r="O3334" s="36">
        <f t="shared" si="210"/>
        <v>0</v>
      </c>
      <c r="P3334" s="50">
        <v>0</v>
      </c>
      <c r="Q3334" s="50">
        <v>0</v>
      </c>
      <c r="R3334" s="42">
        <v>0</v>
      </c>
      <c r="S3334" s="42">
        <v>23.361535002938702</v>
      </c>
      <c r="T3334" s="42">
        <v>224.34196752904799</v>
      </c>
      <c r="U3334" s="15">
        <f t="shared" si="211"/>
        <v>0</v>
      </c>
    </row>
    <row r="3335" spans="6:21" x14ac:dyDescent="0.3">
      <c r="F3335" s="5">
        <f>Demand!C3335</f>
        <v>23.694124795974531</v>
      </c>
      <c r="G3335">
        <f>Irradiance!A3335*$B$2*'Technical Data'!$B$2</f>
        <v>0</v>
      </c>
      <c r="H3335" s="5">
        <f t="shared" si="208"/>
        <v>-23.694124795974531</v>
      </c>
      <c r="I3335" s="38">
        <v>0</v>
      </c>
      <c r="J3335" s="35">
        <f>IF(H3335&gt;0,MIN(H3335,($B$3-L3334)/'Technical Data'!$B$5),0)</f>
        <v>0</v>
      </c>
      <c r="K3335" s="15">
        <f>IF(H3335&lt;0,MIN(ABS(H3335),(L3334*'Technical Data'!$B$4)),0)</f>
        <v>23.694124795974531</v>
      </c>
      <c r="L3335" s="15">
        <f>L3334+J3335*'Technical Data'!$B$5-(K3335/'Technical Data'!$B$4)</f>
        <v>254.12926204371598</v>
      </c>
      <c r="N3335" s="15">
        <f t="shared" si="209"/>
        <v>0</v>
      </c>
      <c r="O3335" s="36">
        <f t="shared" si="210"/>
        <v>0</v>
      </c>
      <c r="P3335" s="50">
        <v>0</v>
      </c>
      <c r="Q3335" s="50">
        <v>0</v>
      </c>
      <c r="R3335" s="42">
        <v>0</v>
      </c>
      <c r="S3335" s="42">
        <v>23.694124795974499</v>
      </c>
      <c r="T3335" s="42">
        <v>198.015162200188</v>
      </c>
      <c r="U3335" s="15">
        <f t="shared" si="211"/>
        <v>0</v>
      </c>
    </row>
    <row r="3336" spans="6:21" x14ac:dyDescent="0.3">
      <c r="F3336" s="5">
        <f>Demand!C3336</f>
        <v>24.276849185561982</v>
      </c>
      <c r="G3336">
        <f>Irradiance!A3336*$B$2*'Technical Data'!$B$2</f>
        <v>0</v>
      </c>
      <c r="H3336" s="5">
        <f t="shared" si="208"/>
        <v>-24.276849185561982</v>
      </c>
      <c r="I3336" s="38">
        <v>0</v>
      </c>
      <c r="J3336" s="35">
        <f>IF(H3336&gt;0,MIN(H3336,($B$3-L3335)/'Technical Data'!$B$5),0)</f>
        <v>0</v>
      </c>
      <c r="K3336" s="15">
        <f>IF(H3336&lt;0,MIN(ABS(H3336),(L3335*'Technical Data'!$B$4)),0)</f>
        <v>24.276849185561982</v>
      </c>
      <c r="L3336" s="15">
        <f>L3335+J3336*'Technical Data'!$B$5-(K3336/'Technical Data'!$B$4)</f>
        <v>227.15498517086934</v>
      </c>
      <c r="N3336" s="15">
        <f t="shared" si="209"/>
        <v>0</v>
      </c>
      <c r="O3336" s="36">
        <f t="shared" si="210"/>
        <v>0</v>
      </c>
      <c r="P3336" s="50">
        <v>0</v>
      </c>
      <c r="Q3336" s="50">
        <v>0</v>
      </c>
      <c r="R3336" s="42">
        <v>0</v>
      </c>
      <c r="S3336" s="42">
        <v>24.276849185562</v>
      </c>
      <c r="T3336" s="42">
        <v>171.04088532734099</v>
      </c>
      <c r="U3336" s="15">
        <f t="shared" si="211"/>
        <v>0</v>
      </c>
    </row>
    <row r="3337" spans="6:21" x14ac:dyDescent="0.3">
      <c r="F3337" s="5">
        <f>Demand!C3337</f>
        <v>24.556155241846803</v>
      </c>
      <c r="G3337">
        <f>Irradiance!A3337*$B$2*'Technical Data'!$B$2</f>
        <v>0</v>
      </c>
      <c r="H3337" s="5">
        <f t="shared" si="208"/>
        <v>-24.556155241846803</v>
      </c>
      <c r="I3337" s="38">
        <v>0</v>
      </c>
      <c r="J3337" s="35">
        <f>IF(H3337&gt;0,MIN(H3337,($B$3-L3336)/'Technical Data'!$B$5),0)</f>
        <v>0</v>
      </c>
      <c r="K3337" s="15">
        <f>IF(H3337&lt;0,MIN(ABS(H3337),(L3336*'Technical Data'!$B$4)),0)</f>
        <v>24.556155241846803</v>
      </c>
      <c r="L3337" s="15">
        <f>L3336+J3337*'Technical Data'!$B$5-(K3337/'Technical Data'!$B$4)</f>
        <v>199.87036823548399</v>
      </c>
      <c r="N3337" s="15">
        <f t="shared" si="209"/>
        <v>0</v>
      </c>
      <c r="O3337" s="36">
        <f t="shared" si="210"/>
        <v>0</v>
      </c>
      <c r="P3337" s="50">
        <v>0</v>
      </c>
      <c r="Q3337" s="50">
        <v>0</v>
      </c>
      <c r="R3337" s="42">
        <v>0</v>
      </c>
      <c r="S3337" s="42">
        <v>24.556155241846799</v>
      </c>
      <c r="T3337" s="42">
        <v>143.75626839195601</v>
      </c>
      <c r="U3337" s="15">
        <f t="shared" si="211"/>
        <v>0</v>
      </c>
    </row>
    <row r="3338" spans="6:21" x14ac:dyDescent="0.3">
      <c r="F3338" s="5">
        <f>Demand!C3338</f>
        <v>24.086082161956142</v>
      </c>
      <c r="G3338">
        <f>Irradiance!A3338*$B$2*'Technical Data'!$B$2</f>
        <v>0</v>
      </c>
      <c r="H3338" s="5">
        <f t="shared" si="208"/>
        <v>-24.086082161956142</v>
      </c>
      <c r="I3338" s="38">
        <v>0</v>
      </c>
      <c r="J3338" s="35">
        <f>IF(H3338&gt;0,MIN(H3338,($B$3-L3337)/'Technical Data'!$B$5),0)</f>
        <v>0</v>
      </c>
      <c r="K3338" s="15">
        <f>IF(H3338&lt;0,MIN(ABS(H3338),(L3337*'Technical Data'!$B$4)),0)</f>
        <v>24.086082161956142</v>
      </c>
      <c r="L3338" s="15">
        <f>L3337+J3338*'Technical Data'!$B$5-(K3338/'Technical Data'!$B$4)</f>
        <v>173.1080547221994</v>
      </c>
      <c r="N3338" s="15">
        <f t="shared" si="209"/>
        <v>0</v>
      </c>
      <c r="O3338" s="36">
        <f t="shared" si="210"/>
        <v>0</v>
      </c>
      <c r="P3338" s="50">
        <v>0</v>
      </c>
      <c r="Q3338" s="50">
        <v>0</v>
      </c>
      <c r="R3338" s="42">
        <v>0</v>
      </c>
      <c r="S3338" s="42">
        <v>24.086082161956099</v>
      </c>
      <c r="T3338" s="42">
        <v>116.993954878671</v>
      </c>
      <c r="U3338" s="15">
        <f t="shared" si="211"/>
        <v>0</v>
      </c>
    </row>
    <row r="3339" spans="6:21" x14ac:dyDescent="0.3">
      <c r="F3339" s="5">
        <f>Demand!C3339</f>
        <v>22.62939207702944</v>
      </c>
      <c r="G3339">
        <f>Irradiance!A3339*$B$2*'Technical Data'!$B$2</f>
        <v>0</v>
      </c>
      <c r="H3339" s="5">
        <f t="shared" si="208"/>
        <v>-22.62939207702944</v>
      </c>
      <c r="I3339" s="38">
        <v>0</v>
      </c>
      <c r="J3339" s="35">
        <f>IF(H3339&gt;0,MIN(H3339,($B$3-L3338)/'Technical Data'!$B$5),0)</f>
        <v>0</v>
      </c>
      <c r="K3339" s="15">
        <f>IF(H3339&lt;0,MIN(ABS(H3339),(L3338*'Technical Data'!$B$4)),0)</f>
        <v>22.62939207702944</v>
      </c>
      <c r="L3339" s="15">
        <f>L3338+J3339*'Technical Data'!$B$5-(K3339/'Technical Data'!$B$4)</f>
        <v>147.96428574772224</v>
      </c>
      <c r="N3339" s="15">
        <f t="shared" si="209"/>
        <v>0</v>
      </c>
      <c r="O3339" s="36">
        <f t="shared" si="210"/>
        <v>0</v>
      </c>
      <c r="P3339" s="50">
        <v>0</v>
      </c>
      <c r="Q3339" s="50">
        <v>0</v>
      </c>
      <c r="R3339" s="42">
        <v>0</v>
      </c>
      <c r="S3339" s="42">
        <v>22.629392077029401</v>
      </c>
      <c r="T3339" s="42">
        <v>91.850185904193907</v>
      </c>
      <c r="U3339" s="15">
        <f t="shared" si="211"/>
        <v>0</v>
      </c>
    </row>
    <row r="3340" spans="6:21" x14ac:dyDescent="0.3">
      <c r="F3340" s="5">
        <f>Demand!C3340</f>
        <v>20.875767698938589</v>
      </c>
      <c r="G3340">
        <f>Irradiance!A3340*$B$2*'Technical Data'!$B$2</f>
        <v>0</v>
      </c>
      <c r="H3340" s="5">
        <f t="shared" si="208"/>
        <v>-20.875767698938589</v>
      </c>
      <c r="I3340" s="38">
        <v>0</v>
      </c>
      <c r="J3340" s="35">
        <f>IF(H3340&gt;0,MIN(H3340,($B$3-L3339)/'Technical Data'!$B$5),0)</f>
        <v>0</v>
      </c>
      <c r="K3340" s="15">
        <f>IF(H3340&lt;0,MIN(ABS(H3340),(L3339*'Technical Data'!$B$4)),0)</f>
        <v>20.875767698938589</v>
      </c>
      <c r="L3340" s="15">
        <f>L3339+J3340*'Technical Data'!$B$5-(K3340/'Technical Data'!$B$4)</f>
        <v>124.76898830445714</v>
      </c>
      <c r="N3340" s="15">
        <f t="shared" si="209"/>
        <v>0</v>
      </c>
      <c r="O3340" s="36">
        <f t="shared" si="210"/>
        <v>0</v>
      </c>
      <c r="P3340" s="50">
        <v>0</v>
      </c>
      <c r="Q3340" s="50">
        <v>0</v>
      </c>
      <c r="R3340" s="42">
        <v>0</v>
      </c>
      <c r="S3340" s="42">
        <v>20.875767698938599</v>
      </c>
      <c r="T3340" s="42">
        <v>68.654888460928802</v>
      </c>
      <c r="U3340" s="15">
        <f t="shared" si="211"/>
        <v>0</v>
      </c>
    </row>
    <row r="3341" spans="6:21" x14ac:dyDescent="0.3">
      <c r="F3341" s="5">
        <f>Demand!C3341</f>
        <v>18.93451080661497</v>
      </c>
      <c r="G3341">
        <f>Irradiance!A3341*$B$2*'Technical Data'!$B$2</f>
        <v>0</v>
      </c>
      <c r="H3341" s="5">
        <f t="shared" si="208"/>
        <v>-18.93451080661497</v>
      </c>
      <c r="I3341" s="38">
        <v>0</v>
      </c>
      <c r="J3341" s="35">
        <f>IF(H3341&gt;0,MIN(H3341,($B$3-L3340)/'Technical Data'!$B$5),0)</f>
        <v>0</v>
      </c>
      <c r="K3341" s="15">
        <f>IF(H3341&lt;0,MIN(ABS(H3341),(L3340*'Technical Data'!$B$4)),0)</f>
        <v>18.93451080661497</v>
      </c>
      <c r="L3341" s="15">
        <f>L3340+J3341*'Technical Data'!$B$5-(K3341/'Technical Data'!$B$4)</f>
        <v>103.73064296377385</v>
      </c>
      <c r="N3341" s="15">
        <f t="shared" si="209"/>
        <v>0</v>
      </c>
      <c r="O3341" s="36">
        <f t="shared" si="210"/>
        <v>0</v>
      </c>
      <c r="P3341" s="50">
        <v>0</v>
      </c>
      <c r="Q3341" s="50">
        <v>0</v>
      </c>
      <c r="R3341" s="42">
        <v>0</v>
      </c>
      <c r="S3341" s="42">
        <v>18.934510806614998</v>
      </c>
      <c r="T3341" s="42">
        <v>47.616543120245503</v>
      </c>
      <c r="U3341" s="15">
        <f t="shared" si="211"/>
        <v>0</v>
      </c>
    </row>
    <row r="3342" spans="6:21" x14ac:dyDescent="0.3">
      <c r="F3342" s="5">
        <f>Demand!C3342</f>
        <v>15.414426545557331</v>
      </c>
      <c r="G3342">
        <f>Irradiance!A3342*$B$2*'Technical Data'!$B$2</f>
        <v>0</v>
      </c>
      <c r="H3342" s="5">
        <f t="shared" si="208"/>
        <v>-15.414426545557331</v>
      </c>
      <c r="I3342" s="38">
        <v>0</v>
      </c>
      <c r="J3342" s="35">
        <f>IF(H3342&gt;0,MIN(H3342,($B$3-L3341)/'Technical Data'!$B$5),0)</f>
        <v>0</v>
      </c>
      <c r="K3342" s="15">
        <f>IF(H3342&lt;0,MIN(ABS(H3342),(L3341*'Technical Data'!$B$4)),0)</f>
        <v>15.414426545557331</v>
      </c>
      <c r="L3342" s="15">
        <f>L3341+J3342*'Technical Data'!$B$5-(K3342/'Technical Data'!$B$4)</f>
        <v>86.603502357599041</v>
      </c>
      <c r="N3342" s="15">
        <f t="shared" si="209"/>
        <v>0</v>
      </c>
      <c r="O3342" s="36">
        <f t="shared" si="210"/>
        <v>0</v>
      </c>
      <c r="P3342" s="50">
        <v>0</v>
      </c>
      <c r="Q3342" s="50">
        <v>0</v>
      </c>
      <c r="R3342" s="42">
        <v>0</v>
      </c>
      <c r="S3342" s="42">
        <v>15.4144265455573</v>
      </c>
      <c r="T3342" s="42">
        <v>30.489402514070701</v>
      </c>
      <c r="U3342" s="15">
        <f t="shared" si="211"/>
        <v>0</v>
      </c>
    </row>
    <row r="3343" spans="6:21" x14ac:dyDescent="0.3">
      <c r="F3343" s="5">
        <f>Demand!C3343</f>
        <v>11.737629818305178</v>
      </c>
      <c r="G3343">
        <f>Irradiance!A3343*$B$2*'Technical Data'!$B$2</f>
        <v>0</v>
      </c>
      <c r="H3343" s="5">
        <f t="shared" si="208"/>
        <v>-11.737629818305178</v>
      </c>
      <c r="I3343" s="38">
        <v>0</v>
      </c>
      <c r="J3343" s="35">
        <f>IF(H3343&gt;0,MIN(H3343,($B$3-L3342)/'Technical Data'!$B$5),0)</f>
        <v>0</v>
      </c>
      <c r="K3343" s="15">
        <f>IF(H3343&lt;0,MIN(ABS(H3343),(L3342*'Technical Data'!$B$4)),0)</f>
        <v>11.737629818305178</v>
      </c>
      <c r="L3343" s="15">
        <f>L3342+J3343*'Technical Data'!$B$5-(K3343/'Technical Data'!$B$4)</f>
        <v>73.561691448371064</v>
      </c>
      <c r="N3343" s="15">
        <f t="shared" si="209"/>
        <v>0</v>
      </c>
      <c r="O3343" s="36">
        <f t="shared" si="210"/>
        <v>0</v>
      </c>
      <c r="P3343" s="50">
        <v>0</v>
      </c>
      <c r="Q3343" s="50">
        <v>0</v>
      </c>
      <c r="R3343" s="42">
        <v>0</v>
      </c>
      <c r="S3343" s="42">
        <v>11.7376298183052</v>
      </c>
      <c r="T3343" s="42">
        <v>17.4475916048427</v>
      </c>
      <c r="U3343" s="15">
        <f t="shared" si="211"/>
        <v>0</v>
      </c>
    </row>
    <row r="3344" spans="6:21" x14ac:dyDescent="0.3">
      <c r="F3344" s="5">
        <f>Demand!C3344</f>
        <v>16.105749978485296</v>
      </c>
      <c r="G3344">
        <f>Irradiance!A3344*$B$2*'Technical Data'!$B$2</f>
        <v>1.2816444890017131</v>
      </c>
      <c r="H3344" s="5">
        <f t="shared" si="208"/>
        <v>-14.824105489483582</v>
      </c>
      <c r="I3344" s="38">
        <v>0.4029175341268868</v>
      </c>
      <c r="J3344" s="35">
        <f>IF(H3344&gt;0,MIN(H3344,($B$3-L3343)/'Technical Data'!$B$5),0)</f>
        <v>0</v>
      </c>
      <c r="K3344" s="15">
        <f>IF(H3344&lt;0,MIN(ABS(H3344),(L3343*'Technical Data'!$B$4)),0)</f>
        <v>14.824105489483582</v>
      </c>
      <c r="L3344" s="15">
        <f>L3343+J3344*'Technical Data'!$B$5-(K3344/'Technical Data'!$B$4)</f>
        <v>57.090463126722639</v>
      </c>
      <c r="N3344" s="15">
        <f t="shared" si="209"/>
        <v>1.2816444890017131</v>
      </c>
      <c r="O3344" s="36">
        <f t="shared" si="210"/>
        <v>0</v>
      </c>
      <c r="P3344" s="50">
        <v>0</v>
      </c>
      <c r="Q3344" s="50">
        <v>0.40291753412688502</v>
      </c>
      <c r="R3344" s="42">
        <v>0</v>
      </c>
      <c r="S3344" s="42">
        <v>15.7028324443584</v>
      </c>
      <c r="T3344" s="42">
        <v>0</v>
      </c>
      <c r="U3344" s="15">
        <f t="shared" si="211"/>
        <v>1.2816444890017131</v>
      </c>
    </row>
    <row r="3345" spans="6:21" x14ac:dyDescent="0.3">
      <c r="F3345" s="5">
        <f>Demand!C3345</f>
        <v>19.950375521211846</v>
      </c>
      <c r="G3345">
        <f>Irradiance!A3345*$B$2*'Technical Data'!$B$2</f>
        <v>173.58272547916954</v>
      </c>
      <c r="H3345" s="5">
        <f t="shared" si="208"/>
        <v>153.6323499579577</v>
      </c>
      <c r="I3345" s="38">
        <v>54.570143528310233</v>
      </c>
      <c r="J3345" s="35">
        <f>IF(H3345&gt;0,MIN(H3345,($B$3-L3344)/'Technical Data'!$B$5),0)</f>
        <v>153.6323499579577</v>
      </c>
      <c r="K3345" s="15">
        <f>IF(H3345&lt;0,MIN(ABS(H3345),(L3344*'Technical Data'!$B$4)),0)</f>
        <v>0</v>
      </c>
      <c r="L3345" s="15">
        <f>L3344+J3345*'Technical Data'!$B$5-(K3345/'Technical Data'!$B$4)</f>
        <v>195.35957808888458</v>
      </c>
      <c r="N3345" s="15">
        <f t="shared" si="209"/>
        <v>19.950375521211839</v>
      </c>
      <c r="O3345" s="36">
        <f t="shared" si="210"/>
        <v>0</v>
      </c>
      <c r="P3345" s="50">
        <v>34.619768007098202</v>
      </c>
      <c r="Q3345" s="50">
        <v>19.9503755212118</v>
      </c>
      <c r="R3345" s="42">
        <v>0</v>
      </c>
      <c r="S3345" s="42">
        <v>0</v>
      </c>
      <c r="T3345" s="42">
        <v>0</v>
      </c>
      <c r="U3345" s="15">
        <f t="shared" si="211"/>
        <v>19.950375521211839</v>
      </c>
    </row>
    <row r="3346" spans="6:21" x14ac:dyDescent="0.3">
      <c r="F3346" s="5">
        <f>Demand!C3346</f>
        <v>26.300521892971187</v>
      </c>
      <c r="G3346">
        <f>Irradiance!A3346*$B$2*'Technical Data'!$B$2</f>
        <v>227.65210235892928</v>
      </c>
      <c r="H3346" s="5">
        <f t="shared" si="208"/>
        <v>201.35158046595811</v>
      </c>
      <c r="I3346" s="38">
        <v>71.568226999288257</v>
      </c>
      <c r="J3346" s="35">
        <f>IF(H3346&gt;0,MIN(H3346,($B$3-L3345)/'Technical Data'!$B$5),0)</f>
        <v>201.35158046595811</v>
      </c>
      <c r="K3346" s="15">
        <f>IF(H3346&lt;0,MIN(ABS(H3346),(L3345*'Technical Data'!$B$4)),0)</f>
        <v>0</v>
      </c>
      <c r="L3346" s="15">
        <f>L3345+J3346*'Technical Data'!$B$5-(K3346/'Technical Data'!$B$4)</f>
        <v>376.57600050824686</v>
      </c>
      <c r="N3346" s="15">
        <f t="shared" si="209"/>
        <v>26.300521892971176</v>
      </c>
      <c r="O3346" s="36">
        <f t="shared" si="210"/>
        <v>0</v>
      </c>
      <c r="P3346" s="50">
        <v>45.267705106316797</v>
      </c>
      <c r="Q3346" s="50">
        <v>26.300521892971201</v>
      </c>
      <c r="R3346" s="42">
        <v>0</v>
      </c>
      <c r="S3346" s="42">
        <v>0</v>
      </c>
      <c r="T3346" s="42">
        <v>0</v>
      </c>
      <c r="U3346" s="15">
        <f t="shared" si="211"/>
        <v>26.300521892971176</v>
      </c>
    </row>
    <row r="3347" spans="6:21" x14ac:dyDescent="0.3">
      <c r="F3347" s="5">
        <f>Demand!C3347</f>
        <v>31.07128532907273</v>
      </c>
      <c r="G3347">
        <f>Irradiance!A3347*$B$2*'Technical Data'!$B$2</f>
        <v>492.07138099609523</v>
      </c>
      <c r="H3347" s="5">
        <f t="shared" si="208"/>
        <v>461.00009566702249</v>
      </c>
      <c r="I3347" s="38">
        <v>154.69515075884161</v>
      </c>
      <c r="J3347" s="35">
        <f>IF(H3347&gt;0,MIN(H3347,($B$3-L3346)/'Technical Data'!$B$5),0)</f>
        <v>6.7147159603201265</v>
      </c>
      <c r="K3347" s="15">
        <f>IF(H3347&lt;0,MIN(ABS(H3347),(L3346*'Technical Data'!$B$4)),0)</f>
        <v>0</v>
      </c>
      <c r="L3347" s="15">
        <f>L3346+J3347*'Technical Data'!$B$5-(K3347/'Technical Data'!$B$4)</f>
        <v>382.61924487253498</v>
      </c>
      <c r="N3347" s="15">
        <f t="shared" si="209"/>
        <v>485.35666503577511</v>
      </c>
      <c r="O3347" s="36">
        <f t="shared" si="210"/>
        <v>454.28537970670237</v>
      </c>
      <c r="P3347" s="50">
        <v>123.623865429768</v>
      </c>
      <c r="Q3347" s="50">
        <v>31.071285329072701</v>
      </c>
      <c r="R3347" s="42">
        <v>0</v>
      </c>
      <c r="S3347" s="42">
        <v>0</v>
      </c>
      <c r="T3347" s="42">
        <v>0</v>
      </c>
      <c r="U3347" s="15">
        <f t="shared" si="211"/>
        <v>485.35666503577511</v>
      </c>
    </row>
    <row r="3348" spans="6:21" x14ac:dyDescent="0.3">
      <c r="F3348" s="5">
        <f>Demand!C3348</f>
        <v>33.243541012236534</v>
      </c>
      <c r="G3348">
        <f>Irradiance!A3348*$B$2*'Technical Data'!$B$2</f>
        <v>262.33660634253818</v>
      </c>
      <c r="H3348" s="5">
        <f t="shared" si="208"/>
        <v>229.09306533030164</v>
      </c>
      <c r="I3348" s="38">
        <v>82.472182766597143</v>
      </c>
      <c r="J3348" s="35">
        <f>IF(H3348&gt;0,MIN(H3348,($B$3-L3347)/'Technical Data'!$B$5),0)</f>
        <v>0</v>
      </c>
      <c r="K3348" s="15">
        <f>IF(H3348&lt;0,MIN(ABS(H3348),(L3347*'Technical Data'!$B$4)),0)</f>
        <v>0</v>
      </c>
      <c r="L3348" s="15">
        <f>L3347+J3348*'Technical Data'!$B$5-(K3348/'Technical Data'!$B$4)</f>
        <v>382.61924487253498</v>
      </c>
      <c r="N3348" s="15">
        <f t="shared" si="209"/>
        <v>262.33660634253818</v>
      </c>
      <c r="O3348" s="36">
        <f t="shared" si="210"/>
        <v>229.09306533030164</v>
      </c>
      <c r="P3348" s="50">
        <v>49.228641754360297</v>
      </c>
      <c r="Q3348" s="50">
        <v>33.243541012236498</v>
      </c>
      <c r="R3348" s="42">
        <v>0</v>
      </c>
      <c r="S3348" s="42">
        <v>0</v>
      </c>
      <c r="T3348" s="42">
        <v>0</v>
      </c>
      <c r="U3348" s="15">
        <f t="shared" si="211"/>
        <v>262.33660634253818</v>
      </c>
    </row>
    <row r="3349" spans="6:21" x14ac:dyDescent="0.3">
      <c r="F3349" s="5">
        <f>Demand!C3349</f>
        <v>33.926430872735239</v>
      </c>
      <c r="G3349">
        <f>Irradiance!A3349*$B$2*'Technical Data'!$B$2</f>
        <v>312.96156365810577</v>
      </c>
      <c r="H3349" s="5">
        <f t="shared" si="208"/>
        <v>279.03513278537054</v>
      </c>
      <c r="I3349" s="38">
        <v>98.387425364609172</v>
      </c>
      <c r="J3349" s="35">
        <f>IF(H3349&gt;0,MIN(H3349,($B$3-L3348)/'Technical Data'!$B$5),0)</f>
        <v>0</v>
      </c>
      <c r="K3349" s="15">
        <f>IF(H3349&lt;0,MIN(ABS(H3349),(L3348*'Technical Data'!$B$4)),0)</f>
        <v>0</v>
      </c>
      <c r="L3349" s="15">
        <f>L3348+J3349*'Technical Data'!$B$5-(K3349/'Technical Data'!$B$4)</f>
        <v>382.61924487253498</v>
      </c>
      <c r="N3349" s="15">
        <f t="shared" si="209"/>
        <v>312.96156365810577</v>
      </c>
      <c r="O3349" s="36">
        <f t="shared" si="210"/>
        <v>279.03513278537054</v>
      </c>
      <c r="P3349" s="50">
        <v>59.688571923980298</v>
      </c>
      <c r="Q3349" s="50">
        <v>33.926430872735203</v>
      </c>
      <c r="R3349" s="42">
        <v>4.7724225678932699</v>
      </c>
      <c r="S3349" s="42">
        <v>0</v>
      </c>
      <c r="T3349" s="42">
        <v>4.2951803111039499</v>
      </c>
      <c r="U3349" s="15">
        <f t="shared" si="211"/>
        <v>312.96156365810577</v>
      </c>
    </row>
    <row r="3350" spans="6:21" x14ac:dyDescent="0.3">
      <c r="F3350" s="5">
        <f>Demand!C3350</f>
        <v>35.368776979539426</v>
      </c>
      <c r="G3350">
        <f>Irradiance!A3350*$B$2*'Technical Data'!$B$2</f>
        <v>100.20857848382144</v>
      </c>
      <c r="H3350" s="5">
        <f t="shared" si="208"/>
        <v>64.839801504282008</v>
      </c>
      <c r="I3350" s="38">
        <v>31.503114699545961</v>
      </c>
      <c r="J3350" s="35">
        <f>IF(H3350&gt;0,MIN(H3350,($B$3-L3349)/'Technical Data'!$B$5),0)</f>
        <v>0</v>
      </c>
      <c r="K3350" s="15">
        <f>IF(H3350&lt;0,MIN(ABS(H3350),(L3349*'Technical Data'!$B$4)),0)</f>
        <v>0</v>
      </c>
      <c r="L3350" s="15">
        <f>L3349+J3350*'Technical Data'!$B$5-(K3350/'Technical Data'!$B$4)</f>
        <v>382.61924487253498</v>
      </c>
      <c r="N3350" s="15">
        <f t="shared" si="209"/>
        <v>100.20857848382144</v>
      </c>
      <c r="O3350" s="36">
        <f t="shared" si="210"/>
        <v>64.839801504282008</v>
      </c>
      <c r="P3350" s="50">
        <v>0</v>
      </c>
      <c r="Q3350" s="50">
        <v>31.5031146995459</v>
      </c>
      <c r="R3350" s="42">
        <v>0</v>
      </c>
      <c r="S3350" s="42">
        <v>3.8656622799935501</v>
      </c>
      <c r="T3350" s="42">
        <v>0</v>
      </c>
      <c r="U3350" s="15">
        <f t="shared" si="211"/>
        <v>100.20857848382144</v>
      </c>
    </row>
    <row r="3351" spans="6:21" x14ac:dyDescent="0.3">
      <c r="F3351" s="5">
        <f>Demand!C3351</f>
        <v>34.168540679650661</v>
      </c>
      <c r="G3351">
        <f>Irradiance!A3351*$B$2*'Technical Data'!$B$2</f>
        <v>294.45782134814357</v>
      </c>
      <c r="H3351" s="5">
        <f t="shared" si="208"/>
        <v>260.28928066849289</v>
      </c>
      <c r="I3351" s="38">
        <v>92.570303465652245</v>
      </c>
      <c r="J3351" s="35">
        <f>IF(H3351&gt;0,MIN(H3351,($B$3-L3350)/'Technical Data'!$B$5),0)</f>
        <v>0</v>
      </c>
      <c r="K3351" s="15">
        <f>IF(H3351&lt;0,MIN(ABS(H3351),(L3350*'Technical Data'!$B$4)),0)</f>
        <v>0</v>
      </c>
      <c r="L3351" s="15">
        <f>L3350+J3351*'Technical Data'!$B$5-(K3351/'Technical Data'!$B$4)</f>
        <v>382.61924487253498</v>
      </c>
      <c r="N3351" s="15">
        <f t="shared" si="209"/>
        <v>294.45782134814357</v>
      </c>
      <c r="O3351" s="36">
        <f t="shared" si="210"/>
        <v>260.28928066849289</v>
      </c>
      <c r="P3351" s="50">
        <v>58.401762786001299</v>
      </c>
      <c r="Q3351" s="50">
        <v>34.168540679650697</v>
      </c>
      <c r="R3351" s="42">
        <v>0</v>
      </c>
      <c r="S3351" s="42">
        <v>0</v>
      </c>
      <c r="T3351" s="42">
        <v>0</v>
      </c>
      <c r="U3351" s="15">
        <f t="shared" si="211"/>
        <v>294.45782134814357</v>
      </c>
    </row>
    <row r="3352" spans="6:21" x14ac:dyDescent="0.3">
      <c r="F3352" s="5">
        <f>Demand!C3352</f>
        <v>35.115900492440474</v>
      </c>
      <c r="G3352">
        <f>Irradiance!A3352*$B$2*'Technical Data'!$B$2</f>
        <v>720.84492228290105</v>
      </c>
      <c r="H3352" s="5">
        <f t="shared" si="208"/>
        <v>685.72902179046059</v>
      </c>
      <c r="I3352" s="38">
        <v>226.61593060049091</v>
      </c>
      <c r="J3352" s="35">
        <f>IF(H3352&gt;0,MIN(H3352,($B$3-L3351)/'Technical Data'!$B$5),0)</f>
        <v>0</v>
      </c>
      <c r="K3352" s="15">
        <f>IF(H3352&lt;0,MIN(ABS(H3352),(L3351*'Technical Data'!$B$4)),0)</f>
        <v>0</v>
      </c>
      <c r="L3352" s="15">
        <f>L3351+J3352*'Technical Data'!$B$5-(K3352/'Technical Data'!$B$4)</f>
        <v>382.61924487253498</v>
      </c>
      <c r="N3352" s="15">
        <f t="shared" si="209"/>
        <v>720.84492228290105</v>
      </c>
      <c r="O3352" s="36">
        <f t="shared" si="210"/>
        <v>685.72902179046059</v>
      </c>
      <c r="P3352" s="50">
        <v>66.306181238430796</v>
      </c>
      <c r="Q3352" s="50">
        <v>35.115900492440502</v>
      </c>
      <c r="R3352" s="42">
        <v>125.193848869619</v>
      </c>
      <c r="S3352" s="42">
        <v>0</v>
      </c>
      <c r="T3352" s="42">
        <v>112.674463982657</v>
      </c>
      <c r="U3352" s="15">
        <f t="shared" si="211"/>
        <v>720.84492228290105</v>
      </c>
    </row>
    <row r="3353" spans="6:21" x14ac:dyDescent="0.3">
      <c r="F3353" s="5">
        <f>Demand!C3353</f>
        <v>40.493835473921294</v>
      </c>
      <c r="G3353">
        <f>Irradiance!A3353*$B$2*'Technical Data'!$B$2</f>
        <v>509.05317047536795</v>
      </c>
      <c r="H3353" s="5">
        <f t="shared" si="208"/>
        <v>468.55933500144664</v>
      </c>
      <c r="I3353" s="38">
        <v>160.03380808602279</v>
      </c>
      <c r="J3353" s="35">
        <f>IF(H3353&gt;0,MIN(H3353,($B$3-L3352)/'Technical Data'!$B$5),0)</f>
        <v>0</v>
      </c>
      <c r="K3353" s="15">
        <f>IF(H3353&lt;0,MIN(ABS(H3353),(L3352*'Technical Data'!$B$4)),0)</f>
        <v>0</v>
      </c>
      <c r="L3353" s="15">
        <f>L3352+J3353*'Technical Data'!$B$5-(K3353/'Technical Data'!$B$4)</f>
        <v>382.61924487253498</v>
      </c>
      <c r="N3353" s="15">
        <f t="shared" si="209"/>
        <v>509.05317047536795</v>
      </c>
      <c r="O3353" s="36">
        <f t="shared" si="210"/>
        <v>468.55933500144664</v>
      </c>
      <c r="P3353" s="50">
        <v>0</v>
      </c>
      <c r="Q3353" s="50">
        <v>40.493835473921301</v>
      </c>
      <c r="R3353" s="42">
        <v>119.539972612101</v>
      </c>
      <c r="S3353" s="42">
        <v>0</v>
      </c>
      <c r="T3353" s="42">
        <v>220.26043933354799</v>
      </c>
      <c r="U3353" s="15">
        <f t="shared" si="211"/>
        <v>509.05317047536795</v>
      </c>
    </row>
    <row r="3354" spans="6:21" x14ac:dyDescent="0.3">
      <c r="F3354" s="5">
        <f>Demand!C3354</f>
        <v>46.289673397026448</v>
      </c>
      <c r="G3354">
        <f>Irradiance!A3354*$B$2*'Technical Data'!$B$2</f>
        <v>465.55736062987228</v>
      </c>
      <c r="H3354" s="5">
        <f t="shared" si="208"/>
        <v>419.26768723284584</v>
      </c>
      <c r="I3354" s="38">
        <v>146.3597942715916</v>
      </c>
      <c r="J3354" s="35">
        <f>IF(H3354&gt;0,MIN(H3354,($B$3-L3353)/'Technical Data'!$B$5),0)</f>
        <v>0</v>
      </c>
      <c r="K3354" s="15">
        <f>IF(H3354&lt;0,MIN(ABS(H3354),(L3353*'Technical Data'!$B$4)),0)</f>
        <v>0</v>
      </c>
      <c r="L3354" s="15">
        <f>L3353+J3354*'Technical Data'!$B$5-(K3354/'Technical Data'!$B$4)</f>
        <v>382.61924487253498</v>
      </c>
      <c r="N3354" s="15">
        <f t="shared" si="209"/>
        <v>465.55736062987228</v>
      </c>
      <c r="O3354" s="36">
        <f t="shared" si="210"/>
        <v>419.26768723284584</v>
      </c>
      <c r="P3354" s="50">
        <v>0</v>
      </c>
      <c r="Q3354" s="50">
        <v>46.289673397026398</v>
      </c>
      <c r="R3354" s="42">
        <v>100.07012087456501</v>
      </c>
      <c r="S3354" s="42">
        <v>0</v>
      </c>
      <c r="T3354" s="42">
        <v>310.32354812065603</v>
      </c>
      <c r="U3354" s="15">
        <f t="shared" si="211"/>
        <v>465.55736062987228</v>
      </c>
    </row>
    <row r="3355" spans="6:21" x14ac:dyDescent="0.3">
      <c r="F3355" s="5">
        <f>Demand!C3355</f>
        <v>46.767771434630347</v>
      </c>
      <c r="G3355">
        <f>Irradiance!A3355*$B$2*'Technical Data'!$B$2</f>
        <v>279.47860138293606</v>
      </c>
      <c r="H3355" s="5">
        <f t="shared" si="208"/>
        <v>232.71082994830573</v>
      </c>
      <c r="I3355" s="38">
        <v>87.861204785544246</v>
      </c>
      <c r="J3355" s="35">
        <f>IF(H3355&gt;0,MIN(H3355,($B$3-L3354)/'Technical Data'!$B$5),0)</f>
        <v>0</v>
      </c>
      <c r="K3355" s="15">
        <f>IF(H3355&lt;0,MIN(ABS(H3355),(L3354*'Technical Data'!$B$4)),0)</f>
        <v>0</v>
      </c>
      <c r="L3355" s="15">
        <f>L3354+J3355*'Technical Data'!$B$5-(K3355/'Technical Data'!$B$4)</f>
        <v>382.61924487253498</v>
      </c>
      <c r="N3355" s="15">
        <f t="shared" si="209"/>
        <v>279.47860138293606</v>
      </c>
      <c r="O3355" s="36">
        <f t="shared" si="210"/>
        <v>232.71082994830573</v>
      </c>
      <c r="P3355" s="50">
        <v>0</v>
      </c>
      <c r="Q3355" s="50">
        <v>46.767771434630298</v>
      </c>
      <c r="R3355" s="42">
        <v>41.093433350913699</v>
      </c>
      <c r="S3355" s="42">
        <v>0</v>
      </c>
      <c r="T3355" s="42">
        <v>347.30763813647798</v>
      </c>
      <c r="U3355" s="15">
        <f t="shared" si="211"/>
        <v>279.47860138293606</v>
      </c>
    </row>
    <row r="3356" spans="6:21" x14ac:dyDescent="0.3">
      <c r="F3356" s="5">
        <f>Demand!C3356</f>
        <v>41.118683484786189</v>
      </c>
      <c r="G3356">
        <f>Irradiance!A3356*$B$2*'Technical Data'!$B$2</f>
        <v>11.374594839890204</v>
      </c>
      <c r="H3356" s="5">
        <f t="shared" si="208"/>
        <v>-29.744088644895985</v>
      </c>
      <c r="I3356" s="38">
        <v>3.57589311537612</v>
      </c>
      <c r="J3356" s="35">
        <f>IF(H3356&gt;0,MIN(H3356,($B$3-L3355)/'Technical Data'!$B$5),0)</f>
        <v>0</v>
      </c>
      <c r="K3356" s="15">
        <f>IF(H3356&lt;0,MIN(ABS(H3356),(L3355*'Technical Data'!$B$4)),0)</f>
        <v>29.744088644895985</v>
      </c>
      <c r="L3356" s="15">
        <f>L3355+J3356*'Technical Data'!$B$5-(K3356/'Technical Data'!$B$4)</f>
        <v>349.57025748931721</v>
      </c>
      <c r="N3356" s="15">
        <f t="shared" si="209"/>
        <v>11.374594839890204</v>
      </c>
      <c r="O3356" s="36">
        <f t="shared" si="210"/>
        <v>0</v>
      </c>
      <c r="P3356" s="50">
        <v>0</v>
      </c>
      <c r="Q3356" s="50">
        <v>3.5758931153761102</v>
      </c>
      <c r="R3356" s="42">
        <v>0</v>
      </c>
      <c r="S3356" s="42">
        <v>37.542790369410099</v>
      </c>
      <c r="T3356" s="42">
        <v>305.593426614912</v>
      </c>
      <c r="U3356" s="15">
        <f t="shared" si="211"/>
        <v>11.374594839890204</v>
      </c>
    </row>
    <row r="3357" spans="6:21" x14ac:dyDescent="0.3">
      <c r="F3357" s="5">
        <f>Demand!C3357</f>
        <v>30.670752484741968</v>
      </c>
      <c r="G3357">
        <f>Irradiance!A3357*$B$2*'Technical Data'!$B$2</f>
        <v>0</v>
      </c>
      <c r="H3357" s="5">
        <f t="shared" si="208"/>
        <v>-30.670752484741968</v>
      </c>
      <c r="I3357" s="38">
        <v>0</v>
      </c>
      <c r="J3357" s="35">
        <f>IF(H3357&gt;0,MIN(H3357,($B$3-L3356)/'Technical Data'!$B$5),0)</f>
        <v>0</v>
      </c>
      <c r="K3357" s="15">
        <f>IF(H3357&lt;0,MIN(ABS(H3357),(L3356*'Technical Data'!$B$4)),0)</f>
        <v>30.670752484741968</v>
      </c>
      <c r="L3357" s="15">
        <f>L3356+J3357*'Technical Data'!$B$5-(K3357/'Technical Data'!$B$4)</f>
        <v>315.49164361738167</v>
      </c>
      <c r="N3357" s="15">
        <f t="shared" si="209"/>
        <v>0</v>
      </c>
      <c r="O3357" s="36">
        <f t="shared" si="210"/>
        <v>0</v>
      </c>
      <c r="P3357" s="50">
        <v>0</v>
      </c>
      <c r="Q3357" s="50">
        <v>0</v>
      </c>
      <c r="R3357" s="42">
        <v>0</v>
      </c>
      <c r="S3357" s="42">
        <v>30.670752484742</v>
      </c>
      <c r="T3357" s="42">
        <v>271.51481274297601</v>
      </c>
      <c r="U3357" s="15">
        <f t="shared" si="211"/>
        <v>0</v>
      </c>
    </row>
    <row r="3358" spans="6:21" x14ac:dyDescent="0.3">
      <c r="F3358" s="5">
        <f>Demand!C3358</f>
        <v>23.361535002938691</v>
      </c>
      <c r="G3358">
        <f>Irradiance!A3358*$B$2*'Technical Data'!$B$2</f>
        <v>0</v>
      </c>
      <c r="H3358" s="5">
        <f t="shared" si="208"/>
        <v>-23.361535002938691</v>
      </c>
      <c r="I3358" s="38">
        <v>0</v>
      </c>
      <c r="J3358" s="35">
        <f>IF(H3358&gt;0,MIN(H3358,($B$3-L3357)/'Technical Data'!$B$5),0)</f>
        <v>0</v>
      </c>
      <c r="K3358" s="15">
        <f>IF(H3358&lt;0,MIN(ABS(H3358),(L3357*'Technical Data'!$B$4)),0)</f>
        <v>23.361535002938691</v>
      </c>
      <c r="L3358" s="15">
        <f>L3357+J3358*'Technical Data'!$B$5-(K3358/'Technical Data'!$B$4)</f>
        <v>289.53438250300536</v>
      </c>
      <c r="N3358" s="15">
        <f t="shared" si="209"/>
        <v>0</v>
      </c>
      <c r="O3358" s="36">
        <f t="shared" si="210"/>
        <v>0</v>
      </c>
      <c r="P3358" s="50">
        <v>0</v>
      </c>
      <c r="Q3358" s="50">
        <v>0</v>
      </c>
      <c r="R3358" s="42">
        <v>0</v>
      </c>
      <c r="S3358" s="42">
        <v>23.361535002938702</v>
      </c>
      <c r="T3358" s="42">
        <v>245.55755162860001</v>
      </c>
      <c r="U3358" s="15">
        <f t="shared" si="211"/>
        <v>0</v>
      </c>
    </row>
    <row r="3359" spans="6:21" x14ac:dyDescent="0.3">
      <c r="F3359" s="5">
        <f>Demand!C3359</f>
        <v>23.694124795974531</v>
      </c>
      <c r="G3359">
        <f>Irradiance!A3359*$B$2*'Technical Data'!$B$2</f>
        <v>0</v>
      </c>
      <c r="H3359" s="5">
        <f t="shared" si="208"/>
        <v>-23.694124795974531</v>
      </c>
      <c r="I3359" s="38">
        <v>0</v>
      </c>
      <c r="J3359" s="35">
        <f>IF(H3359&gt;0,MIN(H3359,($B$3-L3358)/'Technical Data'!$B$5),0)</f>
        <v>0</v>
      </c>
      <c r="K3359" s="15">
        <f>IF(H3359&lt;0,MIN(ABS(H3359),(L3358*'Technical Data'!$B$4)),0)</f>
        <v>23.694124795974531</v>
      </c>
      <c r="L3359" s="15">
        <f>L3358+J3359*'Technical Data'!$B$5-(K3359/'Technical Data'!$B$4)</f>
        <v>263.20757717414477</v>
      </c>
      <c r="N3359" s="15">
        <f t="shared" si="209"/>
        <v>0</v>
      </c>
      <c r="O3359" s="36">
        <f t="shared" si="210"/>
        <v>0</v>
      </c>
      <c r="P3359" s="50">
        <v>0</v>
      </c>
      <c r="Q3359" s="50">
        <v>0</v>
      </c>
      <c r="R3359" s="42">
        <v>0</v>
      </c>
      <c r="S3359" s="42">
        <v>23.694124795974499</v>
      </c>
      <c r="T3359" s="42">
        <v>219.230746299739</v>
      </c>
      <c r="U3359" s="15">
        <f t="shared" si="211"/>
        <v>0</v>
      </c>
    </row>
    <row r="3360" spans="6:21" x14ac:dyDescent="0.3">
      <c r="F3360" s="5">
        <f>Demand!C3360</f>
        <v>24.276849185561982</v>
      </c>
      <c r="G3360">
        <f>Irradiance!A3360*$B$2*'Technical Data'!$B$2</f>
        <v>0</v>
      </c>
      <c r="H3360" s="5">
        <f t="shared" si="208"/>
        <v>-24.276849185561982</v>
      </c>
      <c r="I3360" s="38">
        <v>0</v>
      </c>
      <c r="J3360" s="35">
        <f>IF(H3360&gt;0,MIN(H3360,($B$3-L3359)/'Technical Data'!$B$5),0)</f>
        <v>0</v>
      </c>
      <c r="K3360" s="15">
        <f>IF(H3360&lt;0,MIN(ABS(H3360),(L3359*'Technical Data'!$B$4)),0)</f>
        <v>24.276849185561982</v>
      </c>
      <c r="L3360" s="15">
        <f>L3359+J3360*'Technical Data'!$B$5-(K3360/'Technical Data'!$B$4)</f>
        <v>236.23330030129813</v>
      </c>
      <c r="N3360" s="15">
        <f t="shared" si="209"/>
        <v>0</v>
      </c>
      <c r="O3360" s="36">
        <f t="shared" si="210"/>
        <v>0</v>
      </c>
      <c r="P3360" s="50">
        <v>0</v>
      </c>
      <c r="Q3360" s="50">
        <v>0</v>
      </c>
      <c r="R3360" s="42">
        <v>0</v>
      </c>
      <c r="S3360" s="42">
        <v>24.276849185562</v>
      </c>
      <c r="T3360" s="42">
        <v>192.25646942689201</v>
      </c>
      <c r="U3360" s="15">
        <f t="shared" si="211"/>
        <v>0</v>
      </c>
    </row>
    <row r="3361" spans="6:21" x14ac:dyDescent="0.3">
      <c r="F3361" s="5">
        <f>Demand!C3361</f>
        <v>24.556155241846803</v>
      </c>
      <c r="G3361">
        <f>Irradiance!A3361*$B$2*'Technical Data'!$B$2</f>
        <v>0</v>
      </c>
      <c r="H3361" s="5">
        <f t="shared" si="208"/>
        <v>-24.556155241846803</v>
      </c>
      <c r="I3361" s="38">
        <v>0</v>
      </c>
      <c r="J3361" s="35">
        <f>IF(H3361&gt;0,MIN(H3361,($B$3-L3360)/'Technical Data'!$B$5),0)</f>
        <v>0</v>
      </c>
      <c r="K3361" s="15">
        <f>IF(H3361&lt;0,MIN(ABS(H3361),(L3360*'Technical Data'!$B$4)),0)</f>
        <v>24.556155241846803</v>
      </c>
      <c r="L3361" s="15">
        <f>L3360+J3361*'Technical Data'!$B$5-(K3361/'Technical Data'!$B$4)</f>
        <v>208.94868336591279</v>
      </c>
      <c r="N3361" s="15">
        <f t="shared" si="209"/>
        <v>0</v>
      </c>
      <c r="O3361" s="36">
        <f t="shared" si="210"/>
        <v>0</v>
      </c>
      <c r="P3361" s="50">
        <v>0</v>
      </c>
      <c r="Q3361" s="50">
        <v>0</v>
      </c>
      <c r="R3361" s="42">
        <v>0</v>
      </c>
      <c r="S3361" s="42">
        <v>24.556155241846799</v>
      </c>
      <c r="T3361" s="42">
        <v>164.97185249150701</v>
      </c>
      <c r="U3361" s="15">
        <f t="shared" si="211"/>
        <v>0</v>
      </c>
    </row>
    <row r="3362" spans="6:21" x14ac:dyDescent="0.3">
      <c r="F3362" s="5">
        <f>Demand!C3362</f>
        <v>30.246455847471921</v>
      </c>
      <c r="G3362">
        <f>Irradiance!A3362*$B$2*'Technical Data'!$B$2</f>
        <v>0</v>
      </c>
      <c r="H3362" s="5">
        <f t="shared" si="208"/>
        <v>-30.246455847471921</v>
      </c>
      <c r="I3362" s="38">
        <v>0</v>
      </c>
      <c r="J3362" s="35">
        <f>IF(H3362&gt;0,MIN(H3362,($B$3-L3361)/'Technical Data'!$B$5),0)</f>
        <v>0</v>
      </c>
      <c r="K3362" s="15">
        <f>IF(H3362&lt;0,MIN(ABS(H3362),(L3361*'Technical Data'!$B$4)),0)</f>
        <v>30.246455847471921</v>
      </c>
      <c r="L3362" s="15">
        <f>L3361+J3362*'Technical Data'!$B$5-(K3362/'Technical Data'!$B$4)</f>
        <v>175.3415102020551</v>
      </c>
      <c r="N3362" s="15">
        <f t="shared" si="209"/>
        <v>0</v>
      </c>
      <c r="O3362" s="36">
        <f t="shared" si="210"/>
        <v>0</v>
      </c>
      <c r="P3362" s="50">
        <v>0</v>
      </c>
      <c r="Q3362" s="50">
        <v>0</v>
      </c>
      <c r="R3362" s="42">
        <v>0</v>
      </c>
      <c r="S3362" s="42">
        <v>30.2464558474719</v>
      </c>
      <c r="T3362" s="42">
        <v>131.36467932764899</v>
      </c>
      <c r="U3362" s="15">
        <f t="shared" si="211"/>
        <v>0</v>
      </c>
    </row>
    <row r="3363" spans="6:21" x14ac:dyDescent="0.3">
      <c r="F3363" s="5">
        <f>Demand!C3363</f>
        <v>28.149118141213226</v>
      </c>
      <c r="G3363">
        <f>Irradiance!A3363*$B$2*'Technical Data'!$B$2</f>
        <v>0</v>
      </c>
      <c r="H3363" s="5">
        <f t="shared" si="208"/>
        <v>-28.149118141213226</v>
      </c>
      <c r="I3363" s="38">
        <v>0</v>
      </c>
      <c r="J3363" s="35">
        <f>IF(H3363&gt;0,MIN(H3363,($B$3-L3362)/'Technical Data'!$B$5),0)</f>
        <v>0</v>
      </c>
      <c r="K3363" s="15">
        <f>IF(H3363&lt;0,MIN(ABS(H3363),(L3362*'Technical Data'!$B$4)),0)</f>
        <v>28.149118141213226</v>
      </c>
      <c r="L3363" s="15">
        <f>L3362+J3363*'Technical Data'!$B$5-(K3363/'Technical Data'!$B$4)</f>
        <v>144.06471226737375</v>
      </c>
      <c r="N3363" s="15">
        <f t="shared" si="209"/>
        <v>0</v>
      </c>
      <c r="O3363" s="36">
        <f t="shared" si="210"/>
        <v>0</v>
      </c>
      <c r="P3363" s="50">
        <v>0</v>
      </c>
      <c r="Q3363" s="50">
        <v>0</v>
      </c>
      <c r="R3363" s="42">
        <v>0</v>
      </c>
      <c r="S3363" s="42">
        <v>28.149118141213201</v>
      </c>
      <c r="T3363" s="42">
        <v>100.087881392968</v>
      </c>
      <c r="U3363" s="15">
        <f t="shared" si="211"/>
        <v>0</v>
      </c>
    </row>
    <row r="3364" spans="6:21" x14ac:dyDescent="0.3">
      <c r="F3364" s="5">
        <f>Demand!C3364</f>
        <v>25.210696892881543</v>
      </c>
      <c r="G3364">
        <f>Irradiance!A3364*$B$2*'Technical Data'!$B$2</f>
        <v>0</v>
      </c>
      <c r="H3364" s="5">
        <f t="shared" si="208"/>
        <v>-25.210696892881543</v>
      </c>
      <c r="I3364" s="38">
        <v>0</v>
      </c>
      <c r="J3364" s="35">
        <f>IF(H3364&gt;0,MIN(H3364,($B$3-L3363)/'Technical Data'!$B$5),0)</f>
        <v>0</v>
      </c>
      <c r="K3364" s="15">
        <f>IF(H3364&lt;0,MIN(ABS(H3364),(L3363*'Technical Data'!$B$4)),0)</f>
        <v>25.210696892881543</v>
      </c>
      <c r="L3364" s="15">
        <f>L3363+J3364*'Technical Data'!$B$5-(K3364/'Technical Data'!$B$4)</f>
        <v>116.05282683083871</v>
      </c>
      <c r="N3364" s="15">
        <f t="shared" si="209"/>
        <v>0</v>
      </c>
      <c r="O3364" s="36">
        <f t="shared" si="210"/>
        <v>0</v>
      </c>
      <c r="P3364" s="50">
        <v>0</v>
      </c>
      <c r="Q3364" s="50">
        <v>0</v>
      </c>
      <c r="R3364" s="42">
        <v>0</v>
      </c>
      <c r="S3364" s="42">
        <v>25.210696892881501</v>
      </c>
      <c r="T3364" s="42">
        <v>72.075995956433005</v>
      </c>
      <c r="U3364" s="15">
        <f t="shared" si="211"/>
        <v>0</v>
      </c>
    </row>
    <row r="3365" spans="6:21" x14ac:dyDescent="0.3">
      <c r="F3365" s="5">
        <f>Demand!C3365</f>
        <v>21.441654275040438</v>
      </c>
      <c r="G3365">
        <f>Irradiance!A3365*$B$2*'Technical Data'!$B$2</f>
        <v>0</v>
      </c>
      <c r="H3365" s="5">
        <f t="shared" si="208"/>
        <v>-21.441654275040438</v>
      </c>
      <c r="I3365" s="38">
        <v>0</v>
      </c>
      <c r="J3365" s="35">
        <f>IF(H3365&gt;0,MIN(H3365,($B$3-L3364)/'Technical Data'!$B$5),0)</f>
        <v>0</v>
      </c>
      <c r="K3365" s="15">
        <f>IF(H3365&lt;0,MIN(ABS(H3365),(L3364*'Technical Data'!$B$4)),0)</f>
        <v>21.441654275040438</v>
      </c>
      <c r="L3365" s="15">
        <f>L3364+J3365*'Technical Data'!$B$5-(K3365/'Technical Data'!$B$4)</f>
        <v>92.228766525238228</v>
      </c>
      <c r="N3365" s="15">
        <f t="shared" si="209"/>
        <v>0</v>
      </c>
      <c r="O3365" s="36">
        <f t="shared" si="210"/>
        <v>0</v>
      </c>
      <c r="P3365" s="50">
        <v>0</v>
      </c>
      <c r="Q3365" s="50">
        <v>0</v>
      </c>
      <c r="R3365" s="42">
        <v>0</v>
      </c>
      <c r="S3365" s="42">
        <v>21.441654275040399</v>
      </c>
      <c r="T3365" s="42">
        <v>48.2519356508325</v>
      </c>
      <c r="U3365" s="15">
        <f t="shared" si="211"/>
        <v>0</v>
      </c>
    </row>
    <row r="3366" spans="6:21" x14ac:dyDescent="0.3">
      <c r="F3366" s="5">
        <f>Demand!C3366</f>
        <v>17.518839650440029</v>
      </c>
      <c r="G3366">
        <f>Irradiance!A3366*$B$2*'Technical Data'!$B$2</f>
        <v>0</v>
      </c>
      <c r="H3366" s="5">
        <f t="shared" si="208"/>
        <v>-17.518839650440029</v>
      </c>
      <c r="I3366" s="38">
        <v>0</v>
      </c>
      <c r="J3366" s="35">
        <f>IF(H3366&gt;0,MIN(H3366,($B$3-L3365)/'Technical Data'!$B$5),0)</f>
        <v>0</v>
      </c>
      <c r="K3366" s="15">
        <f>IF(H3366&lt;0,MIN(ABS(H3366),(L3365*'Technical Data'!$B$4)),0)</f>
        <v>17.518839650440029</v>
      </c>
      <c r="L3366" s="15">
        <f>L3365+J3366*'Technical Data'!$B$5-(K3366/'Technical Data'!$B$4)</f>
        <v>72.763389135860422</v>
      </c>
      <c r="N3366" s="15">
        <f t="shared" si="209"/>
        <v>0</v>
      </c>
      <c r="O3366" s="36">
        <f t="shared" si="210"/>
        <v>0</v>
      </c>
      <c r="P3366" s="50">
        <v>0</v>
      </c>
      <c r="Q3366" s="50">
        <v>0</v>
      </c>
      <c r="R3366" s="42">
        <v>0</v>
      </c>
      <c r="S3366" s="42">
        <v>17.51883965044</v>
      </c>
      <c r="T3366" s="42">
        <v>28.786558261454701</v>
      </c>
      <c r="U3366" s="15">
        <f t="shared" si="211"/>
        <v>0</v>
      </c>
    </row>
    <row r="3367" spans="6:21" x14ac:dyDescent="0.3">
      <c r="F3367" s="5">
        <f>Demand!C3367</f>
        <v>14.341369828430429</v>
      </c>
      <c r="G3367">
        <f>Irradiance!A3367*$B$2*'Technical Data'!$B$2</f>
        <v>0</v>
      </c>
      <c r="H3367" s="5">
        <f t="shared" si="208"/>
        <v>-14.341369828430429</v>
      </c>
      <c r="I3367" s="38">
        <v>0</v>
      </c>
      <c r="J3367" s="35">
        <f>IF(H3367&gt;0,MIN(H3367,($B$3-L3366)/'Technical Data'!$B$5),0)</f>
        <v>0</v>
      </c>
      <c r="K3367" s="15">
        <f>IF(H3367&lt;0,MIN(ABS(H3367),(L3366*'Technical Data'!$B$4)),0)</f>
        <v>14.341369828430429</v>
      </c>
      <c r="L3367" s="15">
        <f>L3366+J3367*'Technical Data'!$B$5-(K3367/'Technical Data'!$B$4)</f>
        <v>56.828533770937725</v>
      </c>
      <c r="N3367" s="15">
        <f t="shared" si="209"/>
        <v>0</v>
      </c>
      <c r="O3367" s="36">
        <f t="shared" si="210"/>
        <v>0</v>
      </c>
      <c r="P3367" s="50">
        <v>0</v>
      </c>
      <c r="Q3367" s="50">
        <v>0</v>
      </c>
      <c r="R3367" s="42">
        <v>0</v>
      </c>
      <c r="S3367" s="42">
        <v>14.3413698284304</v>
      </c>
      <c r="T3367" s="42">
        <v>12.851702896532</v>
      </c>
      <c r="U3367" s="15">
        <f t="shared" si="211"/>
        <v>0</v>
      </c>
    </row>
    <row r="3368" spans="6:21" x14ac:dyDescent="0.3">
      <c r="F3368" s="5">
        <f>Demand!C3368</f>
        <v>11.667261990410534</v>
      </c>
      <c r="G3368">
        <f>Irradiance!A3368*$B$2*'Technical Data'!$B$2</f>
        <v>0.32041112225042828</v>
      </c>
      <c r="H3368" s="5">
        <f t="shared" si="208"/>
        <v>-11.346850868160105</v>
      </c>
      <c r="I3368" s="38">
        <v>0.1007293835317217</v>
      </c>
      <c r="J3368" s="35">
        <f>IF(H3368&gt;0,MIN(H3368,($B$3-L3367)/'Technical Data'!$B$5),0)</f>
        <v>0</v>
      </c>
      <c r="K3368" s="15">
        <f>IF(H3368&lt;0,MIN(ABS(H3368),(L3367*'Technical Data'!$B$4)),0)</f>
        <v>11.346850868160105</v>
      </c>
      <c r="L3368" s="15">
        <f>L3367+J3368*'Technical Data'!$B$5-(K3368/'Technical Data'!$B$4)</f>
        <v>44.220921695204275</v>
      </c>
      <c r="N3368" s="15">
        <f t="shared" si="209"/>
        <v>0.32041112225042828</v>
      </c>
      <c r="O3368" s="36">
        <f t="shared" si="210"/>
        <v>0</v>
      </c>
      <c r="P3368" s="50">
        <v>0</v>
      </c>
      <c r="Q3368" s="50">
        <v>0.10072938353172101</v>
      </c>
      <c r="R3368" s="42">
        <v>0</v>
      </c>
      <c r="S3368" s="42">
        <v>11.5665326068788</v>
      </c>
      <c r="T3368" s="42">
        <v>0</v>
      </c>
      <c r="U3368" s="15">
        <f t="shared" si="211"/>
        <v>0.32041112225042828</v>
      </c>
    </row>
    <row r="3369" spans="6:21" x14ac:dyDescent="0.3">
      <c r="F3369" s="5">
        <f>Demand!C3369</f>
        <v>9.1669603542291398</v>
      </c>
      <c r="G3369">
        <f>Irradiance!A3369*$B$2*'Technical Data'!$B$2</f>
        <v>249.84057257477141</v>
      </c>
      <c r="H3369" s="5">
        <f t="shared" si="208"/>
        <v>240.67361222054228</v>
      </c>
      <c r="I3369" s="38">
        <v>78.54373680885999</v>
      </c>
      <c r="J3369" s="35">
        <f>IF(H3369&gt;0,MIN(H3369,($B$3-L3368)/'Technical Data'!$B$5),0)</f>
        <v>240.67361222054228</v>
      </c>
      <c r="K3369" s="15">
        <f>IF(H3369&lt;0,MIN(ABS(H3369),(L3368*'Technical Data'!$B$4)),0)</f>
        <v>0</v>
      </c>
      <c r="L3369" s="15">
        <f>L3368+J3369*'Technical Data'!$B$5-(K3369/'Technical Data'!$B$4)</f>
        <v>260.82717269369232</v>
      </c>
      <c r="N3369" s="15">
        <f t="shared" si="209"/>
        <v>9.1669603542291327</v>
      </c>
      <c r="O3369" s="36">
        <f t="shared" si="210"/>
        <v>0</v>
      </c>
      <c r="P3369" s="50">
        <v>69.376776454630601</v>
      </c>
      <c r="Q3369" s="50">
        <v>9.1669603542291398</v>
      </c>
      <c r="R3369" s="42">
        <v>0</v>
      </c>
      <c r="S3369" s="42">
        <v>0</v>
      </c>
      <c r="T3369" s="42">
        <v>0</v>
      </c>
      <c r="U3369" s="15">
        <f t="shared" si="211"/>
        <v>9.1669603542291327</v>
      </c>
    </row>
    <row r="3370" spans="6:21" x14ac:dyDescent="0.3">
      <c r="F3370" s="5">
        <f>Demand!C3370</f>
        <v>7.1962184140255916</v>
      </c>
      <c r="G3370">
        <f>Irradiance!A3370*$B$2*'Technical Data'!$B$2</f>
        <v>502.16433134698366</v>
      </c>
      <c r="H3370" s="5">
        <f t="shared" si="208"/>
        <v>494.96811293295809</v>
      </c>
      <c r="I3370" s="38">
        <v>157.86812634009081</v>
      </c>
      <c r="J3370" s="35">
        <f>IF(H3370&gt;0,MIN(H3370,($B$3-L3369)/'Technical Data'!$B$5),0)</f>
        <v>135.3245246431585</v>
      </c>
      <c r="K3370" s="15">
        <f>IF(H3370&lt;0,MIN(ABS(H3370),(L3369*'Technical Data'!$B$4)),0)</f>
        <v>0</v>
      </c>
      <c r="L3370" s="15">
        <f>L3369+J3370*'Technical Data'!$B$5-(K3370/'Technical Data'!$B$4)</f>
        <v>382.61924487253498</v>
      </c>
      <c r="N3370" s="15">
        <f t="shared" si="209"/>
        <v>366.83980670382516</v>
      </c>
      <c r="O3370" s="36">
        <f t="shared" si="210"/>
        <v>359.6435882897996</v>
      </c>
      <c r="P3370" s="50">
        <v>150.67190792606499</v>
      </c>
      <c r="Q3370" s="50">
        <v>7.1962184140255898</v>
      </c>
      <c r="R3370" s="42">
        <v>0</v>
      </c>
      <c r="S3370" s="42">
        <v>0</v>
      </c>
      <c r="T3370" s="42">
        <v>0</v>
      </c>
      <c r="U3370" s="15">
        <f t="shared" si="211"/>
        <v>366.83980670382516</v>
      </c>
    </row>
    <row r="3371" spans="6:21" x14ac:dyDescent="0.3">
      <c r="F3371" s="5">
        <f>Demand!C3371</f>
        <v>6.0300031509444825</v>
      </c>
      <c r="G3371">
        <f>Irradiance!A3371*$B$2*'Technical Data'!$B$2</f>
        <v>713.39536369057862</v>
      </c>
      <c r="H3371" s="5">
        <f t="shared" si="208"/>
        <v>707.36536053963414</v>
      </c>
      <c r="I3371" s="38">
        <v>224.2739724333783</v>
      </c>
      <c r="J3371" s="35">
        <f>IF(H3371&gt;0,MIN(H3371,($B$3-L3370)/'Technical Data'!$B$5),0)</f>
        <v>0</v>
      </c>
      <c r="K3371" s="15">
        <f>IF(H3371&lt;0,MIN(ABS(H3371),(L3370*'Technical Data'!$B$4)),0)</f>
        <v>0</v>
      </c>
      <c r="L3371" s="15">
        <f>L3370+J3371*'Technical Data'!$B$5-(K3371/'Technical Data'!$B$4)</f>
        <v>382.61924487253498</v>
      </c>
      <c r="N3371" s="15">
        <f t="shared" si="209"/>
        <v>713.39536369057862</v>
      </c>
      <c r="O3371" s="36">
        <f t="shared" si="210"/>
        <v>707.36536053963414</v>
      </c>
      <c r="P3371" s="50">
        <v>218.243969282433</v>
      </c>
      <c r="Q3371" s="50">
        <v>6.0300031509444798</v>
      </c>
      <c r="R3371" s="42">
        <v>0</v>
      </c>
      <c r="S3371" s="42">
        <v>0</v>
      </c>
      <c r="T3371" s="42">
        <v>0</v>
      </c>
      <c r="U3371" s="15">
        <f t="shared" si="211"/>
        <v>713.39536369057862</v>
      </c>
    </row>
    <row r="3372" spans="6:21" x14ac:dyDescent="0.3">
      <c r="F3372" s="5">
        <f>Demand!C3372</f>
        <v>6.0644618285953209</v>
      </c>
      <c r="G3372">
        <f>Irradiance!A3372*$B$2*'Technical Data'!$B$2</f>
        <v>867.43301071247197</v>
      </c>
      <c r="H3372" s="5">
        <f t="shared" si="208"/>
        <v>861.36854888387666</v>
      </c>
      <c r="I3372" s="38">
        <v>272.69962356625348</v>
      </c>
      <c r="J3372" s="35">
        <f>IF(H3372&gt;0,MIN(H3372,($B$3-L3371)/'Technical Data'!$B$5),0)</f>
        <v>0</v>
      </c>
      <c r="K3372" s="15">
        <f>IF(H3372&lt;0,MIN(ABS(H3372),(L3371*'Technical Data'!$B$4)),0)</f>
        <v>0</v>
      </c>
      <c r="L3372" s="15">
        <f>L3371+J3372*'Technical Data'!$B$5-(K3372/'Technical Data'!$B$4)</f>
        <v>382.61924487253498</v>
      </c>
      <c r="N3372" s="15">
        <f t="shared" si="209"/>
        <v>867.43301071247197</v>
      </c>
      <c r="O3372" s="36">
        <f t="shared" si="210"/>
        <v>861.36854888387666</v>
      </c>
      <c r="P3372" s="50">
        <v>266.63516173765697</v>
      </c>
      <c r="Q3372" s="50">
        <v>6.06446182859532</v>
      </c>
      <c r="R3372" s="42">
        <v>0</v>
      </c>
      <c r="S3372" s="42">
        <v>0</v>
      </c>
      <c r="T3372" s="42">
        <v>0</v>
      </c>
      <c r="U3372" s="15">
        <f t="shared" si="211"/>
        <v>867.43301071247197</v>
      </c>
    </row>
    <row r="3373" spans="6:21" x14ac:dyDescent="0.3">
      <c r="F3373" s="5">
        <f>Demand!C3373</f>
        <v>6.9621968814835293</v>
      </c>
      <c r="G3373">
        <f>Irradiance!A3373*$B$2*'Technical Data'!$B$2</f>
        <v>470.4436302441913</v>
      </c>
      <c r="H3373" s="5">
        <f t="shared" si="208"/>
        <v>463.48143336270778</v>
      </c>
      <c r="I3373" s="38">
        <v>147.89591737045041</v>
      </c>
      <c r="J3373" s="35">
        <f>IF(H3373&gt;0,MIN(H3373,($B$3-L3372)/'Technical Data'!$B$5),0)</f>
        <v>0</v>
      </c>
      <c r="K3373" s="15">
        <f>IF(H3373&lt;0,MIN(ABS(H3373),(L3372*'Technical Data'!$B$4)),0)</f>
        <v>0</v>
      </c>
      <c r="L3373" s="15">
        <f>L3372+J3373*'Technical Data'!$B$5-(K3373/'Technical Data'!$B$4)</f>
        <v>382.61924487253498</v>
      </c>
      <c r="N3373" s="15">
        <f t="shared" si="209"/>
        <v>470.4436302441913</v>
      </c>
      <c r="O3373" s="36">
        <f t="shared" si="210"/>
        <v>463.48143336270778</v>
      </c>
      <c r="P3373" s="50">
        <v>140.933720488966</v>
      </c>
      <c r="Q3373" s="50">
        <v>6.9621968814835302</v>
      </c>
      <c r="R3373" s="42">
        <v>0</v>
      </c>
      <c r="S3373" s="42">
        <v>0</v>
      </c>
      <c r="T3373" s="42">
        <v>0</v>
      </c>
      <c r="U3373" s="15">
        <f t="shared" si="211"/>
        <v>470.4436302441913</v>
      </c>
    </row>
    <row r="3374" spans="6:21" x14ac:dyDescent="0.3">
      <c r="F3374" s="5">
        <f>Demand!C3374</f>
        <v>9.2104311157523107</v>
      </c>
      <c r="G3374">
        <f>Irradiance!A3374*$B$2*'Technical Data'!$B$2</f>
        <v>491.03004484878136</v>
      </c>
      <c r="H3374" s="5">
        <f t="shared" si="208"/>
        <v>481.81961373302903</v>
      </c>
      <c r="I3374" s="38">
        <v>154.36778026236351</v>
      </c>
      <c r="J3374" s="35">
        <f>IF(H3374&gt;0,MIN(H3374,($B$3-L3373)/'Technical Data'!$B$5),0)</f>
        <v>0</v>
      </c>
      <c r="K3374" s="15">
        <f>IF(H3374&lt;0,MIN(ABS(H3374),(L3373*'Technical Data'!$B$4)),0)</f>
        <v>0</v>
      </c>
      <c r="L3374" s="15">
        <f>L3373+J3374*'Technical Data'!$B$5-(K3374/'Technical Data'!$B$4)</f>
        <v>382.61924487253498</v>
      </c>
      <c r="N3374" s="15">
        <f t="shared" si="209"/>
        <v>491.03004484878136</v>
      </c>
      <c r="O3374" s="36">
        <f t="shared" si="210"/>
        <v>481.81961373302903</v>
      </c>
      <c r="P3374" s="50">
        <v>130.069425037569</v>
      </c>
      <c r="Q3374" s="50">
        <v>9.2104311157523107</v>
      </c>
      <c r="R3374" s="42">
        <v>15.087924109041399</v>
      </c>
      <c r="S3374" s="42">
        <v>0</v>
      </c>
      <c r="T3374" s="42">
        <v>13.579131698137299</v>
      </c>
      <c r="U3374" s="15">
        <f t="shared" si="211"/>
        <v>491.03004484878136</v>
      </c>
    </row>
    <row r="3375" spans="6:21" x14ac:dyDescent="0.3">
      <c r="F3375" s="5">
        <f>Demand!C3375</f>
        <v>12.220231596315655</v>
      </c>
      <c r="G3375">
        <f>Irradiance!A3375*$B$2*'Technical Data'!$B$2</f>
        <v>477.33246937257553</v>
      </c>
      <c r="H3375" s="5">
        <f t="shared" si="208"/>
        <v>465.11223777625986</v>
      </c>
      <c r="I3375" s="38">
        <v>150.06159911638241</v>
      </c>
      <c r="J3375" s="35">
        <f>IF(H3375&gt;0,MIN(H3375,($B$3-L3374)/'Technical Data'!$B$5),0)</f>
        <v>0</v>
      </c>
      <c r="K3375" s="15">
        <f>IF(H3375&lt;0,MIN(ABS(H3375),(L3374*'Technical Data'!$B$4)),0)</f>
        <v>0</v>
      </c>
      <c r="L3375" s="15">
        <f>L3374+J3375*'Technical Data'!$B$5-(K3375/'Technical Data'!$B$4)</f>
        <v>382.61924487253498</v>
      </c>
      <c r="N3375" s="15">
        <f t="shared" si="209"/>
        <v>477.33246937257553</v>
      </c>
      <c r="O3375" s="36">
        <f t="shared" si="210"/>
        <v>465.11223777625986</v>
      </c>
      <c r="P3375" s="50">
        <v>0</v>
      </c>
      <c r="Q3375" s="50">
        <v>12.220231596315701</v>
      </c>
      <c r="R3375" s="42">
        <v>137.841367520066</v>
      </c>
      <c r="S3375" s="42">
        <v>0</v>
      </c>
      <c r="T3375" s="42">
        <v>137.636362466197</v>
      </c>
      <c r="U3375" s="15">
        <f t="shared" si="211"/>
        <v>477.33246937257553</v>
      </c>
    </row>
    <row r="3376" spans="6:21" x14ac:dyDescent="0.3">
      <c r="F3376" s="5">
        <f>Demand!C3376</f>
        <v>15.394930878215668</v>
      </c>
      <c r="G3376">
        <f>Irradiance!A3376*$B$2*'Technical Data'!$B$2</f>
        <v>426.22689537363226</v>
      </c>
      <c r="H3376" s="5">
        <f t="shared" si="208"/>
        <v>410.83196449541657</v>
      </c>
      <c r="I3376" s="38">
        <v>133.99526244307279</v>
      </c>
      <c r="J3376" s="35">
        <f>IF(H3376&gt;0,MIN(H3376,($B$3-L3375)/'Technical Data'!$B$5),0)</f>
        <v>0</v>
      </c>
      <c r="K3376" s="15">
        <f>IF(H3376&lt;0,MIN(ABS(H3376),(L3375*'Technical Data'!$B$4)),0)</f>
        <v>0</v>
      </c>
      <c r="L3376" s="15">
        <f>L3375+J3376*'Technical Data'!$B$5-(K3376/'Technical Data'!$B$4)</f>
        <v>382.61924487253498</v>
      </c>
      <c r="N3376" s="15">
        <f t="shared" si="209"/>
        <v>426.22689537363226</v>
      </c>
      <c r="O3376" s="36">
        <f t="shared" si="210"/>
        <v>410.83196449541657</v>
      </c>
      <c r="P3376" s="50">
        <v>0</v>
      </c>
      <c r="Q3376" s="50">
        <v>15.3949308782157</v>
      </c>
      <c r="R3376" s="42">
        <v>118.600331564857</v>
      </c>
      <c r="S3376" s="42">
        <v>0</v>
      </c>
      <c r="T3376" s="42">
        <v>244.37666087456799</v>
      </c>
      <c r="U3376" s="15">
        <f t="shared" si="211"/>
        <v>426.22689537363226</v>
      </c>
    </row>
    <row r="3377" spans="6:21" x14ac:dyDescent="0.3">
      <c r="F3377" s="5">
        <f>Demand!C3377</f>
        <v>18.676088893156294</v>
      </c>
      <c r="G3377">
        <f>Irradiance!A3377*$B$2*'Technical Data'!$B$2</f>
        <v>347.16545095833908</v>
      </c>
      <c r="H3377" s="5">
        <f t="shared" si="208"/>
        <v>328.48936206518277</v>
      </c>
      <c r="I3377" s="38">
        <v>109.14028705662049</v>
      </c>
      <c r="J3377" s="35">
        <f>IF(H3377&gt;0,MIN(H3377,($B$3-L3376)/'Technical Data'!$B$5),0)</f>
        <v>0</v>
      </c>
      <c r="K3377" s="15">
        <f>IF(H3377&lt;0,MIN(ABS(H3377),(L3376*'Technical Data'!$B$4)),0)</f>
        <v>0</v>
      </c>
      <c r="L3377" s="15">
        <f>L3376+J3377*'Technical Data'!$B$5-(K3377/'Technical Data'!$B$4)</f>
        <v>382.61924487253498</v>
      </c>
      <c r="N3377" s="15">
        <f t="shared" si="209"/>
        <v>347.16545095833908</v>
      </c>
      <c r="O3377" s="36">
        <f t="shared" si="210"/>
        <v>328.48936206518277</v>
      </c>
      <c r="P3377" s="50">
        <v>0</v>
      </c>
      <c r="Q3377" s="50">
        <v>18.676088893156301</v>
      </c>
      <c r="R3377" s="42">
        <v>90.464198163463905</v>
      </c>
      <c r="S3377" s="42">
        <v>0</v>
      </c>
      <c r="T3377" s="42">
        <v>325.79443922168599</v>
      </c>
      <c r="U3377" s="15">
        <f t="shared" si="211"/>
        <v>347.16545095833908</v>
      </c>
    </row>
    <row r="3378" spans="6:21" x14ac:dyDescent="0.3">
      <c r="F3378" s="5">
        <f>Demand!C3378</f>
        <v>22.139122841892561</v>
      </c>
      <c r="G3378">
        <f>Irradiance!A3378*$B$2*'Technical Data'!$B$2</f>
        <v>235.66238041519</v>
      </c>
      <c r="H3378" s="5">
        <f t="shared" si="208"/>
        <v>213.52325757329743</v>
      </c>
      <c r="I3378" s="38">
        <v>74.086461587581312</v>
      </c>
      <c r="J3378" s="35">
        <f>IF(H3378&gt;0,MIN(H3378,($B$3-L3377)/'Technical Data'!$B$5),0)</f>
        <v>0</v>
      </c>
      <c r="K3378" s="15">
        <f>IF(H3378&lt;0,MIN(ABS(H3378),(L3377*'Technical Data'!$B$4)),0)</f>
        <v>0</v>
      </c>
      <c r="L3378" s="15">
        <f>L3377+J3378*'Technical Data'!$B$5-(K3378/'Technical Data'!$B$4)</f>
        <v>382.61924487253498</v>
      </c>
      <c r="N3378" s="15">
        <f t="shared" si="209"/>
        <v>235.66238041519</v>
      </c>
      <c r="O3378" s="36">
        <f t="shared" si="210"/>
        <v>213.52325757329743</v>
      </c>
      <c r="P3378" s="50">
        <v>0</v>
      </c>
      <c r="Q3378" s="50">
        <v>22.1391228418926</v>
      </c>
      <c r="R3378" s="42">
        <v>51.947338745688597</v>
      </c>
      <c r="S3378" s="42">
        <v>0</v>
      </c>
      <c r="T3378" s="42">
        <v>372.54704409280498</v>
      </c>
      <c r="U3378" s="15">
        <f t="shared" si="211"/>
        <v>235.66238041519</v>
      </c>
    </row>
    <row r="3379" spans="6:21" x14ac:dyDescent="0.3">
      <c r="F3379" s="5">
        <f>Demand!C3379</f>
        <v>26.059128388430533</v>
      </c>
      <c r="G3379">
        <f>Irradiance!A3379*$B$2*'Technical Data'!$B$2</f>
        <v>113.66584561833942</v>
      </c>
      <c r="H3379" s="5">
        <f t="shared" si="208"/>
        <v>87.606717229908881</v>
      </c>
      <c r="I3379" s="38">
        <v>35.733748807878271</v>
      </c>
      <c r="J3379" s="35">
        <f>IF(H3379&gt;0,MIN(H3379,($B$3-L3378)/'Technical Data'!$B$5),0)</f>
        <v>0</v>
      </c>
      <c r="K3379" s="15">
        <f>IF(H3379&lt;0,MIN(ABS(H3379),(L3378*'Technical Data'!$B$4)),0)</f>
        <v>0</v>
      </c>
      <c r="L3379" s="15">
        <f>L3378+J3379*'Technical Data'!$B$5-(K3379/'Technical Data'!$B$4)</f>
        <v>382.61924487253498</v>
      </c>
      <c r="N3379" s="15">
        <f t="shared" si="209"/>
        <v>113.66584561833942</v>
      </c>
      <c r="O3379" s="36">
        <f t="shared" si="210"/>
        <v>87.606717229908881</v>
      </c>
      <c r="P3379" s="50">
        <v>0</v>
      </c>
      <c r="Q3379" s="50">
        <v>26.059128388430501</v>
      </c>
      <c r="R3379" s="42">
        <v>9.6746204194476508</v>
      </c>
      <c r="S3379" s="42">
        <v>0</v>
      </c>
      <c r="T3379" s="42">
        <v>381.25420247030797</v>
      </c>
      <c r="U3379" s="15">
        <f t="shared" si="211"/>
        <v>113.66584561833942</v>
      </c>
    </row>
    <row r="3380" spans="6:21" x14ac:dyDescent="0.3">
      <c r="F3380" s="5">
        <f>Demand!C3380</f>
        <v>29.827831888257958</v>
      </c>
      <c r="G3380">
        <f>Irradiance!A3380*$B$2*'Technical Data'!$B$2</f>
        <v>2.3229806363156049</v>
      </c>
      <c r="H3380" s="5">
        <f t="shared" si="208"/>
        <v>-27.504851251942352</v>
      </c>
      <c r="I3380" s="38">
        <v>0.73028803060498237</v>
      </c>
      <c r="J3380" s="35">
        <f>IF(H3380&gt;0,MIN(H3380,($B$3-L3379)/'Technical Data'!$B$5),0)</f>
        <v>0</v>
      </c>
      <c r="K3380" s="15">
        <f>IF(H3380&lt;0,MIN(ABS(H3380),(L3379*'Technical Data'!$B$4)),0)</f>
        <v>27.504851251942352</v>
      </c>
      <c r="L3380" s="15">
        <f>L3379+J3380*'Technical Data'!$B$5-(K3380/'Technical Data'!$B$4)</f>
        <v>352.05829903704347</v>
      </c>
      <c r="N3380" s="15">
        <f t="shared" si="209"/>
        <v>2.3229806363156049</v>
      </c>
      <c r="O3380" s="36">
        <f t="shared" si="210"/>
        <v>0</v>
      </c>
      <c r="P3380" s="50">
        <v>0</v>
      </c>
      <c r="Q3380" s="50">
        <v>0.73028803060498004</v>
      </c>
      <c r="R3380" s="42">
        <v>0</v>
      </c>
      <c r="S3380" s="42">
        <v>29.097543857653001</v>
      </c>
      <c r="T3380" s="42">
        <v>348.92359818402701</v>
      </c>
      <c r="U3380" s="15">
        <f t="shared" si="211"/>
        <v>2.3229806363156049</v>
      </c>
    </row>
    <row r="3381" spans="6:21" x14ac:dyDescent="0.3">
      <c r="F3381" s="5">
        <f>Demand!C3381</f>
        <v>32.346473561578797</v>
      </c>
      <c r="G3381">
        <f>Irradiance!A3381*$B$2*'Technical Data'!$B$2</f>
        <v>0</v>
      </c>
      <c r="H3381" s="5">
        <f t="shared" si="208"/>
        <v>-32.346473561578797</v>
      </c>
      <c r="I3381" s="38">
        <v>0</v>
      </c>
      <c r="J3381" s="35">
        <f>IF(H3381&gt;0,MIN(H3381,($B$3-L3380)/'Technical Data'!$B$5),0)</f>
        <v>0</v>
      </c>
      <c r="K3381" s="15">
        <f>IF(H3381&lt;0,MIN(ABS(H3381),(L3380*'Technical Data'!$B$4)),0)</f>
        <v>32.346473561578797</v>
      </c>
      <c r="L3381" s="15">
        <f>L3380+J3381*'Technical Data'!$B$5-(K3381/'Technical Data'!$B$4)</f>
        <v>316.11777285751145</v>
      </c>
      <c r="N3381" s="15">
        <f t="shared" si="209"/>
        <v>0</v>
      </c>
      <c r="O3381" s="36">
        <f t="shared" si="210"/>
        <v>0</v>
      </c>
      <c r="P3381" s="50">
        <v>0</v>
      </c>
      <c r="Q3381" s="50">
        <v>0</v>
      </c>
      <c r="R3381" s="42">
        <v>0</v>
      </c>
      <c r="S3381" s="42">
        <v>32.346473561578797</v>
      </c>
      <c r="T3381" s="42">
        <v>312.983072004495</v>
      </c>
      <c r="U3381" s="15">
        <f t="shared" si="211"/>
        <v>0</v>
      </c>
    </row>
    <row r="3382" spans="6:21" x14ac:dyDescent="0.3">
      <c r="F3382" s="5">
        <f>Demand!C3382</f>
        <v>33.650708508051309</v>
      </c>
      <c r="G3382">
        <f>Irradiance!A3382*$B$2*'Technical Data'!$B$2</f>
        <v>0</v>
      </c>
      <c r="H3382" s="5">
        <f t="shared" si="208"/>
        <v>-33.650708508051309</v>
      </c>
      <c r="I3382" s="38">
        <v>0</v>
      </c>
      <c r="J3382" s="35">
        <f>IF(H3382&gt;0,MIN(H3382,($B$3-L3381)/'Technical Data'!$B$5),0)</f>
        <v>0</v>
      </c>
      <c r="K3382" s="15">
        <f>IF(H3382&lt;0,MIN(ABS(H3382),(L3381*'Technical Data'!$B$4)),0)</f>
        <v>33.650708508051309</v>
      </c>
      <c r="L3382" s="15">
        <f>L3381+J3382*'Technical Data'!$B$5-(K3382/'Technical Data'!$B$4)</f>
        <v>278.72809673745445</v>
      </c>
      <c r="N3382" s="15">
        <f t="shared" si="209"/>
        <v>0</v>
      </c>
      <c r="O3382" s="36">
        <f t="shared" si="210"/>
        <v>0</v>
      </c>
      <c r="P3382" s="50">
        <v>0</v>
      </c>
      <c r="Q3382" s="50">
        <v>0</v>
      </c>
      <c r="R3382" s="42">
        <v>0</v>
      </c>
      <c r="S3382" s="42">
        <v>33.650708508051302</v>
      </c>
      <c r="T3382" s="42">
        <v>275.593395884438</v>
      </c>
      <c r="U3382" s="15">
        <f t="shared" si="211"/>
        <v>0</v>
      </c>
    </row>
    <row r="3383" spans="6:21" x14ac:dyDescent="0.3">
      <c r="F3383" s="5">
        <f>Demand!C3383</f>
        <v>34.088198609960187</v>
      </c>
      <c r="G3383">
        <f>Irradiance!A3383*$B$2*'Technical Data'!$B$2</f>
        <v>0</v>
      </c>
      <c r="H3383" s="5">
        <f t="shared" si="208"/>
        <v>-34.088198609960187</v>
      </c>
      <c r="I3383" s="38">
        <v>0</v>
      </c>
      <c r="J3383" s="35">
        <f>IF(H3383&gt;0,MIN(H3383,($B$3-L3382)/'Technical Data'!$B$5),0)</f>
        <v>0</v>
      </c>
      <c r="K3383" s="15">
        <f>IF(H3383&lt;0,MIN(ABS(H3383),(L3382*'Technical Data'!$B$4)),0)</f>
        <v>34.088198609960187</v>
      </c>
      <c r="L3383" s="15">
        <f>L3382+J3383*'Technical Data'!$B$5-(K3383/'Technical Data'!$B$4)</f>
        <v>240.85232050416536</v>
      </c>
      <c r="N3383" s="15">
        <f t="shared" si="209"/>
        <v>0</v>
      </c>
      <c r="O3383" s="36">
        <f t="shared" si="210"/>
        <v>0</v>
      </c>
      <c r="P3383" s="50">
        <v>0</v>
      </c>
      <c r="Q3383" s="50">
        <v>0</v>
      </c>
      <c r="R3383" s="42">
        <v>0</v>
      </c>
      <c r="S3383" s="42">
        <v>34.088198609960202</v>
      </c>
      <c r="T3383" s="42">
        <v>237.71761965114899</v>
      </c>
      <c r="U3383" s="15">
        <f t="shared" si="211"/>
        <v>0</v>
      </c>
    </row>
    <row r="3384" spans="6:21" x14ac:dyDescent="0.3">
      <c r="F3384" s="5">
        <f>Demand!C3384</f>
        <v>33.500965344823072</v>
      </c>
      <c r="G3384">
        <f>Irradiance!A3384*$B$2*'Technical Data'!$B$2</f>
        <v>0</v>
      </c>
      <c r="H3384" s="5">
        <f t="shared" si="208"/>
        <v>-33.500965344823072</v>
      </c>
      <c r="I3384" s="38">
        <v>0</v>
      </c>
      <c r="J3384" s="35">
        <f>IF(H3384&gt;0,MIN(H3384,($B$3-L3383)/'Technical Data'!$B$5),0)</f>
        <v>0</v>
      </c>
      <c r="K3384" s="15">
        <f>IF(H3384&lt;0,MIN(ABS(H3384),(L3383*'Technical Data'!$B$4)),0)</f>
        <v>33.500965344823072</v>
      </c>
      <c r="L3384" s="15">
        <f>L3383+J3384*'Technical Data'!$B$5-(K3384/'Technical Data'!$B$4)</f>
        <v>203.62902567658418</v>
      </c>
      <c r="N3384" s="15">
        <f t="shared" si="209"/>
        <v>0</v>
      </c>
      <c r="O3384" s="36">
        <f t="shared" si="210"/>
        <v>0</v>
      </c>
      <c r="P3384" s="50">
        <v>0</v>
      </c>
      <c r="Q3384" s="50">
        <v>0</v>
      </c>
      <c r="R3384" s="42">
        <v>0</v>
      </c>
      <c r="S3384" s="42">
        <v>33.500965344823101</v>
      </c>
      <c r="T3384" s="42">
        <v>200.49432482356801</v>
      </c>
      <c r="U3384" s="15">
        <f t="shared" si="211"/>
        <v>0</v>
      </c>
    </row>
    <row r="3385" spans="6:21" x14ac:dyDescent="0.3">
      <c r="F3385" s="5">
        <f>Demand!C3385</f>
        <v>32.146501520035095</v>
      </c>
      <c r="G3385">
        <f>Irradiance!A3385*$B$2*'Technical Data'!$B$2</f>
        <v>0</v>
      </c>
      <c r="H3385" s="5">
        <f t="shared" si="208"/>
        <v>-32.146501520035095</v>
      </c>
      <c r="I3385" s="38">
        <v>0</v>
      </c>
      <c r="J3385" s="35">
        <f>IF(H3385&gt;0,MIN(H3385,($B$3-L3384)/'Technical Data'!$B$5),0)</f>
        <v>0</v>
      </c>
      <c r="K3385" s="15">
        <f>IF(H3385&lt;0,MIN(ABS(H3385),(L3384*'Technical Data'!$B$4)),0)</f>
        <v>32.146501520035095</v>
      </c>
      <c r="L3385" s="15">
        <f>L3384+J3385*'Technical Data'!$B$5-(K3385/'Technical Data'!$B$4)</f>
        <v>167.91069065432296</v>
      </c>
      <c r="N3385" s="15">
        <f t="shared" si="209"/>
        <v>0</v>
      </c>
      <c r="O3385" s="36">
        <f t="shared" si="210"/>
        <v>0</v>
      </c>
      <c r="P3385" s="50">
        <v>0</v>
      </c>
      <c r="Q3385" s="50">
        <v>0</v>
      </c>
      <c r="R3385" s="42">
        <v>0</v>
      </c>
      <c r="S3385" s="42">
        <v>32.146501520035102</v>
      </c>
      <c r="T3385" s="42">
        <v>164.77598980130699</v>
      </c>
      <c r="U3385" s="15">
        <f t="shared" si="211"/>
        <v>0</v>
      </c>
    </row>
    <row r="3386" spans="6:21" x14ac:dyDescent="0.3">
      <c r="F3386" s="5">
        <f>Demand!C3386</f>
        <v>30.246455847471921</v>
      </c>
      <c r="G3386">
        <f>Irradiance!A3386*$B$2*'Technical Data'!$B$2</f>
        <v>0</v>
      </c>
      <c r="H3386" s="5">
        <f t="shared" si="208"/>
        <v>-30.246455847471921</v>
      </c>
      <c r="I3386" s="38">
        <v>0</v>
      </c>
      <c r="J3386" s="35">
        <f>IF(H3386&gt;0,MIN(H3386,($B$3-L3385)/'Technical Data'!$B$5),0)</f>
        <v>0</v>
      </c>
      <c r="K3386" s="15">
        <f>IF(H3386&lt;0,MIN(ABS(H3386),(L3385*'Technical Data'!$B$4)),0)</f>
        <v>30.246455847471921</v>
      </c>
      <c r="L3386" s="15">
        <f>L3385+J3386*'Technical Data'!$B$5-(K3386/'Technical Data'!$B$4)</f>
        <v>134.30351749046528</v>
      </c>
      <c r="N3386" s="15">
        <f t="shared" si="209"/>
        <v>0</v>
      </c>
      <c r="O3386" s="36">
        <f t="shared" si="210"/>
        <v>0</v>
      </c>
      <c r="P3386" s="50">
        <v>0</v>
      </c>
      <c r="Q3386" s="50">
        <v>0</v>
      </c>
      <c r="R3386" s="42">
        <v>0</v>
      </c>
      <c r="S3386" s="42">
        <v>30.2464558474719</v>
      </c>
      <c r="T3386" s="42">
        <v>131.168816637449</v>
      </c>
      <c r="U3386" s="15">
        <f t="shared" si="211"/>
        <v>0</v>
      </c>
    </row>
    <row r="3387" spans="6:21" x14ac:dyDescent="0.3">
      <c r="F3387" s="5">
        <f>Demand!C3387</f>
        <v>28.149118141213226</v>
      </c>
      <c r="G3387">
        <f>Irradiance!A3387*$B$2*'Technical Data'!$B$2</f>
        <v>0</v>
      </c>
      <c r="H3387" s="5">
        <f t="shared" si="208"/>
        <v>-28.149118141213226</v>
      </c>
      <c r="I3387" s="38">
        <v>0</v>
      </c>
      <c r="J3387" s="35">
        <f>IF(H3387&gt;0,MIN(H3387,($B$3-L3386)/'Technical Data'!$B$5),0)</f>
        <v>0</v>
      </c>
      <c r="K3387" s="15">
        <f>IF(H3387&lt;0,MIN(ABS(H3387),(L3386*'Technical Data'!$B$4)),0)</f>
        <v>28.149118141213226</v>
      </c>
      <c r="L3387" s="15">
        <f>L3386+J3387*'Technical Data'!$B$5-(K3387/'Technical Data'!$B$4)</f>
        <v>103.02671955578393</v>
      </c>
      <c r="N3387" s="15">
        <f t="shared" si="209"/>
        <v>0</v>
      </c>
      <c r="O3387" s="36">
        <f t="shared" si="210"/>
        <v>0</v>
      </c>
      <c r="P3387" s="50">
        <v>0</v>
      </c>
      <c r="Q3387" s="50">
        <v>0</v>
      </c>
      <c r="R3387" s="42">
        <v>0</v>
      </c>
      <c r="S3387" s="42">
        <v>28.149118141213201</v>
      </c>
      <c r="T3387" s="42">
        <v>99.892018702767501</v>
      </c>
      <c r="U3387" s="15">
        <f t="shared" si="211"/>
        <v>0</v>
      </c>
    </row>
    <row r="3388" spans="6:21" x14ac:dyDescent="0.3">
      <c r="F3388" s="5">
        <f>Demand!C3388</f>
        <v>25.210696892881543</v>
      </c>
      <c r="G3388">
        <f>Irradiance!A3388*$B$2*'Technical Data'!$B$2</f>
        <v>0</v>
      </c>
      <c r="H3388" s="5">
        <f t="shared" si="208"/>
        <v>-25.210696892881543</v>
      </c>
      <c r="I3388" s="38">
        <v>0</v>
      </c>
      <c r="J3388" s="35">
        <f>IF(H3388&gt;0,MIN(H3388,($B$3-L3387)/'Technical Data'!$B$5),0)</f>
        <v>0</v>
      </c>
      <c r="K3388" s="15">
        <f>IF(H3388&lt;0,MIN(ABS(H3388),(L3387*'Technical Data'!$B$4)),0)</f>
        <v>25.210696892881543</v>
      </c>
      <c r="L3388" s="15">
        <f>L3387+J3388*'Technical Data'!$B$5-(K3388/'Technical Data'!$B$4)</f>
        <v>75.014834119248889</v>
      </c>
      <c r="N3388" s="15">
        <f t="shared" si="209"/>
        <v>0</v>
      </c>
      <c r="O3388" s="36">
        <f t="shared" si="210"/>
        <v>0</v>
      </c>
      <c r="P3388" s="50">
        <v>0</v>
      </c>
      <c r="Q3388" s="50">
        <v>0</v>
      </c>
      <c r="R3388" s="42">
        <v>0</v>
      </c>
      <c r="S3388" s="42">
        <v>25.210696892881501</v>
      </c>
      <c r="T3388" s="42">
        <v>71.880133266232406</v>
      </c>
      <c r="U3388" s="15">
        <f t="shared" si="211"/>
        <v>0</v>
      </c>
    </row>
    <row r="3389" spans="6:21" x14ac:dyDescent="0.3">
      <c r="F3389" s="5">
        <f>Demand!C3389</f>
        <v>21.441654275040438</v>
      </c>
      <c r="G3389">
        <f>Irradiance!A3389*$B$2*'Technical Data'!$B$2</f>
        <v>0</v>
      </c>
      <c r="H3389" s="5">
        <f t="shared" si="208"/>
        <v>-21.441654275040438</v>
      </c>
      <c r="I3389" s="38">
        <v>0</v>
      </c>
      <c r="J3389" s="35">
        <f>IF(H3389&gt;0,MIN(H3389,($B$3-L3388)/'Technical Data'!$B$5),0)</f>
        <v>0</v>
      </c>
      <c r="K3389" s="15">
        <f>IF(H3389&lt;0,MIN(ABS(H3389),(L3388*'Technical Data'!$B$4)),0)</f>
        <v>21.441654275040438</v>
      </c>
      <c r="L3389" s="15">
        <f>L3388+J3389*'Technical Data'!$B$5-(K3389/'Technical Data'!$B$4)</f>
        <v>51.190773813648406</v>
      </c>
      <c r="N3389" s="15">
        <f t="shared" si="209"/>
        <v>0</v>
      </c>
      <c r="O3389" s="36">
        <f t="shared" si="210"/>
        <v>0</v>
      </c>
      <c r="P3389" s="50">
        <v>0</v>
      </c>
      <c r="Q3389" s="50">
        <v>0</v>
      </c>
      <c r="R3389" s="42">
        <v>0</v>
      </c>
      <c r="S3389" s="42">
        <v>21.441654275040399</v>
      </c>
      <c r="T3389" s="42">
        <v>48.056072960632001</v>
      </c>
      <c r="U3389" s="15">
        <f t="shared" si="211"/>
        <v>0</v>
      </c>
    </row>
    <row r="3390" spans="6:21" x14ac:dyDescent="0.3">
      <c r="F3390" s="5">
        <f>Demand!C3390</f>
        <v>17.518839650440029</v>
      </c>
      <c r="G3390">
        <f>Irradiance!A3390*$B$2*'Technical Data'!$B$2</f>
        <v>0</v>
      </c>
      <c r="H3390" s="5">
        <f t="shared" si="208"/>
        <v>-17.518839650440029</v>
      </c>
      <c r="I3390" s="38">
        <v>0</v>
      </c>
      <c r="J3390" s="35">
        <f>IF(H3390&gt;0,MIN(H3390,($B$3-L3389)/'Technical Data'!$B$5),0)</f>
        <v>0</v>
      </c>
      <c r="K3390" s="15">
        <f>IF(H3390&lt;0,MIN(ABS(H3390),(L3389*'Technical Data'!$B$4)),0)</f>
        <v>17.518839650440029</v>
      </c>
      <c r="L3390" s="15">
        <f>L3389+J3390*'Technical Data'!$B$5-(K3390/'Technical Data'!$B$4)</f>
        <v>31.725396424270595</v>
      </c>
      <c r="N3390" s="15">
        <f t="shared" si="209"/>
        <v>0</v>
      </c>
      <c r="O3390" s="36">
        <f t="shared" si="210"/>
        <v>0</v>
      </c>
      <c r="P3390" s="50">
        <v>0</v>
      </c>
      <c r="Q3390" s="50">
        <v>0</v>
      </c>
      <c r="R3390" s="42">
        <v>0</v>
      </c>
      <c r="S3390" s="42">
        <v>17.51883965044</v>
      </c>
      <c r="T3390" s="42">
        <v>28.590695571254098</v>
      </c>
      <c r="U3390" s="15">
        <f t="shared" si="211"/>
        <v>0</v>
      </c>
    </row>
    <row r="3391" spans="6:21" x14ac:dyDescent="0.3">
      <c r="F3391" s="5">
        <f>Demand!C3391</f>
        <v>14.341369828430429</v>
      </c>
      <c r="G3391">
        <f>Irradiance!A3391*$B$2*'Technical Data'!$B$2</f>
        <v>0</v>
      </c>
      <c r="H3391" s="5">
        <f t="shared" si="208"/>
        <v>-14.341369828430429</v>
      </c>
      <c r="I3391" s="38">
        <v>0</v>
      </c>
      <c r="J3391" s="35">
        <f>IF(H3391&gt;0,MIN(H3391,($B$3-L3390)/'Technical Data'!$B$5),0)</f>
        <v>0</v>
      </c>
      <c r="K3391" s="15">
        <f>IF(H3391&lt;0,MIN(ABS(H3391),(L3390*'Technical Data'!$B$4)),0)</f>
        <v>14.341369828430429</v>
      </c>
      <c r="L3391" s="15">
        <f>L3390+J3391*'Technical Data'!$B$5-(K3391/'Technical Data'!$B$4)</f>
        <v>15.790541059347898</v>
      </c>
      <c r="N3391" s="15">
        <f t="shared" si="209"/>
        <v>0</v>
      </c>
      <c r="O3391" s="36">
        <f t="shared" si="210"/>
        <v>0</v>
      </c>
      <c r="P3391" s="50">
        <v>0</v>
      </c>
      <c r="Q3391" s="50">
        <v>0</v>
      </c>
      <c r="R3391" s="42">
        <v>0</v>
      </c>
      <c r="S3391" s="42">
        <v>14.3413698284304</v>
      </c>
      <c r="T3391" s="42">
        <v>12.6558402063314</v>
      </c>
      <c r="U3391" s="15">
        <f t="shared" si="211"/>
        <v>0</v>
      </c>
    </row>
    <row r="3392" spans="6:21" x14ac:dyDescent="0.3">
      <c r="F3392" s="5">
        <f>Demand!C3392</f>
        <v>11.667261990410534</v>
      </c>
      <c r="G3392">
        <f>Irradiance!A3392*$B$2*'Technical Data'!$B$2</f>
        <v>0.88113058618867768</v>
      </c>
      <c r="H3392" s="5">
        <f t="shared" si="208"/>
        <v>-10.786131404221857</v>
      </c>
      <c r="I3392" s="38">
        <v>0.27700580471223463</v>
      </c>
      <c r="J3392" s="35">
        <f>IF(H3392&gt;0,MIN(H3392,($B$3-L3391)/'Technical Data'!$B$5),0)</f>
        <v>0</v>
      </c>
      <c r="K3392" s="15">
        <f>IF(H3392&lt;0,MIN(ABS(H3392),(L3391*'Technical Data'!$B$4)),0)</f>
        <v>10.786131404221857</v>
      </c>
      <c r="L3392" s="15">
        <f>L3391+J3392*'Technical Data'!$B$5-(K3392/'Technical Data'!$B$4)</f>
        <v>3.805950610212502</v>
      </c>
      <c r="N3392" s="15">
        <f t="shared" si="209"/>
        <v>0.88113058618867768</v>
      </c>
      <c r="O3392" s="36">
        <f t="shared" si="210"/>
        <v>0</v>
      </c>
      <c r="P3392" s="50">
        <v>0</v>
      </c>
      <c r="Q3392" s="50">
        <v>0.27700580471223402</v>
      </c>
      <c r="R3392" s="42">
        <v>0</v>
      </c>
      <c r="S3392" s="42">
        <v>11.3902561856983</v>
      </c>
      <c r="T3392" s="42">
        <v>0</v>
      </c>
      <c r="U3392" s="15">
        <f t="shared" si="211"/>
        <v>0.88113058618867768</v>
      </c>
    </row>
    <row r="3393" spans="6:21" x14ac:dyDescent="0.3">
      <c r="F3393" s="5">
        <f>Demand!C3393</f>
        <v>9.1669603542291398</v>
      </c>
      <c r="G3393">
        <f>Irradiance!A3393*$B$2*'Technical Data'!$B$2</f>
        <v>237.58484714869255</v>
      </c>
      <c r="H3393" s="5">
        <f t="shared" si="208"/>
        <v>228.41788679446341</v>
      </c>
      <c r="I3393" s="38">
        <v>74.69083788877164</v>
      </c>
      <c r="J3393" s="35">
        <f>IF(H3393&gt;0,MIN(H3393,($B$3-L3392)/'Technical Data'!$B$5),0)</f>
        <v>228.41788679446341</v>
      </c>
      <c r="K3393" s="15">
        <f>IF(H3393&lt;0,MIN(ABS(H3393),(L3392*'Technical Data'!$B$4)),0)</f>
        <v>0</v>
      </c>
      <c r="L3393" s="15">
        <f>L3392+J3393*'Technical Data'!$B$5-(K3393/'Technical Data'!$B$4)</f>
        <v>209.38204872522959</v>
      </c>
      <c r="N3393" s="15">
        <f t="shared" si="209"/>
        <v>9.1669603542291327</v>
      </c>
      <c r="O3393" s="36">
        <f t="shared" si="210"/>
        <v>0</v>
      </c>
      <c r="P3393" s="50">
        <v>65.523877534542194</v>
      </c>
      <c r="Q3393" s="50">
        <v>9.1669603542291398</v>
      </c>
      <c r="R3393" s="42">
        <v>0</v>
      </c>
      <c r="S3393" s="42">
        <v>0</v>
      </c>
      <c r="T3393" s="42">
        <v>0</v>
      </c>
      <c r="U3393" s="15">
        <f t="shared" si="211"/>
        <v>9.1669603542291327</v>
      </c>
    </row>
    <row r="3394" spans="6:21" x14ac:dyDescent="0.3">
      <c r="F3394" s="5">
        <f>Demand!C3394</f>
        <v>7.1962184140255916</v>
      </c>
      <c r="G3394">
        <f>Irradiance!A3394*$B$2*'Technical Data'!$B$2</f>
        <v>489.98870870146749</v>
      </c>
      <c r="H3394" s="5">
        <f t="shared" ref="H3394:H3457" si="212">G3394-F3394</f>
        <v>482.79249028744192</v>
      </c>
      <c r="I3394" s="38">
        <v>154.04040976588541</v>
      </c>
      <c r="J3394" s="35">
        <f>IF(H3394&gt;0,MIN(H3394,($B$3-L3393)/'Technical Data'!$B$5),0)</f>
        <v>192.48577349700597</v>
      </c>
      <c r="K3394" s="15">
        <f>IF(H3394&lt;0,MIN(ABS(H3394),(L3393*'Technical Data'!$B$4)),0)</f>
        <v>0</v>
      </c>
      <c r="L3394" s="15">
        <f>L3393+J3394*'Technical Data'!$B$5-(K3394/'Technical Data'!$B$4)</f>
        <v>382.61924487253498</v>
      </c>
      <c r="N3394" s="15">
        <f t="shared" ref="N3394:N3457" si="213">U3394</f>
        <v>297.50293520446155</v>
      </c>
      <c r="O3394" s="36">
        <f t="shared" ref="O3394:O3457" si="214">N3394+(K3394)-F3394</f>
        <v>290.30671679043598</v>
      </c>
      <c r="P3394" s="50">
        <v>146.844191351859</v>
      </c>
      <c r="Q3394" s="50">
        <v>7.1962184140255898</v>
      </c>
      <c r="R3394" s="42">
        <v>0</v>
      </c>
      <c r="S3394" s="42">
        <v>0</v>
      </c>
      <c r="T3394" s="42">
        <v>0</v>
      </c>
      <c r="U3394" s="15">
        <f t="shared" ref="U3394:U3457" si="215">G3394-(J3394)</f>
        <v>297.50293520446155</v>
      </c>
    </row>
    <row r="3395" spans="6:21" x14ac:dyDescent="0.3">
      <c r="F3395" s="5">
        <f>Demand!C3395</f>
        <v>6.0300031509444825</v>
      </c>
      <c r="G3395">
        <f>Irradiance!A3395*$B$2*'Technical Data'!$B$2</f>
        <v>623.52004389933336</v>
      </c>
      <c r="H3395" s="5">
        <f t="shared" si="212"/>
        <v>617.49004074838888</v>
      </c>
      <c r="I3395" s="38">
        <v>196.01938035273039</v>
      </c>
      <c r="J3395" s="35">
        <f>IF(H3395&gt;0,MIN(H3395,($B$3-L3394)/'Technical Data'!$B$5),0)</f>
        <v>0</v>
      </c>
      <c r="K3395" s="15">
        <f>IF(H3395&lt;0,MIN(ABS(H3395),(L3394*'Technical Data'!$B$4)),0)</f>
        <v>0</v>
      </c>
      <c r="L3395" s="15">
        <f>L3394+J3395*'Technical Data'!$B$5-(K3395/'Technical Data'!$B$4)</f>
        <v>382.61924487253498</v>
      </c>
      <c r="N3395" s="15">
        <f t="shared" si="213"/>
        <v>623.52004389933336</v>
      </c>
      <c r="O3395" s="36">
        <f t="shared" si="214"/>
        <v>617.49004074838888</v>
      </c>
      <c r="P3395" s="50">
        <v>189.989377201785</v>
      </c>
      <c r="Q3395" s="50">
        <v>6.0300031509444798</v>
      </c>
      <c r="R3395" s="42">
        <v>0</v>
      </c>
      <c r="S3395" s="42">
        <v>0</v>
      </c>
      <c r="T3395" s="42">
        <v>0</v>
      </c>
      <c r="U3395" s="15">
        <f t="shared" si="215"/>
        <v>623.52004389933336</v>
      </c>
    </row>
    <row r="3396" spans="6:21" x14ac:dyDescent="0.3">
      <c r="F3396" s="5">
        <f>Demand!C3396</f>
        <v>6.0644618285953209</v>
      </c>
      <c r="G3396">
        <f>Irradiance!A3396*$B$2*'Technical Data'!$B$2</f>
        <v>702.50138553406396</v>
      </c>
      <c r="H3396" s="5">
        <f t="shared" si="212"/>
        <v>696.43692370546864</v>
      </c>
      <c r="I3396" s="38">
        <v>220.84917339329979</v>
      </c>
      <c r="J3396" s="35">
        <f>IF(H3396&gt;0,MIN(H3396,($B$3-L3395)/'Technical Data'!$B$5),0)</f>
        <v>0</v>
      </c>
      <c r="K3396" s="15">
        <f>IF(H3396&lt;0,MIN(ABS(H3396),(L3395*'Technical Data'!$B$4)),0)</f>
        <v>0</v>
      </c>
      <c r="L3396" s="15">
        <f>L3395+J3396*'Technical Data'!$B$5-(K3396/'Technical Data'!$B$4)</f>
        <v>382.61924487253498</v>
      </c>
      <c r="N3396" s="15">
        <f t="shared" si="213"/>
        <v>702.50138553406396</v>
      </c>
      <c r="O3396" s="36">
        <f t="shared" si="214"/>
        <v>696.43692370546864</v>
      </c>
      <c r="P3396" s="50">
        <v>214.784711564704</v>
      </c>
      <c r="Q3396" s="50">
        <v>6.06446182859532</v>
      </c>
      <c r="R3396" s="42">
        <v>0</v>
      </c>
      <c r="S3396" s="42">
        <v>0</v>
      </c>
      <c r="T3396" s="42">
        <v>0</v>
      </c>
      <c r="U3396" s="15">
        <f t="shared" si="215"/>
        <v>702.50138553406396</v>
      </c>
    </row>
    <row r="3397" spans="6:21" x14ac:dyDescent="0.3">
      <c r="F3397" s="5">
        <f>Demand!C3397</f>
        <v>6.9621968814835293</v>
      </c>
      <c r="G3397">
        <f>Irradiance!A3397*$B$2*'Technical Data'!$B$2</f>
        <v>737.10578673711029</v>
      </c>
      <c r="H3397" s="5">
        <f t="shared" si="212"/>
        <v>730.14358985562671</v>
      </c>
      <c r="I3397" s="38">
        <v>231.72794681472581</v>
      </c>
      <c r="J3397" s="35">
        <f>IF(H3397&gt;0,MIN(H3397,($B$3-L3396)/'Technical Data'!$B$5),0)</f>
        <v>0</v>
      </c>
      <c r="K3397" s="15">
        <f>IF(H3397&lt;0,MIN(ABS(H3397),(L3396*'Technical Data'!$B$4)),0)</f>
        <v>0</v>
      </c>
      <c r="L3397" s="15">
        <f>L3396+J3397*'Technical Data'!$B$5-(K3397/'Technical Data'!$B$4)</f>
        <v>382.61924487253498</v>
      </c>
      <c r="N3397" s="15">
        <f t="shared" si="213"/>
        <v>737.10578673711029</v>
      </c>
      <c r="O3397" s="36">
        <f t="shared" si="214"/>
        <v>730.14358985562671</v>
      </c>
      <c r="P3397" s="50">
        <v>224.76574993324101</v>
      </c>
      <c r="Q3397" s="50">
        <v>6.9621968814835302</v>
      </c>
      <c r="R3397" s="42">
        <v>0</v>
      </c>
      <c r="S3397" s="42">
        <v>0</v>
      </c>
      <c r="T3397" s="42">
        <v>0</v>
      </c>
      <c r="U3397" s="15">
        <f t="shared" si="215"/>
        <v>737.10578673711029</v>
      </c>
    </row>
    <row r="3398" spans="6:21" x14ac:dyDescent="0.3">
      <c r="F3398" s="5">
        <f>Demand!C3398</f>
        <v>9.2104311157523107</v>
      </c>
      <c r="G3398">
        <f>Irradiance!A3398*$B$2*'Technical Data'!$B$2</f>
        <v>640.10131947579305</v>
      </c>
      <c r="H3398" s="5">
        <f t="shared" si="212"/>
        <v>630.89088836004078</v>
      </c>
      <c r="I3398" s="38">
        <v>201.23212595049699</v>
      </c>
      <c r="J3398" s="35">
        <f>IF(H3398&gt;0,MIN(H3398,($B$3-L3397)/'Technical Data'!$B$5),0)</f>
        <v>0</v>
      </c>
      <c r="K3398" s="15">
        <f>IF(H3398&lt;0,MIN(ABS(H3398),(L3397*'Technical Data'!$B$4)),0)</f>
        <v>0</v>
      </c>
      <c r="L3398" s="15">
        <f>L3397+J3398*'Technical Data'!$B$5-(K3398/'Technical Data'!$B$4)</f>
        <v>382.61924487253498</v>
      </c>
      <c r="N3398" s="15">
        <f t="shared" si="213"/>
        <v>640.10131947579305</v>
      </c>
      <c r="O3398" s="36">
        <f t="shared" si="214"/>
        <v>630.89088836004078</v>
      </c>
      <c r="P3398" s="50">
        <v>52.870777497076503</v>
      </c>
      <c r="Q3398" s="50">
        <v>9.2104311157523107</v>
      </c>
      <c r="R3398" s="42">
        <v>139.15091733766701</v>
      </c>
      <c r="S3398" s="42">
        <v>0</v>
      </c>
      <c r="T3398" s="42">
        <v>125.2358256039</v>
      </c>
      <c r="U3398" s="15">
        <f t="shared" si="215"/>
        <v>640.10131947579305</v>
      </c>
    </row>
    <row r="3399" spans="6:21" x14ac:dyDescent="0.3">
      <c r="F3399" s="5">
        <f>Demand!C3399</f>
        <v>12.220231596315655</v>
      </c>
      <c r="G3399">
        <f>Irradiance!A3399*$B$2*'Technical Data'!$B$2</f>
        <v>563.28275291625289</v>
      </c>
      <c r="H3399" s="5">
        <f t="shared" si="212"/>
        <v>551.06252131993722</v>
      </c>
      <c r="I3399" s="38">
        <v>177.08225624876681</v>
      </c>
      <c r="J3399" s="35">
        <f>IF(H3399&gt;0,MIN(H3399,($B$3-L3398)/'Technical Data'!$B$5),0)</f>
        <v>0</v>
      </c>
      <c r="K3399" s="15">
        <f>IF(H3399&lt;0,MIN(ABS(H3399),(L3398*'Technical Data'!$B$4)),0)</f>
        <v>0</v>
      </c>
      <c r="L3399" s="15">
        <f>L3398+J3399*'Technical Data'!$B$5-(K3399/'Technical Data'!$B$4)</f>
        <v>382.61924487253498</v>
      </c>
      <c r="N3399" s="15">
        <f t="shared" si="213"/>
        <v>563.28275291625289</v>
      </c>
      <c r="O3399" s="36">
        <f t="shared" si="214"/>
        <v>551.06252131993722</v>
      </c>
      <c r="P3399" s="50">
        <v>0</v>
      </c>
      <c r="Q3399" s="50">
        <v>12.220231596315701</v>
      </c>
      <c r="R3399" s="42">
        <v>164.862024652451</v>
      </c>
      <c r="S3399" s="42">
        <v>0</v>
      </c>
      <c r="T3399" s="42">
        <v>273.61164779110601</v>
      </c>
      <c r="U3399" s="15">
        <f t="shared" si="215"/>
        <v>563.28275291625289</v>
      </c>
    </row>
    <row r="3400" spans="6:21" x14ac:dyDescent="0.3">
      <c r="F3400" s="5">
        <f>Demand!C3400</f>
        <v>15.394930878215668</v>
      </c>
      <c r="G3400">
        <f>Irradiance!A3400*$B$2*'Technical Data'!$B$2</f>
        <v>368.2324822463047</v>
      </c>
      <c r="H3400" s="5">
        <f t="shared" si="212"/>
        <v>352.83755136808901</v>
      </c>
      <c r="I3400" s="38">
        <v>115.76324402383121</v>
      </c>
      <c r="J3400" s="35">
        <f>IF(H3400&gt;0,MIN(H3400,($B$3-L3399)/'Technical Data'!$B$5),0)</f>
        <v>0</v>
      </c>
      <c r="K3400" s="15">
        <f>IF(H3400&lt;0,MIN(ABS(H3400),(L3399*'Technical Data'!$B$4)),0)</f>
        <v>0</v>
      </c>
      <c r="L3400" s="15">
        <f>L3399+J3400*'Technical Data'!$B$5-(K3400/'Technical Data'!$B$4)</f>
        <v>382.61924487253498</v>
      </c>
      <c r="N3400" s="15">
        <f t="shared" si="213"/>
        <v>368.2324822463047</v>
      </c>
      <c r="O3400" s="36">
        <f t="shared" si="214"/>
        <v>352.83755136808901</v>
      </c>
      <c r="P3400" s="50">
        <v>0</v>
      </c>
      <c r="Q3400" s="50">
        <v>15.3949308782157</v>
      </c>
      <c r="R3400" s="42">
        <v>100.36831314561501</v>
      </c>
      <c r="S3400" s="42">
        <v>0</v>
      </c>
      <c r="T3400" s="42">
        <v>363.94312962215997</v>
      </c>
      <c r="U3400" s="15">
        <f t="shared" si="215"/>
        <v>368.2324822463047</v>
      </c>
    </row>
    <row r="3401" spans="6:21" x14ac:dyDescent="0.3">
      <c r="F3401" s="5">
        <f>Demand!C3401</f>
        <v>18.676088893156294</v>
      </c>
      <c r="G3401">
        <f>Irradiance!A3401*$B$2*'Technical Data'!$B$2</f>
        <v>130.40732675592432</v>
      </c>
      <c r="H3401" s="5">
        <f t="shared" si="212"/>
        <v>111.73123786276803</v>
      </c>
      <c r="I3401" s="38">
        <v>40.996859097410727</v>
      </c>
      <c r="J3401" s="35">
        <f>IF(H3401&gt;0,MIN(H3401,($B$3-L3400)/'Technical Data'!$B$5),0)</f>
        <v>0</v>
      </c>
      <c r="K3401" s="15">
        <f>IF(H3401&lt;0,MIN(ABS(H3401),(L3400*'Technical Data'!$B$4)),0)</f>
        <v>0</v>
      </c>
      <c r="L3401" s="15">
        <f>L3400+J3401*'Technical Data'!$B$5-(K3401/'Technical Data'!$B$4)</f>
        <v>382.61924487253498</v>
      </c>
      <c r="N3401" s="15">
        <f t="shared" si="213"/>
        <v>130.40732675592432</v>
      </c>
      <c r="O3401" s="36">
        <f t="shared" si="214"/>
        <v>111.73123786276803</v>
      </c>
      <c r="P3401" s="50">
        <v>0</v>
      </c>
      <c r="Q3401" s="50">
        <v>18.676088893156301</v>
      </c>
      <c r="R3401" s="42">
        <v>22.320770204254298</v>
      </c>
      <c r="S3401" s="42">
        <v>0</v>
      </c>
      <c r="T3401" s="42">
        <v>384.03182280598901</v>
      </c>
      <c r="U3401" s="15">
        <f t="shared" si="215"/>
        <v>130.40732675592432</v>
      </c>
    </row>
    <row r="3402" spans="6:21" x14ac:dyDescent="0.3">
      <c r="F3402" s="5">
        <f>Demand!C3402</f>
        <v>22.139122841892561</v>
      </c>
      <c r="G3402">
        <f>Irradiance!A3402*$B$2*'Technical Data'!$B$2</f>
        <v>72.332810848034185</v>
      </c>
      <c r="H3402" s="5">
        <f t="shared" si="212"/>
        <v>50.193688006141628</v>
      </c>
      <c r="I3402" s="38">
        <v>22.739658332286169</v>
      </c>
      <c r="J3402" s="35">
        <f>IF(H3402&gt;0,MIN(H3402,($B$3-L3401)/'Technical Data'!$B$5),0)</f>
        <v>0</v>
      </c>
      <c r="K3402" s="15">
        <f>IF(H3402&lt;0,MIN(ABS(H3402),(L3401*'Technical Data'!$B$4)),0)</f>
        <v>0</v>
      </c>
      <c r="L3402" s="15">
        <f>L3401+J3402*'Technical Data'!$B$5-(K3402/'Technical Data'!$B$4)</f>
        <v>382.61924487253498</v>
      </c>
      <c r="N3402" s="15">
        <f t="shared" si="213"/>
        <v>72.332810848034185</v>
      </c>
      <c r="O3402" s="36">
        <f t="shared" si="214"/>
        <v>50.193688006141628</v>
      </c>
      <c r="P3402" s="50">
        <v>0</v>
      </c>
      <c r="Q3402" s="50">
        <v>22.1391228418926</v>
      </c>
      <c r="R3402" s="42">
        <v>0.60053549039355503</v>
      </c>
      <c r="S3402" s="42">
        <v>0</v>
      </c>
      <c r="T3402" s="42">
        <v>384.57230474734303</v>
      </c>
      <c r="U3402" s="15">
        <f t="shared" si="215"/>
        <v>72.332810848034185</v>
      </c>
    </row>
    <row r="3403" spans="6:21" x14ac:dyDescent="0.3">
      <c r="F3403" s="5">
        <f>Demand!C3403</f>
        <v>26.059128388430533</v>
      </c>
      <c r="G3403">
        <f>Irradiance!A3403*$B$2*'Technical Data'!$B$2</f>
        <v>14.338397720706665</v>
      </c>
      <c r="H3403" s="5">
        <f t="shared" si="212"/>
        <v>-11.720730667723869</v>
      </c>
      <c r="I3403" s="38">
        <v>4.5076399130445459</v>
      </c>
      <c r="J3403" s="35">
        <f>IF(H3403&gt;0,MIN(H3403,($B$3-L3402)/'Technical Data'!$B$5),0)</f>
        <v>0</v>
      </c>
      <c r="K3403" s="15">
        <f>IF(H3403&lt;0,MIN(ABS(H3403),(L3402*'Technical Data'!$B$4)),0)</f>
        <v>11.720730667723869</v>
      </c>
      <c r="L3403" s="15">
        <f>L3402+J3403*'Technical Data'!$B$5-(K3403/'Technical Data'!$B$4)</f>
        <v>369.59621079728623</v>
      </c>
      <c r="N3403" s="15">
        <f t="shared" si="213"/>
        <v>14.338397720706665</v>
      </c>
      <c r="O3403" s="36">
        <f t="shared" si="214"/>
        <v>0</v>
      </c>
      <c r="P3403" s="50">
        <v>0</v>
      </c>
      <c r="Q3403" s="50">
        <v>4.5076399130445299</v>
      </c>
      <c r="R3403" s="42">
        <v>0</v>
      </c>
      <c r="S3403" s="42">
        <v>21.551488475386002</v>
      </c>
      <c r="T3403" s="42">
        <v>360.62620644135802</v>
      </c>
      <c r="U3403" s="15">
        <f t="shared" si="215"/>
        <v>14.338397720706665</v>
      </c>
    </row>
    <row r="3404" spans="6:21" x14ac:dyDescent="0.3">
      <c r="F3404" s="5">
        <f>Demand!C3404</f>
        <v>29.827831888257958</v>
      </c>
      <c r="G3404">
        <f>Irradiance!A3404*$B$2*'Technical Data'!$B$2</f>
        <v>2.1627750751903911</v>
      </c>
      <c r="H3404" s="5">
        <f t="shared" si="212"/>
        <v>-27.665056813067565</v>
      </c>
      <c r="I3404" s="38">
        <v>0.67992333883912148</v>
      </c>
      <c r="J3404" s="35">
        <f>IF(H3404&gt;0,MIN(H3404,($B$3-L3403)/'Technical Data'!$B$5),0)</f>
        <v>0</v>
      </c>
      <c r="K3404" s="15">
        <f>IF(H3404&lt;0,MIN(ABS(H3404),(L3403*'Technical Data'!$B$4)),0)</f>
        <v>27.665056813067565</v>
      </c>
      <c r="L3404" s="15">
        <f>L3403+J3404*'Technical Data'!$B$5-(K3404/'Technical Data'!$B$4)</f>
        <v>338.85725878276673</v>
      </c>
      <c r="N3404" s="15">
        <f t="shared" si="213"/>
        <v>2.1627750751903911</v>
      </c>
      <c r="O3404" s="36">
        <f t="shared" si="214"/>
        <v>0</v>
      </c>
      <c r="P3404" s="50">
        <v>0</v>
      </c>
      <c r="Q3404" s="50">
        <v>0.67992333883911904</v>
      </c>
      <c r="R3404" s="42">
        <v>0</v>
      </c>
      <c r="S3404" s="42">
        <v>29.147908549418801</v>
      </c>
      <c r="T3404" s="42">
        <v>328.23964138644902</v>
      </c>
      <c r="U3404" s="15">
        <f t="shared" si="215"/>
        <v>2.1627750751903911</v>
      </c>
    </row>
    <row r="3405" spans="6:21" x14ac:dyDescent="0.3">
      <c r="F3405" s="5">
        <f>Demand!C3405</f>
        <v>32.346473561578797</v>
      </c>
      <c r="G3405">
        <f>Irradiance!A3405*$B$2*'Technical Data'!$B$2</f>
        <v>0</v>
      </c>
      <c r="H3405" s="5">
        <f t="shared" si="212"/>
        <v>-32.346473561578797</v>
      </c>
      <c r="I3405" s="38">
        <v>0</v>
      </c>
      <c r="J3405" s="35">
        <f>IF(H3405&gt;0,MIN(H3405,($B$3-L3404)/'Technical Data'!$B$5),0)</f>
        <v>0</v>
      </c>
      <c r="K3405" s="15">
        <f>IF(H3405&lt;0,MIN(ABS(H3405),(L3404*'Technical Data'!$B$4)),0)</f>
        <v>32.346473561578797</v>
      </c>
      <c r="L3405" s="15">
        <f>L3404+J3405*'Technical Data'!$B$5-(K3405/'Technical Data'!$B$4)</f>
        <v>302.91673260323472</v>
      </c>
      <c r="N3405" s="15">
        <f t="shared" si="213"/>
        <v>0</v>
      </c>
      <c r="O3405" s="36">
        <f t="shared" si="214"/>
        <v>0</v>
      </c>
      <c r="P3405" s="50">
        <v>0</v>
      </c>
      <c r="Q3405" s="50">
        <v>0</v>
      </c>
      <c r="R3405" s="42">
        <v>0</v>
      </c>
      <c r="S3405" s="42">
        <v>32.346473561578797</v>
      </c>
      <c r="T3405" s="42">
        <v>292.29911520691701</v>
      </c>
      <c r="U3405" s="15">
        <f t="shared" si="215"/>
        <v>0</v>
      </c>
    </row>
    <row r="3406" spans="6:21" x14ac:dyDescent="0.3">
      <c r="F3406" s="5">
        <f>Demand!C3406</f>
        <v>33.650708508051309</v>
      </c>
      <c r="G3406">
        <f>Irradiance!A3406*$B$2*'Technical Data'!$B$2</f>
        <v>0</v>
      </c>
      <c r="H3406" s="5">
        <f t="shared" si="212"/>
        <v>-33.650708508051309</v>
      </c>
      <c r="I3406" s="38">
        <v>0</v>
      </c>
      <c r="J3406" s="35">
        <f>IF(H3406&gt;0,MIN(H3406,($B$3-L3405)/'Technical Data'!$B$5),0)</f>
        <v>0</v>
      </c>
      <c r="K3406" s="15">
        <f>IF(H3406&lt;0,MIN(ABS(H3406),(L3405*'Technical Data'!$B$4)),0)</f>
        <v>33.650708508051309</v>
      </c>
      <c r="L3406" s="15">
        <f>L3405+J3406*'Technical Data'!$B$5-(K3406/'Technical Data'!$B$4)</f>
        <v>265.52705648317772</v>
      </c>
      <c r="N3406" s="15">
        <f t="shared" si="213"/>
        <v>0</v>
      </c>
      <c r="O3406" s="36">
        <f t="shared" si="214"/>
        <v>0</v>
      </c>
      <c r="P3406" s="50">
        <v>0</v>
      </c>
      <c r="Q3406" s="50">
        <v>0</v>
      </c>
      <c r="R3406" s="42">
        <v>0</v>
      </c>
      <c r="S3406" s="42">
        <v>33.650708508051302</v>
      </c>
      <c r="T3406" s="42">
        <v>254.90943908686</v>
      </c>
      <c r="U3406" s="15">
        <f t="shared" si="215"/>
        <v>0</v>
      </c>
    </row>
    <row r="3407" spans="6:21" x14ac:dyDescent="0.3">
      <c r="F3407" s="5">
        <f>Demand!C3407</f>
        <v>34.088198609960187</v>
      </c>
      <c r="G3407">
        <f>Irradiance!A3407*$B$2*'Technical Data'!$B$2</f>
        <v>0</v>
      </c>
      <c r="H3407" s="5">
        <f t="shared" si="212"/>
        <v>-34.088198609960187</v>
      </c>
      <c r="I3407" s="38">
        <v>0</v>
      </c>
      <c r="J3407" s="35">
        <f>IF(H3407&gt;0,MIN(H3407,($B$3-L3406)/'Technical Data'!$B$5),0)</f>
        <v>0</v>
      </c>
      <c r="K3407" s="15">
        <f>IF(H3407&lt;0,MIN(ABS(H3407),(L3406*'Technical Data'!$B$4)),0)</f>
        <v>34.088198609960187</v>
      </c>
      <c r="L3407" s="15">
        <f>L3406+J3407*'Technical Data'!$B$5-(K3407/'Technical Data'!$B$4)</f>
        <v>227.65128024988863</v>
      </c>
      <c r="N3407" s="15">
        <f t="shared" si="213"/>
        <v>0</v>
      </c>
      <c r="O3407" s="36">
        <f t="shared" si="214"/>
        <v>0</v>
      </c>
      <c r="P3407" s="50">
        <v>0</v>
      </c>
      <c r="Q3407" s="50">
        <v>0</v>
      </c>
      <c r="R3407" s="42">
        <v>0</v>
      </c>
      <c r="S3407" s="42">
        <v>34.088198609960202</v>
      </c>
      <c r="T3407" s="42">
        <v>217.03366285357001</v>
      </c>
      <c r="U3407" s="15">
        <f t="shared" si="215"/>
        <v>0</v>
      </c>
    </row>
    <row r="3408" spans="6:21" x14ac:dyDescent="0.3">
      <c r="F3408" s="5">
        <f>Demand!C3408</f>
        <v>33.500965344823072</v>
      </c>
      <c r="G3408">
        <f>Irradiance!A3408*$B$2*'Technical Data'!$B$2</f>
        <v>0</v>
      </c>
      <c r="H3408" s="5">
        <f t="shared" si="212"/>
        <v>-33.500965344823072</v>
      </c>
      <c r="I3408" s="38">
        <v>0</v>
      </c>
      <c r="J3408" s="35">
        <f>IF(H3408&gt;0,MIN(H3408,($B$3-L3407)/'Technical Data'!$B$5),0)</f>
        <v>0</v>
      </c>
      <c r="K3408" s="15">
        <f>IF(H3408&lt;0,MIN(ABS(H3408),(L3407*'Technical Data'!$B$4)),0)</f>
        <v>33.500965344823072</v>
      </c>
      <c r="L3408" s="15">
        <f>L3407+J3408*'Technical Data'!$B$5-(K3408/'Technical Data'!$B$4)</f>
        <v>190.42798542230744</v>
      </c>
      <c r="N3408" s="15">
        <f t="shared" si="213"/>
        <v>0</v>
      </c>
      <c r="O3408" s="36">
        <f t="shared" si="214"/>
        <v>0</v>
      </c>
      <c r="P3408" s="50">
        <v>0</v>
      </c>
      <c r="Q3408" s="50">
        <v>0</v>
      </c>
      <c r="R3408" s="42">
        <v>0</v>
      </c>
      <c r="S3408" s="42">
        <v>33.500965344823101</v>
      </c>
      <c r="T3408" s="42">
        <v>179.81036802598899</v>
      </c>
      <c r="U3408" s="15">
        <f t="shared" si="215"/>
        <v>0</v>
      </c>
    </row>
    <row r="3409" spans="6:21" x14ac:dyDescent="0.3">
      <c r="F3409" s="5">
        <f>Demand!C3409</f>
        <v>32.146501520035095</v>
      </c>
      <c r="G3409">
        <f>Irradiance!A3409*$B$2*'Technical Data'!$B$2</f>
        <v>0</v>
      </c>
      <c r="H3409" s="5">
        <f t="shared" si="212"/>
        <v>-32.146501520035095</v>
      </c>
      <c r="I3409" s="38">
        <v>0</v>
      </c>
      <c r="J3409" s="35">
        <f>IF(H3409&gt;0,MIN(H3409,($B$3-L3408)/'Technical Data'!$B$5),0)</f>
        <v>0</v>
      </c>
      <c r="K3409" s="15">
        <f>IF(H3409&lt;0,MIN(ABS(H3409),(L3408*'Technical Data'!$B$4)),0)</f>
        <v>32.146501520035095</v>
      </c>
      <c r="L3409" s="15">
        <f>L3408+J3409*'Technical Data'!$B$5-(K3409/'Technical Data'!$B$4)</f>
        <v>154.70965040004623</v>
      </c>
      <c r="N3409" s="15">
        <f t="shared" si="213"/>
        <v>0</v>
      </c>
      <c r="O3409" s="36">
        <f t="shared" si="214"/>
        <v>0</v>
      </c>
      <c r="P3409" s="50">
        <v>0</v>
      </c>
      <c r="Q3409" s="50">
        <v>0</v>
      </c>
      <c r="R3409" s="42">
        <v>0</v>
      </c>
      <c r="S3409" s="42">
        <v>32.146501520035102</v>
      </c>
      <c r="T3409" s="42">
        <v>144.09203300372801</v>
      </c>
      <c r="U3409" s="15">
        <f t="shared" si="215"/>
        <v>0</v>
      </c>
    </row>
    <row r="3410" spans="6:21" x14ac:dyDescent="0.3">
      <c r="F3410" s="5">
        <f>Demand!C3410</f>
        <v>24.086082161956142</v>
      </c>
      <c r="G3410">
        <f>Irradiance!A3410*$B$2*'Technical Data'!$B$2</f>
        <v>0</v>
      </c>
      <c r="H3410" s="5">
        <f t="shared" si="212"/>
        <v>-24.086082161956142</v>
      </c>
      <c r="I3410" s="38">
        <v>0</v>
      </c>
      <c r="J3410" s="35">
        <f>IF(H3410&gt;0,MIN(H3410,($B$3-L3409)/'Technical Data'!$B$5),0)</f>
        <v>0</v>
      </c>
      <c r="K3410" s="15">
        <f>IF(H3410&lt;0,MIN(ABS(H3410),(L3409*'Technical Data'!$B$4)),0)</f>
        <v>24.086082161956142</v>
      </c>
      <c r="L3410" s="15">
        <f>L3409+J3410*'Technical Data'!$B$5-(K3410/'Technical Data'!$B$4)</f>
        <v>127.94733688676163</v>
      </c>
      <c r="N3410" s="15">
        <f t="shared" si="213"/>
        <v>0</v>
      </c>
      <c r="O3410" s="36">
        <f t="shared" si="214"/>
        <v>0</v>
      </c>
      <c r="P3410" s="50">
        <v>0</v>
      </c>
      <c r="Q3410" s="50">
        <v>0</v>
      </c>
      <c r="R3410" s="42">
        <v>0</v>
      </c>
      <c r="S3410" s="42">
        <v>24.086082161956099</v>
      </c>
      <c r="T3410" s="42">
        <v>117.329719490443</v>
      </c>
      <c r="U3410" s="15">
        <f t="shared" si="215"/>
        <v>0</v>
      </c>
    </row>
    <row r="3411" spans="6:21" x14ac:dyDescent="0.3">
      <c r="F3411" s="5">
        <f>Demand!C3411</f>
        <v>22.62939207702944</v>
      </c>
      <c r="G3411">
        <f>Irradiance!A3411*$B$2*'Technical Data'!$B$2</f>
        <v>0</v>
      </c>
      <c r="H3411" s="5">
        <f t="shared" si="212"/>
        <v>-22.62939207702944</v>
      </c>
      <c r="I3411" s="38">
        <v>0</v>
      </c>
      <c r="J3411" s="35">
        <f>IF(H3411&gt;0,MIN(H3411,($B$3-L3410)/'Technical Data'!$B$5),0)</f>
        <v>0</v>
      </c>
      <c r="K3411" s="15">
        <f>IF(H3411&lt;0,MIN(ABS(H3411),(L3410*'Technical Data'!$B$4)),0)</f>
        <v>22.62939207702944</v>
      </c>
      <c r="L3411" s="15">
        <f>L3410+J3411*'Technical Data'!$B$5-(K3411/'Technical Data'!$B$4)</f>
        <v>102.80356791228448</v>
      </c>
      <c r="N3411" s="15">
        <f t="shared" si="213"/>
        <v>0</v>
      </c>
      <c r="O3411" s="36">
        <f t="shared" si="214"/>
        <v>0</v>
      </c>
      <c r="P3411" s="50">
        <v>0</v>
      </c>
      <c r="Q3411" s="50">
        <v>0</v>
      </c>
      <c r="R3411" s="42">
        <v>0</v>
      </c>
      <c r="S3411" s="42">
        <v>22.629392077029401</v>
      </c>
      <c r="T3411" s="42">
        <v>92.185950515966297</v>
      </c>
      <c r="U3411" s="15">
        <f t="shared" si="215"/>
        <v>0</v>
      </c>
    </row>
    <row r="3412" spans="6:21" x14ac:dyDescent="0.3">
      <c r="F3412" s="5">
        <f>Demand!C3412</f>
        <v>20.875767698938589</v>
      </c>
      <c r="G3412">
        <f>Irradiance!A3412*$B$2*'Technical Data'!$B$2</f>
        <v>0</v>
      </c>
      <c r="H3412" s="5">
        <f t="shared" si="212"/>
        <v>-20.875767698938589</v>
      </c>
      <c r="I3412" s="38">
        <v>0</v>
      </c>
      <c r="J3412" s="35">
        <f>IF(H3412&gt;0,MIN(H3412,($B$3-L3411)/'Technical Data'!$B$5),0)</f>
        <v>0</v>
      </c>
      <c r="K3412" s="15">
        <f>IF(H3412&lt;0,MIN(ABS(H3412),(L3411*'Technical Data'!$B$4)),0)</f>
        <v>20.875767698938589</v>
      </c>
      <c r="L3412" s="15">
        <f>L3411+J3412*'Technical Data'!$B$5-(K3412/'Technical Data'!$B$4)</f>
        <v>79.608270469019374</v>
      </c>
      <c r="N3412" s="15">
        <f t="shared" si="213"/>
        <v>0</v>
      </c>
      <c r="O3412" s="36">
        <f t="shared" si="214"/>
        <v>0</v>
      </c>
      <c r="P3412" s="50">
        <v>0</v>
      </c>
      <c r="Q3412" s="50">
        <v>0</v>
      </c>
      <c r="R3412" s="42">
        <v>0</v>
      </c>
      <c r="S3412" s="42">
        <v>20.875767698938599</v>
      </c>
      <c r="T3412" s="42">
        <v>68.990653072701207</v>
      </c>
      <c r="U3412" s="15">
        <f t="shared" si="215"/>
        <v>0</v>
      </c>
    </row>
    <row r="3413" spans="6:21" x14ac:dyDescent="0.3">
      <c r="F3413" s="5">
        <f>Demand!C3413</f>
        <v>18.93451080661497</v>
      </c>
      <c r="G3413">
        <f>Irradiance!A3413*$B$2*'Technical Data'!$B$2</f>
        <v>0</v>
      </c>
      <c r="H3413" s="5">
        <f t="shared" si="212"/>
        <v>-18.93451080661497</v>
      </c>
      <c r="I3413" s="38">
        <v>0</v>
      </c>
      <c r="J3413" s="35">
        <f>IF(H3413&gt;0,MIN(H3413,($B$3-L3412)/'Technical Data'!$B$5),0)</f>
        <v>0</v>
      </c>
      <c r="K3413" s="15">
        <f>IF(H3413&lt;0,MIN(ABS(H3413),(L3412*'Technical Data'!$B$4)),0)</f>
        <v>18.93451080661497</v>
      </c>
      <c r="L3413" s="15">
        <f>L3412+J3413*'Technical Data'!$B$5-(K3413/'Technical Data'!$B$4)</f>
        <v>58.569925128336074</v>
      </c>
      <c r="N3413" s="15">
        <f t="shared" si="213"/>
        <v>0</v>
      </c>
      <c r="O3413" s="36">
        <f t="shared" si="214"/>
        <v>0</v>
      </c>
      <c r="P3413" s="50">
        <v>0</v>
      </c>
      <c r="Q3413" s="50">
        <v>0</v>
      </c>
      <c r="R3413" s="42">
        <v>0</v>
      </c>
      <c r="S3413" s="42">
        <v>18.934510806614998</v>
      </c>
      <c r="T3413" s="42">
        <v>47.9523077320179</v>
      </c>
      <c r="U3413" s="15">
        <f t="shared" si="215"/>
        <v>0</v>
      </c>
    </row>
    <row r="3414" spans="6:21" x14ac:dyDescent="0.3">
      <c r="F3414" s="5">
        <f>Demand!C3414</f>
        <v>15.414426545557331</v>
      </c>
      <c r="G3414">
        <f>Irradiance!A3414*$B$2*'Technical Data'!$B$2</f>
        <v>0</v>
      </c>
      <c r="H3414" s="5">
        <f t="shared" si="212"/>
        <v>-15.414426545557331</v>
      </c>
      <c r="I3414" s="38">
        <v>0</v>
      </c>
      <c r="J3414" s="35">
        <f>IF(H3414&gt;0,MIN(H3414,($B$3-L3413)/'Technical Data'!$B$5),0)</f>
        <v>0</v>
      </c>
      <c r="K3414" s="15">
        <f>IF(H3414&lt;0,MIN(ABS(H3414),(L3413*'Technical Data'!$B$4)),0)</f>
        <v>15.414426545557331</v>
      </c>
      <c r="L3414" s="15">
        <f>L3413+J3414*'Technical Data'!$B$5-(K3414/'Technical Data'!$B$4)</f>
        <v>41.442784522161261</v>
      </c>
      <c r="N3414" s="15">
        <f t="shared" si="213"/>
        <v>0</v>
      </c>
      <c r="O3414" s="36">
        <f t="shared" si="214"/>
        <v>0</v>
      </c>
      <c r="P3414" s="50">
        <v>0</v>
      </c>
      <c r="Q3414" s="50">
        <v>0</v>
      </c>
      <c r="R3414" s="42">
        <v>0</v>
      </c>
      <c r="S3414" s="42">
        <v>15.4144265455573</v>
      </c>
      <c r="T3414" s="42">
        <v>30.825167125843102</v>
      </c>
      <c r="U3414" s="15">
        <f t="shared" si="215"/>
        <v>0</v>
      </c>
    </row>
    <row r="3415" spans="6:21" x14ac:dyDescent="0.3">
      <c r="F3415" s="5">
        <f>Demand!C3415</f>
        <v>11.737629818305178</v>
      </c>
      <c r="G3415">
        <f>Irradiance!A3415*$B$2*'Technical Data'!$B$2</f>
        <v>0</v>
      </c>
      <c r="H3415" s="5">
        <f t="shared" si="212"/>
        <v>-11.737629818305178</v>
      </c>
      <c r="I3415" s="38">
        <v>0</v>
      </c>
      <c r="J3415" s="35">
        <f>IF(H3415&gt;0,MIN(H3415,($B$3-L3414)/'Technical Data'!$B$5),0)</f>
        <v>0</v>
      </c>
      <c r="K3415" s="15">
        <f>IF(H3415&lt;0,MIN(ABS(H3415),(L3414*'Technical Data'!$B$4)),0)</f>
        <v>11.737629818305178</v>
      </c>
      <c r="L3415" s="15">
        <f>L3414+J3415*'Technical Data'!$B$5-(K3415/'Technical Data'!$B$4)</f>
        <v>28.400973612933285</v>
      </c>
      <c r="N3415" s="15">
        <f t="shared" si="213"/>
        <v>0</v>
      </c>
      <c r="O3415" s="36">
        <f t="shared" si="214"/>
        <v>0</v>
      </c>
      <c r="P3415" s="50">
        <v>0</v>
      </c>
      <c r="Q3415" s="50">
        <v>0</v>
      </c>
      <c r="R3415" s="42">
        <v>0</v>
      </c>
      <c r="S3415" s="42">
        <v>11.7376298183052</v>
      </c>
      <c r="T3415" s="42">
        <v>17.7833562166151</v>
      </c>
      <c r="U3415" s="15">
        <f t="shared" si="215"/>
        <v>0</v>
      </c>
    </row>
    <row r="3416" spans="6:21" x14ac:dyDescent="0.3">
      <c r="F3416" s="5">
        <f>Demand!C3416</f>
        <v>16.105749978485296</v>
      </c>
      <c r="G3416">
        <f>Irradiance!A3416*$B$2*'Technical Data'!$B$2</f>
        <v>0.32041112225042828</v>
      </c>
      <c r="H3416" s="5">
        <f t="shared" si="212"/>
        <v>-15.785338856234867</v>
      </c>
      <c r="I3416" s="38">
        <v>0.1007293835317217</v>
      </c>
      <c r="J3416" s="35">
        <f>IF(H3416&gt;0,MIN(H3416,($B$3-L3415)/'Technical Data'!$B$5),0)</f>
        <v>0</v>
      </c>
      <c r="K3416" s="15">
        <f>IF(H3416&lt;0,MIN(ABS(H3416),(L3415*'Technical Data'!$B$4)),0)</f>
        <v>15.785338856234867</v>
      </c>
      <c r="L3416" s="15">
        <f>L3415+J3416*'Technical Data'!$B$5-(K3416/'Technical Data'!$B$4)</f>
        <v>10.861708217116767</v>
      </c>
      <c r="N3416" s="15">
        <f t="shared" si="213"/>
        <v>0.32041112225042828</v>
      </c>
      <c r="O3416" s="36">
        <f t="shared" si="214"/>
        <v>0</v>
      </c>
      <c r="P3416" s="50">
        <v>0</v>
      </c>
      <c r="Q3416" s="50">
        <v>0.10072938353172101</v>
      </c>
      <c r="R3416" s="42">
        <v>0</v>
      </c>
      <c r="S3416" s="42">
        <v>16.005020594953599</v>
      </c>
      <c r="T3416" s="42">
        <v>0</v>
      </c>
      <c r="U3416" s="15">
        <f t="shared" si="215"/>
        <v>0.32041112225042828</v>
      </c>
    </row>
    <row r="3417" spans="6:21" x14ac:dyDescent="0.3">
      <c r="F3417" s="5">
        <f>Demand!C3417</f>
        <v>19.950375521211846</v>
      </c>
      <c r="G3417">
        <f>Irradiance!A3417*$B$2*'Technical Data'!$B$2</f>
        <v>239.42721110163251</v>
      </c>
      <c r="H3417" s="5">
        <f t="shared" si="212"/>
        <v>219.47683558042067</v>
      </c>
      <c r="I3417" s="38">
        <v>75.270031844079028</v>
      </c>
      <c r="J3417" s="35">
        <f>IF(H3417&gt;0,MIN(H3417,($B$3-L3416)/'Technical Data'!$B$5),0)</f>
        <v>219.47683558042067</v>
      </c>
      <c r="K3417" s="15">
        <f>IF(H3417&lt;0,MIN(ABS(H3417),(L3416*'Technical Data'!$B$4)),0)</f>
        <v>0</v>
      </c>
      <c r="L3417" s="15">
        <f>L3416+J3417*'Technical Data'!$B$5-(K3417/'Technical Data'!$B$4)</f>
        <v>208.39086023949537</v>
      </c>
      <c r="N3417" s="15">
        <f t="shared" si="213"/>
        <v>19.950375521211839</v>
      </c>
      <c r="O3417" s="36">
        <f t="shared" si="214"/>
        <v>0</v>
      </c>
      <c r="P3417" s="50">
        <v>55.319656322866898</v>
      </c>
      <c r="Q3417" s="50">
        <v>19.9503755212118</v>
      </c>
      <c r="R3417" s="42">
        <v>0</v>
      </c>
      <c r="S3417" s="42">
        <v>0</v>
      </c>
      <c r="T3417" s="42">
        <v>0</v>
      </c>
      <c r="U3417" s="15">
        <f t="shared" si="215"/>
        <v>19.950375521211839</v>
      </c>
    </row>
    <row r="3418" spans="6:21" x14ac:dyDescent="0.3">
      <c r="F3418" s="5">
        <f>Demand!C3418</f>
        <v>26.300521892971187</v>
      </c>
      <c r="G3418">
        <f>Irradiance!A3418*$B$2*'Technical Data'!$B$2</f>
        <v>473.56763868613297</v>
      </c>
      <c r="H3418" s="5">
        <f t="shared" si="212"/>
        <v>447.26711679316179</v>
      </c>
      <c r="I3418" s="38">
        <v>148.87802885988469</v>
      </c>
      <c r="J3418" s="35">
        <f>IF(H3418&gt;0,MIN(H3418,($B$3-L3417)/'Technical Data'!$B$5),0)</f>
        <v>193.58709403671068</v>
      </c>
      <c r="K3418" s="15">
        <f>IF(H3418&lt;0,MIN(ABS(H3418),(L3417*'Technical Data'!$B$4)),0)</f>
        <v>0</v>
      </c>
      <c r="L3418" s="15">
        <f>L3417+J3418*'Technical Data'!$B$5-(K3418/'Technical Data'!$B$4)</f>
        <v>382.61924487253498</v>
      </c>
      <c r="N3418" s="15">
        <f t="shared" si="213"/>
        <v>279.98054464942231</v>
      </c>
      <c r="O3418" s="36">
        <f t="shared" si="214"/>
        <v>253.68002275645114</v>
      </c>
      <c r="P3418" s="50">
        <v>122.57750696691301</v>
      </c>
      <c r="Q3418" s="50">
        <v>26.300521892971201</v>
      </c>
      <c r="R3418" s="42">
        <v>0</v>
      </c>
      <c r="S3418" s="42">
        <v>0</v>
      </c>
      <c r="T3418" s="42">
        <v>0</v>
      </c>
      <c r="U3418" s="15">
        <f t="shared" si="215"/>
        <v>279.98054464942231</v>
      </c>
    </row>
    <row r="3419" spans="6:21" x14ac:dyDescent="0.3">
      <c r="F3419" s="5">
        <f>Demand!C3419</f>
        <v>31.07128532907273</v>
      </c>
      <c r="G3419">
        <f>Irradiance!A3419*$B$2*'Technical Data'!$B$2</f>
        <v>673.18376784814984</v>
      </c>
      <c r="H3419" s="5">
        <f t="shared" si="212"/>
        <v>642.11248251907716</v>
      </c>
      <c r="I3419" s="38">
        <v>211.63243480014731</v>
      </c>
      <c r="J3419" s="35">
        <f>IF(H3419&gt;0,MIN(H3419,($B$3-L3418)/'Technical Data'!$B$5),0)</f>
        <v>0</v>
      </c>
      <c r="K3419" s="15">
        <f>IF(H3419&lt;0,MIN(ABS(H3419),(L3418*'Technical Data'!$B$4)),0)</f>
        <v>0</v>
      </c>
      <c r="L3419" s="15">
        <f>L3418+J3419*'Technical Data'!$B$5-(K3419/'Technical Data'!$B$4)</f>
        <v>382.61924487253498</v>
      </c>
      <c r="N3419" s="15">
        <f t="shared" si="213"/>
        <v>673.18376784814984</v>
      </c>
      <c r="O3419" s="36">
        <f t="shared" si="214"/>
        <v>642.11248251907716</v>
      </c>
      <c r="P3419" s="50">
        <v>180.561149471074</v>
      </c>
      <c r="Q3419" s="50">
        <v>31.071285329072701</v>
      </c>
      <c r="R3419" s="42">
        <v>0</v>
      </c>
      <c r="S3419" s="42">
        <v>0</v>
      </c>
      <c r="T3419" s="42">
        <v>0</v>
      </c>
      <c r="U3419" s="15">
        <f t="shared" si="215"/>
        <v>673.18376784814984</v>
      </c>
    </row>
    <row r="3420" spans="6:21" x14ac:dyDescent="0.3">
      <c r="F3420" s="5">
        <f>Demand!C3420</f>
        <v>33.243541012236534</v>
      </c>
      <c r="G3420">
        <f>Irradiance!A3420*$B$2*'Technical Data'!$B$2</f>
        <v>824.97853701429017</v>
      </c>
      <c r="H3420" s="5">
        <f t="shared" si="212"/>
        <v>791.73499600205366</v>
      </c>
      <c r="I3420" s="38">
        <v>259.35298024830041</v>
      </c>
      <c r="J3420" s="35">
        <f>IF(H3420&gt;0,MIN(H3420,($B$3-L3419)/'Technical Data'!$B$5),0)</f>
        <v>0</v>
      </c>
      <c r="K3420" s="15">
        <f>IF(H3420&lt;0,MIN(ABS(H3420),(L3419*'Technical Data'!$B$4)),0)</f>
        <v>0</v>
      </c>
      <c r="L3420" s="15">
        <f>L3419+J3420*'Technical Data'!$B$5-(K3420/'Technical Data'!$B$4)</f>
        <v>382.61924487253498</v>
      </c>
      <c r="N3420" s="15">
        <f t="shared" si="213"/>
        <v>824.97853701429017</v>
      </c>
      <c r="O3420" s="36">
        <f t="shared" si="214"/>
        <v>791.73499600205366</v>
      </c>
      <c r="P3420" s="50">
        <v>226.109439236063</v>
      </c>
      <c r="Q3420" s="50">
        <v>33.243541012236498</v>
      </c>
      <c r="R3420" s="42">
        <v>0</v>
      </c>
      <c r="S3420" s="42">
        <v>0</v>
      </c>
      <c r="T3420" s="42">
        <v>0</v>
      </c>
      <c r="U3420" s="15">
        <f t="shared" si="215"/>
        <v>824.97853701429017</v>
      </c>
    </row>
    <row r="3421" spans="6:21" x14ac:dyDescent="0.3">
      <c r="F3421" s="5">
        <f>Demand!C3421</f>
        <v>33.926430872735239</v>
      </c>
      <c r="G3421">
        <f>Irradiance!A3421*$B$2*'Technical Data'!$B$2</f>
        <v>917.3370430029762</v>
      </c>
      <c r="H3421" s="5">
        <f t="shared" si="212"/>
        <v>883.41061213024091</v>
      </c>
      <c r="I3421" s="38">
        <v>288.38822505131918</v>
      </c>
      <c r="J3421" s="35">
        <f>IF(H3421&gt;0,MIN(H3421,($B$3-L3420)/'Technical Data'!$B$5),0)</f>
        <v>0</v>
      </c>
      <c r="K3421" s="15">
        <f>IF(H3421&lt;0,MIN(ABS(H3421),(L3420*'Technical Data'!$B$4)),0)</f>
        <v>0</v>
      </c>
      <c r="L3421" s="15">
        <f>L3420+J3421*'Technical Data'!$B$5-(K3421/'Technical Data'!$B$4)</f>
        <v>382.61924487253498</v>
      </c>
      <c r="N3421" s="15">
        <f t="shared" si="213"/>
        <v>917.3370430029762</v>
      </c>
      <c r="O3421" s="36">
        <f t="shared" si="214"/>
        <v>883.41061213024091</v>
      </c>
      <c r="P3421" s="50">
        <v>254.46179417858301</v>
      </c>
      <c r="Q3421" s="50">
        <v>33.926430872735203</v>
      </c>
      <c r="R3421" s="42">
        <v>0</v>
      </c>
      <c r="S3421" s="42">
        <v>0</v>
      </c>
      <c r="T3421" s="42">
        <v>0</v>
      </c>
      <c r="U3421" s="15">
        <f t="shared" si="215"/>
        <v>917.3370430029762</v>
      </c>
    </row>
    <row r="3422" spans="6:21" x14ac:dyDescent="0.3">
      <c r="F3422" s="5">
        <f>Demand!C3422</f>
        <v>35.368776979539426</v>
      </c>
      <c r="G3422">
        <f>Irradiance!A3422*$B$2*'Technical Data'!$B$2</f>
        <v>949.37815522801895</v>
      </c>
      <c r="H3422" s="5">
        <f t="shared" si="212"/>
        <v>914.00937824847949</v>
      </c>
      <c r="I3422" s="38">
        <v>298.46116340449129</v>
      </c>
      <c r="J3422" s="35">
        <f>IF(H3422&gt;0,MIN(H3422,($B$3-L3421)/'Technical Data'!$B$5),0)</f>
        <v>0</v>
      </c>
      <c r="K3422" s="15">
        <f>IF(H3422&lt;0,MIN(ABS(H3422),(L3421*'Technical Data'!$B$4)),0)</f>
        <v>0</v>
      </c>
      <c r="L3422" s="15">
        <f>L3421+J3422*'Technical Data'!$B$5-(K3422/'Technical Data'!$B$4)</f>
        <v>382.61924487253498</v>
      </c>
      <c r="N3422" s="15">
        <f t="shared" si="213"/>
        <v>949.37815522801895</v>
      </c>
      <c r="O3422" s="36">
        <f t="shared" si="214"/>
        <v>914.00937824847949</v>
      </c>
      <c r="P3422" s="50">
        <v>263.09238642495097</v>
      </c>
      <c r="Q3422" s="50">
        <v>35.368776979539398</v>
      </c>
      <c r="R3422" s="42">
        <v>0</v>
      </c>
      <c r="S3422" s="42">
        <v>0</v>
      </c>
      <c r="T3422" s="42">
        <v>0</v>
      </c>
      <c r="U3422" s="15">
        <f t="shared" si="215"/>
        <v>949.37815522801895</v>
      </c>
    </row>
    <row r="3423" spans="6:21" x14ac:dyDescent="0.3">
      <c r="F3423" s="5">
        <f>Demand!C3423</f>
        <v>34.168540679650661</v>
      </c>
      <c r="G3423">
        <f>Irradiance!A3423*$B$2*'Technical Data'!$B$2</f>
        <v>918.69879027254046</v>
      </c>
      <c r="H3423" s="5">
        <f t="shared" si="212"/>
        <v>884.53024959288985</v>
      </c>
      <c r="I3423" s="38">
        <v>288.81632493132901</v>
      </c>
      <c r="J3423" s="35">
        <f>IF(H3423&gt;0,MIN(H3423,($B$3-L3422)/'Technical Data'!$B$5),0)</f>
        <v>0</v>
      </c>
      <c r="K3423" s="15">
        <f>IF(H3423&lt;0,MIN(ABS(H3423),(L3422*'Technical Data'!$B$4)),0)</f>
        <v>0</v>
      </c>
      <c r="L3423" s="15">
        <f>L3422+J3423*'Technical Data'!$B$5-(K3423/'Technical Data'!$B$4)</f>
        <v>382.61924487253498</v>
      </c>
      <c r="N3423" s="15">
        <f t="shared" si="213"/>
        <v>918.69879027254046</v>
      </c>
      <c r="O3423" s="36">
        <f t="shared" si="214"/>
        <v>884.53024959288985</v>
      </c>
      <c r="P3423" s="50">
        <v>254.647784251677</v>
      </c>
      <c r="Q3423" s="50">
        <v>34.168540679650697</v>
      </c>
      <c r="R3423" s="42">
        <v>0</v>
      </c>
      <c r="S3423" s="42">
        <v>0</v>
      </c>
      <c r="T3423" s="42">
        <v>0</v>
      </c>
      <c r="U3423" s="15">
        <f t="shared" si="215"/>
        <v>918.69879027254046</v>
      </c>
    </row>
    <row r="3424" spans="6:21" x14ac:dyDescent="0.3">
      <c r="F3424" s="5">
        <f>Demand!C3424</f>
        <v>35.115900492440474</v>
      </c>
      <c r="G3424">
        <f>Irradiance!A3424*$B$2*'Technical Data'!$B$2</f>
        <v>828.9836760424206</v>
      </c>
      <c r="H3424" s="5">
        <f t="shared" si="212"/>
        <v>793.86777554998014</v>
      </c>
      <c r="I3424" s="38">
        <v>260.61209754244692</v>
      </c>
      <c r="J3424" s="35">
        <f>IF(H3424&gt;0,MIN(H3424,($B$3-L3423)/'Technical Data'!$B$5),0)</f>
        <v>0</v>
      </c>
      <c r="K3424" s="15">
        <f>IF(H3424&lt;0,MIN(ABS(H3424),(L3423*'Technical Data'!$B$4)),0)</f>
        <v>0</v>
      </c>
      <c r="L3424" s="15">
        <f>L3423+J3424*'Technical Data'!$B$5-(K3424/'Technical Data'!$B$4)</f>
        <v>382.61924487253498</v>
      </c>
      <c r="N3424" s="15">
        <f t="shared" si="213"/>
        <v>828.9836760424206</v>
      </c>
      <c r="O3424" s="36">
        <f t="shared" si="214"/>
        <v>793.86777554998014</v>
      </c>
      <c r="P3424" s="50">
        <v>175.113210051739</v>
      </c>
      <c r="Q3424" s="50">
        <v>35.115900492440502</v>
      </c>
      <c r="R3424" s="42">
        <v>50.382986998266603</v>
      </c>
      <c r="S3424" s="42">
        <v>0</v>
      </c>
      <c r="T3424" s="42">
        <v>45.344688298439898</v>
      </c>
      <c r="U3424" s="15">
        <f t="shared" si="215"/>
        <v>828.9836760424206</v>
      </c>
    </row>
    <row r="3425" spans="6:21" x14ac:dyDescent="0.3">
      <c r="F3425" s="5">
        <f>Demand!C3425</f>
        <v>40.493835473921294</v>
      </c>
      <c r="G3425">
        <f>Irradiance!A3425*$B$2*'Technical Data'!$B$2</f>
        <v>682.47569039341215</v>
      </c>
      <c r="H3425" s="5">
        <f t="shared" si="212"/>
        <v>641.98185491949084</v>
      </c>
      <c r="I3425" s="38">
        <v>214.55358692256721</v>
      </c>
      <c r="J3425" s="35">
        <f>IF(H3425&gt;0,MIN(H3425,($B$3-L3424)/'Technical Data'!$B$5),0)</f>
        <v>0</v>
      </c>
      <c r="K3425" s="15">
        <f>IF(H3425&lt;0,MIN(ABS(H3425),(L3424*'Technical Data'!$B$4)),0)</f>
        <v>0</v>
      </c>
      <c r="L3425" s="15">
        <f>L3424+J3425*'Technical Data'!$B$5-(K3425/'Technical Data'!$B$4)</f>
        <v>382.61924487253498</v>
      </c>
      <c r="N3425" s="15">
        <f t="shared" si="213"/>
        <v>682.47569039341215</v>
      </c>
      <c r="O3425" s="36">
        <f t="shared" si="214"/>
        <v>641.98185491949084</v>
      </c>
      <c r="P3425" s="50">
        <v>0</v>
      </c>
      <c r="Q3425" s="50">
        <v>40.493835473921301</v>
      </c>
      <c r="R3425" s="42">
        <v>174.05975144864499</v>
      </c>
      <c r="S3425" s="42">
        <v>0</v>
      </c>
      <c r="T3425" s="42">
        <v>201.99846460222099</v>
      </c>
      <c r="U3425" s="15">
        <f t="shared" si="215"/>
        <v>682.47569039341215</v>
      </c>
    </row>
    <row r="3426" spans="6:21" x14ac:dyDescent="0.3">
      <c r="F3426" s="5">
        <f>Demand!C3426</f>
        <v>46.289673397026448</v>
      </c>
      <c r="G3426">
        <f>Irradiance!A3426*$B$2*'Technical Data'!$B$2</f>
        <v>487.74583084571441</v>
      </c>
      <c r="H3426" s="5">
        <f t="shared" si="212"/>
        <v>441.45615744868797</v>
      </c>
      <c r="I3426" s="38">
        <v>153.33530408116329</v>
      </c>
      <c r="J3426" s="35">
        <f>IF(H3426&gt;0,MIN(H3426,($B$3-L3425)/'Technical Data'!$B$5),0)</f>
        <v>0</v>
      </c>
      <c r="K3426" s="15">
        <f>IF(H3426&lt;0,MIN(ABS(H3426),(L3425*'Technical Data'!$B$4)),0)</f>
        <v>0</v>
      </c>
      <c r="L3426" s="15">
        <f>L3425+J3426*'Technical Data'!$B$5-(K3426/'Technical Data'!$B$4)</f>
        <v>382.61924487253498</v>
      </c>
      <c r="N3426" s="15">
        <f t="shared" si="213"/>
        <v>487.74583084571441</v>
      </c>
      <c r="O3426" s="36">
        <f t="shared" si="214"/>
        <v>441.45615744868797</v>
      </c>
      <c r="P3426" s="50">
        <v>0</v>
      </c>
      <c r="Q3426" s="50">
        <v>46.289673397026398</v>
      </c>
      <c r="R3426" s="42">
        <v>107.045630684137</v>
      </c>
      <c r="S3426" s="42">
        <v>0</v>
      </c>
      <c r="T3426" s="42">
        <v>298.339532217944</v>
      </c>
      <c r="U3426" s="15">
        <f t="shared" si="215"/>
        <v>487.74583084571441</v>
      </c>
    </row>
    <row r="3427" spans="6:21" x14ac:dyDescent="0.3">
      <c r="F3427" s="5">
        <f>Demand!C3427</f>
        <v>46.767771434630347</v>
      </c>
      <c r="G3427">
        <f>Irradiance!A3427*$B$2*'Technical Data'!$B$2</f>
        <v>259.21259790059645</v>
      </c>
      <c r="H3427" s="5">
        <f t="shared" si="212"/>
        <v>212.44482646596612</v>
      </c>
      <c r="I3427" s="38">
        <v>81.490071277162855</v>
      </c>
      <c r="J3427" s="35">
        <f>IF(H3427&gt;0,MIN(H3427,($B$3-L3426)/'Technical Data'!$B$5),0)</f>
        <v>0</v>
      </c>
      <c r="K3427" s="15">
        <f>IF(H3427&lt;0,MIN(ABS(H3427),(L3426*'Technical Data'!$B$4)),0)</f>
        <v>0</v>
      </c>
      <c r="L3427" s="15">
        <f>L3426+J3427*'Technical Data'!$B$5-(K3427/'Technical Data'!$B$4)</f>
        <v>382.61924487253498</v>
      </c>
      <c r="N3427" s="15">
        <f t="shared" si="213"/>
        <v>259.21259790059645</v>
      </c>
      <c r="O3427" s="36">
        <f t="shared" si="214"/>
        <v>212.44482646596612</v>
      </c>
      <c r="P3427" s="50">
        <v>0</v>
      </c>
      <c r="Q3427" s="50">
        <v>46.767771434630298</v>
      </c>
      <c r="R3427" s="42">
        <v>34.722299842532301</v>
      </c>
      <c r="S3427" s="42">
        <v>0</v>
      </c>
      <c r="T3427" s="42">
        <v>329.589602076223</v>
      </c>
      <c r="U3427" s="15">
        <f t="shared" si="215"/>
        <v>259.21259790059645</v>
      </c>
    </row>
    <row r="3428" spans="6:21" x14ac:dyDescent="0.3">
      <c r="F3428" s="5">
        <f>Demand!C3428</f>
        <v>41.118683484786189</v>
      </c>
      <c r="G3428">
        <f>Irradiance!A3428*$B$2*'Technical Data'!$B$2</f>
        <v>2.3229806363156049</v>
      </c>
      <c r="H3428" s="5">
        <f t="shared" si="212"/>
        <v>-38.795702848470583</v>
      </c>
      <c r="I3428" s="38">
        <v>0.73028803060498237</v>
      </c>
      <c r="J3428" s="35">
        <f>IF(H3428&gt;0,MIN(H3428,($B$3-L3427)/'Technical Data'!$B$5),0)</f>
        <v>0</v>
      </c>
      <c r="K3428" s="15">
        <f>IF(H3428&lt;0,MIN(ABS(H3428),(L3427*'Technical Data'!$B$4)),0)</f>
        <v>38.795702848470583</v>
      </c>
      <c r="L3428" s="15">
        <f>L3427+J3428*'Technical Data'!$B$5-(K3428/'Technical Data'!$B$4)</f>
        <v>339.51290837423431</v>
      </c>
      <c r="N3428" s="15">
        <f t="shared" si="213"/>
        <v>2.3229806363156049</v>
      </c>
      <c r="O3428" s="36">
        <f t="shared" si="214"/>
        <v>0</v>
      </c>
      <c r="P3428" s="50">
        <v>0</v>
      </c>
      <c r="Q3428" s="50">
        <v>0.73028803060498004</v>
      </c>
      <c r="R3428" s="42">
        <v>0</v>
      </c>
      <c r="S3428" s="42">
        <v>40.3883954541812</v>
      </c>
      <c r="T3428" s="42">
        <v>284.71360712713198</v>
      </c>
      <c r="U3428" s="15">
        <f t="shared" si="215"/>
        <v>2.3229806363156049</v>
      </c>
    </row>
    <row r="3429" spans="6:21" x14ac:dyDescent="0.3">
      <c r="F3429" s="5">
        <f>Demand!C3429</f>
        <v>30.670752484741968</v>
      </c>
      <c r="G3429">
        <f>Irradiance!A3429*$B$2*'Technical Data'!$B$2</f>
        <v>0</v>
      </c>
      <c r="H3429" s="5">
        <f t="shared" si="212"/>
        <v>-30.670752484741968</v>
      </c>
      <c r="I3429" s="38">
        <v>0</v>
      </c>
      <c r="J3429" s="35">
        <f>IF(H3429&gt;0,MIN(H3429,($B$3-L3428)/'Technical Data'!$B$5),0)</f>
        <v>0</v>
      </c>
      <c r="K3429" s="15">
        <f>IF(H3429&lt;0,MIN(ABS(H3429),(L3428*'Technical Data'!$B$4)),0)</f>
        <v>30.670752484741968</v>
      </c>
      <c r="L3429" s="15">
        <f>L3428+J3429*'Technical Data'!$B$5-(K3429/'Technical Data'!$B$4)</f>
        <v>305.43429450229883</v>
      </c>
      <c r="N3429" s="15">
        <f t="shared" si="213"/>
        <v>0</v>
      </c>
      <c r="O3429" s="36">
        <f t="shared" si="214"/>
        <v>0</v>
      </c>
      <c r="P3429" s="50">
        <v>0</v>
      </c>
      <c r="Q3429" s="50">
        <v>0</v>
      </c>
      <c r="R3429" s="42">
        <v>0</v>
      </c>
      <c r="S3429" s="42">
        <v>30.670752484742</v>
      </c>
      <c r="T3429" s="42">
        <v>250.634993255197</v>
      </c>
      <c r="U3429" s="15">
        <f t="shared" si="215"/>
        <v>0</v>
      </c>
    </row>
    <row r="3430" spans="6:21" x14ac:dyDescent="0.3">
      <c r="F3430" s="5">
        <f>Demand!C3430</f>
        <v>23.361535002938691</v>
      </c>
      <c r="G3430">
        <f>Irradiance!A3430*$B$2*'Technical Data'!$B$2</f>
        <v>0</v>
      </c>
      <c r="H3430" s="5">
        <f t="shared" si="212"/>
        <v>-23.361535002938691</v>
      </c>
      <c r="I3430" s="38">
        <v>0</v>
      </c>
      <c r="J3430" s="35">
        <f>IF(H3430&gt;0,MIN(H3430,($B$3-L3429)/'Technical Data'!$B$5),0)</f>
        <v>0</v>
      </c>
      <c r="K3430" s="15">
        <f>IF(H3430&lt;0,MIN(ABS(H3430),(L3429*'Technical Data'!$B$4)),0)</f>
        <v>23.361535002938691</v>
      </c>
      <c r="L3430" s="15">
        <f>L3429+J3430*'Technical Data'!$B$5-(K3430/'Technical Data'!$B$4)</f>
        <v>279.47703338792252</v>
      </c>
      <c r="N3430" s="15">
        <f t="shared" si="213"/>
        <v>0</v>
      </c>
      <c r="O3430" s="36">
        <f t="shared" si="214"/>
        <v>0</v>
      </c>
      <c r="P3430" s="50">
        <v>0</v>
      </c>
      <c r="Q3430" s="50">
        <v>0</v>
      </c>
      <c r="R3430" s="42">
        <v>0</v>
      </c>
      <c r="S3430" s="42">
        <v>23.361535002938702</v>
      </c>
      <c r="T3430" s="42">
        <v>224.67773214082101</v>
      </c>
      <c r="U3430" s="15">
        <f t="shared" si="215"/>
        <v>0</v>
      </c>
    </row>
    <row r="3431" spans="6:21" x14ac:dyDescent="0.3">
      <c r="F3431" s="5">
        <f>Demand!C3431</f>
        <v>23.694124795974531</v>
      </c>
      <c r="G3431">
        <f>Irradiance!A3431*$B$2*'Technical Data'!$B$2</f>
        <v>0</v>
      </c>
      <c r="H3431" s="5">
        <f t="shared" si="212"/>
        <v>-23.694124795974531</v>
      </c>
      <c r="I3431" s="38">
        <v>0</v>
      </c>
      <c r="J3431" s="35">
        <f>IF(H3431&gt;0,MIN(H3431,($B$3-L3430)/'Technical Data'!$B$5),0)</f>
        <v>0</v>
      </c>
      <c r="K3431" s="15">
        <f>IF(H3431&lt;0,MIN(ABS(H3431),(L3430*'Technical Data'!$B$4)),0)</f>
        <v>23.694124795974531</v>
      </c>
      <c r="L3431" s="15">
        <f>L3430+J3431*'Technical Data'!$B$5-(K3431/'Technical Data'!$B$4)</f>
        <v>253.15022805906193</v>
      </c>
      <c r="N3431" s="15">
        <f t="shared" si="213"/>
        <v>0</v>
      </c>
      <c r="O3431" s="36">
        <f t="shared" si="214"/>
        <v>0</v>
      </c>
      <c r="P3431" s="50">
        <v>0</v>
      </c>
      <c r="Q3431" s="50">
        <v>0</v>
      </c>
      <c r="R3431" s="42">
        <v>0</v>
      </c>
      <c r="S3431" s="42">
        <v>23.694124795974499</v>
      </c>
      <c r="T3431" s="42">
        <v>198.35092681195999</v>
      </c>
      <c r="U3431" s="15">
        <f t="shared" si="215"/>
        <v>0</v>
      </c>
    </row>
    <row r="3432" spans="6:21" x14ac:dyDescent="0.3">
      <c r="F3432" s="5">
        <f>Demand!C3432</f>
        <v>24.276849185561982</v>
      </c>
      <c r="G3432">
        <f>Irradiance!A3432*$B$2*'Technical Data'!$B$2</f>
        <v>0</v>
      </c>
      <c r="H3432" s="5">
        <f t="shared" si="212"/>
        <v>-24.276849185561982</v>
      </c>
      <c r="I3432" s="38">
        <v>0</v>
      </c>
      <c r="J3432" s="35">
        <f>IF(H3432&gt;0,MIN(H3432,($B$3-L3431)/'Technical Data'!$B$5),0)</f>
        <v>0</v>
      </c>
      <c r="K3432" s="15">
        <f>IF(H3432&lt;0,MIN(ABS(H3432),(L3431*'Technical Data'!$B$4)),0)</f>
        <v>24.276849185561982</v>
      </c>
      <c r="L3432" s="15">
        <f>L3431+J3432*'Technical Data'!$B$5-(K3432/'Technical Data'!$B$4)</f>
        <v>226.17595118621529</v>
      </c>
      <c r="N3432" s="15">
        <f t="shared" si="213"/>
        <v>0</v>
      </c>
      <c r="O3432" s="36">
        <f t="shared" si="214"/>
        <v>0</v>
      </c>
      <c r="P3432" s="50">
        <v>0</v>
      </c>
      <c r="Q3432" s="50">
        <v>0</v>
      </c>
      <c r="R3432" s="42">
        <v>0</v>
      </c>
      <c r="S3432" s="42">
        <v>24.276849185562</v>
      </c>
      <c r="T3432" s="42">
        <v>171.37664993911301</v>
      </c>
      <c r="U3432" s="15">
        <f t="shared" si="215"/>
        <v>0</v>
      </c>
    </row>
    <row r="3433" spans="6:21" x14ac:dyDescent="0.3">
      <c r="F3433" s="5">
        <f>Demand!C3433</f>
        <v>24.556155241846803</v>
      </c>
      <c r="G3433">
        <f>Irradiance!A3433*$B$2*'Technical Data'!$B$2</f>
        <v>0</v>
      </c>
      <c r="H3433" s="5">
        <f t="shared" si="212"/>
        <v>-24.556155241846803</v>
      </c>
      <c r="I3433" s="38">
        <v>0</v>
      </c>
      <c r="J3433" s="35">
        <f>IF(H3433&gt;0,MIN(H3433,($B$3-L3432)/'Technical Data'!$B$5),0)</f>
        <v>0</v>
      </c>
      <c r="K3433" s="15">
        <f>IF(H3433&lt;0,MIN(ABS(H3433),(L3432*'Technical Data'!$B$4)),0)</f>
        <v>24.556155241846803</v>
      </c>
      <c r="L3433" s="15">
        <f>L3432+J3433*'Technical Data'!$B$5-(K3433/'Technical Data'!$B$4)</f>
        <v>198.89133425082994</v>
      </c>
      <c r="N3433" s="15">
        <f t="shared" si="213"/>
        <v>0</v>
      </c>
      <c r="O3433" s="36">
        <f t="shared" si="214"/>
        <v>0</v>
      </c>
      <c r="P3433" s="50">
        <v>0</v>
      </c>
      <c r="Q3433" s="50">
        <v>0</v>
      </c>
      <c r="R3433" s="42">
        <v>0</v>
      </c>
      <c r="S3433" s="42">
        <v>24.556155241846799</v>
      </c>
      <c r="T3433" s="42">
        <v>144.09203300372801</v>
      </c>
      <c r="U3433" s="15">
        <f t="shared" si="215"/>
        <v>0</v>
      </c>
    </row>
    <row r="3434" spans="6:21" x14ac:dyDescent="0.3">
      <c r="F3434" s="5">
        <f>Demand!C3434</f>
        <v>24.086082161956142</v>
      </c>
      <c r="G3434">
        <f>Irradiance!A3434*$B$2*'Technical Data'!$B$2</f>
        <v>0</v>
      </c>
      <c r="H3434" s="5">
        <f t="shared" si="212"/>
        <v>-24.086082161956142</v>
      </c>
      <c r="I3434" s="38">
        <v>0</v>
      </c>
      <c r="J3434" s="35">
        <f>IF(H3434&gt;0,MIN(H3434,($B$3-L3433)/'Technical Data'!$B$5),0)</f>
        <v>0</v>
      </c>
      <c r="K3434" s="15">
        <f>IF(H3434&lt;0,MIN(ABS(H3434),(L3433*'Technical Data'!$B$4)),0)</f>
        <v>24.086082161956142</v>
      </c>
      <c r="L3434" s="15">
        <f>L3433+J3434*'Technical Data'!$B$5-(K3434/'Technical Data'!$B$4)</f>
        <v>172.12902073754535</v>
      </c>
      <c r="N3434" s="15">
        <f t="shared" si="213"/>
        <v>0</v>
      </c>
      <c r="O3434" s="36">
        <f t="shared" si="214"/>
        <v>0</v>
      </c>
      <c r="P3434" s="50">
        <v>0</v>
      </c>
      <c r="Q3434" s="50">
        <v>0</v>
      </c>
      <c r="R3434" s="42">
        <v>0</v>
      </c>
      <c r="S3434" s="42">
        <v>24.086082161956099</v>
      </c>
      <c r="T3434" s="42">
        <v>117.329719490443</v>
      </c>
      <c r="U3434" s="15">
        <f t="shared" si="215"/>
        <v>0</v>
      </c>
    </row>
    <row r="3435" spans="6:21" x14ac:dyDescent="0.3">
      <c r="F3435" s="5">
        <f>Demand!C3435</f>
        <v>22.62939207702944</v>
      </c>
      <c r="G3435">
        <f>Irradiance!A3435*$B$2*'Technical Data'!$B$2</f>
        <v>0</v>
      </c>
      <c r="H3435" s="5">
        <f t="shared" si="212"/>
        <v>-22.62939207702944</v>
      </c>
      <c r="I3435" s="38">
        <v>0</v>
      </c>
      <c r="J3435" s="35">
        <f>IF(H3435&gt;0,MIN(H3435,($B$3-L3434)/'Technical Data'!$B$5),0)</f>
        <v>0</v>
      </c>
      <c r="K3435" s="15">
        <f>IF(H3435&lt;0,MIN(ABS(H3435),(L3434*'Technical Data'!$B$4)),0)</f>
        <v>22.62939207702944</v>
      </c>
      <c r="L3435" s="15">
        <f>L3434+J3435*'Technical Data'!$B$5-(K3435/'Technical Data'!$B$4)</f>
        <v>146.98525176306819</v>
      </c>
      <c r="N3435" s="15">
        <f t="shared" si="213"/>
        <v>0</v>
      </c>
      <c r="O3435" s="36">
        <f t="shared" si="214"/>
        <v>0</v>
      </c>
      <c r="P3435" s="50">
        <v>0</v>
      </c>
      <c r="Q3435" s="50">
        <v>0</v>
      </c>
      <c r="R3435" s="42">
        <v>0</v>
      </c>
      <c r="S3435" s="42">
        <v>22.629392077029401</v>
      </c>
      <c r="T3435" s="42">
        <v>92.185950515966297</v>
      </c>
      <c r="U3435" s="15">
        <f t="shared" si="215"/>
        <v>0</v>
      </c>
    </row>
    <row r="3436" spans="6:21" x14ac:dyDescent="0.3">
      <c r="F3436" s="5">
        <f>Demand!C3436</f>
        <v>20.875767698938589</v>
      </c>
      <c r="G3436">
        <f>Irradiance!A3436*$B$2*'Technical Data'!$B$2</f>
        <v>0</v>
      </c>
      <c r="H3436" s="5">
        <f t="shared" si="212"/>
        <v>-20.875767698938589</v>
      </c>
      <c r="I3436" s="38">
        <v>0</v>
      </c>
      <c r="J3436" s="35">
        <f>IF(H3436&gt;0,MIN(H3436,($B$3-L3435)/'Technical Data'!$B$5),0)</f>
        <v>0</v>
      </c>
      <c r="K3436" s="15">
        <f>IF(H3436&lt;0,MIN(ABS(H3436),(L3435*'Technical Data'!$B$4)),0)</f>
        <v>20.875767698938589</v>
      </c>
      <c r="L3436" s="15">
        <f>L3435+J3436*'Technical Data'!$B$5-(K3436/'Technical Data'!$B$4)</f>
        <v>123.78995431980309</v>
      </c>
      <c r="N3436" s="15">
        <f t="shared" si="213"/>
        <v>0</v>
      </c>
      <c r="O3436" s="36">
        <f t="shared" si="214"/>
        <v>0</v>
      </c>
      <c r="P3436" s="50">
        <v>0</v>
      </c>
      <c r="Q3436" s="50">
        <v>0</v>
      </c>
      <c r="R3436" s="42">
        <v>0</v>
      </c>
      <c r="S3436" s="42">
        <v>20.875767698938599</v>
      </c>
      <c r="T3436" s="42">
        <v>68.990653072701207</v>
      </c>
      <c r="U3436" s="15">
        <f t="shared" si="215"/>
        <v>0</v>
      </c>
    </row>
    <row r="3437" spans="6:21" x14ac:dyDescent="0.3">
      <c r="F3437" s="5">
        <f>Demand!C3437</f>
        <v>18.93451080661497</v>
      </c>
      <c r="G3437">
        <f>Irradiance!A3437*$B$2*'Technical Data'!$B$2</f>
        <v>0</v>
      </c>
      <c r="H3437" s="5">
        <f t="shared" si="212"/>
        <v>-18.93451080661497</v>
      </c>
      <c r="I3437" s="38">
        <v>0</v>
      </c>
      <c r="J3437" s="35">
        <f>IF(H3437&gt;0,MIN(H3437,($B$3-L3436)/'Technical Data'!$B$5),0)</f>
        <v>0</v>
      </c>
      <c r="K3437" s="15">
        <f>IF(H3437&lt;0,MIN(ABS(H3437),(L3436*'Technical Data'!$B$4)),0)</f>
        <v>18.93451080661497</v>
      </c>
      <c r="L3437" s="15">
        <f>L3436+J3437*'Technical Data'!$B$5-(K3437/'Technical Data'!$B$4)</f>
        <v>102.75160897911979</v>
      </c>
      <c r="N3437" s="15">
        <f t="shared" si="213"/>
        <v>0</v>
      </c>
      <c r="O3437" s="36">
        <f t="shared" si="214"/>
        <v>0</v>
      </c>
      <c r="P3437" s="50">
        <v>0</v>
      </c>
      <c r="Q3437" s="50">
        <v>0</v>
      </c>
      <c r="R3437" s="42">
        <v>0</v>
      </c>
      <c r="S3437" s="42">
        <v>18.934510806614998</v>
      </c>
      <c r="T3437" s="42">
        <v>47.9523077320179</v>
      </c>
      <c r="U3437" s="15">
        <f t="shared" si="215"/>
        <v>0</v>
      </c>
    </row>
    <row r="3438" spans="6:21" x14ac:dyDescent="0.3">
      <c r="F3438" s="5">
        <f>Demand!C3438</f>
        <v>15.414426545557331</v>
      </c>
      <c r="G3438">
        <f>Irradiance!A3438*$B$2*'Technical Data'!$B$2</f>
        <v>0</v>
      </c>
      <c r="H3438" s="5">
        <f t="shared" si="212"/>
        <v>-15.414426545557331</v>
      </c>
      <c r="I3438" s="38">
        <v>0</v>
      </c>
      <c r="J3438" s="35">
        <f>IF(H3438&gt;0,MIN(H3438,($B$3-L3437)/'Technical Data'!$B$5),0)</f>
        <v>0</v>
      </c>
      <c r="K3438" s="15">
        <f>IF(H3438&lt;0,MIN(ABS(H3438),(L3437*'Technical Data'!$B$4)),0)</f>
        <v>15.414426545557331</v>
      </c>
      <c r="L3438" s="15">
        <f>L3437+J3438*'Technical Data'!$B$5-(K3438/'Technical Data'!$B$4)</f>
        <v>85.624468372944989</v>
      </c>
      <c r="N3438" s="15">
        <f t="shared" si="213"/>
        <v>0</v>
      </c>
      <c r="O3438" s="36">
        <f t="shared" si="214"/>
        <v>0</v>
      </c>
      <c r="P3438" s="50">
        <v>0</v>
      </c>
      <c r="Q3438" s="50">
        <v>0</v>
      </c>
      <c r="R3438" s="42">
        <v>0</v>
      </c>
      <c r="S3438" s="42">
        <v>15.4144265455573</v>
      </c>
      <c r="T3438" s="42">
        <v>30.825167125843102</v>
      </c>
      <c r="U3438" s="15">
        <f t="shared" si="215"/>
        <v>0</v>
      </c>
    </row>
    <row r="3439" spans="6:21" x14ac:dyDescent="0.3">
      <c r="F3439" s="5">
        <f>Demand!C3439</f>
        <v>11.737629818305178</v>
      </c>
      <c r="G3439">
        <f>Irradiance!A3439*$B$2*'Technical Data'!$B$2</f>
        <v>0</v>
      </c>
      <c r="H3439" s="5">
        <f t="shared" si="212"/>
        <v>-11.737629818305178</v>
      </c>
      <c r="I3439" s="38">
        <v>0</v>
      </c>
      <c r="J3439" s="35">
        <f>IF(H3439&gt;0,MIN(H3439,($B$3-L3438)/'Technical Data'!$B$5),0)</f>
        <v>0</v>
      </c>
      <c r="K3439" s="15">
        <f>IF(H3439&lt;0,MIN(ABS(H3439),(L3438*'Technical Data'!$B$4)),0)</f>
        <v>11.737629818305178</v>
      </c>
      <c r="L3439" s="15">
        <f>L3438+J3439*'Technical Data'!$B$5-(K3439/'Technical Data'!$B$4)</f>
        <v>72.582657463717013</v>
      </c>
      <c r="N3439" s="15">
        <f t="shared" si="213"/>
        <v>0</v>
      </c>
      <c r="O3439" s="36">
        <f t="shared" si="214"/>
        <v>0</v>
      </c>
      <c r="P3439" s="50">
        <v>0</v>
      </c>
      <c r="Q3439" s="50">
        <v>0</v>
      </c>
      <c r="R3439" s="42">
        <v>0</v>
      </c>
      <c r="S3439" s="42">
        <v>11.7376298183052</v>
      </c>
      <c r="T3439" s="42">
        <v>17.7833562166151</v>
      </c>
      <c r="U3439" s="15">
        <f t="shared" si="215"/>
        <v>0</v>
      </c>
    </row>
    <row r="3440" spans="6:21" x14ac:dyDescent="0.3">
      <c r="F3440" s="5">
        <f>Demand!C3440</f>
        <v>16.105749978485296</v>
      </c>
      <c r="G3440">
        <f>Irradiance!A3440*$B$2*'Technical Data'!$B$2</f>
        <v>0.32041112225042828</v>
      </c>
      <c r="H3440" s="5">
        <f t="shared" si="212"/>
        <v>-15.785338856234867</v>
      </c>
      <c r="I3440" s="38">
        <v>0.1007293835317217</v>
      </c>
      <c r="J3440" s="35">
        <f>IF(H3440&gt;0,MIN(H3440,($B$3-L3439)/'Technical Data'!$B$5),0)</f>
        <v>0</v>
      </c>
      <c r="K3440" s="15">
        <f>IF(H3440&lt;0,MIN(ABS(H3440),(L3439*'Technical Data'!$B$4)),0)</f>
        <v>15.785338856234867</v>
      </c>
      <c r="L3440" s="15">
        <f>L3439+J3440*'Technical Data'!$B$5-(K3440/'Technical Data'!$B$4)</f>
        <v>55.043392067900498</v>
      </c>
      <c r="N3440" s="15">
        <f t="shared" si="213"/>
        <v>0.32041112225042828</v>
      </c>
      <c r="O3440" s="36">
        <f t="shared" si="214"/>
        <v>0</v>
      </c>
      <c r="P3440" s="50">
        <v>0</v>
      </c>
      <c r="Q3440" s="50">
        <v>0.10072938353172101</v>
      </c>
      <c r="R3440" s="42">
        <v>0</v>
      </c>
      <c r="S3440" s="42">
        <v>16.005020594953599</v>
      </c>
      <c r="T3440" s="42">
        <v>0</v>
      </c>
      <c r="U3440" s="15">
        <f t="shared" si="215"/>
        <v>0.32041112225042828</v>
      </c>
    </row>
    <row r="3441" spans="6:21" x14ac:dyDescent="0.3">
      <c r="F3441" s="5">
        <f>Demand!C3441</f>
        <v>19.950375521211846</v>
      </c>
      <c r="G3441">
        <f>Irradiance!A3441*$B$2*'Technical Data'!$B$2</f>
        <v>169.73779201216436</v>
      </c>
      <c r="H3441" s="5">
        <f t="shared" si="212"/>
        <v>149.78741649095252</v>
      </c>
      <c r="I3441" s="38">
        <v>53.361390925929562</v>
      </c>
      <c r="J3441" s="35">
        <f>IF(H3441&gt;0,MIN(H3441,($B$3-L3440)/'Technical Data'!$B$5),0)</f>
        <v>149.78741649095252</v>
      </c>
      <c r="K3441" s="15">
        <f>IF(H3441&lt;0,MIN(ABS(H3441),(L3440*'Technical Data'!$B$4)),0)</f>
        <v>0</v>
      </c>
      <c r="L3441" s="15">
        <f>L3440+J3441*'Technical Data'!$B$5-(K3441/'Technical Data'!$B$4)</f>
        <v>189.85206690975778</v>
      </c>
      <c r="N3441" s="15">
        <f t="shared" si="213"/>
        <v>19.950375521211839</v>
      </c>
      <c r="O3441" s="36">
        <f t="shared" si="214"/>
        <v>0</v>
      </c>
      <c r="P3441" s="50">
        <v>33.411015404717503</v>
      </c>
      <c r="Q3441" s="50">
        <v>19.9503755212118</v>
      </c>
      <c r="R3441" s="42">
        <v>0</v>
      </c>
      <c r="S3441" s="42">
        <v>0</v>
      </c>
      <c r="T3441" s="42">
        <v>0</v>
      </c>
      <c r="U3441" s="15">
        <f t="shared" si="215"/>
        <v>19.950375521211839</v>
      </c>
    </row>
    <row r="3442" spans="6:21" x14ac:dyDescent="0.3">
      <c r="F3442" s="5">
        <f>Demand!C3442</f>
        <v>26.300521892971187</v>
      </c>
      <c r="G3442">
        <f>Irradiance!A3442*$B$2*'Technical Data'!$B$2</f>
        <v>313.44218034148145</v>
      </c>
      <c r="H3442" s="5">
        <f t="shared" si="212"/>
        <v>287.14165844851027</v>
      </c>
      <c r="I3442" s="38">
        <v>98.53851943990675</v>
      </c>
      <c r="J3442" s="35">
        <f>IF(H3442&gt;0,MIN(H3442,($B$3-L3441)/'Technical Data'!$B$5),0)</f>
        <v>214.18575329197466</v>
      </c>
      <c r="K3442" s="15">
        <f>IF(H3442&lt;0,MIN(ABS(H3442),(L3441*'Technical Data'!$B$4)),0)</f>
        <v>0</v>
      </c>
      <c r="L3442" s="15">
        <f>L3441+J3442*'Technical Data'!$B$5-(K3442/'Technical Data'!$B$4)</f>
        <v>382.61924487253498</v>
      </c>
      <c r="N3442" s="15">
        <f t="shared" si="213"/>
        <v>99.256427049506783</v>
      </c>
      <c r="O3442" s="36">
        <f t="shared" si="214"/>
        <v>72.955905156535593</v>
      </c>
      <c r="P3442" s="50">
        <v>72.237997546935205</v>
      </c>
      <c r="Q3442" s="50">
        <v>26.300521892971201</v>
      </c>
      <c r="R3442" s="42">
        <v>0</v>
      </c>
      <c r="S3442" s="42">
        <v>0</v>
      </c>
      <c r="T3442" s="42">
        <v>0</v>
      </c>
      <c r="U3442" s="15">
        <f t="shared" si="215"/>
        <v>99.256427049506783</v>
      </c>
    </row>
    <row r="3443" spans="6:21" x14ac:dyDescent="0.3">
      <c r="F3443" s="5">
        <f>Demand!C3443</f>
        <v>31.07128532907273</v>
      </c>
      <c r="G3443">
        <f>Irradiance!A3443*$B$2*'Technical Data'!$B$2</f>
        <v>429.19069825444871</v>
      </c>
      <c r="H3443" s="5">
        <f t="shared" si="212"/>
        <v>398.11941292537597</v>
      </c>
      <c r="I3443" s="38">
        <v>134.9270092407412</v>
      </c>
      <c r="J3443" s="35">
        <f>IF(H3443&gt;0,MIN(H3443,($B$3-L3442)/'Technical Data'!$B$5),0)</f>
        <v>0</v>
      </c>
      <c r="K3443" s="15">
        <f>IF(H3443&lt;0,MIN(ABS(H3443),(L3442*'Technical Data'!$B$4)),0)</f>
        <v>0</v>
      </c>
      <c r="L3443" s="15">
        <f>L3442+J3443*'Technical Data'!$B$5-(K3443/'Technical Data'!$B$4)</f>
        <v>382.61924487253498</v>
      </c>
      <c r="N3443" s="15">
        <f t="shared" si="213"/>
        <v>429.19069825444871</v>
      </c>
      <c r="O3443" s="36">
        <f t="shared" si="214"/>
        <v>398.11941292537597</v>
      </c>
      <c r="P3443" s="50">
        <v>103.85572391166799</v>
      </c>
      <c r="Q3443" s="50">
        <v>31.071285329072701</v>
      </c>
      <c r="R3443" s="42">
        <v>0</v>
      </c>
      <c r="S3443" s="42">
        <v>0</v>
      </c>
      <c r="T3443" s="42">
        <v>0</v>
      </c>
      <c r="U3443" s="15">
        <f t="shared" si="215"/>
        <v>429.19069825444871</v>
      </c>
    </row>
    <row r="3444" spans="6:21" x14ac:dyDescent="0.3">
      <c r="F3444" s="5">
        <f>Demand!C3444</f>
        <v>33.243541012236534</v>
      </c>
      <c r="G3444">
        <f>Irradiance!A3444*$B$2*'Technical Data'!$B$2</f>
        <v>510.65522608662002</v>
      </c>
      <c r="H3444" s="5">
        <f t="shared" si="212"/>
        <v>477.41168507438351</v>
      </c>
      <c r="I3444" s="38">
        <v>160.53745500368149</v>
      </c>
      <c r="J3444" s="35">
        <f>IF(H3444&gt;0,MIN(H3444,($B$3-L3443)/'Technical Data'!$B$5),0)</f>
        <v>0</v>
      </c>
      <c r="K3444" s="15">
        <f>IF(H3444&lt;0,MIN(ABS(H3444),(L3443*'Technical Data'!$B$4)),0)</f>
        <v>0</v>
      </c>
      <c r="L3444" s="15">
        <f>L3443+J3444*'Technical Data'!$B$5-(K3444/'Technical Data'!$B$4)</f>
        <v>382.61924487253498</v>
      </c>
      <c r="N3444" s="15">
        <f t="shared" si="213"/>
        <v>510.65522608662002</v>
      </c>
      <c r="O3444" s="36">
        <f t="shared" si="214"/>
        <v>477.41168507438351</v>
      </c>
      <c r="P3444" s="50">
        <v>127.293913991444</v>
      </c>
      <c r="Q3444" s="50">
        <v>33.243541012236498</v>
      </c>
      <c r="R3444" s="42">
        <v>0</v>
      </c>
      <c r="S3444" s="42">
        <v>0</v>
      </c>
      <c r="T3444" s="42">
        <v>0</v>
      </c>
      <c r="U3444" s="15">
        <f t="shared" si="215"/>
        <v>510.65522608662002</v>
      </c>
    </row>
    <row r="3445" spans="6:21" x14ac:dyDescent="0.3">
      <c r="F3445" s="5">
        <f>Demand!C3445</f>
        <v>33.926430872735239</v>
      </c>
      <c r="G3445">
        <f>Irradiance!A3445*$B$2*'Technical Data'!$B$2</f>
        <v>555.35257764055484</v>
      </c>
      <c r="H3445" s="5">
        <f t="shared" si="212"/>
        <v>521.42614676781955</v>
      </c>
      <c r="I3445" s="38">
        <v>174.5892040063566</v>
      </c>
      <c r="J3445" s="35">
        <f>IF(H3445&gt;0,MIN(H3445,($B$3-L3444)/'Technical Data'!$B$5),0)</f>
        <v>0</v>
      </c>
      <c r="K3445" s="15">
        <f>IF(H3445&lt;0,MIN(ABS(H3445),(L3444*'Technical Data'!$B$4)),0)</f>
        <v>0</v>
      </c>
      <c r="L3445" s="15">
        <f>L3444+J3445*'Technical Data'!$B$5-(K3445/'Technical Data'!$B$4)</f>
        <v>382.61924487253498</v>
      </c>
      <c r="N3445" s="15">
        <f t="shared" si="213"/>
        <v>555.35257764055484</v>
      </c>
      <c r="O3445" s="36">
        <f t="shared" si="214"/>
        <v>521.42614676781955</v>
      </c>
      <c r="P3445" s="50">
        <v>140.66277313362099</v>
      </c>
      <c r="Q3445" s="50">
        <v>33.926430872735203</v>
      </c>
      <c r="R3445" s="42">
        <v>0</v>
      </c>
      <c r="S3445" s="42">
        <v>0</v>
      </c>
      <c r="T3445" s="42">
        <v>0</v>
      </c>
      <c r="U3445" s="15">
        <f t="shared" si="215"/>
        <v>555.35257764055484</v>
      </c>
    </row>
    <row r="3446" spans="6:21" x14ac:dyDescent="0.3">
      <c r="F3446" s="5">
        <f>Demand!C3446</f>
        <v>35.368776979539426</v>
      </c>
      <c r="G3446">
        <f>Irradiance!A3446*$B$2*'Technical Data'!$B$2</f>
        <v>548.70404685385847</v>
      </c>
      <c r="H3446" s="5">
        <f t="shared" si="212"/>
        <v>513.33526987431901</v>
      </c>
      <c r="I3446" s="38">
        <v>172.49906929807341</v>
      </c>
      <c r="J3446" s="35">
        <f>IF(H3446&gt;0,MIN(H3446,($B$3-L3445)/'Technical Data'!$B$5),0)</f>
        <v>0</v>
      </c>
      <c r="K3446" s="15">
        <f>IF(H3446&lt;0,MIN(ABS(H3446),(L3445*'Technical Data'!$B$4)),0)</f>
        <v>0</v>
      </c>
      <c r="L3446" s="15">
        <f>L3445+J3446*'Technical Data'!$B$5-(K3446/'Technical Data'!$B$4)</f>
        <v>382.61924487253498</v>
      </c>
      <c r="N3446" s="15">
        <f t="shared" si="213"/>
        <v>548.70404685385847</v>
      </c>
      <c r="O3446" s="36">
        <f t="shared" si="214"/>
        <v>513.33526987431901</v>
      </c>
      <c r="P3446" s="50">
        <v>137.13029231853301</v>
      </c>
      <c r="Q3446" s="50">
        <v>35.368776979539398</v>
      </c>
      <c r="R3446" s="42">
        <v>0</v>
      </c>
      <c r="S3446" s="42">
        <v>0</v>
      </c>
      <c r="T3446" s="42">
        <v>0</v>
      </c>
      <c r="U3446" s="15">
        <f t="shared" si="215"/>
        <v>548.70404685385847</v>
      </c>
    </row>
    <row r="3447" spans="6:21" x14ac:dyDescent="0.3">
      <c r="F3447" s="5">
        <f>Demand!C3447</f>
        <v>34.168540679650661</v>
      </c>
      <c r="G3447">
        <f>Irradiance!A3447*$B$2*'Technical Data'!$B$2</f>
        <v>518.4251958011929</v>
      </c>
      <c r="H3447" s="5">
        <f t="shared" si="212"/>
        <v>484.25665512154222</v>
      </c>
      <c r="I3447" s="38">
        <v>162.98014255432571</v>
      </c>
      <c r="J3447" s="35">
        <f>IF(H3447&gt;0,MIN(H3447,($B$3-L3446)/'Technical Data'!$B$5),0)</f>
        <v>0</v>
      </c>
      <c r="K3447" s="15">
        <f>IF(H3447&lt;0,MIN(ABS(H3447),(L3446*'Technical Data'!$B$4)),0)</f>
        <v>0</v>
      </c>
      <c r="L3447" s="15">
        <f>L3446+J3447*'Technical Data'!$B$5-(K3447/'Technical Data'!$B$4)</f>
        <v>382.61924487253498</v>
      </c>
      <c r="N3447" s="15">
        <f t="shared" si="213"/>
        <v>518.4251958011929</v>
      </c>
      <c r="O3447" s="36">
        <f t="shared" si="214"/>
        <v>484.25665512154222</v>
      </c>
      <c r="P3447" s="50">
        <v>4.1230772201054</v>
      </c>
      <c r="Q3447" s="50">
        <v>34.168540679650697</v>
      </c>
      <c r="R3447" s="42">
        <v>124.68852465456899</v>
      </c>
      <c r="S3447" s="42">
        <v>0</v>
      </c>
      <c r="T3447" s="42">
        <v>112.219672189112</v>
      </c>
      <c r="U3447" s="15">
        <f t="shared" si="215"/>
        <v>518.4251958011929</v>
      </c>
    </row>
    <row r="3448" spans="6:21" x14ac:dyDescent="0.3">
      <c r="F3448" s="5">
        <f>Demand!C3448</f>
        <v>35.115900492440474</v>
      </c>
      <c r="G3448">
        <f>Irradiance!A3448*$B$2*'Technical Data'!$B$2</f>
        <v>437.92190133577282</v>
      </c>
      <c r="H3448" s="5">
        <f t="shared" si="212"/>
        <v>402.80600084333236</v>
      </c>
      <c r="I3448" s="38">
        <v>137.67188494198061</v>
      </c>
      <c r="J3448" s="35">
        <f>IF(H3448&gt;0,MIN(H3448,($B$3-L3447)/'Technical Data'!$B$5),0)</f>
        <v>0</v>
      </c>
      <c r="K3448" s="15">
        <f>IF(H3448&lt;0,MIN(ABS(H3448),(L3447*'Technical Data'!$B$4)),0)</f>
        <v>0</v>
      </c>
      <c r="L3448" s="15">
        <f>L3447+J3448*'Technical Data'!$B$5-(K3448/'Technical Data'!$B$4)</f>
        <v>382.61924487253498</v>
      </c>
      <c r="N3448" s="15">
        <f t="shared" si="213"/>
        <v>437.92190133577282</v>
      </c>
      <c r="O3448" s="36">
        <f t="shared" si="214"/>
        <v>402.80600084333236</v>
      </c>
      <c r="P3448" s="50">
        <v>0</v>
      </c>
      <c r="Q3448" s="50">
        <v>35.115900492440502</v>
      </c>
      <c r="R3448" s="42">
        <v>102.55598444954001</v>
      </c>
      <c r="S3448" s="42">
        <v>0</v>
      </c>
      <c r="T3448" s="42">
        <v>204.52005819369799</v>
      </c>
      <c r="U3448" s="15">
        <f t="shared" si="215"/>
        <v>437.92190133577282</v>
      </c>
    </row>
    <row r="3449" spans="6:21" x14ac:dyDescent="0.3">
      <c r="F3449" s="5">
        <f>Demand!C3449</f>
        <v>40.493835473921294</v>
      </c>
      <c r="G3449">
        <f>Irradiance!A3449*$B$2*'Technical Data'!$B$2</f>
        <v>388.65869128976948</v>
      </c>
      <c r="H3449" s="5">
        <f t="shared" si="212"/>
        <v>348.16485581584817</v>
      </c>
      <c r="I3449" s="38">
        <v>122.1847422239784</v>
      </c>
      <c r="J3449" s="35">
        <f>IF(H3449&gt;0,MIN(H3449,($B$3-L3448)/'Technical Data'!$B$5),0)</f>
        <v>0</v>
      </c>
      <c r="K3449" s="15">
        <f>IF(H3449&lt;0,MIN(ABS(H3449),(L3448*'Technical Data'!$B$4)),0)</f>
        <v>0</v>
      </c>
      <c r="L3449" s="15">
        <f>L3448+J3449*'Technical Data'!$B$5-(K3449/'Technical Data'!$B$4)</f>
        <v>382.61924487253498</v>
      </c>
      <c r="N3449" s="15">
        <f t="shared" si="213"/>
        <v>388.65869128976948</v>
      </c>
      <c r="O3449" s="36">
        <f t="shared" si="214"/>
        <v>348.16485581584817</v>
      </c>
      <c r="P3449" s="50">
        <v>0</v>
      </c>
      <c r="Q3449" s="50">
        <v>40.493835473921301</v>
      </c>
      <c r="R3449" s="42">
        <v>81.690906750056797</v>
      </c>
      <c r="S3449" s="42">
        <v>0</v>
      </c>
      <c r="T3449" s="42">
        <v>278.04187426874898</v>
      </c>
      <c r="U3449" s="15">
        <f t="shared" si="215"/>
        <v>388.65869128976948</v>
      </c>
    </row>
    <row r="3450" spans="6:21" x14ac:dyDescent="0.3">
      <c r="F3450" s="5">
        <f>Demand!C3450</f>
        <v>46.289673397026448</v>
      </c>
      <c r="G3450">
        <f>Irradiance!A3450*$B$2*'Technical Data'!$B$2</f>
        <v>309.67734965503894</v>
      </c>
      <c r="H3450" s="5">
        <f t="shared" si="212"/>
        <v>263.3876762580125</v>
      </c>
      <c r="I3450" s="38">
        <v>97.354949183409019</v>
      </c>
      <c r="J3450" s="35">
        <f>IF(H3450&gt;0,MIN(H3450,($B$3-L3449)/'Technical Data'!$B$5),0)</f>
        <v>0</v>
      </c>
      <c r="K3450" s="15">
        <f>IF(H3450&lt;0,MIN(ABS(H3450),(L3449*'Technical Data'!$B$4)),0)</f>
        <v>0</v>
      </c>
      <c r="L3450" s="15">
        <f>L3449+J3450*'Technical Data'!$B$5-(K3450/'Technical Data'!$B$4)</f>
        <v>382.61924487253498</v>
      </c>
      <c r="N3450" s="15">
        <f t="shared" si="213"/>
        <v>309.67734965503894</v>
      </c>
      <c r="O3450" s="36">
        <f t="shared" si="214"/>
        <v>263.3876762580125</v>
      </c>
      <c r="P3450" s="50">
        <v>0</v>
      </c>
      <c r="Q3450" s="50">
        <v>46.289673397026398</v>
      </c>
      <c r="R3450" s="42">
        <v>51.065275786382301</v>
      </c>
      <c r="S3450" s="42">
        <v>0</v>
      </c>
      <c r="T3450" s="42">
        <v>324.00062247649299</v>
      </c>
      <c r="U3450" s="15">
        <f t="shared" si="215"/>
        <v>309.67734965503894</v>
      </c>
    </row>
    <row r="3451" spans="6:21" x14ac:dyDescent="0.3">
      <c r="F3451" s="5">
        <f>Demand!C3451</f>
        <v>46.767771434630347</v>
      </c>
      <c r="G3451">
        <f>Irradiance!A3451*$B$2*'Technical Data'!$B$2</f>
        <v>168.61635308428788</v>
      </c>
      <c r="H3451" s="5">
        <f t="shared" si="212"/>
        <v>121.84858164965753</v>
      </c>
      <c r="I3451" s="38">
        <v>53.008838083568548</v>
      </c>
      <c r="J3451" s="35">
        <f>IF(H3451&gt;0,MIN(H3451,($B$3-L3450)/'Technical Data'!$B$5),0)</f>
        <v>0</v>
      </c>
      <c r="K3451" s="15">
        <f>IF(H3451&lt;0,MIN(ABS(H3451),(L3450*'Technical Data'!$B$4)),0)</f>
        <v>0</v>
      </c>
      <c r="L3451" s="15">
        <f>L3450+J3451*'Technical Data'!$B$5-(K3451/'Technical Data'!$B$4)</f>
        <v>382.61924487253498</v>
      </c>
      <c r="N3451" s="15">
        <f t="shared" si="213"/>
        <v>168.61635308428788</v>
      </c>
      <c r="O3451" s="36">
        <f t="shared" si="214"/>
        <v>121.84858164965753</v>
      </c>
      <c r="P3451" s="50">
        <v>0</v>
      </c>
      <c r="Q3451" s="50">
        <v>46.767771434630298</v>
      </c>
      <c r="R3451" s="42">
        <v>6.2410666489380704</v>
      </c>
      <c r="S3451" s="42">
        <v>0</v>
      </c>
      <c r="T3451" s="42">
        <v>329.61758246053699</v>
      </c>
      <c r="U3451" s="15">
        <f t="shared" si="215"/>
        <v>168.61635308428788</v>
      </c>
    </row>
    <row r="3452" spans="6:21" x14ac:dyDescent="0.3">
      <c r="F3452" s="5">
        <f>Demand!C3452</f>
        <v>41.118683484786189</v>
      </c>
      <c r="G3452">
        <f>Irradiance!A3452*$B$2*'Technical Data'!$B$2</f>
        <v>2.3229806363156049</v>
      </c>
      <c r="H3452" s="5">
        <f t="shared" si="212"/>
        <v>-38.795702848470583</v>
      </c>
      <c r="I3452" s="38">
        <v>0.73028803060498237</v>
      </c>
      <c r="J3452" s="35">
        <f>IF(H3452&gt;0,MIN(H3452,($B$3-L3451)/'Technical Data'!$B$5),0)</f>
        <v>0</v>
      </c>
      <c r="K3452" s="15">
        <f>IF(H3452&lt;0,MIN(ABS(H3452),(L3451*'Technical Data'!$B$4)),0)</f>
        <v>38.795702848470583</v>
      </c>
      <c r="L3452" s="15">
        <f>L3451+J3452*'Technical Data'!$B$5-(K3452/'Technical Data'!$B$4)</f>
        <v>339.51290837423431</v>
      </c>
      <c r="N3452" s="15">
        <f t="shared" si="213"/>
        <v>2.3229806363156049</v>
      </c>
      <c r="O3452" s="36">
        <f t="shared" si="214"/>
        <v>0</v>
      </c>
      <c r="P3452" s="50">
        <v>0</v>
      </c>
      <c r="Q3452" s="50">
        <v>0.73028803060498004</v>
      </c>
      <c r="R3452" s="42">
        <v>0</v>
      </c>
      <c r="S3452" s="42">
        <v>40.3883954541812</v>
      </c>
      <c r="T3452" s="42">
        <v>284.74158751144699</v>
      </c>
      <c r="U3452" s="15">
        <f t="shared" si="215"/>
        <v>2.3229806363156049</v>
      </c>
    </row>
    <row r="3453" spans="6:21" x14ac:dyDescent="0.3">
      <c r="F3453" s="5">
        <f>Demand!C3453</f>
        <v>30.670752484741968</v>
      </c>
      <c r="G3453">
        <f>Irradiance!A3453*$B$2*'Technical Data'!$B$2</f>
        <v>0</v>
      </c>
      <c r="H3453" s="5">
        <f t="shared" si="212"/>
        <v>-30.670752484741968</v>
      </c>
      <c r="I3453" s="38">
        <v>0</v>
      </c>
      <c r="J3453" s="35">
        <f>IF(H3453&gt;0,MIN(H3453,($B$3-L3452)/'Technical Data'!$B$5),0)</f>
        <v>0</v>
      </c>
      <c r="K3453" s="15">
        <f>IF(H3453&lt;0,MIN(ABS(H3453),(L3452*'Technical Data'!$B$4)),0)</f>
        <v>30.670752484741968</v>
      </c>
      <c r="L3453" s="15">
        <f>L3452+J3453*'Technical Data'!$B$5-(K3453/'Technical Data'!$B$4)</f>
        <v>305.43429450229883</v>
      </c>
      <c r="N3453" s="15">
        <f t="shared" si="213"/>
        <v>0</v>
      </c>
      <c r="O3453" s="36">
        <f t="shared" si="214"/>
        <v>0</v>
      </c>
      <c r="P3453" s="50">
        <v>0</v>
      </c>
      <c r="Q3453" s="50">
        <v>0</v>
      </c>
      <c r="R3453" s="42">
        <v>0</v>
      </c>
      <c r="S3453" s="42">
        <v>30.670752484742</v>
      </c>
      <c r="T3453" s="42">
        <v>250.66297363951099</v>
      </c>
      <c r="U3453" s="15">
        <f t="shared" si="215"/>
        <v>0</v>
      </c>
    </row>
    <row r="3454" spans="6:21" x14ac:dyDescent="0.3">
      <c r="F3454" s="5">
        <f>Demand!C3454</f>
        <v>23.361535002938691</v>
      </c>
      <c r="G3454">
        <f>Irradiance!A3454*$B$2*'Technical Data'!$B$2</f>
        <v>0</v>
      </c>
      <c r="H3454" s="5">
        <f t="shared" si="212"/>
        <v>-23.361535002938691</v>
      </c>
      <c r="I3454" s="38">
        <v>0</v>
      </c>
      <c r="J3454" s="35">
        <f>IF(H3454&gt;0,MIN(H3454,($B$3-L3453)/'Technical Data'!$B$5),0)</f>
        <v>0</v>
      </c>
      <c r="K3454" s="15">
        <f>IF(H3454&lt;0,MIN(ABS(H3454),(L3453*'Technical Data'!$B$4)),0)</f>
        <v>23.361535002938691</v>
      </c>
      <c r="L3454" s="15">
        <f>L3453+J3454*'Technical Data'!$B$5-(K3454/'Technical Data'!$B$4)</f>
        <v>279.47703338792252</v>
      </c>
      <c r="N3454" s="15">
        <f t="shared" si="213"/>
        <v>0</v>
      </c>
      <c r="O3454" s="36">
        <f t="shared" si="214"/>
        <v>0</v>
      </c>
      <c r="P3454" s="50">
        <v>0</v>
      </c>
      <c r="Q3454" s="50">
        <v>0</v>
      </c>
      <c r="R3454" s="42">
        <v>0</v>
      </c>
      <c r="S3454" s="42">
        <v>23.361535002938702</v>
      </c>
      <c r="T3454" s="42">
        <v>224.705712525135</v>
      </c>
      <c r="U3454" s="15">
        <f t="shared" si="215"/>
        <v>0</v>
      </c>
    </row>
    <row r="3455" spans="6:21" x14ac:dyDescent="0.3">
      <c r="F3455" s="5">
        <f>Demand!C3455</f>
        <v>23.694124795974531</v>
      </c>
      <c r="G3455">
        <f>Irradiance!A3455*$B$2*'Technical Data'!$B$2</f>
        <v>0</v>
      </c>
      <c r="H3455" s="5">
        <f t="shared" si="212"/>
        <v>-23.694124795974531</v>
      </c>
      <c r="I3455" s="38">
        <v>0</v>
      </c>
      <c r="J3455" s="35">
        <f>IF(H3455&gt;0,MIN(H3455,($B$3-L3454)/'Technical Data'!$B$5),0)</f>
        <v>0</v>
      </c>
      <c r="K3455" s="15">
        <f>IF(H3455&lt;0,MIN(ABS(H3455),(L3454*'Technical Data'!$B$4)),0)</f>
        <v>23.694124795974531</v>
      </c>
      <c r="L3455" s="15">
        <f>L3454+J3455*'Technical Data'!$B$5-(K3455/'Technical Data'!$B$4)</f>
        <v>253.15022805906193</v>
      </c>
      <c r="N3455" s="15">
        <f t="shared" si="213"/>
        <v>0</v>
      </c>
      <c r="O3455" s="36">
        <f t="shared" si="214"/>
        <v>0</v>
      </c>
      <c r="P3455" s="50">
        <v>0</v>
      </c>
      <c r="Q3455" s="50">
        <v>0</v>
      </c>
      <c r="R3455" s="42">
        <v>0</v>
      </c>
      <c r="S3455" s="42">
        <v>23.694124795974499</v>
      </c>
      <c r="T3455" s="42">
        <v>198.37890719627401</v>
      </c>
      <c r="U3455" s="15">
        <f t="shared" si="215"/>
        <v>0</v>
      </c>
    </row>
    <row r="3456" spans="6:21" x14ac:dyDescent="0.3">
      <c r="F3456" s="5">
        <f>Demand!C3456</f>
        <v>24.276849185561982</v>
      </c>
      <c r="G3456">
        <f>Irradiance!A3456*$B$2*'Technical Data'!$B$2</f>
        <v>0</v>
      </c>
      <c r="H3456" s="5">
        <f t="shared" si="212"/>
        <v>-24.276849185561982</v>
      </c>
      <c r="I3456" s="38">
        <v>0</v>
      </c>
      <c r="J3456" s="35">
        <f>IF(H3456&gt;0,MIN(H3456,($B$3-L3455)/'Technical Data'!$B$5),0)</f>
        <v>0</v>
      </c>
      <c r="K3456" s="15">
        <f>IF(H3456&lt;0,MIN(ABS(H3456),(L3455*'Technical Data'!$B$4)),0)</f>
        <v>24.276849185561982</v>
      </c>
      <c r="L3456" s="15">
        <f>L3455+J3456*'Technical Data'!$B$5-(K3456/'Technical Data'!$B$4)</f>
        <v>226.17595118621529</v>
      </c>
      <c r="N3456" s="15">
        <f t="shared" si="213"/>
        <v>0</v>
      </c>
      <c r="O3456" s="36">
        <f t="shared" si="214"/>
        <v>0</v>
      </c>
      <c r="P3456" s="50">
        <v>0</v>
      </c>
      <c r="Q3456" s="50">
        <v>0</v>
      </c>
      <c r="R3456" s="42">
        <v>0</v>
      </c>
      <c r="S3456" s="42">
        <v>24.276849185562</v>
      </c>
      <c r="T3456" s="42">
        <v>171.40463032342799</v>
      </c>
      <c r="U3456" s="15">
        <f t="shared" si="215"/>
        <v>0</v>
      </c>
    </row>
    <row r="3457" spans="6:21" x14ac:dyDescent="0.3">
      <c r="F3457" s="5">
        <f>Demand!C3457</f>
        <v>24.556155241846803</v>
      </c>
      <c r="G3457">
        <f>Irradiance!A3457*$B$2*'Technical Data'!$B$2</f>
        <v>0</v>
      </c>
      <c r="H3457" s="5">
        <f t="shared" si="212"/>
        <v>-24.556155241846803</v>
      </c>
      <c r="I3457" s="38">
        <v>0</v>
      </c>
      <c r="J3457" s="35">
        <f>IF(H3457&gt;0,MIN(H3457,($B$3-L3456)/'Technical Data'!$B$5),0)</f>
        <v>0</v>
      </c>
      <c r="K3457" s="15">
        <f>IF(H3457&lt;0,MIN(ABS(H3457),(L3456*'Technical Data'!$B$4)),0)</f>
        <v>24.556155241846803</v>
      </c>
      <c r="L3457" s="15">
        <f>L3456+J3457*'Technical Data'!$B$5-(K3457/'Technical Data'!$B$4)</f>
        <v>198.89133425082994</v>
      </c>
      <c r="N3457" s="15">
        <f t="shared" si="213"/>
        <v>0</v>
      </c>
      <c r="O3457" s="36">
        <f t="shared" si="214"/>
        <v>0</v>
      </c>
      <c r="P3457" s="50">
        <v>0</v>
      </c>
      <c r="Q3457" s="50">
        <v>0</v>
      </c>
      <c r="R3457" s="42">
        <v>0</v>
      </c>
      <c r="S3457" s="42">
        <v>24.556155241846799</v>
      </c>
      <c r="T3457" s="42">
        <v>144.120013388042</v>
      </c>
      <c r="U3457" s="15">
        <f t="shared" si="215"/>
        <v>0</v>
      </c>
    </row>
    <row r="3458" spans="6:21" x14ac:dyDescent="0.3">
      <c r="F3458" s="5">
        <f>Demand!C3458</f>
        <v>24.086082161956142</v>
      </c>
      <c r="G3458">
        <f>Irradiance!A3458*$B$2*'Technical Data'!$B$2</f>
        <v>0</v>
      </c>
      <c r="H3458" s="5">
        <f t="shared" ref="H3458:H3521" si="216">G3458-F3458</f>
        <v>-24.086082161956142</v>
      </c>
      <c r="I3458" s="38">
        <v>0</v>
      </c>
      <c r="J3458" s="35">
        <f>IF(H3458&gt;0,MIN(H3458,($B$3-L3457)/'Technical Data'!$B$5),0)</f>
        <v>0</v>
      </c>
      <c r="K3458" s="15">
        <f>IF(H3458&lt;0,MIN(ABS(H3458),(L3457*'Technical Data'!$B$4)),0)</f>
        <v>24.086082161956142</v>
      </c>
      <c r="L3458" s="15">
        <f>L3457+J3458*'Technical Data'!$B$5-(K3458/'Technical Data'!$B$4)</f>
        <v>172.12902073754535</v>
      </c>
      <c r="N3458" s="15">
        <f t="shared" ref="N3458:N3521" si="217">U3458</f>
        <v>0</v>
      </c>
      <c r="O3458" s="36">
        <f t="shared" ref="O3458:O3521" si="218">N3458+(K3458)-F3458</f>
        <v>0</v>
      </c>
      <c r="P3458" s="50">
        <v>0</v>
      </c>
      <c r="Q3458" s="50">
        <v>0</v>
      </c>
      <c r="R3458" s="42">
        <v>0</v>
      </c>
      <c r="S3458" s="42">
        <v>24.086082161956099</v>
      </c>
      <c r="T3458" s="42">
        <v>117.357699874758</v>
      </c>
      <c r="U3458" s="15">
        <f t="shared" ref="U3458:U3521" si="219">G3458-(J3458)</f>
        <v>0</v>
      </c>
    </row>
    <row r="3459" spans="6:21" x14ac:dyDescent="0.3">
      <c r="F3459" s="5">
        <f>Demand!C3459</f>
        <v>22.62939207702944</v>
      </c>
      <c r="G3459">
        <f>Irradiance!A3459*$B$2*'Technical Data'!$B$2</f>
        <v>0</v>
      </c>
      <c r="H3459" s="5">
        <f t="shared" si="216"/>
        <v>-22.62939207702944</v>
      </c>
      <c r="I3459" s="38">
        <v>0</v>
      </c>
      <c r="J3459" s="35">
        <f>IF(H3459&gt;0,MIN(H3459,($B$3-L3458)/'Technical Data'!$B$5),0)</f>
        <v>0</v>
      </c>
      <c r="K3459" s="15">
        <f>IF(H3459&lt;0,MIN(ABS(H3459),(L3458*'Technical Data'!$B$4)),0)</f>
        <v>22.62939207702944</v>
      </c>
      <c r="L3459" s="15">
        <f>L3458+J3459*'Technical Data'!$B$5-(K3459/'Technical Data'!$B$4)</f>
        <v>146.98525176306819</v>
      </c>
      <c r="N3459" s="15">
        <f t="shared" si="217"/>
        <v>0</v>
      </c>
      <c r="O3459" s="36">
        <f t="shared" si="218"/>
        <v>0</v>
      </c>
      <c r="P3459" s="50">
        <v>0</v>
      </c>
      <c r="Q3459" s="50">
        <v>0</v>
      </c>
      <c r="R3459" s="42">
        <v>0</v>
      </c>
      <c r="S3459" s="42">
        <v>22.629392077029401</v>
      </c>
      <c r="T3459" s="42">
        <v>92.213930900280701</v>
      </c>
      <c r="U3459" s="15">
        <f t="shared" si="219"/>
        <v>0</v>
      </c>
    </row>
    <row r="3460" spans="6:21" x14ac:dyDescent="0.3">
      <c r="F3460" s="5">
        <f>Demand!C3460</f>
        <v>20.875767698938589</v>
      </c>
      <c r="G3460">
        <f>Irradiance!A3460*$B$2*'Technical Data'!$B$2</f>
        <v>0</v>
      </c>
      <c r="H3460" s="5">
        <f t="shared" si="216"/>
        <v>-20.875767698938589</v>
      </c>
      <c r="I3460" s="38">
        <v>0</v>
      </c>
      <c r="J3460" s="35">
        <f>IF(H3460&gt;0,MIN(H3460,($B$3-L3459)/'Technical Data'!$B$5),0)</f>
        <v>0</v>
      </c>
      <c r="K3460" s="15">
        <f>IF(H3460&lt;0,MIN(ABS(H3460),(L3459*'Technical Data'!$B$4)),0)</f>
        <v>20.875767698938589</v>
      </c>
      <c r="L3460" s="15">
        <f>L3459+J3460*'Technical Data'!$B$5-(K3460/'Technical Data'!$B$4)</f>
        <v>123.78995431980309</v>
      </c>
      <c r="N3460" s="15">
        <f t="shared" si="217"/>
        <v>0</v>
      </c>
      <c r="O3460" s="36">
        <f t="shared" si="218"/>
        <v>0</v>
      </c>
      <c r="P3460" s="50">
        <v>0</v>
      </c>
      <c r="Q3460" s="50">
        <v>0</v>
      </c>
      <c r="R3460" s="42">
        <v>0</v>
      </c>
      <c r="S3460" s="42">
        <v>20.875767698938599</v>
      </c>
      <c r="T3460" s="42">
        <v>69.018633457015497</v>
      </c>
      <c r="U3460" s="15">
        <f t="shared" si="219"/>
        <v>0</v>
      </c>
    </row>
    <row r="3461" spans="6:21" x14ac:dyDescent="0.3">
      <c r="F3461" s="5">
        <f>Demand!C3461</f>
        <v>18.93451080661497</v>
      </c>
      <c r="G3461">
        <f>Irradiance!A3461*$B$2*'Technical Data'!$B$2</f>
        <v>0</v>
      </c>
      <c r="H3461" s="5">
        <f t="shared" si="216"/>
        <v>-18.93451080661497</v>
      </c>
      <c r="I3461" s="38">
        <v>0</v>
      </c>
      <c r="J3461" s="35">
        <f>IF(H3461&gt;0,MIN(H3461,($B$3-L3460)/'Technical Data'!$B$5),0)</f>
        <v>0</v>
      </c>
      <c r="K3461" s="15">
        <f>IF(H3461&lt;0,MIN(ABS(H3461),(L3460*'Technical Data'!$B$4)),0)</f>
        <v>18.93451080661497</v>
      </c>
      <c r="L3461" s="15">
        <f>L3460+J3461*'Technical Data'!$B$5-(K3461/'Technical Data'!$B$4)</f>
        <v>102.75160897911979</v>
      </c>
      <c r="N3461" s="15">
        <f t="shared" si="217"/>
        <v>0</v>
      </c>
      <c r="O3461" s="36">
        <f t="shared" si="218"/>
        <v>0</v>
      </c>
      <c r="P3461" s="50">
        <v>0</v>
      </c>
      <c r="Q3461" s="50">
        <v>0</v>
      </c>
      <c r="R3461" s="42">
        <v>0</v>
      </c>
      <c r="S3461" s="42">
        <v>18.934510806614998</v>
      </c>
      <c r="T3461" s="42">
        <v>47.980288116332197</v>
      </c>
      <c r="U3461" s="15">
        <f t="shared" si="219"/>
        <v>0</v>
      </c>
    </row>
    <row r="3462" spans="6:21" x14ac:dyDescent="0.3">
      <c r="F3462" s="5">
        <f>Demand!C3462</f>
        <v>15.414426545557331</v>
      </c>
      <c r="G3462">
        <f>Irradiance!A3462*$B$2*'Technical Data'!$B$2</f>
        <v>0</v>
      </c>
      <c r="H3462" s="5">
        <f t="shared" si="216"/>
        <v>-15.414426545557331</v>
      </c>
      <c r="I3462" s="38">
        <v>0</v>
      </c>
      <c r="J3462" s="35">
        <f>IF(H3462&gt;0,MIN(H3462,($B$3-L3461)/'Technical Data'!$B$5),0)</f>
        <v>0</v>
      </c>
      <c r="K3462" s="15">
        <f>IF(H3462&lt;0,MIN(ABS(H3462),(L3461*'Technical Data'!$B$4)),0)</f>
        <v>15.414426545557331</v>
      </c>
      <c r="L3462" s="15">
        <f>L3461+J3462*'Technical Data'!$B$5-(K3462/'Technical Data'!$B$4)</f>
        <v>85.624468372944989</v>
      </c>
      <c r="N3462" s="15">
        <f t="shared" si="217"/>
        <v>0</v>
      </c>
      <c r="O3462" s="36">
        <f t="shared" si="218"/>
        <v>0</v>
      </c>
      <c r="P3462" s="50">
        <v>0</v>
      </c>
      <c r="Q3462" s="50">
        <v>0</v>
      </c>
      <c r="R3462" s="42">
        <v>0</v>
      </c>
      <c r="S3462" s="42">
        <v>15.4144265455573</v>
      </c>
      <c r="T3462" s="42">
        <v>30.853147510157399</v>
      </c>
      <c r="U3462" s="15">
        <f t="shared" si="219"/>
        <v>0</v>
      </c>
    </row>
    <row r="3463" spans="6:21" x14ac:dyDescent="0.3">
      <c r="F3463" s="5">
        <f>Demand!C3463</f>
        <v>11.737629818305178</v>
      </c>
      <c r="G3463">
        <f>Irradiance!A3463*$B$2*'Technical Data'!$B$2</f>
        <v>0</v>
      </c>
      <c r="H3463" s="5">
        <f t="shared" si="216"/>
        <v>-11.737629818305178</v>
      </c>
      <c r="I3463" s="38">
        <v>0</v>
      </c>
      <c r="J3463" s="35">
        <f>IF(H3463&gt;0,MIN(H3463,($B$3-L3462)/'Technical Data'!$B$5),0)</f>
        <v>0</v>
      </c>
      <c r="K3463" s="15">
        <f>IF(H3463&lt;0,MIN(ABS(H3463),(L3462*'Technical Data'!$B$4)),0)</f>
        <v>11.737629818305178</v>
      </c>
      <c r="L3463" s="15">
        <f>L3462+J3463*'Technical Data'!$B$5-(K3463/'Technical Data'!$B$4)</f>
        <v>72.582657463717013</v>
      </c>
      <c r="N3463" s="15">
        <f t="shared" si="217"/>
        <v>0</v>
      </c>
      <c r="O3463" s="36">
        <f t="shared" si="218"/>
        <v>0</v>
      </c>
      <c r="P3463" s="50">
        <v>0</v>
      </c>
      <c r="Q3463" s="50">
        <v>0</v>
      </c>
      <c r="R3463" s="42">
        <v>0</v>
      </c>
      <c r="S3463" s="42">
        <v>11.7376298183052</v>
      </c>
      <c r="T3463" s="42">
        <v>17.811336600929401</v>
      </c>
      <c r="U3463" s="15">
        <f t="shared" si="219"/>
        <v>0</v>
      </c>
    </row>
    <row r="3464" spans="6:21" x14ac:dyDescent="0.3">
      <c r="F3464" s="5">
        <f>Demand!C3464</f>
        <v>16.105749978485296</v>
      </c>
      <c r="G3464">
        <f>Irradiance!A3464*$B$2*'Technical Data'!$B$2</f>
        <v>0.2403083416878212</v>
      </c>
      <c r="H3464" s="5">
        <f t="shared" si="216"/>
        <v>-15.865441636797474</v>
      </c>
      <c r="I3464" s="38">
        <v>7.5547037648791268E-2</v>
      </c>
      <c r="J3464" s="35">
        <f>IF(H3464&gt;0,MIN(H3464,($B$3-L3463)/'Technical Data'!$B$5),0)</f>
        <v>0</v>
      </c>
      <c r="K3464" s="15">
        <f>IF(H3464&lt;0,MIN(ABS(H3464),(L3463*'Technical Data'!$B$4)),0)</f>
        <v>15.865441636797474</v>
      </c>
      <c r="L3464" s="15">
        <f>L3463+J3464*'Technical Data'!$B$5-(K3464/'Technical Data'!$B$4)</f>
        <v>54.95438897838649</v>
      </c>
      <c r="N3464" s="15">
        <f t="shared" si="217"/>
        <v>0.2403083416878212</v>
      </c>
      <c r="O3464" s="36">
        <f t="shared" si="218"/>
        <v>0</v>
      </c>
      <c r="P3464" s="50">
        <v>0</v>
      </c>
      <c r="Q3464" s="50">
        <v>7.5547037648791004E-2</v>
      </c>
      <c r="R3464" s="42">
        <v>0</v>
      </c>
      <c r="S3464" s="42">
        <v>16.030202940836499</v>
      </c>
      <c r="T3464" s="42">
        <v>0</v>
      </c>
      <c r="U3464" s="15">
        <f t="shared" si="219"/>
        <v>0.2403083416878212</v>
      </c>
    </row>
    <row r="3465" spans="6:21" x14ac:dyDescent="0.3">
      <c r="F3465" s="5">
        <f>Demand!C3465</f>
        <v>19.950375521211846</v>
      </c>
      <c r="G3465">
        <f>Irradiance!A3465*$B$2*'Technical Data'!$B$2</f>
        <v>221.64439381673375</v>
      </c>
      <c r="H3465" s="5">
        <f t="shared" si="216"/>
        <v>201.69401829552191</v>
      </c>
      <c r="I3465" s="38">
        <v>69.679551058068483</v>
      </c>
      <c r="J3465" s="35">
        <f>IF(H3465&gt;0,MIN(H3465,($B$3-L3464)/'Technical Data'!$B$5),0)</f>
        <v>201.69401829552191</v>
      </c>
      <c r="K3465" s="15">
        <f>IF(H3465&lt;0,MIN(ABS(H3465),(L3464*'Technical Data'!$B$4)),0)</f>
        <v>0</v>
      </c>
      <c r="L3465" s="15">
        <f>L3464+J3465*'Technical Data'!$B$5-(K3465/'Technical Data'!$B$4)</f>
        <v>236.47900544435623</v>
      </c>
      <c r="N3465" s="15">
        <f t="shared" si="217"/>
        <v>19.950375521211839</v>
      </c>
      <c r="O3465" s="36">
        <f t="shared" si="218"/>
        <v>0</v>
      </c>
      <c r="P3465" s="50">
        <v>49.729175536856403</v>
      </c>
      <c r="Q3465" s="50">
        <v>19.9503755212118</v>
      </c>
      <c r="R3465" s="42">
        <v>0</v>
      </c>
      <c r="S3465" s="42">
        <v>0</v>
      </c>
      <c r="T3465" s="42">
        <v>0</v>
      </c>
      <c r="U3465" s="15">
        <f t="shared" si="219"/>
        <v>19.950375521211839</v>
      </c>
    </row>
    <row r="3466" spans="6:21" x14ac:dyDescent="0.3">
      <c r="F3466" s="5">
        <f>Demand!C3466</f>
        <v>26.300521892971187</v>
      </c>
      <c r="G3466">
        <f>Irradiance!A3466*$B$2*'Technical Data'!$B$2</f>
        <v>424.46463420125491</v>
      </c>
      <c r="H3466" s="5">
        <f t="shared" si="216"/>
        <v>398.16411230828373</v>
      </c>
      <c r="I3466" s="38">
        <v>133.4412508336483</v>
      </c>
      <c r="J3466" s="35">
        <f>IF(H3466&gt;0,MIN(H3466,($B$3-L3465)/'Technical Data'!$B$5),0)</f>
        <v>162.3780438090875</v>
      </c>
      <c r="K3466" s="15">
        <f>IF(H3466&lt;0,MIN(ABS(H3466),(L3465*'Technical Data'!$B$4)),0)</f>
        <v>0</v>
      </c>
      <c r="L3466" s="15">
        <f>L3465+J3466*'Technical Data'!$B$5-(K3466/'Technical Data'!$B$4)</f>
        <v>382.61924487253498</v>
      </c>
      <c r="N3466" s="15">
        <f t="shared" si="217"/>
        <v>262.08659039216741</v>
      </c>
      <c r="O3466" s="36">
        <f t="shared" si="218"/>
        <v>235.78606849919623</v>
      </c>
      <c r="P3466" s="50">
        <v>107.14072894067699</v>
      </c>
      <c r="Q3466" s="50">
        <v>26.300521892971201</v>
      </c>
      <c r="R3466" s="42">
        <v>0</v>
      </c>
      <c r="S3466" s="42">
        <v>0</v>
      </c>
      <c r="T3466" s="42">
        <v>0</v>
      </c>
      <c r="U3466" s="15">
        <f t="shared" si="219"/>
        <v>262.08659039216741</v>
      </c>
    </row>
    <row r="3467" spans="6:21" x14ac:dyDescent="0.3">
      <c r="F3467" s="5">
        <f>Demand!C3467</f>
        <v>31.07128532907273</v>
      </c>
      <c r="G3467">
        <f>Irradiance!A3467*$B$2*'Technical Data'!$B$2</f>
        <v>594.52283733566969</v>
      </c>
      <c r="H3467" s="5">
        <f t="shared" si="216"/>
        <v>563.45155200659701</v>
      </c>
      <c r="I3467" s="38">
        <v>186.90337114310961</v>
      </c>
      <c r="J3467" s="35">
        <f>IF(H3467&gt;0,MIN(H3467,($B$3-L3466)/'Technical Data'!$B$5),0)</f>
        <v>0</v>
      </c>
      <c r="K3467" s="15">
        <f>IF(H3467&lt;0,MIN(ABS(H3467),(L3466*'Technical Data'!$B$4)),0)</f>
        <v>0</v>
      </c>
      <c r="L3467" s="15">
        <f>L3466+J3467*'Technical Data'!$B$5-(K3467/'Technical Data'!$B$4)</f>
        <v>382.61924487253498</v>
      </c>
      <c r="N3467" s="15">
        <f t="shared" si="217"/>
        <v>594.52283733566969</v>
      </c>
      <c r="O3467" s="36">
        <f t="shared" si="218"/>
        <v>563.45155200659701</v>
      </c>
      <c r="P3467" s="50">
        <v>155.83208581403599</v>
      </c>
      <c r="Q3467" s="50">
        <v>31.071285329072701</v>
      </c>
      <c r="R3467" s="42">
        <v>0</v>
      </c>
      <c r="S3467" s="42">
        <v>0</v>
      </c>
      <c r="T3467" s="42">
        <v>0</v>
      </c>
      <c r="U3467" s="15">
        <f t="shared" si="219"/>
        <v>594.52283733566969</v>
      </c>
    </row>
    <row r="3468" spans="6:21" x14ac:dyDescent="0.3">
      <c r="F3468" s="5">
        <f>Demand!C3468</f>
        <v>33.243541012236534</v>
      </c>
      <c r="G3468">
        <f>Irradiance!A3468*$B$2*'Technical Data'!$B$2</f>
        <v>726.37201414172091</v>
      </c>
      <c r="H3468" s="5">
        <f t="shared" si="216"/>
        <v>693.12847312948441</v>
      </c>
      <c r="I3468" s="38">
        <v>228.35351246641309</v>
      </c>
      <c r="J3468" s="35">
        <f>IF(H3468&gt;0,MIN(H3468,($B$3-L3467)/'Technical Data'!$B$5),0)</f>
        <v>0</v>
      </c>
      <c r="K3468" s="15">
        <f>IF(H3468&lt;0,MIN(ABS(H3468),(L3467*'Technical Data'!$B$4)),0)</f>
        <v>0</v>
      </c>
      <c r="L3468" s="15">
        <f>L3467+J3468*'Technical Data'!$B$5-(K3468/'Technical Data'!$B$4)</f>
        <v>382.61924487253498</v>
      </c>
      <c r="N3468" s="15">
        <f t="shared" si="217"/>
        <v>726.37201414172091</v>
      </c>
      <c r="O3468" s="36">
        <f t="shared" si="218"/>
        <v>693.12847312948441</v>
      </c>
      <c r="P3468" s="50">
        <v>195.10997145417599</v>
      </c>
      <c r="Q3468" s="50">
        <v>33.243541012236498</v>
      </c>
      <c r="R3468" s="42">
        <v>0</v>
      </c>
      <c r="S3468" s="42">
        <v>0</v>
      </c>
      <c r="T3468" s="42">
        <v>0</v>
      </c>
      <c r="U3468" s="15">
        <f t="shared" si="219"/>
        <v>726.37201414172091</v>
      </c>
    </row>
    <row r="3469" spans="6:21" x14ac:dyDescent="0.3">
      <c r="F3469" s="5">
        <f>Demand!C3469</f>
        <v>33.926430872735239</v>
      </c>
      <c r="G3469">
        <f>Irradiance!A3469*$B$2*'Technical Data'!$B$2</f>
        <v>810.39983095189564</v>
      </c>
      <c r="H3469" s="5">
        <f t="shared" si="216"/>
        <v>776.47340007916046</v>
      </c>
      <c r="I3469" s="38">
        <v>254.76979329760709</v>
      </c>
      <c r="J3469" s="35">
        <f>IF(H3469&gt;0,MIN(H3469,($B$3-L3468)/'Technical Data'!$B$5),0)</f>
        <v>0</v>
      </c>
      <c r="K3469" s="15">
        <f>IF(H3469&lt;0,MIN(ABS(H3469),(L3468*'Technical Data'!$B$4)),0)</f>
        <v>0</v>
      </c>
      <c r="L3469" s="15">
        <f>L3468+J3469*'Technical Data'!$B$5-(K3469/'Technical Data'!$B$4)</f>
        <v>382.61924487253498</v>
      </c>
      <c r="N3469" s="15">
        <f t="shared" si="217"/>
        <v>810.39983095189564</v>
      </c>
      <c r="O3469" s="36">
        <f t="shared" si="218"/>
        <v>776.47340007916046</v>
      </c>
      <c r="P3469" s="50">
        <v>220.843362424871</v>
      </c>
      <c r="Q3469" s="50">
        <v>33.926430872735203</v>
      </c>
      <c r="R3469" s="42">
        <v>0</v>
      </c>
      <c r="S3469" s="42">
        <v>0</v>
      </c>
      <c r="T3469" s="42">
        <v>0</v>
      </c>
      <c r="U3469" s="15">
        <f t="shared" si="219"/>
        <v>810.39983095189564</v>
      </c>
    </row>
    <row r="3470" spans="6:21" x14ac:dyDescent="0.3">
      <c r="F3470" s="5">
        <f>Demand!C3470</f>
        <v>35.368776979539426</v>
      </c>
      <c r="G3470">
        <f>Irradiance!A3470*$B$2*'Technical Data'!$B$2</f>
        <v>838.67611249049594</v>
      </c>
      <c r="H3470" s="5">
        <f t="shared" si="216"/>
        <v>803.30733551095648</v>
      </c>
      <c r="I3470" s="38">
        <v>263.65916139428163</v>
      </c>
      <c r="J3470" s="35">
        <f>IF(H3470&gt;0,MIN(H3470,($B$3-L3469)/'Technical Data'!$B$5),0)</f>
        <v>0</v>
      </c>
      <c r="K3470" s="15">
        <f>IF(H3470&lt;0,MIN(ABS(H3470),(L3469*'Technical Data'!$B$4)),0)</f>
        <v>0</v>
      </c>
      <c r="L3470" s="15">
        <f>L3469+J3470*'Technical Data'!$B$5-(K3470/'Technical Data'!$B$4)</f>
        <v>382.61924487253498</v>
      </c>
      <c r="N3470" s="15">
        <f t="shared" si="217"/>
        <v>838.67611249049594</v>
      </c>
      <c r="O3470" s="36">
        <f t="shared" si="218"/>
        <v>803.30733551095648</v>
      </c>
      <c r="P3470" s="50">
        <v>228.290384414741</v>
      </c>
      <c r="Q3470" s="50">
        <v>35.368776979539398</v>
      </c>
      <c r="R3470" s="42">
        <v>0</v>
      </c>
      <c r="S3470" s="42">
        <v>0</v>
      </c>
      <c r="T3470" s="42">
        <v>0</v>
      </c>
      <c r="U3470" s="15">
        <f t="shared" si="219"/>
        <v>838.67611249049594</v>
      </c>
    </row>
    <row r="3471" spans="6:21" x14ac:dyDescent="0.3">
      <c r="F3471" s="5">
        <f>Demand!C3471</f>
        <v>34.168540679650661</v>
      </c>
      <c r="G3471">
        <f>Irradiance!A3471*$B$2*'Technical Data'!$B$2</f>
        <v>817.92949232478077</v>
      </c>
      <c r="H3471" s="5">
        <f t="shared" si="216"/>
        <v>783.76095164513015</v>
      </c>
      <c r="I3471" s="38">
        <v>257.13693381060261</v>
      </c>
      <c r="J3471" s="35">
        <f>IF(H3471&gt;0,MIN(H3471,($B$3-L3470)/'Technical Data'!$B$5),0)</f>
        <v>0</v>
      </c>
      <c r="K3471" s="15">
        <f>IF(H3471&lt;0,MIN(ABS(H3471),(L3470*'Technical Data'!$B$4)),0)</f>
        <v>0</v>
      </c>
      <c r="L3471" s="15">
        <f>L3470+J3471*'Technical Data'!$B$5-(K3471/'Technical Data'!$B$4)</f>
        <v>382.61924487253498</v>
      </c>
      <c r="N3471" s="15">
        <f t="shared" si="217"/>
        <v>817.92949232478077</v>
      </c>
      <c r="O3471" s="36">
        <f t="shared" si="218"/>
        <v>783.76095164513015</v>
      </c>
      <c r="P3471" s="50">
        <v>222.968393130951</v>
      </c>
      <c r="Q3471" s="50">
        <v>34.168540679650697</v>
      </c>
      <c r="R3471" s="42">
        <v>0</v>
      </c>
      <c r="S3471" s="42">
        <v>0</v>
      </c>
      <c r="T3471" s="42">
        <v>0</v>
      </c>
      <c r="U3471" s="15">
        <f t="shared" si="219"/>
        <v>817.92949232478077</v>
      </c>
    </row>
    <row r="3472" spans="6:21" x14ac:dyDescent="0.3">
      <c r="F3472" s="5">
        <f>Demand!C3472</f>
        <v>35.115900492440474</v>
      </c>
      <c r="G3472">
        <f>Irradiance!A3472*$B$2*'Technical Data'!$B$2</f>
        <v>744.87575645168317</v>
      </c>
      <c r="H3472" s="5">
        <f t="shared" si="216"/>
        <v>709.75985595924271</v>
      </c>
      <c r="I3472" s="38">
        <v>234.17063436537001</v>
      </c>
      <c r="J3472" s="35">
        <f>IF(H3472&gt;0,MIN(H3472,($B$3-L3471)/'Technical Data'!$B$5),0)</f>
        <v>0</v>
      </c>
      <c r="K3472" s="15">
        <f>IF(H3472&lt;0,MIN(ABS(H3472),(L3471*'Technical Data'!$B$4)),0)</f>
        <v>0</v>
      </c>
      <c r="L3472" s="15">
        <f>L3471+J3472*'Technical Data'!$B$5-(K3472/'Technical Data'!$B$4)</f>
        <v>382.61924487253498</v>
      </c>
      <c r="N3472" s="15">
        <f t="shared" si="217"/>
        <v>744.87575645168317</v>
      </c>
      <c r="O3472" s="36">
        <f t="shared" si="218"/>
        <v>709.75985595924271</v>
      </c>
      <c r="P3472" s="50">
        <v>117.750624168855</v>
      </c>
      <c r="Q3472" s="50">
        <v>35.115900492440502</v>
      </c>
      <c r="R3472" s="42">
        <v>81.304109704073795</v>
      </c>
      <c r="S3472" s="42">
        <v>0</v>
      </c>
      <c r="T3472" s="42">
        <v>73.173698733666399</v>
      </c>
      <c r="U3472" s="15">
        <f t="shared" si="219"/>
        <v>744.87575645168317</v>
      </c>
    </row>
    <row r="3473" spans="6:21" x14ac:dyDescent="0.3">
      <c r="F3473" s="5">
        <f>Demand!C3473</f>
        <v>40.493835473921294</v>
      </c>
      <c r="G3473">
        <f>Irradiance!A3473*$B$2*'Technical Data'!$B$2</f>
        <v>622.1582966297691</v>
      </c>
      <c r="H3473" s="5">
        <f t="shared" si="216"/>
        <v>581.66446115584779</v>
      </c>
      <c r="I3473" s="38">
        <v>195.5912804727206</v>
      </c>
      <c r="J3473" s="35">
        <f>IF(H3473&gt;0,MIN(H3473,($B$3-L3472)/'Technical Data'!$B$5),0)</f>
        <v>0</v>
      </c>
      <c r="K3473" s="15">
        <f>IF(H3473&lt;0,MIN(ABS(H3473),(L3472*'Technical Data'!$B$4)),0)</f>
        <v>0</v>
      </c>
      <c r="L3473" s="15">
        <f>L3472+J3473*'Technical Data'!$B$5-(K3473/'Technical Data'!$B$4)</f>
        <v>382.61924487253498</v>
      </c>
      <c r="N3473" s="15">
        <f t="shared" si="217"/>
        <v>622.1582966297691</v>
      </c>
      <c r="O3473" s="36">
        <f t="shared" si="218"/>
        <v>581.66446115584779</v>
      </c>
      <c r="P3473" s="50">
        <v>0</v>
      </c>
      <c r="Q3473" s="50">
        <v>40.493835473921301</v>
      </c>
      <c r="R3473" s="42">
        <v>155.09744499879901</v>
      </c>
      <c r="S3473" s="42">
        <v>0</v>
      </c>
      <c r="T3473" s="42">
        <v>212.76139923258501</v>
      </c>
      <c r="U3473" s="15">
        <f t="shared" si="219"/>
        <v>622.1582966297691</v>
      </c>
    </row>
    <row r="3474" spans="6:21" x14ac:dyDescent="0.3">
      <c r="F3474" s="5">
        <f>Demand!C3474</f>
        <v>46.289673397026448</v>
      </c>
      <c r="G3474">
        <f>Irradiance!A3474*$B$2*'Technical Data'!$B$2</f>
        <v>454.10266300941942</v>
      </c>
      <c r="H3474" s="5">
        <f t="shared" si="216"/>
        <v>407.81298961239298</v>
      </c>
      <c r="I3474" s="38">
        <v>142.7587188103326</v>
      </c>
      <c r="J3474" s="35">
        <f>IF(H3474&gt;0,MIN(H3474,($B$3-L3473)/'Technical Data'!$B$5),0)</f>
        <v>0</v>
      </c>
      <c r="K3474" s="15">
        <f>IF(H3474&lt;0,MIN(ABS(H3474),(L3473*'Technical Data'!$B$4)),0)</f>
        <v>0</v>
      </c>
      <c r="L3474" s="15">
        <f>L3473+J3474*'Technical Data'!$B$5-(K3474/'Technical Data'!$B$4)</f>
        <v>382.61924487253498</v>
      </c>
      <c r="N3474" s="15">
        <f t="shared" si="217"/>
        <v>454.10266300941942</v>
      </c>
      <c r="O3474" s="36">
        <f t="shared" si="218"/>
        <v>407.81298961239298</v>
      </c>
      <c r="P3474" s="50">
        <v>0</v>
      </c>
      <c r="Q3474" s="50">
        <v>46.289673397026398</v>
      </c>
      <c r="R3474" s="42">
        <v>96.469045413305807</v>
      </c>
      <c r="S3474" s="42">
        <v>0</v>
      </c>
      <c r="T3474" s="42">
        <v>299.58354010455997</v>
      </c>
      <c r="U3474" s="15">
        <f t="shared" si="219"/>
        <v>454.10266300941942</v>
      </c>
    </row>
    <row r="3475" spans="6:21" x14ac:dyDescent="0.3">
      <c r="F3475" s="5">
        <f>Demand!C3475</f>
        <v>46.767771434630347</v>
      </c>
      <c r="G3475">
        <f>Irradiance!A3475*$B$2*'Technical Data'!$B$2</f>
        <v>253.9258143834644</v>
      </c>
      <c r="H3475" s="5">
        <f t="shared" si="216"/>
        <v>207.15804294883407</v>
      </c>
      <c r="I3475" s="38">
        <v>79.828036448889435</v>
      </c>
      <c r="J3475" s="35">
        <f>IF(H3475&gt;0,MIN(H3475,($B$3-L3474)/'Technical Data'!$B$5),0)</f>
        <v>0</v>
      </c>
      <c r="K3475" s="15">
        <f>IF(H3475&lt;0,MIN(ABS(H3475),(L3474*'Technical Data'!$B$4)),0)</f>
        <v>0</v>
      </c>
      <c r="L3475" s="15">
        <f>L3474+J3475*'Technical Data'!$B$5-(K3475/'Technical Data'!$B$4)</f>
        <v>382.61924487253498</v>
      </c>
      <c r="N3475" s="15">
        <f t="shared" si="217"/>
        <v>253.9258143834644</v>
      </c>
      <c r="O3475" s="36">
        <f t="shared" si="218"/>
        <v>207.15804294883407</v>
      </c>
      <c r="P3475" s="50">
        <v>0</v>
      </c>
      <c r="Q3475" s="50">
        <v>46.767771434630298</v>
      </c>
      <c r="R3475" s="42">
        <v>33.060265014258903</v>
      </c>
      <c r="S3475" s="42">
        <v>0</v>
      </c>
      <c r="T3475" s="42">
        <v>329.33777861739298</v>
      </c>
      <c r="U3475" s="15">
        <f t="shared" si="219"/>
        <v>253.9258143834644</v>
      </c>
    </row>
    <row r="3476" spans="6:21" x14ac:dyDescent="0.3">
      <c r="F3476" s="5">
        <f>Demand!C3476</f>
        <v>41.118683484786189</v>
      </c>
      <c r="G3476">
        <f>Irradiance!A3476*$B$2*'Technical Data'!$B$2</f>
        <v>3.124008441941676</v>
      </c>
      <c r="H3476" s="5">
        <f t="shared" si="216"/>
        <v>-37.994675042844513</v>
      </c>
      <c r="I3476" s="38">
        <v>0.9821114894342865</v>
      </c>
      <c r="J3476" s="35">
        <f>IF(H3476&gt;0,MIN(H3476,($B$3-L3475)/'Technical Data'!$B$5),0)</f>
        <v>0</v>
      </c>
      <c r="K3476" s="15">
        <f>IF(H3476&lt;0,MIN(ABS(H3476),(L3475*'Technical Data'!$B$4)),0)</f>
        <v>37.994675042844513</v>
      </c>
      <c r="L3476" s="15">
        <f>L3475+J3476*'Technical Data'!$B$5-(K3476/'Technical Data'!$B$4)</f>
        <v>340.40293926937443</v>
      </c>
      <c r="N3476" s="15">
        <f t="shared" si="217"/>
        <v>3.124008441941676</v>
      </c>
      <c r="O3476" s="36">
        <f t="shared" si="218"/>
        <v>0</v>
      </c>
      <c r="P3476" s="50">
        <v>0</v>
      </c>
      <c r="Q3476" s="50">
        <v>0.98211148943428295</v>
      </c>
      <c r="R3476" s="42">
        <v>0</v>
      </c>
      <c r="S3476" s="42">
        <v>40.1365719953519</v>
      </c>
      <c r="T3476" s="42">
        <v>284.74158751144699</v>
      </c>
      <c r="U3476" s="15">
        <f t="shared" si="219"/>
        <v>3.124008441941676</v>
      </c>
    </row>
    <row r="3477" spans="6:21" x14ac:dyDescent="0.3">
      <c r="F3477" s="5">
        <f>Demand!C3477</f>
        <v>30.670752484741968</v>
      </c>
      <c r="G3477">
        <f>Irradiance!A3477*$B$2*'Technical Data'!$B$2</f>
        <v>0</v>
      </c>
      <c r="H3477" s="5">
        <f t="shared" si="216"/>
        <v>-30.670752484741968</v>
      </c>
      <c r="I3477" s="38">
        <v>0</v>
      </c>
      <c r="J3477" s="35">
        <f>IF(H3477&gt;0,MIN(H3477,($B$3-L3476)/'Technical Data'!$B$5),0)</f>
        <v>0</v>
      </c>
      <c r="K3477" s="15">
        <f>IF(H3477&lt;0,MIN(ABS(H3477),(L3476*'Technical Data'!$B$4)),0)</f>
        <v>30.670752484741968</v>
      </c>
      <c r="L3477" s="15">
        <f>L3476+J3477*'Technical Data'!$B$5-(K3477/'Technical Data'!$B$4)</f>
        <v>306.32432539743888</v>
      </c>
      <c r="N3477" s="15">
        <f t="shared" si="217"/>
        <v>0</v>
      </c>
      <c r="O3477" s="36">
        <f t="shared" si="218"/>
        <v>0</v>
      </c>
      <c r="P3477" s="50">
        <v>0</v>
      </c>
      <c r="Q3477" s="50">
        <v>0</v>
      </c>
      <c r="R3477" s="42">
        <v>0</v>
      </c>
      <c r="S3477" s="42">
        <v>30.670752484742</v>
      </c>
      <c r="T3477" s="42">
        <v>250.66297363951099</v>
      </c>
      <c r="U3477" s="15">
        <f t="shared" si="219"/>
        <v>0</v>
      </c>
    </row>
    <row r="3478" spans="6:21" x14ac:dyDescent="0.3">
      <c r="F3478" s="5">
        <f>Demand!C3478</f>
        <v>23.361535002938691</v>
      </c>
      <c r="G3478">
        <f>Irradiance!A3478*$B$2*'Technical Data'!$B$2</f>
        <v>0</v>
      </c>
      <c r="H3478" s="5">
        <f t="shared" si="216"/>
        <v>-23.361535002938691</v>
      </c>
      <c r="I3478" s="38">
        <v>0</v>
      </c>
      <c r="J3478" s="35">
        <f>IF(H3478&gt;0,MIN(H3478,($B$3-L3477)/'Technical Data'!$B$5),0)</f>
        <v>0</v>
      </c>
      <c r="K3478" s="15">
        <f>IF(H3478&lt;0,MIN(ABS(H3478),(L3477*'Technical Data'!$B$4)),0)</f>
        <v>23.361535002938691</v>
      </c>
      <c r="L3478" s="15">
        <f>L3477+J3478*'Technical Data'!$B$5-(K3478/'Technical Data'!$B$4)</f>
        <v>280.36706428306258</v>
      </c>
      <c r="N3478" s="15">
        <f t="shared" si="217"/>
        <v>0</v>
      </c>
      <c r="O3478" s="36">
        <f t="shared" si="218"/>
        <v>0</v>
      </c>
      <c r="P3478" s="50">
        <v>0</v>
      </c>
      <c r="Q3478" s="50">
        <v>0</v>
      </c>
      <c r="R3478" s="42">
        <v>0</v>
      </c>
      <c r="S3478" s="42">
        <v>23.361535002938702</v>
      </c>
      <c r="T3478" s="42">
        <v>224.705712525135</v>
      </c>
      <c r="U3478" s="15">
        <f t="shared" si="219"/>
        <v>0</v>
      </c>
    </row>
    <row r="3479" spans="6:21" x14ac:dyDescent="0.3">
      <c r="F3479" s="5">
        <f>Demand!C3479</f>
        <v>23.694124795974531</v>
      </c>
      <c r="G3479">
        <f>Irradiance!A3479*$B$2*'Technical Data'!$B$2</f>
        <v>0</v>
      </c>
      <c r="H3479" s="5">
        <f t="shared" si="216"/>
        <v>-23.694124795974531</v>
      </c>
      <c r="I3479" s="38">
        <v>0</v>
      </c>
      <c r="J3479" s="35">
        <f>IF(H3479&gt;0,MIN(H3479,($B$3-L3478)/'Technical Data'!$B$5),0)</f>
        <v>0</v>
      </c>
      <c r="K3479" s="15">
        <f>IF(H3479&lt;0,MIN(ABS(H3479),(L3478*'Technical Data'!$B$4)),0)</f>
        <v>23.694124795974531</v>
      </c>
      <c r="L3479" s="15">
        <f>L3478+J3479*'Technical Data'!$B$5-(K3479/'Technical Data'!$B$4)</f>
        <v>254.04025895420199</v>
      </c>
      <c r="N3479" s="15">
        <f t="shared" si="217"/>
        <v>0</v>
      </c>
      <c r="O3479" s="36">
        <f t="shared" si="218"/>
        <v>0</v>
      </c>
      <c r="P3479" s="50">
        <v>0</v>
      </c>
      <c r="Q3479" s="50">
        <v>0</v>
      </c>
      <c r="R3479" s="42">
        <v>0</v>
      </c>
      <c r="S3479" s="42">
        <v>23.694124795974499</v>
      </c>
      <c r="T3479" s="42">
        <v>198.37890719627401</v>
      </c>
      <c r="U3479" s="15">
        <f t="shared" si="219"/>
        <v>0</v>
      </c>
    </row>
    <row r="3480" spans="6:21" x14ac:dyDescent="0.3">
      <c r="F3480" s="5">
        <f>Demand!C3480</f>
        <v>24.276849185561982</v>
      </c>
      <c r="G3480">
        <f>Irradiance!A3480*$B$2*'Technical Data'!$B$2</f>
        <v>0</v>
      </c>
      <c r="H3480" s="5">
        <f t="shared" si="216"/>
        <v>-24.276849185561982</v>
      </c>
      <c r="I3480" s="38">
        <v>0</v>
      </c>
      <c r="J3480" s="35">
        <f>IF(H3480&gt;0,MIN(H3480,($B$3-L3479)/'Technical Data'!$B$5),0)</f>
        <v>0</v>
      </c>
      <c r="K3480" s="15">
        <f>IF(H3480&lt;0,MIN(ABS(H3480),(L3479*'Technical Data'!$B$4)),0)</f>
        <v>24.276849185561982</v>
      </c>
      <c r="L3480" s="15">
        <f>L3479+J3480*'Technical Data'!$B$5-(K3480/'Technical Data'!$B$4)</f>
        <v>227.06598208135534</v>
      </c>
      <c r="N3480" s="15">
        <f t="shared" si="217"/>
        <v>0</v>
      </c>
      <c r="O3480" s="36">
        <f t="shared" si="218"/>
        <v>0</v>
      </c>
      <c r="P3480" s="50">
        <v>0</v>
      </c>
      <c r="Q3480" s="50">
        <v>0</v>
      </c>
      <c r="R3480" s="42">
        <v>0</v>
      </c>
      <c r="S3480" s="42">
        <v>24.276849185562</v>
      </c>
      <c r="T3480" s="42">
        <v>171.40463032342799</v>
      </c>
      <c r="U3480" s="15">
        <f t="shared" si="219"/>
        <v>0</v>
      </c>
    </row>
    <row r="3481" spans="6:21" x14ac:dyDescent="0.3">
      <c r="F3481" s="5">
        <f>Demand!C3481</f>
        <v>24.556155241846803</v>
      </c>
      <c r="G3481">
        <f>Irradiance!A3481*$B$2*'Technical Data'!$B$2</f>
        <v>0</v>
      </c>
      <c r="H3481" s="5">
        <f t="shared" si="216"/>
        <v>-24.556155241846803</v>
      </c>
      <c r="I3481" s="38">
        <v>0</v>
      </c>
      <c r="J3481" s="35">
        <f>IF(H3481&gt;0,MIN(H3481,($B$3-L3480)/'Technical Data'!$B$5),0)</f>
        <v>0</v>
      </c>
      <c r="K3481" s="15">
        <f>IF(H3481&lt;0,MIN(ABS(H3481),(L3480*'Technical Data'!$B$4)),0)</f>
        <v>24.556155241846803</v>
      </c>
      <c r="L3481" s="15">
        <f>L3480+J3481*'Technical Data'!$B$5-(K3481/'Technical Data'!$B$4)</f>
        <v>199.78136514597</v>
      </c>
      <c r="N3481" s="15">
        <f t="shared" si="217"/>
        <v>0</v>
      </c>
      <c r="O3481" s="36">
        <f t="shared" si="218"/>
        <v>0</v>
      </c>
      <c r="P3481" s="50">
        <v>0</v>
      </c>
      <c r="Q3481" s="50">
        <v>0</v>
      </c>
      <c r="R3481" s="42">
        <v>0</v>
      </c>
      <c r="S3481" s="42">
        <v>24.556155241846799</v>
      </c>
      <c r="T3481" s="42">
        <v>144.120013388042</v>
      </c>
      <c r="U3481" s="15">
        <f t="shared" si="219"/>
        <v>0</v>
      </c>
    </row>
    <row r="3482" spans="6:21" x14ac:dyDescent="0.3">
      <c r="F3482" s="5">
        <f>Demand!C3482</f>
        <v>24.086082161956142</v>
      </c>
      <c r="G3482">
        <f>Irradiance!A3482*$B$2*'Technical Data'!$B$2</f>
        <v>0</v>
      </c>
      <c r="H3482" s="5">
        <f t="shared" si="216"/>
        <v>-24.086082161956142</v>
      </c>
      <c r="I3482" s="38">
        <v>0</v>
      </c>
      <c r="J3482" s="35">
        <f>IF(H3482&gt;0,MIN(H3482,($B$3-L3481)/'Technical Data'!$B$5),0)</f>
        <v>0</v>
      </c>
      <c r="K3482" s="15">
        <f>IF(H3482&lt;0,MIN(ABS(H3482),(L3481*'Technical Data'!$B$4)),0)</f>
        <v>24.086082161956142</v>
      </c>
      <c r="L3482" s="15">
        <f>L3481+J3482*'Technical Data'!$B$5-(K3482/'Technical Data'!$B$4)</f>
        <v>173.0190516326854</v>
      </c>
      <c r="N3482" s="15">
        <f t="shared" si="217"/>
        <v>0</v>
      </c>
      <c r="O3482" s="36">
        <f t="shared" si="218"/>
        <v>0</v>
      </c>
      <c r="P3482" s="50">
        <v>0</v>
      </c>
      <c r="Q3482" s="50">
        <v>0</v>
      </c>
      <c r="R3482" s="42">
        <v>0</v>
      </c>
      <c r="S3482" s="42">
        <v>24.086082161956099</v>
      </c>
      <c r="T3482" s="42">
        <v>117.357699874758</v>
      </c>
      <c r="U3482" s="15">
        <f t="shared" si="219"/>
        <v>0</v>
      </c>
    </row>
    <row r="3483" spans="6:21" x14ac:dyDescent="0.3">
      <c r="F3483" s="5">
        <f>Demand!C3483</f>
        <v>22.62939207702944</v>
      </c>
      <c r="G3483">
        <f>Irradiance!A3483*$B$2*'Technical Data'!$B$2</f>
        <v>0</v>
      </c>
      <c r="H3483" s="5">
        <f t="shared" si="216"/>
        <v>-22.62939207702944</v>
      </c>
      <c r="I3483" s="38">
        <v>0</v>
      </c>
      <c r="J3483" s="35">
        <f>IF(H3483&gt;0,MIN(H3483,($B$3-L3482)/'Technical Data'!$B$5),0)</f>
        <v>0</v>
      </c>
      <c r="K3483" s="15">
        <f>IF(H3483&lt;0,MIN(ABS(H3483),(L3482*'Technical Data'!$B$4)),0)</f>
        <v>22.62939207702944</v>
      </c>
      <c r="L3483" s="15">
        <f>L3482+J3483*'Technical Data'!$B$5-(K3483/'Technical Data'!$B$4)</f>
        <v>147.87528265820825</v>
      </c>
      <c r="N3483" s="15">
        <f t="shared" si="217"/>
        <v>0</v>
      </c>
      <c r="O3483" s="36">
        <f t="shared" si="218"/>
        <v>0</v>
      </c>
      <c r="P3483" s="50">
        <v>0</v>
      </c>
      <c r="Q3483" s="50">
        <v>0</v>
      </c>
      <c r="R3483" s="42">
        <v>0</v>
      </c>
      <c r="S3483" s="42">
        <v>22.629392077029401</v>
      </c>
      <c r="T3483" s="42">
        <v>92.213930900280602</v>
      </c>
      <c r="U3483" s="15">
        <f t="shared" si="219"/>
        <v>0</v>
      </c>
    </row>
    <row r="3484" spans="6:21" x14ac:dyDescent="0.3">
      <c r="F3484" s="5">
        <f>Demand!C3484</f>
        <v>20.875767698938589</v>
      </c>
      <c r="G3484">
        <f>Irradiance!A3484*$B$2*'Technical Data'!$B$2</f>
        <v>0</v>
      </c>
      <c r="H3484" s="5">
        <f t="shared" si="216"/>
        <v>-20.875767698938589</v>
      </c>
      <c r="I3484" s="38">
        <v>0</v>
      </c>
      <c r="J3484" s="35">
        <f>IF(H3484&gt;0,MIN(H3484,($B$3-L3483)/'Technical Data'!$B$5),0)</f>
        <v>0</v>
      </c>
      <c r="K3484" s="15">
        <f>IF(H3484&lt;0,MIN(ABS(H3484),(L3483*'Technical Data'!$B$4)),0)</f>
        <v>20.875767698938589</v>
      </c>
      <c r="L3484" s="15">
        <f>L3483+J3484*'Technical Data'!$B$5-(K3484/'Technical Data'!$B$4)</f>
        <v>124.67998521494314</v>
      </c>
      <c r="N3484" s="15">
        <f t="shared" si="217"/>
        <v>0</v>
      </c>
      <c r="O3484" s="36">
        <f t="shared" si="218"/>
        <v>0</v>
      </c>
      <c r="P3484" s="50">
        <v>0</v>
      </c>
      <c r="Q3484" s="50">
        <v>0</v>
      </c>
      <c r="R3484" s="42">
        <v>0</v>
      </c>
      <c r="S3484" s="42">
        <v>20.875767698938599</v>
      </c>
      <c r="T3484" s="42">
        <v>69.018633457015497</v>
      </c>
      <c r="U3484" s="15">
        <f t="shared" si="219"/>
        <v>0</v>
      </c>
    </row>
    <row r="3485" spans="6:21" x14ac:dyDescent="0.3">
      <c r="F3485" s="5">
        <f>Demand!C3485</f>
        <v>18.93451080661497</v>
      </c>
      <c r="G3485">
        <f>Irradiance!A3485*$B$2*'Technical Data'!$B$2</f>
        <v>0</v>
      </c>
      <c r="H3485" s="5">
        <f t="shared" si="216"/>
        <v>-18.93451080661497</v>
      </c>
      <c r="I3485" s="38">
        <v>0</v>
      </c>
      <c r="J3485" s="35">
        <f>IF(H3485&gt;0,MIN(H3485,($B$3-L3484)/'Technical Data'!$B$5),0)</f>
        <v>0</v>
      </c>
      <c r="K3485" s="15">
        <f>IF(H3485&lt;0,MIN(ABS(H3485),(L3484*'Technical Data'!$B$4)),0)</f>
        <v>18.93451080661497</v>
      </c>
      <c r="L3485" s="15">
        <f>L3484+J3485*'Technical Data'!$B$5-(K3485/'Technical Data'!$B$4)</f>
        <v>103.64163987425985</v>
      </c>
      <c r="N3485" s="15">
        <f t="shared" si="217"/>
        <v>0</v>
      </c>
      <c r="O3485" s="36">
        <f t="shared" si="218"/>
        <v>0</v>
      </c>
      <c r="P3485" s="50">
        <v>0</v>
      </c>
      <c r="Q3485" s="50">
        <v>0</v>
      </c>
      <c r="R3485" s="42">
        <v>0</v>
      </c>
      <c r="S3485" s="42">
        <v>18.934510806614998</v>
      </c>
      <c r="T3485" s="42">
        <v>47.980288116332197</v>
      </c>
      <c r="U3485" s="15">
        <f t="shared" si="219"/>
        <v>0</v>
      </c>
    </row>
    <row r="3486" spans="6:21" x14ac:dyDescent="0.3">
      <c r="F3486" s="5">
        <f>Demand!C3486</f>
        <v>15.414426545557331</v>
      </c>
      <c r="G3486">
        <f>Irradiance!A3486*$B$2*'Technical Data'!$B$2</f>
        <v>0</v>
      </c>
      <c r="H3486" s="5">
        <f t="shared" si="216"/>
        <v>-15.414426545557331</v>
      </c>
      <c r="I3486" s="38">
        <v>0</v>
      </c>
      <c r="J3486" s="35">
        <f>IF(H3486&gt;0,MIN(H3486,($B$3-L3485)/'Technical Data'!$B$5),0)</f>
        <v>0</v>
      </c>
      <c r="K3486" s="15">
        <f>IF(H3486&lt;0,MIN(ABS(H3486),(L3485*'Technical Data'!$B$4)),0)</f>
        <v>15.414426545557331</v>
      </c>
      <c r="L3486" s="15">
        <f>L3485+J3486*'Technical Data'!$B$5-(K3486/'Technical Data'!$B$4)</f>
        <v>86.514499268085046</v>
      </c>
      <c r="N3486" s="15">
        <f t="shared" si="217"/>
        <v>0</v>
      </c>
      <c r="O3486" s="36">
        <f t="shared" si="218"/>
        <v>0</v>
      </c>
      <c r="P3486" s="50">
        <v>0</v>
      </c>
      <c r="Q3486" s="50">
        <v>0</v>
      </c>
      <c r="R3486" s="42">
        <v>0</v>
      </c>
      <c r="S3486" s="42">
        <v>15.4144265455573</v>
      </c>
      <c r="T3486" s="42">
        <v>30.853147510157399</v>
      </c>
      <c r="U3486" s="15">
        <f t="shared" si="219"/>
        <v>0</v>
      </c>
    </row>
    <row r="3487" spans="6:21" x14ac:dyDescent="0.3">
      <c r="F3487" s="5">
        <f>Demand!C3487</f>
        <v>11.737629818305178</v>
      </c>
      <c r="G3487">
        <f>Irradiance!A3487*$B$2*'Technical Data'!$B$2</f>
        <v>0</v>
      </c>
      <c r="H3487" s="5">
        <f t="shared" si="216"/>
        <v>-11.737629818305178</v>
      </c>
      <c r="I3487" s="38">
        <v>0</v>
      </c>
      <c r="J3487" s="35">
        <f>IF(H3487&gt;0,MIN(H3487,($B$3-L3486)/'Technical Data'!$B$5),0)</f>
        <v>0</v>
      </c>
      <c r="K3487" s="15">
        <f>IF(H3487&lt;0,MIN(ABS(H3487),(L3486*'Technical Data'!$B$4)),0)</f>
        <v>11.737629818305178</v>
      </c>
      <c r="L3487" s="15">
        <f>L3486+J3487*'Technical Data'!$B$5-(K3487/'Technical Data'!$B$4)</f>
        <v>73.47268835885707</v>
      </c>
      <c r="N3487" s="15">
        <f t="shared" si="217"/>
        <v>0</v>
      </c>
      <c r="O3487" s="36">
        <f t="shared" si="218"/>
        <v>0</v>
      </c>
      <c r="P3487" s="50">
        <v>0</v>
      </c>
      <c r="Q3487" s="50">
        <v>0</v>
      </c>
      <c r="R3487" s="42">
        <v>0</v>
      </c>
      <c r="S3487" s="42">
        <v>11.7376298183052</v>
      </c>
      <c r="T3487" s="42">
        <v>17.811336600929501</v>
      </c>
      <c r="U3487" s="15">
        <f t="shared" si="219"/>
        <v>0</v>
      </c>
    </row>
    <row r="3488" spans="6:21" x14ac:dyDescent="0.3">
      <c r="F3488" s="5">
        <f>Demand!C3488</f>
        <v>16.105749978485296</v>
      </c>
      <c r="G3488">
        <f>Irradiance!A3488*$B$2*'Technical Data'!$B$2</f>
        <v>0.2403083416878212</v>
      </c>
      <c r="H3488" s="5">
        <f t="shared" si="216"/>
        <v>-15.865441636797474</v>
      </c>
      <c r="I3488" s="38">
        <v>7.5547037648791268E-2</v>
      </c>
      <c r="J3488" s="35">
        <f>IF(H3488&gt;0,MIN(H3488,($B$3-L3487)/'Technical Data'!$B$5),0)</f>
        <v>0</v>
      </c>
      <c r="K3488" s="15">
        <f>IF(H3488&lt;0,MIN(ABS(H3488),(L3487*'Technical Data'!$B$4)),0)</f>
        <v>15.865441636797474</v>
      </c>
      <c r="L3488" s="15">
        <f>L3487+J3488*'Technical Data'!$B$5-(K3488/'Technical Data'!$B$4)</f>
        <v>55.844419873526547</v>
      </c>
      <c r="N3488" s="15">
        <f t="shared" si="217"/>
        <v>0.2403083416878212</v>
      </c>
      <c r="O3488" s="36">
        <f t="shared" si="218"/>
        <v>0</v>
      </c>
      <c r="P3488" s="50">
        <v>0</v>
      </c>
      <c r="Q3488" s="50">
        <v>7.5547037648791004E-2</v>
      </c>
      <c r="R3488" s="42">
        <v>0</v>
      </c>
      <c r="S3488" s="42">
        <v>16.030202940836499</v>
      </c>
      <c r="T3488" s="42">
        <v>0</v>
      </c>
      <c r="U3488" s="15">
        <f t="shared" si="219"/>
        <v>0.2403083416878212</v>
      </c>
    </row>
    <row r="3489" spans="6:21" x14ac:dyDescent="0.3">
      <c r="F3489" s="5">
        <f>Demand!C3489</f>
        <v>19.950375521211846</v>
      </c>
      <c r="G3489">
        <f>Irradiance!A3489*$B$2*'Technical Data'!$B$2</f>
        <v>175.90570611548512</v>
      </c>
      <c r="H3489" s="5">
        <f t="shared" si="216"/>
        <v>155.95533059427328</v>
      </c>
      <c r="I3489" s="38">
        <v>55.300431558915207</v>
      </c>
      <c r="J3489" s="35">
        <f>IF(H3489&gt;0,MIN(H3489,($B$3-L3488)/'Technical Data'!$B$5),0)</f>
        <v>155.95533059427328</v>
      </c>
      <c r="K3489" s="15">
        <f>IF(H3489&lt;0,MIN(ABS(H3489),(L3488*'Technical Data'!$B$4)),0)</f>
        <v>0</v>
      </c>
      <c r="L3489" s="15">
        <f>L3488+J3489*'Technical Data'!$B$5-(K3489/'Technical Data'!$B$4)</f>
        <v>196.20421740837253</v>
      </c>
      <c r="N3489" s="15">
        <f t="shared" si="217"/>
        <v>19.950375521211839</v>
      </c>
      <c r="O3489" s="36">
        <f t="shared" si="218"/>
        <v>0</v>
      </c>
      <c r="P3489" s="50">
        <v>35.350056037703197</v>
      </c>
      <c r="Q3489" s="50">
        <v>19.9503755212118</v>
      </c>
      <c r="R3489" s="42">
        <v>0</v>
      </c>
      <c r="S3489" s="42">
        <v>0</v>
      </c>
      <c r="T3489" s="42">
        <v>0</v>
      </c>
      <c r="U3489" s="15">
        <f t="shared" si="219"/>
        <v>19.950375521211839</v>
      </c>
    </row>
    <row r="3490" spans="6:21" x14ac:dyDescent="0.3">
      <c r="F3490" s="5">
        <f>Demand!C3490</f>
        <v>26.300521892971187</v>
      </c>
      <c r="G3490">
        <f>Irradiance!A3490*$B$2*'Technical Data'!$B$2</f>
        <v>336.35157558238711</v>
      </c>
      <c r="H3490" s="5">
        <f t="shared" si="216"/>
        <v>310.05105368941594</v>
      </c>
      <c r="I3490" s="38">
        <v>105.74067036242479</v>
      </c>
      <c r="J3490" s="35">
        <f>IF(H3490&gt;0,MIN(H3490,($B$3-L3489)/'Technical Data'!$B$5),0)</f>
        <v>207.12780829351382</v>
      </c>
      <c r="K3490" s="15">
        <f>IF(H3490&lt;0,MIN(ABS(H3490),(L3489*'Technical Data'!$B$4)),0)</f>
        <v>0</v>
      </c>
      <c r="L3490" s="15">
        <f>L3489+J3490*'Technical Data'!$B$5-(K3490/'Technical Data'!$B$4)</f>
        <v>382.61924487253498</v>
      </c>
      <c r="N3490" s="15">
        <f t="shared" si="217"/>
        <v>129.22376728887329</v>
      </c>
      <c r="O3490" s="36">
        <f t="shared" si="218"/>
        <v>102.9232453959021</v>
      </c>
      <c r="P3490" s="50">
        <v>79.440148469453305</v>
      </c>
      <c r="Q3490" s="50">
        <v>26.300521892971201</v>
      </c>
      <c r="R3490" s="42">
        <v>0</v>
      </c>
      <c r="S3490" s="42">
        <v>0</v>
      </c>
      <c r="T3490" s="42">
        <v>0</v>
      </c>
      <c r="U3490" s="15">
        <f t="shared" si="219"/>
        <v>129.22376728887329</v>
      </c>
    </row>
    <row r="3491" spans="6:21" x14ac:dyDescent="0.3">
      <c r="F3491" s="5">
        <f>Demand!C3491</f>
        <v>31.07128532907273</v>
      </c>
      <c r="G3491">
        <f>Irradiance!A3491*$B$2*'Technical Data'!$B$2</f>
        <v>466.43849121606098</v>
      </c>
      <c r="H3491" s="5">
        <f t="shared" si="216"/>
        <v>435.36720588698824</v>
      </c>
      <c r="I3491" s="38">
        <v>146.6368000763039</v>
      </c>
      <c r="J3491" s="35">
        <f>IF(H3491&gt;0,MIN(H3491,($B$3-L3490)/'Technical Data'!$B$5),0)</f>
        <v>0</v>
      </c>
      <c r="K3491" s="15">
        <f>IF(H3491&lt;0,MIN(ABS(H3491),(L3490*'Technical Data'!$B$4)),0)</f>
        <v>0</v>
      </c>
      <c r="L3491" s="15">
        <f>L3490+J3491*'Technical Data'!$B$5-(K3491/'Technical Data'!$B$4)</f>
        <v>382.61924487253498</v>
      </c>
      <c r="N3491" s="15">
        <f t="shared" si="217"/>
        <v>466.43849121606098</v>
      </c>
      <c r="O3491" s="36">
        <f t="shared" si="218"/>
        <v>435.36720588698824</v>
      </c>
      <c r="P3491" s="50">
        <v>115.56551474723101</v>
      </c>
      <c r="Q3491" s="50">
        <v>31.071285329072701</v>
      </c>
      <c r="R3491" s="42">
        <v>0</v>
      </c>
      <c r="S3491" s="42">
        <v>0</v>
      </c>
      <c r="T3491" s="42">
        <v>0</v>
      </c>
      <c r="U3491" s="15">
        <f t="shared" si="219"/>
        <v>466.43849121606098</v>
      </c>
    </row>
    <row r="3492" spans="6:21" x14ac:dyDescent="0.3">
      <c r="F3492" s="5">
        <f>Demand!C3492</f>
        <v>33.243541012236534</v>
      </c>
      <c r="G3492">
        <f>Irradiance!A3492*$B$2*'Technical Data'!$B$2</f>
        <v>556.95463325180697</v>
      </c>
      <c r="H3492" s="5">
        <f t="shared" si="216"/>
        <v>523.71109223957046</v>
      </c>
      <c r="I3492" s="38">
        <v>175.09285092401521</v>
      </c>
      <c r="J3492" s="35">
        <f>IF(H3492&gt;0,MIN(H3492,($B$3-L3491)/'Technical Data'!$B$5),0)</f>
        <v>0</v>
      </c>
      <c r="K3492" s="15">
        <f>IF(H3492&lt;0,MIN(ABS(H3492),(L3491*'Technical Data'!$B$4)),0)</f>
        <v>0</v>
      </c>
      <c r="L3492" s="15">
        <f>L3491+J3492*'Technical Data'!$B$5-(K3492/'Technical Data'!$B$4)</f>
        <v>382.61924487253498</v>
      </c>
      <c r="N3492" s="15">
        <f t="shared" si="217"/>
        <v>556.95463325180697</v>
      </c>
      <c r="O3492" s="36">
        <f t="shared" si="218"/>
        <v>523.71109223957046</v>
      </c>
      <c r="P3492" s="50">
        <v>141.84930991177799</v>
      </c>
      <c r="Q3492" s="50">
        <v>33.243541012236498</v>
      </c>
      <c r="R3492" s="42">
        <v>0</v>
      </c>
      <c r="S3492" s="42">
        <v>0</v>
      </c>
      <c r="T3492" s="42">
        <v>0</v>
      </c>
      <c r="U3492" s="15">
        <f t="shared" si="219"/>
        <v>556.95463325180697</v>
      </c>
    </row>
    <row r="3493" spans="6:21" x14ac:dyDescent="0.3">
      <c r="F3493" s="5">
        <f>Demand!C3493</f>
        <v>33.926430872735239</v>
      </c>
      <c r="G3493">
        <f>Irradiance!A3493*$B$2*'Technical Data'!$B$2</f>
        <v>630.88949971109321</v>
      </c>
      <c r="H3493" s="5">
        <f t="shared" si="216"/>
        <v>596.96306883835791</v>
      </c>
      <c r="I3493" s="38">
        <v>198.33615617396001</v>
      </c>
      <c r="J3493" s="35">
        <f>IF(H3493&gt;0,MIN(H3493,($B$3-L3492)/'Technical Data'!$B$5),0)</f>
        <v>0</v>
      </c>
      <c r="K3493" s="15">
        <f>IF(H3493&lt;0,MIN(ABS(H3493),(L3492*'Technical Data'!$B$4)),0)</f>
        <v>0</v>
      </c>
      <c r="L3493" s="15">
        <f>L3492+J3493*'Technical Data'!$B$5-(K3493/'Technical Data'!$B$4)</f>
        <v>382.61924487253498</v>
      </c>
      <c r="N3493" s="15">
        <f t="shared" si="217"/>
        <v>630.88949971109321</v>
      </c>
      <c r="O3493" s="36">
        <f t="shared" si="218"/>
        <v>596.96306883835791</v>
      </c>
      <c r="P3493" s="50">
        <v>164.409725301224</v>
      </c>
      <c r="Q3493" s="50">
        <v>33.926430872735203</v>
      </c>
      <c r="R3493" s="42">
        <v>0</v>
      </c>
      <c r="S3493" s="42">
        <v>0</v>
      </c>
      <c r="T3493" s="42">
        <v>0</v>
      </c>
      <c r="U3493" s="15">
        <f t="shared" si="219"/>
        <v>630.88949971109321</v>
      </c>
    </row>
    <row r="3494" spans="6:21" x14ac:dyDescent="0.3">
      <c r="F3494" s="5">
        <f>Demand!C3494</f>
        <v>35.368776979539426</v>
      </c>
      <c r="G3494">
        <f>Irradiance!A3494*$B$2*'Technical Data'!$B$2</f>
        <v>645.30800021236257</v>
      </c>
      <c r="H3494" s="5">
        <f t="shared" si="216"/>
        <v>609.93922323282311</v>
      </c>
      <c r="I3494" s="38">
        <v>202.8689784328875</v>
      </c>
      <c r="J3494" s="35">
        <f>IF(H3494&gt;0,MIN(H3494,($B$3-L3493)/'Technical Data'!$B$5),0)</f>
        <v>0</v>
      </c>
      <c r="K3494" s="15">
        <f>IF(H3494&lt;0,MIN(ABS(H3494),(L3493*'Technical Data'!$B$4)),0)</f>
        <v>0</v>
      </c>
      <c r="L3494" s="15">
        <f>L3493+J3494*'Technical Data'!$B$5-(K3494/'Technical Data'!$B$4)</f>
        <v>382.61924487253498</v>
      </c>
      <c r="N3494" s="15">
        <f t="shared" si="217"/>
        <v>645.30800021236257</v>
      </c>
      <c r="O3494" s="36">
        <f t="shared" si="218"/>
        <v>609.93922323282311</v>
      </c>
      <c r="P3494" s="50">
        <v>167.50020145334699</v>
      </c>
      <c r="Q3494" s="50">
        <v>35.368776979539398</v>
      </c>
      <c r="R3494" s="42">
        <v>0</v>
      </c>
      <c r="S3494" s="42">
        <v>0</v>
      </c>
      <c r="T3494" s="42">
        <v>0</v>
      </c>
      <c r="U3494" s="15">
        <f t="shared" si="219"/>
        <v>645.30800021236257</v>
      </c>
    </row>
    <row r="3495" spans="6:21" x14ac:dyDescent="0.3">
      <c r="F3495" s="5">
        <f>Demand!C3495</f>
        <v>34.168540679650661</v>
      </c>
      <c r="G3495">
        <f>Irradiance!A3495*$B$2*'Technical Data'!$B$2</f>
        <v>621.51747438526832</v>
      </c>
      <c r="H3495" s="5">
        <f t="shared" si="216"/>
        <v>587.3489337056177</v>
      </c>
      <c r="I3495" s="38">
        <v>195.3898217056572</v>
      </c>
      <c r="J3495" s="35">
        <f>IF(H3495&gt;0,MIN(H3495,($B$3-L3494)/'Technical Data'!$B$5),0)</f>
        <v>0</v>
      </c>
      <c r="K3495" s="15">
        <f>IF(H3495&lt;0,MIN(ABS(H3495),(L3494*'Technical Data'!$B$4)),0)</f>
        <v>0</v>
      </c>
      <c r="L3495" s="15">
        <f>L3494+J3495*'Technical Data'!$B$5-(K3495/'Technical Data'!$B$4)</f>
        <v>382.61924487253498</v>
      </c>
      <c r="N3495" s="15">
        <f t="shared" si="217"/>
        <v>621.51747438526832</v>
      </c>
      <c r="O3495" s="36">
        <f t="shared" si="218"/>
        <v>587.3489337056177</v>
      </c>
      <c r="P3495" s="50">
        <v>108.232802070161</v>
      </c>
      <c r="Q3495" s="50">
        <v>34.168540679650697</v>
      </c>
      <c r="R3495" s="42">
        <v>52.988478955844101</v>
      </c>
      <c r="S3495" s="42">
        <v>0</v>
      </c>
      <c r="T3495" s="42">
        <v>47.6896310602596</v>
      </c>
      <c r="U3495" s="15">
        <f t="shared" si="219"/>
        <v>621.51747438526832</v>
      </c>
    </row>
    <row r="3496" spans="6:21" x14ac:dyDescent="0.3">
      <c r="F3496" s="5">
        <f>Demand!C3496</f>
        <v>35.115900492440474</v>
      </c>
      <c r="G3496">
        <f>Irradiance!A3496*$B$2*'Technical Data'!$B$2</f>
        <v>553.99083037099047</v>
      </c>
      <c r="H3496" s="5">
        <f t="shared" si="216"/>
        <v>518.87492987855001</v>
      </c>
      <c r="I3496" s="38">
        <v>174.1611041263468</v>
      </c>
      <c r="J3496" s="35">
        <f>IF(H3496&gt;0,MIN(H3496,($B$3-L3495)/'Technical Data'!$B$5),0)</f>
        <v>0</v>
      </c>
      <c r="K3496" s="15">
        <f>IF(H3496&lt;0,MIN(ABS(H3496),(L3495*'Technical Data'!$B$4)),0)</f>
        <v>0</v>
      </c>
      <c r="L3496" s="15">
        <f>L3495+J3496*'Technical Data'!$B$5-(K3496/'Technical Data'!$B$4)</f>
        <v>382.61924487253498</v>
      </c>
      <c r="N3496" s="15">
        <f t="shared" si="217"/>
        <v>553.99083037099047</v>
      </c>
      <c r="O3496" s="36">
        <f t="shared" si="218"/>
        <v>518.87492987855001</v>
      </c>
      <c r="P3496" s="50">
        <v>0</v>
      </c>
      <c r="Q3496" s="50">
        <v>35.115900492440502</v>
      </c>
      <c r="R3496" s="42">
        <v>139.045203633906</v>
      </c>
      <c r="S3496" s="42">
        <v>0</v>
      </c>
      <c r="T3496" s="42">
        <v>172.830314330775</v>
      </c>
      <c r="U3496" s="15">
        <f t="shared" si="219"/>
        <v>553.99083037099047</v>
      </c>
    </row>
    <row r="3497" spans="6:21" x14ac:dyDescent="0.3">
      <c r="F3497" s="5">
        <f>Demand!C3497</f>
        <v>40.493835473921294</v>
      </c>
      <c r="G3497">
        <f>Irradiance!A3497*$B$2*'Technical Data'!$B$2</f>
        <v>458.42821315980024</v>
      </c>
      <c r="H3497" s="5">
        <f t="shared" si="216"/>
        <v>417.93437768587893</v>
      </c>
      <c r="I3497" s="38">
        <v>144.1185654880108</v>
      </c>
      <c r="J3497" s="35">
        <f>IF(H3497&gt;0,MIN(H3497,($B$3-L3496)/'Technical Data'!$B$5),0)</f>
        <v>0</v>
      </c>
      <c r="K3497" s="15">
        <f>IF(H3497&lt;0,MIN(ABS(H3497),(L3496*'Technical Data'!$B$4)),0)</f>
        <v>0</v>
      </c>
      <c r="L3497" s="15">
        <f>L3496+J3497*'Technical Data'!$B$5-(K3497/'Technical Data'!$B$4)</f>
        <v>382.61924487253498</v>
      </c>
      <c r="N3497" s="15">
        <f t="shared" si="217"/>
        <v>458.42821315980024</v>
      </c>
      <c r="O3497" s="36">
        <f t="shared" si="218"/>
        <v>417.93437768587893</v>
      </c>
      <c r="P3497" s="50">
        <v>0</v>
      </c>
      <c r="Q3497" s="50">
        <v>40.493835473921301</v>
      </c>
      <c r="R3497" s="42">
        <v>103.624730014089</v>
      </c>
      <c r="S3497" s="42">
        <v>0</v>
      </c>
      <c r="T3497" s="42">
        <v>266.09257134345501</v>
      </c>
      <c r="U3497" s="15">
        <f t="shared" si="219"/>
        <v>458.42821315980024</v>
      </c>
    </row>
    <row r="3498" spans="6:21" x14ac:dyDescent="0.3">
      <c r="F3498" s="5">
        <f>Demand!C3498</f>
        <v>46.289673397026448</v>
      </c>
      <c r="G3498">
        <f>Irradiance!A3498*$B$2*'Technical Data'!$B$2</f>
        <v>335.63065055732363</v>
      </c>
      <c r="H3498" s="5">
        <f t="shared" si="216"/>
        <v>289.3409771602972</v>
      </c>
      <c r="I3498" s="38">
        <v>105.5140292494785</v>
      </c>
      <c r="J3498" s="35">
        <f>IF(H3498&gt;0,MIN(H3498,($B$3-L3497)/'Technical Data'!$B$5),0)</f>
        <v>0</v>
      </c>
      <c r="K3498" s="15">
        <f>IF(H3498&lt;0,MIN(ABS(H3498),(L3497*'Technical Data'!$B$4)),0)</f>
        <v>0</v>
      </c>
      <c r="L3498" s="15">
        <f>L3497+J3498*'Technical Data'!$B$5-(K3498/'Technical Data'!$B$4)</f>
        <v>382.61924487253498</v>
      </c>
      <c r="N3498" s="15">
        <f t="shared" si="217"/>
        <v>335.63065055732363</v>
      </c>
      <c r="O3498" s="36">
        <f t="shared" si="218"/>
        <v>289.3409771602972</v>
      </c>
      <c r="P3498" s="50">
        <v>0</v>
      </c>
      <c r="Q3498" s="50">
        <v>46.289673397026398</v>
      </c>
      <c r="R3498" s="42">
        <v>59.224355852451801</v>
      </c>
      <c r="S3498" s="42">
        <v>0</v>
      </c>
      <c r="T3498" s="42">
        <v>319.39449161066199</v>
      </c>
      <c r="U3498" s="15">
        <f t="shared" si="219"/>
        <v>335.63065055732363</v>
      </c>
    </row>
    <row r="3499" spans="6:21" x14ac:dyDescent="0.3">
      <c r="F3499" s="5">
        <f>Demand!C3499</f>
        <v>46.767771434630347</v>
      </c>
      <c r="G3499">
        <f>Irradiance!A3499*$B$2*'Technical Data'!$B$2</f>
        <v>184.79711475793451</v>
      </c>
      <c r="H3499" s="5">
        <f t="shared" si="216"/>
        <v>138.02934332330415</v>
      </c>
      <c r="I3499" s="38">
        <v>58.095671951920487</v>
      </c>
      <c r="J3499" s="35">
        <f>IF(H3499&gt;0,MIN(H3499,($B$3-L3498)/'Technical Data'!$B$5),0)</f>
        <v>0</v>
      </c>
      <c r="K3499" s="15">
        <f>IF(H3499&lt;0,MIN(ABS(H3499),(L3498*'Technical Data'!$B$4)),0)</f>
        <v>0</v>
      </c>
      <c r="L3499" s="15">
        <f>L3498+J3499*'Technical Data'!$B$5-(K3499/'Technical Data'!$B$4)</f>
        <v>382.61924487253498</v>
      </c>
      <c r="N3499" s="15">
        <f t="shared" si="217"/>
        <v>184.79711475793451</v>
      </c>
      <c r="O3499" s="36">
        <f t="shared" si="218"/>
        <v>138.02934332330415</v>
      </c>
      <c r="P3499" s="50">
        <v>0</v>
      </c>
      <c r="Q3499" s="50">
        <v>46.767771434630298</v>
      </c>
      <c r="R3499" s="42">
        <v>11.327900517290001</v>
      </c>
      <c r="S3499" s="42">
        <v>0</v>
      </c>
      <c r="T3499" s="42">
        <v>329.589602076223</v>
      </c>
      <c r="U3499" s="15">
        <f t="shared" si="219"/>
        <v>184.79711475793451</v>
      </c>
    </row>
    <row r="3500" spans="6:21" x14ac:dyDescent="0.3">
      <c r="F3500" s="5">
        <f>Demand!C3500</f>
        <v>41.118683484786189</v>
      </c>
      <c r="G3500">
        <f>Irradiance!A3500*$B$2*'Technical Data'!$B$2</f>
        <v>2.403083416878212</v>
      </c>
      <c r="H3500" s="5">
        <f t="shared" si="216"/>
        <v>-38.715600067907978</v>
      </c>
      <c r="I3500" s="38">
        <v>0.75547037648791271</v>
      </c>
      <c r="J3500" s="35">
        <f>IF(H3500&gt;0,MIN(H3500,($B$3-L3499)/'Technical Data'!$B$5),0)</f>
        <v>0</v>
      </c>
      <c r="K3500" s="15">
        <f>IF(H3500&lt;0,MIN(ABS(H3500),(L3499*'Technical Data'!$B$4)),0)</f>
        <v>38.715600067907978</v>
      </c>
      <c r="L3500" s="15">
        <f>L3499+J3500*'Technical Data'!$B$5-(K3500/'Technical Data'!$B$4)</f>
        <v>339.60191146374837</v>
      </c>
      <c r="N3500" s="15">
        <f t="shared" si="217"/>
        <v>2.403083416878212</v>
      </c>
      <c r="O3500" s="36">
        <f t="shared" si="218"/>
        <v>0</v>
      </c>
      <c r="P3500" s="50">
        <v>0</v>
      </c>
      <c r="Q3500" s="50">
        <v>0.75547037648791004</v>
      </c>
      <c r="R3500" s="42">
        <v>0</v>
      </c>
      <c r="S3500" s="42">
        <v>40.363213108298297</v>
      </c>
      <c r="T3500" s="42">
        <v>284.74158751144699</v>
      </c>
      <c r="U3500" s="15">
        <f t="shared" si="219"/>
        <v>2.403083416878212</v>
      </c>
    </row>
    <row r="3501" spans="6:21" x14ac:dyDescent="0.3">
      <c r="F3501" s="5">
        <f>Demand!C3501</f>
        <v>30.670752484741968</v>
      </c>
      <c r="G3501">
        <f>Irradiance!A3501*$B$2*'Technical Data'!$B$2</f>
        <v>0</v>
      </c>
      <c r="H3501" s="5">
        <f t="shared" si="216"/>
        <v>-30.670752484741968</v>
      </c>
      <c r="I3501" s="38">
        <v>0</v>
      </c>
      <c r="J3501" s="35">
        <f>IF(H3501&gt;0,MIN(H3501,($B$3-L3500)/'Technical Data'!$B$5),0)</f>
        <v>0</v>
      </c>
      <c r="K3501" s="15">
        <f>IF(H3501&lt;0,MIN(ABS(H3501),(L3500*'Technical Data'!$B$4)),0)</f>
        <v>30.670752484741968</v>
      </c>
      <c r="L3501" s="15">
        <f>L3500+J3501*'Technical Data'!$B$5-(K3501/'Technical Data'!$B$4)</f>
        <v>305.52329759181282</v>
      </c>
      <c r="N3501" s="15">
        <f t="shared" si="217"/>
        <v>0</v>
      </c>
      <c r="O3501" s="36">
        <f t="shared" si="218"/>
        <v>0</v>
      </c>
      <c r="P3501" s="50">
        <v>0</v>
      </c>
      <c r="Q3501" s="50">
        <v>0</v>
      </c>
      <c r="R3501" s="42">
        <v>0</v>
      </c>
      <c r="S3501" s="42">
        <v>30.670752484742</v>
      </c>
      <c r="T3501" s="42">
        <v>250.66297363951099</v>
      </c>
      <c r="U3501" s="15">
        <f t="shared" si="219"/>
        <v>0</v>
      </c>
    </row>
    <row r="3502" spans="6:21" x14ac:dyDescent="0.3">
      <c r="F3502" s="5">
        <f>Demand!C3502</f>
        <v>23.361535002938691</v>
      </c>
      <c r="G3502">
        <f>Irradiance!A3502*$B$2*'Technical Data'!$B$2</f>
        <v>0</v>
      </c>
      <c r="H3502" s="5">
        <f t="shared" si="216"/>
        <v>-23.361535002938691</v>
      </c>
      <c r="I3502" s="38">
        <v>0</v>
      </c>
      <c r="J3502" s="35">
        <f>IF(H3502&gt;0,MIN(H3502,($B$3-L3501)/'Technical Data'!$B$5),0)</f>
        <v>0</v>
      </c>
      <c r="K3502" s="15">
        <f>IF(H3502&lt;0,MIN(ABS(H3502),(L3501*'Technical Data'!$B$4)),0)</f>
        <v>23.361535002938691</v>
      </c>
      <c r="L3502" s="15">
        <f>L3501+J3502*'Technical Data'!$B$5-(K3502/'Technical Data'!$B$4)</f>
        <v>279.56603647743651</v>
      </c>
      <c r="N3502" s="15">
        <f t="shared" si="217"/>
        <v>0</v>
      </c>
      <c r="O3502" s="36">
        <f t="shared" si="218"/>
        <v>0</v>
      </c>
      <c r="P3502" s="50">
        <v>0</v>
      </c>
      <c r="Q3502" s="50">
        <v>0</v>
      </c>
      <c r="R3502" s="42">
        <v>0</v>
      </c>
      <c r="S3502" s="42">
        <v>23.361535002938702</v>
      </c>
      <c r="T3502" s="42">
        <v>224.705712525135</v>
      </c>
      <c r="U3502" s="15">
        <f t="shared" si="219"/>
        <v>0</v>
      </c>
    </row>
    <row r="3503" spans="6:21" x14ac:dyDescent="0.3">
      <c r="F3503" s="5">
        <f>Demand!C3503</f>
        <v>23.694124795974531</v>
      </c>
      <c r="G3503">
        <f>Irradiance!A3503*$B$2*'Technical Data'!$B$2</f>
        <v>0</v>
      </c>
      <c r="H3503" s="5">
        <f t="shared" si="216"/>
        <v>-23.694124795974531</v>
      </c>
      <c r="I3503" s="38">
        <v>0</v>
      </c>
      <c r="J3503" s="35">
        <f>IF(H3503&gt;0,MIN(H3503,($B$3-L3502)/'Technical Data'!$B$5),0)</f>
        <v>0</v>
      </c>
      <c r="K3503" s="15">
        <f>IF(H3503&lt;0,MIN(ABS(H3503),(L3502*'Technical Data'!$B$4)),0)</f>
        <v>23.694124795974531</v>
      </c>
      <c r="L3503" s="15">
        <f>L3502+J3503*'Technical Data'!$B$5-(K3503/'Technical Data'!$B$4)</f>
        <v>253.23923114857593</v>
      </c>
      <c r="N3503" s="15">
        <f t="shared" si="217"/>
        <v>0</v>
      </c>
      <c r="O3503" s="36">
        <f t="shared" si="218"/>
        <v>0</v>
      </c>
      <c r="P3503" s="50">
        <v>0</v>
      </c>
      <c r="Q3503" s="50">
        <v>0</v>
      </c>
      <c r="R3503" s="42">
        <v>0</v>
      </c>
      <c r="S3503" s="42">
        <v>23.694124795974499</v>
      </c>
      <c r="T3503" s="42">
        <v>198.37890719627401</v>
      </c>
      <c r="U3503" s="15">
        <f t="shared" si="219"/>
        <v>0</v>
      </c>
    </row>
    <row r="3504" spans="6:21" x14ac:dyDescent="0.3">
      <c r="F3504" s="5">
        <f>Demand!C3504</f>
        <v>24.276849185561982</v>
      </c>
      <c r="G3504">
        <f>Irradiance!A3504*$B$2*'Technical Data'!$B$2</f>
        <v>0</v>
      </c>
      <c r="H3504" s="5">
        <f t="shared" si="216"/>
        <v>-24.276849185561982</v>
      </c>
      <c r="I3504" s="38">
        <v>0</v>
      </c>
      <c r="J3504" s="35">
        <f>IF(H3504&gt;0,MIN(H3504,($B$3-L3503)/'Technical Data'!$B$5),0)</f>
        <v>0</v>
      </c>
      <c r="K3504" s="15">
        <f>IF(H3504&lt;0,MIN(ABS(H3504),(L3503*'Technical Data'!$B$4)),0)</f>
        <v>24.276849185561982</v>
      </c>
      <c r="L3504" s="15">
        <f>L3503+J3504*'Technical Data'!$B$5-(K3504/'Technical Data'!$B$4)</f>
        <v>226.26495427572928</v>
      </c>
      <c r="N3504" s="15">
        <f t="shared" si="217"/>
        <v>0</v>
      </c>
      <c r="O3504" s="36">
        <f t="shared" si="218"/>
        <v>0</v>
      </c>
      <c r="P3504" s="50">
        <v>0</v>
      </c>
      <c r="Q3504" s="50">
        <v>0</v>
      </c>
      <c r="R3504" s="42">
        <v>0</v>
      </c>
      <c r="S3504" s="42">
        <v>24.276849185562</v>
      </c>
      <c r="T3504" s="42">
        <v>171.40463032342799</v>
      </c>
      <c r="U3504" s="15">
        <f t="shared" si="219"/>
        <v>0</v>
      </c>
    </row>
    <row r="3505" spans="6:21" x14ac:dyDescent="0.3">
      <c r="F3505" s="5">
        <f>Demand!C3505</f>
        <v>24.556155241846803</v>
      </c>
      <c r="G3505">
        <f>Irradiance!A3505*$B$2*'Technical Data'!$B$2</f>
        <v>0</v>
      </c>
      <c r="H3505" s="5">
        <f t="shared" si="216"/>
        <v>-24.556155241846803</v>
      </c>
      <c r="I3505" s="38">
        <v>0</v>
      </c>
      <c r="J3505" s="35">
        <f>IF(H3505&gt;0,MIN(H3505,($B$3-L3504)/'Technical Data'!$B$5),0)</f>
        <v>0</v>
      </c>
      <c r="K3505" s="15">
        <f>IF(H3505&lt;0,MIN(ABS(H3505),(L3504*'Technical Data'!$B$4)),0)</f>
        <v>24.556155241846803</v>
      </c>
      <c r="L3505" s="15">
        <f>L3504+J3505*'Technical Data'!$B$5-(K3505/'Technical Data'!$B$4)</f>
        <v>198.98033734034394</v>
      </c>
      <c r="N3505" s="15">
        <f t="shared" si="217"/>
        <v>0</v>
      </c>
      <c r="O3505" s="36">
        <f t="shared" si="218"/>
        <v>0</v>
      </c>
      <c r="P3505" s="50">
        <v>0</v>
      </c>
      <c r="Q3505" s="50">
        <v>0</v>
      </c>
      <c r="R3505" s="42">
        <v>0</v>
      </c>
      <c r="S3505" s="42">
        <v>24.556155241846799</v>
      </c>
      <c r="T3505" s="42">
        <v>144.120013388042</v>
      </c>
      <c r="U3505" s="15">
        <f t="shared" si="219"/>
        <v>0</v>
      </c>
    </row>
    <row r="3506" spans="6:21" x14ac:dyDescent="0.3">
      <c r="F3506" s="5">
        <f>Demand!C3506</f>
        <v>24.086082161956142</v>
      </c>
      <c r="G3506">
        <f>Irradiance!A3506*$B$2*'Technical Data'!$B$2</f>
        <v>0</v>
      </c>
      <c r="H3506" s="5">
        <f t="shared" si="216"/>
        <v>-24.086082161956142</v>
      </c>
      <c r="I3506" s="38">
        <v>0</v>
      </c>
      <c r="J3506" s="35">
        <f>IF(H3506&gt;0,MIN(H3506,($B$3-L3505)/'Technical Data'!$B$5),0)</f>
        <v>0</v>
      </c>
      <c r="K3506" s="15">
        <f>IF(H3506&lt;0,MIN(ABS(H3506),(L3505*'Technical Data'!$B$4)),0)</f>
        <v>24.086082161956142</v>
      </c>
      <c r="L3506" s="15">
        <f>L3505+J3506*'Technical Data'!$B$5-(K3506/'Technical Data'!$B$4)</f>
        <v>172.21802382705934</v>
      </c>
      <c r="N3506" s="15">
        <f t="shared" si="217"/>
        <v>0</v>
      </c>
      <c r="O3506" s="36">
        <f t="shared" si="218"/>
        <v>0</v>
      </c>
      <c r="P3506" s="50">
        <v>0</v>
      </c>
      <c r="Q3506" s="50">
        <v>0</v>
      </c>
      <c r="R3506" s="42">
        <v>0</v>
      </c>
      <c r="S3506" s="42">
        <v>24.086082161956099</v>
      </c>
      <c r="T3506" s="42">
        <v>117.357699874758</v>
      </c>
      <c r="U3506" s="15">
        <f t="shared" si="219"/>
        <v>0</v>
      </c>
    </row>
    <row r="3507" spans="6:21" x14ac:dyDescent="0.3">
      <c r="F3507" s="5">
        <f>Demand!C3507</f>
        <v>22.62939207702944</v>
      </c>
      <c r="G3507">
        <f>Irradiance!A3507*$B$2*'Technical Data'!$B$2</f>
        <v>0</v>
      </c>
      <c r="H3507" s="5">
        <f t="shared" si="216"/>
        <v>-22.62939207702944</v>
      </c>
      <c r="I3507" s="38">
        <v>0</v>
      </c>
      <c r="J3507" s="35">
        <f>IF(H3507&gt;0,MIN(H3507,($B$3-L3506)/'Technical Data'!$B$5),0)</f>
        <v>0</v>
      </c>
      <c r="K3507" s="15">
        <f>IF(H3507&lt;0,MIN(ABS(H3507),(L3506*'Technical Data'!$B$4)),0)</f>
        <v>22.62939207702944</v>
      </c>
      <c r="L3507" s="15">
        <f>L3506+J3507*'Technical Data'!$B$5-(K3507/'Technical Data'!$B$4)</f>
        <v>147.07425485258219</v>
      </c>
      <c r="N3507" s="15">
        <f t="shared" si="217"/>
        <v>0</v>
      </c>
      <c r="O3507" s="36">
        <f t="shared" si="218"/>
        <v>0</v>
      </c>
      <c r="P3507" s="50">
        <v>0</v>
      </c>
      <c r="Q3507" s="50">
        <v>0</v>
      </c>
      <c r="R3507" s="42">
        <v>0</v>
      </c>
      <c r="S3507" s="42">
        <v>22.629392077029401</v>
      </c>
      <c r="T3507" s="42">
        <v>92.213930900280701</v>
      </c>
      <c r="U3507" s="15">
        <f t="shared" si="219"/>
        <v>0</v>
      </c>
    </row>
    <row r="3508" spans="6:21" x14ac:dyDescent="0.3">
      <c r="F3508" s="5">
        <f>Demand!C3508</f>
        <v>20.875767698938589</v>
      </c>
      <c r="G3508">
        <f>Irradiance!A3508*$B$2*'Technical Data'!$B$2</f>
        <v>0</v>
      </c>
      <c r="H3508" s="5">
        <f t="shared" si="216"/>
        <v>-20.875767698938589</v>
      </c>
      <c r="I3508" s="38">
        <v>0</v>
      </c>
      <c r="J3508" s="35">
        <f>IF(H3508&gt;0,MIN(H3508,($B$3-L3507)/'Technical Data'!$B$5),0)</f>
        <v>0</v>
      </c>
      <c r="K3508" s="15">
        <f>IF(H3508&lt;0,MIN(ABS(H3508),(L3507*'Technical Data'!$B$4)),0)</f>
        <v>20.875767698938589</v>
      </c>
      <c r="L3508" s="15">
        <f>L3507+J3508*'Technical Data'!$B$5-(K3508/'Technical Data'!$B$4)</f>
        <v>123.87895740931708</v>
      </c>
      <c r="N3508" s="15">
        <f t="shared" si="217"/>
        <v>0</v>
      </c>
      <c r="O3508" s="36">
        <f t="shared" si="218"/>
        <v>0</v>
      </c>
      <c r="P3508" s="50">
        <v>0</v>
      </c>
      <c r="Q3508" s="50">
        <v>0</v>
      </c>
      <c r="R3508" s="42">
        <v>0</v>
      </c>
      <c r="S3508" s="42">
        <v>20.875767698938599</v>
      </c>
      <c r="T3508" s="42">
        <v>69.018633457015497</v>
      </c>
      <c r="U3508" s="15">
        <f t="shared" si="219"/>
        <v>0</v>
      </c>
    </row>
    <row r="3509" spans="6:21" x14ac:dyDescent="0.3">
      <c r="F3509" s="5">
        <f>Demand!C3509</f>
        <v>18.93451080661497</v>
      </c>
      <c r="G3509">
        <f>Irradiance!A3509*$B$2*'Technical Data'!$B$2</f>
        <v>0</v>
      </c>
      <c r="H3509" s="5">
        <f t="shared" si="216"/>
        <v>-18.93451080661497</v>
      </c>
      <c r="I3509" s="38">
        <v>0</v>
      </c>
      <c r="J3509" s="35">
        <f>IF(H3509&gt;0,MIN(H3509,($B$3-L3508)/'Technical Data'!$B$5),0)</f>
        <v>0</v>
      </c>
      <c r="K3509" s="15">
        <f>IF(H3509&lt;0,MIN(ABS(H3509),(L3508*'Technical Data'!$B$4)),0)</f>
        <v>18.93451080661497</v>
      </c>
      <c r="L3509" s="15">
        <f>L3508+J3509*'Technical Data'!$B$5-(K3509/'Technical Data'!$B$4)</f>
        <v>102.84061206863379</v>
      </c>
      <c r="N3509" s="15">
        <f t="shared" si="217"/>
        <v>0</v>
      </c>
      <c r="O3509" s="36">
        <f t="shared" si="218"/>
        <v>0</v>
      </c>
      <c r="P3509" s="50">
        <v>0</v>
      </c>
      <c r="Q3509" s="50">
        <v>0</v>
      </c>
      <c r="R3509" s="42">
        <v>0</v>
      </c>
      <c r="S3509" s="42">
        <v>18.934510806614998</v>
      </c>
      <c r="T3509" s="42">
        <v>47.980288116332197</v>
      </c>
      <c r="U3509" s="15">
        <f t="shared" si="219"/>
        <v>0</v>
      </c>
    </row>
    <row r="3510" spans="6:21" x14ac:dyDescent="0.3">
      <c r="F3510" s="5">
        <f>Demand!C3510</f>
        <v>15.414426545557331</v>
      </c>
      <c r="G3510">
        <f>Irradiance!A3510*$B$2*'Technical Data'!$B$2</f>
        <v>0</v>
      </c>
      <c r="H3510" s="5">
        <f t="shared" si="216"/>
        <v>-15.414426545557331</v>
      </c>
      <c r="I3510" s="38">
        <v>0</v>
      </c>
      <c r="J3510" s="35">
        <f>IF(H3510&gt;0,MIN(H3510,($B$3-L3509)/'Technical Data'!$B$5),0)</f>
        <v>0</v>
      </c>
      <c r="K3510" s="15">
        <f>IF(H3510&lt;0,MIN(ABS(H3510),(L3509*'Technical Data'!$B$4)),0)</f>
        <v>15.414426545557331</v>
      </c>
      <c r="L3510" s="15">
        <f>L3509+J3510*'Technical Data'!$B$5-(K3510/'Technical Data'!$B$4)</f>
        <v>85.713471462458983</v>
      </c>
      <c r="N3510" s="15">
        <f t="shared" si="217"/>
        <v>0</v>
      </c>
      <c r="O3510" s="36">
        <f t="shared" si="218"/>
        <v>0</v>
      </c>
      <c r="P3510" s="50">
        <v>0</v>
      </c>
      <c r="Q3510" s="50">
        <v>0</v>
      </c>
      <c r="R3510" s="42">
        <v>0</v>
      </c>
      <c r="S3510" s="42">
        <v>15.4144265455573</v>
      </c>
      <c r="T3510" s="42">
        <v>30.853147510157399</v>
      </c>
      <c r="U3510" s="15">
        <f t="shared" si="219"/>
        <v>0</v>
      </c>
    </row>
    <row r="3511" spans="6:21" x14ac:dyDescent="0.3">
      <c r="F3511" s="5">
        <f>Demand!C3511</f>
        <v>11.737629818305178</v>
      </c>
      <c r="G3511">
        <f>Irradiance!A3511*$B$2*'Technical Data'!$B$2</f>
        <v>0</v>
      </c>
      <c r="H3511" s="5">
        <f t="shared" si="216"/>
        <v>-11.737629818305178</v>
      </c>
      <c r="I3511" s="38">
        <v>0</v>
      </c>
      <c r="J3511" s="35">
        <f>IF(H3511&gt;0,MIN(H3511,($B$3-L3510)/'Technical Data'!$B$5),0)</f>
        <v>0</v>
      </c>
      <c r="K3511" s="15">
        <f>IF(H3511&lt;0,MIN(ABS(H3511),(L3510*'Technical Data'!$B$4)),0)</f>
        <v>11.737629818305178</v>
      </c>
      <c r="L3511" s="15">
        <f>L3510+J3511*'Technical Data'!$B$5-(K3511/'Technical Data'!$B$4)</f>
        <v>72.671660553231007</v>
      </c>
      <c r="N3511" s="15">
        <f t="shared" si="217"/>
        <v>0</v>
      </c>
      <c r="O3511" s="36">
        <f t="shared" si="218"/>
        <v>0</v>
      </c>
      <c r="P3511" s="50">
        <v>0</v>
      </c>
      <c r="Q3511" s="50">
        <v>0</v>
      </c>
      <c r="R3511" s="42">
        <v>0</v>
      </c>
      <c r="S3511" s="42">
        <v>11.7376298183052</v>
      </c>
      <c r="T3511" s="42">
        <v>17.811336600929501</v>
      </c>
      <c r="U3511" s="15">
        <f t="shared" si="219"/>
        <v>0</v>
      </c>
    </row>
    <row r="3512" spans="6:21" x14ac:dyDescent="0.3">
      <c r="F3512" s="5">
        <f>Demand!C3512</f>
        <v>16.105749978485296</v>
      </c>
      <c r="G3512">
        <f>Irradiance!A3512*$B$2*'Technical Data'!$B$2</f>
        <v>0.2403083416878212</v>
      </c>
      <c r="H3512" s="5">
        <f t="shared" si="216"/>
        <v>-15.865441636797474</v>
      </c>
      <c r="I3512" s="38">
        <v>7.5547037648791268E-2</v>
      </c>
      <c r="J3512" s="35">
        <f>IF(H3512&gt;0,MIN(H3512,($B$3-L3511)/'Technical Data'!$B$5),0)</f>
        <v>0</v>
      </c>
      <c r="K3512" s="15">
        <f>IF(H3512&lt;0,MIN(ABS(H3512),(L3511*'Technical Data'!$B$4)),0)</f>
        <v>15.865441636797474</v>
      </c>
      <c r="L3512" s="15">
        <f>L3511+J3512*'Technical Data'!$B$5-(K3512/'Technical Data'!$B$4)</f>
        <v>55.043392067900484</v>
      </c>
      <c r="N3512" s="15">
        <f t="shared" si="217"/>
        <v>0.2403083416878212</v>
      </c>
      <c r="O3512" s="36">
        <f t="shared" si="218"/>
        <v>0</v>
      </c>
      <c r="P3512" s="50">
        <v>0</v>
      </c>
      <c r="Q3512" s="50">
        <v>7.5547037648791004E-2</v>
      </c>
      <c r="R3512" s="42">
        <v>0</v>
      </c>
      <c r="S3512" s="42">
        <v>16.030202940836499</v>
      </c>
      <c r="T3512" s="42">
        <v>0</v>
      </c>
      <c r="U3512" s="15">
        <f t="shared" si="219"/>
        <v>0.2403083416878212</v>
      </c>
    </row>
    <row r="3513" spans="6:21" x14ac:dyDescent="0.3">
      <c r="F3513" s="5">
        <f>Demand!C3513</f>
        <v>19.950375521211846</v>
      </c>
      <c r="G3513">
        <f>Irradiance!A3513*$B$2*'Technical Data'!$B$2</f>
        <v>152.67589975232909</v>
      </c>
      <c r="H3513" s="5">
        <f t="shared" si="216"/>
        <v>132.72552423111725</v>
      </c>
      <c r="I3513" s="38">
        <v>47.997551252865392</v>
      </c>
      <c r="J3513" s="35">
        <f>IF(H3513&gt;0,MIN(H3513,($B$3-L3512)/'Technical Data'!$B$5),0)</f>
        <v>132.72552423111725</v>
      </c>
      <c r="K3513" s="15">
        <f>IF(H3513&lt;0,MIN(ABS(H3513),(L3512*'Technical Data'!$B$4)),0)</f>
        <v>0</v>
      </c>
      <c r="L3513" s="15">
        <f>L3512+J3513*'Technical Data'!$B$5-(K3513/'Technical Data'!$B$4)</f>
        <v>174.49636387590601</v>
      </c>
      <c r="N3513" s="15">
        <f t="shared" si="217"/>
        <v>19.950375521211839</v>
      </c>
      <c r="O3513" s="36">
        <f t="shared" si="218"/>
        <v>0</v>
      </c>
      <c r="P3513" s="50">
        <v>28.0471757316534</v>
      </c>
      <c r="Q3513" s="50">
        <v>19.9503755212118</v>
      </c>
      <c r="R3513" s="42">
        <v>0</v>
      </c>
      <c r="S3513" s="42">
        <v>0</v>
      </c>
      <c r="T3513" s="42">
        <v>0</v>
      </c>
      <c r="U3513" s="15">
        <f t="shared" si="219"/>
        <v>19.950375521211839</v>
      </c>
    </row>
    <row r="3514" spans="6:21" x14ac:dyDescent="0.3">
      <c r="F3514" s="5">
        <f>Demand!C3514</f>
        <v>26.300521892971187</v>
      </c>
      <c r="G3514">
        <f>Irradiance!A3514*$B$2*'Technical Data'!$B$2</f>
        <v>295.4991574954575</v>
      </c>
      <c r="H3514" s="5">
        <f t="shared" si="216"/>
        <v>269.19863560248632</v>
      </c>
      <c r="I3514" s="38">
        <v>92.897673962130341</v>
      </c>
      <c r="J3514" s="35">
        <f>IF(H3514&gt;0,MIN(H3514,($B$3-L3513)/'Technical Data'!$B$5),0)</f>
        <v>231.24764555180997</v>
      </c>
      <c r="K3514" s="15">
        <f>IF(H3514&lt;0,MIN(ABS(H3514),(L3513*'Technical Data'!$B$4)),0)</f>
        <v>0</v>
      </c>
      <c r="L3514" s="15">
        <f>L3513+J3514*'Technical Data'!$B$5-(K3514/'Technical Data'!$B$4)</f>
        <v>382.61924487253498</v>
      </c>
      <c r="N3514" s="15">
        <f t="shared" si="217"/>
        <v>64.251511943647529</v>
      </c>
      <c r="O3514" s="36">
        <f t="shared" si="218"/>
        <v>37.950990050676339</v>
      </c>
      <c r="P3514" s="50">
        <v>66.597152069158795</v>
      </c>
      <c r="Q3514" s="50">
        <v>26.300521892971201</v>
      </c>
      <c r="R3514" s="42">
        <v>0</v>
      </c>
      <c r="S3514" s="42">
        <v>0</v>
      </c>
      <c r="T3514" s="42">
        <v>0</v>
      </c>
      <c r="U3514" s="15">
        <f t="shared" si="219"/>
        <v>64.251511943647529</v>
      </c>
    </row>
    <row r="3515" spans="6:21" x14ac:dyDescent="0.3">
      <c r="F3515" s="5">
        <f>Demand!C3515</f>
        <v>31.07128532907273</v>
      </c>
      <c r="G3515">
        <f>Irradiance!A3515*$B$2*'Technical Data'!$B$2</f>
        <v>420.69980351481234</v>
      </c>
      <c r="H3515" s="5">
        <f t="shared" si="216"/>
        <v>389.62851818573961</v>
      </c>
      <c r="I3515" s="38">
        <v>132.25768057715061</v>
      </c>
      <c r="J3515" s="35">
        <f>IF(H3515&gt;0,MIN(H3515,($B$3-L3514)/'Technical Data'!$B$5),0)</f>
        <v>0</v>
      </c>
      <c r="K3515" s="15">
        <f>IF(H3515&lt;0,MIN(ABS(H3515),(L3514*'Technical Data'!$B$4)),0)</f>
        <v>0</v>
      </c>
      <c r="L3515" s="15">
        <f>L3514+J3515*'Technical Data'!$B$5-(K3515/'Technical Data'!$B$4)</f>
        <v>382.61924487253498</v>
      </c>
      <c r="N3515" s="15">
        <f t="shared" si="217"/>
        <v>420.69980351481234</v>
      </c>
      <c r="O3515" s="36">
        <f t="shared" si="218"/>
        <v>389.62851818573961</v>
      </c>
      <c r="P3515" s="50">
        <v>101.18639524807701</v>
      </c>
      <c r="Q3515" s="50">
        <v>31.071285329072701</v>
      </c>
      <c r="R3515" s="42">
        <v>0</v>
      </c>
      <c r="S3515" s="42">
        <v>0</v>
      </c>
      <c r="T3515" s="42">
        <v>0</v>
      </c>
      <c r="U3515" s="15">
        <f t="shared" si="219"/>
        <v>420.69980351481234</v>
      </c>
    </row>
    <row r="3516" spans="6:21" x14ac:dyDescent="0.3">
      <c r="F3516" s="5">
        <f>Demand!C3516</f>
        <v>33.243541012236534</v>
      </c>
      <c r="G3516">
        <f>Irradiance!A3516*$B$2*'Technical Data'!$B$2</f>
        <v>513.53892618687394</v>
      </c>
      <c r="H3516" s="5">
        <f t="shared" si="216"/>
        <v>480.29538517463743</v>
      </c>
      <c r="I3516" s="38">
        <v>161.44401945546699</v>
      </c>
      <c r="J3516" s="35">
        <f>IF(H3516&gt;0,MIN(H3516,($B$3-L3515)/'Technical Data'!$B$5),0)</f>
        <v>0</v>
      </c>
      <c r="K3516" s="15">
        <f>IF(H3516&lt;0,MIN(ABS(H3516),(L3515*'Technical Data'!$B$4)),0)</f>
        <v>0</v>
      </c>
      <c r="L3516" s="15">
        <f>L3515+J3516*'Technical Data'!$B$5-(K3516/'Technical Data'!$B$4)</f>
        <v>382.61924487253498</v>
      </c>
      <c r="N3516" s="15">
        <f t="shared" si="217"/>
        <v>513.53892618687394</v>
      </c>
      <c r="O3516" s="36">
        <f t="shared" si="218"/>
        <v>480.29538517463743</v>
      </c>
      <c r="P3516" s="50">
        <v>128.20047844323</v>
      </c>
      <c r="Q3516" s="50">
        <v>33.243541012236498</v>
      </c>
      <c r="R3516" s="42">
        <v>0</v>
      </c>
      <c r="S3516" s="42">
        <v>0</v>
      </c>
      <c r="T3516" s="42">
        <v>0</v>
      </c>
      <c r="U3516" s="15">
        <f t="shared" si="219"/>
        <v>513.53892618687394</v>
      </c>
    </row>
    <row r="3517" spans="6:21" x14ac:dyDescent="0.3">
      <c r="F3517" s="5">
        <f>Demand!C3517</f>
        <v>33.926430872735239</v>
      </c>
      <c r="G3517">
        <f>Irradiance!A3517*$B$2*'Technical Data'!$B$2</f>
        <v>566.64706969988242</v>
      </c>
      <c r="H3517" s="5">
        <f t="shared" si="216"/>
        <v>532.72063882714724</v>
      </c>
      <c r="I3517" s="38">
        <v>178.1399147758498</v>
      </c>
      <c r="J3517" s="35">
        <f>IF(H3517&gt;0,MIN(H3517,($B$3-L3516)/'Technical Data'!$B$5),0)</f>
        <v>0</v>
      </c>
      <c r="K3517" s="15">
        <f>IF(H3517&lt;0,MIN(ABS(H3517),(L3516*'Technical Data'!$B$4)),0)</f>
        <v>0</v>
      </c>
      <c r="L3517" s="15">
        <f>L3516+J3517*'Technical Data'!$B$5-(K3517/'Technical Data'!$B$4)</f>
        <v>382.61924487253498</v>
      </c>
      <c r="N3517" s="15">
        <f t="shared" si="217"/>
        <v>566.64706969988242</v>
      </c>
      <c r="O3517" s="36">
        <f t="shared" si="218"/>
        <v>532.72063882714724</v>
      </c>
      <c r="P3517" s="50">
        <v>144.213483903114</v>
      </c>
      <c r="Q3517" s="50">
        <v>33.926430872735203</v>
      </c>
      <c r="R3517" s="42">
        <v>0</v>
      </c>
      <c r="S3517" s="42">
        <v>0</v>
      </c>
      <c r="T3517" s="42">
        <v>0</v>
      </c>
      <c r="U3517" s="15">
        <f t="shared" si="219"/>
        <v>566.64706969988242</v>
      </c>
    </row>
    <row r="3518" spans="6:21" x14ac:dyDescent="0.3">
      <c r="F3518" s="5">
        <f>Demand!C3518</f>
        <v>35.368776979539426</v>
      </c>
      <c r="G3518">
        <f>Irradiance!A3518*$B$2*'Technical Data'!$B$2</f>
        <v>596.68561241086002</v>
      </c>
      <c r="H3518" s="5">
        <f t="shared" si="216"/>
        <v>561.31683543132056</v>
      </c>
      <c r="I3518" s="38">
        <v>187.58329448194871</v>
      </c>
      <c r="J3518" s="35">
        <f>IF(H3518&gt;0,MIN(H3518,($B$3-L3517)/'Technical Data'!$B$5),0)</f>
        <v>0</v>
      </c>
      <c r="K3518" s="15">
        <f>IF(H3518&lt;0,MIN(ABS(H3518),(L3517*'Technical Data'!$B$4)),0)</f>
        <v>0</v>
      </c>
      <c r="L3518" s="15">
        <f>L3517+J3518*'Technical Data'!$B$5-(K3518/'Technical Data'!$B$4)</f>
        <v>382.61924487253498</v>
      </c>
      <c r="N3518" s="15">
        <f t="shared" si="217"/>
        <v>596.68561241086002</v>
      </c>
      <c r="O3518" s="36">
        <f t="shared" si="218"/>
        <v>561.31683543132056</v>
      </c>
      <c r="P3518" s="50">
        <v>151.78574677704401</v>
      </c>
      <c r="Q3518" s="50">
        <v>35.368776979539398</v>
      </c>
      <c r="R3518" s="42">
        <v>0.42877072536432798</v>
      </c>
      <c r="S3518" s="42">
        <v>0</v>
      </c>
      <c r="T3518" s="42">
        <v>0.38589365282789501</v>
      </c>
      <c r="U3518" s="15">
        <f t="shared" si="219"/>
        <v>596.68561241086002</v>
      </c>
    </row>
    <row r="3519" spans="6:21" x14ac:dyDescent="0.3">
      <c r="F3519" s="5">
        <f>Demand!C3519</f>
        <v>34.168540679650661</v>
      </c>
      <c r="G3519">
        <f>Irradiance!A3519*$B$2*'Technical Data'!$B$2</f>
        <v>575.45837556176912</v>
      </c>
      <c r="H3519" s="5">
        <f t="shared" si="216"/>
        <v>541.2898348821185</v>
      </c>
      <c r="I3519" s="38">
        <v>180.90997282297221</v>
      </c>
      <c r="J3519" s="35">
        <f>IF(H3519&gt;0,MIN(H3519,($B$3-L3518)/'Technical Data'!$B$5),0)</f>
        <v>0</v>
      </c>
      <c r="K3519" s="15">
        <f>IF(H3519&lt;0,MIN(ABS(H3519),(L3518*'Technical Data'!$B$4)),0)</f>
        <v>0</v>
      </c>
      <c r="L3519" s="15">
        <f>L3518+J3519*'Technical Data'!$B$5-(K3519/'Technical Data'!$B$4)</f>
        <v>382.61924487253498</v>
      </c>
      <c r="N3519" s="15">
        <f t="shared" si="217"/>
        <v>575.45837556176912</v>
      </c>
      <c r="O3519" s="36">
        <f t="shared" si="218"/>
        <v>541.2898348821185</v>
      </c>
      <c r="P3519" s="50">
        <v>0</v>
      </c>
      <c r="Q3519" s="50">
        <v>34.168540679650697</v>
      </c>
      <c r="R3519" s="42">
        <v>146.74143214332099</v>
      </c>
      <c r="S3519" s="42">
        <v>0</v>
      </c>
      <c r="T3519" s="42">
        <v>132.453182581817</v>
      </c>
      <c r="U3519" s="15">
        <f t="shared" si="219"/>
        <v>575.45837556176912</v>
      </c>
    </row>
    <row r="3520" spans="6:21" x14ac:dyDescent="0.3">
      <c r="F3520" s="5">
        <f>Demand!C3520</f>
        <v>35.115900492440474</v>
      </c>
      <c r="G3520">
        <f>Irradiance!A3520*$B$2*'Technical Data'!$B$2</f>
        <v>479.49524444776591</v>
      </c>
      <c r="H3520" s="5">
        <f t="shared" si="216"/>
        <v>444.37934395532545</v>
      </c>
      <c r="I3520" s="38">
        <v>150.74152245522151</v>
      </c>
      <c r="J3520" s="35">
        <f>IF(H3520&gt;0,MIN(H3520,($B$3-L3519)/'Technical Data'!$B$5),0)</f>
        <v>0</v>
      </c>
      <c r="K3520" s="15">
        <f>IF(H3520&lt;0,MIN(ABS(H3520),(L3519*'Technical Data'!$B$4)),0)</f>
        <v>0</v>
      </c>
      <c r="L3520" s="15">
        <f>L3519+J3520*'Technical Data'!$B$5-(K3520/'Technical Data'!$B$4)</f>
        <v>382.61924487253498</v>
      </c>
      <c r="N3520" s="15">
        <f t="shared" si="217"/>
        <v>479.49524444776591</v>
      </c>
      <c r="O3520" s="36">
        <f t="shared" si="218"/>
        <v>444.37934395532545</v>
      </c>
      <c r="P3520" s="50">
        <v>0</v>
      </c>
      <c r="Q3520" s="50">
        <v>35.115900492440502</v>
      </c>
      <c r="R3520" s="42">
        <v>115.625621962781</v>
      </c>
      <c r="S3520" s="42">
        <v>0</v>
      </c>
      <c r="T3520" s="42">
        <v>236.516242348319</v>
      </c>
      <c r="U3520" s="15">
        <f t="shared" si="219"/>
        <v>479.49524444776591</v>
      </c>
    </row>
    <row r="3521" spans="6:21" x14ac:dyDescent="0.3">
      <c r="F3521" s="5">
        <f>Demand!C3521</f>
        <v>40.493835473921294</v>
      </c>
      <c r="G3521">
        <f>Irradiance!A3521*$B$2*'Technical Data'!$B$2</f>
        <v>404.35883628004046</v>
      </c>
      <c r="H3521" s="5">
        <f t="shared" si="216"/>
        <v>363.86500080611916</v>
      </c>
      <c r="I3521" s="38">
        <v>127.1204820170328</v>
      </c>
      <c r="J3521" s="35">
        <f>IF(H3521&gt;0,MIN(H3521,($B$3-L3520)/'Technical Data'!$B$5),0)</f>
        <v>0</v>
      </c>
      <c r="K3521" s="15">
        <f>IF(H3521&lt;0,MIN(ABS(H3521),(L3520*'Technical Data'!$B$4)),0)</f>
        <v>0</v>
      </c>
      <c r="L3521" s="15">
        <f>L3520+J3521*'Technical Data'!$B$5-(K3521/'Technical Data'!$B$4)</f>
        <v>382.61924487253498</v>
      </c>
      <c r="N3521" s="15">
        <f t="shared" si="217"/>
        <v>404.35883628004046</v>
      </c>
      <c r="O3521" s="36">
        <f t="shared" si="218"/>
        <v>363.86500080611916</v>
      </c>
      <c r="P3521" s="50">
        <v>0</v>
      </c>
      <c r="Q3521" s="50">
        <v>40.493835473921301</v>
      </c>
      <c r="R3521" s="42">
        <v>86.626646543111207</v>
      </c>
      <c r="S3521" s="42">
        <v>0</v>
      </c>
      <c r="T3521" s="42">
        <v>314.48022423712001</v>
      </c>
      <c r="U3521" s="15">
        <f t="shared" si="219"/>
        <v>404.35883628004046</v>
      </c>
    </row>
    <row r="3522" spans="6:21" x14ac:dyDescent="0.3">
      <c r="F3522" s="5">
        <f>Demand!C3522</f>
        <v>46.289673397026448</v>
      </c>
      <c r="G3522">
        <f>Irradiance!A3522*$B$2*'Technical Data'!$B$2</f>
        <v>278.11685411337174</v>
      </c>
      <c r="H3522" s="5">
        <f t="shared" ref="H3522:H3585" si="220">G3522-F3522</f>
        <v>231.82718071634531</v>
      </c>
      <c r="I3522" s="38">
        <v>87.433104905534421</v>
      </c>
      <c r="J3522" s="35">
        <f>IF(H3522&gt;0,MIN(H3522,($B$3-L3521)/'Technical Data'!$B$5),0)</f>
        <v>0</v>
      </c>
      <c r="K3522" s="15">
        <f>IF(H3522&lt;0,MIN(ABS(H3522),(L3521*'Technical Data'!$B$4)),0)</f>
        <v>0</v>
      </c>
      <c r="L3522" s="15">
        <f>L3521+J3522*'Technical Data'!$B$5-(K3522/'Technical Data'!$B$4)</f>
        <v>382.61924487253498</v>
      </c>
      <c r="N3522" s="15">
        <f t="shared" ref="N3522:N3585" si="221">U3522</f>
        <v>278.11685411337174</v>
      </c>
      <c r="O3522" s="36">
        <f t="shared" ref="O3522:O3585" si="222">N3522+(K3522)-F3522</f>
        <v>231.82718071634531</v>
      </c>
      <c r="P3522" s="50">
        <v>0</v>
      </c>
      <c r="Q3522" s="50">
        <v>46.289673397026498</v>
      </c>
      <c r="R3522" s="42">
        <v>41.143431508507703</v>
      </c>
      <c r="S3522" s="42">
        <v>0</v>
      </c>
      <c r="T3522" s="42">
        <v>351.50931259477602</v>
      </c>
      <c r="U3522" s="15">
        <f t="shared" ref="U3522:U3585" si="223">G3522-(J3522)</f>
        <v>278.11685411337174</v>
      </c>
    </row>
    <row r="3523" spans="6:21" x14ac:dyDescent="0.3">
      <c r="F3523" s="5">
        <f>Demand!C3523</f>
        <v>46.767771434630347</v>
      </c>
      <c r="G3523">
        <f>Irradiance!A3523*$B$2*'Technical Data'!$B$2</f>
        <v>145.78706062394488</v>
      </c>
      <c r="H3523" s="5">
        <f t="shared" si="220"/>
        <v>99.019289189314534</v>
      </c>
      <c r="I3523" s="38">
        <v>45.831869506933373</v>
      </c>
      <c r="J3523" s="35">
        <f>IF(H3523&gt;0,MIN(H3523,($B$3-L3522)/'Technical Data'!$B$5),0)</f>
        <v>0</v>
      </c>
      <c r="K3523" s="15">
        <f>IF(H3523&lt;0,MIN(ABS(H3523),(L3522*'Technical Data'!$B$4)),0)</f>
        <v>0</v>
      </c>
      <c r="L3523" s="15">
        <f>L3522+J3523*'Technical Data'!$B$5-(K3523/'Technical Data'!$B$4)</f>
        <v>382.61924487253498</v>
      </c>
      <c r="N3523" s="15">
        <f t="shared" si="221"/>
        <v>145.78706062394488</v>
      </c>
      <c r="O3523" s="36">
        <f t="shared" si="222"/>
        <v>99.019289189314534</v>
      </c>
      <c r="P3523" s="50">
        <v>0</v>
      </c>
      <c r="Q3523" s="50">
        <v>45.831869506933202</v>
      </c>
      <c r="R3523" s="42">
        <v>0</v>
      </c>
      <c r="S3523" s="42">
        <v>0.93590192769708702</v>
      </c>
      <c r="T3523" s="42">
        <v>350.469421564002</v>
      </c>
      <c r="U3523" s="15">
        <f t="shared" si="223"/>
        <v>145.78706062394488</v>
      </c>
    </row>
    <row r="3524" spans="6:21" x14ac:dyDescent="0.3">
      <c r="F3524" s="5">
        <f>Demand!C3524</f>
        <v>41.118683484786189</v>
      </c>
      <c r="G3524">
        <f>Irradiance!A3524*$B$2*'Technical Data'!$B$2</f>
        <v>2.403083416878212</v>
      </c>
      <c r="H3524" s="5">
        <f t="shared" si="220"/>
        <v>-38.715600067907978</v>
      </c>
      <c r="I3524" s="38">
        <v>0.75547037648791271</v>
      </c>
      <c r="J3524" s="35">
        <f>IF(H3524&gt;0,MIN(H3524,($B$3-L3523)/'Technical Data'!$B$5),0)</f>
        <v>0</v>
      </c>
      <c r="K3524" s="15">
        <f>IF(H3524&lt;0,MIN(ABS(H3524),(L3523*'Technical Data'!$B$4)),0)</f>
        <v>38.715600067907978</v>
      </c>
      <c r="L3524" s="15">
        <f>L3523+J3524*'Technical Data'!$B$5-(K3524/'Technical Data'!$B$4)</f>
        <v>339.60191146374837</v>
      </c>
      <c r="N3524" s="15">
        <f t="shared" si="221"/>
        <v>2.403083416878212</v>
      </c>
      <c r="O3524" s="36">
        <f t="shared" si="222"/>
        <v>0</v>
      </c>
      <c r="P3524" s="50">
        <v>0</v>
      </c>
      <c r="Q3524" s="50">
        <v>0.75547037648791004</v>
      </c>
      <c r="R3524" s="42">
        <v>0</v>
      </c>
      <c r="S3524" s="42">
        <v>40.363213108298297</v>
      </c>
      <c r="T3524" s="42">
        <v>305.621406999226</v>
      </c>
      <c r="U3524" s="15">
        <f t="shared" si="223"/>
        <v>2.403083416878212</v>
      </c>
    </row>
    <row r="3525" spans="6:21" x14ac:dyDescent="0.3">
      <c r="F3525" s="5">
        <f>Demand!C3525</f>
        <v>30.670752484741968</v>
      </c>
      <c r="G3525">
        <f>Irradiance!A3525*$B$2*'Technical Data'!$B$2</f>
        <v>0</v>
      </c>
      <c r="H3525" s="5">
        <f t="shared" si="220"/>
        <v>-30.670752484741968</v>
      </c>
      <c r="I3525" s="38">
        <v>0</v>
      </c>
      <c r="J3525" s="35">
        <f>IF(H3525&gt;0,MIN(H3525,($B$3-L3524)/'Technical Data'!$B$5),0)</f>
        <v>0</v>
      </c>
      <c r="K3525" s="15">
        <f>IF(H3525&lt;0,MIN(ABS(H3525),(L3524*'Technical Data'!$B$4)),0)</f>
        <v>30.670752484741968</v>
      </c>
      <c r="L3525" s="15">
        <f>L3524+J3525*'Technical Data'!$B$5-(K3525/'Technical Data'!$B$4)</f>
        <v>305.52329759181282</v>
      </c>
      <c r="N3525" s="15">
        <f t="shared" si="221"/>
        <v>0</v>
      </c>
      <c r="O3525" s="36">
        <f t="shared" si="222"/>
        <v>0</v>
      </c>
      <c r="P3525" s="50">
        <v>0</v>
      </c>
      <c r="Q3525" s="50">
        <v>0</v>
      </c>
      <c r="R3525" s="42">
        <v>0</v>
      </c>
      <c r="S3525" s="42">
        <v>30.670752484742</v>
      </c>
      <c r="T3525" s="42">
        <v>271.54279312729</v>
      </c>
      <c r="U3525" s="15">
        <f t="shared" si="223"/>
        <v>0</v>
      </c>
    </row>
    <row r="3526" spans="6:21" x14ac:dyDescent="0.3">
      <c r="F3526" s="5">
        <f>Demand!C3526</f>
        <v>23.361535002938691</v>
      </c>
      <c r="G3526">
        <f>Irradiance!A3526*$B$2*'Technical Data'!$B$2</f>
        <v>0</v>
      </c>
      <c r="H3526" s="5">
        <f t="shared" si="220"/>
        <v>-23.361535002938691</v>
      </c>
      <c r="I3526" s="38">
        <v>0</v>
      </c>
      <c r="J3526" s="35">
        <f>IF(H3526&gt;0,MIN(H3526,($B$3-L3525)/'Technical Data'!$B$5),0)</f>
        <v>0</v>
      </c>
      <c r="K3526" s="15">
        <f>IF(H3526&lt;0,MIN(ABS(H3526),(L3525*'Technical Data'!$B$4)),0)</f>
        <v>23.361535002938691</v>
      </c>
      <c r="L3526" s="15">
        <f>L3525+J3526*'Technical Data'!$B$5-(K3526/'Technical Data'!$B$4)</f>
        <v>279.56603647743651</v>
      </c>
      <c r="N3526" s="15">
        <f t="shared" si="221"/>
        <v>0</v>
      </c>
      <c r="O3526" s="36">
        <f t="shared" si="222"/>
        <v>0</v>
      </c>
      <c r="P3526" s="50">
        <v>0</v>
      </c>
      <c r="Q3526" s="50">
        <v>0</v>
      </c>
      <c r="R3526" s="42">
        <v>0</v>
      </c>
      <c r="S3526" s="42">
        <v>23.361535002938702</v>
      </c>
      <c r="T3526" s="42">
        <v>245.585532012914</v>
      </c>
      <c r="U3526" s="15">
        <f t="shared" si="223"/>
        <v>0</v>
      </c>
    </row>
    <row r="3527" spans="6:21" x14ac:dyDescent="0.3">
      <c r="F3527" s="5">
        <f>Demand!C3527</f>
        <v>23.694124795974531</v>
      </c>
      <c r="G3527">
        <f>Irradiance!A3527*$B$2*'Technical Data'!$B$2</f>
        <v>0</v>
      </c>
      <c r="H3527" s="5">
        <f t="shared" si="220"/>
        <v>-23.694124795974531</v>
      </c>
      <c r="I3527" s="38">
        <v>0</v>
      </c>
      <c r="J3527" s="35">
        <f>IF(H3527&gt;0,MIN(H3527,($B$3-L3526)/'Technical Data'!$B$5),0)</f>
        <v>0</v>
      </c>
      <c r="K3527" s="15">
        <f>IF(H3527&lt;0,MIN(ABS(H3527),(L3526*'Technical Data'!$B$4)),0)</f>
        <v>23.694124795974531</v>
      </c>
      <c r="L3527" s="15">
        <f>L3526+J3527*'Technical Data'!$B$5-(K3527/'Technical Data'!$B$4)</f>
        <v>253.23923114857593</v>
      </c>
      <c r="N3527" s="15">
        <f t="shared" si="221"/>
        <v>0</v>
      </c>
      <c r="O3527" s="36">
        <f t="shared" si="222"/>
        <v>0</v>
      </c>
      <c r="P3527" s="50">
        <v>0</v>
      </c>
      <c r="Q3527" s="50">
        <v>0</v>
      </c>
      <c r="R3527" s="42">
        <v>0</v>
      </c>
      <c r="S3527" s="42">
        <v>23.694124795974499</v>
      </c>
      <c r="T3527" s="42">
        <v>219.25872668405299</v>
      </c>
      <c r="U3527" s="15">
        <f t="shared" si="223"/>
        <v>0</v>
      </c>
    </row>
    <row r="3528" spans="6:21" x14ac:dyDescent="0.3">
      <c r="F3528" s="5">
        <f>Demand!C3528</f>
        <v>24.276849185561982</v>
      </c>
      <c r="G3528">
        <f>Irradiance!A3528*$B$2*'Technical Data'!$B$2</f>
        <v>0</v>
      </c>
      <c r="H3528" s="5">
        <f t="shared" si="220"/>
        <v>-24.276849185561982</v>
      </c>
      <c r="I3528" s="38">
        <v>0</v>
      </c>
      <c r="J3528" s="35">
        <f>IF(H3528&gt;0,MIN(H3528,($B$3-L3527)/'Technical Data'!$B$5),0)</f>
        <v>0</v>
      </c>
      <c r="K3528" s="15">
        <f>IF(H3528&lt;0,MIN(ABS(H3528),(L3527*'Technical Data'!$B$4)),0)</f>
        <v>24.276849185561982</v>
      </c>
      <c r="L3528" s="15">
        <f>L3527+J3528*'Technical Data'!$B$5-(K3528/'Technical Data'!$B$4)</f>
        <v>226.26495427572928</v>
      </c>
      <c r="N3528" s="15">
        <f t="shared" si="221"/>
        <v>0</v>
      </c>
      <c r="O3528" s="36">
        <f t="shared" si="222"/>
        <v>0</v>
      </c>
      <c r="P3528" s="50">
        <v>0</v>
      </c>
      <c r="Q3528" s="50">
        <v>0</v>
      </c>
      <c r="R3528" s="42">
        <v>0</v>
      </c>
      <c r="S3528" s="42">
        <v>24.276849185562</v>
      </c>
      <c r="T3528" s="42">
        <v>192.284449811207</v>
      </c>
      <c r="U3528" s="15">
        <f t="shared" si="223"/>
        <v>0</v>
      </c>
    </row>
    <row r="3529" spans="6:21" x14ac:dyDescent="0.3">
      <c r="F3529" s="5">
        <f>Demand!C3529</f>
        <v>24.556155241846803</v>
      </c>
      <c r="G3529">
        <f>Irradiance!A3529*$B$2*'Technical Data'!$B$2</f>
        <v>0</v>
      </c>
      <c r="H3529" s="5">
        <f t="shared" si="220"/>
        <v>-24.556155241846803</v>
      </c>
      <c r="I3529" s="38">
        <v>0</v>
      </c>
      <c r="J3529" s="35">
        <f>IF(H3529&gt;0,MIN(H3529,($B$3-L3528)/'Technical Data'!$B$5),0)</f>
        <v>0</v>
      </c>
      <c r="K3529" s="15">
        <f>IF(H3529&lt;0,MIN(ABS(H3529),(L3528*'Technical Data'!$B$4)),0)</f>
        <v>24.556155241846803</v>
      </c>
      <c r="L3529" s="15">
        <f>L3528+J3529*'Technical Data'!$B$5-(K3529/'Technical Data'!$B$4)</f>
        <v>198.98033734034394</v>
      </c>
      <c r="N3529" s="15">
        <f t="shared" si="221"/>
        <v>0</v>
      </c>
      <c r="O3529" s="36">
        <f t="shared" si="222"/>
        <v>0</v>
      </c>
      <c r="P3529" s="50">
        <v>0</v>
      </c>
      <c r="Q3529" s="50">
        <v>0</v>
      </c>
      <c r="R3529" s="42">
        <v>0</v>
      </c>
      <c r="S3529" s="42">
        <v>24.556155241846799</v>
      </c>
      <c r="T3529" s="42">
        <v>164.99983287582199</v>
      </c>
      <c r="U3529" s="15">
        <f t="shared" si="223"/>
        <v>0</v>
      </c>
    </row>
    <row r="3530" spans="6:21" x14ac:dyDescent="0.3">
      <c r="F3530" s="5">
        <f>Demand!C3530</f>
        <v>30.246455847471921</v>
      </c>
      <c r="G3530">
        <f>Irradiance!A3530*$B$2*'Technical Data'!$B$2</f>
        <v>0</v>
      </c>
      <c r="H3530" s="5">
        <f t="shared" si="220"/>
        <v>-30.246455847471921</v>
      </c>
      <c r="I3530" s="38">
        <v>0</v>
      </c>
      <c r="J3530" s="35">
        <f>IF(H3530&gt;0,MIN(H3530,($B$3-L3529)/'Technical Data'!$B$5),0)</f>
        <v>0</v>
      </c>
      <c r="K3530" s="15">
        <f>IF(H3530&lt;0,MIN(ABS(H3530),(L3529*'Technical Data'!$B$4)),0)</f>
        <v>30.246455847471921</v>
      </c>
      <c r="L3530" s="15">
        <f>L3529+J3530*'Technical Data'!$B$5-(K3530/'Technical Data'!$B$4)</f>
        <v>165.37316417648626</v>
      </c>
      <c r="N3530" s="15">
        <f t="shared" si="221"/>
        <v>0</v>
      </c>
      <c r="O3530" s="36">
        <f t="shared" si="222"/>
        <v>0</v>
      </c>
      <c r="P3530" s="50">
        <v>0</v>
      </c>
      <c r="Q3530" s="50">
        <v>0</v>
      </c>
      <c r="R3530" s="42">
        <v>0</v>
      </c>
      <c r="S3530" s="42">
        <v>30.2464558474719</v>
      </c>
      <c r="T3530" s="42">
        <v>131.392659711964</v>
      </c>
      <c r="U3530" s="15">
        <f t="shared" si="223"/>
        <v>0</v>
      </c>
    </row>
    <row r="3531" spans="6:21" x14ac:dyDescent="0.3">
      <c r="F3531" s="5">
        <f>Demand!C3531</f>
        <v>28.149118141213226</v>
      </c>
      <c r="G3531">
        <f>Irradiance!A3531*$B$2*'Technical Data'!$B$2</f>
        <v>0</v>
      </c>
      <c r="H3531" s="5">
        <f t="shared" si="220"/>
        <v>-28.149118141213226</v>
      </c>
      <c r="I3531" s="38">
        <v>0</v>
      </c>
      <c r="J3531" s="35">
        <f>IF(H3531&gt;0,MIN(H3531,($B$3-L3530)/'Technical Data'!$B$5),0)</f>
        <v>0</v>
      </c>
      <c r="K3531" s="15">
        <f>IF(H3531&lt;0,MIN(ABS(H3531),(L3530*'Technical Data'!$B$4)),0)</f>
        <v>28.149118141213226</v>
      </c>
      <c r="L3531" s="15">
        <f>L3530+J3531*'Technical Data'!$B$5-(K3531/'Technical Data'!$B$4)</f>
        <v>134.0963662418049</v>
      </c>
      <c r="N3531" s="15">
        <f t="shared" si="221"/>
        <v>0</v>
      </c>
      <c r="O3531" s="36">
        <f t="shared" si="222"/>
        <v>0</v>
      </c>
      <c r="P3531" s="50">
        <v>0</v>
      </c>
      <c r="Q3531" s="50">
        <v>0</v>
      </c>
      <c r="R3531" s="42">
        <v>0</v>
      </c>
      <c r="S3531" s="42">
        <v>28.149118141213201</v>
      </c>
      <c r="T3531" s="42">
        <v>100.11586177728201</v>
      </c>
      <c r="U3531" s="15">
        <f t="shared" si="223"/>
        <v>0</v>
      </c>
    </row>
    <row r="3532" spans="6:21" x14ac:dyDescent="0.3">
      <c r="F3532" s="5">
        <f>Demand!C3532</f>
        <v>25.210696892881543</v>
      </c>
      <c r="G3532">
        <f>Irradiance!A3532*$B$2*'Technical Data'!$B$2</f>
        <v>0</v>
      </c>
      <c r="H3532" s="5">
        <f t="shared" si="220"/>
        <v>-25.210696892881543</v>
      </c>
      <c r="I3532" s="38">
        <v>0</v>
      </c>
      <c r="J3532" s="35">
        <f>IF(H3532&gt;0,MIN(H3532,($B$3-L3531)/'Technical Data'!$B$5),0)</f>
        <v>0</v>
      </c>
      <c r="K3532" s="15">
        <f>IF(H3532&lt;0,MIN(ABS(H3532),(L3531*'Technical Data'!$B$4)),0)</f>
        <v>25.210696892881543</v>
      </c>
      <c r="L3532" s="15">
        <f>L3531+J3532*'Technical Data'!$B$5-(K3532/'Technical Data'!$B$4)</f>
        <v>106.08448080526986</v>
      </c>
      <c r="N3532" s="15">
        <f t="shared" si="221"/>
        <v>0</v>
      </c>
      <c r="O3532" s="36">
        <f t="shared" si="222"/>
        <v>0</v>
      </c>
      <c r="P3532" s="50">
        <v>0</v>
      </c>
      <c r="Q3532" s="50">
        <v>0</v>
      </c>
      <c r="R3532" s="42">
        <v>0</v>
      </c>
      <c r="S3532" s="42">
        <v>25.210696892881501</v>
      </c>
      <c r="T3532" s="42">
        <v>72.103976340747394</v>
      </c>
      <c r="U3532" s="15">
        <f t="shared" si="223"/>
        <v>0</v>
      </c>
    </row>
    <row r="3533" spans="6:21" x14ac:dyDescent="0.3">
      <c r="F3533" s="5">
        <f>Demand!C3533</f>
        <v>21.441654275040438</v>
      </c>
      <c r="G3533">
        <f>Irradiance!A3533*$B$2*'Technical Data'!$B$2</f>
        <v>0</v>
      </c>
      <c r="H3533" s="5">
        <f t="shared" si="220"/>
        <v>-21.441654275040438</v>
      </c>
      <c r="I3533" s="38">
        <v>0</v>
      </c>
      <c r="J3533" s="35">
        <f>IF(H3533&gt;0,MIN(H3533,($B$3-L3532)/'Technical Data'!$B$5),0)</f>
        <v>0</v>
      </c>
      <c r="K3533" s="15">
        <f>IF(H3533&lt;0,MIN(ABS(H3533),(L3532*'Technical Data'!$B$4)),0)</f>
        <v>21.441654275040438</v>
      </c>
      <c r="L3533" s="15">
        <f>L3532+J3533*'Technical Data'!$B$5-(K3533/'Technical Data'!$B$4)</f>
        <v>82.26042049966938</v>
      </c>
      <c r="N3533" s="15">
        <f t="shared" si="221"/>
        <v>0</v>
      </c>
      <c r="O3533" s="36">
        <f t="shared" si="222"/>
        <v>0</v>
      </c>
      <c r="P3533" s="50">
        <v>0</v>
      </c>
      <c r="Q3533" s="50">
        <v>0</v>
      </c>
      <c r="R3533" s="42">
        <v>0</v>
      </c>
      <c r="S3533" s="42">
        <v>21.441654275040399</v>
      </c>
      <c r="T3533" s="42">
        <v>48.279916035146897</v>
      </c>
      <c r="U3533" s="15">
        <f t="shared" si="223"/>
        <v>0</v>
      </c>
    </row>
    <row r="3534" spans="6:21" x14ac:dyDescent="0.3">
      <c r="F3534" s="5">
        <f>Demand!C3534</f>
        <v>17.518839650440029</v>
      </c>
      <c r="G3534">
        <f>Irradiance!A3534*$B$2*'Technical Data'!$B$2</f>
        <v>0</v>
      </c>
      <c r="H3534" s="5">
        <f t="shared" si="220"/>
        <v>-17.518839650440029</v>
      </c>
      <c r="I3534" s="38">
        <v>0</v>
      </c>
      <c r="J3534" s="35">
        <f>IF(H3534&gt;0,MIN(H3534,($B$3-L3533)/'Technical Data'!$B$5),0)</f>
        <v>0</v>
      </c>
      <c r="K3534" s="15">
        <f>IF(H3534&lt;0,MIN(ABS(H3534),(L3533*'Technical Data'!$B$4)),0)</f>
        <v>17.518839650440029</v>
      </c>
      <c r="L3534" s="15">
        <f>L3533+J3534*'Technical Data'!$B$5-(K3534/'Technical Data'!$B$4)</f>
        <v>62.795043110291573</v>
      </c>
      <c r="N3534" s="15">
        <f t="shared" si="221"/>
        <v>0</v>
      </c>
      <c r="O3534" s="36">
        <f t="shared" si="222"/>
        <v>0</v>
      </c>
      <c r="P3534" s="50">
        <v>0</v>
      </c>
      <c r="Q3534" s="50">
        <v>0</v>
      </c>
      <c r="R3534" s="42">
        <v>0</v>
      </c>
      <c r="S3534" s="42">
        <v>17.51883965044</v>
      </c>
      <c r="T3534" s="42">
        <v>28.814538645769101</v>
      </c>
      <c r="U3534" s="15">
        <f t="shared" si="223"/>
        <v>0</v>
      </c>
    </row>
    <row r="3535" spans="6:21" x14ac:dyDescent="0.3">
      <c r="F3535" s="5">
        <f>Demand!C3535</f>
        <v>14.341369828430429</v>
      </c>
      <c r="G3535">
        <f>Irradiance!A3535*$B$2*'Technical Data'!$B$2</f>
        <v>0</v>
      </c>
      <c r="H3535" s="5">
        <f t="shared" si="220"/>
        <v>-14.341369828430429</v>
      </c>
      <c r="I3535" s="38">
        <v>0</v>
      </c>
      <c r="J3535" s="35">
        <f>IF(H3535&gt;0,MIN(H3535,($B$3-L3534)/'Technical Data'!$B$5),0)</f>
        <v>0</v>
      </c>
      <c r="K3535" s="15">
        <f>IF(H3535&lt;0,MIN(ABS(H3535),(L3534*'Technical Data'!$B$4)),0)</f>
        <v>14.341369828430429</v>
      </c>
      <c r="L3535" s="15">
        <f>L3534+J3535*'Technical Data'!$B$5-(K3535/'Technical Data'!$B$4)</f>
        <v>46.860187745368876</v>
      </c>
      <c r="N3535" s="15">
        <f t="shared" si="221"/>
        <v>0</v>
      </c>
      <c r="O3535" s="36">
        <f t="shared" si="222"/>
        <v>0</v>
      </c>
      <c r="P3535" s="50">
        <v>0</v>
      </c>
      <c r="Q3535" s="50">
        <v>0</v>
      </c>
      <c r="R3535" s="42">
        <v>0</v>
      </c>
      <c r="S3535" s="42">
        <v>14.3413698284304</v>
      </c>
      <c r="T3535" s="42">
        <v>12.8796832808464</v>
      </c>
      <c r="U3535" s="15">
        <f t="shared" si="223"/>
        <v>0</v>
      </c>
    </row>
    <row r="3536" spans="6:21" x14ac:dyDescent="0.3">
      <c r="F3536" s="5">
        <f>Demand!C3536</f>
        <v>11.667261990410534</v>
      </c>
      <c r="G3536">
        <f>Irradiance!A3536*$B$2*'Technical Data'!$B$2</f>
        <v>0.2403083416878212</v>
      </c>
      <c r="H3536" s="5">
        <f t="shared" si="220"/>
        <v>-11.426953648722712</v>
      </c>
      <c r="I3536" s="38">
        <v>7.5547037648791268E-2</v>
      </c>
      <c r="J3536" s="35">
        <f>IF(H3536&gt;0,MIN(H3536,($B$3-L3535)/'Technical Data'!$B$5),0)</f>
        <v>0</v>
      </c>
      <c r="K3536" s="15">
        <f>IF(H3536&lt;0,MIN(ABS(H3536),(L3535*'Technical Data'!$B$4)),0)</f>
        <v>11.426953648722712</v>
      </c>
      <c r="L3536" s="15">
        <f>L3535+J3536*'Technical Data'!$B$5-(K3536/'Technical Data'!$B$4)</f>
        <v>34.163572580121418</v>
      </c>
      <c r="N3536" s="15">
        <f t="shared" si="221"/>
        <v>0.2403083416878212</v>
      </c>
      <c r="O3536" s="36">
        <f t="shared" si="222"/>
        <v>0</v>
      </c>
      <c r="P3536" s="50">
        <v>0</v>
      </c>
      <c r="Q3536" s="50">
        <v>7.5547037648791004E-2</v>
      </c>
      <c r="R3536" s="42">
        <v>0</v>
      </c>
      <c r="S3536" s="42">
        <v>11.5917149527617</v>
      </c>
      <c r="T3536" s="42">
        <v>0</v>
      </c>
      <c r="U3536" s="15">
        <f t="shared" si="223"/>
        <v>0.2403083416878212</v>
      </c>
    </row>
    <row r="3537" spans="6:21" x14ac:dyDescent="0.3">
      <c r="F3537" s="5">
        <f>Demand!C3537</f>
        <v>9.1669603542291398</v>
      </c>
      <c r="G3537">
        <f>Irradiance!A3537*$B$2*'Technical Data'!$B$2</f>
        <v>95.883028333440663</v>
      </c>
      <c r="H3537" s="5">
        <f t="shared" si="220"/>
        <v>86.716067979211516</v>
      </c>
      <c r="I3537" s="38">
        <v>30.143268021867719</v>
      </c>
      <c r="J3537" s="35">
        <f>IF(H3537&gt;0,MIN(H3537,($B$3-L3536)/'Technical Data'!$B$5),0)</f>
        <v>86.716067979211516</v>
      </c>
      <c r="K3537" s="15">
        <f>IF(H3537&lt;0,MIN(ABS(H3537),(L3536*'Technical Data'!$B$4)),0)</f>
        <v>0</v>
      </c>
      <c r="L3537" s="15">
        <f>L3536+J3537*'Technical Data'!$B$5-(K3537/'Technical Data'!$B$4)</f>
        <v>112.2080337614118</v>
      </c>
      <c r="N3537" s="15">
        <f t="shared" si="221"/>
        <v>9.1669603542291469</v>
      </c>
      <c r="O3537" s="36">
        <f t="shared" si="222"/>
        <v>0</v>
      </c>
      <c r="P3537" s="50">
        <v>20.976307667638501</v>
      </c>
      <c r="Q3537" s="50">
        <v>9.1669603542291398</v>
      </c>
      <c r="R3537" s="42">
        <v>0</v>
      </c>
      <c r="S3537" s="42">
        <v>0</v>
      </c>
      <c r="T3537" s="42">
        <v>0</v>
      </c>
      <c r="U3537" s="15">
        <f t="shared" si="223"/>
        <v>9.1669603542291469</v>
      </c>
    </row>
    <row r="3538" spans="6:21" x14ac:dyDescent="0.3">
      <c r="F3538" s="5">
        <f>Demand!C3538</f>
        <v>7.1962184140255916</v>
      </c>
      <c r="G3538">
        <f>Irradiance!A3538*$B$2*'Technical Data'!$B$2</f>
        <v>202.90034316508371</v>
      </c>
      <c r="H3538" s="5">
        <f t="shared" si="220"/>
        <v>195.70412475105812</v>
      </c>
      <c r="I3538" s="38">
        <v>63.78688212146276</v>
      </c>
      <c r="J3538" s="35">
        <f>IF(H3538&gt;0,MIN(H3538,($B$3-L3537)/'Technical Data'!$B$5),0)</f>
        <v>195.70412475105812</v>
      </c>
      <c r="K3538" s="15">
        <f>IF(H3538&lt;0,MIN(ABS(H3538),(L3537*'Technical Data'!$B$4)),0)</f>
        <v>0</v>
      </c>
      <c r="L3538" s="15">
        <f>L3537+J3538*'Technical Data'!$B$5-(K3538/'Technical Data'!$B$4)</f>
        <v>288.34174603736415</v>
      </c>
      <c r="N3538" s="15">
        <f t="shared" si="221"/>
        <v>7.1962184140255943</v>
      </c>
      <c r="O3538" s="36">
        <f t="shared" si="222"/>
        <v>0</v>
      </c>
      <c r="P3538" s="50">
        <v>56.590663707436903</v>
      </c>
      <c r="Q3538" s="50">
        <v>7.1962184140255898</v>
      </c>
      <c r="R3538" s="42">
        <v>0</v>
      </c>
      <c r="S3538" s="42">
        <v>0</v>
      </c>
      <c r="T3538" s="42">
        <v>0</v>
      </c>
      <c r="U3538" s="15">
        <f t="shared" si="223"/>
        <v>7.1962184140255943</v>
      </c>
    </row>
    <row r="3539" spans="6:21" x14ac:dyDescent="0.3">
      <c r="F3539" s="5">
        <f>Demand!C3539</f>
        <v>6.0300031509444825</v>
      </c>
      <c r="G3539">
        <f>Irradiance!A3539*$B$2*'Technical Data'!$B$2</f>
        <v>313.92279702485712</v>
      </c>
      <c r="H3539" s="5">
        <f t="shared" si="220"/>
        <v>307.89279387391264</v>
      </c>
      <c r="I3539" s="38">
        <v>98.689613515204329</v>
      </c>
      <c r="J3539" s="35">
        <f>IF(H3539&gt;0,MIN(H3539,($B$3-L3538)/'Technical Data'!$B$5),0)</f>
        <v>104.75277648352315</v>
      </c>
      <c r="K3539" s="15">
        <f>IF(H3539&lt;0,MIN(ABS(H3539),(L3538*'Technical Data'!$B$4)),0)</f>
        <v>0</v>
      </c>
      <c r="L3539" s="15">
        <f>L3538+J3539*'Technical Data'!$B$5-(K3539/'Technical Data'!$B$4)</f>
        <v>382.61924487253498</v>
      </c>
      <c r="N3539" s="15">
        <f t="shared" si="221"/>
        <v>209.17002054133397</v>
      </c>
      <c r="O3539" s="36">
        <f t="shared" si="222"/>
        <v>203.14001739038949</v>
      </c>
      <c r="P3539" s="50">
        <v>92.659610364259507</v>
      </c>
      <c r="Q3539" s="50">
        <v>6.0300031509444798</v>
      </c>
      <c r="R3539" s="42">
        <v>0</v>
      </c>
      <c r="S3539" s="42">
        <v>0</v>
      </c>
      <c r="T3539" s="42">
        <v>0</v>
      </c>
      <c r="U3539" s="15">
        <f t="shared" si="223"/>
        <v>209.17002054133397</v>
      </c>
    </row>
    <row r="3540" spans="6:21" x14ac:dyDescent="0.3">
      <c r="F3540" s="5">
        <f>Demand!C3540</f>
        <v>6.0644618285953209</v>
      </c>
      <c r="G3540">
        <f>Irradiance!A3540*$B$2*'Technical Data'!$B$2</f>
        <v>403.23739735216401</v>
      </c>
      <c r="H3540" s="5">
        <f t="shared" si="220"/>
        <v>397.1729355235687</v>
      </c>
      <c r="I3540" s="38">
        <v>126.76792917467181</v>
      </c>
      <c r="J3540" s="35">
        <f>IF(H3540&gt;0,MIN(H3540,($B$3-L3539)/'Technical Data'!$B$5),0)</f>
        <v>0</v>
      </c>
      <c r="K3540" s="15">
        <f>IF(H3540&lt;0,MIN(ABS(H3540),(L3539*'Technical Data'!$B$4)),0)</f>
        <v>0</v>
      </c>
      <c r="L3540" s="15">
        <f>L3539+J3540*'Technical Data'!$B$5-(K3540/'Technical Data'!$B$4)</f>
        <v>382.61924487253498</v>
      </c>
      <c r="N3540" s="15">
        <f t="shared" si="221"/>
        <v>403.23739735216401</v>
      </c>
      <c r="O3540" s="36">
        <f t="shared" si="222"/>
        <v>397.1729355235687</v>
      </c>
      <c r="P3540" s="50">
        <v>120.703467346076</v>
      </c>
      <c r="Q3540" s="50">
        <v>6.06446182859532</v>
      </c>
      <c r="R3540" s="42">
        <v>0</v>
      </c>
      <c r="S3540" s="42">
        <v>0</v>
      </c>
      <c r="T3540" s="42">
        <v>0</v>
      </c>
      <c r="U3540" s="15">
        <f t="shared" si="223"/>
        <v>403.23739735216401</v>
      </c>
    </row>
    <row r="3541" spans="6:21" x14ac:dyDescent="0.3">
      <c r="F3541" s="5">
        <f>Demand!C3541</f>
        <v>6.9621968814835293</v>
      </c>
      <c r="G3541">
        <f>Irradiance!A3541*$B$2*'Technical Data'!$B$2</f>
        <v>455.30420471785857</v>
      </c>
      <c r="H3541" s="5">
        <f t="shared" si="220"/>
        <v>448.34200783637505</v>
      </c>
      <c r="I3541" s="38">
        <v>143.13645399857651</v>
      </c>
      <c r="J3541" s="35">
        <f>IF(H3541&gt;0,MIN(H3541,($B$3-L3540)/'Technical Data'!$B$5),0)</f>
        <v>0</v>
      </c>
      <c r="K3541" s="15">
        <f>IF(H3541&lt;0,MIN(ABS(H3541),(L3540*'Technical Data'!$B$4)),0)</f>
        <v>0</v>
      </c>
      <c r="L3541" s="15">
        <f>L3540+J3541*'Technical Data'!$B$5-(K3541/'Technical Data'!$B$4)</f>
        <v>382.61924487253498</v>
      </c>
      <c r="N3541" s="15">
        <f t="shared" si="221"/>
        <v>455.30420471785857</v>
      </c>
      <c r="O3541" s="36">
        <f t="shared" si="222"/>
        <v>448.34200783637505</v>
      </c>
      <c r="P3541" s="50">
        <v>136.17425711709299</v>
      </c>
      <c r="Q3541" s="50">
        <v>6.9621968814835302</v>
      </c>
      <c r="R3541" s="42">
        <v>0</v>
      </c>
      <c r="S3541" s="42">
        <v>0</v>
      </c>
      <c r="T3541" s="42">
        <v>0</v>
      </c>
      <c r="U3541" s="15">
        <f t="shared" si="223"/>
        <v>455.30420471785857</v>
      </c>
    </row>
    <row r="3542" spans="6:21" x14ac:dyDescent="0.3">
      <c r="F3542" s="5">
        <f>Demand!C3542</f>
        <v>9.2104311157523107</v>
      </c>
      <c r="G3542">
        <f>Irradiance!A3542*$B$2*'Technical Data'!$B$2</f>
        <v>476.45133878638683</v>
      </c>
      <c r="H3542" s="5">
        <f t="shared" si="220"/>
        <v>467.2409076706345</v>
      </c>
      <c r="I3542" s="38">
        <v>149.78459331167019</v>
      </c>
      <c r="J3542" s="35">
        <f>IF(H3542&gt;0,MIN(H3542,($B$3-L3541)/'Technical Data'!$B$5),0)</f>
        <v>0</v>
      </c>
      <c r="K3542" s="15">
        <f>IF(H3542&lt;0,MIN(ABS(H3542),(L3541*'Technical Data'!$B$4)),0)</f>
        <v>0</v>
      </c>
      <c r="L3542" s="15">
        <f>L3541+J3542*'Technical Data'!$B$5-(K3542/'Technical Data'!$B$4)</f>
        <v>382.61924487253498</v>
      </c>
      <c r="N3542" s="15">
        <f t="shared" si="221"/>
        <v>476.45133878638683</v>
      </c>
      <c r="O3542" s="36">
        <f t="shared" si="222"/>
        <v>467.2409076706345</v>
      </c>
      <c r="P3542" s="50">
        <v>140.57416219591701</v>
      </c>
      <c r="Q3542" s="50">
        <v>9.2104311157523107</v>
      </c>
      <c r="R3542" s="42">
        <v>0</v>
      </c>
      <c r="S3542" s="42">
        <v>0</v>
      </c>
      <c r="T3542" s="42">
        <v>0</v>
      </c>
      <c r="U3542" s="15">
        <f t="shared" si="223"/>
        <v>476.45133878638683</v>
      </c>
    </row>
    <row r="3543" spans="6:21" x14ac:dyDescent="0.3">
      <c r="F3543" s="5">
        <f>Demand!C3543</f>
        <v>12.220231596315655</v>
      </c>
      <c r="G3543">
        <f>Irradiance!A3543*$B$2*'Technical Data'!$B$2</f>
        <v>485.4228502093988</v>
      </c>
      <c r="H3543" s="5">
        <f t="shared" si="220"/>
        <v>473.20261861308313</v>
      </c>
      <c r="I3543" s="38">
        <v>152.60501605055839</v>
      </c>
      <c r="J3543" s="35">
        <f>IF(H3543&gt;0,MIN(H3543,($B$3-L3542)/'Technical Data'!$B$5),0)</f>
        <v>0</v>
      </c>
      <c r="K3543" s="15">
        <f>IF(H3543&lt;0,MIN(ABS(H3543),(L3542*'Technical Data'!$B$4)),0)</f>
        <v>0</v>
      </c>
      <c r="L3543" s="15">
        <f>L3542+J3543*'Technical Data'!$B$5-(K3543/'Technical Data'!$B$4)</f>
        <v>382.61924487253498</v>
      </c>
      <c r="N3543" s="15">
        <f t="shared" si="221"/>
        <v>485.4228502093988</v>
      </c>
      <c r="O3543" s="36">
        <f t="shared" si="222"/>
        <v>473.20261861308313</v>
      </c>
      <c r="P3543" s="50">
        <v>11.966931270837801</v>
      </c>
      <c r="Q3543" s="50">
        <v>12.220231596315701</v>
      </c>
      <c r="R3543" s="42">
        <v>128.41785318340399</v>
      </c>
      <c r="S3543" s="42">
        <v>0</v>
      </c>
      <c r="T3543" s="42">
        <v>115.576067865064</v>
      </c>
      <c r="U3543" s="15">
        <f t="shared" si="223"/>
        <v>485.4228502093988</v>
      </c>
    </row>
    <row r="3544" spans="6:21" x14ac:dyDescent="0.3">
      <c r="F3544" s="5">
        <f>Demand!C3544</f>
        <v>15.394930878215668</v>
      </c>
      <c r="G3544">
        <f>Irradiance!A3544*$B$2*'Technical Data'!$B$2</f>
        <v>457.70728813473676</v>
      </c>
      <c r="H3544" s="5">
        <f t="shared" si="220"/>
        <v>442.31235725652107</v>
      </c>
      <c r="I3544" s="38">
        <v>143.89192437506441</v>
      </c>
      <c r="J3544" s="35">
        <f>IF(H3544&gt;0,MIN(H3544,($B$3-L3543)/'Technical Data'!$B$5),0)</f>
        <v>0</v>
      </c>
      <c r="K3544" s="15">
        <f>IF(H3544&lt;0,MIN(ABS(H3544),(L3543*'Technical Data'!$B$4)),0)</f>
        <v>0</v>
      </c>
      <c r="L3544" s="15">
        <f>L3543+J3544*'Technical Data'!$B$5-(K3544/'Technical Data'!$B$4)</f>
        <v>382.61924487253498</v>
      </c>
      <c r="N3544" s="15">
        <f t="shared" si="221"/>
        <v>457.70728813473676</v>
      </c>
      <c r="O3544" s="36">
        <f t="shared" si="222"/>
        <v>442.31235725652107</v>
      </c>
      <c r="P3544" s="50">
        <v>0</v>
      </c>
      <c r="Q3544" s="50">
        <v>15.3949308782157</v>
      </c>
      <c r="R3544" s="42">
        <v>128.49699349684801</v>
      </c>
      <c r="S3544" s="42">
        <v>0</v>
      </c>
      <c r="T3544" s="42">
        <v>231.223362012227</v>
      </c>
      <c r="U3544" s="15">
        <f t="shared" si="223"/>
        <v>457.70728813473676</v>
      </c>
    </row>
    <row r="3545" spans="6:21" x14ac:dyDescent="0.3">
      <c r="F3545" s="5">
        <f>Demand!C3545</f>
        <v>18.676088893156294</v>
      </c>
      <c r="G3545">
        <f>Irradiance!A3545*$B$2*'Technical Data'!$B$2</f>
        <v>368.95340727136818</v>
      </c>
      <c r="H3545" s="5">
        <f t="shared" si="220"/>
        <v>350.27731837821187</v>
      </c>
      <c r="I3545" s="38">
        <v>115.9898851367775</v>
      </c>
      <c r="J3545" s="35">
        <f>IF(H3545&gt;0,MIN(H3545,($B$3-L3544)/'Technical Data'!$B$5),0)</f>
        <v>0</v>
      </c>
      <c r="K3545" s="15">
        <f>IF(H3545&lt;0,MIN(ABS(H3545),(L3544*'Technical Data'!$B$4)),0)</f>
        <v>0</v>
      </c>
      <c r="L3545" s="15">
        <f>L3544+J3545*'Technical Data'!$B$5-(K3545/'Technical Data'!$B$4)</f>
        <v>382.61924487253498</v>
      </c>
      <c r="N3545" s="15">
        <f t="shared" si="221"/>
        <v>368.95340727136818</v>
      </c>
      <c r="O3545" s="36">
        <f t="shared" si="222"/>
        <v>350.27731837821187</v>
      </c>
      <c r="P3545" s="50">
        <v>0</v>
      </c>
      <c r="Q3545" s="50">
        <v>18.676088893156301</v>
      </c>
      <c r="R3545" s="42">
        <v>97.313796243620899</v>
      </c>
      <c r="S3545" s="42">
        <v>0</v>
      </c>
      <c r="T3545" s="42">
        <v>318.80577863148602</v>
      </c>
      <c r="U3545" s="15">
        <f t="shared" si="223"/>
        <v>368.95340727136818</v>
      </c>
    </row>
    <row r="3546" spans="6:21" x14ac:dyDescent="0.3">
      <c r="F3546" s="5">
        <f>Demand!C3546</f>
        <v>22.139122841892561</v>
      </c>
      <c r="G3546">
        <f>Irradiance!A3546*$B$2*'Technical Data'!$B$2</f>
        <v>256.48910336146781</v>
      </c>
      <c r="H3546" s="5">
        <f t="shared" si="220"/>
        <v>234.34998051957524</v>
      </c>
      <c r="I3546" s="38">
        <v>80.63387151714322</v>
      </c>
      <c r="J3546" s="35">
        <f>IF(H3546&gt;0,MIN(H3546,($B$3-L3545)/'Technical Data'!$B$5),0)</f>
        <v>0</v>
      </c>
      <c r="K3546" s="15">
        <f>IF(H3546&lt;0,MIN(ABS(H3546),(L3545*'Technical Data'!$B$4)),0)</f>
        <v>0</v>
      </c>
      <c r="L3546" s="15">
        <f>L3545+J3546*'Technical Data'!$B$5-(K3546/'Technical Data'!$B$4)</f>
        <v>382.61924487253498</v>
      </c>
      <c r="N3546" s="15">
        <f t="shared" si="221"/>
        <v>256.48910336146781</v>
      </c>
      <c r="O3546" s="36">
        <f t="shared" si="222"/>
        <v>234.34998051957524</v>
      </c>
      <c r="P3546" s="50">
        <v>0</v>
      </c>
      <c r="Q3546" s="50">
        <v>22.1391228418926</v>
      </c>
      <c r="R3546" s="42">
        <v>58.494748675250399</v>
      </c>
      <c r="S3546" s="42">
        <v>0</v>
      </c>
      <c r="T3546" s="42">
        <v>371.45105243921103</v>
      </c>
      <c r="U3546" s="15">
        <f t="shared" si="223"/>
        <v>256.48910336146781</v>
      </c>
    </row>
    <row r="3547" spans="6:21" x14ac:dyDescent="0.3">
      <c r="F3547" s="5">
        <f>Demand!C3547</f>
        <v>26.059128388430533</v>
      </c>
      <c r="G3547">
        <f>Irradiance!A3547*$B$2*'Technical Data'!$B$2</f>
        <v>118.23170411040803</v>
      </c>
      <c r="H3547" s="5">
        <f t="shared" si="220"/>
        <v>92.172575721977495</v>
      </c>
      <c r="I3547" s="38">
        <v>37.169142523205302</v>
      </c>
      <c r="J3547" s="35">
        <f>IF(H3547&gt;0,MIN(H3547,($B$3-L3546)/'Technical Data'!$B$5),0)</f>
        <v>0</v>
      </c>
      <c r="K3547" s="15">
        <f>IF(H3547&lt;0,MIN(ABS(H3547),(L3546*'Technical Data'!$B$4)),0)</f>
        <v>0</v>
      </c>
      <c r="L3547" s="15">
        <f>L3546+J3547*'Technical Data'!$B$5-(K3547/'Technical Data'!$B$4)</f>
        <v>382.61924487253498</v>
      </c>
      <c r="N3547" s="15">
        <f t="shared" si="221"/>
        <v>118.23170411040803</v>
      </c>
      <c r="O3547" s="36">
        <f t="shared" si="222"/>
        <v>92.172575721977495</v>
      </c>
      <c r="P3547" s="50">
        <v>0</v>
      </c>
      <c r="Q3547" s="50">
        <v>26.059128388430501</v>
      </c>
      <c r="R3547" s="42">
        <v>11.110014134774699</v>
      </c>
      <c r="S3547" s="42">
        <v>0</v>
      </c>
      <c r="T3547" s="42">
        <v>381.45006516050898</v>
      </c>
      <c r="U3547" s="15">
        <f t="shared" si="223"/>
        <v>118.23170411040803</v>
      </c>
    </row>
    <row r="3548" spans="6:21" x14ac:dyDescent="0.3">
      <c r="F3548" s="5">
        <f>Demand!C3548</f>
        <v>29.827831888257958</v>
      </c>
      <c r="G3548">
        <f>Irradiance!A3548*$B$2*'Technical Data'!$B$2</f>
        <v>2.403083416878212</v>
      </c>
      <c r="H3548" s="5">
        <f t="shared" si="220"/>
        <v>-27.424748471379747</v>
      </c>
      <c r="I3548" s="38">
        <v>0.75547037648791271</v>
      </c>
      <c r="J3548" s="35">
        <f>IF(H3548&gt;0,MIN(H3548,($B$3-L3547)/'Technical Data'!$B$5),0)</f>
        <v>0</v>
      </c>
      <c r="K3548" s="15">
        <f>IF(H3548&lt;0,MIN(ABS(H3548),(L3547*'Technical Data'!$B$4)),0)</f>
        <v>27.424748471379747</v>
      </c>
      <c r="L3548" s="15">
        <f>L3547+J3548*'Technical Data'!$B$5-(K3548/'Technical Data'!$B$4)</f>
        <v>352.14730212655746</v>
      </c>
      <c r="N3548" s="15">
        <f t="shared" si="221"/>
        <v>2.403083416878212</v>
      </c>
      <c r="O3548" s="36">
        <f t="shared" si="222"/>
        <v>0</v>
      </c>
      <c r="P3548" s="50">
        <v>0</v>
      </c>
      <c r="Q3548" s="50">
        <v>0.75547037648791004</v>
      </c>
      <c r="R3548" s="42">
        <v>0</v>
      </c>
      <c r="S3548" s="42">
        <v>29.072361511770001</v>
      </c>
      <c r="T3548" s="42">
        <v>349.14744125854202</v>
      </c>
      <c r="U3548" s="15">
        <f t="shared" si="223"/>
        <v>2.403083416878212</v>
      </c>
    </row>
    <row r="3549" spans="6:21" x14ac:dyDescent="0.3">
      <c r="F3549" s="5">
        <f>Demand!C3549</f>
        <v>32.346473561578797</v>
      </c>
      <c r="G3549">
        <f>Irradiance!A3549*$B$2*'Technical Data'!$B$2</f>
        <v>0</v>
      </c>
      <c r="H3549" s="5">
        <f t="shared" si="220"/>
        <v>-32.346473561578797</v>
      </c>
      <c r="I3549" s="38">
        <v>0</v>
      </c>
      <c r="J3549" s="35">
        <f>IF(H3549&gt;0,MIN(H3549,($B$3-L3548)/'Technical Data'!$B$5),0)</f>
        <v>0</v>
      </c>
      <c r="K3549" s="15">
        <f>IF(H3549&lt;0,MIN(ABS(H3549),(L3548*'Technical Data'!$B$4)),0)</f>
        <v>32.346473561578797</v>
      </c>
      <c r="L3549" s="15">
        <f>L3548+J3549*'Technical Data'!$B$5-(K3549/'Technical Data'!$B$4)</f>
        <v>316.20677594702545</v>
      </c>
      <c r="N3549" s="15">
        <f t="shared" si="221"/>
        <v>0</v>
      </c>
      <c r="O3549" s="36">
        <f t="shared" si="222"/>
        <v>0</v>
      </c>
      <c r="P3549" s="50">
        <v>0</v>
      </c>
      <c r="Q3549" s="50">
        <v>0</v>
      </c>
      <c r="R3549" s="42">
        <v>0</v>
      </c>
      <c r="S3549" s="42">
        <v>32.346473561578797</v>
      </c>
      <c r="T3549" s="42">
        <v>313.20691507901</v>
      </c>
      <c r="U3549" s="15">
        <f t="shared" si="223"/>
        <v>0</v>
      </c>
    </row>
    <row r="3550" spans="6:21" x14ac:dyDescent="0.3">
      <c r="F3550" s="5">
        <f>Demand!C3550</f>
        <v>33.650708508051309</v>
      </c>
      <c r="G3550">
        <f>Irradiance!A3550*$B$2*'Technical Data'!$B$2</f>
        <v>0</v>
      </c>
      <c r="H3550" s="5">
        <f t="shared" si="220"/>
        <v>-33.650708508051309</v>
      </c>
      <c r="I3550" s="38">
        <v>0</v>
      </c>
      <c r="J3550" s="35">
        <f>IF(H3550&gt;0,MIN(H3550,($B$3-L3549)/'Technical Data'!$B$5),0)</f>
        <v>0</v>
      </c>
      <c r="K3550" s="15">
        <f>IF(H3550&lt;0,MIN(ABS(H3550),(L3549*'Technical Data'!$B$4)),0)</f>
        <v>33.650708508051309</v>
      </c>
      <c r="L3550" s="15">
        <f>L3549+J3550*'Technical Data'!$B$5-(K3550/'Technical Data'!$B$4)</f>
        <v>278.81709982696844</v>
      </c>
      <c r="N3550" s="15">
        <f t="shared" si="221"/>
        <v>0</v>
      </c>
      <c r="O3550" s="36">
        <f t="shared" si="222"/>
        <v>0</v>
      </c>
      <c r="P3550" s="50">
        <v>0</v>
      </c>
      <c r="Q3550" s="50">
        <v>0</v>
      </c>
      <c r="R3550" s="42">
        <v>0</v>
      </c>
      <c r="S3550" s="42">
        <v>33.650708508051302</v>
      </c>
      <c r="T3550" s="42">
        <v>275.817238958953</v>
      </c>
      <c r="U3550" s="15">
        <f t="shared" si="223"/>
        <v>0</v>
      </c>
    </row>
    <row r="3551" spans="6:21" x14ac:dyDescent="0.3">
      <c r="F3551" s="5">
        <f>Demand!C3551</f>
        <v>34.088198609960187</v>
      </c>
      <c r="G3551">
        <f>Irradiance!A3551*$B$2*'Technical Data'!$B$2</f>
        <v>0</v>
      </c>
      <c r="H3551" s="5">
        <f t="shared" si="220"/>
        <v>-34.088198609960187</v>
      </c>
      <c r="I3551" s="38">
        <v>0</v>
      </c>
      <c r="J3551" s="35">
        <f>IF(H3551&gt;0,MIN(H3551,($B$3-L3550)/'Technical Data'!$B$5),0)</f>
        <v>0</v>
      </c>
      <c r="K3551" s="15">
        <f>IF(H3551&lt;0,MIN(ABS(H3551),(L3550*'Technical Data'!$B$4)),0)</f>
        <v>34.088198609960187</v>
      </c>
      <c r="L3551" s="15">
        <f>L3550+J3551*'Technical Data'!$B$5-(K3551/'Technical Data'!$B$4)</f>
        <v>240.94132359367936</v>
      </c>
      <c r="N3551" s="15">
        <f t="shared" si="221"/>
        <v>0</v>
      </c>
      <c r="O3551" s="36">
        <f t="shared" si="222"/>
        <v>0</v>
      </c>
      <c r="P3551" s="50">
        <v>0</v>
      </c>
      <c r="Q3551" s="50">
        <v>0</v>
      </c>
      <c r="R3551" s="42">
        <v>0</v>
      </c>
      <c r="S3551" s="42">
        <v>34.088198609960202</v>
      </c>
      <c r="T3551" s="42">
        <v>237.941462725664</v>
      </c>
      <c r="U3551" s="15">
        <f t="shared" si="223"/>
        <v>0</v>
      </c>
    </row>
    <row r="3552" spans="6:21" x14ac:dyDescent="0.3">
      <c r="F3552" s="5">
        <f>Demand!C3552</f>
        <v>33.500965344823072</v>
      </c>
      <c r="G3552">
        <f>Irradiance!A3552*$B$2*'Technical Data'!$B$2</f>
        <v>0</v>
      </c>
      <c r="H3552" s="5">
        <f t="shared" si="220"/>
        <v>-33.500965344823072</v>
      </c>
      <c r="I3552" s="38">
        <v>0</v>
      </c>
      <c r="J3552" s="35">
        <f>IF(H3552&gt;0,MIN(H3552,($B$3-L3551)/'Technical Data'!$B$5),0)</f>
        <v>0</v>
      </c>
      <c r="K3552" s="15">
        <f>IF(H3552&lt;0,MIN(ABS(H3552),(L3551*'Technical Data'!$B$4)),0)</f>
        <v>33.500965344823072</v>
      </c>
      <c r="L3552" s="15">
        <f>L3551+J3552*'Technical Data'!$B$5-(K3552/'Technical Data'!$B$4)</f>
        <v>203.71802876609817</v>
      </c>
      <c r="N3552" s="15">
        <f t="shared" si="221"/>
        <v>0</v>
      </c>
      <c r="O3552" s="36">
        <f t="shared" si="222"/>
        <v>0</v>
      </c>
      <c r="P3552" s="50">
        <v>0</v>
      </c>
      <c r="Q3552" s="50">
        <v>0</v>
      </c>
      <c r="R3552" s="42">
        <v>0</v>
      </c>
      <c r="S3552" s="42">
        <v>33.500965344823101</v>
      </c>
      <c r="T3552" s="42">
        <v>200.71816789808301</v>
      </c>
      <c r="U3552" s="15">
        <f t="shared" si="223"/>
        <v>0</v>
      </c>
    </row>
    <row r="3553" spans="6:21" x14ac:dyDescent="0.3">
      <c r="F3553" s="5">
        <f>Demand!C3553</f>
        <v>32.146501520035095</v>
      </c>
      <c r="G3553">
        <f>Irradiance!A3553*$B$2*'Technical Data'!$B$2</f>
        <v>0</v>
      </c>
      <c r="H3553" s="5">
        <f t="shared" si="220"/>
        <v>-32.146501520035095</v>
      </c>
      <c r="I3553" s="38">
        <v>0</v>
      </c>
      <c r="J3553" s="35">
        <f>IF(H3553&gt;0,MIN(H3553,($B$3-L3552)/'Technical Data'!$B$5),0)</f>
        <v>0</v>
      </c>
      <c r="K3553" s="15">
        <f>IF(H3553&lt;0,MIN(ABS(H3553),(L3552*'Technical Data'!$B$4)),0)</f>
        <v>32.146501520035095</v>
      </c>
      <c r="L3553" s="15">
        <f>L3552+J3553*'Technical Data'!$B$5-(K3553/'Technical Data'!$B$4)</f>
        <v>167.99969374383696</v>
      </c>
      <c r="N3553" s="15">
        <f t="shared" si="221"/>
        <v>0</v>
      </c>
      <c r="O3553" s="36">
        <f t="shared" si="222"/>
        <v>0</v>
      </c>
      <c r="P3553" s="50">
        <v>0</v>
      </c>
      <c r="Q3553" s="50">
        <v>0</v>
      </c>
      <c r="R3553" s="42">
        <v>0</v>
      </c>
      <c r="S3553" s="42">
        <v>32.146501520035102</v>
      </c>
      <c r="T3553" s="42">
        <v>164.999832875821</v>
      </c>
      <c r="U3553" s="15">
        <f t="shared" si="223"/>
        <v>0</v>
      </c>
    </row>
    <row r="3554" spans="6:21" x14ac:dyDescent="0.3">
      <c r="F3554" s="5">
        <f>Demand!C3554</f>
        <v>30.246455847471921</v>
      </c>
      <c r="G3554">
        <f>Irradiance!A3554*$B$2*'Technical Data'!$B$2</f>
        <v>0</v>
      </c>
      <c r="H3554" s="5">
        <f t="shared" si="220"/>
        <v>-30.246455847471921</v>
      </c>
      <c r="I3554" s="38">
        <v>0</v>
      </c>
      <c r="J3554" s="35">
        <f>IF(H3554&gt;0,MIN(H3554,($B$3-L3553)/'Technical Data'!$B$5),0)</f>
        <v>0</v>
      </c>
      <c r="K3554" s="15">
        <f>IF(H3554&lt;0,MIN(ABS(H3554),(L3553*'Technical Data'!$B$4)),0)</f>
        <v>30.246455847471921</v>
      </c>
      <c r="L3554" s="15">
        <f>L3553+J3554*'Technical Data'!$B$5-(K3554/'Technical Data'!$B$4)</f>
        <v>134.39252057997928</v>
      </c>
      <c r="N3554" s="15">
        <f t="shared" si="221"/>
        <v>0</v>
      </c>
      <c r="O3554" s="36">
        <f t="shared" si="222"/>
        <v>0</v>
      </c>
      <c r="P3554" s="50">
        <v>0</v>
      </c>
      <c r="Q3554" s="50">
        <v>0</v>
      </c>
      <c r="R3554" s="42">
        <v>0</v>
      </c>
      <c r="S3554" s="42">
        <v>30.2464558474719</v>
      </c>
      <c r="T3554" s="42">
        <v>131.392659711964</v>
      </c>
      <c r="U3554" s="15">
        <f t="shared" si="223"/>
        <v>0</v>
      </c>
    </row>
    <row r="3555" spans="6:21" x14ac:dyDescent="0.3">
      <c r="F3555" s="5">
        <f>Demand!C3555</f>
        <v>28.149118141213226</v>
      </c>
      <c r="G3555">
        <f>Irradiance!A3555*$B$2*'Technical Data'!$B$2</f>
        <v>0</v>
      </c>
      <c r="H3555" s="5">
        <f t="shared" si="220"/>
        <v>-28.149118141213226</v>
      </c>
      <c r="I3555" s="38">
        <v>0</v>
      </c>
      <c r="J3555" s="35">
        <f>IF(H3555&gt;0,MIN(H3555,($B$3-L3554)/'Technical Data'!$B$5),0)</f>
        <v>0</v>
      </c>
      <c r="K3555" s="15">
        <f>IF(H3555&lt;0,MIN(ABS(H3555),(L3554*'Technical Data'!$B$4)),0)</f>
        <v>28.149118141213226</v>
      </c>
      <c r="L3555" s="15">
        <f>L3554+J3555*'Technical Data'!$B$5-(K3555/'Technical Data'!$B$4)</f>
        <v>103.11572264529792</v>
      </c>
      <c r="N3555" s="15">
        <f t="shared" si="221"/>
        <v>0</v>
      </c>
      <c r="O3555" s="36">
        <f t="shared" si="222"/>
        <v>0</v>
      </c>
      <c r="P3555" s="50">
        <v>0</v>
      </c>
      <c r="Q3555" s="50">
        <v>0</v>
      </c>
      <c r="R3555" s="42">
        <v>0</v>
      </c>
      <c r="S3555" s="42">
        <v>28.149118141213201</v>
      </c>
      <c r="T3555" s="42">
        <v>100.11586177728201</v>
      </c>
      <c r="U3555" s="15">
        <f t="shared" si="223"/>
        <v>0</v>
      </c>
    </row>
    <row r="3556" spans="6:21" x14ac:dyDescent="0.3">
      <c r="F3556" s="5">
        <f>Demand!C3556</f>
        <v>25.210696892881543</v>
      </c>
      <c r="G3556">
        <f>Irradiance!A3556*$B$2*'Technical Data'!$B$2</f>
        <v>0</v>
      </c>
      <c r="H3556" s="5">
        <f t="shared" si="220"/>
        <v>-25.210696892881543</v>
      </c>
      <c r="I3556" s="38">
        <v>0</v>
      </c>
      <c r="J3556" s="35">
        <f>IF(H3556&gt;0,MIN(H3556,($B$3-L3555)/'Technical Data'!$B$5),0)</f>
        <v>0</v>
      </c>
      <c r="K3556" s="15">
        <f>IF(H3556&lt;0,MIN(ABS(H3556),(L3555*'Technical Data'!$B$4)),0)</f>
        <v>25.210696892881543</v>
      </c>
      <c r="L3556" s="15">
        <f>L3555+J3556*'Technical Data'!$B$5-(K3556/'Technical Data'!$B$4)</f>
        <v>75.103837208762883</v>
      </c>
      <c r="N3556" s="15">
        <f t="shared" si="221"/>
        <v>0</v>
      </c>
      <c r="O3556" s="36">
        <f t="shared" si="222"/>
        <v>0</v>
      </c>
      <c r="P3556" s="50">
        <v>0</v>
      </c>
      <c r="Q3556" s="50">
        <v>0</v>
      </c>
      <c r="R3556" s="42">
        <v>0</v>
      </c>
      <c r="S3556" s="42">
        <v>25.210696892881501</v>
      </c>
      <c r="T3556" s="42">
        <v>72.103976340747394</v>
      </c>
      <c r="U3556" s="15">
        <f t="shared" si="223"/>
        <v>0</v>
      </c>
    </row>
    <row r="3557" spans="6:21" x14ac:dyDescent="0.3">
      <c r="F3557" s="5">
        <f>Demand!C3557</f>
        <v>21.441654275040438</v>
      </c>
      <c r="G3557">
        <f>Irradiance!A3557*$B$2*'Technical Data'!$B$2</f>
        <v>0</v>
      </c>
      <c r="H3557" s="5">
        <f t="shared" si="220"/>
        <v>-21.441654275040438</v>
      </c>
      <c r="I3557" s="38">
        <v>0</v>
      </c>
      <c r="J3557" s="35">
        <f>IF(H3557&gt;0,MIN(H3557,($B$3-L3556)/'Technical Data'!$B$5),0)</f>
        <v>0</v>
      </c>
      <c r="K3557" s="15">
        <f>IF(H3557&lt;0,MIN(ABS(H3557),(L3556*'Technical Data'!$B$4)),0)</f>
        <v>21.441654275040438</v>
      </c>
      <c r="L3557" s="15">
        <f>L3556+J3557*'Technical Data'!$B$5-(K3557/'Technical Data'!$B$4)</f>
        <v>51.2797769031624</v>
      </c>
      <c r="N3557" s="15">
        <f t="shared" si="221"/>
        <v>0</v>
      </c>
      <c r="O3557" s="36">
        <f t="shared" si="222"/>
        <v>0</v>
      </c>
      <c r="P3557" s="50">
        <v>0</v>
      </c>
      <c r="Q3557" s="50">
        <v>0</v>
      </c>
      <c r="R3557" s="42">
        <v>0</v>
      </c>
      <c r="S3557" s="42">
        <v>21.441654275040399</v>
      </c>
      <c r="T3557" s="42">
        <v>48.279916035146897</v>
      </c>
      <c r="U3557" s="15">
        <f t="shared" si="223"/>
        <v>0</v>
      </c>
    </row>
    <row r="3558" spans="6:21" x14ac:dyDescent="0.3">
      <c r="F3558" s="5">
        <f>Demand!C3558</f>
        <v>17.518839650440029</v>
      </c>
      <c r="G3558">
        <f>Irradiance!A3558*$B$2*'Technical Data'!$B$2</f>
        <v>0</v>
      </c>
      <c r="H3558" s="5">
        <f t="shared" si="220"/>
        <v>-17.518839650440029</v>
      </c>
      <c r="I3558" s="38">
        <v>0</v>
      </c>
      <c r="J3558" s="35">
        <f>IF(H3558&gt;0,MIN(H3558,($B$3-L3557)/'Technical Data'!$B$5),0)</f>
        <v>0</v>
      </c>
      <c r="K3558" s="15">
        <f>IF(H3558&lt;0,MIN(ABS(H3558),(L3557*'Technical Data'!$B$4)),0)</f>
        <v>17.518839650440029</v>
      </c>
      <c r="L3558" s="15">
        <f>L3557+J3558*'Technical Data'!$B$5-(K3558/'Technical Data'!$B$4)</f>
        <v>31.81439951378459</v>
      </c>
      <c r="N3558" s="15">
        <f t="shared" si="221"/>
        <v>0</v>
      </c>
      <c r="O3558" s="36">
        <f t="shared" si="222"/>
        <v>0</v>
      </c>
      <c r="P3558" s="50">
        <v>0</v>
      </c>
      <c r="Q3558" s="50">
        <v>0</v>
      </c>
      <c r="R3558" s="42">
        <v>0</v>
      </c>
      <c r="S3558" s="42">
        <v>17.51883965044</v>
      </c>
      <c r="T3558" s="42">
        <v>28.814538645769101</v>
      </c>
      <c r="U3558" s="15">
        <f t="shared" si="223"/>
        <v>0</v>
      </c>
    </row>
    <row r="3559" spans="6:21" x14ac:dyDescent="0.3">
      <c r="F3559" s="5">
        <f>Demand!C3559</f>
        <v>14.341369828430429</v>
      </c>
      <c r="G3559">
        <f>Irradiance!A3559*$B$2*'Technical Data'!$B$2</f>
        <v>0</v>
      </c>
      <c r="H3559" s="5">
        <f t="shared" si="220"/>
        <v>-14.341369828430429</v>
      </c>
      <c r="I3559" s="38">
        <v>0</v>
      </c>
      <c r="J3559" s="35">
        <f>IF(H3559&gt;0,MIN(H3559,($B$3-L3558)/'Technical Data'!$B$5),0)</f>
        <v>0</v>
      </c>
      <c r="K3559" s="15">
        <f>IF(H3559&lt;0,MIN(ABS(H3559),(L3558*'Technical Data'!$B$4)),0)</f>
        <v>14.341369828430429</v>
      </c>
      <c r="L3559" s="15">
        <f>L3558+J3559*'Technical Data'!$B$5-(K3559/'Technical Data'!$B$4)</f>
        <v>15.879544148861893</v>
      </c>
      <c r="N3559" s="15">
        <f t="shared" si="221"/>
        <v>0</v>
      </c>
      <c r="O3559" s="36">
        <f t="shared" si="222"/>
        <v>0</v>
      </c>
      <c r="P3559" s="50">
        <v>0</v>
      </c>
      <c r="Q3559" s="50">
        <v>0</v>
      </c>
      <c r="R3559" s="42">
        <v>0</v>
      </c>
      <c r="S3559" s="42">
        <v>14.3413698284304</v>
      </c>
      <c r="T3559" s="42">
        <v>12.8796832808464</v>
      </c>
      <c r="U3559" s="15">
        <f t="shared" si="223"/>
        <v>0</v>
      </c>
    </row>
    <row r="3560" spans="6:21" x14ac:dyDescent="0.3">
      <c r="F3560" s="5">
        <f>Demand!C3560</f>
        <v>11.667261990410534</v>
      </c>
      <c r="G3560">
        <f>Irradiance!A3560*$B$2*'Technical Data'!$B$2</f>
        <v>0.2403083416878212</v>
      </c>
      <c r="H3560" s="5">
        <f t="shared" si="220"/>
        <v>-11.426953648722712</v>
      </c>
      <c r="I3560" s="38">
        <v>7.5547037648791268E-2</v>
      </c>
      <c r="J3560" s="35">
        <f>IF(H3560&gt;0,MIN(H3560,($B$3-L3559)/'Technical Data'!$B$5),0)</f>
        <v>0</v>
      </c>
      <c r="K3560" s="15">
        <f>IF(H3560&lt;0,MIN(ABS(H3560),(L3559*'Technical Data'!$B$4)),0)</f>
        <v>11.426953648722712</v>
      </c>
      <c r="L3560" s="15">
        <f>L3559+J3560*'Technical Data'!$B$5-(K3560/'Technical Data'!$B$4)</f>
        <v>3.1829289836144348</v>
      </c>
      <c r="N3560" s="15">
        <f t="shared" si="221"/>
        <v>0.2403083416878212</v>
      </c>
      <c r="O3560" s="36">
        <f t="shared" si="222"/>
        <v>0</v>
      </c>
      <c r="P3560" s="50">
        <v>0</v>
      </c>
      <c r="Q3560" s="50">
        <v>7.5547037648791004E-2</v>
      </c>
      <c r="R3560" s="42">
        <v>0</v>
      </c>
      <c r="S3560" s="42">
        <v>11.5917149527617</v>
      </c>
      <c r="T3560" s="42">
        <v>0</v>
      </c>
      <c r="U3560" s="15">
        <f t="shared" si="223"/>
        <v>0.2403083416878212</v>
      </c>
    </row>
    <row r="3561" spans="6:21" x14ac:dyDescent="0.3">
      <c r="F3561" s="5">
        <f>Demand!C3561</f>
        <v>9.1669603542291398</v>
      </c>
      <c r="G3561">
        <f>Irradiance!A3561*$B$2*'Technical Data'!$B$2</f>
        <v>198.01407355076466</v>
      </c>
      <c r="H3561" s="5">
        <f t="shared" si="220"/>
        <v>188.84711319653553</v>
      </c>
      <c r="I3561" s="38">
        <v>62.250759022604001</v>
      </c>
      <c r="J3561" s="35">
        <f>IF(H3561&gt;0,MIN(H3561,($B$3-L3560)/'Technical Data'!$B$5),0)</f>
        <v>188.84711319653553</v>
      </c>
      <c r="K3561" s="15">
        <f>IF(H3561&lt;0,MIN(ABS(H3561),(L3560*'Technical Data'!$B$4)),0)</f>
        <v>0</v>
      </c>
      <c r="L3561" s="15">
        <f>L3560+J3561*'Technical Data'!$B$5-(K3561/'Technical Data'!$B$4)</f>
        <v>173.14533086049641</v>
      </c>
      <c r="N3561" s="15">
        <f t="shared" si="221"/>
        <v>9.1669603542291327</v>
      </c>
      <c r="O3561" s="36">
        <f t="shared" si="222"/>
        <v>0</v>
      </c>
      <c r="P3561" s="50">
        <v>53.083798668374598</v>
      </c>
      <c r="Q3561" s="50">
        <v>9.1669603542291398</v>
      </c>
      <c r="R3561" s="42">
        <v>0</v>
      </c>
      <c r="S3561" s="42">
        <v>0</v>
      </c>
      <c r="T3561" s="42">
        <v>0</v>
      </c>
      <c r="U3561" s="15">
        <f t="shared" si="223"/>
        <v>9.1669603542291327</v>
      </c>
    </row>
    <row r="3562" spans="6:21" x14ac:dyDescent="0.3">
      <c r="F3562" s="5">
        <f>Demand!C3562</f>
        <v>7.1962184140255916</v>
      </c>
      <c r="G3562">
        <f>Irradiance!A3562*$B$2*'Technical Data'!$B$2</f>
        <v>378.48563815831841</v>
      </c>
      <c r="H3562" s="5">
        <f t="shared" si="220"/>
        <v>371.28941974429284</v>
      </c>
      <c r="I3562" s="38">
        <v>118.9865842968462</v>
      </c>
      <c r="J3562" s="35">
        <f>IF(H3562&gt;0,MIN(H3562,($B$3-L3561)/'Technical Data'!$B$5),0)</f>
        <v>232.7487933467095</v>
      </c>
      <c r="K3562" s="15">
        <f>IF(H3562&lt;0,MIN(ABS(H3562),(L3561*'Technical Data'!$B$4)),0)</f>
        <v>0</v>
      </c>
      <c r="L3562" s="15">
        <f>L3561+J3562*'Technical Data'!$B$5-(K3562/'Technical Data'!$B$4)</f>
        <v>382.61924487253498</v>
      </c>
      <c r="N3562" s="15">
        <f t="shared" si="221"/>
        <v>145.7368448116089</v>
      </c>
      <c r="O3562" s="36">
        <f t="shared" si="222"/>
        <v>138.54062639758331</v>
      </c>
      <c r="P3562" s="50">
        <v>111.79036588282</v>
      </c>
      <c r="Q3562" s="50">
        <v>7.1962184140255898</v>
      </c>
      <c r="R3562" s="42">
        <v>0</v>
      </c>
      <c r="S3562" s="42">
        <v>0</v>
      </c>
      <c r="T3562" s="42">
        <v>0</v>
      </c>
      <c r="U3562" s="15">
        <f t="shared" si="223"/>
        <v>145.7368448116089</v>
      </c>
    </row>
    <row r="3563" spans="6:21" x14ac:dyDescent="0.3">
      <c r="F3563" s="5">
        <f>Demand!C3563</f>
        <v>6.0300031509444825</v>
      </c>
      <c r="G3563">
        <f>Irradiance!A3563*$B$2*'Technical Data'!$B$2</f>
        <v>538.69119928353257</v>
      </c>
      <c r="H3563" s="5">
        <f t="shared" si="220"/>
        <v>532.66119613258809</v>
      </c>
      <c r="I3563" s="38">
        <v>169.35127606270709</v>
      </c>
      <c r="J3563" s="35">
        <f>IF(H3563&gt;0,MIN(H3563,($B$3-L3562)/'Technical Data'!$B$5),0)</f>
        <v>0</v>
      </c>
      <c r="K3563" s="15">
        <f>IF(H3563&lt;0,MIN(ABS(H3563),(L3562*'Technical Data'!$B$4)),0)</f>
        <v>0</v>
      </c>
      <c r="L3563" s="15">
        <f>L3562+J3563*'Technical Data'!$B$5-(K3563/'Technical Data'!$B$4)</f>
        <v>382.61924487253498</v>
      </c>
      <c r="N3563" s="15">
        <f t="shared" si="221"/>
        <v>538.69119928353257</v>
      </c>
      <c r="O3563" s="36">
        <f t="shared" si="222"/>
        <v>532.66119613258809</v>
      </c>
      <c r="P3563" s="50">
        <v>163.32127291176201</v>
      </c>
      <c r="Q3563" s="50">
        <v>6.0300031509444798</v>
      </c>
      <c r="R3563" s="42">
        <v>0</v>
      </c>
      <c r="S3563" s="42">
        <v>0</v>
      </c>
      <c r="T3563" s="42">
        <v>0</v>
      </c>
      <c r="U3563" s="15">
        <f t="shared" si="223"/>
        <v>538.69119928353257</v>
      </c>
    </row>
    <row r="3564" spans="6:21" x14ac:dyDescent="0.3">
      <c r="F3564" s="5">
        <f>Demand!C3564</f>
        <v>6.0644618285953209</v>
      </c>
      <c r="G3564">
        <f>Irradiance!A3564*$B$2*'Technical Data'!$B$2</f>
        <v>656.68259505225274</v>
      </c>
      <c r="H3564" s="5">
        <f t="shared" si="220"/>
        <v>650.61813322365742</v>
      </c>
      <c r="I3564" s="38">
        <v>206.44487154826359</v>
      </c>
      <c r="J3564" s="35">
        <f>IF(H3564&gt;0,MIN(H3564,($B$3-L3563)/'Technical Data'!$B$5),0)</f>
        <v>0</v>
      </c>
      <c r="K3564" s="15">
        <f>IF(H3564&lt;0,MIN(ABS(H3564),(L3563*'Technical Data'!$B$4)),0)</f>
        <v>0</v>
      </c>
      <c r="L3564" s="15">
        <f>L3563+J3564*'Technical Data'!$B$5-(K3564/'Technical Data'!$B$4)</f>
        <v>382.61924487253498</v>
      </c>
      <c r="N3564" s="15">
        <f t="shared" si="221"/>
        <v>656.68259505225274</v>
      </c>
      <c r="O3564" s="36">
        <f t="shared" si="222"/>
        <v>650.61813322365742</v>
      </c>
      <c r="P3564" s="50">
        <v>200.38040971966799</v>
      </c>
      <c r="Q3564" s="50">
        <v>6.06446182859532</v>
      </c>
      <c r="R3564" s="42">
        <v>0</v>
      </c>
      <c r="S3564" s="42">
        <v>0</v>
      </c>
      <c r="T3564" s="42">
        <v>0</v>
      </c>
      <c r="U3564" s="15">
        <f t="shared" si="223"/>
        <v>656.68259505225274</v>
      </c>
    </row>
    <row r="3565" spans="6:21" x14ac:dyDescent="0.3">
      <c r="F3565" s="5">
        <f>Demand!C3565</f>
        <v>6.9621968814835293</v>
      </c>
      <c r="G3565">
        <f>Irradiance!A3565*$B$2*'Technical Data'!$B$2</f>
        <v>718.12142774377241</v>
      </c>
      <c r="H3565" s="5">
        <f t="shared" si="220"/>
        <v>711.15923086228884</v>
      </c>
      <c r="I3565" s="38">
        <v>225.75973084047121</v>
      </c>
      <c r="J3565" s="35">
        <f>IF(H3565&gt;0,MIN(H3565,($B$3-L3564)/'Technical Data'!$B$5),0)</f>
        <v>0</v>
      </c>
      <c r="K3565" s="15">
        <f>IF(H3565&lt;0,MIN(ABS(H3565),(L3564*'Technical Data'!$B$4)),0)</f>
        <v>0</v>
      </c>
      <c r="L3565" s="15">
        <f>L3564+J3565*'Technical Data'!$B$5-(K3565/'Technical Data'!$B$4)</f>
        <v>382.61924487253498</v>
      </c>
      <c r="N3565" s="15">
        <f t="shared" si="221"/>
        <v>718.12142774377241</v>
      </c>
      <c r="O3565" s="36">
        <f t="shared" si="222"/>
        <v>711.15923086228884</v>
      </c>
      <c r="P3565" s="50">
        <v>218.797533958987</v>
      </c>
      <c r="Q3565" s="50">
        <v>6.9621968814835302</v>
      </c>
      <c r="R3565" s="42">
        <v>0</v>
      </c>
      <c r="S3565" s="42">
        <v>0</v>
      </c>
      <c r="T3565" s="42">
        <v>0</v>
      </c>
      <c r="U3565" s="15">
        <f t="shared" si="223"/>
        <v>718.12142774377241</v>
      </c>
    </row>
    <row r="3566" spans="6:21" x14ac:dyDescent="0.3">
      <c r="F3566" s="5">
        <f>Demand!C3566</f>
        <v>9.2104311157523107</v>
      </c>
      <c r="G3566">
        <f>Irradiance!A3566*$B$2*'Technical Data'!$B$2</f>
        <v>723.56841682202958</v>
      </c>
      <c r="H3566" s="5">
        <f t="shared" si="220"/>
        <v>714.3579857062773</v>
      </c>
      <c r="I3566" s="38">
        <v>227.4721303605105</v>
      </c>
      <c r="J3566" s="35">
        <f>IF(H3566&gt;0,MIN(H3566,($B$3-L3565)/'Technical Data'!$B$5),0)</f>
        <v>0</v>
      </c>
      <c r="K3566" s="15">
        <f>IF(H3566&lt;0,MIN(ABS(H3566),(L3565*'Technical Data'!$B$4)),0)</f>
        <v>0</v>
      </c>
      <c r="L3566" s="15">
        <f>L3565+J3566*'Technical Data'!$B$5-(K3566/'Technical Data'!$B$4)</f>
        <v>382.61924487253498</v>
      </c>
      <c r="N3566" s="15">
        <f t="shared" si="221"/>
        <v>723.56841682202958</v>
      </c>
      <c r="O3566" s="36">
        <f t="shared" si="222"/>
        <v>714.3579857062773</v>
      </c>
      <c r="P3566" s="50">
        <v>218.26169924475701</v>
      </c>
      <c r="Q3566" s="50">
        <v>9.2104311157523107</v>
      </c>
      <c r="R3566" s="42">
        <v>0</v>
      </c>
      <c r="S3566" s="42">
        <v>0</v>
      </c>
      <c r="T3566" s="42">
        <v>0</v>
      </c>
      <c r="U3566" s="15">
        <f t="shared" si="223"/>
        <v>723.56841682202958</v>
      </c>
    </row>
    <row r="3567" spans="6:21" x14ac:dyDescent="0.3">
      <c r="F3567" s="5">
        <f>Demand!C3567</f>
        <v>12.220231596315655</v>
      </c>
      <c r="G3567">
        <f>Irradiance!A3567*$B$2*'Technical Data'!$B$2</f>
        <v>708.1886829540091</v>
      </c>
      <c r="H3567" s="5">
        <f t="shared" si="220"/>
        <v>695.96845135769343</v>
      </c>
      <c r="I3567" s="38">
        <v>222.63711995098791</v>
      </c>
      <c r="J3567" s="35">
        <f>IF(H3567&gt;0,MIN(H3567,($B$3-L3566)/'Technical Data'!$B$5),0)</f>
        <v>0</v>
      </c>
      <c r="K3567" s="15">
        <f>IF(H3567&lt;0,MIN(ABS(H3567),(L3566*'Technical Data'!$B$4)),0)</f>
        <v>0</v>
      </c>
      <c r="L3567" s="15">
        <f>L3566+J3567*'Technical Data'!$B$5-(K3567/'Technical Data'!$B$4)</f>
        <v>382.61924487253498</v>
      </c>
      <c r="N3567" s="15">
        <f t="shared" si="221"/>
        <v>708.1886829540091</v>
      </c>
      <c r="O3567" s="36">
        <f t="shared" si="222"/>
        <v>695.96845135769343</v>
      </c>
      <c r="P3567" s="50">
        <v>210.41688835467099</v>
      </c>
      <c r="Q3567" s="50">
        <v>12.220231596315701</v>
      </c>
      <c r="R3567" s="42">
        <v>0</v>
      </c>
      <c r="S3567" s="42">
        <v>0</v>
      </c>
      <c r="T3567" s="42">
        <v>0</v>
      </c>
      <c r="U3567" s="15">
        <f t="shared" si="223"/>
        <v>708.1886829540091</v>
      </c>
    </row>
    <row r="3568" spans="6:21" x14ac:dyDescent="0.3">
      <c r="F3568" s="5">
        <f>Demand!C3568</f>
        <v>15.394930878215668</v>
      </c>
      <c r="G3568">
        <f>Irradiance!A3568*$B$2*'Technical Data'!$B$2</f>
        <v>619.11439096839001</v>
      </c>
      <c r="H3568" s="5">
        <f t="shared" si="220"/>
        <v>603.71946009017438</v>
      </c>
      <c r="I3568" s="38">
        <v>194.63435132916919</v>
      </c>
      <c r="J3568" s="35">
        <f>IF(H3568&gt;0,MIN(H3568,($B$3-L3567)/'Technical Data'!$B$5),0)</f>
        <v>0</v>
      </c>
      <c r="K3568" s="15">
        <f>IF(H3568&lt;0,MIN(ABS(H3568),(L3567*'Technical Data'!$B$4)),0)</f>
        <v>0</v>
      </c>
      <c r="L3568" s="15">
        <f>L3567+J3568*'Technical Data'!$B$5-(K3568/'Technical Data'!$B$4)</f>
        <v>382.61924487253498</v>
      </c>
      <c r="N3568" s="15">
        <f t="shared" si="221"/>
        <v>619.11439096839001</v>
      </c>
      <c r="O3568" s="36">
        <f t="shared" si="222"/>
        <v>603.71946009017438</v>
      </c>
      <c r="P3568" s="50">
        <v>55.9993245899811</v>
      </c>
      <c r="Q3568" s="50">
        <v>15.3949308782157</v>
      </c>
      <c r="R3568" s="42">
        <v>123.240095860971</v>
      </c>
      <c r="S3568" s="42">
        <v>0</v>
      </c>
      <c r="T3568" s="42">
        <v>110.916086274874</v>
      </c>
      <c r="U3568" s="15">
        <f t="shared" si="223"/>
        <v>619.11439096839001</v>
      </c>
    </row>
    <row r="3569" spans="6:21" x14ac:dyDescent="0.3">
      <c r="F3569" s="5">
        <f>Demand!C3569</f>
        <v>18.676088893156294</v>
      </c>
      <c r="G3569">
        <f>Irradiance!A3569*$B$2*'Technical Data'!$B$2</f>
        <v>523.31146541551198</v>
      </c>
      <c r="H3569" s="5">
        <f t="shared" si="220"/>
        <v>504.63537652235567</v>
      </c>
      <c r="I3569" s="38">
        <v>164.51626565318449</v>
      </c>
      <c r="J3569" s="35">
        <f>IF(H3569&gt;0,MIN(H3569,($B$3-L3568)/'Technical Data'!$B$5),0)</f>
        <v>0</v>
      </c>
      <c r="K3569" s="15">
        <f>IF(H3569&lt;0,MIN(ABS(H3569),(L3568*'Technical Data'!$B$4)),0)</f>
        <v>0</v>
      </c>
      <c r="L3569" s="15">
        <f>L3568+J3569*'Technical Data'!$B$5-(K3569/'Technical Data'!$B$4)</f>
        <v>382.61924487253498</v>
      </c>
      <c r="N3569" s="15">
        <f t="shared" si="221"/>
        <v>523.31146541551198</v>
      </c>
      <c r="O3569" s="36">
        <f t="shared" si="222"/>
        <v>504.63537652235567</v>
      </c>
      <c r="P3569" s="50">
        <v>0</v>
      </c>
      <c r="Q3569" s="50">
        <v>18.676088893156301</v>
      </c>
      <c r="R3569" s="42">
        <v>145.84017676002799</v>
      </c>
      <c r="S3569" s="42">
        <v>0</v>
      </c>
      <c r="T3569" s="42">
        <v>242.172245358899</v>
      </c>
      <c r="U3569" s="15">
        <f t="shared" si="223"/>
        <v>523.31146541551198</v>
      </c>
    </row>
    <row r="3570" spans="6:21" x14ac:dyDescent="0.3">
      <c r="F3570" s="5">
        <f>Demand!C3570</f>
        <v>22.139122841892561</v>
      </c>
      <c r="G3570">
        <f>Irradiance!A3570*$B$2*'Technical Data'!$B$2</f>
        <v>370.15494897980727</v>
      </c>
      <c r="H3570" s="5">
        <f t="shared" si="220"/>
        <v>348.0158261379147</v>
      </c>
      <c r="I3570" s="38">
        <v>116.36762032502151</v>
      </c>
      <c r="J3570" s="35">
        <f>IF(H3570&gt;0,MIN(H3570,($B$3-L3569)/'Technical Data'!$B$5),0)</f>
        <v>0</v>
      </c>
      <c r="K3570" s="15">
        <f>IF(H3570&lt;0,MIN(ABS(H3570),(L3569*'Technical Data'!$B$4)),0)</f>
        <v>0</v>
      </c>
      <c r="L3570" s="15">
        <f>L3569+J3570*'Technical Data'!$B$5-(K3570/'Technical Data'!$B$4)</f>
        <v>382.61924487253498</v>
      </c>
      <c r="N3570" s="15">
        <f t="shared" si="221"/>
        <v>370.15494897980727</v>
      </c>
      <c r="O3570" s="36">
        <f t="shared" si="222"/>
        <v>348.0158261379147</v>
      </c>
      <c r="P3570" s="50">
        <v>0</v>
      </c>
      <c r="Q3570" s="50">
        <v>22.1391228418926</v>
      </c>
      <c r="R3570" s="42">
        <v>94.228497483128606</v>
      </c>
      <c r="S3570" s="42">
        <v>0</v>
      </c>
      <c r="T3570" s="42">
        <v>326.97789309371501</v>
      </c>
      <c r="U3570" s="15">
        <f t="shared" si="223"/>
        <v>370.15494897980727</v>
      </c>
    </row>
    <row r="3571" spans="6:21" x14ac:dyDescent="0.3">
      <c r="F3571" s="5">
        <f>Demand!C3571</f>
        <v>26.059128388430533</v>
      </c>
      <c r="G3571">
        <f>Irradiance!A3571*$B$2*'Technical Data'!$B$2</f>
        <v>201.618698676082</v>
      </c>
      <c r="H3571" s="5">
        <f t="shared" si="220"/>
        <v>175.55957028765147</v>
      </c>
      <c r="I3571" s="38">
        <v>63.383964587335882</v>
      </c>
      <c r="J3571" s="35">
        <f>IF(H3571&gt;0,MIN(H3571,($B$3-L3570)/'Technical Data'!$B$5),0)</f>
        <v>0</v>
      </c>
      <c r="K3571" s="15">
        <f>IF(H3571&lt;0,MIN(ABS(H3571),(L3570*'Technical Data'!$B$4)),0)</f>
        <v>0</v>
      </c>
      <c r="L3571" s="15">
        <f>L3570+J3571*'Technical Data'!$B$5-(K3571/'Technical Data'!$B$4)</f>
        <v>382.61924487253498</v>
      </c>
      <c r="N3571" s="15">
        <f t="shared" si="221"/>
        <v>201.618698676082</v>
      </c>
      <c r="O3571" s="36">
        <f t="shared" si="222"/>
        <v>175.55957028765147</v>
      </c>
      <c r="P3571" s="50">
        <v>0</v>
      </c>
      <c r="Q3571" s="50">
        <v>26.059128388430501</v>
      </c>
      <c r="R3571" s="42">
        <v>37.324836198905203</v>
      </c>
      <c r="S3571" s="42">
        <v>0</v>
      </c>
      <c r="T3571" s="42">
        <v>360.57024567272998</v>
      </c>
      <c r="U3571" s="15">
        <f t="shared" si="223"/>
        <v>201.618698676082</v>
      </c>
    </row>
    <row r="3572" spans="6:21" x14ac:dyDescent="0.3">
      <c r="F3572" s="5">
        <f>Demand!C3572</f>
        <v>29.827831888257958</v>
      </c>
      <c r="G3572">
        <f>Irradiance!A3572*$B$2*'Technical Data'!$B$2</f>
        <v>2.403083416878212</v>
      </c>
      <c r="H3572" s="5">
        <f t="shared" si="220"/>
        <v>-27.424748471379747</v>
      </c>
      <c r="I3572" s="38">
        <v>0.75547037648791271</v>
      </c>
      <c r="J3572" s="35">
        <f>IF(H3572&gt;0,MIN(H3572,($B$3-L3571)/'Technical Data'!$B$5),0)</f>
        <v>0</v>
      </c>
      <c r="K3572" s="15">
        <f>IF(H3572&lt;0,MIN(ABS(H3572),(L3571*'Technical Data'!$B$4)),0)</f>
        <v>27.424748471379747</v>
      </c>
      <c r="L3572" s="15">
        <f>L3571+J3572*'Technical Data'!$B$5-(K3572/'Technical Data'!$B$4)</f>
        <v>352.14730212655746</v>
      </c>
      <c r="N3572" s="15">
        <f t="shared" si="221"/>
        <v>2.403083416878212</v>
      </c>
      <c r="O3572" s="36">
        <f t="shared" si="222"/>
        <v>0</v>
      </c>
      <c r="P3572" s="50">
        <v>0</v>
      </c>
      <c r="Q3572" s="50">
        <v>0.75547037648791004</v>
      </c>
      <c r="R3572" s="42">
        <v>0</v>
      </c>
      <c r="S3572" s="42">
        <v>29.072361511770001</v>
      </c>
      <c r="T3572" s="42">
        <v>328.26762177076301</v>
      </c>
      <c r="U3572" s="15">
        <f t="shared" si="223"/>
        <v>2.403083416878212</v>
      </c>
    </row>
    <row r="3573" spans="6:21" x14ac:dyDescent="0.3">
      <c r="F3573" s="5">
        <f>Demand!C3573</f>
        <v>32.346473561578797</v>
      </c>
      <c r="G3573">
        <f>Irradiance!A3573*$B$2*'Technical Data'!$B$2</f>
        <v>0</v>
      </c>
      <c r="H3573" s="5">
        <f t="shared" si="220"/>
        <v>-32.346473561578797</v>
      </c>
      <c r="I3573" s="38">
        <v>0</v>
      </c>
      <c r="J3573" s="35">
        <f>IF(H3573&gt;0,MIN(H3573,($B$3-L3572)/'Technical Data'!$B$5),0)</f>
        <v>0</v>
      </c>
      <c r="K3573" s="15">
        <f>IF(H3573&lt;0,MIN(ABS(H3573),(L3572*'Technical Data'!$B$4)),0)</f>
        <v>32.346473561578797</v>
      </c>
      <c r="L3573" s="15">
        <f>L3572+J3573*'Technical Data'!$B$5-(K3573/'Technical Data'!$B$4)</f>
        <v>316.20677594702545</v>
      </c>
      <c r="N3573" s="15">
        <f t="shared" si="221"/>
        <v>0</v>
      </c>
      <c r="O3573" s="36">
        <f t="shared" si="222"/>
        <v>0</v>
      </c>
      <c r="P3573" s="50">
        <v>0</v>
      </c>
      <c r="Q3573" s="50">
        <v>0</v>
      </c>
      <c r="R3573" s="42">
        <v>0</v>
      </c>
      <c r="S3573" s="42">
        <v>32.346473561578797</v>
      </c>
      <c r="T3573" s="42">
        <v>292.327095591231</v>
      </c>
      <c r="U3573" s="15">
        <f t="shared" si="223"/>
        <v>0</v>
      </c>
    </row>
    <row r="3574" spans="6:21" x14ac:dyDescent="0.3">
      <c r="F3574" s="5">
        <f>Demand!C3574</f>
        <v>33.650708508051309</v>
      </c>
      <c r="G3574">
        <f>Irradiance!A3574*$B$2*'Technical Data'!$B$2</f>
        <v>0</v>
      </c>
      <c r="H3574" s="5">
        <f t="shared" si="220"/>
        <v>-33.650708508051309</v>
      </c>
      <c r="I3574" s="38">
        <v>0</v>
      </c>
      <c r="J3574" s="35">
        <f>IF(H3574&gt;0,MIN(H3574,($B$3-L3573)/'Technical Data'!$B$5),0)</f>
        <v>0</v>
      </c>
      <c r="K3574" s="15">
        <f>IF(H3574&lt;0,MIN(ABS(H3574),(L3573*'Technical Data'!$B$4)),0)</f>
        <v>33.650708508051309</v>
      </c>
      <c r="L3574" s="15">
        <f>L3573+J3574*'Technical Data'!$B$5-(K3574/'Technical Data'!$B$4)</f>
        <v>278.81709982696844</v>
      </c>
      <c r="N3574" s="15">
        <f t="shared" si="221"/>
        <v>0</v>
      </c>
      <c r="O3574" s="36">
        <f t="shared" si="222"/>
        <v>0</v>
      </c>
      <c r="P3574" s="50">
        <v>0</v>
      </c>
      <c r="Q3574" s="50">
        <v>0</v>
      </c>
      <c r="R3574" s="42">
        <v>0</v>
      </c>
      <c r="S3574" s="42">
        <v>33.650708508051302</v>
      </c>
      <c r="T3574" s="42">
        <v>254.937419471174</v>
      </c>
      <c r="U3574" s="15">
        <f t="shared" si="223"/>
        <v>0</v>
      </c>
    </row>
    <row r="3575" spans="6:21" x14ac:dyDescent="0.3">
      <c r="F3575" s="5">
        <f>Demand!C3575</f>
        <v>34.088198609960187</v>
      </c>
      <c r="G3575">
        <f>Irradiance!A3575*$B$2*'Technical Data'!$B$2</f>
        <v>0</v>
      </c>
      <c r="H3575" s="5">
        <f t="shared" si="220"/>
        <v>-34.088198609960187</v>
      </c>
      <c r="I3575" s="38">
        <v>0</v>
      </c>
      <c r="J3575" s="35">
        <f>IF(H3575&gt;0,MIN(H3575,($B$3-L3574)/'Technical Data'!$B$5),0)</f>
        <v>0</v>
      </c>
      <c r="K3575" s="15">
        <f>IF(H3575&lt;0,MIN(ABS(H3575),(L3574*'Technical Data'!$B$4)),0)</f>
        <v>34.088198609960187</v>
      </c>
      <c r="L3575" s="15">
        <f>L3574+J3575*'Technical Data'!$B$5-(K3575/'Technical Data'!$B$4)</f>
        <v>240.94132359367936</v>
      </c>
      <c r="N3575" s="15">
        <f t="shared" si="221"/>
        <v>0</v>
      </c>
      <c r="O3575" s="36">
        <f t="shared" si="222"/>
        <v>0</v>
      </c>
      <c r="P3575" s="50">
        <v>0</v>
      </c>
      <c r="Q3575" s="50">
        <v>0</v>
      </c>
      <c r="R3575" s="42">
        <v>0</v>
      </c>
      <c r="S3575" s="42">
        <v>34.088198609960202</v>
      </c>
      <c r="T3575" s="42">
        <v>217.06164323788499</v>
      </c>
      <c r="U3575" s="15">
        <f t="shared" si="223"/>
        <v>0</v>
      </c>
    </row>
    <row r="3576" spans="6:21" x14ac:dyDescent="0.3">
      <c r="F3576" s="5">
        <f>Demand!C3576</f>
        <v>33.500965344823072</v>
      </c>
      <c r="G3576">
        <f>Irradiance!A3576*$B$2*'Technical Data'!$B$2</f>
        <v>0</v>
      </c>
      <c r="H3576" s="5">
        <f t="shared" si="220"/>
        <v>-33.500965344823072</v>
      </c>
      <c r="I3576" s="38">
        <v>0</v>
      </c>
      <c r="J3576" s="35">
        <f>IF(H3576&gt;0,MIN(H3576,($B$3-L3575)/'Technical Data'!$B$5),0)</f>
        <v>0</v>
      </c>
      <c r="K3576" s="15">
        <f>IF(H3576&lt;0,MIN(ABS(H3576),(L3575*'Technical Data'!$B$4)),0)</f>
        <v>33.500965344823072</v>
      </c>
      <c r="L3576" s="15">
        <f>L3575+J3576*'Technical Data'!$B$5-(K3576/'Technical Data'!$B$4)</f>
        <v>203.71802876609817</v>
      </c>
      <c r="N3576" s="15">
        <f t="shared" si="221"/>
        <v>0</v>
      </c>
      <c r="O3576" s="36">
        <f t="shared" si="222"/>
        <v>0</v>
      </c>
      <c r="P3576" s="50">
        <v>0</v>
      </c>
      <c r="Q3576" s="50">
        <v>0</v>
      </c>
      <c r="R3576" s="42">
        <v>0</v>
      </c>
      <c r="S3576" s="42">
        <v>33.500965344823101</v>
      </c>
      <c r="T3576" s="42">
        <v>179.83834841030401</v>
      </c>
      <c r="U3576" s="15">
        <f t="shared" si="223"/>
        <v>0</v>
      </c>
    </row>
    <row r="3577" spans="6:21" x14ac:dyDescent="0.3">
      <c r="F3577" s="5">
        <f>Demand!C3577</f>
        <v>32.146501520035095</v>
      </c>
      <c r="G3577">
        <f>Irradiance!A3577*$B$2*'Technical Data'!$B$2</f>
        <v>0</v>
      </c>
      <c r="H3577" s="5">
        <f t="shared" si="220"/>
        <v>-32.146501520035095</v>
      </c>
      <c r="I3577" s="38">
        <v>0</v>
      </c>
      <c r="J3577" s="35">
        <f>IF(H3577&gt;0,MIN(H3577,($B$3-L3576)/'Technical Data'!$B$5),0)</f>
        <v>0</v>
      </c>
      <c r="K3577" s="15">
        <f>IF(H3577&lt;0,MIN(ABS(H3577),(L3576*'Technical Data'!$B$4)),0)</f>
        <v>32.146501520035095</v>
      </c>
      <c r="L3577" s="15">
        <f>L3576+J3577*'Technical Data'!$B$5-(K3577/'Technical Data'!$B$4)</f>
        <v>167.99969374383696</v>
      </c>
      <c r="N3577" s="15">
        <f t="shared" si="221"/>
        <v>0</v>
      </c>
      <c r="O3577" s="36">
        <f t="shared" si="222"/>
        <v>0</v>
      </c>
      <c r="P3577" s="50">
        <v>0</v>
      </c>
      <c r="Q3577" s="50">
        <v>0</v>
      </c>
      <c r="R3577" s="42">
        <v>0</v>
      </c>
      <c r="S3577" s="42">
        <v>32.146501520035102</v>
      </c>
      <c r="T3577" s="42">
        <v>144.120013388042</v>
      </c>
      <c r="U3577" s="15">
        <f t="shared" si="223"/>
        <v>0</v>
      </c>
    </row>
    <row r="3578" spans="6:21" x14ac:dyDescent="0.3">
      <c r="F3578" s="5">
        <f>Demand!C3578</f>
        <v>24.086082161956142</v>
      </c>
      <c r="G3578">
        <f>Irradiance!A3578*$B$2*'Technical Data'!$B$2</f>
        <v>0</v>
      </c>
      <c r="H3578" s="5">
        <f t="shared" si="220"/>
        <v>-24.086082161956142</v>
      </c>
      <c r="I3578" s="38">
        <v>0</v>
      </c>
      <c r="J3578" s="35">
        <f>IF(H3578&gt;0,MIN(H3578,($B$3-L3577)/'Technical Data'!$B$5),0)</f>
        <v>0</v>
      </c>
      <c r="K3578" s="15">
        <f>IF(H3578&lt;0,MIN(ABS(H3578),(L3577*'Technical Data'!$B$4)),0)</f>
        <v>24.086082161956142</v>
      </c>
      <c r="L3578" s="15">
        <f>L3577+J3578*'Technical Data'!$B$5-(K3578/'Technical Data'!$B$4)</f>
        <v>141.23738023055236</v>
      </c>
      <c r="N3578" s="15">
        <f t="shared" si="221"/>
        <v>0</v>
      </c>
      <c r="O3578" s="36">
        <f t="shared" si="222"/>
        <v>0</v>
      </c>
      <c r="P3578" s="50">
        <v>0</v>
      </c>
      <c r="Q3578" s="50">
        <v>0</v>
      </c>
      <c r="R3578" s="42">
        <v>0</v>
      </c>
      <c r="S3578" s="42">
        <v>24.086082161956099</v>
      </c>
      <c r="T3578" s="42">
        <v>117.357699874758</v>
      </c>
      <c r="U3578" s="15">
        <f t="shared" si="223"/>
        <v>0</v>
      </c>
    </row>
    <row r="3579" spans="6:21" x14ac:dyDescent="0.3">
      <c r="F3579" s="5">
        <f>Demand!C3579</f>
        <v>22.62939207702944</v>
      </c>
      <c r="G3579">
        <f>Irradiance!A3579*$B$2*'Technical Data'!$B$2</f>
        <v>0</v>
      </c>
      <c r="H3579" s="5">
        <f t="shared" si="220"/>
        <v>-22.62939207702944</v>
      </c>
      <c r="I3579" s="38">
        <v>0</v>
      </c>
      <c r="J3579" s="35">
        <f>IF(H3579&gt;0,MIN(H3579,($B$3-L3578)/'Technical Data'!$B$5),0)</f>
        <v>0</v>
      </c>
      <c r="K3579" s="15">
        <f>IF(H3579&lt;0,MIN(ABS(H3579),(L3578*'Technical Data'!$B$4)),0)</f>
        <v>22.62939207702944</v>
      </c>
      <c r="L3579" s="15">
        <f>L3578+J3579*'Technical Data'!$B$5-(K3579/'Technical Data'!$B$4)</f>
        <v>116.09361125607521</v>
      </c>
      <c r="N3579" s="15">
        <f t="shared" si="221"/>
        <v>0</v>
      </c>
      <c r="O3579" s="36">
        <f t="shared" si="222"/>
        <v>0</v>
      </c>
      <c r="P3579" s="50">
        <v>0</v>
      </c>
      <c r="Q3579" s="50">
        <v>0</v>
      </c>
      <c r="R3579" s="42">
        <v>0</v>
      </c>
      <c r="S3579" s="42">
        <v>22.629392077029401</v>
      </c>
      <c r="T3579" s="42">
        <v>92.213930900280701</v>
      </c>
      <c r="U3579" s="15">
        <f t="shared" si="223"/>
        <v>0</v>
      </c>
    </row>
    <row r="3580" spans="6:21" x14ac:dyDescent="0.3">
      <c r="F3580" s="5">
        <f>Demand!C3580</f>
        <v>20.875767698938589</v>
      </c>
      <c r="G3580">
        <f>Irradiance!A3580*$B$2*'Technical Data'!$B$2</f>
        <v>0</v>
      </c>
      <c r="H3580" s="5">
        <f t="shared" si="220"/>
        <v>-20.875767698938589</v>
      </c>
      <c r="I3580" s="38">
        <v>0</v>
      </c>
      <c r="J3580" s="35">
        <f>IF(H3580&gt;0,MIN(H3580,($B$3-L3579)/'Technical Data'!$B$5),0)</f>
        <v>0</v>
      </c>
      <c r="K3580" s="15">
        <f>IF(H3580&lt;0,MIN(ABS(H3580),(L3579*'Technical Data'!$B$4)),0)</f>
        <v>20.875767698938589</v>
      </c>
      <c r="L3580" s="15">
        <f>L3579+J3580*'Technical Data'!$B$5-(K3580/'Technical Data'!$B$4)</f>
        <v>92.898313812810102</v>
      </c>
      <c r="N3580" s="15">
        <f t="shared" si="221"/>
        <v>0</v>
      </c>
      <c r="O3580" s="36">
        <f t="shared" si="222"/>
        <v>0</v>
      </c>
      <c r="P3580" s="50">
        <v>0</v>
      </c>
      <c r="Q3580" s="50">
        <v>0</v>
      </c>
      <c r="R3580" s="42">
        <v>0</v>
      </c>
      <c r="S3580" s="42">
        <v>20.875767698938599</v>
      </c>
      <c r="T3580" s="42">
        <v>69.018633457015596</v>
      </c>
      <c r="U3580" s="15">
        <f t="shared" si="223"/>
        <v>0</v>
      </c>
    </row>
    <row r="3581" spans="6:21" x14ac:dyDescent="0.3">
      <c r="F3581" s="5">
        <f>Demand!C3581</f>
        <v>18.93451080661497</v>
      </c>
      <c r="G3581">
        <f>Irradiance!A3581*$B$2*'Technical Data'!$B$2</f>
        <v>0</v>
      </c>
      <c r="H3581" s="5">
        <f t="shared" si="220"/>
        <v>-18.93451080661497</v>
      </c>
      <c r="I3581" s="38">
        <v>0</v>
      </c>
      <c r="J3581" s="35">
        <f>IF(H3581&gt;0,MIN(H3581,($B$3-L3580)/'Technical Data'!$B$5),0)</f>
        <v>0</v>
      </c>
      <c r="K3581" s="15">
        <f>IF(H3581&lt;0,MIN(ABS(H3581),(L3580*'Technical Data'!$B$4)),0)</f>
        <v>18.93451080661497</v>
      </c>
      <c r="L3581" s="15">
        <f>L3580+J3581*'Technical Data'!$B$5-(K3581/'Technical Data'!$B$4)</f>
        <v>71.859968472126809</v>
      </c>
      <c r="N3581" s="15">
        <f t="shared" si="221"/>
        <v>0</v>
      </c>
      <c r="O3581" s="36">
        <f t="shared" si="222"/>
        <v>0</v>
      </c>
      <c r="P3581" s="50">
        <v>0</v>
      </c>
      <c r="Q3581" s="50">
        <v>0</v>
      </c>
      <c r="R3581" s="42">
        <v>0</v>
      </c>
      <c r="S3581" s="42">
        <v>18.934510806614998</v>
      </c>
      <c r="T3581" s="42">
        <v>47.980288116332197</v>
      </c>
      <c r="U3581" s="15">
        <f t="shared" si="223"/>
        <v>0</v>
      </c>
    </row>
    <row r="3582" spans="6:21" x14ac:dyDescent="0.3">
      <c r="F3582" s="5">
        <f>Demand!C3582</f>
        <v>15.414426545557331</v>
      </c>
      <c r="G3582">
        <f>Irradiance!A3582*$B$2*'Technical Data'!$B$2</f>
        <v>0</v>
      </c>
      <c r="H3582" s="5">
        <f t="shared" si="220"/>
        <v>-15.414426545557331</v>
      </c>
      <c r="I3582" s="38">
        <v>0</v>
      </c>
      <c r="J3582" s="35">
        <f>IF(H3582&gt;0,MIN(H3582,($B$3-L3581)/'Technical Data'!$B$5),0)</f>
        <v>0</v>
      </c>
      <c r="K3582" s="15">
        <f>IF(H3582&lt;0,MIN(ABS(H3582),(L3581*'Technical Data'!$B$4)),0)</f>
        <v>15.414426545557331</v>
      </c>
      <c r="L3582" s="15">
        <f>L3581+J3582*'Technical Data'!$B$5-(K3582/'Technical Data'!$B$4)</f>
        <v>54.732827865951997</v>
      </c>
      <c r="N3582" s="15">
        <f t="shared" si="221"/>
        <v>0</v>
      </c>
      <c r="O3582" s="36">
        <f t="shared" si="222"/>
        <v>0</v>
      </c>
      <c r="P3582" s="50">
        <v>0</v>
      </c>
      <c r="Q3582" s="50">
        <v>0</v>
      </c>
      <c r="R3582" s="42">
        <v>0</v>
      </c>
      <c r="S3582" s="42">
        <v>15.4144265455573</v>
      </c>
      <c r="T3582" s="42">
        <v>30.853147510157399</v>
      </c>
      <c r="U3582" s="15">
        <f t="shared" si="223"/>
        <v>0</v>
      </c>
    </row>
    <row r="3583" spans="6:21" x14ac:dyDescent="0.3">
      <c r="F3583" s="5">
        <f>Demand!C3583</f>
        <v>11.737629818305178</v>
      </c>
      <c r="G3583">
        <f>Irradiance!A3583*$B$2*'Technical Data'!$B$2</f>
        <v>0</v>
      </c>
      <c r="H3583" s="5">
        <f t="shared" si="220"/>
        <v>-11.737629818305178</v>
      </c>
      <c r="I3583" s="38">
        <v>0</v>
      </c>
      <c r="J3583" s="35">
        <f>IF(H3583&gt;0,MIN(H3583,($B$3-L3582)/'Technical Data'!$B$5),0)</f>
        <v>0</v>
      </c>
      <c r="K3583" s="15">
        <f>IF(H3583&lt;0,MIN(ABS(H3583),(L3582*'Technical Data'!$B$4)),0)</f>
        <v>11.737629818305178</v>
      </c>
      <c r="L3583" s="15">
        <f>L3582+J3583*'Technical Data'!$B$5-(K3583/'Technical Data'!$B$4)</f>
        <v>41.69101695672402</v>
      </c>
      <c r="N3583" s="15">
        <f t="shared" si="221"/>
        <v>0</v>
      </c>
      <c r="O3583" s="36">
        <f t="shared" si="222"/>
        <v>0</v>
      </c>
      <c r="P3583" s="50">
        <v>0</v>
      </c>
      <c r="Q3583" s="50">
        <v>0</v>
      </c>
      <c r="R3583" s="42">
        <v>0</v>
      </c>
      <c r="S3583" s="42">
        <v>11.7376298183052</v>
      </c>
      <c r="T3583" s="42">
        <v>17.811336600929501</v>
      </c>
      <c r="U3583" s="15">
        <f t="shared" si="223"/>
        <v>0</v>
      </c>
    </row>
    <row r="3584" spans="6:21" x14ac:dyDescent="0.3">
      <c r="F3584" s="5">
        <f>Demand!C3584</f>
        <v>16.105749978485296</v>
      </c>
      <c r="G3584">
        <f>Irradiance!A3584*$B$2*'Technical Data'!$B$2</f>
        <v>0.2403083416878212</v>
      </c>
      <c r="H3584" s="5">
        <f t="shared" si="220"/>
        <v>-15.865441636797474</v>
      </c>
      <c r="I3584" s="38">
        <v>7.5547037648791268E-2</v>
      </c>
      <c r="J3584" s="35">
        <f>IF(H3584&gt;0,MIN(H3584,($B$3-L3583)/'Technical Data'!$B$5),0)</f>
        <v>0</v>
      </c>
      <c r="K3584" s="15">
        <f>IF(H3584&lt;0,MIN(ABS(H3584),(L3583*'Technical Data'!$B$4)),0)</f>
        <v>15.865441636797474</v>
      </c>
      <c r="L3584" s="15">
        <f>L3583+J3584*'Technical Data'!$B$5-(K3584/'Technical Data'!$B$4)</f>
        <v>24.062748471393494</v>
      </c>
      <c r="N3584" s="15">
        <f t="shared" si="221"/>
        <v>0.2403083416878212</v>
      </c>
      <c r="O3584" s="36">
        <f t="shared" si="222"/>
        <v>0</v>
      </c>
      <c r="P3584" s="50">
        <v>0</v>
      </c>
      <c r="Q3584" s="50">
        <v>7.5547037648791004E-2</v>
      </c>
      <c r="R3584" s="42">
        <v>0</v>
      </c>
      <c r="S3584" s="42">
        <v>16.030202940836499</v>
      </c>
      <c r="T3584" s="42">
        <v>0</v>
      </c>
      <c r="U3584" s="15">
        <f t="shared" si="223"/>
        <v>0.2403083416878212</v>
      </c>
    </row>
    <row r="3585" spans="6:21" x14ac:dyDescent="0.3">
      <c r="F3585" s="5">
        <f>Demand!C3585</f>
        <v>19.950375521211846</v>
      </c>
      <c r="G3585">
        <f>Irradiance!A3585*$B$2*'Technical Data'!$B$2</f>
        <v>191.84615944744391</v>
      </c>
      <c r="H3585" s="5">
        <f t="shared" si="220"/>
        <v>171.89578392623207</v>
      </c>
      <c r="I3585" s="38">
        <v>60.311718389618363</v>
      </c>
      <c r="J3585" s="35">
        <f>IF(H3585&gt;0,MIN(H3585,($B$3-L3584)/'Technical Data'!$B$5),0)</f>
        <v>171.89578392623207</v>
      </c>
      <c r="K3585" s="15">
        <f>IF(H3585&lt;0,MIN(ABS(H3585),(L3584*'Technical Data'!$B$4)),0)</f>
        <v>0</v>
      </c>
      <c r="L3585" s="15">
        <f>L3584+J3585*'Technical Data'!$B$5-(K3585/'Technical Data'!$B$4)</f>
        <v>178.76895400500237</v>
      </c>
      <c r="N3585" s="15">
        <f t="shared" si="221"/>
        <v>19.950375521211839</v>
      </c>
      <c r="O3585" s="36">
        <f t="shared" si="222"/>
        <v>0</v>
      </c>
      <c r="P3585" s="50">
        <v>40.361342868406297</v>
      </c>
      <c r="Q3585" s="50">
        <v>19.9503755212118</v>
      </c>
      <c r="R3585" s="42">
        <v>0</v>
      </c>
      <c r="S3585" s="42">
        <v>0</v>
      </c>
      <c r="T3585" s="42">
        <v>0</v>
      </c>
      <c r="U3585" s="15">
        <f t="shared" si="223"/>
        <v>19.950375521211839</v>
      </c>
    </row>
    <row r="3586" spans="6:21" x14ac:dyDescent="0.3">
      <c r="F3586" s="5">
        <f>Demand!C3586</f>
        <v>26.300521892971187</v>
      </c>
      <c r="G3586">
        <f>Irradiance!A3586*$B$2*'Technical Data'!$B$2</f>
        <v>382.09026328363569</v>
      </c>
      <c r="H3586" s="5">
        <f t="shared" ref="H3586:H3649" si="224">G3586-F3586</f>
        <v>355.78974139066452</v>
      </c>
      <c r="I3586" s="38">
        <v>120.1197898615781</v>
      </c>
      <c r="J3586" s="35">
        <f>IF(H3586&gt;0,MIN(H3586,($B$3-L3585)/'Technical Data'!$B$5),0)</f>
        <v>226.50032318614734</v>
      </c>
      <c r="K3586" s="15">
        <f>IF(H3586&lt;0,MIN(ABS(H3586),(L3585*'Technical Data'!$B$4)),0)</f>
        <v>0</v>
      </c>
      <c r="L3586" s="15">
        <f>L3585+J3586*'Technical Data'!$B$5-(K3586/'Technical Data'!$B$4)</f>
        <v>382.61924487253498</v>
      </c>
      <c r="N3586" s="15">
        <f t="shared" ref="N3586:N3649" si="225">U3586</f>
        <v>155.58994009748835</v>
      </c>
      <c r="O3586" s="36">
        <f t="shared" ref="O3586:O3649" si="226">N3586+(K3586)-F3586</f>
        <v>129.28941820451718</v>
      </c>
      <c r="P3586" s="50">
        <v>93.819267968606496</v>
      </c>
      <c r="Q3586" s="50">
        <v>26.300521892971201</v>
      </c>
      <c r="R3586" s="42">
        <v>0</v>
      </c>
      <c r="S3586" s="42">
        <v>0</v>
      </c>
      <c r="T3586" s="42">
        <v>0</v>
      </c>
      <c r="U3586" s="15">
        <f t="shared" ref="U3586:U3649" si="227">G3586-(J3586)</f>
        <v>155.58994009748835</v>
      </c>
    </row>
    <row r="3587" spans="6:21" x14ac:dyDescent="0.3">
      <c r="F3587" s="5">
        <f>Demand!C3587</f>
        <v>31.07128532907273</v>
      </c>
      <c r="G3587">
        <f>Irradiance!A3587*$B$2*'Technical Data'!$B$2</f>
        <v>543.89788002010198</v>
      </c>
      <c r="H3587" s="5">
        <f t="shared" si="224"/>
        <v>512.8265946910293</v>
      </c>
      <c r="I3587" s="38">
        <v>170.9881285450976</v>
      </c>
      <c r="J3587" s="35">
        <f>IF(H3587&gt;0,MIN(H3587,($B$3-L3586)/'Technical Data'!$B$5),0)</f>
        <v>0</v>
      </c>
      <c r="K3587" s="15">
        <f>IF(H3587&lt;0,MIN(ABS(H3587),(L3586*'Technical Data'!$B$4)),0)</f>
        <v>0</v>
      </c>
      <c r="L3587" s="15">
        <f>L3586+J3587*'Technical Data'!$B$5-(K3587/'Technical Data'!$B$4)</f>
        <v>382.61924487253498</v>
      </c>
      <c r="N3587" s="15">
        <f t="shared" si="225"/>
        <v>543.89788002010198</v>
      </c>
      <c r="O3587" s="36">
        <f t="shared" si="226"/>
        <v>512.8265946910293</v>
      </c>
      <c r="P3587" s="50">
        <v>139.91684321602401</v>
      </c>
      <c r="Q3587" s="50">
        <v>31.071285329072701</v>
      </c>
      <c r="R3587" s="42">
        <v>0</v>
      </c>
      <c r="S3587" s="42">
        <v>0</v>
      </c>
      <c r="T3587" s="42">
        <v>0</v>
      </c>
      <c r="U3587" s="15">
        <f t="shared" si="227"/>
        <v>543.89788002010198</v>
      </c>
    </row>
    <row r="3588" spans="6:21" x14ac:dyDescent="0.3">
      <c r="F3588" s="5">
        <f>Demand!C3588</f>
        <v>33.243541012236534</v>
      </c>
      <c r="G3588">
        <f>Irradiance!A3588*$B$2*'Technical Data'!$B$2</f>
        <v>672.30263726196108</v>
      </c>
      <c r="H3588" s="5">
        <f t="shared" si="224"/>
        <v>639.05909624972458</v>
      </c>
      <c r="I3588" s="38">
        <v>211.35542899543509</v>
      </c>
      <c r="J3588" s="35">
        <f>IF(H3588&gt;0,MIN(H3588,($B$3-L3587)/'Technical Data'!$B$5),0)</f>
        <v>0</v>
      </c>
      <c r="K3588" s="15">
        <f>IF(H3588&lt;0,MIN(ABS(H3588),(L3587*'Technical Data'!$B$4)),0)</f>
        <v>0</v>
      </c>
      <c r="L3588" s="15">
        <f>L3587+J3588*'Technical Data'!$B$5-(K3588/'Technical Data'!$B$4)</f>
        <v>382.61924487253498</v>
      </c>
      <c r="N3588" s="15">
        <f t="shared" si="225"/>
        <v>672.30263726196108</v>
      </c>
      <c r="O3588" s="36">
        <f t="shared" si="226"/>
        <v>639.05909624972458</v>
      </c>
      <c r="P3588" s="50">
        <v>178.11188798319799</v>
      </c>
      <c r="Q3588" s="50">
        <v>33.243541012236498</v>
      </c>
      <c r="R3588" s="42">
        <v>0</v>
      </c>
      <c r="S3588" s="42">
        <v>0</v>
      </c>
      <c r="T3588" s="42">
        <v>0</v>
      </c>
      <c r="U3588" s="15">
        <f t="shared" si="227"/>
        <v>672.30263726196108</v>
      </c>
    </row>
    <row r="3589" spans="6:21" x14ac:dyDescent="0.3">
      <c r="F3589" s="5">
        <f>Demand!C3589</f>
        <v>33.926430872735239</v>
      </c>
      <c r="G3589">
        <f>Irradiance!A3589*$B$2*'Technical Data'!$B$2</f>
        <v>749.20130660206394</v>
      </c>
      <c r="H3589" s="5">
        <f t="shared" si="224"/>
        <v>715.27487572932864</v>
      </c>
      <c r="I3589" s="38">
        <v>235.53048104304821</v>
      </c>
      <c r="J3589" s="35">
        <f>IF(H3589&gt;0,MIN(H3589,($B$3-L3588)/'Technical Data'!$B$5),0)</f>
        <v>0</v>
      </c>
      <c r="K3589" s="15">
        <f>IF(H3589&lt;0,MIN(ABS(H3589),(L3588*'Technical Data'!$B$4)),0)</f>
        <v>0</v>
      </c>
      <c r="L3589" s="15">
        <f>L3588+J3589*'Technical Data'!$B$5-(K3589/'Technical Data'!$B$4)</f>
        <v>382.61924487253498</v>
      </c>
      <c r="N3589" s="15">
        <f t="shared" si="225"/>
        <v>749.20130660206394</v>
      </c>
      <c r="O3589" s="36">
        <f t="shared" si="226"/>
        <v>715.27487572932864</v>
      </c>
      <c r="P3589" s="50">
        <v>201.60405017031201</v>
      </c>
      <c r="Q3589" s="50">
        <v>33.926430872735203</v>
      </c>
      <c r="R3589" s="42">
        <v>0</v>
      </c>
      <c r="S3589" s="42">
        <v>0</v>
      </c>
      <c r="T3589" s="42">
        <v>0</v>
      </c>
      <c r="U3589" s="15">
        <f t="shared" si="227"/>
        <v>749.20130660206394</v>
      </c>
    </row>
    <row r="3590" spans="6:21" x14ac:dyDescent="0.3">
      <c r="F3590" s="5">
        <f>Demand!C3590</f>
        <v>35.368776979539426</v>
      </c>
      <c r="G3590">
        <f>Irradiance!A3590*$B$2*'Technical Data'!$B$2</f>
        <v>780.20108267979288</v>
      </c>
      <c r="H3590" s="5">
        <f t="shared" si="224"/>
        <v>744.83230570025341</v>
      </c>
      <c r="I3590" s="38">
        <v>245.27604889974231</v>
      </c>
      <c r="J3590" s="35">
        <f>IF(H3590&gt;0,MIN(H3590,($B$3-L3589)/'Technical Data'!$B$5),0)</f>
        <v>0</v>
      </c>
      <c r="K3590" s="15">
        <f>IF(H3590&lt;0,MIN(ABS(H3590),(L3589*'Technical Data'!$B$4)),0)</f>
        <v>0</v>
      </c>
      <c r="L3590" s="15">
        <f>L3589+J3590*'Technical Data'!$B$5-(K3590/'Technical Data'!$B$4)</f>
        <v>382.61924487253498</v>
      </c>
      <c r="N3590" s="15">
        <f t="shared" si="225"/>
        <v>780.20108267979288</v>
      </c>
      <c r="O3590" s="36">
        <f t="shared" si="226"/>
        <v>744.83230570025341</v>
      </c>
      <c r="P3590" s="50">
        <v>209.90727192020199</v>
      </c>
      <c r="Q3590" s="50">
        <v>35.368776979539398</v>
      </c>
      <c r="R3590" s="42">
        <v>0</v>
      </c>
      <c r="S3590" s="42">
        <v>0</v>
      </c>
      <c r="T3590" s="42">
        <v>0</v>
      </c>
      <c r="U3590" s="15">
        <f t="shared" si="227"/>
        <v>780.20108267979288</v>
      </c>
    </row>
    <row r="3591" spans="6:21" x14ac:dyDescent="0.3">
      <c r="F3591" s="5">
        <f>Demand!C3591</f>
        <v>34.168540679650661</v>
      </c>
      <c r="G3591">
        <f>Irradiance!A3591*$B$2*'Technical Data'!$B$2</f>
        <v>758.49322914732625</v>
      </c>
      <c r="H3591" s="5">
        <f t="shared" si="224"/>
        <v>724.32468846767563</v>
      </c>
      <c r="I3591" s="38">
        <v>238.45163316546819</v>
      </c>
      <c r="J3591" s="35">
        <f>IF(H3591&gt;0,MIN(H3591,($B$3-L3590)/'Technical Data'!$B$5),0)</f>
        <v>0</v>
      </c>
      <c r="K3591" s="15">
        <f>IF(H3591&lt;0,MIN(ABS(H3591),(L3590*'Technical Data'!$B$4)),0)</f>
        <v>0</v>
      </c>
      <c r="L3591" s="15">
        <f>L3590+J3591*'Technical Data'!$B$5-(K3591/'Technical Data'!$B$4)</f>
        <v>382.61924487253498</v>
      </c>
      <c r="N3591" s="15">
        <f t="shared" si="225"/>
        <v>758.49322914732625</v>
      </c>
      <c r="O3591" s="36">
        <f t="shared" si="226"/>
        <v>724.32468846767563</v>
      </c>
      <c r="P3591" s="50">
        <v>204.28309248581701</v>
      </c>
      <c r="Q3591" s="50">
        <v>34.168540679650697</v>
      </c>
      <c r="R3591" s="42">
        <v>0</v>
      </c>
      <c r="S3591" s="42">
        <v>0</v>
      </c>
      <c r="T3591" s="42">
        <v>0</v>
      </c>
      <c r="U3591" s="15">
        <f t="shared" si="227"/>
        <v>758.49322914732625</v>
      </c>
    </row>
    <row r="3592" spans="6:21" x14ac:dyDescent="0.3">
      <c r="F3592" s="5">
        <f>Demand!C3592</f>
        <v>35.115900492440474</v>
      </c>
      <c r="G3592">
        <f>Irradiance!A3592*$B$2*'Technical Data'!$B$2</f>
        <v>685.8400071770418</v>
      </c>
      <c r="H3592" s="5">
        <f t="shared" si="224"/>
        <v>650.72410668460134</v>
      </c>
      <c r="I3592" s="38">
        <v>215.61124544965031</v>
      </c>
      <c r="J3592" s="35">
        <f>IF(H3592&gt;0,MIN(H3592,($B$3-L3591)/'Technical Data'!$B$5),0)</f>
        <v>0</v>
      </c>
      <c r="K3592" s="15">
        <f>IF(H3592&lt;0,MIN(ABS(H3592),(L3591*'Technical Data'!$B$4)),0)</f>
        <v>0</v>
      </c>
      <c r="L3592" s="15">
        <f>L3591+J3592*'Technical Data'!$B$5-(K3592/'Technical Data'!$B$4)</f>
        <v>382.61924487253498</v>
      </c>
      <c r="N3592" s="15">
        <f t="shared" si="225"/>
        <v>685.8400071770418</v>
      </c>
      <c r="O3592" s="36">
        <f t="shared" si="226"/>
        <v>650.72410668460134</v>
      </c>
      <c r="P3592" s="50">
        <v>63.319760775798301</v>
      </c>
      <c r="Q3592" s="50">
        <v>35.115900492440502</v>
      </c>
      <c r="R3592" s="42">
        <v>117.17558418141</v>
      </c>
      <c r="S3592" s="42">
        <v>0</v>
      </c>
      <c r="T3592" s="42">
        <v>105.45802576326901</v>
      </c>
      <c r="U3592" s="15">
        <f t="shared" si="227"/>
        <v>685.8400071770418</v>
      </c>
    </row>
    <row r="3593" spans="6:21" x14ac:dyDescent="0.3">
      <c r="F3593" s="5">
        <f>Demand!C3593</f>
        <v>40.493835473921294</v>
      </c>
      <c r="G3593">
        <f>Irradiance!A3593*$B$2*'Technical Data'!$B$2</f>
        <v>572.6547782420779</v>
      </c>
      <c r="H3593" s="5">
        <f t="shared" si="224"/>
        <v>532.16094276815659</v>
      </c>
      <c r="I3593" s="38">
        <v>180.02859071706959</v>
      </c>
      <c r="J3593" s="35">
        <f>IF(H3593&gt;0,MIN(H3593,($B$3-L3592)/'Technical Data'!$B$5),0)</f>
        <v>0</v>
      </c>
      <c r="K3593" s="15">
        <f>IF(H3593&lt;0,MIN(ABS(H3593),(L3592*'Technical Data'!$B$4)),0)</f>
        <v>0</v>
      </c>
      <c r="L3593" s="15">
        <f>L3592+J3593*'Technical Data'!$B$5-(K3593/'Technical Data'!$B$4)</f>
        <v>382.61924487253498</v>
      </c>
      <c r="N3593" s="15">
        <f t="shared" si="225"/>
        <v>572.6547782420779</v>
      </c>
      <c r="O3593" s="36">
        <f t="shared" si="226"/>
        <v>532.16094276815659</v>
      </c>
      <c r="P3593" s="50">
        <v>0</v>
      </c>
      <c r="Q3593" s="50">
        <v>40.493835473921301</v>
      </c>
      <c r="R3593" s="42">
        <v>139.534755243148</v>
      </c>
      <c r="S3593" s="42">
        <v>0</v>
      </c>
      <c r="T3593" s="42">
        <v>231.03930548210201</v>
      </c>
      <c r="U3593" s="15">
        <f t="shared" si="227"/>
        <v>572.6547782420779</v>
      </c>
    </row>
    <row r="3594" spans="6:21" x14ac:dyDescent="0.3">
      <c r="F3594" s="5">
        <f>Demand!C3594</f>
        <v>46.289673397026448</v>
      </c>
      <c r="G3594">
        <f>Irradiance!A3594*$B$2*'Technical Data'!$B$2</f>
        <v>415.97373946161855</v>
      </c>
      <c r="H3594" s="5">
        <f t="shared" si="224"/>
        <v>369.68406606459212</v>
      </c>
      <c r="I3594" s="38">
        <v>130.77192217005771</v>
      </c>
      <c r="J3594" s="35">
        <f>IF(H3594&gt;0,MIN(H3594,($B$3-L3593)/'Technical Data'!$B$5),0)</f>
        <v>0</v>
      </c>
      <c r="K3594" s="15">
        <f>IF(H3594&lt;0,MIN(ABS(H3594),(L3593*'Technical Data'!$B$4)),0)</f>
        <v>0</v>
      </c>
      <c r="L3594" s="15">
        <f>L3593+J3594*'Technical Data'!$B$5-(K3594/'Technical Data'!$B$4)</f>
        <v>382.61924487253498</v>
      </c>
      <c r="N3594" s="15">
        <f t="shared" si="225"/>
        <v>415.97373946161855</v>
      </c>
      <c r="O3594" s="36">
        <f t="shared" si="226"/>
        <v>369.68406606459212</v>
      </c>
      <c r="P3594" s="50">
        <v>0</v>
      </c>
      <c r="Q3594" s="50">
        <v>46.289673397026398</v>
      </c>
      <c r="R3594" s="42">
        <v>84.482248773030904</v>
      </c>
      <c r="S3594" s="42">
        <v>0</v>
      </c>
      <c r="T3594" s="42">
        <v>307.07332937783002</v>
      </c>
      <c r="U3594" s="15">
        <f t="shared" si="227"/>
        <v>415.97373946161855</v>
      </c>
    </row>
    <row r="3595" spans="6:21" x14ac:dyDescent="0.3">
      <c r="F3595" s="5">
        <f>Demand!C3595</f>
        <v>46.767771434630347</v>
      </c>
      <c r="G3595">
        <f>Irradiance!A3595*$B$2*'Technical Data'!$B$2</f>
        <v>227.65210235892928</v>
      </c>
      <c r="H3595" s="5">
        <f t="shared" si="224"/>
        <v>180.88433092429892</v>
      </c>
      <c r="I3595" s="38">
        <v>71.568226999288257</v>
      </c>
      <c r="J3595" s="35">
        <f>IF(H3595&gt;0,MIN(H3595,($B$3-L3594)/'Technical Data'!$B$5),0)</f>
        <v>0</v>
      </c>
      <c r="K3595" s="15">
        <f>IF(H3595&lt;0,MIN(ABS(H3595),(L3594*'Technical Data'!$B$4)),0)</f>
        <v>0</v>
      </c>
      <c r="L3595" s="15">
        <f>L3594+J3595*'Technical Data'!$B$5-(K3595/'Technical Data'!$B$4)</f>
        <v>382.61924487253498</v>
      </c>
      <c r="N3595" s="15">
        <f t="shared" si="225"/>
        <v>227.65210235892928</v>
      </c>
      <c r="O3595" s="36">
        <f t="shared" si="226"/>
        <v>180.88433092429892</v>
      </c>
      <c r="P3595" s="50">
        <v>0</v>
      </c>
      <c r="Q3595" s="50">
        <v>46.767771434630298</v>
      </c>
      <c r="R3595" s="42">
        <v>24.8004555646577</v>
      </c>
      <c r="S3595" s="42">
        <v>0</v>
      </c>
      <c r="T3595" s="42">
        <v>329.39373938602199</v>
      </c>
      <c r="U3595" s="15">
        <f t="shared" si="227"/>
        <v>227.65210235892928</v>
      </c>
    </row>
    <row r="3596" spans="6:21" x14ac:dyDescent="0.3">
      <c r="F3596" s="5">
        <f>Demand!C3596</f>
        <v>41.118683484786189</v>
      </c>
      <c r="G3596">
        <f>Irradiance!A3596*$B$2*'Technical Data'!$B$2</f>
        <v>3.0439056613790689</v>
      </c>
      <c r="H3596" s="5">
        <f t="shared" si="224"/>
        <v>-38.074777823407118</v>
      </c>
      <c r="I3596" s="38">
        <v>0.95692914355135616</v>
      </c>
      <c r="J3596" s="35">
        <f>IF(H3596&gt;0,MIN(H3596,($B$3-L3595)/'Technical Data'!$B$5),0)</f>
        <v>0</v>
      </c>
      <c r="K3596" s="15">
        <f>IF(H3596&lt;0,MIN(ABS(H3596),(L3595*'Technical Data'!$B$4)),0)</f>
        <v>38.074777823407118</v>
      </c>
      <c r="L3596" s="15">
        <f>L3595+J3596*'Technical Data'!$B$5-(K3596/'Technical Data'!$B$4)</f>
        <v>340.31393617986043</v>
      </c>
      <c r="N3596" s="15">
        <f t="shared" si="225"/>
        <v>3.0439056613790689</v>
      </c>
      <c r="O3596" s="36">
        <f t="shared" si="226"/>
        <v>0</v>
      </c>
      <c r="P3596" s="50">
        <v>0</v>
      </c>
      <c r="Q3596" s="50">
        <v>0.95692914355135295</v>
      </c>
      <c r="R3596" s="42">
        <v>0</v>
      </c>
      <c r="S3596" s="42">
        <v>40.161754341234797</v>
      </c>
      <c r="T3596" s="42">
        <v>284.76956789576099</v>
      </c>
      <c r="U3596" s="15">
        <f t="shared" si="227"/>
        <v>3.0439056613790689</v>
      </c>
    </row>
    <row r="3597" spans="6:21" x14ac:dyDescent="0.3">
      <c r="F3597" s="5">
        <f>Demand!C3597</f>
        <v>30.670752484741968</v>
      </c>
      <c r="G3597">
        <f>Irradiance!A3597*$B$2*'Technical Data'!$B$2</f>
        <v>0</v>
      </c>
      <c r="H3597" s="5">
        <f t="shared" si="224"/>
        <v>-30.670752484741968</v>
      </c>
      <c r="I3597" s="38">
        <v>0</v>
      </c>
      <c r="J3597" s="35">
        <f>IF(H3597&gt;0,MIN(H3597,($B$3-L3596)/'Technical Data'!$B$5),0)</f>
        <v>0</v>
      </c>
      <c r="K3597" s="15">
        <f>IF(H3597&lt;0,MIN(ABS(H3597),(L3596*'Technical Data'!$B$4)),0)</f>
        <v>30.670752484741968</v>
      </c>
      <c r="L3597" s="15">
        <f>L3596+J3597*'Technical Data'!$B$5-(K3597/'Technical Data'!$B$4)</f>
        <v>306.23532230792489</v>
      </c>
      <c r="N3597" s="15">
        <f t="shared" si="225"/>
        <v>0</v>
      </c>
      <c r="O3597" s="36">
        <f t="shared" si="226"/>
        <v>0</v>
      </c>
      <c r="P3597" s="50">
        <v>0</v>
      </c>
      <c r="Q3597" s="50">
        <v>0</v>
      </c>
      <c r="R3597" s="42">
        <v>0</v>
      </c>
      <c r="S3597" s="42">
        <v>30.670752484742</v>
      </c>
      <c r="T3597" s="42">
        <v>250.69095402382601</v>
      </c>
      <c r="U3597" s="15">
        <f t="shared" si="227"/>
        <v>0</v>
      </c>
    </row>
    <row r="3598" spans="6:21" x14ac:dyDescent="0.3">
      <c r="F3598" s="5">
        <f>Demand!C3598</f>
        <v>23.361535002938691</v>
      </c>
      <c r="G3598">
        <f>Irradiance!A3598*$B$2*'Technical Data'!$B$2</f>
        <v>0</v>
      </c>
      <c r="H3598" s="5">
        <f t="shared" si="224"/>
        <v>-23.361535002938691</v>
      </c>
      <c r="I3598" s="38">
        <v>0</v>
      </c>
      <c r="J3598" s="35">
        <f>IF(H3598&gt;0,MIN(H3598,($B$3-L3597)/'Technical Data'!$B$5),0)</f>
        <v>0</v>
      </c>
      <c r="K3598" s="15">
        <f>IF(H3598&lt;0,MIN(ABS(H3598),(L3597*'Technical Data'!$B$4)),0)</f>
        <v>23.361535002938691</v>
      </c>
      <c r="L3598" s="15">
        <f>L3597+J3598*'Technical Data'!$B$5-(K3598/'Technical Data'!$B$4)</f>
        <v>280.27806119354858</v>
      </c>
      <c r="N3598" s="15">
        <f t="shared" si="225"/>
        <v>0</v>
      </c>
      <c r="O3598" s="36">
        <f t="shared" si="226"/>
        <v>0</v>
      </c>
      <c r="P3598" s="50">
        <v>0</v>
      </c>
      <c r="Q3598" s="50">
        <v>0</v>
      </c>
      <c r="R3598" s="42">
        <v>0</v>
      </c>
      <c r="S3598" s="42">
        <v>23.361535002938702</v>
      </c>
      <c r="T3598" s="42">
        <v>224.73369290944899</v>
      </c>
      <c r="U3598" s="15">
        <f t="shared" si="227"/>
        <v>0</v>
      </c>
    </row>
    <row r="3599" spans="6:21" x14ac:dyDescent="0.3">
      <c r="F3599" s="5">
        <f>Demand!C3599</f>
        <v>23.694124795974531</v>
      </c>
      <c r="G3599">
        <f>Irradiance!A3599*$B$2*'Technical Data'!$B$2</f>
        <v>0</v>
      </c>
      <c r="H3599" s="5">
        <f t="shared" si="224"/>
        <v>-23.694124795974531</v>
      </c>
      <c r="I3599" s="38">
        <v>0</v>
      </c>
      <c r="J3599" s="35">
        <f>IF(H3599&gt;0,MIN(H3599,($B$3-L3598)/'Technical Data'!$B$5),0)</f>
        <v>0</v>
      </c>
      <c r="K3599" s="15">
        <f>IF(H3599&lt;0,MIN(ABS(H3599),(L3598*'Technical Data'!$B$4)),0)</f>
        <v>23.694124795974531</v>
      </c>
      <c r="L3599" s="15">
        <f>L3598+J3599*'Technical Data'!$B$5-(K3599/'Technical Data'!$B$4)</f>
        <v>253.95125586468799</v>
      </c>
      <c r="N3599" s="15">
        <f t="shared" si="225"/>
        <v>0</v>
      </c>
      <c r="O3599" s="36">
        <f t="shared" si="226"/>
        <v>0</v>
      </c>
      <c r="P3599" s="50">
        <v>0</v>
      </c>
      <c r="Q3599" s="50">
        <v>0</v>
      </c>
      <c r="R3599" s="42">
        <v>0</v>
      </c>
      <c r="S3599" s="42">
        <v>23.694124795974499</v>
      </c>
      <c r="T3599" s="42">
        <v>198.406887580589</v>
      </c>
      <c r="U3599" s="15">
        <f t="shared" si="227"/>
        <v>0</v>
      </c>
    </row>
    <row r="3600" spans="6:21" x14ac:dyDescent="0.3">
      <c r="F3600" s="5">
        <f>Demand!C3600</f>
        <v>24.276849185561982</v>
      </c>
      <c r="G3600">
        <f>Irradiance!A3600*$B$2*'Technical Data'!$B$2</f>
        <v>0</v>
      </c>
      <c r="H3600" s="5">
        <f t="shared" si="224"/>
        <v>-24.276849185561982</v>
      </c>
      <c r="I3600" s="38">
        <v>0</v>
      </c>
      <c r="J3600" s="35">
        <f>IF(H3600&gt;0,MIN(H3600,($B$3-L3599)/'Technical Data'!$B$5),0)</f>
        <v>0</v>
      </c>
      <c r="K3600" s="15">
        <f>IF(H3600&lt;0,MIN(ABS(H3600),(L3599*'Technical Data'!$B$4)),0)</f>
        <v>24.276849185561982</v>
      </c>
      <c r="L3600" s="15">
        <f>L3599+J3600*'Technical Data'!$B$5-(K3600/'Technical Data'!$B$4)</f>
        <v>226.97697899184135</v>
      </c>
      <c r="N3600" s="15">
        <f t="shared" si="225"/>
        <v>0</v>
      </c>
      <c r="O3600" s="36">
        <f t="shared" si="226"/>
        <v>0</v>
      </c>
      <c r="P3600" s="50">
        <v>0</v>
      </c>
      <c r="Q3600" s="50">
        <v>0</v>
      </c>
      <c r="R3600" s="42">
        <v>0</v>
      </c>
      <c r="S3600" s="42">
        <v>24.276849185562</v>
      </c>
      <c r="T3600" s="42">
        <v>171.43261070774199</v>
      </c>
      <c r="U3600" s="15">
        <f t="shared" si="227"/>
        <v>0</v>
      </c>
    </row>
    <row r="3601" spans="6:21" x14ac:dyDescent="0.3">
      <c r="F3601" s="5">
        <f>Demand!C3601</f>
        <v>24.556155241846803</v>
      </c>
      <c r="G3601">
        <f>Irradiance!A3601*$B$2*'Technical Data'!$B$2</f>
        <v>0</v>
      </c>
      <c r="H3601" s="5">
        <f t="shared" si="224"/>
        <v>-24.556155241846803</v>
      </c>
      <c r="I3601" s="38">
        <v>0</v>
      </c>
      <c r="J3601" s="35">
        <f>IF(H3601&gt;0,MIN(H3601,($B$3-L3600)/'Technical Data'!$B$5),0)</f>
        <v>0</v>
      </c>
      <c r="K3601" s="15">
        <f>IF(H3601&lt;0,MIN(ABS(H3601),(L3600*'Technical Data'!$B$4)),0)</f>
        <v>24.556155241846803</v>
      </c>
      <c r="L3601" s="15">
        <f>L3600+J3601*'Technical Data'!$B$5-(K3601/'Technical Data'!$B$4)</f>
        <v>199.69236205645601</v>
      </c>
      <c r="N3601" s="15">
        <f t="shared" si="225"/>
        <v>0</v>
      </c>
      <c r="O3601" s="36">
        <f t="shared" si="226"/>
        <v>0</v>
      </c>
      <c r="P3601" s="50">
        <v>0</v>
      </c>
      <c r="Q3601" s="50">
        <v>0</v>
      </c>
      <c r="R3601" s="42">
        <v>0</v>
      </c>
      <c r="S3601" s="42">
        <v>24.556155241846799</v>
      </c>
      <c r="T3601" s="42">
        <v>144.14799377235701</v>
      </c>
      <c r="U3601" s="15">
        <f t="shared" si="227"/>
        <v>0</v>
      </c>
    </row>
    <row r="3602" spans="6:21" x14ac:dyDescent="0.3">
      <c r="F3602" s="5">
        <f>Demand!C3602</f>
        <v>24.086082161956142</v>
      </c>
      <c r="G3602">
        <f>Irradiance!A3602*$B$2*'Technical Data'!$B$2</f>
        <v>0</v>
      </c>
      <c r="H3602" s="5">
        <f t="shared" si="224"/>
        <v>-24.086082161956142</v>
      </c>
      <c r="I3602" s="38">
        <v>0</v>
      </c>
      <c r="J3602" s="35">
        <f>IF(H3602&gt;0,MIN(H3602,($B$3-L3601)/'Technical Data'!$B$5),0)</f>
        <v>0</v>
      </c>
      <c r="K3602" s="15">
        <f>IF(H3602&lt;0,MIN(ABS(H3602),(L3601*'Technical Data'!$B$4)),0)</f>
        <v>24.086082161956142</v>
      </c>
      <c r="L3602" s="15">
        <f>L3601+J3602*'Technical Data'!$B$5-(K3602/'Technical Data'!$B$4)</f>
        <v>172.93004854317141</v>
      </c>
      <c r="N3602" s="15">
        <f t="shared" si="225"/>
        <v>0</v>
      </c>
      <c r="O3602" s="36">
        <f t="shared" si="226"/>
        <v>0</v>
      </c>
      <c r="P3602" s="50">
        <v>0</v>
      </c>
      <c r="Q3602" s="50">
        <v>0</v>
      </c>
      <c r="R3602" s="42">
        <v>0</v>
      </c>
      <c r="S3602" s="42">
        <v>24.086082161956099</v>
      </c>
      <c r="T3602" s="42">
        <v>117.385680259072</v>
      </c>
      <c r="U3602" s="15">
        <f t="shared" si="227"/>
        <v>0</v>
      </c>
    </row>
    <row r="3603" spans="6:21" x14ac:dyDescent="0.3">
      <c r="F3603" s="5">
        <f>Demand!C3603</f>
        <v>22.62939207702944</v>
      </c>
      <c r="G3603">
        <f>Irradiance!A3603*$B$2*'Technical Data'!$B$2</f>
        <v>0</v>
      </c>
      <c r="H3603" s="5">
        <f t="shared" si="224"/>
        <v>-22.62939207702944</v>
      </c>
      <c r="I3603" s="38">
        <v>0</v>
      </c>
      <c r="J3603" s="35">
        <f>IF(H3603&gt;0,MIN(H3603,($B$3-L3602)/'Technical Data'!$B$5),0)</f>
        <v>0</v>
      </c>
      <c r="K3603" s="15">
        <f>IF(H3603&lt;0,MIN(ABS(H3603),(L3602*'Technical Data'!$B$4)),0)</f>
        <v>22.62939207702944</v>
      </c>
      <c r="L3603" s="15">
        <f>L3602+J3603*'Technical Data'!$B$5-(K3603/'Technical Data'!$B$4)</f>
        <v>147.78627956869425</v>
      </c>
      <c r="N3603" s="15">
        <f t="shared" si="225"/>
        <v>0</v>
      </c>
      <c r="O3603" s="36">
        <f t="shared" si="226"/>
        <v>0</v>
      </c>
      <c r="P3603" s="50">
        <v>0</v>
      </c>
      <c r="Q3603" s="50">
        <v>0</v>
      </c>
      <c r="R3603" s="42">
        <v>0</v>
      </c>
      <c r="S3603" s="42">
        <v>22.629392077029401</v>
      </c>
      <c r="T3603" s="42">
        <v>92.241911284595005</v>
      </c>
      <c r="U3603" s="15">
        <f t="shared" si="227"/>
        <v>0</v>
      </c>
    </row>
    <row r="3604" spans="6:21" x14ac:dyDescent="0.3">
      <c r="F3604" s="5">
        <f>Demand!C3604</f>
        <v>20.875767698938589</v>
      </c>
      <c r="G3604">
        <f>Irradiance!A3604*$B$2*'Technical Data'!$B$2</f>
        <v>0</v>
      </c>
      <c r="H3604" s="5">
        <f t="shared" si="224"/>
        <v>-20.875767698938589</v>
      </c>
      <c r="I3604" s="38">
        <v>0</v>
      </c>
      <c r="J3604" s="35">
        <f>IF(H3604&gt;0,MIN(H3604,($B$3-L3603)/'Technical Data'!$B$5),0)</f>
        <v>0</v>
      </c>
      <c r="K3604" s="15">
        <f>IF(H3604&lt;0,MIN(ABS(H3604),(L3603*'Technical Data'!$B$4)),0)</f>
        <v>20.875767698938589</v>
      </c>
      <c r="L3604" s="15">
        <f>L3603+J3604*'Technical Data'!$B$5-(K3604/'Technical Data'!$B$4)</f>
        <v>124.59098212542915</v>
      </c>
      <c r="N3604" s="15">
        <f t="shared" si="225"/>
        <v>0</v>
      </c>
      <c r="O3604" s="36">
        <f t="shared" si="226"/>
        <v>0</v>
      </c>
      <c r="P3604" s="50">
        <v>0</v>
      </c>
      <c r="Q3604" s="50">
        <v>0</v>
      </c>
      <c r="R3604" s="42">
        <v>0</v>
      </c>
      <c r="S3604" s="42">
        <v>20.875767698938599</v>
      </c>
      <c r="T3604" s="42">
        <v>69.046613841329901</v>
      </c>
      <c r="U3604" s="15">
        <f t="shared" si="227"/>
        <v>0</v>
      </c>
    </row>
    <row r="3605" spans="6:21" x14ac:dyDescent="0.3">
      <c r="F3605" s="5">
        <f>Demand!C3605</f>
        <v>18.93451080661497</v>
      </c>
      <c r="G3605">
        <f>Irradiance!A3605*$B$2*'Technical Data'!$B$2</f>
        <v>0</v>
      </c>
      <c r="H3605" s="5">
        <f t="shared" si="224"/>
        <v>-18.93451080661497</v>
      </c>
      <c r="I3605" s="38">
        <v>0</v>
      </c>
      <c r="J3605" s="35">
        <f>IF(H3605&gt;0,MIN(H3605,($B$3-L3604)/'Technical Data'!$B$5),0)</f>
        <v>0</v>
      </c>
      <c r="K3605" s="15">
        <f>IF(H3605&lt;0,MIN(ABS(H3605),(L3604*'Technical Data'!$B$4)),0)</f>
        <v>18.93451080661497</v>
      </c>
      <c r="L3605" s="15">
        <f>L3604+J3605*'Technical Data'!$B$5-(K3605/'Technical Data'!$B$4)</f>
        <v>103.55263678474586</v>
      </c>
      <c r="N3605" s="15">
        <f t="shared" si="225"/>
        <v>0</v>
      </c>
      <c r="O3605" s="36">
        <f t="shared" si="226"/>
        <v>0</v>
      </c>
      <c r="P3605" s="50">
        <v>0</v>
      </c>
      <c r="Q3605" s="50">
        <v>0</v>
      </c>
      <c r="R3605" s="42">
        <v>0</v>
      </c>
      <c r="S3605" s="42">
        <v>18.934510806614998</v>
      </c>
      <c r="T3605" s="42">
        <v>48.008268500646601</v>
      </c>
      <c r="U3605" s="15">
        <f t="shared" si="227"/>
        <v>0</v>
      </c>
    </row>
    <row r="3606" spans="6:21" x14ac:dyDescent="0.3">
      <c r="F3606" s="5">
        <f>Demand!C3606</f>
        <v>15.414426545557331</v>
      </c>
      <c r="G3606">
        <f>Irradiance!A3606*$B$2*'Technical Data'!$B$2</f>
        <v>0</v>
      </c>
      <c r="H3606" s="5">
        <f t="shared" si="224"/>
        <v>-15.414426545557331</v>
      </c>
      <c r="I3606" s="38">
        <v>0</v>
      </c>
      <c r="J3606" s="35">
        <f>IF(H3606&gt;0,MIN(H3606,($B$3-L3605)/'Technical Data'!$B$5),0)</f>
        <v>0</v>
      </c>
      <c r="K3606" s="15">
        <f>IF(H3606&lt;0,MIN(ABS(H3606),(L3605*'Technical Data'!$B$4)),0)</f>
        <v>15.414426545557331</v>
      </c>
      <c r="L3606" s="15">
        <f>L3605+J3606*'Technical Data'!$B$5-(K3606/'Technical Data'!$B$4)</f>
        <v>86.425496178571052</v>
      </c>
      <c r="N3606" s="15">
        <f t="shared" si="225"/>
        <v>0</v>
      </c>
      <c r="O3606" s="36">
        <f t="shared" si="226"/>
        <v>0</v>
      </c>
      <c r="P3606" s="50">
        <v>0</v>
      </c>
      <c r="Q3606" s="50">
        <v>0</v>
      </c>
      <c r="R3606" s="42">
        <v>0</v>
      </c>
      <c r="S3606" s="42">
        <v>15.4144265455573</v>
      </c>
      <c r="T3606" s="42">
        <v>30.881127894471799</v>
      </c>
      <c r="U3606" s="15">
        <f t="shared" si="227"/>
        <v>0</v>
      </c>
    </row>
    <row r="3607" spans="6:21" x14ac:dyDescent="0.3">
      <c r="F3607" s="5">
        <f>Demand!C3607</f>
        <v>11.737629818305178</v>
      </c>
      <c r="G3607">
        <f>Irradiance!A3607*$B$2*'Technical Data'!$B$2</f>
        <v>0</v>
      </c>
      <c r="H3607" s="5">
        <f t="shared" si="224"/>
        <v>-11.737629818305178</v>
      </c>
      <c r="I3607" s="38">
        <v>0</v>
      </c>
      <c r="J3607" s="35">
        <f>IF(H3607&gt;0,MIN(H3607,($B$3-L3606)/'Technical Data'!$B$5),0)</f>
        <v>0</v>
      </c>
      <c r="K3607" s="15">
        <f>IF(H3607&lt;0,MIN(ABS(H3607),(L3606*'Technical Data'!$B$4)),0)</f>
        <v>11.737629818305178</v>
      </c>
      <c r="L3607" s="15">
        <f>L3606+J3607*'Technical Data'!$B$5-(K3607/'Technical Data'!$B$4)</f>
        <v>73.383685269343076</v>
      </c>
      <c r="N3607" s="15">
        <f t="shared" si="225"/>
        <v>0</v>
      </c>
      <c r="O3607" s="36">
        <f t="shared" si="226"/>
        <v>0</v>
      </c>
      <c r="P3607" s="50">
        <v>0</v>
      </c>
      <c r="Q3607" s="50">
        <v>0</v>
      </c>
      <c r="R3607" s="42">
        <v>0</v>
      </c>
      <c r="S3607" s="42">
        <v>11.7376298183052</v>
      </c>
      <c r="T3607" s="42">
        <v>17.839316985243801</v>
      </c>
      <c r="U3607" s="15">
        <f t="shared" si="227"/>
        <v>0</v>
      </c>
    </row>
    <row r="3608" spans="6:21" x14ac:dyDescent="0.3">
      <c r="F3608" s="5">
        <f>Demand!C3608</f>
        <v>16.105749978485296</v>
      </c>
      <c r="G3608">
        <f>Irradiance!A3608*$B$2*'Technical Data'!$B$2</f>
        <v>0.16020556112521414</v>
      </c>
      <c r="H3608" s="5">
        <f t="shared" si="224"/>
        <v>-15.945544417360082</v>
      </c>
      <c r="I3608" s="38">
        <v>5.036469176586085E-2</v>
      </c>
      <c r="J3608" s="35">
        <f>IF(H3608&gt;0,MIN(H3608,($B$3-L3607)/'Technical Data'!$B$5),0)</f>
        <v>0</v>
      </c>
      <c r="K3608" s="15">
        <f>IF(H3608&lt;0,MIN(ABS(H3608),(L3607*'Technical Data'!$B$4)),0)</f>
        <v>15.945544417360082</v>
      </c>
      <c r="L3608" s="15">
        <f>L3607+J3608*'Technical Data'!$B$5-(K3608/'Technical Data'!$B$4)</f>
        <v>55.666413694498544</v>
      </c>
      <c r="N3608" s="15">
        <f t="shared" si="225"/>
        <v>0.16020556112521414</v>
      </c>
      <c r="O3608" s="36">
        <f t="shared" si="226"/>
        <v>0</v>
      </c>
      <c r="P3608" s="50">
        <v>0</v>
      </c>
      <c r="Q3608" s="50">
        <v>5.0364691765860697E-2</v>
      </c>
      <c r="R3608" s="42">
        <v>0</v>
      </c>
      <c r="S3608" s="42">
        <v>16.0553852867194</v>
      </c>
      <c r="T3608" s="42">
        <v>0</v>
      </c>
      <c r="U3608" s="15">
        <f t="shared" si="227"/>
        <v>0.16020556112521414</v>
      </c>
    </row>
    <row r="3609" spans="6:21" x14ac:dyDescent="0.3">
      <c r="F3609" s="5">
        <f>Demand!C3609</f>
        <v>19.950375521211846</v>
      </c>
      <c r="G3609">
        <f>Irradiance!A3609*$B$2*'Technical Data'!$B$2</f>
        <v>212.67288239372175</v>
      </c>
      <c r="H3609" s="5">
        <f t="shared" si="224"/>
        <v>192.72250687250991</v>
      </c>
      <c r="I3609" s="38">
        <v>66.859128319180286</v>
      </c>
      <c r="J3609" s="35">
        <f>IF(H3609&gt;0,MIN(H3609,($B$3-L3608)/'Technical Data'!$B$5),0)</f>
        <v>192.72250687250991</v>
      </c>
      <c r="K3609" s="15">
        <f>IF(H3609&lt;0,MIN(ABS(H3609),(L3608*'Technical Data'!$B$4)),0)</f>
        <v>0</v>
      </c>
      <c r="L3609" s="15">
        <f>L3608+J3609*'Technical Data'!$B$5-(K3609/'Technical Data'!$B$4)</f>
        <v>229.11666987975747</v>
      </c>
      <c r="N3609" s="15">
        <f t="shared" si="225"/>
        <v>19.950375521211839</v>
      </c>
      <c r="O3609" s="36">
        <f t="shared" si="226"/>
        <v>0</v>
      </c>
      <c r="P3609" s="50">
        <v>46.908752797968198</v>
      </c>
      <c r="Q3609" s="50">
        <v>19.9503755212118</v>
      </c>
      <c r="R3609" s="42">
        <v>0</v>
      </c>
      <c r="S3609" s="42">
        <v>0</v>
      </c>
      <c r="T3609" s="42">
        <v>0</v>
      </c>
      <c r="U3609" s="15">
        <f t="shared" si="227"/>
        <v>19.950375521211839</v>
      </c>
    </row>
    <row r="3610" spans="6:21" x14ac:dyDescent="0.3">
      <c r="F3610" s="5">
        <f>Demand!C3610</f>
        <v>26.300521892971187</v>
      </c>
      <c r="G3610">
        <f>Irradiance!A3610*$B$2*'Technical Data'!$B$2</f>
        <v>414.37168385036631</v>
      </c>
      <c r="H3610" s="5">
        <f t="shared" si="224"/>
        <v>388.07116195739513</v>
      </c>
      <c r="I3610" s="38">
        <v>130.26827525239909</v>
      </c>
      <c r="J3610" s="35">
        <f>IF(H3610&gt;0,MIN(H3610,($B$3-L3609)/'Technical Data'!$B$5),0)</f>
        <v>170.55841665864168</v>
      </c>
      <c r="K3610" s="15">
        <f>IF(H3610&lt;0,MIN(ABS(H3610),(L3609*'Technical Data'!$B$4)),0)</f>
        <v>0</v>
      </c>
      <c r="L3610" s="15">
        <f>L3609+J3610*'Technical Data'!$B$5-(K3610/'Technical Data'!$B$4)</f>
        <v>382.61924487253498</v>
      </c>
      <c r="N3610" s="15">
        <f t="shared" si="225"/>
        <v>243.81326719172463</v>
      </c>
      <c r="O3610" s="36">
        <f t="shared" si="226"/>
        <v>217.51274529875346</v>
      </c>
      <c r="P3610" s="50">
        <v>103.96775335942699</v>
      </c>
      <c r="Q3610" s="50">
        <v>26.300521892971201</v>
      </c>
      <c r="R3610" s="42">
        <v>0</v>
      </c>
      <c r="S3610" s="42">
        <v>0</v>
      </c>
      <c r="T3610" s="42">
        <v>0</v>
      </c>
      <c r="U3610" s="15">
        <f t="shared" si="227"/>
        <v>243.81326719172463</v>
      </c>
    </row>
    <row r="3611" spans="6:21" x14ac:dyDescent="0.3">
      <c r="F3611" s="5">
        <f>Demand!C3611</f>
        <v>31.07128532907273</v>
      </c>
      <c r="G3611">
        <f>Irradiance!A3611*$B$2*'Technical Data'!$B$2</f>
        <v>585.71153147378288</v>
      </c>
      <c r="H3611" s="5">
        <f t="shared" si="224"/>
        <v>554.6402461447102</v>
      </c>
      <c r="I3611" s="38">
        <v>184.13331309598721</v>
      </c>
      <c r="J3611" s="35">
        <f>IF(H3611&gt;0,MIN(H3611,($B$3-L3610)/'Technical Data'!$B$5),0)</f>
        <v>0</v>
      </c>
      <c r="K3611" s="15">
        <f>IF(H3611&lt;0,MIN(ABS(H3611),(L3610*'Technical Data'!$B$4)),0)</f>
        <v>0</v>
      </c>
      <c r="L3611" s="15">
        <f>L3610+J3611*'Technical Data'!$B$5-(K3611/'Technical Data'!$B$4)</f>
        <v>382.61924487253498</v>
      </c>
      <c r="N3611" s="15">
        <f t="shared" si="225"/>
        <v>585.71153147378288</v>
      </c>
      <c r="O3611" s="36">
        <f t="shared" si="226"/>
        <v>554.6402461447102</v>
      </c>
      <c r="P3611" s="50">
        <v>153.06202776691401</v>
      </c>
      <c r="Q3611" s="50">
        <v>31.071285329072701</v>
      </c>
      <c r="R3611" s="42">
        <v>0</v>
      </c>
      <c r="S3611" s="42">
        <v>0</v>
      </c>
      <c r="T3611" s="42">
        <v>0</v>
      </c>
      <c r="U3611" s="15">
        <f t="shared" si="227"/>
        <v>585.71153147378288</v>
      </c>
    </row>
    <row r="3612" spans="6:21" x14ac:dyDescent="0.3">
      <c r="F3612" s="5">
        <f>Demand!C3612</f>
        <v>33.243541012236534</v>
      </c>
      <c r="G3612">
        <f>Irradiance!A3612*$B$2*'Technical Data'!$B$2</f>
        <v>710.35145802919953</v>
      </c>
      <c r="H3612" s="5">
        <f t="shared" si="224"/>
        <v>677.10791701696303</v>
      </c>
      <c r="I3612" s="38">
        <v>223.31704328982701</v>
      </c>
      <c r="J3612" s="35">
        <f>IF(H3612&gt;0,MIN(H3612,($B$3-L3611)/'Technical Data'!$B$5),0)</f>
        <v>0</v>
      </c>
      <c r="K3612" s="15">
        <f>IF(H3612&lt;0,MIN(ABS(H3612),(L3611*'Technical Data'!$B$4)),0)</f>
        <v>0</v>
      </c>
      <c r="L3612" s="15">
        <f>L3611+J3612*'Technical Data'!$B$5-(K3612/'Technical Data'!$B$4)</f>
        <v>382.61924487253498</v>
      </c>
      <c r="N3612" s="15">
        <f t="shared" si="225"/>
        <v>710.35145802919953</v>
      </c>
      <c r="O3612" s="36">
        <f t="shared" si="226"/>
        <v>677.10791701696303</v>
      </c>
      <c r="P3612" s="50">
        <v>190.07350227758999</v>
      </c>
      <c r="Q3612" s="50">
        <v>33.243541012236498</v>
      </c>
      <c r="R3612" s="42">
        <v>0</v>
      </c>
      <c r="S3612" s="42">
        <v>0</v>
      </c>
      <c r="T3612" s="42">
        <v>0</v>
      </c>
      <c r="U3612" s="15">
        <f t="shared" si="227"/>
        <v>710.35145802919953</v>
      </c>
    </row>
    <row r="3613" spans="6:21" x14ac:dyDescent="0.3">
      <c r="F3613" s="5">
        <f>Demand!C3613</f>
        <v>33.926430872735239</v>
      </c>
      <c r="G3613">
        <f>Irradiance!A3613*$B$2*'Technical Data'!$B$2</f>
        <v>785.08735229411184</v>
      </c>
      <c r="H3613" s="5">
        <f t="shared" si="224"/>
        <v>751.16092142137654</v>
      </c>
      <c r="I3613" s="38">
        <v>246.81217199860109</v>
      </c>
      <c r="J3613" s="35">
        <f>IF(H3613&gt;0,MIN(H3613,($B$3-L3612)/'Technical Data'!$B$5),0)</f>
        <v>0</v>
      </c>
      <c r="K3613" s="15">
        <f>IF(H3613&lt;0,MIN(ABS(H3613),(L3612*'Technical Data'!$B$4)),0)</f>
        <v>0</v>
      </c>
      <c r="L3613" s="15">
        <f>L3612+J3613*'Technical Data'!$B$5-(K3613/'Technical Data'!$B$4)</f>
        <v>382.61924487253498</v>
      </c>
      <c r="N3613" s="15">
        <f t="shared" si="225"/>
        <v>785.08735229411184</v>
      </c>
      <c r="O3613" s="36">
        <f t="shared" si="226"/>
        <v>751.16092142137654</v>
      </c>
      <c r="P3613" s="50">
        <v>212.885741125865</v>
      </c>
      <c r="Q3613" s="50">
        <v>33.926430872735203</v>
      </c>
      <c r="R3613" s="42">
        <v>0</v>
      </c>
      <c r="S3613" s="42">
        <v>0</v>
      </c>
      <c r="T3613" s="42">
        <v>0</v>
      </c>
      <c r="U3613" s="15">
        <f t="shared" si="227"/>
        <v>785.08735229411184</v>
      </c>
    </row>
    <row r="3614" spans="6:21" x14ac:dyDescent="0.3">
      <c r="F3614" s="5">
        <f>Demand!C3614</f>
        <v>35.368776979539426</v>
      </c>
      <c r="G3614">
        <f>Irradiance!A3614*$B$2*'Technical Data'!$B$2</f>
        <v>811.8416810020226</v>
      </c>
      <c r="H3614" s="5">
        <f t="shared" si="224"/>
        <v>776.47290402248314</v>
      </c>
      <c r="I3614" s="38">
        <v>255.22307552349989</v>
      </c>
      <c r="J3614" s="35">
        <f>IF(H3614&gt;0,MIN(H3614,($B$3-L3613)/'Technical Data'!$B$5),0)</f>
        <v>0</v>
      </c>
      <c r="K3614" s="15">
        <f>IF(H3614&lt;0,MIN(ABS(H3614),(L3613*'Technical Data'!$B$4)),0)</f>
        <v>0</v>
      </c>
      <c r="L3614" s="15">
        <f>L3613+J3614*'Technical Data'!$B$5-(K3614/'Technical Data'!$B$4)</f>
        <v>382.61924487253498</v>
      </c>
      <c r="N3614" s="15">
        <f t="shared" si="225"/>
        <v>811.8416810020226</v>
      </c>
      <c r="O3614" s="36">
        <f t="shared" si="226"/>
        <v>776.47290402248314</v>
      </c>
      <c r="P3614" s="50">
        <v>219.85429854396</v>
      </c>
      <c r="Q3614" s="50">
        <v>35.368776979539398</v>
      </c>
      <c r="R3614" s="42">
        <v>0</v>
      </c>
      <c r="S3614" s="42">
        <v>0</v>
      </c>
      <c r="T3614" s="42">
        <v>0</v>
      </c>
      <c r="U3614" s="15">
        <f t="shared" si="227"/>
        <v>811.8416810020226</v>
      </c>
    </row>
    <row r="3615" spans="6:21" x14ac:dyDescent="0.3">
      <c r="F3615" s="5">
        <f>Demand!C3615</f>
        <v>34.168540679650661</v>
      </c>
      <c r="G3615">
        <f>Irradiance!A3615*$B$2*'Technical Data'!$B$2</f>
        <v>790.85475249461956</v>
      </c>
      <c r="H3615" s="5">
        <f t="shared" si="224"/>
        <v>756.68621181496894</v>
      </c>
      <c r="I3615" s="38">
        <v>248.62530090217211</v>
      </c>
      <c r="J3615" s="35">
        <f>IF(H3615&gt;0,MIN(H3615,($B$3-L3614)/'Technical Data'!$B$5),0)</f>
        <v>0</v>
      </c>
      <c r="K3615" s="15">
        <f>IF(H3615&lt;0,MIN(ABS(H3615),(L3614*'Technical Data'!$B$4)),0)</f>
        <v>0</v>
      </c>
      <c r="L3615" s="15">
        <f>L3614+J3615*'Technical Data'!$B$5-(K3615/'Technical Data'!$B$4)</f>
        <v>382.61924487253498</v>
      </c>
      <c r="N3615" s="15">
        <f t="shared" si="225"/>
        <v>790.85475249461956</v>
      </c>
      <c r="O3615" s="36">
        <f t="shared" si="226"/>
        <v>756.68621181496894</v>
      </c>
      <c r="P3615" s="50">
        <v>214.45676022252101</v>
      </c>
      <c r="Q3615" s="50">
        <v>34.168540679650697</v>
      </c>
      <c r="R3615" s="42">
        <v>0</v>
      </c>
      <c r="S3615" s="42">
        <v>0</v>
      </c>
      <c r="T3615" s="42">
        <v>0</v>
      </c>
      <c r="U3615" s="15">
        <f t="shared" si="227"/>
        <v>790.85475249461956</v>
      </c>
    </row>
    <row r="3616" spans="6:21" x14ac:dyDescent="0.3">
      <c r="F3616" s="5">
        <f>Demand!C3616</f>
        <v>35.115900492440474</v>
      </c>
      <c r="G3616">
        <f>Irradiance!A3616*$B$2*'Technical Data'!$B$2</f>
        <v>718.20153052433488</v>
      </c>
      <c r="H3616" s="5">
        <f t="shared" si="224"/>
        <v>683.08563003189442</v>
      </c>
      <c r="I3616" s="38">
        <v>225.7849131863542</v>
      </c>
      <c r="J3616" s="35">
        <f>IF(H3616&gt;0,MIN(H3616,($B$3-L3615)/'Technical Data'!$B$5),0)</f>
        <v>0</v>
      </c>
      <c r="K3616" s="15">
        <f>IF(H3616&lt;0,MIN(ABS(H3616),(L3615*'Technical Data'!$B$4)),0)</f>
        <v>0</v>
      </c>
      <c r="L3616" s="15">
        <f>L3615+J3616*'Technical Data'!$B$5-(K3616/'Technical Data'!$B$4)</f>
        <v>382.61924487253498</v>
      </c>
      <c r="N3616" s="15">
        <f t="shared" si="225"/>
        <v>718.20153052433488</v>
      </c>
      <c r="O3616" s="36">
        <f t="shared" si="226"/>
        <v>683.08563003189442</v>
      </c>
      <c r="P3616" s="50">
        <v>89.439760426419099</v>
      </c>
      <c r="Q3616" s="50">
        <v>35.115900492440502</v>
      </c>
      <c r="R3616" s="42">
        <v>101.229252267493</v>
      </c>
      <c r="S3616" s="42">
        <v>0</v>
      </c>
      <c r="T3616" s="42">
        <v>91.106327040744105</v>
      </c>
      <c r="U3616" s="15">
        <f t="shared" si="227"/>
        <v>718.20153052433488</v>
      </c>
    </row>
    <row r="3617" spans="6:21" x14ac:dyDescent="0.3">
      <c r="F3617" s="5">
        <f>Demand!C3617</f>
        <v>40.493835473921294</v>
      </c>
      <c r="G3617">
        <f>Irradiance!A3617*$B$2*'Technical Data'!$B$2</f>
        <v>596.12489294692182</v>
      </c>
      <c r="H3617" s="5">
        <f t="shared" si="224"/>
        <v>555.63105747300051</v>
      </c>
      <c r="I3617" s="38">
        <v>187.40701806076819</v>
      </c>
      <c r="J3617" s="35">
        <f>IF(H3617&gt;0,MIN(H3617,($B$3-L3616)/'Technical Data'!$B$5),0)</f>
        <v>0</v>
      </c>
      <c r="K3617" s="15">
        <f>IF(H3617&lt;0,MIN(ABS(H3617),(L3616*'Technical Data'!$B$4)),0)</f>
        <v>0</v>
      </c>
      <c r="L3617" s="15">
        <f>L3616+J3617*'Technical Data'!$B$5-(K3617/'Technical Data'!$B$4)</f>
        <v>382.61924487253498</v>
      </c>
      <c r="N3617" s="15">
        <f t="shared" si="225"/>
        <v>596.12489294692182</v>
      </c>
      <c r="O3617" s="36">
        <f t="shared" si="226"/>
        <v>555.63105747300051</v>
      </c>
      <c r="P3617" s="50">
        <v>0</v>
      </c>
      <c r="Q3617" s="50">
        <v>40.493835473921301</v>
      </c>
      <c r="R3617" s="42">
        <v>146.91318258684601</v>
      </c>
      <c r="S3617" s="42">
        <v>0</v>
      </c>
      <c r="T3617" s="42">
        <v>223.328191368906</v>
      </c>
      <c r="U3617" s="15">
        <f t="shared" si="227"/>
        <v>596.12489294692182</v>
      </c>
    </row>
    <row r="3618" spans="6:21" x14ac:dyDescent="0.3">
      <c r="F3618" s="5">
        <f>Demand!C3618</f>
        <v>46.289673397026448</v>
      </c>
      <c r="G3618">
        <f>Irradiance!A3618*$B$2*'Technical Data'!$B$2</f>
        <v>431.99429557413993</v>
      </c>
      <c r="H3618" s="5">
        <f t="shared" si="224"/>
        <v>385.70462217711349</v>
      </c>
      <c r="I3618" s="38">
        <v>135.80839134664379</v>
      </c>
      <c r="J3618" s="35">
        <f>IF(H3618&gt;0,MIN(H3618,($B$3-L3617)/'Technical Data'!$B$5),0)</f>
        <v>0</v>
      </c>
      <c r="K3618" s="15">
        <f>IF(H3618&lt;0,MIN(ABS(H3618),(L3617*'Technical Data'!$B$4)),0)</f>
        <v>0</v>
      </c>
      <c r="L3618" s="15">
        <f>L3617+J3618*'Technical Data'!$B$5-(K3618/'Technical Data'!$B$4)</f>
        <v>382.61924487253498</v>
      </c>
      <c r="N3618" s="15">
        <f t="shared" si="225"/>
        <v>431.99429557413993</v>
      </c>
      <c r="O3618" s="36">
        <f t="shared" si="226"/>
        <v>385.70462217711349</v>
      </c>
      <c r="P3618" s="50">
        <v>0</v>
      </c>
      <c r="Q3618" s="50">
        <v>46.289673397026498</v>
      </c>
      <c r="R3618" s="42">
        <v>89.518717949616999</v>
      </c>
      <c r="S3618" s="42">
        <v>0</v>
      </c>
      <c r="T3618" s="42">
        <v>303.89503752356097</v>
      </c>
      <c r="U3618" s="15">
        <f t="shared" si="227"/>
        <v>431.99429557413993</v>
      </c>
    </row>
    <row r="3619" spans="6:21" x14ac:dyDescent="0.3">
      <c r="F3619" s="5">
        <f>Demand!C3619</f>
        <v>46.767771434630347</v>
      </c>
      <c r="G3619">
        <f>Irradiance!A3619*$B$2*'Technical Data'!$B$2</f>
        <v>238.78638885713167</v>
      </c>
      <c r="H3619" s="5">
        <f t="shared" si="224"/>
        <v>192.01861742250134</v>
      </c>
      <c r="I3619" s="38">
        <v>75.068573077015586</v>
      </c>
      <c r="J3619" s="35">
        <f>IF(H3619&gt;0,MIN(H3619,($B$3-L3618)/'Technical Data'!$B$5),0)</f>
        <v>0</v>
      </c>
      <c r="K3619" s="15">
        <f>IF(H3619&lt;0,MIN(ABS(H3619),(L3618*'Technical Data'!$B$4)),0)</f>
        <v>0</v>
      </c>
      <c r="L3619" s="15">
        <f>L3618+J3619*'Technical Data'!$B$5-(K3619/'Technical Data'!$B$4)</f>
        <v>382.61924487253498</v>
      </c>
      <c r="N3619" s="15">
        <f t="shared" si="225"/>
        <v>238.78638885713167</v>
      </c>
      <c r="O3619" s="36">
        <f t="shared" si="226"/>
        <v>192.01861742250134</v>
      </c>
      <c r="P3619" s="50">
        <v>0</v>
      </c>
      <c r="Q3619" s="50">
        <v>46.767771434630298</v>
      </c>
      <c r="R3619" s="42">
        <v>28.300801642385</v>
      </c>
      <c r="S3619" s="42">
        <v>0</v>
      </c>
      <c r="T3619" s="42">
        <v>329.365759001708</v>
      </c>
      <c r="U3619" s="15">
        <f t="shared" si="227"/>
        <v>238.78638885713167</v>
      </c>
    </row>
    <row r="3620" spans="6:21" x14ac:dyDescent="0.3">
      <c r="F3620" s="5">
        <f>Demand!C3620</f>
        <v>41.118683484786189</v>
      </c>
      <c r="G3620">
        <f>Irradiance!A3620*$B$2*'Technical Data'!$B$2</f>
        <v>3.124008441941676</v>
      </c>
      <c r="H3620" s="5">
        <f t="shared" si="224"/>
        <v>-37.994675042844513</v>
      </c>
      <c r="I3620" s="38">
        <v>0.9821114894342865</v>
      </c>
      <c r="J3620" s="35">
        <f>IF(H3620&gt;0,MIN(H3620,($B$3-L3619)/'Technical Data'!$B$5),0)</f>
        <v>0</v>
      </c>
      <c r="K3620" s="15">
        <f>IF(H3620&lt;0,MIN(ABS(H3620),(L3619*'Technical Data'!$B$4)),0)</f>
        <v>37.994675042844513</v>
      </c>
      <c r="L3620" s="15">
        <f>L3619+J3620*'Technical Data'!$B$5-(K3620/'Technical Data'!$B$4)</f>
        <v>340.40293926937443</v>
      </c>
      <c r="N3620" s="15">
        <f t="shared" si="225"/>
        <v>3.124008441941676</v>
      </c>
      <c r="O3620" s="36">
        <f t="shared" si="226"/>
        <v>0</v>
      </c>
      <c r="P3620" s="50">
        <v>0</v>
      </c>
      <c r="Q3620" s="50">
        <v>0.98211148943428295</v>
      </c>
      <c r="R3620" s="42">
        <v>0</v>
      </c>
      <c r="S3620" s="42">
        <v>40.1365719953519</v>
      </c>
      <c r="T3620" s="42">
        <v>284.76956789576099</v>
      </c>
      <c r="U3620" s="15">
        <f t="shared" si="227"/>
        <v>3.124008441941676</v>
      </c>
    </row>
    <row r="3621" spans="6:21" x14ac:dyDescent="0.3">
      <c r="F3621" s="5">
        <f>Demand!C3621</f>
        <v>30.670752484741968</v>
      </c>
      <c r="G3621">
        <f>Irradiance!A3621*$B$2*'Technical Data'!$B$2</f>
        <v>0</v>
      </c>
      <c r="H3621" s="5">
        <f t="shared" si="224"/>
        <v>-30.670752484741968</v>
      </c>
      <c r="I3621" s="38">
        <v>0</v>
      </c>
      <c r="J3621" s="35">
        <f>IF(H3621&gt;0,MIN(H3621,($B$3-L3620)/'Technical Data'!$B$5),0)</f>
        <v>0</v>
      </c>
      <c r="K3621" s="15">
        <f>IF(H3621&lt;0,MIN(ABS(H3621),(L3620*'Technical Data'!$B$4)),0)</f>
        <v>30.670752484741968</v>
      </c>
      <c r="L3621" s="15">
        <f>L3620+J3621*'Technical Data'!$B$5-(K3621/'Technical Data'!$B$4)</f>
        <v>306.32432539743888</v>
      </c>
      <c r="N3621" s="15">
        <f t="shared" si="225"/>
        <v>0</v>
      </c>
      <c r="O3621" s="36">
        <f t="shared" si="226"/>
        <v>0</v>
      </c>
      <c r="P3621" s="50">
        <v>0</v>
      </c>
      <c r="Q3621" s="50">
        <v>0</v>
      </c>
      <c r="R3621" s="42">
        <v>0</v>
      </c>
      <c r="S3621" s="42">
        <v>30.670752484742</v>
      </c>
      <c r="T3621" s="42">
        <v>250.69095402382601</v>
      </c>
      <c r="U3621" s="15">
        <f t="shared" si="227"/>
        <v>0</v>
      </c>
    </row>
    <row r="3622" spans="6:21" x14ac:dyDescent="0.3">
      <c r="F3622" s="5">
        <f>Demand!C3622</f>
        <v>23.361535002938691</v>
      </c>
      <c r="G3622">
        <f>Irradiance!A3622*$B$2*'Technical Data'!$B$2</f>
        <v>0</v>
      </c>
      <c r="H3622" s="5">
        <f t="shared" si="224"/>
        <v>-23.361535002938691</v>
      </c>
      <c r="I3622" s="38">
        <v>0</v>
      </c>
      <c r="J3622" s="35">
        <f>IF(H3622&gt;0,MIN(H3622,($B$3-L3621)/'Technical Data'!$B$5),0)</f>
        <v>0</v>
      </c>
      <c r="K3622" s="15">
        <f>IF(H3622&lt;0,MIN(ABS(H3622),(L3621*'Technical Data'!$B$4)),0)</f>
        <v>23.361535002938691</v>
      </c>
      <c r="L3622" s="15">
        <f>L3621+J3622*'Technical Data'!$B$5-(K3622/'Technical Data'!$B$4)</f>
        <v>280.36706428306258</v>
      </c>
      <c r="N3622" s="15">
        <f t="shared" si="225"/>
        <v>0</v>
      </c>
      <c r="O3622" s="36">
        <f t="shared" si="226"/>
        <v>0</v>
      </c>
      <c r="P3622" s="50">
        <v>0</v>
      </c>
      <c r="Q3622" s="50">
        <v>0</v>
      </c>
      <c r="R3622" s="42">
        <v>0</v>
      </c>
      <c r="S3622" s="42">
        <v>23.361535002938702</v>
      </c>
      <c r="T3622" s="42">
        <v>224.73369290944899</v>
      </c>
      <c r="U3622" s="15">
        <f t="shared" si="227"/>
        <v>0</v>
      </c>
    </row>
    <row r="3623" spans="6:21" x14ac:dyDescent="0.3">
      <c r="F3623" s="5">
        <f>Demand!C3623</f>
        <v>23.694124795974531</v>
      </c>
      <c r="G3623">
        <f>Irradiance!A3623*$B$2*'Technical Data'!$B$2</f>
        <v>0</v>
      </c>
      <c r="H3623" s="5">
        <f t="shared" si="224"/>
        <v>-23.694124795974531</v>
      </c>
      <c r="I3623" s="38">
        <v>0</v>
      </c>
      <c r="J3623" s="35">
        <f>IF(H3623&gt;0,MIN(H3623,($B$3-L3622)/'Technical Data'!$B$5),0)</f>
        <v>0</v>
      </c>
      <c r="K3623" s="15">
        <f>IF(H3623&lt;0,MIN(ABS(H3623),(L3622*'Technical Data'!$B$4)),0)</f>
        <v>23.694124795974531</v>
      </c>
      <c r="L3623" s="15">
        <f>L3622+J3623*'Technical Data'!$B$5-(K3623/'Technical Data'!$B$4)</f>
        <v>254.04025895420199</v>
      </c>
      <c r="N3623" s="15">
        <f t="shared" si="225"/>
        <v>0</v>
      </c>
      <c r="O3623" s="36">
        <f t="shared" si="226"/>
        <v>0</v>
      </c>
      <c r="P3623" s="50">
        <v>0</v>
      </c>
      <c r="Q3623" s="50">
        <v>0</v>
      </c>
      <c r="R3623" s="42">
        <v>0</v>
      </c>
      <c r="S3623" s="42">
        <v>23.694124795974499</v>
      </c>
      <c r="T3623" s="42">
        <v>198.406887580589</v>
      </c>
      <c r="U3623" s="15">
        <f t="shared" si="227"/>
        <v>0</v>
      </c>
    </row>
    <row r="3624" spans="6:21" x14ac:dyDescent="0.3">
      <c r="F3624" s="5">
        <f>Demand!C3624</f>
        <v>24.276849185561982</v>
      </c>
      <c r="G3624">
        <f>Irradiance!A3624*$B$2*'Technical Data'!$B$2</f>
        <v>0</v>
      </c>
      <c r="H3624" s="5">
        <f t="shared" si="224"/>
        <v>-24.276849185561982</v>
      </c>
      <c r="I3624" s="38">
        <v>0</v>
      </c>
      <c r="J3624" s="35">
        <f>IF(H3624&gt;0,MIN(H3624,($B$3-L3623)/'Technical Data'!$B$5),0)</f>
        <v>0</v>
      </c>
      <c r="K3624" s="15">
        <f>IF(H3624&lt;0,MIN(ABS(H3624),(L3623*'Technical Data'!$B$4)),0)</f>
        <v>24.276849185561982</v>
      </c>
      <c r="L3624" s="15">
        <f>L3623+J3624*'Technical Data'!$B$5-(K3624/'Technical Data'!$B$4)</f>
        <v>227.06598208135534</v>
      </c>
      <c r="N3624" s="15">
        <f t="shared" si="225"/>
        <v>0</v>
      </c>
      <c r="O3624" s="36">
        <f t="shared" si="226"/>
        <v>0</v>
      </c>
      <c r="P3624" s="50">
        <v>0</v>
      </c>
      <c r="Q3624" s="50">
        <v>0</v>
      </c>
      <c r="R3624" s="42">
        <v>0</v>
      </c>
      <c r="S3624" s="42">
        <v>24.276849185562</v>
      </c>
      <c r="T3624" s="42">
        <v>171.43261070774199</v>
      </c>
      <c r="U3624" s="15">
        <f t="shared" si="227"/>
        <v>0</v>
      </c>
    </row>
    <row r="3625" spans="6:21" x14ac:dyDescent="0.3">
      <c r="F3625" s="5">
        <f>Demand!C3625</f>
        <v>24.556155241846803</v>
      </c>
      <c r="G3625">
        <f>Irradiance!A3625*$B$2*'Technical Data'!$B$2</f>
        <v>0</v>
      </c>
      <c r="H3625" s="5">
        <f t="shared" si="224"/>
        <v>-24.556155241846803</v>
      </c>
      <c r="I3625" s="38">
        <v>0</v>
      </c>
      <c r="J3625" s="35">
        <f>IF(H3625&gt;0,MIN(H3625,($B$3-L3624)/'Technical Data'!$B$5),0)</f>
        <v>0</v>
      </c>
      <c r="K3625" s="15">
        <f>IF(H3625&lt;0,MIN(ABS(H3625),(L3624*'Technical Data'!$B$4)),0)</f>
        <v>24.556155241846803</v>
      </c>
      <c r="L3625" s="15">
        <f>L3624+J3625*'Technical Data'!$B$5-(K3625/'Technical Data'!$B$4)</f>
        <v>199.78136514597</v>
      </c>
      <c r="N3625" s="15">
        <f t="shared" si="225"/>
        <v>0</v>
      </c>
      <c r="O3625" s="36">
        <f t="shared" si="226"/>
        <v>0</v>
      </c>
      <c r="P3625" s="50">
        <v>0</v>
      </c>
      <c r="Q3625" s="50">
        <v>0</v>
      </c>
      <c r="R3625" s="42">
        <v>0</v>
      </c>
      <c r="S3625" s="42">
        <v>24.556155241846799</v>
      </c>
      <c r="T3625" s="42">
        <v>144.14799377235701</v>
      </c>
      <c r="U3625" s="15">
        <f t="shared" si="227"/>
        <v>0</v>
      </c>
    </row>
    <row r="3626" spans="6:21" x14ac:dyDescent="0.3">
      <c r="F3626" s="5">
        <f>Demand!C3626</f>
        <v>24.086082161956142</v>
      </c>
      <c r="G3626">
        <f>Irradiance!A3626*$B$2*'Technical Data'!$B$2</f>
        <v>0</v>
      </c>
      <c r="H3626" s="5">
        <f t="shared" si="224"/>
        <v>-24.086082161956142</v>
      </c>
      <c r="I3626" s="38">
        <v>0</v>
      </c>
      <c r="J3626" s="35">
        <f>IF(H3626&gt;0,MIN(H3626,($B$3-L3625)/'Technical Data'!$B$5),0)</f>
        <v>0</v>
      </c>
      <c r="K3626" s="15">
        <f>IF(H3626&lt;0,MIN(ABS(H3626),(L3625*'Technical Data'!$B$4)),0)</f>
        <v>24.086082161956142</v>
      </c>
      <c r="L3626" s="15">
        <f>L3625+J3626*'Technical Data'!$B$5-(K3626/'Technical Data'!$B$4)</f>
        <v>173.0190516326854</v>
      </c>
      <c r="N3626" s="15">
        <f t="shared" si="225"/>
        <v>0</v>
      </c>
      <c r="O3626" s="36">
        <f t="shared" si="226"/>
        <v>0</v>
      </c>
      <c r="P3626" s="50">
        <v>0</v>
      </c>
      <c r="Q3626" s="50">
        <v>0</v>
      </c>
      <c r="R3626" s="42">
        <v>0</v>
      </c>
      <c r="S3626" s="42">
        <v>24.086082161956099</v>
      </c>
      <c r="T3626" s="42">
        <v>117.385680259072</v>
      </c>
      <c r="U3626" s="15">
        <f t="shared" si="227"/>
        <v>0</v>
      </c>
    </row>
    <row r="3627" spans="6:21" x14ac:dyDescent="0.3">
      <c r="F3627" s="5">
        <f>Demand!C3627</f>
        <v>22.62939207702944</v>
      </c>
      <c r="G3627">
        <f>Irradiance!A3627*$B$2*'Technical Data'!$B$2</f>
        <v>0</v>
      </c>
      <c r="H3627" s="5">
        <f t="shared" si="224"/>
        <v>-22.62939207702944</v>
      </c>
      <c r="I3627" s="38">
        <v>0</v>
      </c>
      <c r="J3627" s="35">
        <f>IF(H3627&gt;0,MIN(H3627,($B$3-L3626)/'Technical Data'!$B$5),0)</f>
        <v>0</v>
      </c>
      <c r="K3627" s="15">
        <f>IF(H3627&lt;0,MIN(ABS(H3627),(L3626*'Technical Data'!$B$4)),0)</f>
        <v>22.62939207702944</v>
      </c>
      <c r="L3627" s="15">
        <f>L3626+J3627*'Technical Data'!$B$5-(K3627/'Technical Data'!$B$4)</f>
        <v>147.87528265820825</v>
      </c>
      <c r="N3627" s="15">
        <f t="shared" si="225"/>
        <v>0</v>
      </c>
      <c r="O3627" s="36">
        <f t="shared" si="226"/>
        <v>0</v>
      </c>
      <c r="P3627" s="50">
        <v>0</v>
      </c>
      <c r="Q3627" s="50">
        <v>0</v>
      </c>
      <c r="R3627" s="42">
        <v>0</v>
      </c>
      <c r="S3627" s="42">
        <v>22.629392077029401</v>
      </c>
      <c r="T3627" s="42">
        <v>92.241911284595005</v>
      </c>
      <c r="U3627" s="15">
        <f t="shared" si="227"/>
        <v>0</v>
      </c>
    </row>
    <row r="3628" spans="6:21" x14ac:dyDescent="0.3">
      <c r="F3628" s="5">
        <f>Demand!C3628</f>
        <v>20.875767698938589</v>
      </c>
      <c r="G3628">
        <f>Irradiance!A3628*$B$2*'Technical Data'!$B$2</f>
        <v>0</v>
      </c>
      <c r="H3628" s="5">
        <f t="shared" si="224"/>
        <v>-20.875767698938589</v>
      </c>
      <c r="I3628" s="38">
        <v>0</v>
      </c>
      <c r="J3628" s="35">
        <f>IF(H3628&gt;0,MIN(H3628,($B$3-L3627)/'Technical Data'!$B$5),0)</f>
        <v>0</v>
      </c>
      <c r="K3628" s="15">
        <f>IF(H3628&lt;0,MIN(ABS(H3628),(L3627*'Technical Data'!$B$4)),0)</f>
        <v>20.875767698938589</v>
      </c>
      <c r="L3628" s="15">
        <f>L3627+J3628*'Technical Data'!$B$5-(K3628/'Technical Data'!$B$4)</f>
        <v>124.67998521494314</v>
      </c>
      <c r="N3628" s="15">
        <f t="shared" si="225"/>
        <v>0</v>
      </c>
      <c r="O3628" s="36">
        <f t="shared" si="226"/>
        <v>0</v>
      </c>
      <c r="P3628" s="50">
        <v>0</v>
      </c>
      <c r="Q3628" s="50">
        <v>0</v>
      </c>
      <c r="R3628" s="42">
        <v>0</v>
      </c>
      <c r="S3628" s="42">
        <v>20.875767698938599</v>
      </c>
      <c r="T3628" s="42">
        <v>69.046613841329901</v>
      </c>
      <c r="U3628" s="15">
        <f t="shared" si="227"/>
        <v>0</v>
      </c>
    </row>
    <row r="3629" spans="6:21" x14ac:dyDescent="0.3">
      <c r="F3629" s="5">
        <f>Demand!C3629</f>
        <v>18.93451080661497</v>
      </c>
      <c r="G3629">
        <f>Irradiance!A3629*$B$2*'Technical Data'!$B$2</f>
        <v>0</v>
      </c>
      <c r="H3629" s="5">
        <f t="shared" si="224"/>
        <v>-18.93451080661497</v>
      </c>
      <c r="I3629" s="38">
        <v>0</v>
      </c>
      <c r="J3629" s="35">
        <f>IF(H3629&gt;0,MIN(H3629,($B$3-L3628)/'Technical Data'!$B$5),0)</f>
        <v>0</v>
      </c>
      <c r="K3629" s="15">
        <f>IF(H3629&lt;0,MIN(ABS(H3629),(L3628*'Technical Data'!$B$4)),0)</f>
        <v>18.93451080661497</v>
      </c>
      <c r="L3629" s="15">
        <f>L3628+J3629*'Technical Data'!$B$5-(K3629/'Technical Data'!$B$4)</f>
        <v>103.64163987425985</v>
      </c>
      <c r="N3629" s="15">
        <f t="shared" si="225"/>
        <v>0</v>
      </c>
      <c r="O3629" s="36">
        <f t="shared" si="226"/>
        <v>0</v>
      </c>
      <c r="P3629" s="50">
        <v>0</v>
      </c>
      <c r="Q3629" s="50">
        <v>0</v>
      </c>
      <c r="R3629" s="42">
        <v>0</v>
      </c>
      <c r="S3629" s="42">
        <v>18.934510806614998</v>
      </c>
      <c r="T3629" s="42">
        <v>48.008268500646601</v>
      </c>
      <c r="U3629" s="15">
        <f t="shared" si="227"/>
        <v>0</v>
      </c>
    </row>
    <row r="3630" spans="6:21" x14ac:dyDescent="0.3">
      <c r="F3630" s="5">
        <f>Demand!C3630</f>
        <v>15.414426545557331</v>
      </c>
      <c r="G3630">
        <f>Irradiance!A3630*$B$2*'Technical Data'!$B$2</f>
        <v>0</v>
      </c>
      <c r="H3630" s="5">
        <f t="shared" si="224"/>
        <v>-15.414426545557331</v>
      </c>
      <c r="I3630" s="38">
        <v>0</v>
      </c>
      <c r="J3630" s="35">
        <f>IF(H3630&gt;0,MIN(H3630,($B$3-L3629)/'Technical Data'!$B$5),0)</f>
        <v>0</v>
      </c>
      <c r="K3630" s="15">
        <f>IF(H3630&lt;0,MIN(ABS(H3630),(L3629*'Technical Data'!$B$4)),0)</f>
        <v>15.414426545557331</v>
      </c>
      <c r="L3630" s="15">
        <f>L3629+J3630*'Technical Data'!$B$5-(K3630/'Technical Data'!$B$4)</f>
        <v>86.514499268085046</v>
      </c>
      <c r="N3630" s="15">
        <f t="shared" si="225"/>
        <v>0</v>
      </c>
      <c r="O3630" s="36">
        <f t="shared" si="226"/>
        <v>0</v>
      </c>
      <c r="P3630" s="50">
        <v>0</v>
      </c>
      <c r="Q3630" s="50">
        <v>0</v>
      </c>
      <c r="R3630" s="42">
        <v>0</v>
      </c>
      <c r="S3630" s="42">
        <v>15.4144265455573</v>
      </c>
      <c r="T3630" s="42">
        <v>30.881127894471799</v>
      </c>
      <c r="U3630" s="15">
        <f t="shared" si="227"/>
        <v>0</v>
      </c>
    </row>
    <row r="3631" spans="6:21" x14ac:dyDescent="0.3">
      <c r="F3631" s="5">
        <f>Demand!C3631</f>
        <v>11.737629818305178</v>
      </c>
      <c r="G3631">
        <f>Irradiance!A3631*$B$2*'Technical Data'!$B$2</f>
        <v>0</v>
      </c>
      <c r="H3631" s="5">
        <f t="shared" si="224"/>
        <v>-11.737629818305178</v>
      </c>
      <c r="I3631" s="38">
        <v>0</v>
      </c>
      <c r="J3631" s="35">
        <f>IF(H3631&gt;0,MIN(H3631,($B$3-L3630)/'Technical Data'!$B$5),0)</f>
        <v>0</v>
      </c>
      <c r="K3631" s="15">
        <f>IF(H3631&lt;0,MIN(ABS(H3631),(L3630*'Technical Data'!$B$4)),0)</f>
        <v>11.737629818305178</v>
      </c>
      <c r="L3631" s="15">
        <f>L3630+J3631*'Technical Data'!$B$5-(K3631/'Technical Data'!$B$4)</f>
        <v>73.47268835885707</v>
      </c>
      <c r="N3631" s="15">
        <f t="shared" si="225"/>
        <v>0</v>
      </c>
      <c r="O3631" s="36">
        <f t="shared" si="226"/>
        <v>0</v>
      </c>
      <c r="P3631" s="50">
        <v>0</v>
      </c>
      <c r="Q3631" s="50">
        <v>0</v>
      </c>
      <c r="R3631" s="42">
        <v>0</v>
      </c>
      <c r="S3631" s="42">
        <v>11.7376298183052</v>
      </c>
      <c r="T3631" s="42">
        <v>17.839316985243801</v>
      </c>
      <c r="U3631" s="15">
        <f t="shared" si="227"/>
        <v>0</v>
      </c>
    </row>
    <row r="3632" spans="6:21" x14ac:dyDescent="0.3">
      <c r="F3632" s="5">
        <f>Demand!C3632</f>
        <v>16.105749978485296</v>
      </c>
      <c r="G3632">
        <f>Irradiance!A3632*$B$2*'Technical Data'!$B$2</f>
        <v>0.16020556112521414</v>
      </c>
      <c r="H3632" s="5">
        <f t="shared" si="224"/>
        <v>-15.945544417360082</v>
      </c>
      <c r="I3632" s="38">
        <v>5.036469176586085E-2</v>
      </c>
      <c r="J3632" s="35">
        <f>IF(H3632&gt;0,MIN(H3632,($B$3-L3631)/'Technical Data'!$B$5),0)</f>
        <v>0</v>
      </c>
      <c r="K3632" s="15">
        <f>IF(H3632&lt;0,MIN(ABS(H3632),(L3631*'Technical Data'!$B$4)),0)</f>
        <v>15.945544417360082</v>
      </c>
      <c r="L3632" s="15">
        <f>L3631+J3632*'Technical Data'!$B$5-(K3632/'Technical Data'!$B$4)</f>
        <v>55.755416784012539</v>
      </c>
      <c r="N3632" s="15">
        <f t="shared" si="225"/>
        <v>0.16020556112521414</v>
      </c>
      <c r="O3632" s="36">
        <f t="shared" si="226"/>
        <v>0</v>
      </c>
      <c r="P3632" s="50">
        <v>0</v>
      </c>
      <c r="Q3632" s="50">
        <v>5.0364691765860697E-2</v>
      </c>
      <c r="R3632" s="42">
        <v>0</v>
      </c>
      <c r="S3632" s="42">
        <v>16.0553852867194</v>
      </c>
      <c r="T3632" s="42">
        <v>0</v>
      </c>
      <c r="U3632" s="15">
        <f t="shared" si="227"/>
        <v>0.16020556112521414</v>
      </c>
    </row>
    <row r="3633" spans="6:21" x14ac:dyDescent="0.3">
      <c r="F3633" s="5">
        <f>Demand!C3633</f>
        <v>19.950375521211846</v>
      </c>
      <c r="G3633">
        <f>Irradiance!A3633*$B$2*'Technical Data'!$B$2</f>
        <v>189.1226649083153</v>
      </c>
      <c r="H3633" s="5">
        <f t="shared" si="224"/>
        <v>169.17228938710346</v>
      </c>
      <c r="I3633" s="38">
        <v>59.455518629598728</v>
      </c>
      <c r="J3633" s="35">
        <f>IF(H3633&gt;0,MIN(H3633,($B$3-L3632)/'Technical Data'!$B$5),0)</f>
        <v>169.17228938710346</v>
      </c>
      <c r="K3633" s="15">
        <f>IF(H3633&lt;0,MIN(ABS(H3633),(L3632*'Technical Data'!$B$4)),0)</f>
        <v>0</v>
      </c>
      <c r="L3633" s="15">
        <f>L3632+J3633*'Technical Data'!$B$5-(K3633/'Technical Data'!$B$4)</f>
        <v>208.01047723240566</v>
      </c>
      <c r="N3633" s="15">
        <f t="shared" si="225"/>
        <v>19.950375521211839</v>
      </c>
      <c r="O3633" s="36">
        <f t="shared" si="226"/>
        <v>0</v>
      </c>
      <c r="P3633" s="50">
        <v>39.505143108386697</v>
      </c>
      <c r="Q3633" s="50">
        <v>19.9503755212118</v>
      </c>
      <c r="R3633" s="42">
        <v>0</v>
      </c>
      <c r="S3633" s="42">
        <v>0</v>
      </c>
      <c r="T3633" s="42">
        <v>0</v>
      </c>
      <c r="U3633" s="15">
        <f t="shared" si="227"/>
        <v>19.950375521211839</v>
      </c>
    </row>
    <row r="3634" spans="6:21" x14ac:dyDescent="0.3">
      <c r="F3634" s="5">
        <f>Demand!C3634</f>
        <v>26.300521892971187</v>
      </c>
      <c r="G3634">
        <f>Irradiance!A3634*$B$2*'Technical Data'!$B$2</f>
        <v>382.17036606419833</v>
      </c>
      <c r="H3634" s="5">
        <f t="shared" si="224"/>
        <v>355.86984417122716</v>
      </c>
      <c r="I3634" s="38">
        <v>120.14497220746109</v>
      </c>
      <c r="J3634" s="35">
        <f>IF(H3634&gt;0,MIN(H3634,($B$3-L3633)/'Technical Data'!$B$5),0)</f>
        <v>194.0097418223659</v>
      </c>
      <c r="K3634" s="15">
        <f>IF(H3634&lt;0,MIN(ABS(H3634),(L3633*'Technical Data'!$B$4)),0)</f>
        <v>0</v>
      </c>
      <c r="L3634" s="15">
        <f>L3633+J3634*'Technical Data'!$B$5-(K3634/'Technical Data'!$B$4)</f>
        <v>382.61924487253498</v>
      </c>
      <c r="N3634" s="15">
        <f t="shared" si="225"/>
        <v>188.16062424183244</v>
      </c>
      <c r="O3634" s="36">
        <f t="shared" si="226"/>
        <v>161.86010234886126</v>
      </c>
      <c r="P3634" s="50">
        <v>93.844450314489393</v>
      </c>
      <c r="Q3634" s="50">
        <v>26.300521892971201</v>
      </c>
      <c r="R3634" s="42">
        <v>0</v>
      </c>
      <c r="S3634" s="42">
        <v>0</v>
      </c>
      <c r="T3634" s="42">
        <v>0</v>
      </c>
      <c r="U3634" s="15">
        <f t="shared" si="227"/>
        <v>188.16062424183244</v>
      </c>
    </row>
    <row r="3635" spans="6:21" x14ac:dyDescent="0.3">
      <c r="F3635" s="5">
        <f>Demand!C3635</f>
        <v>31.07128532907273</v>
      </c>
      <c r="G3635">
        <f>Irradiance!A3635*$B$2*'Technical Data'!$B$2</f>
        <v>546.94178568148106</v>
      </c>
      <c r="H3635" s="5">
        <f t="shared" si="224"/>
        <v>515.87050035240838</v>
      </c>
      <c r="I3635" s="38">
        <v>171.94505768864889</v>
      </c>
      <c r="J3635" s="35">
        <f>IF(H3635&gt;0,MIN(H3635,($B$3-L3634)/'Technical Data'!$B$5),0)</f>
        <v>0</v>
      </c>
      <c r="K3635" s="15">
        <f>IF(H3635&lt;0,MIN(ABS(H3635),(L3634*'Technical Data'!$B$4)),0)</f>
        <v>0</v>
      </c>
      <c r="L3635" s="15">
        <f>L3634+J3635*'Technical Data'!$B$5-(K3635/'Technical Data'!$B$4)</f>
        <v>382.61924487253498</v>
      </c>
      <c r="N3635" s="15">
        <f t="shared" si="225"/>
        <v>546.94178568148106</v>
      </c>
      <c r="O3635" s="36">
        <f t="shared" si="226"/>
        <v>515.87050035240838</v>
      </c>
      <c r="P3635" s="50">
        <v>140.87377235957601</v>
      </c>
      <c r="Q3635" s="50">
        <v>31.071285329072701</v>
      </c>
      <c r="R3635" s="42">
        <v>0</v>
      </c>
      <c r="S3635" s="42">
        <v>0</v>
      </c>
      <c r="T3635" s="42">
        <v>0</v>
      </c>
      <c r="U3635" s="15">
        <f t="shared" si="227"/>
        <v>546.94178568148106</v>
      </c>
    </row>
    <row r="3636" spans="6:21" x14ac:dyDescent="0.3">
      <c r="F3636" s="5">
        <f>Demand!C3636</f>
        <v>33.243541012236534</v>
      </c>
      <c r="G3636">
        <f>Irradiance!A3636*$B$2*'Technical Data'!$B$2</f>
        <v>674.86592623996455</v>
      </c>
      <c r="H3636" s="5">
        <f t="shared" si="224"/>
        <v>641.62238522772805</v>
      </c>
      <c r="I3636" s="38">
        <v>212.1612640636888</v>
      </c>
      <c r="J3636" s="35">
        <f>IF(H3636&gt;0,MIN(H3636,($B$3-L3635)/'Technical Data'!$B$5),0)</f>
        <v>0</v>
      </c>
      <c r="K3636" s="15">
        <f>IF(H3636&lt;0,MIN(ABS(H3636),(L3635*'Technical Data'!$B$4)),0)</f>
        <v>0</v>
      </c>
      <c r="L3636" s="15">
        <f>L3635+J3636*'Technical Data'!$B$5-(K3636/'Technical Data'!$B$4)</f>
        <v>382.61924487253498</v>
      </c>
      <c r="N3636" s="15">
        <f t="shared" si="225"/>
        <v>674.86592623996455</v>
      </c>
      <c r="O3636" s="36">
        <f t="shared" si="226"/>
        <v>641.62238522772805</v>
      </c>
      <c r="P3636" s="50">
        <v>178.91772305145199</v>
      </c>
      <c r="Q3636" s="50">
        <v>33.243541012236498</v>
      </c>
      <c r="R3636" s="42">
        <v>0</v>
      </c>
      <c r="S3636" s="42">
        <v>0</v>
      </c>
      <c r="T3636" s="42">
        <v>0</v>
      </c>
      <c r="U3636" s="15">
        <f t="shared" si="227"/>
        <v>674.86592623996455</v>
      </c>
    </row>
    <row r="3637" spans="6:21" x14ac:dyDescent="0.3">
      <c r="F3637" s="5">
        <f>Demand!C3637</f>
        <v>33.926430872735239</v>
      </c>
      <c r="G3637">
        <f>Irradiance!A3637*$B$2*'Technical Data'!$B$2</f>
        <v>750.00233440768989</v>
      </c>
      <c r="H3637" s="5">
        <f t="shared" si="224"/>
        <v>716.0759035349547</v>
      </c>
      <c r="I3637" s="38">
        <v>235.78230450187749</v>
      </c>
      <c r="J3637" s="35">
        <f>IF(H3637&gt;0,MIN(H3637,($B$3-L3636)/'Technical Data'!$B$5),0)</f>
        <v>0</v>
      </c>
      <c r="K3637" s="15">
        <f>IF(H3637&lt;0,MIN(ABS(H3637),(L3636*'Technical Data'!$B$4)),0)</f>
        <v>0</v>
      </c>
      <c r="L3637" s="15">
        <f>L3636+J3637*'Technical Data'!$B$5-(K3637/'Technical Data'!$B$4)</f>
        <v>382.61924487253498</v>
      </c>
      <c r="N3637" s="15">
        <f t="shared" si="225"/>
        <v>750.00233440768989</v>
      </c>
      <c r="O3637" s="36">
        <f t="shared" si="226"/>
        <v>716.0759035349547</v>
      </c>
      <c r="P3637" s="50">
        <v>201.855873629141</v>
      </c>
      <c r="Q3637" s="50">
        <v>33.926430872735203</v>
      </c>
      <c r="R3637" s="42">
        <v>0</v>
      </c>
      <c r="S3637" s="42">
        <v>0</v>
      </c>
      <c r="T3637" s="42">
        <v>0</v>
      </c>
      <c r="U3637" s="15">
        <f t="shared" si="227"/>
        <v>750.00233440768989</v>
      </c>
    </row>
    <row r="3638" spans="6:21" x14ac:dyDescent="0.3">
      <c r="F3638" s="5">
        <f>Demand!C3638</f>
        <v>35.368776979539426</v>
      </c>
      <c r="G3638">
        <f>Irradiance!A3638*$B$2*'Technical Data'!$B$2</f>
        <v>780.52149380204332</v>
      </c>
      <c r="H3638" s="5">
        <f t="shared" si="224"/>
        <v>745.15271682250386</v>
      </c>
      <c r="I3638" s="38">
        <v>245.37677828327401</v>
      </c>
      <c r="J3638" s="35">
        <f>IF(H3638&gt;0,MIN(H3638,($B$3-L3637)/'Technical Data'!$B$5),0)</f>
        <v>0</v>
      </c>
      <c r="K3638" s="15">
        <f>IF(H3638&lt;0,MIN(ABS(H3638),(L3637*'Technical Data'!$B$4)),0)</f>
        <v>0</v>
      </c>
      <c r="L3638" s="15">
        <f>L3637+J3638*'Technical Data'!$B$5-(K3638/'Technical Data'!$B$4)</f>
        <v>382.61924487253498</v>
      </c>
      <c r="N3638" s="15">
        <f t="shared" si="225"/>
        <v>780.52149380204332</v>
      </c>
      <c r="O3638" s="36">
        <f t="shared" si="226"/>
        <v>745.15271682250386</v>
      </c>
      <c r="P3638" s="50">
        <v>210.00800130373401</v>
      </c>
      <c r="Q3638" s="50">
        <v>35.368776979539398</v>
      </c>
      <c r="R3638" s="42">
        <v>0</v>
      </c>
      <c r="S3638" s="42">
        <v>0</v>
      </c>
      <c r="T3638" s="42">
        <v>0</v>
      </c>
      <c r="U3638" s="15">
        <f t="shared" si="227"/>
        <v>780.52149380204332</v>
      </c>
    </row>
    <row r="3639" spans="6:21" x14ac:dyDescent="0.3">
      <c r="F3639" s="5">
        <f>Demand!C3639</f>
        <v>34.168540679650661</v>
      </c>
      <c r="G3639">
        <f>Irradiance!A3639*$B$2*'Technical Data'!$B$2</f>
        <v>762.09785427264364</v>
      </c>
      <c r="H3639" s="5">
        <f t="shared" si="224"/>
        <v>727.92931359299303</v>
      </c>
      <c r="I3639" s="38">
        <v>239.58483873020009</v>
      </c>
      <c r="J3639" s="35">
        <f>IF(H3639&gt;0,MIN(H3639,($B$3-L3638)/'Technical Data'!$B$5),0)</f>
        <v>0</v>
      </c>
      <c r="K3639" s="15">
        <f>IF(H3639&lt;0,MIN(ABS(H3639),(L3638*'Technical Data'!$B$4)),0)</f>
        <v>0</v>
      </c>
      <c r="L3639" s="15">
        <f>L3638+J3639*'Technical Data'!$B$5-(K3639/'Technical Data'!$B$4)</f>
        <v>382.61924487253498</v>
      </c>
      <c r="N3639" s="15">
        <f t="shared" si="225"/>
        <v>762.09785427264364</v>
      </c>
      <c r="O3639" s="36">
        <f t="shared" si="226"/>
        <v>727.92931359299303</v>
      </c>
      <c r="P3639" s="50">
        <v>205.41629805054899</v>
      </c>
      <c r="Q3639" s="50">
        <v>34.168540679650697</v>
      </c>
      <c r="R3639" s="42">
        <v>0</v>
      </c>
      <c r="S3639" s="42">
        <v>0</v>
      </c>
      <c r="T3639" s="42">
        <v>0</v>
      </c>
      <c r="U3639" s="15">
        <f t="shared" si="227"/>
        <v>762.09785427264364</v>
      </c>
    </row>
    <row r="3640" spans="6:21" x14ac:dyDescent="0.3">
      <c r="F3640" s="5">
        <f>Demand!C3640</f>
        <v>35.115900492440474</v>
      </c>
      <c r="G3640">
        <f>Irradiance!A3640*$B$2*'Technical Data'!$B$2</f>
        <v>692.72884630542592</v>
      </c>
      <c r="H3640" s="5">
        <f t="shared" si="224"/>
        <v>657.61294581298546</v>
      </c>
      <c r="I3640" s="38">
        <v>217.77692719558229</v>
      </c>
      <c r="J3640" s="35">
        <f>IF(H3640&gt;0,MIN(H3640,($B$3-L3639)/'Technical Data'!$B$5),0)</f>
        <v>0</v>
      </c>
      <c r="K3640" s="15">
        <f>IF(H3640&lt;0,MIN(ABS(H3640),(L3639*'Technical Data'!$B$4)),0)</f>
        <v>0</v>
      </c>
      <c r="L3640" s="15">
        <f>L3639+J3640*'Technical Data'!$B$5-(K3640/'Technical Data'!$B$4)</f>
        <v>382.61924487253498</v>
      </c>
      <c r="N3640" s="15">
        <f t="shared" si="225"/>
        <v>692.72884630542592</v>
      </c>
      <c r="O3640" s="36">
        <f t="shared" si="226"/>
        <v>657.61294581298546</v>
      </c>
      <c r="P3640" s="50">
        <v>60.694889833951599</v>
      </c>
      <c r="Q3640" s="50">
        <v>35.115900492440502</v>
      </c>
      <c r="R3640" s="42">
        <v>121.966136869189</v>
      </c>
      <c r="S3640" s="42">
        <v>0</v>
      </c>
      <c r="T3640" s="42">
        <v>109.76952318227001</v>
      </c>
      <c r="U3640" s="15">
        <f t="shared" si="227"/>
        <v>692.72884630542592</v>
      </c>
    </row>
    <row r="3641" spans="6:21" x14ac:dyDescent="0.3">
      <c r="F3641" s="5">
        <f>Demand!C3641</f>
        <v>40.493835473921294</v>
      </c>
      <c r="G3641">
        <f>Irradiance!A3641*$B$2*'Technical Data'!$B$2</f>
        <v>573.13539492545351</v>
      </c>
      <c r="H3641" s="5">
        <f t="shared" si="224"/>
        <v>532.6415594515322</v>
      </c>
      <c r="I3641" s="38">
        <v>180.1796847923672</v>
      </c>
      <c r="J3641" s="35">
        <f>IF(H3641&gt;0,MIN(H3641,($B$3-L3640)/'Technical Data'!$B$5),0)</f>
        <v>0</v>
      </c>
      <c r="K3641" s="15">
        <f>IF(H3641&lt;0,MIN(ABS(H3641),(L3640*'Technical Data'!$B$4)),0)</f>
        <v>0</v>
      </c>
      <c r="L3641" s="15">
        <f>L3640+J3641*'Technical Data'!$B$5-(K3641/'Technical Data'!$B$4)</f>
        <v>382.61924487253498</v>
      </c>
      <c r="N3641" s="15">
        <f t="shared" si="225"/>
        <v>573.13539492545351</v>
      </c>
      <c r="O3641" s="36">
        <f t="shared" si="226"/>
        <v>532.6415594515322</v>
      </c>
      <c r="P3641" s="50">
        <v>0</v>
      </c>
      <c r="Q3641" s="50">
        <v>40.493835473921301</v>
      </c>
      <c r="R3641" s="42">
        <v>139.68584931844501</v>
      </c>
      <c r="S3641" s="42">
        <v>0</v>
      </c>
      <c r="T3641" s="42">
        <v>235.48678756887099</v>
      </c>
      <c r="U3641" s="15">
        <f t="shared" si="227"/>
        <v>573.13539492545351</v>
      </c>
    </row>
    <row r="3642" spans="6:21" x14ac:dyDescent="0.3">
      <c r="F3642" s="5">
        <f>Demand!C3642</f>
        <v>46.289673397026448</v>
      </c>
      <c r="G3642">
        <f>Irradiance!A3642*$B$2*'Technical Data'!$B$2</f>
        <v>409.08490033323426</v>
      </c>
      <c r="H3642" s="5">
        <f t="shared" si="224"/>
        <v>362.79522693620783</v>
      </c>
      <c r="I3642" s="38">
        <v>128.6062404241257</v>
      </c>
      <c r="J3642" s="35">
        <f>IF(H3642&gt;0,MIN(H3642,($B$3-L3641)/'Technical Data'!$B$5),0)</f>
        <v>0</v>
      </c>
      <c r="K3642" s="15">
        <f>IF(H3642&lt;0,MIN(ABS(H3642),(L3641*'Technical Data'!$B$4)),0)</f>
        <v>0</v>
      </c>
      <c r="L3642" s="15">
        <f>L3641+J3642*'Technical Data'!$B$5-(K3642/'Technical Data'!$B$4)</f>
        <v>382.61924487253498</v>
      </c>
      <c r="N3642" s="15">
        <f t="shared" si="225"/>
        <v>409.08490033323426</v>
      </c>
      <c r="O3642" s="36">
        <f t="shared" si="226"/>
        <v>362.79522693620783</v>
      </c>
      <c r="P3642" s="50">
        <v>0</v>
      </c>
      <c r="Q3642" s="50">
        <v>46.289673397026398</v>
      </c>
      <c r="R3642" s="42">
        <v>82.316567027098898</v>
      </c>
      <c r="S3642" s="42">
        <v>0</v>
      </c>
      <c r="T3642" s="42">
        <v>309.57169789326002</v>
      </c>
      <c r="U3642" s="15">
        <f t="shared" si="227"/>
        <v>409.08490033323426</v>
      </c>
    </row>
    <row r="3643" spans="6:21" x14ac:dyDescent="0.3">
      <c r="F3643" s="5">
        <f>Demand!C3643</f>
        <v>46.767771434630347</v>
      </c>
      <c r="G3643">
        <f>Irradiance!A3643*$B$2*'Technical Data'!$B$2</f>
        <v>218.92089927760512</v>
      </c>
      <c r="H3643" s="5">
        <f t="shared" si="224"/>
        <v>172.15312784297475</v>
      </c>
      <c r="I3643" s="38">
        <v>68.823351298048848</v>
      </c>
      <c r="J3643" s="35">
        <f>IF(H3643&gt;0,MIN(H3643,($B$3-L3642)/'Technical Data'!$B$5),0)</f>
        <v>0</v>
      </c>
      <c r="K3643" s="15">
        <f>IF(H3643&lt;0,MIN(ABS(H3643),(L3642*'Technical Data'!$B$4)),0)</f>
        <v>0</v>
      </c>
      <c r="L3643" s="15">
        <f>L3642+J3643*'Technical Data'!$B$5-(K3643/'Technical Data'!$B$4)</f>
        <v>382.61924487253498</v>
      </c>
      <c r="N3643" s="15">
        <f t="shared" si="225"/>
        <v>218.92089927760512</v>
      </c>
      <c r="O3643" s="36">
        <f t="shared" si="226"/>
        <v>172.15312784297475</v>
      </c>
      <c r="P3643" s="50">
        <v>0</v>
      </c>
      <c r="Q3643" s="50">
        <v>46.767771434630298</v>
      </c>
      <c r="R3643" s="42">
        <v>22.055579863418298</v>
      </c>
      <c r="S3643" s="42">
        <v>0</v>
      </c>
      <c r="T3643" s="42">
        <v>329.42171977033701</v>
      </c>
      <c r="U3643" s="15">
        <f t="shared" si="227"/>
        <v>218.92089927760512</v>
      </c>
    </row>
    <row r="3644" spans="6:21" x14ac:dyDescent="0.3">
      <c r="F3644" s="5">
        <f>Demand!C3644</f>
        <v>41.118683484786189</v>
      </c>
      <c r="G3644">
        <f>Irradiance!A3644*$B$2*'Technical Data'!$B$2</f>
        <v>2.8837001002538547</v>
      </c>
      <c r="H3644" s="5">
        <f t="shared" si="224"/>
        <v>-38.234983384532335</v>
      </c>
      <c r="I3644" s="38">
        <v>0.90656445178549527</v>
      </c>
      <c r="J3644" s="35">
        <f>IF(H3644&gt;0,MIN(H3644,($B$3-L3643)/'Technical Data'!$B$5),0)</f>
        <v>0</v>
      </c>
      <c r="K3644" s="15">
        <f>IF(H3644&lt;0,MIN(ABS(H3644),(L3643*'Technical Data'!$B$4)),0)</f>
        <v>38.234983384532335</v>
      </c>
      <c r="L3644" s="15">
        <f>L3643+J3644*'Technical Data'!$B$5-(K3644/'Technical Data'!$B$4)</f>
        <v>340.13593000083239</v>
      </c>
      <c r="N3644" s="15">
        <f t="shared" si="225"/>
        <v>2.8837001002538547</v>
      </c>
      <c r="O3644" s="36">
        <f t="shared" si="226"/>
        <v>0</v>
      </c>
      <c r="P3644" s="50">
        <v>0</v>
      </c>
      <c r="Q3644" s="50">
        <v>0.90656445178549205</v>
      </c>
      <c r="R3644" s="42">
        <v>0</v>
      </c>
      <c r="S3644" s="42">
        <v>40.212119033000697</v>
      </c>
      <c r="T3644" s="42">
        <v>284.74158751144699</v>
      </c>
      <c r="U3644" s="15">
        <f t="shared" si="227"/>
        <v>2.8837001002538547</v>
      </c>
    </row>
    <row r="3645" spans="6:21" x14ac:dyDescent="0.3">
      <c r="F3645" s="5">
        <f>Demand!C3645</f>
        <v>30.670752484741968</v>
      </c>
      <c r="G3645">
        <f>Irradiance!A3645*$B$2*'Technical Data'!$B$2</f>
        <v>0</v>
      </c>
      <c r="H3645" s="5">
        <f t="shared" si="224"/>
        <v>-30.670752484741968</v>
      </c>
      <c r="I3645" s="38">
        <v>0</v>
      </c>
      <c r="J3645" s="35">
        <f>IF(H3645&gt;0,MIN(H3645,($B$3-L3644)/'Technical Data'!$B$5),0)</f>
        <v>0</v>
      </c>
      <c r="K3645" s="15">
        <f>IF(H3645&lt;0,MIN(ABS(H3645),(L3644*'Technical Data'!$B$4)),0)</f>
        <v>30.670752484741968</v>
      </c>
      <c r="L3645" s="15">
        <f>L3644+J3645*'Technical Data'!$B$5-(K3645/'Technical Data'!$B$4)</f>
        <v>306.0573161288969</v>
      </c>
      <c r="N3645" s="15">
        <f t="shared" si="225"/>
        <v>0</v>
      </c>
      <c r="O3645" s="36">
        <f t="shared" si="226"/>
        <v>0</v>
      </c>
      <c r="P3645" s="50">
        <v>0</v>
      </c>
      <c r="Q3645" s="50">
        <v>0</v>
      </c>
      <c r="R3645" s="42">
        <v>0</v>
      </c>
      <c r="S3645" s="42">
        <v>30.670752484742</v>
      </c>
      <c r="T3645" s="42">
        <v>250.66297363951099</v>
      </c>
      <c r="U3645" s="15">
        <f t="shared" si="227"/>
        <v>0</v>
      </c>
    </row>
    <row r="3646" spans="6:21" x14ac:dyDescent="0.3">
      <c r="F3646" s="5">
        <f>Demand!C3646</f>
        <v>23.361535002938691</v>
      </c>
      <c r="G3646">
        <f>Irradiance!A3646*$B$2*'Technical Data'!$B$2</f>
        <v>0</v>
      </c>
      <c r="H3646" s="5">
        <f t="shared" si="224"/>
        <v>-23.361535002938691</v>
      </c>
      <c r="I3646" s="38">
        <v>0</v>
      </c>
      <c r="J3646" s="35">
        <f>IF(H3646&gt;0,MIN(H3646,($B$3-L3645)/'Technical Data'!$B$5),0)</f>
        <v>0</v>
      </c>
      <c r="K3646" s="15">
        <f>IF(H3646&lt;0,MIN(ABS(H3646),(L3645*'Technical Data'!$B$4)),0)</f>
        <v>23.361535002938691</v>
      </c>
      <c r="L3646" s="15">
        <f>L3645+J3646*'Technical Data'!$B$5-(K3646/'Technical Data'!$B$4)</f>
        <v>280.10005501452059</v>
      </c>
      <c r="N3646" s="15">
        <f t="shared" si="225"/>
        <v>0</v>
      </c>
      <c r="O3646" s="36">
        <f t="shared" si="226"/>
        <v>0</v>
      </c>
      <c r="P3646" s="50">
        <v>0</v>
      </c>
      <c r="Q3646" s="50">
        <v>0</v>
      </c>
      <c r="R3646" s="42">
        <v>0</v>
      </c>
      <c r="S3646" s="42">
        <v>23.361535002938702</v>
      </c>
      <c r="T3646" s="42">
        <v>224.705712525135</v>
      </c>
      <c r="U3646" s="15">
        <f t="shared" si="227"/>
        <v>0</v>
      </c>
    </row>
    <row r="3647" spans="6:21" x14ac:dyDescent="0.3">
      <c r="F3647" s="5">
        <f>Demand!C3647</f>
        <v>23.694124795974531</v>
      </c>
      <c r="G3647">
        <f>Irradiance!A3647*$B$2*'Technical Data'!$B$2</f>
        <v>0</v>
      </c>
      <c r="H3647" s="5">
        <f t="shared" si="224"/>
        <v>-23.694124795974531</v>
      </c>
      <c r="I3647" s="38">
        <v>0</v>
      </c>
      <c r="J3647" s="35">
        <f>IF(H3647&gt;0,MIN(H3647,($B$3-L3646)/'Technical Data'!$B$5),0)</f>
        <v>0</v>
      </c>
      <c r="K3647" s="15">
        <f>IF(H3647&lt;0,MIN(ABS(H3647),(L3646*'Technical Data'!$B$4)),0)</f>
        <v>23.694124795974531</v>
      </c>
      <c r="L3647" s="15">
        <f>L3646+J3647*'Technical Data'!$B$5-(K3647/'Technical Data'!$B$4)</f>
        <v>253.77324968566001</v>
      </c>
      <c r="N3647" s="15">
        <f t="shared" si="225"/>
        <v>0</v>
      </c>
      <c r="O3647" s="36">
        <f t="shared" si="226"/>
        <v>0</v>
      </c>
      <c r="P3647" s="50">
        <v>0</v>
      </c>
      <c r="Q3647" s="50">
        <v>0</v>
      </c>
      <c r="R3647" s="42">
        <v>0</v>
      </c>
      <c r="S3647" s="42">
        <v>23.694124795974499</v>
      </c>
      <c r="T3647" s="42">
        <v>198.37890719627401</v>
      </c>
      <c r="U3647" s="15">
        <f t="shared" si="227"/>
        <v>0</v>
      </c>
    </row>
    <row r="3648" spans="6:21" x14ac:dyDescent="0.3">
      <c r="F3648" s="5">
        <f>Demand!C3648</f>
        <v>24.276849185561982</v>
      </c>
      <c r="G3648">
        <f>Irradiance!A3648*$B$2*'Technical Data'!$B$2</f>
        <v>0</v>
      </c>
      <c r="H3648" s="5">
        <f t="shared" si="224"/>
        <v>-24.276849185561982</v>
      </c>
      <c r="I3648" s="38">
        <v>0</v>
      </c>
      <c r="J3648" s="35">
        <f>IF(H3648&gt;0,MIN(H3648,($B$3-L3647)/'Technical Data'!$B$5),0)</f>
        <v>0</v>
      </c>
      <c r="K3648" s="15">
        <f>IF(H3648&lt;0,MIN(ABS(H3648),(L3647*'Technical Data'!$B$4)),0)</f>
        <v>24.276849185561982</v>
      </c>
      <c r="L3648" s="15">
        <f>L3647+J3648*'Technical Data'!$B$5-(K3648/'Technical Data'!$B$4)</f>
        <v>226.79897281281336</v>
      </c>
      <c r="N3648" s="15">
        <f t="shared" si="225"/>
        <v>0</v>
      </c>
      <c r="O3648" s="36">
        <f t="shared" si="226"/>
        <v>0</v>
      </c>
      <c r="P3648" s="50">
        <v>0</v>
      </c>
      <c r="Q3648" s="50">
        <v>0</v>
      </c>
      <c r="R3648" s="42">
        <v>0</v>
      </c>
      <c r="S3648" s="42">
        <v>24.276849185562</v>
      </c>
      <c r="T3648" s="42">
        <v>171.40463032342799</v>
      </c>
      <c r="U3648" s="15">
        <f t="shared" si="227"/>
        <v>0</v>
      </c>
    </row>
    <row r="3649" spans="6:21" x14ac:dyDescent="0.3">
      <c r="F3649" s="5">
        <f>Demand!C3649</f>
        <v>24.556155241846803</v>
      </c>
      <c r="G3649">
        <f>Irradiance!A3649*$B$2*'Technical Data'!$B$2</f>
        <v>0</v>
      </c>
      <c r="H3649" s="5">
        <f t="shared" si="224"/>
        <v>-24.556155241846803</v>
      </c>
      <c r="I3649" s="38">
        <v>0</v>
      </c>
      <c r="J3649" s="35">
        <f>IF(H3649&gt;0,MIN(H3649,($B$3-L3648)/'Technical Data'!$B$5),0)</f>
        <v>0</v>
      </c>
      <c r="K3649" s="15">
        <f>IF(H3649&lt;0,MIN(ABS(H3649),(L3648*'Technical Data'!$B$4)),0)</f>
        <v>24.556155241846803</v>
      </c>
      <c r="L3649" s="15">
        <f>L3648+J3649*'Technical Data'!$B$5-(K3649/'Technical Data'!$B$4)</f>
        <v>199.51435587742802</v>
      </c>
      <c r="N3649" s="15">
        <f t="shared" si="225"/>
        <v>0</v>
      </c>
      <c r="O3649" s="36">
        <f t="shared" si="226"/>
        <v>0</v>
      </c>
      <c r="P3649" s="50">
        <v>0</v>
      </c>
      <c r="Q3649" s="50">
        <v>0</v>
      </c>
      <c r="R3649" s="42">
        <v>0</v>
      </c>
      <c r="S3649" s="42">
        <v>24.556155241846799</v>
      </c>
      <c r="T3649" s="42">
        <v>144.120013388042</v>
      </c>
      <c r="U3649" s="15">
        <f t="shared" si="227"/>
        <v>0</v>
      </c>
    </row>
    <row r="3650" spans="6:21" x14ac:dyDescent="0.3">
      <c r="F3650" s="5">
        <f>Demand!C3650</f>
        <v>24.086082161956142</v>
      </c>
      <c r="G3650">
        <f>Irradiance!A3650*$B$2*'Technical Data'!$B$2</f>
        <v>0</v>
      </c>
      <c r="H3650" s="5">
        <f t="shared" ref="H3650:H3713" si="228">G3650-F3650</f>
        <v>-24.086082161956142</v>
      </c>
      <c r="I3650" s="38">
        <v>0</v>
      </c>
      <c r="J3650" s="35">
        <f>IF(H3650&gt;0,MIN(H3650,($B$3-L3649)/'Technical Data'!$B$5),0)</f>
        <v>0</v>
      </c>
      <c r="K3650" s="15">
        <f>IF(H3650&lt;0,MIN(ABS(H3650),(L3649*'Technical Data'!$B$4)),0)</f>
        <v>24.086082161956142</v>
      </c>
      <c r="L3650" s="15">
        <f>L3649+J3650*'Technical Data'!$B$5-(K3650/'Technical Data'!$B$4)</f>
        <v>172.75204236414342</v>
      </c>
      <c r="N3650" s="15">
        <f t="shared" ref="N3650:N3713" si="229">U3650</f>
        <v>0</v>
      </c>
      <c r="O3650" s="36">
        <f t="shared" ref="O3650:O3713" si="230">N3650+(K3650)-F3650</f>
        <v>0</v>
      </c>
      <c r="P3650" s="50">
        <v>0</v>
      </c>
      <c r="Q3650" s="50">
        <v>0</v>
      </c>
      <c r="R3650" s="42">
        <v>0</v>
      </c>
      <c r="S3650" s="42">
        <v>24.086082161956099</v>
      </c>
      <c r="T3650" s="42">
        <v>117.357699874758</v>
      </c>
      <c r="U3650" s="15">
        <f t="shared" ref="U3650:U3713" si="231">G3650-(J3650)</f>
        <v>0</v>
      </c>
    </row>
    <row r="3651" spans="6:21" x14ac:dyDescent="0.3">
      <c r="F3651" s="5">
        <f>Demand!C3651</f>
        <v>22.62939207702944</v>
      </c>
      <c r="G3651">
        <f>Irradiance!A3651*$B$2*'Technical Data'!$B$2</f>
        <v>0</v>
      </c>
      <c r="H3651" s="5">
        <f t="shared" si="228"/>
        <v>-22.62939207702944</v>
      </c>
      <c r="I3651" s="38">
        <v>0</v>
      </c>
      <c r="J3651" s="35">
        <f>IF(H3651&gt;0,MIN(H3651,($B$3-L3650)/'Technical Data'!$B$5),0)</f>
        <v>0</v>
      </c>
      <c r="K3651" s="15">
        <f>IF(H3651&lt;0,MIN(ABS(H3651),(L3650*'Technical Data'!$B$4)),0)</f>
        <v>22.62939207702944</v>
      </c>
      <c r="L3651" s="15">
        <f>L3650+J3651*'Technical Data'!$B$5-(K3651/'Technical Data'!$B$4)</f>
        <v>147.60827338966627</v>
      </c>
      <c r="N3651" s="15">
        <f t="shared" si="229"/>
        <v>0</v>
      </c>
      <c r="O3651" s="36">
        <f t="shared" si="230"/>
        <v>0</v>
      </c>
      <c r="P3651" s="50">
        <v>0</v>
      </c>
      <c r="Q3651" s="50">
        <v>0</v>
      </c>
      <c r="R3651" s="42">
        <v>0</v>
      </c>
      <c r="S3651" s="42">
        <v>22.629392077029401</v>
      </c>
      <c r="T3651" s="42">
        <v>92.213930900280701</v>
      </c>
      <c r="U3651" s="15">
        <f t="shared" si="231"/>
        <v>0</v>
      </c>
    </row>
    <row r="3652" spans="6:21" x14ac:dyDescent="0.3">
      <c r="F3652" s="5">
        <f>Demand!C3652</f>
        <v>20.875767698938589</v>
      </c>
      <c r="G3652">
        <f>Irradiance!A3652*$B$2*'Technical Data'!$B$2</f>
        <v>0</v>
      </c>
      <c r="H3652" s="5">
        <f t="shared" si="228"/>
        <v>-20.875767698938589</v>
      </c>
      <c r="I3652" s="38">
        <v>0</v>
      </c>
      <c r="J3652" s="35">
        <f>IF(H3652&gt;0,MIN(H3652,($B$3-L3651)/'Technical Data'!$B$5),0)</f>
        <v>0</v>
      </c>
      <c r="K3652" s="15">
        <f>IF(H3652&lt;0,MIN(ABS(H3652),(L3651*'Technical Data'!$B$4)),0)</f>
        <v>20.875767698938589</v>
      </c>
      <c r="L3652" s="15">
        <f>L3651+J3652*'Technical Data'!$B$5-(K3652/'Technical Data'!$B$4)</f>
        <v>124.41297594640116</v>
      </c>
      <c r="N3652" s="15">
        <f t="shared" si="229"/>
        <v>0</v>
      </c>
      <c r="O3652" s="36">
        <f t="shared" si="230"/>
        <v>0</v>
      </c>
      <c r="P3652" s="50">
        <v>0</v>
      </c>
      <c r="Q3652" s="50">
        <v>0</v>
      </c>
      <c r="R3652" s="42">
        <v>0</v>
      </c>
      <c r="S3652" s="42">
        <v>20.875767698938599</v>
      </c>
      <c r="T3652" s="42">
        <v>69.018633457015497</v>
      </c>
      <c r="U3652" s="15">
        <f t="shared" si="231"/>
        <v>0</v>
      </c>
    </row>
    <row r="3653" spans="6:21" x14ac:dyDescent="0.3">
      <c r="F3653" s="5">
        <f>Demand!C3653</f>
        <v>18.93451080661497</v>
      </c>
      <c r="G3653">
        <f>Irradiance!A3653*$B$2*'Technical Data'!$B$2</f>
        <v>0</v>
      </c>
      <c r="H3653" s="5">
        <f t="shared" si="228"/>
        <v>-18.93451080661497</v>
      </c>
      <c r="I3653" s="38">
        <v>0</v>
      </c>
      <c r="J3653" s="35">
        <f>IF(H3653&gt;0,MIN(H3653,($B$3-L3652)/'Technical Data'!$B$5),0)</f>
        <v>0</v>
      </c>
      <c r="K3653" s="15">
        <f>IF(H3653&lt;0,MIN(ABS(H3653),(L3652*'Technical Data'!$B$4)),0)</f>
        <v>18.93451080661497</v>
      </c>
      <c r="L3653" s="15">
        <f>L3652+J3653*'Technical Data'!$B$5-(K3653/'Technical Data'!$B$4)</f>
        <v>103.37463060571787</v>
      </c>
      <c r="N3653" s="15">
        <f t="shared" si="229"/>
        <v>0</v>
      </c>
      <c r="O3653" s="36">
        <f t="shared" si="230"/>
        <v>0</v>
      </c>
      <c r="P3653" s="50">
        <v>0</v>
      </c>
      <c r="Q3653" s="50">
        <v>0</v>
      </c>
      <c r="R3653" s="42">
        <v>0</v>
      </c>
      <c r="S3653" s="42">
        <v>18.934510806614998</v>
      </c>
      <c r="T3653" s="42">
        <v>47.980288116332197</v>
      </c>
      <c r="U3653" s="15">
        <f t="shared" si="231"/>
        <v>0</v>
      </c>
    </row>
    <row r="3654" spans="6:21" x14ac:dyDescent="0.3">
      <c r="F3654" s="5">
        <f>Demand!C3654</f>
        <v>15.414426545557331</v>
      </c>
      <c r="G3654">
        <f>Irradiance!A3654*$B$2*'Technical Data'!$B$2</f>
        <v>0</v>
      </c>
      <c r="H3654" s="5">
        <f t="shared" si="228"/>
        <v>-15.414426545557331</v>
      </c>
      <c r="I3654" s="38">
        <v>0</v>
      </c>
      <c r="J3654" s="35">
        <f>IF(H3654&gt;0,MIN(H3654,($B$3-L3653)/'Technical Data'!$B$5),0)</f>
        <v>0</v>
      </c>
      <c r="K3654" s="15">
        <f>IF(H3654&lt;0,MIN(ABS(H3654),(L3653*'Technical Data'!$B$4)),0)</f>
        <v>15.414426545557331</v>
      </c>
      <c r="L3654" s="15">
        <f>L3653+J3654*'Technical Data'!$B$5-(K3654/'Technical Data'!$B$4)</f>
        <v>86.247489999543063</v>
      </c>
      <c r="N3654" s="15">
        <f t="shared" si="229"/>
        <v>0</v>
      </c>
      <c r="O3654" s="36">
        <f t="shared" si="230"/>
        <v>0</v>
      </c>
      <c r="P3654" s="50">
        <v>0</v>
      </c>
      <c r="Q3654" s="50">
        <v>0</v>
      </c>
      <c r="R3654" s="42">
        <v>0</v>
      </c>
      <c r="S3654" s="42">
        <v>15.4144265455573</v>
      </c>
      <c r="T3654" s="42">
        <v>30.853147510157399</v>
      </c>
      <c r="U3654" s="15">
        <f t="shared" si="231"/>
        <v>0</v>
      </c>
    </row>
    <row r="3655" spans="6:21" x14ac:dyDescent="0.3">
      <c r="F3655" s="5">
        <f>Demand!C3655</f>
        <v>11.737629818305178</v>
      </c>
      <c r="G3655">
        <f>Irradiance!A3655*$B$2*'Technical Data'!$B$2</f>
        <v>0</v>
      </c>
      <c r="H3655" s="5">
        <f t="shared" si="228"/>
        <v>-11.737629818305178</v>
      </c>
      <c r="I3655" s="38">
        <v>0</v>
      </c>
      <c r="J3655" s="35">
        <f>IF(H3655&gt;0,MIN(H3655,($B$3-L3654)/'Technical Data'!$B$5),0)</f>
        <v>0</v>
      </c>
      <c r="K3655" s="15">
        <f>IF(H3655&lt;0,MIN(ABS(H3655),(L3654*'Technical Data'!$B$4)),0)</f>
        <v>11.737629818305178</v>
      </c>
      <c r="L3655" s="15">
        <f>L3654+J3655*'Technical Data'!$B$5-(K3655/'Technical Data'!$B$4)</f>
        <v>73.205679090315087</v>
      </c>
      <c r="N3655" s="15">
        <f t="shared" si="229"/>
        <v>0</v>
      </c>
      <c r="O3655" s="36">
        <f t="shared" si="230"/>
        <v>0</v>
      </c>
      <c r="P3655" s="50">
        <v>0</v>
      </c>
      <c r="Q3655" s="50">
        <v>0</v>
      </c>
      <c r="R3655" s="42">
        <v>0</v>
      </c>
      <c r="S3655" s="42">
        <v>11.7376298183052</v>
      </c>
      <c r="T3655" s="42">
        <v>17.811336600929401</v>
      </c>
      <c r="U3655" s="15">
        <f t="shared" si="231"/>
        <v>0</v>
      </c>
    </row>
    <row r="3656" spans="6:21" x14ac:dyDescent="0.3">
      <c r="F3656" s="5">
        <f>Demand!C3656</f>
        <v>16.105749978485296</v>
      </c>
      <c r="G3656">
        <f>Irradiance!A3656*$B$2*'Technical Data'!$B$2</f>
        <v>0.2403083416878212</v>
      </c>
      <c r="H3656" s="5">
        <f t="shared" si="228"/>
        <v>-15.865441636797474</v>
      </c>
      <c r="I3656" s="38">
        <v>7.5547037648791268E-2</v>
      </c>
      <c r="J3656" s="35">
        <f>IF(H3656&gt;0,MIN(H3656,($B$3-L3655)/'Technical Data'!$B$5),0)</f>
        <v>0</v>
      </c>
      <c r="K3656" s="15">
        <f>IF(H3656&lt;0,MIN(ABS(H3656),(L3655*'Technical Data'!$B$4)),0)</f>
        <v>15.865441636797474</v>
      </c>
      <c r="L3656" s="15">
        <f>L3655+J3656*'Technical Data'!$B$5-(K3656/'Technical Data'!$B$4)</f>
        <v>55.577410604984564</v>
      </c>
      <c r="N3656" s="15">
        <f t="shared" si="229"/>
        <v>0.2403083416878212</v>
      </c>
      <c r="O3656" s="36">
        <f t="shared" si="230"/>
        <v>0</v>
      </c>
      <c r="P3656" s="50">
        <v>0</v>
      </c>
      <c r="Q3656" s="50">
        <v>7.5547037648791004E-2</v>
      </c>
      <c r="R3656" s="42">
        <v>0</v>
      </c>
      <c r="S3656" s="42">
        <v>16.030202940836499</v>
      </c>
      <c r="T3656" s="42">
        <v>0</v>
      </c>
      <c r="U3656" s="15">
        <f t="shared" si="231"/>
        <v>0.2403083416878212</v>
      </c>
    </row>
    <row r="3657" spans="6:21" x14ac:dyDescent="0.3">
      <c r="F3657" s="5">
        <f>Demand!C3657</f>
        <v>19.950375521211846</v>
      </c>
      <c r="G3657">
        <f>Irradiance!A3657*$B$2*'Technical Data'!$B$2</f>
        <v>238.94659441825689</v>
      </c>
      <c r="H3657" s="5">
        <f t="shared" si="228"/>
        <v>218.99621889704505</v>
      </c>
      <c r="I3657" s="38">
        <v>75.11893776878145</v>
      </c>
      <c r="J3657" s="35">
        <f>IF(H3657&gt;0,MIN(H3657,($B$3-L3656)/'Technical Data'!$B$5),0)</f>
        <v>218.99621889704505</v>
      </c>
      <c r="K3657" s="15">
        <f>IF(H3657&lt;0,MIN(ABS(H3657),(L3656*'Technical Data'!$B$4)),0)</f>
        <v>0</v>
      </c>
      <c r="L3657" s="15">
        <f>L3656+J3657*'Technical Data'!$B$5-(K3657/'Technical Data'!$B$4)</f>
        <v>252.67400761232511</v>
      </c>
      <c r="N3657" s="15">
        <f t="shared" si="229"/>
        <v>19.950375521211839</v>
      </c>
      <c r="O3657" s="36">
        <f t="shared" si="230"/>
        <v>0</v>
      </c>
      <c r="P3657" s="50">
        <v>55.168562247569298</v>
      </c>
      <c r="Q3657" s="50">
        <v>19.9503755212118</v>
      </c>
      <c r="R3657" s="42">
        <v>0</v>
      </c>
      <c r="S3657" s="42">
        <v>0</v>
      </c>
      <c r="T3657" s="42">
        <v>0</v>
      </c>
      <c r="U3657" s="15">
        <f t="shared" si="231"/>
        <v>19.950375521211839</v>
      </c>
    </row>
    <row r="3658" spans="6:21" x14ac:dyDescent="0.3">
      <c r="F3658" s="5">
        <f>Demand!C3658</f>
        <v>26.300521892971187</v>
      </c>
      <c r="G3658">
        <f>Irradiance!A3658*$B$2*'Technical Data'!$B$2</f>
        <v>489.82850314034221</v>
      </c>
      <c r="H3658" s="5">
        <f t="shared" si="228"/>
        <v>463.52798124737103</v>
      </c>
      <c r="I3658" s="38">
        <v>153.99004507411951</v>
      </c>
      <c r="J3658" s="35">
        <f>IF(H3658&gt;0,MIN(H3658,($B$3-L3657)/'Technical Data'!$B$5),0)</f>
        <v>144.38359695578873</v>
      </c>
      <c r="K3658" s="15">
        <f>IF(H3658&lt;0,MIN(ABS(H3658),(L3657*'Technical Data'!$B$4)),0)</f>
        <v>0</v>
      </c>
      <c r="L3658" s="15">
        <f>L3657+J3658*'Technical Data'!$B$5-(K3658/'Technical Data'!$B$4)</f>
        <v>382.61924487253498</v>
      </c>
      <c r="N3658" s="15">
        <f t="shared" si="229"/>
        <v>345.44490618455347</v>
      </c>
      <c r="O3658" s="36">
        <f t="shared" si="230"/>
        <v>319.1443842915823</v>
      </c>
      <c r="P3658" s="50">
        <v>127.689523181148</v>
      </c>
      <c r="Q3658" s="50">
        <v>26.300521892971201</v>
      </c>
      <c r="R3658" s="42">
        <v>0</v>
      </c>
      <c r="S3658" s="42">
        <v>0</v>
      </c>
      <c r="T3658" s="42">
        <v>0</v>
      </c>
      <c r="U3658" s="15">
        <f t="shared" si="231"/>
        <v>345.44490618455347</v>
      </c>
    </row>
    <row r="3659" spans="6:21" x14ac:dyDescent="0.3">
      <c r="F3659" s="5">
        <f>Demand!C3659</f>
        <v>31.07128532907273</v>
      </c>
      <c r="G3659">
        <f>Irradiance!A3659*$B$2*'Technical Data'!$B$2</f>
        <v>696.25336865018062</v>
      </c>
      <c r="H3659" s="5">
        <f t="shared" si="228"/>
        <v>665.18208332110794</v>
      </c>
      <c r="I3659" s="38">
        <v>218.8849504144313</v>
      </c>
      <c r="J3659" s="35">
        <f>IF(H3659&gt;0,MIN(H3659,($B$3-L3658)/'Technical Data'!$B$5),0)</f>
        <v>0</v>
      </c>
      <c r="K3659" s="15">
        <f>IF(H3659&lt;0,MIN(ABS(H3659),(L3658*'Technical Data'!$B$4)),0)</f>
        <v>0</v>
      </c>
      <c r="L3659" s="15">
        <f>L3658+J3659*'Technical Data'!$B$5-(K3659/'Technical Data'!$B$4)</f>
        <v>382.61924487253498</v>
      </c>
      <c r="N3659" s="15">
        <f t="shared" si="229"/>
        <v>696.25336865018062</v>
      </c>
      <c r="O3659" s="36">
        <f t="shared" si="230"/>
        <v>665.18208332110794</v>
      </c>
      <c r="P3659" s="50">
        <v>187.813665085358</v>
      </c>
      <c r="Q3659" s="50">
        <v>31.071285329072701</v>
      </c>
      <c r="R3659" s="42">
        <v>0</v>
      </c>
      <c r="S3659" s="42">
        <v>0</v>
      </c>
      <c r="T3659" s="42">
        <v>0</v>
      </c>
      <c r="U3659" s="15">
        <f t="shared" si="231"/>
        <v>696.25336865018062</v>
      </c>
    </row>
    <row r="3660" spans="6:21" x14ac:dyDescent="0.3">
      <c r="F3660" s="5">
        <f>Demand!C3660</f>
        <v>33.243541012236534</v>
      </c>
      <c r="G3660">
        <f>Irradiance!A3660*$B$2*'Technical Data'!$B$2</f>
        <v>847.80782947463331</v>
      </c>
      <c r="H3660" s="5">
        <f t="shared" si="228"/>
        <v>814.5642884623968</v>
      </c>
      <c r="I3660" s="38">
        <v>266.52994882493562</v>
      </c>
      <c r="J3660" s="35">
        <f>IF(H3660&gt;0,MIN(H3660,($B$3-L3659)/'Technical Data'!$B$5),0)</f>
        <v>0</v>
      </c>
      <c r="K3660" s="15">
        <f>IF(H3660&lt;0,MIN(ABS(H3660),(L3659*'Technical Data'!$B$4)),0)</f>
        <v>0</v>
      </c>
      <c r="L3660" s="15">
        <f>L3659+J3660*'Technical Data'!$B$5-(K3660/'Technical Data'!$B$4)</f>
        <v>382.61924487253498</v>
      </c>
      <c r="N3660" s="15">
        <f t="shared" si="229"/>
        <v>847.80782947463331</v>
      </c>
      <c r="O3660" s="36">
        <f t="shared" si="230"/>
        <v>814.5642884623968</v>
      </c>
      <c r="P3660" s="50">
        <v>233.286407812698</v>
      </c>
      <c r="Q3660" s="50">
        <v>33.243541012236498</v>
      </c>
      <c r="R3660" s="42">
        <v>0</v>
      </c>
      <c r="S3660" s="42">
        <v>0</v>
      </c>
      <c r="T3660" s="42">
        <v>0</v>
      </c>
      <c r="U3660" s="15">
        <f t="shared" si="231"/>
        <v>847.80782947463331</v>
      </c>
    </row>
    <row r="3661" spans="6:21" x14ac:dyDescent="0.3">
      <c r="F3661" s="5">
        <f>Demand!C3661</f>
        <v>33.926430872735239</v>
      </c>
      <c r="G3661">
        <f>Irradiance!A3661*$B$2*'Technical Data'!$B$2</f>
        <v>479.33503888664069</v>
      </c>
      <c r="H3661" s="5">
        <f t="shared" si="228"/>
        <v>445.40860801390545</v>
      </c>
      <c r="I3661" s="38">
        <v>150.69115776345569</v>
      </c>
      <c r="J3661" s="35">
        <f>IF(H3661&gt;0,MIN(H3661,($B$3-L3660)/'Technical Data'!$B$5),0)</f>
        <v>0</v>
      </c>
      <c r="K3661" s="15">
        <f>IF(H3661&lt;0,MIN(ABS(H3661),(L3660*'Technical Data'!$B$4)),0)</f>
        <v>0</v>
      </c>
      <c r="L3661" s="15">
        <f>L3660+J3661*'Technical Data'!$B$5-(K3661/'Technical Data'!$B$4)</f>
        <v>382.61924487253498</v>
      </c>
      <c r="N3661" s="15">
        <f t="shared" si="229"/>
        <v>479.33503888664069</v>
      </c>
      <c r="O3661" s="36">
        <f t="shared" si="230"/>
        <v>445.40860801390545</v>
      </c>
      <c r="P3661" s="50">
        <v>116.76472689072</v>
      </c>
      <c r="Q3661" s="50">
        <v>33.926430872735203</v>
      </c>
      <c r="R3661" s="42">
        <v>0</v>
      </c>
      <c r="S3661" s="42">
        <v>0</v>
      </c>
      <c r="T3661" s="42">
        <v>0</v>
      </c>
      <c r="U3661" s="15">
        <f t="shared" si="231"/>
        <v>479.33503888664069</v>
      </c>
    </row>
    <row r="3662" spans="6:21" x14ac:dyDescent="0.3">
      <c r="F3662" s="5">
        <f>Demand!C3662</f>
        <v>35.368776979539426</v>
      </c>
      <c r="G3662">
        <f>Irradiance!A3662*$B$2*'Technical Data'!$B$2</f>
        <v>481.25750562014326</v>
      </c>
      <c r="H3662" s="5">
        <f t="shared" si="228"/>
        <v>445.88872864060386</v>
      </c>
      <c r="I3662" s="38">
        <v>151.29553406464601</v>
      </c>
      <c r="J3662" s="35">
        <f>IF(H3662&gt;0,MIN(H3662,($B$3-L3661)/'Technical Data'!$B$5),0)</f>
        <v>0</v>
      </c>
      <c r="K3662" s="15">
        <f>IF(H3662&lt;0,MIN(ABS(H3662),(L3661*'Technical Data'!$B$4)),0)</f>
        <v>0</v>
      </c>
      <c r="L3662" s="15">
        <f>L3661+J3662*'Technical Data'!$B$5-(K3662/'Technical Data'!$B$4)</f>
        <v>382.61924487253498</v>
      </c>
      <c r="N3662" s="15">
        <f t="shared" si="229"/>
        <v>481.25750562014326</v>
      </c>
      <c r="O3662" s="36">
        <f t="shared" si="230"/>
        <v>445.88872864060386</v>
      </c>
      <c r="P3662" s="50">
        <v>16.872125165329901</v>
      </c>
      <c r="Q3662" s="50">
        <v>35.368776979539398</v>
      </c>
      <c r="R3662" s="42">
        <v>99.054631919775701</v>
      </c>
      <c r="S3662" s="42">
        <v>0</v>
      </c>
      <c r="T3662" s="42">
        <v>89.149168727798099</v>
      </c>
      <c r="U3662" s="15">
        <f t="shared" si="231"/>
        <v>481.25750562014326</v>
      </c>
    </row>
    <row r="3663" spans="6:21" x14ac:dyDescent="0.3">
      <c r="F3663" s="5">
        <f>Demand!C3663</f>
        <v>34.168540679650661</v>
      </c>
      <c r="G3663">
        <f>Irradiance!A3663*$B$2*'Technical Data'!$B$2</f>
        <v>460.91139935724107</v>
      </c>
      <c r="H3663" s="5">
        <f t="shared" si="228"/>
        <v>426.74285867759039</v>
      </c>
      <c r="I3663" s="38">
        <v>144.89921821038169</v>
      </c>
      <c r="J3663" s="35">
        <f>IF(H3663&gt;0,MIN(H3663,($B$3-L3662)/'Technical Data'!$B$5),0)</f>
        <v>0</v>
      </c>
      <c r="K3663" s="15">
        <f>IF(H3663&lt;0,MIN(ABS(H3663),(L3662*'Technical Data'!$B$4)),0)</f>
        <v>0</v>
      </c>
      <c r="L3663" s="15">
        <f>L3662+J3663*'Technical Data'!$B$5-(K3663/'Technical Data'!$B$4)</f>
        <v>382.61924487253498</v>
      </c>
      <c r="N3663" s="15">
        <f t="shared" si="229"/>
        <v>460.91139935724107</v>
      </c>
      <c r="O3663" s="36">
        <f t="shared" si="230"/>
        <v>426.74285867759039</v>
      </c>
      <c r="P3663" s="50">
        <v>0</v>
      </c>
      <c r="Q3663" s="50">
        <v>34.168540679650697</v>
      </c>
      <c r="R3663" s="42">
        <v>110.730677530731</v>
      </c>
      <c r="S3663" s="42">
        <v>0</v>
      </c>
      <c r="T3663" s="42">
        <v>188.80677850545601</v>
      </c>
      <c r="U3663" s="15">
        <f t="shared" si="231"/>
        <v>460.91139935724107</v>
      </c>
    </row>
    <row r="3664" spans="6:21" x14ac:dyDescent="0.3">
      <c r="F3664" s="5">
        <f>Demand!C3664</f>
        <v>35.115900492440474</v>
      </c>
      <c r="G3664">
        <f>Irradiance!A3664*$B$2*'Technical Data'!$B$2</f>
        <v>400.35369725191015</v>
      </c>
      <c r="H3664" s="5">
        <f t="shared" si="228"/>
        <v>365.23779675946969</v>
      </c>
      <c r="I3664" s="38">
        <v>125.86136472288629</v>
      </c>
      <c r="J3664" s="35">
        <f>IF(H3664&gt;0,MIN(H3664,($B$3-L3663)/'Technical Data'!$B$5),0)</f>
        <v>0</v>
      </c>
      <c r="K3664" s="15">
        <f>IF(H3664&lt;0,MIN(ABS(H3664),(L3663*'Technical Data'!$B$4)),0)</f>
        <v>0</v>
      </c>
      <c r="L3664" s="15">
        <f>L3663+J3664*'Technical Data'!$B$5-(K3664/'Technical Data'!$B$4)</f>
        <v>382.61924487253498</v>
      </c>
      <c r="N3664" s="15">
        <f t="shared" si="229"/>
        <v>400.35369725191015</v>
      </c>
      <c r="O3664" s="36">
        <f t="shared" si="230"/>
        <v>365.23779675946969</v>
      </c>
      <c r="P3664" s="50">
        <v>0</v>
      </c>
      <c r="Q3664" s="50">
        <v>35.115900492440502</v>
      </c>
      <c r="R3664" s="42">
        <v>90.745464230445506</v>
      </c>
      <c r="S3664" s="42">
        <v>0</v>
      </c>
      <c r="T3664" s="42">
        <v>270.47769631285701</v>
      </c>
      <c r="U3664" s="15">
        <f t="shared" si="231"/>
        <v>400.35369725191015</v>
      </c>
    </row>
    <row r="3665" spans="6:21" x14ac:dyDescent="0.3">
      <c r="F3665" s="5">
        <f>Demand!C3665</f>
        <v>40.493835473921294</v>
      </c>
      <c r="G3665">
        <f>Irradiance!A3665*$B$2*'Technical Data'!$B$2</f>
        <v>317.68762771129963</v>
      </c>
      <c r="H3665" s="5">
        <f t="shared" si="228"/>
        <v>277.19379223737832</v>
      </c>
      <c r="I3665" s="38">
        <v>99.873183771702045</v>
      </c>
      <c r="J3665" s="35">
        <f>IF(H3665&gt;0,MIN(H3665,($B$3-L3664)/'Technical Data'!$B$5),0)</f>
        <v>0</v>
      </c>
      <c r="K3665" s="15">
        <f>IF(H3665&lt;0,MIN(ABS(H3665),(L3664*'Technical Data'!$B$4)),0)</f>
        <v>0</v>
      </c>
      <c r="L3665" s="15">
        <f>L3664+J3665*'Technical Data'!$B$5-(K3665/'Technical Data'!$B$4)</f>
        <v>382.61924487253498</v>
      </c>
      <c r="N3665" s="15">
        <f t="shared" si="229"/>
        <v>317.68762771129963</v>
      </c>
      <c r="O3665" s="36">
        <f t="shared" si="230"/>
        <v>277.19379223737832</v>
      </c>
      <c r="P3665" s="50">
        <v>0</v>
      </c>
      <c r="Q3665" s="50">
        <v>40.493835473921301</v>
      </c>
      <c r="R3665" s="42">
        <v>59.379348297780503</v>
      </c>
      <c r="S3665" s="42">
        <v>0</v>
      </c>
      <c r="T3665" s="42">
        <v>323.919109780859</v>
      </c>
      <c r="U3665" s="15">
        <f t="shared" si="231"/>
        <v>317.68762771129963</v>
      </c>
    </row>
    <row r="3666" spans="6:21" x14ac:dyDescent="0.3">
      <c r="F3666" s="5">
        <f>Demand!C3666</f>
        <v>46.289673397026448</v>
      </c>
      <c r="G3666">
        <f>Irradiance!A3666*$B$2*'Technical Data'!$B$2</f>
        <v>214.2749380049739</v>
      </c>
      <c r="H3666" s="5">
        <f t="shared" si="228"/>
        <v>167.98526460794744</v>
      </c>
      <c r="I3666" s="38">
        <v>67.362775236838885</v>
      </c>
      <c r="J3666" s="35">
        <f>IF(H3666&gt;0,MIN(H3666,($B$3-L3665)/'Technical Data'!$B$5),0)</f>
        <v>0</v>
      </c>
      <c r="K3666" s="15">
        <f>IF(H3666&lt;0,MIN(ABS(H3666),(L3665*'Technical Data'!$B$4)),0)</f>
        <v>0</v>
      </c>
      <c r="L3666" s="15">
        <f>L3665+J3666*'Technical Data'!$B$5-(K3666/'Technical Data'!$B$4)</f>
        <v>382.61924487253498</v>
      </c>
      <c r="N3666" s="15">
        <f t="shared" si="229"/>
        <v>214.2749380049739</v>
      </c>
      <c r="O3666" s="36">
        <f t="shared" si="230"/>
        <v>167.98526460794744</v>
      </c>
      <c r="P3666" s="50">
        <v>0</v>
      </c>
      <c r="Q3666" s="50">
        <v>46.289673397026498</v>
      </c>
      <c r="R3666" s="42">
        <v>21.0731018398122</v>
      </c>
      <c r="S3666" s="42">
        <v>0</v>
      </c>
      <c r="T3666" s="42">
        <v>342.88490143668997</v>
      </c>
      <c r="U3666" s="15">
        <f t="shared" si="231"/>
        <v>214.2749380049739</v>
      </c>
    </row>
    <row r="3667" spans="6:21" x14ac:dyDescent="0.3">
      <c r="F3667" s="5">
        <f>Demand!C3667</f>
        <v>46.767771434630347</v>
      </c>
      <c r="G3667">
        <f>Irradiance!A3667*$B$2*'Technical Data'!$B$2</f>
        <v>111.18265942089862</v>
      </c>
      <c r="H3667" s="5">
        <f t="shared" si="228"/>
        <v>64.414887986268269</v>
      </c>
      <c r="I3667" s="38">
        <v>34.953096085507433</v>
      </c>
      <c r="J3667" s="35">
        <f>IF(H3667&gt;0,MIN(H3667,($B$3-L3666)/'Technical Data'!$B$5),0)</f>
        <v>0</v>
      </c>
      <c r="K3667" s="15">
        <f>IF(H3667&lt;0,MIN(ABS(H3667),(L3666*'Technical Data'!$B$4)),0)</f>
        <v>0</v>
      </c>
      <c r="L3667" s="15">
        <f>L3666+J3667*'Technical Data'!$B$5-(K3667/'Technical Data'!$B$4)</f>
        <v>382.61924487253498</v>
      </c>
      <c r="N3667" s="15">
        <f t="shared" si="229"/>
        <v>111.18265942089862</v>
      </c>
      <c r="O3667" s="36">
        <f t="shared" si="230"/>
        <v>64.414887986268269</v>
      </c>
      <c r="P3667" s="50">
        <v>0</v>
      </c>
      <c r="Q3667" s="50">
        <v>34.953096085507298</v>
      </c>
      <c r="R3667" s="42">
        <v>0</v>
      </c>
      <c r="S3667" s="42">
        <v>11.814675349123</v>
      </c>
      <c r="T3667" s="42">
        <v>329.757484382109</v>
      </c>
      <c r="U3667" s="15">
        <f t="shared" si="231"/>
        <v>111.18265942089862</v>
      </c>
    </row>
    <row r="3668" spans="6:21" x14ac:dyDescent="0.3">
      <c r="F3668" s="5">
        <f>Demand!C3668</f>
        <v>41.118683484786189</v>
      </c>
      <c r="G3668">
        <f>Irradiance!A3668*$B$2*'Technical Data'!$B$2</f>
        <v>1.9224667335025696</v>
      </c>
      <c r="H3668" s="5">
        <f t="shared" si="228"/>
        <v>-39.196216751283622</v>
      </c>
      <c r="I3668" s="38">
        <v>0.60437630119033015</v>
      </c>
      <c r="J3668" s="35">
        <f>IF(H3668&gt;0,MIN(H3668,($B$3-L3667)/'Technical Data'!$B$5),0)</f>
        <v>0</v>
      </c>
      <c r="K3668" s="15">
        <f>IF(H3668&lt;0,MIN(ABS(H3668),(L3667*'Technical Data'!$B$4)),0)</f>
        <v>39.196216751283622</v>
      </c>
      <c r="L3668" s="15">
        <f>L3667+J3668*'Technical Data'!$B$5-(K3668/'Technical Data'!$B$4)</f>
        <v>339.06789292666429</v>
      </c>
      <c r="N3668" s="15">
        <f t="shared" si="229"/>
        <v>1.9224667335025696</v>
      </c>
      <c r="O3668" s="36">
        <f t="shared" si="230"/>
        <v>0</v>
      </c>
      <c r="P3668" s="50">
        <v>0</v>
      </c>
      <c r="Q3668" s="50">
        <v>0.60437630119032804</v>
      </c>
      <c r="R3668" s="42">
        <v>0</v>
      </c>
      <c r="S3668" s="42">
        <v>40.514307183595903</v>
      </c>
      <c r="T3668" s="42">
        <v>284.74158751144699</v>
      </c>
      <c r="U3668" s="15">
        <f t="shared" si="231"/>
        <v>1.9224667335025696</v>
      </c>
    </row>
    <row r="3669" spans="6:21" x14ac:dyDescent="0.3">
      <c r="F3669" s="5">
        <f>Demand!C3669</f>
        <v>30.670752484741968</v>
      </c>
      <c r="G3669">
        <f>Irradiance!A3669*$B$2*'Technical Data'!$B$2</f>
        <v>0</v>
      </c>
      <c r="H3669" s="5">
        <f t="shared" si="228"/>
        <v>-30.670752484741968</v>
      </c>
      <c r="I3669" s="38">
        <v>0</v>
      </c>
      <c r="J3669" s="35">
        <f>IF(H3669&gt;0,MIN(H3669,($B$3-L3668)/'Technical Data'!$B$5),0)</f>
        <v>0</v>
      </c>
      <c r="K3669" s="15">
        <f>IF(H3669&lt;0,MIN(ABS(H3669),(L3668*'Technical Data'!$B$4)),0)</f>
        <v>30.670752484741968</v>
      </c>
      <c r="L3669" s="15">
        <f>L3668+J3669*'Technical Data'!$B$5-(K3669/'Technical Data'!$B$4)</f>
        <v>304.98927905472874</v>
      </c>
      <c r="N3669" s="15">
        <f t="shared" si="229"/>
        <v>0</v>
      </c>
      <c r="O3669" s="36">
        <f t="shared" si="230"/>
        <v>0</v>
      </c>
      <c r="P3669" s="50">
        <v>0</v>
      </c>
      <c r="Q3669" s="50">
        <v>0</v>
      </c>
      <c r="R3669" s="42">
        <v>0</v>
      </c>
      <c r="S3669" s="42">
        <v>30.670752484742</v>
      </c>
      <c r="T3669" s="42">
        <v>250.66297363951099</v>
      </c>
      <c r="U3669" s="15">
        <f t="shared" si="231"/>
        <v>0</v>
      </c>
    </row>
    <row r="3670" spans="6:21" x14ac:dyDescent="0.3">
      <c r="F3670" s="5">
        <f>Demand!C3670</f>
        <v>23.361535002938691</v>
      </c>
      <c r="G3670">
        <f>Irradiance!A3670*$B$2*'Technical Data'!$B$2</f>
        <v>0</v>
      </c>
      <c r="H3670" s="5">
        <f t="shared" si="228"/>
        <v>-23.361535002938691</v>
      </c>
      <c r="I3670" s="38">
        <v>0</v>
      </c>
      <c r="J3670" s="35">
        <f>IF(H3670&gt;0,MIN(H3670,($B$3-L3669)/'Technical Data'!$B$5),0)</f>
        <v>0</v>
      </c>
      <c r="K3670" s="15">
        <f>IF(H3670&lt;0,MIN(ABS(H3670),(L3669*'Technical Data'!$B$4)),0)</f>
        <v>23.361535002938691</v>
      </c>
      <c r="L3670" s="15">
        <f>L3669+J3670*'Technical Data'!$B$5-(K3670/'Technical Data'!$B$4)</f>
        <v>279.03201794035243</v>
      </c>
      <c r="N3670" s="15">
        <f t="shared" si="229"/>
        <v>0</v>
      </c>
      <c r="O3670" s="36">
        <f t="shared" si="230"/>
        <v>0</v>
      </c>
      <c r="P3670" s="50">
        <v>0</v>
      </c>
      <c r="Q3670" s="50">
        <v>0</v>
      </c>
      <c r="R3670" s="42">
        <v>0</v>
      </c>
      <c r="S3670" s="42">
        <v>23.361535002938702</v>
      </c>
      <c r="T3670" s="42">
        <v>224.705712525135</v>
      </c>
      <c r="U3670" s="15">
        <f t="shared" si="231"/>
        <v>0</v>
      </c>
    </row>
    <row r="3671" spans="6:21" x14ac:dyDescent="0.3">
      <c r="F3671" s="5">
        <f>Demand!C3671</f>
        <v>23.694124795974531</v>
      </c>
      <c r="G3671">
        <f>Irradiance!A3671*$B$2*'Technical Data'!$B$2</f>
        <v>0</v>
      </c>
      <c r="H3671" s="5">
        <f t="shared" si="228"/>
        <v>-23.694124795974531</v>
      </c>
      <c r="I3671" s="38">
        <v>0</v>
      </c>
      <c r="J3671" s="35">
        <f>IF(H3671&gt;0,MIN(H3671,($B$3-L3670)/'Technical Data'!$B$5),0)</f>
        <v>0</v>
      </c>
      <c r="K3671" s="15">
        <f>IF(H3671&lt;0,MIN(ABS(H3671),(L3670*'Technical Data'!$B$4)),0)</f>
        <v>23.694124795974531</v>
      </c>
      <c r="L3671" s="15">
        <f>L3670+J3671*'Technical Data'!$B$5-(K3671/'Technical Data'!$B$4)</f>
        <v>252.70521261149185</v>
      </c>
      <c r="N3671" s="15">
        <f t="shared" si="229"/>
        <v>0</v>
      </c>
      <c r="O3671" s="36">
        <f t="shared" si="230"/>
        <v>0</v>
      </c>
      <c r="P3671" s="50">
        <v>0</v>
      </c>
      <c r="Q3671" s="50">
        <v>0</v>
      </c>
      <c r="R3671" s="42">
        <v>0</v>
      </c>
      <c r="S3671" s="42">
        <v>23.694124795974499</v>
      </c>
      <c r="T3671" s="42">
        <v>198.37890719627401</v>
      </c>
      <c r="U3671" s="15">
        <f t="shared" si="231"/>
        <v>0</v>
      </c>
    </row>
    <row r="3672" spans="6:21" x14ac:dyDescent="0.3">
      <c r="F3672" s="5">
        <f>Demand!C3672</f>
        <v>24.276849185561982</v>
      </c>
      <c r="G3672">
        <f>Irradiance!A3672*$B$2*'Technical Data'!$B$2</f>
        <v>0</v>
      </c>
      <c r="H3672" s="5">
        <f t="shared" si="228"/>
        <v>-24.276849185561982</v>
      </c>
      <c r="I3672" s="38">
        <v>0</v>
      </c>
      <c r="J3672" s="35">
        <f>IF(H3672&gt;0,MIN(H3672,($B$3-L3671)/'Technical Data'!$B$5),0)</f>
        <v>0</v>
      </c>
      <c r="K3672" s="15">
        <f>IF(H3672&lt;0,MIN(ABS(H3672),(L3671*'Technical Data'!$B$4)),0)</f>
        <v>24.276849185561982</v>
      </c>
      <c r="L3672" s="15">
        <f>L3671+J3672*'Technical Data'!$B$5-(K3672/'Technical Data'!$B$4)</f>
        <v>225.7309357386452</v>
      </c>
      <c r="N3672" s="15">
        <f t="shared" si="229"/>
        <v>0</v>
      </c>
      <c r="O3672" s="36">
        <f t="shared" si="230"/>
        <v>0</v>
      </c>
      <c r="P3672" s="50">
        <v>0</v>
      </c>
      <c r="Q3672" s="50">
        <v>0</v>
      </c>
      <c r="R3672" s="42">
        <v>0</v>
      </c>
      <c r="S3672" s="42">
        <v>24.276849185562</v>
      </c>
      <c r="T3672" s="42">
        <v>171.40463032342799</v>
      </c>
      <c r="U3672" s="15">
        <f t="shared" si="231"/>
        <v>0</v>
      </c>
    </row>
    <row r="3673" spans="6:21" x14ac:dyDescent="0.3">
      <c r="F3673" s="5">
        <f>Demand!C3673</f>
        <v>24.556155241846803</v>
      </c>
      <c r="G3673">
        <f>Irradiance!A3673*$B$2*'Technical Data'!$B$2</f>
        <v>0</v>
      </c>
      <c r="H3673" s="5">
        <f t="shared" si="228"/>
        <v>-24.556155241846803</v>
      </c>
      <c r="I3673" s="38">
        <v>0</v>
      </c>
      <c r="J3673" s="35">
        <f>IF(H3673&gt;0,MIN(H3673,($B$3-L3672)/'Technical Data'!$B$5),0)</f>
        <v>0</v>
      </c>
      <c r="K3673" s="15">
        <f>IF(H3673&lt;0,MIN(ABS(H3673),(L3672*'Technical Data'!$B$4)),0)</f>
        <v>24.556155241846803</v>
      </c>
      <c r="L3673" s="15">
        <f>L3672+J3673*'Technical Data'!$B$5-(K3673/'Technical Data'!$B$4)</f>
        <v>198.44631880325986</v>
      </c>
      <c r="N3673" s="15">
        <f t="shared" si="229"/>
        <v>0</v>
      </c>
      <c r="O3673" s="36">
        <f t="shared" si="230"/>
        <v>0</v>
      </c>
      <c r="P3673" s="50">
        <v>0</v>
      </c>
      <c r="Q3673" s="50">
        <v>0</v>
      </c>
      <c r="R3673" s="42">
        <v>0</v>
      </c>
      <c r="S3673" s="42">
        <v>24.556155241846799</v>
      </c>
      <c r="T3673" s="42">
        <v>144.120013388042</v>
      </c>
      <c r="U3673" s="15">
        <f t="shared" si="231"/>
        <v>0</v>
      </c>
    </row>
    <row r="3674" spans="6:21" x14ac:dyDescent="0.3">
      <c r="F3674" s="5">
        <f>Demand!C3674</f>
        <v>24.086082161956142</v>
      </c>
      <c r="G3674">
        <f>Irradiance!A3674*$B$2*'Technical Data'!$B$2</f>
        <v>0</v>
      </c>
      <c r="H3674" s="5">
        <f t="shared" si="228"/>
        <v>-24.086082161956142</v>
      </c>
      <c r="I3674" s="38">
        <v>0</v>
      </c>
      <c r="J3674" s="35">
        <f>IF(H3674&gt;0,MIN(H3674,($B$3-L3673)/'Technical Data'!$B$5),0)</f>
        <v>0</v>
      </c>
      <c r="K3674" s="15">
        <f>IF(H3674&lt;0,MIN(ABS(H3674),(L3673*'Technical Data'!$B$4)),0)</f>
        <v>24.086082161956142</v>
      </c>
      <c r="L3674" s="15">
        <f>L3673+J3674*'Technical Data'!$B$5-(K3674/'Technical Data'!$B$4)</f>
        <v>171.68400528997526</v>
      </c>
      <c r="N3674" s="15">
        <f t="shared" si="229"/>
        <v>0</v>
      </c>
      <c r="O3674" s="36">
        <f t="shared" si="230"/>
        <v>0</v>
      </c>
      <c r="P3674" s="50">
        <v>0</v>
      </c>
      <c r="Q3674" s="50">
        <v>0</v>
      </c>
      <c r="R3674" s="42">
        <v>0</v>
      </c>
      <c r="S3674" s="42">
        <v>24.086082161956099</v>
      </c>
      <c r="T3674" s="42">
        <v>117.357699874758</v>
      </c>
      <c r="U3674" s="15">
        <f t="shared" si="231"/>
        <v>0</v>
      </c>
    </row>
    <row r="3675" spans="6:21" x14ac:dyDescent="0.3">
      <c r="F3675" s="5">
        <f>Demand!C3675</f>
        <v>22.62939207702944</v>
      </c>
      <c r="G3675">
        <f>Irradiance!A3675*$B$2*'Technical Data'!$B$2</f>
        <v>0</v>
      </c>
      <c r="H3675" s="5">
        <f t="shared" si="228"/>
        <v>-22.62939207702944</v>
      </c>
      <c r="I3675" s="38">
        <v>0</v>
      </c>
      <c r="J3675" s="35">
        <f>IF(H3675&gt;0,MIN(H3675,($B$3-L3674)/'Technical Data'!$B$5),0)</f>
        <v>0</v>
      </c>
      <c r="K3675" s="15">
        <f>IF(H3675&lt;0,MIN(ABS(H3675),(L3674*'Technical Data'!$B$4)),0)</f>
        <v>22.62939207702944</v>
      </c>
      <c r="L3675" s="15">
        <f>L3674+J3675*'Technical Data'!$B$5-(K3675/'Technical Data'!$B$4)</f>
        <v>146.54023631549811</v>
      </c>
      <c r="N3675" s="15">
        <f t="shared" si="229"/>
        <v>0</v>
      </c>
      <c r="O3675" s="36">
        <f t="shared" si="230"/>
        <v>0</v>
      </c>
      <c r="P3675" s="50">
        <v>0</v>
      </c>
      <c r="Q3675" s="50">
        <v>0</v>
      </c>
      <c r="R3675" s="42">
        <v>0</v>
      </c>
      <c r="S3675" s="42">
        <v>22.629392077029401</v>
      </c>
      <c r="T3675" s="42">
        <v>92.213930900280701</v>
      </c>
      <c r="U3675" s="15">
        <f t="shared" si="231"/>
        <v>0</v>
      </c>
    </row>
    <row r="3676" spans="6:21" x14ac:dyDescent="0.3">
      <c r="F3676" s="5">
        <f>Demand!C3676</f>
        <v>20.875767698938589</v>
      </c>
      <c r="G3676">
        <f>Irradiance!A3676*$B$2*'Technical Data'!$B$2</f>
        <v>0</v>
      </c>
      <c r="H3676" s="5">
        <f t="shared" si="228"/>
        <v>-20.875767698938589</v>
      </c>
      <c r="I3676" s="38">
        <v>0</v>
      </c>
      <c r="J3676" s="35">
        <f>IF(H3676&gt;0,MIN(H3676,($B$3-L3675)/'Technical Data'!$B$5),0)</f>
        <v>0</v>
      </c>
      <c r="K3676" s="15">
        <f>IF(H3676&lt;0,MIN(ABS(H3676),(L3675*'Technical Data'!$B$4)),0)</f>
        <v>20.875767698938589</v>
      </c>
      <c r="L3676" s="15">
        <f>L3675+J3676*'Technical Data'!$B$5-(K3676/'Technical Data'!$B$4)</f>
        <v>123.344938872233</v>
      </c>
      <c r="N3676" s="15">
        <f t="shared" si="229"/>
        <v>0</v>
      </c>
      <c r="O3676" s="36">
        <f t="shared" si="230"/>
        <v>0</v>
      </c>
      <c r="P3676" s="50">
        <v>0</v>
      </c>
      <c r="Q3676" s="50">
        <v>0</v>
      </c>
      <c r="R3676" s="42">
        <v>0</v>
      </c>
      <c r="S3676" s="42">
        <v>20.875767698938599</v>
      </c>
      <c r="T3676" s="42">
        <v>69.018633457015596</v>
      </c>
      <c r="U3676" s="15">
        <f t="shared" si="231"/>
        <v>0</v>
      </c>
    </row>
    <row r="3677" spans="6:21" x14ac:dyDescent="0.3">
      <c r="F3677" s="5">
        <f>Demand!C3677</f>
        <v>18.93451080661497</v>
      </c>
      <c r="G3677">
        <f>Irradiance!A3677*$B$2*'Technical Data'!$B$2</f>
        <v>0</v>
      </c>
      <c r="H3677" s="5">
        <f t="shared" si="228"/>
        <v>-18.93451080661497</v>
      </c>
      <c r="I3677" s="38">
        <v>0</v>
      </c>
      <c r="J3677" s="35">
        <f>IF(H3677&gt;0,MIN(H3677,($B$3-L3676)/'Technical Data'!$B$5),0)</f>
        <v>0</v>
      </c>
      <c r="K3677" s="15">
        <f>IF(H3677&lt;0,MIN(ABS(H3677),(L3676*'Technical Data'!$B$4)),0)</f>
        <v>18.93451080661497</v>
      </c>
      <c r="L3677" s="15">
        <f>L3676+J3677*'Technical Data'!$B$5-(K3677/'Technical Data'!$B$4)</f>
        <v>102.30659353154971</v>
      </c>
      <c r="N3677" s="15">
        <f t="shared" si="229"/>
        <v>0</v>
      </c>
      <c r="O3677" s="36">
        <f t="shared" si="230"/>
        <v>0</v>
      </c>
      <c r="P3677" s="50">
        <v>0</v>
      </c>
      <c r="Q3677" s="50">
        <v>0</v>
      </c>
      <c r="R3677" s="42">
        <v>0</v>
      </c>
      <c r="S3677" s="42">
        <v>18.934510806614998</v>
      </c>
      <c r="T3677" s="42">
        <v>47.980288116332197</v>
      </c>
      <c r="U3677" s="15">
        <f t="shared" si="231"/>
        <v>0</v>
      </c>
    </row>
    <row r="3678" spans="6:21" x14ac:dyDescent="0.3">
      <c r="F3678" s="5">
        <f>Demand!C3678</f>
        <v>15.414426545557331</v>
      </c>
      <c r="G3678">
        <f>Irradiance!A3678*$B$2*'Technical Data'!$B$2</f>
        <v>0</v>
      </c>
      <c r="H3678" s="5">
        <f t="shared" si="228"/>
        <v>-15.414426545557331</v>
      </c>
      <c r="I3678" s="38">
        <v>0</v>
      </c>
      <c r="J3678" s="35">
        <f>IF(H3678&gt;0,MIN(H3678,($B$3-L3677)/'Technical Data'!$B$5),0)</f>
        <v>0</v>
      </c>
      <c r="K3678" s="15">
        <f>IF(H3678&lt;0,MIN(ABS(H3678),(L3677*'Technical Data'!$B$4)),0)</f>
        <v>15.414426545557331</v>
      </c>
      <c r="L3678" s="15">
        <f>L3677+J3678*'Technical Data'!$B$5-(K3678/'Technical Data'!$B$4)</f>
        <v>85.179452925374903</v>
      </c>
      <c r="N3678" s="15">
        <f t="shared" si="229"/>
        <v>0</v>
      </c>
      <c r="O3678" s="36">
        <f t="shared" si="230"/>
        <v>0</v>
      </c>
      <c r="P3678" s="50">
        <v>0</v>
      </c>
      <c r="Q3678" s="50">
        <v>0</v>
      </c>
      <c r="R3678" s="42">
        <v>0</v>
      </c>
      <c r="S3678" s="42">
        <v>15.4144265455573</v>
      </c>
      <c r="T3678" s="42">
        <v>30.853147510157399</v>
      </c>
      <c r="U3678" s="15">
        <f t="shared" si="231"/>
        <v>0</v>
      </c>
    </row>
    <row r="3679" spans="6:21" x14ac:dyDescent="0.3">
      <c r="F3679" s="5">
        <f>Demand!C3679</f>
        <v>11.737629818305178</v>
      </c>
      <c r="G3679">
        <f>Irradiance!A3679*$B$2*'Technical Data'!$B$2</f>
        <v>0</v>
      </c>
      <c r="H3679" s="5">
        <f t="shared" si="228"/>
        <v>-11.737629818305178</v>
      </c>
      <c r="I3679" s="38">
        <v>0</v>
      </c>
      <c r="J3679" s="35">
        <f>IF(H3679&gt;0,MIN(H3679,($B$3-L3678)/'Technical Data'!$B$5),0)</f>
        <v>0</v>
      </c>
      <c r="K3679" s="15">
        <f>IF(H3679&lt;0,MIN(ABS(H3679),(L3678*'Technical Data'!$B$4)),0)</f>
        <v>11.737629818305178</v>
      </c>
      <c r="L3679" s="15">
        <f>L3678+J3679*'Technical Data'!$B$5-(K3679/'Technical Data'!$B$4)</f>
        <v>72.137642016146927</v>
      </c>
      <c r="N3679" s="15">
        <f t="shared" si="229"/>
        <v>0</v>
      </c>
      <c r="O3679" s="36">
        <f t="shared" si="230"/>
        <v>0</v>
      </c>
      <c r="P3679" s="50">
        <v>0</v>
      </c>
      <c r="Q3679" s="50">
        <v>0</v>
      </c>
      <c r="R3679" s="42">
        <v>0</v>
      </c>
      <c r="S3679" s="42">
        <v>11.7376298183052</v>
      </c>
      <c r="T3679" s="42">
        <v>17.811336600929401</v>
      </c>
      <c r="U3679" s="15">
        <f t="shared" si="231"/>
        <v>0</v>
      </c>
    </row>
    <row r="3680" spans="6:21" x14ac:dyDescent="0.3">
      <c r="F3680" s="5">
        <f>Demand!C3680</f>
        <v>16.105749978485296</v>
      </c>
      <c r="G3680">
        <f>Irradiance!A3680*$B$2*'Technical Data'!$B$2</f>
        <v>0.2403083416878212</v>
      </c>
      <c r="H3680" s="5">
        <f t="shared" si="228"/>
        <v>-15.865441636797474</v>
      </c>
      <c r="I3680" s="38">
        <v>7.5547037648791268E-2</v>
      </c>
      <c r="J3680" s="35">
        <f>IF(H3680&gt;0,MIN(H3680,($B$3-L3679)/'Technical Data'!$B$5),0)</f>
        <v>0</v>
      </c>
      <c r="K3680" s="15">
        <f>IF(H3680&lt;0,MIN(ABS(H3680),(L3679*'Technical Data'!$B$4)),0)</f>
        <v>15.865441636797474</v>
      </c>
      <c r="L3680" s="15">
        <f>L3679+J3680*'Technical Data'!$B$5-(K3680/'Technical Data'!$B$4)</f>
        <v>54.509373530816404</v>
      </c>
      <c r="N3680" s="15">
        <f t="shared" si="229"/>
        <v>0.2403083416878212</v>
      </c>
      <c r="O3680" s="36">
        <f t="shared" si="230"/>
        <v>0</v>
      </c>
      <c r="P3680" s="50">
        <v>0</v>
      </c>
      <c r="Q3680" s="50">
        <v>7.5547037648791004E-2</v>
      </c>
      <c r="R3680" s="42">
        <v>0</v>
      </c>
      <c r="S3680" s="42">
        <v>16.030202940836499</v>
      </c>
      <c r="T3680" s="42">
        <v>0</v>
      </c>
      <c r="U3680" s="15">
        <f t="shared" si="231"/>
        <v>0.2403083416878212</v>
      </c>
    </row>
    <row r="3681" spans="6:21" x14ac:dyDescent="0.3">
      <c r="F3681" s="5">
        <f>Demand!C3681</f>
        <v>19.950375521211846</v>
      </c>
      <c r="G3681">
        <f>Irradiance!A3681*$B$2*'Technical Data'!$B$2</f>
        <v>231.89754972874746</v>
      </c>
      <c r="H3681" s="5">
        <f t="shared" si="228"/>
        <v>211.94717420753562</v>
      </c>
      <c r="I3681" s="38">
        <v>72.902891331083566</v>
      </c>
      <c r="J3681" s="35">
        <f>IF(H3681&gt;0,MIN(H3681,($B$3-L3680)/'Technical Data'!$B$5),0)</f>
        <v>211.94717420753562</v>
      </c>
      <c r="K3681" s="15">
        <f>IF(H3681&lt;0,MIN(ABS(H3681),(L3680*'Technical Data'!$B$4)),0)</f>
        <v>0</v>
      </c>
      <c r="L3681" s="15">
        <f>L3680+J3681*'Technical Data'!$B$5-(K3681/'Technical Data'!$B$4)</f>
        <v>245.26183031759848</v>
      </c>
      <c r="N3681" s="15">
        <f t="shared" si="229"/>
        <v>19.950375521211839</v>
      </c>
      <c r="O3681" s="36">
        <f t="shared" si="230"/>
        <v>0</v>
      </c>
      <c r="P3681" s="50">
        <v>52.9525158098715</v>
      </c>
      <c r="Q3681" s="50">
        <v>19.9503755212118</v>
      </c>
      <c r="R3681" s="42">
        <v>0</v>
      </c>
      <c r="S3681" s="42">
        <v>0</v>
      </c>
      <c r="T3681" s="42">
        <v>0</v>
      </c>
      <c r="U3681" s="15">
        <f t="shared" si="231"/>
        <v>19.950375521211839</v>
      </c>
    </row>
    <row r="3682" spans="6:21" x14ac:dyDescent="0.3">
      <c r="F3682" s="5">
        <f>Demand!C3682</f>
        <v>26.300521892971187</v>
      </c>
      <c r="G3682">
        <f>Irradiance!A3682*$B$2*'Technical Data'!$B$2</f>
        <v>462.83386609074364</v>
      </c>
      <c r="H3682" s="5">
        <f t="shared" si="228"/>
        <v>436.53334419777246</v>
      </c>
      <c r="I3682" s="38">
        <v>145.503594511572</v>
      </c>
      <c r="J3682" s="35">
        <f>IF(H3682&gt;0,MIN(H3682,($B$3-L3681)/'Technical Data'!$B$5),0)</f>
        <v>152.61934950548499</v>
      </c>
      <c r="K3682" s="15">
        <f>IF(H3682&lt;0,MIN(ABS(H3682),(L3681*'Technical Data'!$B$4)),0)</f>
        <v>0</v>
      </c>
      <c r="L3682" s="15">
        <f>L3681+J3682*'Technical Data'!$B$5-(K3682/'Technical Data'!$B$4)</f>
        <v>382.61924487253498</v>
      </c>
      <c r="N3682" s="15">
        <f t="shared" si="229"/>
        <v>310.21451658525865</v>
      </c>
      <c r="O3682" s="36">
        <f t="shared" si="230"/>
        <v>283.91399469228747</v>
      </c>
      <c r="P3682" s="50">
        <v>119.2030726186</v>
      </c>
      <c r="Q3682" s="50">
        <v>26.300521892971201</v>
      </c>
      <c r="R3682" s="42">
        <v>0</v>
      </c>
      <c r="S3682" s="42">
        <v>0</v>
      </c>
      <c r="T3682" s="42">
        <v>0</v>
      </c>
      <c r="U3682" s="15">
        <f t="shared" si="231"/>
        <v>310.21451658525865</v>
      </c>
    </row>
    <row r="3683" spans="6:21" x14ac:dyDescent="0.3">
      <c r="F3683" s="5">
        <f>Demand!C3683</f>
        <v>31.07128532907273</v>
      </c>
      <c r="G3683">
        <f>Irradiance!A3683*$B$2*'Technical Data'!$B$2</f>
        <v>659.08567846913093</v>
      </c>
      <c r="H3683" s="5">
        <f t="shared" si="228"/>
        <v>628.01439314005825</v>
      </c>
      <c r="I3683" s="38">
        <v>207.20034192475151</v>
      </c>
      <c r="J3683" s="35">
        <f>IF(H3683&gt;0,MIN(H3683,($B$3-L3682)/'Technical Data'!$B$5),0)</f>
        <v>0</v>
      </c>
      <c r="K3683" s="15">
        <f>IF(H3683&lt;0,MIN(ABS(H3683),(L3682*'Technical Data'!$B$4)),0)</f>
        <v>0</v>
      </c>
      <c r="L3683" s="15">
        <f>L3682+J3683*'Technical Data'!$B$5-(K3683/'Technical Data'!$B$4)</f>
        <v>382.61924487253498</v>
      </c>
      <c r="N3683" s="15">
        <f t="shared" si="229"/>
        <v>659.08567846913093</v>
      </c>
      <c r="O3683" s="36">
        <f t="shared" si="230"/>
        <v>628.01439314005825</v>
      </c>
      <c r="P3683" s="50">
        <v>176.12905659567801</v>
      </c>
      <c r="Q3683" s="50">
        <v>31.071285329072701</v>
      </c>
      <c r="R3683" s="42">
        <v>0</v>
      </c>
      <c r="S3683" s="42">
        <v>0</v>
      </c>
      <c r="T3683" s="42">
        <v>0</v>
      </c>
      <c r="U3683" s="15">
        <f t="shared" si="231"/>
        <v>659.08567846913093</v>
      </c>
    </row>
    <row r="3684" spans="6:21" x14ac:dyDescent="0.3">
      <c r="F3684" s="5">
        <f>Demand!C3684</f>
        <v>33.243541012236534</v>
      </c>
      <c r="G3684">
        <f>Irradiance!A3684*$B$2*'Technical Data'!$B$2</f>
        <v>806.15438358207746</v>
      </c>
      <c r="H3684" s="5">
        <f t="shared" si="228"/>
        <v>772.91084256984095</v>
      </c>
      <c r="I3684" s="38">
        <v>253.4351289658118</v>
      </c>
      <c r="J3684" s="35">
        <f>IF(H3684&gt;0,MIN(H3684,($B$3-L3683)/'Technical Data'!$B$5),0)</f>
        <v>0</v>
      </c>
      <c r="K3684" s="15">
        <f>IF(H3684&lt;0,MIN(ABS(H3684),(L3683*'Technical Data'!$B$4)),0)</f>
        <v>0</v>
      </c>
      <c r="L3684" s="15">
        <f>L3683+J3684*'Technical Data'!$B$5-(K3684/'Technical Data'!$B$4)</f>
        <v>382.61924487253498</v>
      </c>
      <c r="N3684" s="15">
        <f t="shared" si="229"/>
        <v>806.15438358207746</v>
      </c>
      <c r="O3684" s="36">
        <f t="shared" si="230"/>
        <v>772.91084256984095</v>
      </c>
      <c r="P3684" s="50">
        <v>220.19158795357399</v>
      </c>
      <c r="Q3684" s="50">
        <v>33.243541012236498</v>
      </c>
      <c r="R3684" s="42">
        <v>0</v>
      </c>
      <c r="S3684" s="42">
        <v>0</v>
      </c>
      <c r="T3684" s="42">
        <v>0</v>
      </c>
      <c r="U3684" s="15">
        <f t="shared" si="231"/>
        <v>806.15438358207746</v>
      </c>
    </row>
    <row r="3685" spans="6:21" x14ac:dyDescent="0.3">
      <c r="F3685" s="5">
        <f>Demand!C3685</f>
        <v>33.926430872735239</v>
      </c>
      <c r="G3685">
        <f>Irradiance!A3685*$B$2*'Technical Data'!$B$2</f>
        <v>900.83587020707898</v>
      </c>
      <c r="H3685" s="5">
        <f t="shared" si="228"/>
        <v>866.90943933434369</v>
      </c>
      <c r="I3685" s="38">
        <v>283.20066179943552</v>
      </c>
      <c r="J3685" s="35">
        <f>IF(H3685&gt;0,MIN(H3685,($B$3-L3684)/'Technical Data'!$B$5),0)</f>
        <v>0</v>
      </c>
      <c r="K3685" s="15">
        <f>IF(H3685&lt;0,MIN(ABS(H3685),(L3684*'Technical Data'!$B$4)),0)</f>
        <v>0</v>
      </c>
      <c r="L3685" s="15">
        <f>L3684+J3685*'Technical Data'!$B$5-(K3685/'Technical Data'!$B$4)</f>
        <v>382.61924487253498</v>
      </c>
      <c r="N3685" s="15">
        <f t="shared" si="229"/>
        <v>900.83587020707898</v>
      </c>
      <c r="O3685" s="36">
        <f t="shared" si="230"/>
        <v>866.90943933434369</v>
      </c>
      <c r="P3685" s="50">
        <v>249.274230926699</v>
      </c>
      <c r="Q3685" s="50">
        <v>33.926430872735203</v>
      </c>
      <c r="R3685" s="42">
        <v>0</v>
      </c>
      <c r="S3685" s="42">
        <v>0</v>
      </c>
      <c r="T3685" s="42">
        <v>0</v>
      </c>
      <c r="U3685" s="15">
        <f t="shared" si="231"/>
        <v>900.83587020707898</v>
      </c>
    </row>
    <row r="3686" spans="6:21" x14ac:dyDescent="0.3">
      <c r="F3686" s="5">
        <f>Demand!C3686</f>
        <v>35.368776979539426</v>
      </c>
      <c r="G3686">
        <f>Irradiance!A3686*$B$2*'Technical Data'!$B$2</f>
        <v>933.43770189606016</v>
      </c>
      <c r="H3686" s="5">
        <f t="shared" si="228"/>
        <v>898.0689249165207</v>
      </c>
      <c r="I3686" s="38">
        <v>293.44987657378817</v>
      </c>
      <c r="J3686" s="35">
        <f>IF(H3686&gt;0,MIN(H3686,($B$3-L3685)/'Technical Data'!$B$5),0)</f>
        <v>0</v>
      </c>
      <c r="K3686" s="15">
        <f>IF(H3686&lt;0,MIN(ABS(H3686),(L3685*'Technical Data'!$B$4)),0)</f>
        <v>0</v>
      </c>
      <c r="L3686" s="15">
        <f>L3685+J3686*'Technical Data'!$B$5-(K3686/'Technical Data'!$B$4)</f>
        <v>382.61924487253498</v>
      </c>
      <c r="N3686" s="15">
        <f t="shared" si="229"/>
        <v>933.43770189606016</v>
      </c>
      <c r="O3686" s="36">
        <f t="shared" si="230"/>
        <v>898.0689249165207</v>
      </c>
      <c r="P3686" s="50">
        <v>258.08109959424797</v>
      </c>
      <c r="Q3686" s="50">
        <v>35.368776979539398</v>
      </c>
      <c r="R3686" s="42">
        <v>0</v>
      </c>
      <c r="S3686" s="42">
        <v>0</v>
      </c>
      <c r="T3686" s="42">
        <v>0</v>
      </c>
      <c r="U3686" s="15">
        <f t="shared" si="231"/>
        <v>933.43770189606016</v>
      </c>
    </row>
    <row r="3687" spans="6:21" x14ac:dyDescent="0.3">
      <c r="F3687" s="5">
        <f>Demand!C3687</f>
        <v>34.168540679650661</v>
      </c>
      <c r="G3687">
        <f>Irradiance!A3687*$B$2*'Technical Data'!$B$2</f>
        <v>905.16142035745986</v>
      </c>
      <c r="H3687" s="5">
        <f t="shared" si="228"/>
        <v>870.99287967780924</v>
      </c>
      <c r="I3687" s="38">
        <v>284.56050847711379</v>
      </c>
      <c r="J3687" s="35">
        <f>IF(H3687&gt;0,MIN(H3687,($B$3-L3686)/'Technical Data'!$B$5),0)</f>
        <v>0</v>
      </c>
      <c r="K3687" s="15">
        <f>IF(H3687&lt;0,MIN(ABS(H3687),(L3686*'Technical Data'!$B$4)),0)</f>
        <v>0</v>
      </c>
      <c r="L3687" s="15">
        <f>L3686+J3687*'Technical Data'!$B$5-(K3687/'Technical Data'!$B$4)</f>
        <v>382.61924487253498</v>
      </c>
      <c r="N3687" s="15">
        <f t="shared" si="229"/>
        <v>905.16142035745986</v>
      </c>
      <c r="O3687" s="36">
        <f t="shared" si="230"/>
        <v>870.99287967780924</v>
      </c>
      <c r="P3687" s="50">
        <v>250.391967797462</v>
      </c>
      <c r="Q3687" s="50">
        <v>34.168540679650697</v>
      </c>
      <c r="R3687" s="42">
        <v>0</v>
      </c>
      <c r="S3687" s="42">
        <v>0</v>
      </c>
      <c r="T3687" s="42">
        <v>0</v>
      </c>
      <c r="U3687" s="15">
        <f t="shared" si="231"/>
        <v>905.16142035745986</v>
      </c>
    </row>
    <row r="3688" spans="6:21" x14ac:dyDescent="0.3">
      <c r="F3688" s="5">
        <f>Demand!C3688</f>
        <v>35.115900492440474</v>
      </c>
      <c r="G3688">
        <f>Irradiance!A3688*$B$2*'Technical Data'!$B$2</f>
        <v>819.45144515547031</v>
      </c>
      <c r="H3688" s="5">
        <f t="shared" si="228"/>
        <v>784.33554466302985</v>
      </c>
      <c r="I3688" s="38">
        <v>257.61539838237832</v>
      </c>
      <c r="J3688" s="35">
        <f>IF(H3688&gt;0,MIN(H3688,($B$3-L3687)/'Technical Data'!$B$5),0)</f>
        <v>0</v>
      </c>
      <c r="K3688" s="15">
        <f>IF(H3688&lt;0,MIN(ABS(H3688),(L3687*'Technical Data'!$B$4)),0)</f>
        <v>0</v>
      </c>
      <c r="L3688" s="15">
        <f>L3687+J3688*'Technical Data'!$B$5-(K3688/'Technical Data'!$B$4)</f>
        <v>382.61924487253498</v>
      </c>
      <c r="N3688" s="15">
        <f t="shared" si="229"/>
        <v>819.45144515547031</v>
      </c>
      <c r="O3688" s="36">
        <f t="shared" si="230"/>
        <v>784.33554466302985</v>
      </c>
      <c r="P3688" s="50">
        <v>148.912358956578</v>
      </c>
      <c r="Q3688" s="50">
        <v>35.115900492440502</v>
      </c>
      <c r="R3688" s="42">
        <v>73.587138933358901</v>
      </c>
      <c r="S3688" s="42">
        <v>0</v>
      </c>
      <c r="T3688" s="42">
        <v>66.228425040022998</v>
      </c>
      <c r="U3688" s="15">
        <f t="shared" si="231"/>
        <v>819.45144515547031</v>
      </c>
    </row>
    <row r="3689" spans="6:21" x14ac:dyDescent="0.3">
      <c r="F3689" s="5">
        <f>Demand!C3689</f>
        <v>40.493835473921294</v>
      </c>
      <c r="G3689">
        <f>Irradiance!A3689*$B$2*'Technical Data'!$B$2</f>
        <v>677.34911243740544</v>
      </c>
      <c r="H3689" s="5">
        <f t="shared" si="228"/>
        <v>636.85527696348413</v>
      </c>
      <c r="I3689" s="38">
        <v>212.94191678605969</v>
      </c>
      <c r="J3689" s="35">
        <f>IF(H3689&gt;0,MIN(H3689,($B$3-L3688)/'Technical Data'!$B$5),0)</f>
        <v>0</v>
      </c>
      <c r="K3689" s="15">
        <f>IF(H3689&lt;0,MIN(ABS(H3689),(L3688*'Technical Data'!$B$4)),0)</f>
        <v>0</v>
      </c>
      <c r="L3689" s="15">
        <f>L3688+J3689*'Technical Data'!$B$5-(K3689/'Technical Data'!$B$4)</f>
        <v>382.61924487253498</v>
      </c>
      <c r="N3689" s="15">
        <f t="shared" si="229"/>
        <v>677.34911243740544</v>
      </c>
      <c r="O3689" s="36">
        <f t="shared" si="230"/>
        <v>636.85527696348413</v>
      </c>
      <c r="P3689" s="50">
        <v>0</v>
      </c>
      <c r="Q3689" s="50">
        <v>40.493835473921301</v>
      </c>
      <c r="R3689" s="42">
        <v>172.44808131213799</v>
      </c>
      <c r="S3689" s="42">
        <v>0</v>
      </c>
      <c r="T3689" s="42">
        <v>221.431698220947</v>
      </c>
      <c r="U3689" s="15">
        <f t="shared" si="231"/>
        <v>677.34911243740544</v>
      </c>
    </row>
    <row r="3690" spans="6:21" x14ac:dyDescent="0.3">
      <c r="F3690" s="5">
        <f>Demand!C3690</f>
        <v>46.289673397026448</v>
      </c>
      <c r="G3690">
        <f>Irradiance!A3690*$B$2*'Technical Data'!$B$2</f>
        <v>487.82593362627705</v>
      </c>
      <c r="H3690" s="5">
        <f t="shared" si="228"/>
        <v>441.53626022925062</v>
      </c>
      <c r="I3690" s="38">
        <v>153.36048642704631</v>
      </c>
      <c r="J3690" s="35">
        <f>IF(H3690&gt;0,MIN(H3690,($B$3-L3689)/'Technical Data'!$B$5),0)</f>
        <v>0</v>
      </c>
      <c r="K3690" s="15">
        <f>IF(H3690&lt;0,MIN(ABS(H3690),(L3689*'Technical Data'!$B$4)),0)</f>
        <v>0</v>
      </c>
      <c r="L3690" s="15">
        <f>L3689+J3690*'Technical Data'!$B$5-(K3690/'Technical Data'!$B$4)</f>
        <v>382.61924487253498</v>
      </c>
      <c r="N3690" s="15">
        <f t="shared" si="229"/>
        <v>487.82593362627705</v>
      </c>
      <c r="O3690" s="36">
        <f t="shared" si="230"/>
        <v>441.53626022925062</v>
      </c>
      <c r="P3690" s="50">
        <v>0</v>
      </c>
      <c r="Q3690" s="50">
        <v>46.289673397026398</v>
      </c>
      <c r="R3690" s="42">
        <v>107.070813030019</v>
      </c>
      <c r="S3690" s="42">
        <v>0</v>
      </c>
      <c r="T3690" s="42">
        <v>317.79542994796498</v>
      </c>
      <c r="U3690" s="15">
        <f t="shared" si="231"/>
        <v>487.82593362627705</v>
      </c>
    </row>
    <row r="3691" spans="6:21" x14ac:dyDescent="0.3">
      <c r="F3691" s="5">
        <f>Demand!C3691</f>
        <v>46.767771434630347</v>
      </c>
      <c r="G3691">
        <f>Irradiance!A3691*$B$2*'Technical Data'!$B$2</f>
        <v>264.73968975941636</v>
      </c>
      <c r="H3691" s="5">
        <f t="shared" si="228"/>
        <v>217.97191832478603</v>
      </c>
      <c r="I3691" s="38">
        <v>83.22765314308505</v>
      </c>
      <c r="J3691" s="35">
        <f>IF(H3691&gt;0,MIN(H3691,($B$3-L3690)/'Technical Data'!$B$5),0)</f>
        <v>0</v>
      </c>
      <c r="K3691" s="15">
        <f>IF(H3691&lt;0,MIN(ABS(H3691),(L3690*'Technical Data'!$B$4)),0)</f>
        <v>0</v>
      </c>
      <c r="L3691" s="15">
        <f>L3690+J3691*'Technical Data'!$B$5-(K3691/'Technical Data'!$B$4)</f>
        <v>382.61924487253498</v>
      </c>
      <c r="N3691" s="15">
        <f t="shared" si="229"/>
        <v>264.73968975941636</v>
      </c>
      <c r="O3691" s="36">
        <f t="shared" si="230"/>
        <v>217.97191832478603</v>
      </c>
      <c r="P3691" s="50">
        <v>0</v>
      </c>
      <c r="Q3691" s="50">
        <v>46.767771434630298</v>
      </c>
      <c r="R3691" s="42">
        <v>36.459881708454503</v>
      </c>
      <c r="S3691" s="42">
        <v>0</v>
      </c>
      <c r="T3691" s="42">
        <v>350.60932348557401</v>
      </c>
      <c r="U3691" s="15">
        <f t="shared" si="231"/>
        <v>264.73968975941636</v>
      </c>
    </row>
    <row r="3692" spans="6:21" x14ac:dyDescent="0.3">
      <c r="F3692" s="5">
        <f>Demand!C3692</f>
        <v>41.118683484786189</v>
      </c>
      <c r="G3692">
        <f>Irradiance!A3692*$B$2*'Technical Data'!$B$2</f>
        <v>2.0025695140651769</v>
      </c>
      <c r="H3692" s="5">
        <f t="shared" si="228"/>
        <v>-39.11611397072101</v>
      </c>
      <c r="I3692" s="38">
        <v>0.62955864707326059</v>
      </c>
      <c r="J3692" s="35">
        <f>IF(H3692&gt;0,MIN(H3692,($B$3-L3691)/'Technical Data'!$B$5),0)</f>
        <v>0</v>
      </c>
      <c r="K3692" s="15">
        <f>IF(H3692&lt;0,MIN(ABS(H3692),(L3691*'Technical Data'!$B$4)),0)</f>
        <v>39.11611397072101</v>
      </c>
      <c r="L3692" s="15">
        <f>L3691+J3692*'Technical Data'!$B$5-(K3692/'Technical Data'!$B$4)</f>
        <v>339.15689601617828</v>
      </c>
      <c r="N3692" s="15">
        <f t="shared" si="229"/>
        <v>2.0025695140651769</v>
      </c>
      <c r="O3692" s="36">
        <f t="shared" si="230"/>
        <v>0</v>
      </c>
      <c r="P3692" s="50">
        <v>0</v>
      </c>
      <c r="Q3692" s="50">
        <v>0.62955864707325804</v>
      </c>
      <c r="R3692" s="42">
        <v>0</v>
      </c>
      <c r="S3692" s="42">
        <v>40.4891248377129</v>
      </c>
      <c r="T3692" s="42">
        <v>305.621406999226</v>
      </c>
      <c r="U3692" s="15">
        <f t="shared" si="231"/>
        <v>2.0025695140651769</v>
      </c>
    </row>
    <row r="3693" spans="6:21" x14ac:dyDescent="0.3">
      <c r="F3693" s="5">
        <f>Demand!C3693</f>
        <v>30.670752484741968</v>
      </c>
      <c r="G3693">
        <f>Irradiance!A3693*$B$2*'Technical Data'!$B$2</f>
        <v>0</v>
      </c>
      <c r="H3693" s="5">
        <f t="shared" si="228"/>
        <v>-30.670752484741968</v>
      </c>
      <c r="I3693" s="38">
        <v>0</v>
      </c>
      <c r="J3693" s="35">
        <f>IF(H3693&gt;0,MIN(H3693,($B$3-L3692)/'Technical Data'!$B$5),0)</f>
        <v>0</v>
      </c>
      <c r="K3693" s="15">
        <f>IF(H3693&lt;0,MIN(ABS(H3693),(L3692*'Technical Data'!$B$4)),0)</f>
        <v>30.670752484741968</v>
      </c>
      <c r="L3693" s="15">
        <f>L3692+J3693*'Technical Data'!$B$5-(K3693/'Technical Data'!$B$4)</f>
        <v>305.07828214424273</v>
      </c>
      <c r="N3693" s="15">
        <f t="shared" si="229"/>
        <v>0</v>
      </c>
      <c r="O3693" s="36">
        <f t="shared" si="230"/>
        <v>0</v>
      </c>
      <c r="P3693" s="50">
        <v>0</v>
      </c>
      <c r="Q3693" s="50">
        <v>0</v>
      </c>
      <c r="R3693" s="42">
        <v>0</v>
      </c>
      <c r="S3693" s="42">
        <v>30.670752484742</v>
      </c>
      <c r="T3693" s="42">
        <v>271.54279312729</v>
      </c>
      <c r="U3693" s="15">
        <f t="shared" si="231"/>
        <v>0</v>
      </c>
    </row>
    <row r="3694" spans="6:21" x14ac:dyDescent="0.3">
      <c r="F3694" s="5">
        <f>Demand!C3694</f>
        <v>23.361535002938691</v>
      </c>
      <c r="G3694">
        <f>Irradiance!A3694*$B$2*'Technical Data'!$B$2</f>
        <v>0</v>
      </c>
      <c r="H3694" s="5">
        <f t="shared" si="228"/>
        <v>-23.361535002938691</v>
      </c>
      <c r="I3694" s="38">
        <v>0</v>
      </c>
      <c r="J3694" s="35">
        <f>IF(H3694&gt;0,MIN(H3694,($B$3-L3693)/'Technical Data'!$B$5),0)</f>
        <v>0</v>
      </c>
      <c r="K3694" s="15">
        <f>IF(H3694&lt;0,MIN(ABS(H3694),(L3693*'Technical Data'!$B$4)),0)</f>
        <v>23.361535002938691</v>
      </c>
      <c r="L3694" s="15">
        <f>L3693+J3694*'Technical Data'!$B$5-(K3694/'Technical Data'!$B$4)</f>
        <v>279.12102102986643</v>
      </c>
      <c r="N3694" s="15">
        <f t="shared" si="229"/>
        <v>0</v>
      </c>
      <c r="O3694" s="36">
        <f t="shared" si="230"/>
        <v>0</v>
      </c>
      <c r="P3694" s="50">
        <v>0</v>
      </c>
      <c r="Q3694" s="50">
        <v>0</v>
      </c>
      <c r="R3694" s="42">
        <v>0</v>
      </c>
      <c r="S3694" s="42">
        <v>23.361535002938702</v>
      </c>
      <c r="T3694" s="42">
        <v>245.585532012914</v>
      </c>
      <c r="U3694" s="15">
        <f t="shared" si="231"/>
        <v>0</v>
      </c>
    </row>
    <row r="3695" spans="6:21" x14ac:dyDescent="0.3">
      <c r="F3695" s="5">
        <f>Demand!C3695</f>
        <v>23.694124795974531</v>
      </c>
      <c r="G3695">
        <f>Irradiance!A3695*$B$2*'Technical Data'!$B$2</f>
        <v>0</v>
      </c>
      <c r="H3695" s="5">
        <f t="shared" si="228"/>
        <v>-23.694124795974531</v>
      </c>
      <c r="I3695" s="38">
        <v>0</v>
      </c>
      <c r="J3695" s="35">
        <f>IF(H3695&gt;0,MIN(H3695,($B$3-L3694)/'Technical Data'!$B$5),0)</f>
        <v>0</v>
      </c>
      <c r="K3695" s="15">
        <f>IF(H3695&lt;0,MIN(ABS(H3695),(L3694*'Technical Data'!$B$4)),0)</f>
        <v>23.694124795974531</v>
      </c>
      <c r="L3695" s="15">
        <f>L3694+J3695*'Technical Data'!$B$5-(K3695/'Technical Data'!$B$4)</f>
        <v>252.79421570100584</v>
      </c>
      <c r="N3695" s="15">
        <f t="shared" si="229"/>
        <v>0</v>
      </c>
      <c r="O3695" s="36">
        <f t="shared" si="230"/>
        <v>0</v>
      </c>
      <c r="P3695" s="50">
        <v>0</v>
      </c>
      <c r="Q3695" s="50">
        <v>0</v>
      </c>
      <c r="R3695" s="42">
        <v>0</v>
      </c>
      <c r="S3695" s="42">
        <v>23.694124795974499</v>
      </c>
      <c r="T3695" s="42">
        <v>219.25872668405299</v>
      </c>
      <c r="U3695" s="15">
        <f t="shared" si="231"/>
        <v>0</v>
      </c>
    </row>
    <row r="3696" spans="6:21" x14ac:dyDescent="0.3">
      <c r="F3696" s="5">
        <f>Demand!C3696</f>
        <v>24.276849185561982</v>
      </c>
      <c r="G3696">
        <f>Irradiance!A3696*$B$2*'Technical Data'!$B$2</f>
        <v>0</v>
      </c>
      <c r="H3696" s="5">
        <f t="shared" si="228"/>
        <v>-24.276849185561982</v>
      </c>
      <c r="I3696" s="38">
        <v>0</v>
      </c>
      <c r="J3696" s="35">
        <f>IF(H3696&gt;0,MIN(H3696,($B$3-L3695)/'Technical Data'!$B$5),0)</f>
        <v>0</v>
      </c>
      <c r="K3696" s="15">
        <f>IF(H3696&lt;0,MIN(ABS(H3696),(L3695*'Technical Data'!$B$4)),0)</f>
        <v>24.276849185561982</v>
      </c>
      <c r="L3696" s="15">
        <f>L3695+J3696*'Technical Data'!$B$5-(K3696/'Technical Data'!$B$4)</f>
        <v>225.8199388281592</v>
      </c>
      <c r="N3696" s="15">
        <f t="shared" si="229"/>
        <v>0</v>
      </c>
      <c r="O3696" s="36">
        <f t="shared" si="230"/>
        <v>0</v>
      </c>
      <c r="P3696" s="50">
        <v>0</v>
      </c>
      <c r="Q3696" s="50">
        <v>0</v>
      </c>
      <c r="R3696" s="42">
        <v>0</v>
      </c>
      <c r="S3696" s="42">
        <v>24.276849185562</v>
      </c>
      <c r="T3696" s="42">
        <v>192.284449811207</v>
      </c>
      <c r="U3696" s="15">
        <f t="shared" si="231"/>
        <v>0</v>
      </c>
    </row>
    <row r="3697" spans="6:21" x14ac:dyDescent="0.3">
      <c r="F3697" s="5">
        <f>Demand!C3697</f>
        <v>24.556155241846803</v>
      </c>
      <c r="G3697">
        <f>Irradiance!A3697*$B$2*'Technical Data'!$B$2</f>
        <v>0</v>
      </c>
      <c r="H3697" s="5">
        <f t="shared" si="228"/>
        <v>-24.556155241846803</v>
      </c>
      <c r="I3697" s="38">
        <v>0</v>
      </c>
      <c r="J3697" s="35">
        <f>IF(H3697&gt;0,MIN(H3697,($B$3-L3696)/'Technical Data'!$B$5),0)</f>
        <v>0</v>
      </c>
      <c r="K3697" s="15">
        <f>IF(H3697&lt;0,MIN(ABS(H3697),(L3696*'Technical Data'!$B$4)),0)</f>
        <v>24.556155241846803</v>
      </c>
      <c r="L3697" s="15">
        <f>L3696+J3697*'Technical Data'!$B$5-(K3697/'Technical Data'!$B$4)</f>
        <v>198.53532189277385</v>
      </c>
      <c r="N3697" s="15">
        <f t="shared" si="229"/>
        <v>0</v>
      </c>
      <c r="O3697" s="36">
        <f t="shared" si="230"/>
        <v>0</v>
      </c>
      <c r="P3697" s="50">
        <v>0</v>
      </c>
      <c r="Q3697" s="50">
        <v>0</v>
      </c>
      <c r="R3697" s="42">
        <v>0</v>
      </c>
      <c r="S3697" s="42">
        <v>24.556155241846799</v>
      </c>
      <c r="T3697" s="42">
        <v>164.999832875821</v>
      </c>
      <c r="U3697" s="15">
        <f t="shared" si="231"/>
        <v>0</v>
      </c>
    </row>
    <row r="3698" spans="6:21" x14ac:dyDescent="0.3">
      <c r="F3698" s="5">
        <f>Demand!C3698</f>
        <v>30.246455847471921</v>
      </c>
      <c r="G3698">
        <f>Irradiance!A3698*$B$2*'Technical Data'!$B$2</f>
        <v>0</v>
      </c>
      <c r="H3698" s="5">
        <f t="shared" si="228"/>
        <v>-30.246455847471921</v>
      </c>
      <c r="I3698" s="38">
        <v>0</v>
      </c>
      <c r="J3698" s="35">
        <f>IF(H3698&gt;0,MIN(H3698,($B$3-L3697)/'Technical Data'!$B$5),0)</f>
        <v>0</v>
      </c>
      <c r="K3698" s="15">
        <f>IF(H3698&lt;0,MIN(ABS(H3698),(L3697*'Technical Data'!$B$4)),0)</f>
        <v>30.246455847471921</v>
      </c>
      <c r="L3698" s="15">
        <f>L3697+J3698*'Technical Data'!$B$5-(K3698/'Technical Data'!$B$4)</f>
        <v>164.92814872891617</v>
      </c>
      <c r="N3698" s="15">
        <f t="shared" si="229"/>
        <v>0</v>
      </c>
      <c r="O3698" s="36">
        <f t="shared" si="230"/>
        <v>0</v>
      </c>
      <c r="P3698" s="50">
        <v>0</v>
      </c>
      <c r="Q3698" s="50">
        <v>0</v>
      </c>
      <c r="R3698" s="42">
        <v>0</v>
      </c>
      <c r="S3698" s="42">
        <v>30.2464558474719</v>
      </c>
      <c r="T3698" s="42">
        <v>131.392659711964</v>
      </c>
      <c r="U3698" s="15">
        <f t="shared" si="231"/>
        <v>0</v>
      </c>
    </row>
    <row r="3699" spans="6:21" x14ac:dyDescent="0.3">
      <c r="F3699" s="5">
        <f>Demand!C3699</f>
        <v>28.149118141213226</v>
      </c>
      <c r="G3699">
        <f>Irradiance!A3699*$B$2*'Technical Data'!$B$2</f>
        <v>0</v>
      </c>
      <c r="H3699" s="5">
        <f t="shared" si="228"/>
        <v>-28.149118141213226</v>
      </c>
      <c r="I3699" s="38">
        <v>0</v>
      </c>
      <c r="J3699" s="35">
        <f>IF(H3699&gt;0,MIN(H3699,($B$3-L3698)/'Technical Data'!$B$5),0)</f>
        <v>0</v>
      </c>
      <c r="K3699" s="15">
        <f>IF(H3699&lt;0,MIN(ABS(H3699),(L3698*'Technical Data'!$B$4)),0)</f>
        <v>28.149118141213226</v>
      </c>
      <c r="L3699" s="15">
        <f>L3698+J3699*'Technical Data'!$B$5-(K3699/'Technical Data'!$B$4)</f>
        <v>133.65135079423482</v>
      </c>
      <c r="N3699" s="15">
        <f t="shared" si="229"/>
        <v>0</v>
      </c>
      <c r="O3699" s="36">
        <f t="shared" si="230"/>
        <v>0</v>
      </c>
      <c r="P3699" s="50">
        <v>0</v>
      </c>
      <c r="Q3699" s="50">
        <v>0</v>
      </c>
      <c r="R3699" s="42">
        <v>0</v>
      </c>
      <c r="S3699" s="42">
        <v>28.149118141213201</v>
      </c>
      <c r="T3699" s="42">
        <v>100.11586177728201</v>
      </c>
      <c r="U3699" s="15">
        <f t="shared" si="231"/>
        <v>0</v>
      </c>
    </row>
    <row r="3700" spans="6:21" x14ac:dyDescent="0.3">
      <c r="F3700" s="5">
        <f>Demand!C3700</f>
        <v>25.210696892881543</v>
      </c>
      <c r="G3700">
        <f>Irradiance!A3700*$B$2*'Technical Data'!$B$2</f>
        <v>0</v>
      </c>
      <c r="H3700" s="5">
        <f t="shared" si="228"/>
        <v>-25.210696892881543</v>
      </c>
      <c r="I3700" s="38">
        <v>0</v>
      </c>
      <c r="J3700" s="35">
        <f>IF(H3700&gt;0,MIN(H3700,($B$3-L3699)/'Technical Data'!$B$5),0)</f>
        <v>0</v>
      </c>
      <c r="K3700" s="15">
        <f>IF(H3700&lt;0,MIN(ABS(H3700),(L3699*'Technical Data'!$B$4)),0)</f>
        <v>25.210696892881543</v>
      </c>
      <c r="L3700" s="15">
        <f>L3699+J3700*'Technical Data'!$B$5-(K3700/'Technical Data'!$B$4)</f>
        <v>105.63946535769978</v>
      </c>
      <c r="N3700" s="15">
        <f t="shared" si="229"/>
        <v>0</v>
      </c>
      <c r="O3700" s="36">
        <f t="shared" si="230"/>
        <v>0</v>
      </c>
      <c r="P3700" s="50">
        <v>0</v>
      </c>
      <c r="Q3700" s="50">
        <v>0</v>
      </c>
      <c r="R3700" s="42">
        <v>0</v>
      </c>
      <c r="S3700" s="42">
        <v>25.210696892881501</v>
      </c>
      <c r="T3700" s="42">
        <v>72.103976340747394</v>
      </c>
      <c r="U3700" s="15">
        <f t="shared" si="231"/>
        <v>0</v>
      </c>
    </row>
    <row r="3701" spans="6:21" x14ac:dyDescent="0.3">
      <c r="F3701" s="5">
        <f>Demand!C3701</f>
        <v>21.441654275040438</v>
      </c>
      <c r="G3701">
        <f>Irradiance!A3701*$B$2*'Technical Data'!$B$2</f>
        <v>0</v>
      </c>
      <c r="H3701" s="5">
        <f t="shared" si="228"/>
        <v>-21.441654275040438</v>
      </c>
      <c r="I3701" s="38">
        <v>0</v>
      </c>
      <c r="J3701" s="35">
        <f>IF(H3701&gt;0,MIN(H3701,($B$3-L3700)/'Technical Data'!$B$5),0)</f>
        <v>0</v>
      </c>
      <c r="K3701" s="15">
        <f>IF(H3701&lt;0,MIN(ABS(H3701),(L3700*'Technical Data'!$B$4)),0)</f>
        <v>21.441654275040438</v>
      </c>
      <c r="L3701" s="15">
        <f>L3700+J3701*'Technical Data'!$B$5-(K3701/'Technical Data'!$B$4)</f>
        <v>81.815405052099294</v>
      </c>
      <c r="N3701" s="15">
        <f t="shared" si="229"/>
        <v>0</v>
      </c>
      <c r="O3701" s="36">
        <f t="shared" si="230"/>
        <v>0</v>
      </c>
      <c r="P3701" s="50">
        <v>0</v>
      </c>
      <c r="Q3701" s="50">
        <v>0</v>
      </c>
      <c r="R3701" s="42">
        <v>0</v>
      </c>
      <c r="S3701" s="42">
        <v>21.441654275040399</v>
      </c>
      <c r="T3701" s="42">
        <v>48.279916035146897</v>
      </c>
      <c r="U3701" s="15">
        <f t="shared" si="231"/>
        <v>0</v>
      </c>
    </row>
    <row r="3702" spans="6:21" x14ac:dyDescent="0.3">
      <c r="F3702" s="5">
        <f>Demand!C3702</f>
        <v>17.518839650440029</v>
      </c>
      <c r="G3702">
        <f>Irradiance!A3702*$B$2*'Technical Data'!$B$2</f>
        <v>0</v>
      </c>
      <c r="H3702" s="5">
        <f t="shared" si="228"/>
        <v>-17.518839650440029</v>
      </c>
      <c r="I3702" s="38">
        <v>0</v>
      </c>
      <c r="J3702" s="35">
        <f>IF(H3702&gt;0,MIN(H3702,($B$3-L3701)/'Technical Data'!$B$5),0)</f>
        <v>0</v>
      </c>
      <c r="K3702" s="15">
        <f>IF(H3702&lt;0,MIN(ABS(H3702),(L3701*'Technical Data'!$B$4)),0)</f>
        <v>17.518839650440029</v>
      </c>
      <c r="L3702" s="15">
        <f>L3701+J3702*'Technical Data'!$B$5-(K3702/'Technical Data'!$B$4)</f>
        <v>62.350027662721487</v>
      </c>
      <c r="N3702" s="15">
        <f t="shared" si="229"/>
        <v>0</v>
      </c>
      <c r="O3702" s="36">
        <f t="shared" si="230"/>
        <v>0</v>
      </c>
      <c r="P3702" s="50">
        <v>0</v>
      </c>
      <c r="Q3702" s="50">
        <v>0</v>
      </c>
      <c r="R3702" s="42">
        <v>0</v>
      </c>
      <c r="S3702" s="42">
        <v>17.51883965044</v>
      </c>
      <c r="T3702" s="42">
        <v>28.814538645769101</v>
      </c>
      <c r="U3702" s="15">
        <f t="shared" si="231"/>
        <v>0</v>
      </c>
    </row>
    <row r="3703" spans="6:21" x14ac:dyDescent="0.3">
      <c r="F3703" s="5">
        <f>Demand!C3703</f>
        <v>14.341369828430429</v>
      </c>
      <c r="G3703">
        <f>Irradiance!A3703*$B$2*'Technical Data'!$B$2</f>
        <v>0</v>
      </c>
      <c r="H3703" s="5">
        <f t="shared" si="228"/>
        <v>-14.341369828430429</v>
      </c>
      <c r="I3703" s="38">
        <v>0</v>
      </c>
      <c r="J3703" s="35">
        <f>IF(H3703&gt;0,MIN(H3703,($B$3-L3702)/'Technical Data'!$B$5),0)</f>
        <v>0</v>
      </c>
      <c r="K3703" s="15">
        <f>IF(H3703&lt;0,MIN(ABS(H3703),(L3702*'Technical Data'!$B$4)),0)</f>
        <v>14.341369828430429</v>
      </c>
      <c r="L3703" s="15">
        <f>L3702+J3703*'Technical Data'!$B$5-(K3703/'Technical Data'!$B$4)</f>
        <v>46.41517229779879</v>
      </c>
      <c r="N3703" s="15">
        <f t="shared" si="229"/>
        <v>0</v>
      </c>
      <c r="O3703" s="36">
        <f t="shared" si="230"/>
        <v>0</v>
      </c>
      <c r="P3703" s="50">
        <v>0</v>
      </c>
      <c r="Q3703" s="50">
        <v>0</v>
      </c>
      <c r="R3703" s="42">
        <v>0</v>
      </c>
      <c r="S3703" s="42">
        <v>14.3413698284304</v>
      </c>
      <c r="T3703" s="42">
        <v>12.8796832808464</v>
      </c>
      <c r="U3703" s="15">
        <f t="shared" si="231"/>
        <v>0</v>
      </c>
    </row>
    <row r="3704" spans="6:21" x14ac:dyDescent="0.3">
      <c r="F3704" s="5">
        <f>Demand!C3704</f>
        <v>11.667261990410534</v>
      </c>
      <c r="G3704">
        <f>Irradiance!A3704*$B$2*'Technical Data'!$B$2</f>
        <v>0.2403083416878212</v>
      </c>
      <c r="H3704" s="5">
        <f t="shared" si="228"/>
        <v>-11.426953648722712</v>
      </c>
      <c r="I3704" s="38">
        <v>7.5547037648791268E-2</v>
      </c>
      <c r="J3704" s="35">
        <f>IF(H3704&gt;0,MIN(H3704,($B$3-L3703)/'Technical Data'!$B$5),0)</f>
        <v>0</v>
      </c>
      <c r="K3704" s="15">
        <f>IF(H3704&lt;0,MIN(ABS(H3704),(L3703*'Technical Data'!$B$4)),0)</f>
        <v>11.426953648722712</v>
      </c>
      <c r="L3704" s="15">
        <f>L3703+J3704*'Technical Data'!$B$5-(K3704/'Technical Data'!$B$4)</f>
        <v>33.718557132551332</v>
      </c>
      <c r="N3704" s="15">
        <f t="shared" si="229"/>
        <v>0.2403083416878212</v>
      </c>
      <c r="O3704" s="36">
        <f t="shared" si="230"/>
        <v>0</v>
      </c>
      <c r="P3704" s="50">
        <v>0</v>
      </c>
      <c r="Q3704" s="50">
        <v>7.5547037648791004E-2</v>
      </c>
      <c r="R3704" s="42">
        <v>0</v>
      </c>
      <c r="S3704" s="42">
        <v>11.5917149527617</v>
      </c>
      <c r="T3704" s="42">
        <v>0</v>
      </c>
      <c r="U3704" s="15">
        <f t="shared" si="231"/>
        <v>0.2403083416878212</v>
      </c>
    </row>
    <row r="3705" spans="6:21" x14ac:dyDescent="0.3">
      <c r="F3705" s="5">
        <f>Demand!C3705</f>
        <v>9.1669603542291398</v>
      </c>
      <c r="G3705">
        <f>Irradiance!A3705*$B$2*'Technical Data'!$B$2</f>
        <v>231.17662470368401</v>
      </c>
      <c r="H3705" s="5">
        <f t="shared" si="228"/>
        <v>222.00966434945488</v>
      </c>
      <c r="I3705" s="38">
        <v>72.676250218137199</v>
      </c>
      <c r="J3705" s="35">
        <f>IF(H3705&gt;0,MIN(H3705,($B$3-L3704)/'Technical Data'!$B$5),0)</f>
        <v>222.00966434945488</v>
      </c>
      <c r="K3705" s="15">
        <f>IF(H3705&lt;0,MIN(ABS(H3705),(L3704*'Technical Data'!$B$4)),0)</f>
        <v>0</v>
      </c>
      <c r="L3705" s="15">
        <f>L3704+J3705*'Technical Data'!$B$5-(K3705/'Technical Data'!$B$4)</f>
        <v>233.52725504706072</v>
      </c>
      <c r="N3705" s="15">
        <f t="shared" si="229"/>
        <v>9.1669603542291327</v>
      </c>
      <c r="O3705" s="36">
        <f t="shared" si="230"/>
        <v>0</v>
      </c>
      <c r="P3705" s="50">
        <v>63.509289863907803</v>
      </c>
      <c r="Q3705" s="50">
        <v>9.1669603542291398</v>
      </c>
      <c r="R3705" s="42">
        <v>0</v>
      </c>
      <c r="S3705" s="42">
        <v>0</v>
      </c>
      <c r="T3705" s="42">
        <v>0</v>
      </c>
      <c r="U3705" s="15">
        <f t="shared" si="231"/>
        <v>9.1669603542291327</v>
      </c>
    </row>
    <row r="3706" spans="6:21" x14ac:dyDescent="0.3">
      <c r="F3706" s="5">
        <f>Demand!C3706</f>
        <v>7.1962184140255916</v>
      </c>
      <c r="G3706">
        <f>Irradiance!A3706*$B$2*'Technical Data'!$B$2</f>
        <v>458.42821315980024</v>
      </c>
      <c r="H3706" s="5">
        <f t="shared" si="228"/>
        <v>451.23199474577467</v>
      </c>
      <c r="I3706" s="38">
        <v>144.1185654880108</v>
      </c>
      <c r="J3706" s="35">
        <f>IF(H3706&gt;0,MIN(H3706,($B$3-L3705)/'Technical Data'!$B$5),0)</f>
        <v>165.65776647274916</v>
      </c>
      <c r="K3706" s="15">
        <f>IF(H3706&lt;0,MIN(ABS(H3706),(L3705*'Technical Data'!$B$4)),0)</f>
        <v>0</v>
      </c>
      <c r="L3706" s="15">
        <f>L3705+J3706*'Technical Data'!$B$5-(K3706/'Technical Data'!$B$4)</f>
        <v>382.61924487253498</v>
      </c>
      <c r="N3706" s="15">
        <f t="shared" si="229"/>
        <v>292.77044668705105</v>
      </c>
      <c r="O3706" s="36">
        <f t="shared" si="230"/>
        <v>285.57422827302548</v>
      </c>
      <c r="P3706" s="50">
        <v>136.92234707398501</v>
      </c>
      <c r="Q3706" s="50">
        <v>7.1962184140255898</v>
      </c>
      <c r="R3706" s="42">
        <v>0</v>
      </c>
      <c r="S3706" s="42">
        <v>0</v>
      </c>
      <c r="T3706" s="42">
        <v>0</v>
      </c>
      <c r="U3706" s="15">
        <f t="shared" si="231"/>
        <v>292.77044668705105</v>
      </c>
    </row>
    <row r="3707" spans="6:21" x14ac:dyDescent="0.3">
      <c r="F3707" s="5">
        <f>Demand!C3707</f>
        <v>6.0300031509444825</v>
      </c>
      <c r="G3707">
        <f>Irradiance!A3707*$B$2*'Technical Data'!$B$2</f>
        <v>650.59478372949457</v>
      </c>
      <c r="H3707" s="5">
        <f t="shared" si="228"/>
        <v>644.56478057855009</v>
      </c>
      <c r="I3707" s="38">
        <v>204.53101326116089</v>
      </c>
      <c r="J3707" s="35">
        <f>IF(H3707&gt;0,MIN(H3707,($B$3-L3706)/'Technical Data'!$B$5),0)</f>
        <v>0</v>
      </c>
      <c r="K3707" s="15">
        <f>IF(H3707&lt;0,MIN(ABS(H3707),(L3706*'Technical Data'!$B$4)),0)</f>
        <v>0</v>
      </c>
      <c r="L3707" s="15">
        <f>L3706+J3707*'Technical Data'!$B$5-(K3707/'Technical Data'!$B$4)</f>
        <v>382.61924487253498</v>
      </c>
      <c r="N3707" s="15">
        <f t="shared" si="229"/>
        <v>650.59478372949457</v>
      </c>
      <c r="O3707" s="36">
        <f t="shared" si="230"/>
        <v>644.56478057855009</v>
      </c>
      <c r="P3707" s="50">
        <v>198.50101011021599</v>
      </c>
      <c r="Q3707" s="50">
        <v>6.0300031509444798</v>
      </c>
      <c r="R3707" s="42">
        <v>0</v>
      </c>
      <c r="S3707" s="42">
        <v>0</v>
      </c>
      <c r="T3707" s="42">
        <v>0</v>
      </c>
      <c r="U3707" s="15">
        <f t="shared" si="231"/>
        <v>650.59478372949457</v>
      </c>
    </row>
    <row r="3708" spans="6:21" x14ac:dyDescent="0.3">
      <c r="F3708" s="5">
        <f>Demand!C3708</f>
        <v>6.0644618285953209</v>
      </c>
      <c r="G3708">
        <f>Irradiance!A3708*$B$2*'Technical Data'!$B$2</f>
        <v>794.21906927824909</v>
      </c>
      <c r="H3708" s="5">
        <f t="shared" si="228"/>
        <v>788.15460744965378</v>
      </c>
      <c r="I3708" s="38">
        <v>249.68295942925511</v>
      </c>
      <c r="J3708" s="35">
        <f>IF(H3708&gt;0,MIN(H3708,($B$3-L3707)/'Technical Data'!$B$5),0)</f>
        <v>0</v>
      </c>
      <c r="K3708" s="15">
        <f>IF(H3708&lt;0,MIN(ABS(H3708),(L3707*'Technical Data'!$B$4)),0)</f>
        <v>0</v>
      </c>
      <c r="L3708" s="15">
        <f>L3707+J3708*'Technical Data'!$B$5-(K3708/'Technical Data'!$B$4)</f>
        <v>382.61924487253498</v>
      </c>
      <c r="N3708" s="15">
        <f t="shared" si="229"/>
        <v>794.21906927824909</v>
      </c>
      <c r="O3708" s="36">
        <f t="shared" si="230"/>
        <v>788.15460744965378</v>
      </c>
      <c r="P3708" s="50">
        <v>243.618497600659</v>
      </c>
      <c r="Q3708" s="50">
        <v>6.06446182859532</v>
      </c>
      <c r="R3708" s="42">
        <v>0</v>
      </c>
      <c r="S3708" s="42">
        <v>0</v>
      </c>
      <c r="T3708" s="42">
        <v>0</v>
      </c>
      <c r="U3708" s="15">
        <f t="shared" si="231"/>
        <v>794.21906927824909</v>
      </c>
    </row>
    <row r="3709" spans="6:21" x14ac:dyDescent="0.3">
      <c r="F3709" s="5">
        <f>Demand!C3709</f>
        <v>6.9621968814835293</v>
      </c>
      <c r="G3709">
        <f>Irradiance!A3709*$B$2*'Technical Data'!$B$2</f>
        <v>884.975519655683</v>
      </c>
      <c r="H3709" s="5">
        <f t="shared" si="228"/>
        <v>878.01332277419942</v>
      </c>
      <c r="I3709" s="38">
        <v>278.21455731461532</v>
      </c>
      <c r="J3709" s="35">
        <f>IF(H3709&gt;0,MIN(H3709,($B$3-L3708)/'Technical Data'!$B$5),0)</f>
        <v>0</v>
      </c>
      <c r="K3709" s="15">
        <f>IF(H3709&lt;0,MIN(ABS(H3709),(L3708*'Technical Data'!$B$4)),0)</f>
        <v>0</v>
      </c>
      <c r="L3709" s="15">
        <f>L3708+J3709*'Technical Data'!$B$5-(K3709/'Technical Data'!$B$4)</f>
        <v>382.61924487253498</v>
      </c>
      <c r="N3709" s="15">
        <f t="shared" si="229"/>
        <v>884.975519655683</v>
      </c>
      <c r="O3709" s="36">
        <f t="shared" si="230"/>
        <v>878.01332277419942</v>
      </c>
      <c r="P3709" s="50">
        <v>271.252360433131</v>
      </c>
      <c r="Q3709" s="50">
        <v>6.9621968814835302</v>
      </c>
      <c r="R3709" s="42">
        <v>0</v>
      </c>
      <c r="S3709" s="42">
        <v>0</v>
      </c>
      <c r="T3709" s="42">
        <v>0</v>
      </c>
      <c r="U3709" s="15">
        <f t="shared" si="231"/>
        <v>884.975519655683</v>
      </c>
    </row>
    <row r="3710" spans="6:21" x14ac:dyDescent="0.3">
      <c r="F3710" s="5">
        <f>Demand!C3710</f>
        <v>9.2104311157523107</v>
      </c>
      <c r="G3710">
        <f>Irradiance!A3710*$B$2*'Technical Data'!$B$2</f>
        <v>917.65745412522654</v>
      </c>
      <c r="H3710" s="5">
        <f t="shared" si="228"/>
        <v>908.44702300947426</v>
      </c>
      <c r="I3710" s="38">
        <v>288.48895443485088</v>
      </c>
      <c r="J3710" s="35">
        <f>IF(H3710&gt;0,MIN(H3710,($B$3-L3709)/'Technical Data'!$B$5),0)</f>
        <v>0</v>
      </c>
      <c r="K3710" s="15">
        <f>IF(H3710&lt;0,MIN(ABS(H3710),(L3709*'Technical Data'!$B$4)),0)</f>
        <v>0</v>
      </c>
      <c r="L3710" s="15">
        <f>L3709+J3710*'Technical Data'!$B$5-(K3710/'Technical Data'!$B$4)</f>
        <v>382.61924487253498</v>
      </c>
      <c r="N3710" s="15">
        <f t="shared" si="229"/>
        <v>917.65745412522654</v>
      </c>
      <c r="O3710" s="36">
        <f t="shared" si="230"/>
        <v>908.44702300947426</v>
      </c>
      <c r="P3710" s="50">
        <v>279.27852331909799</v>
      </c>
      <c r="Q3710" s="50">
        <v>9.2104311157523107</v>
      </c>
      <c r="R3710" s="42">
        <v>0</v>
      </c>
      <c r="S3710" s="42">
        <v>0</v>
      </c>
      <c r="T3710" s="42">
        <v>0</v>
      </c>
      <c r="U3710" s="15">
        <f t="shared" si="231"/>
        <v>917.65745412522654</v>
      </c>
    </row>
    <row r="3711" spans="6:21" x14ac:dyDescent="0.3">
      <c r="F3711" s="5">
        <f>Demand!C3711</f>
        <v>12.220231596315655</v>
      </c>
      <c r="G3711">
        <f>Irradiance!A3711*$B$2*'Technical Data'!$B$2</f>
        <v>890.50261151450286</v>
      </c>
      <c r="H3711" s="5">
        <f t="shared" si="228"/>
        <v>878.28237991818719</v>
      </c>
      <c r="I3711" s="38">
        <v>279.95213918053747</v>
      </c>
      <c r="J3711" s="35">
        <f>IF(H3711&gt;0,MIN(H3711,($B$3-L3710)/'Technical Data'!$B$5),0)</f>
        <v>0</v>
      </c>
      <c r="K3711" s="15">
        <f>IF(H3711&lt;0,MIN(ABS(H3711),(L3710*'Technical Data'!$B$4)),0)</f>
        <v>0</v>
      </c>
      <c r="L3711" s="15">
        <f>L3710+J3711*'Technical Data'!$B$5-(K3711/'Technical Data'!$B$4)</f>
        <v>382.61924487253498</v>
      </c>
      <c r="N3711" s="15">
        <f t="shared" si="229"/>
        <v>890.50261151450286</v>
      </c>
      <c r="O3711" s="36">
        <f t="shared" si="230"/>
        <v>878.28237991818719</v>
      </c>
      <c r="P3711" s="50">
        <v>267.73190758422101</v>
      </c>
      <c r="Q3711" s="50">
        <v>12.220231596315701</v>
      </c>
      <c r="R3711" s="42">
        <v>0</v>
      </c>
      <c r="S3711" s="42">
        <v>0</v>
      </c>
      <c r="T3711" s="42">
        <v>0</v>
      </c>
      <c r="U3711" s="15">
        <f t="shared" si="231"/>
        <v>890.50261151450286</v>
      </c>
    </row>
    <row r="3712" spans="6:21" x14ac:dyDescent="0.3">
      <c r="F3712" s="5">
        <f>Demand!C3712</f>
        <v>15.394930878215668</v>
      </c>
      <c r="G3712">
        <f>Irradiance!A3712*$B$2*'Technical Data'!$B$2</f>
        <v>805.35335577645151</v>
      </c>
      <c r="H3712" s="5">
        <f t="shared" si="228"/>
        <v>789.95842489823588</v>
      </c>
      <c r="I3712" s="38">
        <v>253.18330550698249</v>
      </c>
      <c r="J3712" s="35">
        <f>IF(H3712&gt;0,MIN(H3712,($B$3-L3711)/'Technical Data'!$B$5),0)</f>
        <v>0</v>
      </c>
      <c r="K3712" s="15">
        <f>IF(H3712&lt;0,MIN(ABS(H3712),(L3711*'Technical Data'!$B$4)),0)</f>
        <v>0</v>
      </c>
      <c r="L3712" s="15">
        <f>L3711+J3712*'Technical Data'!$B$5-(K3712/'Technical Data'!$B$4)</f>
        <v>382.61924487253498</v>
      </c>
      <c r="N3712" s="15">
        <f t="shared" si="229"/>
        <v>805.35335577645151</v>
      </c>
      <c r="O3712" s="36">
        <f t="shared" si="230"/>
        <v>789.95842489823588</v>
      </c>
      <c r="P3712" s="50">
        <v>191.29721014627901</v>
      </c>
      <c r="Q3712" s="50">
        <v>15.3949308782157</v>
      </c>
      <c r="R3712" s="42">
        <v>46.491164482486397</v>
      </c>
      <c r="S3712" s="42">
        <v>0</v>
      </c>
      <c r="T3712" s="42">
        <v>41.842048034237799</v>
      </c>
      <c r="U3712" s="15">
        <f t="shared" si="231"/>
        <v>805.35335577645151</v>
      </c>
    </row>
    <row r="3713" spans="6:21" x14ac:dyDescent="0.3">
      <c r="F3713" s="5">
        <f>Demand!C3713</f>
        <v>18.676088893156294</v>
      </c>
      <c r="G3713">
        <f>Irradiance!A3713*$B$2*'Technical Data'!$B$2</f>
        <v>667.41636764764212</v>
      </c>
      <c r="H3713" s="5">
        <f t="shared" si="228"/>
        <v>648.74027875448587</v>
      </c>
      <c r="I3713" s="38">
        <v>209.81930589657631</v>
      </c>
      <c r="J3713" s="35">
        <f>IF(H3713&gt;0,MIN(H3713,($B$3-L3712)/'Technical Data'!$B$5),0)</f>
        <v>0</v>
      </c>
      <c r="K3713" s="15">
        <f>IF(H3713&lt;0,MIN(ABS(H3713),(L3712*'Technical Data'!$B$4)),0)</f>
        <v>0</v>
      </c>
      <c r="L3713" s="15">
        <f>L3712+J3713*'Technical Data'!$B$5-(K3713/'Technical Data'!$B$4)</f>
        <v>382.61924487253498</v>
      </c>
      <c r="N3713" s="15">
        <f t="shared" si="229"/>
        <v>667.41636764764212</v>
      </c>
      <c r="O3713" s="36">
        <f t="shared" si="230"/>
        <v>648.74027875448587</v>
      </c>
      <c r="P3713" s="50">
        <v>0</v>
      </c>
      <c r="Q3713" s="50">
        <v>18.676088893156301</v>
      </c>
      <c r="R3713" s="42">
        <v>191.14321700341901</v>
      </c>
      <c r="S3713" s="42">
        <v>0</v>
      </c>
      <c r="T3713" s="42">
        <v>213.870943337315</v>
      </c>
      <c r="U3713" s="15">
        <f t="shared" si="231"/>
        <v>667.41636764764212</v>
      </c>
    </row>
    <row r="3714" spans="6:21" x14ac:dyDescent="0.3">
      <c r="F3714" s="5">
        <f>Demand!C3714</f>
        <v>22.139122841892561</v>
      </c>
      <c r="G3714">
        <f>Irradiance!A3714*$B$2*'Technical Data'!$B$2</f>
        <v>481.49781396183113</v>
      </c>
      <c r="H3714" s="5">
        <f t="shared" ref="H3714:H3777" si="232">G3714-F3714</f>
        <v>459.35869111993856</v>
      </c>
      <c r="I3714" s="38">
        <v>151.3710811022948</v>
      </c>
      <c r="J3714" s="35">
        <f>IF(H3714&gt;0,MIN(H3714,($B$3-L3713)/'Technical Data'!$B$5),0)</f>
        <v>0</v>
      </c>
      <c r="K3714" s="15">
        <f>IF(H3714&lt;0,MIN(ABS(H3714),(L3713*'Technical Data'!$B$4)),0)</f>
        <v>0</v>
      </c>
      <c r="L3714" s="15">
        <f>L3713+J3714*'Technical Data'!$B$5-(K3714/'Technical Data'!$B$4)</f>
        <v>382.61924487253498</v>
      </c>
      <c r="N3714" s="15">
        <f t="shared" ref="N3714:N3777" si="233">U3714</f>
        <v>481.49781396183113</v>
      </c>
      <c r="O3714" s="36">
        <f t="shared" ref="O3714:O3777" si="234">N3714+(K3714)-F3714</f>
        <v>459.35869111993856</v>
      </c>
      <c r="P3714" s="50">
        <v>0</v>
      </c>
      <c r="Q3714" s="50">
        <v>22.1391228418926</v>
      </c>
      <c r="R3714" s="42">
        <v>129.231958260402</v>
      </c>
      <c r="S3714" s="42">
        <v>0</v>
      </c>
      <c r="T3714" s="42">
        <v>330.17970577167699</v>
      </c>
      <c r="U3714" s="15">
        <f t="shared" ref="U3714:U3777" si="235">G3714-(J3714)</f>
        <v>481.49781396183113</v>
      </c>
    </row>
    <row r="3715" spans="6:21" x14ac:dyDescent="0.3">
      <c r="F3715" s="5">
        <f>Demand!C3715</f>
        <v>26.059128388430533</v>
      </c>
      <c r="G3715">
        <f>Irradiance!A3715*$B$2*'Technical Data'!$B$2</f>
        <v>264.09886751491553</v>
      </c>
      <c r="H3715" s="5">
        <f t="shared" si="232"/>
        <v>238.03973912648499</v>
      </c>
      <c r="I3715" s="38">
        <v>83.026194376021607</v>
      </c>
      <c r="J3715" s="35">
        <f>IF(H3715&gt;0,MIN(H3715,($B$3-L3714)/'Technical Data'!$B$5),0)</f>
        <v>0</v>
      </c>
      <c r="K3715" s="15">
        <f>IF(H3715&lt;0,MIN(ABS(H3715),(L3714*'Technical Data'!$B$4)),0)</f>
        <v>0</v>
      </c>
      <c r="L3715" s="15">
        <f>L3714+J3715*'Technical Data'!$B$5-(K3715/'Technical Data'!$B$4)</f>
        <v>382.61924487253498</v>
      </c>
      <c r="N3715" s="15">
        <f t="shared" si="233"/>
        <v>264.09886751491553</v>
      </c>
      <c r="O3715" s="36">
        <f t="shared" si="234"/>
        <v>238.03973912648499</v>
      </c>
      <c r="P3715" s="50">
        <v>0</v>
      </c>
      <c r="Q3715" s="50">
        <v>26.059128388430501</v>
      </c>
      <c r="R3715" s="42">
        <v>56.9670659875908</v>
      </c>
      <c r="S3715" s="42">
        <v>0</v>
      </c>
      <c r="T3715" s="42">
        <v>381.45006516050898</v>
      </c>
      <c r="U3715" s="15">
        <f t="shared" si="235"/>
        <v>264.09886751491553</v>
      </c>
    </row>
    <row r="3716" spans="6:21" x14ac:dyDescent="0.3">
      <c r="F3716" s="5">
        <f>Demand!C3716</f>
        <v>29.827831888257958</v>
      </c>
      <c r="G3716">
        <f>Irradiance!A3716*$B$2*'Technical Data'!$B$2</f>
        <v>2.4831861974408191</v>
      </c>
      <c r="H3716" s="5">
        <f t="shared" si="232"/>
        <v>-27.344645690817138</v>
      </c>
      <c r="I3716" s="38">
        <v>0.78065272237084316</v>
      </c>
      <c r="J3716" s="35">
        <f>IF(H3716&gt;0,MIN(H3716,($B$3-L3715)/'Technical Data'!$B$5),0)</f>
        <v>0</v>
      </c>
      <c r="K3716" s="15">
        <f>IF(H3716&lt;0,MIN(ABS(H3716),(L3715*'Technical Data'!$B$4)),0)</f>
        <v>27.344645690817138</v>
      </c>
      <c r="L3716" s="15">
        <f>L3715+J3716*'Technical Data'!$B$5-(K3716/'Technical Data'!$B$4)</f>
        <v>352.23630521607151</v>
      </c>
      <c r="N3716" s="15">
        <f t="shared" si="233"/>
        <v>2.4831861974408191</v>
      </c>
      <c r="O3716" s="36">
        <f t="shared" si="234"/>
        <v>0</v>
      </c>
      <c r="P3716" s="50">
        <v>0</v>
      </c>
      <c r="Q3716" s="50">
        <v>0.78065272237084105</v>
      </c>
      <c r="R3716" s="42">
        <v>0</v>
      </c>
      <c r="S3716" s="42">
        <v>29.047179165887101</v>
      </c>
      <c r="T3716" s="42">
        <v>349.17542164285601</v>
      </c>
      <c r="U3716" s="15">
        <f t="shared" si="235"/>
        <v>2.4831861974408191</v>
      </c>
    </row>
    <row r="3717" spans="6:21" x14ac:dyDescent="0.3">
      <c r="F3717" s="5">
        <f>Demand!C3717</f>
        <v>32.346473561578797</v>
      </c>
      <c r="G3717">
        <f>Irradiance!A3717*$B$2*'Technical Data'!$B$2</f>
        <v>0</v>
      </c>
      <c r="H3717" s="5">
        <f t="shared" si="232"/>
        <v>-32.346473561578797</v>
      </c>
      <c r="I3717" s="38">
        <v>0</v>
      </c>
      <c r="J3717" s="35">
        <f>IF(H3717&gt;0,MIN(H3717,($B$3-L3716)/'Technical Data'!$B$5),0)</f>
        <v>0</v>
      </c>
      <c r="K3717" s="15">
        <f>IF(H3717&lt;0,MIN(ABS(H3717),(L3716*'Technical Data'!$B$4)),0)</f>
        <v>32.346473561578797</v>
      </c>
      <c r="L3717" s="15">
        <f>L3716+J3717*'Technical Data'!$B$5-(K3717/'Technical Data'!$B$4)</f>
        <v>316.2957790365395</v>
      </c>
      <c r="N3717" s="15">
        <f t="shared" si="233"/>
        <v>0</v>
      </c>
      <c r="O3717" s="36">
        <f t="shared" si="234"/>
        <v>0</v>
      </c>
      <c r="P3717" s="50">
        <v>0</v>
      </c>
      <c r="Q3717" s="50">
        <v>0</v>
      </c>
      <c r="R3717" s="42">
        <v>0</v>
      </c>
      <c r="S3717" s="42">
        <v>32.346473561578797</v>
      </c>
      <c r="T3717" s="42">
        <v>313.23489546332399</v>
      </c>
      <c r="U3717" s="15">
        <f t="shared" si="235"/>
        <v>0</v>
      </c>
    </row>
    <row r="3718" spans="6:21" x14ac:dyDescent="0.3">
      <c r="F3718" s="5">
        <f>Demand!C3718</f>
        <v>33.650708508051309</v>
      </c>
      <c r="G3718">
        <f>Irradiance!A3718*$B$2*'Technical Data'!$B$2</f>
        <v>0</v>
      </c>
      <c r="H3718" s="5">
        <f t="shared" si="232"/>
        <v>-33.650708508051309</v>
      </c>
      <c r="I3718" s="38">
        <v>0</v>
      </c>
      <c r="J3718" s="35">
        <f>IF(H3718&gt;0,MIN(H3718,($B$3-L3717)/'Technical Data'!$B$5),0)</f>
        <v>0</v>
      </c>
      <c r="K3718" s="15">
        <f>IF(H3718&lt;0,MIN(ABS(H3718),(L3717*'Technical Data'!$B$4)),0)</f>
        <v>33.650708508051309</v>
      </c>
      <c r="L3718" s="15">
        <f>L3717+J3718*'Technical Data'!$B$5-(K3718/'Technical Data'!$B$4)</f>
        <v>278.9061029164825</v>
      </c>
      <c r="N3718" s="15">
        <f t="shared" si="233"/>
        <v>0</v>
      </c>
      <c r="O3718" s="36">
        <f t="shared" si="234"/>
        <v>0</v>
      </c>
      <c r="P3718" s="50">
        <v>0</v>
      </c>
      <c r="Q3718" s="50">
        <v>0</v>
      </c>
      <c r="R3718" s="42">
        <v>0</v>
      </c>
      <c r="S3718" s="42">
        <v>33.650708508051302</v>
      </c>
      <c r="T3718" s="42">
        <v>275.84521934326699</v>
      </c>
      <c r="U3718" s="15">
        <f t="shared" si="235"/>
        <v>0</v>
      </c>
    </row>
    <row r="3719" spans="6:21" x14ac:dyDescent="0.3">
      <c r="F3719" s="5">
        <f>Demand!C3719</f>
        <v>34.088198609960187</v>
      </c>
      <c r="G3719">
        <f>Irradiance!A3719*$B$2*'Technical Data'!$B$2</f>
        <v>0</v>
      </c>
      <c r="H3719" s="5">
        <f t="shared" si="232"/>
        <v>-34.088198609960187</v>
      </c>
      <c r="I3719" s="38">
        <v>0</v>
      </c>
      <c r="J3719" s="35">
        <f>IF(H3719&gt;0,MIN(H3719,($B$3-L3718)/'Technical Data'!$B$5),0)</f>
        <v>0</v>
      </c>
      <c r="K3719" s="15">
        <f>IF(H3719&lt;0,MIN(ABS(H3719),(L3718*'Technical Data'!$B$4)),0)</f>
        <v>34.088198609960187</v>
      </c>
      <c r="L3719" s="15">
        <f>L3718+J3719*'Technical Data'!$B$5-(K3719/'Technical Data'!$B$4)</f>
        <v>241.03032668319341</v>
      </c>
      <c r="N3719" s="15">
        <f t="shared" si="233"/>
        <v>0</v>
      </c>
      <c r="O3719" s="36">
        <f t="shared" si="234"/>
        <v>0</v>
      </c>
      <c r="P3719" s="50">
        <v>0</v>
      </c>
      <c r="Q3719" s="50">
        <v>0</v>
      </c>
      <c r="R3719" s="42">
        <v>0</v>
      </c>
      <c r="S3719" s="42">
        <v>34.088198609960202</v>
      </c>
      <c r="T3719" s="42">
        <v>237.96944310997799</v>
      </c>
      <c r="U3719" s="15">
        <f t="shared" si="235"/>
        <v>0</v>
      </c>
    </row>
    <row r="3720" spans="6:21" x14ac:dyDescent="0.3">
      <c r="F3720" s="5">
        <f>Demand!C3720</f>
        <v>33.500965344823072</v>
      </c>
      <c r="G3720">
        <f>Irradiance!A3720*$B$2*'Technical Data'!$B$2</f>
        <v>0</v>
      </c>
      <c r="H3720" s="5">
        <f t="shared" si="232"/>
        <v>-33.500965344823072</v>
      </c>
      <c r="I3720" s="38">
        <v>0</v>
      </c>
      <c r="J3720" s="35">
        <f>IF(H3720&gt;0,MIN(H3720,($B$3-L3719)/'Technical Data'!$B$5),0)</f>
        <v>0</v>
      </c>
      <c r="K3720" s="15">
        <f>IF(H3720&lt;0,MIN(ABS(H3720),(L3719*'Technical Data'!$B$4)),0)</f>
        <v>33.500965344823072</v>
      </c>
      <c r="L3720" s="15">
        <f>L3719+J3720*'Technical Data'!$B$5-(K3720/'Technical Data'!$B$4)</f>
        <v>203.80703185561222</v>
      </c>
      <c r="N3720" s="15">
        <f t="shared" si="233"/>
        <v>0</v>
      </c>
      <c r="O3720" s="36">
        <f t="shared" si="234"/>
        <v>0</v>
      </c>
      <c r="P3720" s="50">
        <v>0</v>
      </c>
      <c r="Q3720" s="50">
        <v>0</v>
      </c>
      <c r="R3720" s="42">
        <v>0</v>
      </c>
      <c r="S3720" s="42">
        <v>33.500965344823101</v>
      </c>
      <c r="T3720" s="42">
        <v>200.746148282397</v>
      </c>
      <c r="U3720" s="15">
        <f t="shared" si="235"/>
        <v>0</v>
      </c>
    </row>
    <row r="3721" spans="6:21" x14ac:dyDescent="0.3">
      <c r="F3721" s="5">
        <f>Demand!C3721</f>
        <v>32.146501520035095</v>
      </c>
      <c r="G3721">
        <f>Irradiance!A3721*$B$2*'Technical Data'!$B$2</f>
        <v>0</v>
      </c>
      <c r="H3721" s="5">
        <f t="shared" si="232"/>
        <v>-32.146501520035095</v>
      </c>
      <c r="I3721" s="38">
        <v>0</v>
      </c>
      <c r="J3721" s="35">
        <f>IF(H3721&gt;0,MIN(H3721,($B$3-L3720)/'Technical Data'!$B$5),0)</f>
        <v>0</v>
      </c>
      <c r="K3721" s="15">
        <f>IF(H3721&lt;0,MIN(ABS(H3721),(L3720*'Technical Data'!$B$4)),0)</f>
        <v>32.146501520035095</v>
      </c>
      <c r="L3721" s="15">
        <f>L3720+J3721*'Technical Data'!$B$5-(K3721/'Technical Data'!$B$4)</f>
        <v>168.08869683335101</v>
      </c>
      <c r="N3721" s="15">
        <f t="shared" si="233"/>
        <v>0</v>
      </c>
      <c r="O3721" s="36">
        <f t="shared" si="234"/>
        <v>0</v>
      </c>
      <c r="P3721" s="50">
        <v>0</v>
      </c>
      <c r="Q3721" s="50">
        <v>0</v>
      </c>
      <c r="R3721" s="42">
        <v>0</v>
      </c>
      <c r="S3721" s="42">
        <v>32.146501520035102</v>
      </c>
      <c r="T3721" s="42">
        <v>165.02781326013601</v>
      </c>
      <c r="U3721" s="15">
        <f t="shared" si="235"/>
        <v>0</v>
      </c>
    </row>
    <row r="3722" spans="6:21" x14ac:dyDescent="0.3">
      <c r="F3722" s="5">
        <f>Demand!C3722</f>
        <v>30.246455847471921</v>
      </c>
      <c r="G3722">
        <f>Irradiance!A3722*$B$2*'Technical Data'!$B$2</f>
        <v>0</v>
      </c>
      <c r="H3722" s="5">
        <f t="shared" si="232"/>
        <v>-30.246455847471921</v>
      </c>
      <c r="I3722" s="38">
        <v>0</v>
      </c>
      <c r="J3722" s="35">
        <f>IF(H3722&gt;0,MIN(H3722,($B$3-L3721)/'Technical Data'!$B$5),0)</f>
        <v>0</v>
      </c>
      <c r="K3722" s="15">
        <f>IF(H3722&lt;0,MIN(ABS(H3722),(L3721*'Technical Data'!$B$4)),0)</f>
        <v>30.246455847471921</v>
      </c>
      <c r="L3722" s="15">
        <f>L3721+J3722*'Technical Data'!$B$5-(K3722/'Technical Data'!$B$4)</f>
        <v>134.48152366949333</v>
      </c>
      <c r="N3722" s="15">
        <f t="shared" si="233"/>
        <v>0</v>
      </c>
      <c r="O3722" s="36">
        <f t="shared" si="234"/>
        <v>0</v>
      </c>
      <c r="P3722" s="50">
        <v>0</v>
      </c>
      <c r="Q3722" s="50">
        <v>0</v>
      </c>
      <c r="R3722" s="42">
        <v>0</v>
      </c>
      <c r="S3722" s="42">
        <v>30.2464558474719</v>
      </c>
      <c r="T3722" s="42">
        <v>131.42064009627799</v>
      </c>
      <c r="U3722" s="15">
        <f t="shared" si="235"/>
        <v>0</v>
      </c>
    </row>
    <row r="3723" spans="6:21" x14ac:dyDescent="0.3">
      <c r="F3723" s="5">
        <f>Demand!C3723</f>
        <v>28.149118141213226</v>
      </c>
      <c r="G3723">
        <f>Irradiance!A3723*$B$2*'Technical Data'!$B$2</f>
        <v>0</v>
      </c>
      <c r="H3723" s="5">
        <f t="shared" si="232"/>
        <v>-28.149118141213226</v>
      </c>
      <c r="I3723" s="38">
        <v>0</v>
      </c>
      <c r="J3723" s="35">
        <f>IF(H3723&gt;0,MIN(H3723,($B$3-L3722)/'Technical Data'!$B$5),0)</f>
        <v>0</v>
      </c>
      <c r="K3723" s="15">
        <f>IF(H3723&lt;0,MIN(ABS(H3723),(L3722*'Technical Data'!$B$4)),0)</f>
        <v>28.149118141213226</v>
      </c>
      <c r="L3723" s="15">
        <f>L3722+J3723*'Technical Data'!$B$5-(K3723/'Technical Data'!$B$4)</f>
        <v>103.20472573481197</v>
      </c>
      <c r="N3723" s="15">
        <f t="shared" si="233"/>
        <v>0</v>
      </c>
      <c r="O3723" s="36">
        <f t="shared" si="234"/>
        <v>0</v>
      </c>
      <c r="P3723" s="50">
        <v>0</v>
      </c>
      <c r="Q3723" s="50">
        <v>0</v>
      </c>
      <c r="R3723" s="42">
        <v>0</v>
      </c>
      <c r="S3723" s="42">
        <v>28.149118141213201</v>
      </c>
      <c r="T3723" s="42">
        <v>100.14384216159699</v>
      </c>
      <c r="U3723" s="15">
        <f t="shared" si="235"/>
        <v>0</v>
      </c>
    </row>
    <row r="3724" spans="6:21" x14ac:dyDescent="0.3">
      <c r="F3724" s="5">
        <f>Demand!C3724</f>
        <v>25.210696892881543</v>
      </c>
      <c r="G3724">
        <f>Irradiance!A3724*$B$2*'Technical Data'!$B$2</f>
        <v>0</v>
      </c>
      <c r="H3724" s="5">
        <f t="shared" si="232"/>
        <v>-25.210696892881543</v>
      </c>
      <c r="I3724" s="38">
        <v>0</v>
      </c>
      <c r="J3724" s="35">
        <f>IF(H3724&gt;0,MIN(H3724,($B$3-L3723)/'Technical Data'!$B$5),0)</f>
        <v>0</v>
      </c>
      <c r="K3724" s="15">
        <f>IF(H3724&lt;0,MIN(ABS(H3724),(L3723*'Technical Data'!$B$4)),0)</f>
        <v>25.210696892881543</v>
      </c>
      <c r="L3724" s="15">
        <f>L3723+J3724*'Technical Data'!$B$5-(K3724/'Technical Data'!$B$4)</f>
        <v>75.192840298276934</v>
      </c>
      <c r="N3724" s="15">
        <f t="shared" si="233"/>
        <v>0</v>
      </c>
      <c r="O3724" s="36">
        <f t="shared" si="234"/>
        <v>0</v>
      </c>
      <c r="P3724" s="50">
        <v>0</v>
      </c>
      <c r="Q3724" s="50">
        <v>0</v>
      </c>
      <c r="R3724" s="42">
        <v>0</v>
      </c>
      <c r="S3724" s="42">
        <v>25.210696892881501</v>
      </c>
      <c r="T3724" s="42">
        <v>72.131956725061798</v>
      </c>
      <c r="U3724" s="15">
        <f t="shared" si="235"/>
        <v>0</v>
      </c>
    </row>
    <row r="3725" spans="6:21" x14ac:dyDescent="0.3">
      <c r="F3725" s="5">
        <f>Demand!C3725</f>
        <v>21.441654275040438</v>
      </c>
      <c r="G3725">
        <f>Irradiance!A3725*$B$2*'Technical Data'!$B$2</f>
        <v>0</v>
      </c>
      <c r="H3725" s="5">
        <f t="shared" si="232"/>
        <v>-21.441654275040438</v>
      </c>
      <c r="I3725" s="38">
        <v>0</v>
      </c>
      <c r="J3725" s="35">
        <f>IF(H3725&gt;0,MIN(H3725,($B$3-L3724)/'Technical Data'!$B$5),0)</f>
        <v>0</v>
      </c>
      <c r="K3725" s="15">
        <f>IF(H3725&lt;0,MIN(ABS(H3725),(L3724*'Technical Data'!$B$4)),0)</f>
        <v>21.441654275040438</v>
      </c>
      <c r="L3725" s="15">
        <f>L3724+J3725*'Technical Data'!$B$5-(K3725/'Technical Data'!$B$4)</f>
        <v>51.368779992676451</v>
      </c>
      <c r="N3725" s="15">
        <f t="shared" si="233"/>
        <v>0</v>
      </c>
      <c r="O3725" s="36">
        <f t="shared" si="234"/>
        <v>0</v>
      </c>
      <c r="P3725" s="50">
        <v>0</v>
      </c>
      <c r="Q3725" s="50">
        <v>0</v>
      </c>
      <c r="R3725" s="42">
        <v>0</v>
      </c>
      <c r="S3725" s="42">
        <v>21.441654275040399</v>
      </c>
      <c r="T3725" s="42">
        <v>48.307896419461301</v>
      </c>
      <c r="U3725" s="15">
        <f t="shared" si="235"/>
        <v>0</v>
      </c>
    </row>
    <row r="3726" spans="6:21" x14ac:dyDescent="0.3">
      <c r="F3726" s="5">
        <f>Demand!C3726</f>
        <v>17.518839650440029</v>
      </c>
      <c r="G3726">
        <f>Irradiance!A3726*$B$2*'Technical Data'!$B$2</f>
        <v>0</v>
      </c>
      <c r="H3726" s="5">
        <f t="shared" si="232"/>
        <v>-17.518839650440029</v>
      </c>
      <c r="I3726" s="38">
        <v>0</v>
      </c>
      <c r="J3726" s="35">
        <f>IF(H3726&gt;0,MIN(H3726,($B$3-L3725)/'Technical Data'!$B$5),0)</f>
        <v>0</v>
      </c>
      <c r="K3726" s="15">
        <f>IF(H3726&lt;0,MIN(ABS(H3726),(L3725*'Technical Data'!$B$4)),0)</f>
        <v>17.518839650440029</v>
      </c>
      <c r="L3726" s="15">
        <f>L3725+J3726*'Technical Data'!$B$5-(K3726/'Technical Data'!$B$4)</f>
        <v>31.903402603298641</v>
      </c>
      <c r="N3726" s="15">
        <f t="shared" si="233"/>
        <v>0</v>
      </c>
      <c r="O3726" s="36">
        <f t="shared" si="234"/>
        <v>0</v>
      </c>
      <c r="P3726" s="50">
        <v>0</v>
      </c>
      <c r="Q3726" s="50">
        <v>0</v>
      </c>
      <c r="R3726" s="42">
        <v>0</v>
      </c>
      <c r="S3726" s="42">
        <v>17.51883965044</v>
      </c>
      <c r="T3726" s="42">
        <v>28.842519030083398</v>
      </c>
      <c r="U3726" s="15">
        <f t="shared" si="235"/>
        <v>0</v>
      </c>
    </row>
    <row r="3727" spans="6:21" x14ac:dyDescent="0.3">
      <c r="F3727" s="5">
        <f>Demand!C3727</f>
        <v>14.341369828430429</v>
      </c>
      <c r="G3727">
        <f>Irradiance!A3727*$B$2*'Technical Data'!$B$2</f>
        <v>0</v>
      </c>
      <c r="H3727" s="5">
        <f t="shared" si="232"/>
        <v>-14.341369828430429</v>
      </c>
      <c r="I3727" s="38">
        <v>0</v>
      </c>
      <c r="J3727" s="35">
        <f>IF(H3727&gt;0,MIN(H3727,($B$3-L3726)/'Technical Data'!$B$5),0)</f>
        <v>0</v>
      </c>
      <c r="K3727" s="15">
        <f>IF(H3727&lt;0,MIN(ABS(H3727),(L3726*'Technical Data'!$B$4)),0)</f>
        <v>14.341369828430429</v>
      </c>
      <c r="L3727" s="15">
        <f>L3726+J3727*'Technical Data'!$B$5-(K3727/'Technical Data'!$B$4)</f>
        <v>15.968547238375944</v>
      </c>
      <c r="N3727" s="15">
        <f t="shared" si="233"/>
        <v>0</v>
      </c>
      <c r="O3727" s="36">
        <f t="shared" si="234"/>
        <v>0</v>
      </c>
      <c r="P3727" s="50">
        <v>0</v>
      </c>
      <c r="Q3727" s="50">
        <v>0</v>
      </c>
      <c r="R3727" s="42">
        <v>0</v>
      </c>
      <c r="S3727" s="42">
        <v>14.3413698284304</v>
      </c>
      <c r="T3727" s="42">
        <v>12.907663665160699</v>
      </c>
      <c r="U3727" s="15">
        <f t="shared" si="235"/>
        <v>0</v>
      </c>
    </row>
    <row r="3728" spans="6:21" x14ac:dyDescent="0.3">
      <c r="F3728" s="5">
        <f>Demand!C3728</f>
        <v>11.667261990410534</v>
      </c>
      <c r="G3728">
        <f>Irradiance!A3728*$B$2*'Technical Data'!$B$2</f>
        <v>0.16020556112521414</v>
      </c>
      <c r="H3728" s="5">
        <f t="shared" si="232"/>
        <v>-11.507056429285321</v>
      </c>
      <c r="I3728" s="38">
        <v>5.036469176586085E-2</v>
      </c>
      <c r="J3728" s="35">
        <f>IF(H3728&gt;0,MIN(H3728,($B$3-L3727)/'Technical Data'!$B$5),0)</f>
        <v>0</v>
      </c>
      <c r="K3728" s="15">
        <f>IF(H3728&lt;0,MIN(ABS(H3728),(L3727*'Technical Data'!$B$4)),0)</f>
        <v>11.507056429285321</v>
      </c>
      <c r="L3728" s="15">
        <f>L3727+J3728*'Technical Data'!$B$5-(K3728/'Technical Data'!$B$4)</f>
        <v>3.1829289836144774</v>
      </c>
      <c r="N3728" s="15">
        <f t="shared" si="233"/>
        <v>0.16020556112521414</v>
      </c>
      <c r="O3728" s="36">
        <f t="shared" si="234"/>
        <v>0</v>
      </c>
      <c r="P3728" s="50">
        <v>0</v>
      </c>
      <c r="Q3728" s="50">
        <v>5.0364691765860697E-2</v>
      </c>
      <c r="R3728" s="42">
        <v>0</v>
      </c>
      <c r="S3728" s="42">
        <v>11.6168972986447</v>
      </c>
      <c r="T3728" s="42">
        <v>0</v>
      </c>
      <c r="U3728" s="15">
        <f t="shared" si="235"/>
        <v>0.16020556112521414</v>
      </c>
    </row>
    <row r="3729" spans="6:21" x14ac:dyDescent="0.3">
      <c r="F3729" s="5">
        <f>Demand!C3729</f>
        <v>9.1669603542291398</v>
      </c>
      <c r="G3729">
        <f>Irradiance!A3729*$B$2*'Technical Data'!$B$2</f>
        <v>115.50820957127939</v>
      </c>
      <c r="H3729" s="5">
        <f t="shared" si="232"/>
        <v>106.34124921705026</v>
      </c>
      <c r="I3729" s="38">
        <v>36.312942763185667</v>
      </c>
      <c r="J3729" s="35">
        <f>IF(H3729&gt;0,MIN(H3729,($B$3-L3728)/'Technical Data'!$B$5),0)</f>
        <v>106.34124921705026</v>
      </c>
      <c r="K3729" s="15">
        <f>IF(H3729&lt;0,MIN(ABS(H3729),(L3728*'Technical Data'!$B$4)),0)</f>
        <v>0</v>
      </c>
      <c r="L3729" s="15">
        <f>L3728+J3729*'Technical Data'!$B$5-(K3729/'Technical Data'!$B$4)</f>
        <v>98.890053278959712</v>
      </c>
      <c r="N3729" s="15">
        <f t="shared" si="233"/>
        <v>9.1669603542291327</v>
      </c>
      <c r="O3729" s="36">
        <f t="shared" si="234"/>
        <v>0</v>
      </c>
      <c r="P3729" s="50">
        <v>27.145982408956399</v>
      </c>
      <c r="Q3729" s="50">
        <v>9.1669603542291398</v>
      </c>
      <c r="R3729" s="42">
        <v>0</v>
      </c>
      <c r="S3729" s="42">
        <v>0</v>
      </c>
      <c r="T3729" s="42">
        <v>0</v>
      </c>
      <c r="U3729" s="15">
        <f t="shared" si="235"/>
        <v>9.1669603542291327</v>
      </c>
    </row>
    <row r="3730" spans="6:21" x14ac:dyDescent="0.3">
      <c r="F3730" s="5">
        <f>Demand!C3730</f>
        <v>7.1962184140255916</v>
      </c>
      <c r="G3730">
        <f>Irradiance!A3730*$B$2*'Technical Data'!$B$2</f>
        <v>248.39872252464451</v>
      </c>
      <c r="H3730" s="5">
        <f t="shared" si="232"/>
        <v>241.20250411061892</v>
      </c>
      <c r="I3730" s="38">
        <v>78.09045458296724</v>
      </c>
      <c r="J3730" s="35">
        <f>IF(H3730&gt;0,MIN(H3730,($B$3-L3729)/'Technical Data'!$B$5),0)</f>
        <v>241.20250411061892</v>
      </c>
      <c r="K3730" s="15">
        <f>IF(H3730&lt;0,MIN(ABS(H3730),(L3729*'Technical Data'!$B$4)),0)</f>
        <v>0</v>
      </c>
      <c r="L3730" s="15">
        <f>L3729+J3730*'Technical Data'!$B$5-(K3730/'Technical Data'!$B$4)</f>
        <v>315.97230697851677</v>
      </c>
      <c r="N3730" s="15">
        <f t="shared" si="233"/>
        <v>7.1962184140255943</v>
      </c>
      <c r="O3730" s="36">
        <f t="shared" si="234"/>
        <v>0</v>
      </c>
      <c r="P3730" s="50">
        <v>70.894236168941404</v>
      </c>
      <c r="Q3730" s="50">
        <v>7.1962184140255898</v>
      </c>
      <c r="R3730" s="42">
        <v>0</v>
      </c>
      <c r="S3730" s="42">
        <v>0</v>
      </c>
      <c r="T3730" s="42">
        <v>0</v>
      </c>
      <c r="U3730" s="15">
        <f t="shared" si="235"/>
        <v>7.1962184140255943</v>
      </c>
    </row>
    <row r="3731" spans="6:21" x14ac:dyDescent="0.3">
      <c r="F3731" s="5">
        <f>Demand!C3731</f>
        <v>6.0300031509444825</v>
      </c>
      <c r="G3731">
        <f>Irradiance!A3731*$B$2*'Technical Data'!$B$2</f>
        <v>413.00993658080205</v>
      </c>
      <c r="H3731" s="5">
        <f t="shared" si="232"/>
        <v>406.97993342985757</v>
      </c>
      <c r="I3731" s="38">
        <v>129.8401753723893</v>
      </c>
      <c r="J3731" s="35">
        <f>IF(H3731&gt;0,MIN(H3731,($B$3-L3730)/'Technical Data'!$B$5),0)</f>
        <v>74.052153215575785</v>
      </c>
      <c r="K3731" s="15">
        <f>IF(H3731&lt;0,MIN(ABS(H3731),(L3730*'Technical Data'!$B$4)),0)</f>
        <v>0</v>
      </c>
      <c r="L3731" s="15">
        <f>L3730+J3731*'Technical Data'!$B$5-(K3731/'Technical Data'!$B$4)</f>
        <v>382.61924487253498</v>
      </c>
      <c r="N3731" s="15">
        <f t="shared" si="233"/>
        <v>338.95778336522625</v>
      </c>
      <c r="O3731" s="36">
        <f t="shared" si="234"/>
        <v>332.92778021428177</v>
      </c>
      <c r="P3731" s="50">
        <v>123.81017222144401</v>
      </c>
      <c r="Q3731" s="50">
        <v>6.0300031509444798</v>
      </c>
      <c r="R3731" s="42">
        <v>0</v>
      </c>
      <c r="S3731" s="42">
        <v>0</v>
      </c>
      <c r="T3731" s="42">
        <v>0</v>
      </c>
      <c r="U3731" s="15">
        <f t="shared" si="235"/>
        <v>338.95778336522625</v>
      </c>
    </row>
    <row r="3732" spans="6:21" x14ac:dyDescent="0.3">
      <c r="F3732" s="5">
        <f>Demand!C3732</f>
        <v>6.0644618285953209</v>
      </c>
      <c r="G3732">
        <f>Irradiance!A3732*$B$2*'Technical Data'!$B$2</f>
        <v>510.57512330605744</v>
      </c>
      <c r="H3732" s="5">
        <f t="shared" si="232"/>
        <v>504.51066147746212</v>
      </c>
      <c r="I3732" s="38">
        <v>160.51227265779849</v>
      </c>
      <c r="J3732" s="35">
        <f>IF(H3732&gt;0,MIN(H3732,($B$3-L3731)/'Technical Data'!$B$5),0)</f>
        <v>0</v>
      </c>
      <c r="K3732" s="15">
        <f>IF(H3732&lt;0,MIN(ABS(H3732),(L3731*'Technical Data'!$B$4)),0)</f>
        <v>0</v>
      </c>
      <c r="L3732" s="15">
        <f>L3731+J3732*'Technical Data'!$B$5-(K3732/'Technical Data'!$B$4)</f>
        <v>382.61924487253498</v>
      </c>
      <c r="N3732" s="15">
        <f t="shared" si="233"/>
        <v>510.57512330605744</v>
      </c>
      <c r="O3732" s="36">
        <f t="shared" si="234"/>
        <v>504.51066147746212</v>
      </c>
      <c r="P3732" s="50">
        <v>154.44781082920301</v>
      </c>
      <c r="Q3732" s="50">
        <v>6.06446182859532</v>
      </c>
      <c r="R3732" s="42">
        <v>0</v>
      </c>
      <c r="S3732" s="42">
        <v>0</v>
      </c>
      <c r="T3732" s="42">
        <v>0</v>
      </c>
      <c r="U3732" s="15">
        <f t="shared" si="235"/>
        <v>510.57512330605744</v>
      </c>
    </row>
    <row r="3733" spans="6:21" x14ac:dyDescent="0.3">
      <c r="F3733" s="5">
        <f>Demand!C3733</f>
        <v>6.9621968814835293</v>
      </c>
      <c r="G3733">
        <f>Irradiance!A3733*$B$2*'Technical Data'!$B$2</f>
        <v>549.26476631779667</v>
      </c>
      <c r="H3733" s="5">
        <f t="shared" si="232"/>
        <v>542.30256943631309</v>
      </c>
      <c r="I3733" s="38">
        <v>172.6753457192539</v>
      </c>
      <c r="J3733" s="35">
        <f>IF(H3733&gt;0,MIN(H3733,($B$3-L3732)/'Technical Data'!$B$5),0)</f>
        <v>0</v>
      </c>
      <c r="K3733" s="15">
        <f>IF(H3733&lt;0,MIN(ABS(H3733),(L3732*'Technical Data'!$B$4)),0)</f>
        <v>0</v>
      </c>
      <c r="L3733" s="15">
        <f>L3732+J3733*'Technical Data'!$B$5-(K3733/'Technical Data'!$B$4)</f>
        <v>382.61924487253498</v>
      </c>
      <c r="N3733" s="15">
        <f t="shared" si="233"/>
        <v>549.26476631779667</v>
      </c>
      <c r="O3733" s="36">
        <f t="shared" si="234"/>
        <v>542.30256943631309</v>
      </c>
      <c r="P3733" s="50">
        <v>165.71314883777001</v>
      </c>
      <c r="Q3733" s="50">
        <v>6.9621968814835302</v>
      </c>
      <c r="R3733" s="42">
        <v>0</v>
      </c>
      <c r="S3733" s="42">
        <v>0</v>
      </c>
      <c r="T3733" s="42">
        <v>0</v>
      </c>
      <c r="U3733" s="15">
        <f t="shared" si="235"/>
        <v>549.26476631779667</v>
      </c>
    </row>
    <row r="3734" spans="6:21" x14ac:dyDescent="0.3">
      <c r="F3734" s="5">
        <f>Demand!C3734</f>
        <v>9.2104311157523107</v>
      </c>
      <c r="G3734">
        <f>Irradiance!A3734*$B$2*'Technical Data'!$B$2</f>
        <v>574.73745053670575</v>
      </c>
      <c r="H3734" s="5">
        <f t="shared" si="232"/>
        <v>565.52701942095348</v>
      </c>
      <c r="I3734" s="38">
        <v>180.68333171002581</v>
      </c>
      <c r="J3734" s="35">
        <f>IF(H3734&gt;0,MIN(H3734,($B$3-L3733)/'Technical Data'!$B$5),0)</f>
        <v>0</v>
      </c>
      <c r="K3734" s="15">
        <f>IF(H3734&lt;0,MIN(ABS(H3734),(L3733*'Technical Data'!$B$4)),0)</f>
        <v>0</v>
      </c>
      <c r="L3734" s="15">
        <f>L3733+J3734*'Technical Data'!$B$5-(K3734/'Technical Data'!$B$4)</f>
        <v>382.61924487253498</v>
      </c>
      <c r="N3734" s="15">
        <f t="shared" si="233"/>
        <v>574.73745053670575</v>
      </c>
      <c r="O3734" s="36">
        <f t="shared" si="234"/>
        <v>565.52701942095348</v>
      </c>
      <c r="P3734" s="50">
        <v>171.472900594273</v>
      </c>
      <c r="Q3734" s="50">
        <v>9.2104311157523107</v>
      </c>
      <c r="R3734" s="42">
        <v>0</v>
      </c>
      <c r="S3734" s="42">
        <v>0</v>
      </c>
      <c r="T3734" s="42">
        <v>0</v>
      </c>
      <c r="U3734" s="15">
        <f t="shared" si="235"/>
        <v>574.73745053670575</v>
      </c>
    </row>
    <row r="3735" spans="6:21" x14ac:dyDescent="0.3">
      <c r="F3735" s="5">
        <f>Demand!C3735</f>
        <v>12.220231596315655</v>
      </c>
      <c r="G3735">
        <f>Irradiance!A3735*$B$2*'Technical Data'!$B$2</f>
        <v>550.06579412342273</v>
      </c>
      <c r="H3735" s="5">
        <f t="shared" si="232"/>
        <v>537.84556252710706</v>
      </c>
      <c r="I3735" s="38">
        <v>172.9271691780832</v>
      </c>
      <c r="J3735" s="35">
        <f>IF(H3735&gt;0,MIN(H3735,($B$3-L3734)/'Technical Data'!$B$5),0)</f>
        <v>0</v>
      </c>
      <c r="K3735" s="15">
        <f>IF(H3735&lt;0,MIN(ABS(H3735),(L3734*'Technical Data'!$B$4)),0)</f>
        <v>0</v>
      </c>
      <c r="L3735" s="15">
        <f>L3734+J3735*'Technical Data'!$B$5-(K3735/'Technical Data'!$B$4)</f>
        <v>382.61924487253498</v>
      </c>
      <c r="N3735" s="15">
        <f t="shared" si="233"/>
        <v>550.06579412342273</v>
      </c>
      <c r="O3735" s="36">
        <f t="shared" si="234"/>
        <v>537.84556252710706</v>
      </c>
      <c r="P3735" s="50">
        <v>68.240166747603297</v>
      </c>
      <c r="Q3735" s="50">
        <v>12.220231596315701</v>
      </c>
      <c r="R3735" s="42">
        <v>92.466770834163398</v>
      </c>
      <c r="S3735" s="42">
        <v>0</v>
      </c>
      <c r="T3735" s="42">
        <v>83.220093750746997</v>
      </c>
      <c r="U3735" s="15">
        <f t="shared" si="235"/>
        <v>550.06579412342273</v>
      </c>
    </row>
    <row r="3736" spans="6:21" x14ac:dyDescent="0.3">
      <c r="F3736" s="5">
        <f>Demand!C3736</f>
        <v>15.394930878215668</v>
      </c>
      <c r="G3736">
        <f>Irradiance!A3736*$B$2*'Technical Data'!$B$2</f>
        <v>477.81308605595115</v>
      </c>
      <c r="H3736" s="5">
        <f t="shared" si="232"/>
        <v>462.41815517773546</v>
      </c>
      <c r="I3736" s="38">
        <v>150.21269319167999</v>
      </c>
      <c r="J3736" s="35">
        <f>IF(H3736&gt;0,MIN(H3736,($B$3-L3735)/'Technical Data'!$B$5),0)</f>
        <v>0</v>
      </c>
      <c r="K3736" s="15">
        <f>IF(H3736&lt;0,MIN(ABS(H3736),(L3735*'Technical Data'!$B$4)),0)</f>
        <v>0</v>
      </c>
      <c r="L3736" s="15">
        <f>L3735+J3736*'Technical Data'!$B$5-(K3736/'Technical Data'!$B$4)</f>
        <v>382.61924487253498</v>
      </c>
      <c r="N3736" s="15">
        <f t="shared" si="233"/>
        <v>477.81308605595115</v>
      </c>
      <c r="O3736" s="36">
        <f t="shared" si="234"/>
        <v>462.41815517773546</v>
      </c>
      <c r="P3736" s="50">
        <v>0</v>
      </c>
      <c r="Q3736" s="50">
        <v>15.3949308782157</v>
      </c>
      <c r="R3736" s="42">
        <v>134.81776231346399</v>
      </c>
      <c r="S3736" s="42">
        <v>0</v>
      </c>
      <c r="T3736" s="42">
        <v>204.55607983286501</v>
      </c>
      <c r="U3736" s="15">
        <f t="shared" si="235"/>
        <v>477.81308605595115</v>
      </c>
    </row>
    <row r="3737" spans="6:21" x14ac:dyDescent="0.3">
      <c r="F3737" s="5">
        <f>Demand!C3737</f>
        <v>18.676088893156294</v>
      </c>
      <c r="G3737">
        <f>Irradiance!A3737*$B$2*'Technical Data'!$B$2</f>
        <v>384.17293557826355</v>
      </c>
      <c r="H3737" s="5">
        <f t="shared" si="232"/>
        <v>365.49684668510724</v>
      </c>
      <c r="I3737" s="38">
        <v>120.77453085453431</v>
      </c>
      <c r="J3737" s="35">
        <f>IF(H3737&gt;0,MIN(H3737,($B$3-L3736)/'Technical Data'!$B$5),0)</f>
        <v>0</v>
      </c>
      <c r="K3737" s="15">
        <f>IF(H3737&lt;0,MIN(ABS(H3737),(L3736*'Technical Data'!$B$4)),0)</f>
        <v>0</v>
      </c>
      <c r="L3737" s="15">
        <f>L3736+J3737*'Technical Data'!$B$5-(K3737/'Technical Data'!$B$4)</f>
        <v>382.61924487253498</v>
      </c>
      <c r="N3737" s="15">
        <f t="shared" si="233"/>
        <v>384.17293557826355</v>
      </c>
      <c r="O3737" s="36">
        <f t="shared" si="234"/>
        <v>365.49684668510724</v>
      </c>
      <c r="P3737" s="50">
        <v>0</v>
      </c>
      <c r="Q3737" s="50">
        <v>18.676088893156301</v>
      </c>
      <c r="R3737" s="42">
        <v>102.098441961378</v>
      </c>
      <c r="S3737" s="42">
        <v>0</v>
      </c>
      <c r="T3737" s="42">
        <v>296.44467759810402</v>
      </c>
      <c r="U3737" s="15">
        <f t="shared" si="235"/>
        <v>384.17293557826355</v>
      </c>
    </row>
    <row r="3738" spans="6:21" x14ac:dyDescent="0.3">
      <c r="F3738" s="5">
        <f>Demand!C3738</f>
        <v>22.139122841892561</v>
      </c>
      <c r="G3738">
        <f>Irradiance!A3738*$B$2*'Technical Data'!$B$2</f>
        <v>253.9258143834644</v>
      </c>
      <c r="H3738" s="5">
        <f t="shared" si="232"/>
        <v>231.78669154157183</v>
      </c>
      <c r="I3738" s="38">
        <v>79.828036448889435</v>
      </c>
      <c r="J3738" s="35">
        <f>IF(H3738&gt;0,MIN(H3738,($B$3-L3737)/'Technical Data'!$B$5),0)</f>
        <v>0</v>
      </c>
      <c r="K3738" s="15">
        <f>IF(H3738&lt;0,MIN(ABS(H3738),(L3737*'Technical Data'!$B$4)),0)</f>
        <v>0</v>
      </c>
      <c r="L3738" s="15">
        <f>L3737+J3738*'Technical Data'!$B$5-(K3738/'Technical Data'!$B$4)</f>
        <v>382.61924487253498</v>
      </c>
      <c r="N3738" s="15">
        <f t="shared" si="233"/>
        <v>253.9258143834644</v>
      </c>
      <c r="O3738" s="36">
        <f t="shared" si="234"/>
        <v>231.78669154157183</v>
      </c>
      <c r="P3738" s="50">
        <v>0</v>
      </c>
      <c r="Q3738" s="50">
        <v>22.1391228418926</v>
      </c>
      <c r="R3738" s="42">
        <v>57.688913606996699</v>
      </c>
      <c r="S3738" s="42">
        <v>0</v>
      </c>
      <c r="T3738" s="42">
        <v>348.36469984440203</v>
      </c>
      <c r="U3738" s="15">
        <f t="shared" si="235"/>
        <v>253.9258143834644</v>
      </c>
    </row>
    <row r="3739" spans="6:21" x14ac:dyDescent="0.3">
      <c r="F3739" s="5">
        <f>Demand!C3739</f>
        <v>26.059128388430533</v>
      </c>
      <c r="G3739">
        <f>Irradiance!A3739*$B$2*'Technical Data'!$B$2</f>
        <v>126.72259885004438</v>
      </c>
      <c r="H3739" s="5">
        <f t="shared" si="232"/>
        <v>100.66347046161384</v>
      </c>
      <c r="I3739" s="38">
        <v>39.838471186795928</v>
      </c>
      <c r="J3739" s="35">
        <f>IF(H3739&gt;0,MIN(H3739,($B$3-L3738)/'Technical Data'!$B$5),0)</f>
        <v>0</v>
      </c>
      <c r="K3739" s="15">
        <f>IF(H3739&lt;0,MIN(ABS(H3739),(L3738*'Technical Data'!$B$4)),0)</f>
        <v>0</v>
      </c>
      <c r="L3739" s="15">
        <f>L3738+J3739*'Technical Data'!$B$5-(K3739/'Technical Data'!$B$4)</f>
        <v>382.61924487253498</v>
      </c>
      <c r="N3739" s="15">
        <f t="shared" si="233"/>
        <v>126.72259885004438</v>
      </c>
      <c r="O3739" s="36">
        <f t="shared" si="234"/>
        <v>100.66347046161384</v>
      </c>
      <c r="P3739" s="50">
        <v>0</v>
      </c>
      <c r="Q3739" s="50">
        <v>26.059128388430501</v>
      </c>
      <c r="R3739" s="42">
        <v>13.779342798365301</v>
      </c>
      <c r="S3739" s="42">
        <v>0</v>
      </c>
      <c r="T3739" s="42">
        <v>360.76610836293003</v>
      </c>
      <c r="U3739" s="15">
        <f t="shared" si="235"/>
        <v>126.72259885004438</v>
      </c>
    </row>
    <row r="3740" spans="6:21" x14ac:dyDescent="0.3">
      <c r="F3740" s="5">
        <f>Demand!C3740</f>
        <v>29.827831888257958</v>
      </c>
      <c r="G3740">
        <f>Irradiance!A3740*$B$2*'Technical Data'!$B$2</f>
        <v>2.0025695140651769</v>
      </c>
      <c r="H3740" s="5">
        <f t="shared" si="232"/>
        <v>-27.825262374192782</v>
      </c>
      <c r="I3740" s="38">
        <v>0.62955864707326059</v>
      </c>
      <c r="J3740" s="35">
        <f>IF(H3740&gt;0,MIN(H3740,($B$3-L3739)/'Technical Data'!$B$5),0)</f>
        <v>0</v>
      </c>
      <c r="K3740" s="15">
        <f>IF(H3740&lt;0,MIN(ABS(H3740),(L3739*'Technical Data'!$B$4)),0)</f>
        <v>27.825262374192782</v>
      </c>
      <c r="L3740" s="15">
        <f>L3739+J3740*'Technical Data'!$B$5-(K3740/'Technical Data'!$B$4)</f>
        <v>351.70228667898743</v>
      </c>
      <c r="N3740" s="15">
        <f t="shared" si="233"/>
        <v>2.0025695140651769</v>
      </c>
      <c r="O3740" s="36">
        <f t="shared" si="234"/>
        <v>0</v>
      </c>
      <c r="P3740" s="50">
        <v>0</v>
      </c>
      <c r="Q3740" s="50">
        <v>0.62955864707325804</v>
      </c>
      <c r="R3740" s="42">
        <v>0</v>
      </c>
      <c r="S3740" s="42">
        <v>29.198273241184701</v>
      </c>
      <c r="T3740" s="42">
        <v>328.32358253939202</v>
      </c>
      <c r="U3740" s="15">
        <f t="shared" si="235"/>
        <v>2.0025695140651769</v>
      </c>
    </row>
    <row r="3741" spans="6:21" x14ac:dyDescent="0.3">
      <c r="F3741" s="5">
        <f>Demand!C3741</f>
        <v>32.346473561578797</v>
      </c>
      <c r="G3741">
        <f>Irradiance!A3741*$B$2*'Technical Data'!$B$2</f>
        <v>0</v>
      </c>
      <c r="H3741" s="5">
        <f t="shared" si="232"/>
        <v>-32.346473561578797</v>
      </c>
      <c r="I3741" s="38">
        <v>0</v>
      </c>
      <c r="J3741" s="35">
        <f>IF(H3741&gt;0,MIN(H3741,($B$3-L3740)/'Technical Data'!$B$5),0)</f>
        <v>0</v>
      </c>
      <c r="K3741" s="15">
        <f>IF(H3741&lt;0,MIN(ABS(H3741),(L3740*'Technical Data'!$B$4)),0)</f>
        <v>32.346473561578797</v>
      </c>
      <c r="L3741" s="15">
        <f>L3740+J3741*'Technical Data'!$B$5-(K3741/'Technical Data'!$B$4)</f>
        <v>315.76176049945542</v>
      </c>
      <c r="N3741" s="15">
        <f t="shared" si="233"/>
        <v>0</v>
      </c>
      <c r="O3741" s="36">
        <f t="shared" si="234"/>
        <v>0</v>
      </c>
      <c r="P3741" s="50">
        <v>0</v>
      </c>
      <c r="Q3741" s="50">
        <v>0</v>
      </c>
      <c r="R3741" s="42">
        <v>0</v>
      </c>
      <c r="S3741" s="42">
        <v>32.346473561578797</v>
      </c>
      <c r="T3741" s="42">
        <v>292.38305635986001</v>
      </c>
      <c r="U3741" s="15">
        <f t="shared" si="235"/>
        <v>0</v>
      </c>
    </row>
    <row r="3742" spans="6:21" x14ac:dyDescent="0.3">
      <c r="F3742" s="5">
        <f>Demand!C3742</f>
        <v>33.650708508051309</v>
      </c>
      <c r="G3742">
        <f>Irradiance!A3742*$B$2*'Technical Data'!$B$2</f>
        <v>0</v>
      </c>
      <c r="H3742" s="5">
        <f t="shared" si="232"/>
        <v>-33.650708508051309</v>
      </c>
      <c r="I3742" s="38">
        <v>0</v>
      </c>
      <c r="J3742" s="35">
        <f>IF(H3742&gt;0,MIN(H3742,($B$3-L3741)/'Technical Data'!$B$5),0)</f>
        <v>0</v>
      </c>
      <c r="K3742" s="15">
        <f>IF(H3742&lt;0,MIN(ABS(H3742),(L3741*'Technical Data'!$B$4)),0)</f>
        <v>33.650708508051309</v>
      </c>
      <c r="L3742" s="15">
        <f>L3741+J3742*'Technical Data'!$B$5-(K3742/'Technical Data'!$B$4)</f>
        <v>278.37208437939842</v>
      </c>
      <c r="N3742" s="15">
        <f t="shared" si="233"/>
        <v>0</v>
      </c>
      <c r="O3742" s="36">
        <f t="shared" si="234"/>
        <v>0</v>
      </c>
      <c r="P3742" s="50">
        <v>0</v>
      </c>
      <c r="Q3742" s="50">
        <v>0</v>
      </c>
      <c r="R3742" s="42">
        <v>0</v>
      </c>
      <c r="S3742" s="42">
        <v>33.650708508051302</v>
      </c>
      <c r="T3742" s="42">
        <v>254.993380239803</v>
      </c>
      <c r="U3742" s="15">
        <f t="shared" si="235"/>
        <v>0</v>
      </c>
    </row>
    <row r="3743" spans="6:21" x14ac:dyDescent="0.3">
      <c r="F3743" s="5">
        <f>Demand!C3743</f>
        <v>34.088198609960187</v>
      </c>
      <c r="G3743">
        <f>Irradiance!A3743*$B$2*'Technical Data'!$B$2</f>
        <v>0</v>
      </c>
      <c r="H3743" s="5">
        <f t="shared" si="232"/>
        <v>-34.088198609960187</v>
      </c>
      <c r="I3743" s="38">
        <v>0</v>
      </c>
      <c r="J3743" s="35">
        <f>IF(H3743&gt;0,MIN(H3743,($B$3-L3742)/'Technical Data'!$B$5),0)</f>
        <v>0</v>
      </c>
      <c r="K3743" s="15">
        <f>IF(H3743&lt;0,MIN(ABS(H3743),(L3742*'Technical Data'!$B$4)),0)</f>
        <v>34.088198609960187</v>
      </c>
      <c r="L3743" s="15">
        <f>L3742+J3743*'Technical Data'!$B$5-(K3743/'Technical Data'!$B$4)</f>
        <v>240.49630814610933</v>
      </c>
      <c r="N3743" s="15">
        <f t="shared" si="233"/>
        <v>0</v>
      </c>
      <c r="O3743" s="36">
        <f t="shared" si="234"/>
        <v>0</v>
      </c>
      <c r="P3743" s="50">
        <v>0</v>
      </c>
      <c r="Q3743" s="50">
        <v>0</v>
      </c>
      <c r="R3743" s="42">
        <v>0</v>
      </c>
      <c r="S3743" s="42">
        <v>34.088198609960202</v>
      </c>
      <c r="T3743" s="42">
        <v>217.117604006514</v>
      </c>
      <c r="U3743" s="15">
        <f t="shared" si="235"/>
        <v>0</v>
      </c>
    </row>
    <row r="3744" spans="6:21" x14ac:dyDescent="0.3">
      <c r="F3744" s="5">
        <f>Demand!C3744</f>
        <v>33.500965344823072</v>
      </c>
      <c r="G3744">
        <f>Irradiance!A3744*$B$2*'Technical Data'!$B$2</f>
        <v>0</v>
      </c>
      <c r="H3744" s="5">
        <f t="shared" si="232"/>
        <v>-33.500965344823072</v>
      </c>
      <c r="I3744" s="38">
        <v>0</v>
      </c>
      <c r="J3744" s="35">
        <f>IF(H3744&gt;0,MIN(H3744,($B$3-L3743)/'Technical Data'!$B$5),0)</f>
        <v>0</v>
      </c>
      <c r="K3744" s="15">
        <f>IF(H3744&lt;0,MIN(ABS(H3744),(L3743*'Technical Data'!$B$4)),0)</f>
        <v>33.500965344823072</v>
      </c>
      <c r="L3744" s="15">
        <f>L3743+J3744*'Technical Data'!$B$5-(K3744/'Technical Data'!$B$4)</f>
        <v>203.27301331852814</v>
      </c>
      <c r="N3744" s="15">
        <f t="shared" si="233"/>
        <v>0</v>
      </c>
      <c r="O3744" s="36">
        <f t="shared" si="234"/>
        <v>0</v>
      </c>
      <c r="P3744" s="50">
        <v>0</v>
      </c>
      <c r="Q3744" s="50">
        <v>0</v>
      </c>
      <c r="R3744" s="42">
        <v>0</v>
      </c>
      <c r="S3744" s="42">
        <v>33.500965344823101</v>
      </c>
      <c r="T3744" s="42">
        <v>179.89430917893199</v>
      </c>
      <c r="U3744" s="15">
        <f t="shared" si="235"/>
        <v>0</v>
      </c>
    </row>
    <row r="3745" spans="6:21" x14ac:dyDescent="0.3">
      <c r="F3745" s="5">
        <f>Demand!C3745</f>
        <v>32.146501520035095</v>
      </c>
      <c r="G3745">
        <f>Irradiance!A3745*$B$2*'Technical Data'!$B$2</f>
        <v>0</v>
      </c>
      <c r="H3745" s="5">
        <f t="shared" si="232"/>
        <v>-32.146501520035095</v>
      </c>
      <c r="I3745" s="38">
        <v>0</v>
      </c>
      <c r="J3745" s="35">
        <f>IF(H3745&gt;0,MIN(H3745,($B$3-L3744)/'Technical Data'!$B$5),0)</f>
        <v>0</v>
      </c>
      <c r="K3745" s="15">
        <f>IF(H3745&lt;0,MIN(ABS(H3745),(L3744*'Technical Data'!$B$4)),0)</f>
        <v>32.146501520035095</v>
      </c>
      <c r="L3745" s="15">
        <f>L3744+J3745*'Technical Data'!$B$5-(K3745/'Technical Data'!$B$4)</f>
        <v>167.55467829626693</v>
      </c>
      <c r="N3745" s="15">
        <f t="shared" si="233"/>
        <v>0</v>
      </c>
      <c r="O3745" s="36">
        <f t="shared" si="234"/>
        <v>0</v>
      </c>
      <c r="P3745" s="50">
        <v>0</v>
      </c>
      <c r="Q3745" s="50">
        <v>0</v>
      </c>
      <c r="R3745" s="42">
        <v>0</v>
      </c>
      <c r="S3745" s="42">
        <v>32.146501520035102</v>
      </c>
      <c r="T3745" s="42">
        <v>144.175974156671</v>
      </c>
      <c r="U3745" s="15">
        <f t="shared" si="235"/>
        <v>0</v>
      </c>
    </row>
    <row r="3746" spans="6:21" x14ac:dyDescent="0.3">
      <c r="F3746" s="5">
        <f>Demand!C3746</f>
        <v>24.086082161956142</v>
      </c>
      <c r="G3746">
        <f>Irradiance!A3746*$B$2*'Technical Data'!$B$2</f>
        <v>0</v>
      </c>
      <c r="H3746" s="5">
        <f t="shared" si="232"/>
        <v>-24.086082161956142</v>
      </c>
      <c r="I3746" s="38">
        <v>0</v>
      </c>
      <c r="J3746" s="35">
        <f>IF(H3746&gt;0,MIN(H3746,($B$3-L3745)/'Technical Data'!$B$5),0)</f>
        <v>0</v>
      </c>
      <c r="K3746" s="15">
        <f>IF(H3746&lt;0,MIN(ABS(H3746),(L3745*'Technical Data'!$B$4)),0)</f>
        <v>24.086082161956142</v>
      </c>
      <c r="L3746" s="15">
        <f>L3745+J3746*'Technical Data'!$B$5-(K3746/'Technical Data'!$B$4)</f>
        <v>140.79236478298233</v>
      </c>
      <c r="N3746" s="15">
        <f t="shared" si="233"/>
        <v>0</v>
      </c>
      <c r="O3746" s="36">
        <f t="shared" si="234"/>
        <v>0</v>
      </c>
      <c r="P3746" s="50">
        <v>0</v>
      </c>
      <c r="Q3746" s="50">
        <v>0</v>
      </c>
      <c r="R3746" s="42">
        <v>0</v>
      </c>
      <c r="S3746" s="42">
        <v>24.086082161956099</v>
      </c>
      <c r="T3746" s="42">
        <v>117.413660643387</v>
      </c>
      <c r="U3746" s="15">
        <f t="shared" si="235"/>
        <v>0</v>
      </c>
    </row>
    <row r="3747" spans="6:21" x14ac:dyDescent="0.3">
      <c r="F3747" s="5">
        <f>Demand!C3747</f>
        <v>22.62939207702944</v>
      </c>
      <c r="G3747">
        <f>Irradiance!A3747*$B$2*'Technical Data'!$B$2</f>
        <v>0</v>
      </c>
      <c r="H3747" s="5">
        <f t="shared" si="232"/>
        <v>-22.62939207702944</v>
      </c>
      <c r="I3747" s="38">
        <v>0</v>
      </c>
      <c r="J3747" s="35">
        <f>IF(H3747&gt;0,MIN(H3747,($B$3-L3746)/'Technical Data'!$B$5),0)</f>
        <v>0</v>
      </c>
      <c r="K3747" s="15">
        <f>IF(H3747&lt;0,MIN(ABS(H3747),(L3746*'Technical Data'!$B$4)),0)</f>
        <v>22.62939207702944</v>
      </c>
      <c r="L3747" s="15">
        <f>L3746+J3747*'Technical Data'!$B$5-(K3747/'Technical Data'!$B$4)</f>
        <v>115.64859580850518</v>
      </c>
      <c r="N3747" s="15">
        <f t="shared" si="233"/>
        <v>0</v>
      </c>
      <c r="O3747" s="36">
        <f t="shared" si="234"/>
        <v>0</v>
      </c>
      <c r="P3747" s="50">
        <v>0</v>
      </c>
      <c r="Q3747" s="50">
        <v>0</v>
      </c>
      <c r="R3747" s="42">
        <v>0</v>
      </c>
      <c r="S3747" s="42">
        <v>22.629392077029401</v>
      </c>
      <c r="T3747" s="42">
        <v>92.269891668909395</v>
      </c>
      <c r="U3747" s="15">
        <f t="shared" si="235"/>
        <v>0</v>
      </c>
    </row>
    <row r="3748" spans="6:21" x14ac:dyDescent="0.3">
      <c r="F3748" s="5">
        <f>Demand!C3748</f>
        <v>20.875767698938589</v>
      </c>
      <c r="G3748">
        <f>Irradiance!A3748*$B$2*'Technical Data'!$B$2</f>
        <v>0</v>
      </c>
      <c r="H3748" s="5">
        <f t="shared" si="232"/>
        <v>-20.875767698938589</v>
      </c>
      <c r="I3748" s="38">
        <v>0</v>
      </c>
      <c r="J3748" s="35">
        <f>IF(H3748&gt;0,MIN(H3748,($B$3-L3747)/'Technical Data'!$B$5),0)</f>
        <v>0</v>
      </c>
      <c r="K3748" s="15">
        <f>IF(H3748&lt;0,MIN(ABS(H3748),(L3747*'Technical Data'!$B$4)),0)</f>
        <v>20.875767698938589</v>
      </c>
      <c r="L3748" s="15">
        <f>L3747+J3748*'Technical Data'!$B$5-(K3748/'Technical Data'!$B$4)</f>
        <v>92.453298365240073</v>
      </c>
      <c r="N3748" s="15">
        <f t="shared" si="233"/>
        <v>0</v>
      </c>
      <c r="O3748" s="36">
        <f t="shared" si="234"/>
        <v>0</v>
      </c>
      <c r="P3748" s="50">
        <v>0</v>
      </c>
      <c r="Q3748" s="50">
        <v>0</v>
      </c>
      <c r="R3748" s="42">
        <v>0</v>
      </c>
      <c r="S3748" s="42">
        <v>20.875767698938599</v>
      </c>
      <c r="T3748" s="42">
        <v>69.074594225644304</v>
      </c>
      <c r="U3748" s="15">
        <f t="shared" si="235"/>
        <v>0</v>
      </c>
    </row>
    <row r="3749" spans="6:21" x14ac:dyDescent="0.3">
      <c r="F3749" s="5">
        <f>Demand!C3749</f>
        <v>18.93451080661497</v>
      </c>
      <c r="G3749">
        <f>Irradiance!A3749*$B$2*'Technical Data'!$B$2</f>
        <v>0</v>
      </c>
      <c r="H3749" s="5">
        <f t="shared" si="232"/>
        <v>-18.93451080661497</v>
      </c>
      <c r="I3749" s="38">
        <v>0</v>
      </c>
      <c r="J3749" s="35">
        <f>IF(H3749&gt;0,MIN(H3749,($B$3-L3748)/'Technical Data'!$B$5),0)</f>
        <v>0</v>
      </c>
      <c r="K3749" s="15">
        <f>IF(H3749&lt;0,MIN(ABS(H3749),(L3748*'Technical Data'!$B$4)),0)</f>
        <v>18.93451080661497</v>
      </c>
      <c r="L3749" s="15">
        <f>L3748+J3749*'Technical Data'!$B$5-(K3749/'Technical Data'!$B$4)</f>
        <v>71.41495302455678</v>
      </c>
      <c r="N3749" s="15">
        <f t="shared" si="233"/>
        <v>0</v>
      </c>
      <c r="O3749" s="36">
        <f t="shared" si="234"/>
        <v>0</v>
      </c>
      <c r="P3749" s="50">
        <v>0</v>
      </c>
      <c r="Q3749" s="50">
        <v>0</v>
      </c>
      <c r="R3749" s="42">
        <v>0</v>
      </c>
      <c r="S3749" s="42">
        <v>18.934510806614998</v>
      </c>
      <c r="T3749" s="42">
        <v>48.036248884960997</v>
      </c>
      <c r="U3749" s="15">
        <f t="shared" si="235"/>
        <v>0</v>
      </c>
    </row>
    <row r="3750" spans="6:21" x14ac:dyDescent="0.3">
      <c r="F3750" s="5">
        <f>Demand!C3750</f>
        <v>15.414426545557331</v>
      </c>
      <c r="G3750">
        <f>Irradiance!A3750*$B$2*'Technical Data'!$B$2</f>
        <v>0</v>
      </c>
      <c r="H3750" s="5">
        <f t="shared" si="232"/>
        <v>-15.414426545557331</v>
      </c>
      <c r="I3750" s="38">
        <v>0</v>
      </c>
      <c r="J3750" s="35">
        <f>IF(H3750&gt;0,MIN(H3750,($B$3-L3749)/'Technical Data'!$B$5),0)</f>
        <v>0</v>
      </c>
      <c r="K3750" s="15">
        <f>IF(H3750&lt;0,MIN(ABS(H3750),(L3749*'Technical Data'!$B$4)),0)</f>
        <v>15.414426545557331</v>
      </c>
      <c r="L3750" s="15">
        <f>L3749+J3750*'Technical Data'!$B$5-(K3750/'Technical Data'!$B$4)</f>
        <v>54.287812418381968</v>
      </c>
      <c r="N3750" s="15">
        <f t="shared" si="233"/>
        <v>0</v>
      </c>
      <c r="O3750" s="36">
        <f t="shared" si="234"/>
        <v>0</v>
      </c>
      <c r="P3750" s="50">
        <v>0</v>
      </c>
      <c r="Q3750" s="50">
        <v>0</v>
      </c>
      <c r="R3750" s="42">
        <v>0</v>
      </c>
      <c r="S3750" s="42">
        <v>15.4144265455573</v>
      </c>
      <c r="T3750" s="42">
        <v>30.909108278786199</v>
      </c>
      <c r="U3750" s="15">
        <f t="shared" si="235"/>
        <v>0</v>
      </c>
    </row>
    <row r="3751" spans="6:21" x14ac:dyDescent="0.3">
      <c r="F3751" s="5">
        <f>Demand!C3751</f>
        <v>11.737629818305178</v>
      </c>
      <c r="G3751">
        <f>Irradiance!A3751*$B$2*'Technical Data'!$B$2</f>
        <v>0</v>
      </c>
      <c r="H3751" s="5">
        <f t="shared" si="232"/>
        <v>-11.737629818305178</v>
      </c>
      <c r="I3751" s="38">
        <v>0</v>
      </c>
      <c r="J3751" s="35">
        <f>IF(H3751&gt;0,MIN(H3751,($B$3-L3750)/'Technical Data'!$B$5),0)</f>
        <v>0</v>
      </c>
      <c r="K3751" s="15">
        <f>IF(H3751&lt;0,MIN(ABS(H3751),(L3750*'Technical Data'!$B$4)),0)</f>
        <v>11.737629818305178</v>
      </c>
      <c r="L3751" s="15">
        <f>L3750+J3751*'Technical Data'!$B$5-(K3751/'Technical Data'!$B$4)</f>
        <v>41.246001509153992</v>
      </c>
      <c r="N3751" s="15">
        <f t="shared" si="233"/>
        <v>0</v>
      </c>
      <c r="O3751" s="36">
        <f t="shared" si="234"/>
        <v>0</v>
      </c>
      <c r="P3751" s="50">
        <v>0</v>
      </c>
      <c r="Q3751" s="50">
        <v>0</v>
      </c>
      <c r="R3751" s="42">
        <v>0</v>
      </c>
      <c r="S3751" s="42">
        <v>11.7376298183052</v>
      </c>
      <c r="T3751" s="42">
        <v>17.867297369558202</v>
      </c>
      <c r="U3751" s="15">
        <f t="shared" si="235"/>
        <v>0</v>
      </c>
    </row>
    <row r="3752" spans="6:21" x14ac:dyDescent="0.3">
      <c r="F3752" s="5">
        <f>Demand!C3752</f>
        <v>16.105749978485296</v>
      </c>
      <c r="G3752">
        <f>Irradiance!A3752*$B$2*'Technical Data'!$B$2</f>
        <v>8.010278056260707E-2</v>
      </c>
      <c r="H3752" s="5">
        <f t="shared" si="232"/>
        <v>-16.025647197922687</v>
      </c>
      <c r="I3752" s="38">
        <v>2.5182345882930428E-2</v>
      </c>
      <c r="J3752" s="35">
        <f>IF(H3752&gt;0,MIN(H3752,($B$3-L3751)/'Technical Data'!$B$5),0)</f>
        <v>0</v>
      </c>
      <c r="K3752" s="15">
        <f>IF(H3752&lt;0,MIN(ABS(H3752),(L3751*'Technical Data'!$B$4)),0)</f>
        <v>16.025647197922687</v>
      </c>
      <c r="L3752" s="15">
        <f>L3751+J3752*'Technical Data'!$B$5-(K3752/'Technical Data'!$B$4)</f>
        <v>23.439726844795452</v>
      </c>
      <c r="N3752" s="15">
        <f t="shared" si="233"/>
        <v>8.010278056260707E-2</v>
      </c>
      <c r="O3752" s="36">
        <f t="shared" si="234"/>
        <v>0</v>
      </c>
      <c r="P3752" s="50">
        <v>0</v>
      </c>
      <c r="Q3752" s="50">
        <v>2.51823458829303E-2</v>
      </c>
      <c r="R3752" s="42">
        <v>0</v>
      </c>
      <c r="S3752" s="42">
        <v>16.080567632602399</v>
      </c>
      <c r="T3752" s="42">
        <v>0</v>
      </c>
      <c r="U3752" s="15">
        <f t="shared" si="235"/>
        <v>8.010278056260707E-2</v>
      </c>
    </row>
    <row r="3753" spans="6:21" x14ac:dyDescent="0.3">
      <c r="F3753" s="5">
        <f>Demand!C3753</f>
        <v>19.950375521211846</v>
      </c>
      <c r="G3753">
        <f>Irradiance!A3753*$B$2*'Technical Data'!$B$2</f>
        <v>133.69154075899121</v>
      </c>
      <c r="H3753" s="5">
        <f t="shared" si="232"/>
        <v>113.74116523777937</v>
      </c>
      <c r="I3753" s="38">
        <v>42.02933527861088</v>
      </c>
      <c r="J3753" s="35">
        <f>IF(H3753&gt;0,MIN(H3753,($B$3-L3752)/'Technical Data'!$B$5),0)</f>
        <v>113.74116523777937</v>
      </c>
      <c r="K3753" s="15">
        <f>IF(H3753&lt;0,MIN(ABS(H3753),(L3752*'Technical Data'!$B$4)),0)</f>
        <v>0</v>
      </c>
      <c r="L3753" s="15">
        <f>L3752+J3753*'Technical Data'!$B$5-(K3753/'Technical Data'!$B$4)</f>
        <v>125.80677555879689</v>
      </c>
      <c r="N3753" s="15">
        <f t="shared" si="233"/>
        <v>19.950375521211839</v>
      </c>
      <c r="O3753" s="36">
        <f t="shared" si="234"/>
        <v>0</v>
      </c>
      <c r="P3753" s="50">
        <v>22.078959757398898</v>
      </c>
      <c r="Q3753" s="50">
        <v>19.9503755212118</v>
      </c>
      <c r="R3753" s="42">
        <v>0</v>
      </c>
      <c r="S3753" s="42">
        <v>0</v>
      </c>
      <c r="T3753" s="42">
        <v>0</v>
      </c>
      <c r="U3753" s="15">
        <f t="shared" si="235"/>
        <v>19.950375521211839</v>
      </c>
    </row>
    <row r="3754" spans="6:21" x14ac:dyDescent="0.3">
      <c r="F3754" s="5">
        <f>Demand!C3754</f>
        <v>26.300521892971187</v>
      </c>
      <c r="G3754">
        <f>Irradiance!A3754*$B$2*'Technical Data'!$B$2</f>
        <v>282.76281538600296</v>
      </c>
      <c r="H3754" s="5">
        <f t="shared" si="232"/>
        <v>256.46229349303178</v>
      </c>
      <c r="I3754" s="38">
        <v>88.893680966744398</v>
      </c>
      <c r="J3754" s="35">
        <f>IF(H3754&gt;0,MIN(H3754,($B$3-L3753)/'Technical Data'!$B$5),0)</f>
        <v>256.46229349303178</v>
      </c>
      <c r="K3754" s="15">
        <f>IF(H3754&lt;0,MIN(ABS(H3754),(L3753*'Technical Data'!$B$4)),0)</f>
        <v>0</v>
      </c>
      <c r="L3754" s="15">
        <f>L3753+J3754*'Technical Data'!$B$5-(K3754/'Technical Data'!$B$4)</f>
        <v>356.62283970252548</v>
      </c>
      <c r="N3754" s="15">
        <f t="shared" si="233"/>
        <v>26.300521892971176</v>
      </c>
      <c r="O3754" s="36">
        <f t="shared" si="234"/>
        <v>0</v>
      </c>
      <c r="P3754" s="50">
        <v>62.593159073772902</v>
      </c>
      <c r="Q3754" s="50">
        <v>26.300521892971201</v>
      </c>
      <c r="R3754" s="42">
        <v>0</v>
      </c>
      <c r="S3754" s="42">
        <v>0</v>
      </c>
      <c r="T3754" s="42">
        <v>0</v>
      </c>
      <c r="U3754" s="15">
        <f t="shared" si="235"/>
        <v>26.300521892971176</v>
      </c>
    </row>
    <row r="3755" spans="6:21" x14ac:dyDescent="0.3">
      <c r="F3755" s="5">
        <f>Demand!C3755</f>
        <v>31.07128532907273</v>
      </c>
      <c r="G3755">
        <f>Irradiance!A3755*$B$2*'Technical Data'!$B$2</f>
        <v>461.55222160174191</v>
      </c>
      <c r="H3755" s="5">
        <f t="shared" si="232"/>
        <v>430.48093627266917</v>
      </c>
      <c r="I3755" s="38">
        <v>145.10067697744509</v>
      </c>
      <c r="J3755" s="35">
        <f>IF(H3755&gt;0,MIN(H3755,($B$3-L3754)/'Technical Data'!$B$5),0)</f>
        <v>28.884894633343883</v>
      </c>
      <c r="K3755" s="15">
        <f>IF(H3755&lt;0,MIN(ABS(H3755),(L3754*'Technical Data'!$B$4)),0)</f>
        <v>0</v>
      </c>
      <c r="L3755" s="15">
        <f>L3754+J3755*'Technical Data'!$B$5-(K3755/'Technical Data'!$B$4)</f>
        <v>382.61924487253498</v>
      </c>
      <c r="N3755" s="15">
        <f t="shared" si="233"/>
        <v>432.66732696839802</v>
      </c>
      <c r="O3755" s="36">
        <f t="shared" si="234"/>
        <v>401.59604163932528</v>
      </c>
      <c r="P3755" s="50">
        <v>114.029391648372</v>
      </c>
      <c r="Q3755" s="50">
        <v>31.071285329072701</v>
      </c>
      <c r="R3755" s="42">
        <v>0</v>
      </c>
      <c r="S3755" s="42">
        <v>0</v>
      </c>
      <c r="T3755" s="42">
        <v>0</v>
      </c>
      <c r="U3755" s="15">
        <f t="shared" si="235"/>
        <v>432.66732696839802</v>
      </c>
    </row>
    <row r="3756" spans="6:21" x14ac:dyDescent="0.3">
      <c r="F3756" s="5">
        <f>Demand!C3756</f>
        <v>33.243541012236534</v>
      </c>
      <c r="G3756">
        <f>Irradiance!A3756*$B$2*'Technical Data'!$B$2</f>
        <v>622.31850219089426</v>
      </c>
      <c r="H3756" s="5">
        <f t="shared" si="232"/>
        <v>589.07496117865776</v>
      </c>
      <c r="I3756" s="38">
        <v>195.64164516448639</v>
      </c>
      <c r="J3756" s="35">
        <f>IF(H3756&gt;0,MIN(H3756,($B$3-L3755)/'Technical Data'!$B$5),0)</f>
        <v>0</v>
      </c>
      <c r="K3756" s="15">
        <f>IF(H3756&lt;0,MIN(ABS(H3756),(L3755*'Technical Data'!$B$4)),0)</f>
        <v>0</v>
      </c>
      <c r="L3756" s="15">
        <f>L3755+J3756*'Technical Data'!$B$5-(K3756/'Technical Data'!$B$4)</f>
        <v>382.61924487253498</v>
      </c>
      <c r="N3756" s="15">
        <f t="shared" si="233"/>
        <v>622.31850219089426</v>
      </c>
      <c r="O3756" s="36">
        <f t="shared" si="234"/>
        <v>589.07496117865776</v>
      </c>
      <c r="P3756" s="50">
        <v>162.398104152249</v>
      </c>
      <c r="Q3756" s="50">
        <v>33.243541012236498</v>
      </c>
      <c r="R3756" s="42">
        <v>0</v>
      </c>
      <c r="S3756" s="42">
        <v>0</v>
      </c>
      <c r="T3756" s="42">
        <v>0</v>
      </c>
      <c r="U3756" s="15">
        <f t="shared" si="235"/>
        <v>622.31850219089426</v>
      </c>
    </row>
    <row r="3757" spans="6:21" x14ac:dyDescent="0.3">
      <c r="F3757" s="5">
        <f>Demand!C3757</f>
        <v>33.926430872735239</v>
      </c>
      <c r="G3757">
        <f>Irradiance!A3757*$B$2*'Technical Data'!$B$2</f>
        <v>661.40865910544653</v>
      </c>
      <c r="H3757" s="5">
        <f t="shared" si="232"/>
        <v>627.48222823271135</v>
      </c>
      <c r="I3757" s="38">
        <v>207.93062995535649</v>
      </c>
      <c r="J3757" s="35">
        <f>IF(H3757&gt;0,MIN(H3757,($B$3-L3756)/'Technical Data'!$B$5),0)</f>
        <v>0</v>
      </c>
      <c r="K3757" s="15">
        <f>IF(H3757&lt;0,MIN(ABS(H3757),(L3756*'Technical Data'!$B$4)),0)</f>
        <v>0</v>
      </c>
      <c r="L3757" s="15">
        <f>L3756+J3757*'Technical Data'!$B$5-(K3757/'Technical Data'!$B$4)</f>
        <v>382.61924487253498</v>
      </c>
      <c r="N3757" s="15">
        <f t="shared" si="233"/>
        <v>661.40865910544653</v>
      </c>
      <c r="O3757" s="36">
        <f t="shared" si="234"/>
        <v>627.48222823271135</v>
      </c>
      <c r="P3757" s="50">
        <v>174.004199082621</v>
      </c>
      <c r="Q3757" s="50">
        <v>33.926430872735203</v>
      </c>
      <c r="R3757" s="42">
        <v>0</v>
      </c>
      <c r="S3757" s="42">
        <v>0</v>
      </c>
      <c r="T3757" s="42">
        <v>0</v>
      </c>
      <c r="U3757" s="15">
        <f t="shared" si="235"/>
        <v>661.40865910544653</v>
      </c>
    </row>
    <row r="3758" spans="6:21" x14ac:dyDescent="0.3">
      <c r="F3758" s="5">
        <f>Demand!C3758</f>
        <v>35.368776979539426</v>
      </c>
      <c r="G3758">
        <f>Irradiance!A3758*$B$2*'Technical Data'!$B$2</f>
        <v>666.45513428089077</v>
      </c>
      <c r="H3758" s="5">
        <f t="shared" si="232"/>
        <v>631.08635730135131</v>
      </c>
      <c r="I3758" s="38">
        <v>209.5171177459811</v>
      </c>
      <c r="J3758" s="35">
        <f>IF(H3758&gt;0,MIN(H3758,($B$3-L3757)/'Technical Data'!$B$5),0)</f>
        <v>0</v>
      </c>
      <c r="K3758" s="15">
        <f>IF(H3758&lt;0,MIN(ABS(H3758),(L3757*'Technical Data'!$B$4)),0)</f>
        <v>0</v>
      </c>
      <c r="L3758" s="15">
        <f>L3757+J3758*'Technical Data'!$B$5-(K3758/'Technical Data'!$B$4)</f>
        <v>382.61924487253498</v>
      </c>
      <c r="N3758" s="15">
        <f t="shared" si="233"/>
        <v>666.45513428089077</v>
      </c>
      <c r="O3758" s="36">
        <f t="shared" si="234"/>
        <v>631.08635730135131</v>
      </c>
      <c r="P3758" s="50">
        <v>174.14834076644101</v>
      </c>
      <c r="Q3758" s="50">
        <v>35.368776979539398</v>
      </c>
      <c r="R3758" s="42">
        <v>0</v>
      </c>
      <c r="S3758" s="42">
        <v>0</v>
      </c>
      <c r="T3758" s="42">
        <v>0</v>
      </c>
      <c r="U3758" s="15">
        <f t="shared" si="235"/>
        <v>666.45513428089077</v>
      </c>
    </row>
    <row r="3759" spans="6:21" x14ac:dyDescent="0.3">
      <c r="F3759" s="5">
        <f>Demand!C3759</f>
        <v>34.168540679650661</v>
      </c>
      <c r="G3759">
        <f>Irradiance!A3759*$B$2*'Technical Data'!$B$2</f>
        <v>597.64684577761125</v>
      </c>
      <c r="H3759" s="5">
        <f t="shared" si="232"/>
        <v>563.47830509796063</v>
      </c>
      <c r="I3759" s="38">
        <v>187.8854826325439</v>
      </c>
      <c r="J3759" s="35">
        <f>IF(H3759&gt;0,MIN(H3759,($B$3-L3758)/'Technical Data'!$B$5),0)</f>
        <v>0</v>
      </c>
      <c r="K3759" s="15">
        <f>IF(H3759&lt;0,MIN(ABS(H3759),(L3758*'Technical Data'!$B$4)),0)</f>
        <v>0</v>
      </c>
      <c r="L3759" s="15">
        <f>L3758+J3759*'Technical Data'!$B$5-(K3759/'Technical Data'!$B$4)</f>
        <v>382.61924487253498</v>
      </c>
      <c r="N3759" s="15">
        <f t="shared" si="233"/>
        <v>597.64684577761125</v>
      </c>
      <c r="O3759" s="36">
        <f t="shared" si="234"/>
        <v>563.47830509796063</v>
      </c>
      <c r="P3759" s="50">
        <v>100.532289413689</v>
      </c>
      <c r="Q3759" s="50">
        <v>34.168540679650697</v>
      </c>
      <c r="R3759" s="42">
        <v>53.184652539203597</v>
      </c>
      <c r="S3759" s="42">
        <v>0</v>
      </c>
      <c r="T3759" s="42">
        <v>47.866187285283203</v>
      </c>
      <c r="U3759" s="15">
        <f t="shared" si="235"/>
        <v>597.64684577761125</v>
      </c>
    </row>
    <row r="3760" spans="6:21" x14ac:dyDescent="0.3">
      <c r="F3760" s="5">
        <f>Demand!C3760</f>
        <v>35.115900492440474</v>
      </c>
      <c r="G3760">
        <f>Irradiance!A3760*$B$2*'Technical Data'!$B$2</f>
        <v>547.9030190482323</v>
      </c>
      <c r="H3760" s="5">
        <f t="shared" si="232"/>
        <v>512.78711855579184</v>
      </c>
      <c r="I3760" s="38">
        <v>172.2472458392441</v>
      </c>
      <c r="J3760" s="35">
        <f>IF(H3760&gt;0,MIN(H3760,($B$3-L3759)/'Technical Data'!$B$5),0)</f>
        <v>0</v>
      </c>
      <c r="K3760" s="15">
        <f>IF(H3760&lt;0,MIN(ABS(H3760),(L3759*'Technical Data'!$B$4)),0)</f>
        <v>0</v>
      </c>
      <c r="L3760" s="15">
        <f>L3759+J3760*'Technical Data'!$B$5-(K3760/'Technical Data'!$B$4)</f>
        <v>382.61924487253498</v>
      </c>
      <c r="N3760" s="15">
        <f t="shared" si="233"/>
        <v>547.9030190482323</v>
      </c>
      <c r="O3760" s="36">
        <f t="shared" si="234"/>
        <v>512.78711855579184</v>
      </c>
      <c r="P3760" s="50">
        <v>0</v>
      </c>
      <c r="Q3760" s="50">
        <v>35.115900492440502</v>
      </c>
      <c r="R3760" s="42">
        <v>137.13134534680299</v>
      </c>
      <c r="S3760" s="42">
        <v>0</v>
      </c>
      <c r="T3760" s="42">
        <v>171.28439809740601</v>
      </c>
      <c r="U3760" s="15">
        <f t="shared" si="235"/>
        <v>547.9030190482323</v>
      </c>
    </row>
    <row r="3761" spans="6:21" x14ac:dyDescent="0.3">
      <c r="F3761" s="5">
        <f>Demand!C3761</f>
        <v>40.493835473921294</v>
      </c>
      <c r="G3761">
        <f>Irradiance!A3761*$B$2*'Technical Data'!$B$2</f>
        <v>465.7175661909975</v>
      </c>
      <c r="H3761" s="5">
        <f t="shared" si="232"/>
        <v>425.22373071707619</v>
      </c>
      <c r="I3761" s="38">
        <v>146.4101589633575</v>
      </c>
      <c r="J3761" s="35">
        <f>IF(H3761&gt;0,MIN(H3761,($B$3-L3760)/'Technical Data'!$B$5),0)</f>
        <v>0</v>
      </c>
      <c r="K3761" s="15">
        <f>IF(H3761&lt;0,MIN(ABS(H3761),(L3760*'Technical Data'!$B$4)),0)</f>
        <v>0</v>
      </c>
      <c r="L3761" s="15">
        <f>L3760+J3761*'Technical Data'!$B$5-(K3761/'Technical Data'!$B$4)</f>
        <v>382.61924487253498</v>
      </c>
      <c r="N3761" s="15">
        <f t="shared" si="233"/>
        <v>465.7175661909975</v>
      </c>
      <c r="O3761" s="36">
        <f t="shared" si="234"/>
        <v>425.22373071707619</v>
      </c>
      <c r="P3761" s="50">
        <v>0</v>
      </c>
      <c r="Q3761" s="50">
        <v>40.493835473921301</v>
      </c>
      <c r="R3761" s="42">
        <v>105.916323489436</v>
      </c>
      <c r="S3761" s="42">
        <v>0</v>
      </c>
      <c r="T3761" s="42">
        <v>266.60908923789799</v>
      </c>
      <c r="U3761" s="15">
        <f t="shared" si="235"/>
        <v>465.7175661909975</v>
      </c>
    </row>
    <row r="3762" spans="6:21" x14ac:dyDescent="0.3">
      <c r="F3762" s="5">
        <f>Demand!C3762</f>
        <v>46.289673397026448</v>
      </c>
      <c r="G3762">
        <f>Irradiance!A3762*$B$2*'Technical Data'!$B$2</f>
        <v>320.17081390874046</v>
      </c>
      <c r="H3762" s="5">
        <f t="shared" si="232"/>
        <v>273.88114051171402</v>
      </c>
      <c r="I3762" s="38">
        <v>100.65383649407291</v>
      </c>
      <c r="J3762" s="35">
        <f>IF(H3762&gt;0,MIN(H3762,($B$3-L3761)/'Technical Data'!$B$5),0)</f>
        <v>0</v>
      </c>
      <c r="K3762" s="15">
        <f>IF(H3762&lt;0,MIN(ABS(H3762),(L3761*'Technical Data'!$B$4)),0)</f>
        <v>0</v>
      </c>
      <c r="L3762" s="15">
        <f>L3761+J3762*'Technical Data'!$B$5-(K3762/'Technical Data'!$B$4)</f>
        <v>382.61924487253498</v>
      </c>
      <c r="N3762" s="15">
        <f t="shared" si="233"/>
        <v>320.17081390874046</v>
      </c>
      <c r="O3762" s="36">
        <f t="shared" si="234"/>
        <v>273.88114051171402</v>
      </c>
      <c r="P3762" s="50">
        <v>0</v>
      </c>
      <c r="Q3762" s="50">
        <v>46.289673397026398</v>
      </c>
      <c r="R3762" s="42">
        <v>54.364163097046202</v>
      </c>
      <c r="S3762" s="42">
        <v>0</v>
      </c>
      <c r="T3762" s="42">
        <v>315.53683602524001</v>
      </c>
      <c r="U3762" s="15">
        <f t="shared" si="235"/>
        <v>320.17081390874046</v>
      </c>
    </row>
    <row r="3763" spans="6:21" x14ac:dyDescent="0.3">
      <c r="F3763" s="5">
        <f>Demand!C3763</f>
        <v>46.767771434630347</v>
      </c>
      <c r="G3763">
        <f>Irradiance!A3763*$B$2*'Technical Data'!$B$2</f>
        <v>194.97016788938561</v>
      </c>
      <c r="H3763" s="5">
        <f t="shared" si="232"/>
        <v>148.20239645475527</v>
      </c>
      <c r="I3763" s="38">
        <v>61.293829879052652</v>
      </c>
      <c r="J3763" s="35">
        <f>IF(H3763&gt;0,MIN(H3763,($B$3-L3762)/'Technical Data'!$B$5),0)</f>
        <v>0</v>
      </c>
      <c r="K3763" s="15">
        <f>IF(H3763&lt;0,MIN(ABS(H3763),(L3762*'Technical Data'!$B$4)),0)</f>
        <v>0</v>
      </c>
      <c r="L3763" s="15">
        <f>L3762+J3763*'Technical Data'!$B$5-(K3763/'Technical Data'!$B$4)</f>
        <v>382.61924487253498</v>
      </c>
      <c r="N3763" s="15">
        <f t="shared" si="233"/>
        <v>194.97016788938561</v>
      </c>
      <c r="O3763" s="36">
        <f t="shared" si="234"/>
        <v>148.20239645475527</v>
      </c>
      <c r="P3763" s="50">
        <v>0</v>
      </c>
      <c r="Q3763" s="50">
        <v>46.767771434630397</v>
      </c>
      <c r="R3763" s="42">
        <v>14.5260584444221</v>
      </c>
      <c r="S3763" s="42">
        <v>0</v>
      </c>
      <c r="T3763" s="42">
        <v>328.61028862521999</v>
      </c>
      <c r="U3763" s="15">
        <f t="shared" si="235"/>
        <v>194.97016788938561</v>
      </c>
    </row>
    <row r="3764" spans="6:21" x14ac:dyDescent="0.3">
      <c r="F3764" s="5">
        <f>Demand!C3764</f>
        <v>41.118683484786189</v>
      </c>
      <c r="G3764">
        <f>Irradiance!A3764*$B$2*'Technical Data'!$B$2</f>
        <v>5.2867835171320667</v>
      </c>
      <c r="H3764" s="5">
        <f t="shared" si="232"/>
        <v>-35.831899967654124</v>
      </c>
      <c r="I3764" s="38">
        <v>1.6620348282734081</v>
      </c>
      <c r="J3764" s="35">
        <f>IF(H3764&gt;0,MIN(H3764,($B$3-L3763)/'Technical Data'!$B$5),0)</f>
        <v>0</v>
      </c>
      <c r="K3764" s="15">
        <f>IF(H3764&lt;0,MIN(ABS(H3764),(L3763*'Technical Data'!$B$4)),0)</f>
        <v>35.831899967654124</v>
      </c>
      <c r="L3764" s="15">
        <f>L3763+J3764*'Technical Data'!$B$5-(K3764/'Technical Data'!$B$4)</f>
        <v>342.80602268625262</v>
      </c>
      <c r="N3764" s="15">
        <f t="shared" si="233"/>
        <v>5.2867835171320667</v>
      </c>
      <c r="O3764" s="36">
        <f t="shared" si="234"/>
        <v>0</v>
      </c>
      <c r="P3764" s="50">
        <v>0</v>
      </c>
      <c r="Q3764" s="50">
        <v>1.6620348282734001</v>
      </c>
      <c r="R3764" s="42">
        <v>0</v>
      </c>
      <c r="S3764" s="42">
        <v>39.456648656512797</v>
      </c>
      <c r="T3764" s="42">
        <v>284.76956789576099</v>
      </c>
      <c r="U3764" s="15">
        <f t="shared" si="235"/>
        <v>5.2867835171320667</v>
      </c>
    </row>
    <row r="3765" spans="6:21" x14ac:dyDescent="0.3">
      <c r="F3765" s="5">
        <f>Demand!C3765</f>
        <v>30.670752484741968</v>
      </c>
      <c r="G3765">
        <f>Irradiance!A3765*$B$2*'Technical Data'!$B$2</f>
        <v>0</v>
      </c>
      <c r="H3765" s="5">
        <f t="shared" si="232"/>
        <v>-30.670752484741968</v>
      </c>
      <c r="I3765" s="38">
        <v>0</v>
      </c>
      <c r="J3765" s="35">
        <f>IF(H3765&gt;0,MIN(H3765,($B$3-L3764)/'Technical Data'!$B$5),0)</f>
        <v>0</v>
      </c>
      <c r="K3765" s="15">
        <f>IF(H3765&lt;0,MIN(ABS(H3765),(L3764*'Technical Data'!$B$4)),0)</f>
        <v>30.670752484741968</v>
      </c>
      <c r="L3765" s="15">
        <f>L3764+J3765*'Technical Data'!$B$5-(K3765/'Technical Data'!$B$4)</f>
        <v>308.72740881431707</v>
      </c>
      <c r="N3765" s="15">
        <f t="shared" si="233"/>
        <v>0</v>
      </c>
      <c r="O3765" s="36">
        <f t="shared" si="234"/>
        <v>0</v>
      </c>
      <c r="P3765" s="50">
        <v>0</v>
      </c>
      <c r="Q3765" s="50">
        <v>0</v>
      </c>
      <c r="R3765" s="42">
        <v>0</v>
      </c>
      <c r="S3765" s="42">
        <v>30.670752484742</v>
      </c>
      <c r="T3765" s="42">
        <v>250.69095402382601</v>
      </c>
      <c r="U3765" s="15">
        <f t="shared" si="235"/>
        <v>0</v>
      </c>
    </row>
    <row r="3766" spans="6:21" x14ac:dyDescent="0.3">
      <c r="F3766" s="5">
        <f>Demand!C3766</f>
        <v>23.361535002938691</v>
      </c>
      <c r="G3766">
        <f>Irradiance!A3766*$B$2*'Technical Data'!$B$2</f>
        <v>0</v>
      </c>
      <c r="H3766" s="5">
        <f t="shared" si="232"/>
        <v>-23.361535002938691</v>
      </c>
      <c r="I3766" s="38">
        <v>0</v>
      </c>
      <c r="J3766" s="35">
        <f>IF(H3766&gt;0,MIN(H3766,($B$3-L3765)/'Technical Data'!$B$5),0)</f>
        <v>0</v>
      </c>
      <c r="K3766" s="15">
        <f>IF(H3766&lt;0,MIN(ABS(H3766),(L3765*'Technical Data'!$B$4)),0)</f>
        <v>23.361535002938691</v>
      </c>
      <c r="L3766" s="15">
        <f>L3765+J3766*'Technical Data'!$B$5-(K3766/'Technical Data'!$B$4)</f>
        <v>282.77014769994076</v>
      </c>
      <c r="N3766" s="15">
        <f t="shared" si="233"/>
        <v>0</v>
      </c>
      <c r="O3766" s="36">
        <f t="shared" si="234"/>
        <v>0</v>
      </c>
      <c r="P3766" s="50">
        <v>0</v>
      </c>
      <c r="Q3766" s="50">
        <v>0</v>
      </c>
      <c r="R3766" s="42">
        <v>0</v>
      </c>
      <c r="S3766" s="42">
        <v>23.361535002938702</v>
      </c>
      <c r="T3766" s="42">
        <v>224.73369290944899</v>
      </c>
      <c r="U3766" s="15">
        <f t="shared" si="235"/>
        <v>0</v>
      </c>
    </row>
    <row r="3767" spans="6:21" x14ac:dyDescent="0.3">
      <c r="F3767" s="5">
        <f>Demand!C3767</f>
        <v>23.694124795974531</v>
      </c>
      <c r="G3767">
        <f>Irradiance!A3767*$B$2*'Technical Data'!$B$2</f>
        <v>0</v>
      </c>
      <c r="H3767" s="5">
        <f t="shared" si="232"/>
        <v>-23.694124795974531</v>
      </c>
      <c r="I3767" s="38">
        <v>0</v>
      </c>
      <c r="J3767" s="35">
        <f>IF(H3767&gt;0,MIN(H3767,($B$3-L3766)/'Technical Data'!$B$5),0)</f>
        <v>0</v>
      </c>
      <c r="K3767" s="15">
        <f>IF(H3767&lt;0,MIN(ABS(H3767),(L3766*'Technical Data'!$B$4)),0)</f>
        <v>23.694124795974531</v>
      </c>
      <c r="L3767" s="15">
        <f>L3766+J3767*'Technical Data'!$B$5-(K3767/'Technical Data'!$B$4)</f>
        <v>256.44334237108018</v>
      </c>
      <c r="N3767" s="15">
        <f t="shared" si="233"/>
        <v>0</v>
      </c>
      <c r="O3767" s="36">
        <f t="shared" si="234"/>
        <v>0</v>
      </c>
      <c r="P3767" s="50">
        <v>0</v>
      </c>
      <c r="Q3767" s="50">
        <v>0</v>
      </c>
      <c r="R3767" s="42">
        <v>0</v>
      </c>
      <c r="S3767" s="42">
        <v>23.694124795974499</v>
      </c>
      <c r="T3767" s="42">
        <v>198.406887580589</v>
      </c>
      <c r="U3767" s="15">
        <f t="shared" si="235"/>
        <v>0</v>
      </c>
    </row>
    <row r="3768" spans="6:21" x14ac:dyDescent="0.3">
      <c r="F3768" s="5">
        <f>Demand!C3768</f>
        <v>24.276849185561982</v>
      </c>
      <c r="G3768">
        <f>Irradiance!A3768*$B$2*'Technical Data'!$B$2</f>
        <v>0</v>
      </c>
      <c r="H3768" s="5">
        <f t="shared" si="232"/>
        <v>-24.276849185561982</v>
      </c>
      <c r="I3768" s="38">
        <v>0</v>
      </c>
      <c r="J3768" s="35">
        <f>IF(H3768&gt;0,MIN(H3768,($B$3-L3767)/'Technical Data'!$B$5),0)</f>
        <v>0</v>
      </c>
      <c r="K3768" s="15">
        <f>IF(H3768&lt;0,MIN(ABS(H3768),(L3767*'Technical Data'!$B$4)),0)</f>
        <v>24.276849185561982</v>
      </c>
      <c r="L3768" s="15">
        <f>L3767+J3768*'Technical Data'!$B$5-(K3768/'Technical Data'!$B$4)</f>
        <v>229.46906549823353</v>
      </c>
      <c r="N3768" s="15">
        <f t="shared" si="233"/>
        <v>0</v>
      </c>
      <c r="O3768" s="36">
        <f t="shared" si="234"/>
        <v>0</v>
      </c>
      <c r="P3768" s="50">
        <v>0</v>
      </c>
      <c r="Q3768" s="50">
        <v>0</v>
      </c>
      <c r="R3768" s="42">
        <v>0</v>
      </c>
      <c r="S3768" s="42">
        <v>24.276849185562</v>
      </c>
      <c r="T3768" s="42">
        <v>171.43261070774199</v>
      </c>
      <c r="U3768" s="15">
        <f t="shared" si="235"/>
        <v>0</v>
      </c>
    </row>
    <row r="3769" spans="6:21" x14ac:dyDescent="0.3">
      <c r="F3769" s="5">
        <f>Demand!C3769</f>
        <v>24.556155241846803</v>
      </c>
      <c r="G3769">
        <f>Irradiance!A3769*$B$2*'Technical Data'!$B$2</f>
        <v>0</v>
      </c>
      <c r="H3769" s="5">
        <f t="shared" si="232"/>
        <v>-24.556155241846803</v>
      </c>
      <c r="I3769" s="38">
        <v>0</v>
      </c>
      <c r="J3769" s="35">
        <f>IF(H3769&gt;0,MIN(H3769,($B$3-L3768)/'Technical Data'!$B$5),0)</f>
        <v>0</v>
      </c>
      <c r="K3769" s="15">
        <f>IF(H3769&lt;0,MIN(ABS(H3769),(L3768*'Technical Data'!$B$4)),0)</f>
        <v>24.556155241846803</v>
      </c>
      <c r="L3769" s="15">
        <f>L3768+J3769*'Technical Data'!$B$5-(K3769/'Technical Data'!$B$4)</f>
        <v>202.18444856284819</v>
      </c>
      <c r="N3769" s="15">
        <f t="shared" si="233"/>
        <v>0</v>
      </c>
      <c r="O3769" s="36">
        <f t="shared" si="234"/>
        <v>0</v>
      </c>
      <c r="P3769" s="50">
        <v>0</v>
      </c>
      <c r="Q3769" s="50">
        <v>0</v>
      </c>
      <c r="R3769" s="42">
        <v>0</v>
      </c>
      <c r="S3769" s="42">
        <v>24.556155241846799</v>
      </c>
      <c r="T3769" s="42">
        <v>144.14799377235701</v>
      </c>
      <c r="U3769" s="15">
        <f t="shared" si="235"/>
        <v>0</v>
      </c>
    </row>
    <row r="3770" spans="6:21" x14ac:dyDescent="0.3">
      <c r="F3770" s="5">
        <f>Demand!C3770</f>
        <v>24.086082161956142</v>
      </c>
      <c r="G3770">
        <f>Irradiance!A3770*$B$2*'Technical Data'!$B$2</f>
        <v>0</v>
      </c>
      <c r="H3770" s="5">
        <f t="shared" si="232"/>
        <v>-24.086082161956142</v>
      </c>
      <c r="I3770" s="38">
        <v>0</v>
      </c>
      <c r="J3770" s="35">
        <f>IF(H3770&gt;0,MIN(H3770,($B$3-L3769)/'Technical Data'!$B$5),0)</f>
        <v>0</v>
      </c>
      <c r="K3770" s="15">
        <f>IF(H3770&lt;0,MIN(ABS(H3770),(L3769*'Technical Data'!$B$4)),0)</f>
        <v>24.086082161956142</v>
      </c>
      <c r="L3770" s="15">
        <f>L3769+J3770*'Technical Data'!$B$5-(K3770/'Technical Data'!$B$4)</f>
        <v>175.42213504956359</v>
      </c>
      <c r="N3770" s="15">
        <f t="shared" si="233"/>
        <v>0</v>
      </c>
      <c r="O3770" s="36">
        <f t="shared" si="234"/>
        <v>0</v>
      </c>
      <c r="P3770" s="50">
        <v>0</v>
      </c>
      <c r="Q3770" s="50">
        <v>0</v>
      </c>
      <c r="R3770" s="42">
        <v>0</v>
      </c>
      <c r="S3770" s="42">
        <v>24.086082161956099</v>
      </c>
      <c r="T3770" s="42">
        <v>117.385680259072</v>
      </c>
      <c r="U3770" s="15">
        <f t="shared" si="235"/>
        <v>0</v>
      </c>
    </row>
    <row r="3771" spans="6:21" x14ac:dyDescent="0.3">
      <c r="F3771" s="5">
        <f>Demand!C3771</f>
        <v>22.62939207702944</v>
      </c>
      <c r="G3771">
        <f>Irradiance!A3771*$B$2*'Technical Data'!$B$2</f>
        <v>0</v>
      </c>
      <c r="H3771" s="5">
        <f t="shared" si="232"/>
        <v>-22.62939207702944</v>
      </c>
      <c r="I3771" s="38">
        <v>0</v>
      </c>
      <c r="J3771" s="35">
        <f>IF(H3771&gt;0,MIN(H3771,($B$3-L3770)/'Technical Data'!$B$5),0)</f>
        <v>0</v>
      </c>
      <c r="K3771" s="15">
        <f>IF(H3771&lt;0,MIN(ABS(H3771),(L3770*'Technical Data'!$B$4)),0)</f>
        <v>22.62939207702944</v>
      </c>
      <c r="L3771" s="15">
        <f>L3770+J3771*'Technical Data'!$B$5-(K3771/'Technical Data'!$B$4)</f>
        <v>150.27836607508644</v>
      </c>
      <c r="N3771" s="15">
        <f t="shared" si="233"/>
        <v>0</v>
      </c>
      <c r="O3771" s="36">
        <f t="shared" si="234"/>
        <v>0</v>
      </c>
      <c r="P3771" s="50">
        <v>0</v>
      </c>
      <c r="Q3771" s="50">
        <v>0</v>
      </c>
      <c r="R3771" s="42">
        <v>0</v>
      </c>
      <c r="S3771" s="42">
        <v>22.629392077029401</v>
      </c>
      <c r="T3771" s="42">
        <v>92.241911284595005</v>
      </c>
      <c r="U3771" s="15">
        <f t="shared" si="235"/>
        <v>0</v>
      </c>
    </row>
    <row r="3772" spans="6:21" x14ac:dyDescent="0.3">
      <c r="F3772" s="5">
        <f>Demand!C3772</f>
        <v>20.875767698938589</v>
      </c>
      <c r="G3772">
        <f>Irradiance!A3772*$B$2*'Technical Data'!$B$2</f>
        <v>0</v>
      </c>
      <c r="H3772" s="5">
        <f t="shared" si="232"/>
        <v>-20.875767698938589</v>
      </c>
      <c r="I3772" s="38">
        <v>0</v>
      </c>
      <c r="J3772" s="35">
        <f>IF(H3772&gt;0,MIN(H3772,($B$3-L3771)/'Technical Data'!$B$5),0)</f>
        <v>0</v>
      </c>
      <c r="K3772" s="15">
        <f>IF(H3772&lt;0,MIN(ABS(H3772),(L3771*'Technical Data'!$B$4)),0)</f>
        <v>20.875767698938589</v>
      </c>
      <c r="L3772" s="15">
        <f>L3771+J3772*'Technical Data'!$B$5-(K3772/'Technical Data'!$B$4)</f>
        <v>127.08306863182133</v>
      </c>
      <c r="N3772" s="15">
        <f t="shared" si="233"/>
        <v>0</v>
      </c>
      <c r="O3772" s="36">
        <f t="shared" si="234"/>
        <v>0</v>
      </c>
      <c r="P3772" s="50">
        <v>0</v>
      </c>
      <c r="Q3772" s="50">
        <v>0</v>
      </c>
      <c r="R3772" s="42">
        <v>0</v>
      </c>
      <c r="S3772" s="42">
        <v>20.875767698938599</v>
      </c>
      <c r="T3772" s="42">
        <v>69.046613841329901</v>
      </c>
      <c r="U3772" s="15">
        <f t="shared" si="235"/>
        <v>0</v>
      </c>
    </row>
    <row r="3773" spans="6:21" x14ac:dyDescent="0.3">
      <c r="F3773" s="5">
        <f>Demand!C3773</f>
        <v>18.93451080661497</v>
      </c>
      <c r="G3773">
        <f>Irradiance!A3773*$B$2*'Technical Data'!$B$2</f>
        <v>0</v>
      </c>
      <c r="H3773" s="5">
        <f t="shared" si="232"/>
        <v>-18.93451080661497</v>
      </c>
      <c r="I3773" s="38">
        <v>0</v>
      </c>
      <c r="J3773" s="35">
        <f>IF(H3773&gt;0,MIN(H3773,($B$3-L3772)/'Technical Data'!$B$5),0)</f>
        <v>0</v>
      </c>
      <c r="K3773" s="15">
        <f>IF(H3773&lt;0,MIN(ABS(H3773),(L3772*'Technical Data'!$B$4)),0)</f>
        <v>18.93451080661497</v>
      </c>
      <c r="L3773" s="15">
        <f>L3772+J3773*'Technical Data'!$B$5-(K3773/'Technical Data'!$B$4)</f>
        <v>106.04472329113804</v>
      </c>
      <c r="N3773" s="15">
        <f t="shared" si="233"/>
        <v>0</v>
      </c>
      <c r="O3773" s="36">
        <f t="shared" si="234"/>
        <v>0</v>
      </c>
      <c r="P3773" s="50">
        <v>0</v>
      </c>
      <c r="Q3773" s="50">
        <v>0</v>
      </c>
      <c r="R3773" s="42">
        <v>0</v>
      </c>
      <c r="S3773" s="42">
        <v>18.934510806614998</v>
      </c>
      <c r="T3773" s="42">
        <v>48.008268500646601</v>
      </c>
      <c r="U3773" s="15">
        <f t="shared" si="235"/>
        <v>0</v>
      </c>
    </row>
    <row r="3774" spans="6:21" x14ac:dyDescent="0.3">
      <c r="F3774" s="5">
        <f>Demand!C3774</f>
        <v>15.414426545557331</v>
      </c>
      <c r="G3774">
        <f>Irradiance!A3774*$B$2*'Technical Data'!$B$2</f>
        <v>0</v>
      </c>
      <c r="H3774" s="5">
        <f t="shared" si="232"/>
        <v>-15.414426545557331</v>
      </c>
      <c r="I3774" s="38">
        <v>0</v>
      </c>
      <c r="J3774" s="35">
        <f>IF(H3774&gt;0,MIN(H3774,($B$3-L3773)/'Technical Data'!$B$5),0)</f>
        <v>0</v>
      </c>
      <c r="K3774" s="15">
        <f>IF(H3774&lt;0,MIN(ABS(H3774),(L3773*'Technical Data'!$B$4)),0)</f>
        <v>15.414426545557331</v>
      </c>
      <c r="L3774" s="15">
        <f>L3773+J3774*'Technical Data'!$B$5-(K3774/'Technical Data'!$B$4)</f>
        <v>88.917582684963236</v>
      </c>
      <c r="N3774" s="15">
        <f t="shared" si="233"/>
        <v>0</v>
      </c>
      <c r="O3774" s="36">
        <f t="shared" si="234"/>
        <v>0</v>
      </c>
      <c r="P3774" s="50">
        <v>0</v>
      </c>
      <c r="Q3774" s="50">
        <v>0</v>
      </c>
      <c r="R3774" s="42">
        <v>0</v>
      </c>
      <c r="S3774" s="42">
        <v>15.4144265455573</v>
      </c>
      <c r="T3774" s="42">
        <v>30.881127894471799</v>
      </c>
      <c r="U3774" s="15">
        <f t="shared" si="235"/>
        <v>0</v>
      </c>
    </row>
    <row r="3775" spans="6:21" x14ac:dyDescent="0.3">
      <c r="F3775" s="5">
        <f>Demand!C3775</f>
        <v>11.737629818305178</v>
      </c>
      <c r="G3775">
        <f>Irradiance!A3775*$B$2*'Technical Data'!$B$2</f>
        <v>0</v>
      </c>
      <c r="H3775" s="5">
        <f t="shared" si="232"/>
        <v>-11.737629818305178</v>
      </c>
      <c r="I3775" s="38">
        <v>0</v>
      </c>
      <c r="J3775" s="35">
        <f>IF(H3775&gt;0,MIN(H3775,($B$3-L3774)/'Technical Data'!$B$5),0)</f>
        <v>0</v>
      </c>
      <c r="K3775" s="15">
        <f>IF(H3775&lt;0,MIN(ABS(H3775),(L3774*'Technical Data'!$B$4)),0)</f>
        <v>11.737629818305178</v>
      </c>
      <c r="L3775" s="15">
        <f>L3774+J3775*'Technical Data'!$B$5-(K3775/'Technical Data'!$B$4)</f>
        <v>75.875771775735259</v>
      </c>
      <c r="N3775" s="15">
        <f t="shared" si="233"/>
        <v>0</v>
      </c>
      <c r="O3775" s="36">
        <f t="shared" si="234"/>
        <v>0</v>
      </c>
      <c r="P3775" s="50">
        <v>0</v>
      </c>
      <c r="Q3775" s="50">
        <v>0</v>
      </c>
      <c r="R3775" s="42">
        <v>0</v>
      </c>
      <c r="S3775" s="42">
        <v>11.7376298183052</v>
      </c>
      <c r="T3775" s="42">
        <v>17.839316985243801</v>
      </c>
      <c r="U3775" s="15">
        <f t="shared" si="235"/>
        <v>0</v>
      </c>
    </row>
    <row r="3776" spans="6:21" x14ac:dyDescent="0.3">
      <c r="F3776" s="5">
        <f>Demand!C3776</f>
        <v>16.105749978485296</v>
      </c>
      <c r="G3776">
        <f>Irradiance!A3776*$B$2*'Technical Data'!$B$2</f>
        <v>0.16020556112521414</v>
      </c>
      <c r="H3776" s="5">
        <f t="shared" si="232"/>
        <v>-15.945544417360082</v>
      </c>
      <c r="I3776" s="38">
        <v>5.036469176586085E-2</v>
      </c>
      <c r="J3776" s="35">
        <f>IF(H3776&gt;0,MIN(H3776,($B$3-L3775)/'Technical Data'!$B$5),0)</f>
        <v>0</v>
      </c>
      <c r="K3776" s="15">
        <f>IF(H3776&lt;0,MIN(ABS(H3776),(L3775*'Technical Data'!$B$4)),0)</f>
        <v>15.945544417360082</v>
      </c>
      <c r="L3776" s="15">
        <f>L3775+J3776*'Technical Data'!$B$5-(K3776/'Technical Data'!$B$4)</f>
        <v>58.158500200890728</v>
      </c>
      <c r="N3776" s="15">
        <f t="shared" si="233"/>
        <v>0.16020556112521414</v>
      </c>
      <c r="O3776" s="36">
        <f t="shared" si="234"/>
        <v>0</v>
      </c>
      <c r="P3776" s="50">
        <v>0</v>
      </c>
      <c r="Q3776" s="50">
        <v>5.0364691765860697E-2</v>
      </c>
      <c r="R3776" s="42">
        <v>0</v>
      </c>
      <c r="S3776" s="42">
        <v>16.0553852867194</v>
      </c>
      <c r="T3776" s="42">
        <v>0</v>
      </c>
      <c r="U3776" s="15">
        <f t="shared" si="235"/>
        <v>0.16020556112521414</v>
      </c>
    </row>
    <row r="3777" spans="6:21" x14ac:dyDescent="0.3">
      <c r="F3777" s="5">
        <f>Demand!C3777</f>
        <v>19.950375521211846</v>
      </c>
      <c r="G3777">
        <f>Irradiance!A3777*$B$2*'Technical Data'!$B$2</f>
        <v>179.67053680192765</v>
      </c>
      <c r="H3777" s="5">
        <f t="shared" si="232"/>
        <v>159.72016128071581</v>
      </c>
      <c r="I3777" s="38">
        <v>56.484001815412952</v>
      </c>
      <c r="J3777" s="35">
        <f>IF(H3777&gt;0,MIN(H3777,($B$3-L3776)/'Technical Data'!$B$5),0)</f>
        <v>159.72016128071581</v>
      </c>
      <c r="K3777" s="15">
        <f>IF(H3777&lt;0,MIN(ABS(H3777),(L3776*'Technical Data'!$B$4)),0)</f>
        <v>0</v>
      </c>
      <c r="L3777" s="15">
        <f>L3776+J3777*'Technical Data'!$B$5-(K3777/'Technical Data'!$B$4)</f>
        <v>201.90664535353497</v>
      </c>
      <c r="N3777" s="15">
        <f t="shared" si="233"/>
        <v>19.950375521211839</v>
      </c>
      <c r="O3777" s="36">
        <f t="shared" si="234"/>
        <v>0</v>
      </c>
      <c r="P3777" s="50">
        <v>36.5336262942009</v>
      </c>
      <c r="Q3777" s="50">
        <v>19.9503755212118</v>
      </c>
      <c r="R3777" s="42">
        <v>0</v>
      </c>
      <c r="S3777" s="42">
        <v>0</v>
      </c>
      <c r="T3777" s="42">
        <v>0</v>
      </c>
      <c r="U3777" s="15">
        <f t="shared" si="235"/>
        <v>19.950375521211839</v>
      </c>
    </row>
    <row r="3778" spans="6:21" x14ac:dyDescent="0.3">
      <c r="F3778" s="5">
        <f>Demand!C3778</f>
        <v>26.300521892971187</v>
      </c>
      <c r="G3778">
        <f>Irradiance!A3778*$B$2*'Technical Data'!$B$2</f>
        <v>370.55546288262025</v>
      </c>
      <c r="H3778" s="5">
        <f t="shared" ref="H3778:H3841" si="236">G3778-F3778</f>
        <v>344.25494098964907</v>
      </c>
      <c r="I3778" s="38">
        <v>116.4935320544361</v>
      </c>
      <c r="J3778" s="35">
        <f>IF(H3778&gt;0,MIN(H3778,($B$3-L3777)/'Technical Data'!$B$5),0)</f>
        <v>200.79177724333334</v>
      </c>
      <c r="K3778" s="15">
        <f>IF(H3778&lt;0,MIN(ABS(H3778),(L3777*'Technical Data'!$B$4)),0)</f>
        <v>0</v>
      </c>
      <c r="L3778" s="15">
        <f>L3777+J3778*'Technical Data'!$B$5-(K3778/'Technical Data'!$B$4)</f>
        <v>382.61924487253498</v>
      </c>
      <c r="N3778" s="15">
        <f t="shared" ref="N3778:N3841" si="237">U3778</f>
        <v>169.7636856392869</v>
      </c>
      <c r="O3778" s="36">
        <f t="shared" ref="O3778:O3841" si="238">N3778+(K3778)-F3778</f>
        <v>143.46316374631573</v>
      </c>
      <c r="P3778" s="50">
        <v>90.1930101614645</v>
      </c>
      <c r="Q3778" s="50">
        <v>26.300521892971201</v>
      </c>
      <c r="R3778" s="42">
        <v>0</v>
      </c>
      <c r="S3778" s="42">
        <v>0</v>
      </c>
      <c r="T3778" s="42">
        <v>0</v>
      </c>
      <c r="U3778" s="15">
        <f t="shared" ref="U3778:U3841" si="239">G3778-(J3778)</f>
        <v>169.7636856392869</v>
      </c>
    </row>
    <row r="3779" spans="6:21" x14ac:dyDescent="0.3">
      <c r="F3779" s="5">
        <f>Demand!C3779</f>
        <v>31.07128532907273</v>
      </c>
      <c r="G3779">
        <f>Irradiance!A3779*$B$2*'Technical Data'!$B$2</f>
        <v>527.07629610195454</v>
      </c>
      <c r="H3779" s="5">
        <f t="shared" si="236"/>
        <v>496.0050107728818</v>
      </c>
      <c r="I3779" s="38">
        <v>165.69983590968221</v>
      </c>
      <c r="J3779" s="35">
        <f>IF(H3779&gt;0,MIN(H3779,($B$3-L3778)/'Technical Data'!$B$5),0)</f>
        <v>0</v>
      </c>
      <c r="K3779" s="15">
        <f>IF(H3779&lt;0,MIN(ABS(H3779),(L3778*'Technical Data'!$B$4)),0)</f>
        <v>0</v>
      </c>
      <c r="L3779" s="15">
        <f>L3778+J3779*'Technical Data'!$B$5-(K3779/'Technical Data'!$B$4)</f>
        <v>382.61924487253498</v>
      </c>
      <c r="N3779" s="15">
        <f t="shared" si="237"/>
        <v>527.07629610195454</v>
      </c>
      <c r="O3779" s="36">
        <f t="shared" si="238"/>
        <v>496.0050107728818</v>
      </c>
      <c r="P3779" s="50">
        <v>134.62855058060899</v>
      </c>
      <c r="Q3779" s="50">
        <v>31.071285329072701</v>
      </c>
      <c r="R3779" s="42">
        <v>0</v>
      </c>
      <c r="S3779" s="42">
        <v>0</v>
      </c>
      <c r="T3779" s="42">
        <v>0</v>
      </c>
      <c r="U3779" s="15">
        <f t="shared" si="239"/>
        <v>527.07629610195454</v>
      </c>
    </row>
    <row r="3780" spans="6:21" x14ac:dyDescent="0.3">
      <c r="F3780" s="5">
        <f>Demand!C3780</f>
        <v>33.243541012236534</v>
      </c>
      <c r="G3780">
        <f>Irradiance!A3780*$B$2*'Technical Data'!$B$2</f>
        <v>657.40352007731622</v>
      </c>
      <c r="H3780" s="5">
        <f t="shared" si="236"/>
        <v>624.15997906507971</v>
      </c>
      <c r="I3780" s="38">
        <v>206.67151266120999</v>
      </c>
      <c r="J3780" s="35">
        <f>IF(H3780&gt;0,MIN(H3780,($B$3-L3779)/'Technical Data'!$B$5),0)</f>
        <v>0</v>
      </c>
      <c r="K3780" s="15">
        <f>IF(H3780&lt;0,MIN(ABS(H3780),(L3779*'Technical Data'!$B$4)),0)</f>
        <v>0</v>
      </c>
      <c r="L3780" s="15">
        <f>L3779+J3780*'Technical Data'!$B$5-(K3780/'Technical Data'!$B$4)</f>
        <v>382.61924487253498</v>
      </c>
      <c r="N3780" s="15">
        <f t="shared" si="237"/>
        <v>657.40352007731622</v>
      </c>
      <c r="O3780" s="36">
        <f t="shared" si="238"/>
        <v>624.15997906507971</v>
      </c>
      <c r="P3780" s="50">
        <v>173.427971648973</v>
      </c>
      <c r="Q3780" s="50">
        <v>33.243541012236498</v>
      </c>
      <c r="R3780" s="42">
        <v>0</v>
      </c>
      <c r="S3780" s="42">
        <v>0</v>
      </c>
      <c r="T3780" s="42">
        <v>0</v>
      </c>
      <c r="U3780" s="15">
        <f t="shared" si="239"/>
        <v>657.40352007731622</v>
      </c>
    </row>
    <row r="3781" spans="6:21" x14ac:dyDescent="0.3">
      <c r="F3781" s="5">
        <f>Demand!C3781</f>
        <v>33.926430872735239</v>
      </c>
      <c r="G3781">
        <f>Irradiance!A3781*$B$2*'Technical Data'!$B$2</f>
        <v>742.95328971818049</v>
      </c>
      <c r="H3781" s="5">
        <f t="shared" si="236"/>
        <v>709.0268588454453</v>
      </c>
      <c r="I3781" s="38">
        <v>233.56625806417969</v>
      </c>
      <c r="J3781" s="35">
        <f>IF(H3781&gt;0,MIN(H3781,($B$3-L3780)/'Technical Data'!$B$5),0)</f>
        <v>0</v>
      </c>
      <c r="K3781" s="15">
        <f>IF(H3781&lt;0,MIN(ABS(H3781),(L3780*'Technical Data'!$B$4)),0)</f>
        <v>0</v>
      </c>
      <c r="L3781" s="15">
        <f>L3780+J3781*'Technical Data'!$B$5-(K3781/'Technical Data'!$B$4)</f>
        <v>382.61924487253498</v>
      </c>
      <c r="N3781" s="15">
        <f t="shared" si="237"/>
        <v>742.95328971818049</v>
      </c>
      <c r="O3781" s="36">
        <f t="shared" si="238"/>
        <v>709.0268588454453</v>
      </c>
      <c r="P3781" s="50">
        <v>199.639827191444</v>
      </c>
      <c r="Q3781" s="50">
        <v>33.926430872735203</v>
      </c>
      <c r="R3781" s="42">
        <v>0</v>
      </c>
      <c r="S3781" s="42">
        <v>0</v>
      </c>
      <c r="T3781" s="42">
        <v>0</v>
      </c>
      <c r="U3781" s="15">
        <f t="shared" si="239"/>
        <v>742.95328971818049</v>
      </c>
    </row>
    <row r="3782" spans="6:21" x14ac:dyDescent="0.3">
      <c r="F3782" s="5">
        <f>Demand!C3782</f>
        <v>35.368776979539426</v>
      </c>
      <c r="G3782">
        <f>Irradiance!A3782*$B$2*'Technical Data'!$B$2</f>
        <v>771.14946847621832</v>
      </c>
      <c r="H3782" s="5">
        <f t="shared" si="236"/>
        <v>735.78069149667886</v>
      </c>
      <c r="I3782" s="38">
        <v>242.4304438149712</v>
      </c>
      <c r="J3782" s="35">
        <f>IF(H3782&gt;0,MIN(H3782,($B$3-L3781)/'Technical Data'!$B$5),0)</f>
        <v>0</v>
      </c>
      <c r="K3782" s="15">
        <f>IF(H3782&lt;0,MIN(ABS(H3782),(L3781*'Technical Data'!$B$4)),0)</f>
        <v>0</v>
      </c>
      <c r="L3782" s="15">
        <f>L3781+J3782*'Technical Data'!$B$5-(K3782/'Technical Data'!$B$4)</f>
        <v>382.61924487253498</v>
      </c>
      <c r="N3782" s="15">
        <f t="shared" si="237"/>
        <v>771.14946847621832</v>
      </c>
      <c r="O3782" s="36">
        <f t="shared" si="238"/>
        <v>735.78069149667886</v>
      </c>
      <c r="P3782" s="50">
        <v>207.061666835431</v>
      </c>
      <c r="Q3782" s="50">
        <v>35.368776979539398</v>
      </c>
      <c r="R3782" s="42">
        <v>0</v>
      </c>
      <c r="S3782" s="42">
        <v>0</v>
      </c>
      <c r="T3782" s="42">
        <v>0</v>
      </c>
      <c r="U3782" s="15">
        <f t="shared" si="239"/>
        <v>771.14946847621832</v>
      </c>
    </row>
    <row r="3783" spans="6:21" x14ac:dyDescent="0.3">
      <c r="F3783" s="5">
        <f>Demand!C3783</f>
        <v>34.168540679650661</v>
      </c>
      <c r="G3783">
        <f>Irradiance!A3783*$B$2*'Technical Data'!$B$2</f>
        <v>751.04367055500381</v>
      </c>
      <c r="H3783" s="5">
        <f t="shared" si="236"/>
        <v>716.8751298753532</v>
      </c>
      <c r="I3783" s="38">
        <v>236.10967499835559</v>
      </c>
      <c r="J3783" s="35">
        <f>IF(H3783&gt;0,MIN(H3783,($B$3-L3782)/'Technical Data'!$B$5),0)</f>
        <v>0</v>
      </c>
      <c r="K3783" s="15">
        <f>IF(H3783&lt;0,MIN(ABS(H3783),(L3782*'Technical Data'!$B$4)),0)</f>
        <v>0</v>
      </c>
      <c r="L3783" s="15">
        <f>L3782+J3783*'Technical Data'!$B$5-(K3783/'Technical Data'!$B$4)</f>
        <v>382.61924487253498</v>
      </c>
      <c r="N3783" s="15">
        <f t="shared" si="237"/>
        <v>751.04367055500381</v>
      </c>
      <c r="O3783" s="36">
        <f t="shared" si="238"/>
        <v>716.8751298753532</v>
      </c>
      <c r="P3783" s="50">
        <v>201.941134318704</v>
      </c>
      <c r="Q3783" s="50">
        <v>34.168540679650697</v>
      </c>
      <c r="R3783" s="42">
        <v>0</v>
      </c>
      <c r="S3783" s="42">
        <v>0</v>
      </c>
      <c r="T3783" s="42">
        <v>0</v>
      </c>
      <c r="U3783" s="15">
        <f t="shared" si="239"/>
        <v>751.04367055500381</v>
      </c>
    </row>
    <row r="3784" spans="6:21" x14ac:dyDescent="0.3">
      <c r="F3784" s="5">
        <f>Demand!C3784</f>
        <v>35.115900492440474</v>
      </c>
      <c r="G3784">
        <f>Irradiance!A3784*$B$2*'Technical Data'!$B$2</f>
        <v>676.30777629009151</v>
      </c>
      <c r="H3784" s="5">
        <f t="shared" si="236"/>
        <v>641.19187579765105</v>
      </c>
      <c r="I3784" s="38">
        <v>212.6145462895816</v>
      </c>
      <c r="J3784" s="35">
        <f>IF(H3784&gt;0,MIN(H3784,($B$3-L3783)/'Technical Data'!$B$5),0)</f>
        <v>0</v>
      </c>
      <c r="K3784" s="15">
        <f>IF(H3784&lt;0,MIN(ABS(H3784),(L3783*'Technical Data'!$B$4)),0)</f>
        <v>0</v>
      </c>
      <c r="L3784" s="15">
        <f>L3783+J3784*'Technical Data'!$B$5-(K3784/'Technical Data'!$B$4)</f>
        <v>382.61924487253498</v>
      </c>
      <c r="N3784" s="15">
        <f t="shared" si="237"/>
        <v>676.30777629009151</v>
      </c>
      <c r="O3784" s="36">
        <f t="shared" si="238"/>
        <v>641.19187579765105</v>
      </c>
      <c r="P3784" s="50">
        <v>53.015828805453197</v>
      </c>
      <c r="Q3784" s="50">
        <v>35.115900492440502</v>
      </c>
      <c r="R3784" s="42">
        <v>124.482816991687</v>
      </c>
      <c r="S3784" s="42">
        <v>0</v>
      </c>
      <c r="T3784" s="42">
        <v>112.034535292518</v>
      </c>
      <c r="U3784" s="15">
        <f t="shared" si="239"/>
        <v>676.30777629009151</v>
      </c>
    </row>
    <row r="3785" spans="6:21" x14ac:dyDescent="0.3">
      <c r="F3785" s="5">
        <f>Demand!C3785</f>
        <v>40.493835473921294</v>
      </c>
      <c r="G3785">
        <f>Irradiance!A3785*$B$2*'Technical Data'!$B$2</f>
        <v>557.03473603236955</v>
      </c>
      <c r="H3785" s="5">
        <f t="shared" si="236"/>
        <v>516.54090055844824</v>
      </c>
      <c r="I3785" s="38">
        <v>175.11803326989821</v>
      </c>
      <c r="J3785" s="35">
        <f>IF(H3785&gt;0,MIN(H3785,($B$3-L3784)/'Technical Data'!$B$5),0)</f>
        <v>0</v>
      </c>
      <c r="K3785" s="15">
        <f>IF(H3785&lt;0,MIN(ABS(H3785),(L3784*'Technical Data'!$B$4)),0)</f>
        <v>0</v>
      </c>
      <c r="L3785" s="15">
        <f>L3784+J3785*'Technical Data'!$B$5-(K3785/'Technical Data'!$B$4)</f>
        <v>382.61924487253498</v>
      </c>
      <c r="N3785" s="15">
        <f t="shared" si="237"/>
        <v>557.03473603236955</v>
      </c>
      <c r="O3785" s="36">
        <f t="shared" si="238"/>
        <v>516.54090055844824</v>
      </c>
      <c r="P3785" s="50">
        <v>0</v>
      </c>
      <c r="Q3785" s="50">
        <v>40.493835473921301</v>
      </c>
      <c r="R3785" s="42">
        <v>134.62419779597599</v>
      </c>
      <c r="S3785" s="42">
        <v>0</v>
      </c>
      <c r="T3785" s="42">
        <v>233.196313308897</v>
      </c>
      <c r="U3785" s="15">
        <f t="shared" si="239"/>
        <v>557.03473603236955</v>
      </c>
    </row>
    <row r="3786" spans="6:21" x14ac:dyDescent="0.3">
      <c r="F3786" s="5">
        <f>Demand!C3786</f>
        <v>46.289673397026448</v>
      </c>
      <c r="G3786">
        <f>Irradiance!A3786*$B$2*'Technical Data'!$B$2</f>
        <v>408.44407808873342</v>
      </c>
      <c r="H3786" s="5">
        <f t="shared" si="236"/>
        <v>362.15440469170699</v>
      </c>
      <c r="I3786" s="38">
        <v>128.40478165706219</v>
      </c>
      <c r="J3786" s="35">
        <f>IF(H3786&gt;0,MIN(H3786,($B$3-L3785)/'Technical Data'!$B$5),0)</f>
        <v>0</v>
      </c>
      <c r="K3786" s="15">
        <f>IF(H3786&lt;0,MIN(ABS(H3786),(L3785*'Technical Data'!$B$4)),0)</f>
        <v>0</v>
      </c>
      <c r="L3786" s="15">
        <f>L3785+J3786*'Technical Data'!$B$5-(K3786/'Technical Data'!$B$4)</f>
        <v>382.61924487253498</v>
      </c>
      <c r="N3786" s="15">
        <f t="shared" si="237"/>
        <v>408.44407808873342</v>
      </c>
      <c r="O3786" s="36">
        <f t="shared" si="238"/>
        <v>362.15440469170699</v>
      </c>
      <c r="P3786" s="50">
        <v>0</v>
      </c>
      <c r="Q3786" s="50">
        <v>46.289673397026398</v>
      </c>
      <c r="R3786" s="42">
        <v>82.115108260035498</v>
      </c>
      <c r="S3786" s="42">
        <v>0</v>
      </c>
      <c r="T3786" s="42">
        <v>307.09991074292901</v>
      </c>
      <c r="U3786" s="15">
        <f t="shared" si="239"/>
        <v>408.44407808873342</v>
      </c>
    </row>
    <row r="3787" spans="6:21" x14ac:dyDescent="0.3">
      <c r="F3787" s="5">
        <f>Demand!C3787</f>
        <v>46.767771434630347</v>
      </c>
      <c r="G3787">
        <f>Irradiance!A3787*$B$2*'Technical Data'!$B$2</f>
        <v>228.05261626174232</v>
      </c>
      <c r="H3787" s="5">
        <f t="shared" si="236"/>
        <v>181.28484482711195</v>
      </c>
      <c r="I3787" s="38">
        <v>71.69413872870291</v>
      </c>
      <c r="J3787" s="35">
        <f>IF(H3787&gt;0,MIN(H3787,($B$3-L3786)/'Technical Data'!$B$5),0)</f>
        <v>0</v>
      </c>
      <c r="K3787" s="15">
        <f>IF(H3787&lt;0,MIN(ABS(H3787),(L3786*'Technical Data'!$B$4)),0)</f>
        <v>0</v>
      </c>
      <c r="L3787" s="15">
        <f>L3786+J3787*'Technical Data'!$B$5-(K3787/'Technical Data'!$B$4)</f>
        <v>382.61924487253498</v>
      </c>
      <c r="N3787" s="15">
        <f t="shared" si="237"/>
        <v>228.05261626174232</v>
      </c>
      <c r="O3787" s="36">
        <f t="shared" si="238"/>
        <v>181.28484482711195</v>
      </c>
      <c r="P3787" s="50">
        <v>0</v>
      </c>
      <c r="Q3787" s="50">
        <v>46.767771434630298</v>
      </c>
      <c r="R3787" s="42">
        <v>24.926367294072399</v>
      </c>
      <c r="S3787" s="42">
        <v>0</v>
      </c>
      <c r="T3787" s="42">
        <v>329.533641307594</v>
      </c>
      <c r="U3787" s="15">
        <f t="shared" si="239"/>
        <v>228.05261626174232</v>
      </c>
    </row>
    <row r="3788" spans="6:21" x14ac:dyDescent="0.3">
      <c r="F3788" s="5">
        <f>Demand!C3788</f>
        <v>41.118683484786189</v>
      </c>
      <c r="G3788">
        <f>Irradiance!A3788*$B$2*'Technical Data'!$B$2</f>
        <v>2.6433917585660334</v>
      </c>
      <c r="H3788" s="5">
        <f t="shared" si="236"/>
        <v>-38.475291726220156</v>
      </c>
      <c r="I3788" s="38">
        <v>0.83101741413670394</v>
      </c>
      <c r="J3788" s="35">
        <f>IF(H3788&gt;0,MIN(H3788,($B$3-L3787)/'Technical Data'!$B$5),0)</f>
        <v>0</v>
      </c>
      <c r="K3788" s="15">
        <f>IF(H3788&lt;0,MIN(ABS(H3788),(L3787*'Technical Data'!$B$4)),0)</f>
        <v>38.475291726220156</v>
      </c>
      <c r="L3788" s="15">
        <f>L3787+J3788*'Technical Data'!$B$5-(K3788/'Technical Data'!$B$4)</f>
        <v>339.86892073229035</v>
      </c>
      <c r="N3788" s="15">
        <f t="shared" si="237"/>
        <v>2.6433917585660334</v>
      </c>
      <c r="O3788" s="36">
        <f t="shared" si="238"/>
        <v>0</v>
      </c>
      <c r="P3788" s="50">
        <v>0</v>
      </c>
      <c r="Q3788" s="50">
        <v>0.83101741413670105</v>
      </c>
      <c r="R3788" s="42">
        <v>0</v>
      </c>
      <c r="S3788" s="42">
        <v>40.2876660706495</v>
      </c>
      <c r="T3788" s="42">
        <v>284.76956789576099</v>
      </c>
      <c r="U3788" s="15">
        <f t="shared" si="239"/>
        <v>2.6433917585660334</v>
      </c>
    </row>
    <row r="3789" spans="6:21" x14ac:dyDescent="0.3">
      <c r="F3789" s="5">
        <f>Demand!C3789</f>
        <v>30.670752484741968</v>
      </c>
      <c r="G3789">
        <f>Irradiance!A3789*$B$2*'Technical Data'!$B$2</f>
        <v>0</v>
      </c>
      <c r="H3789" s="5">
        <f t="shared" si="236"/>
        <v>-30.670752484741968</v>
      </c>
      <c r="I3789" s="38">
        <v>0</v>
      </c>
      <c r="J3789" s="35">
        <f>IF(H3789&gt;0,MIN(H3789,($B$3-L3788)/'Technical Data'!$B$5),0)</f>
        <v>0</v>
      </c>
      <c r="K3789" s="15">
        <f>IF(H3789&lt;0,MIN(ABS(H3789),(L3788*'Technical Data'!$B$4)),0)</f>
        <v>30.670752484741968</v>
      </c>
      <c r="L3789" s="15">
        <f>L3788+J3789*'Technical Data'!$B$5-(K3789/'Technical Data'!$B$4)</f>
        <v>305.7903068603548</v>
      </c>
      <c r="N3789" s="15">
        <f t="shared" si="237"/>
        <v>0</v>
      </c>
      <c r="O3789" s="36">
        <f t="shared" si="238"/>
        <v>0</v>
      </c>
      <c r="P3789" s="50">
        <v>0</v>
      </c>
      <c r="Q3789" s="50">
        <v>0</v>
      </c>
      <c r="R3789" s="42">
        <v>0</v>
      </c>
      <c r="S3789" s="42">
        <v>30.670752484742</v>
      </c>
      <c r="T3789" s="42">
        <v>250.69095402382601</v>
      </c>
      <c r="U3789" s="15">
        <f t="shared" si="239"/>
        <v>0</v>
      </c>
    </row>
    <row r="3790" spans="6:21" x14ac:dyDescent="0.3">
      <c r="F3790" s="5">
        <f>Demand!C3790</f>
        <v>23.361535002938691</v>
      </c>
      <c r="G3790">
        <f>Irradiance!A3790*$B$2*'Technical Data'!$B$2</f>
        <v>0</v>
      </c>
      <c r="H3790" s="5">
        <f t="shared" si="236"/>
        <v>-23.361535002938691</v>
      </c>
      <c r="I3790" s="38">
        <v>0</v>
      </c>
      <c r="J3790" s="35">
        <f>IF(H3790&gt;0,MIN(H3790,($B$3-L3789)/'Technical Data'!$B$5),0)</f>
        <v>0</v>
      </c>
      <c r="K3790" s="15">
        <f>IF(H3790&lt;0,MIN(ABS(H3790),(L3789*'Technical Data'!$B$4)),0)</f>
        <v>23.361535002938691</v>
      </c>
      <c r="L3790" s="15">
        <f>L3789+J3790*'Technical Data'!$B$5-(K3790/'Technical Data'!$B$4)</f>
        <v>279.8330457459785</v>
      </c>
      <c r="N3790" s="15">
        <f t="shared" si="237"/>
        <v>0</v>
      </c>
      <c r="O3790" s="36">
        <f t="shared" si="238"/>
        <v>0</v>
      </c>
      <c r="P3790" s="50">
        <v>0</v>
      </c>
      <c r="Q3790" s="50">
        <v>0</v>
      </c>
      <c r="R3790" s="42">
        <v>0</v>
      </c>
      <c r="S3790" s="42">
        <v>23.361535002938702</v>
      </c>
      <c r="T3790" s="42">
        <v>224.73369290944899</v>
      </c>
      <c r="U3790" s="15">
        <f t="shared" si="239"/>
        <v>0</v>
      </c>
    </row>
    <row r="3791" spans="6:21" x14ac:dyDescent="0.3">
      <c r="F3791" s="5">
        <f>Demand!C3791</f>
        <v>23.694124795974531</v>
      </c>
      <c r="G3791">
        <f>Irradiance!A3791*$B$2*'Technical Data'!$B$2</f>
        <v>0</v>
      </c>
      <c r="H3791" s="5">
        <f t="shared" si="236"/>
        <v>-23.694124795974531</v>
      </c>
      <c r="I3791" s="38">
        <v>0</v>
      </c>
      <c r="J3791" s="35">
        <f>IF(H3791&gt;0,MIN(H3791,($B$3-L3790)/'Technical Data'!$B$5),0)</f>
        <v>0</v>
      </c>
      <c r="K3791" s="15">
        <f>IF(H3791&lt;0,MIN(ABS(H3791),(L3790*'Technical Data'!$B$4)),0)</f>
        <v>23.694124795974531</v>
      </c>
      <c r="L3791" s="15">
        <f>L3790+J3791*'Technical Data'!$B$5-(K3791/'Technical Data'!$B$4)</f>
        <v>253.50624041711791</v>
      </c>
      <c r="N3791" s="15">
        <f t="shared" si="237"/>
        <v>0</v>
      </c>
      <c r="O3791" s="36">
        <f t="shared" si="238"/>
        <v>0</v>
      </c>
      <c r="P3791" s="50">
        <v>0</v>
      </c>
      <c r="Q3791" s="50">
        <v>0</v>
      </c>
      <c r="R3791" s="42">
        <v>0</v>
      </c>
      <c r="S3791" s="42">
        <v>23.694124795974499</v>
      </c>
      <c r="T3791" s="42">
        <v>198.406887580589</v>
      </c>
      <c r="U3791" s="15">
        <f t="shared" si="239"/>
        <v>0</v>
      </c>
    </row>
    <row r="3792" spans="6:21" x14ac:dyDescent="0.3">
      <c r="F3792" s="5">
        <f>Demand!C3792</f>
        <v>24.276849185561982</v>
      </c>
      <c r="G3792">
        <f>Irradiance!A3792*$B$2*'Technical Data'!$B$2</f>
        <v>0</v>
      </c>
      <c r="H3792" s="5">
        <f t="shared" si="236"/>
        <v>-24.276849185561982</v>
      </c>
      <c r="I3792" s="38">
        <v>0</v>
      </c>
      <c r="J3792" s="35">
        <f>IF(H3792&gt;0,MIN(H3792,($B$3-L3791)/'Technical Data'!$B$5),0)</f>
        <v>0</v>
      </c>
      <c r="K3792" s="15">
        <f>IF(H3792&lt;0,MIN(ABS(H3792),(L3791*'Technical Data'!$B$4)),0)</f>
        <v>24.276849185561982</v>
      </c>
      <c r="L3792" s="15">
        <f>L3791+J3792*'Technical Data'!$B$5-(K3792/'Technical Data'!$B$4)</f>
        <v>226.53196354427126</v>
      </c>
      <c r="N3792" s="15">
        <f t="shared" si="237"/>
        <v>0</v>
      </c>
      <c r="O3792" s="36">
        <f t="shared" si="238"/>
        <v>0</v>
      </c>
      <c r="P3792" s="50">
        <v>0</v>
      </c>
      <c r="Q3792" s="50">
        <v>0</v>
      </c>
      <c r="R3792" s="42">
        <v>0</v>
      </c>
      <c r="S3792" s="42">
        <v>24.276849185562</v>
      </c>
      <c r="T3792" s="42">
        <v>171.43261070774199</v>
      </c>
      <c r="U3792" s="15">
        <f t="shared" si="239"/>
        <v>0</v>
      </c>
    </row>
    <row r="3793" spans="6:21" x14ac:dyDescent="0.3">
      <c r="F3793" s="5">
        <f>Demand!C3793</f>
        <v>24.556155241846803</v>
      </c>
      <c r="G3793">
        <f>Irradiance!A3793*$B$2*'Technical Data'!$B$2</f>
        <v>0</v>
      </c>
      <c r="H3793" s="5">
        <f t="shared" si="236"/>
        <v>-24.556155241846803</v>
      </c>
      <c r="I3793" s="38">
        <v>0</v>
      </c>
      <c r="J3793" s="35">
        <f>IF(H3793&gt;0,MIN(H3793,($B$3-L3792)/'Technical Data'!$B$5),0)</f>
        <v>0</v>
      </c>
      <c r="K3793" s="15">
        <f>IF(H3793&lt;0,MIN(ABS(H3793),(L3792*'Technical Data'!$B$4)),0)</f>
        <v>24.556155241846803</v>
      </c>
      <c r="L3793" s="15">
        <f>L3792+J3793*'Technical Data'!$B$5-(K3793/'Technical Data'!$B$4)</f>
        <v>199.24734660888592</v>
      </c>
      <c r="N3793" s="15">
        <f t="shared" si="237"/>
        <v>0</v>
      </c>
      <c r="O3793" s="36">
        <f t="shared" si="238"/>
        <v>0</v>
      </c>
      <c r="P3793" s="50">
        <v>0</v>
      </c>
      <c r="Q3793" s="50">
        <v>0</v>
      </c>
      <c r="R3793" s="42">
        <v>0</v>
      </c>
      <c r="S3793" s="42">
        <v>24.556155241846799</v>
      </c>
      <c r="T3793" s="42">
        <v>144.14799377235701</v>
      </c>
      <c r="U3793" s="15">
        <f t="shared" si="239"/>
        <v>0</v>
      </c>
    </row>
    <row r="3794" spans="6:21" x14ac:dyDescent="0.3">
      <c r="F3794" s="5">
        <f>Demand!C3794</f>
        <v>24.086082161956142</v>
      </c>
      <c r="G3794">
        <f>Irradiance!A3794*$B$2*'Technical Data'!$B$2</f>
        <v>0</v>
      </c>
      <c r="H3794" s="5">
        <f t="shared" si="236"/>
        <v>-24.086082161956142</v>
      </c>
      <c r="I3794" s="38">
        <v>0</v>
      </c>
      <c r="J3794" s="35">
        <f>IF(H3794&gt;0,MIN(H3794,($B$3-L3793)/'Technical Data'!$B$5),0)</f>
        <v>0</v>
      </c>
      <c r="K3794" s="15">
        <f>IF(H3794&lt;0,MIN(ABS(H3794),(L3793*'Technical Data'!$B$4)),0)</f>
        <v>24.086082161956142</v>
      </c>
      <c r="L3794" s="15">
        <f>L3793+J3794*'Technical Data'!$B$5-(K3794/'Technical Data'!$B$4)</f>
        <v>172.48503309560132</v>
      </c>
      <c r="N3794" s="15">
        <f t="shared" si="237"/>
        <v>0</v>
      </c>
      <c r="O3794" s="36">
        <f t="shared" si="238"/>
        <v>0</v>
      </c>
      <c r="P3794" s="50">
        <v>0</v>
      </c>
      <c r="Q3794" s="50">
        <v>0</v>
      </c>
      <c r="R3794" s="42">
        <v>0</v>
      </c>
      <c r="S3794" s="42">
        <v>24.086082161956099</v>
      </c>
      <c r="T3794" s="42">
        <v>117.385680259072</v>
      </c>
      <c r="U3794" s="15">
        <f t="shared" si="239"/>
        <v>0</v>
      </c>
    </row>
    <row r="3795" spans="6:21" x14ac:dyDescent="0.3">
      <c r="F3795" s="5">
        <f>Demand!C3795</f>
        <v>22.62939207702944</v>
      </c>
      <c r="G3795">
        <f>Irradiance!A3795*$B$2*'Technical Data'!$B$2</f>
        <v>0</v>
      </c>
      <c r="H3795" s="5">
        <f t="shared" si="236"/>
        <v>-22.62939207702944</v>
      </c>
      <c r="I3795" s="38">
        <v>0</v>
      </c>
      <c r="J3795" s="35">
        <f>IF(H3795&gt;0,MIN(H3795,($B$3-L3794)/'Technical Data'!$B$5),0)</f>
        <v>0</v>
      </c>
      <c r="K3795" s="15">
        <f>IF(H3795&lt;0,MIN(ABS(H3795),(L3794*'Technical Data'!$B$4)),0)</f>
        <v>22.62939207702944</v>
      </c>
      <c r="L3795" s="15">
        <f>L3794+J3795*'Technical Data'!$B$5-(K3795/'Technical Data'!$B$4)</f>
        <v>147.34126412112417</v>
      </c>
      <c r="N3795" s="15">
        <f t="shared" si="237"/>
        <v>0</v>
      </c>
      <c r="O3795" s="36">
        <f t="shared" si="238"/>
        <v>0</v>
      </c>
      <c r="P3795" s="50">
        <v>0</v>
      </c>
      <c r="Q3795" s="50">
        <v>0</v>
      </c>
      <c r="R3795" s="42">
        <v>0</v>
      </c>
      <c r="S3795" s="42">
        <v>22.629392077029401</v>
      </c>
      <c r="T3795" s="42">
        <v>92.241911284595005</v>
      </c>
      <c r="U3795" s="15">
        <f t="shared" si="239"/>
        <v>0</v>
      </c>
    </row>
    <row r="3796" spans="6:21" x14ac:dyDescent="0.3">
      <c r="F3796" s="5">
        <f>Demand!C3796</f>
        <v>20.875767698938589</v>
      </c>
      <c r="G3796">
        <f>Irradiance!A3796*$B$2*'Technical Data'!$B$2</f>
        <v>0</v>
      </c>
      <c r="H3796" s="5">
        <f t="shared" si="236"/>
        <v>-20.875767698938589</v>
      </c>
      <c r="I3796" s="38">
        <v>0</v>
      </c>
      <c r="J3796" s="35">
        <f>IF(H3796&gt;0,MIN(H3796,($B$3-L3795)/'Technical Data'!$B$5),0)</f>
        <v>0</v>
      </c>
      <c r="K3796" s="15">
        <f>IF(H3796&lt;0,MIN(ABS(H3796),(L3795*'Technical Data'!$B$4)),0)</f>
        <v>20.875767698938589</v>
      </c>
      <c r="L3796" s="15">
        <f>L3795+J3796*'Technical Data'!$B$5-(K3796/'Technical Data'!$B$4)</f>
        <v>124.14596667785906</v>
      </c>
      <c r="N3796" s="15">
        <f t="shared" si="237"/>
        <v>0</v>
      </c>
      <c r="O3796" s="36">
        <f t="shared" si="238"/>
        <v>0</v>
      </c>
      <c r="P3796" s="50">
        <v>0</v>
      </c>
      <c r="Q3796" s="50">
        <v>0</v>
      </c>
      <c r="R3796" s="42">
        <v>0</v>
      </c>
      <c r="S3796" s="42">
        <v>20.875767698938599</v>
      </c>
      <c r="T3796" s="42">
        <v>69.046613841329901</v>
      </c>
      <c r="U3796" s="15">
        <f t="shared" si="239"/>
        <v>0</v>
      </c>
    </row>
    <row r="3797" spans="6:21" x14ac:dyDescent="0.3">
      <c r="F3797" s="5">
        <f>Demand!C3797</f>
        <v>18.93451080661497</v>
      </c>
      <c r="G3797">
        <f>Irradiance!A3797*$B$2*'Technical Data'!$B$2</f>
        <v>0</v>
      </c>
      <c r="H3797" s="5">
        <f t="shared" si="236"/>
        <v>-18.93451080661497</v>
      </c>
      <c r="I3797" s="38">
        <v>0</v>
      </c>
      <c r="J3797" s="35">
        <f>IF(H3797&gt;0,MIN(H3797,($B$3-L3796)/'Technical Data'!$B$5),0)</f>
        <v>0</v>
      </c>
      <c r="K3797" s="15">
        <f>IF(H3797&lt;0,MIN(ABS(H3797),(L3796*'Technical Data'!$B$4)),0)</f>
        <v>18.93451080661497</v>
      </c>
      <c r="L3797" s="15">
        <f>L3796+J3797*'Technical Data'!$B$5-(K3797/'Technical Data'!$B$4)</f>
        <v>103.10762133717577</v>
      </c>
      <c r="N3797" s="15">
        <f t="shared" si="237"/>
        <v>0</v>
      </c>
      <c r="O3797" s="36">
        <f t="shared" si="238"/>
        <v>0</v>
      </c>
      <c r="P3797" s="50">
        <v>0</v>
      </c>
      <c r="Q3797" s="50">
        <v>0</v>
      </c>
      <c r="R3797" s="42">
        <v>0</v>
      </c>
      <c r="S3797" s="42">
        <v>18.934510806614998</v>
      </c>
      <c r="T3797" s="42">
        <v>48.008268500646601</v>
      </c>
      <c r="U3797" s="15">
        <f t="shared" si="239"/>
        <v>0</v>
      </c>
    </row>
    <row r="3798" spans="6:21" x14ac:dyDescent="0.3">
      <c r="F3798" s="5">
        <f>Demand!C3798</f>
        <v>15.414426545557331</v>
      </c>
      <c r="G3798">
        <f>Irradiance!A3798*$B$2*'Technical Data'!$B$2</f>
        <v>0</v>
      </c>
      <c r="H3798" s="5">
        <f t="shared" si="236"/>
        <v>-15.414426545557331</v>
      </c>
      <c r="I3798" s="38">
        <v>0</v>
      </c>
      <c r="J3798" s="35">
        <f>IF(H3798&gt;0,MIN(H3798,($B$3-L3797)/'Technical Data'!$B$5),0)</f>
        <v>0</v>
      </c>
      <c r="K3798" s="15">
        <f>IF(H3798&lt;0,MIN(ABS(H3798),(L3797*'Technical Data'!$B$4)),0)</f>
        <v>15.414426545557331</v>
      </c>
      <c r="L3798" s="15">
        <f>L3797+J3798*'Technical Data'!$B$5-(K3798/'Technical Data'!$B$4)</f>
        <v>85.980480731000966</v>
      </c>
      <c r="N3798" s="15">
        <f t="shared" si="237"/>
        <v>0</v>
      </c>
      <c r="O3798" s="36">
        <f t="shared" si="238"/>
        <v>0</v>
      </c>
      <c r="P3798" s="50">
        <v>0</v>
      </c>
      <c r="Q3798" s="50">
        <v>0</v>
      </c>
      <c r="R3798" s="42">
        <v>0</v>
      </c>
      <c r="S3798" s="42">
        <v>15.4144265455573</v>
      </c>
      <c r="T3798" s="42">
        <v>30.881127894471799</v>
      </c>
      <c r="U3798" s="15">
        <f t="shared" si="239"/>
        <v>0</v>
      </c>
    </row>
    <row r="3799" spans="6:21" x14ac:dyDescent="0.3">
      <c r="F3799" s="5">
        <f>Demand!C3799</f>
        <v>11.737629818305178</v>
      </c>
      <c r="G3799">
        <f>Irradiance!A3799*$B$2*'Technical Data'!$B$2</f>
        <v>0</v>
      </c>
      <c r="H3799" s="5">
        <f t="shared" si="236"/>
        <v>-11.737629818305178</v>
      </c>
      <c r="I3799" s="38">
        <v>0</v>
      </c>
      <c r="J3799" s="35">
        <f>IF(H3799&gt;0,MIN(H3799,($B$3-L3798)/'Technical Data'!$B$5),0)</f>
        <v>0</v>
      </c>
      <c r="K3799" s="15">
        <f>IF(H3799&lt;0,MIN(ABS(H3799),(L3798*'Technical Data'!$B$4)),0)</f>
        <v>11.737629818305178</v>
      </c>
      <c r="L3799" s="15">
        <f>L3798+J3799*'Technical Data'!$B$5-(K3799/'Technical Data'!$B$4)</f>
        <v>72.93866982177299</v>
      </c>
      <c r="N3799" s="15">
        <f t="shared" si="237"/>
        <v>0</v>
      </c>
      <c r="O3799" s="36">
        <f t="shared" si="238"/>
        <v>0</v>
      </c>
      <c r="P3799" s="50">
        <v>0</v>
      </c>
      <c r="Q3799" s="50">
        <v>0</v>
      </c>
      <c r="R3799" s="42">
        <v>0</v>
      </c>
      <c r="S3799" s="42">
        <v>11.7376298183052</v>
      </c>
      <c r="T3799" s="42">
        <v>17.839316985243801</v>
      </c>
      <c r="U3799" s="15">
        <f t="shared" si="239"/>
        <v>0</v>
      </c>
    </row>
    <row r="3800" spans="6:21" x14ac:dyDescent="0.3">
      <c r="F3800" s="5">
        <f>Demand!C3800</f>
        <v>16.105749978485296</v>
      </c>
      <c r="G3800">
        <f>Irradiance!A3800*$B$2*'Technical Data'!$B$2</f>
        <v>0.16020556112521414</v>
      </c>
      <c r="H3800" s="5">
        <f t="shared" si="236"/>
        <v>-15.945544417360082</v>
      </c>
      <c r="I3800" s="38">
        <v>5.036469176586085E-2</v>
      </c>
      <c r="J3800" s="35">
        <f>IF(H3800&gt;0,MIN(H3800,($B$3-L3799)/'Technical Data'!$B$5),0)</f>
        <v>0</v>
      </c>
      <c r="K3800" s="15">
        <f>IF(H3800&lt;0,MIN(ABS(H3800),(L3799*'Technical Data'!$B$4)),0)</f>
        <v>15.945544417360082</v>
      </c>
      <c r="L3800" s="15">
        <f>L3799+J3800*'Technical Data'!$B$5-(K3800/'Technical Data'!$B$4)</f>
        <v>55.221398246928459</v>
      </c>
      <c r="N3800" s="15">
        <f t="shared" si="237"/>
        <v>0.16020556112521414</v>
      </c>
      <c r="O3800" s="36">
        <f t="shared" si="238"/>
        <v>0</v>
      </c>
      <c r="P3800" s="50">
        <v>0</v>
      </c>
      <c r="Q3800" s="50">
        <v>5.0364691765860697E-2</v>
      </c>
      <c r="R3800" s="42">
        <v>0</v>
      </c>
      <c r="S3800" s="42">
        <v>16.0553852867194</v>
      </c>
      <c r="T3800" s="42">
        <v>0</v>
      </c>
      <c r="U3800" s="15">
        <f t="shared" si="239"/>
        <v>0.16020556112521414</v>
      </c>
    </row>
    <row r="3801" spans="6:21" x14ac:dyDescent="0.3">
      <c r="F3801" s="5">
        <f>Demand!C3801</f>
        <v>19.950375521211846</v>
      </c>
      <c r="G3801">
        <f>Irradiance!A3801*$B$2*'Technical Data'!$B$2</f>
        <v>198.01407355076466</v>
      </c>
      <c r="H3801" s="5">
        <f t="shared" si="236"/>
        <v>178.06369802955282</v>
      </c>
      <c r="I3801" s="38">
        <v>62.250759022604001</v>
      </c>
      <c r="J3801" s="35">
        <f>IF(H3801&gt;0,MIN(H3801,($B$3-L3800)/'Technical Data'!$B$5),0)</f>
        <v>178.06369802955282</v>
      </c>
      <c r="K3801" s="15">
        <f>IF(H3801&lt;0,MIN(ABS(H3801),(L3800*'Technical Data'!$B$4)),0)</f>
        <v>0</v>
      </c>
      <c r="L3801" s="15">
        <f>L3800+J3801*'Technical Data'!$B$5-(K3801/'Technical Data'!$B$4)</f>
        <v>215.478726473526</v>
      </c>
      <c r="N3801" s="15">
        <f t="shared" si="237"/>
        <v>19.950375521211839</v>
      </c>
      <c r="O3801" s="36">
        <f t="shared" si="238"/>
        <v>0</v>
      </c>
      <c r="P3801" s="50">
        <v>42.300383501391899</v>
      </c>
      <c r="Q3801" s="50">
        <v>19.9503755212118</v>
      </c>
      <c r="R3801" s="42">
        <v>0</v>
      </c>
      <c r="S3801" s="42">
        <v>0</v>
      </c>
      <c r="T3801" s="42">
        <v>0</v>
      </c>
      <c r="U3801" s="15">
        <f t="shared" si="239"/>
        <v>19.950375521211839</v>
      </c>
    </row>
    <row r="3802" spans="6:21" x14ac:dyDescent="0.3">
      <c r="F3802" s="5">
        <f>Demand!C3802</f>
        <v>26.300521892971187</v>
      </c>
      <c r="G3802">
        <f>Irradiance!A3802*$B$2*'Technical Data'!$B$2</f>
        <v>391.30208304833553</v>
      </c>
      <c r="H3802" s="5">
        <f t="shared" si="236"/>
        <v>365.00156115536436</v>
      </c>
      <c r="I3802" s="38">
        <v>123.0157596381151</v>
      </c>
      <c r="J3802" s="35">
        <f>IF(H3802&gt;0,MIN(H3802,($B$3-L3801)/'Technical Data'!$B$5),0)</f>
        <v>185.71168711000999</v>
      </c>
      <c r="K3802" s="15">
        <f>IF(H3802&lt;0,MIN(ABS(H3802),(L3801*'Technical Data'!$B$4)),0)</f>
        <v>0</v>
      </c>
      <c r="L3802" s="15">
        <f>L3801+J3802*'Technical Data'!$B$5-(K3802/'Technical Data'!$B$4)</f>
        <v>382.61924487253498</v>
      </c>
      <c r="N3802" s="15">
        <f t="shared" si="237"/>
        <v>205.59039593832554</v>
      </c>
      <c r="O3802" s="36">
        <f t="shared" si="238"/>
        <v>179.28987404535437</v>
      </c>
      <c r="P3802" s="50">
        <v>96.715237745143497</v>
      </c>
      <c r="Q3802" s="50">
        <v>26.300521892971201</v>
      </c>
      <c r="R3802" s="42">
        <v>0</v>
      </c>
      <c r="S3802" s="42">
        <v>0</v>
      </c>
      <c r="T3802" s="42">
        <v>0</v>
      </c>
      <c r="U3802" s="15">
        <f t="shared" si="239"/>
        <v>205.59039593832554</v>
      </c>
    </row>
    <row r="3803" spans="6:21" x14ac:dyDescent="0.3">
      <c r="F3803" s="5">
        <f>Demand!C3803</f>
        <v>31.07128532907273</v>
      </c>
      <c r="G3803">
        <f>Irradiance!A3803*$B$2*'Technical Data'!$B$2</f>
        <v>553.10969978480182</v>
      </c>
      <c r="H3803" s="5">
        <f t="shared" si="236"/>
        <v>522.03841445572914</v>
      </c>
      <c r="I3803" s="38">
        <v>173.88409832163461</v>
      </c>
      <c r="J3803" s="35">
        <f>IF(H3803&gt;0,MIN(H3803,($B$3-L3802)/'Technical Data'!$B$5),0)</f>
        <v>0</v>
      </c>
      <c r="K3803" s="15">
        <f>IF(H3803&lt;0,MIN(ABS(H3803),(L3802*'Technical Data'!$B$4)),0)</f>
        <v>0</v>
      </c>
      <c r="L3803" s="15">
        <f>L3802+J3803*'Technical Data'!$B$5-(K3803/'Technical Data'!$B$4)</f>
        <v>382.61924487253498</v>
      </c>
      <c r="N3803" s="15">
        <f t="shared" si="237"/>
        <v>553.10969978480182</v>
      </c>
      <c r="O3803" s="36">
        <f t="shared" si="238"/>
        <v>522.03841445572914</v>
      </c>
      <c r="P3803" s="50">
        <v>142.81281299256099</v>
      </c>
      <c r="Q3803" s="50">
        <v>31.071285329072701</v>
      </c>
      <c r="R3803" s="42">
        <v>0</v>
      </c>
      <c r="S3803" s="42">
        <v>0</v>
      </c>
      <c r="T3803" s="42">
        <v>0</v>
      </c>
      <c r="U3803" s="15">
        <f t="shared" si="239"/>
        <v>553.10969978480182</v>
      </c>
    </row>
    <row r="3804" spans="6:21" x14ac:dyDescent="0.3">
      <c r="F3804" s="5">
        <f>Demand!C3804</f>
        <v>33.243541012236534</v>
      </c>
      <c r="G3804">
        <f>Irradiance!A3804*$B$2*'Technical Data'!$B$2</f>
        <v>676.38787907065409</v>
      </c>
      <c r="H3804" s="5">
        <f t="shared" si="236"/>
        <v>643.14433805841759</v>
      </c>
      <c r="I3804" s="38">
        <v>212.63972863546451</v>
      </c>
      <c r="J3804" s="35">
        <f>IF(H3804&gt;0,MIN(H3804,($B$3-L3803)/'Technical Data'!$B$5),0)</f>
        <v>0</v>
      </c>
      <c r="K3804" s="15">
        <f>IF(H3804&lt;0,MIN(ABS(H3804),(L3803*'Technical Data'!$B$4)),0)</f>
        <v>0</v>
      </c>
      <c r="L3804" s="15">
        <f>L3803+J3804*'Technical Data'!$B$5-(K3804/'Technical Data'!$B$4)</f>
        <v>382.61924487253498</v>
      </c>
      <c r="N3804" s="15">
        <f t="shared" si="237"/>
        <v>676.38787907065409</v>
      </c>
      <c r="O3804" s="36">
        <f t="shared" si="238"/>
        <v>643.14433805841759</v>
      </c>
      <c r="P3804" s="50">
        <v>179.39618762322701</v>
      </c>
      <c r="Q3804" s="50">
        <v>33.243541012236498</v>
      </c>
      <c r="R3804" s="42">
        <v>0</v>
      </c>
      <c r="S3804" s="42">
        <v>0</v>
      </c>
      <c r="T3804" s="42">
        <v>0</v>
      </c>
      <c r="U3804" s="15">
        <f t="shared" si="239"/>
        <v>676.38787907065409</v>
      </c>
    </row>
    <row r="3805" spans="6:21" x14ac:dyDescent="0.3">
      <c r="F3805" s="5">
        <f>Demand!C3805</f>
        <v>33.926430872735239</v>
      </c>
      <c r="G3805">
        <f>Irradiance!A3805*$B$2*'Technical Data'!$B$2</f>
        <v>756.25035129157334</v>
      </c>
      <c r="H3805" s="5">
        <f t="shared" si="236"/>
        <v>722.32392041883804</v>
      </c>
      <c r="I3805" s="38">
        <v>237.7465274807461</v>
      </c>
      <c r="J3805" s="35">
        <f>IF(H3805&gt;0,MIN(H3805,($B$3-L3804)/'Technical Data'!$B$5),0)</f>
        <v>0</v>
      </c>
      <c r="K3805" s="15">
        <f>IF(H3805&lt;0,MIN(ABS(H3805),(L3804*'Technical Data'!$B$4)),0)</f>
        <v>0</v>
      </c>
      <c r="L3805" s="15">
        <f>L3804+J3805*'Technical Data'!$B$5-(K3805/'Technical Data'!$B$4)</f>
        <v>382.61924487253498</v>
      </c>
      <c r="N3805" s="15">
        <f t="shared" si="237"/>
        <v>756.25035129157334</v>
      </c>
      <c r="O3805" s="36">
        <f t="shared" si="238"/>
        <v>722.32392041883804</v>
      </c>
      <c r="P3805" s="50">
        <v>203.82009660801</v>
      </c>
      <c r="Q3805" s="50">
        <v>33.926430872735203</v>
      </c>
      <c r="R3805" s="42">
        <v>0</v>
      </c>
      <c r="S3805" s="42">
        <v>0</v>
      </c>
      <c r="T3805" s="42">
        <v>0</v>
      </c>
      <c r="U3805" s="15">
        <f t="shared" si="239"/>
        <v>756.25035129157334</v>
      </c>
    </row>
    <row r="3806" spans="6:21" x14ac:dyDescent="0.3">
      <c r="F3806" s="5">
        <f>Demand!C3806</f>
        <v>35.368776979539426</v>
      </c>
      <c r="G3806">
        <f>Irradiance!A3806*$B$2*'Technical Data'!$B$2</f>
        <v>789.73331356674305</v>
      </c>
      <c r="H3806" s="5">
        <f t="shared" si="236"/>
        <v>754.36453658720359</v>
      </c>
      <c r="I3806" s="38">
        <v>248.27274805981111</v>
      </c>
      <c r="J3806" s="35">
        <f>IF(H3806&gt;0,MIN(H3806,($B$3-L3805)/'Technical Data'!$B$5),0)</f>
        <v>0</v>
      </c>
      <c r="K3806" s="15">
        <f>IF(H3806&lt;0,MIN(ABS(H3806),(L3805*'Technical Data'!$B$4)),0)</f>
        <v>0</v>
      </c>
      <c r="L3806" s="15">
        <f>L3805+J3806*'Technical Data'!$B$5-(K3806/'Technical Data'!$B$4)</f>
        <v>382.61924487253498</v>
      </c>
      <c r="N3806" s="15">
        <f t="shared" si="237"/>
        <v>789.73331356674305</v>
      </c>
      <c r="O3806" s="36">
        <f t="shared" si="238"/>
        <v>754.36453658720359</v>
      </c>
      <c r="P3806" s="50">
        <v>212.90397108027099</v>
      </c>
      <c r="Q3806" s="50">
        <v>35.368776979539398</v>
      </c>
      <c r="R3806" s="42">
        <v>0</v>
      </c>
      <c r="S3806" s="42">
        <v>0</v>
      </c>
      <c r="T3806" s="42">
        <v>0</v>
      </c>
      <c r="U3806" s="15">
        <f t="shared" si="239"/>
        <v>789.73331356674305</v>
      </c>
    </row>
    <row r="3807" spans="6:21" x14ac:dyDescent="0.3">
      <c r="F3807" s="5">
        <f>Demand!C3807</f>
        <v>34.168540679650661</v>
      </c>
      <c r="G3807">
        <f>Irradiance!A3807*$B$2*'Technical Data'!$B$2</f>
        <v>772.75152408747044</v>
      </c>
      <c r="H3807" s="5">
        <f t="shared" si="236"/>
        <v>738.58298340781982</v>
      </c>
      <c r="I3807" s="38">
        <v>242.93409073262981</v>
      </c>
      <c r="J3807" s="35">
        <f>IF(H3807&gt;0,MIN(H3807,($B$3-L3806)/'Technical Data'!$B$5),0)</f>
        <v>0</v>
      </c>
      <c r="K3807" s="15">
        <f>IF(H3807&lt;0,MIN(ABS(H3807),(L3806*'Technical Data'!$B$4)),0)</f>
        <v>0</v>
      </c>
      <c r="L3807" s="15">
        <f>L3806+J3807*'Technical Data'!$B$5-(K3807/'Technical Data'!$B$4)</f>
        <v>382.61924487253498</v>
      </c>
      <c r="N3807" s="15">
        <f t="shared" si="237"/>
        <v>772.75152408747044</v>
      </c>
      <c r="O3807" s="36">
        <f t="shared" si="238"/>
        <v>738.58298340781982</v>
      </c>
      <c r="P3807" s="50">
        <v>208.765550052978</v>
      </c>
      <c r="Q3807" s="50">
        <v>34.168540679650697</v>
      </c>
      <c r="R3807" s="42">
        <v>0</v>
      </c>
      <c r="S3807" s="42">
        <v>0</v>
      </c>
      <c r="T3807" s="42">
        <v>0</v>
      </c>
      <c r="U3807" s="15">
        <f t="shared" si="239"/>
        <v>772.75152408747044</v>
      </c>
    </row>
    <row r="3808" spans="6:21" x14ac:dyDescent="0.3">
      <c r="F3808" s="5">
        <f>Demand!C3808</f>
        <v>35.115900492440474</v>
      </c>
      <c r="G3808">
        <f>Irradiance!A3808*$B$2*'Technical Data'!$B$2</f>
        <v>697.5350131391823</v>
      </c>
      <c r="H3808" s="5">
        <f t="shared" si="236"/>
        <v>662.41911264674184</v>
      </c>
      <c r="I3808" s="38">
        <v>219.2878679485581</v>
      </c>
      <c r="J3808" s="35">
        <f>IF(H3808&gt;0,MIN(H3808,($B$3-L3807)/'Technical Data'!$B$5),0)</f>
        <v>0</v>
      </c>
      <c r="K3808" s="15">
        <f>IF(H3808&lt;0,MIN(ABS(H3808),(L3807*'Technical Data'!$B$4)),0)</f>
        <v>0</v>
      </c>
      <c r="L3808" s="15">
        <f>L3807+J3808*'Technical Data'!$B$5-(K3808/'Technical Data'!$B$4)</f>
        <v>382.61924487253498</v>
      </c>
      <c r="N3808" s="15">
        <f t="shared" si="237"/>
        <v>697.5350131391823</v>
      </c>
      <c r="O3808" s="36">
        <f t="shared" si="238"/>
        <v>662.41911264674184</v>
      </c>
      <c r="P3808" s="50">
        <v>86.472596116459997</v>
      </c>
      <c r="Q3808" s="50">
        <v>35.115900492440502</v>
      </c>
      <c r="R3808" s="42">
        <v>97.699371339656494</v>
      </c>
      <c r="S3808" s="42">
        <v>0</v>
      </c>
      <c r="T3808" s="42">
        <v>87.929434205690896</v>
      </c>
      <c r="U3808" s="15">
        <f t="shared" si="239"/>
        <v>697.5350131391823</v>
      </c>
    </row>
    <row r="3809" spans="6:21" x14ac:dyDescent="0.3">
      <c r="F3809" s="5">
        <f>Demand!C3809</f>
        <v>40.493835473921294</v>
      </c>
      <c r="G3809">
        <f>Irradiance!A3809*$B$2*'Technical Data'!$B$2</f>
        <v>588.75543713516197</v>
      </c>
      <c r="H3809" s="5">
        <f t="shared" si="236"/>
        <v>548.26160166124066</v>
      </c>
      <c r="I3809" s="38">
        <v>185.09024223953861</v>
      </c>
      <c r="J3809" s="35">
        <f>IF(H3809&gt;0,MIN(H3809,($B$3-L3808)/'Technical Data'!$B$5),0)</f>
        <v>0</v>
      </c>
      <c r="K3809" s="15">
        <f>IF(H3809&lt;0,MIN(ABS(H3809),(L3808*'Technical Data'!$B$4)),0)</f>
        <v>0</v>
      </c>
      <c r="L3809" s="15">
        <f>L3808+J3809*'Technical Data'!$B$5-(K3809/'Technical Data'!$B$4)</f>
        <v>382.61924487253498</v>
      </c>
      <c r="N3809" s="15">
        <f t="shared" si="237"/>
        <v>588.75543713516197</v>
      </c>
      <c r="O3809" s="36">
        <f t="shared" si="238"/>
        <v>548.26160166124066</v>
      </c>
      <c r="P3809" s="50">
        <v>0</v>
      </c>
      <c r="Q3809" s="50">
        <v>40.493835473921301</v>
      </c>
      <c r="R3809" s="42">
        <v>144.59640676561699</v>
      </c>
      <c r="S3809" s="42">
        <v>0</v>
      </c>
      <c r="T3809" s="42">
        <v>218.06620029474601</v>
      </c>
      <c r="U3809" s="15">
        <f t="shared" si="239"/>
        <v>588.75543713516197</v>
      </c>
    </row>
    <row r="3810" spans="6:21" x14ac:dyDescent="0.3">
      <c r="F3810" s="5">
        <f>Demand!C3810</f>
        <v>46.289673397026448</v>
      </c>
      <c r="G3810">
        <f>Irradiance!A3810*$B$2*'Technical Data'!$B$2</f>
        <v>441.36632089996499</v>
      </c>
      <c r="H3810" s="5">
        <f t="shared" si="236"/>
        <v>395.07664750293856</v>
      </c>
      <c r="I3810" s="38">
        <v>138.7547258149466</v>
      </c>
      <c r="J3810" s="35">
        <f>IF(H3810&gt;0,MIN(H3810,($B$3-L3809)/'Technical Data'!$B$5),0)</f>
        <v>0</v>
      </c>
      <c r="K3810" s="15">
        <f>IF(H3810&lt;0,MIN(ABS(H3810),(L3809*'Technical Data'!$B$4)),0)</f>
        <v>0</v>
      </c>
      <c r="L3810" s="15">
        <f>L3809+J3810*'Technical Data'!$B$5-(K3810/'Technical Data'!$B$4)</f>
        <v>382.61924487253498</v>
      </c>
      <c r="N3810" s="15">
        <f t="shared" si="237"/>
        <v>441.36632089996499</v>
      </c>
      <c r="O3810" s="36">
        <f t="shared" si="238"/>
        <v>395.07664750293856</v>
      </c>
      <c r="P3810" s="50">
        <v>0</v>
      </c>
      <c r="Q3810" s="50">
        <v>46.289673397026398</v>
      </c>
      <c r="R3810" s="42">
        <v>92.465052417919793</v>
      </c>
      <c r="S3810" s="42">
        <v>0</v>
      </c>
      <c r="T3810" s="42">
        <v>301.28474747087398</v>
      </c>
      <c r="U3810" s="15">
        <f t="shared" si="239"/>
        <v>441.36632089996499</v>
      </c>
    </row>
    <row r="3811" spans="6:21" x14ac:dyDescent="0.3">
      <c r="F3811" s="5">
        <f>Demand!C3811</f>
        <v>46.767771434630347</v>
      </c>
      <c r="G3811">
        <f>Irradiance!A3811*$B$2*'Technical Data'!$B$2</f>
        <v>247.51759193845584</v>
      </c>
      <c r="H3811" s="5">
        <f t="shared" si="236"/>
        <v>200.7498205038255</v>
      </c>
      <c r="I3811" s="38">
        <v>77.813448778255008</v>
      </c>
      <c r="J3811" s="35">
        <f>IF(H3811&gt;0,MIN(H3811,($B$3-L3810)/'Technical Data'!$B$5),0)</f>
        <v>0</v>
      </c>
      <c r="K3811" s="15">
        <f>IF(H3811&lt;0,MIN(ABS(H3811),(L3810*'Technical Data'!$B$4)),0)</f>
        <v>0</v>
      </c>
      <c r="L3811" s="15">
        <f>L3810+J3811*'Technical Data'!$B$5-(K3811/'Technical Data'!$B$4)</f>
        <v>382.61924487253498</v>
      </c>
      <c r="N3811" s="15">
        <f t="shared" si="237"/>
        <v>247.51759193845584</v>
      </c>
      <c r="O3811" s="36">
        <f t="shared" si="238"/>
        <v>200.7498205038255</v>
      </c>
      <c r="P3811" s="50">
        <v>0</v>
      </c>
      <c r="Q3811" s="50">
        <v>46.767771434630397</v>
      </c>
      <c r="R3811" s="42">
        <v>31.045677343624501</v>
      </c>
      <c r="S3811" s="42">
        <v>0</v>
      </c>
      <c r="T3811" s="42">
        <v>329.225857080136</v>
      </c>
      <c r="U3811" s="15">
        <f t="shared" si="239"/>
        <v>247.51759193845584</v>
      </c>
    </row>
    <row r="3812" spans="6:21" x14ac:dyDescent="0.3">
      <c r="F3812" s="5">
        <f>Demand!C3812</f>
        <v>41.118683484786189</v>
      </c>
      <c r="G3812">
        <f>Irradiance!A3812*$B$2*'Technical Data'!$B$2</f>
        <v>3.5245223447547107</v>
      </c>
      <c r="H3812" s="5">
        <f t="shared" si="236"/>
        <v>-37.594161140031481</v>
      </c>
      <c r="I3812" s="38">
        <v>1.108023218848939</v>
      </c>
      <c r="J3812" s="35">
        <f>IF(H3812&gt;0,MIN(H3812,($B$3-L3811)/'Technical Data'!$B$5),0)</f>
        <v>0</v>
      </c>
      <c r="K3812" s="15">
        <f>IF(H3812&lt;0,MIN(ABS(H3812),(L3811*'Technical Data'!$B$4)),0)</f>
        <v>37.594161140031481</v>
      </c>
      <c r="L3812" s="15">
        <f>L3811+J3812*'Technical Data'!$B$5-(K3812/'Technical Data'!$B$4)</f>
        <v>340.84795471694446</v>
      </c>
      <c r="N3812" s="15">
        <f t="shared" si="237"/>
        <v>3.5245223447547107</v>
      </c>
      <c r="O3812" s="36">
        <f t="shared" si="238"/>
        <v>0</v>
      </c>
      <c r="P3812" s="50">
        <v>0</v>
      </c>
      <c r="Q3812" s="50">
        <v>1.1080232188489301</v>
      </c>
      <c r="R3812" s="42">
        <v>0</v>
      </c>
      <c r="S3812" s="42">
        <v>40.010660265937297</v>
      </c>
      <c r="T3812" s="42">
        <v>284.76956789576099</v>
      </c>
      <c r="U3812" s="15">
        <f t="shared" si="239"/>
        <v>3.5245223447547107</v>
      </c>
    </row>
    <row r="3813" spans="6:21" x14ac:dyDescent="0.3">
      <c r="F3813" s="5">
        <f>Demand!C3813</f>
        <v>30.670752484741968</v>
      </c>
      <c r="G3813">
        <f>Irradiance!A3813*$B$2*'Technical Data'!$B$2</f>
        <v>0</v>
      </c>
      <c r="H3813" s="5">
        <f t="shared" si="236"/>
        <v>-30.670752484741968</v>
      </c>
      <c r="I3813" s="38">
        <v>0</v>
      </c>
      <c r="J3813" s="35">
        <f>IF(H3813&gt;0,MIN(H3813,($B$3-L3812)/'Technical Data'!$B$5),0)</f>
        <v>0</v>
      </c>
      <c r="K3813" s="15">
        <f>IF(H3813&lt;0,MIN(ABS(H3813),(L3812*'Technical Data'!$B$4)),0)</f>
        <v>30.670752484741968</v>
      </c>
      <c r="L3813" s="15">
        <f>L3812+J3813*'Technical Data'!$B$5-(K3813/'Technical Data'!$B$4)</f>
        <v>306.76934084500897</v>
      </c>
      <c r="N3813" s="15">
        <f t="shared" si="237"/>
        <v>0</v>
      </c>
      <c r="O3813" s="36">
        <f t="shared" si="238"/>
        <v>0</v>
      </c>
      <c r="P3813" s="50">
        <v>0</v>
      </c>
      <c r="Q3813" s="50">
        <v>0</v>
      </c>
      <c r="R3813" s="42">
        <v>0</v>
      </c>
      <c r="S3813" s="42">
        <v>30.670752484742</v>
      </c>
      <c r="T3813" s="42">
        <v>250.69095402382601</v>
      </c>
      <c r="U3813" s="15">
        <f t="shared" si="239"/>
        <v>0</v>
      </c>
    </row>
    <row r="3814" spans="6:21" x14ac:dyDescent="0.3">
      <c r="F3814" s="5">
        <f>Demand!C3814</f>
        <v>23.361535002938691</v>
      </c>
      <c r="G3814">
        <f>Irradiance!A3814*$B$2*'Technical Data'!$B$2</f>
        <v>0</v>
      </c>
      <c r="H3814" s="5">
        <f t="shared" si="236"/>
        <v>-23.361535002938691</v>
      </c>
      <c r="I3814" s="38">
        <v>0</v>
      </c>
      <c r="J3814" s="35">
        <f>IF(H3814&gt;0,MIN(H3814,($B$3-L3813)/'Technical Data'!$B$5),0)</f>
        <v>0</v>
      </c>
      <c r="K3814" s="15">
        <f>IF(H3814&lt;0,MIN(ABS(H3814),(L3813*'Technical Data'!$B$4)),0)</f>
        <v>23.361535002938691</v>
      </c>
      <c r="L3814" s="15">
        <f>L3813+J3814*'Technical Data'!$B$5-(K3814/'Technical Data'!$B$4)</f>
        <v>280.81207973063266</v>
      </c>
      <c r="N3814" s="15">
        <f t="shared" si="237"/>
        <v>0</v>
      </c>
      <c r="O3814" s="36">
        <f t="shared" si="238"/>
        <v>0</v>
      </c>
      <c r="P3814" s="50">
        <v>0</v>
      </c>
      <c r="Q3814" s="50">
        <v>0</v>
      </c>
      <c r="R3814" s="42">
        <v>0</v>
      </c>
      <c r="S3814" s="42">
        <v>23.361535002938702</v>
      </c>
      <c r="T3814" s="42">
        <v>224.73369290944899</v>
      </c>
      <c r="U3814" s="15">
        <f t="shared" si="239"/>
        <v>0</v>
      </c>
    </row>
    <row r="3815" spans="6:21" x14ac:dyDescent="0.3">
      <c r="F3815" s="5">
        <f>Demand!C3815</f>
        <v>23.694124795974531</v>
      </c>
      <c r="G3815">
        <f>Irradiance!A3815*$B$2*'Technical Data'!$B$2</f>
        <v>0</v>
      </c>
      <c r="H3815" s="5">
        <f t="shared" si="236"/>
        <v>-23.694124795974531</v>
      </c>
      <c r="I3815" s="38">
        <v>0</v>
      </c>
      <c r="J3815" s="35">
        <f>IF(H3815&gt;0,MIN(H3815,($B$3-L3814)/'Technical Data'!$B$5),0)</f>
        <v>0</v>
      </c>
      <c r="K3815" s="15">
        <f>IF(H3815&lt;0,MIN(ABS(H3815),(L3814*'Technical Data'!$B$4)),0)</f>
        <v>23.694124795974531</v>
      </c>
      <c r="L3815" s="15">
        <f>L3814+J3815*'Technical Data'!$B$5-(K3815/'Technical Data'!$B$4)</f>
        <v>254.48527440177207</v>
      </c>
      <c r="N3815" s="15">
        <f t="shared" si="237"/>
        <v>0</v>
      </c>
      <c r="O3815" s="36">
        <f t="shared" si="238"/>
        <v>0</v>
      </c>
      <c r="P3815" s="50">
        <v>0</v>
      </c>
      <c r="Q3815" s="50">
        <v>0</v>
      </c>
      <c r="R3815" s="42">
        <v>0</v>
      </c>
      <c r="S3815" s="42">
        <v>23.694124795974499</v>
      </c>
      <c r="T3815" s="42">
        <v>198.406887580589</v>
      </c>
      <c r="U3815" s="15">
        <f t="shared" si="239"/>
        <v>0</v>
      </c>
    </row>
    <row r="3816" spans="6:21" x14ac:dyDescent="0.3">
      <c r="F3816" s="5">
        <f>Demand!C3816</f>
        <v>24.276849185561982</v>
      </c>
      <c r="G3816">
        <f>Irradiance!A3816*$B$2*'Technical Data'!$B$2</f>
        <v>0</v>
      </c>
      <c r="H3816" s="5">
        <f t="shared" si="236"/>
        <v>-24.276849185561982</v>
      </c>
      <c r="I3816" s="38">
        <v>0</v>
      </c>
      <c r="J3816" s="35">
        <f>IF(H3816&gt;0,MIN(H3816,($B$3-L3815)/'Technical Data'!$B$5),0)</f>
        <v>0</v>
      </c>
      <c r="K3816" s="15">
        <f>IF(H3816&lt;0,MIN(ABS(H3816),(L3815*'Technical Data'!$B$4)),0)</f>
        <v>24.276849185561982</v>
      </c>
      <c r="L3816" s="15">
        <f>L3815+J3816*'Technical Data'!$B$5-(K3816/'Technical Data'!$B$4)</f>
        <v>227.51099752892543</v>
      </c>
      <c r="N3816" s="15">
        <f t="shared" si="237"/>
        <v>0</v>
      </c>
      <c r="O3816" s="36">
        <f t="shared" si="238"/>
        <v>0</v>
      </c>
      <c r="P3816" s="50">
        <v>0</v>
      </c>
      <c r="Q3816" s="50">
        <v>0</v>
      </c>
      <c r="R3816" s="42">
        <v>0</v>
      </c>
      <c r="S3816" s="42">
        <v>24.276849185562</v>
      </c>
      <c r="T3816" s="42">
        <v>171.43261070774199</v>
      </c>
      <c r="U3816" s="15">
        <f t="shared" si="239"/>
        <v>0</v>
      </c>
    </row>
    <row r="3817" spans="6:21" x14ac:dyDescent="0.3">
      <c r="F3817" s="5">
        <f>Demand!C3817</f>
        <v>24.556155241846803</v>
      </c>
      <c r="G3817">
        <f>Irradiance!A3817*$B$2*'Technical Data'!$B$2</f>
        <v>0</v>
      </c>
      <c r="H3817" s="5">
        <f t="shared" si="236"/>
        <v>-24.556155241846803</v>
      </c>
      <c r="I3817" s="38">
        <v>0</v>
      </c>
      <c r="J3817" s="35">
        <f>IF(H3817&gt;0,MIN(H3817,($B$3-L3816)/'Technical Data'!$B$5),0)</f>
        <v>0</v>
      </c>
      <c r="K3817" s="15">
        <f>IF(H3817&lt;0,MIN(ABS(H3817),(L3816*'Technical Data'!$B$4)),0)</f>
        <v>24.556155241846803</v>
      </c>
      <c r="L3817" s="15">
        <f>L3816+J3817*'Technical Data'!$B$5-(K3817/'Technical Data'!$B$4)</f>
        <v>200.22638059354009</v>
      </c>
      <c r="N3817" s="15">
        <f t="shared" si="237"/>
        <v>0</v>
      </c>
      <c r="O3817" s="36">
        <f t="shared" si="238"/>
        <v>0</v>
      </c>
      <c r="P3817" s="50">
        <v>0</v>
      </c>
      <c r="Q3817" s="50">
        <v>0</v>
      </c>
      <c r="R3817" s="42">
        <v>0</v>
      </c>
      <c r="S3817" s="42">
        <v>24.556155241846799</v>
      </c>
      <c r="T3817" s="42">
        <v>144.14799377235701</v>
      </c>
      <c r="U3817" s="15">
        <f t="shared" si="239"/>
        <v>0</v>
      </c>
    </row>
    <row r="3818" spans="6:21" x14ac:dyDescent="0.3">
      <c r="F3818" s="5">
        <f>Demand!C3818</f>
        <v>24.086082161956142</v>
      </c>
      <c r="G3818">
        <f>Irradiance!A3818*$B$2*'Technical Data'!$B$2</f>
        <v>0</v>
      </c>
      <c r="H3818" s="5">
        <f t="shared" si="236"/>
        <v>-24.086082161956142</v>
      </c>
      <c r="I3818" s="38">
        <v>0</v>
      </c>
      <c r="J3818" s="35">
        <f>IF(H3818&gt;0,MIN(H3818,($B$3-L3817)/'Technical Data'!$B$5),0)</f>
        <v>0</v>
      </c>
      <c r="K3818" s="15">
        <f>IF(H3818&lt;0,MIN(ABS(H3818),(L3817*'Technical Data'!$B$4)),0)</f>
        <v>24.086082161956142</v>
      </c>
      <c r="L3818" s="15">
        <f>L3817+J3818*'Technical Data'!$B$5-(K3818/'Technical Data'!$B$4)</f>
        <v>173.46406708025549</v>
      </c>
      <c r="N3818" s="15">
        <f t="shared" si="237"/>
        <v>0</v>
      </c>
      <c r="O3818" s="36">
        <f t="shared" si="238"/>
        <v>0</v>
      </c>
      <c r="P3818" s="50">
        <v>0</v>
      </c>
      <c r="Q3818" s="50">
        <v>0</v>
      </c>
      <c r="R3818" s="42">
        <v>0</v>
      </c>
      <c r="S3818" s="42">
        <v>24.086082161956099</v>
      </c>
      <c r="T3818" s="42">
        <v>117.385680259072</v>
      </c>
      <c r="U3818" s="15">
        <f t="shared" si="239"/>
        <v>0</v>
      </c>
    </row>
    <row r="3819" spans="6:21" x14ac:dyDescent="0.3">
      <c r="F3819" s="5">
        <f>Demand!C3819</f>
        <v>22.62939207702944</v>
      </c>
      <c r="G3819">
        <f>Irradiance!A3819*$B$2*'Technical Data'!$B$2</f>
        <v>0</v>
      </c>
      <c r="H3819" s="5">
        <f t="shared" si="236"/>
        <v>-22.62939207702944</v>
      </c>
      <c r="I3819" s="38">
        <v>0</v>
      </c>
      <c r="J3819" s="35">
        <f>IF(H3819&gt;0,MIN(H3819,($B$3-L3818)/'Technical Data'!$B$5),0)</f>
        <v>0</v>
      </c>
      <c r="K3819" s="15">
        <f>IF(H3819&lt;0,MIN(ABS(H3819),(L3818*'Technical Data'!$B$4)),0)</f>
        <v>22.62939207702944</v>
      </c>
      <c r="L3819" s="15">
        <f>L3818+J3819*'Technical Data'!$B$5-(K3819/'Technical Data'!$B$4)</f>
        <v>148.32029810577833</v>
      </c>
      <c r="N3819" s="15">
        <f t="shared" si="237"/>
        <v>0</v>
      </c>
      <c r="O3819" s="36">
        <f t="shared" si="238"/>
        <v>0</v>
      </c>
      <c r="P3819" s="50">
        <v>0</v>
      </c>
      <c r="Q3819" s="50">
        <v>0</v>
      </c>
      <c r="R3819" s="42">
        <v>0</v>
      </c>
      <c r="S3819" s="42">
        <v>22.629392077029401</v>
      </c>
      <c r="T3819" s="42">
        <v>92.241911284595005</v>
      </c>
      <c r="U3819" s="15">
        <f t="shared" si="239"/>
        <v>0</v>
      </c>
    </row>
    <row r="3820" spans="6:21" x14ac:dyDescent="0.3">
      <c r="F3820" s="5">
        <f>Demand!C3820</f>
        <v>20.875767698938589</v>
      </c>
      <c r="G3820">
        <f>Irradiance!A3820*$B$2*'Technical Data'!$B$2</f>
        <v>0</v>
      </c>
      <c r="H3820" s="5">
        <f t="shared" si="236"/>
        <v>-20.875767698938589</v>
      </c>
      <c r="I3820" s="38">
        <v>0</v>
      </c>
      <c r="J3820" s="35">
        <f>IF(H3820&gt;0,MIN(H3820,($B$3-L3819)/'Technical Data'!$B$5),0)</f>
        <v>0</v>
      </c>
      <c r="K3820" s="15">
        <f>IF(H3820&lt;0,MIN(ABS(H3820),(L3819*'Technical Data'!$B$4)),0)</f>
        <v>20.875767698938589</v>
      </c>
      <c r="L3820" s="15">
        <f>L3819+J3820*'Technical Data'!$B$5-(K3820/'Technical Data'!$B$4)</f>
        <v>125.12500066251323</v>
      </c>
      <c r="N3820" s="15">
        <f t="shared" si="237"/>
        <v>0</v>
      </c>
      <c r="O3820" s="36">
        <f t="shared" si="238"/>
        <v>0</v>
      </c>
      <c r="P3820" s="50">
        <v>0</v>
      </c>
      <c r="Q3820" s="50">
        <v>0</v>
      </c>
      <c r="R3820" s="42">
        <v>0</v>
      </c>
      <c r="S3820" s="42">
        <v>20.875767698938599</v>
      </c>
      <c r="T3820" s="42">
        <v>69.046613841329901</v>
      </c>
      <c r="U3820" s="15">
        <f t="shared" si="239"/>
        <v>0</v>
      </c>
    </row>
    <row r="3821" spans="6:21" x14ac:dyDescent="0.3">
      <c r="F3821" s="5">
        <f>Demand!C3821</f>
        <v>18.93451080661497</v>
      </c>
      <c r="G3821">
        <f>Irradiance!A3821*$B$2*'Technical Data'!$B$2</f>
        <v>0</v>
      </c>
      <c r="H3821" s="5">
        <f t="shared" si="236"/>
        <v>-18.93451080661497</v>
      </c>
      <c r="I3821" s="38">
        <v>0</v>
      </c>
      <c r="J3821" s="35">
        <f>IF(H3821&gt;0,MIN(H3821,($B$3-L3820)/'Technical Data'!$B$5),0)</f>
        <v>0</v>
      </c>
      <c r="K3821" s="15">
        <f>IF(H3821&lt;0,MIN(ABS(H3821),(L3820*'Technical Data'!$B$4)),0)</f>
        <v>18.93451080661497</v>
      </c>
      <c r="L3821" s="15">
        <f>L3820+J3821*'Technical Data'!$B$5-(K3821/'Technical Data'!$B$4)</f>
        <v>104.08665532182994</v>
      </c>
      <c r="N3821" s="15">
        <f t="shared" si="237"/>
        <v>0</v>
      </c>
      <c r="O3821" s="36">
        <f t="shared" si="238"/>
        <v>0</v>
      </c>
      <c r="P3821" s="50">
        <v>0</v>
      </c>
      <c r="Q3821" s="50">
        <v>0</v>
      </c>
      <c r="R3821" s="42">
        <v>0</v>
      </c>
      <c r="S3821" s="42">
        <v>18.934510806614998</v>
      </c>
      <c r="T3821" s="42">
        <v>48.008268500646601</v>
      </c>
      <c r="U3821" s="15">
        <f t="shared" si="239"/>
        <v>0</v>
      </c>
    </row>
    <row r="3822" spans="6:21" x14ac:dyDescent="0.3">
      <c r="F3822" s="5">
        <f>Demand!C3822</f>
        <v>15.414426545557331</v>
      </c>
      <c r="G3822">
        <f>Irradiance!A3822*$B$2*'Technical Data'!$B$2</f>
        <v>0</v>
      </c>
      <c r="H3822" s="5">
        <f t="shared" si="236"/>
        <v>-15.414426545557331</v>
      </c>
      <c r="I3822" s="38">
        <v>0</v>
      </c>
      <c r="J3822" s="35">
        <f>IF(H3822&gt;0,MIN(H3822,($B$3-L3821)/'Technical Data'!$B$5),0)</f>
        <v>0</v>
      </c>
      <c r="K3822" s="15">
        <f>IF(H3822&lt;0,MIN(ABS(H3822),(L3821*'Technical Data'!$B$4)),0)</f>
        <v>15.414426545557331</v>
      </c>
      <c r="L3822" s="15">
        <f>L3821+J3822*'Technical Data'!$B$5-(K3822/'Technical Data'!$B$4)</f>
        <v>86.959514715655132</v>
      </c>
      <c r="N3822" s="15">
        <f t="shared" si="237"/>
        <v>0</v>
      </c>
      <c r="O3822" s="36">
        <f t="shared" si="238"/>
        <v>0</v>
      </c>
      <c r="P3822" s="50">
        <v>0</v>
      </c>
      <c r="Q3822" s="50">
        <v>0</v>
      </c>
      <c r="R3822" s="42">
        <v>0</v>
      </c>
      <c r="S3822" s="42">
        <v>15.4144265455573</v>
      </c>
      <c r="T3822" s="42">
        <v>30.881127894471799</v>
      </c>
      <c r="U3822" s="15">
        <f t="shared" si="239"/>
        <v>0</v>
      </c>
    </row>
    <row r="3823" spans="6:21" x14ac:dyDescent="0.3">
      <c r="F3823" s="5">
        <f>Demand!C3823</f>
        <v>11.737629818305178</v>
      </c>
      <c r="G3823">
        <f>Irradiance!A3823*$B$2*'Technical Data'!$B$2</f>
        <v>0</v>
      </c>
      <c r="H3823" s="5">
        <f t="shared" si="236"/>
        <v>-11.737629818305178</v>
      </c>
      <c r="I3823" s="38">
        <v>0</v>
      </c>
      <c r="J3823" s="35">
        <f>IF(H3823&gt;0,MIN(H3823,($B$3-L3822)/'Technical Data'!$B$5),0)</f>
        <v>0</v>
      </c>
      <c r="K3823" s="15">
        <f>IF(H3823&lt;0,MIN(ABS(H3823),(L3822*'Technical Data'!$B$4)),0)</f>
        <v>11.737629818305178</v>
      </c>
      <c r="L3823" s="15">
        <f>L3822+J3823*'Technical Data'!$B$5-(K3823/'Technical Data'!$B$4)</f>
        <v>73.917703806427156</v>
      </c>
      <c r="N3823" s="15">
        <f t="shared" si="237"/>
        <v>0</v>
      </c>
      <c r="O3823" s="36">
        <f t="shared" si="238"/>
        <v>0</v>
      </c>
      <c r="P3823" s="50">
        <v>0</v>
      </c>
      <c r="Q3823" s="50">
        <v>0</v>
      </c>
      <c r="R3823" s="42">
        <v>0</v>
      </c>
      <c r="S3823" s="42">
        <v>11.7376298183052</v>
      </c>
      <c r="T3823" s="42">
        <v>17.839316985243801</v>
      </c>
      <c r="U3823" s="15">
        <f t="shared" si="239"/>
        <v>0</v>
      </c>
    </row>
    <row r="3824" spans="6:21" x14ac:dyDescent="0.3">
      <c r="F3824" s="5">
        <f>Demand!C3824</f>
        <v>16.105749978485296</v>
      </c>
      <c r="G3824">
        <f>Irradiance!A3824*$B$2*'Technical Data'!$B$2</f>
        <v>0.16020556112521414</v>
      </c>
      <c r="H3824" s="5">
        <f t="shared" si="236"/>
        <v>-15.945544417360082</v>
      </c>
      <c r="I3824" s="38">
        <v>5.036469176586085E-2</v>
      </c>
      <c r="J3824" s="35">
        <f>IF(H3824&gt;0,MIN(H3824,($B$3-L3823)/'Technical Data'!$B$5),0)</f>
        <v>0</v>
      </c>
      <c r="K3824" s="15">
        <f>IF(H3824&lt;0,MIN(ABS(H3824),(L3823*'Technical Data'!$B$4)),0)</f>
        <v>15.945544417360082</v>
      </c>
      <c r="L3824" s="15">
        <f>L3823+J3824*'Technical Data'!$B$5-(K3824/'Technical Data'!$B$4)</f>
        <v>56.200432231582624</v>
      </c>
      <c r="N3824" s="15">
        <f t="shared" si="237"/>
        <v>0.16020556112521414</v>
      </c>
      <c r="O3824" s="36">
        <f t="shared" si="238"/>
        <v>0</v>
      </c>
      <c r="P3824" s="50">
        <v>0</v>
      </c>
      <c r="Q3824" s="50">
        <v>5.0364691765860697E-2</v>
      </c>
      <c r="R3824" s="42">
        <v>0</v>
      </c>
      <c r="S3824" s="42">
        <v>16.0553852867194</v>
      </c>
      <c r="T3824" s="42">
        <v>0</v>
      </c>
      <c r="U3824" s="15">
        <f t="shared" si="239"/>
        <v>0.16020556112521414</v>
      </c>
    </row>
    <row r="3825" spans="6:21" x14ac:dyDescent="0.3">
      <c r="F3825" s="5">
        <f>Demand!C3825</f>
        <v>19.950375521211846</v>
      </c>
      <c r="G3825">
        <f>Irradiance!A3825*$B$2*'Technical Data'!$B$2</f>
        <v>213.71421854103568</v>
      </c>
      <c r="H3825" s="5">
        <f t="shared" si="236"/>
        <v>193.76384301982384</v>
      </c>
      <c r="I3825" s="38">
        <v>67.186498815658368</v>
      </c>
      <c r="J3825" s="35">
        <f>IF(H3825&gt;0,MIN(H3825,($B$3-L3824)/'Technical Data'!$B$5),0)</f>
        <v>193.76384301982384</v>
      </c>
      <c r="K3825" s="15">
        <f>IF(H3825&lt;0,MIN(ABS(H3825),(L3824*'Technical Data'!$B$4)),0)</f>
        <v>0</v>
      </c>
      <c r="L3825" s="15">
        <f>L3824+J3825*'Technical Data'!$B$5-(K3825/'Technical Data'!$B$4)</f>
        <v>230.58789094942409</v>
      </c>
      <c r="N3825" s="15">
        <f t="shared" si="237"/>
        <v>19.950375521211839</v>
      </c>
      <c r="O3825" s="36">
        <f t="shared" si="238"/>
        <v>0</v>
      </c>
      <c r="P3825" s="50">
        <v>47.236123294446301</v>
      </c>
      <c r="Q3825" s="50">
        <v>19.9503755212118</v>
      </c>
      <c r="R3825" s="42">
        <v>0</v>
      </c>
      <c r="S3825" s="42">
        <v>0</v>
      </c>
      <c r="T3825" s="42">
        <v>0</v>
      </c>
      <c r="U3825" s="15">
        <f t="shared" si="239"/>
        <v>19.950375521211839</v>
      </c>
    </row>
    <row r="3826" spans="6:21" x14ac:dyDescent="0.3">
      <c r="F3826" s="5">
        <f>Demand!C3826</f>
        <v>26.300521892971187</v>
      </c>
      <c r="G3826">
        <f>Irradiance!A3826*$B$2*'Technical Data'!$B$2</f>
        <v>423.18298971225317</v>
      </c>
      <c r="H3826" s="5">
        <f t="shared" si="236"/>
        <v>396.882467819282</v>
      </c>
      <c r="I3826" s="38">
        <v>133.03833329952141</v>
      </c>
      <c r="J3826" s="35">
        <f>IF(H3826&gt;0,MIN(H3826,($B$3-L3825)/'Technical Data'!$B$5),0)</f>
        <v>168.92372658123432</v>
      </c>
      <c r="K3826" s="15">
        <f>IF(H3826&lt;0,MIN(ABS(H3826),(L3825*'Technical Data'!$B$4)),0)</f>
        <v>0</v>
      </c>
      <c r="L3826" s="15">
        <f>L3825+J3826*'Technical Data'!$B$5-(K3826/'Technical Data'!$B$4)</f>
        <v>382.61924487253498</v>
      </c>
      <c r="N3826" s="15">
        <f t="shared" si="237"/>
        <v>254.25926313101886</v>
      </c>
      <c r="O3826" s="36">
        <f t="shared" si="238"/>
        <v>227.95874123804768</v>
      </c>
      <c r="P3826" s="50">
        <v>106.73781140654999</v>
      </c>
      <c r="Q3826" s="50">
        <v>26.300521892971201</v>
      </c>
      <c r="R3826" s="42">
        <v>0</v>
      </c>
      <c r="S3826" s="42">
        <v>0</v>
      </c>
      <c r="T3826" s="42">
        <v>0</v>
      </c>
      <c r="U3826" s="15">
        <f t="shared" si="239"/>
        <v>254.25926313101886</v>
      </c>
    </row>
    <row r="3827" spans="6:21" x14ac:dyDescent="0.3">
      <c r="F3827" s="5">
        <f>Demand!C3827</f>
        <v>31.07128532907273</v>
      </c>
      <c r="G3827">
        <f>Irradiance!A3827*$B$2*'Technical Data'!$B$2</f>
        <v>601.97239592799212</v>
      </c>
      <c r="H3827" s="5">
        <f t="shared" si="236"/>
        <v>570.90111059891944</v>
      </c>
      <c r="I3827" s="38">
        <v>189.24532931022219</v>
      </c>
      <c r="J3827" s="35">
        <f>IF(H3827&gt;0,MIN(H3827,($B$3-L3826)/'Technical Data'!$B$5),0)</f>
        <v>0</v>
      </c>
      <c r="K3827" s="15">
        <f>IF(H3827&lt;0,MIN(ABS(H3827),(L3826*'Technical Data'!$B$4)),0)</f>
        <v>0</v>
      </c>
      <c r="L3827" s="15">
        <f>L3826+J3827*'Technical Data'!$B$5-(K3827/'Technical Data'!$B$4)</f>
        <v>382.61924487253498</v>
      </c>
      <c r="N3827" s="15">
        <f t="shared" si="237"/>
        <v>601.97239592799212</v>
      </c>
      <c r="O3827" s="36">
        <f t="shared" si="238"/>
        <v>570.90111059891944</v>
      </c>
      <c r="P3827" s="50">
        <v>158.174043981149</v>
      </c>
      <c r="Q3827" s="50">
        <v>31.071285329072701</v>
      </c>
      <c r="R3827" s="42">
        <v>0</v>
      </c>
      <c r="S3827" s="42">
        <v>0</v>
      </c>
      <c r="T3827" s="42">
        <v>0</v>
      </c>
      <c r="U3827" s="15">
        <f t="shared" si="239"/>
        <v>601.97239592799212</v>
      </c>
    </row>
    <row r="3828" spans="6:21" x14ac:dyDescent="0.3">
      <c r="F3828" s="5">
        <f>Demand!C3828</f>
        <v>33.243541012236534</v>
      </c>
      <c r="G3828">
        <f>Irradiance!A3828*$B$2*'Technical Data'!$B$2</f>
        <v>738.30732844554927</v>
      </c>
      <c r="H3828" s="5">
        <f t="shared" si="236"/>
        <v>705.06378743331277</v>
      </c>
      <c r="I3828" s="38">
        <v>232.1056820029697</v>
      </c>
      <c r="J3828" s="35">
        <f>IF(H3828&gt;0,MIN(H3828,($B$3-L3827)/'Technical Data'!$B$5),0)</f>
        <v>0</v>
      </c>
      <c r="K3828" s="15">
        <f>IF(H3828&lt;0,MIN(ABS(H3828),(L3827*'Technical Data'!$B$4)),0)</f>
        <v>0</v>
      </c>
      <c r="L3828" s="15">
        <f>L3827+J3828*'Technical Data'!$B$5-(K3828/'Technical Data'!$B$4)</f>
        <v>382.61924487253498</v>
      </c>
      <c r="N3828" s="15">
        <f t="shared" si="237"/>
        <v>738.30732844554927</v>
      </c>
      <c r="O3828" s="36">
        <f t="shared" si="238"/>
        <v>705.06378743331277</v>
      </c>
      <c r="P3828" s="50">
        <v>198.862140990732</v>
      </c>
      <c r="Q3828" s="50">
        <v>33.243541012236498</v>
      </c>
      <c r="R3828" s="42">
        <v>0</v>
      </c>
      <c r="S3828" s="42">
        <v>0</v>
      </c>
      <c r="T3828" s="42">
        <v>0</v>
      </c>
      <c r="U3828" s="15">
        <f t="shared" si="239"/>
        <v>738.30732844554927</v>
      </c>
    </row>
    <row r="3829" spans="6:21" x14ac:dyDescent="0.3">
      <c r="F3829" s="5">
        <f>Demand!C3829</f>
        <v>33.926430872735239</v>
      </c>
      <c r="G3829">
        <f>Irradiance!A3829*$B$2*'Technical Data'!$B$2</f>
        <v>825.29894813654062</v>
      </c>
      <c r="H3829" s="5">
        <f t="shared" si="236"/>
        <v>791.37251726380532</v>
      </c>
      <c r="I3829" s="38">
        <v>259.45370963183223</v>
      </c>
      <c r="J3829" s="35">
        <f>IF(H3829&gt;0,MIN(H3829,($B$3-L3828)/'Technical Data'!$B$5),0)</f>
        <v>0</v>
      </c>
      <c r="K3829" s="15">
        <f>IF(H3829&lt;0,MIN(ABS(H3829),(L3828*'Technical Data'!$B$4)),0)</f>
        <v>0</v>
      </c>
      <c r="L3829" s="15">
        <f>L3828+J3829*'Technical Data'!$B$5-(K3829/'Technical Data'!$B$4)</f>
        <v>382.61924487253498</v>
      </c>
      <c r="N3829" s="15">
        <f t="shared" si="237"/>
        <v>825.29894813654062</v>
      </c>
      <c r="O3829" s="36">
        <f t="shared" si="238"/>
        <v>791.37251726380532</v>
      </c>
      <c r="P3829" s="50">
        <v>225.52727875909599</v>
      </c>
      <c r="Q3829" s="50">
        <v>33.926430872735203</v>
      </c>
      <c r="R3829" s="42">
        <v>0</v>
      </c>
      <c r="S3829" s="42">
        <v>0</v>
      </c>
      <c r="T3829" s="42">
        <v>0</v>
      </c>
      <c r="U3829" s="15">
        <f t="shared" si="239"/>
        <v>825.29894813654062</v>
      </c>
    </row>
    <row r="3830" spans="6:21" x14ac:dyDescent="0.3">
      <c r="F3830" s="5">
        <f>Demand!C3830</f>
        <v>35.368776979539426</v>
      </c>
      <c r="G3830">
        <f>Irradiance!A3830*$B$2*'Technical Data'!$B$2</f>
        <v>857.42016314214618</v>
      </c>
      <c r="H3830" s="5">
        <f t="shared" si="236"/>
        <v>822.05138616260672</v>
      </c>
      <c r="I3830" s="38">
        <v>269.55183033088719</v>
      </c>
      <c r="J3830" s="35">
        <f>IF(H3830&gt;0,MIN(H3830,($B$3-L3829)/'Technical Data'!$B$5),0)</f>
        <v>0</v>
      </c>
      <c r="K3830" s="15">
        <f>IF(H3830&lt;0,MIN(ABS(H3830),(L3829*'Technical Data'!$B$4)),0)</f>
        <v>0</v>
      </c>
      <c r="L3830" s="15">
        <f>L3829+J3830*'Technical Data'!$B$5-(K3830/'Technical Data'!$B$4)</f>
        <v>382.61924487253498</v>
      </c>
      <c r="N3830" s="15">
        <f t="shared" si="237"/>
        <v>857.42016314214618</v>
      </c>
      <c r="O3830" s="36">
        <f t="shared" si="238"/>
        <v>822.05138616260672</v>
      </c>
      <c r="P3830" s="50">
        <v>234.18305335134701</v>
      </c>
      <c r="Q3830" s="50">
        <v>35.368776979539398</v>
      </c>
      <c r="R3830" s="42">
        <v>0</v>
      </c>
      <c r="S3830" s="42">
        <v>0</v>
      </c>
      <c r="T3830" s="42">
        <v>0</v>
      </c>
      <c r="U3830" s="15">
        <f t="shared" si="239"/>
        <v>857.42016314214618</v>
      </c>
    </row>
    <row r="3831" spans="6:21" x14ac:dyDescent="0.3">
      <c r="F3831" s="5">
        <f>Demand!C3831</f>
        <v>34.168540679650661</v>
      </c>
      <c r="G3831">
        <f>Irradiance!A3831*$B$2*'Technical Data'!$B$2</f>
        <v>833.78984287617698</v>
      </c>
      <c r="H3831" s="5">
        <f t="shared" si="236"/>
        <v>799.62130219652636</v>
      </c>
      <c r="I3831" s="38">
        <v>262.12303829542282</v>
      </c>
      <c r="J3831" s="35">
        <f>IF(H3831&gt;0,MIN(H3831,($B$3-L3830)/'Technical Data'!$B$5),0)</f>
        <v>0</v>
      </c>
      <c r="K3831" s="15">
        <f>IF(H3831&lt;0,MIN(ABS(H3831),(L3830*'Technical Data'!$B$4)),0)</f>
        <v>0</v>
      </c>
      <c r="L3831" s="15">
        <f>L3830+J3831*'Technical Data'!$B$5-(K3831/'Technical Data'!$B$4)</f>
        <v>382.61924487253498</v>
      </c>
      <c r="N3831" s="15">
        <f t="shared" si="237"/>
        <v>833.78984287617698</v>
      </c>
      <c r="O3831" s="36">
        <f t="shared" si="238"/>
        <v>799.62130219652636</v>
      </c>
      <c r="P3831" s="50">
        <v>227.954497615771</v>
      </c>
      <c r="Q3831" s="50">
        <v>34.168540679650697</v>
      </c>
      <c r="R3831" s="42">
        <v>0</v>
      </c>
      <c r="S3831" s="42">
        <v>0</v>
      </c>
      <c r="T3831" s="42">
        <v>0</v>
      </c>
      <c r="U3831" s="15">
        <f t="shared" si="239"/>
        <v>833.78984287617698</v>
      </c>
    </row>
    <row r="3832" spans="6:21" x14ac:dyDescent="0.3">
      <c r="F3832" s="5">
        <f>Demand!C3832</f>
        <v>35.115900492440474</v>
      </c>
      <c r="G3832">
        <f>Irradiance!A3832*$B$2*'Technical Data'!$B$2</f>
        <v>759.29425695295242</v>
      </c>
      <c r="H3832" s="5">
        <f t="shared" si="236"/>
        <v>724.17835646051196</v>
      </c>
      <c r="I3832" s="38">
        <v>238.7034566242975</v>
      </c>
      <c r="J3832" s="35">
        <f>IF(H3832&gt;0,MIN(H3832,($B$3-L3831)/'Technical Data'!$B$5),0)</f>
        <v>0</v>
      </c>
      <c r="K3832" s="15">
        <f>IF(H3832&lt;0,MIN(ABS(H3832),(L3831*'Technical Data'!$B$4)),0)</f>
        <v>0</v>
      </c>
      <c r="L3832" s="15">
        <f>L3831+J3832*'Technical Data'!$B$5-(K3832/'Technical Data'!$B$4)</f>
        <v>382.61924487253498</v>
      </c>
      <c r="N3832" s="15">
        <f t="shared" si="237"/>
        <v>759.29425695295242</v>
      </c>
      <c r="O3832" s="36">
        <f t="shared" si="238"/>
        <v>724.17835646051196</v>
      </c>
      <c r="P3832" s="50">
        <v>128.35394625136399</v>
      </c>
      <c r="Q3832" s="50">
        <v>35.115900492440502</v>
      </c>
      <c r="R3832" s="42">
        <v>75.233609880492295</v>
      </c>
      <c r="S3832" s="42">
        <v>0</v>
      </c>
      <c r="T3832" s="42">
        <v>67.710248892443005</v>
      </c>
      <c r="U3832" s="15">
        <f t="shared" si="239"/>
        <v>759.29425695295242</v>
      </c>
    </row>
    <row r="3833" spans="6:21" x14ac:dyDescent="0.3">
      <c r="F3833" s="5">
        <f>Demand!C3833</f>
        <v>40.493835473921294</v>
      </c>
      <c r="G3833">
        <f>Irradiance!A3833*$B$2*'Technical Data'!$B$2</f>
        <v>631.37011639446894</v>
      </c>
      <c r="H3833" s="5">
        <f t="shared" si="236"/>
        <v>590.87628092054763</v>
      </c>
      <c r="I3833" s="38">
        <v>198.48725024925761</v>
      </c>
      <c r="J3833" s="35">
        <f>IF(H3833&gt;0,MIN(H3833,($B$3-L3832)/'Technical Data'!$B$5),0)</f>
        <v>0</v>
      </c>
      <c r="K3833" s="15">
        <f>IF(H3833&lt;0,MIN(ABS(H3833),(L3832*'Technical Data'!$B$4)),0)</f>
        <v>0</v>
      </c>
      <c r="L3833" s="15">
        <f>L3832+J3833*'Technical Data'!$B$5-(K3833/'Technical Data'!$B$4)</f>
        <v>382.61924487253498</v>
      </c>
      <c r="N3833" s="15">
        <f t="shared" si="237"/>
        <v>631.37011639446894</v>
      </c>
      <c r="O3833" s="36">
        <f t="shared" si="238"/>
        <v>590.87628092054763</v>
      </c>
      <c r="P3833" s="50">
        <v>0</v>
      </c>
      <c r="Q3833" s="50">
        <v>40.493835473921301</v>
      </c>
      <c r="R3833" s="42">
        <v>157.99341477533599</v>
      </c>
      <c r="S3833" s="42">
        <v>0</v>
      </c>
      <c r="T3833" s="42">
        <v>209.90432219024501</v>
      </c>
      <c r="U3833" s="15">
        <f t="shared" si="239"/>
        <v>631.37011639446894</v>
      </c>
    </row>
    <row r="3834" spans="6:21" x14ac:dyDescent="0.3">
      <c r="F3834" s="5">
        <f>Demand!C3834</f>
        <v>46.289673397026448</v>
      </c>
      <c r="G3834">
        <f>Irradiance!A3834*$B$2*'Technical Data'!$B$2</f>
        <v>461.55222160174191</v>
      </c>
      <c r="H3834" s="5">
        <f t="shared" si="236"/>
        <v>415.26254820471547</v>
      </c>
      <c r="I3834" s="38">
        <v>145.10067697744509</v>
      </c>
      <c r="J3834" s="35">
        <f>IF(H3834&gt;0,MIN(H3834,($B$3-L3833)/'Technical Data'!$B$5),0)</f>
        <v>0</v>
      </c>
      <c r="K3834" s="15">
        <f>IF(H3834&lt;0,MIN(ABS(H3834),(L3833*'Technical Data'!$B$4)),0)</f>
        <v>0</v>
      </c>
      <c r="L3834" s="15">
        <f>L3833+J3834*'Technical Data'!$B$5-(K3834/'Technical Data'!$B$4)</f>
        <v>382.61924487253498</v>
      </c>
      <c r="N3834" s="15">
        <f t="shared" si="237"/>
        <v>461.55222160174191</v>
      </c>
      <c r="O3834" s="36">
        <f t="shared" si="238"/>
        <v>415.26254820471547</v>
      </c>
      <c r="P3834" s="50">
        <v>0</v>
      </c>
      <c r="Q3834" s="50">
        <v>46.289673397026398</v>
      </c>
      <c r="R3834" s="42">
        <v>98.811003580418301</v>
      </c>
      <c r="S3834" s="42">
        <v>0</v>
      </c>
      <c r="T3834" s="42">
        <v>298.834225412622</v>
      </c>
      <c r="U3834" s="15">
        <f t="shared" si="239"/>
        <v>461.55222160174191</v>
      </c>
    </row>
    <row r="3835" spans="6:21" x14ac:dyDescent="0.3">
      <c r="F3835" s="5">
        <f>Demand!C3835</f>
        <v>46.767771434630347</v>
      </c>
      <c r="G3835">
        <f>Irradiance!A3835*$B$2*'Technical Data'!$B$2</f>
        <v>256.96972004484348</v>
      </c>
      <c r="H3835" s="5">
        <f t="shared" si="236"/>
        <v>210.20194861021315</v>
      </c>
      <c r="I3835" s="38">
        <v>80.784965592440798</v>
      </c>
      <c r="J3835" s="35">
        <f>IF(H3835&gt;0,MIN(H3835,($B$3-L3834)/'Technical Data'!$B$5),0)</f>
        <v>0</v>
      </c>
      <c r="K3835" s="15">
        <f>IF(H3835&lt;0,MIN(ABS(H3835),(L3834*'Technical Data'!$B$4)),0)</f>
        <v>0</v>
      </c>
      <c r="L3835" s="15">
        <f>L3834+J3835*'Technical Data'!$B$5-(K3835/'Technical Data'!$B$4)</f>
        <v>382.61924487253498</v>
      </c>
      <c r="N3835" s="15">
        <f t="shared" si="237"/>
        <v>256.96972004484348</v>
      </c>
      <c r="O3835" s="36">
        <f t="shared" si="238"/>
        <v>210.20194861021315</v>
      </c>
      <c r="P3835" s="50">
        <v>0</v>
      </c>
      <c r="Q3835" s="50">
        <v>46.767771434630298</v>
      </c>
      <c r="R3835" s="42">
        <v>34.017194157810202</v>
      </c>
      <c r="S3835" s="42">
        <v>0</v>
      </c>
      <c r="T3835" s="42">
        <v>329.449700154651</v>
      </c>
      <c r="U3835" s="15">
        <f t="shared" si="239"/>
        <v>256.96972004484348</v>
      </c>
    </row>
    <row r="3836" spans="6:21" x14ac:dyDescent="0.3">
      <c r="F3836" s="5">
        <f>Demand!C3836</f>
        <v>41.118683484786189</v>
      </c>
      <c r="G3836">
        <f>Irradiance!A3836*$B$2*'Technical Data'!$B$2</f>
        <v>2.8837001002538547</v>
      </c>
      <c r="H3836" s="5">
        <f t="shared" si="236"/>
        <v>-38.234983384532335</v>
      </c>
      <c r="I3836" s="38">
        <v>0.90656445178549527</v>
      </c>
      <c r="J3836" s="35">
        <f>IF(H3836&gt;0,MIN(H3836,($B$3-L3835)/'Technical Data'!$B$5),0)</f>
        <v>0</v>
      </c>
      <c r="K3836" s="15">
        <f>IF(H3836&lt;0,MIN(ABS(H3836),(L3835*'Technical Data'!$B$4)),0)</f>
        <v>38.234983384532335</v>
      </c>
      <c r="L3836" s="15">
        <f>L3835+J3836*'Technical Data'!$B$5-(K3836/'Technical Data'!$B$4)</f>
        <v>340.13593000083239</v>
      </c>
      <c r="N3836" s="15">
        <f t="shared" si="237"/>
        <v>2.8837001002538547</v>
      </c>
      <c r="O3836" s="36">
        <f t="shared" si="238"/>
        <v>0</v>
      </c>
      <c r="P3836" s="50">
        <v>0</v>
      </c>
      <c r="Q3836" s="50">
        <v>0.90656445178549205</v>
      </c>
      <c r="R3836" s="42">
        <v>0</v>
      </c>
      <c r="S3836" s="42">
        <v>40.212119033000697</v>
      </c>
      <c r="T3836" s="42">
        <v>284.76956789576099</v>
      </c>
      <c r="U3836" s="15">
        <f t="shared" si="239"/>
        <v>2.8837001002538547</v>
      </c>
    </row>
    <row r="3837" spans="6:21" x14ac:dyDescent="0.3">
      <c r="F3837" s="5">
        <f>Demand!C3837</f>
        <v>30.670752484741968</v>
      </c>
      <c r="G3837">
        <f>Irradiance!A3837*$B$2*'Technical Data'!$B$2</f>
        <v>0</v>
      </c>
      <c r="H3837" s="5">
        <f t="shared" si="236"/>
        <v>-30.670752484741968</v>
      </c>
      <c r="I3837" s="38">
        <v>0</v>
      </c>
      <c r="J3837" s="35">
        <f>IF(H3837&gt;0,MIN(H3837,($B$3-L3836)/'Technical Data'!$B$5),0)</f>
        <v>0</v>
      </c>
      <c r="K3837" s="15">
        <f>IF(H3837&lt;0,MIN(ABS(H3837),(L3836*'Technical Data'!$B$4)),0)</f>
        <v>30.670752484741968</v>
      </c>
      <c r="L3837" s="15">
        <f>L3836+J3837*'Technical Data'!$B$5-(K3837/'Technical Data'!$B$4)</f>
        <v>306.0573161288969</v>
      </c>
      <c r="N3837" s="15">
        <f t="shared" si="237"/>
        <v>0</v>
      </c>
      <c r="O3837" s="36">
        <f t="shared" si="238"/>
        <v>0</v>
      </c>
      <c r="P3837" s="50">
        <v>0</v>
      </c>
      <c r="Q3837" s="50">
        <v>0</v>
      </c>
      <c r="R3837" s="42">
        <v>0</v>
      </c>
      <c r="S3837" s="42">
        <v>30.670752484742</v>
      </c>
      <c r="T3837" s="42">
        <v>250.69095402382601</v>
      </c>
      <c r="U3837" s="15">
        <f t="shared" si="239"/>
        <v>0</v>
      </c>
    </row>
    <row r="3838" spans="6:21" x14ac:dyDescent="0.3">
      <c r="F3838" s="5">
        <f>Demand!C3838</f>
        <v>23.361535002938691</v>
      </c>
      <c r="G3838">
        <f>Irradiance!A3838*$B$2*'Technical Data'!$B$2</f>
        <v>0</v>
      </c>
      <c r="H3838" s="5">
        <f t="shared" si="236"/>
        <v>-23.361535002938691</v>
      </c>
      <c r="I3838" s="38">
        <v>0</v>
      </c>
      <c r="J3838" s="35">
        <f>IF(H3838&gt;0,MIN(H3838,($B$3-L3837)/'Technical Data'!$B$5),0)</f>
        <v>0</v>
      </c>
      <c r="K3838" s="15">
        <f>IF(H3838&lt;0,MIN(ABS(H3838),(L3837*'Technical Data'!$B$4)),0)</f>
        <v>23.361535002938691</v>
      </c>
      <c r="L3838" s="15">
        <f>L3837+J3838*'Technical Data'!$B$5-(K3838/'Technical Data'!$B$4)</f>
        <v>280.10005501452059</v>
      </c>
      <c r="N3838" s="15">
        <f t="shared" si="237"/>
        <v>0</v>
      </c>
      <c r="O3838" s="36">
        <f t="shared" si="238"/>
        <v>0</v>
      </c>
      <c r="P3838" s="50">
        <v>0</v>
      </c>
      <c r="Q3838" s="50">
        <v>0</v>
      </c>
      <c r="R3838" s="42">
        <v>0</v>
      </c>
      <c r="S3838" s="42">
        <v>23.361535002938702</v>
      </c>
      <c r="T3838" s="42">
        <v>224.73369290944899</v>
      </c>
      <c r="U3838" s="15">
        <f t="shared" si="239"/>
        <v>0</v>
      </c>
    </row>
    <row r="3839" spans="6:21" x14ac:dyDescent="0.3">
      <c r="F3839" s="5">
        <f>Demand!C3839</f>
        <v>23.694124795974531</v>
      </c>
      <c r="G3839">
        <f>Irradiance!A3839*$B$2*'Technical Data'!$B$2</f>
        <v>0</v>
      </c>
      <c r="H3839" s="5">
        <f t="shared" si="236"/>
        <v>-23.694124795974531</v>
      </c>
      <c r="I3839" s="38">
        <v>0</v>
      </c>
      <c r="J3839" s="35">
        <f>IF(H3839&gt;0,MIN(H3839,($B$3-L3838)/'Technical Data'!$B$5),0)</f>
        <v>0</v>
      </c>
      <c r="K3839" s="15">
        <f>IF(H3839&lt;0,MIN(ABS(H3839),(L3838*'Technical Data'!$B$4)),0)</f>
        <v>23.694124795974531</v>
      </c>
      <c r="L3839" s="15">
        <f>L3838+J3839*'Technical Data'!$B$5-(K3839/'Technical Data'!$B$4)</f>
        <v>253.77324968566001</v>
      </c>
      <c r="N3839" s="15">
        <f t="shared" si="237"/>
        <v>0</v>
      </c>
      <c r="O3839" s="36">
        <f t="shared" si="238"/>
        <v>0</v>
      </c>
      <c r="P3839" s="50">
        <v>0</v>
      </c>
      <c r="Q3839" s="50">
        <v>0</v>
      </c>
      <c r="R3839" s="42">
        <v>0</v>
      </c>
      <c r="S3839" s="42">
        <v>23.694124795974499</v>
      </c>
      <c r="T3839" s="42">
        <v>198.406887580589</v>
      </c>
      <c r="U3839" s="15">
        <f t="shared" si="239"/>
        <v>0</v>
      </c>
    </row>
    <row r="3840" spans="6:21" x14ac:dyDescent="0.3">
      <c r="F3840" s="5">
        <f>Demand!C3840</f>
        <v>24.276849185561982</v>
      </c>
      <c r="G3840">
        <f>Irradiance!A3840*$B$2*'Technical Data'!$B$2</f>
        <v>0</v>
      </c>
      <c r="H3840" s="5">
        <f t="shared" si="236"/>
        <v>-24.276849185561982</v>
      </c>
      <c r="I3840" s="38">
        <v>0</v>
      </c>
      <c r="J3840" s="35">
        <f>IF(H3840&gt;0,MIN(H3840,($B$3-L3839)/'Technical Data'!$B$5),0)</f>
        <v>0</v>
      </c>
      <c r="K3840" s="15">
        <f>IF(H3840&lt;0,MIN(ABS(H3840),(L3839*'Technical Data'!$B$4)),0)</f>
        <v>24.276849185561982</v>
      </c>
      <c r="L3840" s="15">
        <f>L3839+J3840*'Technical Data'!$B$5-(K3840/'Technical Data'!$B$4)</f>
        <v>226.79897281281336</v>
      </c>
      <c r="N3840" s="15">
        <f t="shared" si="237"/>
        <v>0</v>
      </c>
      <c r="O3840" s="36">
        <f t="shared" si="238"/>
        <v>0</v>
      </c>
      <c r="P3840" s="50">
        <v>0</v>
      </c>
      <c r="Q3840" s="50">
        <v>0</v>
      </c>
      <c r="R3840" s="42">
        <v>0</v>
      </c>
      <c r="S3840" s="42">
        <v>24.276849185562</v>
      </c>
      <c r="T3840" s="42">
        <v>171.43261070774199</v>
      </c>
      <c r="U3840" s="15">
        <f t="shared" si="239"/>
        <v>0</v>
      </c>
    </row>
    <row r="3841" spans="6:21" x14ac:dyDescent="0.3">
      <c r="F3841" s="5">
        <f>Demand!C3841</f>
        <v>24.556155241846803</v>
      </c>
      <c r="G3841">
        <f>Irradiance!A3841*$B$2*'Technical Data'!$B$2</f>
        <v>0</v>
      </c>
      <c r="H3841" s="5">
        <f t="shared" si="236"/>
        <v>-24.556155241846803</v>
      </c>
      <c r="I3841" s="38">
        <v>0</v>
      </c>
      <c r="J3841" s="35">
        <f>IF(H3841&gt;0,MIN(H3841,($B$3-L3840)/'Technical Data'!$B$5),0)</f>
        <v>0</v>
      </c>
      <c r="K3841" s="15">
        <f>IF(H3841&lt;0,MIN(ABS(H3841),(L3840*'Technical Data'!$B$4)),0)</f>
        <v>24.556155241846803</v>
      </c>
      <c r="L3841" s="15">
        <f>L3840+J3841*'Technical Data'!$B$5-(K3841/'Technical Data'!$B$4)</f>
        <v>199.51435587742802</v>
      </c>
      <c r="N3841" s="15">
        <f t="shared" si="237"/>
        <v>0</v>
      </c>
      <c r="O3841" s="36">
        <f t="shared" si="238"/>
        <v>0</v>
      </c>
      <c r="P3841" s="50">
        <v>0</v>
      </c>
      <c r="Q3841" s="50">
        <v>0</v>
      </c>
      <c r="R3841" s="42">
        <v>0</v>
      </c>
      <c r="S3841" s="42">
        <v>24.556155241846799</v>
      </c>
      <c r="T3841" s="42">
        <v>144.14799377235701</v>
      </c>
      <c r="U3841" s="15">
        <f t="shared" si="239"/>
        <v>0</v>
      </c>
    </row>
    <row r="3842" spans="6:21" x14ac:dyDescent="0.3">
      <c r="F3842" s="5">
        <f>Demand!C3842</f>
        <v>24.086082161956142</v>
      </c>
      <c r="G3842">
        <f>Irradiance!A3842*$B$2*'Technical Data'!$B$2</f>
        <v>0</v>
      </c>
      <c r="H3842" s="5">
        <f t="shared" ref="H3842:H3905" si="240">G3842-F3842</f>
        <v>-24.086082161956142</v>
      </c>
      <c r="I3842" s="38">
        <v>0</v>
      </c>
      <c r="J3842" s="35">
        <f>IF(H3842&gt;0,MIN(H3842,($B$3-L3841)/'Technical Data'!$B$5),0)</f>
        <v>0</v>
      </c>
      <c r="K3842" s="15">
        <f>IF(H3842&lt;0,MIN(ABS(H3842),(L3841*'Technical Data'!$B$4)),0)</f>
        <v>24.086082161956142</v>
      </c>
      <c r="L3842" s="15">
        <f>L3841+J3842*'Technical Data'!$B$5-(K3842/'Technical Data'!$B$4)</f>
        <v>172.75204236414342</v>
      </c>
      <c r="N3842" s="15">
        <f t="shared" ref="N3842:N3905" si="241">U3842</f>
        <v>0</v>
      </c>
      <c r="O3842" s="36">
        <f t="shared" ref="O3842:O3905" si="242">N3842+(K3842)-F3842</f>
        <v>0</v>
      </c>
      <c r="P3842" s="50">
        <v>0</v>
      </c>
      <c r="Q3842" s="50">
        <v>0</v>
      </c>
      <c r="R3842" s="42">
        <v>0</v>
      </c>
      <c r="S3842" s="42">
        <v>24.086082161956099</v>
      </c>
      <c r="T3842" s="42">
        <v>117.385680259072</v>
      </c>
      <c r="U3842" s="15">
        <f t="shared" ref="U3842:U3905" si="243">G3842-(J3842)</f>
        <v>0</v>
      </c>
    </row>
    <row r="3843" spans="6:21" x14ac:dyDescent="0.3">
      <c r="F3843" s="5">
        <f>Demand!C3843</f>
        <v>22.62939207702944</v>
      </c>
      <c r="G3843">
        <f>Irradiance!A3843*$B$2*'Technical Data'!$B$2</f>
        <v>0</v>
      </c>
      <c r="H3843" s="5">
        <f t="shared" si="240"/>
        <v>-22.62939207702944</v>
      </c>
      <c r="I3843" s="38">
        <v>0</v>
      </c>
      <c r="J3843" s="35">
        <f>IF(H3843&gt;0,MIN(H3843,($B$3-L3842)/'Technical Data'!$B$5),0)</f>
        <v>0</v>
      </c>
      <c r="K3843" s="15">
        <f>IF(H3843&lt;0,MIN(ABS(H3843),(L3842*'Technical Data'!$B$4)),0)</f>
        <v>22.62939207702944</v>
      </c>
      <c r="L3843" s="15">
        <f>L3842+J3843*'Technical Data'!$B$5-(K3843/'Technical Data'!$B$4)</f>
        <v>147.60827338966627</v>
      </c>
      <c r="N3843" s="15">
        <f t="shared" si="241"/>
        <v>0</v>
      </c>
      <c r="O3843" s="36">
        <f t="shared" si="242"/>
        <v>0</v>
      </c>
      <c r="P3843" s="50">
        <v>0</v>
      </c>
      <c r="Q3843" s="50">
        <v>0</v>
      </c>
      <c r="R3843" s="42">
        <v>0</v>
      </c>
      <c r="S3843" s="42">
        <v>22.629392077029401</v>
      </c>
      <c r="T3843" s="42">
        <v>92.241911284595005</v>
      </c>
      <c r="U3843" s="15">
        <f t="shared" si="243"/>
        <v>0</v>
      </c>
    </row>
    <row r="3844" spans="6:21" x14ac:dyDescent="0.3">
      <c r="F3844" s="5">
        <f>Demand!C3844</f>
        <v>20.875767698938589</v>
      </c>
      <c r="G3844">
        <f>Irradiance!A3844*$B$2*'Technical Data'!$B$2</f>
        <v>0</v>
      </c>
      <c r="H3844" s="5">
        <f t="shared" si="240"/>
        <v>-20.875767698938589</v>
      </c>
      <c r="I3844" s="38">
        <v>0</v>
      </c>
      <c r="J3844" s="35">
        <f>IF(H3844&gt;0,MIN(H3844,($B$3-L3843)/'Technical Data'!$B$5),0)</f>
        <v>0</v>
      </c>
      <c r="K3844" s="15">
        <f>IF(H3844&lt;0,MIN(ABS(H3844),(L3843*'Technical Data'!$B$4)),0)</f>
        <v>20.875767698938589</v>
      </c>
      <c r="L3844" s="15">
        <f>L3843+J3844*'Technical Data'!$B$5-(K3844/'Technical Data'!$B$4)</f>
        <v>124.41297594640116</v>
      </c>
      <c r="N3844" s="15">
        <f t="shared" si="241"/>
        <v>0</v>
      </c>
      <c r="O3844" s="36">
        <f t="shared" si="242"/>
        <v>0</v>
      </c>
      <c r="P3844" s="50">
        <v>0</v>
      </c>
      <c r="Q3844" s="50">
        <v>0</v>
      </c>
      <c r="R3844" s="42">
        <v>0</v>
      </c>
      <c r="S3844" s="42">
        <v>20.875767698938599</v>
      </c>
      <c r="T3844" s="42">
        <v>69.046613841329901</v>
      </c>
      <c r="U3844" s="15">
        <f t="shared" si="243"/>
        <v>0</v>
      </c>
    </row>
    <row r="3845" spans="6:21" x14ac:dyDescent="0.3">
      <c r="F3845" s="5">
        <f>Demand!C3845</f>
        <v>18.93451080661497</v>
      </c>
      <c r="G3845">
        <f>Irradiance!A3845*$B$2*'Technical Data'!$B$2</f>
        <v>0</v>
      </c>
      <c r="H3845" s="5">
        <f t="shared" si="240"/>
        <v>-18.93451080661497</v>
      </c>
      <c r="I3845" s="38">
        <v>0</v>
      </c>
      <c r="J3845" s="35">
        <f>IF(H3845&gt;0,MIN(H3845,($B$3-L3844)/'Technical Data'!$B$5),0)</f>
        <v>0</v>
      </c>
      <c r="K3845" s="15">
        <f>IF(H3845&lt;0,MIN(ABS(H3845),(L3844*'Technical Data'!$B$4)),0)</f>
        <v>18.93451080661497</v>
      </c>
      <c r="L3845" s="15">
        <f>L3844+J3845*'Technical Data'!$B$5-(K3845/'Technical Data'!$B$4)</f>
        <v>103.37463060571787</v>
      </c>
      <c r="N3845" s="15">
        <f t="shared" si="241"/>
        <v>0</v>
      </c>
      <c r="O3845" s="36">
        <f t="shared" si="242"/>
        <v>0</v>
      </c>
      <c r="P3845" s="50">
        <v>0</v>
      </c>
      <c r="Q3845" s="50">
        <v>0</v>
      </c>
      <c r="R3845" s="42">
        <v>0</v>
      </c>
      <c r="S3845" s="42">
        <v>18.934510806614998</v>
      </c>
      <c r="T3845" s="42">
        <v>48.008268500646601</v>
      </c>
      <c r="U3845" s="15">
        <f t="shared" si="243"/>
        <v>0</v>
      </c>
    </row>
    <row r="3846" spans="6:21" x14ac:dyDescent="0.3">
      <c r="F3846" s="5">
        <f>Demand!C3846</f>
        <v>15.414426545557331</v>
      </c>
      <c r="G3846">
        <f>Irradiance!A3846*$B$2*'Technical Data'!$B$2</f>
        <v>0</v>
      </c>
      <c r="H3846" s="5">
        <f t="shared" si="240"/>
        <v>-15.414426545557331</v>
      </c>
      <c r="I3846" s="38">
        <v>0</v>
      </c>
      <c r="J3846" s="35">
        <f>IF(H3846&gt;0,MIN(H3846,($B$3-L3845)/'Technical Data'!$B$5),0)</f>
        <v>0</v>
      </c>
      <c r="K3846" s="15">
        <f>IF(H3846&lt;0,MIN(ABS(H3846),(L3845*'Technical Data'!$B$4)),0)</f>
        <v>15.414426545557331</v>
      </c>
      <c r="L3846" s="15">
        <f>L3845+J3846*'Technical Data'!$B$5-(K3846/'Technical Data'!$B$4)</f>
        <v>86.247489999543063</v>
      </c>
      <c r="N3846" s="15">
        <f t="shared" si="241"/>
        <v>0</v>
      </c>
      <c r="O3846" s="36">
        <f t="shared" si="242"/>
        <v>0</v>
      </c>
      <c r="P3846" s="50">
        <v>0</v>
      </c>
      <c r="Q3846" s="50">
        <v>0</v>
      </c>
      <c r="R3846" s="42">
        <v>0</v>
      </c>
      <c r="S3846" s="42">
        <v>15.4144265455573</v>
      </c>
      <c r="T3846" s="42">
        <v>30.881127894471799</v>
      </c>
      <c r="U3846" s="15">
        <f t="shared" si="243"/>
        <v>0</v>
      </c>
    </row>
    <row r="3847" spans="6:21" x14ac:dyDescent="0.3">
      <c r="F3847" s="5">
        <f>Demand!C3847</f>
        <v>11.737629818305178</v>
      </c>
      <c r="G3847">
        <f>Irradiance!A3847*$B$2*'Technical Data'!$B$2</f>
        <v>0</v>
      </c>
      <c r="H3847" s="5">
        <f t="shared" si="240"/>
        <v>-11.737629818305178</v>
      </c>
      <c r="I3847" s="38">
        <v>0</v>
      </c>
      <c r="J3847" s="35">
        <f>IF(H3847&gt;0,MIN(H3847,($B$3-L3846)/'Technical Data'!$B$5),0)</f>
        <v>0</v>
      </c>
      <c r="K3847" s="15">
        <f>IF(H3847&lt;0,MIN(ABS(H3847),(L3846*'Technical Data'!$B$4)),0)</f>
        <v>11.737629818305178</v>
      </c>
      <c r="L3847" s="15">
        <f>L3846+J3847*'Technical Data'!$B$5-(K3847/'Technical Data'!$B$4)</f>
        <v>73.205679090315087</v>
      </c>
      <c r="N3847" s="15">
        <f t="shared" si="241"/>
        <v>0</v>
      </c>
      <c r="O3847" s="36">
        <f t="shared" si="242"/>
        <v>0</v>
      </c>
      <c r="P3847" s="50">
        <v>0</v>
      </c>
      <c r="Q3847" s="50">
        <v>0</v>
      </c>
      <c r="R3847" s="42">
        <v>0</v>
      </c>
      <c r="S3847" s="42">
        <v>11.7376298183052</v>
      </c>
      <c r="T3847" s="42">
        <v>17.839316985243801</v>
      </c>
      <c r="U3847" s="15">
        <f t="shared" si="243"/>
        <v>0</v>
      </c>
    </row>
    <row r="3848" spans="6:21" x14ac:dyDescent="0.3">
      <c r="F3848" s="5">
        <f>Demand!C3848</f>
        <v>16.105749978485296</v>
      </c>
      <c r="G3848">
        <f>Irradiance!A3848*$B$2*'Technical Data'!$B$2</f>
        <v>0.16020556112521414</v>
      </c>
      <c r="H3848" s="5">
        <f t="shared" si="240"/>
        <v>-15.945544417360082</v>
      </c>
      <c r="I3848" s="38">
        <v>5.036469176586085E-2</v>
      </c>
      <c r="J3848" s="35">
        <f>IF(H3848&gt;0,MIN(H3848,($B$3-L3847)/'Technical Data'!$B$5),0)</f>
        <v>0</v>
      </c>
      <c r="K3848" s="15">
        <f>IF(H3848&lt;0,MIN(ABS(H3848),(L3847*'Technical Data'!$B$4)),0)</f>
        <v>15.945544417360082</v>
      </c>
      <c r="L3848" s="15">
        <f>L3847+J3848*'Technical Data'!$B$5-(K3848/'Technical Data'!$B$4)</f>
        <v>55.488407515470556</v>
      </c>
      <c r="N3848" s="15">
        <f t="shared" si="241"/>
        <v>0.16020556112521414</v>
      </c>
      <c r="O3848" s="36">
        <f t="shared" si="242"/>
        <v>0</v>
      </c>
      <c r="P3848" s="50">
        <v>0</v>
      </c>
      <c r="Q3848" s="50">
        <v>5.0364691765860697E-2</v>
      </c>
      <c r="R3848" s="42">
        <v>0</v>
      </c>
      <c r="S3848" s="42">
        <v>16.0553852867194</v>
      </c>
      <c r="T3848" s="42">
        <v>0</v>
      </c>
      <c r="U3848" s="15">
        <f t="shared" si="243"/>
        <v>0.16020556112521414</v>
      </c>
    </row>
    <row r="3849" spans="6:21" x14ac:dyDescent="0.3">
      <c r="F3849" s="5">
        <f>Demand!C3849</f>
        <v>19.950375521211846</v>
      </c>
      <c r="G3849">
        <f>Irradiance!A3849*$B$2*'Technical Data'!$B$2</f>
        <v>226.21025230880235</v>
      </c>
      <c r="H3849" s="5">
        <f t="shared" si="240"/>
        <v>206.25987678759051</v>
      </c>
      <c r="I3849" s="38">
        <v>71.114944773395507</v>
      </c>
      <c r="J3849" s="35">
        <f>IF(H3849&gt;0,MIN(H3849,($B$3-L3848)/'Technical Data'!$B$5),0)</f>
        <v>206.25987678759051</v>
      </c>
      <c r="K3849" s="15">
        <f>IF(H3849&lt;0,MIN(ABS(H3849),(L3848*'Technical Data'!$B$4)),0)</f>
        <v>0</v>
      </c>
      <c r="L3849" s="15">
        <f>L3848+J3849*'Technical Data'!$B$5-(K3849/'Technical Data'!$B$4)</f>
        <v>241.12229662430201</v>
      </c>
      <c r="N3849" s="15">
        <f t="shared" si="241"/>
        <v>19.950375521211839</v>
      </c>
      <c r="O3849" s="36">
        <f t="shared" si="242"/>
        <v>0</v>
      </c>
      <c r="P3849" s="50">
        <v>51.164569252183398</v>
      </c>
      <c r="Q3849" s="50">
        <v>19.9503755212118</v>
      </c>
      <c r="R3849" s="42">
        <v>0</v>
      </c>
      <c r="S3849" s="42">
        <v>0</v>
      </c>
      <c r="T3849" s="42">
        <v>0</v>
      </c>
      <c r="U3849" s="15">
        <f t="shared" si="243"/>
        <v>19.950375521211839</v>
      </c>
    </row>
    <row r="3850" spans="6:21" x14ac:dyDescent="0.3">
      <c r="F3850" s="5">
        <f>Demand!C3850</f>
        <v>26.300521892971187</v>
      </c>
      <c r="G3850">
        <f>Irradiance!A3850*$B$2*'Technical Data'!$B$2</f>
        <v>451.37916847029084</v>
      </c>
      <c r="H3850" s="5">
        <f t="shared" si="240"/>
        <v>425.07864657731966</v>
      </c>
      <c r="I3850" s="38">
        <v>141.90251905031289</v>
      </c>
      <c r="J3850" s="35">
        <f>IF(H3850&gt;0,MIN(H3850,($B$3-L3849)/'Technical Data'!$B$5),0)</f>
        <v>157.21883138692553</v>
      </c>
      <c r="K3850" s="15">
        <f>IF(H3850&lt;0,MIN(ABS(H3850),(L3849*'Technical Data'!$B$4)),0)</f>
        <v>0</v>
      </c>
      <c r="L3850" s="15">
        <f>L3849+J3850*'Technical Data'!$B$5-(K3850/'Technical Data'!$B$4)</f>
        <v>382.61924487253498</v>
      </c>
      <c r="N3850" s="15">
        <f t="shared" si="241"/>
        <v>294.16033708336533</v>
      </c>
      <c r="O3850" s="36">
        <f t="shared" si="242"/>
        <v>267.85981519039416</v>
      </c>
      <c r="P3850" s="50">
        <v>115.601997157341</v>
      </c>
      <c r="Q3850" s="50">
        <v>26.300521892971201</v>
      </c>
      <c r="R3850" s="42">
        <v>0</v>
      </c>
      <c r="S3850" s="42">
        <v>0</v>
      </c>
      <c r="T3850" s="42">
        <v>0</v>
      </c>
      <c r="U3850" s="15">
        <f t="shared" si="243"/>
        <v>294.16033708336533</v>
      </c>
    </row>
    <row r="3851" spans="6:21" x14ac:dyDescent="0.3">
      <c r="F3851" s="5">
        <f>Demand!C3851</f>
        <v>31.07128532907273</v>
      </c>
      <c r="G3851">
        <f>Irradiance!A3851*$B$2*'Technical Data'!$B$2</f>
        <v>642.82481401492169</v>
      </c>
      <c r="H3851" s="5">
        <f t="shared" si="240"/>
        <v>611.75352868584901</v>
      </c>
      <c r="I3851" s="38">
        <v>202.08832571051661</v>
      </c>
      <c r="J3851" s="35">
        <f>IF(H3851&gt;0,MIN(H3851,($B$3-L3850)/'Technical Data'!$B$5),0)</f>
        <v>0</v>
      </c>
      <c r="K3851" s="15">
        <f>IF(H3851&lt;0,MIN(ABS(H3851),(L3850*'Technical Data'!$B$4)),0)</f>
        <v>0</v>
      </c>
      <c r="L3851" s="15">
        <f>L3850+J3851*'Technical Data'!$B$5-(K3851/'Technical Data'!$B$4)</f>
        <v>382.61924487253498</v>
      </c>
      <c r="N3851" s="15">
        <f t="shared" si="241"/>
        <v>642.82481401492169</v>
      </c>
      <c r="O3851" s="36">
        <f t="shared" si="242"/>
        <v>611.75352868584901</v>
      </c>
      <c r="P3851" s="50">
        <v>171.017040381443</v>
      </c>
      <c r="Q3851" s="50">
        <v>31.071285329072701</v>
      </c>
      <c r="R3851" s="42">
        <v>0</v>
      </c>
      <c r="S3851" s="42">
        <v>0</v>
      </c>
      <c r="T3851" s="42">
        <v>0</v>
      </c>
      <c r="U3851" s="15">
        <f t="shared" si="243"/>
        <v>642.82481401492169</v>
      </c>
    </row>
    <row r="3852" spans="6:21" x14ac:dyDescent="0.3">
      <c r="F3852" s="5">
        <f>Demand!C3852</f>
        <v>33.243541012236534</v>
      </c>
      <c r="G3852">
        <f>Irradiance!A3852*$B$2*'Technical Data'!$B$2</f>
        <v>787.17002458873969</v>
      </c>
      <c r="H3852" s="5">
        <f t="shared" si="240"/>
        <v>753.92648357650319</v>
      </c>
      <c r="I3852" s="38">
        <v>247.46691299155731</v>
      </c>
      <c r="J3852" s="35">
        <f>IF(H3852&gt;0,MIN(H3852,($B$3-L3851)/'Technical Data'!$B$5),0)</f>
        <v>0</v>
      </c>
      <c r="K3852" s="15">
        <f>IF(H3852&lt;0,MIN(ABS(H3852),(L3851*'Technical Data'!$B$4)),0)</f>
        <v>0</v>
      </c>
      <c r="L3852" s="15">
        <f>L3851+J3852*'Technical Data'!$B$5-(K3852/'Technical Data'!$B$4)</f>
        <v>382.61924487253498</v>
      </c>
      <c r="N3852" s="15">
        <f t="shared" si="241"/>
        <v>787.17002458873969</v>
      </c>
      <c r="O3852" s="36">
        <f t="shared" si="242"/>
        <v>753.92648357650319</v>
      </c>
      <c r="P3852" s="50">
        <v>214.22337197932001</v>
      </c>
      <c r="Q3852" s="50">
        <v>33.243541012236498</v>
      </c>
      <c r="R3852" s="42">
        <v>0</v>
      </c>
      <c r="S3852" s="42">
        <v>0</v>
      </c>
      <c r="T3852" s="42">
        <v>0</v>
      </c>
      <c r="U3852" s="15">
        <f t="shared" si="243"/>
        <v>787.17002458873969</v>
      </c>
    </row>
    <row r="3853" spans="6:21" x14ac:dyDescent="0.3">
      <c r="F3853" s="5">
        <f>Demand!C3853</f>
        <v>33.926430872735239</v>
      </c>
      <c r="G3853">
        <f>Irradiance!A3853*$B$2*'Technical Data'!$B$2</f>
        <v>877.8463721856109</v>
      </c>
      <c r="H3853" s="5">
        <f t="shared" si="240"/>
        <v>843.91994131287561</v>
      </c>
      <c r="I3853" s="38">
        <v>275.9733285310345</v>
      </c>
      <c r="J3853" s="35">
        <f>IF(H3853&gt;0,MIN(H3853,($B$3-L3852)/'Technical Data'!$B$5),0)</f>
        <v>0</v>
      </c>
      <c r="K3853" s="15">
        <f>IF(H3853&lt;0,MIN(ABS(H3853),(L3852*'Technical Data'!$B$4)),0)</f>
        <v>0</v>
      </c>
      <c r="L3853" s="15">
        <f>L3852+J3853*'Technical Data'!$B$5-(K3853/'Technical Data'!$B$4)</f>
        <v>382.61924487253498</v>
      </c>
      <c r="N3853" s="15">
        <f t="shared" si="241"/>
        <v>877.8463721856109</v>
      </c>
      <c r="O3853" s="36">
        <f t="shared" si="242"/>
        <v>843.91994131287561</v>
      </c>
      <c r="P3853" s="50">
        <v>242.04689765829801</v>
      </c>
      <c r="Q3853" s="50">
        <v>33.926430872735203</v>
      </c>
      <c r="R3853" s="42">
        <v>0</v>
      </c>
      <c r="S3853" s="42">
        <v>0</v>
      </c>
      <c r="T3853" s="42">
        <v>0</v>
      </c>
      <c r="U3853" s="15">
        <f t="shared" si="243"/>
        <v>877.8463721856109</v>
      </c>
    </row>
    <row r="3854" spans="6:21" x14ac:dyDescent="0.3">
      <c r="F3854" s="5">
        <f>Demand!C3854</f>
        <v>35.368776979539426</v>
      </c>
      <c r="G3854">
        <f>Irradiance!A3854*$B$2*'Technical Data'!$B$2</f>
        <v>911.56964280246848</v>
      </c>
      <c r="H3854" s="5">
        <f t="shared" si="240"/>
        <v>876.20086582292902</v>
      </c>
      <c r="I3854" s="38">
        <v>286.57509614774818</v>
      </c>
      <c r="J3854" s="35">
        <f>IF(H3854&gt;0,MIN(H3854,($B$3-L3853)/'Technical Data'!$B$5),0)</f>
        <v>0</v>
      </c>
      <c r="K3854" s="15">
        <f>IF(H3854&lt;0,MIN(ABS(H3854),(L3853*'Technical Data'!$B$4)),0)</f>
        <v>0</v>
      </c>
      <c r="L3854" s="15">
        <f>L3853+J3854*'Technical Data'!$B$5-(K3854/'Technical Data'!$B$4)</f>
        <v>382.61924487253498</v>
      </c>
      <c r="N3854" s="15">
        <f t="shared" si="241"/>
        <v>911.56964280246848</v>
      </c>
      <c r="O3854" s="36">
        <f t="shared" si="242"/>
        <v>876.20086582292902</v>
      </c>
      <c r="P3854" s="50">
        <v>251.20631916820801</v>
      </c>
      <c r="Q3854" s="50">
        <v>35.368776979539398</v>
      </c>
      <c r="R3854" s="42">
        <v>0</v>
      </c>
      <c r="S3854" s="42">
        <v>0</v>
      </c>
      <c r="T3854" s="42">
        <v>0</v>
      </c>
      <c r="U3854" s="15">
        <f t="shared" si="243"/>
        <v>911.56964280246848</v>
      </c>
    </row>
    <row r="3855" spans="6:21" x14ac:dyDescent="0.3">
      <c r="F3855" s="5">
        <f>Demand!C3855</f>
        <v>34.168540679650661</v>
      </c>
      <c r="G3855">
        <f>Irradiance!A3855*$B$2*'Technical Data'!$B$2</f>
        <v>886.81788360862288</v>
      </c>
      <c r="H3855" s="5">
        <f t="shared" si="240"/>
        <v>852.64934292897226</v>
      </c>
      <c r="I3855" s="38">
        <v>278.79375126992272</v>
      </c>
      <c r="J3855" s="35">
        <f>IF(H3855&gt;0,MIN(H3855,($B$3-L3854)/'Technical Data'!$B$5),0)</f>
        <v>0</v>
      </c>
      <c r="K3855" s="15">
        <f>IF(H3855&lt;0,MIN(ABS(H3855),(L3854*'Technical Data'!$B$4)),0)</f>
        <v>0</v>
      </c>
      <c r="L3855" s="15">
        <f>L3854+J3855*'Technical Data'!$B$5-(K3855/'Technical Data'!$B$4)</f>
        <v>382.61924487253498</v>
      </c>
      <c r="N3855" s="15">
        <f t="shared" si="241"/>
        <v>886.81788360862288</v>
      </c>
      <c r="O3855" s="36">
        <f t="shared" si="242"/>
        <v>852.64934292897226</v>
      </c>
      <c r="P3855" s="50">
        <v>244.625210590271</v>
      </c>
      <c r="Q3855" s="50">
        <v>34.168540679650697</v>
      </c>
      <c r="R3855" s="42">
        <v>0</v>
      </c>
      <c r="S3855" s="42">
        <v>0</v>
      </c>
      <c r="T3855" s="42">
        <v>0</v>
      </c>
      <c r="U3855" s="15">
        <f t="shared" si="243"/>
        <v>886.81788360862288</v>
      </c>
    </row>
    <row r="3856" spans="6:21" x14ac:dyDescent="0.3">
      <c r="F3856" s="5">
        <f>Demand!C3856</f>
        <v>35.115900492440474</v>
      </c>
      <c r="G3856">
        <f>Irradiance!A3856*$B$2*'Technical Data'!$B$2</f>
        <v>803.6711973846368</v>
      </c>
      <c r="H3856" s="5">
        <f t="shared" si="240"/>
        <v>768.55529689219634</v>
      </c>
      <c r="I3856" s="38">
        <v>252.65447624344091</v>
      </c>
      <c r="J3856" s="35">
        <f>IF(H3856&gt;0,MIN(H3856,($B$3-L3855)/'Technical Data'!$B$5),0)</f>
        <v>0</v>
      </c>
      <c r="K3856" s="15">
        <f>IF(H3856&lt;0,MIN(ABS(H3856),(L3855*'Technical Data'!$B$4)),0)</f>
        <v>0</v>
      </c>
      <c r="L3856" s="15">
        <f>L3855+J3856*'Technical Data'!$B$5-(K3856/'Technical Data'!$B$4)</f>
        <v>382.61924487253498</v>
      </c>
      <c r="N3856" s="15">
        <f t="shared" si="241"/>
        <v>803.6711973846368</v>
      </c>
      <c r="O3856" s="36">
        <f t="shared" si="242"/>
        <v>768.55529689219634</v>
      </c>
      <c r="P3856" s="50">
        <v>140.805198048069</v>
      </c>
      <c r="Q3856" s="50">
        <v>35.115900492440502</v>
      </c>
      <c r="R3856" s="42">
        <v>76.733377702929999</v>
      </c>
      <c r="S3856" s="42">
        <v>0</v>
      </c>
      <c r="T3856" s="42">
        <v>69.060039932636997</v>
      </c>
      <c r="U3856" s="15">
        <f t="shared" si="243"/>
        <v>803.6711973846368</v>
      </c>
    </row>
    <row r="3857" spans="6:21" x14ac:dyDescent="0.3">
      <c r="F3857" s="5">
        <f>Demand!C3857</f>
        <v>40.493835473921294</v>
      </c>
      <c r="G3857">
        <f>Irradiance!A3857*$B$2*'Technical Data'!$B$2</f>
        <v>667.09595652539167</v>
      </c>
      <c r="H3857" s="5">
        <f t="shared" si="240"/>
        <v>626.60212105147036</v>
      </c>
      <c r="I3857" s="38">
        <v>209.71857651304461</v>
      </c>
      <c r="J3857" s="35">
        <f>IF(H3857&gt;0,MIN(H3857,($B$3-L3856)/'Technical Data'!$B$5),0)</f>
        <v>0</v>
      </c>
      <c r="K3857" s="15">
        <f>IF(H3857&lt;0,MIN(ABS(H3857),(L3856*'Technical Data'!$B$4)),0)</f>
        <v>0</v>
      </c>
      <c r="L3857" s="15">
        <f>L3856+J3857*'Technical Data'!$B$5-(K3857/'Technical Data'!$B$4)</f>
        <v>382.61924487253498</v>
      </c>
      <c r="N3857" s="15">
        <f t="shared" si="241"/>
        <v>667.09595652539167</v>
      </c>
      <c r="O3857" s="36">
        <f t="shared" si="242"/>
        <v>626.60212105147036</v>
      </c>
      <c r="P3857" s="50">
        <v>0</v>
      </c>
      <c r="Q3857" s="50">
        <v>40.493835473921301</v>
      </c>
      <c r="R3857" s="42">
        <v>169.22474103912299</v>
      </c>
      <c r="S3857" s="42">
        <v>0</v>
      </c>
      <c r="T3857" s="42">
        <v>221.362306867847</v>
      </c>
      <c r="U3857" s="15">
        <f t="shared" si="243"/>
        <v>667.09595652539167</v>
      </c>
    </row>
    <row r="3858" spans="6:21" x14ac:dyDescent="0.3">
      <c r="F3858" s="5">
        <f>Demand!C3858</f>
        <v>46.289673397026448</v>
      </c>
      <c r="G3858">
        <f>Irradiance!A3858*$B$2*'Technical Data'!$B$2</f>
        <v>484.46161684264757</v>
      </c>
      <c r="H3858" s="5">
        <f t="shared" si="240"/>
        <v>438.17194344562114</v>
      </c>
      <c r="I3858" s="38">
        <v>152.30282789996321</v>
      </c>
      <c r="J3858" s="35">
        <f>IF(H3858&gt;0,MIN(H3858,($B$3-L3857)/'Technical Data'!$B$5),0)</f>
        <v>0</v>
      </c>
      <c r="K3858" s="15">
        <f>IF(H3858&lt;0,MIN(ABS(H3858),(L3857*'Technical Data'!$B$4)),0)</f>
        <v>0</v>
      </c>
      <c r="L3858" s="15">
        <f>L3857+J3858*'Technical Data'!$B$5-(K3858/'Technical Data'!$B$4)</f>
        <v>382.61924487253498</v>
      </c>
      <c r="N3858" s="15">
        <f t="shared" si="241"/>
        <v>484.46161684264757</v>
      </c>
      <c r="O3858" s="36">
        <f t="shared" si="242"/>
        <v>438.17194344562114</v>
      </c>
      <c r="P3858" s="50">
        <v>0</v>
      </c>
      <c r="Q3858" s="50">
        <v>46.289673397026398</v>
      </c>
      <c r="R3858" s="42">
        <v>106.013154502936</v>
      </c>
      <c r="S3858" s="42">
        <v>0</v>
      </c>
      <c r="T3858" s="42">
        <v>316.77414592049001</v>
      </c>
      <c r="U3858" s="15">
        <f t="shared" si="243"/>
        <v>484.46161684264757</v>
      </c>
    </row>
    <row r="3859" spans="6:21" x14ac:dyDescent="0.3">
      <c r="F3859" s="5">
        <f>Demand!C3859</f>
        <v>46.767771434630347</v>
      </c>
      <c r="G3859">
        <f>Irradiance!A3859*$B$2*'Technical Data'!$B$2</f>
        <v>268.74482878754674</v>
      </c>
      <c r="H3859" s="5">
        <f t="shared" si="240"/>
        <v>221.9770573529164</v>
      </c>
      <c r="I3859" s="38">
        <v>84.48677043723157</v>
      </c>
      <c r="J3859" s="35">
        <f>IF(H3859&gt;0,MIN(H3859,($B$3-L3858)/'Technical Data'!$B$5),0)</f>
        <v>0</v>
      </c>
      <c r="K3859" s="15">
        <f>IF(H3859&lt;0,MIN(ABS(H3859),(L3858*'Technical Data'!$B$4)),0)</f>
        <v>0</v>
      </c>
      <c r="L3859" s="15">
        <f>L3858+J3859*'Technical Data'!$B$5-(K3859/'Technical Data'!$B$4)</f>
        <v>382.61924487253498</v>
      </c>
      <c r="N3859" s="15">
        <f t="shared" si="241"/>
        <v>268.74482878754674</v>
      </c>
      <c r="O3859" s="36">
        <f t="shared" si="242"/>
        <v>221.9770573529164</v>
      </c>
      <c r="P3859" s="50">
        <v>0</v>
      </c>
      <c r="Q3859" s="50">
        <v>46.767771434630298</v>
      </c>
      <c r="R3859" s="42">
        <v>37.718999002601002</v>
      </c>
      <c r="S3859" s="42">
        <v>0</v>
      </c>
      <c r="T3859" s="42">
        <v>350.721245022831</v>
      </c>
      <c r="U3859" s="15">
        <f t="shared" si="243"/>
        <v>268.74482878754674</v>
      </c>
    </row>
    <row r="3860" spans="6:21" x14ac:dyDescent="0.3">
      <c r="F3860" s="5">
        <f>Demand!C3860</f>
        <v>41.118683484786189</v>
      </c>
      <c r="G3860">
        <f>Irradiance!A3860*$B$2*'Technical Data'!$B$2</f>
        <v>1.8423639529399625</v>
      </c>
      <c r="H3860" s="5">
        <f t="shared" si="240"/>
        <v>-39.276319531846227</v>
      </c>
      <c r="I3860" s="38">
        <v>0.5791939553073997</v>
      </c>
      <c r="J3860" s="35">
        <f>IF(H3860&gt;0,MIN(H3860,($B$3-L3859)/'Technical Data'!$B$5),0)</f>
        <v>0</v>
      </c>
      <c r="K3860" s="15">
        <f>IF(H3860&lt;0,MIN(ABS(H3860),(L3859*'Technical Data'!$B$4)),0)</f>
        <v>39.276319531846227</v>
      </c>
      <c r="L3860" s="15">
        <f>L3859+J3860*'Technical Data'!$B$5-(K3860/'Technical Data'!$B$4)</f>
        <v>338.97888983715029</v>
      </c>
      <c r="N3860" s="15">
        <f t="shared" si="241"/>
        <v>1.8423639529399625</v>
      </c>
      <c r="O3860" s="36">
        <f t="shared" si="242"/>
        <v>0</v>
      </c>
      <c r="P3860" s="50">
        <v>0</v>
      </c>
      <c r="Q3860" s="50">
        <v>0.57919395530739803</v>
      </c>
      <c r="R3860" s="42">
        <v>0</v>
      </c>
      <c r="S3860" s="42">
        <v>40.5394895294788</v>
      </c>
      <c r="T3860" s="42">
        <v>305.677367767855</v>
      </c>
      <c r="U3860" s="15">
        <f t="shared" si="243"/>
        <v>1.8423639529399625</v>
      </c>
    </row>
    <row r="3861" spans="6:21" x14ac:dyDescent="0.3">
      <c r="F3861" s="5">
        <f>Demand!C3861</f>
        <v>30.670752484741968</v>
      </c>
      <c r="G3861">
        <f>Irradiance!A3861*$B$2*'Technical Data'!$B$2</f>
        <v>0</v>
      </c>
      <c r="H3861" s="5">
        <f t="shared" si="240"/>
        <v>-30.670752484741968</v>
      </c>
      <c r="I3861" s="38">
        <v>0</v>
      </c>
      <c r="J3861" s="35">
        <f>IF(H3861&gt;0,MIN(H3861,($B$3-L3860)/'Technical Data'!$B$5),0)</f>
        <v>0</v>
      </c>
      <c r="K3861" s="15">
        <f>IF(H3861&lt;0,MIN(ABS(H3861),(L3860*'Technical Data'!$B$4)),0)</f>
        <v>30.670752484741968</v>
      </c>
      <c r="L3861" s="15">
        <f>L3860+J3861*'Technical Data'!$B$5-(K3861/'Technical Data'!$B$4)</f>
        <v>304.90027596521475</v>
      </c>
      <c r="N3861" s="15">
        <f t="shared" si="241"/>
        <v>0</v>
      </c>
      <c r="O3861" s="36">
        <f t="shared" si="242"/>
        <v>0</v>
      </c>
      <c r="P3861" s="50">
        <v>0</v>
      </c>
      <c r="Q3861" s="50">
        <v>0</v>
      </c>
      <c r="R3861" s="42">
        <v>0</v>
      </c>
      <c r="S3861" s="42">
        <v>30.670752484742</v>
      </c>
      <c r="T3861" s="42">
        <v>271.598753895919</v>
      </c>
      <c r="U3861" s="15">
        <f t="shared" si="243"/>
        <v>0</v>
      </c>
    </row>
    <row r="3862" spans="6:21" x14ac:dyDescent="0.3">
      <c r="F3862" s="5">
        <f>Demand!C3862</f>
        <v>23.361535002938691</v>
      </c>
      <c r="G3862">
        <f>Irradiance!A3862*$B$2*'Technical Data'!$B$2</f>
        <v>0</v>
      </c>
      <c r="H3862" s="5">
        <f t="shared" si="240"/>
        <v>-23.361535002938691</v>
      </c>
      <c r="I3862" s="38">
        <v>0</v>
      </c>
      <c r="J3862" s="35">
        <f>IF(H3862&gt;0,MIN(H3862,($B$3-L3861)/'Technical Data'!$B$5),0)</f>
        <v>0</v>
      </c>
      <c r="K3862" s="15">
        <f>IF(H3862&lt;0,MIN(ABS(H3862),(L3861*'Technical Data'!$B$4)),0)</f>
        <v>23.361535002938691</v>
      </c>
      <c r="L3862" s="15">
        <f>L3861+J3862*'Technical Data'!$B$5-(K3862/'Technical Data'!$B$4)</f>
        <v>278.94301485083844</v>
      </c>
      <c r="N3862" s="15">
        <f t="shared" si="241"/>
        <v>0</v>
      </c>
      <c r="O3862" s="36">
        <f t="shared" si="242"/>
        <v>0</v>
      </c>
      <c r="P3862" s="50">
        <v>0</v>
      </c>
      <c r="Q3862" s="50">
        <v>0</v>
      </c>
      <c r="R3862" s="42">
        <v>0</v>
      </c>
      <c r="S3862" s="42">
        <v>23.361535002938702</v>
      </c>
      <c r="T3862" s="42">
        <v>245.64149278154301</v>
      </c>
      <c r="U3862" s="15">
        <f t="shared" si="243"/>
        <v>0</v>
      </c>
    </row>
    <row r="3863" spans="6:21" x14ac:dyDescent="0.3">
      <c r="F3863" s="5">
        <f>Demand!C3863</f>
        <v>23.694124795974531</v>
      </c>
      <c r="G3863">
        <f>Irradiance!A3863*$B$2*'Technical Data'!$B$2</f>
        <v>0</v>
      </c>
      <c r="H3863" s="5">
        <f t="shared" si="240"/>
        <v>-23.694124795974531</v>
      </c>
      <c r="I3863" s="38">
        <v>0</v>
      </c>
      <c r="J3863" s="35">
        <f>IF(H3863&gt;0,MIN(H3863,($B$3-L3862)/'Technical Data'!$B$5),0)</f>
        <v>0</v>
      </c>
      <c r="K3863" s="15">
        <f>IF(H3863&lt;0,MIN(ABS(H3863),(L3862*'Technical Data'!$B$4)),0)</f>
        <v>23.694124795974531</v>
      </c>
      <c r="L3863" s="15">
        <f>L3862+J3863*'Technical Data'!$B$5-(K3863/'Technical Data'!$B$4)</f>
        <v>252.61620952197785</v>
      </c>
      <c r="N3863" s="15">
        <f t="shared" si="241"/>
        <v>0</v>
      </c>
      <c r="O3863" s="36">
        <f t="shared" si="242"/>
        <v>0</v>
      </c>
      <c r="P3863" s="50">
        <v>0</v>
      </c>
      <c r="Q3863" s="50">
        <v>0</v>
      </c>
      <c r="R3863" s="42">
        <v>0</v>
      </c>
      <c r="S3863" s="42">
        <v>23.694124795974499</v>
      </c>
      <c r="T3863" s="42">
        <v>219.31468745268199</v>
      </c>
      <c r="U3863" s="15">
        <f t="shared" si="243"/>
        <v>0</v>
      </c>
    </row>
    <row r="3864" spans="6:21" x14ac:dyDescent="0.3">
      <c r="F3864" s="5">
        <f>Demand!C3864</f>
        <v>24.276849185561982</v>
      </c>
      <c r="G3864">
        <f>Irradiance!A3864*$B$2*'Technical Data'!$B$2</f>
        <v>0</v>
      </c>
      <c r="H3864" s="5">
        <f t="shared" si="240"/>
        <v>-24.276849185561982</v>
      </c>
      <c r="I3864" s="38">
        <v>0</v>
      </c>
      <c r="J3864" s="35">
        <f>IF(H3864&gt;0,MIN(H3864,($B$3-L3863)/'Technical Data'!$B$5),0)</f>
        <v>0</v>
      </c>
      <c r="K3864" s="15">
        <f>IF(H3864&lt;0,MIN(ABS(H3864),(L3863*'Technical Data'!$B$4)),0)</f>
        <v>24.276849185561982</v>
      </c>
      <c r="L3864" s="15">
        <f>L3863+J3864*'Technical Data'!$B$5-(K3864/'Technical Data'!$B$4)</f>
        <v>225.64193264913121</v>
      </c>
      <c r="N3864" s="15">
        <f t="shared" si="241"/>
        <v>0</v>
      </c>
      <c r="O3864" s="36">
        <f t="shared" si="242"/>
        <v>0</v>
      </c>
      <c r="P3864" s="50">
        <v>0</v>
      </c>
      <c r="Q3864" s="50">
        <v>0</v>
      </c>
      <c r="R3864" s="42">
        <v>0</v>
      </c>
      <c r="S3864" s="42">
        <v>24.276849185562</v>
      </c>
      <c r="T3864" s="42">
        <v>192.340410579836</v>
      </c>
      <c r="U3864" s="15">
        <f t="shared" si="243"/>
        <v>0</v>
      </c>
    </row>
    <row r="3865" spans="6:21" x14ac:dyDescent="0.3">
      <c r="F3865" s="5">
        <f>Demand!C3865</f>
        <v>24.556155241846803</v>
      </c>
      <c r="G3865">
        <f>Irradiance!A3865*$B$2*'Technical Data'!$B$2</f>
        <v>0</v>
      </c>
      <c r="H3865" s="5">
        <f t="shared" si="240"/>
        <v>-24.556155241846803</v>
      </c>
      <c r="I3865" s="38">
        <v>0</v>
      </c>
      <c r="J3865" s="35">
        <f>IF(H3865&gt;0,MIN(H3865,($B$3-L3864)/'Technical Data'!$B$5),0)</f>
        <v>0</v>
      </c>
      <c r="K3865" s="15">
        <f>IF(H3865&lt;0,MIN(ABS(H3865),(L3864*'Technical Data'!$B$4)),0)</f>
        <v>24.556155241846803</v>
      </c>
      <c r="L3865" s="15">
        <f>L3864+J3865*'Technical Data'!$B$5-(K3865/'Technical Data'!$B$4)</f>
        <v>198.35731571374586</v>
      </c>
      <c r="N3865" s="15">
        <f t="shared" si="241"/>
        <v>0</v>
      </c>
      <c r="O3865" s="36">
        <f t="shared" si="242"/>
        <v>0</v>
      </c>
      <c r="P3865" s="50">
        <v>0</v>
      </c>
      <c r="Q3865" s="50">
        <v>0</v>
      </c>
      <c r="R3865" s="42">
        <v>0</v>
      </c>
      <c r="S3865" s="42">
        <v>24.556155241846799</v>
      </c>
      <c r="T3865" s="42">
        <v>165.05579364445001</v>
      </c>
      <c r="U3865" s="15">
        <f t="shared" si="243"/>
        <v>0</v>
      </c>
    </row>
    <row r="3866" spans="6:21" x14ac:dyDescent="0.3">
      <c r="F3866" s="5">
        <f>Demand!C3866</f>
        <v>30.246455847471921</v>
      </c>
      <c r="G3866">
        <f>Irradiance!A3866*$B$2*'Technical Data'!$B$2</f>
        <v>0</v>
      </c>
      <c r="H3866" s="5">
        <f t="shared" si="240"/>
        <v>-30.246455847471921</v>
      </c>
      <c r="I3866" s="38">
        <v>0</v>
      </c>
      <c r="J3866" s="35">
        <f>IF(H3866&gt;0,MIN(H3866,($B$3-L3865)/'Technical Data'!$B$5),0)</f>
        <v>0</v>
      </c>
      <c r="K3866" s="15">
        <f>IF(H3866&lt;0,MIN(ABS(H3866),(L3865*'Technical Data'!$B$4)),0)</f>
        <v>30.246455847471921</v>
      </c>
      <c r="L3866" s="15">
        <f>L3865+J3866*'Technical Data'!$B$5-(K3866/'Technical Data'!$B$4)</f>
        <v>164.75014254988818</v>
      </c>
      <c r="N3866" s="15">
        <f t="shared" si="241"/>
        <v>0</v>
      </c>
      <c r="O3866" s="36">
        <f t="shared" si="242"/>
        <v>0</v>
      </c>
      <c r="P3866" s="50">
        <v>0</v>
      </c>
      <c r="Q3866" s="50">
        <v>0</v>
      </c>
      <c r="R3866" s="42">
        <v>0</v>
      </c>
      <c r="S3866" s="42">
        <v>30.2464558474719</v>
      </c>
      <c r="T3866" s="42">
        <v>131.44862048059301</v>
      </c>
      <c r="U3866" s="15">
        <f t="shared" si="243"/>
        <v>0</v>
      </c>
    </row>
    <row r="3867" spans="6:21" x14ac:dyDescent="0.3">
      <c r="F3867" s="5">
        <f>Demand!C3867</f>
        <v>28.149118141213226</v>
      </c>
      <c r="G3867">
        <f>Irradiance!A3867*$B$2*'Technical Data'!$B$2</f>
        <v>0</v>
      </c>
      <c r="H3867" s="5">
        <f t="shared" si="240"/>
        <v>-28.149118141213226</v>
      </c>
      <c r="I3867" s="38">
        <v>0</v>
      </c>
      <c r="J3867" s="35">
        <f>IF(H3867&gt;0,MIN(H3867,($B$3-L3866)/'Technical Data'!$B$5),0)</f>
        <v>0</v>
      </c>
      <c r="K3867" s="15">
        <f>IF(H3867&lt;0,MIN(ABS(H3867),(L3866*'Technical Data'!$B$4)),0)</f>
        <v>28.149118141213226</v>
      </c>
      <c r="L3867" s="15">
        <f>L3866+J3867*'Technical Data'!$B$5-(K3867/'Technical Data'!$B$4)</f>
        <v>133.47334461520683</v>
      </c>
      <c r="N3867" s="15">
        <f t="shared" si="241"/>
        <v>0</v>
      </c>
      <c r="O3867" s="36">
        <f t="shared" si="242"/>
        <v>0</v>
      </c>
      <c r="P3867" s="50">
        <v>0</v>
      </c>
      <c r="Q3867" s="50">
        <v>0</v>
      </c>
      <c r="R3867" s="42">
        <v>0</v>
      </c>
      <c r="S3867" s="42">
        <v>28.149118141213201</v>
      </c>
      <c r="T3867" s="42">
        <v>100.171822545911</v>
      </c>
      <c r="U3867" s="15">
        <f t="shared" si="243"/>
        <v>0</v>
      </c>
    </row>
    <row r="3868" spans="6:21" x14ac:dyDescent="0.3">
      <c r="F3868" s="5">
        <f>Demand!C3868</f>
        <v>25.210696892881543</v>
      </c>
      <c r="G3868">
        <f>Irradiance!A3868*$B$2*'Technical Data'!$B$2</f>
        <v>0</v>
      </c>
      <c r="H3868" s="5">
        <f t="shared" si="240"/>
        <v>-25.210696892881543</v>
      </c>
      <c r="I3868" s="38">
        <v>0</v>
      </c>
      <c r="J3868" s="35">
        <f>IF(H3868&gt;0,MIN(H3868,($B$3-L3867)/'Technical Data'!$B$5),0)</f>
        <v>0</v>
      </c>
      <c r="K3868" s="15">
        <f>IF(H3868&lt;0,MIN(ABS(H3868),(L3867*'Technical Data'!$B$4)),0)</f>
        <v>25.210696892881543</v>
      </c>
      <c r="L3868" s="15">
        <f>L3867+J3868*'Technical Data'!$B$5-(K3868/'Technical Data'!$B$4)</f>
        <v>105.46145917867179</v>
      </c>
      <c r="N3868" s="15">
        <f t="shared" si="241"/>
        <v>0</v>
      </c>
      <c r="O3868" s="36">
        <f t="shared" si="242"/>
        <v>0</v>
      </c>
      <c r="P3868" s="50">
        <v>0</v>
      </c>
      <c r="Q3868" s="50">
        <v>0</v>
      </c>
      <c r="R3868" s="42">
        <v>0</v>
      </c>
      <c r="S3868" s="42">
        <v>25.210696892881501</v>
      </c>
      <c r="T3868" s="42">
        <v>72.159937109376102</v>
      </c>
      <c r="U3868" s="15">
        <f t="shared" si="243"/>
        <v>0</v>
      </c>
    </row>
    <row r="3869" spans="6:21" x14ac:dyDescent="0.3">
      <c r="F3869" s="5">
        <f>Demand!C3869</f>
        <v>21.441654275040438</v>
      </c>
      <c r="G3869">
        <f>Irradiance!A3869*$B$2*'Technical Data'!$B$2</f>
        <v>0</v>
      </c>
      <c r="H3869" s="5">
        <f t="shared" si="240"/>
        <v>-21.441654275040438</v>
      </c>
      <c r="I3869" s="38">
        <v>0</v>
      </c>
      <c r="J3869" s="35">
        <f>IF(H3869&gt;0,MIN(H3869,($B$3-L3868)/'Technical Data'!$B$5),0)</f>
        <v>0</v>
      </c>
      <c r="K3869" s="15">
        <f>IF(H3869&lt;0,MIN(ABS(H3869),(L3868*'Technical Data'!$B$4)),0)</f>
        <v>21.441654275040438</v>
      </c>
      <c r="L3869" s="15">
        <f>L3868+J3869*'Technical Data'!$B$5-(K3869/'Technical Data'!$B$4)</f>
        <v>81.637398873071305</v>
      </c>
      <c r="N3869" s="15">
        <f t="shared" si="241"/>
        <v>0</v>
      </c>
      <c r="O3869" s="36">
        <f t="shared" si="242"/>
        <v>0</v>
      </c>
      <c r="P3869" s="50">
        <v>0</v>
      </c>
      <c r="Q3869" s="50">
        <v>0</v>
      </c>
      <c r="R3869" s="42">
        <v>0</v>
      </c>
      <c r="S3869" s="42">
        <v>21.441654275040399</v>
      </c>
      <c r="T3869" s="42">
        <v>48.335876803775598</v>
      </c>
      <c r="U3869" s="15">
        <f t="shared" si="243"/>
        <v>0</v>
      </c>
    </row>
    <row r="3870" spans="6:21" x14ac:dyDescent="0.3">
      <c r="F3870" s="5">
        <f>Demand!C3870</f>
        <v>17.518839650440029</v>
      </c>
      <c r="G3870">
        <f>Irradiance!A3870*$B$2*'Technical Data'!$B$2</f>
        <v>0</v>
      </c>
      <c r="H3870" s="5">
        <f t="shared" si="240"/>
        <v>-17.518839650440029</v>
      </c>
      <c r="I3870" s="38">
        <v>0</v>
      </c>
      <c r="J3870" s="35">
        <f>IF(H3870&gt;0,MIN(H3870,($B$3-L3869)/'Technical Data'!$B$5),0)</f>
        <v>0</v>
      </c>
      <c r="K3870" s="15">
        <f>IF(H3870&lt;0,MIN(ABS(H3870),(L3869*'Technical Data'!$B$4)),0)</f>
        <v>17.518839650440029</v>
      </c>
      <c r="L3870" s="15">
        <f>L3869+J3870*'Technical Data'!$B$5-(K3870/'Technical Data'!$B$4)</f>
        <v>62.172021483693499</v>
      </c>
      <c r="N3870" s="15">
        <f t="shared" si="241"/>
        <v>0</v>
      </c>
      <c r="O3870" s="36">
        <f t="shared" si="242"/>
        <v>0</v>
      </c>
      <c r="P3870" s="50">
        <v>0</v>
      </c>
      <c r="Q3870" s="50">
        <v>0</v>
      </c>
      <c r="R3870" s="42">
        <v>0</v>
      </c>
      <c r="S3870" s="42">
        <v>17.51883965044</v>
      </c>
      <c r="T3870" s="42">
        <v>28.870499414397798</v>
      </c>
      <c r="U3870" s="15">
        <f t="shared" si="243"/>
        <v>0</v>
      </c>
    </row>
    <row r="3871" spans="6:21" x14ac:dyDescent="0.3">
      <c r="F3871" s="5">
        <f>Demand!C3871</f>
        <v>14.341369828430429</v>
      </c>
      <c r="G3871">
        <f>Irradiance!A3871*$B$2*'Technical Data'!$B$2</f>
        <v>0</v>
      </c>
      <c r="H3871" s="5">
        <f t="shared" si="240"/>
        <v>-14.341369828430429</v>
      </c>
      <c r="I3871" s="38">
        <v>0</v>
      </c>
      <c r="J3871" s="35">
        <f>IF(H3871&gt;0,MIN(H3871,($B$3-L3870)/'Technical Data'!$B$5),0)</f>
        <v>0</v>
      </c>
      <c r="K3871" s="15">
        <f>IF(H3871&lt;0,MIN(ABS(H3871),(L3870*'Technical Data'!$B$4)),0)</f>
        <v>14.341369828430429</v>
      </c>
      <c r="L3871" s="15">
        <f>L3870+J3871*'Technical Data'!$B$5-(K3871/'Technical Data'!$B$4)</f>
        <v>46.237166118770801</v>
      </c>
      <c r="N3871" s="15">
        <f t="shared" si="241"/>
        <v>0</v>
      </c>
      <c r="O3871" s="36">
        <f t="shared" si="242"/>
        <v>0</v>
      </c>
      <c r="P3871" s="50">
        <v>0</v>
      </c>
      <c r="Q3871" s="50">
        <v>0</v>
      </c>
      <c r="R3871" s="42">
        <v>0</v>
      </c>
      <c r="S3871" s="42">
        <v>14.3413698284304</v>
      </c>
      <c r="T3871" s="42">
        <v>12.935644049475099</v>
      </c>
      <c r="U3871" s="15">
        <f t="shared" si="243"/>
        <v>0</v>
      </c>
    </row>
    <row r="3872" spans="6:21" x14ac:dyDescent="0.3">
      <c r="F3872" s="5">
        <f>Demand!C3872</f>
        <v>11.667261990410534</v>
      </c>
      <c r="G3872">
        <f>Irradiance!A3872*$B$2*'Technical Data'!$B$2</f>
        <v>8.010278056260707E-2</v>
      </c>
      <c r="H3872" s="5">
        <f t="shared" si="240"/>
        <v>-11.587159209847927</v>
      </c>
      <c r="I3872" s="38">
        <v>2.5182345882930428E-2</v>
      </c>
      <c r="J3872" s="35">
        <f>IF(H3872&gt;0,MIN(H3872,($B$3-L3871)/'Technical Data'!$B$5),0)</f>
        <v>0</v>
      </c>
      <c r="K3872" s="15">
        <f>IF(H3872&lt;0,MIN(ABS(H3872),(L3871*'Technical Data'!$B$4)),0)</f>
        <v>11.587159209847927</v>
      </c>
      <c r="L3872" s="15">
        <f>L3871+J3872*'Technical Data'!$B$5-(K3872/'Technical Data'!$B$4)</f>
        <v>33.362544774495326</v>
      </c>
      <c r="N3872" s="15">
        <f t="shared" si="241"/>
        <v>8.010278056260707E-2</v>
      </c>
      <c r="O3872" s="36">
        <f t="shared" si="242"/>
        <v>0</v>
      </c>
      <c r="P3872" s="50">
        <v>0</v>
      </c>
      <c r="Q3872" s="50">
        <v>2.51823458829303E-2</v>
      </c>
      <c r="R3872" s="42">
        <v>0</v>
      </c>
      <c r="S3872" s="42">
        <v>11.6420796445276</v>
      </c>
      <c r="T3872" s="42">
        <v>0</v>
      </c>
      <c r="U3872" s="15">
        <f t="shared" si="243"/>
        <v>8.010278056260707E-2</v>
      </c>
    </row>
    <row r="3873" spans="6:21" x14ac:dyDescent="0.3">
      <c r="F3873" s="5">
        <f>Demand!C3873</f>
        <v>9.1669603542291398</v>
      </c>
      <c r="G3873">
        <f>Irradiance!A3873*$B$2*'Technical Data'!$B$2</f>
        <v>190.32420661675442</v>
      </c>
      <c r="H3873" s="5">
        <f t="shared" si="240"/>
        <v>181.15724626252529</v>
      </c>
      <c r="I3873" s="38">
        <v>59.833253817842682</v>
      </c>
      <c r="J3873" s="35">
        <f>IF(H3873&gt;0,MIN(H3873,($B$3-L3872)/'Technical Data'!$B$5),0)</f>
        <v>181.15724626252529</v>
      </c>
      <c r="K3873" s="15">
        <f>IF(H3873&lt;0,MIN(ABS(H3873),(L3872*'Technical Data'!$B$4)),0)</f>
        <v>0</v>
      </c>
      <c r="L3873" s="15">
        <f>L3872+J3873*'Technical Data'!$B$5-(K3873/'Technical Data'!$B$4)</f>
        <v>196.40406641076808</v>
      </c>
      <c r="N3873" s="15">
        <f t="shared" si="241"/>
        <v>9.1669603542291327</v>
      </c>
      <c r="O3873" s="36">
        <f t="shared" si="242"/>
        <v>0</v>
      </c>
      <c r="P3873" s="50">
        <v>50.6662934636133</v>
      </c>
      <c r="Q3873" s="50">
        <v>9.1669603542291398</v>
      </c>
      <c r="R3873" s="42">
        <v>0</v>
      </c>
      <c r="S3873" s="42">
        <v>0</v>
      </c>
      <c r="T3873" s="42">
        <v>0</v>
      </c>
      <c r="U3873" s="15">
        <f t="shared" si="243"/>
        <v>9.1669603542291327</v>
      </c>
    </row>
    <row r="3874" spans="6:21" x14ac:dyDescent="0.3">
      <c r="F3874" s="5">
        <f>Demand!C3874</f>
        <v>7.1962184140255916</v>
      </c>
      <c r="G3874">
        <f>Irradiance!A3874*$B$2*'Technical Data'!$B$2</f>
        <v>386.65612177570438</v>
      </c>
      <c r="H3874" s="5">
        <f t="shared" si="240"/>
        <v>379.45990336167881</v>
      </c>
      <c r="I3874" s="38">
        <v>121.55518357690519</v>
      </c>
      <c r="J3874" s="35">
        <f>IF(H3874&gt;0,MIN(H3874,($B$3-L3873)/'Technical Data'!$B$5),0)</f>
        <v>206.90575384640766</v>
      </c>
      <c r="K3874" s="15">
        <f>IF(H3874&lt;0,MIN(ABS(H3874),(L3873*'Technical Data'!$B$4)),0)</f>
        <v>0</v>
      </c>
      <c r="L3874" s="15">
        <f>L3873+J3874*'Technical Data'!$B$5-(K3874/'Technical Data'!$B$4)</f>
        <v>382.61924487253498</v>
      </c>
      <c r="N3874" s="15">
        <f t="shared" si="241"/>
        <v>179.75036792929671</v>
      </c>
      <c r="O3874" s="36">
        <f t="shared" si="242"/>
        <v>172.55414951527112</v>
      </c>
      <c r="P3874" s="50">
        <v>114.358965162879</v>
      </c>
      <c r="Q3874" s="50">
        <v>7.1962184140255898</v>
      </c>
      <c r="R3874" s="42">
        <v>0</v>
      </c>
      <c r="S3874" s="42">
        <v>0</v>
      </c>
      <c r="T3874" s="42">
        <v>0</v>
      </c>
      <c r="U3874" s="15">
        <f t="shared" si="243"/>
        <v>179.75036792929671</v>
      </c>
    </row>
    <row r="3875" spans="6:21" x14ac:dyDescent="0.3">
      <c r="F3875" s="5">
        <f>Demand!C3875</f>
        <v>6.0300031509444825</v>
      </c>
      <c r="G3875">
        <f>Irradiance!A3875*$B$2*'Technical Data'!$B$2</f>
        <v>556.15360544618079</v>
      </c>
      <c r="H3875" s="5">
        <f t="shared" si="240"/>
        <v>550.12360229523631</v>
      </c>
      <c r="I3875" s="38">
        <v>174.8410274651859</v>
      </c>
      <c r="J3875" s="35">
        <f>IF(H3875&gt;0,MIN(H3875,($B$3-L3874)/'Technical Data'!$B$5),0)</f>
        <v>0</v>
      </c>
      <c r="K3875" s="15">
        <f>IF(H3875&lt;0,MIN(ABS(H3875),(L3874*'Technical Data'!$B$4)),0)</f>
        <v>0</v>
      </c>
      <c r="L3875" s="15">
        <f>L3874+J3875*'Technical Data'!$B$5-(K3875/'Technical Data'!$B$4)</f>
        <v>382.61924487253498</v>
      </c>
      <c r="N3875" s="15">
        <f t="shared" si="241"/>
        <v>556.15360544618079</v>
      </c>
      <c r="O3875" s="36">
        <f t="shared" si="242"/>
        <v>550.12360229523631</v>
      </c>
      <c r="P3875" s="50">
        <v>168.811024314241</v>
      </c>
      <c r="Q3875" s="50">
        <v>6.0300031509444798</v>
      </c>
      <c r="R3875" s="42">
        <v>0</v>
      </c>
      <c r="S3875" s="42">
        <v>0</v>
      </c>
      <c r="T3875" s="42">
        <v>0</v>
      </c>
      <c r="U3875" s="15">
        <f t="shared" si="243"/>
        <v>556.15360544618079</v>
      </c>
    </row>
    <row r="3876" spans="6:21" x14ac:dyDescent="0.3">
      <c r="F3876" s="5">
        <f>Demand!C3876</f>
        <v>6.0644618285953209</v>
      </c>
      <c r="G3876">
        <f>Irradiance!A3876*$B$2*'Technical Data'!$B$2</f>
        <v>686.32062386041741</v>
      </c>
      <c r="H3876" s="5">
        <f t="shared" si="240"/>
        <v>680.2561620318221</v>
      </c>
      <c r="I3876" s="38">
        <v>215.76233952494789</v>
      </c>
      <c r="J3876" s="35">
        <f>IF(H3876&gt;0,MIN(H3876,($B$3-L3875)/'Technical Data'!$B$5),0)</f>
        <v>0</v>
      </c>
      <c r="K3876" s="15">
        <f>IF(H3876&lt;0,MIN(ABS(H3876),(L3875*'Technical Data'!$B$4)),0)</f>
        <v>0</v>
      </c>
      <c r="L3876" s="15">
        <f>L3875+J3876*'Technical Data'!$B$5-(K3876/'Technical Data'!$B$4)</f>
        <v>382.61924487253498</v>
      </c>
      <c r="N3876" s="15">
        <f t="shared" si="241"/>
        <v>686.32062386041741</v>
      </c>
      <c r="O3876" s="36">
        <f t="shared" si="242"/>
        <v>680.2561620318221</v>
      </c>
      <c r="P3876" s="50">
        <v>209.69787769635201</v>
      </c>
      <c r="Q3876" s="50">
        <v>6.06446182859532</v>
      </c>
      <c r="R3876" s="42">
        <v>0</v>
      </c>
      <c r="S3876" s="42">
        <v>0</v>
      </c>
      <c r="T3876" s="42">
        <v>0</v>
      </c>
      <c r="U3876" s="15">
        <f t="shared" si="243"/>
        <v>686.32062386041741</v>
      </c>
    </row>
    <row r="3877" spans="6:21" x14ac:dyDescent="0.3">
      <c r="F3877" s="5">
        <f>Demand!C3877</f>
        <v>6.9621968814835293</v>
      </c>
      <c r="G3877">
        <f>Irradiance!A3877*$B$2*'Technical Data'!$B$2</f>
        <v>768.02546003427653</v>
      </c>
      <c r="H3877" s="5">
        <f t="shared" si="240"/>
        <v>761.06326315279296</v>
      </c>
      <c r="I3877" s="38">
        <v>241.44833232553691</v>
      </c>
      <c r="J3877" s="35">
        <f>IF(H3877&gt;0,MIN(H3877,($B$3-L3876)/'Technical Data'!$B$5),0)</f>
        <v>0</v>
      </c>
      <c r="K3877" s="15">
        <f>IF(H3877&lt;0,MIN(ABS(H3877),(L3876*'Technical Data'!$B$4)),0)</f>
        <v>0</v>
      </c>
      <c r="L3877" s="15">
        <f>L3876+J3877*'Technical Data'!$B$5-(K3877/'Technical Data'!$B$4)</f>
        <v>382.61924487253498</v>
      </c>
      <c r="N3877" s="15">
        <f t="shared" si="241"/>
        <v>768.02546003427653</v>
      </c>
      <c r="O3877" s="36">
        <f t="shared" si="242"/>
        <v>761.06326315279296</v>
      </c>
      <c r="P3877" s="50">
        <v>234.48613544405299</v>
      </c>
      <c r="Q3877" s="50">
        <v>6.9621968814835302</v>
      </c>
      <c r="R3877" s="42">
        <v>0</v>
      </c>
      <c r="S3877" s="42">
        <v>0</v>
      </c>
      <c r="T3877" s="42">
        <v>0</v>
      </c>
      <c r="U3877" s="15">
        <f t="shared" si="243"/>
        <v>768.02546003427653</v>
      </c>
    </row>
    <row r="3878" spans="6:21" x14ac:dyDescent="0.3">
      <c r="F3878" s="5">
        <f>Demand!C3878</f>
        <v>9.2104311157523107</v>
      </c>
      <c r="G3878">
        <f>Irradiance!A3878*$B$2*'Technical Data'!$B$2</f>
        <v>805.99417802095229</v>
      </c>
      <c r="H3878" s="5">
        <f t="shared" si="240"/>
        <v>796.78374690520002</v>
      </c>
      <c r="I3878" s="38">
        <v>253.38476427404589</v>
      </c>
      <c r="J3878" s="35">
        <f>IF(H3878&gt;0,MIN(H3878,($B$3-L3877)/'Technical Data'!$B$5),0)</f>
        <v>0</v>
      </c>
      <c r="K3878" s="15">
        <f>IF(H3878&lt;0,MIN(ABS(H3878),(L3877*'Technical Data'!$B$4)),0)</f>
        <v>0</v>
      </c>
      <c r="L3878" s="15">
        <f>L3877+J3878*'Technical Data'!$B$5-(K3878/'Technical Data'!$B$4)</f>
        <v>382.61924487253498</v>
      </c>
      <c r="N3878" s="15">
        <f t="shared" si="241"/>
        <v>805.99417802095229</v>
      </c>
      <c r="O3878" s="36">
        <f t="shared" si="242"/>
        <v>796.78374690520002</v>
      </c>
      <c r="P3878" s="50">
        <v>244.174333158293</v>
      </c>
      <c r="Q3878" s="50">
        <v>9.2104311157523107</v>
      </c>
      <c r="R3878" s="42">
        <v>0</v>
      </c>
      <c r="S3878" s="42">
        <v>0</v>
      </c>
      <c r="T3878" s="42">
        <v>0</v>
      </c>
      <c r="U3878" s="15">
        <f t="shared" si="243"/>
        <v>805.99417802095229</v>
      </c>
    </row>
    <row r="3879" spans="6:21" x14ac:dyDescent="0.3">
      <c r="F3879" s="5">
        <f>Demand!C3879</f>
        <v>12.220231596315655</v>
      </c>
      <c r="G3879">
        <f>Irradiance!A3879*$B$2*'Technical Data'!$B$2</f>
        <v>786.60930512480138</v>
      </c>
      <c r="H3879" s="5">
        <f t="shared" si="240"/>
        <v>774.38907352848571</v>
      </c>
      <c r="I3879" s="38">
        <v>247.29063657037671</v>
      </c>
      <c r="J3879" s="35">
        <f>IF(H3879&gt;0,MIN(H3879,($B$3-L3878)/'Technical Data'!$B$5),0)</f>
        <v>0</v>
      </c>
      <c r="K3879" s="15">
        <f>IF(H3879&lt;0,MIN(ABS(H3879),(L3878*'Technical Data'!$B$4)),0)</f>
        <v>0</v>
      </c>
      <c r="L3879" s="15">
        <f>L3878+J3879*'Technical Data'!$B$5-(K3879/'Technical Data'!$B$4)</f>
        <v>382.61924487253498</v>
      </c>
      <c r="N3879" s="15">
        <f t="shared" si="241"/>
        <v>786.60930512480138</v>
      </c>
      <c r="O3879" s="36">
        <f t="shared" si="242"/>
        <v>774.38907352848571</v>
      </c>
      <c r="P3879" s="50">
        <v>235.07040497406001</v>
      </c>
      <c r="Q3879" s="50">
        <v>12.220231596315701</v>
      </c>
      <c r="R3879" s="42">
        <v>0</v>
      </c>
      <c r="S3879" s="42">
        <v>0</v>
      </c>
      <c r="T3879" s="42">
        <v>0</v>
      </c>
      <c r="U3879" s="15">
        <f t="shared" si="243"/>
        <v>786.60930512480138</v>
      </c>
    </row>
    <row r="3880" spans="6:21" x14ac:dyDescent="0.3">
      <c r="F3880" s="5">
        <f>Demand!C3880</f>
        <v>15.394930878215668</v>
      </c>
      <c r="G3880">
        <f>Irradiance!A3880*$B$2*'Technical Data'!$B$2</f>
        <v>717.80101662152185</v>
      </c>
      <c r="H3880" s="5">
        <f t="shared" si="240"/>
        <v>702.40608574330622</v>
      </c>
      <c r="I3880" s="38">
        <v>225.65900145693951</v>
      </c>
      <c r="J3880" s="35">
        <f>IF(H3880&gt;0,MIN(H3880,($B$3-L3879)/'Technical Data'!$B$5),0)</f>
        <v>0</v>
      </c>
      <c r="K3880" s="15">
        <f>IF(H3880&lt;0,MIN(ABS(H3880),(L3879*'Technical Data'!$B$4)),0)</f>
        <v>0</v>
      </c>
      <c r="L3880" s="15">
        <f>L3879+J3880*'Technical Data'!$B$5-(K3880/'Technical Data'!$B$4)</f>
        <v>382.61924487253498</v>
      </c>
      <c r="N3880" s="15">
        <f t="shared" si="241"/>
        <v>717.80101662152185</v>
      </c>
      <c r="O3880" s="36">
        <f t="shared" si="242"/>
        <v>702.40608574330622</v>
      </c>
      <c r="P3880" s="50">
        <v>118.69184356840501</v>
      </c>
      <c r="Q3880" s="50">
        <v>15.3949308782157</v>
      </c>
      <c r="R3880" s="42">
        <v>91.572227010317505</v>
      </c>
      <c r="S3880" s="42">
        <v>0</v>
      </c>
      <c r="T3880" s="42">
        <v>82.415004309285806</v>
      </c>
      <c r="U3880" s="15">
        <f t="shared" si="243"/>
        <v>717.80101662152185</v>
      </c>
    </row>
    <row r="3881" spans="6:21" x14ac:dyDescent="0.3">
      <c r="F3881" s="5">
        <f>Demand!C3881</f>
        <v>18.676088893156294</v>
      </c>
      <c r="G3881">
        <f>Irradiance!A3881*$B$2*'Technical Data'!$B$2</f>
        <v>594.20242621341924</v>
      </c>
      <c r="H3881" s="5">
        <f t="shared" si="240"/>
        <v>575.526337320263</v>
      </c>
      <c r="I3881" s="38">
        <v>186.80264175957791</v>
      </c>
      <c r="J3881" s="35">
        <f>IF(H3881&gt;0,MIN(H3881,($B$3-L3880)/'Technical Data'!$B$5),0)</f>
        <v>0</v>
      </c>
      <c r="K3881" s="15">
        <f>IF(H3881&lt;0,MIN(ABS(H3881),(L3880*'Technical Data'!$B$4)),0)</f>
        <v>0</v>
      </c>
      <c r="L3881" s="15">
        <f>L3880+J3881*'Technical Data'!$B$5-(K3881/'Technical Data'!$B$4)</f>
        <v>382.61924487253498</v>
      </c>
      <c r="N3881" s="15">
        <f t="shared" si="241"/>
        <v>594.20242621341924</v>
      </c>
      <c r="O3881" s="36">
        <f t="shared" si="242"/>
        <v>575.526337320263</v>
      </c>
      <c r="P3881" s="50">
        <v>0</v>
      </c>
      <c r="Q3881" s="50">
        <v>18.676088893156301</v>
      </c>
      <c r="R3881" s="42">
        <v>168.12655286642101</v>
      </c>
      <c r="S3881" s="42">
        <v>0</v>
      </c>
      <c r="T3881" s="42">
        <v>233.72890188906501</v>
      </c>
      <c r="U3881" s="15">
        <f t="shared" si="243"/>
        <v>594.20242621341924</v>
      </c>
    </row>
    <row r="3882" spans="6:21" x14ac:dyDescent="0.3">
      <c r="F3882" s="5">
        <f>Demand!C3882</f>
        <v>22.139122841892561</v>
      </c>
      <c r="G3882">
        <f>Irradiance!A3882*$B$2*'Technical Data'!$B$2</f>
        <v>435.83922904114507</v>
      </c>
      <c r="H3882" s="5">
        <f t="shared" si="240"/>
        <v>413.7001061992525</v>
      </c>
      <c r="I3882" s="38">
        <v>137.01714394902439</v>
      </c>
      <c r="J3882" s="35">
        <f>IF(H3882&gt;0,MIN(H3882,($B$3-L3881)/'Technical Data'!$B$5),0)</f>
        <v>0</v>
      </c>
      <c r="K3882" s="15">
        <f>IF(H3882&lt;0,MIN(ABS(H3882),(L3881*'Technical Data'!$B$4)),0)</f>
        <v>0</v>
      </c>
      <c r="L3882" s="15">
        <f>L3881+J3882*'Technical Data'!$B$5-(K3882/'Technical Data'!$B$4)</f>
        <v>382.61924487253498</v>
      </c>
      <c r="N3882" s="15">
        <f t="shared" si="241"/>
        <v>435.83922904114507</v>
      </c>
      <c r="O3882" s="36">
        <f t="shared" si="242"/>
        <v>413.7001061992525</v>
      </c>
      <c r="P3882" s="50">
        <v>0</v>
      </c>
      <c r="Q3882" s="50">
        <v>22.1391228418926</v>
      </c>
      <c r="R3882" s="42">
        <v>114.878021107132</v>
      </c>
      <c r="S3882" s="42">
        <v>0</v>
      </c>
      <c r="T3882" s="42">
        <v>337.11912088548303</v>
      </c>
      <c r="U3882" s="15">
        <f t="shared" si="243"/>
        <v>435.83922904114507</v>
      </c>
    </row>
    <row r="3883" spans="6:21" x14ac:dyDescent="0.3">
      <c r="F3883" s="5">
        <f>Demand!C3883</f>
        <v>26.059128388430533</v>
      </c>
      <c r="G3883">
        <f>Irradiance!A3883*$B$2*'Technical Data'!$B$2</f>
        <v>238.38587495431864</v>
      </c>
      <c r="H3883" s="5">
        <f t="shared" si="240"/>
        <v>212.3267465658881</v>
      </c>
      <c r="I3883" s="38">
        <v>74.942661347600946</v>
      </c>
      <c r="J3883" s="35">
        <f>IF(H3883&gt;0,MIN(H3883,($B$3-L3882)/'Technical Data'!$B$5),0)</f>
        <v>0</v>
      </c>
      <c r="K3883" s="15">
        <f>IF(H3883&lt;0,MIN(ABS(H3883),(L3882*'Technical Data'!$B$4)),0)</f>
        <v>0</v>
      </c>
      <c r="L3883" s="15">
        <f>L3882+J3883*'Technical Data'!$B$5-(K3883/'Technical Data'!$B$4)</f>
        <v>382.61924487253498</v>
      </c>
      <c r="N3883" s="15">
        <f t="shared" si="241"/>
        <v>238.38587495431864</v>
      </c>
      <c r="O3883" s="36">
        <f t="shared" si="242"/>
        <v>212.3267465658881</v>
      </c>
      <c r="P3883" s="50">
        <v>0</v>
      </c>
      <c r="Q3883" s="50">
        <v>26.059128388430501</v>
      </c>
      <c r="R3883" s="42">
        <v>48.883532959170203</v>
      </c>
      <c r="S3883" s="42">
        <v>0</v>
      </c>
      <c r="T3883" s="42">
        <v>381.11430054873603</v>
      </c>
      <c r="U3883" s="15">
        <f t="shared" si="243"/>
        <v>238.38587495431864</v>
      </c>
    </row>
    <row r="3884" spans="6:21" x14ac:dyDescent="0.3">
      <c r="F3884" s="5">
        <f>Demand!C3884</f>
        <v>29.827831888257958</v>
      </c>
      <c r="G3884">
        <f>Irradiance!A3884*$B$2*'Technical Data'!$B$2</f>
        <v>3.5245223447547107</v>
      </c>
      <c r="H3884" s="5">
        <f t="shared" si="240"/>
        <v>-26.303309543503246</v>
      </c>
      <c r="I3884" s="38">
        <v>1.108023218848939</v>
      </c>
      <c r="J3884" s="35">
        <f>IF(H3884&gt;0,MIN(H3884,($B$3-L3883)/'Technical Data'!$B$5),0)</f>
        <v>0</v>
      </c>
      <c r="K3884" s="15">
        <f>IF(H3884&lt;0,MIN(ABS(H3884),(L3883*'Technical Data'!$B$4)),0)</f>
        <v>26.303309543503246</v>
      </c>
      <c r="L3884" s="15">
        <f>L3883+J3884*'Technical Data'!$B$5-(K3884/'Technical Data'!$B$4)</f>
        <v>353.39334537975361</v>
      </c>
      <c r="N3884" s="15">
        <f t="shared" si="241"/>
        <v>3.5245223447547107</v>
      </c>
      <c r="O3884" s="36">
        <f t="shared" si="242"/>
        <v>0</v>
      </c>
      <c r="P3884" s="50">
        <v>0</v>
      </c>
      <c r="Q3884" s="50">
        <v>1.1080232188489301</v>
      </c>
      <c r="R3884" s="42">
        <v>0</v>
      </c>
      <c r="S3884" s="42">
        <v>28.719808669409002</v>
      </c>
      <c r="T3884" s="42">
        <v>349.20340202717102</v>
      </c>
      <c r="U3884" s="15">
        <f t="shared" si="243"/>
        <v>3.5245223447547107</v>
      </c>
    </row>
    <row r="3885" spans="6:21" x14ac:dyDescent="0.3">
      <c r="F3885" s="5">
        <f>Demand!C3885</f>
        <v>32.346473561578797</v>
      </c>
      <c r="G3885">
        <f>Irradiance!A3885*$B$2*'Technical Data'!$B$2</f>
        <v>0</v>
      </c>
      <c r="H3885" s="5">
        <f t="shared" si="240"/>
        <v>-32.346473561578797</v>
      </c>
      <c r="I3885" s="38">
        <v>0</v>
      </c>
      <c r="J3885" s="35">
        <f>IF(H3885&gt;0,MIN(H3885,($B$3-L3884)/'Technical Data'!$B$5),0)</f>
        <v>0</v>
      </c>
      <c r="K3885" s="15">
        <f>IF(H3885&lt;0,MIN(ABS(H3885),(L3884*'Technical Data'!$B$4)),0)</f>
        <v>32.346473561578797</v>
      </c>
      <c r="L3885" s="15">
        <f>L3884+J3885*'Technical Data'!$B$5-(K3885/'Technical Data'!$B$4)</f>
        <v>317.4528192002216</v>
      </c>
      <c r="N3885" s="15">
        <f t="shared" si="241"/>
        <v>0</v>
      </c>
      <c r="O3885" s="36">
        <f t="shared" si="242"/>
        <v>0</v>
      </c>
      <c r="P3885" s="50">
        <v>0</v>
      </c>
      <c r="Q3885" s="50">
        <v>0</v>
      </c>
      <c r="R3885" s="42">
        <v>0</v>
      </c>
      <c r="S3885" s="42">
        <v>32.346473561578797</v>
      </c>
      <c r="T3885" s="42">
        <v>313.26287584763901</v>
      </c>
      <c r="U3885" s="15">
        <f t="shared" si="243"/>
        <v>0</v>
      </c>
    </row>
    <row r="3886" spans="6:21" x14ac:dyDescent="0.3">
      <c r="F3886" s="5">
        <f>Demand!C3886</f>
        <v>33.650708508051309</v>
      </c>
      <c r="G3886">
        <f>Irradiance!A3886*$B$2*'Technical Data'!$B$2</f>
        <v>0</v>
      </c>
      <c r="H3886" s="5">
        <f t="shared" si="240"/>
        <v>-33.650708508051309</v>
      </c>
      <c r="I3886" s="38">
        <v>0</v>
      </c>
      <c r="J3886" s="35">
        <f>IF(H3886&gt;0,MIN(H3886,($B$3-L3885)/'Technical Data'!$B$5),0)</f>
        <v>0</v>
      </c>
      <c r="K3886" s="15">
        <f>IF(H3886&lt;0,MIN(ABS(H3886),(L3885*'Technical Data'!$B$4)),0)</f>
        <v>33.650708508051309</v>
      </c>
      <c r="L3886" s="15">
        <f>L3885+J3886*'Technical Data'!$B$5-(K3886/'Technical Data'!$B$4)</f>
        <v>280.06314308016459</v>
      </c>
      <c r="N3886" s="15">
        <f t="shared" si="241"/>
        <v>0</v>
      </c>
      <c r="O3886" s="36">
        <f t="shared" si="242"/>
        <v>0</v>
      </c>
      <c r="P3886" s="50">
        <v>0</v>
      </c>
      <c r="Q3886" s="50">
        <v>0</v>
      </c>
      <c r="R3886" s="42">
        <v>0</v>
      </c>
      <c r="S3886" s="42">
        <v>33.650708508051302</v>
      </c>
      <c r="T3886" s="42">
        <v>275.873199727582</v>
      </c>
      <c r="U3886" s="15">
        <f t="shared" si="243"/>
        <v>0</v>
      </c>
    </row>
    <row r="3887" spans="6:21" x14ac:dyDescent="0.3">
      <c r="F3887" s="5">
        <f>Demand!C3887</f>
        <v>34.088198609960187</v>
      </c>
      <c r="G3887">
        <f>Irradiance!A3887*$B$2*'Technical Data'!$B$2</f>
        <v>0</v>
      </c>
      <c r="H3887" s="5">
        <f t="shared" si="240"/>
        <v>-34.088198609960187</v>
      </c>
      <c r="I3887" s="38">
        <v>0</v>
      </c>
      <c r="J3887" s="35">
        <f>IF(H3887&gt;0,MIN(H3887,($B$3-L3886)/'Technical Data'!$B$5),0)</f>
        <v>0</v>
      </c>
      <c r="K3887" s="15">
        <f>IF(H3887&lt;0,MIN(ABS(H3887),(L3886*'Technical Data'!$B$4)),0)</f>
        <v>34.088198609960187</v>
      </c>
      <c r="L3887" s="15">
        <f>L3886+J3887*'Technical Data'!$B$5-(K3887/'Technical Data'!$B$4)</f>
        <v>242.18736684687551</v>
      </c>
      <c r="N3887" s="15">
        <f t="shared" si="241"/>
        <v>0</v>
      </c>
      <c r="O3887" s="36">
        <f t="shared" si="242"/>
        <v>0</v>
      </c>
      <c r="P3887" s="50">
        <v>0</v>
      </c>
      <c r="Q3887" s="50">
        <v>0</v>
      </c>
      <c r="R3887" s="42">
        <v>0</v>
      </c>
      <c r="S3887" s="42">
        <v>34.088198609960202</v>
      </c>
      <c r="T3887" s="42">
        <v>237.997423494293</v>
      </c>
      <c r="U3887" s="15">
        <f t="shared" si="243"/>
        <v>0</v>
      </c>
    </row>
    <row r="3888" spans="6:21" x14ac:dyDescent="0.3">
      <c r="F3888" s="5">
        <f>Demand!C3888</f>
        <v>33.500965344823072</v>
      </c>
      <c r="G3888">
        <f>Irradiance!A3888*$B$2*'Technical Data'!$B$2</f>
        <v>0</v>
      </c>
      <c r="H3888" s="5">
        <f t="shared" si="240"/>
        <v>-33.500965344823072</v>
      </c>
      <c r="I3888" s="38">
        <v>0</v>
      </c>
      <c r="J3888" s="35">
        <f>IF(H3888&gt;0,MIN(H3888,($B$3-L3887)/'Technical Data'!$B$5),0)</f>
        <v>0</v>
      </c>
      <c r="K3888" s="15">
        <f>IF(H3888&lt;0,MIN(ABS(H3888),(L3887*'Technical Data'!$B$4)),0)</f>
        <v>33.500965344823072</v>
      </c>
      <c r="L3888" s="15">
        <f>L3887+J3888*'Technical Data'!$B$5-(K3888/'Technical Data'!$B$4)</f>
        <v>204.96407201929432</v>
      </c>
      <c r="N3888" s="15">
        <f t="shared" si="241"/>
        <v>0</v>
      </c>
      <c r="O3888" s="36">
        <f t="shared" si="242"/>
        <v>0</v>
      </c>
      <c r="P3888" s="50">
        <v>0</v>
      </c>
      <c r="Q3888" s="50">
        <v>0</v>
      </c>
      <c r="R3888" s="42">
        <v>0</v>
      </c>
      <c r="S3888" s="42">
        <v>33.500965344823101</v>
      </c>
      <c r="T3888" s="42">
        <v>200.77412866671099</v>
      </c>
      <c r="U3888" s="15">
        <f t="shared" si="243"/>
        <v>0</v>
      </c>
    </row>
    <row r="3889" spans="6:21" x14ac:dyDescent="0.3">
      <c r="F3889" s="5">
        <f>Demand!C3889</f>
        <v>32.146501520035095</v>
      </c>
      <c r="G3889">
        <f>Irradiance!A3889*$B$2*'Technical Data'!$B$2</f>
        <v>0</v>
      </c>
      <c r="H3889" s="5">
        <f t="shared" si="240"/>
        <v>-32.146501520035095</v>
      </c>
      <c r="I3889" s="38">
        <v>0</v>
      </c>
      <c r="J3889" s="35">
        <f>IF(H3889&gt;0,MIN(H3889,($B$3-L3888)/'Technical Data'!$B$5),0)</f>
        <v>0</v>
      </c>
      <c r="K3889" s="15">
        <f>IF(H3889&lt;0,MIN(ABS(H3889),(L3888*'Technical Data'!$B$4)),0)</f>
        <v>32.146501520035095</v>
      </c>
      <c r="L3889" s="15">
        <f>L3888+J3889*'Technical Data'!$B$5-(K3889/'Technical Data'!$B$4)</f>
        <v>169.24573699703311</v>
      </c>
      <c r="N3889" s="15">
        <f t="shared" si="241"/>
        <v>0</v>
      </c>
      <c r="O3889" s="36">
        <f t="shared" si="242"/>
        <v>0</v>
      </c>
      <c r="P3889" s="50">
        <v>0</v>
      </c>
      <c r="Q3889" s="50">
        <v>0</v>
      </c>
      <c r="R3889" s="42">
        <v>0</v>
      </c>
      <c r="S3889" s="42">
        <v>32.146501520035102</v>
      </c>
      <c r="T3889" s="42">
        <v>165.05579364445001</v>
      </c>
      <c r="U3889" s="15">
        <f t="shared" si="243"/>
        <v>0</v>
      </c>
    </row>
    <row r="3890" spans="6:21" x14ac:dyDescent="0.3">
      <c r="F3890" s="5">
        <f>Demand!C3890</f>
        <v>30.246455847471921</v>
      </c>
      <c r="G3890">
        <f>Irradiance!A3890*$B$2*'Technical Data'!$B$2</f>
        <v>0</v>
      </c>
      <c r="H3890" s="5">
        <f t="shared" si="240"/>
        <v>-30.246455847471921</v>
      </c>
      <c r="I3890" s="38">
        <v>0</v>
      </c>
      <c r="J3890" s="35">
        <f>IF(H3890&gt;0,MIN(H3890,($B$3-L3889)/'Technical Data'!$B$5),0)</f>
        <v>0</v>
      </c>
      <c r="K3890" s="15">
        <f>IF(H3890&lt;0,MIN(ABS(H3890),(L3889*'Technical Data'!$B$4)),0)</f>
        <v>30.246455847471921</v>
      </c>
      <c r="L3890" s="15">
        <f>L3889+J3890*'Technical Data'!$B$5-(K3890/'Technical Data'!$B$4)</f>
        <v>135.63856383317543</v>
      </c>
      <c r="N3890" s="15">
        <f t="shared" si="241"/>
        <v>0</v>
      </c>
      <c r="O3890" s="36">
        <f t="shared" si="242"/>
        <v>0</v>
      </c>
      <c r="P3890" s="50">
        <v>0</v>
      </c>
      <c r="Q3890" s="50">
        <v>0</v>
      </c>
      <c r="R3890" s="42">
        <v>0</v>
      </c>
      <c r="S3890" s="42">
        <v>30.2464558474719</v>
      </c>
      <c r="T3890" s="42">
        <v>131.44862048059301</v>
      </c>
      <c r="U3890" s="15">
        <f t="shared" si="243"/>
        <v>0</v>
      </c>
    </row>
    <row r="3891" spans="6:21" x14ac:dyDescent="0.3">
      <c r="F3891" s="5">
        <f>Demand!C3891</f>
        <v>28.149118141213226</v>
      </c>
      <c r="G3891">
        <f>Irradiance!A3891*$B$2*'Technical Data'!$B$2</f>
        <v>0</v>
      </c>
      <c r="H3891" s="5">
        <f t="shared" si="240"/>
        <v>-28.149118141213226</v>
      </c>
      <c r="I3891" s="38">
        <v>0</v>
      </c>
      <c r="J3891" s="35">
        <f>IF(H3891&gt;0,MIN(H3891,($B$3-L3890)/'Technical Data'!$B$5),0)</f>
        <v>0</v>
      </c>
      <c r="K3891" s="15">
        <f>IF(H3891&lt;0,MIN(ABS(H3891),(L3890*'Technical Data'!$B$4)),0)</f>
        <v>28.149118141213226</v>
      </c>
      <c r="L3891" s="15">
        <f>L3890+J3891*'Technical Data'!$B$5-(K3891/'Technical Data'!$B$4)</f>
        <v>104.36176589849407</v>
      </c>
      <c r="N3891" s="15">
        <f t="shared" si="241"/>
        <v>0</v>
      </c>
      <c r="O3891" s="36">
        <f t="shared" si="242"/>
        <v>0</v>
      </c>
      <c r="P3891" s="50">
        <v>0</v>
      </c>
      <c r="Q3891" s="50">
        <v>0</v>
      </c>
      <c r="R3891" s="42">
        <v>0</v>
      </c>
      <c r="S3891" s="42">
        <v>28.149118141213201</v>
      </c>
      <c r="T3891" s="42">
        <v>100.171822545911</v>
      </c>
      <c r="U3891" s="15">
        <f t="shared" si="243"/>
        <v>0</v>
      </c>
    </row>
    <row r="3892" spans="6:21" x14ac:dyDescent="0.3">
      <c r="F3892" s="5">
        <f>Demand!C3892</f>
        <v>25.210696892881543</v>
      </c>
      <c r="G3892">
        <f>Irradiance!A3892*$B$2*'Technical Data'!$B$2</f>
        <v>0</v>
      </c>
      <c r="H3892" s="5">
        <f t="shared" si="240"/>
        <v>-25.210696892881543</v>
      </c>
      <c r="I3892" s="38">
        <v>0</v>
      </c>
      <c r="J3892" s="35">
        <f>IF(H3892&gt;0,MIN(H3892,($B$3-L3891)/'Technical Data'!$B$5),0)</f>
        <v>0</v>
      </c>
      <c r="K3892" s="15">
        <f>IF(H3892&lt;0,MIN(ABS(H3892),(L3891*'Technical Data'!$B$4)),0)</f>
        <v>25.210696892881543</v>
      </c>
      <c r="L3892" s="15">
        <f>L3891+J3892*'Technical Data'!$B$5-(K3892/'Technical Data'!$B$4)</f>
        <v>76.349880461959032</v>
      </c>
      <c r="N3892" s="15">
        <f t="shared" si="241"/>
        <v>0</v>
      </c>
      <c r="O3892" s="36">
        <f t="shared" si="242"/>
        <v>0</v>
      </c>
      <c r="P3892" s="50">
        <v>0</v>
      </c>
      <c r="Q3892" s="50">
        <v>0</v>
      </c>
      <c r="R3892" s="42">
        <v>0</v>
      </c>
      <c r="S3892" s="42">
        <v>25.210696892881501</v>
      </c>
      <c r="T3892" s="42">
        <v>72.159937109376102</v>
      </c>
      <c r="U3892" s="15">
        <f t="shared" si="243"/>
        <v>0</v>
      </c>
    </row>
    <row r="3893" spans="6:21" x14ac:dyDescent="0.3">
      <c r="F3893" s="5">
        <f>Demand!C3893</f>
        <v>21.441654275040438</v>
      </c>
      <c r="G3893">
        <f>Irradiance!A3893*$B$2*'Technical Data'!$B$2</f>
        <v>0</v>
      </c>
      <c r="H3893" s="5">
        <f t="shared" si="240"/>
        <v>-21.441654275040438</v>
      </c>
      <c r="I3893" s="38">
        <v>0</v>
      </c>
      <c r="J3893" s="35">
        <f>IF(H3893&gt;0,MIN(H3893,($B$3-L3892)/'Technical Data'!$B$5),0)</f>
        <v>0</v>
      </c>
      <c r="K3893" s="15">
        <f>IF(H3893&lt;0,MIN(ABS(H3893),(L3892*'Technical Data'!$B$4)),0)</f>
        <v>21.441654275040438</v>
      </c>
      <c r="L3893" s="15">
        <f>L3892+J3893*'Technical Data'!$B$5-(K3893/'Technical Data'!$B$4)</f>
        <v>52.525820156358549</v>
      </c>
      <c r="N3893" s="15">
        <f t="shared" si="241"/>
        <v>0</v>
      </c>
      <c r="O3893" s="36">
        <f t="shared" si="242"/>
        <v>0</v>
      </c>
      <c r="P3893" s="50">
        <v>0</v>
      </c>
      <c r="Q3893" s="50">
        <v>0</v>
      </c>
      <c r="R3893" s="42">
        <v>0</v>
      </c>
      <c r="S3893" s="42">
        <v>21.441654275040399</v>
      </c>
      <c r="T3893" s="42">
        <v>48.335876803775598</v>
      </c>
      <c r="U3893" s="15">
        <f t="shared" si="243"/>
        <v>0</v>
      </c>
    </row>
    <row r="3894" spans="6:21" x14ac:dyDescent="0.3">
      <c r="F3894" s="5">
        <f>Demand!C3894</f>
        <v>17.518839650440029</v>
      </c>
      <c r="G3894">
        <f>Irradiance!A3894*$B$2*'Technical Data'!$B$2</f>
        <v>0</v>
      </c>
      <c r="H3894" s="5">
        <f t="shared" si="240"/>
        <v>-17.518839650440029</v>
      </c>
      <c r="I3894" s="38">
        <v>0</v>
      </c>
      <c r="J3894" s="35">
        <f>IF(H3894&gt;0,MIN(H3894,($B$3-L3893)/'Technical Data'!$B$5),0)</f>
        <v>0</v>
      </c>
      <c r="K3894" s="15">
        <f>IF(H3894&lt;0,MIN(ABS(H3894),(L3893*'Technical Data'!$B$4)),0)</f>
        <v>17.518839650440029</v>
      </c>
      <c r="L3894" s="15">
        <f>L3893+J3894*'Technical Data'!$B$5-(K3894/'Technical Data'!$B$4)</f>
        <v>33.060442766980742</v>
      </c>
      <c r="N3894" s="15">
        <f t="shared" si="241"/>
        <v>0</v>
      </c>
      <c r="O3894" s="36">
        <f t="shared" si="242"/>
        <v>0</v>
      </c>
      <c r="P3894" s="50">
        <v>0</v>
      </c>
      <c r="Q3894" s="50">
        <v>0</v>
      </c>
      <c r="R3894" s="42">
        <v>0</v>
      </c>
      <c r="S3894" s="42">
        <v>17.51883965044</v>
      </c>
      <c r="T3894" s="42">
        <v>28.870499414397798</v>
      </c>
      <c r="U3894" s="15">
        <f t="shared" si="243"/>
        <v>0</v>
      </c>
    </row>
    <row r="3895" spans="6:21" x14ac:dyDescent="0.3">
      <c r="F3895" s="5">
        <f>Demand!C3895</f>
        <v>14.341369828430429</v>
      </c>
      <c r="G3895">
        <f>Irradiance!A3895*$B$2*'Technical Data'!$B$2</f>
        <v>0</v>
      </c>
      <c r="H3895" s="5">
        <f t="shared" si="240"/>
        <v>-14.341369828430429</v>
      </c>
      <c r="I3895" s="38">
        <v>0</v>
      </c>
      <c r="J3895" s="35">
        <f>IF(H3895&gt;0,MIN(H3895,($B$3-L3894)/'Technical Data'!$B$5),0)</f>
        <v>0</v>
      </c>
      <c r="K3895" s="15">
        <f>IF(H3895&lt;0,MIN(ABS(H3895),(L3894*'Technical Data'!$B$4)),0)</f>
        <v>14.341369828430429</v>
      </c>
      <c r="L3895" s="15">
        <f>L3894+J3895*'Technical Data'!$B$5-(K3895/'Technical Data'!$B$4)</f>
        <v>17.125587402058045</v>
      </c>
      <c r="N3895" s="15">
        <f t="shared" si="241"/>
        <v>0</v>
      </c>
      <c r="O3895" s="36">
        <f t="shared" si="242"/>
        <v>0</v>
      </c>
      <c r="P3895" s="50">
        <v>0</v>
      </c>
      <c r="Q3895" s="50">
        <v>0</v>
      </c>
      <c r="R3895" s="42">
        <v>0</v>
      </c>
      <c r="S3895" s="42">
        <v>14.3413698284304</v>
      </c>
      <c r="T3895" s="42">
        <v>12.935644049475099</v>
      </c>
      <c r="U3895" s="15">
        <f t="shared" si="243"/>
        <v>0</v>
      </c>
    </row>
    <row r="3896" spans="6:21" x14ac:dyDescent="0.3">
      <c r="F3896" s="5">
        <f>Demand!C3896</f>
        <v>11.667261990410534</v>
      </c>
      <c r="G3896">
        <f>Irradiance!A3896*$B$2*'Technical Data'!$B$2</f>
        <v>8.010278056260707E-2</v>
      </c>
      <c r="H3896" s="5">
        <f t="shared" si="240"/>
        <v>-11.587159209847927</v>
      </c>
      <c r="I3896" s="38">
        <v>2.5182345882930428E-2</v>
      </c>
      <c r="J3896" s="35">
        <f>IF(H3896&gt;0,MIN(H3896,($B$3-L3895)/'Technical Data'!$B$5),0)</f>
        <v>0</v>
      </c>
      <c r="K3896" s="15">
        <f>IF(H3896&lt;0,MIN(ABS(H3896),(L3895*'Technical Data'!$B$4)),0)</f>
        <v>11.587159209847927</v>
      </c>
      <c r="L3896" s="15">
        <f>L3895+J3896*'Technical Data'!$B$5-(K3896/'Technical Data'!$B$4)</f>
        <v>4.2509660577825699</v>
      </c>
      <c r="N3896" s="15">
        <f t="shared" si="241"/>
        <v>8.010278056260707E-2</v>
      </c>
      <c r="O3896" s="36">
        <f t="shared" si="242"/>
        <v>0</v>
      </c>
      <c r="P3896" s="50">
        <v>0</v>
      </c>
      <c r="Q3896" s="50">
        <v>2.51823458829303E-2</v>
      </c>
      <c r="R3896" s="42">
        <v>0</v>
      </c>
      <c r="S3896" s="42">
        <v>11.6420796445276</v>
      </c>
      <c r="T3896" s="42">
        <v>0</v>
      </c>
      <c r="U3896" s="15">
        <f t="shared" si="243"/>
        <v>8.010278056260707E-2</v>
      </c>
    </row>
    <row r="3897" spans="6:21" x14ac:dyDescent="0.3">
      <c r="F3897" s="5">
        <f>Demand!C3897</f>
        <v>9.1669603542291398</v>
      </c>
      <c r="G3897">
        <f>Irradiance!A3897*$B$2*'Technical Data'!$B$2</f>
        <v>191.52574832519352</v>
      </c>
      <c r="H3897" s="5">
        <f t="shared" si="240"/>
        <v>182.35878797096439</v>
      </c>
      <c r="I3897" s="38">
        <v>60.210989006086642</v>
      </c>
      <c r="J3897" s="35">
        <f>IF(H3897&gt;0,MIN(H3897,($B$3-L3896)/'Technical Data'!$B$5),0)</f>
        <v>182.35878797096439</v>
      </c>
      <c r="K3897" s="15">
        <f>IF(H3897&lt;0,MIN(ABS(H3897),(L3896*'Technical Data'!$B$4)),0)</f>
        <v>0</v>
      </c>
      <c r="L3897" s="15">
        <f>L3896+J3897*'Technical Data'!$B$5-(K3897/'Technical Data'!$B$4)</f>
        <v>168.37387523165052</v>
      </c>
      <c r="N3897" s="15">
        <f t="shared" si="241"/>
        <v>9.1669603542291327</v>
      </c>
      <c r="O3897" s="36">
        <f t="shared" si="242"/>
        <v>0</v>
      </c>
      <c r="P3897" s="50">
        <v>51.044028651857303</v>
      </c>
      <c r="Q3897" s="50">
        <v>9.1669603542291398</v>
      </c>
      <c r="R3897" s="42">
        <v>0</v>
      </c>
      <c r="S3897" s="42">
        <v>0</v>
      </c>
      <c r="T3897" s="42">
        <v>0</v>
      </c>
      <c r="U3897" s="15">
        <f t="shared" si="243"/>
        <v>9.1669603542291327</v>
      </c>
    </row>
    <row r="3898" spans="6:21" x14ac:dyDescent="0.3">
      <c r="F3898" s="5">
        <f>Demand!C3898</f>
        <v>7.1962184140255916</v>
      </c>
      <c r="G3898">
        <f>Irradiance!A3898*$B$2*'Technical Data'!$B$2</f>
        <v>384.01273001713827</v>
      </c>
      <c r="H3898" s="5">
        <f t="shared" si="240"/>
        <v>376.8165116031127</v>
      </c>
      <c r="I3898" s="38">
        <v>120.7241661627685</v>
      </c>
      <c r="J3898" s="35">
        <f>IF(H3898&gt;0,MIN(H3898,($B$3-L3897)/'Technical Data'!$B$5),0)</f>
        <v>238.05041071209385</v>
      </c>
      <c r="K3898" s="15">
        <f>IF(H3898&lt;0,MIN(ABS(H3898),(L3897*'Technical Data'!$B$4)),0)</f>
        <v>0</v>
      </c>
      <c r="L3898" s="15">
        <f>L3897+J3898*'Technical Data'!$B$5-(K3898/'Technical Data'!$B$4)</f>
        <v>382.61924487253498</v>
      </c>
      <c r="N3898" s="15">
        <f t="shared" si="241"/>
        <v>145.96231930504442</v>
      </c>
      <c r="O3898" s="36">
        <f t="shared" si="242"/>
        <v>138.76610089101882</v>
      </c>
      <c r="P3898" s="50">
        <v>113.52794774874199</v>
      </c>
      <c r="Q3898" s="50">
        <v>7.1962184140255898</v>
      </c>
      <c r="R3898" s="42">
        <v>0</v>
      </c>
      <c r="S3898" s="42">
        <v>0</v>
      </c>
      <c r="T3898" s="42">
        <v>0</v>
      </c>
      <c r="U3898" s="15">
        <f t="shared" si="243"/>
        <v>145.96231930504442</v>
      </c>
    </row>
    <row r="3899" spans="6:21" x14ac:dyDescent="0.3">
      <c r="F3899" s="5">
        <f>Demand!C3899</f>
        <v>6.0300031509444825</v>
      </c>
      <c r="G3899">
        <f>Irradiance!A3899*$B$2*'Technical Data'!$B$2</f>
        <v>548.06322460935758</v>
      </c>
      <c r="H3899" s="5">
        <f t="shared" si="240"/>
        <v>542.0332214584131</v>
      </c>
      <c r="I3899" s="38">
        <v>172.29761053101001</v>
      </c>
      <c r="J3899" s="35">
        <f>IF(H3899&gt;0,MIN(H3899,($B$3-L3898)/'Technical Data'!$B$5),0)</f>
        <v>0</v>
      </c>
      <c r="K3899" s="15">
        <f>IF(H3899&lt;0,MIN(ABS(H3899),(L3898*'Technical Data'!$B$4)),0)</f>
        <v>0</v>
      </c>
      <c r="L3899" s="15">
        <f>L3898+J3899*'Technical Data'!$B$5-(K3899/'Technical Data'!$B$4)</f>
        <v>382.61924487253498</v>
      </c>
      <c r="N3899" s="15">
        <f t="shared" si="241"/>
        <v>548.06322460935758</v>
      </c>
      <c r="O3899" s="36">
        <f t="shared" si="242"/>
        <v>542.0332214584131</v>
      </c>
      <c r="P3899" s="50">
        <v>166.26760738006499</v>
      </c>
      <c r="Q3899" s="50">
        <v>6.0300031509444798</v>
      </c>
      <c r="R3899" s="42">
        <v>0</v>
      </c>
      <c r="S3899" s="42">
        <v>0</v>
      </c>
      <c r="T3899" s="42">
        <v>0</v>
      </c>
      <c r="U3899" s="15">
        <f t="shared" si="243"/>
        <v>548.06322460935758</v>
      </c>
    </row>
    <row r="3900" spans="6:21" x14ac:dyDescent="0.3">
      <c r="F3900" s="5">
        <f>Demand!C3900</f>
        <v>6.0644618285953209</v>
      </c>
      <c r="G3900">
        <f>Irradiance!A3900*$B$2*'Technical Data'!$B$2</f>
        <v>675.90726238727848</v>
      </c>
      <c r="H3900" s="5">
        <f t="shared" si="240"/>
        <v>669.84280055868317</v>
      </c>
      <c r="I3900" s="38">
        <v>212.4886345601669</v>
      </c>
      <c r="J3900" s="35">
        <f>IF(H3900&gt;0,MIN(H3900,($B$3-L3899)/'Technical Data'!$B$5),0)</f>
        <v>0</v>
      </c>
      <c r="K3900" s="15">
        <f>IF(H3900&lt;0,MIN(ABS(H3900),(L3899*'Technical Data'!$B$4)),0)</f>
        <v>0</v>
      </c>
      <c r="L3900" s="15">
        <f>L3899+J3900*'Technical Data'!$B$5-(K3900/'Technical Data'!$B$4)</f>
        <v>382.61924487253498</v>
      </c>
      <c r="N3900" s="15">
        <f t="shared" si="241"/>
        <v>675.90726238727848</v>
      </c>
      <c r="O3900" s="36">
        <f t="shared" si="242"/>
        <v>669.84280055868317</v>
      </c>
      <c r="P3900" s="50">
        <v>206.42417273157099</v>
      </c>
      <c r="Q3900" s="50">
        <v>6.06446182859532</v>
      </c>
      <c r="R3900" s="42">
        <v>0</v>
      </c>
      <c r="S3900" s="42">
        <v>0</v>
      </c>
      <c r="T3900" s="42">
        <v>0</v>
      </c>
      <c r="U3900" s="15">
        <f t="shared" si="243"/>
        <v>675.90726238727848</v>
      </c>
    </row>
    <row r="3901" spans="6:21" x14ac:dyDescent="0.3">
      <c r="F3901" s="5">
        <f>Demand!C3901</f>
        <v>6.9621968814835293</v>
      </c>
      <c r="G3901">
        <f>Irradiance!A3901*$B$2*'Technical Data'!$B$2</f>
        <v>747.35894264912395</v>
      </c>
      <c r="H3901" s="5">
        <f t="shared" si="240"/>
        <v>740.39674576764037</v>
      </c>
      <c r="I3901" s="38">
        <v>234.95128708774089</v>
      </c>
      <c r="J3901" s="35">
        <f>IF(H3901&gt;0,MIN(H3901,($B$3-L3900)/'Technical Data'!$B$5),0)</f>
        <v>0</v>
      </c>
      <c r="K3901" s="15">
        <f>IF(H3901&lt;0,MIN(ABS(H3901),(L3900*'Technical Data'!$B$4)),0)</f>
        <v>0</v>
      </c>
      <c r="L3901" s="15">
        <f>L3900+J3901*'Technical Data'!$B$5-(K3901/'Technical Data'!$B$4)</f>
        <v>382.61924487253498</v>
      </c>
      <c r="N3901" s="15">
        <f t="shared" si="241"/>
        <v>747.35894264912395</v>
      </c>
      <c r="O3901" s="36">
        <f t="shared" si="242"/>
        <v>740.39674576764037</v>
      </c>
      <c r="P3901" s="50">
        <v>227.989090206257</v>
      </c>
      <c r="Q3901" s="50">
        <v>6.9621968814835302</v>
      </c>
      <c r="R3901" s="42">
        <v>0</v>
      </c>
      <c r="S3901" s="42">
        <v>0</v>
      </c>
      <c r="T3901" s="42">
        <v>0</v>
      </c>
      <c r="U3901" s="15">
        <f t="shared" si="243"/>
        <v>747.35894264912395</v>
      </c>
    </row>
    <row r="3902" spans="6:21" x14ac:dyDescent="0.3">
      <c r="F3902" s="5">
        <f>Demand!C3902</f>
        <v>9.2104311157523107</v>
      </c>
      <c r="G3902">
        <f>Irradiance!A3902*$B$2*'Technical Data'!$B$2</f>
        <v>769.22700174271563</v>
      </c>
      <c r="H3902" s="5">
        <f t="shared" si="240"/>
        <v>760.01657062696336</v>
      </c>
      <c r="I3902" s="38">
        <v>241.82606751378091</v>
      </c>
      <c r="J3902" s="35">
        <f>IF(H3902&gt;0,MIN(H3902,($B$3-L3901)/'Technical Data'!$B$5),0)</f>
        <v>0</v>
      </c>
      <c r="K3902" s="15">
        <f>IF(H3902&lt;0,MIN(ABS(H3902),(L3901*'Technical Data'!$B$4)),0)</f>
        <v>0</v>
      </c>
      <c r="L3902" s="15">
        <f>L3901+J3902*'Technical Data'!$B$5-(K3902/'Technical Data'!$B$4)</f>
        <v>382.61924487253498</v>
      </c>
      <c r="N3902" s="15">
        <f t="shared" si="241"/>
        <v>769.22700174271563</v>
      </c>
      <c r="O3902" s="36">
        <f t="shared" si="242"/>
        <v>760.01657062696336</v>
      </c>
      <c r="P3902" s="50">
        <v>232.61563639802799</v>
      </c>
      <c r="Q3902" s="50">
        <v>9.2104311157523107</v>
      </c>
      <c r="R3902" s="42">
        <v>0</v>
      </c>
      <c r="S3902" s="42">
        <v>0</v>
      </c>
      <c r="T3902" s="42">
        <v>0</v>
      </c>
      <c r="U3902" s="15">
        <f t="shared" si="243"/>
        <v>769.22700174271563</v>
      </c>
    </row>
    <row r="3903" spans="6:21" x14ac:dyDescent="0.3">
      <c r="F3903" s="5">
        <f>Demand!C3903</f>
        <v>12.220231596315655</v>
      </c>
      <c r="G3903">
        <f>Irradiance!A3903*$B$2*'Technical Data'!$B$2</f>
        <v>755.20901514425952</v>
      </c>
      <c r="H3903" s="5">
        <f t="shared" si="240"/>
        <v>742.98878354794385</v>
      </c>
      <c r="I3903" s="38">
        <v>237.419156984268</v>
      </c>
      <c r="J3903" s="35">
        <f>IF(H3903&gt;0,MIN(H3903,($B$3-L3902)/'Technical Data'!$B$5),0)</f>
        <v>0</v>
      </c>
      <c r="K3903" s="15">
        <f>IF(H3903&lt;0,MIN(ABS(H3903),(L3902*'Technical Data'!$B$4)),0)</f>
        <v>0</v>
      </c>
      <c r="L3903" s="15">
        <f>L3902+J3903*'Technical Data'!$B$5-(K3903/'Technical Data'!$B$4)</f>
        <v>382.61924487253498</v>
      </c>
      <c r="N3903" s="15">
        <f t="shared" si="241"/>
        <v>755.20901514425952</v>
      </c>
      <c r="O3903" s="36">
        <f t="shared" si="242"/>
        <v>742.98878354794385</v>
      </c>
      <c r="P3903" s="50">
        <v>225.19892538795199</v>
      </c>
      <c r="Q3903" s="50">
        <v>12.220231596315701</v>
      </c>
      <c r="R3903" s="42">
        <v>0</v>
      </c>
      <c r="S3903" s="42">
        <v>0</v>
      </c>
      <c r="T3903" s="42">
        <v>0</v>
      </c>
      <c r="U3903" s="15">
        <f t="shared" si="243"/>
        <v>755.20901514425952</v>
      </c>
    </row>
    <row r="3904" spans="6:21" x14ac:dyDescent="0.3">
      <c r="F3904" s="5">
        <f>Demand!C3904</f>
        <v>15.394930878215668</v>
      </c>
      <c r="G3904">
        <f>Irradiance!A3904*$B$2*'Technical Data'!$B$2</f>
        <v>676.94859853459229</v>
      </c>
      <c r="H3904" s="5">
        <f t="shared" si="240"/>
        <v>661.55366765637666</v>
      </c>
      <c r="I3904" s="38">
        <v>212.816005056645</v>
      </c>
      <c r="J3904" s="35">
        <f>IF(H3904&gt;0,MIN(H3904,($B$3-L3903)/'Technical Data'!$B$5),0)</f>
        <v>0</v>
      </c>
      <c r="K3904" s="15">
        <f>IF(H3904&lt;0,MIN(ABS(H3904),(L3903*'Technical Data'!$B$4)),0)</f>
        <v>0</v>
      </c>
      <c r="L3904" s="15">
        <f>L3903+J3904*'Technical Data'!$B$5-(K3904/'Technical Data'!$B$4)</f>
        <v>382.61924487253498</v>
      </c>
      <c r="N3904" s="15">
        <f t="shared" si="241"/>
        <v>676.94859853459229</v>
      </c>
      <c r="O3904" s="36">
        <f t="shared" si="242"/>
        <v>661.55366765637666</v>
      </c>
      <c r="P3904" s="50">
        <v>103.21933205206599</v>
      </c>
      <c r="Q3904" s="50">
        <v>15.3949308782157</v>
      </c>
      <c r="R3904" s="42">
        <v>94.201742126362305</v>
      </c>
      <c r="S3904" s="42">
        <v>0</v>
      </c>
      <c r="T3904" s="42">
        <v>84.781567913725993</v>
      </c>
      <c r="U3904" s="15">
        <f t="shared" si="243"/>
        <v>676.94859853459229</v>
      </c>
    </row>
    <row r="3905" spans="6:21" x14ac:dyDescent="0.3">
      <c r="F3905" s="5">
        <f>Demand!C3905</f>
        <v>18.676088893156294</v>
      </c>
      <c r="G3905">
        <f>Irradiance!A3905*$B$2*'Technical Data'!$B$2</f>
        <v>559.11740832699741</v>
      </c>
      <c r="H3905" s="5">
        <f t="shared" si="240"/>
        <v>540.44131943384116</v>
      </c>
      <c r="I3905" s="38">
        <v>175.7727742628544</v>
      </c>
      <c r="J3905" s="35">
        <f>IF(H3905&gt;0,MIN(H3905,($B$3-L3904)/'Technical Data'!$B$5),0)</f>
        <v>0</v>
      </c>
      <c r="K3905" s="15">
        <f>IF(H3905&lt;0,MIN(ABS(H3905),(L3904*'Technical Data'!$B$4)),0)</f>
        <v>0</v>
      </c>
      <c r="L3905" s="15">
        <f>L3904+J3905*'Technical Data'!$B$5-(K3905/'Technical Data'!$B$4)</f>
        <v>382.61924487253498</v>
      </c>
      <c r="N3905" s="15">
        <f t="shared" si="241"/>
        <v>559.11740832699741</v>
      </c>
      <c r="O3905" s="36">
        <f t="shared" si="242"/>
        <v>540.44131943384116</v>
      </c>
      <c r="P3905" s="50">
        <v>0</v>
      </c>
      <c r="Q3905" s="50">
        <v>18.676088893156301</v>
      </c>
      <c r="R3905" s="42">
        <v>157.09668536969801</v>
      </c>
      <c r="S3905" s="42">
        <v>0</v>
      </c>
      <c r="T3905" s="42">
        <v>226.168584746454</v>
      </c>
      <c r="U3905" s="15">
        <f t="shared" si="243"/>
        <v>559.11740832699741</v>
      </c>
    </row>
    <row r="3906" spans="6:21" x14ac:dyDescent="0.3">
      <c r="F3906" s="5">
        <f>Demand!C3906</f>
        <v>22.139122841892561</v>
      </c>
      <c r="G3906">
        <f>Irradiance!A3906*$B$2*'Technical Data'!$B$2</f>
        <v>407.08233081916916</v>
      </c>
      <c r="H3906" s="5">
        <f t="shared" ref="H3906:H3969" si="244">G3906-F3906</f>
        <v>384.94320797727659</v>
      </c>
      <c r="I3906" s="38">
        <v>127.97668177705241</v>
      </c>
      <c r="J3906" s="35">
        <f>IF(H3906&gt;0,MIN(H3906,($B$3-L3905)/'Technical Data'!$B$5),0)</f>
        <v>0</v>
      </c>
      <c r="K3906" s="15">
        <f>IF(H3906&lt;0,MIN(ABS(H3906),(L3905*'Technical Data'!$B$4)),0)</f>
        <v>0</v>
      </c>
      <c r="L3906" s="15">
        <f>L3905+J3906*'Technical Data'!$B$5-(K3906/'Technical Data'!$B$4)</f>
        <v>382.61924487253498</v>
      </c>
      <c r="N3906" s="15">
        <f t="shared" ref="N3906:N3969" si="245">U3906</f>
        <v>407.08233081916916</v>
      </c>
      <c r="O3906" s="36">
        <f t="shared" ref="O3906:O3969" si="246">N3906+(K3906)-F3906</f>
        <v>384.94320797727659</v>
      </c>
      <c r="P3906" s="50">
        <v>0</v>
      </c>
      <c r="Q3906" s="50">
        <v>22.1391228418926</v>
      </c>
      <c r="R3906" s="42">
        <v>105.83755893516</v>
      </c>
      <c r="S3906" s="42">
        <v>0</v>
      </c>
      <c r="T3906" s="42">
        <v>321.42238778809701</v>
      </c>
      <c r="U3906" s="15">
        <f t="shared" ref="U3906:U3969" si="247">G3906-(J3906)</f>
        <v>407.08233081916916</v>
      </c>
    </row>
    <row r="3907" spans="6:21" x14ac:dyDescent="0.3">
      <c r="F3907" s="5">
        <f>Demand!C3907</f>
        <v>26.059128388430533</v>
      </c>
      <c r="G3907">
        <f>Irradiance!A3907*$B$2*'Technical Data'!$B$2</f>
        <v>222.04490771954679</v>
      </c>
      <c r="H3907" s="5">
        <f t="shared" si="244"/>
        <v>195.98577933111625</v>
      </c>
      <c r="I3907" s="38">
        <v>69.805462787483137</v>
      </c>
      <c r="J3907" s="35">
        <f>IF(H3907&gt;0,MIN(H3907,($B$3-L3906)/'Technical Data'!$B$5),0)</f>
        <v>0</v>
      </c>
      <c r="K3907" s="15">
        <f>IF(H3907&lt;0,MIN(ABS(H3907),(L3906*'Technical Data'!$B$4)),0)</f>
        <v>0</v>
      </c>
      <c r="L3907" s="15">
        <f>L3906+J3907*'Technical Data'!$B$5-(K3907/'Technical Data'!$B$4)</f>
        <v>382.61924487253498</v>
      </c>
      <c r="N3907" s="15">
        <f t="shared" si="245"/>
        <v>222.04490771954679</v>
      </c>
      <c r="O3907" s="36">
        <f t="shared" si="246"/>
        <v>195.98577933111625</v>
      </c>
      <c r="P3907" s="50">
        <v>0</v>
      </c>
      <c r="Q3907" s="50">
        <v>26.059128388430501</v>
      </c>
      <c r="R3907" s="42">
        <v>43.746334399052401</v>
      </c>
      <c r="S3907" s="42">
        <v>0</v>
      </c>
      <c r="T3907" s="42">
        <v>360.79408874724498</v>
      </c>
      <c r="U3907" s="15">
        <f t="shared" si="247"/>
        <v>222.04490771954679</v>
      </c>
    </row>
    <row r="3908" spans="6:21" x14ac:dyDescent="0.3">
      <c r="F3908" s="5">
        <f>Demand!C3908</f>
        <v>29.827831888257958</v>
      </c>
      <c r="G3908">
        <f>Irradiance!A3908*$B$2*'Technical Data'!$B$2</f>
        <v>1.9224667335025696</v>
      </c>
      <c r="H3908" s="5">
        <f t="shared" si="244"/>
        <v>-27.905365154755387</v>
      </c>
      <c r="I3908" s="38">
        <v>0.60437630119033015</v>
      </c>
      <c r="J3908" s="35">
        <f>IF(H3908&gt;0,MIN(H3908,($B$3-L3907)/'Technical Data'!$B$5),0)</f>
        <v>0</v>
      </c>
      <c r="K3908" s="15">
        <f>IF(H3908&lt;0,MIN(ABS(H3908),(L3907*'Technical Data'!$B$4)),0)</f>
        <v>27.905365154755387</v>
      </c>
      <c r="L3908" s="15">
        <f>L3907+J3908*'Technical Data'!$B$5-(K3908/'Technical Data'!$B$4)</f>
        <v>351.61328358947344</v>
      </c>
      <c r="N3908" s="15">
        <f t="shared" si="245"/>
        <v>1.9224667335025696</v>
      </c>
      <c r="O3908" s="36">
        <f t="shared" si="246"/>
        <v>0</v>
      </c>
      <c r="P3908" s="50">
        <v>0</v>
      </c>
      <c r="Q3908" s="50">
        <v>0.60437630119032804</v>
      </c>
      <c r="R3908" s="42">
        <v>0</v>
      </c>
      <c r="S3908" s="42">
        <v>29.223455587067601</v>
      </c>
      <c r="T3908" s="42">
        <v>328.32358253939202</v>
      </c>
      <c r="U3908" s="15">
        <f t="shared" si="247"/>
        <v>1.9224667335025696</v>
      </c>
    </row>
    <row r="3909" spans="6:21" x14ac:dyDescent="0.3">
      <c r="F3909" s="5">
        <f>Demand!C3909</f>
        <v>32.346473561578797</v>
      </c>
      <c r="G3909">
        <f>Irradiance!A3909*$B$2*'Technical Data'!$B$2</f>
        <v>0</v>
      </c>
      <c r="H3909" s="5">
        <f t="shared" si="244"/>
        <v>-32.346473561578797</v>
      </c>
      <c r="I3909" s="38">
        <v>0</v>
      </c>
      <c r="J3909" s="35">
        <f>IF(H3909&gt;0,MIN(H3909,($B$3-L3908)/'Technical Data'!$B$5),0)</f>
        <v>0</v>
      </c>
      <c r="K3909" s="15">
        <f>IF(H3909&lt;0,MIN(ABS(H3909),(L3908*'Technical Data'!$B$4)),0)</f>
        <v>32.346473561578797</v>
      </c>
      <c r="L3909" s="15">
        <f>L3908+J3909*'Technical Data'!$B$5-(K3909/'Technical Data'!$B$4)</f>
        <v>315.67275740994143</v>
      </c>
      <c r="N3909" s="15">
        <f t="shared" si="245"/>
        <v>0</v>
      </c>
      <c r="O3909" s="36">
        <f t="shared" si="246"/>
        <v>0</v>
      </c>
      <c r="P3909" s="50">
        <v>0</v>
      </c>
      <c r="Q3909" s="50">
        <v>0</v>
      </c>
      <c r="R3909" s="42">
        <v>0</v>
      </c>
      <c r="S3909" s="42">
        <v>32.346473561578797</v>
      </c>
      <c r="T3909" s="42">
        <v>292.38305635986001</v>
      </c>
      <c r="U3909" s="15">
        <f t="shared" si="247"/>
        <v>0</v>
      </c>
    </row>
    <row r="3910" spans="6:21" x14ac:dyDescent="0.3">
      <c r="F3910" s="5">
        <f>Demand!C3910</f>
        <v>33.650708508051309</v>
      </c>
      <c r="G3910">
        <f>Irradiance!A3910*$B$2*'Technical Data'!$B$2</f>
        <v>0</v>
      </c>
      <c r="H3910" s="5">
        <f t="shared" si="244"/>
        <v>-33.650708508051309</v>
      </c>
      <c r="I3910" s="38">
        <v>0</v>
      </c>
      <c r="J3910" s="35">
        <f>IF(H3910&gt;0,MIN(H3910,($B$3-L3909)/'Technical Data'!$B$5),0)</f>
        <v>0</v>
      </c>
      <c r="K3910" s="15">
        <f>IF(H3910&lt;0,MIN(ABS(H3910),(L3909*'Technical Data'!$B$4)),0)</f>
        <v>33.650708508051309</v>
      </c>
      <c r="L3910" s="15">
        <f>L3909+J3910*'Technical Data'!$B$5-(K3910/'Technical Data'!$B$4)</f>
        <v>278.28308128988442</v>
      </c>
      <c r="N3910" s="15">
        <f t="shared" si="245"/>
        <v>0</v>
      </c>
      <c r="O3910" s="36">
        <f t="shared" si="246"/>
        <v>0</v>
      </c>
      <c r="P3910" s="50">
        <v>0</v>
      </c>
      <c r="Q3910" s="50">
        <v>0</v>
      </c>
      <c r="R3910" s="42">
        <v>0</v>
      </c>
      <c r="S3910" s="42">
        <v>33.650708508051302</v>
      </c>
      <c r="T3910" s="42">
        <v>254.993380239803</v>
      </c>
      <c r="U3910" s="15">
        <f t="shared" si="247"/>
        <v>0</v>
      </c>
    </row>
    <row r="3911" spans="6:21" x14ac:dyDescent="0.3">
      <c r="F3911" s="5">
        <f>Demand!C3911</f>
        <v>34.088198609960187</v>
      </c>
      <c r="G3911">
        <f>Irradiance!A3911*$B$2*'Technical Data'!$B$2</f>
        <v>0</v>
      </c>
      <c r="H3911" s="5">
        <f t="shared" si="244"/>
        <v>-34.088198609960187</v>
      </c>
      <c r="I3911" s="38">
        <v>0</v>
      </c>
      <c r="J3911" s="35">
        <f>IF(H3911&gt;0,MIN(H3911,($B$3-L3910)/'Technical Data'!$B$5),0)</f>
        <v>0</v>
      </c>
      <c r="K3911" s="15">
        <f>IF(H3911&lt;0,MIN(ABS(H3911),(L3910*'Technical Data'!$B$4)),0)</f>
        <v>34.088198609960187</v>
      </c>
      <c r="L3911" s="15">
        <f>L3910+J3911*'Technical Data'!$B$5-(K3911/'Technical Data'!$B$4)</f>
        <v>240.40730505659533</v>
      </c>
      <c r="N3911" s="15">
        <f t="shared" si="245"/>
        <v>0</v>
      </c>
      <c r="O3911" s="36">
        <f t="shared" si="246"/>
        <v>0</v>
      </c>
      <c r="P3911" s="50">
        <v>0</v>
      </c>
      <c r="Q3911" s="50">
        <v>0</v>
      </c>
      <c r="R3911" s="42">
        <v>0</v>
      </c>
      <c r="S3911" s="42">
        <v>34.088198609960202</v>
      </c>
      <c r="T3911" s="42">
        <v>217.117604006514</v>
      </c>
      <c r="U3911" s="15">
        <f t="shared" si="247"/>
        <v>0</v>
      </c>
    </row>
    <row r="3912" spans="6:21" x14ac:dyDescent="0.3">
      <c r="F3912" s="5">
        <f>Demand!C3912</f>
        <v>33.500965344823072</v>
      </c>
      <c r="G3912">
        <f>Irradiance!A3912*$B$2*'Technical Data'!$B$2</f>
        <v>0</v>
      </c>
      <c r="H3912" s="5">
        <f t="shared" si="244"/>
        <v>-33.500965344823072</v>
      </c>
      <c r="I3912" s="38">
        <v>0</v>
      </c>
      <c r="J3912" s="35">
        <f>IF(H3912&gt;0,MIN(H3912,($B$3-L3911)/'Technical Data'!$B$5),0)</f>
        <v>0</v>
      </c>
      <c r="K3912" s="15">
        <f>IF(H3912&lt;0,MIN(ABS(H3912),(L3911*'Technical Data'!$B$4)),0)</f>
        <v>33.500965344823072</v>
      </c>
      <c r="L3912" s="15">
        <f>L3911+J3912*'Technical Data'!$B$5-(K3912/'Technical Data'!$B$4)</f>
        <v>203.18401022901415</v>
      </c>
      <c r="N3912" s="15">
        <f t="shared" si="245"/>
        <v>0</v>
      </c>
      <c r="O3912" s="36">
        <f t="shared" si="246"/>
        <v>0</v>
      </c>
      <c r="P3912" s="50">
        <v>0</v>
      </c>
      <c r="Q3912" s="50">
        <v>0</v>
      </c>
      <c r="R3912" s="42">
        <v>0</v>
      </c>
      <c r="S3912" s="42">
        <v>33.500965344823101</v>
      </c>
      <c r="T3912" s="42">
        <v>179.89430917893199</v>
      </c>
      <c r="U3912" s="15">
        <f t="shared" si="247"/>
        <v>0</v>
      </c>
    </row>
    <row r="3913" spans="6:21" x14ac:dyDescent="0.3">
      <c r="F3913" s="5">
        <f>Demand!C3913</f>
        <v>32.146501520035095</v>
      </c>
      <c r="G3913">
        <f>Irradiance!A3913*$B$2*'Technical Data'!$B$2</f>
        <v>0</v>
      </c>
      <c r="H3913" s="5">
        <f t="shared" si="244"/>
        <v>-32.146501520035095</v>
      </c>
      <c r="I3913" s="38">
        <v>0</v>
      </c>
      <c r="J3913" s="35">
        <f>IF(H3913&gt;0,MIN(H3913,($B$3-L3912)/'Technical Data'!$B$5),0)</f>
        <v>0</v>
      </c>
      <c r="K3913" s="15">
        <f>IF(H3913&lt;0,MIN(ABS(H3913),(L3912*'Technical Data'!$B$4)),0)</f>
        <v>32.146501520035095</v>
      </c>
      <c r="L3913" s="15">
        <f>L3912+J3913*'Technical Data'!$B$5-(K3913/'Technical Data'!$B$4)</f>
        <v>167.46567520675293</v>
      </c>
      <c r="N3913" s="15">
        <f t="shared" si="245"/>
        <v>0</v>
      </c>
      <c r="O3913" s="36">
        <f t="shared" si="246"/>
        <v>0</v>
      </c>
      <c r="P3913" s="50">
        <v>0</v>
      </c>
      <c r="Q3913" s="50">
        <v>0</v>
      </c>
      <c r="R3913" s="42">
        <v>0</v>
      </c>
      <c r="S3913" s="42">
        <v>32.146501520035102</v>
      </c>
      <c r="T3913" s="42">
        <v>144.175974156671</v>
      </c>
      <c r="U3913" s="15">
        <f t="shared" si="247"/>
        <v>0</v>
      </c>
    </row>
    <row r="3914" spans="6:21" x14ac:dyDescent="0.3">
      <c r="F3914" s="5">
        <f>Demand!C3914</f>
        <v>24.086082161956142</v>
      </c>
      <c r="G3914">
        <f>Irradiance!A3914*$B$2*'Technical Data'!$B$2</f>
        <v>0</v>
      </c>
      <c r="H3914" s="5">
        <f t="shared" si="244"/>
        <v>-24.086082161956142</v>
      </c>
      <c r="I3914" s="38">
        <v>0</v>
      </c>
      <c r="J3914" s="35">
        <f>IF(H3914&gt;0,MIN(H3914,($B$3-L3913)/'Technical Data'!$B$5),0)</f>
        <v>0</v>
      </c>
      <c r="K3914" s="15">
        <f>IF(H3914&lt;0,MIN(ABS(H3914),(L3913*'Technical Data'!$B$4)),0)</f>
        <v>24.086082161956142</v>
      </c>
      <c r="L3914" s="15">
        <f>L3913+J3914*'Technical Data'!$B$5-(K3914/'Technical Data'!$B$4)</f>
        <v>140.70336169346834</v>
      </c>
      <c r="N3914" s="15">
        <f t="shared" si="245"/>
        <v>0</v>
      </c>
      <c r="O3914" s="36">
        <f t="shared" si="246"/>
        <v>0</v>
      </c>
      <c r="P3914" s="50">
        <v>0</v>
      </c>
      <c r="Q3914" s="50">
        <v>0</v>
      </c>
      <c r="R3914" s="42">
        <v>0</v>
      </c>
      <c r="S3914" s="42">
        <v>24.086082161956099</v>
      </c>
      <c r="T3914" s="42">
        <v>117.413660643387</v>
      </c>
      <c r="U3914" s="15">
        <f t="shared" si="247"/>
        <v>0</v>
      </c>
    </row>
    <row r="3915" spans="6:21" x14ac:dyDescent="0.3">
      <c r="F3915" s="5">
        <f>Demand!C3915</f>
        <v>22.62939207702944</v>
      </c>
      <c r="G3915">
        <f>Irradiance!A3915*$B$2*'Technical Data'!$B$2</f>
        <v>0</v>
      </c>
      <c r="H3915" s="5">
        <f t="shared" si="244"/>
        <v>-22.62939207702944</v>
      </c>
      <c r="I3915" s="38">
        <v>0</v>
      </c>
      <c r="J3915" s="35">
        <f>IF(H3915&gt;0,MIN(H3915,($B$3-L3914)/'Technical Data'!$B$5),0)</f>
        <v>0</v>
      </c>
      <c r="K3915" s="15">
        <f>IF(H3915&lt;0,MIN(ABS(H3915),(L3914*'Technical Data'!$B$4)),0)</f>
        <v>22.62939207702944</v>
      </c>
      <c r="L3915" s="15">
        <f>L3914+J3915*'Technical Data'!$B$5-(K3915/'Technical Data'!$B$4)</f>
        <v>115.55959271899118</v>
      </c>
      <c r="N3915" s="15">
        <f t="shared" si="245"/>
        <v>0</v>
      </c>
      <c r="O3915" s="36">
        <f t="shared" si="246"/>
        <v>0</v>
      </c>
      <c r="P3915" s="50">
        <v>0</v>
      </c>
      <c r="Q3915" s="50">
        <v>0</v>
      </c>
      <c r="R3915" s="42">
        <v>0</v>
      </c>
      <c r="S3915" s="42">
        <v>22.629392077029401</v>
      </c>
      <c r="T3915" s="42">
        <v>92.269891668909395</v>
      </c>
      <c r="U3915" s="15">
        <f t="shared" si="247"/>
        <v>0</v>
      </c>
    </row>
    <row r="3916" spans="6:21" x14ac:dyDescent="0.3">
      <c r="F3916" s="5">
        <f>Demand!C3916</f>
        <v>20.875767698938589</v>
      </c>
      <c r="G3916">
        <f>Irradiance!A3916*$B$2*'Technical Data'!$B$2</f>
        <v>0</v>
      </c>
      <c r="H3916" s="5">
        <f t="shared" si="244"/>
        <v>-20.875767698938589</v>
      </c>
      <c r="I3916" s="38">
        <v>0</v>
      </c>
      <c r="J3916" s="35">
        <f>IF(H3916&gt;0,MIN(H3916,($B$3-L3915)/'Technical Data'!$B$5),0)</f>
        <v>0</v>
      </c>
      <c r="K3916" s="15">
        <f>IF(H3916&lt;0,MIN(ABS(H3916),(L3915*'Technical Data'!$B$4)),0)</f>
        <v>20.875767698938589</v>
      </c>
      <c r="L3916" s="15">
        <f>L3915+J3916*'Technical Data'!$B$5-(K3916/'Technical Data'!$B$4)</f>
        <v>92.364295275726079</v>
      </c>
      <c r="N3916" s="15">
        <f t="shared" si="245"/>
        <v>0</v>
      </c>
      <c r="O3916" s="36">
        <f t="shared" si="246"/>
        <v>0</v>
      </c>
      <c r="P3916" s="50">
        <v>0</v>
      </c>
      <c r="Q3916" s="50">
        <v>0</v>
      </c>
      <c r="R3916" s="42">
        <v>0</v>
      </c>
      <c r="S3916" s="42">
        <v>20.875767698938599</v>
      </c>
      <c r="T3916" s="42">
        <v>69.074594225644304</v>
      </c>
      <c r="U3916" s="15">
        <f t="shared" si="247"/>
        <v>0</v>
      </c>
    </row>
    <row r="3917" spans="6:21" x14ac:dyDescent="0.3">
      <c r="F3917" s="5">
        <f>Demand!C3917</f>
        <v>18.93451080661497</v>
      </c>
      <c r="G3917">
        <f>Irradiance!A3917*$B$2*'Technical Data'!$B$2</f>
        <v>0</v>
      </c>
      <c r="H3917" s="5">
        <f t="shared" si="244"/>
        <v>-18.93451080661497</v>
      </c>
      <c r="I3917" s="38">
        <v>0</v>
      </c>
      <c r="J3917" s="35">
        <f>IF(H3917&gt;0,MIN(H3917,($B$3-L3916)/'Technical Data'!$B$5),0)</f>
        <v>0</v>
      </c>
      <c r="K3917" s="15">
        <f>IF(H3917&lt;0,MIN(ABS(H3917),(L3916*'Technical Data'!$B$4)),0)</f>
        <v>18.93451080661497</v>
      </c>
      <c r="L3917" s="15">
        <f>L3916+J3917*'Technical Data'!$B$5-(K3917/'Technical Data'!$B$4)</f>
        <v>71.325949935042786</v>
      </c>
      <c r="N3917" s="15">
        <f t="shared" si="245"/>
        <v>0</v>
      </c>
      <c r="O3917" s="36">
        <f t="shared" si="246"/>
        <v>0</v>
      </c>
      <c r="P3917" s="50">
        <v>0</v>
      </c>
      <c r="Q3917" s="50">
        <v>0</v>
      </c>
      <c r="R3917" s="42">
        <v>0</v>
      </c>
      <c r="S3917" s="42">
        <v>18.934510806614998</v>
      </c>
      <c r="T3917" s="42">
        <v>48.036248884960997</v>
      </c>
      <c r="U3917" s="15">
        <f t="shared" si="247"/>
        <v>0</v>
      </c>
    </row>
    <row r="3918" spans="6:21" x14ac:dyDescent="0.3">
      <c r="F3918" s="5">
        <f>Demand!C3918</f>
        <v>15.414426545557331</v>
      </c>
      <c r="G3918">
        <f>Irradiance!A3918*$B$2*'Technical Data'!$B$2</f>
        <v>0</v>
      </c>
      <c r="H3918" s="5">
        <f t="shared" si="244"/>
        <v>-15.414426545557331</v>
      </c>
      <c r="I3918" s="38">
        <v>0</v>
      </c>
      <c r="J3918" s="35">
        <f>IF(H3918&gt;0,MIN(H3918,($B$3-L3917)/'Technical Data'!$B$5),0)</f>
        <v>0</v>
      </c>
      <c r="K3918" s="15">
        <f>IF(H3918&lt;0,MIN(ABS(H3918),(L3917*'Technical Data'!$B$4)),0)</f>
        <v>15.414426545557331</v>
      </c>
      <c r="L3918" s="15">
        <f>L3917+J3918*'Technical Data'!$B$5-(K3918/'Technical Data'!$B$4)</f>
        <v>54.198809328867974</v>
      </c>
      <c r="N3918" s="15">
        <f t="shared" si="245"/>
        <v>0</v>
      </c>
      <c r="O3918" s="36">
        <f t="shared" si="246"/>
        <v>0</v>
      </c>
      <c r="P3918" s="50">
        <v>0</v>
      </c>
      <c r="Q3918" s="50">
        <v>0</v>
      </c>
      <c r="R3918" s="42">
        <v>0</v>
      </c>
      <c r="S3918" s="42">
        <v>15.4144265455573</v>
      </c>
      <c r="T3918" s="42">
        <v>30.909108278786199</v>
      </c>
      <c r="U3918" s="15">
        <f t="shared" si="247"/>
        <v>0</v>
      </c>
    </row>
    <row r="3919" spans="6:21" x14ac:dyDescent="0.3">
      <c r="F3919" s="5">
        <f>Demand!C3919</f>
        <v>11.737629818305178</v>
      </c>
      <c r="G3919">
        <f>Irradiance!A3919*$B$2*'Technical Data'!$B$2</f>
        <v>0</v>
      </c>
      <c r="H3919" s="5">
        <f t="shared" si="244"/>
        <v>-11.737629818305178</v>
      </c>
      <c r="I3919" s="38">
        <v>0</v>
      </c>
      <c r="J3919" s="35">
        <f>IF(H3919&gt;0,MIN(H3919,($B$3-L3918)/'Technical Data'!$B$5),0)</f>
        <v>0</v>
      </c>
      <c r="K3919" s="15">
        <f>IF(H3919&lt;0,MIN(ABS(H3919),(L3918*'Technical Data'!$B$4)),0)</f>
        <v>11.737629818305178</v>
      </c>
      <c r="L3919" s="15">
        <f>L3918+J3919*'Technical Data'!$B$5-(K3919/'Technical Data'!$B$4)</f>
        <v>41.156998419639997</v>
      </c>
      <c r="N3919" s="15">
        <f t="shared" si="245"/>
        <v>0</v>
      </c>
      <c r="O3919" s="36">
        <f t="shared" si="246"/>
        <v>0</v>
      </c>
      <c r="P3919" s="50">
        <v>0</v>
      </c>
      <c r="Q3919" s="50">
        <v>0</v>
      </c>
      <c r="R3919" s="42">
        <v>0</v>
      </c>
      <c r="S3919" s="42">
        <v>11.7376298183052</v>
      </c>
      <c r="T3919" s="42">
        <v>17.867297369558202</v>
      </c>
      <c r="U3919" s="15">
        <f t="shared" si="247"/>
        <v>0</v>
      </c>
    </row>
    <row r="3920" spans="6:21" x14ac:dyDescent="0.3">
      <c r="F3920" s="5">
        <f>Demand!C3920</f>
        <v>16.105749978485296</v>
      </c>
      <c r="G3920">
        <f>Irradiance!A3920*$B$2*'Technical Data'!$B$2</f>
        <v>8.010278056260707E-2</v>
      </c>
      <c r="H3920" s="5">
        <f t="shared" si="244"/>
        <v>-16.025647197922687</v>
      </c>
      <c r="I3920" s="38">
        <v>2.5182345882930428E-2</v>
      </c>
      <c r="J3920" s="35">
        <f>IF(H3920&gt;0,MIN(H3920,($B$3-L3919)/'Technical Data'!$B$5),0)</f>
        <v>0</v>
      </c>
      <c r="K3920" s="15">
        <f>IF(H3920&lt;0,MIN(ABS(H3920),(L3919*'Technical Data'!$B$4)),0)</f>
        <v>16.025647197922687</v>
      </c>
      <c r="L3920" s="15">
        <f>L3919+J3920*'Technical Data'!$B$5-(K3920/'Technical Data'!$B$4)</f>
        <v>23.350723755281457</v>
      </c>
      <c r="N3920" s="15">
        <f t="shared" si="245"/>
        <v>8.010278056260707E-2</v>
      </c>
      <c r="O3920" s="36">
        <f t="shared" si="246"/>
        <v>0</v>
      </c>
      <c r="P3920" s="50">
        <v>0</v>
      </c>
      <c r="Q3920" s="50">
        <v>2.51823458829303E-2</v>
      </c>
      <c r="R3920" s="42">
        <v>0</v>
      </c>
      <c r="S3920" s="42">
        <v>16.080567632602399</v>
      </c>
      <c r="T3920" s="42">
        <v>0</v>
      </c>
      <c r="U3920" s="15">
        <f t="shared" si="247"/>
        <v>8.010278056260707E-2</v>
      </c>
    </row>
    <row r="3921" spans="6:21" x14ac:dyDescent="0.3">
      <c r="F3921" s="5">
        <f>Demand!C3921</f>
        <v>19.950375521211846</v>
      </c>
      <c r="G3921">
        <f>Irradiance!A3921*$B$2*'Technical Data'!$B$2</f>
        <v>200.25695140651766</v>
      </c>
      <c r="H3921" s="5">
        <f t="shared" si="244"/>
        <v>180.30657588530582</v>
      </c>
      <c r="I3921" s="38">
        <v>62.955864707326057</v>
      </c>
      <c r="J3921" s="35">
        <f>IF(H3921&gt;0,MIN(H3921,($B$3-L3920)/'Technical Data'!$B$5),0)</f>
        <v>180.30657588530582</v>
      </c>
      <c r="K3921" s="15">
        <f>IF(H3921&lt;0,MIN(ABS(H3921),(L3920*'Technical Data'!$B$4)),0)</f>
        <v>0</v>
      </c>
      <c r="L3921" s="15">
        <f>L3920+J3921*'Technical Data'!$B$5-(K3921/'Technical Data'!$B$4)</f>
        <v>185.6266420520567</v>
      </c>
      <c r="N3921" s="15">
        <f t="shared" si="245"/>
        <v>19.950375521211839</v>
      </c>
      <c r="O3921" s="36">
        <f t="shared" si="246"/>
        <v>0</v>
      </c>
      <c r="P3921" s="50">
        <v>43.005489186113998</v>
      </c>
      <c r="Q3921" s="50">
        <v>19.9503755212118</v>
      </c>
      <c r="R3921" s="42">
        <v>0</v>
      </c>
      <c r="S3921" s="42">
        <v>0</v>
      </c>
      <c r="T3921" s="42">
        <v>0</v>
      </c>
      <c r="U3921" s="15">
        <f t="shared" si="247"/>
        <v>19.950375521211839</v>
      </c>
    </row>
    <row r="3922" spans="6:21" x14ac:dyDescent="0.3">
      <c r="F3922" s="5">
        <f>Demand!C3922</f>
        <v>26.300521892971187</v>
      </c>
      <c r="G3922">
        <f>Irradiance!A3922*$B$2*'Technical Data'!$B$2</f>
        <v>399.47256666572144</v>
      </c>
      <c r="H3922" s="5">
        <f t="shared" si="244"/>
        <v>373.17204477275027</v>
      </c>
      <c r="I3922" s="38">
        <v>125.584358918174</v>
      </c>
      <c r="J3922" s="35">
        <f>IF(H3922&gt;0,MIN(H3922,($B$3-L3921)/'Technical Data'!$B$5),0)</f>
        <v>218.88066980053142</v>
      </c>
      <c r="K3922" s="15">
        <f>IF(H3922&lt;0,MIN(ABS(H3922),(L3921*'Technical Data'!$B$4)),0)</f>
        <v>0</v>
      </c>
      <c r="L3922" s="15">
        <f>L3921+J3922*'Technical Data'!$B$5-(K3922/'Technical Data'!$B$4)</f>
        <v>382.61924487253498</v>
      </c>
      <c r="N3922" s="15">
        <f t="shared" si="245"/>
        <v>180.59189686519002</v>
      </c>
      <c r="O3922" s="36">
        <f t="shared" si="246"/>
        <v>154.29137497221885</v>
      </c>
      <c r="P3922" s="50">
        <v>99.283837025202402</v>
      </c>
      <c r="Q3922" s="50">
        <v>26.300521892971201</v>
      </c>
      <c r="R3922" s="42">
        <v>0</v>
      </c>
      <c r="S3922" s="42">
        <v>0</v>
      </c>
      <c r="T3922" s="42">
        <v>0</v>
      </c>
      <c r="U3922" s="15">
        <f t="shared" si="247"/>
        <v>180.59189686519002</v>
      </c>
    </row>
    <row r="3923" spans="6:21" x14ac:dyDescent="0.3">
      <c r="F3923" s="5">
        <f>Demand!C3923</f>
        <v>31.07128532907273</v>
      </c>
      <c r="G3923">
        <f>Irradiance!A3923*$B$2*'Technical Data'!$B$2</f>
        <v>566.80727526100759</v>
      </c>
      <c r="H3923" s="5">
        <f t="shared" si="244"/>
        <v>535.73598993193491</v>
      </c>
      <c r="I3923" s="38">
        <v>178.19027946761571</v>
      </c>
      <c r="J3923" s="35">
        <f>IF(H3923&gt;0,MIN(H3923,($B$3-L3922)/'Technical Data'!$B$5),0)</f>
        <v>0</v>
      </c>
      <c r="K3923" s="15">
        <f>IF(H3923&lt;0,MIN(ABS(H3923),(L3922*'Technical Data'!$B$4)),0)</f>
        <v>0</v>
      </c>
      <c r="L3923" s="15">
        <f>L3922+J3923*'Technical Data'!$B$5-(K3923/'Technical Data'!$B$4)</f>
        <v>382.61924487253498</v>
      </c>
      <c r="N3923" s="15">
        <f t="shared" si="245"/>
        <v>566.80727526100759</v>
      </c>
      <c r="O3923" s="36">
        <f t="shared" si="246"/>
        <v>535.73598993193491</v>
      </c>
      <c r="P3923" s="50">
        <v>147.11899413854201</v>
      </c>
      <c r="Q3923" s="50">
        <v>31.071285329072701</v>
      </c>
      <c r="R3923" s="42">
        <v>0</v>
      </c>
      <c r="S3923" s="42">
        <v>0</v>
      </c>
      <c r="T3923" s="42">
        <v>0</v>
      </c>
      <c r="U3923" s="15">
        <f t="shared" si="247"/>
        <v>566.80727526100759</v>
      </c>
    </row>
    <row r="3924" spans="6:21" x14ac:dyDescent="0.3">
      <c r="F3924" s="5">
        <f>Demand!C3924</f>
        <v>33.243541012236534</v>
      </c>
      <c r="G3924">
        <f>Irradiance!A3924*$B$2*'Technical Data'!$B$2</f>
        <v>690.24566010798503</v>
      </c>
      <c r="H3924" s="5">
        <f t="shared" si="244"/>
        <v>657.00211909574853</v>
      </c>
      <c r="I3924" s="38">
        <v>216.99627447321151</v>
      </c>
      <c r="J3924" s="35">
        <f>IF(H3924&gt;0,MIN(H3924,($B$3-L3923)/'Technical Data'!$B$5),0)</f>
        <v>0</v>
      </c>
      <c r="K3924" s="15">
        <f>IF(H3924&lt;0,MIN(ABS(H3924),(L3923*'Technical Data'!$B$4)),0)</f>
        <v>0</v>
      </c>
      <c r="L3924" s="15">
        <f>L3923+J3924*'Technical Data'!$B$5-(K3924/'Technical Data'!$B$4)</f>
        <v>382.61924487253498</v>
      </c>
      <c r="N3924" s="15">
        <f t="shared" si="245"/>
        <v>690.24566010798503</v>
      </c>
      <c r="O3924" s="36">
        <f t="shared" si="246"/>
        <v>657.00211909574853</v>
      </c>
      <c r="P3924" s="50">
        <v>183.75273346097401</v>
      </c>
      <c r="Q3924" s="50">
        <v>33.243541012236498</v>
      </c>
      <c r="R3924" s="42">
        <v>0</v>
      </c>
      <c r="S3924" s="42">
        <v>0</v>
      </c>
      <c r="T3924" s="42">
        <v>0</v>
      </c>
      <c r="U3924" s="15">
        <f t="shared" si="247"/>
        <v>690.24566010798503</v>
      </c>
    </row>
    <row r="3925" spans="6:21" x14ac:dyDescent="0.3">
      <c r="F3925" s="5">
        <f>Demand!C3925</f>
        <v>33.926430872735239</v>
      </c>
      <c r="G3925">
        <f>Irradiance!A3925*$B$2*'Technical Data'!$B$2</f>
        <v>769.70761842609136</v>
      </c>
      <c r="H3925" s="5">
        <f t="shared" si="244"/>
        <v>735.78118755335618</v>
      </c>
      <c r="I3925" s="38">
        <v>241.97716158907841</v>
      </c>
      <c r="J3925" s="35">
        <f>IF(H3925&gt;0,MIN(H3925,($B$3-L3924)/'Technical Data'!$B$5),0)</f>
        <v>0</v>
      </c>
      <c r="K3925" s="15">
        <f>IF(H3925&lt;0,MIN(ABS(H3925),(L3924*'Technical Data'!$B$4)),0)</f>
        <v>0</v>
      </c>
      <c r="L3925" s="15">
        <f>L3924+J3925*'Technical Data'!$B$5-(K3925/'Technical Data'!$B$4)</f>
        <v>382.61924487253498</v>
      </c>
      <c r="N3925" s="15">
        <f t="shared" si="245"/>
        <v>769.70761842609136</v>
      </c>
      <c r="O3925" s="36">
        <f t="shared" si="246"/>
        <v>735.78118755335618</v>
      </c>
      <c r="P3925" s="50">
        <v>208.050730716342</v>
      </c>
      <c r="Q3925" s="50">
        <v>33.926430872735203</v>
      </c>
      <c r="R3925" s="42">
        <v>0</v>
      </c>
      <c r="S3925" s="42">
        <v>0</v>
      </c>
      <c r="T3925" s="42">
        <v>0</v>
      </c>
      <c r="U3925" s="15">
        <f t="shared" si="247"/>
        <v>769.70761842609136</v>
      </c>
    </row>
    <row r="3926" spans="6:21" x14ac:dyDescent="0.3">
      <c r="F3926" s="5">
        <f>Demand!C3926</f>
        <v>35.368776979539426</v>
      </c>
      <c r="G3926">
        <f>Irradiance!A3926*$B$2*'Technical Data'!$B$2</f>
        <v>804.1518140680123</v>
      </c>
      <c r="H3926" s="5">
        <f t="shared" si="244"/>
        <v>768.78303708847284</v>
      </c>
      <c r="I3926" s="38">
        <v>252.80557031873849</v>
      </c>
      <c r="J3926" s="35">
        <f>IF(H3926&gt;0,MIN(H3926,($B$3-L3925)/'Technical Data'!$B$5),0)</f>
        <v>0</v>
      </c>
      <c r="K3926" s="15">
        <f>IF(H3926&lt;0,MIN(ABS(H3926),(L3925*'Technical Data'!$B$4)),0)</f>
        <v>0</v>
      </c>
      <c r="L3926" s="15">
        <f>L3925+J3926*'Technical Data'!$B$5-(K3926/'Technical Data'!$B$4)</f>
        <v>382.61924487253498</v>
      </c>
      <c r="N3926" s="15">
        <f t="shared" si="245"/>
        <v>804.1518140680123</v>
      </c>
      <c r="O3926" s="36">
        <f t="shared" si="246"/>
        <v>768.78303708847284</v>
      </c>
      <c r="P3926" s="50">
        <v>217.436793339198</v>
      </c>
      <c r="Q3926" s="50">
        <v>35.368776979539398</v>
      </c>
      <c r="R3926" s="42">
        <v>0</v>
      </c>
      <c r="S3926" s="42">
        <v>0</v>
      </c>
      <c r="T3926" s="42">
        <v>0</v>
      </c>
      <c r="U3926" s="15">
        <f t="shared" si="247"/>
        <v>804.1518140680123</v>
      </c>
    </row>
    <row r="3927" spans="6:21" x14ac:dyDescent="0.3">
      <c r="F3927" s="5">
        <f>Demand!C3927</f>
        <v>34.168540679650661</v>
      </c>
      <c r="G3927">
        <f>Irradiance!A3927*$B$2*'Technical Data'!$B$2</f>
        <v>785.32766063579982</v>
      </c>
      <c r="H3927" s="5">
        <f t="shared" si="244"/>
        <v>751.1591199561492</v>
      </c>
      <c r="I3927" s="38">
        <v>246.88771903624991</v>
      </c>
      <c r="J3927" s="35">
        <f>IF(H3927&gt;0,MIN(H3927,($B$3-L3926)/'Technical Data'!$B$5),0)</f>
        <v>0</v>
      </c>
      <c r="K3927" s="15">
        <f>IF(H3927&lt;0,MIN(ABS(H3927),(L3926*'Technical Data'!$B$4)),0)</f>
        <v>0</v>
      </c>
      <c r="L3927" s="15">
        <f>L3926+J3927*'Technical Data'!$B$5-(K3927/'Technical Data'!$B$4)</f>
        <v>382.61924487253498</v>
      </c>
      <c r="N3927" s="15">
        <f t="shared" si="245"/>
        <v>785.32766063579982</v>
      </c>
      <c r="O3927" s="36">
        <f t="shared" si="246"/>
        <v>751.1591199561492</v>
      </c>
      <c r="P3927" s="50">
        <v>212.71917835659801</v>
      </c>
      <c r="Q3927" s="50">
        <v>34.168540679650697</v>
      </c>
      <c r="R3927" s="42">
        <v>0</v>
      </c>
      <c r="S3927" s="42">
        <v>0</v>
      </c>
      <c r="T3927" s="42">
        <v>0</v>
      </c>
      <c r="U3927" s="15">
        <f t="shared" si="247"/>
        <v>785.32766063579982</v>
      </c>
    </row>
    <row r="3928" spans="6:21" x14ac:dyDescent="0.3">
      <c r="F3928" s="5">
        <f>Demand!C3928</f>
        <v>35.115900492440474</v>
      </c>
      <c r="G3928">
        <f>Irradiance!A3928*$B$2*'Technical Data'!$B$2</f>
        <v>715.39793320464366</v>
      </c>
      <c r="H3928" s="5">
        <f t="shared" si="244"/>
        <v>680.2820327122032</v>
      </c>
      <c r="I3928" s="38">
        <v>224.90353108045159</v>
      </c>
      <c r="J3928" s="35">
        <f>IF(H3928&gt;0,MIN(H3928,($B$3-L3927)/'Technical Data'!$B$5),0)</f>
        <v>0</v>
      </c>
      <c r="K3928" s="15">
        <f>IF(H3928&lt;0,MIN(ABS(H3928),(L3927*'Technical Data'!$B$4)),0)</f>
        <v>0</v>
      </c>
      <c r="L3928" s="15">
        <f>L3927+J3928*'Technical Data'!$B$5-(K3928/'Technical Data'!$B$4)</f>
        <v>382.61924487253498</v>
      </c>
      <c r="N3928" s="15">
        <f t="shared" si="245"/>
        <v>715.39793320464366</v>
      </c>
      <c r="O3928" s="36">
        <f t="shared" si="246"/>
        <v>680.2820327122032</v>
      </c>
      <c r="P3928" s="50">
        <v>96.687923536476305</v>
      </c>
      <c r="Q3928" s="50">
        <v>35.115900492440502</v>
      </c>
      <c r="R3928" s="42">
        <v>93.099707051533699</v>
      </c>
      <c r="S3928" s="42">
        <v>0</v>
      </c>
      <c r="T3928" s="42">
        <v>83.789736346380295</v>
      </c>
      <c r="U3928" s="15">
        <f t="shared" si="247"/>
        <v>715.39793320464366</v>
      </c>
    </row>
    <row r="3929" spans="6:21" x14ac:dyDescent="0.3">
      <c r="F3929" s="5">
        <f>Demand!C3929</f>
        <v>40.493835473921294</v>
      </c>
      <c r="G3929">
        <f>Irradiance!A3929*$B$2*'Technical Data'!$B$2</f>
        <v>600.61064865842786</v>
      </c>
      <c r="H3929" s="5">
        <f t="shared" si="244"/>
        <v>560.11681318450655</v>
      </c>
      <c r="I3929" s="38">
        <v>188.81722943021231</v>
      </c>
      <c r="J3929" s="35">
        <f>IF(H3929&gt;0,MIN(H3929,($B$3-L3928)/'Technical Data'!$B$5),0)</f>
        <v>0</v>
      </c>
      <c r="K3929" s="15">
        <f>IF(H3929&lt;0,MIN(ABS(H3929),(L3928*'Technical Data'!$B$4)),0)</f>
        <v>0</v>
      </c>
      <c r="L3929" s="15">
        <f>L3928+J3929*'Technical Data'!$B$5-(K3929/'Technical Data'!$B$4)</f>
        <v>382.61924487253498</v>
      </c>
      <c r="N3929" s="15">
        <f t="shared" si="245"/>
        <v>600.61064865842786</v>
      </c>
      <c r="O3929" s="36">
        <f t="shared" si="246"/>
        <v>560.11681318450655</v>
      </c>
      <c r="P3929" s="50">
        <v>0</v>
      </c>
      <c r="Q3929" s="50">
        <v>40.493835473921301</v>
      </c>
      <c r="R3929" s="42">
        <v>148.323393956291</v>
      </c>
      <c r="S3929" s="42">
        <v>0</v>
      </c>
      <c r="T3929" s="42">
        <v>217.28079090704199</v>
      </c>
      <c r="U3929" s="15">
        <f t="shared" si="247"/>
        <v>600.61064865842786</v>
      </c>
    </row>
    <row r="3930" spans="6:21" x14ac:dyDescent="0.3">
      <c r="F3930" s="5">
        <f>Demand!C3930</f>
        <v>46.289673397026448</v>
      </c>
      <c r="G3930">
        <f>Irradiance!A3930*$B$2*'Technical Data'!$B$2</f>
        <v>442.80817095009189</v>
      </c>
      <c r="H3930" s="5">
        <f t="shared" si="244"/>
        <v>396.51849755306546</v>
      </c>
      <c r="I3930" s="38">
        <v>139.20800804083939</v>
      </c>
      <c r="J3930" s="35">
        <f>IF(H3930&gt;0,MIN(H3930,($B$3-L3929)/'Technical Data'!$B$5),0)</f>
        <v>0</v>
      </c>
      <c r="K3930" s="15">
        <f>IF(H3930&lt;0,MIN(ABS(H3930),(L3929*'Technical Data'!$B$4)),0)</f>
        <v>0</v>
      </c>
      <c r="L3930" s="15">
        <f>L3929+J3930*'Technical Data'!$B$5-(K3930/'Technical Data'!$B$4)</f>
        <v>382.61924487253498</v>
      </c>
      <c r="N3930" s="15">
        <f t="shared" si="245"/>
        <v>442.80817095009189</v>
      </c>
      <c r="O3930" s="36">
        <f t="shared" si="246"/>
        <v>396.51849755306546</v>
      </c>
      <c r="P3930" s="50">
        <v>0</v>
      </c>
      <c r="Q3930" s="50">
        <v>46.289673397026398</v>
      </c>
      <c r="R3930" s="42">
        <v>92.918334643812599</v>
      </c>
      <c r="S3930" s="42">
        <v>0</v>
      </c>
      <c r="T3930" s="42">
        <v>300.90729208647298</v>
      </c>
      <c r="U3930" s="15">
        <f t="shared" si="247"/>
        <v>442.80817095009189</v>
      </c>
    </row>
    <row r="3931" spans="6:21" x14ac:dyDescent="0.3">
      <c r="F3931" s="5">
        <f>Demand!C3931</f>
        <v>46.767771434630347</v>
      </c>
      <c r="G3931">
        <f>Irradiance!A3931*$B$2*'Technical Data'!$B$2</f>
        <v>249.84057257477141</v>
      </c>
      <c r="H3931" s="5">
        <f t="shared" si="244"/>
        <v>203.07280114014105</v>
      </c>
      <c r="I3931" s="38">
        <v>78.54373680885999</v>
      </c>
      <c r="J3931" s="35">
        <f>IF(H3931&gt;0,MIN(H3931,($B$3-L3930)/'Technical Data'!$B$5),0)</f>
        <v>0</v>
      </c>
      <c r="K3931" s="15">
        <f>IF(H3931&lt;0,MIN(ABS(H3931),(L3930*'Technical Data'!$B$4)),0)</f>
        <v>0</v>
      </c>
      <c r="L3931" s="15">
        <f>L3930+J3931*'Technical Data'!$B$5-(K3931/'Technical Data'!$B$4)</f>
        <v>382.61924487253498</v>
      </c>
      <c r="N3931" s="15">
        <f t="shared" si="245"/>
        <v>249.84057257477141</v>
      </c>
      <c r="O3931" s="36">
        <f t="shared" si="246"/>
        <v>203.07280114014105</v>
      </c>
      <c r="P3931" s="50">
        <v>0</v>
      </c>
      <c r="Q3931" s="50">
        <v>46.767771434630298</v>
      </c>
      <c r="R3931" s="42">
        <v>31.775965374229401</v>
      </c>
      <c r="S3931" s="42">
        <v>0</v>
      </c>
      <c r="T3931" s="42">
        <v>329.50566092328</v>
      </c>
      <c r="U3931" s="15">
        <f t="shared" si="247"/>
        <v>249.84057257477141</v>
      </c>
    </row>
    <row r="3932" spans="6:21" x14ac:dyDescent="0.3">
      <c r="F3932" s="5">
        <f>Demand!C3932</f>
        <v>41.118683484786189</v>
      </c>
      <c r="G3932">
        <f>Irradiance!A3932*$B$2*'Technical Data'!$B$2</f>
        <v>2.7234945391286405</v>
      </c>
      <c r="H3932" s="5">
        <f t="shared" si="244"/>
        <v>-38.395188945657551</v>
      </c>
      <c r="I3932" s="38">
        <v>0.85619976001963438</v>
      </c>
      <c r="J3932" s="35">
        <f>IF(H3932&gt;0,MIN(H3932,($B$3-L3931)/'Technical Data'!$B$5),0)</f>
        <v>0</v>
      </c>
      <c r="K3932" s="15">
        <f>IF(H3932&lt;0,MIN(ABS(H3932),(L3931*'Technical Data'!$B$4)),0)</f>
        <v>38.395188945657551</v>
      </c>
      <c r="L3932" s="15">
        <f>L3931+J3932*'Technical Data'!$B$5-(K3932/'Technical Data'!$B$4)</f>
        <v>339.95792382180434</v>
      </c>
      <c r="N3932" s="15">
        <f t="shared" si="245"/>
        <v>2.7234945391286405</v>
      </c>
      <c r="O3932" s="36">
        <f t="shared" si="246"/>
        <v>0</v>
      </c>
      <c r="P3932" s="50">
        <v>0</v>
      </c>
      <c r="Q3932" s="50">
        <v>0.85619976001963105</v>
      </c>
      <c r="R3932" s="42">
        <v>0</v>
      </c>
      <c r="S3932" s="42">
        <v>40.262483724766597</v>
      </c>
      <c r="T3932" s="42">
        <v>284.76956789576099</v>
      </c>
      <c r="U3932" s="15">
        <f t="shared" si="247"/>
        <v>2.7234945391286405</v>
      </c>
    </row>
    <row r="3933" spans="6:21" x14ac:dyDescent="0.3">
      <c r="F3933" s="5">
        <f>Demand!C3933</f>
        <v>30.670752484741968</v>
      </c>
      <c r="G3933">
        <f>Irradiance!A3933*$B$2*'Technical Data'!$B$2</f>
        <v>0</v>
      </c>
      <c r="H3933" s="5">
        <f t="shared" si="244"/>
        <v>-30.670752484741968</v>
      </c>
      <c r="I3933" s="38">
        <v>0</v>
      </c>
      <c r="J3933" s="35">
        <f>IF(H3933&gt;0,MIN(H3933,($B$3-L3932)/'Technical Data'!$B$5),0)</f>
        <v>0</v>
      </c>
      <c r="K3933" s="15">
        <f>IF(H3933&lt;0,MIN(ABS(H3933),(L3932*'Technical Data'!$B$4)),0)</f>
        <v>30.670752484741968</v>
      </c>
      <c r="L3933" s="15">
        <f>L3932+J3933*'Technical Data'!$B$5-(K3933/'Technical Data'!$B$4)</f>
        <v>305.8793099498688</v>
      </c>
      <c r="N3933" s="15">
        <f t="shared" si="245"/>
        <v>0</v>
      </c>
      <c r="O3933" s="36">
        <f t="shared" si="246"/>
        <v>0</v>
      </c>
      <c r="P3933" s="50">
        <v>0</v>
      </c>
      <c r="Q3933" s="50">
        <v>0</v>
      </c>
      <c r="R3933" s="42">
        <v>0</v>
      </c>
      <c r="S3933" s="42">
        <v>30.670752484742</v>
      </c>
      <c r="T3933" s="42">
        <v>250.69095402382601</v>
      </c>
      <c r="U3933" s="15">
        <f t="shared" si="247"/>
        <v>0</v>
      </c>
    </row>
    <row r="3934" spans="6:21" x14ac:dyDescent="0.3">
      <c r="F3934" s="5">
        <f>Demand!C3934</f>
        <v>23.361535002938691</v>
      </c>
      <c r="G3934">
        <f>Irradiance!A3934*$B$2*'Technical Data'!$B$2</f>
        <v>0</v>
      </c>
      <c r="H3934" s="5">
        <f t="shared" si="244"/>
        <v>-23.361535002938691</v>
      </c>
      <c r="I3934" s="38">
        <v>0</v>
      </c>
      <c r="J3934" s="35">
        <f>IF(H3934&gt;0,MIN(H3934,($B$3-L3933)/'Technical Data'!$B$5),0)</f>
        <v>0</v>
      </c>
      <c r="K3934" s="15">
        <f>IF(H3934&lt;0,MIN(ABS(H3934),(L3933*'Technical Data'!$B$4)),0)</f>
        <v>23.361535002938691</v>
      </c>
      <c r="L3934" s="15">
        <f>L3933+J3934*'Technical Data'!$B$5-(K3934/'Technical Data'!$B$4)</f>
        <v>279.92204883549249</v>
      </c>
      <c r="N3934" s="15">
        <f t="shared" si="245"/>
        <v>0</v>
      </c>
      <c r="O3934" s="36">
        <f t="shared" si="246"/>
        <v>0</v>
      </c>
      <c r="P3934" s="50">
        <v>0</v>
      </c>
      <c r="Q3934" s="50">
        <v>0</v>
      </c>
      <c r="R3934" s="42">
        <v>0</v>
      </c>
      <c r="S3934" s="42">
        <v>23.361535002938702</v>
      </c>
      <c r="T3934" s="42">
        <v>224.73369290944899</v>
      </c>
      <c r="U3934" s="15">
        <f t="shared" si="247"/>
        <v>0</v>
      </c>
    </row>
    <row r="3935" spans="6:21" x14ac:dyDescent="0.3">
      <c r="F3935" s="5">
        <f>Demand!C3935</f>
        <v>23.694124795974531</v>
      </c>
      <c r="G3935">
        <f>Irradiance!A3935*$B$2*'Technical Data'!$B$2</f>
        <v>0</v>
      </c>
      <c r="H3935" s="5">
        <f t="shared" si="244"/>
        <v>-23.694124795974531</v>
      </c>
      <c r="I3935" s="38">
        <v>0</v>
      </c>
      <c r="J3935" s="35">
        <f>IF(H3935&gt;0,MIN(H3935,($B$3-L3934)/'Technical Data'!$B$5),0)</f>
        <v>0</v>
      </c>
      <c r="K3935" s="15">
        <f>IF(H3935&lt;0,MIN(ABS(H3935),(L3934*'Technical Data'!$B$4)),0)</f>
        <v>23.694124795974531</v>
      </c>
      <c r="L3935" s="15">
        <f>L3934+J3935*'Technical Data'!$B$5-(K3935/'Technical Data'!$B$4)</f>
        <v>253.5952435066319</v>
      </c>
      <c r="N3935" s="15">
        <f t="shared" si="245"/>
        <v>0</v>
      </c>
      <c r="O3935" s="36">
        <f t="shared" si="246"/>
        <v>0</v>
      </c>
      <c r="P3935" s="50">
        <v>0</v>
      </c>
      <c r="Q3935" s="50">
        <v>0</v>
      </c>
      <c r="R3935" s="42">
        <v>0</v>
      </c>
      <c r="S3935" s="42">
        <v>23.694124795974499</v>
      </c>
      <c r="T3935" s="42">
        <v>198.406887580589</v>
      </c>
      <c r="U3935" s="15">
        <f t="shared" si="247"/>
        <v>0</v>
      </c>
    </row>
    <row r="3936" spans="6:21" x14ac:dyDescent="0.3">
      <c r="F3936" s="5">
        <f>Demand!C3936</f>
        <v>24.276849185561982</v>
      </c>
      <c r="G3936">
        <f>Irradiance!A3936*$B$2*'Technical Data'!$B$2</f>
        <v>0</v>
      </c>
      <c r="H3936" s="5">
        <f t="shared" si="244"/>
        <v>-24.276849185561982</v>
      </c>
      <c r="I3936" s="38">
        <v>0</v>
      </c>
      <c r="J3936" s="35">
        <f>IF(H3936&gt;0,MIN(H3936,($B$3-L3935)/'Technical Data'!$B$5),0)</f>
        <v>0</v>
      </c>
      <c r="K3936" s="15">
        <f>IF(H3936&lt;0,MIN(ABS(H3936),(L3935*'Technical Data'!$B$4)),0)</f>
        <v>24.276849185561982</v>
      </c>
      <c r="L3936" s="15">
        <f>L3935+J3936*'Technical Data'!$B$5-(K3936/'Technical Data'!$B$4)</f>
        <v>226.62096663378526</v>
      </c>
      <c r="N3936" s="15">
        <f t="shared" si="245"/>
        <v>0</v>
      </c>
      <c r="O3936" s="36">
        <f t="shared" si="246"/>
        <v>0</v>
      </c>
      <c r="P3936" s="50">
        <v>0</v>
      </c>
      <c r="Q3936" s="50">
        <v>0</v>
      </c>
      <c r="R3936" s="42">
        <v>0</v>
      </c>
      <c r="S3936" s="42">
        <v>24.276849185562</v>
      </c>
      <c r="T3936" s="42">
        <v>171.43261070774199</v>
      </c>
      <c r="U3936" s="15">
        <f t="shared" si="247"/>
        <v>0</v>
      </c>
    </row>
    <row r="3937" spans="6:21" x14ac:dyDescent="0.3">
      <c r="F3937" s="5">
        <f>Demand!C3937</f>
        <v>24.556155241846803</v>
      </c>
      <c r="G3937">
        <f>Irradiance!A3937*$B$2*'Technical Data'!$B$2</f>
        <v>0</v>
      </c>
      <c r="H3937" s="5">
        <f t="shared" si="244"/>
        <v>-24.556155241846803</v>
      </c>
      <c r="I3937" s="38">
        <v>0</v>
      </c>
      <c r="J3937" s="35">
        <f>IF(H3937&gt;0,MIN(H3937,($B$3-L3936)/'Technical Data'!$B$5),0)</f>
        <v>0</v>
      </c>
      <c r="K3937" s="15">
        <f>IF(H3937&lt;0,MIN(ABS(H3937),(L3936*'Technical Data'!$B$4)),0)</f>
        <v>24.556155241846803</v>
      </c>
      <c r="L3937" s="15">
        <f>L3936+J3937*'Technical Data'!$B$5-(K3937/'Technical Data'!$B$4)</f>
        <v>199.33634969839991</v>
      </c>
      <c r="N3937" s="15">
        <f t="shared" si="245"/>
        <v>0</v>
      </c>
      <c r="O3937" s="36">
        <f t="shared" si="246"/>
        <v>0</v>
      </c>
      <c r="P3937" s="50">
        <v>0</v>
      </c>
      <c r="Q3937" s="50">
        <v>0</v>
      </c>
      <c r="R3937" s="42">
        <v>0</v>
      </c>
      <c r="S3937" s="42">
        <v>24.556155241846799</v>
      </c>
      <c r="T3937" s="42">
        <v>144.14799377235701</v>
      </c>
      <c r="U3937" s="15">
        <f t="shared" si="247"/>
        <v>0</v>
      </c>
    </row>
    <row r="3938" spans="6:21" x14ac:dyDescent="0.3">
      <c r="F3938" s="5">
        <f>Demand!C3938</f>
        <v>24.086082161956142</v>
      </c>
      <c r="G3938">
        <f>Irradiance!A3938*$B$2*'Technical Data'!$B$2</f>
        <v>0</v>
      </c>
      <c r="H3938" s="5">
        <f t="shared" si="244"/>
        <v>-24.086082161956142</v>
      </c>
      <c r="I3938" s="38">
        <v>0</v>
      </c>
      <c r="J3938" s="35">
        <f>IF(H3938&gt;0,MIN(H3938,($B$3-L3937)/'Technical Data'!$B$5),0)</f>
        <v>0</v>
      </c>
      <c r="K3938" s="15">
        <f>IF(H3938&lt;0,MIN(ABS(H3938),(L3937*'Technical Data'!$B$4)),0)</f>
        <v>24.086082161956142</v>
      </c>
      <c r="L3938" s="15">
        <f>L3937+J3938*'Technical Data'!$B$5-(K3938/'Technical Data'!$B$4)</f>
        <v>172.57403618511532</v>
      </c>
      <c r="N3938" s="15">
        <f t="shared" si="245"/>
        <v>0</v>
      </c>
      <c r="O3938" s="36">
        <f t="shared" si="246"/>
        <v>0</v>
      </c>
      <c r="P3938" s="50">
        <v>0</v>
      </c>
      <c r="Q3938" s="50">
        <v>0</v>
      </c>
      <c r="R3938" s="42">
        <v>0</v>
      </c>
      <c r="S3938" s="42">
        <v>24.086082161956099</v>
      </c>
      <c r="T3938" s="42">
        <v>117.385680259072</v>
      </c>
      <c r="U3938" s="15">
        <f t="shared" si="247"/>
        <v>0</v>
      </c>
    </row>
    <row r="3939" spans="6:21" x14ac:dyDescent="0.3">
      <c r="F3939" s="5">
        <f>Demand!C3939</f>
        <v>22.62939207702944</v>
      </c>
      <c r="G3939">
        <f>Irradiance!A3939*$B$2*'Technical Data'!$B$2</f>
        <v>0</v>
      </c>
      <c r="H3939" s="5">
        <f t="shared" si="244"/>
        <v>-22.62939207702944</v>
      </c>
      <c r="I3939" s="38">
        <v>0</v>
      </c>
      <c r="J3939" s="35">
        <f>IF(H3939&gt;0,MIN(H3939,($B$3-L3938)/'Technical Data'!$B$5),0)</f>
        <v>0</v>
      </c>
      <c r="K3939" s="15">
        <f>IF(H3939&lt;0,MIN(ABS(H3939),(L3938*'Technical Data'!$B$4)),0)</f>
        <v>22.62939207702944</v>
      </c>
      <c r="L3939" s="15">
        <f>L3938+J3939*'Technical Data'!$B$5-(K3939/'Technical Data'!$B$4)</f>
        <v>147.43026721063816</v>
      </c>
      <c r="N3939" s="15">
        <f t="shared" si="245"/>
        <v>0</v>
      </c>
      <c r="O3939" s="36">
        <f t="shared" si="246"/>
        <v>0</v>
      </c>
      <c r="P3939" s="50">
        <v>0</v>
      </c>
      <c r="Q3939" s="50">
        <v>0</v>
      </c>
      <c r="R3939" s="42">
        <v>0</v>
      </c>
      <c r="S3939" s="42">
        <v>22.629392077029401</v>
      </c>
      <c r="T3939" s="42">
        <v>92.241911284595005</v>
      </c>
      <c r="U3939" s="15">
        <f t="shared" si="247"/>
        <v>0</v>
      </c>
    </row>
    <row r="3940" spans="6:21" x14ac:dyDescent="0.3">
      <c r="F3940" s="5">
        <f>Demand!C3940</f>
        <v>20.875767698938589</v>
      </c>
      <c r="G3940">
        <f>Irradiance!A3940*$B$2*'Technical Data'!$B$2</f>
        <v>0</v>
      </c>
      <c r="H3940" s="5">
        <f t="shared" si="244"/>
        <v>-20.875767698938589</v>
      </c>
      <c r="I3940" s="38">
        <v>0</v>
      </c>
      <c r="J3940" s="35">
        <f>IF(H3940&gt;0,MIN(H3940,($B$3-L3939)/'Technical Data'!$B$5),0)</f>
        <v>0</v>
      </c>
      <c r="K3940" s="15">
        <f>IF(H3940&lt;0,MIN(ABS(H3940),(L3939*'Technical Data'!$B$4)),0)</f>
        <v>20.875767698938589</v>
      </c>
      <c r="L3940" s="15">
        <f>L3939+J3940*'Technical Data'!$B$5-(K3940/'Technical Data'!$B$4)</f>
        <v>124.23496976737306</v>
      </c>
      <c r="N3940" s="15">
        <f t="shared" si="245"/>
        <v>0</v>
      </c>
      <c r="O3940" s="36">
        <f t="shared" si="246"/>
        <v>0</v>
      </c>
      <c r="P3940" s="50">
        <v>0</v>
      </c>
      <c r="Q3940" s="50">
        <v>0</v>
      </c>
      <c r="R3940" s="42">
        <v>0</v>
      </c>
      <c r="S3940" s="42">
        <v>20.875767698938599</v>
      </c>
      <c r="T3940" s="42">
        <v>69.046613841329901</v>
      </c>
      <c r="U3940" s="15">
        <f t="shared" si="247"/>
        <v>0</v>
      </c>
    </row>
    <row r="3941" spans="6:21" x14ac:dyDescent="0.3">
      <c r="F3941" s="5">
        <f>Demand!C3941</f>
        <v>18.93451080661497</v>
      </c>
      <c r="G3941">
        <f>Irradiance!A3941*$B$2*'Technical Data'!$B$2</f>
        <v>0</v>
      </c>
      <c r="H3941" s="5">
        <f t="shared" si="244"/>
        <v>-18.93451080661497</v>
      </c>
      <c r="I3941" s="38">
        <v>0</v>
      </c>
      <c r="J3941" s="35">
        <f>IF(H3941&gt;0,MIN(H3941,($B$3-L3940)/'Technical Data'!$B$5),0)</f>
        <v>0</v>
      </c>
      <c r="K3941" s="15">
        <f>IF(H3941&lt;0,MIN(ABS(H3941),(L3940*'Technical Data'!$B$4)),0)</f>
        <v>18.93451080661497</v>
      </c>
      <c r="L3941" s="15">
        <f>L3940+J3941*'Technical Data'!$B$5-(K3941/'Technical Data'!$B$4)</f>
        <v>103.19662442668977</v>
      </c>
      <c r="N3941" s="15">
        <f t="shared" si="245"/>
        <v>0</v>
      </c>
      <c r="O3941" s="36">
        <f t="shared" si="246"/>
        <v>0</v>
      </c>
      <c r="P3941" s="50">
        <v>0</v>
      </c>
      <c r="Q3941" s="50">
        <v>0</v>
      </c>
      <c r="R3941" s="42">
        <v>0</v>
      </c>
      <c r="S3941" s="42">
        <v>18.934510806614998</v>
      </c>
      <c r="T3941" s="42">
        <v>48.008268500646601</v>
      </c>
      <c r="U3941" s="15">
        <f t="shared" si="247"/>
        <v>0</v>
      </c>
    </row>
    <row r="3942" spans="6:21" x14ac:dyDescent="0.3">
      <c r="F3942" s="5">
        <f>Demand!C3942</f>
        <v>15.414426545557331</v>
      </c>
      <c r="G3942">
        <f>Irradiance!A3942*$B$2*'Technical Data'!$B$2</f>
        <v>0</v>
      </c>
      <c r="H3942" s="5">
        <f t="shared" si="244"/>
        <v>-15.414426545557331</v>
      </c>
      <c r="I3942" s="38">
        <v>0</v>
      </c>
      <c r="J3942" s="35">
        <f>IF(H3942&gt;0,MIN(H3942,($B$3-L3941)/'Technical Data'!$B$5),0)</f>
        <v>0</v>
      </c>
      <c r="K3942" s="15">
        <f>IF(H3942&lt;0,MIN(ABS(H3942),(L3941*'Technical Data'!$B$4)),0)</f>
        <v>15.414426545557331</v>
      </c>
      <c r="L3942" s="15">
        <f>L3941+J3942*'Technical Data'!$B$5-(K3942/'Technical Data'!$B$4)</f>
        <v>86.069483820514961</v>
      </c>
      <c r="N3942" s="15">
        <f t="shared" si="245"/>
        <v>0</v>
      </c>
      <c r="O3942" s="36">
        <f t="shared" si="246"/>
        <v>0</v>
      </c>
      <c r="P3942" s="50">
        <v>0</v>
      </c>
      <c r="Q3942" s="50">
        <v>0</v>
      </c>
      <c r="R3942" s="42">
        <v>0</v>
      </c>
      <c r="S3942" s="42">
        <v>15.4144265455573</v>
      </c>
      <c r="T3942" s="42">
        <v>30.881127894471799</v>
      </c>
      <c r="U3942" s="15">
        <f t="shared" si="247"/>
        <v>0</v>
      </c>
    </row>
    <row r="3943" spans="6:21" x14ac:dyDescent="0.3">
      <c r="F3943" s="5">
        <f>Demand!C3943</f>
        <v>11.737629818305178</v>
      </c>
      <c r="G3943">
        <f>Irradiance!A3943*$B$2*'Technical Data'!$B$2</f>
        <v>0</v>
      </c>
      <c r="H3943" s="5">
        <f t="shared" si="244"/>
        <v>-11.737629818305178</v>
      </c>
      <c r="I3943" s="38">
        <v>0</v>
      </c>
      <c r="J3943" s="35">
        <f>IF(H3943&gt;0,MIN(H3943,($B$3-L3942)/'Technical Data'!$B$5),0)</f>
        <v>0</v>
      </c>
      <c r="K3943" s="15">
        <f>IF(H3943&lt;0,MIN(ABS(H3943),(L3942*'Technical Data'!$B$4)),0)</f>
        <v>11.737629818305178</v>
      </c>
      <c r="L3943" s="15">
        <f>L3942+J3943*'Technical Data'!$B$5-(K3943/'Technical Data'!$B$4)</f>
        <v>73.027672911286984</v>
      </c>
      <c r="N3943" s="15">
        <f t="shared" si="245"/>
        <v>0</v>
      </c>
      <c r="O3943" s="36">
        <f t="shared" si="246"/>
        <v>0</v>
      </c>
      <c r="P3943" s="50">
        <v>0</v>
      </c>
      <c r="Q3943" s="50">
        <v>0</v>
      </c>
      <c r="R3943" s="42">
        <v>0</v>
      </c>
      <c r="S3943" s="42">
        <v>11.7376298183052</v>
      </c>
      <c r="T3943" s="42">
        <v>17.839316985243801</v>
      </c>
      <c r="U3943" s="15">
        <f t="shared" si="247"/>
        <v>0</v>
      </c>
    </row>
    <row r="3944" spans="6:21" x14ac:dyDescent="0.3">
      <c r="F3944" s="5">
        <f>Demand!C3944</f>
        <v>16.105749978485296</v>
      </c>
      <c r="G3944">
        <f>Irradiance!A3944*$B$2*'Technical Data'!$B$2</f>
        <v>0.16020556112521414</v>
      </c>
      <c r="H3944" s="5">
        <f t="shared" si="244"/>
        <v>-15.945544417360082</v>
      </c>
      <c r="I3944" s="38">
        <v>5.036469176586085E-2</v>
      </c>
      <c r="J3944" s="35">
        <f>IF(H3944&gt;0,MIN(H3944,($B$3-L3943)/'Technical Data'!$B$5),0)</f>
        <v>0</v>
      </c>
      <c r="K3944" s="15">
        <f>IF(H3944&lt;0,MIN(ABS(H3944),(L3943*'Technical Data'!$B$4)),0)</f>
        <v>15.945544417360082</v>
      </c>
      <c r="L3944" s="15">
        <f>L3943+J3944*'Technical Data'!$B$5-(K3944/'Technical Data'!$B$4)</f>
        <v>55.310401336442453</v>
      </c>
      <c r="N3944" s="15">
        <f t="shared" si="245"/>
        <v>0.16020556112521414</v>
      </c>
      <c r="O3944" s="36">
        <f t="shared" si="246"/>
        <v>0</v>
      </c>
      <c r="P3944" s="50">
        <v>0</v>
      </c>
      <c r="Q3944" s="50">
        <v>5.0364691765860697E-2</v>
      </c>
      <c r="R3944" s="42">
        <v>0</v>
      </c>
      <c r="S3944" s="42">
        <v>16.0553852867194</v>
      </c>
      <c r="T3944" s="42">
        <v>0</v>
      </c>
      <c r="U3944" s="15">
        <f t="shared" si="247"/>
        <v>0.16020556112521414</v>
      </c>
    </row>
    <row r="3945" spans="6:21" x14ac:dyDescent="0.3">
      <c r="F3945" s="5">
        <f>Demand!C3945</f>
        <v>19.950375521211846</v>
      </c>
      <c r="G3945">
        <f>Irradiance!A3945*$B$2*'Technical Data'!$B$2</f>
        <v>224.84850503923806</v>
      </c>
      <c r="H3945" s="5">
        <f t="shared" si="244"/>
        <v>204.89812951802622</v>
      </c>
      <c r="I3945" s="38">
        <v>70.686844893385697</v>
      </c>
      <c r="J3945" s="35">
        <f>IF(H3945&gt;0,MIN(H3945,($B$3-L3944)/'Technical Data'!$B$5),0)</f>
        <v>204.89812951802622</v>
      </c>
      <c r="K3945" s="15">
        <f>IF(H3945&lt;0,MIN(ABS(H3945),(L3944*'Technical Data'!$B$4)),0)</f>
        <v>0</v>
      </c>
      <c r="L3945" s="15">
        <f>L3944+J3945*'Technical Data'!$B$5-(K3945/'Technical Data'!$B$4)</f>
        <v>239.71871790266607</v>
      </c>
      <c r="N3945" s="15">
        <f t="shared" si="245"/>
        <v>19.950375521211839</v>
      </c>
      <c r="O3945" s="36">
        <f t="shared" si="246"/>
        <v>0</v>
      </c>
      <c r="P3945" s="50">
        <v>50.736469372173602</v>
      </c>
      <c r="Q3945" s="50">
        <v>19.9503755212118</v>
      </c>
      <c r="R3945" s="42">
        <v>0</v>
      </c>
      <c r="S3945" s="42">
        <v>0</v>
      </c>
      <c r="T3945" s="42">
        <v>0</v>
      </c>
      <c r="U3945" s="15">
        <f t="shared" si="247"/>
        <v>19.950375521211839</v>
      </c>
    </row>
    <row r="3946" spans="6:21" x14ac:dyDescent="0.3">
      <c r="F3946" s="5">
        <f>Demand!C3946</f>
        <v>26.300521892971187</v>
      </c>
      <c r="G3946">
        <f>Irradiance!A3946*$B$2*'Technical Data'!$B$2</f>
        <v>449.37659895622562</v>
      </c>
      <c r="H3946" s="5">
        <f t="shared" si="244"/>
        <v>423.07607706325444</v>
      </c>
      <c r="I3946" s="38">
        <v>141.27296040323969</v>
      </c>
      <c r="J3946" s="35">
        <f>IF(H3946&gt;0,MIN(H3946,($B$3-L3945)/'Technical Data'!$B$5),0)</f>
        <v>158.77836329985433</v>
      </c>
      <c r="K3946" s="15">
        <f>IF(H3946&lt;0,MIN(ABS(H3946),(L3945*'Technical Data'!$B$4)),0)</f>
        <v>0</v>
      </c>
      <c r="L3946" s="15">
        <f>L3945+J3946*'Technical Data'!$B$5-(K3946/'Technical Data'!$B$4)</f>
        <v>382.61924487253498</v>
      </c>
      <c r="N3946" s="15">
        <f t="shared" si="245"/>
        <v>290.59823565637129</v>
      </c>
      <c r="O3946" s="36">
        <f t="shared" si="246"/>
        <v>264.29771376340011</v>
      </c>
      <c r="P3946" s="50">
        <v>114.97243851026801</v>
      </c>
      <c r="Q3946" s="50">
        <v>26.300521892971201</v>
      </c>
      <c r="R3946" s="42">
        <v>0</v>
      </c>
      <c r="S3946" s="42">
        <v>0</v>
      </c>
      <c r="T3946" s="42">
        <v>0</v>
      </c>
      <c r="U3946" s="15">
        <f t="shared" si="247"/>
        <v>290.59823565637129</v>
      </c>
    </row>
    <row r="3947" spans="6:21" x14ac:dyDescent="0.3">
      <c r="F3947" s="5">
        <f>Demand!C3947</f>
        <v>31.07128532907273</v>
      </c>
      <c r="G3947">
        <f>Irradiance!A3947*$B$2*'Technical Data'!$B$2</f>
        <v>638.65946942566609</v>
      </c>
      <c r="H3947" s="5">
        <f t="shared" si="244"/>
        <v>607.58818409659341</v>
      </c>
      <c r="I3947" s="38">
        <v>200.77884372460429</v>
      </c>
      <c r="J3947" s="35">
        <f>IF(H3947&gt;0,MIN(H3947,($B$3-L3946)/'Technical Data'!$B$5),0)</f>
        <v>0</v>
      </c>
      <c r="K3947" s="15">
        <f>IF(H3947&lt;0,MIN(ABS(H3947),(L3946*'Technical Data'!$B$4)),0)</f>
        <v>0</v>
      </c>
      <c r="L3947" s="15">
        <f>L3946+J3947*'Technical Data'!$B$5-(K3947/'Technical Data'!$B$4)</f>
        <v>382.61924487253498</v>
      </c>
      <c r="N3947" s="15">
        <f t="shared" si="245"/>
        <v>638.65946942566609</v>
      </c>
      <c r="O3947" s="36">
        <f t="shared" si="246"/>
        <v>607.58818409659341</v>
      </c>
      <c r="P3947" s="50">
        <v>169.70755839553101</v>
      </c>
      <c r="Q3947" s="50">
        <v>31.071285329072701</v>
      </c>
      <c r="R3947" s="42">
        <v>0</v>
      </c>
      <c r="S3947" s="42">
        <v>0</v>
      </c>
      <c r="T3947" s="42">
        <v>0</v>
      </c>
      <c r="U3947" s="15">
        <f t="shared" si="247"/>
        <v>638.65946942566609</v>
      </c>
    </row>
    <row r="3948" spans="6:21" x14ac:dyDescent="0.3">
      <c r="F3948" s="5">
        <f>Demand!C3948</f>
        <v>33.243541012236534</v>
      </c>
      <c r="G3948">
        <f>Irradiance!A3948*$B$2*'Technical Data'!$B$2</f>
        <v>779.56026043529198</v>
      </c>
      <c r="H3948" s="5">
        <f t="shared" si="244"/>
        <v>746.31671942305547</v>
      </c>
      <c r="I3948" s="38">
        <v>245.07459013267891</v>
      </c>
      <c r="J3948" s="35">
        <f>IF(H3948&gt;0,MIN(H3948,($B$3-L3947)/'Technical Data'!$B$5),0)</f>
        <v>0</v>
      </c>
      <c r="K3948" s="15">
        <f>IF(H3948&lt;0,MIN(ABS(H3948),(L3947*'Technical Data'!$B$4)),0)</f>
        <v>0</v>
      </c>
      <c r="L3948" s="15">
        <f>L3947+J3948*'Technical Data'!$B$5-(K3948/'Technical Data'!$B$4)</f>
        <v>382.61924487253498</v>
      </c>
      <c r="N3948" s="15">
        <f t="shared" si="245"/>
        <v>779.56026043529198</v>
      </c>
      <c r="O3948" s="36">
        <f t="shared" si="246"/>
        <v>746.31671942305547</v>
      </c>
      <c r="P3948" s="50">
        <v>211.83104912044101</v>
      </c>
      <c r="Q3948" s="50">
        <v>33.243541012236498</v>
      </c>
      <c r="R3948" s="42">
        <v>0</v>
      </c>
      <c r="S3948" s="42">
        <v>0</v>
      </c>
      <c r="T3948" s="42">
        <v>0</v>
      </c>
      <c r="U3948" s="15">
        <f t="shared" si="247"/>
        <v>779.56026043529198</v>
      </c>
    </row>
    <row r="3949" spans="6:21" x14ac:dyDescent="0.3">
      <c r="F3949" s="5">
        <f>Demand!C3949</f>
        <v>33.926430872735239</v>
      </c>
      <c r="G3949">
        <f>Irradiance!A3949*$B$2*'Technical Data'!$B$2</f>
        <v>869.43558022653724</v>
      </c>
      <c r="H3949" s="5">
        <f t="shared" si="244"/>
        <v>835.50914935380206</v>
      </c>
      <c r="I3949" s="38">
        <v>273.32918221332682</v>
      </c>
      <c r="J3949" s="35">
        <f>IF(H3949&gt;0,MIN(H3949,($B$3-L3948)/'Technical Data'!$B$5),0)</f>
        <v>0</v>
      </c>
      <c r="K3949" s="15">
        <f>IF(H3949&lt;0,MIN(ABS(H3949),(L3948*'Technical Data'!$B$4)),0)</f>
        <v>0</v>
      </c>
      <c r="L3949" s="15">
        <f>L3948+J3949*'Technical Data'!$B$5-(K3949/'Technical Data'!$B$4)</f>
        <v>382.61924487253498</v>
      </c>
      <c r="N3949" s="15">
        <f t="shared" si="245"/>
        <v>869.43558022653724</v>
      </c>
      <c r="O3949" s="36">
        <f t="shared" si="246"/>
        <v>835.50914935380206</v>
      </c>
      <c r="P3949" s="50">
        <v>239.40275134059101</v>
      </c>
      <c r="Q3949" s="50">
        <v>33.926430872735203</v>
      </c>
      <c r="R3949" s="42">
        <v>0</v>
      </c>
      <c r="S3949" s="42">
        <v>0</v>
      </c>
      <c r="T3949" s="42">
        <v>0</v>
      </c>
      <c r="U3949" s="15">
        <f t="shared" si="247"/>
        <v>869.43558022653724</v>
      </c>
    </row>
    <row r="3950" spans="6:21" x14ac:dyDescent="0.3">
      <c r="F3950" s="5">
        <f>Demand!C3950</f>
        <v>35.368776979539426</v>
      </c>
      <c r="G3950">
        <f>Irradiance!A3950*$B$2*'Technical Data'!$B$2</f>
        <v>903.79967308789548</v>
      </c>
      <c r="H3950" s="5">
        <f t="shared" si="244"/>
        <v>868.43089610835602</v>
      </c>
      <c r="I3950" s="38">
        <v>284.13240859710402</v>
      </c>
      <c r="J3950" s="35">
        <f>IF(H3950&gt;0,MIN(H3950,($B$3-L3949)/'Technical Data'!$B$5),0)</f>
        <v>0</v>
      </c>
      <c r="K3950" s="15">
        <f>IF(H3950&lt;0,MIN(ABS(H3950),(L3949*'Technical Data'!$B$4)),0)</f>
        <v>0</v>
      </c>
      <c r="L3950" s="15">
        <f>L3949+J3950*'Technical Data'!$B$5-(K3950/'Technical Data'!$B$4)</f>
        <v>382.61924487253498</v>
      </c>
      <c r="N3950" s="15">
        <f t="shared" si="245"/>
        <v>903.79967308789548</v>
      </c>
      <c r="O3950" s="36">
        <f t="shared" si="246"/>
        <v>868.43089610835602</v>
      </c>
      <c r="P3950" s="50">
        <v>248.76363161756399</v>
      </c>
      <c r="Q3950" s="50">
        <v>35.368776979539398</v>
      </c>
      <c r="R3950" s="42">
        <v>0</v>
      </c>
      <c r="S3950" s="42">
        <v>0</v>
      </c>
      <c r="T3950" s="42">
        <v>0</v>
      </c>
      <c r="U3950" s="15">
        <f t="shared" si="247"/>
        <v>903.79967308789548</v>
      </c>
    </row>
    <row r="3951" spans="6:21" x14ac:dyDescent="0.3">
      <c r="F3951" s="5">
        <f>Demand!C3951</f>
        <v>34.168540679650661</v>
      </c>
      <c r="G3951">
        <f>Irradiance!A3951*$B$2*'Technical Data'!$B$2</f>
        <v>877.8463721856109</v>
      </c>
      <c r="H3951" s="5">
        <f t="shared" si="244"/>
        <v>843.67783150596028</v>
      </c>
      <c r="I3951" s="38">
        <v>275.9733285310345</v>
      </c>
      <c r="J3951" s="35">
        <f>IF(H3951&gt;0,MIN(H3951,($B$3-L3950)/'Technical Data'!$B$5),0)</f>
        <v>0</v>
      </c>
      <c r="K3951" s="15">
        <f>IF(H3951&lt;0,MIN(ABS(H3951),(L3950*'Technical Data'!$B$4)),0)</f>
        <v>0</v>
      </c>
      <c r="L3951" s="15">
        <f>L3950+J3951*'Technical Data'!$B$5-(K3951/'Technical Data'!$B$4)</f>
        <v>382.61924487253498</v>
      </c>
      <c r="N3951" s="15">
        <f t="shared" si="245"/>
        <v>877.8463721856109</v>
      </c>
      <c r="O3951" s="36">
        <f t="shared" si="246"/>
        <v>843.67783150596028</v>
      </c>
      <c r="P3951" s="50">
        <v>241.804787851383</v>
      </c>
      <c r="Q3951" s="50">
        <v>34.168540679650697</v>
      </c>
      <c r="R3951" s="42">
        <v>0</v>
      </c>
      <c r="S3951" s="42">
        <v>0</v>
      </c>
      <c r="T3951" s="42">
        <v>0</v>
      </c>
      <c r="U3951" s="15">
        <f t="shared" si="247"/>
        <v>877.8463721856109</v>
      </c>
    </row>
    <row r="3952" spans="6:21" x14ac:dyDescent="0.3">
      <c r="F3952" s="5">
        <f>Demand!C3952</f>
        <v>35.115900492440474</v>
      </c>
      <c r="G3952">
        <f>Irradiance!A3952*$B$2*'Technical Data'!$B$2</f>
        <v>795.26040542556291</v>
      </c>
      <c r="H3952" s="5">
        <f t="shared" si="244"/>
        <v>760.14450493312245</v>
      </c>
      <c r="I3952" s="38">
        <v>250.0103299257332</v>
      </c>
      <c r="J3952" s="35">
        <f>IF(H3952&gt;0,MIN(H3952,($B$3-L3951)/'Technical Data'!$B$5),0)</f>
        <v>0</v>
      </c>
      <c r="K3952" s="15">
        <f>IF(H3952&lt;0,MIN(ABS(H3952),(L3951*'Technical Data'!$B$4)),0)</f>
        <v>0</v>
      </c>
      <c r="L3952" s="15">
        <f>L3951+J3952*'Technical Data'!$B$5-(K3952/'Technical Data'!$B$4)</f>
        <v>382.61924487253498</v>
      </c>
      <c r="N3952" s="15">
        <f t="shared" si="245"/>
        <v>795.26040542556291</v>
      </c>
      <c r="O3952" s="36">
        <f t="shared" si="246"/>
        <v>760.14450493312245</v>
      </c>
      <c r="P3952" s="50">
        <v>159.335693123185</v>
      </c>
      <c r="Q3952" s="50">
        <v>35.115900492440502</v>
      </c>
      <c r="R3952" s="42">
        <v>55.558736310106603</v>
      </c>
      <c r="S3952" s="42">
        <v>0</v>
      </c>
      <c r="T3952" s="42">
        <v>50.002862679095998</v>
      </c>
      <c r="U3952" s="15">
        <f t="shared" si="247"/>
        <v>795.26040542556291</v>
      </c>
    </row>
    <row r="3953" spans="6:21" x14ac:dyDescent="0.3">
      <c r="F3953" s="5">
        <f>Demand!C3953</f>
        <v>40.493835473921294</v>
      </c>
      <c r="G3953">
        <f>Irradiance!A3953*$B$2*'Technical Data'!$B$2</f>
        <v>660.12701461644485</v>
      </c>
      <c r="H3953" s="5">
        <f t="shared" si="244"/>
        <v>619.63317914252355</v>
      </c>
      <c r="I3953" s="38">
        <v>207.52771242122961</v>
      </c>
      <c r="J3953" s="35">
        <f>IF(H3953&gt;0,MIN(H3953,($B$3-L3952)/'Technical Data'!$B$5),0)</f>
        <v>0</v>
      </c>
      <c r="K3953" s="15">
        <f>IF(H3953&lt;0,MIN(ABS(H3953),(L3952*'Technical Data'!$B$4)),0)</f>
        <v>0</v>
      </c>
      <c r="L3953" s="15">
        <f>L3952+J3953*'Technical Data'!$B$5-(K3953/'Technical Data'!$B$4)</f>
        <v>382.61924487253498</v>
      </c>
      <c r="N3953" s="15">
        <f t="shared" si="245"/>
        <v>660.12701461644485</v>
      </c>
      <c r="O3953" s="36">
        <f t="shared" si="246"/>
        <v>619.63317914252355</v>
      </c>
      <c r="P3953" s="50">
        <v>0</v>
      </c>
      <c r="Q3953" s="50">
        <v>40.493835473921301</v>
      </c>
      <c r="R3953" s="42">
        <v>167.03387694730799</v>
      </c>
      <c r="S3953" s="42">
        <v>0</v>
      </c>
      <c r="T3953" s="42">
        <v>200.33335193167301</v>
      </c>
      <c r="U3953" s="15">
        <f t="shared" si="247"/>
        <v>660.12701461644485</v>
      </c>
    </row>
    <row r="3954" spans="6:21" x14ac:dyDescent="0.3">
      <c r="F3954" s="5">
        <f>Demand!C3954</f>
        <v>46.289673397026448</v>
      </c>
      <c r="G3954">
        <f>Irradiance!A3954*$B$2*'Technical Data'!$B$2</f>
        <v>482.05853342576933</v>
      </c>
      <c r="H3954" s="5">
        <f t="shared" si="244"/>
        <v>435.76886002874289</v>
      </c>
      <c r="I3954" s="38">
        <v>151.54735752347531</v>
      </c>
      <c r="J3954" s="35">
        <f>IF(H3954&gt;0,MIN(H3954,($B$3-L3953)/'Technical Data'!$B$5),0)</f>
        <v>0</v>
      </c>
      <c r="K3954" s="15">
        <f>IF(H3954&lt;0,MIN(ABS(H3954),(L3953*'Technical Data'!$B$4)),0)</f>
        <v>0</v>
      </c>
      <c r="L3954" s="15">
        <f>L3953+J3954*'Technical Data'!$B$5-(K3954/'Technical Data'!$B$4)</f>
        <v>382.61924487253498</v>
      </c>
      <c r="N3954" s="15">
        <f t="shared" si="245"/>
        <v>482.05853342576933</v>
      </c>
      <c r="O3954" s="36">
        <f t="shared" si="246"/>
        <v>435.76886002874289</v>
      </c>
      <c r="P3954" s="50">
        <v>0</v>
      </c>
      <c r="Q3954" s="50">
        <v>46.289673397026498</v>
      </c>
      <c r="R3954" s="42">
        <v>105.257684126448</v>
      </c>
      <c r="S3954" s="42">
        <v>0</v>
      </c>
      <c r="T3954" s="42">
        <v>295.06526764547698</v>
      </c>
      <c r="U3954" s="15">
        <f t="shared" si="247"/>
        <v>482.05853342576933</v>
      </c>
    </row>
    <row r="3955" spans="6:21" x14ac:dyDescent="0.3">
      <c r="F3955" s="5">
        <f>Demand!C3955</f>
        <v>46.767771434630347</v>
      </c>
      <c r="G3955">
        <f>Irradiance!A3955*$B$2*'Technical Data'!$B$2</f>
        <v>270.58719274048667</v>
      </c>
      <c r="H3955" s="5">
        <f t="shared" si="244"/>
        <v>223.81942130585634</v>
      </c>
      <c r="I3955" s="38">
        <v>85.065964392538973</v>
      </c>
      <c r="J3955" s="35">
        <f>IF(H3955&gt;0,MIN(H3955,($B$3-L3954)/'Technical Data'!$B$5),0)</f>
        <v>0</v>
      </c>
      <c r="K3955" s="15">
        <f>IF(H3955&lt;0,MIN(ABS(H3955),(L3954*'Technical Data'!$B$4)),0)</f>
        <v>0</v>
      </c>
      <c r="L3955" s="15">
        <f>L3954+J3955*'Technical Data'!$B$5-(K3955/'Technical Data'!$B$4)</f>
        <v>382.61924487253498</v>
      </c>
      <c r="N3955" s="15">
        <f t="shared" si="245"/>
        <v>270.58719274048667</v>
      </c>
      <c r="O3955" s="36">
        <f t="shared" si="246"/>
        <v>223.81942130585634</v>
      </c>
      <c r="P3955" s="50">
        <v>0</v>
      </c>
      <c r="Q3955" s="50">
        <v>46.767771434630397</v>
      </c>
      <c r="R3955" s="42">
        <v>38.298192957908398</v>
      </c>
      <c r="S3955" s="42">
        <v>0</v>
      </c>
      <c r="T3955" s="42">
        <v>329.533641307594</v>
      </c>
      <c r="U3955" s="15">
        <f t="shared" si="247"/>
        <v>270.58719274048667</v>
      </c>
    </row>
    <row r="3956" spans="6:21" x14ac:dyDescent="0.3">
      <c r="F3956" s="5">
        <f>Demand!C3956</f>
        <v>41.118683484786189</v>
      </c>
      <c r="G3956">
        <f>Irradiance!A3956*$B$2*'Technical Data'!$B$2</f>
        <v>2.7234945391286405</v>
      </c>
      <c r="H3956" s="5">
        <f t="shared" si="244"/>
        <v>-38.395188945657551</v>
      </c>
      <c r="I3956" s="38">
        <v>0.85619976001963438</v>
      </c>
      <c r="J3956" s="35">
        <f>IF(H3956&gt;0,MIN(H3956,($B$3-L3955)/'Technical Data'!$B$5),0)</f>
        <v>0</v>
      </c>
      <c r="K3956" s="15">
        <f>IF(H3956&lt;0,MIN(ABS(H3956),(L3955*'Technical Data'!$B$4)),0)</f>
        <v>38.395188945657551</v>
      </c>
      <c r="L3956" s="15">
        <f>L3955+J3956*'Technical Data'!$B$5-(K3956/'Technical Data'!$B$4)</f>
        <v>339.95792382180434</v>
      </c>
      <c r="N3956" s="15">
        <f t="shared" si="245"/>
        <v>2.7234945391286405</v>
      </c>
      <c r="O3956" s="36">
        <f t="shared" si="246"/>
        <v>0</v>
      </c>
      <c r="P3956" s="50">
        <v>0</v>
      </c>
      <c r="Q3956" s="50">
        <v>0.85619976001963205</v>
      </c>
      <c r="R3956" s="42">
        <v>0</v>
      </c>
      <c r="S3956" s="42">
        <v>40.262483724766597</v>
      </c>
      <c r="T3956" s="42">
        <v>284.797548280076</v>
      </c>
      <c r="U3956" s="15">
        <f t="shared" si="247"/>
        <v>2.7234945391286405</v>
      </c>
    </row>
    <row r="3957" spans="6:21" x14ac:dyDescent="0.3">
      <c r="F3957" s="5">
        <f>Demand!C3957</f>
        <v>30.670752484741968</v>
      </c>
      <c r="G3957">
        <f>Irradiance!A3957*$B$2*'Technical Data'!$B$2</f>
        <v>0</v>
      </c>
      <c r="H3957" s="5">
        <f t="shared" si="244"/>
        <v>-30.670752484741968</v>
      </c>
      <c r="I3957" s="38">
        <v>0</v>
      </c>
      <c r="J3957" s="35">
        <f>IF(H3957&gt;0,MIN(H3957,($B$3-L3956)/'Technical Data'!$B$5),0)</f>
        <v>0</v>
      </c>
      <c r="K3957" s="15">
        <f>IF(H3957&lt;0,MIN(ABS(H3957),(L3956*'Technical Data'!$B$4)),0)</f>
        <v>30.670752484741968</v>
      </c>
      <c r="L3957" s="15">
        <f>L3956+J3957*'Technical Data'!$B$5-(K3957/'Technical Data'!$B$4)</f>
        <v>305.8793099498688</v>
      </c>
      <c r="N3957" s="15">
        <f t="shared" si="245"/>
        <v>0</v>
      </c>
      <c r="O3957" s="36">
        <f t="shared" si="246"/>
        <v>0</v>
      </c>
      <c r="P3957" s="50">
        <v>0</v>
      </c>
      <c r="Q3957" s="50">
        <v>0</v>
      </c>
      <c r="R3957" s="42">
        <v>0</v>
      </c>
      <c r="S3957" s="42">
        <v>30.670752484742</v>
      </c>
      <c r="T3957" s="42">
        <v>250.71893440814</v>
      </c>
      <c r="U3957" s="15">
        <f t="shared" si="247"/>
        <v>0</v>
      </c>
    </row>
    <row r="3958" spans="6:21" x14ac:dyDescent="0.3">
      <c r="F3958" s="5">
        <f>Demand!C3958</f>
        <v>23.361535002938691</v>
      </c>
      <c r="G3958">
        <f>Irradiance!A3958*$B$2*'Technical Data'!$B$2</f>
        <v>0</v>
      </c>
      <c r="H3958" s="5">
        <f t="shared" si="244"/>
        <v>-23.361535002938691</v>
      </c>
      <c r="I3958" s="38">
        <v>0</v>
      </c>
      <c r="J3958" s="35">
        <f>IF(H3958&gt;0,MIN(H3958,($B$3-L3957)/'Technical Data'!$B$5),0)</f>
        <v>0</v>
      </c>
      <c r="K3958" s="15">
        <f>IF(H3958&lt;0,MIN(ABS(H3958),(L3957*'Technical Data'!$B$4)),0)</f>
        <v>23.361535002938691</v>
      </c>
      <c r="L3958" s="15">
        <f>L3957+J3958*'Technical Data'!$B$5-(K3958/'Technical Data'!$B$4)</f>
        <v>279.92204883549249</v>
      </c>
      <c r="N3958" s="15">
        <f t="shared" si="245"/>
        <v>0</v>
      </c>
      <c r="O3958" s="36">
        <f t="shared" si="246"/>
        <v>0</v>
      </c>
      <c r="P3958" s="50">
        <v>0</v>
      </c>
      <c r="Q3958" s="50">
        <v>0</v>
      </c>
      <c r="R3958" s="42">
        <v>0</v>
      </c>
      <c r="S3958" s="42">
        <v>23.361535002938702</v>
      </c>
      <c r="T3958" s="42">
        <v>224.76167329376401</v>
      </c>
      <c r="U3958" s="15">
        <f t="shared" si="247"/>
        <v>0</v>
      </c>
    </row>
    <row r="3959" spans="6:21" x14ac:dyDescent="0.3">
      <c r="F3959" s="5">
        <f>Demand!C3959</f>
        <v>23.694124795974531</v>
      </c>
      <c r="G3959">
        <f>Irradiance!A3959*$B$2*'Technical Data'!$B$2</f>
        <v>0</v>
      </c>
      <c r="H3959" s="5">
        <f t="shared" si="244"/>
        <v>-23.694124795974531</v>
      </c>
      <c r="I3959" s="38">
        <v>0</v>
      </c>
      <c r="J3959" s="35">
        <f>IF(H3959&gt;0,MIN(H3959,($B$3-L3958)/'Technical Data'!$B$5),0)</f>
        <v>0</v>
      </c>
      <c r="K3959" s="15">
        <f>IF(H3959&lt;0,MIN(ABS(H3959),(L3958*'Technical Data'!$B$4)),0)</f>
        <v>23.694124795974531</v>
      </c>
      <c r="L3959" s="15">
        <f>L3958+J3959*'Technical Data'!$B$5-(K3959/'Technical Data'!$B$4)</f>
        <v>253.5952435066319</v>
      </c>
      <c r="N3959" s="15">
        <f t="shared" si="245"/>
        <v>0</v>
      </c>
      <c r="O3959" s="36">
        <f t="shared" si="246"/>
        <v>0</v>
      </c>
      <c r="P3959" s="50">
        <v>0</v>
      </c>
      <c r="Q3959" s="50">
        <v>0</v>
      </c>
      <c r="R3959" s="42">
        <v>0</v>
      </c>
      <c r="S3959" s="42">
        <v>23.694124795974499</v>
      </c>
      <c r="T3959" s="42">
        <v>198.43486796490299</v>
      </c>
      <c r="U3959" s="15">
        <f t="shared" si="247"/>
        <v>0</v>
      </c>
    </row>
    <row r="3960" spans="6:21" x14ac:dyDescent="0.3">
      <c r="F3960" s="5">
        <f>Demand!C3960</f>
        <v>24.276849185561982</v>
      </c>
      <c r="G3960">
        <f>Irradiance!A3960*$B$2*'Technical Data'!$B$2</f>
        <v>0</v>
      </c>
      <c r="H3960" s="5">
        <f t="shared" si="244"/>
        <v>-24.276849185561982</v>
      </c>
      <c r="I3960" s="38">
        <v>0</v>
      </c>
      <c r="J3960" s="35">
        <f>IF(H3960&gt;0,MIN(H3960,($B$3-L3959)/'Technical Data'!$B$5),0)</f>
        <v>0</v>
      </c>
      <c r="K3960" s="15">
        <f>IF(H3960&lt;0,MIN(ABS(H3960),(L3959*'Technical Data'!$B$4)),0)</f>
        <v>24.276849185561982</v>
      </c>
      <c r="L3960" s="15">
        <f>L3959+J3960*'Technical Data'!$B$5-(K3960/'Technical Data'!$B$4)</f>
        <v>226.62096663378526</v>
      </c>
      <c r="N3960" s="15">
        <f t="shared" si="245"/>
        <v>0</v>
      </c>
      <c r="O3960" s="36">
        <f t="shared" si="246"/>
        <v>0</v>
      </c>
      <c r="P3960" s="50">
        <v>0</v>
      </c>
      <c r="Q3960" s="50">
        <v>0</v>
      </c>
      <c r="R3960" s="42">
        <v>0</v>
      </c>
      <c r="S3960" s="42">
        <v>24.276849185562</v>
      </c>
      <c r="T3960" s="42">
        <v>171.46059109205601</v>
      </c>
      <c r="U3960" s="15">
        <f t="shared" si="247"/>
        <v>0</v>
      </c>
    </row>
    <row r="3961" spans="6:21" x14ac:dyDescent="0.3">
      <c r="F3961" s="5">
        <f>Demand!C3961</f>
        <v>24.556155241846803</v>
      </c>
      <c r="G3961">
        <f>Irradiance!A3961*$B$2*'Technical Data'!$B$2</f>
        <v>0</v>
      </c>
      <c r="H3961" s="5">
        <f t="shared" si="244"/>
        <v>-24.556155241846803</v>
      </c>
      <c r="I3961" s="38">
        <v>0</v>
      </c>
      <c r="J3961" s="35">
        <f>IF(H3961&gt;0,MIN(H3961,($B$3-L3960)/'Technical Data'!$B$5),0)</f>
        <v>0</v>
      </c>
      <c r="K3961" s="15">
        <f>IF(H3961&lt;0,MIN(ABS(H3961),(L3960*'Technical Data'!$B$4)),0)</f>
        <v>24.556155241846803</v>
      </c>
      <c r="L3961" s="15">
        <f>L3960+J3961*'Technical Data'!$B$5-(K3961/'Technical Data'!$B$4)</f>
        <v>199.33634969839991</v>
      </c>
      <c r="N3961" s="15">
        <f t="shared" si="245"/>
        <v>0</v>
      </c>
      <c r="O3961" s="36">
        <f t="shared" si="246"/>
        <v>0</v>
      </c>
      <c r="P3961" s="50">
        <v>0</v>
      </c>
      <c r="Q3961" s="50">
        <v>0</v>
      </c>
      <c r="R3961" s="42">
        <v>0</v>
      </c>
      <c r="S3961" s="42">
        <v>24.556155241846799</v>
      </c>
      <c r="T3961" s="42">
        <v>144.175974156671</v>
      </c>
      <c r="U3961" s="15">
        <f t="shared" si="247"/>
        <v>0</v>
      </c>
    </row>
    <row r="3962" spans="6:21" x14ac:dyDescent="0.3">
      <c r="F3962" s="5">
        <f>Demand!C3962</f>
        <v>24.086082161956142</v>
      </c>
      <c r="G3962">
        <f>Irradiance!A3962*$B$2*'Technical Data'!$B$2</f>
        <v>0</v>
      </c>
      <c r="H3962" s="5">
        <f t="shared" si="244"/>
        <v>-24.086082161956142</v>
      </c>
      <c r="I3962" s="38">
        <v>0</v>
      </c>
      <c r="J3962" s="35">
        <f>IF(H3962&gt;0,MIN(H3962,($B$3-L3961)/'Technical Data'!$B$5),0)</f>
        <v>0</v>
      </c>
      <c r="K3962" s="15">
        <f>IF(H3962&lt;0,MIN(ABS(H3962),(L3961*'Technical Data'!$B$4)),0)</f>
        <v>24.086082161956142</v>
      </c>
      <c r="L3962" s="15">
        <f>L3961+J3962*'Technical Data'!$B$5-(K3962/'Technical Data'!$B$4)</f>
        <v>172.57403618511532</v>
      </c>
      <c r="N3962" s="15">
        <f t="shared" si="245"/>
        <v>0</v>
      </c>
      <c r="O3962" s="36">
        <f t="shared" si="246"/>
        <v>0</v>
      </c>
      <c r="P3962" s="50">
        <v>0</v>
      </c>
      <c r="Q3962" s="50">
        <v>0</v>
      </c>
      <c r="R3962" s="42">
        <v>0</v>
      </c>
      <c r="S3962" s="42">
        <v>24.086082161956099</v>
      </c>
      <c r="T3962" s="42">
        <v>117.413660643387</v>
      </c>
      <c r="U3962" s="15">
        <f t="shared" si="247"/>
        <v>0</v>
      </c>
    </row>
    <row r="3963" spans="6:21" x14ac:dyDescent="0.3">
      <c r="F3963" s="5">
        <f>Demand!C3963</f>
        <v>22.62939207702944</v>
      </c>
      <c r="G3963">
        <f>Irradiance!A3963*$B$2*'Technical Data'!$B$2</f>
        <v>0</v>
      </c>
      <c r="H3963" s="5">
        <f t="shared" si="244"/>
        <v>-22.62939207702944</v>
      </c>
      <c r="I3963" s="38">
        <v>0</v>
      </c>
      <c r="J3963" s="35">
        <f>IF(H3963&gt;0,MIN(H3963,($B$3-L3962)/'Technical Data'!$B$5),0)</f>
        <v>0</v>
      </c>
      <c r="K3963" s="15">
        <f>IF(H3963&lt;0,MIN(ABS(H3963),(L3962*'Technical Data'!$B$4)),0)</f>
        <v>22.62939207702944</v>
      </c>
      <c r="L3963" s="15">
        <f>L3962+J3963*'Technical Data'!$B$5-(K3963/'Technical Data'!$B$4)</f>
        <v>147.43026721063816</v>
      </c>
      <c r="N3963" s="15">
        <f t="shared" si="245"/>
        <v>0</v>
      </c>
      <c r="O3963" s="36">
        <f t="shared" si="246"/>
        <v>0</v>
      </c>
      <c r="P3963" s="50">
        <v>0</v>
      </c>
      <c r="Q3963" s="50">
        <v>0</v>
      </c>
      <c r="R3963" s="42">
        <v>0</v>
      </c>
      <c r="S3963" s="42">
        <v>22.629392077029401</v>
      </c>
      <c r="T3963" s="42">
        <v>92.269891668909395</v>
      </c>
      <c r="U3963" s="15">
        <f t="shared" si="247"/>
        <v>0</v>
      </c>
    </row>
    <row r="3964" spans="6:21" x14ac:dyDescent="0.3">
      <c r="F3964" s="5">
        <f>Demand!C3964</f>
        <v>20.875767698938589</v>
      </c>
      <c r="G3964">
        <f>Irradiance!A3964*$B$2*'Technical Data'!$B$2</f>
        <v>0</v>
      </c>
      <c r="H3964" s="5">
        <f t="shared" si="244"/>
        <v>-20.875767698938589</v>
      </c>
      <c r="I3964" s="38">
        <v>0</v>
      </c>
      <c r="J3964" s="35">
        <f>IF(H3964&gt;0,MIN(H3964,($B$3-L3963)/'Technical Data'!$B$5),0)</f>
        <v>0</v>
      </c>
      <c r="K3964" s="15">
        <f>IF(H3964&lt;0,MIN(ABS(H3964),(L3963*'Technical Data'!$B$4)),0)</f>
        <v>20.875767698938589</v>
      </c>
      <c r="L3964" s="15">
        <f>L3963+J3964*'Technical Data'!$B$5-(K3964/'Technical Data'!$B$4)</f>
        <v>124.23496976737306</v>
      </c>
      <c r="N3964" s="15">
        <f t="shared" si="245"/>
        <v>0</v>
      </c>
      <c r="O3964" s="36">
        <f t="shared" si="246"/>
        <v>0</v>
      </c>
      <c r="P3964" s="50">
        <v>0</v>
      </c>
      <c r="Q3964" s="50">
        <v>0</v>
      </c>
      <c r="R3964" s="42">
        <v>0</v>
      </c>
      <c r="S3964" s="42">
        <v>20.875767698938599</v>
      </c>
      <c r="T3964" s="42">
        <v>69.074594225644304</v>
      </c>
      <c r="U3964" s="15">
        <f t="shared" si="247"/>
        <v>0</v>
      </c>
    </row>
    <row r="3965" spans="6:21" x14ac:dyDescent="0.3">
      <c r="F3965" s="5">
        <f>Demand!C3965</f>
        <v>18.93451080661497</v>
      </c>
      <c r="G3965">
        <f>Irradiance!A3965*$B$2*'Technical Data'!$B$2</f>
        <v>0</v>
      </c>
      <c r="H3965" s="5">
        <f t="shared" si="244"/>
        <v>-18.93451080661497</v>
      </c>
      <c r="I3965" s="38">
        <v>0</v>
      </c>
      <c r="J3965" s="35">
        <f>IF(H3965&gt;0,MIN(H3965,($B$3-L3964)/'Technical Data'!$B$5),0)</f>
        <v>0</v>
      </c>
      <c r="K3965" s="15">
        <f>IF(H3965&lt;0,MIN(ABS(H3965),(L3964*'Technical Data'!$B$4)),0)</f>
        <v>18.93451080661497</v>
      </c>
      <c r="L3965" s="15">
        <f>L3964+J3965*'Technical Data'!$B$5-(K3965/'Technical Data'!$B$4)</f>
        <v>103.19662442668977</v>
      </c>
      <c r="N3965" s="15">
        <f t="shared" si="245"/>
        <v>0</v>
      </c>
      <c r="O3965" s="36">
        <f t="shared" si="246"/>
        <v>0</v>
      </c>
      <c r="P3965" s="50">
        <v>0</v>
      </c>
      <c r="Q3965" s="50">
        <v>0</v>
      </c>
      <c r="R3965" s="42">
        <v>0</v>
      </c>
      <c r="S3965" s="42">
        <v>18.934510806614998</v>
      </c>
      <c r="T3965" s="42">
        <v>48.036248884960997</v>
      </c>
      <c r="U3965" s="15">
        <f t="shared" si="247"/>
        <v>0</v>
      </c>
    </row>
    <row r="3966" spans="6:21" x14ac:dyDescent="0.3">
      <c r="F3966" s="5">
        <f>Demand!C3966</f>
        <v>15.414426545557331</v>
      </c>
      <c r="G3966">
        <f>Irradiance!A3966*$B$2*'Technical Data'!$B$2</f>
        <v>0</v>
      </c>
      <c r="H3966" s="5">
        <f t="shared" si="244"/>
        <v>-15.414426545557331</v>
      </c>
      <c r="I3966" s="38">
        <v>0</v>
      </c>
      <c r="J3966" s="35">
        <f>IF(H3966&gt;0,MIN(H3966,($B$3-L3965)/'Technical Data'!$B$5),0)</f>
        <v>0</v>
      </c>
      <c r="K3966" s="15">
        <f>IF(H3966&lt;0,MIN(ABS(H3966),(L3965*'Technical Data'!$B$4)),0)</f>
        <v>15.414426545557331</v>
      </c>
      <c r="L3966" s="15">
        <f>L3965+J3966*'Technical Data'!$B$5-(K3966/'Technical Data'!$B$4)</f>
        <v>86.069483820514961</v>
      </c>
      <c r="N3966" s="15">
        <f t="shared" si="245"/>
        <v>0</v>
      </c>
      <c r="O3966" s="36">
        <f t="shared" si="246"/>
        <v>0</v>
      </c>
      <c r="P3966" s="50">
        <v>0</v>
      </c>
      <c r="Q3966" s="50">
        <v>0</v>
      </c>
      <c r="R3966" s="42">
        <v>0</v>
      </c>
      <c r="S3966" s="42">
        <v>15.4144265455573</v>
      </c>
      <c r="T3966" s="42">
        <v>30.909108278786199</v>
      </c>
      <c r="U3966" s="15">
        <f t="shared" si="247"/>
        <v>0</v>
      </c>
    </row>
    <row r="3967" spans="6:21" x14ac:dyDescent="0.3">
      <c r="F3967" s="5">
        <f>Demand!C3967</f>
        <v>11.737629818305178</v>
      </c>
      <c r="G3967">
        <f>Irradiance!A3967*$B$2*'Technical Data'!$B$2</f>
        <v>0</v>
      </c>
      <c r="H3967" s="5">
        <f t="shared" si="244"/>
        <v>-11.737629818305178</v>
      </c>
      <c r="I3967" s="38">
        <v>0</v>
      </c>
      <c r="J3967" s="35">
        <f>IF(H3967&gt;0,MIN(H3967,($B$3-L3966)/'Technical Data'!$B$5),0)</f>
        <v>0</v>
      </c>
      <c r="K3967" s="15">
        <f>IF(H3967&lt;0,MIN(ABS(H3967),(L3966*'Technical Data'!$B$4)),0)</f>
        <v>11.737629818305178</v>
      </c>
      <c r="L3967" s="15">
        <f>L3966+J3967*'Technical Data'!$B$5-(K3967/'Technical Data'!$B$4)</f>
        <v>73.027672911286984</v>
      </c>
      <c r="N3967" s="15">
        <f t="shared" si="245"/>
        <v>0</v>
      </c>
      <c r="O3967" s="36">
        <f t="shared" si="246"/>
        <v>0</v>
      </c>
      <c r="P3967" s="50">
        <v>0</v>
      </c>
      <c r="Q3967" s="50">
        <v>0</v>
      </c>
      <c r="R3967" s="42">
        <v>0</v>
      </c>
      <c r="S3967" s="42">
        <v>11.7376298183052</v>
      </c>
      <c r="T3967" s="42">
        <v>17.867297369558202</v>
      </c>
      <c r="U3967" s="15">
        <f t="shared" si="247"/>
        <v>0</v>
      </c>
    </row>
    <row r="3968" spans="6:21" x14ac:dyDescent="0.3">
      <c r="F3968" s="5">
        <f>Demand!C3968</f>
        <v>16.105749978485296</v>
      </c>
      <c r="G3968">
        <f>Irradiance!A3968*$B$2*'Technical Data'!$B$2</f>
        <v>8.010278056260707E-2</v>
      </c>
      <c r="H3968" s="5">
        <f t="shared" si="244"/>
        <v>-16.025647197922687</v>
      </c>
      <c r="I3968" s="38">
        <v>2.5182345882930428E-2</v>
      </c>
      <c r="J3968" s="35">
        <f>IF(H3968&gt;0,MIN(H3968,($B$3-L3967)/'Technical Data'!$B$5),0)</f>
        <v>0</v>
      </c>
      <c r="K3968" s="15">
        <f>IF(H3968&lt;0,MIN(ABS(H3968),(L3967*'Technical Data'!$B$4)),0)</f>
        <v>16.025647197922687</v>
      </c>
      <c r="L3968" s="15">
        <f>L3967+J3968*'Technical Data'!$B$5-(K3968/'Technical Data'!$B$4)</f>
        <v>55.221398246928445</v>
      </c>
      <c r="N3968" s="15">
        <f t="shared" si="245"/>
        <v>8.010278056260707E-2</v>
      </c>
      <c r="O3968" s="36">
        <f t="shared" si="246"/>
        <v>0</v>
      </c>
      <c r="P3968" s="50">
        <v>0</v>
      </c>
      <c r="Q3968" s="50">
        <v>2.51823458829303E-2</v>
      </c>
      <c r="R3968" s="42">
        <v>0</v>
      </c>
      <c r="S3968" s="42">
        <v>16.080567632602399</v>
      </c>
      <c r="T3968" s="42">
        <v>0</v>
      </c>
      <c r="U3968" s="15">
        <f t="shared" si="247"/>
        <v>8.010278056260707E-2</v>
      </c>
    </row>
    <row r="3969" spans="6:21" x14ac:dyDescent="0.3">
      <c r="F3969" s="5">
        <f>Demand!C3969</f>
        <v>19.950375521211846</v>
      </c>
      <c r="G3969">
        <f>Irradiance!A3969*$B$2*'Technical Data'!$B$2</f>
        <v>208.34733224334101</v>
      </c>
      <c r="H3969" s="5">
        <f t="shared" si="244"/>
        <v>188.39695672212918</v>
      </c>
      <c r="I3969" s="38">
        <v>65.499281641502023</v>
      </c>
      <c r="J3969" s="35">
        <f>IF(H3969&gt;0,MIN(H3969,($B$3-L3968)/'Technical Data'!$B$5),0)</f>
        <v>188.39695672212918</v>
      </c>
      <c r="K3969" s="15">
        <f>IF(H3969&lt;0,MIN(ABS(H3969),(L3968*'Technical Data'!$B$4)),0)</f>
        <v>0</v>
      </c>
      <c r="L3969" s="15">
        <f>L3968+J3969*'Technical Data'!$B$5-(K3969/'Technical Data'!$B$4)</f>
        <v>224.77865929684469</v>
      </c>
      <c r="N3969" s="15">
        <f t="shared" si="245"/>
        <v>19.950375521211839</v>
      </c>
      <c r="O3969" s="36">
        <f t="shared" si="246"/>
        <v>0</v>
      </c>
      <c r="P3969" s="50">
        <v>45.548906120289899</v>
      </c>
      <c r="Q3969" s="50">
        <v>19.9503755212118</v>
      </c>
      <c r="R3969" s="42">
        <v>0</v>
      </c>
      <c r="S3969" s="42">
        <v>0</v>
      </c>
      <c r="T3969" s="42">
        <v>0</v>
      </c>
      <c r="U3969" s="15">
        <f t="shared" si="247"/>
        <v>19.950375521211839</v>
      </c>
    </row>
    <row r="3970" spans="6:21" x14ac:dyDescent="0.3">
      <c r="F3970" s="5">
        <f>Demand!C3970</f>
        <v>26.300521892971187</v>
      </c>
      <c r="G3970">
        <f>Irradiance!A3970*$B$2*'Technical Data'!$B$2</f>
        <v>418.05641175624629</v>
      </c>
      <c r="H3970" s="5">
        <f t="shared" ref="H3970:H4033" si="248">G3970-F3970</f>
        <v>391.75588986327512</v>
      </c>
      <c r="I3970" s="38">
        <v>131.4266631630139</v>
      </c>
      <c r="J3970" s="35">
        <f>IF(H3970&gt;0,MIN(H3970,($B$3-L3969)/'Technical Data'!$B$5),0)</f>
        <v>175.37842841743364</v>
      </c>
      <c r="K3970" s="15">
        <f>IF(H3970&lt;0,MIN(ABS(H3970),(L3969*'Technical Data'!$B$4)),0)</f>
        <v>0</v>
      </c>
      <c r="L3970" s="15">
        <f>L3969+J3970*'Technical Data'!$B$5-(K3970/'Technical Data'!$B$4)</f>
        <v>382.61924487253498</v>
      </c>
      <c r="N3970" s="15">
        <f t="shared" ref="N3970:N4033" si="249">U3970</f>
        <v>242.67798333881265</v>
      </c>
      <c r="O3970" s="36">
        <f t="shared" ref="O3970:O4033" si="250">N3970+(K3970)-F3970</f>
        <v>216.37746144584148</v>
      </c>
      <c r="P3970" s="50">
        <v>105.126141270042</v>
      </c>
      <c r="Q3970" s="50">
        <v>26.300521892971201</v>
      </c>
      <c r="R3970" s="42">
        <v>0</v>
      </c>
      <c r="S3970" s="42">
        <v>0</v>
      </c>
      <c r="T3970" s="42">
        <v>0</v>
      </c>
      <c r="U3970" s="15">
        <f t="shared" ref="U3970:U4033" si="251">G3970-(J3970)</f>
        <v>242.67798333881265</v>
      </c>
    </row>
    <row r="3971" spans="6:21" x14ac:dyDescent="0.3">
      <c r="F3971" s="5">
        <f>Demand!C3971</f>
        <v>31.07128532907273</v>
      </c>
      <c r="G3971">
        <f>Irradiance!A3971*$B$2*'Technical Data'!$B$2</f>
        <v>597.72694855817394</v>
      </c>
      <c r="H3971" s="5">
        <f t="shared" si="248"/>
        <v>566.65566322910126</v>
      </c>
      <c r="I3971" s="38">
        <v>187.91066497842681</v>
      </c>
      <c r="J3971" s="35">
        <f>IF(H3971&gt;0,MIN(H3971,($B$3-L3970)/'Technical Data'!$B$5),0)</f>
        <v>0</v>
      </c>
      <c r="K3971" s="15">
        <f>IF(H3971&lt;0,MIN(ABS(H3971),(L3970*'Technical Data'!$B$4)),0)</f>
        <v>0</v>
      </c>
      <c r="L3971" s="15">
        <f>L3970+J3971*'Technical Data'!$B$5-(K3971/'Technical Data'!$B$4)</f>
        <v>382.61924487253498</v>
      </c>
      <c r="N3971" s="15">
        <f t="shared" si="249"/>
        <v>597.72694855817394</v>
      </c>
      <c r="O3971" s="36">
        <f t="shared" si="250"/>
        <v>566.65566322910126</v>
      </c>
      <c r="P3971" s="50">
        <v>156.83937964935299</v>
      </c>
      <c r="Q3971" s="50">
        <v>31.071285329072701</v>
      </c>
      <c r="R3971" s="42">
        <v>0</v>
      </c>
      <c r="S3971" s="42">
        <v>0</v>
      </c>
      <c r="T3971" s="42">
        <v>0</v>
      </c>
      <c r="U3971" s="15">
        <f t="shared" si="251"/>
        <v>597.72694855817394</v>
      </c>
    </row>
    <row r="3972" spans="6:21" x14ac:dyDescent="0.3">
      <c r="F3972" s="5">
        <f>Demand!C3972</f>
        <v>33.243541012236534</v>
      </c>
      <c r="G3972">
        <f>Irradiance!A3972*$B$2*'Technical Data'!$B$2</f>
        <v>735.2634227841703</v>
      </c>
      <c r="H3972" s="5">
        <f t="shared" si="248"/>
        <v>702.0198817719338</v>
      </c>
      <c r="I3972" s="38">
        <v>231.14875285941841</v>
      </c>
      <c r="J3972" s="35">
        <f>IF(H3972&gt;0,MIN(H3972,($B$3-L3971)/'Technical Data'!$B$5),0)</f>
        <v>0</v>
      </c>
      <c r="K3972" s="15">
        <f>IF(H3972&lt;0,MIN(ABS(H3972),(L3971*'Technical Data'!$B$4)),0)</f>
        <v>0</v>
      </c>
      <c r="L3972" s="15">
        <f>L3971+J3972*'Technical Data'!$B$5-(K3972/'Technical Data'!$B$4)</f>
        <v>382.61924487253498</v>
      </c>
      <c r="N3972" s="15">
        <f t="shared" si="249"/>
        <v>735.2634227841703</v>
      </c>
      <c r="O3972" s="36">
        <f t="shared" si="250"/>
        <v>702.0198817719338</v>
      </c>
      <c r="P3972" s="50">
        <v>197.90521184718099</v>
      </c>
      <c r="Q3972" s="50">
        <v>33.243541012236498</v>
      </c>
      <c r="R3972" s="42">
        <v>0</v>
      </c>
      <c r="S3972" s="42">
        <v>0</v>
      </c>
      <c r="T3972" s="42">
        <v>0</v>
      </c>
      <c r="U3972" s="15">
        <f t="shared" si="251"/>
        <v>735.2634227841703</v>
      </c>
    </row>
    <row r="3973" spans="6:21" x14ac:dyDescent="0.3">
      <c r="F3973" s="5">
        <f>Demand!C3973</f>
        <v>33.926430872735239</v>
      </c>
      <c r="G3973">
        <f>Irradiance!A3973*$B$2*'Technical Data'!$B$2</f>
        <v>819.85195905828334</v>
      </c>
      <c r="H3973" s="5">
        <f t="shared" si="248"/>
        <v>785.92552818554805</v>
      </c>
      <c r="I3973" s="38">
        <v>257.74131011179293</v>
      </c>
      <c r="J3973" s="35">
        <f>IF(H3973&gt;0,MIN(H3973,($B$3-L3972)/'Technical Data'!$B$5),0)</f>
        <v>0</v>
      </c>
      <c r="K3973" s="15">
        <f>IF(H3973&lt;0,MIN(ABS(H3973),(L3972*'Technical Data'!$B$4)),0)</f>
        <v>0</v>
      </c>
      <c r="L3973" s="15">
        <f>L3972+J3973*'Technical Data'!$B$5-(K3973/'Technical Data'!$B$4)</f>
        <v>382.61924487253498</v>
      </c>
      <c r="N3973" s="15">
        <f t="shared" si="249"/>
        <v>819.85195905828334</v>
      </c>
      <c r="O3973" s="36">
        <f t="shared" si="250"/>
        <v>785.92552818554805</v>
      </c>
      <c r="P3973" s="50">
        <v>223.81487923905701</v>
      </c>
      <c r="Q3973" s="50">
        <v>33.926430872735203</v>
      </c>
      <c r="R3973" s="42">
        <v>0</v>
      </c>
      <c r="S3973" s="42">
        <v>0</v>
      </c>
      <c r="T3973" s="42">
        <v>0</v>
      </c>
      <c r="U3973" s="15">
        <f t="shared" si="251"/>
        <v>819.85195905828334</v>
      </c>
    </row>
    <row r="3974" spans="6:21" x14ac:dyDescent="0.3">
      <c r="F3974" s="5">
        <f>Demand!C3974</f>
        <v>35.368776979539426</v>
      </c>
      <c r="G3974">
        <f>Irradiance!A3974*$B$2*'Technical Data'!$B$2</f>
        <v>851.57266016107576</v>
      </c>
      <c r="H3974" s="5">
        <f t="shared" si="248"/>
        <v>816.2038831815363</v>
      </c>
      <c r="I3974" s="38">
        <v>267.71351908143328</v>
      </c>
      <c r="J3974" s="35">
        <f>IF(H3974&gt;0,MIN(H3974,($B$3-L3973)/'Technical Data'!$B$5),0)</f>
        <v>0</v>
      </c>
      <c r="K3974" s="15">
        <f>IF(H3974&lt;0,MIN(ABS(H3974),(L3973*'Technical Data'!$B$4)),0)</f>
        <v>0</v>
      </c>
      <c r="L3974" s="15">
        <f>L3973+J3974*'Technical Data'!$B$5-(K3974/'Technical Data'!$B$4)</f>
        <v>382.61924487253498</v>
      </c>
      <c r="N3974" s="15">
        <f t="shared" si="249"/>
        <v>851.57266016107576</v>
      </c>
      <c r="O3974" s="36">
        <f t="shared" si="250"/>
        <v>816.2038831815363</v>
      </c>
      <c r="P3974" s="50">
        <v>232.34474210189299</v>
      </c>
      <c r="Q3974" s="50">
        <v>35.368776979539398</v>
      </c>
      <c r="R3974" s="42">
        <v>0</v>
      </c>
      <c r="S3974" s="42">
        <v>0</v>
      </c>
      <c r="T3974" s="42">
        <v>0</v>
      </c>
      <c r="U3974" s="15">
        <f t="shared" si="251"/>
        <v>851.57266016107576</v>
      </c>
    </row>
    <row r="3975" spans="6:21" x14ac:dyDescent="0.3">
      <c r="F3975" s="5">
        <f>Demand!C3975</f>
        <v>34.168540679650661</v>
      </c>
      <c r="G3975">
        <f>Irradiance!A3975*$B$2*'Technical Data'!$B$2</f>
        <v>831.46686223986137</v>
      </c>
      <c r="H3975" s="5">
        <f t="shared" si="248"/>
        <v>797.29832156021075</v>
      </c>
      <c r="I3975" s="38">
        <v>261.39275026481778</v>
      </c>
      <c r="J3975" s="35">
        <f>IF(H3975&gt;0,MIN(H3975,($B$3-L3974)/'Technical Data'!$B$5),0)</f>
        <v>0</v>
      </c>
      <c r="K3975" s="15">
        <f>IF(H3975&lt;0,MIN(ABS(H3975),(L3974*'Technical Data'!$B$4)),0)</f>
        <v>0</v>
      </c>
      <c r="L3975" s="15">
        <f>L3974+J3975*'Technical Data'!$B$5-(K3975/'Technical Data'!$B$4)</f>
        <v>382.61924487253498</v>
      </c>
      <c r="N3975" s="15">
        <f t="shared" si="249"/>
        <v>831.46686223986137</v>
      </c>
      <c r="O3975" s="36">
        <f t="shared" si="250"/>
        <v>797.29832156021075</v>
      </c>
      <c r="P3975" s="50">
        <v>227.22420958516599</v>
      </c>
      <c r="Q3975" s="50">
        <v>34.168540679650697</v>
      </c>
      <c r="R3975" s="42">
        <v>0</v>
      </c>
      <c r="S3975" s="42">
        <v>0</v>
      </c>
      <c r="T3975" s="42">
        <v>0</v>
      </c>
      <c r="U3975" s="15">
        <f t="shared" si="251"/>
        <v>831.46686223986137</v>
      </c>
    </row>
    <row r="3976" spans="6:21" x14ac:dyDescent="0.3">
      <c r="F3976" s="5">
        <f>Demand!C3976</f>
        <v>35.115900492440474</v>
      </c>
      <c r="G3976">
        <f>Irradiance!A3976*$B$2*'Technical Data'!$B$2</f>
        <v>755.68963182763503</v>
      </c>
      <c r="H3976" s="5">
        <f t="shared" si="248"/>
        <v>720.57373133519457</v>
      </c>
      <c r="I3976" s="38">
        <v>237.57025105956561</v>
      </c>
      <c r="J3976" s="35">
        <f>IF(H3976&gt;0,MIN(H3976,($B$3-L3975)/'Technical Data'!$B$5),0)</f>
        <v>0</v>
      </c>
      <c r="K3976" s="15">
        <f>IF(H3976&lt;0,MIN(ABS(H3976),(L3975*'Technical Data'!$B$4)),0)</f>
        <v>0</v>
      </c>
      <c r="L3976" s="15">
        <f>L3975+J3976*'Technical Data'!$B$5-(K3976/'Technical Data'!$B$4)</f>
        <v>382.61924487253498</v>
      </c>
      <c r="N3976" s="15">
        <f t="shared" si="249"/>
        <v>755.68963182763503</v>
      </c>
      <c r="O3976" s="36">
        <f t="shared" si="250"/>
        <v>720.57373133519457</v>
      </c>
      <c r="P3976" s="50">
        <v>127.3880012062</v>
      </c>
      <c r="Q3976" s="50">
        <v>35.115900492440502</v>
      </c>
      <c r="R3976" s="42">
        <v>75.066349360924093</v>
      </c>
      <c r="S3976" s="42">
        <v>0</v>
      </c>
      <c r="T3976" s="42">
        <v>67.559714424831697</v>
      </c>
      <c r="U3976" s="15">
        <f t="shared" si="251"/>
        <v>755.68963182763503</v>
      </c>
    </row>
    <row r="3977" spans="6:21" x14ac:dyDescent="0.3">
      <c r="F3977" s="5">
        <f>Demand!C3977</f>
        <v>40.493835473921294</v>
      </c>
      <c r="G3977">
        <f>Irradiance!A3977*$B$2*'Technical Data'!$B$2</f>
        <v>630.80939693053062</v>
      </c>
      <c r="H3977" s="5">
        <f t="shared" si="248"/>
        <v>590.31556145660932</v>
      </c>
      <c r="I3977" s="38">
        <v>198.3109738280771</v>
      </c>
      <c r="J3977" s="35">
        <f>IF(H3977&gt;0,MIN(H3977,($B$3-L3976)/'Technical Data'!$B$5),0)</f>
        <v>0</v>
      </c>
      <c r="K3977" s="15">
        <f>IF(H3977&lt;0,MIN(ABS(H3977),(L3976*'Technical Data'!$B$4)),0)</f>
        <v>0</v>
      </c>
      <c r="L3977" s="15">
        <f>L3976+J3977*'Technical Data'!$B$5-(K3977/'Technical Data'!$B$4)</f>
        <v>382.61924487253498</v>
      </c>
      <c r="N3977" s="15">
        <f t="shared" si="249"/>
        <v>630.80939693053062</v>
      </c>
      <c r="O3977" s="36">
        <f t="shared" si="250"/>
        <v>590.31556145660932</v>
      </c>
      <c r="P3977" s="50">
        <v>0</v>
      </c>
      <c r="Q3977" s="50">
        <v>40.493835473921301</v>
      </c>
      <c r="R3977" s="42">
        <v>157.81713835415499</v>
      </c>
      <c r="S3977" s="42">
        <v>0</v>
      </c>
      <c r="T3977" s="42">
        <v>209.59513894357099</v>
      </c>
      <c r="U3977" s="15">
        <f t="shared" si="251"/>
        <v>630.80939693053062</v>
      </c>
    </row>
    <row r="3978" spans="6:21" x14ac:dyDescent="0.3">
      <c r="F3978" s="5">
        <f>Demand!C3978</f>
        <v>46.289673397026448</v>
      </c>
      <c r="G3978">
        <f>Irradiance!A3978*$B$2*'Technical Data'!$B$2</f>
        <v>461.71242716286719</v>
      </c>
      <c r="H3978" s="5">
        <f t="shared" si="248"/>
        <v>415.42275376584075</v>
      </c>
      <c r="I3978" s="38">
        <v>145.151041669211</v>
      </c>
      <c r="J3978" s="35">
        <f>IF(H3978&gt;0,MIN(H3978,($B$3-L3977)/'Technical Data'!$B$5),0)</f>
        <v>0</v>
      </c>
      <c r="K3978" s="15">
        <f>IF(H3978&lt;0,MIN(ABS(H3978),(L3977*'Technical Data'!$B$4)),0)</f>
        <v>0</v>
      </c>
      <c r="L3978" s="15">
        <f>L3977+J3978*'Technical Data'!$B$5-(K3978/'Technical Data'!$B$4)</f>
        <v>382.61924487253498</v>
      </c>
      <c r="N3978" s="15">
        <f t="shared" si="249"/>
        <v>461.71242716286719</v>
      </c>
      <c r="O3978" s="36">
        <f t="shared" si="250"/>
        <v>415.42275376584075</v>
      </c>
      <c r="P3978" s="50">
        <v>0</v>
      </c>
      <c r="Q3978" s="50">
        <v>46.289673397026398</v>
      </c>
      <c r="R3978" s="42">
        <v>98.861368272184095</v>
      </c>
      <c r="S3978" s="42">
        <v>0</v>
      </c>
      <c r="T3978" s="42">
        <v>298.57037038853701</v>
      </c>
      <c r="U3978" s="15">
        <f t="shared" si="251"/>
        <v>461.71242716286719</v>
      </c>
    </row>
    <row r="3979" spans="6:21" x14ac:dyDescent="0.3">
      <c r="F3979" s="5">
        <f>Demand!C3979</f>
        <v>46.767771434630347</v>
      </c>
      <c r="G3979">
        <f>Irradiance!A3979*$B$2*'Technical Data'!$B$2</f>
        <v>257.21002838653129</v>
      </c>
      <c r="H3979" s="5">
        <f t="shared" si="248"/>
        <v>210.44225695190096</v>
      </c>
      <c r="I3979" s="38">
        <v>80.860512630089588</v>
      </c>
      <c r="J3979" s="35">
        <f>IF(H3979&gt;0,MIN(H3979,($B$3-L3978)/'Technical Data'!$B$5),0)</f>
        <v>0</v>
      </c>
      <c r="K3979" s="15">
        <f>IF(H3979&lt;0,MIN(ABS(H3979),(L3978*'Technical Data'!$B$4)),0)</f>
        <v>0</v>
      </c>
      <c r="L3979" s="15">
        <f>L3978+J3979*'Technical Data'!$B$5-(K3979/'Technical Data'!$B$4)</f>
        <v>382.61924487253498</v>
      </c>
      <c r="N3979" s="15">
        <f t="shared" si="249"/>
        <v>257.21002838653129</v>
      </c>
      <c r="O3979" s="36">
        <f t="shared" si="250"/>
        <v>210.44225695190096</v>
      </c>
      <c r="P3979" s="50">
        <v>0</v>
      </c>
      <c r="Q3979" s="50">
        <v>46.767771434630298</v>
      </c>
      <c r="R3979" s="42">
        <v>34.092741195458999</v>
      </c>
      <c r="S3979" s="42">
        <v>0</v>
      </c>
      <c r="T3979" s="42">
        <v>329.25383746444999</v>
      </c>
      <c r="U3979" s="15">
        <f t="shared" si="251"/>
        <v>257.21002838653129</v>
      </c>
    </row>
    <row r="3980" spans="6:21" x14ac:dyDescent="0.3">
      <c r="F3980" s="5">
        <f>Demand!C3980</f>
        <v>41.118683484786189</v>
      </c>
      <c r="G3980">
        <f>Irradiance!A3980*$B$2*'Technical Data'!$B$2</f>
        <v>3.5245223447547107</v>
      </c>
      <c r="H3980" s="5">
        <f t="shared" si="248"/>
        <v>-37.594161140031481</v>
      </c>
      <c r="I3980" s="38">
        <v>1.108023218848939</v>
      </c>
      <c r="J3980" s="35">
        <f>IF(H3980&gt;0,MIN(H3980,($B$3-L3979)/'Technical Data'!$B$5),0)</f>
        <v>0</v>
      </c>
      <c r="K3980" s="15">
        <f>IF(H3980&lt;0,MIN(ABS(H3980),(L3979*'Technical Data'!$B$4)),0)</f>
        <v>37.594161140031481</v>
      </c>
      <c r="L3980" s="15">
        <f>L3979+J3980*'Technical Data'!$B$5-(K3980/'Technical Data'!$B$4)</f>
        <v>340.84795471694446</v>
      </c>
      <c r="N3980" s="15">
        <f t="shared" si="249"/>
        <v>3.5245223447547107</v>
      </c>
      <c r="O3980" s="36">
        <f t="shared" si="250"/>
        <v>0</v>
      </c>
      <c r="P3980" s="50">
        <v>0</v>
      </c>
      <c r="Q3980" s="50">
        <v>1.1080232188489401</v>
      </c>
      <c r="R3980" s="42">
        <v>0</v>
      </c>
      <c r="S3980" s="42">
        <v>40.010660265937297</v>
      </c>
      <c r="T3980" s="42">
        <v>284.797548280076</v>
      </c>
      <c r="U3980" s="15">
        <f t="shared" si="251"/>
        <v>3.5245223447547107</v>
      </c>
    </row>
    <row r="3981" spans="6:21" x14ac:dyDescent="0.3">
      <c r="F3981" s="5">
        <f>Demand!C3981</f>
        <v>30.670752484741968</v>
      </c>
      <c r="G3981">
        <f>Irradiance!A3981*$B$2*'Technical Data'!$B$2</f>
        <v>0</v>
      </c>
      <c r="H3981" s="5">
        <f t="shared" si="248"/>
        <v>-30.670752484741968</v>
      </c>
      <c r="I3981" s="38">
        <v>0</v>
      </c>
      <c r="J3981" s="35">
        <f>IF(H3981&gt;0,MIN(H3981,($B$3-L3980)/'Technical Data'!$B$5),0)</f>
        <v>0</v>
      </c>
      <c r="K3981" s="15">
        <f>IF(H3981&lt;0,MIN(ABS(H3981),(L3980*'Technical Data'!$B$4)),0)</f>
        <v>30.670752484741968</v>
      </c>
      <c r="L3981" s="15">
        <f>L3980+J3981*'Technical Data'!$B$5-(K3981/'Technical Data'!$B$4)</f>
        <v>306.76934084500897</v>
      </c>
      <c r="N3981" s="15">
        <f t="shared" si="249"/>
        <v>0</v>
      </c>
      <c r="O3981" s="36">
        <f t="shared" si="250"/>
        <v>0</v>
      </c>
      <c r="P3981" s="50">
        <v>0</v>
      </c>
      <c r="Q3981" s="50">
        <v>0</v>
      </c>
      <c r="R3981" s="42">
        <v>0</v>
      </c>
      <c r="S3981" s="42">
        <v>30.670752484742</v>
      </c>
      <c r="T3981" s="42">
        <v>250.71893440814</v>
      </c>
      <c r="U3981" s="15">
        <f t="shared" si="251"/>
        <v>0</v>
      </c>
    </row>
    <row r="3982" spans="6:21" x14ac:dyDescent="0.3">
      <c r="F3982" s="5">
        <f>Demand!C3982</f>
        <v>23.361535002938691</v>
      </c>
      <c r="G3982">
        <f>Irradiance!A3982*$B$2*'Technical Data'!$B$2</f>
        <v>0</v>
      </c>
      <c r="H3982" s="5">
        <f t="shared" si="248"/>
        <v>-23.361535002938691</v>
      </c>
      <c r="I3982" s="38">
        <v>0</v>
      </c>
      <c r="J3982" s="35">
        <f>IF(H3982&gt;0,MIN(H3982,($B$3-L3981)/'Technical Data'!$B$5),0)</f>
        <v>0</v>
      </c>
      <c r="K3982" s="15">
        <f>IF(H3982&lt;0,MIN(ABS(H3982),(L3981*'Technical Data'!$B$4)),0)</f>
        <v>23.361535002938691</v>
      </c>
      <c r="L3982" s="15">
        <f>L3981+J3982*'Technical Data'!$B$5-(K3982/'Technical Data'!$B$4)</f>
        <v>280.81207973063266</v>
      </c>
      <c r="N3982" s="15">
        <f t="shared" si="249"/>
        <v>0</v>
      </c>
      <c r="O3982" s="36">
        <f t="shared" si="250"/>
        <v>0</v>
      </c>
      <c r="P3982" s="50">
        <v>0</v>
      </c>
      <c r="Q3982" s="50">
        <v>0</v>
      </c>
      <c r="R3982" s="42">
        <v>0</v>
      </c>
      <c r="S3982" s="42">
        <v>23.361535002938702</v>
      </c>
      <c r="T3982" s="42">
        <v>224.76167329376401</v>
      </c>
      <c r="U3982" s="15">
        <f t="shared" si="251"/>
        <v>0</v>
      </c>
    </row>
    <row r="3983" spans="6:21" x14ac:dyDescent="0.3">
      <c r="F3983" s="5">
        <f>Demand!C3983</f>
        <v>23.694124795974531</v>
      </c>
      <c r="G3983">
        <f>Irradiance!A3983*$B$2*'Technical Data'!$B$2</f>
        <v>0</v>
      </c>
      <c r="H3983" s="5">
        <f t="shared" si="248"/>
        <v>-23.694124795974531</v>
      </c>
      <c r="I3983" s="38">
        <v>0</v>
      </c>
      <c r="J3983" s="35">
        <f>IF(H3983&gt;0,MIN(H3983,($B$3-L3982)/'Technical Data'!$B$5),0)</f>
        <v>0</v>
      </c>
      <c r="K3983" s="15">
        <f>IF(H3983&lt;0,MIN(ABS(H3983),(L3982*'Technical Data'!$B$4)),0)</f>
        <v>23.694124795974531</v>
      </c>
      <c r="L3983" s="15">
        <f>L3982+J3983*'Technical Data'!$B$5-(K3983/'Technical Data'!$B$4)</f>
        <v>254.48527440177207</v>
      </c>
      <c r="N3983" s="15">
        <f t="shared" si="249"/>
        <v>0</v>
      </c>
      <c r="O3983" s="36">
        <f t="shared" si="250"/>
        <v>0</v>
      </c>
      <c r="P3983" s="50">
        <v>0</v>
      </c>
      <c r="Q3983" s="50">
        <v>0</v>
      </c>
      <c r="R3983" s="42">
        <v>0</v>
      </c>
      <c r="S3983" s="42">
        <v>23.694124795974499</v>
      </c>
      <c r="T3983" s="42">
        <v>198.43486796490299</v>
      </c>
      <c r="U3983" s="15">
        <f t="shared" si="251"/>
        <v>0</v>
      </c>
    </row>
    <row r="3984" spans="6:21" x14ac:dyDescent="0.3">
      <c r="F3984" s="5">
        <f>Demand!C3984</f>
        <v>24.276849185561982</v>
      </c>
      <c r="G3984">
        <f>Irradiance!A3984*$B$2*'Technical Data'!$B$2</f>
        <v>0</v>
      </c>
      <c r="H3984" s="5">
        <f t="shared" si="248"/>
        <v>-24.276849185561982</v>
      </c>
      <c r="I3984" s="38">
        <v>0</v>
      </c>
      <c r="J3984" s="35">
        <f>IF(H3984&gt;0,MIN(H3984,($B$3-L3983)/'Technical Data'!$B$5),0)</f>
        <v>0</v>
      </c>
      <c r="K3984" s="15">
        <f>IF(H3984&lt;0,MIN(ABS(H3984),(L3983*'Technical Data'!$B$4)),0)</f>
        <v>24.276849185561982</v>
      </c>
      <c r="L3984" s="15">
        <f>L3983+J3984*'Technical Data'!$B$5-(K3984/'Technical Data'!$B$4)</f>
        <v>227.51099752892543</v>
      </c>
      <c r="N3984" s="15">
        <f t="shared" si="249"/>
        <v>0</v>
      </c>
      <c r="O3984" s="36">
        <f t="shared" si="250"/>
        <v>0</v>
      </c>
      <c r="P3984" s="50">
        <v>0</v>
      </c>
      <c r="Q3984" s="50">
        <v>0</v>
      </c>
      <c r="R3984" s="42">
        <v>0</v>
      </c>
      <c r="S3984" s="42">
        <v>24.276849185562</v>
      </c>
      <c r="T3984" s="42">
        <v>171.46059109205601</v>
      </c>
      <c r="U3984" s="15">
        <f t="shared" si="251"/>
        <v>0</v>
      </c>
    </row>
    <row r="3985" spans="6:21" x14ac:dyDescent="0.3">
      <c r="F3985" s="5">
        <f>Demand!C3985</f>
        <v>24.556155241846803</v>
      </c>
      <c r="G3985">
        <f>Irradiance!A3985*$B$2*'Technical Data'!$B$2</f>
        <v>0</v>
      </c>
      <c r="H3985" s="5">
        <f t="shared" si="248"/>
        <v>-24.556155241846803</v>
      </c>
      <c r="I3985" s="38">
        <v>0</v>
      </c>
      <c r="J3985" s="35">
        <f>IF(H3985&gt;0,MIN(H3985,($B$3-L3984)/'Technical Data'!$B$5),0)</f>
        <v>0</v>
      </c>
      <c r="K3985" s="15">
        <f>IF(H3985&lt;0,MIN(ABS(H3985),(L3984*'Technical Data'!$B$4)),0)</f>
        <v>24.556155241846803</v>
      </c>
      <c r="L3985" s="15">
        <f>L3984+J3985*'Technical Data'!$B$5-(K3985/'Technical Data'!$B$4)</f>
        <v>200.22638059354009</v>
      </c>
      <c r="N3985" s="15">
        <f t="shared" si="249"/>
        <v>0</v>
      </c>
      <c r="O3985" s="36">
        <f t="shared" si="250"/>
        <v>0</v>
      </c>
      <c r="P3985" s="50">
        <v>0</v>
      </c>
      <c r="Q3985" s="50">
        <v>0</v>
      </c>
      <c r="R3985" s="42">
        <v>0</v>
      </c>
      <c r="S3985" s="42">
        <v>24.556155241846799</v>
      </c>
      <c r="T3985" s="42">
        <v>144.175974156671</v>
      </c>
      <c r="U3985" s="15">
        <f t="shared" si="251"/>
        <v>0</v>
      </c>
    </row>
    <row r="3986" spans="6:21" x14ac:dyDescent="0.3">
      <c r="F3986" s="5">
        <f>Demand!C3986</f>
        <v>24.086082161956142</v>
      </c>
      <c r="G3986">
        <f>Irradiance!A3986*$B$2*'Technical Data'!$B$2</f>
        <v>0</v>
      </c>
      <c r="H3986" s="5">
        <f t="shared" si="248"/>
        <v>-24.086082161956142</v>
      </c>
      <c r="I3986" s="38">
        <v>0</v>
      </c>
      <c r="J3986" s="35">
        <f>IF(H3986&gt;0,MIN(H3986,($B$3-L3985)/'Technical Data'!$B$5),0)</f>
        <v>0</v>
      </c>
      <c r="K3986" s="15">
        <f>IF(H3986&lt;0,MIN(ABS(H3986),(L3985*'Technical Data'!$B$4)),0)</f>
        <v>24.086082161956142</v>
      </c>
      <c r="L3986" s="15">
        <f>L3985+J3986*'Technical Data'!$B$5-(K3986/'Technical Data'!$B$4)</f>
        <v>173.46406708025549</v>
      </c>
      <c r="N3986" s="15">
        <f t="shared" si="249"/>
        <v>0</v>
      </c>
      <c r="O3986" s="36">
        <f t="shared" si="250"/>
        <v>0</v>
      </c>
      <c r="P3986" s="50">
        <v>0</v>
      </c>
      <c r="Q3986" s="50">
        <v>0</v>
      </c>
      <c r="R3986" s="42">
        <v>0</v>
      </c>
      <c r="S3986" s="42">
        <v>24.086082161956099</v>
      </c>
      <c r="T3986" s="42">
        <v>117.413660643387</v>
      </c>
      <c r="U3986" s="15">
        <f t="shared" si="251"/>
        <v>0</v>
      </c>
    </row>
    <row r="3987" spans="6:21" x14ac:dyDescent="0.3">
      <c r="F3987" s="5">
        <f>Demand!C3987</f>
        <v>22.62939207702944</v>
      </c>
      <c r="G3987">
        <f>Irradiance!A3987*$B$2*'Technical Data'!$B$2</f>
        <v>0</v>
      </c>
      <c r="H3987" s="5">
        <f t="shared" si="248"/>
        <v>-22.62939207702944</v>
      </c>
      <c r="I3987" s="38">
        <v>0</v>
      </c>
      <c r="J3987" s="35">
        <f>IF(H3987&gt;0,MIN(H3987,($B$3-L3986)/'Technical Data'!$B$5),0)</f>
        <v>0</v>
      </c>
      <c r="K3987" s="15">
        <f>IF(H3987&lt;0,MIN(ABS(H3987),(L3986*'Technical Data'!$B$4)),0)</f>
        <v>22.62939207702944</v>
      </c>
      <c r="L3987" s="15">
        <f>L3986+J3987*'Technical Data'!$B$5-(K3987/'Technical Data'!$B$4)</f>
        <v>148.32029810577833</v>
      </c>
      <c r="N3987" s="15">
        <f t="shared" si="249"/>
        <v>0</v>
      </c>
      <c r="O3987" s="36">
        <f t="shared" si="250"/>
        <v>0</v>
      </c>
      <c r="P3987" s="50">
        <v>0</v>
      </c>
      <c r="Q3987" s="50">
        <v>0</v>
      </c>
      <c r="R3987" s="42">
        <v>0</v>
      </c>
      <c r="S3987" s="42">
        <v>22.629392077029401</v>
      </c>
      <c r="T3987" s="42">
        <v>92.269891668909395</v>
      </c>
      <c r="U3987" s="15">
        <f t="shared" si="251"/>
        <v>0</v>
      </c>
    </row>
    <row r="3988" spans="6:21" x14ac:dyDescent="0.3">
      <c r="F3988" s="5">
        <f>Demand!C3988</f>
        <v>20.875767698938589</v>
      </c>
      <c r="G3988">
        <f>Irradiance!A3988*$B$2*'Technical Data'!$B$2</f>
        <v>0</v>
      </c>
      <c r="H3988" s="5">
        <f t="shared" si="248"/>
        <v>-20.875767698938589</v>
      </c>
      <c r="I3988" s="38">
        <v>0</v>
      </c>
      <c r="J3988" s="35">
        <f>IF(H3988&gt;0,MIN(H3988,($B$3-L3987)/'Technical Data'!$B$5),0)</f>
        <v>0</v>
      </c>
      <c r="K3988" s="15">
        <f>IF(H3988&lt;0,MIN(ABS(H3988),(L3987*'Technical Data'!$B$4)),0)</f>
        <v>20.875767698938589</v>
      </c>
      <c r="L3988" s="15">
        <f>L3987+J3988*'Technical Data'!$B$5-(K3988/'Technical Data'!$B$4)</f>
        <v>125.12500066251323</v>
      </c>
      <c r="N3988" s="15">
        <f t="shared" si="249"/>
        <v>0</v>
      </c>
      <c r="O3988" s="36">
        <f t="shared" si="250"/>
        <v>0</v>
      </c>
      <c r="P3988" s="50">
        <v>0</v>
      </c>
      <c r="Q3988" s="50">
        <v>0</v>
      </c>
      <c r="R3988" s="42">
        <v>0</v>
      </c>
      <c r="S3988" s="42">
        <v>20.875767698938599</v>
      </c>
      <c r="T3988" s="42">
        <v>69.074594225644304</v>
      </c>
      <c r="U3988" s="15">
        <f t="shared" si="251"/>
        <v>0</v>
      </c>
    </row>
    <row r="3989" spans="6:21" x14ac:dyDescent="0.3">
      <c r="F3989" s="5">
        <f>Demand!C3989</f>
        <v>18.93451080661497</v>
      </c>
      <c r="G3989">
        <f>Irradiance!A3989*$B$2*'Technical Data'!$B$2</f>
        <v>0</v>
      </c>
      <c r="H3989" s="5">
        <f t="shared" si="248"/>
        <v>-18.93451080661497</v>
      </c>
      <c r="I3989" s="38">
        <v>0</v>
      </c>
      <c r="J3989" s="35">
        <f>IF(H3989&gt;0,MIN(H3989,($B$3-L3988)/'Technical Data'!$B$5),0)</f>
        <v>0</v>
      </c>
      <c r="K3989" s="15">
        <f>IF(H3989&lt;0,MIN(ABS(H3989),(L3988*'Technical Data'!$B$4)),0)</f>
        <v>18.93451080661497</v>
      </c>
      <c r="L3989" s="15">
        <f>L3988+J3989*'Technical Data'!$B$5-(K3989/'Technical Data'!$B$4)</f>
        <v>104.08665532182994</v>
      </c>
      <c r="N3989" s="15">
        <f t="shared" si="249"/>
        <v>0</v>
      </c>
      <c r="O3989" s="36">
        <f t="shared" si="250"/>
        <v>0</v>
      </c>
      <c r="P3989" s="50">
        <v>0</v>
      </c>
      <c r="Q3989" s="50">
        <v>0</v>
      </c>
      <c r="R3989" s="42">
        <v>0</v>
      </c>
      <c r="S3989" s="42">
        <v>18.934510806614998</v>
      </c>
      <c r="T3989" s="42">
        <v>48.036248884960997</v>
      </c>
      <c r="U3989" s="15">
        <f t="shared" si="251"/>
        <v>0</v>
      </c>
    </row>
    <row r="3990" spans="6:21" x14ac:dyDescent="0.3">
      <c r="F3990" s="5">
        <f>Demand!C3990</f>
        <v>15.414426545557331</v>
      </c>
      <c r="G3990">
        <f>Irradiance!A3990*$B$2*'Technical Data'!$B$2</f>
        <v>0</v>
      </c>
      <c r="H3990" s="5">
        <f t="shared" si="248"/>
        <v>-15.414426545557331</v>
      </c>
      <c r="I3990" s="38">
        <v>0</v>
      </c>
      <c r="J3990" s="35">
        <f>IF(H3990&gt;0,MIN(H3990,($B$3-L3989)/'Technical Data'!$B$5),0)</f>
        <v>0</v>
      </c>
      <c r="K3990" s="15">
        <f>IF(H3990&lt;0,MIN(ABS(H3990),(L3989*'Technical Data'!$B$4)),0)</f>
        <v>15.414426545557331</v>
      </c>
      <c r="L3990" s="15">
        <f>L3989+J3990*'Technical Data'!$B$5-(K3990/'Technical Data'!$B$4)</f>
        <v>86.959514715655132</v>
      </c>
      <c r="N3990" s="15">
        <f t="shared" si="249"/>
        <v>0</v>
      </c>
      <c r="O3990" s="36">
        <f t="shared" si="250"/>
        <v>0</v>
      </c>
      <c r="P3990" s="50">
        <v>0</v>
      </c>
      <c r="Q3990" s="50">
        <v>0</v>
      </c>
      <c r="R3990" s="42">
        <v>0</v>
      </c>
      <c r="S3990" s="42">
        <v>15.4144265455573</v>
      </c>
      <c r="T3990" s="42">
        <v>30.909108278786199</v>
      </c>
      <c r="U3990" s="15">
        <f t="shared" si="251"/>
        <v>0</v>
      </c>
    </row>
    <row r="3991" spans="6:21" x14ac:dyDescent="0.3">
      <c r="F3991" s="5">
        <f>Demand!C3991</f>
        <v>11.737629818305178</v>
      </c>
      <c r="G3991">
        <f>Irradiance!A3991*$B$2*'Technical Data'!$B$2</f>
        <v>0</v>
      </c>
      <c r="H3991" s="5">
        <f t="shared" si="248"/>
        <v>-11.737629818305178</v>
      </c>
      <c r="I3991" s="38">
        <v>0</v>
      </c>
      <c r="J3991" s="35">
        <f>IF(H3991&gt;0,MIN(H3991,($B$3-L3990)/'Technical Data'!$B$5),0)</f>
        <v>0</v>
      </c>
      <c r="K3991" s="15">
        <f>IF(H3991&lt;0,MIN(ABS(H3991),(L3990*'Technical Data'!$B$4)),0)</f>
        <v>11.737629818305178</v>
      </c>
      <c r="L3991" s="15">
        <f>L3990+J3991*'Technical Data'!$B$5-(K3991/'Technical Data'!$B$4)</f>
        <v>73.917703806427156</v>
      </c>
      <c r="N3991" s="15">
        <f t="shared" si="249"/>
        <v>0</v>
      </c>
      <c r="O3991" s="36">
        <f t="shared" si="250"/>
        <v>0</v>
      </c>
      <c r="P3991" s="50">
        <v>0</v>
      </c>
      <c r="Q3991" s="50">
        <v>0</v>
      </c>
      <c r="R3991" s="42">
        <v>0</v>
      </c>
      <c r="S3991" s="42">
        <v>11.7376298183052</v>
      </c>
      <c r="T3991" s="42">
        <v>17.867297369558202</v>
      </c>
      <c r="U3991" s="15">
        <f t="shared" si="251"/>
        <v>0</v>
      </c>
    </row>
    <row r="3992" spans="6:21" x14ac:dyDescent="0.3">
      <c r="F3992" s="5">
        <f>Demand!C3992</f>
        <v>16.105749978485296</v>
      </c>
      <c r="G3992">
        <f>Irradiance!A3992*$B$2*'Technical Data'!$B$2</f>
        <v>8.010278056260707E-2</v>
      </c>
      <c r="H3992" s="5">
        <f t="shared" si="248"/>
        <v>-16.025647197922687</v>
      </c>
      <c r="I3992" s="38">
        <v>2.5182345882930428E-2</v>
      </c>
      <c r="J3992" s="35">
        <f>IF(H3992&gt;0,MIN(H3992,($B$3-L3991)/'Technical Data'!$B$5),0)</f>
        <v>0</v>
      </c>
      <c r="K3992" s="15">
        <f>IF(H3992&lt;0,MIN(ABS(H3992),(L3991*'Technical Data'!$B$4)),0)</f>
        <v>16.025647197922687</v>
      </c>
      <c r="L3992" s="15">
        <f>L3991+J3992*'Technical Data'!$B$5-(K3992/'Technical Data'!$B$4)</f>
        <v>56.111429142068616</v>
      </c>
      <c r="N3992" s="15">
        <f t="shared" si="249"/>
        <v>8.010278056260707E-2</v>
      </c>
      <c r="O3992" s="36">
        <f t="shared" si="250"/>
        <v>0</v>
      </c>
      <c r="P3992" s="50">
        <v>0</v>
      </c>
      <c r="Q3992" s="50">
        <v>2.51823458829303E-2</v>
      </c>
      <c r="R3992" s="42">
        <v>0</v>
      </c>
      <c r="S3992" s="42">
        <v>16.080567632602399</v>
      </c>
      <c r="T3992" s="42">
        <v>0</v>
      </c>
      <c r="U3992" s="15">
        <f t="shared" si="251"/>
        <v>8.010278056260707E-2</v>
      </c>
    </row>
    <row r="3993" spans="6:21" x14ac:dyDescent="0.3">
      <c r="F3993" s="5">
        <f>Demand!C3993</f>
        <v>19.950375521211846</v>
      </c>
      <c r="G3993">
        <f>Irradiance!A3993*$B$2*'Technical Data'!$B$2</f>
        <v>187.44050651650053</v>
      </c>
      <c r="H3993" s="5">
        <f t="shared" si="248"/>
        <v>167.49013099528869</v>
      </c>
      <c r="I3993" s="38">
        <v>58.92668936605719</v>
      </c>
      <c r="J3993" s="35">
        <f>IF(H3993&gt;0,MIN(H3993,($B$3-L3992)/'Technical Data'!$B$5),0)</f>
        <v>167.49013099528869</v>
      </c>
      <c r="K3993" s="15">
        <f>IF(H3993&lt;0,MIN(ABS(H3993),(L3992*'Technical Data'!$B$4)),0)</f>
        <v>0</v>
      </c>
      <c r="L3993" s="15">
        <f>L3992+J3993*'Technical Data'!$B$5-(K3993/'Technical Data'!$B$4)</f>
        <v>206.85254703782846</v>
      </c>
      <c r="N3993" s="15">
        <f t="shared" si="249"/>
        <v>19.950375521211839</v>
      </c>
      <c r="O3993" s="36">
        <f t="shared" si="250"/>
        <v>0</v>
      </c>
      <c r="P3993" s="50">
        <v>38.976313844845102</v>
      </c>
      <c r="Q3993" s="50">
        <v>19.9503755212118</v>
      </c>
      <c r="R3993" s="42">
        <v>0</v>
      </c>
      <c r="S3993" s="42">
        <v>0</v>
      </c>
      <c r="T3993" s="42">
        <v>0</v>
      </c>
      <c r="U3993" s="15">
        <f t="shared" si="251"/>
        <v>19.950375521211839</v>
      </c>
    </row>
    <row r="3994" spans="6:21" x14ac:dyDescent="0.3">
      <c r="F3994" s="5">
        <f>Demand!C3994</f>
        <v>26.300521892971187</v>
      </c>
      <c r="G3994">
        <f>Irradiance!A3994*$B$2*'Technical Data'!$B$2</f>
        <v>378.08512425550538</v>
      </c>
      <c r="H3994" s="5">
        <f t="shared" si="248"/>
        <v>351.7846023625342</v>
      </c>
      <c r="I3994" s="38">
        <v>118.86067256743161</v>
      </c>
      <c r="J3994" s="35">
        <f>IF(H3994&gt;0,MIN(H3994,($B$3-L3993)/'Technical Data'!$B$5),0)</f>
        <v>195.29633092745169</v>
      </c>
      <c r="K3994" s="15">
        <f>IF(H3994&lt;0,MIN(ABS(H3994),(L3993*'Technical Data'!$B$4)),0)</f>
        <v>0</v>
      </c>
      <c r="L3994" s="15">
        <f>L3993+J3994*'Technical Data'!$B$5-(K3994/'Technical Data'!$B$4)</f>
        <v>382.61924487253498</v>
      </c>
      <c r="N3994" s="15">
        <f t="shared" si="249"/>
        <v>182.78879332805369</v>
      </c>
      <c r="O3994" s="36">
        <f t="shared" si="250"/>
        <v>156.48827143508251</v>
      </c>
      <c r="P3994" s="50">
        <v>92.560150674460004</v>
      </c>
      <c r="Q3994" s="50">
        <v>26.300521892971201</v>
      </c>
      <c r="R3994" s="42">
        <v>0</v>
      </c>
      <c r="S3994" s="42">
        <v>0</v>
      </c>
      <c r="T3994" s="42">
        <v>0</v>
      </c>
      <c r="U3994" s="15">
        <f t="shared" si="251"/>
        <v>182.78879332805369</v>
      </c>
    </row>
    <row r="3995" spans="6:21" x14ac:dyDescent="0.3">
      <c r="F3995" s="5">
        <f>Demand!C3995</f>
        <v>31.07128532907273</v>
      </c>
      <c r="G3995">
        <f>Irradiance!A3995*$B$2*'Technical Data'!$B$2</f>
        <v>541.89531050603682</v>
      </c>
      <c r="H3995" s="5">
        <f t="shared" si="248"/>
        <v>510.82402517696408</v>
      </c>
      <c r="I3995" s="38">
        <v>170.35856989802431</v>
      </c>
      <c r="J3995" s="35">
        <f>IF(H3995&gt;0,MIN(H3995,($B$3-L3994)/'Technical Data'!$B$5),0)</f>
        <v>0</v>
      </c>
      <c r="K3995" s="15">
        <f>IF(H3995&lt;0,MIN(ABS(H3995),(L3994*'Technical Data'!$B$4)),0)</f>
        <v>0</v>
      </c>
      <c r="L3995" s="15">
        <f>L3994+J3995*'Technical Data'!$B$5-(K3995/'Technical Data'!$B$4)</f>
        <v>382.61924487253498</v>
      </c>
      <c r="N3995" s="15">
        <f t="shared" si="249"/>
        <v>541.89531050603682</v>
      </c>
      <c r="O3995" s="36">
        <f t="shared" si="250"/>
        <v>510.82402517696408</v>
      </c>
      <c r="P3995" s="50">
        <v>139.28728456895101</v>
      </c>
      <c r="Q3995" s="50">
        <v>31.071285329072701</v>
      </c>
      <c r="R3995" s="42">
        <v>0</v>
      </c>
      <c r="S3995" s="42">
        <v>0</v>
      </c>
      <c r="T3995" s="42">
        <v>0</v>
      </c>
      <c r="U3995" s="15">
        <f t="shared" si="251"/>
        <v>541.89531050603682</v>
      </c>
    </row>
    <row r="3996" spans="6:21" x14ac:dyDescent="0.3">
      <c r="F3996" s="5">
        <f>Demand!C3996</f>
        <v>33.243541012236534</v>
      </c>
      <c r="G3996">
        <f>Irradiance!A3996*$B$2*'Technical Data'!$B$2</f>
        <v>670.70058165070895</v>
      </c>
      <c r="H3996" s="5">
        <f t="shared" si="248"/>
        <v>637.45704063847245</v>
      </c>
      <c r="I3996" s="38">
        <v>210.85178207777639</v>
      </c>
      <c r="J3996" s="35">
        <f>IF(H3996&gt;0,MIN(H3996,($B$3-L3995)/'Technical Data'!$B$5),0)</f>
        <v>0</v>
      </c>
      <c r="K3996" s="15">
        <f>IF(H3996&lt;0,MIN(ABS(H3996),(L3995*'Technical Data'!$B$4)),0)</f>
        <v>0</v>
      </c>
      <c r="L3996" s="15">
        <f>L3995+J3996*'Technical Data'!$B$5-(K3996/'Technical Data'!$B$4)</f>
        <v>382.61924487253498</v>
      </c>
      <c r="N3996" s="15">
        <f t="shared" si="249"/>
        <v>670.70058165070895</v>
      </c>
      <c r="O3996" s="36">
        <f t="shared" si="250"/>
        <v>637.45704063847245</v>
      </c>
      <c r="P3996" s="50">
        <v>177.608241065539</v>
      </c>
      <c r="Q3996" s="50">
        <v>33.243541012236498</v>
      </c>
      <c r="R3996" s="42">
        <v>0</v>
      </c>
      <c r="S3996" s="42">
        <v>0</v>
      </c>
      <c r="T3996" s="42">
        <v>0</v>
      </c>
      <c r="U3996" s="15">
        <f t="shared" si="251"/>
        <v>670.70058165070895</v>
      </c>
    </row>
    <row r="3997" spans="6:21" x14ac:dyDescent="0.3">
      <c r="F3997" s="5">
        <f>Demand!C3997</f>
        <v>33.926430872735239</v>
      </c>
      <c r="G3997">
        <f>Irradiance!A3997*$B$2*'Technical Data'!$B$2</f>
        <v>748.24007323531259</v>
      </c>
      <c r="H3997" s="5">
        <f t="shared" si="248"/>
        <v>714.31364236257741</v>
      </c>
      <c r="I3997" s="38">
        <v>235.22829289245311</v>
      </c>
      <c r="J3997" s="35">
        <f>IF(H3997&gt;0,MIN(H3997,($B$3-L3996)/'Technical Data'!$B$5),0)</f>
        <v>0</v>
      </c>
      <c r="K3997" s="15">
        <f>IF(H3997&lt;0,MIN(ABS(H3997),(L3996*'Technical Data'!$B$4)),0)</f>
        <v>0</v>
      </c>
      <c r="L3997" s="15">
        <f>L3996+J3997*'Technical Data'!$B$5-(K3997/'Technical Data'!$B$4)</f>
        <v>382.61924487253498</v>
      </c>
      <c r="N3997" s="15">
        <f t="shared" si="249"/>
        <v>748.24007323531259</v>
      </c>
      <c r="O3997" s="36">
        <f t="shared" si="250"/>
        <v>714.31364236257741</v>
      </c>
      <c r="P3997" s="50">
        <v>201.30186201971699</v>
      </c>
      <c r="Q3997" s="50">
        <v>33.926430872735203</v>
      </c>
      <c r="R3997" s="42">
        <v>0</v>
      </c>
      <c r="S3997" s="42">
        <v>0</v>
      </c>
      <c r="T3997" s="42">
        <v>0</v>
      </c>
      <c r="U3997" s="15">
        <f t="shared" si="251"/>
        <v>748.24007323531259</v>
      </c>
    </row>
    <row r="3998" spans="6:21" x14ac:dyDescent="0.3">
      <c r="F3998" s="5">
        <f>Demand!C3998</f>
        <v>35.368776979539426</v>
      </c>
      <c r="G3998">
        <f>Irradiance!A3998*$B$2*'Technical Data'!$B$2</f>
        <v>774.51378525984774</v>
      </c>
      <c r="H3998" s="5">
        <f t="shared" si="248"/>
        <v>739.14500828030828</v>
      </c>
      <c r="I3998" s="38">
        <v>243.4881023420543</v>
      </c>
      <c r="J3998" s="35">
        <f>IF(H3998&gt;0,MIN(H3998,($B$3-L3997)/'Technical Data'!$B$5),0)</f>
        <v>0</v>
      </c>
      <c r="K3998" s="15">
        <f>IF(H3998&lt;0,MIN(ABS(H3998),(L3997*'Technical Data'!$B$4)),0)</f>
        <v>0</v>
      </c>
      <c r="L3998" s="15">
        <f>L3997+J3998*'Technical Data'!$B$5-(K3998/'Technical Data'!$B$4)</f>
        <v>382.61924487253498</v>
      </c>
      <c r="N3998" s="15">
        <f t="shared" si="249"/>
        <v>774.51378525984774</v>
      </c>
      <c r="O3998" s="36">
        <f t="shared" si="250"/>
        <v>739.14500828030828</v>
      </c>
      <c r="P3998" s="50">
        <v>208.11932536251399</v>
      </c>
      <c r="Q3998" s="50">
        <v>35.368776979539398</v>
      </c>
      <c r="R3998" s="42">
        <v>0</v>
      </c>
      <c r="S3998" s="42">
        <v>0</v>
      </c>
      <c r="T3998" s="42">
        <v>0</v>
      </c>
      <c r="U3998" s="15">
        <f t="shared" si="251"/>
        <v>774.51378525984774</v>
      </c>
    </row>
    <row r="3999" spans="6:21" x14ac:dyDescent="0.3">
      <c r="F3999" s="5">
        <f>Demand!C3999</f>
        <v>34.168540679650661</v>
      </c>
      <c r="G3999">
        <f>Irradiance!A3999*$B$2*'Technical Data'!$B$2</f>
        <v>758.73353748901422</v>
      </c>
      <c r="H3999" s="5">
        <f t="shared" si="248"/>
        <v>724.56499680936361</v>
      </c>
      <c r="I3999" s="38">
        <v>238.52718020311701</v>
      </c>
      <c r="J3999" s="35">
        <f>IF(H3999&gt;0,MIN(H3999,($B$3-L3998)/'Technical Data'!$B$5),0)</f>
        <v>0</v>
      </c>
      <c r="K3999" s="15">
        <f>IF(H3999&lt;0,MIN(ABS(H3999),(L3998*'Technical Data'!$B$4)),0)</f>
        <v>0</v>
      </c>
      <c r="L3999" s="15">
        <f>L3998+J3999*'Technical Data'!$B$5-(K3999/'Technical Data'!$B$4)</f>
        <v>382.61924487253498</v>
      </c>
      <c r="N3999" s="15">
        <f t="shared" si="249"/>
        <v>758.73353748901422</v>
      </c>
      <c r="O3999" s="36">
        <f t="shared" si="250"/>
        <v>724.56499680936361</v>
      </c>
      <c r="P3999" s="50">
        <v>204.358639523465</v>
      </c>
      <c r="Q3999" s="50">
        <v>34.168540679650697</v>
      </c>
      <c r="R3999" s="42">
        <v>0</v>
      </c>
      <c r="S3999" s="42">
        <v>0</v>
      </c>
      <c r="T3999" s="42">
        <v>0</v>
      </c>
      <c r="U3999" s="15">
        <f t="shared" si="251"/>
        <v>758.73353748901422</v>
      </c>
    </row>
    <row r="4000" spans="6:21" x14ac:dyDescent="0.3">
      <c r="F4000" s="5">
        <f>Demand!C4000</f>
        <v>35.115900492440474</v>
      </c>
      <c r="G4000">
        <f>Irradiance!A4000*$B$2*'Technical Data'!$B$2</f>
        <v>690.24566010798503</v>
      </c>
      <c r="H4000" s="5">
        <f t="shared" si="248"/>
        <v>655.12975961554457</v>
      </c>
      <c r="I4000" s="38">
        <v>216.99627447321151</v>
      </c>
      <c r="J4000" s="35">
        <f>IF(H4000&gt;0,MIN(H4000,($B$3-L3999)/'Technical Data'!$B$5),0)</f>
        <v>0</v>
      </c>
      <c r="K4000" s="15">
        <f>IF(H4000&lt;0,MIN(ABS(H4000),(L3999*'Technical Data'!$B$4)),0)</f>
        <v>0</v>
      </c>
      <c r="L4000" s="15">
        <f>L3999+J4000*'Technical Data'!$B$5-(K4000/'Technical Data'!$B$4)</f>
        <v>382.61924487253498</v>
      </c>
      <c r="N4000" s="15">
        <f t="shared" si="249"/>
        <v>690.24566010798503</v>
      </c>
      <c r="O4000" s="36">
        <f t="shared" si="250"/>
        <v>655.12975961554457</v>
      </c>
      <c r="P4000" s="50">
        <v>68.199228907064807</v>
      </c>
      <c r="Q4000" s="50">
        <v>35.115900492440502</v>
      </c>
      <c r="R4000" s="42">
        <v>113.681145073705</v>
      </c>
      <c r="S4000" s="42">
        <v>0</v>
      </c>
      <c r="T4000" s="42">
        <v>102.313030566335</v>
      </c>
      <c r="U4000" s="15">
        <f t="shared" si="251"/>
        <v>690.24566010798503</v>
      </c>
    </row>
    <row r="4001" spans="6:21" x14ac:dyDescent="0.3">
      <c r="F4001" s="5">
        <f>Demand!C4001</f>
        <v>40.493835473921294</v>
      </c>
      <c r="G4001">
        <f>Irradiance!A4001*$B$2*'Technical Data'!$B$2</f>
        <v>572.73488102264059</v>
      </c>
      <c r="H4001" s="5">
        <f t="shared" si="248"/>
        <v>532.24104554871928</v>
      </c>
      <c r="I4001" s="38">
        <v>180.0537730629525</v>
      </c>
      <c r="J4001" s="35">
        <f>IF(H4001&gt;0,MIN(H4001,($B$3-L4000)/'Technical Data'!$B$5),0)</f>
        <v>0</v>
      </c>
      <c r="K4001" s="15">
        <f>IF(H4001&lt;0,MIN(ABS(H4001),(L4000*'Technical Data'!$B$4)),0)</f>
        <v>0</v>
      </c>
      <c r="L4001" s="15">
        <f>L4000+J4001*'Technical Data'!$B$5-(K4001/'Technical Data'!$B$4)</f>
        <v>382.61924487253498</v>
      </c>
      <c r="N4001" s="15">
        <f t="shared" si="249"/>
        <v>572.73488102264059</v>
      </c>
      <c r="O4001" s="36">
        <f t="shared" si="250"/>
        <v>532.24104554871928</v>
      </c>
      <c r="P4001" s="50">
        <v>0</v>
      </c>
      <c r="Q4001" s="50">
        <v>40.493835473921301</v>
      </c>
      <c r="R4001" s="42">
        <v>139.55993758903099</v>
      </c>
      <c r="S4001" s="42">
        <v>0</v>
      </c>
      <c r="T4001" s="42">
        <v>227.916974396462</v>
      </c>
      <c r="U4001" s="15">
        <f t="shared" si="251"/>
        <v>572.73488102264059</v>
      </c>
    </row>
    <row r="4002" spans="6:21" x14ac:dyDescent="0.3">
      <c r="F4002" s="5">
        <f>Demand!C4002</f>
        <v>46.289673397026448</v>
      </c>
      <c r="G4002">
        <f>Irradiance!A4002*$B$2*'Technical Data'!$B$2</f>
        <v>418.37682287849674</v>
      </c>
      <c r="H4002" s="5">
        <f t="shared" si="248"/>
        <v>372.08714948147031</v>
      </c>
      <c r="I4002" s="38">
        <v>131.5273925465456</v>
      </c>
      <c r="J4002" s="35">
        <f>IF(H4002&gt;0,MIN(H4002,($B$3-L4001)/'Technical Data'!$B$5),0)</f>
        <v>0</v>
      </c>
      <c r="K4002" s="15">
        <f>IF(H4002&lt;0,MIN(ABS(H4002),(L4001*'Technical Data'!$B$4)),0)</f>
        <v>0</v>
      </c>
      <c r="L4002" s="15">
        <f>L4001+J4002*'Technical Data'!$B$5-(K4002/'Technical Data'!$B$4)</f>
        <v>382.61924487253498</v>
      </c>
      <c r="N4002" s="15">
        <f t="shared" si="249"/>
        <v>418.37682287849674</v>
      </c>
      <c r="O4002" s="36">
        <f t="shared" si="250"/>
        <v>372.08714948147031</v>
      </c>
      <c r="P4002" s="50">
        <v>0</v>
      </c>
      <c r="Q4002" s="50">
        <v>46.289673397026498</v>
      </c>
      <c r="R4002" s="42">
        <v>85.237719149518796</v>
      </c>
      <c r="S4002" s="42">
        <v>0</v>
      </c>
      <c r="T4002" s="42">
        <v>304.63092163102903</v>
      </c>
      <c r="U4002" s="15">
        <f t="shared" si="251"/>
        <v>418.37682287849674</v>
      </c>
    </row>
    <row r="4003" spans="6:21" x14ac:dyDescent="0.3">
      <c r="F4003" s="5">
        <f>Demand!C4003</f>
        <v>46.767771434630347</v>
      </c>
      <c r="G4003">
        <f>Irradiance!A4003*$B$2*'Technical Data'!$B$2</f>
        <v>236.38330544025345</v>
      </c>
      <c r="H4003" s="5">
        <f t="shared" si="248"/>
        <v>189.61553400562309</v>
      </c>
      <c r="I4003" s="38">
        <v>74.313102700527679</v>
      </c>
      <c r="J4003" s="35">
        <f>IF(H4003&gt;0,MIN(H4003,($B$3-L4002)/'Technical Data'!$B$5),0)</f>
        <v>0</v>
      </c>
      <c r="K4003" s="15">
        <f>IF(H4003&lt;0,MIN(ABS(H4003),(L4002*'Technical Data'!$B$4)),0)</f>
        <v>0</v>
      </c>
      <c r="L4003" s="15">
        <f>L4002+J4003*'Technical Data'!$B$5-(K4003/'Technical Data'!$B$4)</f>
        <v>382.61924487253498</v>
      </c>
      <c r="N4003" s="15">
        <f t="shared" si="249"/>
        <v>236.38330544025345</v>
      </c>
      <c r="O4003" s="36">
        <f t="shared" si="250"/>
        <v>189.61553400562309</v>
      </c>
      <c r="P4003" s="50">
        <v>0</v>
      </c>
      <c r="Q4003" s="50">
        <v>46.767771434630298</v>
      </c>
      <c r="R4003" s="42">
        <v>27.545331265897101</v>
      </c>
      <c r="S4003" s="42">
        <v>0</v>
      </c>
      <c r="T4003" s="42">
        <v>329.42171977033701</v>
      </c>
      <c r="U4003" s="15">
        <f t="shared" si="251"/>
        <v>236.38330544025345</v>
      </c>
    </row>
    <row r="4004" spans="6:21" x14ac:dyDescent="0.3">
      <c r="F4004" s="5">
        <f>Demand!C4004</f>
        <v>41.118683484786189</v>
      </c>
      <c r="G4004">
        <f>Irradiance!A4004*$B$2*'Technical Data'!$B$2</f>
        <v>3.0439056613790689</v>
      </c>
      <c r="H4004" s="5">
        <f t="shared" si="248"/>
        <v>-38.074777823407118</v>
      </c>
      <c r="I4004" s="38">
        <v>0.95692914355135616</v>
      </c>
      <c r="J4004" s="35">
        <f>IF(H4004&gt;0,MIN(H4004,($B$3-L4003)/'Technical Data'!$B$5),0)</f>
        <v>0</v>
      </c>
      <c r="K4004" s="15">
        <f>IF(H4004&lt;0,MIN(ABS(H4004),(L4003*'Technical Data'!$B$4)),0)</f>
        <v>38.074777823407118</v>
      </c>
      <c r="L4004" s="15">
        <f>L4003+J4004*'Technical Data'!$B$5-(K4004/'Technical Data'!$B$4)</f>
        <v>340.31393617986043</v>
      </c>
      <c r="N4004" s="15">
        <f t="shared" si="249"/>
        <v>3.0439056613790689</v>
      </c>
      <c r="O4004" s="36">
        <f t="shared" si="250"/>
        <v>0</v>
      </c>
      <c r="P4004" s="50">
        <v>0</v>
      </c>
      <c r="Q4004" s="50">
        <v>0.95692914355135295</v>
      </c>
      <c r="R4004" s="42">
        <v>0</v>
      </c>
      <c r="S4004" s="42">
        <v>40.161754341234797</v>
      </c>
      <c r="T4004" s="42">
        <v>284.797548280076</v>
      </c>
      <c r="U4004" s="15">
        <f t="shared" si="251"/>
        <v>3.0439056613790689</v>
      </c>
    </row>
    <row r="4005" spans="6:21" x14ac:dyDescent="0.3">
      <c r="F4005" s="5">
        <f>Demand!C4005</f>
        <v>30.670752484741968</v>
      </c>
      <c r="G4005">
        <f>Irradiance!A4005*$B$2*'Technical Data'!$B$2</f>
        <v>0</v>
      </c>
      <c r="H4005" s="5">
        <f t="shared" si="248"/>
        <v>-30.670752484741968</v>
      </c>
      <c r="I4005" s="38">
        <v>0</v>
      </c>
      <c r="J4005" s="35">
        <f>IF(H4005&gt;0,MIN(H4005,($B$3-L4004)/'Technical Data'!$B$5),0)</f>
        <v>0</v>
      </c>
      <c r="K4005" s="15">
        <f>IF(H4005&lt;0,MIN(ABS(H4005),(L4004*'Technical Data'!$B$4)),0)</f>
        <v>30.670752484741968</v>
      </c>
      <c r="L4005" s="15">
        <f>L4004+J4005*'Technical Data'!$B$5-(K4005/'Technical Data'!$B$4)</f>
        <v>306.23532230792489</v>
      </c>
      <c r="N4005" s="15">
        <f t="shared" si="249"/>
        <v>0</v>
      </c>
      <c r="O4005" s="36">
        <f t="shared" si="250"/>
        <v>0</v>
      </c>
      <c r="P4005" s="50">
        <v>0</v>
      </c>
      <c r="Q4005" s="50">
        <v>0</v>
      </c>
      <c r="R4005" s="42">
        <v>0</v>
      </c>
      <c r="S4005" s="42">
        <v>30.670752484742</v>
      </c>
      <c r="T4005" s="42">
        <v>250.71893440814</v>
      </c>
      <c r="U4005" s="15">
        <f t="shared" si="251"/>
        <v>0</v>
      </c>
    </row>
    <row r="4006" spans="6:21" x14ac:dyDescent="0.3">
      <c r="F4006" s="5">
        <f>Demand!C4006</f>
        <v>23.361535002938691</v>
      </c>
      <c r="G4006">
        <f>Irradiance!A4006*$B$2*'Technical Data'!$B$2</f>
        <v>0</v>
      </c>
      <c r="H4006" s="5">
        <f t="shared" si="248"/>
        <v>-23.361535002938691</v>
      </c>
      <c r="I4006" s="38">
        <v>0</v>
      </c>
      <c r="J4006" s="35">
        <f>IF(H4006&gt;0,MIN(H4006,($B$3-L4005)/'Technical Data'!$B$5),0)</f>
        <v>0</v>
      </c>
      <c r="K4006" s="15">
        <f>IF(H4006&lt;0,MIN(ABS(H4006),(L4005*'Technical Data'!$B$4)),0)</f>
        <v>23.361535002938691</v>
      </c>
      <c r="L4006" s="15">
        <f>L4005+J4006*'Technical Data'!$B$5-(K4006/'Technical Data'!$B$4)</f>
        <v>280.27806119354858</v>
      </c>
      <c r="N4006" s="15">
        <f t="shared" si="249"/>
        <v>0</v>
      </c>
      <c r="O4006" s="36">
        <f t="shared" si="250"/>
        <v>0</v>
      </c>
      <c r="P4006" s="50">
        <v>0</v>
      </c>
      <c r="Q4006" s="50">
        <v>0</v>
      </c>
      <c r="R4006" s="42">
        <v>0</v>
      </c>
      <c r="S4006" s="42">
        <v>23.361535002938702</v>
      </c>
      <c r="T4006" s="42">
        <v>224.76167329376401</v>
      </c>
      <c r="U4006" s="15">
        <f t="shared" si="251"/>
        <v>0</v>
      </c>
    </row>
    <row r="4007" spans="6:21" x14ac:dyDescent="0.3">
      <c r="F4007" s="5">
        <f>Demand!C4007</f>
        <v>23.694124795974531</v>
      </c>
      <c r="G4007">
        <f>Irradiance!A4007*$B$2*'Technical Data'!$B$2</f>
        <v>0</v>
      </c>
      <c r="H4007" s="5">
        <f t="shared" si="248"/>
        <v>-23.694124795974531</v>
      </c>
      <c r="I4007" s="38">
        <v>0</v>
      </c>
      <c r="J4007" s="35">
        <f>IF(H4007&gt;0,MIN(H4007,($B$3-L4006)/'Technical Data'!$B$5),0)</f>
        <v>0</v>
      </c>
      <c r="K4007" s="15">
        <f>IF(H4007&lt;0,MIN(ABS(H4007),(L4006*'Technical Data'!$B$4)),0)</f>
        <v>23.694124795974531</v>
      </c>
      <c r="L4007" s="15">
        <f>L4006+J4007*'Technical Data'!$B$5-(K4007/'Technical Data'!$B$4)</f>
        <v>253.95125586468799</v>
      </c>
      <c r="N4007" s="15">
        <f t="shared" si="249"/>
        <v>0</v>
      </c>
      <c r="O4007" s="36">
        <f t="shared" si="250"/>
        <v>0</v>
      </c>
      <c r="P4007" s="50">
        <v>0</v>
      </c>
      <c r="Q4007" s="50">
        <v>0</v>
      </c>
      <c r="R4007" s="42">
        <v>0</v>
      </c>
      <c r="S4007" s="42">
        <v>23.694124795974499</v>
      </c>
      <c r="T4007" s="42">
        <v>198.43486796490299</v>
      </c>
      <c r="U4007" s="15">
        <f t="shared" si="251"/>
        <v>0</v>
      </c>
    </row>
    <row r="4008" spans="6:21" x14ac:dyDescent="0.3">
      <c r="F4008" s="5">
        <f>Demand!C4008</f>
        <v>24.276849185561982</v>
      </c>
      <c r="G4008">
        <f>Irradiance!A4008*$B$2*'Technical Data'!$B$2</f>
        <v>0</v>
      </c>
      <c r="H4008" s="5">
        <f t="shared" si="248"/>
        <v>-24.276849185561982</v>
      </c>
      <c r="I4008" s="38">
        <v>0</v>
      </c>
      <c r="J4008" s="35">
        <f>IF(H4008&gt;0,MIN(H4008,($B$3-L4007)/'Technical Data'!$B$5),0)</f>
        <v>0</v>
      </c>
      <c r="K4008" s="15">
        <f>IF(H4008&lt;0,MIN(ABS(H4008),(L4007*'Technical Data'!$B$4)),0)</f>
        <v>24.276849185561982</v>
      </c>
      <c r="L4008" s="15">
        <f>L4007+J4008*'Technical Data'!$B$5-(K4008/'Technical Data'!$B$4)</f>
        <v>226.97697899184135</v>
      </c>
      <c r="N4008" s="15">
        <f t="shared" si="249"/>
        <v>0</v>
      </c>
      <c r="O4008" s="36">
        <f t="shared" si="250"/>
        <v>0</v>
      </c>
      <c r="P4008" s="50">
        <v>0</v>
      </c>
      <c r="Q4008" s="50">
        <v>0</v>
      </c>
      <c r="R4008" s="42">
        <v>0</v>
      </c>
      <c r="S4008" s="42">
        <v>24.276849185562</v>
      </c>
      <c r="T4008" s="42">
        <v>171.46059109205601</v>
      </c>
      <c r="U4008" s="15">
        <f t="shared" si="251"/>
        <v>0</v>
      </c>
    </row>
    <row r="4009" spans="6:21" x14ac:dyDescent="0.3">
      <c r="F4009" s="5">
        <f>Demand!C4009</f>
        <v>24.556155241846803</v>
      </c>
      <c r="G4009">
        <f>Irradiance!A4009*$B$2*'Technical Data'!$B$2</f>
        <v>0</v>
      </c>
      <c r="H4009" s="5">
        <f t="shared" si="248"/>
        <v>-24.556155241846803</v>
      </c>
      <c r="I4009" s="38">
        <v>0</v>
      </c>
      <c r="J4009" s="35">
        <f>IF(H4009&gt;0,MIN(H4009,($B$3-L4008)/'Technical Data'!$B$5),0)</f>
        <v>0</v>
      </c>
      <c r="K4009" s="15">
        <f>IF(H4009&lt;0,MIN(ABS(H4009),(L4008*'Technical Data'!$B$4)),0)</f>
        <v>24.556155241846803</v>
      </c>
      <c r="L4009" s="15">
        <f>L4008+J4009*'Technical Data'!$B$5-(K4009/'Technical Data'!$B$4)</f>
        <v>199.69236205645601</v>
      </c>
      <c r="N4009" s="15">
        <f t="shared" si="249"/>
        <v>0</v>
      </c>
      <c r="O4009" s="36">
        <f t="shared" si="250"/>
        <v>0</v>
      </c>
      <c r="P4009" s="50">
        <v>0</v>
      </c>
      <c r="Q4009" s="50">
        <v>0</v>
      </c>
      <c r="R4009" s="42">
        <v>0</v>
      </c>
      <c r="S4009" s="42">
        <v>24.556155241846799</v>
      </c>
      <c r="T4009" s="42">
        <v>144.175974156671</v>
      </c>
      <c r="U4009" s="15">
        <f t="shared" si="251"/>
        <v>0</v>
      </c>
    </row>
    <row r="4010" spans="6:21" x14ac:dyDescent="0.3">
      <c r="F4010" s="5">
        <f>Demand!C4010</f>
        <v>24.086082161956142</v>
      </c>
      <c r="G4010">
        <f>Irradiance!A4010*$B$2*'Technical Data'!$B$2</f>
        <v>0</v>
      </c>
      <c r="H4010" s="5">
        <f t="shared" si="248"/>
        <v>-24.086082161956142</v>
      </c>
      <c r="I4010" s="38">
        <v>0</v>
      </c>
      <c r="J4010" s="35">
        <f>IF(H4010&gt;0,MIN(H4010,($B$3-L4009)/'Technical Data'!$B$5),0)</f>
        <v>0</v>
      </c>
      <c r="K4010" s="15">
        <f>IF(H4010&lt;0,MIN(ABS(H4010),(L4009*'Technical Data'!$B$4)),0)</f>
        <v>24.086082161956142</v>
      </c>
      <c r="L4010" s="15">
        <f>L4009+J4010*'Technical Data'!$B$5-(K4010/'Technical Data'!$B$4)</f>
        <v>172.93004854317141</v>
      </c>
      <c r="N4010" s="15">
        <f t="shared" si="249"/>
        <v>0</v>
      </c>
      <c r="O4010" s="36">
        <f t="shared" si="250"/>
        <v>0</v>
      </c>
      <c r="P4010" s="50">
        <v>0</v>
      </c>
      <c r="Q4010" s="50">
        <v>0</v>
      </c>
      <c r="R4010" s="42">
        <v>0</v>
      </c>
      <c r="S4010" s="42">
        <v>24.086082161956099</v>
      </c>
      <c r="T4010" s="42">
        <v>117.413660643387</v>
      </c>
      <c r="U4010" s="15">
        <f t="shared" si="251"/>
        <v>0</v>
      </c>
    </row>
    <row r="4011" spans="6:21" x14ac:dyDescent="0.3">
      <c r="F4011" s="5">
        <f>Demand!C4011</f>
        <v>22.62939207702944</v>
      </c>
      <c r="G4011">
        <f>Irradiance!A4011*$B$2*'Technical Data'!$B$2</f>
        <v>0</v>
      </c>
      <c r="H4011" s="5">
        <f t="shared" si="248"/>
        <v>-22.62939207702944</v>
      </c>
      <c r="I4011" s="38">
        <v>0</v>
      </c>
      <c r="J4011" s="35">
        <f>IF(H4011&gt;0,MIN(H4011,($B$3-L4010)/'Technical Data'!$B$5),0)</f>
        <v>0</v>
      </c>
      <c r="K4011" s="15">
        <f>IF(H4011&lt;0,MIN(ABS(H4011),(L4010*'Technical Data'!$B$4)),0)</f>
        <v>22.62939207702944</v>
      </c>
      <c r="L4011" s="15">
        <f>L4010+J4011*'Technical Data'!$B$5-(K4011/'Technical Data'!$B$4)</f>
        <v>147.78627956869425</v>
      </c>
      <c r="N4011" s="15">
        <f t="shared" si="249"/>
        <v>0</v>
      </c>
      <c r="O4011" s="36">
        <f t="shared" si="250"/>
        <v>0</v>
      </c>
      <c r="P4011" s="50">
        <v>0</v>
      </c>
      <c r="Q4011" s="50">
        <v>0</v>
      </c>
      <c r="R4011" s="42">
        <v>0</v>
      </c>
      <c r="S4011" s="42">
        <v>22.629392077029401</v>
      </c>
      <c r="T4011" s="42">
        <v>92.269891668909395</v>
      </c>
      <c r="U4011" s="15">
        <f t="shared" si="251"/>
        <v>0</v>
      </c>
    </row>
    <row r="4012" spans="6:21" x14ac:dyDescent="0.3">
      <c r="F4012" s="5">
        <f>Demand!C4012</f>
        <v>20.875767698938589</v>
      </c>
      <c r="G4012">
        <f>Irradiance!A4012*$B$2*'Technical Data'!$B$2</f>
        <v>0</v>
      </c>
      <c r="H4012" s="5">
        <f t="shared" si="248"/>
        <v>-20.875767698938589</v>
      </c>
      <c r="I4012" s="38">
        <v>0</v>
      </c>
      <c r="J4012" s="35">
        <f>IF(H4012&gt;0,MIN(H4012,($B$3-L4011)/'Technical Data'!$B$5),0)</f>
        <v>0</v>
      </c>
      <c r="K4012" s="15">
        <f>IF(H4012&lt;0,MIN(ABS(H4012),(L4011*'Technical Data'!$B$4)),0)</f>
        <v>20.875767698938589</v>
      </c>
      <c r="L4012" s="15">
        <f>L4011+J4012*'Technical Data'!$B$5-(K4012/'Technical Data'!$B$4)</f>
        <v>124.59098212542915</v>
      </c>
      <c r="N4012" s="15">
        <f t="shared" si="249"/>
        <v>0</v>
      </c>
      <c r="O4012" s="36">
        <f t="shared" si="250"/>
        <v>0</v>
      </c>
      <c r="P4012" s="50">
        <v>0</v>
      </c>
      <c r="Q4012" s="50">
        <v>0</v>
      </c>
      <c r="R4012" s="42">
        <v>0</v>
      </c>
      <c r="S4012" s="42">
        <v>20.875767698938599</v>
      </c>
      <c r="T4012" s="42">
        <v>69.074594225644304</v>
      </c>
      <c r="U4012" s="15">
        <f t="shared" si="251"/>
        <v>0</v>
      </c>
    </row>
    <row r="4013" spans="6:21" x14ac:dyDescent="0.3">
      <c r="F4013" s="5">
        <f>Demand!C4013</f>
        <v>18.93451080661497</v>
      </c>
      <c r="G4013">
        <f>Irradiance!A4013*$B$2*'Technical Data'!$B$2</f>
        <v>0</v>
      </c>
      <c r="H4013" s="5">
        <f t="shared" si="248"/>
        <v>-18.93451080661497</v>
      </c>
      <c r="I4013" s="38">
        <v>0</v>
      </c>
      <c r="J4013" s="35">
        <f>IF(H4013&gt;0,MIN(H4013,($B$3-L4012)/'Technical Data'!$B$5),0)</f>
        <v>0</v>
      </c>
      <c r="K4013" s="15">
        <f>IF(H4013&lt;0,MIN(ABS(H4013),(L4012*'Technical Data'!$B$4)),0)</f>
        <v>18.93451080661497</v>
      </c>
      <c r="L4013" s="15">
        <f>L4012+J4013*'Technical Data'!$B$5-(K4013/'Technical Data'!$B$4)</f>
        <v>103.55263678474586</v>
      </c>
      <c r="N4013" s="15">
        <f t="shared" si="249"/>
        <v>0</v>
      </c>
      <c r="O4013" s="36">
        <f t="shared" si="250"/>
        <v>0</v>
      </c>
      <c r="P4013" s="50">
        <v>0</v>
      </c>
      <c r="Q4013" s="50">
        <v>0</v>
      </c>
      <c r="R4013" s="42">
        <v>0</v>
      </c>
      <c r="S4013" s="42">
        <v>18.934510806614998</v>
      </c>
      <c r="T4013" s="42">
        <v>48.036248884960997</v>
      </c>
      <c r="U4013" s="15">
        <f t="shared" si="251"/>
        <v>0</v>
      </c>
    </row>
    <row r="4014" spans="6:21" x14ac:dyDescent="0.3">
      <c r="F4014" s="5">
        <f>Demand!C4014</f>
        <v>15.414426545557331</v>
      </c>
      <c r="G4014">
        <f>Irradiance!A4014*$B$2*'Technical Data'!$B$2</f>
        <v>0</v>
      </c>
      <c r="H4014" s="5">
        <f t="shared" si="248"/>
        <v>-15.414426545557331</v>
      </c>
      <c r="I4014" s="38">
        <v>0</v>
      </c>
      <c r="J4014" s="35">
        <f>IF(H4014&gt;0,MIN(H4014,($B$3-L4013)/'Technical Data'!$B$5),0)</f>
        <v>0</v>
      </c>
      <c r="K4014" s="15">
        <f>IF(H4014&lt;0,MIN(ABS(H4014),(L4013*'Technical Data'!$B$4)),0)</f>
        <v>15.414426545557331</v>
      </c>
      <c r="L4014" s="15">
        <f>L4013+J4014*'Technical Data'!$B$5-(K4014/'Technical Data'!$B$4)</f>
        <v>86.425496178571052</v>
      </c>
      <c r="N4014" s="15">
        <f t="shared" si="249"/>
        <v>0</v>
      </c>
      <c r="O4014" s="36">
        <f t="shared" si="250"/>
        <v>0</v>
      </c>
      <c r="P4014" s="50">
        <v>0</v>
      </c>
      <c r="Q4014" s="50">
        <v>0</v>
      </c>
      <c r="R4014" s="42">
        <v>0</v>
      </c>
      <c r="S4014" s="42">
        <v>15.4144265455573</v>
      </c>
      <c r="T4014" s="42">
        <v>30.909108278786199</v>
      </c>
      <c r="U4014" s="15">
        <f t="shared" si="251"/>
        <v>0</v>
      </c>
    </row>
    <row r="4015" spans="6:21" x14ac:dyDescent="0.3">
      <c r="F4015" s="5">
        <f>Demand!C4015</f>
        <v>11.737629818305178</v>
      </c>
      <c r="G4015">
        <f>Irradiance!A4015*$B$2*'Technical Data'!$B$2</f>
        <v>0</v>
      </c>
      <c r="H4015" s="5">
        <f t="shared" si="248"/>
        <v>-11.737629818305178</v>
      </c>
      <c r="I4015" s="38">
        <v>0</v>
      </c>
      <c r="J4015" s="35">
        <f>IF(H4015&gt;0,MIN(H4015,($B$3-L4014)/'Technical Data'!$B$5),0)</f>
        <v>0</v>
      </c>
      <c r="K4015" s="15">
        <f>IF(H4015&lt;0,MIN(ABS(H4015),(L4014*'Technical Data'!$B$4)),0)</f>
        <v>11.737629818305178</v>
      </c>
      <c r="L4015" s="15">
        <f>L4014+J4015*'Technical Data'!$B$5-(K4015/'Technical Data'!$B$4)</f>
        <v>73.383685269343076</v>
      </c>
      <c r="N4015" s="15">
        <f t="shared" si="249"/>
        <v>0</v>
      </c>
      <c r="O4015" s="36">
        <f t="shared" si="250"/>
        <v>0</v>
      </c>
      <c r="P4015" s="50">
        <v>0</v>
      </c>
      <c r="Q4015" s="50">
        <v>0</v>
      </c>
      <c r="R4015" s="42">
        <v>0</v>
      </c>
      <c r="S4015" s="42">
        <v>11.7376298183052</v>
      </c>
      <c r="T4015" s="42">
        <v>17.867297369558202</v>
      </c>
      <c r="U4015" s="15">
        <f t="shared" si="251"/>
        <v>0</v>
      </c>
    </row>
    <row r="4016" spans="6:21" x14ac:dyDescent="0.3">
      <c r="F4016" s="5">
        <f>Demand!C4016</f>
        <v>16.105749978485296</v>
      </c>
      <c r="G4016">
        <f>Irradiance!A4016*$B$2*'Technical Data'!$B$2</f>
        <v>8.010278056260707E-2</v>
      </c>
      <c r="H4016" s="5">
        <f t="shared" si="248"/>
        <v>-16.025647197922687</v>
      </c>
      <c r="I4016" s="38">
        <v>2.5182345882930428E-2</v>
      </c>
      <c r="J4016" s="35">
        <f>IF(H4016&gt;0,MIN(H4016,($B$3-L4015)/'Technical Data'!$B$5),0)</f>
        <v>0</v>
      </c>
      <c r="K4016" s="15">
        <f>IF(H4016&lt;0,MIN(ABS(H4016),(L4015*'Technical Data'!$B$4)),0)</f>
        <v>16.025647197922687</v>
      </c>
      <c r="L4016" s="15">
        <f>L4015+J4016*'Technical Data'!$B$5-(K4016/'Technical Data'!$B$4)</f>
        <v>55.577410604984536</v>
      </c>
      <c r="N4016" s="15">
        <f t="shared" si="249"/>
        <v>8.010278056260707E-2</v>
      </c>
      <c r="O4016" s="36">
        <f t="shared" si="250"/>
        <v>0</v>
      </c>
      <c r="P4016" s="50">
        <v>0</v>
      </c>
      <c r="Q4016" s="50">
        <v>2.51823458829303E-2</v>
      </c>
      <c r="R4016" s="42">
        <v>0</v>
      </c>
      <c r="S4016" s="42">
        <v>16.080567632602399</v>
      </c>
      <c r="T4016" s="42">
        <v>0</v>
      </c>
      <c r="U4016" s="15">
        <f t="shared" si="251"/>
        <v>8.010278056260707E-2</v>
      </c>
    </row>
    <row r="4017" spans="6:21" x14ac:dyDescent="0.3">
      <c r="F4017" s="5">
        <f>Demand!C4017</f>
        <v>19.950375521211846</v>
      </c>
      <c r="G4017">
        <f>Irradiance!A4017*$B$2*'Technical Data'!$B$2</f>
        <v>224.2076827947372</v>
      </c>
      <c r="H4017" s="5">
        <f t="shared" si="248"/>
        <v>204.25730727352536</v>
      </c>
      <c r="I4017" s="38">
        <v>70.485386126322254</v>
      </c>
      <c r="J4017" s="35">
        <f>IF(H4017&gt;0,MIN(H4017,($B$3-L4016)/'Technical Data'!$B$5),0)</f>
        <v>204.25730727352536</v>
      </c>
      <c r="K4017" s="15">
        <f>IF(H4017&lt;0,MIN(ABS(H4017),(L4016*'Technical Data'!$B$4)),0)</f>
        <v>0</v>
      </c>
      <c r="L4017" s="15">
        <f>L4016+J4017*'Technical Data'!$B$5-(K4017/'Technical Data'!$B$4)</f>
        <v>239.40898715115736</v>
      </c>
      <c r="N4017" s="15">
        <f t="shared" si="249"/>
        <v>19.950375521211839</v>
      </c>
      <c r="O4017" s="36">
        <f t="shared" si="250"/>
        <v>0</v>
      </c>
      <c r="P4017" s="50">
        <v>50.535010605110202</v>
      </c>
      <c r="Q4017" s="50">
        <v>19.9503755212118</v>
      </c>
      <c r="R4017" s="42">
        <v>0</v>
      </c>
      <c r="S4017" s="42">
        <v>0</v>
      </c>
      <c r="T4017" s="42">
        <v>0</v>
      </c>
      <c r="U4017" s="15">
        <f t="shared" si="251"/>
        <v>19.950375521211839</v>
      </c>
    </row>
    <row r="4018" spans="6:21" x14ac:dyDescent="0.3">
      <c r="F4018" s="5">
        <f>Demand!C4018</f>
        <v>26.300521892971187</v>
      </c>
      <c r="G4018">
        <f>Irradiance!A4018*$B$2*'Technical Data'!$B$2</f>
        <v>460.91139935724107</v>
      </c>
      <c r="H4018" s="5">
        <f t="shared" si="248"/>
        <v>434.61087746426989</v>
      </c>
      <c r="I4018" s="38">
        <v>144.89921821038169</v>
      </c>
      <c r="J4018" s="35">
        <f>IF(H4018&gt;0,MIN(H4018,($B$3-L4017)/'Technical Data'!$B$5),0)</f>
        <v>159.12250857930846</v>
      </c>
      <c r="K4018" s="15">
        <f>IF(H4018&lt;0,MIN(ABS(H4018),(L4017*'Technical Data'!$B$4)),0)</f>
        <v>0</v>
      </c>
      <c r="L4018" s="15">
        <f>L4017+J4018*'Technical Data'!$B$5-(K4018/'Technical Data'!$B$4)</f>
        <v>382.61924487253498</v>
      </c>
      <c r="N4018" s="15">
        <f t="shared" si="249"/>
        <v>301.78889077793258</v>
      </c>
      <c r="O4018" s="36">
        <f t="shared" si="250"/>
        <v>275.4883688849614</v>
      </c>
      <c r="P4018" s="50">
        <v>118.59869631741</v>
      </c>
      <c r="Q4018" s="50">
        <v>26.300521892971201</v>
      </c>
      <c r="R4018" s="42">
        <v>0</v>
      </c>
      <c r="S4018" s="42">
        <v>0</v>
      </c>
      <c r="T4018" s="42">
        <v>0</v>
      </c>
      <c r="U4018" s="15">
        <f t="shared" si="251"/>
        <v>301.78889077793258</v>
      </c>
    </row>
    <row r="4019" spans="6:21" x14ac:dyDescent="0.3">
      <c r="F4019" s="5">
        <f>Demand!C4019</f>
        <v>31.07128532907273</v>
      </c>
      <c r="G4019">
        <f>Irradiance!A4019*$B$2*'Technical Data'!$B$2</f>
        <v>655.40095056325106</v>
      </c>
      <c r="H4019" s="5">
        <f t="shared" si="248"/>
        <v>624.32966523417838</v>
      </c>
      <c r="I4019" s="38">
        <v>206.04195401413671</v>
      </c>
      <c r="J4019" s="35">
        <f>IF(H4019&gt;0,MIN(H4019,($B$3-L4018)/'Technical Data'!$B$5),0)</f>
        <v>0</v>
      </c>
      <c r="K4019" s="15">
        <f>IF(H4019&lt;0,MIN(ABS(H4019),(L4018*'Technical Data'!$B$4)),0)</f>
        <v>0</v>
      </c>
      <c r="L4019" s="15">
        <f>L4018+J4019*'Technical Data'!$B$5-(K4019/'Technical Data'!$B$4)</f>
        <v>382.61924487253498</v>
      </c>
      <c r="N4019" s="15">
        <f t="shared" si="249"/>
        <v>655.40095056325106</v>
      </c>
      <c r="O4019" s="36">
        <f t="shared" si="250"/>
        <v>624.32966523417838</v>
      </c>
      <c r="P4019" s="50">
        <v>174.970668685063</v>
      </c>
      <c r="Q4019" s="50">
        <v>31.071285329072701</v>
      </c>
      <c r="R4019" s="42">
        <v>0</v>
      </c>
      <c r="S4019" s="42">
        <v>0</v>
      </c>
      <c r="T4019" s="42">
        <v>0</v>
      </c>
      <c r="U4019" s="15">
        <f t="shared" si="251"/>
        <v>655.40095056325106</v>
      </c>
    </row>
    <row r="4020" spans="6:21" x14ac:dyDescent="0.3">
      <c r="F4020" s="5">
        <f>Demand!C4020</f>
        <v>33.243541012236534</v>
      </c>
      <c r="G4020">
        <f>Irradiance!A4020*$B$2*'Technical Data'!$B$2</f>
        <v>804.63243075138803</v>
      </c>
      <c r="H4020" s="5">
        <f t="shared" si="248"/>
        <v>771.38888973915152</v>
      </c>
      <c r="I4020" s="38">
        <v>252.9566643940361</v>
      </c>
      <c r="J4020" s="35">
        <f>IF(H4020&gt;0,MIN(H4020,($B$3-L4019)/'Technical Data'!$B$5),0)</f>
        <v>0</v>
      </c>
      <c r="K4020" s="15">
        <f>IF(H4020&lt;0,MIN(ABS(H4020),(L4019*'Technical Data'!$B$4)),0)</f>
        <v>0</v>
      </c>
      <c r="L4020" s="15">
        <f>L4019+J4020*'Technical Data'!$B$5-(K4020/'Technical Data'!$B$4)</f>
        <v>382.61924487253498</v>
      </c>
      <c r="N4020" s="15">
        <f t="shared" si="249"/>
        <v>804.63243075138803</v>
      </c>
      <c r="O4020" s="36">
        <f t="shared" si="250"/>
        <v>771.38888973915152</v>
      </c>
      <c r="P4020" s="50">
        <v>219.71312338179899</v>
      </c>
      <c r="Q4020" s="50">
        <v>33.243541012236498</v>
      </c>
      <c r="R4020" s="42">
        <v>0</v>
      </c>
      <c r="S4020" s="42">
        <v>0</v>
      </c>
      <c r="T4020" s="42">
        <v>0</v>
      </c>
      <c r="U4020" s="15">
        <f t="shared" si="251"/>
        <v>804.63243075138803</v>
      </c>
    </row>
    <row r="4021" spans="6:21" x14ac:dyDescent="0.3">
      <c r="F4021" s="5">
        <f>Demand!C4021</f>
        <v>33.926430872735239</v>
      </c>
      <c r="G4021">
        <f>Irradiance!A4021*$B$2*'Technical Data'!$B$2</f>
        <v>899.07360903470169</v>
      </c>
      <c r="H4021" s="5">
        <f t="shared" si="248"/>
        <v>865.14717816196639</v>
      </c>
      <c r="I4021" s="38">
        <v>282.64665019001109</v>
      </c>
      <c r="J4021" s="35">
        <f>IF(H4021&gt;0,MIN(H4021,($B$3-L4020)/'Technical Data'!$B$5),0)</f>
        <v>0</v>
      </c>
      <c r="K4021" s="15">
        <f>IF(H4021&lt;0,MIN(ABS(H4021),(L4020*'Technical Data'!$B$4)),0)</f>
        <v>0</v>
      </c>
      <c r="L4021" s="15">
        <f>L4020+J4021*'Technical Data'!$B$5-(K4021/'Technical Data'!$B$4)</f>
        <v>382.61924487253498</v>
      </c>
      <c r="N4021" s="15">
        <f t="shared" si="249"/>
        <v>899.07360903470169</v>
      </c>
      <c r="O4021" s="36">
        <f t="shared" si="250"/>
        <v>865.14717816196639</v>
      </c>
      <c r="P4021" s="50">
        <v>248.720219317275</v>
      </c>
      <c r="Q4021" s="50">
        <v>33.926430872735203</v>
      </c>
      <c r="R4021" s="42">
        <v>0</v>
      </c>
      <c r="S4021" s="42">
        <v>0</v>
      </c>
      <c r="T4021" s="42">
        <v>0</v>
      </c>
      <c r="U4021" s="15">
        <f t="shared" si="251"/>
        <v>899.07360903470169</v>
      </c>
    </row>
    <row r="4022" spans="6:21" x14ac:dyDescent="0.3">
      <c r="F4022" s="5">
        <f>Demand!C4022</f>
        <v>35.368776979539426</v>
      </c>
      <c r="G4022">
        <f>Irradiance!A4022*$B$2*'Technical Data'!$B$2</f>
        <v>934.79944916562442</v>
      </c>
      <c r="H4022" s="5">
        <f t="shared" si="248"/>
        <v>899.43067218608496</v>
      </c>
      <c r="I4022" s="38">
        <v>293.87797645379811</v>
      </c>
      <c r="J4022" s="35">
        <f>IF(H4022&gt;0,MIN(H4022,($B$3-L4021)/'Technical Data'!$B$5),0)</f>
        <v>0</v>
      </c>
      <c r="K4022" s="15">
        <f>IF(H4022&lt;0,MIN(ABS(H4022),(L4021*'Technical Data'!$B$4)),0)</f>
        <v>0</v>
      </c>
      <c r="L4022" s="15">
        <f>L4021+J4022*'Technical Data'!$B$5-(K4022/'Technical Data'!$B$4)</f>
        <v>382.61924487253498</v>
      </c>
      <c r="N4022" s="15">
        <f t="shared" si="249"/>
        <v>934.79944916562442</v>
      </c>
      <c r="O4022" s="36">
        <f t="shared" si="250"/>
        <v>899.43067218608496</v>
      </c>
      <c r="P4022" s="50">
        <v>258.50919947425803</v>
      </c>
      <c r="Q4022" s="50">
        <v>35.368776979539398</v>
      </c>
      <c r="R4022" s="42">
        <v>0</v>
      </c>
      <c r="S4022" s="42">
        <v>0</v>
      </c>
      <c r="T4022" s="42">
        <v>0</v>
      </c>
      <c r="U4022" s="15">
        <f t="shared" si="251"/>
        <v>934.79944916562442</v>
      </c>
    </row>
    <row r="4023" spans="6:21" x14ac:dyDescent="0.3">
      <c r="F4023" s="5">
        <f>Demand!C4023</f>
        <v>34.168540679650661</v>
      </c>
      <c r="G4023">
        <f>Irradiance!A4023*$B$2*'Technical Data'!$B$2</f>
        <v>909.96758719121635</v>
      </c>
      <c r="H4023" s="5">
        <f t="shared" si="248"/>
        <v>875.79904651156573</v>
      </c>
      <c r="I4023" s="38">
        <v>286.07144923008963</v>
      </c>
      <c r="J4023" s="35">
        <f>IF(H4023&gt;0,MIN(H4023,($B$3-L4022)/'Technical Data'!$B$5),0)</f>
        <v>0</v>
      </c>
      <c r="K4023" s="15">
        <f>IF(H4023&lt;0,MIN(ABS(H4023),(L4022*'Technical Data'!$B$4)),0)</f>
        <v>0</v>
      </c>
      <c r="L4023" s="15">
        <f>L4022+J4023*'Technical Data'!$B$5-(K4023/'Technical Data'!$B$4)</f>
        <v>382.61924487253498</v>
      </c>
      <c r="N4023" s="15">
        <f t="shared" si="249"/>
        <v>909.96758719121635</v>
      </c>
      <c r="O4023" s="36">
        <f t="shared" si="250"/>
        <v>875.79904651156573</v>
      </c>
      <c r="P4023" s="50">
        <v>251.90290855043801</v>
      </c>
      <c r="Q4023" s="50">
        <v>34.168540679650697</v>
      </c>
      <c r="R4023" s="42">
        <v>0</v>
      </c>
      <c r="S4023" s="42">
        <v>0</v>
      </c>
      <c r="T4023" s="42">
        <v>0</v>
      </c>
      <c r="U4023" s="15">
        <f t="shared" si="251"/>
        <v>909.96758719121635</v>
      </c>
    </row>
    <row r="4024" spans="6:21" x14ac:dyDescent="0.3">
      <c r="F4024" s="5">
        <f>Demand!C4024</f>
        <v>35.115900492440474</v>
      </c>
      <c r="G4024">
        <f>Irradiance!A4024*$B$2*'Technical Data'!$B$2</f>
        <v>826.74079818666758</v>
      </c>
      <c r="H4024" s="5">
        <f t="shared" si="248"/>
        <v>791.62489769422712</v>
      </c>
      <c r="I4024" s="38">
        <v>259.9069918577249</v>
      </c>
      <c r="J4024" s="35">
        <f>IF(H4024&gt;0,MIN(H4024,($B$3-L4023)/'Technical Data'!$B$5),0)</f>
        <v>0</v>
      </c>
      <c r="K4024" s="15">
        <f>IF(H4024&lt;0,MIN(ABS(H4024),(L4023*'Technical Data'!$B$4)),0)</f>
        <v>0</v>
      </c>
      <c r="L4024" s="15">
        <f>L4023+J4024*'Technical Data'!$B$5-(K4024/'Technical Data'!$B$4)</f>
        <v>382.61924487253498</v>
      </c>
      <c r="N4024" s="15">
        <f t="shared" si="249"/>
        <v>826.74079818666758</v>
      </c>
      <c r="O4024" s="36">
        <f t="shared" si="250"/>
        <v>791.62489769422712</v>
      </c>
      <c r="P4024" s="50">
        <v>163.85295150097201</v>
      </c>
      <c r="Q4024" s="50">
        <v>35.115900492440502</v>
      </c>
      <c r="R4024" s="42">
        <v>60.938139864310799</v>
      </c>
      <c r="S4024" s="42">
        <v>0</v>
      </c>
      <c r="T4024" s="42">
        <v>54.844325877879697</v>
      </c>
      <c r="U4024" s="15">
        <f t="shared" si="251"/>
        <v>826.74079818666758</v>
      </c>
    </row>
    <row r="4025" spans="6:21" x14ac:dyDescent="0.3">
      <c r="F4025" s="5">
        <f>Demand!C4025</f>
        <v>40.493835473921294</v>
      </c>
      <c r="G4025">
        <f>Irradiance!A4025*$B$2*'Technical Data'!$B$2</f>
        <v>688.40329615504515</v>
      </c>
      <c r="H4025" s="5">
        <f t="shared" si="248"/>
        <v>647.90946068112385</v>
      </c>
      <c r="I4025" s="38">
        <v>216.41708051790411</v>
      </c>
      <c r="J4025" s="35">
        <f>IF(H4025&gt;0,MIN(H4025,($B$3-L4024)/'Technical Data'!$B$5),0)</f>
        <v>0</v>
      </c>
      <c r="K4025" s="15">
        <f>IF(H4025&lt;0,MIN(ABS(H4025),(L4024*'Technical Data'!$B$4)),0)</f>
        <v>0</v>
      </c>
      <c r="L4025" s="15">
        <f>L4024+J4025*'Technical Data'!$B$5-(K4025/'Technical Data'!$B$4)</f>
        <v>382.61924487253498</v>
      </c>
      <c r="N4025" s="15">
        <f t="shared" si="249"/>
        <v>688.40329615504515</v>
      </c>
      <c r="O4025" s="36">
        <f t="shared" si="250"/>
        <v>647.90946068112385</v>
      </c>
      <c r="P4025" s="50">
        <v>0</v>
      </c>
      <c r="Q4025" s="50">
        <v>40.493835473921301</v>
      </c>
      <c r="R4025" s="42">
        <v>175.92324504398201</v>
      </c>
      <c r="S4025" s="42">
        <v>0</v>
      </c>
      <c r="T4025" s="42">
        <v>213.175246417464</v>
      </c>
      <c r="U4025" s="15">
        <f t="shared" si="251"/>
        <v>688.40329615504515</v>
      </c>
    </row>
    <row r="4026" spans="6:21" x14ac:dyDescent="0.3">
      <c r="F4026" s="5">
        <f>Demand!C4026</f>
        <v>46.289673397026448</v>
      </c>
      <c r="G4026">
        <f>Irradiance!A4026*$B$2*'Technical Data'!$B$2</f>
        <v>502.16433134698366</v>
      </c>
      <c r="H4026" s="5">
        <f t="shared" si="248"/>
        <v>455.87465794995722</v>
      </c>
      <c r="I4026" s="38">
        <v>157.86812634009081</v>
      </c>
      <c r="J4026" s="35">
        <f>IF(H4026&gt;0,MIN(H4026,($B$3-L4025)/'Technical Data'!$B$5),0)</f>
        <v>0</v>
      </c>
      <c r="K4026" s="15">
        <f>IF(H4026&lt;0,MIN(ABS(H4026),(L4025*'Technical Data'!$B$4)),0)</f>
        <v>0</v>
      </c>
      <c r="L4026" s="15">
        <f>L4025+J4026*'Technical Data'!$B$5-(K4026/'Technical Data'!$B$4)</f>
        <v>382.61924487253498</v>
      </c>
      <c r="N4026" s="15">
        <f t="shared" si="249"/>
        <v>502.16433134698366</v>
      </c>
      <c r="O4026" s="36">
        <f t="shared" si="250"/>
        <v>455.87465794995722</v>
      </c>
      <c r="P4026" s="50">
        <v>0</v>
      </c>
      <c r="Q4026" s="50">
        <v>46.289673397026398</v>
      </c>
      <c r="R4026" s="42">
        <v>111.57845294306399</v>
      </c>
      <c r="S4026" s="42">
        <v>0</v>
      </c>
      <c r="T4026" s="42">
        <v>313.59585406622102</v>
      </c>
      <c r="U4026" s="15">
        <f t="shared" si="251"/>
        <v>502.16433134698366</v>
      </c>
    </row>
    <row r="4027" spans="6:21" x14ac:dyDescent="0.3">
      <c r="F4027" s="5">
        <f>Demand!C4027</f>
        <v>46.767771434630347</v>
      </c>
      <c r="G4027">
        <f>Irradiance!A4027*$B$2*'Technical Data'!$B$2</f>
        <v>279.87911528574909</v>
      </c>
      <c r="H4027" s="5">
        <f t="shared" si="248"/>
        <v>233.11134385111876</v>
      </c>
      <c r="I4027" s="38">
        <v>87.987116514958899</v>
      </c>
      <c r="J4027" s="35">
        <f>IF(H4027&gt;0,MIN(H4027,($B$3-L4026)/'Technical Data'!$B$5),0)</f>
        <v>0</v>
      </c>
      <c r="K4027" s="15">
        <f>IF(H4027&lt;0,MIN(ABS(H4027),(L4026*'Technical Data'!$B$4)),0)</f>
        <v>0</v>
      </c>
      <c r="L4027" s="15">
        <f>L4026+J4027*'Technical Data'!$B$5-(K4027/'Technical Data'!$B$4)</f>
        <v>382.61924487253498</v>
      </c>
      <c r="N4027" s="15">
        <f t="shared" si="249"/>
        <v>279.87911528574909</v>
      </c>
      <c r="O4027" s="36">
        <f t="shared" si="250"/>
        <v>233.11134385111876</v>
      </c>
      <c r="P4027" s="50">
        <v>0</v>
      </c>
      <c r="Q4027" s="50">
        <v>46.767771434630397</v>
      </c>
      <c r="R4027" s="42">
        <v>41.219345080328303</v>
      </c>
      <c r="S4027" s="42">
        <v>0</v>
      </c>
      <c r="T4027" s="42">
        <v>350.69326463851701</v>
      </c>
      <c r="U4027" s="15">
        <f t="shared" si="251"/>
        <v>279.87911528574909</v>
      </c>
    </row>
    <row r="4028" spans="6:21" x14ac:dyDescent="0.3">
      <c r="F4028" s="5">
        <f>Demand!C4028</f>
        <v>41.118683484786189</v>
      </c>
      <c r="G4028">
        <f>Irradiance!A4028*$B$2*'Technical Data'!$B$2</f>
        <v>1.9224667335025696</v>
      </c>
      <c r="H4028" s="5">
        <f t="shared" si="248"/>
        <v>-39.196216751283622</v>
      </c>
      <c r="I4028" s="38">
        <v>0.60437630119033015</v>
      </c>
      <c r="J4028" s="35">
        <f>IF(H4028&gt;0,MIN(H4028,($B$3-L4027)/'Technical Data'!$B$5),0)</f>
        <v>0</v>
      </c>
      <c r="K4028" s="15">
        <f>IF(H4028&lt;0,MIN(ABS(H4028),(L4027*'Technical Data'!$B$4)),0)</f>
        <v>39.196216751283622</v>
      </c>
      <c r="L4028" s="15">
        <f>L4027+J4028*'Technical Data'!$B$5-(K4028/'Technical Data'!$B$4)</f>
        <v>339.06789292666429</v>
      </c>
      <c r="N4028" s="15">
        <f t="shared" si="249"/>
        <v>1.9224667335025696</v>
      </c>
      <c r="O4028" s="36">
        <f t="shared" si="250"/>
        <v>0</v>
      </c>
      <c r="P4028" s="50">
        <v>0</v>
      </c>
      <c r="Q4028" s="50">
        <v>0.60437630119032804</v>
      </c>
      <c r="R4028" s="42">
        <v>0</v>
      </c>
      <c r="S4028" s="42">
        <v>40.514307183595903</v>
      </c>
      <c r="T4028" s="42">
        <v>305.677367767855</v>
      </c>
      <c r="U4028" s="15">
        <f t="shared" si="251"/>
        <v>1.9224667335025696</v>
      </c>
    </row>
    <row r="4029" spans="6:21" x14ac:dyDescent="0.3">
      <c r="F4029" s="5">
        <f>Demand!C4029</f>
        <v>30.670752484741968</v>
      </c>
      <c r="G4029">
        <f>Irradiance!A4029*$B$2*'Technical Data'!$B$2</f>
        <v>0</v>
      </c>
      <c r="H4029" s="5">
        <f t="shared" si="248"/>
        <v>-30.670752484741968</v>
      </c>
      <c r="I4029" s="38">
        <v>0</v>
      </c>
      <c r="J4029" s="35">
        <f>IF(H4029&gt;0,MIN(H4029,($B$3-L4028)/'Technical Data'!$B$5),0)</f>
        <v>0</v>
      </c>
      <c r="K4029" s="15">
        <f>IF(H4029&lt;0,MIN(ABS(H4029),(L4028*'Technical Data'!$B$4)),0)</f>
        <v>30.670752484741968</v>
      </c>
      <c r="L4029" s="15">
        <f>L4028+J4029*'Technical Data'!$B$5-(K4029/'Technical Data'!$B$4)</f>
        <v>304.98927905472874</v>
      </c>
      <c r="N4029" s="15">
        <f t="shared" si="249"/>
        <v>0</v>
      </c>
      <c r="O4029" s="36">
        <f t="shared" si="250"/>
        <v>0</v>
      </c>
      <c r="P4029" s="50">
        <v>0</v>
      </c>
      <c r="Q4029" s="50">
        <v>0</v>
      </c>
      <c r="R4029" s="42">
        <v>0</v>
      </c>
      <c r="S4029" s="42">
        <v>30.670752484742</v>
      </c>
      <c r="T4029" s="42">
        <v>271.598753895919</v>
      </c>
      <c r="U4029" s="15">
        <f t="shared" si="251"/>
        <v>0</v>
      </c>
    </row>
    <row r="4030" spans="6:21" x14ac:dyDescent="0.3">
      <c r="F4030" s="5">
        <f>Demand!C4030</f>
        <v>23.361535002938691</v>
      </c>
      <c r="G4030">
        <f>Irradiance!A4030*$B$2*'Technical Data'!$B$2</f>
        <v>0</v>
      </c>
      <c r="H4030" s="5">
        <f t="shared" si="248"/>
        <v>-23.361535002938691</v>
      </c>
      <c r="I4030" s="38">
        <v>0</v>
      </c>
      <c r="J4030" s="35">
        <f>IF(H4030&gt;0,MIN(H4030,($B$3-L4029)/'Technical Data'!$B$5),0)</f>
        <v>0</v>
      </c>
      <c r="K4030" s="15">
        <f>IF(H4030&lt;0,MIN(ABS(H4030),(L4029*'Technical Data'!$B$4)),0)</f>
        <v>23.361535002938691</v>
      </c>
      <c r="L4030" s="15">
        <f>L4029+J4030*'Technical Data'!$B$5-(K4030/'Technical Data'!$B$4)</f>
        <v>279.03201794035243</v>
      </c>
      <c r="N4030" s="15">
        <f t="shared" si="249"/>
        <v>0</v>
      </c>
      <c r="O4030" s="36">
        <f t="shared" si="250"/>
        <v>0</v>
      </c>
      <c r="P4030" s="50">
        <v>0</v>
      </c>
      <c r="Q4030" s="50">
        <v>0</v>
      </c>
      <c r="R4030" s="42">
        <v>0</v>
      </c>
      <c r="S4030" s="42">
        <v>23.361535002938702</v>
      </c>
      <c r="T4030" s="42">
        <v>245.64149278154301</v>
      </c>
      <c r="U4030" s="15">
        <f t="shared" si="251"/>
        <v>0</v>
      </c>
    </row>
    <row r="4031" spans="6:21" x14ac:dyDescent="0.3">
      <c r="F4031" s="5">
        <f>Demand!C4031</f>
        <v>23.694124795974531</v>
      </c>
      <c r="G4031">
        <f>Irradiance!A4031*$B$2*'Technical Data'!$B$2</f>
        <v>0</v>
      </c>
      <c r="H4031" s="5">
        <f t="shared" si="248"/>
        <v>-23.694124795974531</v>
      </c>
      <c r="I4031" s="38">
        <v>0</v>
      </c>
      <c r="J4031" s="35">
        <f>IF(H4031&gt;0,MIN(H4031,($B$3-L4030)/'Technical Data'!$B$5),0)</f>
        <v>0</v>
      </c>
      <c r="K4031" s="15">
        <f>IF(H4031&lt;0,MIN(ABS(H4031),(L4030*'Technical Data'!$B$4)),0)</f>
        <v>23.694124795974531</v>
      </c>
      <c r="L4031" s="15">
        <f>L4030+J4031*'Technical Data'!$B$5-(K4031/'Technical Data'!$B$4)</f>
        <v>252.70521261149185</v>
      </c>
      <c r="N4031" s="15">
        <f t="shared" si="249"/>
        <v>0</v>
      </c>
      <c r="O4031" s="36">
        <f t="shared" si="250"/>
        <v>0</v>
      </c>
      <c r="P4031" s="50">
        <v>0</v>
      </c>
      <c r="Q4031" s="50">
        <v>0</v>
      </c>
      <c r="R4031" s="42">
        <v>0</v>
      </c>
      <c r="S4031" s="42">
        <v>23.694124795974499</v>
      </c>
      <c r="T4031" s="42">
        <v>219.31468745268199</v>
      </c>
      <c r="U4031" s="15">
        <f t="shared" si="251"/>
        <v>0</v>
      </c>
    </row>
    <row r="4032" spans="6:21" x14ac:dyDescent="0.3">
      <c r="F4032" s="5">
        <f>Demand!C4032</f>
        <v>24.276849185561982</v>
      </c>
      <c r="G4032">
        <f>Irradiance!A4032*$B$2*'Technical Data'!$B$2</f>
        <v>0</v>
      </c>
      <c r="H4032" s="5">
        <f t="shared" si="248"/>
        <v>-24.276849185561982</v>
      </c>
      <c r="I4032" s="38">
        <v>0</v>
      </c>
      <c r="J4032" s="35">
        <f>IF(H4032&gt;0,MIN(H4032,($B$3-L4031)/'Technical Data'!$B$5),0)</f>
        <v>0</v>
      </c>
      <c r="K4032" s="15">
        <f>IF(H4032&lt;0,MIN(ABS(H4032),(L4031*'Technical Data'!$B$4)),0)</f>
        <v>24.276849185561982</v>
      </c>
      <c r="L4032" s="15">
        <f>L4031+J4032*'Technical Data'!$B$5-(K4032/'Technical Data'!$B$4)</f>
        <v>225.7309357386452</v>
      </c>
      <c r="N4032" s="15">
        <f t="shared" si="249"/>
        <v>0</v>
      </c>
      <c r="O4032" s="36">
        <f t="shared" si="250"/>
        <v>0</v>
      </c>
      <c r="P4032" s="50">
        <v>0</v>
      </c>
      <c r="Q4032" s="50">
        <v>0</v>
      </c>
      <c r="R4032" s="42">
        <v>0</v>
      </c>
      <c r="S4032" s="42">
        <v>24.276849185562</v>
      </c>
      <c r="T4032" s="42">
        <v>192.340410579836</v>
      </c>
      <c r="U4032" s="15">
        <f t="shared" si="251"/>
        <v>0</v>
      </c>
    </row>
    <row r="4033" spans="6:21" x14ac:dyDescent="0.3">
      <c r="F4033" s="5">
        <f>Demand!C4033</f>
        <v>24.556155241846803</v>
      </c>
      <c r="G4033">
        <f>Irradiance!A4033*$B$2*'Technical Data'!$B$2</f>
        <v>0</v>
      </c>
      <c r="H4033" s="5">
        <f t="shared" si="248"/>
        <v>-24.556155241846803</v>
      </c>
      <c r="I4033" s="38">
        <v>0</v>
      </c>
      <c r="J4033" s="35">
        <f>IF(H4033&gt;0,MIN(H4033,($B$3-L4032)/'Technical Data'!$B$5),0)</f>
        <v>0</v>
      </c>
      <c r="K4033" s="15">
        <f>IF(H4033&lt;0,MIN(ABS(H4033),(L4032*'Technical Data'!$B$4)),0)</f>
        <v>24.556155241846803</v>
      </c>
      <c r="L4033" s="15">
        <f>L4032+J4033*'Technical Data'!$B$5-(K4033/'Technical Data'!$B$4)</f>
        <v>198.44631880325986</v>
      </c>
      <c r="N4033" s="15">
        <f t="shared" si="249"/>
        <v>0</v>
      </c>
      <c r="O4033" s="36">
        <f t="shared" si="250"/>
        <v>0</v>
      </c>
      <c r="P4033" s="50">
        <v>0</v>
      </c>
      <c r="Q4033" s="50">
        <v>0</v>
      </c>
      <c r="R4033" s="42">
        <v>0</v>
      </c>
      <c r="S4033" s="42">
        <v>24.556155241846799</v>
      </c>
      <c r="T4033" s="42">
        <v>165.05579364445001</v>
      </c>
      <c r="U4033" s="15">
        <f t="shared" si="251"/>
        <v>0</v>
      </c>
    </row>
    <row r="4034" spans="6:21" x14ac:dyDescent="0.3">
      <c r="F4034" s="5">
        <f>Demand!C4034</f>
        <v>30.246455847471921</v>
      </c>
      <c r="G4034">
        <f>Irradiance!A4034*$B$2*'Technical Data'!$B$2</f>
        <v>0</v>
      </c>
      <c r="H4034" s="5">
        <f t="shared" ref="H4034:H4097" si="252">G4034-F4034</f>
        <v>-30.246455847471921</v>
      </c>
      <c r="I4034" s="38">
        <v>0</v>
      </c>
      <c r="J4034" s="35">
        <f>IF(H4034&gt;0,MIN(H4034,($B$3-L4033)/'Technical Data'!$B$5),0)</f>
        <v>0</v>
      </c>
      <c r="K4034" s="15">
        <f>IF(H4034&lt;0,MIN(ABS(H4034),(L4033*'Technical Data'!$B$4)),0)</f>
        <v>30.246455847471921</v>
      </c>
      <c r="L4034" s="15">
        <f>L4033+J4034*'Technical Data'!$B$5-(K4034/'Technical Data'!$B$4)</f>
        <v>164.83914563940218</v>
      </c>
      <c r="N4034" s="15">
        <f t="shared" ref="N4034:N4097" si="253">U4034</f>
        <v>0</v>
      </c>
      <c r="O4034" s="36">
        <f t="shared" ref="O4034:O4097" si="254">N4034+(K4034)-F4034</f>
        <v>0</v>
      </c>
      <c r="P4034" s="50">
        <v>0</v>
      </c>
      <c r="Q4034" s="50">
        <v>0</v>
      </c>
      <c r="R4034" s="42">
        <v>0</v>
      </c>
      <c r="S4034" s="42">
        <v>30.2464558474719</v>
      </c>
      <c r="T4034" s="42">
        <v>131.44862048059301</v>
      </c>
      <c r="U4034" s="15">
        <f t="shared" ref="U4034:U4097" si="255">G4034-(J4034)</f>
        <v>0</v>
      </c>
    </row>
    <row r="4035" spans="6:21" x14ac:dyDescent="0.3">
      <c r="F4035" s="5">
        <f>Demand!C4035</f>
        <v>28.149118141213226</v>
      </c>
      <c r="G4035">
        <f>Irradiance!A4035*$B$2*'Technical Data'!$B$2</f>
        <v>0</v>
      </c>
      <c r="H4035" s="5">
        <f t="shared" si="252"/>
        <v>-28.149118141213226</v>
      </c>
      <c r="I4035" s="38">
        <v>0</v>
      </c>
      <c r="J4035" s="35">
        <f>IF(H4035&gt;0,MIN(H4035,($B$3-L4034)/'Technical Data'!$B$5),0)</f>
        <v>0</v>
      </c>
      <c r="K4035" s="15">
        <f>IF(H4035&lt;0,MIN(ABS(H4035),(L4034*'Technical Data'!$B$4)),0)</f>
        <v>28.149118141213226</v>
      </c>
      <c r="L4035" s="15">
        <f>L4034+J4035*'Technical Data'!$B$5-(K4035/'Technical Data'!$B$4)</f>
        <v>133.56234770472082</v>
      </c>
      <c r="N4035" s="15">
        <f t="shared" si="253"/>
        <v>0</v>
      </c>
      <c r="O4035" s="36">
        <f t="shared" si="254"/>
        <v>0</v>
      </c>
      <c r="P4035" s="50">
        <v>0</v>
      </c>
      <c r="Q4035" s="50">
        <v>0</v>
      </c>
      <c r="R4035" s="42">
        <v>0</v>
      </c>
      <c r="S4035" s="42">
        <v>28.149118141213201</v>
      </c>
      <c r="T4035" s="42">
        <v>100.171822545911</v>
      </c>
      <c r="U4035" s="15">
        <f t="shared" si="255"/>
        <v>0</v>
      </c>
    </row>
    <row r="4036" spans="6:21" x14ac:dyDescent="0.3">
      <c r="F4036" s="5">
        <f>Demand!C4036</f>
        <v>25.210696892881543</v>
      </c>
      <c r="G4036">
        <f>Irradiance!A4036*$B$2*'Technical Data'!$B$2</f>
        <v>0</v>
      </c>
      <c r="H4036" s="5">
        <f t="shared" si="252"/>
        <v>-25.210696892881543</v>
      </c>
      <c r="I4036" s="38">
        <v>0</v>
      </c>
      <c r="J4036" s="35">
        <f>IF(H4036&gt;0,MIN(H4036,($B$3-L4035)/'Technical Data'!$B$5),0)</f>
        <v>0</v>
      </c>
      <c r="K4036" s="15">
        <f>IF(H4036&lt;0,MIN(ABS(H4036),(L4035*'Technical Data'!$B$4)),0)</f>
        <v>25.210696892881543</v>
      </c>
      <c r="L4036" s="15">
        <f>L4035+J4036*'Technical Data'!$B$5-(K4036/'Technical Data'!$B$4)</f>
        <v>105.55046226818578</v>
      </c>
      <c r="N4036" s="15">
        <f t="shared" si="253"/>
        <v>0</v>
      </c>
      <c r="O4036" s="36">
        <f t="shared" si="254"/>
        <v>0</v>
      </c>
      <c r="P4036" s="50">
        <v>0</v>
      </c>
      <c r="Q4036" s="50">
        <v>0</v>
      </c>
      <c r="R4036" s="42">
        <v>0</v>
      </c>
      <c r="S4036" s="42">
        <v>25.210696892881501</v>
      </c>
      <c r="T4036" s="42">
        <v>72.159937109376102</v>
      </c>
      <c r="U4036" s="15">
        <f t="shared" si="255"/>
        <v>0</v>
      </c>
    </row>
    <row r="4037" spans="6:21" x14ac:dyDescent="0.3">
      <c r="F4037" s="5">
        <f>Demand!C4037</f>
        <v>21.441654275040438</v>
      </c>
      <c r="G4037">
        <f>Irradiance!A4037*$B$2*'Technical Data'!$B$2</f>
        <v>0</v>
      </c>
      <c r="H4037" s="5">
        <f t="shared" si="252"/>
        <v>-21.441654275040438</v>
      </c>
      <c r="I4037" s="38">
        <v>0</v>
      </c>
      <c r="J4037" s="35">
        <f>IF(H4037&gt;0,MIN(H4037,($B$3-L4036)/'Technical Data'!$B$5),0)</f>
        <v>0</v>
      </c>
      <c r="K4037" s="15">
        <f>IF(H4037&lt;0,MIN(ABS(H4037),(L4036*'Technical Data'!$B$4)),0)</f>
        <v>21.441654275040438</v>
      </c>
      <c r="L4037" s="15">
        <f>L4036+J4037*'Technical Data'!$B$5-(K4037/'Technical Data'!$B$4)</f>
        <v>81.7264019625853</v>
      </c>
      <c r="N4037" s="15">
        <f t="shared" si="253"/>
        <v>0</v>
      </c>
      <c r="O4037" s="36">
        <f t="shared" si="254"/>
        <v>0</v>
      </c>
      <c r="P4037" s="50">
        <v>0</v>
      </c>
      <c r="Q4037" s="50">
        <v>0</v>
      </c>
      <c r="R4037" s="42">
        <v>0</v>
      </c>
      <c r="S4037" s="42">
        <v>21.441654275040399</v>
      </c>
      <c r="T4037" s="42">
        <v>48.335876803775598</v>
      </c>
      <c r="U4037" s="15">
        <f t="shared" si="255"/>
        <v>0</v>
      </c>
    </row>
    <row r="4038" spans="6:21" x14ac:dyDescent="0.3">
      <c r="F4038" s="5">
        <f>Demand!C4038</f>
        <v>17.518839650440029</v>
      </c>
      <c r="G4038">
        <f>Irradiance!A4038*$B$2*'Technical Data'!$B$2</f>
        <v>0</v>
      </c>
      <c r="H4038" s="5">
        <f t="shared" si="252"/>
        <v>-17.518839650440029</v>
      </c>
      <c r="I4038" s="38">
        <v>0</v>
      </c>
      <c r="J4038" s="35">
        <f>IF(H4038&gt;0,MIN(H4038,($B$3-L4037)/'Technical Data'!$B$5),0)</f>
        <v>0</v>
      </c>
      <c r="K4038" s="15">
        <f>IF(H4038&lt;0,MIN(ABS(H4038),(L4037*'Technical Data'!$B$4)),0)</f>
        <v>17.518839650440029</v>
      </c>
      <c r="L4038" s="15">
        <f>L4037+J4038*'Technical Data'!$B$5-(K4038/'Technical Data'!$B$4)</f>
        <v>62.261024573207493</v>
      </c>
      <c r="N4038" s="15">
        <f t="shared" si="253"/>
        <v>0</v>
      </c>
      <c r="O4038" s="36">
        <f t="shared" si="254"/>
        <v>0</v>
      </c>
      <c r="P4038" s="50">
        <v>0</v>
      </c>
      <c r="Q4038" s="50">
        <v>0</v>
      </c>
      <c r="R4038" s="42">
        <v>0</v>
      </c>
      <c r="S4038" s="42">
        <v>17.51883965044</v>
      </c>
      <c r="T4038" s="42">
        <v>28.870499414397798</v>
      </c>
      <c r="U4038" s="15">
        <f t="shared" si="255"/>
        <v>0</v>
      </c>
    </row>
    <row r="4039" spans="6:21" x14ac:dyDescent="0.3">
      <c r="F4039" s="5">
        <f>Demand!C4039</f>
        <v>14.341369828430429</v>
      </c>
      <c r="G4039">
        <f>Irradiance!A4039*$B$2*'Technical Data'!$B$2</f>
        <v>0</v>
      </c>
      <c r="H4039" s="5">
        <f t="shared" si="252"/>
        <v>-14.341369828430429</v>
      </c>
      <c r="I4039" s="38">
        <v>0</v>
      </c>
      <c r="J4039" s="35">
        <f>IF(H4039&gt;0,MIN(H4039,($B$3-L4038)/'Technical Data'!$B$5),0)</f>
        <v>0</v>
      </c>
      <c r="K4039" s="15">
        <f>IF(H4039&lt;0,MIN(ABS(H4039),(L4038*'Technical Data'!$B$4)),0)</f>
        <v>14.341369828430429</v>
      </c>
      <c r="L4039" s="15">
        <f>L4038+J4039*'Technical Data'!$B$5-(K4039/'Technical Data'!$B$4)</f>
        <v>46.326169208284796</v>
      </c>
      <c r="N4039" s="15">
        <f t="shared" si="253"/>
        <v>0</v>
      </c>
      <c r="O4039" s="36">
        <f t="shared" si="254"/>
        <v>0</v>
      </c>
      <c r="P4039" s="50">
        <v>0</v>
      </c>
      <c r="Q4039" s="50">
        <v>0</v>
      </c>
      <c r="R4039" s="42">
        <v>0</v>
      </c>
      <c r="S4039" s="42">
        <v>14.3413698284304</v>
      </c>
      <c r="T4039" s="42">
        <v>12.935644049475099</v>
      </c>
      <c r="U4039" s="15">
        <f t="shared" si="255"/>
        <v>0</v>
      </c>
    </row>
    <row r="4040" spans="6:21" x14ac:dyDescent="0.3">
      <c r="F4040" s="5">
        <f>Demand!C4040</f>
        <v>11.667261990410534</v>
      </c>
      <c r="G4040">
        <f>Irradiance!A4040*$B$2*'Technical Data'!$B$2</f>
        <v>8.010278056260707E-2</v>
      </c>
      <c r="H4040" s="5">
        <f t="shared" si="252"/>
        <v>-11.587159209847927</v>
      </c>
      <c r="I4040" s="38">
        <v>2.5182345882930428E-2</v>
      </c>
      <c r="J4040" s="35">
        <f>IF(H4040&gt;0,MIN(H4040,($B$3-L4039)/'Technical Data'!$B$5),0)</f>
        <v>0</v>
      </c>
      <c r="K4040" s="15">
        <f>IF(H4040&lt;0,MIN(ABS(H4040),(L4039*'Technical Data'!$B$4)),0)</f>
        <v>11.587159209847927</v>
      </c>
      <c r="L4040" s="15">
        <f>L4039+J4040*'Technical Data'!$B$5-(K4040/'Technical Data'!$B$4)</f>
        <v>33.451547864009321</v>
      </c>
      <c r="N4040" s="15">
        <f t="shared" si="253"/>
        <v>8.010278056260707E-2</v>
      </c>
      <c r="O4040" s="36">
        <f t="shared" si="254"/>
        <v>0</v>
      </c>
      <c r="P4040" s="50">
        <v>0</v>
      </c>
      <c r="Q4040" s="50">
        <v>2.51823458829303E-2</v>
      </c>
      <c r="R4040" s="42">
        <v>0</v>
      </c>
      <c r="S4040" s="42">
        <v>11.6420796445276</v>
      </c>
      <c r="T4040" s="42">
        <v>0</v>
      </c>
      <c r="U4040" s="15">
        <f t="shared" si="255"/>
        <v>8.010278056260707E-2</v>
      </c>
    </row>
    <row r="4041" spans="6:21" x14ac:dyDescent="0.3">
      <c r="F4041" s="5">
        <f>Demand!C4041</f>
        <v>9.1669603542291398</v>
      </c>
      <c r="G4041">
        <f>Irradiance!A4041*$B$2*'Technical Data'!$B$2</f>
        <v>209.4687711712175</v>
      </c>
      <c r="H4041" s="5">
        <f t="shared" si="252"/>
        <v>200.30181081698836</v>
      </c>
      <c r="I4041" s="38">
        <v>65.851834483863058</v>
      </c>
      <c r="J4041" s="35">
        <f>IF(H4041&gt;0,MIN(H4041,($B$3-L4040)/'Technical Data'!$B$5),0)</f>
        <v>200.30181081698836</v>
      </c>
      <c r="K4041" s="15">
        <f>IF(H4041&lt;0,MIN(ABS(H4041),(L4040*'Technical Data'!$B$4)),0)</f>
        <v>0</v>
      </c>
      <c r="L4041" s="15">
        <f>L4040+J4041*'Technical Data'!$B$5-(K4041/'Technical Data'!$B$4)</f>
        <v>213.72317759929885</v>
      </c>
      <c r="N4041" s="15">
        <f t="shared" si="253"/>
        <v>9.1669603542291327</v>
      </c>
      <c r="O4041" s="36">
        <f t="shared" si="254"/>
        <v>0</v>
      </c>
      <c r="P4041" s="50">
        <v>56.684874129633698</v>
      </c>
      <c r="Q4041" s="50">
        <v>9.1669603542291398</v>
      </c>
      <c r="R4041" s="42">
        <v>0</v>
      </c>
      <c r="S4041" s="42">
        <v>0</v>
      </c>
      <c r="T4041" s="42">
        <v>0</v>
      </c>
      <c r="U4041" s="15">
        <f t="shared" si="255"/>
        <v>9.1669603542291327</v>
      </c>
    </row>
    <row r="4042" spans="6:21" x14ac:dyDescent="0.3">
      <c r="F4042" s="5">
        <f>Demand!C4042</f>
        <v>7.1962184140255916</v>
      </c>
      <c r="G4042">
        <f>Irradiance!A4042*$B$2*'Technical Data'!$B$2</f>
        <v>434.55758455214334</v>
      </c>
      <c r="H4042" s="5">
        <f t="shared" si="252"/>
        <v>427.36136613811777</v>
      </c>
      <c r="I4042" s="38">
        <v>136.61422641489759</v>
      </c>
      <c r="J4042" s="35">
        <f>IF(H4042&gt;0,MIN(H4042,($B$3-L4041)/'Technical Data'!$B$5),0)</f>
        <v>187.66229697026236</v>
      </c>
      <c r="K4042" s="15">
        <f>IF(H4042&lt;0,MIN(ABS(H4042),(L4041*'Technical Data'!$B$4)),0)</f>
        <v>0</v>
      </c>
      <c r="L4042" s="15">
        <f>L4041+J4042*'Technical Data'!$B$5-(K4042/'Technical Data'!$B$4)</f>
        <v>382.61924487253498</v>
      </c>
      <c r="N4042" s="15">
        <f t="shared" si="253"/>
        <v>246.89528758188098</v>
      </c>
      <c r="O4042" s="36">
        <f t="shared" si="254"/>
        <v>239.69906916785538</v>
      </c>
      <c r="P4042" s="50">
        <v>129.418008000871</v>
      </c>
      <c r="Q4042" s="50">
        <v>7.1962184140255898</v>
      </c>
      <c r="R4042" s="42">
        <v>0</v>
      </c>
      <c r="S4042" s="42">
        <v>0</v>
      </c>
      <c r="T4042" s="42">
        <v>0</v>
      </c>
      <c r="U4042" s="15">
        <f t="shared" si="255"/>
        <v>246.89528758188098</v>
      </c>
    </row>
    <row r="4043" spans="6:21" x14ac:dyDescent="0.3">
      <c r="F4043" s="5">
        <f>Demand!C4043</f>
        <v>6.0300031509444825</v>
      </c>
      <c r="G4043">
        <f>Irradiance!A4043*$B$2*'Technical Data'!$B$2</f>
        <v>631.12980805278107</v>
      </c>
      <c r="H4043" s="5">
        <f t="shared" si="252"/>
        <v>625.09980490183659</v>
      </c>
      <c r="I4043" s="38">
        <v>198.4117032116088</v>
      </c>
      <c r="J4043" s="35">
        <f>IF(H4043&gt;0,MIN(H4043,($B$3-L4042)/'Technical Data'!$B$5),0)</f>
        <v>0</v>
      </c>
      <c r="K4043" s="15">
        <f>IF(H4043&lt;0,MIN(ABS(H4043),(L4042*'Technical Data'!$B$4)),0)</f>
        <v>0</v>
      </c>
      <c r="L4043" s="15">
        <f>L4042+J4043*'Technical Data'!$B$5-(K4043/'Technical Data'!$B$4)</f>
        <v>382.61924487253498</v>
      </c>
      <c r="N4043" s="15">
        <f t="shared" si="253"/>
        <v>631.12980805278107</v>
      </c>
      <c r="O4043" s="36">
        <f t="shared" si="254"/>
        <v>625.09980490183659</v>
      </c>
      <c r="P4043" s="50">
        <v>192.381700060664</v>
      </c>
      <c r="Q4043" s="50">
        <v>6.0300031509444798</v>
      </c>
      <c r="R4043" s="42">
        <v>0</v>
      </c>
      <c r="S4043" s="42">
        <v>0</v>
      </c>
      <c r="T4043" s="42">
        <v>0</v>
      </c>
      <c r="U4043" s="15">
        <f t="shared" si="255"/>
        <v>631.12980805278107</v>
      </c>
    </row>
    <row r="4044" spans="6:21" x14ac:dyDescent="0.3">
      <c r="F4044" s="5">
        <f>Demand!C4044</f>
        <v>6.0644618285953209</v>
      </c>
      <c r="G4044">
        <f>Irradiance!A4044*$B$2*'Technical Data'!$B$2</f>
        <v>779.31995209360412</v>
      </c>
      <c r="H4044" s="5">
        <f t="shared" si="252"/>
        <v>773.2554902650088</v>
      </c>
      <c r="I4044" s="38">
        <v>244.99904309503009</v>
      </c>
      <c r="J4044" s="35">
        <f>IF(H4044&gt;0,MIN(H4044,($B$3-L4043)/'Technical Data'!$B$5),0)</f>
        <v>0</v>
      </c>
      <c r="K4044" s="15">
        <f>IF(H4044&lt;0,MIN(ABS(H4044),(L4043*'Technical Data'!$B$4)),0)</f>
        <v>0</v>
      </c>
      <c r="L4044" s="15">
        <f>L4043+J4044*'Technical Data'!$B$5-(K4044/'Technical Data'!$B$4)</f>
        <v>382.61924487253498</v>
      </c>
      <c r="N4044" s="15">
        <f t="shared" si="253"/>
        <v>779.31995209360412</v>
      </c>
      <c r="O4044" s="36">
        <f t="shared" si="254"/>
        <v>773.2554902650088</v>
      </c>
      <c r="P4044" s="50">
        <v>238.93458126643401</v>
      </c>
      <c r="Q4044" s="50">
        <v>6.06446182859532</v>
      </c>
      <c r="R4044" s="42">
        <v>0</v>
      </c>
      <c r="S4044" s="42">
        <v>0</v>
      </c>
      <c r="T4044" s="42">
        <v>0</v>
      </c>
      <c r="U4044" s="15">
        <f t="shared" si="255"/>
        <v>779.31995209360412</v>
      </c>
    </row>
    <row r="4045" spans="6:21" x14ac:dyDescent="0.3">
      <c r="F4045" s="5">
        <f>Demand!C4045</f>
        <v>6.9621968814835293</v>
      </c>
      <c r="G4045">
        <f>Irradiance!A4045*$B$2*'Technical Data'!$B$2</f>
        <v>873.36061647410486</v>
      </c>
      <c r="H4045" s="5">
        <f t="shared" si="252"/>
        <v>866.39841959262128</v>
      </c>
      <c r="I4045" s="38">
        <v>274.56311716159041</v>
      </c>
      <c r="J4045" s="35">
        <f>IF(H4045&gt;0,MIN(H4045,($B$3-L4044)/'Technical Data'!$B$5),0)</f>
        <v>0</v>
      </c>
      <c r="K4045" s="15">
        <f>IF(H4045&lt;0,MIN(ABS(H4045),(L4044*'Technical Data'!$B$4)),0)</f>
        <v>0</v>
      </c>
      <c r="L4045" s="15">
        <f>L4044+J4045*'Technical Data'!$B$5-(K4045/'Technical Data'!$B$4)</f>
        <v>382.61924487253498</v>
      </c>
      <c r="N4045" s="15">
        <f t="shared" si="253"/>
        <v>873.36061647410486</v>
      </c>
      <c r="O4045" s="36">
        <f t="shared" si="254"/>
        <v>866.39841959262128</v>
      </c>
      <c r="P4045" s="50">
        <v>267.60092028010598</v>
      </c>
      <c r="Q4045" s="50">
        <v>6.9621968814835302</v>
      </c>
      <c r="R4045" s="42">
        <v>0</v>
      </c>
      <c r="S4045" s="42">
        <v>0</v>
      </c>
      <c r="T4045" s="42">
        <v>0</v>
      </c>
      <c r="U4045" s="15">
        <f t="shared" si="255"/>
        <v>873.36061647410486</v>
      </c>
    </row>
    <row r="4046" spans="6:21" x14ac:dyDescent="0.3">
      <c r="F4046" s="5">
        <f>Demand!C4046</f>
        <v>9.2104311157523107</v>
      </c>
      <c r="G4046">
        <f>Irradiance!A4046*$B$2*'Technical Data'!$B$2</f>
        <v>907.08388709096243</v>
      </c>
      <c r="H4046" s="5">
        <f t="shared" si="252"/>
        <v>897.87345597521016</v>
      </c>
      <c r="I4046" s="38">
        <v>285.1648847783041</v>
      </c>
      <c r="J4046" s="35">
        <f>IF(H4046&gt;0,MIN(H4046,($B$3-L4045)/'Technical Data'!$B$5),0)</f>
        <v>0</v>
      </c>
      <c r="K4046" s="15">
        <f>IF(H4046&lt;0,MIN(ABS(H4046),(L4045*'Technical Data'!$B$4)),0)</f>
        <v>0</v>
      </c>
      <c r="L4046" s="15">
        <f>L4045+J4046*'Technical Data'!$B$5-(K4046/'Technical Data'!$B$4)</f>
        <v>382.61924487253498</v>
      </c>
      <c r="N4046" s="15">
        <f t="shared" si="253"/>
        <v>907.08388709096243</v>
      </c>
      <c r="O4046" s="36">
        <f t="shared" si="254"/>
        <v>897.87345597521016</v>
      </c>
      <c r="P4046" s="50">
        <v>275.95445366255097</v>
      </c>
      <c r="Q4046" s="50">
        <v>9.2104311157523107</v>
      </c>
      <c r="R4046" s="42">
        <v>0</v>
      </c>
      <c r="S4046" s="42">
        <v>0</v>
      </c>
      <c r="T4046" s="42">
        <v>0</v>
      </c>
      <c r="U4046" s="15">
        <f t="shared" si="255"/>
        <v>907.08388709096243</v>
      </c>
    </row>
    <row r="4047" spans="6:21" x14ac:dyDescent="0.3">
      <c r="F4047" s="5">
        <f>Demand!C4047</f>
        <v>12.220231596315655</v>
      </c>
      <c r="G4047">
        <f>Irradiance!A4047*$B$2*'Technical Data'!$B$2</f>
        <v>881.21068896924032</v>
      </c>
      <c r="H4047" s="5">
        <f t="shared" si="252"/>
        <v>868.99045737292465</v>
      </c>
      <c r="I4047" s="38">
        <v>277.03098705811749</v>
      </c>
      <c r="J4047" s="35">
        <f>IF(H4047&gt;0,MIN(H4047,($B$3-L4046)/'Technical Data'!$B$5),0)</f>
        <v>0</v>
      </c>
      <c r="K4047" s="15">
        <f>IF(H4047&lt;0,MIN(ABS(H4047),(L4046*'Technical Data'!$B$4)),0)</f>
        <v>0</v>
      </c>
      <c r="L4047" s="15">
        <f>L4046+J4047*'Technical Data'!$B$5-(K4047/'Technical Data'!$B$4)</f>
        <v>382.61924487253498</v>
      </c>
      <c r="N4047" s="15">
        <f t="shared" si="253"/>
        <v>881.21068896924032</v>
      </c>
      <c r="O4047" s="36">
        <f t="shared" si="254"/>
        <v>868.99045737292465</v>
      </c>
      <c r="P4047" s="50">
        <v>264.81075546180102</v>
      </c>
      <c r="Q4047" s="50">
        <v>12.220231596315701</v>
      </c>
      <c r="R4047" s="42">
        <v>0</v>
      </c>
      <c r="S4047" s="42">
        <v>0</v>
      </c>
      <c r="T4047" s="42">
        <v>0</v>
      </c>
      <c r="U4047" s="15">
        <f t="shared" si="255"/>
        <v>881.21068896924032</v>
      </c>
    </row>
    <row r="4048" spans="6:21" x14ac:dyDescent="0.3">
      <c r="F4048" s="5">
        <f>Demand!C4048</f>
        <v>15.394930878215668</v>
      </c>
      <c r="G4048">
        <f>Irradiance!A4048*$B$2*'Technical Data'!$B$2</f>
        <v>795.18030264500044</v>
      </c>
      <c r="H4048" s="5">
        <f t="shared" si="252"/>
        <v>779.78537176678481</v>
      </c>
      <c r="I4048" s="38">
        <v>249.98514757985029</v>
      </c>
      <c r="J4048" s="35">
        <f>IF(H4048&gt;0,MIN(H4048,($B$3-L4047)/'Technical Data'!$B$5),0)</f>
        <v>0</v>
      </c>
      <c r="K4048" s="15">
        <f>IF(H4048&lt;0,MIN(ABS(H4048),(L4047*'Technical Data'!$B$4)),0)</f>
        <v>0</v>
      </c>
      <c r="L4048" s="15">
        <f>L4047+J4048*'Technical Data'!$B$5-(K4048/'Technical Data'!$B$4)</f>
        <v>382.61924487253498</v>
      </c>
      <c r="N4048" s="15">
        <f t="shared" si="253"/>
        <v>795.18030264500044</v>
      </c>
      <c r="O4048" s="36">
        <f t="shared" si="254"/>
        <v>779.78537176678481</v>
      </c>
      <c r="P4048" s="50">
        <v>175.429534201602</v>
      </c>
      <c r="Q4048" s="50">
        <v>15.3949308782157</v>
      </c>
      <c r="R4048" s="42">
        <v>59.160682500031903</v>
      </c>
      <c r="S4048" s="42">
        <v>0</v>
      </c>
      <c r="T4048" s="42">
        <v>53.244614250028697</v>
      </c>
      <c r="U4048" s="15">
        <f t="shared" si="255"/>
        <v>795.18030264500044</v>
      </c>
    </row>
    <row r="4049" spans="6:21" x14ac:dyDescent="0.3">
      <c r="F4049" s="5">
        <f>Demand!C4049</f>
        <v>18.676088893156294</v>
      </c>
      <c r="G4049">
        <f>Irradiance!A4049*$B$2*'Technical Data'!$B$2</f>
        <v>655.48105334381364</v>
      </c>
      <c r="H4049" s="5">
        <f t="shared" si="252"/>
        <v>636.80496445065739</v>
      </c>
      <c r="I4049" s="38">
        <v>206.06713636001959</v>
      </c>
      <c r="J4049" s="35">
        <f>IF(H4049&gt;0,MIN(H4049,($B$3-L4048)/'Technical Data'!$B$5),0)</f>
        <v>0</v>
      </c>
      <c r="K4049" s="15">
        <f>IF(H4049&lt;0,MIN(ABS(H4049),(L4048*'Technical Data'!$B$4)),0)</f>
        <v>0</v>
      </c>
      <c r="L4049" s="15">
        <f>L4048+J4049*'Technical Data'!$B$5-(K4049/'Technical Data'!$B$4)</f>
        <v>382.61924487253498</v>
      </c>
      <c r="N4049" s="15">
        <f t="shared" si="253"/>
        <v>655.48105334381364</v>
      </c>
      <c r="O4049" s="36">
        <f t="shared" si="254"/>
        <v>636.80496445065739</v>
      </c>
      <c r="P4049" s="50">
        <v>0</v>
      </c>
      <c r="Q4049" s="50">
        <v>18.676088893156301</v>
      </c>
      <c r="R4049" s="42">
        <v>187.391047466863</v>
      </c>
      <c r="S4049" s="42">
        <v>0</v>
      </c>
      <c r="T4049" s="42">
        <v>221.89655697020501</v>
      </c>
      <c r="U4049" s="15">
        <f t="shared" si="255"/>
        <v>655.48105334381364</v>
      </c>
    </row>
    <row r="4050" spans="6:21" x14ac:dyDescent="0.3">
      <c r="F4050" s="5">
        <f>Demand!C4050</f>
        <v>22.139122841892561</v>
      </c>
      <c r="G4050">
        <f>Irradiance!A4050*$B$2*'Technical Data'!$B$2</f>
        <v>468.12064960787569</v>
      </c>
      <c r="H4050" s="5">
        <f t="shared" si="252"/>
        <v>445.98152676598312</v>
      </c>
      <c r="I4050" s="38">
        <v>147.1656293398454</v>
      </c>
      <c r="J4050" s="35">
        <f>IF(H4050&gt;0,MIN(H4050,($B$3-L4049)/'Technical Data'!$B$5),0)</f>
        <v>0</v>
      </c>
      <c r="K4050" s="15">
        <f>IF(H4050&lt;0,MIN(ABS(H4050),(L4049*'Technical Data'!$B$4)),0)</f>
        <v>0</v>
      </c>
      <c r="L4050" s="15">
        <f>L4049+J4050*'Technical Data'!$B$5-(K4050/'Technical Data'!$B$4)</f>
        <v>382.61924487253498</v>
      </c>
      <c r="N4050" s="15">
        <f t="shared" si="253"/>
        <v>468.12064960787569</v>
      </c>
      <c r="O4050" s="36">
        <f t="shared" si="254"/>
        <v>445.98152676598312</v>
      </c>
      <c r="P4050" s="50">
        <v>0</v>
      </c>
      <c r="Q4050" s="50">
        <v>22.1391228418926</v>
      </c>
      <c r="R4050" s="42">
        <v>125.026506497952</v>
      </c>
      <c r="S4050" s="42">
        <v>0</v>
      </c>
      <c r="T4050" s="42">
        <v>334.42041281836202</v>
      </c>
      <c r="U4050" s="15">
        <f t="shared" si="255"/>
        <v>468.12064960787569</v>
      </c>
    </row>
    <row r="4051" spans="6:21" x14ac:dyDescent="0.3">
      <c r="F4051" s="5">
        <f>Demand!C4051</f>
        <v>26.059128388430533</v>
      </c>
      <c r="G4051">
        <f>Irradiance!A4051*$B$2*'Technical Data'!$B$2</f>
        <v>250.00077813589667</v>
      </c>
      <c r="H4051" s="5">
        <f t="shared" si="252"/>
        <v>223.94164974746613</v>
      </c>
      <c r="I4051" s="38">
        <v>78.594101500625854</v>
      </c>
      <c r="J4051" s="35">
        <f>IF(H4051&gt;0,MIN(H4051,($B$3-L4050)/'Technical Data'!$B$5),0)</f>
        <v>0</v>
      </c>
      <c r="K4051" s="15">
        <f>IF(H4051&lt;0,MIN(ABS(H4051),(L4050*'Technical Data'!$B$4)),0)</f>
        <v>0</v>
      </c>
      <c r="L4051" s="15">
        <f>L4050+J4051*'Technical Data'!$B$5-(K4051/'Technical Data'!$B$4)</f>
        <v>382.61924487253498</v>
      </c>
      <c r="N4051" s="15">
        <f t="shared" si="253"/>
        <v>250.00077813589667</v>
      </c>
      <c r="O4051" s="36">
        <f t="shared" si="254"/>
        <v>223.94164974746613</v>
      </c>
      <c r="P4051" s="50">
        <v>0</v>
      </c>
      <c r="Q4051" s="50">
        <v>26.059128388430501</v>
      </c>
      <c r="R4051" s="42">
        <v>52.534973112195097</v>
      </c>
      <c r="S4051" s="42">
        <v>0</v>
      </c>
      <c r="T4051" s="42">
        <v>381.70188861933798</v>
      </c>
      <c r="U4051" s="15">
        <f t="shared" si="255"/>
        <v>250.00077813589667</v>
      </c>
    </row>
    <row r="4052" spans="6:21" x14ac:dyDescent="0.3">
      <c r="F4052" s="5">
        <f>Demand!C4052</f>
        <v>29.827831888257958</v>
      </c>
      <c r="G4052">
        <f>Irradiance!A4052*$B$2*'Technical Data'!$B$2</f>
        <v>1.8423639529399625</v>
      </c>
      <c r="H4052" s="5">
        <f t="shared" si="252"/>
        <v>-27.985467935317995</v>
      </c>
      <c r="I4052" s="38">
        <v>0.5791939553073997</v>
      </c>
      <c r="J4052" s="35">
        <f>IF(H4052&gt;0,MIN(H4052,($B$3-L4051)/'Technical Data'!$B$5),0)</f>
        <v>0</v>
      </c>
      <c r="K4052" s="15">
        <f>IF(H4052&lt;0,MIN(ABS(H4052),(L4051*'Technical Data'!$B$4)),0)</f>
        <v>27.985467935317995</v>
      </c>
      <c r="L4052" s="15">
        <f>L4051+J4052*'Technical Data'!$B$5-(K4052/'Technical Data'!$B$4)</f>
        <v>351.52428049995945</v>
      </c>
      <c r="N4052" s="15">
        <f t="shared" si="253"/>
        <v>1.8423639529399625</v>
      </c>
      <c r="O4052" s="36">
        <f t="shared" si="254"/>
        <v>0</v>
      </c>
      <c r="P4052" s="50">
        <v>0</v>
      </c>
      <c r="Q4052" s="50">
        <v>0.57919395530739803</v>
      </c>
      <c r="R4052" s="42">
        <v>0</v>
      </c>
      <c r="S4052" s="42">
        <v>29.248637932950601</v>
      </c>
      <c r="T4052" s="42">
        <v>349.20340202717102</v>
      </c>
      <c r="U4052" s="15">
        <f t="shared" si="255"/>
        <v>1.8423639529399625</v>
      </c>
    </row>
    <row r="4053" spans="6:21" x14ac:dyDescent="0.3">
      <c r="F4053" s="5">
        <f>Demand!C4053</f>
        <v>32.346473561578797</v>
      </c>
      <c r="G4053">
        <f>Irradiance!A4053*$B$2*'Technical Data'!$B$2</f>
        <v>0</v>
      </c>
      <c r="H4053" s="5">
        <f t="shared" si="252"/>
        <v>-32.346473561578797</v>
      </c>
      <c r="I4053" s="38">
        <v>0</v>
      </c>
      <c r="J4053" s="35">
        <f>IF(H4053&gt;0,MIN(H4053,($B$3-L4052)/'Technical Data'!$B$5),0)</f>
        <v>0</v>
      </c>
      <c r="K4053" s="15">
        <f>IF(H4053&lt;0,MIN(ABS(H4053),(L4052*'Technical Data'!$B$4)),0)</f>
        <v>32.346473561578797</v>
      </c>
      <c r="L4053" s="15">
        <f>L4052+J4053*'Technical Data'!$B$5-(K4053/'Technical Data'!$B$4)</f>
        <v>315.58375432042743</v>
      </c>
      <c r="N4053" s="15">
        <f t="shared" si="253"/>
        <v>0</v>
      </c>
      <c r="O4053" s="36">
        <f t="shared" si="254"/>
        <v>0</v>
      </c>
      <c r="P4053" s="50">
        <v>0</v>
      </c>
      <c r="Q4053" s="50">
        <v>0</v>
      </c>
      <c r="R4053" s="42">
        <v>0</v>
      </c>
      <c r="S4053" s="42">
        <v>32.346473561578797</v>
      </c>
      <c r="T4053" s="42">
        <v>313.26287584763901</v>
      </c>
      <c r="U4053" s="15">
        <f t="shared" si="255"/>
        <v>0</v>
      </c>
    </row>
    <row r="4054" spans="6:21" x14ac:dyDescent="0.3">
      <c r="F4054" s="5">
        <f>Demand!C4054</f>
        <v>33.650708508051309</v>
      </c>
      <c r="G4054">
        <f>Irradiance!A4054*$B$2*'Technical Data'!$B$2</f>
        <v>0</v>
      </c>
      <c r="H4054" s="5">
        <f t="shared" si="252"/>
        <v>-33.650708508051309</v>
      </c>
      <c r="I4054" s="38">
        <v>0</v>
      </c>
      <c r="J4054" s="35">
        <f>IF(H4054&gt;0,MIN(H4054,($B$3-L4053)/'Technical Data'!$B$5),0)</f>
        <v>0</v>
      </c>
      <c r="K4054" s="15">
        <f>IF(H4054&lt;0,MIN(ABS(H4054),(L4053*'Technical Data'!$B$4)),0)</f>
        <v>33.650708508051309</v>
      </c>
      <c r="L4054" s="15">
        <f>L4053+J4054*'Technical Data'!$B$5-(K4054/'Technical Data'!$B$4)</f>
        <v>278.19407820037043</v>
      </c>
      <c r="N4054" s="15">
        <f t="shared" si="253"/>
        <v>0</v>
      </c>
      <c r="O4054" s="36">
        <f t="shared" si="254"/>
        <v>0</v>
      </c>
      <c r="P4054" s="50">
        <v>0</v>
      </c>
      <c r="Q4054" s="50">
        <v>0</v>
      </c>
      <c r="R4054" s="42">
        <v>0</v>
      </c>
      <c r="S4054" s="42">
        <v>33.650708508051302</v>
      </c>
      <c r="T4054" s="42">
        <v>275.873199727582</v>
      </c>
      <c r="U4054" s="15">
        <f t="shared" si="255"/>
        <v>0</v>
      </c>
    </row>
    <row r="4055" spans="6:21" x14ac:dyDescent="0.3">
      <c r="F4055" s="5">
        <f>Demand!C4055</f>
        <v>34.088198609960187</v>
      </c>
      <c r="G4055">
        <f>Irradiance!A4055*$B$2*'Technical Data'!$B$2</f>
        <v>0</v>
      </c>
      <c r="H4055" s="5">
        <f t="shared" si="252"/>
        <v>-34.088198609960187</v>
      </c>
      <c r="I4055" s="38">
        <v>0</v>
      </c>
      <c r="J4055" s="35">
        <f>IF(H4055&gt;0,MIN(H4055,($B$3-L4054)/'Technical Data'!$B$5),0)</f>
        <v>0</v>
      </c>
      <c r="K4055" s="15">
        <f>IF(H4055&lt;0,MIN(ABS(H4055),(L4054*'Technical Data'!$B$4)),0)</f>
        <v>34.088198609960187</v>
      </c>
      <c r="L4055" s="15">
        <f>L4054+J4055*'Technical Data'!$B$5-(K4055/'Technical Data'!$B$4)</f>
        <v>240.31830196708134</v>
      </c>
      <c r="N4055" s="15">
        <f t="shared" si="253"/>
        <v>0</v>
      </c>
      <c r="O4055" s="36">
        <f t="shared" si="254"/>
        <v>0</v>
      </c>
      <c r="P4055" s="50">
        <v>0</v>
      </c>
      <c r="Q4055" s="50">
        <v>0</v>
      </c>
      <c r="R4055" s="42">
        <v>0</v>
      </c>
      <c r="S4055" s="42">
        <v>34.088198609960202</v>
      </c>
      <c r="T4055" s="42">
        <v>237.997423494293</v>
      </c>
      <c r="U4055" s="15">
        <f t="shared" si="255"/>
        <v>0</v>
      </c>
    </row>
    <row r="4056" spans="6:21" x14ac:dyDescent="0.3">
      <c r="F4056" s="5">
        <f>Demand!C4056</f>
        <v>33.500965344823072</v>
      </c>
      <c r="G4056">
        <f>Irradiance!A4056*$B$2*'Technical Data'!$B$2</f>
        <v>0</v>
      </c>
      <c r="H4056" s="5">
        <f t="shared" si="252"/>
        <v>-33.500965344823072</v>
      </c>
      <c r="I4056" s="38">
        <v>0</v>
      </c>
      <c r="J4056" s="35">
        <f>IF(H4056&gt;0,MIN(H4056,($B$3-L4055)/'Technical Data'!$B$5),0)</f>
        <v>0</v>
      </c>
      <c r="K4056" s="15">
        <f>IF(H4056&lt;0,MIN(ABS(H4056),(L4055*'Technical Data'!$B$4)),0)</f>
        <v>33.500965344823072</v>
      </c>
      <c r="L4056" s="15">
        <f>L4055+J4056*'Technical Data'!$B$5-(K4056/'Technical Data'!$B$4)</f>
        <v>203.09500713950015</v>
      </c>
      <c r="N4056" s="15">
        <f t="shared" si="253"/>
        <v>0</v>
      </c>
      <c r="O4056" s="36">
        <f t="shared" si="254"/>
        <v>0</v>
      </c>
      <c r="P4056" s="50">
        <v>0</v>
      </c>
      <c r="Q4056" s="50">
        <v>0</v>
      </c>
      <c r="R4056" s="42">
        <v>0</v>
      </c>
      <c r="S4056" s="42">
        <v>33.500965344823101</v>
      </c>
      <c r="T4056" s="42">
        <v>200.77412866671099</v>
      </c>
      <c r="U4056" s="15">
        <f t="shared" si="255"/>
        <v>0</v>
      </c>
    </row>
    <row r="4057" spans="6:21" x14ac:dyDescent="0.3">
      <c r="F4057" s="5">
        <f>Demand!C4057</f>
        <v>32.146501520035095</v>
      </c>
      <c r="G4057">
        <f>Irradiance!A4057*$B$2*'Technical Data'!$B$2</f>
        <v>0</v>
      </c>
      <c r="H4057" s="5">
        <f t="shared" si="252"/>
        <v>-32.146501520035095</v>
      </c>
      <c r="I4057" s="38">
        <v>0</v>
      </c>
      <c r="J4057" s="35">
        <f>IF(H4057&gt;0,MIN(H4057,($B$3-L4056)/'Technical Data'!$B$5),0)</f>
        <v>0</v>
      </c>
      <c r="K4057" s="15">
        <f>IF(H4057&lt;0,MIN(ABS(H4057),(L4056*'Technical Data'!$B$4)),0)</f>
        <v>32.146501520035095</v>
      </c>
      <c r="L4057" s="15">
        <f>L4056+J4057*'Technical Data'!$B$5-(K4057/'Technical Data'!$B$4)</f>
        <v>167.37667211723894</v>
      </c>
      <c r="N4057" s="15">
        <f t="shared" si="253"/>
        <v>0</v>
      </c>
      <c r="O4057" s="36">
        <f t="shared" si="254"/>
        <v>0</v>
      </c>
      <c r="P4057" s="50">
        <v>0</v>
      </c>
      <c r="Q4057" s="50">
        <v>0</v>
      </c>
      <c r="R4057" s="42">
        <v>0</v>
      </c>
      <c r="S4057" s="42">
        <v>32.146501520035102</v>
      </c>
      <c r="T4057" s="42">
        <v>165.05579364445001</v>
      </c>
      <c r="U4057" s="15">
        <f t="shared" si="255"/>
        <v>0</v>
      </c>
    </row>
    <row r="4058" spans="6:21" x14ac:dyDescent="0.3">
      <c r="F4058" s="5">
        <f>Demand!C4058</f>
        <v>30.246455847471921</v>
      </c>
      <c r="G4058">
        <f>Irradiance!A4058*$B$2*'Technical Data'!$B$2</f>
        <v>0</v>
      </c>
      <c r="H4058" s="5">
        <f t="shared" si="252"/>
        <v>-30.246455847471921</v>
      </c>
      <c r="I4058" s="38">
        <v>0</v>
      </c>
      <c r="J4058" s="35">
        <f>IF(H4058&gt;0,MIN(H4058,($B$3-L4057)/'Technical Data'!$B$5),0)</f>
        <v>0</v>
      </c>
      <c r="K4058" s="15">
        <f>IF(H4058&lt;0,MIN(ABS(H4058),(L4057*'Technical Data'!$B$4)),0)</f>
        <v>30.246455847471921</v>
      </c>
      <c r="L4058" s="15">
        <f>L4057+J4058*'Technical Data'!$B$5-(K4058/'Technical Data'!$B$4)</f>
        <v>133.76949895338126</v>
      </c>
      <c r="N4058" s="15">
        <f t="shared" si="253"/>
        <v>0</v>
      </c>
      <c r="O4058" s="36">
        <f t="shared" si="254"/>
        <v>0</v>
      </c>
      <c r="P4058" s="50">
        <v>0</v>
      </c>
      <c r="Q4058" s="50">
        <v>0</v>
      </c>
      <c r="R4058" s="42">
        <v>0</v>
      </c>
      <c r="S4058" s="42">
        <v>30.2464558474719</v>
      </c>
      <c r="T4058" s="42">
        <v>131.44862048059301</v>
      </c>
      <c r="U4058" s="15">
        <f t="shared" si="255"/>
        <v>0</v>
      </c>
    </row>
    <row r="4059" spans="6:21" x14ac:dyDescent="0.3">
      <c r="F4059" s="5">
        <f>Demand!C4059</f>
        <v>28.149118141213226</v>
      </c>
      <c r="G4059">
        <f>Irradiance!A4059*$B$2*'Technical Data'!$B$2</f>
        <v>0</v>
      </c>
      <c r="H4059" s="5">
        <f t="shared" si="252"/>
        <v>-28.149118141213226</v>
      </c>
      <c r="I4059" s="38">
        <v>0</v>
      </c>
      <c r="J4059" s="35">
        <f>IF(H4059&gt;0,MIN(H4059,($B$3-L4058)/'Technical Data'!$B$5),0)</f>
        <v>0</v>
      </c>
      <c r="K4059" s="15">
        <f>IF(H4059&lt;0,MIN(ABS(H4059),(L4058*'Technical Data'!$B$4)),0)</f>
        <v>28.149118141213226</v>
      </c>
      <c r="L4059" s="15">
        <f>L4058+J4059*'Technical Data'!$B$5-(K4059/'Technical Data'!$B$4)</f>
        <v>102.4927010186999</v>
      </c>
      <c r="N4059" s="15">
        <f t="shared" si="253"/>
        <v>0</v>
      </c>
      <c r="O4059" s="36">
        <f t="shared" si="254"/>
        <v>0</v>
      </c>
      <c r="P4059" s="50">
        <v>0</v>
      </c>
      <c r="Q4059" s="50">
        <v>0</v>
      </c>
      <c r="R4059" s="42">
        <v>0</v>
      </c>
      <c r="S4059" s="42">
        <v>28.149118141213201</v>
      </c>
      <c r="T4059" s="42">
        <v>100.171822545911</v>
      </c>
      <c r="U4059" s="15">
        <f t="shared" si="255"/>
        <v>0</v>
      </c>
    </row>
    <row r="4060" spans="6:21" x14ac:dyDescent="0.3">
      <c r="F4060" s="5">
        <f>Demand!C4060</f>
        <v>25.210696892881543</v>
      </c>
      <c r="G4060">
        <f>Irradiance!A4060*$B$2*'Technical Data'!$B$2</f>
        <v>0</v>
      </c>
      <c r="H4060" s="5">
        <f t="shared" si="252"/>
        <v>-25.210696892881543</v>
      </c>
      <c r="I4060" s="38">
        <v>0</v>
      </c>
      <c r="J4060" s="35">
        <f>IF(H4060&gt;0,MIN(H4060,($B$3-L4059)/'Technical Data'!$B$5),0)</f>
        <v>0</v>
      </c>
      <c r="K4060" s="15">
        <f>IF(H4060&lt;0,MIN(ABS(H4060),(L4059*'Technical Data'!$B$4)),0)</f>
        <v>25.210696892881543</v>
      </c>
      <c r="L4060" s="15">
        <f>L4059+J4060*'Technical Data'!$B$5-(K4060/'Technical Data'!$B$4)</f>
        <v>74.480815582164865</v>
      </c>
      <c r="N4060" s="15">
        <f t="shared" si="253"/>
        <v>0</v>
      </c>
      <c r="O4060" s="36">
        <f t="shared" si="254"/>
        <v>0</v>
      </c>
      <c r="P4060" s="50">
        <v>0</v>
      </c>
      <c r="Q4060" s="50">
        <v>0</v>
      </c>
      <c r="R4060" s="42">
        <v>0</v>
      </c>
      <c r="S4060" s="42">
        <v>25.210696892881501</v>
      </c>
      <c r="T4060" s="42">
        <v>72.159937109376102</v>
      </c>
      <c r="U4060" s="15">
        <f t="shared" si="255"/>
        <v>0</v>
      </c>
    </row>
    <row r="4061" spans="6:21" x14ac:dyDescent="0.3">
      <c r="F4061" s="5">
        <f>Demand!C4061</f>
        <v>21.441654275040438</v>
      </c>
      <c r="G4061">
        <f>Irradiance!A4061*$B$2*'Technical Data'!$B$2</f>
        <v>0</v>
      </c>
      <c r="H4061" s="5">
        <f t="shared" si="252"/>
        <v>-21.441654275040438</v>
      </c>
      <c r="I4061" s="38">
        <v>0</v>
      </c>
      <c r="J4061" s="35">
        <f>IF(H4061&gt;0,MIN(H4061,($B$3-L4060)/'Technical Data'!$B$5),0)</f>
        <v>0</v>
      </c>
      <c r="K4061" s="15">
        <f>IF(H4061&lt;0,MIN(ABS(H4061),(L4060*'Technical Data'!$B$4)),0)</f>
        <v>21.441654275040438</v>
      </c>
      <c r="L4061" s="15">
        <f>L4060+J4061*'Technical Data'!$B$5-(K4061/'Technical Data'!$B$4)</f>
        <v>50.656755276564382</v>
      </c>
      <c r="N4061" s="15">
        <f t="shared" si="253"/>
        <v>0</v>
      </c>
      <c r="O4061" s="36">
        <f t="shared" si="254"/>
        <v>0</v>
      </c>
      <c r="P4061" s="50">
        <v>0</v>
      </c>
      <c r="Q4061" s="50">
        <v>0</v>
      </c>
      <c r="R4061" s="42">
        <v>0</v>
      </c>
      <c r="S4061" s="42">
        <v>21.441654275040399</v>
      </c>
      <c r="T4061" s="42">
        <v>48.335876803775598</v>
      </c>
      <c r="U4061" s="15">
        <f t="shared" si="255"/>
        <v>0</v>
      </c>
    </row>
    <row r="4062" spans="6:21" x14ac:dyDescent="0.3">
      <c r="F4062" s="5">
        <f>Demand!C4062</f>
        <v>17.518839650440029</v>
      </c>
      <c r="G4062">
        <f>Irradiance!A4062*$B$2*'Technical Data'!$B$2</f>
        <v>0</v>
      </c>
      <c r="H4062" s="5">
        <f t="shared" si="252"/>
        <v>-17.518839650440029</v>
      </c>
      <c r="I4062" s="38">
        <v>0</v>
      </c>
      <c r="J4062" s="35">
        <f>IF(H4062&gt;0,MIN(H4062,($B$3-L4061)/'Technical Data'!$B$5),0)</f>
        <v>0</v>
      </c>
      <c r="K4062" s="15">
        <f>IF(H4062&lt;0,MIN(ABS(H4062),(L4061*'Technical Data'!$B$4)),0)</f>
        <v>17.518839650440029</v>
      </c>
      <c r="L4062" s="15">
        <f>L4061+J4062*'Technical Data'!$B$5-(K4062/'Technical Data'!$B$4)</f>
        <v>31.191377887186572</v>
      </c>
      <c r="N4062" s="15">
        <f t="shared" si="253"/>
        <v>0</v>
      </c>
      <c r="O4062" s="36">
        <f t="shared" si="254"/>
        <v>0</v>
      </c>
      <c r="P4062" s="50">
        <v>0</v>
      </c>
      <c r="Q4062" s="50">
        <v>0</v>
      </c>
      <c r="R4062" s="42">
        <v>0</v>
      </c>
      <c r="S4062" s="42">
        <v>17.51883965044</v>
      </c>
      <c r="T4062" s="42">
        <v>28.870499414397798</v>
      </c>
      <c r="U4062" s="15">
        <f t="shared" si="255"/>
        <v>0</v>
      </c>
    </row>
    <row r="4063" spans="6:21" x14ac:dyDescent="0.3">
      <c r="F4063" s="5">
        <f>Demand!C4063</f>
        <v>14.341369828430429</v>
      </c>
      <c r="G4063">
        <f>Irradiance!A4063*$B$2*'Technical Data'!$B$2</f>
        <v>0</v>
      </c>
      <c r="H4063" s="5">
        <f t="shared" si="252"/>
        <v>-14.341369828430429</v>
      </c>
      <c r="I4063" s="38">
        <v>0</v>
      </c>
      <c r="J4063" s="35">
        <f>IF(H4063&gt;0,MIN(H4063,($B$3-L4062)/'Technical Data'!$B$5),0)</f>
        <v>0</v>
      </c>
      <c r="K4063" s="15">
        <f>IF(H4063&lt;0,MIN(ABS(H4063),(L4062*'Technical Data'!$B$4)),0)</f>
        <v>14.341369828430429</v>
      </c>
      <c r="L4063" s="15">
        <f>L4062+J4063*'Technical Data'!$B$5-(K4063/'Technical Data'!$B$4)</f>
        <v>15.256522522263875</v>
      </c>
      <c r="N4063" s="15">
        <f t="shared" si="253"/>
        <v>0</v>
      </c>
      <c r="O4063" s="36">
        <f t="shared" si="254"/>
        <v>0</v>
      </c>
      <c r="P4063" s="50">
        <v>0</v>
      </c>
      <c r="Q4063" s="50">
        <v>0</v>
      </c>
      <c r="R4063" s="42">
        <v>0</v>
      </c>
      <c r="S4063" s="42">
        <v>14.3413698284304</v>
      </c>
      <c r="T4063" s="42">
        <v>12.935644049475099</v>
      </c>
      <c r="U4063" s="15">
        <f t="shared" si="255"/>
        <v>0</v>
      </c>
    </row>
    <row r="4064" spans="6:21" x14ac:dyDescent="0.3">
      <c r="F4064" s="5">
        <f>Demand!C4064</f>
        <v>11.667261990410534</v>
      </c>
      <c r="G4064">
        <f>Irradiance!A4064*$B$2*'Technical Data'!$B$2</f>
        <v>8.010278056260707E-2</v>
      </c>
      <c r="H4064" s="5">
        <f t="shared" si="252"/>
        <v>-11.587159209847927</v>
      </c>
      <c r="I4064" s="38">
        <v>2.5182345882930428E-2</v>
      </c>
      <c r="J4064" s="35">
        <f>IF(H4064&gt;0,MIN(H4064,($B$3-L4063)/'Technical Data'!$B$5),0)</f>
        <v>0</v>
      </c>
      <c r="K4064" s="15">
        <f>IF(H4064&lt;0,MIN(ABS(H4064),(L4063*'Technical Data'!$B$4)),0)</f>
        <v>11.587159209847927</v>
      </c>
      <c r="L4064" s="15">
        <f>L4063+J4064*'Technical Data'!$B$5-(K4064/'Technical Data'!$B$4)</f>
        <v>2.3819011779884001</v>
      </c>
      <c r="N4064" s="15">
        <f t="shared" si="253"/>
        <v>8.010278056260707E-2</v>
      </c>
      <c r="O4064" s="36">
        <f t="shared" si="254"/>
        <v>0</v>
      </c>
      <c r="P4064" s="50">
        <v>0</v>
      </c>
      <c r="Q4064" s="50">
        <v>2.51823458829303E-2</v>
      </c>
      <c r="R4064" s="42">
        <v>0</v>
      </c>
      <c r="S4064" s="42">
        <v>11.6420796445276</v>
      </c>
      <c r="T4064" s="42">
        <v>0</v>
      </c>
      <c r="U4064" s="15">
        <f t="shared" si="255"/>
        <v>8.010278056260707E-2</v>
      </c>
    </row>
    <row r="4065" spans="6:21" x14ac:dyDescent="0.3">
      <c r="F4065" s="5">
        <f>Demand!C4065</f>
        <v>9.1669603542291398</v>
      </c>
      <c r="G4065">
        <f>Irradiance!A4065*$B$2*'Technical Data'!$B$2</f>
        <v>173.66282825973212</v>
      </c>
      <c r="H4065" s="5">
        <f t="shared" si="252"/>
        <v>164.49586790550299</v>
      </c>
      <c r="I4065" s="38">
        <v>54.595325874193158</v>
      </c>
      <c r="J4065" s="35">
        <f>IF(H4065&gt;0,MIN(H4065,($B$3-L4064)/'Technical Data'!$B$5),0)</f>
        <v>164.49586790550299</v>
      </c>
      <c r="K4065" s="15">
        <f>IF(H4065&lt;0,MIN(ABS(H4065),(L4064*'Technical Data'!$B$4)),0)</f>
        <v>0</v>
      </c>
      <c r="L4065" s="15">
        <f>L4064+J4065*'Technical Data'!$B$5-(K4065/'Technical Data'!$B$4)</f>
        <v>150.4281822929411</v>
      </c>
      <c r="N4065" s="15">
        <f t="shared" si="253"/>
        <v>9.1669603542291327</v>
      </c>
      <c r="O4065" s="36">
        <f t="shared" si="254"/>
        <v>0</v>
      </c>
      <c r="P4065" s="50">
        <v>45.428365519963798</v>
      </c>
      <c r="Q4065" s="50">
        <v>9.1669603542291398</v>
      </c>
      <c r="R4065" s="42">
        <v>0</v>
      </c>
      <c r="S4065" s="42">
        <v>0</v>
      </c>
      <c r="T4065" s="42">
        <v>0</v>
      </c>
      <c r="U4065" s="15">
        <f t="shared" si="255"/>
        <v>9.1669603542291327</v>
      </c>
    </row>
    <row r="4066" spans="6:21" x14ac:dyDescent="0.3">
      <c r="F4066" s="5">
        <f>Demand!C4066</f>
        <v>7.1962184140255916</v>
      </c>
      <c r="G4066">
        <f>Irradiance!A4066*$B$2*'Technical Data'!$B$2</f>
        <v>359.74158750666834</v>
      </c>
      <c r="H4066" s="5">
        <f t="shared" si="252"/>
        <v>352.54536909264277</v>
      </c>
      <c r="I4066" s="38">
        <v>113.0939153602405</v>
      </c>
      <c r="J4066" s="35">
        <f>IF(H4066&gt;0,MIN(H4066,($B$3-L4065)/'Technical Data'!$B$5),0)</f>
        <v>257.9900695328821</v>
      </c>
      <c r="K4066" s="15">
        <f>IF(H4066&lt;0,MIN(ABS(H4066),(L4065*'Technical Data'!$B$4)),0)</f>
        <v>0</v>
      </c>
      <c r="L4066" s="15">
        <f>L4065+J4066*'Technical Data'!$B$5-(K4066/'Technical Data'!$B$4)</f>
        <v>382.61924487253498</v>
      </c>
      <c r="N4066" s="15">
        <f t="shared" si="253"/>
        <v>101.75151797378624</v>
      </c>
      <c r="O4066" s="36">
        <f t="shared" si="254"/>
        <v>94.555299559760641</v>
      </c>
      <c r="P4066" s="50">
        <v>105.89769694621501</v>
      </c>
      <c r="Q4066" s="50">
        <v>7.1962184140255898</v>
      </c>
      <c r="R4066" s="42">
        <v>0</v>
      </c>
      <c r="S4066" s="42">
        <v>0</v>
      </c>
      <c r="T4066" s="42">
        <v>0</v>
      </c>
      <c r="U4066" s="15">
        <f t="shared" si="255"/>
        <v>101.75151797378624</v>
      </c>
    </row>
    <row r="4067" spans="6:21" x14ac:dyDescent="0.3">
      <c r="F4067" s="5">
        <f>Demand!C4067</f>
        <v>6.0300031509444825</v>
      </c>
      <c r="G4067">
        <f>Irradiance!A4067*$B$2*'Technical Data'!$B$2</f>
        <v>533.40441576640046</v>
      </c>
      <c r="H4067" s="5">
        <f t="shared" si="252"/>
        <v>527.37441261545598</v>
      </c>
      <c r="I4067" s="38">
        <v>167.68924123443369</v>
      </c>
      <c r="J4067" s="35">
        <f>IF(H4067&gt;0,MIN(H4067,($B$3-L4066)/'Technical Data'!$B$5),0)</f>
        <v>0</v>
      </c>
      <c r="K4067" s="15">
        <f>IF(H4067&lt;0,MIN(ABS(H4067),(L4066*'Technical Data'!$B$4)),0)</f>
        <v>0</v>
      </c>
      <c r="L4067" s="15">
        <f>L4066+J4067*'Technical Data'!$B$5-(K4067/'Technical Data'!$B$4)</f>
        <v>382.61924487253498</v>
      </c>
      <c r="N4067" s="15">
        <f t="shared" si="253"/>
        <v>533.40441576640046</v>
      </c>
      <c r="O4067" s="36">
        <f t="shared" si="254"/>
        <v>527.37441261545598</v>
      </c>
      <c r="P4067" s="50">
        <v>161.65923808348899</v>
      </c>
      <c r="Q4067" s="50">
        <v>6.0300031509444798</v>
      </c>
      <c r="R4067" s="42">
        <v>0</v>
      </c>
      <c r="S4067" s="42">
        <v>0</v>
      </c>
      <c r="T4067" s="42">
        <v>0</v>
      </c>
      <c r="U4067" s="15">
        <f t="shared" si="255"/>
        <v>533.40441576640046</v>
      </c>
    </row>
    <row r="4068" spans="6:21" x14ac:dyDescent="0.3">
      <c r="F4068" s="5">
        <f>Demand!C4068</f>
        <v>6.0644618285953209</v>
      </c>
      <c r="G4068">
        <f>Irradiance!A4068*$B$2*'Technical Data'!$B$2</f>
        <v>655.40095056325106</v>
      </c>
      <c r="H4068" s="5">
        <f t="shared" si="252"/>
        <v>649.33648873465575</v>
      </c>
      <c r="I4068" s="38">
        <v>206.04195401413671</v>
      </c>
      <c r="J4068" s="35">
        <f>IF(H4068&gt;0,MIN(H4068,($B$3-L4067)/'Technical Data'!$B$5),0)</f>
        <v>0</v>
      </c>
      <c r="K4068" s="15">
        <f>IF(H4068&lt;0,MIN(ABS(H4068),(L4067*'Technical Data'!$B$4)),0)</f>
        <v>0</v>
      </c>
      <c r="L4068" s="15">
        <f>L4067+J4068*'Technical Data'!$B$5-(K4068/'Technical Data'!$B$4)</f>
        <v>382.61924487253498</v>
      </c>
      <c r="N4068" s="15">
        <f t="shared" si="253"/>
        <v>655.40095056325106</v>
      </c>
      <c r="O4068" s="36">
        <f t="shared" si="254"/>
        <v>649.33648873465575</v>
      </c>
      <c r="P4068" s="50">
        <v>199.977492185541</v>
      </c>
      <c r="Q4068" s="50">
        <v>6.06446182859532</v>
      </c>
      <c r="R4068" s="42">
        <v>0</v>
      </c>
      <c r="S4068" s="42">
        <v>0</v>
      </c>
      <c r="T4068" s="42">
        <v>0</v>
      </c>
      <c r="U4068" s="15">
        <f t="shared" si="255"/>
        <v>655.40095056325106</v>
      </c>
    </row>
    <row r="4069" spans="6:21" x14ac:dyDescent="0.3">
      <c r="F4069" s="5">
        <f>Demand!C4069</f>
        <v>6.9621968814835293</v>
      </c>
      <c r="G4069">
        <f>Irradiance!A4069*$B$2*'Technical Data'!$B$2</f>
        <v>740.30989795961455</v>
      </c>
      <c r="H4069" s="5">
        <f t="shared" si="252"/>
        <v>733.34770107813097</v>
      </c>
      <c r="I4069" s="38">
        <v>232.73524065004301</v>
      </c>
      <c r="J4069" s="35">
        <f>IF(H4069&gt;0,MIN(H4069,($B$3-L4068)/'Technical Data'!$B$5),0)</f>
        <v>0</v>
      </c>
      <c r="K4069" s="15">
        <f>IF(H4069&lt;0,MIN(ABS(H4069),(L4068*'Technical Data'!$B$4)),0)</f>
        <v>0</v>
      </c>
      <c r="L4069" s="15">
        <f>L4068+J4069*'Technical Data'!$B$5-(K4069/'Technical Data'!$B$4)</f>
        <v>382.61924487253498</v>
      </c>
      <c r="N4069" s="15">
        <f t="shared" si="253"/>
        <v>740.30989795961455</v>
      </c>
      <c r="O4069" s="36">
        <f t="shared" si="254"/>
        <v>733.34770107813097</v>
      </c>
      <c r="P4069" s="50">
        <v>225.77304376855901</v>
      </c>
      <c r="Q4069" s="50">
        <v>6.9621968814835302</v>
      </c>
      <c r="R4069" s="42">
        <v>0</v>
      </c>
      <c r="S4069" s="42">
        <v>0</v>
      </c>
      <c r="T4069" s="42">
        <v>0</v>
      </c>
      <c r="U4069" s="15">
        <f t="shared" si="255"/>
        <v>740.30989795961455</v>
      </c>
    </row>
    <row r="4070" spans="6:21" x14ac:dyDescent="0.3">
      <c r="F4070" s="5">
        <f>Demand!C4070</f>
        <v>9.2104311157523107</v>
      </c>
      <c r="G4070">
        <f>Irradiance!A4070*$B$2*'Technical Data'!$B$2</f>
        <v>766.74381554527486</v>
      </c>
      <c r="H4070" s="5">
        <f t="shared" si="252"/>
        <v>757.53338442952258</v>
      </c>
      <c r="I4070" s="38">
        <v>241.04541479141</v>
      </c>
      <c r="J4070" s="35">
        <f>IF(H4070&gt;0,MIN(H4070,($B$3-L4069)/'Technical Data'!$B$5),0)</f>
        <v>0</v>
      </c>
      <c r="K4070" s="15">
        <f>IF(H4070&lt;0,MIN(ABS(H4070),(L4069*'Technical Data'!$B$4)),0)</f>
        <v>0</v>
      </c>
      <c r="L4070" s="15">
        <f>L4069+J4070*'Technical Data'!$B$5-(K4070/'Technical Data'!$B$4)</f>
        <v>382.61924487253498</v>
      </c>
      <c r="N4070" s="15">
        <f t="shared" si="253"/>
        <v>766.74381554527486</v>
      </c>
      <c r="O4070" s="36">
        <f t="shared" si="254"/>
        <v>757.53338442952258</v>
      </c>
      <c r="P4070" s="50">
        <v>231.83498367565701</v>
      </c>
      <c r="Q4070" s="50">
        <v>9.2104311157523107</v>
      </c>
      <c r="R4070" s="42">
        <v>0</v>
      </c>
      <c r="S4070" s="42">
        <v>0</v>
      </c>
      <c r="T4070" s="42">
        <v>0</v>
      </c>
      <c r="U4070" s="15">
        <f t="shared" si="255"/>
        <v>766.74381554527486</v>
      </c>
    </row>
    <row r="4071" spans="6:21" x14ac:dyDescent="0.3">
      <c r="F4071" s="5">
        <f>Demand!C4071</f>
        <v>12.220231596315655</v>
      </c>
      <c r="G4071">
        <f>Irradiance!A4071*$B$2*'Technical Data'!$B$2</f>
        <v>735.18332000360761</v>
      </c>
      <c r="H4071" s="5">
        <f t="shared" si="252"/>
        <v>722.96308840729193</v>
      </c>
      <c r="I4071" s="38">
        <v>231.12357051353541</v>
      </c>
      <c r="J4071" s="35">
        <f>IF(H4071&gt;0,MIN(H4071,($B$3-L4070)/'Technical Data'!$B$5),0)</f>
        <v>0</v>
      </c>
      <c r="K4071" s="15">
        <f>IF(H4071&lt;0,MIN(ABS(H4071),(L4070*'Technical Data'!$B$4)),0)</f>
        <v>0</v>
      </c>
      <c r="L4071" s="15">
        <f>L4070+J4071*'Technical Data'!$B$5-(K4071/'Technical Data'!$B$4)</f>
        <v>382.61924487253498</v>
      </c>
      <c r="N4071" s="15">
        <f t="shared" si="253"/>
        <v>735.18332000360761</v>
      </c>
      <c r="O4071" s="36">
        <f t="shared" si="254"/>
        <v>722.96308840729193</v>
      </c>
      <c r="P4071" s="50">
        <v>218.903338917219</v>
      </c>
      <c r="Q4071" s="50">
        <v>12.220231596315701</v>
      </c>
      <c r="R4071" s="42">
        <v>0</v>
      </c>
      <c r="S4071" s="42">
        <v>0</v>
      </c>
      <c r="T4071" s="42">
        <v>0</v>
      </c>
      <c r="U4071" s="15">
        <f t="shared" si="255"/>
        <v>735.18332000360761</v>
      </c>
    </row>
    <row r="4072" spans="6:21" x14ac:dyDescent="0.3">
      <c r="F4072" s="5">
        <f>Demand!C4072</f>
        <v>15.394930878215668</v>
      </c>
      <c r="G4072">
        <f>Irradiance!A4072*$B$2*'Technical Data'!$B$2</f>
        <v>654.0392032936868</v>
      </c>
      <c r="H4072" s="5">
        <f t="shared" si="252"/>
        <v>638.64427241547116</v>
      </c>
      <c r="I4072" s="38">
        <v>205.61385413412691</v>
      </c>
      <c r="J4072" s="35">
        <f>IF(H4072&gt;0,MIN(H4072,($B$3-L4071)/'Technical Data'!$B$5),0)</f>
        <v>0</v>
      </c>
      <c r="K4072" s="15">
        <f>IF(H4072&lt;0,MIN(ABS(H4072),(L4071*'Technical Data'!$B$4)),0)</f>
        <v>0</v>
      </c>
      <c r="L4072" s="15">
        <f>L4071+J4072*'Technical Data'!$B$5-(K4072/'Technical Data'!$B$4)</f>
        <v>382.61924487253498</v>
      </c>
      <c r="N4072" s="15">
        <f t="shared" si="253"/>
        <v>654.0392032936868</v>
      </c>
      <c r="O4072" s="36">
        <f t="shared" si="254"/>
        <v>638.64427241547116</v>
      </c>
      <c r="P4072" s="50">
        <v>80.198004517681795</v>
      </c>
      <c r="Q4072" s="50">
        <v>15.3949308782157</v>
      </c>
      <c r="R4072" s="42">
        <v>110.020918738228</v>
      </c>
      <c r="S4072" s="42">
        <v>0</v>
      </c>
      <c r="T4072" s="42">
        <v>99.018826864405597</v>
      </c>
      <c r="U4072" s="15">
        <f t="shared" si="255"/>
        <v>654.0392032936868</v>
      </c>
    </row>
    <row r="4073" spans="6:21" x14ac:dyDescent="0.3">
      <c r="F4073" s="5">
        <f>Demand!C4073</f>
        <v>18.676088893156294</v>
      </c>
      <c r="G4073">
        <f>Irradiance!A4073*$B$2*'Technical Data'!$B$2</f>
        <v>545.90044953416725</v>
      </c>
      <c r="H4073" s="5">
        <f t="shared" si="252"/>
        <v>527.224360641011</v>
      </c>
      <c r="I4073" s="38">
        <v>171.61768719217079</v>
      </c>
      <c r="J4073" s="35">
        <f>IF(H4073&gt;0,MIN(H4073,($B$3-L4072)/'Technical Data'!$B$5),0)</f>
        <v>0</v>
      </c>
      <c r="K4073" s="15">
        <f>IF(H4073&lt;0,MIN(ABS(H4073),(L4072*'Technical Data'!$B$4)),0)</f>
        <v>0</v>
      </c>
      <c r="L4073" s="15">
        <f>L4072+J4073*'Technical Data'!$B$5-(K4073/'Technical Data'!$B$4)</f>
        <v>382.61924487253498</v>
      </c>
      <c r="N4073" s="15">
        <f t="shared" si="253"/>
        <v>545.90044953416725</v>
      </c>
      <c r="O4073" s="36">
        <f t="shared" si="254"/>
        <v>527.224360641011</v>
      </c>
      <c r="P4073" s="50">
        <v>0</v>
      </c>
      <c r="Q4073" s="50">
        <v>18.676088893156301</v>
      </c>
      <c r="R4073" s="42">
        <v>152.941598299014</v>
      </c>
      <c r="S4073" s="42">
        <v>0</v>
      </c>
      <c r="T4073" s="42">
        <v>236.666265333518</v>
      </c>
      <c r="U4073" s="15">
        <f t="shared" si="255"/>
        <v>545.90044953416725</v>
      </c>
    </row>
    <row r="4074" spans="6:21" x14ac:dyDescent="0.3">
      <c r="F4074" s="5">
        <f>Demand!C4074</f>
        <v>22.139122841892561</v>
      </c>
      <c r="G4074">
        <f>Irradiance!A4074*$B$2*'Technical Data'!$B$2</f>
        <v>384.17293557826355</v>
      </c>
      <c r="H4074" s="5">
        <f t="shared" si="252"/>
        <v>362.03381273637098</v>
      </c>
      <c r="I4074" s="38">
        <v>120.77453085453431</v>
      </c>
      <c r="J4074" s="35">
        <f>IF(H4074&gt;0,MIN(H4074,($B$3-L4073)/'Technical Data'!$B$5),0)</f>
        <v>0</v>
      </c>
      <c r="K4074" s="15">
        <f>IF(H4074&lt;0,MIN(ABS(H4074),(L4073*'Technical Data'!$B$4)),0)</f>
        <v>0</v>
      </c>
      <c r="L4074" s="15">
        <f>L4073+J4074*'Technical Data'!$B$5-(K4074/'Technical Data'!$B$4)</f>
        <v>382.61924487253498</v>
      </c>
      <c r="N4074" s="15">
        <f t="shared" si="253"/>
        <v>384.17293557826355</v>
      </c>
      <c r="O4074" s="36">
        <f t="shared" si="254"/>
        <v>362.03381273637098</v>
      </c>
      <c r="P4074" s="50">
        <v>0</v>
      </c>
      <c r="Q4074" s="50">
        <v>22.1391228418926</v>
      </c>
      <c r="R4074" s="42">
        <v>98.635408012641406</v>
      </c>
      <c r="S4074" s="42">
        <v>0</v>
      </c>
      <c r="T4074" s="42">
        <v>325.43813254489601</v>
      </c>
      <c r="U4074" s="15">
        <f t="shared" si="255"/>
        <v>384.17293557826355</v>
      </c>
    </row>
    <row r="4075" spans="6:21" x14ac:dyDescent="0.3">
      <c r="F4075" s="5">
        <f>Demand!C4075</f>
        <v>26.059128388430533</v>
      </c>
      <c r="G4075">
        <f>Irradiance!A4075*$B$2*'Technical Data'!$B$2</f>
        <v>206.66517385152622</v>
      </c>
      <c r="H4075" s="5">
        <f t="shared" si="252"/>
        <v>180.60604546309568</v>
      </c>
      <c r="I4075" s="38">
        <v>64.970452377960498</v>
      </c>
      <c r="J4075" s="35">
        <f>IF(H4075&gt;0,MIN(H4075,($B$3-L4074)/'Technical Data'!$B$5),0)</f>
        <v>0</v>
      </c>
      <c r="K4075" s="15">
        <f>IF(H4075&lt;0,MIN(ABS(H4075),(L4074*'Technical Data'!$B$4)),0)</f>
        <v>0</v>
      </c>
      <c r="L4075" s="15">
        <f>L4074+J4075*'Technical Data'!$B$5-(K4075/'Technical Data'!$B$4)</f>
        <v>382.61924487253498</v>
      </c>
      <c r="N4075" s="15">
        <f t="shared" si="253"/>
        <v>206.66517385152622</v>
      </c>
      <c r="O4075" s="36">
        <f t="shared" si="254"/>
        <v>180.60604546309568</v>
      </c>
      <c r="P4075" s="50">
        <v>0</v>
      </c>
      <c r="Q4075" s="50">
        <v>26.059128388430501</v>
      </c>
      <c r="R4075" s="42">
        <v>38.911323989529798</v>
      </c>
      <c r="S4075" s="42">
        <v>0</v>
      </c>
      <c r="T4075" s="42">
        <v>360.45832413547203</v>
      </c>
      <c r="U4075" s="15">
        <f t="shared" si="255"/>
        <v>206.66517385152622</v>
      </c>
    </row>
    <row r="4076" spans="6:21" x14ac:dyDescent="0.3">
      <c r="F4076" s="5">
        <f>Demand!C4076</f>
        <v>29.827831888257958</v>
      </c>
      <c r="G4076">
        <f>Irradiance!A4076*$B$2*'Technical Data'!$B$2</f>
        <v>2.8837001002538547</v>
      </c>
      <c r="H4076" s="5">
        <f t="shared" si="252"/>
        <v>-26.944131788004103</v>
      </c>
      <c r="I4076" s="38">
        <v>0.90656445178549527</v>
      </c>
      <c r="J4076" s="35">
        <f>IF(H4076&gt;0,MIN(H4076,($B$3-L4075)/'Technical Data'!$B$5),0)</f>
        <v>0</v>
      </c>
      <c r="K4076" s="15">
        <f>IF(H4076&lt;0,MIN(ABS(H4076),(L4075*'Technical Data'!$B$4)),0)</f>
        <v>26.944131788004103</v>
      </c>
      <c r="L4076" s="15">
        <f>L4075+J4076*'Technical Data'!$B$5-(K4076/'Technical Data'!$B$4)</f>
        <v>352.68132066364154</v>
      </c>
      <c r="N4076" s="15">
        <f t="shared" si="253"/>
        <v>2.8837001002538547</v>
      </c>
      <c r="O4076" s="36">
        <f t="shared" si="254"/>
        <v>0</v>
      </c>
      <c r="P4076" s="50">
        <v>0</v>
      </c>
      <c r="Q4076" s="50">
        <v>0.90656445178549205</v>
      </c>
      <c r="R4076" s="42">
        <v>0</v>
      </c>
      <c r="S4076" s="42">
        <v>28.921267436472501</v>
      </c>
      <c r="T4076" s="42">
        <v>328.32358253939202</v>
      </c>
      <c r="U4076" s="15">
        <f t="shared" si="255"/>
        <v>2.8837001002538547</v>
      </c>
    </row>
    <row r="4077" spans="6:21" x14ac:dyDescent="0.3">
      <c r="F4077" s="5">
        <f>Demand!C4077</f>
        <v>32.346473561578797</v>
      </c>
      <c r="G4077">
        <f>Irradiance!A4077*$B$2*'Technical Data'!$B$2</f>
        <v>0</v>
      </c>
      <c r="H4077" s="5">
        <f t="shared" si="252"/>
        <v>-32.346473561578797</v>
      </c>
      <c r="I4077" s="38">
        <v>0</v>
      </c>
      <c r="J4077" s="35">
        <f>IF(H4077&gt;0,MIN(H4077,($B$3-L4076)/'Technical Data'!$B$5),0)</f>
        <v>0</v>
      </c>
      <c r="K4077" s="15">
        <f>IF(H4077&lt;0,MIN(ABS(H4077),(L4076*'Technical Data'!$B$4)),0)</f>
        <v>32.346473561578797</v>
      </c>
      <c r="L4077" s="15">
        <f>L4076+J4077*'Technical Data'!$B$5-(K4077/'Technical Data'!$B$4)</f>
        <v>316.74079448410953</v>
      </c>
      <c r="N4077" s="15">
        <f t="shared" si="253"/>
        <v>0</v>
      </c>
      <c r="O4077" s="36">
        <f t="shared" si="254"/>
        <v>0</v>
      </c>
      <c r="P4077" s="50">
        <v>0</v>
      </c>
      <c r="Q4077" s="50">
        <v>0</v>
      </c>
      <c r="R4077" s="42">
        <v>0</v>
      </c>
      <c r="S4077" s="42">
        <v>32.346473561578797</v>
      </c>
      <c r="T4077" s="42">
        <v>292.38305635986001</v>
      </c>
      <c r="U4077" s="15">
        <f t="shared" si="255"/>
        <v>0</v>
      </c>
    </row>
    <row r="4078" spans="6:21" x14ac:dyDescent="0.3">
      <c r="F4078" s="5">
        <f>Demand!C4078</f>
        <v>33.650708508051309</v>
      </c>
      <c r="G4078">
        <f>Irradiance!A4078*$B$2*'Technical Data'!$B$2</f>
        <v>0</v>
      </c>
      <c r="H4078" s="5">
        <f t="shared" si="252"/>
        <v>-33.650708508051309</v>
      </c>
      <c r="I4078" s="38">
        <v>0</v>
      </c>
      <c r="J4078" s="35">
        <f>IF(H4078&gt;0,MIN(H4078,($B$3-L4077)/'Technical Data'!$B$5),0)</f>
        <v>0</v>
      </c>
      <c r="K4078" s="15">
        <f>IF(H4078&lt;0,MIN(ABS(H4078),(L4077*'Technical Data'!$B$4)),0)</f>
        <v>33.650708508051309</v>
      </c>
      <c r="L4078" s="15">
        <f>L4077+J4078*'Technical Data'!$B$5-(K4078/'Technical Data'!$B$4)</f>
        <v>279.35111836405252</v>
      </c>
      <c r="N4078" s="15">
        <f t="shared" si="253"/>
        <v>0</v>
      </c>
      <c r="O4078" s="36">
        <f t="shared" si="254"/>
        <v>0</v>
      </c>
      <c r="P4078" s="50">
        <v>0</v>
      </c>
      <c r="Q4078" s="50">
        <v>0</v>
      </c>
      <c r="R4078" s="42">
        <v>0</v>
      </c>
      <c r="S4078" s="42">
        <v>33.650708508051302</v>
      </c>
      <c r="T4078" s="42">
        <v>254.993380239803</v>
      </c>
      <c r="U4078" s="15">
        <f t="shared" si="255"/>
        <v>0</v>
      </c>
    </row>
    <row r="4079" spans="6:21" x14ac:dyDescent="0.3">
      <c r="F4079" s="5">
        <f>Demand!C4079</f>
        <v>34.088198609960187</v>
      </c>
      <c r="G4079">
        <f>Irradiance!A4079*$B$2*'Technical Data'!$B$2</f>
        <v>0</v>
      </c>
      <c r="H4079" s="5">
        <f t="shared" si="252"/>
        <v>-34.088198609960187</v>
      </c>
      <c r="I4079" s="38">
        <v>0</v>
      </c>
      <c r="J4079" s="35">
        <f>IF(H4079&gt;0,MIN(H4079,($B$3-L4078)/'Technical Data'!$B$5),0)</f>
        <v>0</v>
      </c>
      <c r="K4079" s="15">
        <f>IF(H4079&lt;0,MIN(ABS(H4079),(L4078*'Technical Data'!$B$4)),0)</f>
        <v>34.088198609960187</v>
      </c>
      <c r="L4079" s="15">
        <f>L4078+J4079*'Technical Data'!$B$5-(K4079/'Technical Data'!$B$4)</f>
        <v>241.47534213076344</v>
      </c>
      <c r="N4079" s="15">
        <f t="shared" si="253"/>
        <v>0</v>
      </c>
      <c r="O4079" s="36">
        <f t="shared" si="254"/>
        <v>0</v>
      </c>
      <c r="P4079" s="50">
        <v>0</v>
      </c>
      <c r="Q4079" s="50">
        <v>0</v>
      </c>
      <c r="R4079" s="42">
        <v>0</v>
      </c>
      <c r="S4079" s="42">
        <v>34.088198609960202</v>
      </c>
      <c r="T4079" s="42">
        <v>217.117604006514</v>
      </c>
      <c r="U4079" s="15">
        <f t="shared" si="255"/>
        <v>0</v>
      </c>
    </row>
    <row r="4080" spans="6:21" x14ac:dyDescent="0.3">
      <c r="F4080" s="5">
        <f>Demand!C4080</f>
        <v>33.500965344823072</v>
      </c>
      <c r="G4080">
        <f>Irradiance!A4080*$B$2*'Technical Data'!$B$2</f>
        <v>0</v>
      </c>
      <c r="H4080" s="5">
        <f t="shared" si="252"/>
        <v>-33.500965344823072</v>
      </c>
      <c r="I4080" s="38">
        <v>0</v>
      </c>
      <c r="J4080" s="35">
        <f>IF(H4080&gt;0,MIN(H4080,($B$3-L4079)/'Technical Data'!$B$5),0)</f>
        <v>0</v>
      </c>
      <c r="K4080" s="15">
        <f>IF(H4080&lt;0,MIN(ABS(H4080),(L4079*'Technical Data'!$B$4)),0)</f>
        <v>33.500965344823072</v>
      </c>
      <c r="L4080" s="15">
        <f>L4079+J4080*'Technical Data'!$B$5-(K4080/'Technical Data'!$B$4)</f>
        <v>204.25204730318225</v>
      </c>
      <c r="N4080" s="15">
        <f t="shared" si="253"/>
        <v>0</v>
      </c>
      <c r="O4080" s="36">
        <f t="shared" si="254"/>
        <v>0</v>
      </c>
      <c r="P4080" s="50">
        <v>0</v>
      </c>
      <c r="Q4080" s="50">
        <v>0</v>
      </c>
      <c r="R4080" s="42">
        <v>0</v>
      </c>
      <c r="S4080" s="42">
        <v>33.500965344823101</v>
      </c>
      <c r="T4080" s="42">
        <v>179.89430917893199</v>
      </c>
      <c r="U4080" s="15">
        <f t="shared" si="255"/>
        <v>0</v>
      </c>
    </row>
    <row r="4081" spans="6:21" x14ac:dyDescent="0.3">
      <c r="F4081" s="5">
        <f>Demand!C4081</f>
        <v>32.146501520035095</v>
      </c>
      <c r="G4081">
        <f>Irradiance!A4081*$B$2*'Technical Data'!$B$2</f>
        <v>0</v>
      </c>
      <c r="H4081" s="5">
        <f t="shared" si="252"/>
        <v>-32.146501520035095</v>
      </c>
      <c r="I4081" s="38">
        <v>0</v>
      </c>
      <c r="J4081" s="35">
        <f>IF(H4081&gt;0,MIN(H4081,($B$3-L4080)/'Technical Data'!$B$5),0)</f>
        <v>0</v>
      </c>
      <c r="K4081" s="15">
        <f>IF(H4081&lt;0,MIN(ABS(H4081),(L4080*'Technical Data'!$B$4)),0)</f>
        <v>32.146501520035095</v>
      </c>
      <c r="L4081" s="15">
        <f>L4080+J4081*'Technical Data'!$B$5-(K4081/'Technical Data'!$B$4)</f>
        <v>168.53371228092104</v>
      </c>
      <c r="N4081" s="15">
        <f t="shared" si="253"/>
        <v>0</v>
      </c>
      <c r="O4081" s="36">
        <f t="shared" si="254"/>
        <v>0</v>
      </c>
      <c r="P4081" s="50">
        <v>0</v>
      </c>
      <c r="Q4081" s="50">
        <v>0</v>
      </c>
      <c r="R4081" s="42">
        <v>0</v>
      </c>
      <c r="S4081" s="42">
        <v>32.146501520035102</v>
      </c>
      <c r="T4081" s="42">
        <v>144.175974156671</v>
      </c>
      <c r="U4081" s="15">
        <f t="shared" si="255"/>
        <v>0</v>
      </c>
    </row>
    <row r="4082" spans="6:21" x14ac:dyDescent="0.3">
      <c r="F4082" s="5">
        <f>Demand!C4082</f>
        <v>24.086082161956142</v>
      </c>
      <c r="G4082">
        <f>Irradiance!A4082*$B$2*'Technical Data'!$B$2</f>
        <v>0</v>
      </c>
      <c r="H4082" s="5">
        <f t="shared" si="252"/>
        <v>-24.086082161956142</v>
      </c>
      <c r="I4082" s="38">
        <v>0</v>
      </c>
      <c r="J4082" s="35">
        <f>IF(H4082&gt;0,MIN(H4082,($B$3-L4081)/'Technical Data'!$B$5),0)</f>
        <v>0</v>
      </c>
      <c r="K4082" s="15">
        <f>IF(H4082&lt;0,MIN(ABS(H4082),(L4081*'Technical Data'!$B$4)),0)</f>
        <v>24.086082161956142</v>
      </c>
      <c r="L4082" s="15">
        <f>L4081+J4082*'Technical Data'!$B$5-(K4082/'Technical Data'!$B$4)</f>
        <v>141.77139876763644</v>
      </c>
      <c r="N4082" s="15">
        <f t="shared" si="253"/>
        <v>0</v>
      </c>
      <c r="O4082" s="36">
        <f t="shared" si="254"/>
        <v>0</v>
      </c>
      <c r="P4082" s="50">
        <v>0</v>
      </c>
      <c r="Q4082" s="50">
        <v>0</v>
      </c>
      <c r="R4082" s="42">
        <v>0</v>
      </c>
      <c r="S4082" s="42">
        <v>24.086082161956099</v>
      </c>
      <c r="T4082" s="42">
        <v>117.413660643387</v>
      </c>
      <c r="U4082" s="15">
        <f t="shared" si="255"/>
        <v>0</v>
      </c>
    </row>
    <row r="4083" spans="6:21" x14ac:dyDescent="0.3">
      <c r="F4083" s="5">
        <f>Demand!C4083</f>
        <v>22.62939207702944</v>
      </c>
      <c r="G4083">
        <f>Irradiance!A4083*$B$2*'Technical Data'!$B$2</f>
        <v>0</v>
      </c>
      <c r="H4083" s="5">
        <f t="shared" si="252"/>
        <v>-22.62939207702944</v>
      </c>
      <c r="I4083" s="38">
        <v>0</v>
      </c>
      <c r="J4083" s="35">
        <f>IF(H4083&gt;0,MIN(H4083,($B$3-L4082)/'Technical Data'!$B$5),0)</f>
        <v>0</v>
      </c>
      <c r="K4083" s="15">
        <f>IF(H4083&lt;0,MIN(ABS(H4083),(L4082*'Technical Data'!$B$4)),0)</f>
        <v>22.62939207702944</v>
      </c>
      <c r="L4083" s="15">
        <f>L4082+J4083*'Technical Data'!$B$5-(K4083/'Technical Data'!$B$4)</f>
        <v>116.62762979315929</v>
      </c>
      <c r="N4083" s="15">
        <f t="shared" si="253"/>
        <v>0</v>
      </c>
      <c r="O4083" s="36">
        <f t="shared" si="254"/>
        <v>0</v>
      </c>
      <c r="P4083" s="50">
        <v>0</v>
      </c>
      <c r="Q4083" s="50">
        <v>0</v>
      </c>
      <c r="R4083" s="42">
        <v>0</v>
      </c>
      <c r="S4083" s="42">
        <v>22.629392077029401</v>
      </c>
      <c r="T4083" s="42">
        <v>92.269891668909395</v>
      </c>
      <c r="U4083" s="15">
        <f t="shared" si="255"/>
        <v>0</v>
      </c>
    </row>
    <row r="4084" spans="6:21" x14ac:dyDescent="0.3">
      <c r="F4084" s="5">
        <f>Demand!C4084</f>
        <v>20.875767698938589</v>
      </c>
      <c r="G4084">
        <f>Irradiance!A4084*$B$2*'Technical Data'!$B$2</f>
        <v>0</v>
      </c>
      <c r="H4084" s="5">
        <f t="shared" si="252"/>
        <v>-20.875767698938589</v>
      </c>
      <c r="I4084" s="38">
        <v>0</v>
      </c>
      <c r="J4084" s="35">
        <f>IF(H4084&gt;0,MIN(H4084,($B$3-L4083)/'Technical Data'!$B$5),0)</f>
        <v>0</v>
      </c>
      <c r="K4084" s="15">
        <f>IF(H4084&lt;0,MIN(ABS(H4084),(L4083*'Technical Data'!$B$4)),0)</f>
        <v>20.875767698938589</v>
      </c>
      <c r="L4084" s="15">
        <f>L4083+J4084*'Technical Data'!$B$5-(K4084/'Technical Data'!$B$4)</f>
        <v>93.432332349894182</v>
      </c>
      <c r="N4084" s="15">
        <f t="shared" si="253"/>
        <v>0</v>
      </c>
      <c r="O4084" s="36">
        <f t="shared" si="254"/>
        <v>0</v>
      </c>
      <c r="P4084" s="50">
        <v>0</v>
      </c>
      <c r="Q4084" s="50">
        <v>0</v>
      </c>
      <c r="R4084" s="42">
        <v>0</v>
      </c>
      <c r="S4084" s="42">
        <v>20.875767698938599</v>
      </c>
      <c r="T4084" s="42">
        <v>69.074594225644304</v>
      </c>
      <c r="U4084" s="15">
        <f t="shared" si="255"/>
        <v>0</v>
      </c>
    </row>
    <row r="4085" spans="6:21" x14ac:dyDescent="0.3">
      <c r="F4085" s="5">
        <f>Demand!C4085</f>
        <v>18.93451080661497</v>
      </c>
      <c r="G4085">
        <f>Irradiance!A4085*$B$2*'Technical Data'!$B$2</f>
        <v>0</v>
      </c>
      <c r="H4085" s="5">
        <f t="shared" si="252"/>
        <v>-18.93451080661497</v>
      </c>
      <c r="I4085" s="38">
        <v>0</v>
      </c>
      <c r="J4085" s="35">
        <f>IF(H4085&gt;0,MIN(H4085,($B$3-L4084)/'Technical Data'!$B$5),0)</f>
        <v>0</v>
      </c>
      <c r="K4085" s="15">
        <f>IF(H4085&lt;0,MIN(ABS(H4085),(L4084*'Technical Data'!$B$4)),0)</f>
        <v>18.93451080661497</v>
      </c>
      <c r="L4085" s="15">
        <f>L4084+J4085*'Technical Data'!$B$5-(K4085/'Technical Data'!$B$4)</f>
        <v>72.393987009210889</v>
      </c>
      <c r="N4085" s="15">
        <f t="shared" si="253"/>
        <v>0</v>
      </c>
      <c r="O4085" s="36">
        <f t="shared" si="254"/>
        <v>0</v>
      </c>
      <c r="P4085" s="50">
        <v>0</v>
      </c>
      <c r="Q4085" s="50">
        <v>0</v>
      </c>
      <c r="R4085" s="42">
        <v>0</v>
      </c>
      <c r="S4085" s="42">
        <v>18.934510806614998</v>
      </c>
      <c r="T4085" s="42">
        <v>48.036248884960997</v>
      </c>
      <c r="U4085" s="15">
        <f t="shared" si="255"/>
        <v>0</v>
      </c>
    </row>
    <row r="4086" spans="6:21" x14ac:dyDescent="0.3">
      <c r="F4086" s="5">
        <f>Demand!C4086</f>
        <v>15.414426545557331</v>
      </c>
      <c r="G4086">
        <f>Irradiance!A4086*$B$2*'Technical Data'!$B$2</f>
        <v>0</v>
      </c>
      <c r="H4086" s="5">
        <f t="shared" si="252"/>
        <v>-15.414426545557331</v>
      </c>
      <c r="I4086" s="38">
        <v>0</v>
      </c>
      <c r="J4086" s="35">
        <f>IF(H4086&gt;0,MIN(H4086,($B$3-L4085)/'Technical Data'!$B$5),0)</f>
        <v>0</v>
      </c>
      <c r="K4086" s="15">
        <f>IF(H4086&lt;0,MIN(ABS(H4086),(L4085*'Technical Data'!$B$4)),0)</f>
        <v>15.414426545557331</v>
      </c>
      <c r="L4086" s="15">
        <f>L4085+J4086*'Technical Data'!$B$5-(K4086/'Technical Data'!$B$4)</f>
        <v>55.266846403036077</v>
      </c>
      <c r="N4086" s="15">
        <f t="shared" si="253"/>
        <v>0</v>
      </c>
      <c r="O4086" s="36">
        <f t="shared" si="254"/>
        <v>0</v>
      </c>
      <c r="P4086" s="50">
        <v>0</v>
      </c>
      <c r="Q4086" s="50">
        <v>0</v>
      </c>
      <c r="R4086" s="42">
        <v>0</v>
      </c>
      <c r="S4086" s="42">
        <v>15.4144265455573</v>
      </c>
      <c r="T4086" s="42">
        <v>30.909108278786199</v>
      </c>
      <c r="U4086" s="15">
        <f t="shared" si="255"/>
        <v>0</v>
      </c>
    </row>
    <row r="4087" spans="6:21" x14ac:dyDescent="0.3">
      <c r="F4087" s="5">
        <f>Demand!C4087</f>
        <v>11.737629818305178</v>
      </c>
      <c r="G4087">
        <f>Irradiance!A4087*$B$2*'Technical Data'!$B$2</f>
        <v>0</v>
      </c>
      <c r="H4087" s="5">
        <f t="shared" si="252"/>
        <v>-11.737629818305178</v>
      </c>
      <c r="I4087" s="38">
        <v>0</v>
      </c>
      <c r="J4087" s="35">
        <f>IF(H4087&gt;0,MIN(H4087,($B$3-L4086)/'Technical Data'!$B$5),0)</f>
        <v>0</v>
      </c>
      <c r="K4087" s="15">
        <f>IF(H4087&lt;0,MIN(ABS(H4087),(L4086*'Technical Data'!$B$4)),0)</f>
        <v>11.737629818305178</v>
      </c>
      <c r="L4087" s="15">
        <f>L4086+J4087*'Technical Data'!$B$5-(K4087/'Technical Data'!$B$4)</f>
        <v>42.2250354938081</v>
      </c>
      <c r="N4087" s="15">
        <f t="shared" si="253"/>
        <v>0</v>
      </c>
      <c r="O4087" s="36">
        <f t="shared" si="254"/>
        <v>0</v>
      </c>
      <c r="P4087" s="50">
        <v>0</v>
      </c>
      <c r="Q4087" s="50">
        <v>0</v>
      </c>
      <c r="R4087" s="42">
        <v>0</v>
      </c>
      <c r="S4087" s="42">
        <v>11.7376298183052</v>
      </c>
      <c r="T4087" s="42">
        <v>17.867297369558202</v>
      </c>
      <c r="U4087" s="15">
        <f t="shared" si="255"/>
        <v>0</v>
      </c>
    </row>
    <row r="4088" spans="6:21" x14ac:dyDescent="0.3">
      <c r="F4088" s="5">
        <f>Demand!C4088</f>
        <v>16.105749978485296</v>
      </c>
      <c r="G4088">
        <f>Irradiance!A4088*$B$2*'Technical Data'!$B$2</f>
        <v>8.010278056260707E-2</v>
      </c>
      <c r="H4088" s="5">
        <f t="shared" si="252"/>
        <v>-16.025647197922687</v>
      </c>
      <c r="I4088" s="38">
        <v>2.5182345882930428E-2</v>
      </c>
      <c r="J4088" s="35">
        <f>IF(H4088&gt;0,MIN(H4088,($B$3-L4087)/'Technical Data'!$B$5),0)</f>
        <v>0</v>
      </c>
      <c r="K4088" s="15">
        <f>IF(H4088&lt;0,MIN(ABS(H4088),(L4087*'Technical Data'!$B$4)),0)</f>
        <v>16.025647197922687</v>
      </c>
      <c r="L4088" s="15">
        <f>L4087+J4088*'Technical Data'!$B$5-(K4088/'Technical Data'!$B$4)</f>
        <v>24.41876082944956</v>
      </c>
      <c r="N4088" s="15">
        <f t="shared" si="253"/>
        <v>8.010278056260707E-2</v>
      </c>
      <c r="O4088" s="36">
        <f t="shared" si="254"/>
        <v>0</v>
      </c>
      <c r="P4088" s="50">
        <v>0</v>
      </c>
      <c r="Q4088" s="50">
        <v>2.51823458829303E-2</v>
      </c>
      <c r="R4088" s="42">
        <v>0</v>
      </c>
      <c r="S4088" s="42">
        <v>16.080567632602399</v>
      </c>
      <c r="T4088" s="42">
        <v>0</v>
      </c>
      <c r="U4088" s="15">
        <f t="shared" si="255"/>
        <v>8.010278056260707E-2</v>
      </c>
    </row>
    <row r="4089" spans="6:21" x14ac:dyDescent="0.3">
      <c r="F4089" s="5">
        <f>Demand!C4089</f>
        <v>19.950375521211846</v>
      </c>
      <c r="G4089">
        <f>Irradiance!A4089*$B$2*'Technical Data'!$B$2</f>
        <v>186.95988983312492</v>
      </c>
      <c r="H4089" s="5">
        <f t="shared" si="252"/>
        <v>167.00951431191308</v>
      </c>
      <c r="I4089" s="38">
        <v>58.775595290759597</v>
      </c>
      <c r="J4089" s="35">
        <f>IF(H4089&gt;0,MIN(H4089,($B$3-L4088)/'Technical Data'!$B$5),0)</f>
        <v>167.00951431191308</v>
      </c>
      <c r="K4089" s="15">
        <f>IF(H4089&lt;0,MIN(ABS(H4089),(L4088*'Technical Data'!$B$4)),0)</f>
        <v>0</v>
      </c>
      <c r="L4089" s="15">
        <f>L4088+J4089*'Technical Data'!$B$5-(K4089/'Technical Data'!$B$4)</f>
        <v>174.72732371017133</v>
      </c>
      <c r="N4089" s="15">
        <f t="shared" si="253"/>
        <v>19.950375521211839</v>
      </c>
      <c r="O4089" s="36">
        <f t="shared" si="254"/>
        <v>0</v>
      </c>
      <c r="P4089" s="50">
        <v>38.825219769547601</v>
      </c>
      <c r="Q4089" s="50">
        <v>19.9503755212118</v>
      </c>
      <c r="R4089" s="42">
        <v>0</v>
      </c>
      <c r="S4089" s="42">
        <v>0</v>
      </c>
      <c r="T4089" s="42">
        <v>0</v>
      </c>
      <c r="U4089" s="15">
        <f t="shared" si="255"/>
        <v>19.950375521211839</v>
      </c>
    </row>
    <row r="4090" spans="6:21" x14ac:dyDescent="0.3">
      <c r="F4090" s="5">
        <f>Demand!C4090</f>
        <v>26.300521892971187</v>
      </c>
      <c r="G4090">
        <f>Irradiance!A4090*$B$2*'Technical Data'!$B$2</f>
        <v>388.09797182583122</v>
      </c>
      <c r="H4090" s="5">
        <f t="shared" si="252"/>
        <v>361.79744993286005</v>
      </c>
      <c r="I4090" s="38">
        <v>122.0084658027979</v>
      </c>
      <c r="J4090" s="35">
        <f>IF(H4090&gt;0,MIN(H4090,($B$3-L4089)/'Technical Data'!$B$5),0)</f>
        <v>230.99102351373739</v>
      </c>
      <c r="K4090" s="15">
        <f>IF(H4090&lt;0,MIN(ABS(H4090),(L4089*'Technical Data'!$B$4)),0)</f>
        <v>0</v>
      </c>
      <c r="L4090" s="15">
        <f>L4089+J4090*'Technical Data'!$B$5-(K4090/'Technical Data'!$B$4)</f>
        <v>382.61924487253498</v>
      </c>
      <c r="N4090" s="15">
        <f t="shared" si="253"/>
        <v>157.10694831209383</v>
      </c>
      <c r="O4090" s="36">
        <f t="shared" si="254"/>
        <v>130.80642641912266</v>
      </c>
      <c r="P4090" s="50">
        <v>95.707943909826298</v>
      </c>
      <c r="Q4090" s="50">
        <v>26.300521892971201</v>
      </c>
      <c r="R4090" s="42">
        <v>0</v>
      </c>
      <c r="S4090" s="42">
        <v>0</v>
      </c>
      <c r="T4090" s="42">
        <v>0</v>
      </c>
      <c r="U4090" s="15">
        <f t="shared" si="255"/>
        <v>157.10694831209383</v>
      </c>
    </row>
    <row r="4091" spans="6:21" x14ac:dyDescent="0.3">
      <c r="F4091" s="5">
        <f>Demand!C4091</f>
        <v>31.07128532907273</v>
      </c>
      <c r="G4091">
        <f>Irradiance!A4091*$B$2*'Technical Data'!$B$2</f>
        <v>558.71689442418426</v>
      </c>
      <c r="H4091" s="5">
        <f t="shared" si="252"/>
        <v>527.64560909511158</v>
      </c>
      <c r="I4091" s="38">
        <v>175.6468625334397</v>
      </c>
      <c r="J4091" s="35">
        <f>IF(H4091&gt;0,MIN(H4091,($B$3-L4090)/'Technical Data'!$B$5),0)</f>
        <v>0</v>
      </c>
      <c r="K4091" s="15">
        <f>IF(H4091&lt;0,MIN(ABS(H4091),(L4090*'Technical Data'!$B$4)),0)</f>
        <v>0</v>
      </c>
      <c r="L4091" s="15">
        <f>L4090+J4091*'Technical Data'!$B$5-(K4091/'Technical Data'!$B$4)</f>
        <v>382.61924487253498</v>
      </c>
      <c r="N4091" s="15">
        <f t="shared" si="253"/>
        <v>558.71689442418426</v>
      </c>
      <c r="O4091" s="36">
        <f t="shared" si="254"/>
        <v>527.64560909511158</v>
      </c>
      <c r="P4091" s="50">
        <v>144.575577204366</v>
      </c>
      <c r="Q4091" s="50">
        <v>31.071285329072701</v>
      </c>
      <c r="R4091" s="42">
        <v>0</v>
      </c>
      <c r="S4091" s="42">
        <v>0</v>
      </c>
      <c r="T4091" s="42">
        <v>0</v>
      </c>
      <c r="U4091" s="15">
        <f t="shared" si="255"/>
        <v>558.71689442418426</v>
      </c>
    </row>
    <row r="4092" spans="6:21" x14ac:dyDescent="0.3">
      <c r="F4092" s="5">
        <f>Demand!C4092</f>
        <v>33.243541012236534</v>
      </c>
      <c r="G4092">
        <f>Irradiance!A4092*$B$2*'Technical Data'!$B$2</f>
        <v>690.96658513304851</v>
      </c>
      <c r="H4092" s="5">
        <f t="shared" si="252"/>
        <v>657.72304412081201</v>
      </c>
      <c r="I4092" s="38">
        <v>217.2229155861578</v>
      </c>
      <c r="J4092" s="35">
        <f>IF(H4092&gt;0,MIN(H4092,($B$3-L4091)/'Technical Data'!$B$5),0)</f>
        <v>0</v>
      </c>
      <c r="K4092" s="15">
        <f>IF(H4092&lt;0,MIN(ABS(H4092),(L4091*'Technical Data'!$B$4)),0)</f>
        <v>0</v>
      </c>
      <c r="L4092" s="15">
        <f>L4091+J4092*'Technical Data'!$B$5-(K4092/'Technical Data'!$B$4)</f>
        <v>382.61924487253498</v>
      </c>
      <c r="N4092" s="15">
        <f t="shared" si="253"/>
        <v>690.96658513304851</v>
      </c>
      <c r="O4092" s="36">
        <f t="shared" si="254"/>
        <v>657.72304412081201</v>
      </c>
      <c r="P4092" s="50">
        <v>183.97937457392101</v>
      </c>
      <c r="Q4092" s="50">
        <v>33.243541012236498</v>
      </c>
      <c r="R4092" s="42">
        <v>0</v>
      </c>
      <c r="S4092" s="42">
        <v>0</v>
      </c>
      <c r="T4092" s="42">
        <v>0</v>
      </c>
      <c r="U4092" s="15">
        <f t="shared" si="255"/>
        <v>690.96658513304851</v>
      </c>
    </row>
    <row r="4093" spans="6:21" x14ac:dyDescent="0.3">
      <c r="F4093" s="5">
        <f>Demand!C4093</f>
        <v>33.926430872735239</v>
      </c>
      <c r="G4093">
        <f>Irradiance!A4093*$B$2*'Technical Data'!$B$2</f>
        <v>770.58874901228</v>
      </c>
      <c r="H4093" s="5">
        <f t="shared" si="252"/>
        <v>736.66231813954482</v>
      </c>
      <c r="I4093" s="38">
        <v>242.25416739379071</v>
      </c>
      <c r="J4093" s="35">
        <f>IF(H4093&gt;0,MIN(H4093,($B$3-L4092)/'Technical Data'!$B$5),0)</f>
        <v>0</v>
      </c>
      <c r="K4093" s="15">
        <f>IF(H4093&lt;0,MIN(ABS(H4093),(L4092*'Technical Data'!$B$4)),0)</f>
        <v>0</v>
      </c>
      <c r="L4093" s="15">
        <f>L4092+J4093*'Technical Data'!$B$5-(K4093/'Technical Data'!$B$4)</f>
        <v>382.61924487253498</v>
      </c>
      <c r="N4093" s="15">
        <f t="shared" si="253"/>
        <v>770.58874901228</v>
      </c>
      <c r="O4093" s="36">
        <f t="shared" si="254"/>
        <v>736.66231813954482</v>
      </c>
      <c r="P4093" s="50">
        <v>208.32773652105499</v>
      </c>
      <c r="Q4093" s="50">
        <v>33.926430872735203</v>
      </c>
      <c r="R4093" s="42">
        <v>0</v>
      </c>
      <c r="S4093" s="42">
        <v>0</v>
      </c>
      <c r="T4093" s="42">
        <v>0</v>
      </c>
      <c r="U4093" s="15">
        <f t="shared" si="255"/>
        <v>770.58874901228</v>
      </c>
    </row>
    <row r="4094" spans="6:21" x14ac:dyDescent="0.3">
      <c r="F4094" s="5">
        <f>Demand!C4094</f>
        <v>35.368776979539426</v>
      </c>
      <c r="G4094">
        <f>Irradiance!A4094*$B$2*'Technical Data'!$B$2</f>
        <v>799.74616113706907</v>
      </c>
      <c r="H4094" s="5">
        <f t="shared" si="252"/>
        <v>764.3773841575296</v>
      </c>
      <c r="I4094" s="38">
        <v>251.42054129517729</v>
      </c>
      <c r="J4094" s="35">
        <f>IF(H4094&gt;0,MIN(H4094,($B$3-L4093)/'Technical Data'!$B$5),0)</f>
        <v>0</v>
      </c>
      <c r="K4094" s="15">
        <f>IF(H4094&lt;0,MIN(ABS(H4094),(L4093*'Technical Data'!$B$4)),0)</f>
        <v>0</v>
      </c>
      <c r="L4094" s="15">
        <f>L4093+J4094*'Technical Data'!$B$5-(K4094/'Technical Data'!$B$4)</f>
        <v>382.61924487253498</v>
      </c>
      <c r="N4094" s="15">
        <f t="shared" si="253"/>
        <v>799.74616113706907</v>
      </c>
      <c r="O4094" s="36">
        <f t="shared" si="254"/>
        <v>764.3773841575296</v>
      </c>
      <c r="P4094" s="50">
        <v>216.051764315637</v>
      </c>
      <c r="Q4094" s="50">
        <v>35.368776979539398</v>
      </c>
      <c r="R4094" s="42">
        <v>0</v>
      </c>
      <c r="S4094" s="42">
        <v>0</v>
      </c>
      <c r="T4094" s="42">
        <v>0</v>
      </c>
      <c r="U4094" s="15">
        <f t="shared" si="255"/>
        <v>799.74616113706907</v>
      </c>
    </row>
    <row r="4095" spans="6:21" x14ac:dyDescent="0.3">
      <c r="F4095" s="5">
        <f>Demand!C4095</f>
        <v>34.168540679650661</v>
      </c>
      <c r="G4095">
        <f>Irradiance!A4095*$B$2*'Technical Data'!$B$2</f>
        <v>776.99697145728851</v>
      </c>
      <c r="H4095" s="5">
        <f t="shared" si="252"/>
        <v>742.82843077763789</v>
      </c>
      <c r="I4095" s="38">
        <v>244.26875506442511</v>
      </c>
      <c r="J4095" s="35">
        <f>IF(H4095&gt;0,MIN(H4095,($B$3-L4094)/'Technical Data'!$B$5),0)</f>
        <v>0</v>
      </c>
      <c r="K4095" s="15">
        <f>IF(H4095&lt;0,MIN(ABS(H4095),(L4094*'Technical Data'!$B$4)),0)</f>
        <v>0</v>
      </c>
      <c r="L4095" s="15">
        <f>L4094+J4095*'Technical Data'!$B$5-(K4095/'Technical Data'!$B$4)</f>
        <v>382.61924487253498</v>
      </c>
      <c r="N4095" s="15">
        <f t="shared" si="253"/>
        <v>776.99697145728851</v>
      </c>
      <c r="O4095" s="36">
        <f t="shared" si="254"/>
        <v>742.82843077763789</v>
      </c>
      <c r="P4095" s="50">
        <v>115.688885518557</v>
      </c>
      <c r="Q4095" s="50">
        <v>34.168540679650697</v>
      </c>
      <c r="R4095" s="42">
        <v>94.411328866215101</v>
      </c>
      <c r="S4095" s="42">
        <v>0</v>
      </c>
      <c r="T4095" s="42">
        <v>84.970195979593598</v>
      </c>
      <c r="U4095" s="15">
        <f t="shared" si="255"/>
        <v>776.99697145728851</v>
      </c>
    </row>
    <row r="4096" spans="6:21" x14ac:dyDescent="0.3">
      <c r="F4096" s="5">
        <f>Demand!C4096</f>
        <v>35.115900492440474</v>
      </c>
      <c r="G4096">
        <f>Irradiance!A4096*$B$2*'Technical Data'!$B$2</f>
        <v>713.23515812945334</v>
      </c>
      <c r="H4096" s="5">
        <f t="shared" si="252"/>
        <v>678.11925763701288</v>
      </c>
      <c r="I4096" s="38">
        <v>224.22360774161251</v>
      </c>
      <c r="J4096" s="35">
        <f>IF(H4096&gt;0,MIN(H4096,($B$3-L4095)/'Technical Data'!$B$5),0)</f>
        <v>0</v>
      </c>
      <c r="K4096" s="15">
        <f>IF(H4096&lt;0,MIN(ABS(H4096),(L4095*'Technical Data'!$B$4)),0)</f>
        <v>0</v>
      </c>
      <c r="L4096" s="15">
        <f>L4095+J4096*'Technical Data'!$B$5-(K4096/'Technical Data'!$B$4)</f>
        <v>382.61924487253498</v>
      </c>
      <c r="N4096" s="15">
        <f t="shared" si="253"/>
        <v>713.23515812945334</v>
      </c>
      <c r="O4096" s="36">
        <f t="shared" si="254"/>
        <v>678.11925763701288</v>
      </c>
      <c r="P4096" s="50">
        <v>0</v>
      </c>
      <c r="Q4096" s="50">
        <v>35.115900492440502</v>
      </c>
      <c r="R4096" s="42">
        <v>189.107707249171</v>
      </c>
      <c r="S4096" s="42">
        <v>0</v>
      </c>
      <c r="T4096" s="42">
        <v>255.16713250384799</v>
      </c>
      <c r="U4096" s="15">
        <f t="shared" si="255"/>
        <v>713.23515812945334</v>
      </c>
    </row>
    <row r="4097" spans="6:21" x14ac:dyDescent="0.3">
      <c r="F4097" s="5">
        <f>Demand!C4097</f>
        <v>40.493835473921294</v>
      </c>
      <c r="G4097">
        <f>Irradiance!A4097*$B$2*'Technical Data'!$B$2</f>
        <v>594.28252899398183</v>
      </c>
      <c r="H4097" s="5">
        <f t="shared" si="252"/>
        <v>553.78869352006052</v>
      </c>
      <c r="I4097" s="38">
        <v>186.82782410546079</v>
      </c>
      <c r="J4097" s="35">
        <f>IF(H4097&gt;0,MIN(H4097,($B$3-L4096)/'Technical Data'!$B$5),0)</f>
        <v>0</v>
      </c>
      <c r="K4097" s="15">
        <f>IF(H4097&lt;0,MIN(ABS(H4097),(L4096*'Technical Data'!$B$4)),0)</f>
        <v>0</v>
      </c>
      <c r="L4097" s="15">
        <f>L4096+J4097*'Technical Data'!$B$5-(K4097/'Technical Data'!$B$4)</f>
        <v>382.61924487253498</v>
      </c>
      <c r="N4097" s="15">
        <f t="shared" si="253"/>
        <v>594.28252899398183</v>
      </c>
      <c r="O4097" s="36">
        <f t="shared" si="254"/>
        <v>553.78869352006052</v>
      </c>
      <c r="P4097" s="50">
        <v>0</v>
      </c>
      <c r="Q4097" s="50">
        <v>40.493835473921301</v>
      </c>
      <c r="R4097" s="42">
        <v>146.333988631539</v>
      </c>
      <c r="S4097" s="42">
        <v>0</v>
      </c>
      <c r="T4097" s="42">
        <v>386.86772227223298</v>
      </c>
      <c r="U4097" s="15">
        <f t="shared" si="255"/>
        <v>594.28252899398183</v>
      </c>
    </row>
    <row r="4098" spans="6:21" x14ac:dyDescent="0.3">
      <c r="F4098" s="5">
        <f>Demand!C4098</f>
        <v>46.289673397026448</v>
      </c>
      <c r="G4098">
        <f>Irradiance!A4098*$B$2*'Technical Data'!$B$2</f>
        <v>438.72292914139894</v>
      </c>
      <c r="H4098" s="5">
        <f t="shared" ref="H4098:H4161" si="256">G4098-F4098</f>
        <v>392.4332557443725</v>
      </c>
      <c r="I4098" s="38">
        <v>137.92370840080989</v>
      </c>
      <c r="J4098" s="35">
        <f>IF(H4098&gt;0,MIN(H4098,($B$3-L4097)/'Technical Data'!$B$5),0)</f>
        <v>0</v>
      </c>
      <c r="K4098" s="15">
        <f>IF(H4098&lt;0,MIN(ABS(H4098),(L4097*'Technical Data'!$B$4)),0)</f>
        <v>0</v>
      </c>
      <c r="L4098" s="15">
        <f>L4097+J4098*'Technical Data'!$B$5-(K4098/'Technical Data'!$B$4)</f>
        <v>382.61924487253498</v>
      </c>
      <c r="N4098" s="15">
        <f t="shared" ref="N4098:N4161" si="257">U4098</f>
        <v>438.72292914139894</v>
      </c>
      <c r="O4098" s="36">
        <f t="shared" ref="O4098:O4161" si="258">N4098+(K4098)-F4098</f>
        <v>392.4332557443725</v>
      </c>
      <c r="P4098" s="50">
        <v>0</v>
      </c>
      <c r="Q4098" s="50">
        <v>46.289673397026498</v>
      </c>
      <c r="R4098" s="42">
        <v>91.634035003783097</v>
      </c>
      <c r="S4098" s="42">
        <v>0</v>
      </c>
      <c r="T4098" s="42">
        <v>469.33835377563798</v>
      </c>
      <c r="U4098" s="15">
        <f t="shared" ref="U4098:U4161" si="259">G4098-(J4098)</f>
        <v>438.72292914139894</v>
      </c>
    </row>
    <row r="4099" spans="6:21" x14ac:dyDescent="0.3">
      <c r="F4099" s="5">
        <f>Demand!C4099</f>
        <v>46.767771434630347</v>
      </c>
      <c r="G4099">
        <f>Irradiance!A4099*$B$2*'Technical Data'!$B$2</f>
        <v>247.03697525508019</v>
      </c>
      <c r="H4099" s="5">
        <f t="shared" si="256"/>
        <v>200.26920382044983</v>
      </c>
      <c r="I4099" s="38">
        <v>77.662354702957415</v>
      </c>
      <c r="J4099" s="35">
        <f>IF(H4099&gt;0,MIN(H4099,($B$3-L4098)/'Technical Data'!$B$5),0)</f>
        <v>0</v>
      </c>
      <c r="K4099" s="15">
        <f>IF(H4099&lt;0,MIN(ABS(H4099),(L4098*'Technical Data'!$B$4)),0)</f>
        <v>0</v>
      </c>
      <c r="L4099" s="15">
        <f>L4098+J4099*'Technical Data'!$B$5-(K4099/'Technical Data'!$B$4)</f>
        <v>382.61924487253498</v>
      </c>
      <c r="N4099" s="15">
        <f t="shared" si="257"/>
        <v>247.03697525508019</v>
      </c>
      <c r="O4099" s="36">
        <f t="shared" si="258"/>
        <v>200.26920382044983</v>
      </c>
      <c r="P4099" s="50">
        <v>0</v>
      </c>
      <c r="Q4099" s="50">
        <v>46.767771434630298</v>
      </c>
      <c r="R4099" s="42">
        <v>30.894583268326901</v>
      </c>
      <c r="S4099" s="42">
        <v>0</v>
      </c>
      <c r="T4099" s="42">
        <v>497.14347871713198</v>
      </c>
      <c r="U4099" s="15">
        <f t="shared" si="259"/>
        <v>247.03697525508019</v>
      </c>
    </row>
    <row r="4100" spans="6:21" x14ac:dyDescent="0.3">
      <c r="F4100" s="5">
        <f>Demand!C4100</f>
        <v>41.118683484786189</v>
      </c>
      <c r="G4100">
        <f>Irradiance!A4100*$B$2*'Technical Data'!$B$2</f>
        <v>2.8837001002538547</v>
      </c>
      <c r="H4100" s="5">
        <f t="shared" si="256"/>
        <v>-38.234983384532335</v>
      </c>
      <c r="I4100" s="38">
        <v>0.90656445178549527</v>
      </c>
      <c r="J4100" s="35">
        <f>IF(H4100&gt;0,MIN(H4100,($B$3-L4099)/'Technical Data'!$B$5),0)</f>
        <v>0</v>
      </c>
      <c r="K4100" s="15">
        <f>IF(H4100&lt;0,MIN(ABS(H4100),(L4099*'Technical Data'!$B$4)),0)</f>
        <v>38.234983384532335</v>
      </c>
      <c r="L4100" s="15">
        <f>L4099+J4100*'Technical Data'!$B$5-(K4100/'Technical Data'!$B$4)</f>
        <v>340.13593000083239</v>
      </c>
      <c r="N4100" s="15">
        <f t="shared" si="257"/>
        <v>2.8837001002538547</v>
      </c>
      <c r="O4100" s="36">
        <f t="shared" si="258"/>
        <v>0</v>
      </c>
      <c r="P4100" s="50">
        <v>0</v>
      </c>
      <c r="Q4100" s="50">
        <v>0.90656445178549205</v>
      </c>
      <c r="R4100" s="42">
        <v>0</v>
      </c>
      <c r="S4100" s="42">
        <v>40.212119033000697</v>
      </c>
      <c r="T4100" s="42">
        <v>452.46334645824197</v>
      </c>
      <c r="U4100" s="15">
        <f t="shared" si="259"/>
        <v>2.8837001002538547</v>
      </c>
    </row>
    <row r="4101" spans="6:21" x14ac:dyDescent="0.3">
      <c r="F4101" s="5">
        <f>Demand!C4101</f>
        <v>30.670752484741968</v>
      </c>
      <c r="G4101">
        <f>Irradiance!A4101*$B$2*'Technical Data'!$B$2</f>
        <v>0</v>
      </c>
      <c r="H4101" s="5">
        <f t="shared" si="256"/>
        <v>-30.670752484741968</v>
      </c>
      <c r="I4101" s="38">
        <v>0</v>
      </c>
      <c r="J4101" s="35">
        <f>IF(H4101&gt;0,MIN(H4101,($B$3-L4100)/'Technical Data'!$B$5),0)</f>
        <v>0</v>
      </c>
      <c r="K4101" s="15">
        <f>IF(H4101&lt;0,MIN(ABS(H4101),(L4100*'Technical Data'!$B$4)),0)</f>
        <v>30.670752484741968</v>
      </c>
      <c r="L4101" s="15">
        <f>L4100+J4101*'Technical Data'!$B$5-(K4101/'Technical Data'!$B$4)</f>
        <v>306.0573161288969</v>
      </c>
      <c r="N4101" s="15">
        <f t="shared" si="257"/>
        <v>0</v>
      </c>
      <c r="O4101" s="36">
        <f t="shared" si="258"/>
        <v>0</v>
      </c>
      <c r="P4101" s="50">
        <v>0</v>
      </c>
      <c r="Q4101" s="50">
        <v>0</v>
      </c>
      <c r="R4101" s="42">
        <v>0</v>
      </c>
      <c r="S4101" s="42">
        <v>30.670752484742</v>
      </c>
      <c r="T4101" s="42">
        <v>418.384732586307</v>
      </c>
      <c r="U4101" s="15">
        <f t="shared" si="259"/>
        <v>0</v>
      </c>
    </row>
    <row r="4102" spans="6:21" x14ac:dyDescent="0.3">
      <c r="F4102" s="5">
        <f>Demand!C4102</f>
        <v>23.361535002938691</v>
      </c>
      <c r="G4102">
        <f>Irradiance!A4102*$B$2*'Technical Data'!$B$2</f>
        <v>0</v>
      </c>
      <c r="H4102" s="5">
        <f t="shared" si="256"/>
        <v>-23.361535002938691</v>
      </c>
      <c r="I4102" s="38">
        <v>0</v>
      </c>
      <c r="J4102" s="35">
        <f>IF(H4102&gt;0,MIN(H4102,($B$3-L4101)/'Technical Data'!$B$5),0)</f>
        <v>0</v>
      </c>
      <c r="K4102" s="15">
        <f>IF(H4102&lt;0,MIN(ABS(H4102),(L4101*'Technical Data'!$B$4)),0)</f>
        <v>23.361535002938691</v>
      </c>
      <c r="L4102" s="15">
        <f>L4101+J4102*'Technical Data'!$B$5-(K4102/'Technical Data'!$B$4)</f>
        <v>280.10005501452059</v>
      </c>
      <c r="N4102" s="15">
        <f t="shared" si="257"/>
        <v>0</v>
      </c>
      <c r="O4102" s="36">
        <f t="shared" si="258"/>
        <v>0</v>
      </c>
      <c r="P4102" s="50">
        <v>0</v>
      </c>
      <c r="Q4102" s="50">
        <v>0</v>
      </c>
      <c r="R4102" s="42">
        <v>0</v>
      </c>
      <c r="S4102" s="42">
        <v>23.361535002938702</v>
      </c>
      <c r="T4102" s="42">
        <v>392.42747147193103</v>
      </c>
      <c r="U4102" s="15">
        <f t="shared" si="259"/>
        <v>0</v>
      </c>
    </row>
    <row r="4103" spans="6:21" x14ac:dyDescent="0.3">
      <c r="F4103" s="5">
        <f>Demand!C4103</f>
        <v>23.694124795974531</v>
      </c>
      <c r="G4103">
        <f>Irradiance!A4103*$B$2*'Technical Data'!$B$2</f>
        <v>0</v>
      </c>
      <c r="H4103" s="5">
        <f t="shared" si="256"/>
        <v>-23.694124795974531</v>
      </c>
      <c r="I4103" s="38">
        <v>0</v>
      </c>
      <c r="J4103" s="35">
        <f>IF(H4103&gt;0,MIN(H4103,($B$3-L4102)/'Technical Data'!$B$5),0)</f>
        <v>0</v>
      </c>
      <c r="K4103" s="15">
        <f>IF(H4103&lt;0,MIN(ABS(H4103),(L4102*'Technical Data'!$B$4)),0)</f>
        <v>23.694124795974531</v>
      </c>
      <c r="L4103" s="15">
        <f>L4102+J4103*'Technical Data'!$B$5-(K4103/'Technical Data'!$B$4)</f>
        <v>253.77324968566001</v>
      </c>
      <c r="N4103" s="15">
        <f t="shared" si="257"/>
        <v>0</v>
      </c>
      <c r="O4103" s="36">
        <f t="shared" si="258"/>
        <v>0</v>
      </c>
      <c r="P4103" s="50">
        <v>0</v>
      </c>
      <c r="Q4103" s="50">
        <v>0</v>
      </c>
      <c r="R4103" s="42">
        <v>0</v>
      </c>
      <c r="S4103" s="42">
        <v>23.694124795974499</v>
      </c>
      <c r="T4103" s="42">
        <v>366.10066614306999</v>
      </c>
      <c r="U4103" s="15">
        <f t="shared" si="259"/>
        <v>0</v>
      </c>
    </row>
    <row r="4104" spans="6:21" x14ac:dyDescent="0.3">
      <c r="F4104" s="5">
        <f>Demand!C4104</f>
        <v>24.276849185561982</v>
      </c>
      <c r="G4104">
        <f>Irradiance!A4104*$B$2*'Technical Data'!$B$2</f>
        <v>0</v>
      </c>
      <c r="H4104" s="5">
        <f t="shared" si="256"/>
        <v>-24.276849185561982</v>
      </c>
      <c r="I4104" s="38">
        <v>0</v>
      </c>
      <c r="J4104" s="35">
        <f>IF(H4104&gt;0,MIN(H4104,($B$3-L4103)/'Technical Data'!$B$5),0)</f>
        <v>0</v>
      </c>
      <c r="K4104" s="15">
        <f>IF(H4104&lt;0,MIN(ABS(H4104),(L4103*'Technical Data'!$B$4)),0)</f>
        <v>24.276849185561982</v>
      </c>
      <c r="L4104" s="15">
        <f>L4103+J4104*'Technical Data'!$B$5-(K4104/'Technical Data'!$B$4)</f>
        <v>226.79897281281336</v>
      </c>
      <c r="N4104" s="15">
        <f t="shared" si="257"/>
        <v>0</v>
      </c>
      <c r="O4104" s="36">
        <f t="shared" si="258"/>
        <v>0</v>
      </c>
      <c r="P4104" s="50">
        <v>0</v>
      </c>
      <c r="Q4104" s="50">
        <v>0</v>
      </c>
      <c r="R4104" s="42">
        <v>0</v>
      </c>
      <c r="S4104" s="42">
        <v>24.276849185562</v>
      </c>
      <c r="T4104" s="42">
        <v>339.126389270223</v>
      </c>
      <c r="U4104" s="15">
        <f t="shared" si="259"/>
        <v>0</v>
      </c>
    </row>
    <row r="4105" spans="6:21" x14ac:dyDescent="0.3">
      <c r="F4105" s="5">
        <f>Demand!C4105</f>
        <v>24.556155241846803</v>
      </c>
      <c r="G4105">
        <f>Irradiance!A4105*$B$2*'Technical Data'!$B$2</f>
        <v>0</v>
      </c>
      <c r="H4105" s="5">
        <f t="shared" si="256"/>
        <v>-24.556155241846803</v>
      </c>
      <c r="I4105" s="38">
        <v>0</v>
      </c>
      <c r="J4105" s="35">
        <f>IF(H4105&gt;0,MIN(H4105,($B$3-L4104)/'Technical Data'!$B$5),0)</f>
        <v>0</v>
      </c>
      <c r="K4105" s="15">
        <f>IF(H4105&lt;0,MIN(ABS(H4105),(L4104*'Technical Data'!$B$4)),0)</f>
        <v>24.556155241846803</v>
      </c>
      <c r="L4105" s="15">
        <f>L4104+J4105*'Technical Data'!$B$5-(K4105/'Technical Data'!$B$4)</f>
        <v>199.51435587742802</v>
      </c>
      <c r="N4105" s="15">
        <f t="shared" si="257"/>
        <v>0</v>
      </c>
      <c r="O4105" s="36">
        <f t="shared" si="258"/>
        <v>0</v>
      </c>
      <c r="P4105" s="50">
        <v>0</v>
      </c>
      <c r="Q4105" s="50">
        <v>0</v>
      </c>
      <c r="R4105" s="42">
        <v>0</v>
      </c>
      <c r="S4105" s="42">
        <v>24.556155241846799</v>
      </c>
      <c r="T4105" s="42">
        <v>311.84177233483803</v>
      </c>
      <c r="U4105" s="15">
        <f t="shared" si="259"/>
        <v>0</v>
      </c>
    </row>
    <row r="4106" spans="6:21" x14ac:dyDescent="0.3">
      <c r="F4106" s="5">
        <f>Demand!C4106</f>
        <v>24.086082161956142</v>
      </c>
      <c r="G4106">
        <f>Irradiance!A4106*$B$2*'Technical Data'!$B$2</f>
        <v>0</v>
      </c>
      <c r="H4106" s="5">
        <f t="shared" si="256"/>
        <v>-24.086082161956142</v>
      </c>
      <c r="I4106" s="38">
        <v>0</v>
      </c>
      <c r="J4106" s="35">
        <f>IF(H4106&gt;0,MIN(H4106,($B$3-L4105)/'Technical Data'!$B$5),0)</f>
        <v>0</v>
      </c>
      <c r="K4106" s="15">
        <f>IF(H4106&lt;0,MIN(ABS(H4106),(L4105*'Technical Data'!$B$4)),0)</f>
        <v>24.086082161956142</v>
      </c>
      <c r="L4106" s="15">
        <f>L4105+J4106*'Technical Data'!$B$5-(K4106/'Technical Data'!$B$4)</f>
        <v>172.75204236414342</v>
      </c>
      <c r="N4106" s="15">
        <f t="shared" si="257"/>
        <v>0</v>
      </c>
      <c r="O4106" s="36">
        <f t="shared" si="258"/>
        <v>0</v>
      </c>
      <c r="P4106" s="50">
        <v>0</v>
      </c>
      <c r="Q4106" s="50">
        <v>0</v>
      </c>
      <c r="R4106" s="42">
        <v>0</v>
      </c>
      <c r="S4106" s="42">
        <v>24.086082161956099</v>
      </c>
      <c r="T4106" s="42">
        <v>285.07945882155298</v>
      </c>
      <c r="U4106" s="15">
        <f t="shared" si="259"/>
        <v>0</v>
      </c>
    </row>
    <row r="4107" spans="6:21" x14ac:dyDescent="0.3">
      <c r="F4107" s="5">
        <f>Demand!C4107</f>
        <v>22.62939207702944</v>
      </c>
      <c r="G4107">
        <f>Irradiance!A4107*$B$2*'Technical Data'!$B$2</f>
        <v>0</v>
      </c>
      <c r="H4107" s="5">
        <f t="shared" si="256"/>
        <v>-22.62939207702944</v>
      </c>
      <c r="I4107" s="38">
        <v>0</v>
      </c>
      <c r="J4107" s="35">
        <f>IF(H4107&gt;0,MIN(H4107,($B$3-L4106)/'Technical Data'!$B$5),0)</f>
        <v>0</v>
      </c>
      <c r="K4107" s="15">
        <f>IF(H4107&lt;0,MIN(ABS(H4107),(L4106*'Technical Data'!$B$4)),0)</f>
        <v>22.62939207702944</v>
      </c>
      <c r="L4107" s="15">
        <f>L4106+J4107*'Technical Data'!$B$5-(K4107/'Technical Data'!$B$4)</f>
        <v>147.60827338966627</v>
      </c>
      <c r="N4107" s="15">
        <f t="shared" si="257"/>
        <v>0</v>
      </c>
      <c r="O4107" s="36">
        <f t="shared" si="258"/>
        <v>0</v>
      </c>
      <c r="P4107" s="50">
        <v>0</v>
      </c>
      <c r="Q4107" s="50">
        <v>0</v>
      </c>
      <c r="R4107" s="42">
        <v>0</v>
      </c>
      <c r="S4107" s="42">
        <v>22.629392077029401</v>
      </c>
      <c r="T4107" s="42">
        <v>259.93568984707599</v>
      </c>
      <c r="U4107" s="15">
        <f t="shared" si="259"/>
        <v>0</v>
      </c>
    </row>
    <row r="4108" spans="6:21" x14ac:dyDescent="0.3">
      <c r="F4108" s="5">
        <f>Demand!C4108</f>
        <v>20.875767698938589</v>
      </c>
      <c r="G4108">
        <f>Irradiance!A4108*$B$2*'Technical Data'!$B$2</f>
        <v>0</v>
      </c>
      <c r="H4108" s="5">
        <f t="shared" si="256"/>
        <v>-20.875767698938589</v>
      </c>
      <c r="I4108" s="38">
        <v>0</v>
      </c>
      <c r="J4108" s="35">
        <f>IF(H4108&gt;0,MIN(H4108,($B$3-L4107)/'Technical Data'!$B$5),0)</f>
        <v>0</v>
      </c>
      <c r="K4108" s="15">
        <f>IF(H4108&lt;0,MIN(ABS(H4108),(L4107*'Technical Data'!$B$4)),0)</f>
        <v>20.875767698938589</v>
      </c>
      <c r="L4108" s="15">
        <f>L4107+J4108*'Technical Data'!$B$5-(K4108/'Technical Data'!$B$4)</f>
        <v>124.41297594640116</v>
      </c>
      <c r="N4108" s="15">
        <f t="shared" si="257"/>
        <v>0</v>
      </c>
      <c r="O4108" s="36">
        <f t="shared" si="258"/>
        <v>0</v>
      </c>
      <c r="P4108" s="50">
        <v>0</v>
      </c>
      <c r="Q4108" s="50">
        <v>0</v>
      </c>
      <c r="R4108" s="42">
        <v>0</v>
      </c>
      <c r="S4108" s="42">
        <v>20.875767698938599</v>
      </c>
      <c r="T4108" s="42">
        <v>236.740392403811</v>
      </c>
      <c r="U4108" s="15">
        <f t="shared" si="259"/>
        <v>0</v>
      </c>
    </row>
    <row r="4109" spans="6:21" x14ac:dyDescent="0.3">
      <c r="F4109" s="5">
        <f>Demand!C4109</f>
        <v>18.93451080661497</v>
      </c>
      <c r="G4109">
        <f>Irradiance!A4109*$B$2*'Technical Data'!$B$2</f>
        <v>0</v>
      </c>
      <c r="H4109" s="5">
        <f t="shared" si="256"/>
        <v>-18.93451080661497</v>
      </c>
      <c r="I4109" s="38">
        <v>0</v>
      </c>
      <c r="J4109" s="35">
        <f>IF(H4109&gt;0,MIN(H4109,($B$3-L4108)/'Technical Data'!$B$5),0)</f>
        <v>0</v>
      </c>
      <c r="K4109" s="15">
        <f>IF(H4109&lt;0,MIN(ABS(H4109),(L4108*'Technical Data'!$B$4)),0)</f>
        <v>18.93451080661497</v>
      </c>
      <c r="L4109" s="15">
        <f>L4108+J4109*'Technical Data'!$B$5-(K4109/'Technical Data'!$B$4)</f>
        <v>103.37463060571787</v>
      </c>
      <c r="N4109" s="15">
        <f t="shared" si="257"/>
        <v>0</v>
      </c>
      <c r="O4109" s="36">
        <f t="shared" si="258"/>
        <v>0</v>
      </c>
      <c r="P4109" s="50">
        <v>0</v>
      </c>
      <c r="Q4109" s="50">
        <v>0</v>
      </c>
      <c r="R4109" s="42">
        <v>0</v>
      </c>
      <c r="S4109" s="42">
        <v>18.934510806614998</v>
      </c>
      <c r="T4109" s="42">
        <v>215.70204706312799</v>
      </c>
      <c r="U4109" s="15">
        <f t="shared" si="259"/>
        <v>0</v>
      </c>
    </row>
    <row r="4110" spans="6:21" x14ac:dyDescent="0.3">
      <c r="F4110" s="5">
        <f>Demand!C4110</f>
        <v>15.414426545557331</v>
      </c>
      <c r="G4110">
        <f>Irradiance!A4110*$B$2*'Technical Data'!$B$2</f>
        <v>0</v>
      </c>
      <c r="H4110" s="5">
        <f t="shared" si="256"/>
        <v>-15.414426545557331</v>
      </c>
      <c r="I4110" s="38">
        <v>0</v>
      </c>
      <c r="J4110" s="35">
        <f>IF(H4110&gt;0,MIN(H4110,($B$3-L4109)/'Technical Data'!$B$5),0)</f>
        <v>0</v>
      </c>
      <c r="K4110" s="15">
        <f>IF(H4110&lt;0,MIN(ABS(H4110),(L4109*'Technical Data'!$B$4)),0)</f>
        <v>15.414426545557331</v>
      </c>
      <c r="L4110" s="15">
        <f>L4109+J4110*'Technical Data'!$B$5-(K4110/'Technical Data'!$B$4)</f>
        <v>86.247489999543063</v>
      </c>
      <c r="N4110" s="15">
        <f t="shared" si="257"/>
        <v>0</v>
      </c>
      <c r="O4110" s="36">
        <f t="shared" si="258"/>
        <v>0</v>
      </c>
      <c r="P4110" s="50">
        <v>0</v>
      </c>
      <c r="Q4110" s="50">
        <v>0</v>
      </c>
      <c r="R4110" s="42">
        <v>0</v>
      </c>
      <c r="S4110" s="42">
        <v>15.4144265455573</v>
      </c>
      <c r="T4110" s="42">
        <v>198.57490645695299</v>
      </c>
      <c r="U4110" s="15">
        <f t="shared" si="259"/>
        <v>0</v>
      </c>
    </row>
    <row r="4111" spans="6:21" x14ac:dyDescent="0.3">
      <c r="F4111" s="5">
        <f>Demand!C4111</f>
        <v>11.737629818305178</v>
      </c>
      <c r="G4111">
        <f>Irradiance!A4111*$B$2*'Technical Data'!$B$2</f>
        <v>0</v>
      </c>
      <c r="H4111" s="5">
        <f t="shared" si="256"/>
        <v>-11.737629818305178</v>
      </c>
      <c r="I4111" s="38">
        <v>0</v>
      </c>
      <c r="J4111" s="35">
        <f>IF(H4111&gt;0,MIN(H4111,($B$3-L4110)/'Technical Data'!$B$5),0)</f>
        <v>0</v>
      </c>
      <c r="K4111" s="15">
        <f>IF(H4111&lt;0,MIN(ABS(H4111),(L4110*'Technical Data'!$B$4)),0)</f>
        <v>11.737629818305178</v>
      </c>
      <c r="L4111" s="15">
        <f>L4110+J4111*'Technical Data'!$B$5-(K4111/'Technical Data'!$B$4)</f>
        <v>73.205679090315087</v>
      </c>
      <c r="N4111" s="15">
        <f t="shared" si="257"/>
        <v>0</v>
      </c>
      <c r="O4111" s="36">
        <f t="shared" si="258"/>
        <v>0</v>
      </c>
      <c r="P4111" s="50">
        <v>0</v>
      </c>
      <c r="Q4111" s="50">
        <v>0</v>
      </c>
      <c r="R4111" s="42">
        <v>0</v>
      </c>
      <c r="S4111" s="42">
        <v>11.7376298183052</v>
      </c>
      <c r="T4111" s="42">
        <v>185.533095547725</v>
      </c>
      <c r="U4111" s="15">
        <f t="shared" si="259"/>
        <v>0</v>
      </c>
    </row>
    <row r="4112" spans="6:21" x14ac:dyDescent="0.3">
      <c r="F4112" s="5">
        <f>Demand!C4112</f>
        <v>16.105749978485296</v>
      </c>
      <c r="G4112">
        <f>Irradiance!A4112*$B$2*'Technical Data'!$B$2</f>
        <v>8.010278056260707E-2</v>
      </c>
      <c r="H4112" s="5">
        <f t="shared" si="256"/>
        <v>-16.025647197922687</v>
      </c>
      <c r="I4112" s="38">
        <v>2.5182345882930428E-2</v>
      </c>
      <c r="J4112" s="35">
        <f>IF(H4112&gt;0,MIN(H4112,($B$3-L4111)/'Technical Data'!$B$5),0)</f>
        <v>0</v>
      </c>
      <c r="K4112" s="15">
        <f>IF(H4112&lt;0,MIN(ABS(H4112),(L4111*'Technical Data'!$B$4)),0)</f>
        <v>16.025647197922687</v>
      </c>
      <c r="L4112" s="15">
        <f>L4111+J4112*'Technical Data'!$B$5-(K4112/'Technical Data'!$B$4)</f>
        <v>55.399404425956547</v>
      </c>
      <c r="N4112" s="15">
        <f t="shared" si="257"/>
        <v>8.010278056260707E-2</v>
      </c>
      <c r="O4112" s="36">
        <f t="shared" si="258"/>
        <v>0</v>
      </c>
      <c r="P4112" s="50">
        <v>0</v>
      </c>
      <c r="Q4112" s="50">
        <v>2.51823458829303E-2</v>
      </c>
      <c r="R4112" s="42">
        <v>0</v>
      </c>
      <c r="S4112" s="42">
        <v>16.080567632602399</v>
      </c>
      <c r="T4112" s="42">
        <v>167.66579817816699</v>
      </c>
      <c r="U4112" s="15">
        <f t="shared" si="259"/>
        <v>8.010278056260707E-2</v>
      </c>
    </row>
    <row r="4113" spans="6:21" x14ac:dyDescent="0.3">
      <c r="F4113" s="5">
        <f>Demand!C4113</f>
        <v>19.950375521211846</v>
      </c>
      <c r="G4113">
        <f>Irradiance!A4113*$B$2*'Technical Data'!$B$2</f>
        <v>43.175398723245209</v>
      </c>
      <c r="H4113" s="5">
        <f t="shared" si="256"/>
        <v>23.225023202033363</v>
      </c>
      <c r="I4113" s="38">
        <v>13.5732844308995</v>
      </c>
      <c r="J4113" s="35">
        <f>IF(H4113&gt;0,MIN(H4113,($B$3-L4112)/'Technical Data'!$B$5),0)</f>
        <v>23.225023202033363</v>
      </c>
      <c r="K4113" s="15">
        <f>IF(H4113&lt;0,MIN(ABS(H4113),(L4112*'Technical Data'!$B$4)),0)</f>
        <v>0</v>
      </c>
      <c r="L4113" s="15">
        <f>L4112+J4113*'Technical Data'!$B$5-(K4113/'Technical Data'!$B$4)</f>
        <v>76.301925307786576</v>
      </c>
      <c r="N4113" s="15">
        <f t="shared" si="257"/>
        <v>19.950375521211846</v>
      </c>
      <c r="O4113" s="36">
        <f t="shared" si="258"/>
        <v>0</v>
      </c>
      <c r="P4113" s="50">
        <v>0</v>
      </c>
      <c r="Q4113" s="50">
        <v>13.5732844308995</v>
      </c>
      <c r="R4113" s="42">
        <v>0</v>
      </c>
      <c r="S4113" s="42">
        <v>6.3770910903123799</v>
      </c>
      <c r="T4113" s="42">
        <v>160.58014141115299</v>
      </c>
      <c r="U4113" s="15">
        <f t="shared" si="259"/>
        <v>19.950375521211846</v>
      </c>
    </row>
    <row r="4114" spans="6:21" x14ac:dyDescent="0.3">
      <c r="F4114" s="5">
        <f>Demand!C4114</f>
        <v>26.300521892971187</v>
      </c>
      <c r="G4114">
        <f>Irradiance!A4114*$B$2*'Technical Data'!$B$2</f>
        <v>77.859902706854072</v>
      </c>
      <c r="H4114" s="5">
        <f t="shared" si="256"/>
        <v>51.559380813882882</v>
      </c>
      <c r="I4114" s="38">
        <v>24.477240198208371</v>
      </c>
      <c r="J4114" s="35">
        <f>IF(H4114&gt;0,MIN(H4114,($B$3-L4113)/'Technical Data'!$B$5),0)</f>
        <v>51.559380813882882</v>
      </c>
      <c r="K4114" s="15">
        <f>IF(H4114&lt;0,MIN(ABS(H4114),(L4113*'Technical Data'!$B$4)),0)</f>
        <v>0</v>
      </c>
      <c r="L4114" s="15">
        <f>L4113+J4114*'Technical Data'!$B$5-(K4114/'Technical Data'!$B$4)</f>
        <v>122.70536804028117</v>
      </c>
      <c r="N4114" s="15">
        <f t="shared" si="257"/>
        <v>26.30052189297119</v>
      </c>
      <c r="O4114" s="36">
        <f t="shared" si="258"/>
        <v>0</v>
      </c>
      <c r="P4114" s="50">
        <v>0</v>
      </c>
      <c r="Q4114" s="50">
        <v>24.4772401982083</v>
      </c>
      <c r="R4114" s="42">
        <v>0</v>
      </c>
      <c r="S4114" s="42">
        <v>1.8232816947628701</v>
      </c>
      <c r="T4114" s="42">
        <v>158.55427286141699</v>
      </c>
      <c r="U4114" s="15">
        <f t="shared" si="259"/>
        <v>26.30052189297119</v>
      </c>
    </row>
    <row r="4115" spans="6:21" x14ac:dyDescent="0.3">
      <c r="F4115" s="5">
        <f>Demand!C4115</f>
        <v>31.07128532907273</v>
      </c>
      <c r="G4115">
        <f>Irradiance!A4115*$B$2*'Technical Data'!$B$2</f>
        <v>102.93207302295009</v>
      </c>
      <c r="H4115" s="5">
        <f t="shared" si="256"/>
        <v>71.86078769387737</v>
      </c>
      <c r="I4115" s="38">
        <v>32.359314459565603</v>
      </c>
      <c r="J4115" s="35">
        <f>IF(H4115&gt;0,MIN(H4115,($B$3-L4114)/'Technical Data'!$B$5),0)</f>
        <v>71.86078769387737</v>
      </c>
      <c r="K4115" s="15">
        <f>IF(H4115&lt;0,MIN(ABS(H4115),(L4114*'Technical Data'!$B$4)),0)</f>
        <v>0</v>
      </c>
      <c r="L4115" s="15">
        <f>L4114+J4115*'Technical Data'!$B$5-(K4115/'Technical Data'!$B$4)</f>
        <v>187.38007696477081</v>
      </c>
      <c r="N4115" s="15">
        <f t="shared" si="257"/>
        <v>31.071285329072722</v>
      </c>
      <c r="O4115" s="36">
        <f t="shared" si="258"/>
        <v>0</v>
      </c>
      <c r="P4115" s="50">
        <v>0</v>
      </c>
      <c r="Q4115" s="50">
        <v>31.071285329072701</v>
      </c>
      <c r="R4115" s="42">
        <v>1.28802913049278</v>
      </c>
      <c r="S4115" s="42">
        <v>0</v>
      </c>
      <c r="T4115" s="42">
        <v>159.71349907886</v>
      </c>
      <c r="U4115" s="15">
        <f t="shared" si="259"/>
        <v>31.071285329072722</v>
      </c>
    </row>
    <row r="4116" spans="6:21" x14ac:dyDescent="0.3">
      <c r="F4116" s="5">
        <f>Demand!C4116</f>
        <v>33.243541012236534</v>
      </c>
      <c r="G4116">
        <f>Irradiance!A4116*$B$2*'Technical Data'!$B$2</f>
        <v>214.91576024947477</v>
      </c>
      <c r="H4116" s="5">
        <f t="shared" si="256"/>
        <v>181.67221923723824</v>
      </c>
      <c r="I4116" s="38">
        <v>67.564234003902328</v>
      </c>
      <c r="J4116" s="35">
        <f>IF(H4116&gt;0,MIN(H4116,($B$3-L4115)/'Technical Data'!$B$5),0)</f>
        <v>181.67221923723824</v>
      </c>
      <c r="K4116" s="15">
        <f>IF(H4116&lt;0,MIN(ABS(H4116),(L4115*'Technical Data'!$B$4)),0)</f>
        <v>0</v>
      </c>
      <c r="L4116" s="15">
        <f>L4115+J4116*'Technical Data'!$B$5-(K4116/'Technical Data'!$B$4)</f>
        <v>350.88507427828523</v>
      </c>
      <c r="N4116" s="15">
        <f t="shared" si="257"/>
        <v>33.243541012236534</v>
      </c>
      <c r="O4116" s="36">
        <f t="shared" si="258"/>
        <v>0</v>
      </c>
      <c r="P4116" s="50">
        <v>0</v>
      </c>
      <c r="Q4116" s="50">
        <v>33.243541012236498</v>
      </c>
      <c r="R4116" s="42">
        <v>34.320692991665602</v>
      </c>
      <c r="S4116" s="42">
        <v>0</v>
      </c>
      <c r="T4116" s="42">
        <v>190.60212277135901</v>
      </c>
      <c r="U4116" s="15">
        <f t="shared" si="259"/>
        <v>33.243541012236534</v>
      </c>
    </row>
    <row r="4117" spans="6:21" x14ac:dyDescent="0.3">
      <c r="F4117" s="5">
        <f>Demand!C4117</f>
        <v>33.926430872735239</v>
      </c>
      <c r="G4117">
        <f>Irradiance!A4117*$B$2*'Technical Data'!$B$2</f>
        <v>231.41693304537182</v>
      </c>
      <c r="H4117" s="5">
        <f t="shared" si="256"/>
        <v>197.49050217263658</v>
      </c>
      <c r="I4117" s="38">
        <v>72.751797255786002</v>
      </c>
      <c r="J4117" s="35">
        <f>IF(H4117&gt;0,MIN(H4117,($B$3-L4116)/'Technical Data'!$B$5),0)</f>
        <v>35.260189549166384</v>
      </c>
      <c r="K4117" s="15">
        <f>IF(H4117&lt;0,MIN(ABS(H4117),(L4116*'Technical Data'!$B$4)),0)</f>
        <v>0</v>
      </c>
      <c r="L4117" s="15">
        <f>L4116+J4117*'Technical Data'!$B$5-(K4117/'Technical Data'!$B$4)</f>
        <v>382.61924487253498</v>
      </c>
      <c r="N4117" s="15">
        <f t="shared" si="257"/>
        <v>196.15674349620542</v>
      </c>
      <c r="O4117" s="36">
        <f t="shared" si="258"/>
        <v>162.23031262347018</v>
      </c>
      <c r="P4117" s="50">
        <v>0</v>
      </c>
      <c r="Q4117" s="50">
        <v>33.926430872735203</v>
      </c>
      <c r="R4117" s="42">
        <v>38.8253663830506</v>
      </c>
      <c r="S4117" s="42">
        <v>0</v>
      </c>
      <c r="T4117" s="42">
        <v>225.54495251610501</v>
      </c>
      <c r="U4117" s="15">
        <f t="shared" si="259"/>
        <v>196.15674349620542</v>
      </c>
    </row>
    <row r="4118" spans="6:21" x14ac:dyDescent="0.3">
      <c r="F4118" s="5">
        <f>Demand!C4118</f>
        <v>35.368776979539426</v>
      </c>
      <c r="G4118">
        <f>Irradiance!A4118*$B$2*'Technical Data'!$B$2</f>
        <v>312.16053585247977</v>
      </c>
      <c r="H4118" s="5">
        <f t="shared" si="256"/>
        <v>276.79175887294036</v>
      </c>
      <c r="I4118" s="38">
        <v>98.135601905779865</v>
      </c>
      <c r="J4118" s="35">
        <f>IF(H4118&gt;0,MIN(H4118,($B$3-L4117)/'Technical Data'!$B$5),0)</f>
        <v>0</v>
      </c>
      <c r="K4118" s="15">
        <f>IF(H4118&lt;0,MIN(ABS(H4118),(L4117*'Technical Data'!$B$4)),0)</f>
        <v>0</v>
      </c>
      <c r="L4118" s="15">
        <f>L4117+J4118*'Technical Data'!$B$5-(K4118/'Technical Data'!$B$4)</f>
        <v>382.61924487253498</v>
      </c>
      <c r="N4118" s="15">
        <f t="shared" si="257"/>
        <v>312.16053585247977</v>
      </c>
      <c r="O4118" s="36">
        <f t="shared" si="258"/>
        <v>276.79175887294036</v>
      </c>
      <c r="P4118" s="50">
        <v>0</v>
      </c>
      <c r="Q4118" s="50">
        <v>35.368776979539398</v>
      </c>
      <c r="R4118" s="42">
        <v>62.766824926240197</v>
      </c>
      <c r="S4118" s="42">
        <v>0</v>
      </c>
      <c r="T4118" s="42">
        <v>282.03509494972099</v>
      </c>
      <c r="U4118" s="15">
        <f t="shared" si="259"/>
        <v>312.16053585247977</v>
      </c>
    </row>
    <row r="4119" spans="6:21" x14ac:dyDescent="0.3">
      <c r="F4119" s="5">
        <f>Demand!C4119</f>
        <v>34.168540679650661</v>
      </c>
      <c r="G4119">
        <f>Irradiance!A4119*$B$2*'Technical Data'!$B$2</f>
        <v>291.3338129062019</v>
      </c>
      <c r="H4119" s="5">
        <f t="shared" si="256"/>
        <v>257.16527222655122</v>
      </c>
      <c r="I4119" s="38">
        <v>91.588191976217956</v>
      </c>
      <c r="J4119" s="35">
        <f>IF(H4119&gt;0,MIN(H4119,($B$3-L4118)/'Technical Data'!$B$5),0)</f>
        <v>0</v>
      </c>
      <c r="K4119" s="15">
        <f>IF(H4119&lt;0,MIN(ABS(H4119),(L4118*'Technical Data'!$B$4)),0)</f>
        <v>0</v>
      </c>
      <c r="L4119" s="15">
        <f>L4118+J4119*'Technical Data'!$B$5-(K4119/'Technical Data'!$B$4)</f>
        <v>382.61924487253498</v>
      </c>
      <c r="N4119" s="15">
        <f t="shared" si="257"/>
        <v>291.3338129062019</v>
      </c>
      <c r="O4119" s="36">
        <f t="shared" si="258"/>
        <v>257.16527222655122</v>
      </c>
      <c r="P4119" s="50">
        <v>0</v>
      </c>
      <c r="Q4119" s="50">
        <v>34.168540679650697</v>
      </c>
      <c r="R4119" s="42">
        <v>57.419651296566997</v>
      </c>
      <c r="S4119" s="42">
        <v>0</v>
      </c>
      <c r="T4119" s="42">
        <v>333.71278111663099</v>
      </c>
      <c r="U4119" s="15">
        <f t="shared" si="259"/>
        <v>291.3338129062019</v>
      </c>
    </row>
    <row r="4120" spans="6:21" x14ac:dyDescent="0.3">
      <c r="F4120" s="5">
        <f>Demand!C4120</f>
        <v>35.115900492440474</v>
      </c>
      <c r="G4120">
        <f>Irradiance!A4120*$B$2*'Technical Data'!$B$2</f>
        <v>110.62193995696038</v>
      </c>
      <c r="H4120" s="5">
        <f t="shared" si="256"/>
        <v>75.506039464519901</v>
      </c>
      <c r="I4120" s="38">
        <v>34.776819664326908</v>
      </c>
      <c r="J4120" s="35">
        <f>IF(H4120&gt;0,MIN(H4120,($B$3-L4119)/'Technical Data'!$B$5),0)</f>
        <v>0</v>
      </c>
      <c r="K4120" s="15">
        <f>IF(H4120&lt;0,MIN(ABS(H4120),(L4119*'Technical Data'!$B$4)),0)</f>
        <v>0</v>
      </c>
      <c r="L4120" s="15">
        <f>L4119+J4120*'Technical Data'!$B$5-(K4120/'Technical Data'!$B$4)</f>
        <v>382.61924487253498</v>
      </c>
      <c r="N4120" s="15">
        <f t="shared" si="257"/>
        <v>110.62193995696038</v>
      </c>
      <c r="O4120" s="36">
        <f t="shared" si="258"/>
        <v>75.506039464519901</v>
      </c>
      <c r="P4120" s="50">
        <v>0</v>
      </c>
      <c r="Q4120" s="50">
        <v>34.776819664326801</v>
      </c>
      <c r="R4120" s="42">
        <v>0</v>
      </c>
      <c r="S4120" s="42">
        <v>0.339080828113626</v>
      </c>
      <c r="T4120" s="42">
        <v>333.33602464094901</v>
      </c>
      <c r="U4120" s="15">
        <f t="shared" si="259"/>
        <v>110.62193995696038</v>
      </c>
    </row>
    <row r="4121" spans="6:21" x14ac:dyDescent="0.3">
      <c r="F4121" s="5">
        <f>Demand!C4121</f>
        <v>40.493835473921294</v>
      </c>
      <c r="G4121">
        <f>Irradiance!A4121*$B$2*'Technical Data'!$B$2</f>
        <v>239.90782778500818</v>
      </c>
      <c r="H4121" s="5">
        <f t="shared" si="256"/>
        <v>199.41399231108687</v>
      </c>
      <c r="I4121" s="38">
        <v>75.421125919376621</v>
      </c>
      <c r="J4121" s="35">
        <f>IF(H4121&gt;0,MIN(H4121,($B$3-L4120)/'Technical Data'!$B$5),0)</f>
        <v>0</v>
      </c>
      <c r="K4121" s="15">
        <f>IF(H4121&lt;0,MIN(ABS(H4121),(L4120*'Technical Data'!$B$4)),0)</f>
        <v>0</v>
      </c>
      <c r="L4121" s="15">
        <f>L4120+J4121*'Technical Data'!$B$5-(K4121/'Technical Data'!$B$4)</f>
        <v>382.61924487253498</v>
      </c>
      <c r="N4121" s="15">
        <f t="shared" si="257"/>
        <v>239.90782778500818</v>
      </c>
      <c r="O4121" s="36">
        <f t="shared" si="258"/>
        <v>199.41399231108687</v>
      </c>
      <c r="P4121" s="50">
        <v>0</v>
      </c>
      <c r="Q4121" s="50">
        <v>40.493835473921301</v>
      </c>
      <c r="R4121" s="42">
        <v>34.9272904454551</v>
      </c>
      <c r="S4121" s="42">
        <v>0</v>
      </c>
      <c r="T4121" s="42">
        <v>364.77058604185902</v>
      </c>
      <c r="U4121" s="15">
        <f t="shared" si="259"/>
        <v>239.90782778500818</v>
      </c>
    </row>
    <row r="4122" spans="6:21" x14ac:dyDescent="0.3">
      <c r="F4122" s="5">
        <f>Demand!C4122</f>
        <v>46.289673397026448</v>
      </c>
      <c r="G4122">
        <f>Irradiance!A4122*$B$2*'Technical Data'!$B$2</f>
        <v>125.8414682638557</v>
      </c>
      <c r="H4122" s="5">
        <f t="shared" si="256"/>
        <v>79.551794866829255</v>
      </c>
      <c r="I4122" s="38">
        <v>39.561465382083703</v>
      </c>
      <c r="J4122" s="35">
        <f>IF(H4122&gt;0,MIN(H4122,($B$3-L4121)/'Technical Data'!$B$5),0)</f>
        <v>0</v>
      </c>
      <c r="K4122" s="15">
        <f>IF(H4122&lt;0,MIN(ABS(H4122),(L4121*'Technical Data'!$B$4)),0)</f>
        <v>0</v>
      </c>
      <c r="L4122" s="15">
        <f>L4121+J4122*'Technical Data'!$B$5-(K4122/'Technical Data'!$B$4)</f>
        <v>382.61924487253498</v>
      </c>
      <c r="N4122" s="15">
        <f t="shared" si="257"/>
        <v>125.8414682638557</v>
      </c>
      <c r="O4122" s="36">
        <f t="shared" si="258"/>
        <v>79.551794866829255</v>
      </c>
      <c r="P4122" s="50">
        <v>0</v>
      </c>
      <c r="Q4122" s="50">
        <v>39.561465382083597</v>
      </c>
      <c r="R4122" s="42">
        <v>0</v>
      </c>
      <c r="S4122" s="42">
        <v>6.72820801494285</v>
      </c>
      <c r="T4122" s="42">
        <v>357.29479935858899</v>
      </c>
      <c r="U4122" s="15">
        <f t="shared" si="259"/>
        <v>125.8414682638557</v>
      </c>
    </row>
    <row r="4123" spans="6:21" x14ac:dyDescent="0.3">
      <c r="F4123" s="5">
        <f>Demand!C4123</f>
        <v>46.767771434630347</v>
      </c>
      <c r="G4123">
        <f>Irradiance!A4123*$B$2*'Technical Data'!$B$2</f>
        <v>68.167466258778603</v>
      </c>
      <c r="H4123" s="5">
        <f t="shared" si="256"/>
        <v>21.399694824148256</v>
      </c>
      <c r="I4123" s="38">
        <v>21.430176346373791</v>
      </c>
      <c r="J4123" s="35">
        <f>IF(H4123&gt;0,MIN(H4123,($B$3-L4122)/'Technical Data'!$B$5),0)</f>
        <v>0</v>
      </c>
      <c r="K4123" s="15">
        <f>IF(H4123&lt;0,MIN(ABS(H4123),(L4122*'Technical Data'!$B$4)),0)</f>
        <v>0</v>
      </c>
      <c r="L4123" s="15">
        <f>L4122+J4123*'Technical Data'!$B$5-(K4123/'Technical Data'!$B$4)</f>
        <v>382.61924487253498</v>
      </c>
      <c r="N4123" s="15">
        <f t="shared" si="257"/>
        <v>68.167466258778603</v>
      </c>
      <c r="O4123" s="36">
        <f t="shared" si="258"/>
        <v>21.399694824148256</v>
      </c>
      <c r="P4123" s="50">
        <v>0</v>
      </c>
      <c r="Q4123" s="50">
        <v>21.430176346373699</v>
      </c>
      <c r="R4123" s="42">
        <v>0</v>
      </c>
      <c r="S4123" s="42">
        <v>25.337595088256599</v>
      </c>
      <c r="T4123" s="42">
        <v>329.141915927193</v>
      </c>
      <c r="U4123" s="15">
        <f t="shared" si="259"/>
        <v>68.167466258778603</v>
      </c>
    </row>
    <row r="4124" spans="6:21" x14ac:dyDescent="0.3">
      <c r="F4124" s="5">
        <f>Demand!C4124</f>
        <v>41.118683484786189</v>
      </c>
      <c r="G4124">
        <f>Irradiance!A4124*$B$2*'Technical Data'!$B$2</f>
        <v>3.8449334670051392</v>
      </c>
      <c r="H4124" s="5">
        <f t="shared" si="256"/>
        <v>-37.273750017781047</v>
      </c>
      <c r="I4124" s="38">
        <v>1.2087526023806601</v>
      </c>
      <c r="J4124" s="35">
        <f>IF(H4124&gt;0,MIN(H4124,($B$3-L4123)/'Technical Data'!$B$5),0)</f>
        <v>0</v>
      </c>
      <c r="K4124" s="15">
        <f>IF(H4124&lt;0,MIN(ABS(H4124),(L4123*'Technical Data'!$B$4)),0)</f>
        <v>37.273750017781047</v>
      </c>
      <c r="L4124" s="15">
        <f>L4123+J4124*'Technical Data'!$B$5-(K4124/'Technical Data'!$B$4)</f>
        <v>341.20396707500049</v>
      </c>
      <c r="N4124" s="15">
        <f t="shared" si="257"/>
        <v>3.8449334670051392</v>
      </c>
      <c r="O4124" s="36">
        <f t="shared" si="258"/>
        <v>0</v>
      </c>
      <c r="P4124" s="50">
        <v>0</v>
      </c>
      <c r="Q4124" s="50">
        <v>1.2087526023806601</v>
      </c>
      <c r="R4124" s="42">
        <v>0</v>
      </c>
      <c r="S4124" s="42">
        <v>39.909930882405497</v>
      </c>
      <c r="T4124" s="42">
        <v>284.797548280076</v>
      </c>
      <c r="U4124" s="15">
        <f t="shared" si="259"/>
        <v>3.8449334670051392</v>
      </c>
    </row>
    <row r="4125" spans="6:21" x14ac:dyDescent="0.3">
      <c r="F4125" s="5">
        <f>Demand!C4125</f>
        <v>30.670752484741968</v>
      </c>
      <c r="G4125">
        <f>Irradiance!A4125*$B$2*'Technical Data'!$B$2</f>
        <v>0</v>
      </c>
      <c r="H4125" s="5">
        <f t="shared" si="256"/>
        <v>-30.670752484741968</v>
      </c>
      <c r="I4125" s="38">
        <v>0</v>
      </c>
      <c r="J4125" s="35">
        <f>IF(H4125&gt;0,MIN(H4125,($B$3-L4124)/'Technical Data'!$B$5),0)</f>
        <v>0</v>
      </c>
      <c r="K4125" s="15">
        <f>IF(H4125&lt;0,MIN(ABS(H4125),(L4124*'Technical Data'!$B$4)),0)</f>
        <v>30.670752484741968</v>
      </c>
      <c r="L4125" s="15">
        <f>L4124+J4125*'Technical Data'!$B$5-(K4125/'Technical Data'!$B$4)</f>
        <v>307.12535320306495</v>
      </c>
      <c r="N4125" s="15">
        <f t="shared" si="257"/>
        <v>0</v>
      </c>
      <c r="O4125" s="36">
        <f t="shared" si="258"/>
        <v>0</v>
      </c>
      <c r="P4125" s="50">
        <v>0</v>
      </c>
      <c r="Q4125" s="50">
        <v>0</v>
      </c>
      <c r="R4125" s="42">
        <v>0</v>
      </c>
      <c r="S4125" s="42">
        <v>30.670752484742</v>
      </c>
      <c r="T4125" s="42">
        <v>250.71893440814</v>
      </c>
      <c r="U4125" s="15">
        <f t="shared" si="259"/>
        <v>0</v>
      </c>
    </row>
    <row r="4126" spans="6:21" x14ac:dyDescent="0.3">
      <c r="F4126" s="5">
        <f>Demand!C4126</f>
        <v>23.361535002938691</v>
      </c>
      <c r="G4126">
        <f>Irradiance!A4126*$B$2*'Technical Data'!$B$2</f>
        <v>0</v>
      </c>
      <c r="H4126" s="5">
        <f t="shared" si="256"/>
        <v>-23.361535002938691</v>
      </c>
      <c r="I4126" s="38">
        <v>0</v>
      </c>
      <c r="J4126" s="35">
        <f>IF(H4126&gt;0,MIN(H4126,($B$3-L4125)/'Technical Data'!$B$5),0)</f>
        <v>0</v>
      </c>
      <c r="K4126" s="15">
        <f>IF(H4126&lt;0,MIN(ABS(H4126),(L4125*'Technical Data'!$B$4)),0)</f>
        <v>23.361535002938691</v>
      </c>
      <c r="L4126" s="15">
        <f>L4125+J4126*'Technical Data'!$B$5-(K4126/'Technical Data'!$B$4)</f>
        <v>281.16809208868864</v>
      </c>
      <c r="N4126" s="15">
        <f t="shared" si="257"/>
        <v>0</v>
      </c>
      <c r="O4126" s="36">
        <f t="shared" si="258"/>
        <v>0</v>
      </c>
      <c r="P4126" s="50">
        <v>0</v>
      </c>
      <c r="Q4126" s="50">
        <v>0</v>
      </c>
      <c r="R4126" s="42">
        <v>0</v>
      </c>
      <c r="S4126" s="42">
        <v>23.361535002938702</v>
      </c>
      <c r="T4126" s="42">
        <v>224.76167329376401</v>
      </c>
      <c r="U4126" s="15">
        <f t="shared" si="259"/>
        <v>0</v>
      </c>
    </row>
    <row r="4127" spans="6:21" x14ac:dyDescent="0.3">
      <c r="F4127" s="5">
        <f>Demand!C4127</f>
        <v>23.694124795974531</v>
      </c>
      <c r="G4127">
        <f>Irradiance!A4127*$B$2*'Technical Data'!$B$2</f>
        <v>0</v>
      </c>
      <c r="H4127" s="5">
        <f t="shared" si="256"/>
        <v>-23.694124795974531</v>
      </c>
      <c r="I4127" s="38">
        <v>0</v>
      </c>
      <c r="J4127" s="35">
        <f>IF(H4127&gt;0,MIN(H4127,($B$3-L4126)/'Technical Data'!$B$5),0)</f>
        <v>0</v>
      </c>
      <c r="K4127" s="15">
        <f>IF(H4127&lt;0,MIN(ABS(H4127),(L4126*'Technical Data'!$B$4)),0)</f>
        <v>23.694124795974531</v>
      </c>
      <c r="L4127" s="15">
        <f>L4126+J4127*'Technical Data'!$B$5-(K4127/'Technical Data'!$B$4)</f>
        <v>254.84128675982805</v>
      </c>
      <c r="N4127" s="15">
        <f t="shared" si="257"/>
        <v>0</v>
      </c>
      <c r="O4127" s="36">
        <f t="shared" si="258"/>
        <v>0</v>
      </c>
      <c r="P4127" s="50">
        <v>0</v>
      </c>
      <c r="Q4127" s="50">
        <v>0</v>
      </c>
      <c r="R4127" s="42">
        <v>0</v>
      </c>
      <c r="S4127" s="42">
        <v>23.694124795974499</v>
      </c>
      <c r="T4127" s="42">
        <v>198.43486796490299</v>
      </c>
      <c r="U4127" s="15">
        <f t="shared" si="259"/>
        <v>0</v>
      </c>
    </row>
    <row r="4128" spans="6:21" x14ac:dyDescent="0.3">
      <c r="F4128" s="5">
        <f>Demand!C4128</f>
        <v>24.276849185561982</v>
      </c>
      <c r="G4128">
        <f>Irradiance!A4128*$B$2*'Technical Data'!$B$2</f>
        <v>0</v>
      </c>
      <c r="H4128" s="5">
        <f t="shared" si="256"/>
        <v>-24.276849185561982</v>
      </c>
      <c r="I4128" s="38">
        <v>0</v>
      </c>
      <c r="J4128" s="35">
        <f>IF(H4128&gt;0,MIN(H4128,($B$3-L4127)/'Technical Data'!$B$5),0)</f>
        <v>0</v>
      </c>
      <c r="K4128" s="15">
        <f>IF(H4128&lt;0,MIN(ABS(H4128),(L4127*'Technical Data'!$B$4)),0)</f>
        <v>24.276849185561982</v>
      </c>
      <c r="L4128" s="15">
        <f>L4127+J4128*'Technical Data'!$B$5-(K4128/'Technical Data'!$B$4)</f>
        <v>227.86700988698141</v>
      </c>
      <c r="N4128" s="15">
        <f t="shared" si="257"/>
        <v>0</v>
      </c>
      <c r="O4128" s="36">
        <f t="shared" si="258"/>
        <v>0</v>
      </c>
      <c r="P4128" s="50">
        <v>0</v>
      </c>
      <c r="Q4128" s="50">
        <v>0</v>
      </c>
      <c r="R4128" s="42">
        <v>0</v>
      </c>
      <c r="S4128" s="42">
        <v>24.276849185562</v>
      </c>
      <c r="T4128" s="42">
        <v>171.46059109205601</v>
      </c>
      <c r="U4128" s="15">
        <f t="shared" si="259"/>
        <v>0</v>
      </c>
    </row>
    <row r="4129" spans="6:21" x14ac:dyDescent="0.3">
      <c r="F4129" s="5">
        <f>Demand!C4129</f>
        <v>24.556155241846803</v>
      </c>
      <c r="G4129">
        <f>Irradiance!A4129*$B$2*'Technical Data'!$B$2</f>
        <v>0</v>
      </c>
      <c r="H4129" s="5">
        <f t="shared" si="256"/>
        <v>-24.556155241846803</v>
      </c>
      <c r="I4129" s="38">
        <v>0</v>
      </c>
      <c r="J4129" s="35">
        <f>IF(H4129&gt;0,MIN(H4129,($B$3-L4128)/'Technical Data'!$B$5),0)</f>
        <v>0</v>
      </c>
      <c r="K4129" s="15">
        <f>IF(H4129&lt;0,MIN(ABS(H4129),(L4128*'Technical Data'!$B$4)),0)</f>
        <v>24.556155241846803</v>
      </c>
      <c r="L4129" s="15">
        <f>L4128+J4129*'Technical Data'!$B$5-(K4129/'Technical Data'!$B$4)</f>
        <v>200.58239295159606</v>
      </c>
      <c r="N4129" s="15">
        <f t="shared" si="257"/>
        <v>0</v>
      </c>
      <c r="O4129" s="36">
        <f t="shared" si="258"/>
        <v>0</v>
      </c>
      <c r="P4129" s="50">
        <v>0</v>
      </c>
      <c r="Q4129" s="50">
        <v>0</v>
      </c>
      <c r="R4129" s="42">
        <v>0</v>
      </c>
      <c r="S4129" s="42">
        <v>24.556155241846799</v>
      </c>
      <c r="T4129" s="42">
        <v>144.175974156671</v>
      </c>
      <c r="U4129" s="15">
        <f t="shared" si="259"/>
        <v>0</v>
      </c>
    </row>
    <row r="4130" spans="6:21" x14ac:dyDescent="0.3">
      <c r="F4130" s="5">
        <f>Demand!C4130</f>
        <v>24.086082161956142</v>
      </c>
      <c r="G4130">
        <f>Irradiance!A4130*$B$2*'Technical Data'!$B$2</f>
        <v>0</v>
      </c>
      <c r="H4130" s="5">
        <f t="shared" si="256"/>
        <v>-24.086082161956142</v>
      </c>
      <c r="I4130" s="38">
        <v>0</v>
      </c>
      <c r="J4130" s="35">
        <f>IF(H4130&gt;0,MIN(H4130,($B$3-L4129)/'Technical Data'!$B$5),0)</f>
        <v>0</v>
      </c>
      <c r="K4130" s="15">
        <f>IF(H4130&lt;0,MIN(ABS(H4130),(L4129*'Technical Data'!$B$4)),0)</f>
        <v>24.086082161956142</v>
      </c>
      <c r="L4130" s="15">
        <f>L4129+J4130*'Technical Data'!$B$5-(K4130/'Technical Data'!$B$4)</f>
        <v>173.82007943831147</v>
      </c>
      <c r="N4130" s="15">
        <f t="shared" si="257"/>
        <v>0</v>
      </c>
      <c r="O4130" s="36">
        <f t="shared" si="258"/>
        <v>0</v>
      </c>
      <c r="P4130" s="50">
        <v>0</v>
      </c>
      <c r="Q4130" s="50">
        <v>0</v>
      </c>
      <c r="R4130" s="42">
        <v>0</v>
      </c>
      <c r="S4130" s="42">
        <v>24.086082161956099</v>
      </c>
      <c r="T4130" s="42">
        <v>117.413660643387</v>
      </c>
      <c r="U4130" s="15">
        <f t="shared" si="259"/>
        <v>0</v>
      </c>
    </row>
    <row r="4131" spans="6:21" x14ac:dyDescent="0.3">
      <c r="F4131" s="5">
        <f>Demand!C4131</f>
        <v>22.62939207702944</v>
      </c>
      <c r="G4131">
        <f>Irradiance!A4131*$B$2*'Technical Data'!$B$2</f>
        <v>0</v>
      </c>
      <c r="H4131" s="5">
        <f t="shared" si="256"/>
        <v>-22.62939207702944</v>
      </c>
      <c r="I4131" s="38">
        <v>0</v>
      </c>
      <c r="J4131" s="35">
        <f>IF(H4131&gt;0,MIN(H4131,($B$3-L4130)/'Technical Data'!$B$5),0)</f>
        <v>0</v>
      </c>
      <c r="K4131" s="15">
        <f>IF(H4131&lt;0,MIN(ABS(H4131),(L4130*'Technical Data'!$B$4)),0)</f>
        <v>22.62939207702944</v>
      </c>
      <c r="L4131" s="15">
        <f>L4130+J4131*'Technical Data'!$B$5-(K4131/'Technical Data'!$B$4)</f>
        <v>148.67631046383431</v>
      </c>
      <c r="N4131" s="15">
        <f t="shared" si="257"/>
        <v>0</v>
      </c>
      <c r="O4131" s="36">
        <f t="shared" si="258"/>
        <v>0</v>
      </c>
      <c r="P4131" s="50">
        <v>0</v>
      </c>
      <c r="Q4131" s="50">
        <v>0</v>
      </c>
      <c r="R4131" s="42">
        <v>0</v>
      </c>
      <c r="S4131" s="42">
        <v>22.629392077029401</v>
      </c>
      <c r="T4131" s="42">
        <v>92.269891668909395</v>
      </c>
      <c r="U4131" s="15">
        <f t="shared" si="259"/>
        <v>0</v>
      </c>
    </row>
    <row r="4132" spans="6:21" x14ac:dyDescent="0.3">
      <c r="F4132" s="5">
        <f>Demand!C4132</f>
        <v>20.875767698938589</v>
      </c>
      <c r="G4132">
        <f>Irradiance!A4132*$B$2*'Technical Data'!$B$2</f>
        <v>0</v>
      </c>
      <c r="H4132" s="5">
        <f t="shared" si="256"/>
        <v>-20.875767698938589</v>
      </c>
      <c r="I4132" s="38">
        <v>0</v>
      </c>
      <c r="J4132" s="35">
        <f>IF(H4132&gt;0,MIN(H4132,($B$3-L4131)/'Technical Data'!$B$5),0)</f>
        <v>0</v>
      </c>
      <c r="K4132" s="15">
        <f>IF(H4132&lt;0,MIN(ABS(H4132),(L4131*'Technical Data'!$B$4)),0)</f>
        <v>20.875767698938589</v>
      </c>
      <c r="L4132" s="15">
        <f>L4131+J4132*'Technical Data'!$B$5-(K4132/'Technical Data'!$B$4)</f>
        <v>125.48101302056921</v>
      </c>
      <c r="N4132" s="15">
        <f t="shared" si="257"/>
        <v>0</v>
      </c>
      <c r="O4132" s="36">
        <f t="shared" si="258"/>
        <v>0</v>
      </c>
      <c r="P4132" s="50">
        <v>0</v>
      </c>
      <c r="Q4132" s="50">
        <v>0</v>
      </c>
      <c r="R4132" s="42">
        <v>0</v>
      </c>
      <c r="S4132" s="42">
        <v>20.875767698938599</v>
      </c>
      <c r="T4132" s="42">
        <v>69.074594225644304</v>
      </c>
      <c r="U4132" s="15">
        <f t="shared" si="259"/>
        <v>0</v>
      </c>
    </row>
    <row r="4133" spans="6:21" x14ac:dyDescent="0.3">
      <c r="F4133" s="5">
        <f>Demand!C4133</f>
        <v>18.93451080661497</v>
      </c>
      <c r="G4133">
        <f>Irradiance!A4133*$B$2*'Technical Data'!$B$2</f>
        <v>0</v>
      </c>
      <c r="H4133" s="5">
        <f t="shared" si="256"/>
        <v>-18.93451080661497</v>
      </c>
      <c r="I4133" s="38">
        <v>0</v>
      </c>
      <c r="J4133" s="35">
        <f>IF(H4133&gt;0,MIN(H4133,($B$3-L4132)/'Technical Data'!$B$5),0)</f>
        <v>0</v>
      </c>
      <c r="K4133" s="15">
        <f>IF(H4133&lt;0,MIN(ABS(H4133),(L4132*'Technical Data'!$B$4)),0)</f>
        <v>18.93451080661497</v>
      </c>
      <c r="L4133" s="15">
        <f>L4132+J4133*'Technical Data'!$B$5-(K4133/'Technical Data'!$B$4)</f>
        <v>104.44266767988591</v>
      </c>
      <c r="N4133" s="15">
        <f t="shared" si="257"/>
        <v>0</v>
      </c>
      <c r="O4133" s="36">
        <f t="shared" si="258"/>
        <v>0</v>
      </c>
      <c r="P4133" s="50">
        <v>0</v>
      </c>
      <c r="Q4133" s="50">
        <v>0</v>
      </c>
      <c r="R4133" s="42">
        <v>0</v>
      </c>
      <c r="S4133" s="42">
        <v>18.934510806614998</v>
      </c>
      <c r="T4133" s="42">
        <v>48.036248884960997</v>
      </c>
      <c r="U4133" s="15">
        <f t="shared" si="259"/>
        <v>0</v>
      </c>
    </row>
    <row r="4134" spans="6:21" x14ac:dyDescent="0.3">
      <c r="F4134" s="5">
        <f>Demand!C4134</f>
        <v>15.414426545557331</v>
      </c>
      <c r="G4134">
        <f>Irradiance!A4134*$B$2*'Technical Data'!$B$2</f>
        <v>0</v>
      </c>
      <c r="H4134" s="5">
        <f t="shared" si="256"/>
        <v>-15.414426545557331</v>
      </c>
      <c r="I4134" s="38">
        <v>0</v>
      </c>
      <c r="J4134" s="35">
        <f>IF(H4134&gt;0,MIN(H4134,($B$3-L4133)/'Technical Data'!$B$5),0)</f>
        <v>0</v>
      </c>
      <c r="K4134" s="15">
        <f>IF(H4134&lt;0,MIN(ABS(H4134),(L4133*'Technical Data'!$B$4)),0)</f>
        <v>15.414426545557331</v>
      </c>
      <c r="L4134" s="15">
        <f>L4133+J4134*'Technical Data'!$B$5-(K4134/'Technical Data'!$B$4)</f>
        <v>87.31552707371111</v>
      </c>
      <c r="N4134" s="15">
        <f t="shared" si="257"/>
        <v>0</v>
      </c>
      <c r="O4134" s="36">
        <f t="shared" si="258"/>
        <v>0</v>
      </c>
      <c r="P4134" s="50">
        <v>0</v>
      </c>
      <c r="Q4134" s="50">
        <v>0</v>
      </c>
      <c r="R4134" s="42">
        <v>0</v>
      </c>
      <c r="S4134" s="42">
        <v>15.4144265455573</v>
      </c>
      <c r="T4134" s="42">
        <v>30.909108278786199</v>
      </c>
      <c r="U4134" s="15">
        <f t="shared" si="259"/>
        <v>0</v>
      </c>
    </row>
    <row r="4135" spans="6:21" x14ac:dyDescent="0.3">
      <c r="F4135" s="5">
        <f>Demand!C4135</f>
        <v>11.737629818305178</v>
      </c>
      <c r="G4135">
        <f>Irradiance!A4135*$B$2*'Technical Data'!$B$2</f>
        <v>0</v>
      </c>
      <c r="H4135" s="5">
        <f t="shared" si="256"/>
        <v>-11.737629818305178</v>
      </c>
      <c r="I4135" s="38">
        <v>0</v>
      </c>
      <c r="J4135" s="35">
        <f>IF(H4135&gt;0,MIN(H4135,($B$3-L4134)/'Technical Data'!$B$5),0)</f>
        <v>0</v>
      </c>
      <c r="K4135" s="15">
        <f>IF(H4135&lt;0,MIN(ABS(H4135),(L4134*'Technical Data'!$B$4)),0)</f>
        <v>11.737629818305178</v>
      </c>
      <c r="L4135" s="15">
        <f>L4134+J4135*'Technical Data'!$B$5-(K4135/'Technical Data'!$B$4)</f>
        <v>74.273716164483133</v>
      </c>
      <c r="N4135" s="15">
        <f t="shared" si="257"/>
        <v>0</v>
      </c>
      <c r="O4135" s="36">
        <f t="shared" si="258"/>
        <v>0</v>
      </c>
      <c r="P4135" s="50">
        <v>0</v>
      </c>
      <c r="Q4135" s="50">
        <v>0</v>
      </c>
      <c r="R4135" s="42">
        <v>0</v>
      </c>
      <c r="S4135" s="42">
        <v>11.7376298183052</v>
      </c>
      <c r="T4135" s="42">
        <v>17.867297369558202</v>
      </c>
      <c r="U4135" s="15">
        <f t="shared" si="259"/>
        <v>0</v>
      </c>
    </row>
    <row r="4136" spans="6:21" x14ac:dyDescent="0.3">
      <c r="F4136" s="5">
        <f>Demand!C4136</f>
        <v>16.105749978485296</v>
      </c>
      <c r="G4136">
        <f>Irradiance!A4136*$B$2*'Technical Data'!$B$2</f>
        <v>8.010278056260707E-2</v>
      </c>
      <c r="H4136" s="5">
        <f t="shared" si="256"/>
        <v>-16.025647197922687</v>
      </c>
      <c r="I4136" s="38">
        <v>2.5182345882930428E-2</v>
      </c>
      <c r="J4136" s="35">
        <f>IF(H4136&gt;0,MIN(H4136,($B$3-L4135)/'Technical Data'!$B$5),0)</f>
        <v>0</v>
      </c>
      <c r="K4136" s="15">
        <f>IF(H4136&lt;0,MIN(ABS(H4136),(L4135*'Technical Data'!$B$4)),0)</f>
        <v>16.025647197922687</v>
      </c>
      <c r="L4136" s="15">
        <f>L4135+J4136*'Technical Data'!$B$5-(K4136/'Technical Data'!$B$4)</f>
        <v>56.467441500124593</v>
      </c>
      <c r="N4136" s="15">
        <f t="shared" si="257"/>
        <v>8.010278056260707E-2</v>
      </c>
      <c r="O4136" s="36">
        <f t="shared" si="258"/>
        <v>0</v>
      </c>
      <c r="P4136" s="50">
        <v>0</v>
      </c>
      <c r="Q4136" s="50">
        <v>2.51823458829303E-2</v>
      </c>
      <c r="R4136" s="42">
        <v>0</v>
      </c>
      <c r="S4136" s="42">
        <v>16.080567632602399</v>
      </c>
      <c r="T4136" s="42">
        <v>0</v>
      </c>
      <c r="U4136" s="15">
        <f t="shared" si="259"/>
        <v>8.010278056260707E-2</v>
      </c>
    </row>
    <row r="4137" spans="6:21" x14ac:dyDescent="0.3">
      <c r="F4137" s="5">
        <f>Demand!C4137</f>
        <v>19.950375521211846</v>
      </c>
      <c r="G4137">
        <f>Irradiance!A4137*$B$2*'Technical Data'!$B$2</f>
        <v>182.87464802443193</v>
      </c>
      <c r="H4137" s="5">
        <f t="shared" si="256"/>
        <v>162.9242725032201</v>
      </c>
      <c r="I4137" s="38">
        <v>57.491295650730152</v>
      </c>
      <c r="J4137" s="35">
        <f>IF(H4137&gt;0,MIN(H4137,($B$3-L4136)/'Technical Data'!$B$5),0)</f>
        <v>162.9242725032201</v>
      </c>
      <c r="K4137" s="15">
        <f>IF(H4137&lt;0,MIN(ABS(H4137),(L4136*'Technical Data'!$B$4)),0)</f>
        <v>0</v>
      </c>
      <c r="L4137" s="15">
        <f>L4136+J4137*'Technical Data'!$B$5-(K4137/'Technical Data'!$B$4)</f>
        <v>203.09928675302268</v>
      </c>
      <c r="N4137" s="15">
        <f t="shared" si="257"/>
        <v>19.950375521211839</v>
      </c>
      <c r="O4137" s="36">
        <f t="shared" si="258"/>
        <v>0</v>
      </c>
      <c r="P4137" s="50">
        <v>37.540920129518099</v>
      </c>
      <c r="Q4137" s="50">
        <v>19.9503755212118</v>
      </c>
      <c r="R4137" s="42">
        <v>0</v>
      </c>
      <c r="S4137" s="42">
        <v>0</v>
      </c>
      <c r="T4137" s="42">
        <v>0</v>
      </c>
      <c r="U4137" s="15">
        <f t="shared" si="259"/>
        <v>19.950375521211839</v>
      </c>
    </row>
    <row r="4138" spans="6:21" x14ac:dyDescent="0.3">
      <c r="F4138" s="5">
        <f>Demand!C4138</f>
        <v>26.300521892971187</v>
      </c>
      <c r="G4138">
        <f>Irradiance!A4138*$B$2*'Technical Data'!$B$2</f>
        <v>385.29437450614</v>
      </c>
      <c r="H4138" s="5">
        <f t="shared" si="256"/>
        <v>358.99385261316883</v>
      </c>
      <c r="I4138" s="38">
        <v>121.1270836968953</v>
      </c>
      <c r="J4138" s="35">
        <f>IF(H4138&gt;0,MIN(H4138,($B$3-L4137)/'Technical Data'!$B$5),0)</f>
        <v>199.46662013279143</v>
      </c>
      <c r="K4138" s="15">
        <f>IF(H4138&lt;0,MIN(ABS(H4138),(L4137*'Technical Data'!$B$4)),0)</f>
        <v>0</v>
      </c>
      <c r="L4138" s="15">
        <f>L4137+J4138*'Technical Data'!$B$5-(K4138/'Technical Data'!$B$4)</f>
        <v>382.61924487253498</v>
      </c>
      <c r="N4138" s="15">
        <f t="shared" si="257"/>
        <v>185.82775437334857</v>
      </c>
      <c r="O4138" s="36">
        <f t="shared" si="258"/>
        <v>159.52723248037739</v>
      </c>
      <c r="P4138" s="50">
        <v>94.826561803923695</v>
      </c>
      <c r="Q4138" s="50">
        <v>26.300521892971201</v>
      </c>
      <c r="R4138" s="42">
        <v>0</v>
      </c>
      <c r="S4138" s="42">
        <v>0</v>
      </c>
      <c r="T4138" s="42">
        <v>0</v>
      </c>
      <c r="U4138" s="15">
        <f t="shared" si="259"/>
        <v>185.82775437334857</v>
      </c>
    </row>
    <row r="4139" spans="6:21" x14ac:dyDescent="0.3">
      <c r="F4139" s="5">
        <f>Demand!C4139</f>
        <v>31.07128532907273</v>
      </c>
      <c r="G4139">
        <f>Irradiance!A4139*$B$2*'Technical Data'!$B$2</f>
        <v>559.43781944924774</v>
      </c>
      <c r="H4139" s="5">
        <f t="shared" si="256"/>
        <v>528.36653412017506</v>
      </c>
      <c r="I4139" s="38">
        <v>175.8735036463861</v>
      </c>
      <c r="J4139" s="35">
        <f>IF(H4139&gt;0,MIN(H4139,($B$3-L4138)/'Technical Data'!$B$5),0)</f>
        <v>0</v>
      </c>
      <c r="K4139" s="15">
        <f>IF(H4139&lt;0,MIN(ABS(H4139),(L4138*'Technical Data'!$B$4)),0)</f>
        <v>0</v>
      </c>
      <c r="L4139" s="15">
        <f>L4138+J4139*'Technical Data'!$B$5-(K4139/'Technical Data'!$B$4)</f>
        <v>382.61924487253498</v>
      </c>
      <c r="N4139" s="15">
        <f t="shared" si="257"/>
        <v>559.43781944924774</v>
      </c>
      <c r="O4139" s="36">
        <f t="shared" si="258"/>
        <v>528.36653412017506</v>
      </c>
      <c r="P4139" s="50">
        <v>144.80221831731299</v>
      </c>
      <c r="Q4139" s="50">
        <v>31.071285329072701</v>
      </c>
      <c r="R4139" s="42">
        <v>0</v>
      </c>
      <c r="S4139" s="42">
        <v>0</v>
      </c>
      <c r="T4139" s="42">
        <v>0</v>
      </c>
      <c r="U4139" s="15">
        <f t="shared" si="259"/>
        <v>559.43781944924774</v>
      </c>
    </row>
    <row r="4140" spans="6:21" x14ac:dyDescent="0.3">
      <c r="F4140" s="5">
        <f>Demand!C4140</f>
        <v>33.243541012236534</v>
      </c>
      <c r="G4140">
        <f>Irradiance!A4140*$B$2*'Technical Data'!$B$2</f>
        <v>690.56607123023559</v>
      </c>
      <c r="H4140" s="5">
        <f t="shared" si="256"/>
        <v>657.32253021799909</v>
      </c>
      <c r="I4140" s="38">
        <v>217.09700385674321</v>
      </c>
      <c r="J4140" s="35">
        <f>IF(H4140&gt;0,MIN(H4140,($B$3-L4139)/'Technical Data'!$B$5),0)</f>
        <v>0</v>
      </c>
      <c r="K4140" s="15">
        <f>IF(H4140&lt;0,MIN(ABS(H4140),(L4139*'Technical Data'!$B$4)),0)</f>
        <v>0</v>
      </c>
      <c r="L4140" s="15">
        <f>L4139+J4140*'Technical Data'!$B$5-(K4140/'Technical Data'!$B$4)</f>
        <v>382.61924487253498</v>
      </c>
      <c r="N4140" s="15">
        <f t="shared" si="257"/>
        <v>690.56607123023559</v>
      </c>
      <c r="O4140" s="36">
        <f t="shared" si="258"/>
        <v>657.32253021799909</v>
      </c>
      <c r="P4140" s="50">
        <v>183.853462844506</v>
      </c>
      <c r="Q4140" s="50">
        <v>33.243541012236498</v>
      </c>
      <c r="R4140" s="42">
        <v>0</v>
      </c>
      <c r="S4140" s="42">
        <v>0</v>
      </c>
      <c r="T4140" s="42">
        <v>0</v>
      </c>
      <c r="U4140" s="15">
        <f t="shared" si="259"/>
        <v>690.56607123023559</v>
      </c>
    </row>
    <row r="4141" spans="6:21" x14ac:dyDescent="0.3">
      <c r="F4141" s="5">
        <f>Demand!C4141</f>
        <v>33.926430872735239</v>
      </c>
      <c r="G4141">
        <f>Irradiance!A4141*$B$2*'Technical Data'!$B$2</f>
        <v>775.15460750434863</v>
      </c>
      <c r="H4141" s="5">
        <f t="shared" si="256"/>
        <v>741.22817663161345</v>
      </c>
      <c r="I4141" s="38">
        <v>243.6895611091177</v>
      </c>
      <c r="J4141" s="35">
        <f>IF(H4141&gt;0,MIN(H4141,($B$3-L4140)/'Technical Data'!$B$5),0)</f>
        <v>0</v>
      </c>
      <c r="K4141" s="15">
        <f>IF(H4141&lt;0,MIN(ABS(H4141),(L4140*'Technical Data'!$B$4)),0)</f>
        <v>0</v>
      </c>
      <c r="L4141" s="15">
        <f>L4140+J4141*'Technical Data'!$B$5-(K4141/'Technical Data'!$B$4)</f>
        <v>382.61924487253498</v>
      </c>
      <c r="N4141" s="15">
        <f t="shared" si="257"/>
        <v>775.15460750434863</v>
      </c>
      <c r="O4141" s="36">
        <f t="shared" si="258"/>
        <v>741.22817663161345</v>
      </c>
      <c r="P4141" s="50">
        <v>209.76313023638201</v>
      </c>
      <c r="Q4141" s="50">
        <v>33.926430872735203</v>
      </c>
      <c r="R4141" s="42">
        <v>0</v>
      </c>
      <c r="S4141" s="42">
        <v>0</v>
      </c>
      <c r="T4141" s="42">
        <v>0</v>
      </c>
      <c r="U4141" s="15">
        <f t="shared" si="259"/>
        <v>775.15460750434863</v>
      </c>
    </row>
    <row r="4142" spans="6:21" x14ac:dyDescent="0.3">
      <c r="F4142" s="5">
        <f>Demand!C4142</f>
        <v>35.368776979539426</v>
      </c>
      <c r="G4142">
        <f>Irradiance!A4142*$B$2*'Technical Data'!$B$2</f>
        <v>811.36106431864698</v>
      </c>
      <c r="H4142" s="5">
        <f t="shared" si="256"/>
        <v>775.99228733910752</v>
      </c>
      <c r="I4142" s="38">
        <v>255.07198144820231</v>
      </c>
      <c r="J4142" s="35">
        <f>IF(H4142&gt;0,MIN(H4142,($B$3-L4141)/'Technical Data'!$B$5),0)</f>
        <v>0</v>
      </c>
      <c r="K4142" s="15">
        <f>IF(H4142&lt;0,MIN(ABS(H4142),(L4141*'Technical Data'!$B$4)),0)</f>
        <v>0</v>
      </c>
      <c r="L4142" s="15">
        <f>L4141+J4142*'Technical Data'!$B$5-(K4142/'Technical Data'!$B$4)</f>
        <v>382.61924487253498</v>
      </c>
      <c r="N4142" s="15">
        <f t="shared" si="257"/>
        <v>811.36106431864698</v>
      </c>
      <c r="O4142" s="36">
        <f t="shared" si="258"/>
        <v>775.99228733910752</v>
      </c>
      <c r="P4142" s="50">
        <v>219.70320446866199</v>
      </c>
      <c r="Q4142" s="50">
        <v>35.368776979539398</v>
      </c>
      <c r="R4142" s="42">
        <v>0</v>
      </c>
      <c r="S4142" s="42">
        <v>0</v>
      </c>
      <c r="T4142" s="42">
        <v>0</v>
      </c>
      <c r="U4142" s="15">
        <f t="shared" si="259"/>
        <v>811.36106431864698</v>
      </c>
    </row>
    <row r="4143" spans="6:21" x14ac:dyDescent="0.3">
      <c r="F4143" s="5">
        <f>Demand!C4143</f>
        <v>34.168540679650661</v>
      </c>
      <c r="G4143">
        <f>Irradiance!A4143*$B$2*'Technical Data'!$B$2</f>
        <v>790.13382746955619</v>
      </c>
      <c r="H4143" s="5">
        <f t="shared" si="256"/>
        <v>755.96528678990558</v>
      </c>
      <c r="I4143" s="38">
        <v>248.39865978922569</v>
      </c>
      <c r="J4143" s="35">
        <f>IF(H4143&gt;0,MIN(H4143,($B$3-L4142)/'Technical Data'!$B$5),0)</f>
        <v>0</v>
      </c>
      <c r="K4143" s="15">
        <f>IF(H4143&lt;0,MIN(ABS(H4143),(L4142*'Technical Data'!$B$4)),0)</f>
        <v>0</v>
      </c>
      <c r="L4143" s="15">
        <f>L4142+J4143*'Technical Data'!$B$5-(K4143/'Technical Data'!$B$4)</f>
        <v>382.61924487253498</v>
      </c>
      <c r="N4143" s="15">
        <f t="shared" si="257"/>
        <v>790.13382746955619</v>
      </c>
      <c r="O4143" s="36">
        <f t="shared" si="258"/>
        <v>755.96528678990558</v>
      </c>
      <c r="P4143" s="50">
        <v>214.23011910957399</v>
      </c>
      <c r="Q4143" s="50">
        <v>34.168540679650697</v>
      </c>
      <c r="R4143" s="42">
        <v>0</v>
      </c>
      <c r="S4143" s="42">
        <v>0</v>
      </c>
      <c r="T4143" s="42">
        <v>0</v>
      </c>
      <c r="U4143" s="15">
        <f t="shared" si="259"/>
        <v>790.13382746955619</v>
      </c>
    </row>
    <row r="4144" spans="6:21" x14ac:dyDescent="0.3">
      <c r="F4144" s="5">
        <f>Demand!C4144</f>
        <v>35.115900492440474</v>
      </c>
      <c r="G4144">
        <f>Irradiance!A4144*$B$2*'Technical Data'!$B$2</f>
        <v>724.20923906653047</v>
      </c>
      <c r="H4144" s="5">
        <f t="shared" si="256"/>
        <v>689.09333857409001</v>
      </c>
      <c r="I4144" s="38">
        <v>227.6735891275739</v>
      </c>
      <c r="J4144" s="35">
        <f>IF(H4144&gt;0,MIN(H4144,($B$3-L4143)/'Technical Data'!$B$5),0)</f>
        <v>0</v>
      </c>
      <c r="K4144" s="15">
        <f>IF(H4144&lt;0,MIN(ABS(H4144),(L4143*'Technical Data'!$B$4)),0)</f>
        <v>0</v>
      </c>
      <c r="L4144" s="15">
        <f>L4143+J4144*'Technical Data'!$B$5-(K4144/'Technical Data'!$B$4)</f>
        <v>382.61924487253498</v>
      </c>
      <c r="N4144" s="15">
        <f t="shared" si="257"/>
        <v>724.20923906653047</v>
      </c>
      <c r="O4144" s="36">
        <f t="shared" si="258"/>
        <v>689.09333857409001</v>
      </c>
      <c r="P4144" s="50">
        <v>73.406386240613202</v>
      </c>
      <c r="Q4144" s="50">
        <v>35.115900492440502</v>
      </c>
      <c r="R4144" s="42">
        <v>119.15130239451901</v>
      </c>
      <c r="S4144" s="42">
        <v>0</v>
      </c>
      <c r="T4144" s="42">
        <v>107.236172155067</v>
      </c>
      <c r="U4144" s="15">
        <f t="shared" si="259"/>
        <v>724.20923906653047</v>
      </c>
    </row>
    <row r="4145" spans="6:21" x14ac:dyDescent="0.3">
      <c r="F4145" s="5">
        <f>Demand!C4145</f>
        <v>40.493835473921294</v>
      </c>
      <c r="G4145">
        <f>Irradiance!A4145*$B$2*'Technical Data'!$B$2</f>
        <v>598.44787358323742</v>
      </c>
      <c r="H4145" s="5">
        <f t="shared" si="256"/>
        <v>557.95403810931612</v>
      </c>
      <c r="I4145" s="38">
        <v>188.1373060913732</v>
      </c>
      <c r="J4145" s="35">
        <f>IF(H4145&gt;0,MIN(H4145,($B$3-L4144)/'Technical Data'!$B$5),0)</f>
        <v>0</v>
      </c>
      <c r="K4145" s="15">
        <f>IF(H4145&lt;0,MIN(ABS(H4145),(L4144*'Technical Data'!$B$4)),0)</f>
        <v>0</v>
      </c>
      <c r="L4145" s="15">
        <f>L4144+J4145*'Technical Data'!$B$5-(K4145/'Technical Data'!$B$4)</f>
        <v>382.61924487253498</v>
      </c>
      <c r="N4145" s="15">
        <f t="shared" si="257"/>
        <v>598.44787358323742</v>
      </c>
      <c r="O4145" s="36">
        <f t="shared" si="258"/>
        <v>557.95403810931612</v>
      </c>
      <c r="P4145" s="50">
        <v>0</v>
      </c>
      <c r="Q4145" s="50">
        <v>40.493835473921301</v>
      </c>
      <c r="R4145" s="42">
        <v>147.64347061745099</v>
      </c>
      <c r="S4145" s="42">
        <v>0</v>
      </c>
      <c r="T4145" s="42">
        <v>240.11529571077301</v>
      </c>
      <c r="U4145" s="15">
        <f t="shared" si="259"/>
        <v>598.44787358323742</v>
      </c>
    </row>
    <row r="4146" spans="6:21" x14ac:dyDescent="0.3">
      <c r="F4146" s="5">
        <f>Demand!C4146</f>
        <v>46.289673397026448</v>
      </c>
      <c r="G4146">
        <f>Irradiance!A4146*$B$2*'Technical Data'!$B$2</f>
        <v>433.27594006314166</v>
      </c>
      <c r="H4146" s="5">
        <f t="shared" si="256"/>
        <v>386.98626666611523</v>
      </c>
      <c r="I4146" s="38">
        <v>136.2113088807707</v>
      </c>
      <c r="J4146" s="35">
        <f>IF(H4146&gt;0,MIN(H4146,($B$3-L4145)/'Technical Data'!$B$5),0)</f>
        <v>0</v>
      </c>
      <c r="K4146" s="15">
        <f>IF(H4146&lt;0,MIN(ABS(H4146),(L4145*'Technical Data'!$B$4)),0)</f>
        <v>0</v>
      </c>
      <c r="L4146" s="15">
        <f>L4145+J4146*'Technical Data'!$B$5-(K4146/'Technical Data'!$B$4)</f>
        <v>382.61924487253498</v>
      </c>
      <c r="N4146" s="15">
        <f t="shared" si="257"/>
        <v>433.27594006314166</v>
      </c>
      <c r="O4146" s="36">
        <f t="shared" si="258"/>
        <v>386.98626666611523</v>
      </c>
      <c r="P4146" s="50">
        <v>0</v>
      </c>
      <c r="Q4146" s="50">
        <v>46.289673397026498</v>
      </c>
      <c r="R4146" s="42">
        <v>89.921635483743898</v>
      </c>
      <c r="S4146" s="42">
        <v>0</v>
      </c>
      <c r="T4146" s="42">
        <v>321.04476764614299</v>
      </c>
      <c r="U4146" s="15">
        <f t="shared" si="259"/>
        <v>433.27594006314166</v>
      </c>
    </row>
    <row r="4147" spans="6:21" x14ac:dyDescent="0.3">
      <c r="F4147" s="5">
        <f>Demand!C4147</f>
        <v>46.767771434630347</v>
      </c>
      <c r="G4147">
        <f>Irradiance!A4147*$B$2*'Technical Data'!$B$2</f>
        <v>239.74762222388296</v>
      </c>
      <c r="H4147" s="5">
        <f t="shared" si="256"/>
        <v>192.97985078925262</v>
      </c>
      <c r="I4147" s="38">
        <v>75.370761227610757</v>
      </c>
      <c r="J4147" s="35">
        <f>IF(H4147&gt;0,MIN(H4147,($B$3-L4146)/'Technical Data'!$B$5),0)</f>
        <v>0</v>
      </c>
      <c r="K4147" s="15">
        <f>IF(H4147&lt;0,MIN(ABS(H4147),(L4146*'Technical Data'!$B$4)),0)</f>
        <v>0</v>
      </c>
      <c r="L4147" s="15">
        <f>L4146+J4147*'Technical Data'!$B$5-(K4147/'Technical Data'!$B$4)</f>
        <v>382.61924487253498</v>
      </c>
      <c r="N4147" s="15">
        <f t="shared" si="257"/>
        <v>239.74762222388296</v>
      </c>
      <c r="O4147" s="36">
        <f t="shared" si="258"/>
        <v>192.97985078925262</v>
      </c>
      <c r="P4147" s="50">
        <v>0</v>
      </c>
      <c r="Q4147" s="50">
        <v>46.767771434630298</v>
      </c>
      <c r="R4147" s="42">
        <v>28.6029897929802</v>
      </c>
      <c r="S4147" s="42">
        <v>0</v>
      </c>
      <c r="T4147" s="42">
        <v>346.78745845982502</v>
      </c>
      <c r="U4147" s="15">
        <f t="shared" si="259"/>
        <v>239.74762222388296</v>
      </c>
    </row>
    <row r="4148" spans="6:21" x14ac:dyDescent="0.3">
      <c r="F4148" s="5">
        <f>Demand!C4148</f>
        <v>41.118683484786189</v>
      </c>
      <c r="G4148">
        <f>Irradiance!A4148*$B$2*'Technical Data'!$B$2</f>
        <v>3.8449334670051392</v>
      </c>
      <c r="H4148" s="5">
        <f t="shared" si="256"/>
        <v>-37.273750017781047</v>
      </c>
      <c r="I4148" s="38">
        <v>1.2087526023806601</v>
      </c>
      <c r="J4148" s="35">
        <f>IF(H4148&gt;0,MIN(H4148,($B$3-L4147)/'Technical Data'!$B$5),0)</f>
        <v>0</v>
      </c>
      <c r="K4148" s="15">
        <f>IF(H4148&lt;0,MIN(ABS(H4148),(L4147*'Technical Data'!$B$4)),0)</f>
        <v>37.273750017781047</v>
      </c>
      <c r="L4148" s="15">
        <f>L4147+J4148*'Technical Data'!$B$5-(K4148/'Technical Data'!$B$4)</f>
        <v>341.20396707500049</v>
      </c>
      <c r="N4148" s="15">
        <f t="shared" si="257"/>
        <v>3.8449334670051392</v>
      </c>
      <c r="O4148" s="36">
        <f t="shared" si="258"/>
        <v>0</v>
      </c>
      <c r="P4148" s="50">
        <v>0</v>
      </c>
      <c r="Q4148" s="50">
        <v>1.2087526023806601</v>
      </c>
      <c r="R4148" s="42">
        <v>0</v>
      </c>
      <c r="S4148" s="42">
        <v>39.909930882405497</v>
      </c>
      <c r="T4148" s="42">
        <v>302.44309081270802</v>
      </c>
      <c r="U4148" s="15">
        <f t="shared" si="259"/>
        <v>3.8449334670051392</v>
      </c>
    </row>
    <row r="4149" spans="6:21" x14ac:dyDescent="0.3">
      <c r="F4149" s="5">
        <f>Demand!C4149</f>
        <v>30.670752484741968</v>
      </c>
      <c r="G4149">
        <f>Irradiance!A4149*$B$2*'Technical Data'!$B$2</f>
        <v>0</v>
      </c>
      <c r="H4149" s="5">
        <f t="shared" si="256"/>
        <v>-30.670752484741968</v>
      </c>
      <c r="I4149" s="38">
        <v>0</v>
      </c>
      <c r="J4149" s="35">
        <f>IF(H4149&gt;0,MIN(H4149,($B$3-L4148)/'Technical Data'!$B$5),0)</f>
        <v>0</v>
      </c>
      <c r="K4149" s="15">
        <f>IF(H4149&lt;0,MIN(ABS(H4149),(L4148*'Technical Data'!$B$4)),0)</f>
        <v>30.670752484741968</v>
      </c>
      <c r="L4149" s="15">
        <f>L4148+J4149*'Technical Data'!$B$5-(K4149/'Technical Data'!$B$4)</f>
        <v>307.12535320306495</v>
      </c>
      <c r="N4149" s="15">
        <f t="shared" si="257"/>
        <v>0</v>
      </c>
      <c r="O4149" s="36">
        <f t="shared" si="258"/>
        <v>0</v>
      </c>
      <c r="P4149" s="50">
        <v>0</v>
      </c>
      <c r="Q4149" s="50">
        <v>0</v>
      </c>
      <c r="R4149" s="42">
        <v>0</v>
      </c>
      <c r="S4149" s="42">
        <v>30.670752484742</v>
      </c>
      <c r="T4149" s="42">
        <v>268.36447694077202</v>
      </c>
      <c r="U4149" s="15">
        <f t="shared" si="259"/>
        <v>0</v>
      </c>
    </row>
    <row r="4150" spans="6:21" x14ac:dyDescent="0.3">
      <c r="F4150" s="5">
        <f>Demand!C4150</f>
        <v>23.361535002938691</v>
      </c>
      <c r="G4150">
        <f>Irradiance!A4150*$B$2*'Technical Data'!$B$2</f>
        <v>0</v>
      </c>
      <c r="H4150" s="5">
        <f t="shared" si="256"/>
        <v>-23.361535002938691</v>
      </c>
      <c r="I4150" s="38">
        <v>0</v>
      </c>
      <c r="J4150" s="35">
        <f>IF(H4150&gt;0,MIN(H4150,($B$3-L4149)/'Technical Data'!$B$5),0)</f>
        <v>0</v>
      </c>
      <c r="K4150" s="15">
        <f>IF(H4150&lt;0,MIN(ABS(H4150),(L4149*'Technical Data'!$B$4)),0)</f>
        <v>23.361535002938691</v>
      </c>
      <c r="L4150" s="15">
        <f>L4149+J4150*'Technical Data'!$B$5-(K4150/'Technical Data'!$B$4)</f>
        <v>281.16809208868864</v>
      </c>
      <c r="N4150" s="15">
        <f t="shared" si="257"/>
        <v>0</v>
      </c>
      <c r="O4150" s="36">
        <f t="shared" si="258"/>
        <v>0</v>
      </c>
      <c r="P4150" s="50">
        <v>0</v>
      </c>
      <c r="Q4150" s="50">
        <v>0</v>
      </c>
      <c r="R4150" s="42">
        <v>0</v>
      </c>
      <c r="S4150" s="42">
        <v>23.361535002938702</v>
      </c>
      <c r="T4150" s="42">
        <v>242.407215826396</v>
      </c>
      <c r="U4150" s="15">
        <f t="shared" si="259"/>
        <v>0</v>
      </c>
    </row>
    <row r="4151" spans="6:21" x14ac:dyDescent="0.3">
      <c r="F4151" s="5">
        <f>Demand!C4151</f>
        <v>23.694124795974531</v>
      </c>
      <c r="G4151">
        <f>Irradiance!A4151*$B$2*'Technical Data'!$B$2</f>
        <v>0</v>
      </c>
      <c r="H4151" s="5">
        <f t="shared" si="256"/>
        <v>-23.694124795974531</v>
      </c>
      <c r="I4151" s="38">
        <v>0</v>
      </c>
      <c r="J4151" s="35">
        <f>IF(H4151&gt;0,MIN(H4151,($B$3-L4150)/'Technical Data'!$B$5),0)</f>
        <v>0</v>
      </c>
      <c r="K4151" s="15">
        <f>IF(H4151&lt;0,MIN(ABS(H4151),(L4150*'Technical Data'!$B$4)),0)</f>
        <v>23.694124795974531</v>
      </c>
      <c r="L4151" s="15">
        <f>L4150+J4151*'Technical Data'!$B$5-(K4151/'Technical Data'!$B$4)</f>
        <v>254.84128675982805</v>
      </c>
      <c r="N4151" s="15">
        <f t="shared" si="257"/>
        <v>0</v>
      </c>
      <c r="O4151" s="36">
        <f t="shared" si="258"/>
        <v>0</v>
      </c>
      <c r="P4151" s="50">
        <v>0</v>
      </c>
      <c r="Q4151" s="50">
        <v>0</v>
      </c>
      <c r="R4151" s="42">
        <v>0</v>
      </c>
      <c r="S4151" s="42">
        <v>23.694124795974499</v>
      </c>
      <c r="T4151" s="42">
        <v>216.08041049753501</v>
      </c>
      <c r="U4151" s="15">
        <f t="shared" si="259"/>
        <v>0</v>
      </c>
    </row>
    <row r="4152" spans="6:21" x14ac:dyDescent="0.3">
      <c r="F4152" s="5">
        <f>Demand!C4152</f>
        <v>24.276849185561982</v>
      </c>
      <c r="G4152">
        <f>Irradiance!A4152*$B$2*'Technical Data'!$B$2</f>
        <v>0</v>
      </c>
      <c r="H4152" s="5">
        <f t="shared" si="256"/>
        <v>-24.276849185561982</v>
      </c>
      <c r="I4152" s="38">
        <v>0</v>
      </c>
      <c r="J4152" s="35">
        <f>IF(H4152&gt;0,MIN(H4152,($B$3-L4151)/'Technical Data'!$B$5),0)</f>
        <v>0</v>
      </c>
      <c r="K4152" s="15">
        <f>IF(H4152&lt;0,MIN(ABS(H4152),(L4151*'Technical Data'!$B$4)),0)</f>
        <v>24.276849185561982</v>
      </c>
      <c r="L4152" s="15">
        <f>L4151+J4152*'Technical Data'!$B$5-(K4152/'Technical Data'!$B$4)</f>
        <v>227.86700988698141</v>
      </c>
      <c r="N4152" s="15">
        <f t="shared" si="257"/>
        <v>0</v>
      </c>
      <c r="O4152" s="36">
        <f t="shared" si="258"/>
        <v>0</v>
      </c>
      <c r="P4152" s="50">
        <v>0</v>
      </c>
      <c r="Q4152" s="50">
        <v>0</v>
      </c>
      <c r="R4152" s="42">
        <v>0</v>
      </c>
      <c r="S4152" s="42">
        <v>24.276849185562</v>
      </c>
      <c r="T4152" s="42">
        <v>189.10613362468899</v>
      </c>
      <c r="U4152" s="15">
        <f t="shared" si="259"/>
        <v>0</v>
      </c>
    </row>
    <row r="4153" spans="6:21" x14ac:dyDescent="0.3">
      <c r="F4153" s="5">
        <f>Demand!C4153</f>
        <v>24.556155241846803</v>
      </c>
      <c r="G4153">
        <f>Irradiance!A4153*$B$2*'Technical Data'!$B$2</f>
        <v>0</v>
      </c>
      <c r="H4153" s="5">
        <f t="shared" si="256"/>
        <v>-24.556155241846803</v>
      </c>
      <c r="I4153" s="38">
        <v>0</v>
      </c>
      <c r="J4153" s="35">
        <f>IF(H4153&gt;0,MIN(H4153,($B$3-L4152)/'Technical Data'!$B$5),0)</f>
        <v>0</v>
      </c>
      <c r="K4153" s="15">
        <f>IF(H4153&lt;0,MIN(ABS(H4153),(L4152*'Technical Data'!$B$4)),0)</f>
        <v>24.556155241846803</v>
      </c>
      <c r="L4153" s="15">
        <f>L4152+J4153*'Technical Data'!$B$5-(K4153/'Technical Data'!$B$4)</f>
        <v>200.58239295159606</v>
      </c>
      <c r="N4153" s="15">
        <f t="shared" si="257"/>
        <v>0</v>
      </c>
      <c r="O4153" s="36">
        <f t="shared" si="258"/>
        <v>0</v>
      </c>
      <c r="P4153" s="50">
        <v>0</v>
      </c>
      <c r="Q4153" s="50">
        <v>0</v>
      </c>
      <c r="R4153" s="42">
        <v>0</v>
      </c>
      <c r="S4153" s="42">
        <v>24.556155241846799</v>
      </c>
      <c r="T4153" s="42">
        <v>161.821516689303</v>
      </c>
      <c r="U4153" s="15">
        <f t="shared" si="259"/>
        <v>0</v>
      </c>
    </row>
    <row r="4154" spans="6:21" x14ac:dyDescent="0.3">
      <c r="F4154" s="5">
        <f>Demand!C4154</f>
        <v>24.086082161956142</v>
      </c>
      <c r="G4154">
        <f>Irradiance!A4154*$B$2*'Technical Data'!$B$2</f>
        <v>0</v>
      </c>
      <c r="H4154" s="5">
        <f t="shared" si="256"/>
        <v>-24.086082161956142</v>
      </c>
      <c r="I4154" s="38">
        <v>0</v>
      </c>
      <c r="J4154" s="35">
        <f>IF(H4154&gt;0,MIN(H4154,($B$3-L4153)/'Technical Data'!$B$5),0)</f>
        <v>0</v>
      </c>
      <c r="K4154" s="15">
        <f>IF(H4154&lt;0,MIN(ABS(H4154),(L4153*'Technical Data'!$B$4)),0)</f>
        <v>24.086082161956142</v>
      </c>
      <c r="L4154" s="15">
        <f>L4153+J4154*'Technical Data'!$B$5-(K4154/'Technical Data'!$B$4)</f>
        <v>173.82007943831147</v>
      </c>
      <c r="N4154" s="15">
        <f t="shared" si="257"/>
        <v>0</v>
      </c>
      <c r="O4154" s="36">
        <f t="shared" si="258"/>
        <v>0</v>
      </c>
      <c r="P4154" s="50">
        <v>0</v>
      </c>
      <c r="Q4154" s="50">
        <v>0</v>
      </c>
      <c r="R4154" s="42">
        <v>0</v>
      </c>
      <c r="S4154" s="42">
        <v>24.086082161956099</v>
      </c>
      <c r="T4154" s="42">
        <v>135.059203176019</v>
      </c>
      <c r="U4154" s="15">
        <f t="shared" si="259"/>
        <v>0</v>
      </c>
    </row>
    <row r="4155" spans="6:21" x14ac:dyDescent="0.3">
      <c r="F4155" s="5">
        <f>Demand!C4155</f>
        <v>22.62939207702944</v>
      </c>
      <c r="G4155">
        <f>Irradiance!A4155*$B$2*'Technical Data'!$B$2</f>
        <v>0</v>
      </c>
      <c r="H4155" s="5">
        <f t="shared" si="256"/>
        <v>-22.62939207702944</v>
      </c>
      <c r="I4155" s="38">
        <v>0</v>
      </c>
      <c r="J4155" s="35">
        <f>IF(H4155&gt;0,MIN(H4155,($B$3-L4154)/'Technical Data'!$B$5),0)</f>
        <v>0</v>
      </c>
      <c r="K4155" s="15">
        <f>IF(H4155&lt;0,MIN(ABS(H4155),(L4154*'Technical Data'!$B$4)),0)</f>
        <v>22.62939207702944</v>
      </c>
      <c r="L4155" s="15">
        <f>L4154+J4155*'Technical Data'!$B$5-(K4155/'Technical Data'!$B$4)</f>
        <v>148.67631046383431</v>
      </c>
      <c r="N4155" s="15">
        <f t="shared" si="257"/>
        <v>0</v>
      </c>
      <c r="O4155" s="36">
        <f t="shared" si="258"/>
        <v>0</v>
      </c>
      <c r="P4155" s="50">
        <v>0</v>
      </c>
      <c r="Q4155" s="50">
        <v>0</v>
      </c>
      <c r="R4155" s="42">
        <v>0</v>
      </c>
      <c r="S4155" s="42">
        <v>22.629392077029401</v>
      </c>
      <c r="T4155" s="42">
        <v>109.915434201542</v>
      </c>
      <c r="U4155" s="15">
        <f t="shared" si="259"/>
        <v>0</v>
      </c>
    </row>
    <row r="4156" spans="6:21" x14ac:dyDescent="0.3">
      <c r="F4156" s="5">
        <f>Demand!C4156</f>
        <v>20.875767698938589</v>
      </c>
      <c r="G4156">
        <f>Irradiance!A4156*$B$2*'Technical Data'!$B$2</f>
        <v>0</v>
      </c>
      <c r="H4156" s="5">
        <f t="shared" si="256"/>
        <v>-20.875767698938589</v>
      </c>
      <c r="I4156" s="38">
        <v>0</v>
      </c>
      <c r="J4156" s="35">
        <f>IF(H4156&gt;0,MIN(H4156,($B$3-L4155)/'Technical Data'!$B$5),0)</f>
        <v>0</v>
      </c>
      <c r="K4156" s="15">
        <f>IF(H4156&lt;0,MIN(ABS(H4156),(L4155*'Technical Data'!$B$4)),0)</f>
        <v>20.875767698938589</v>
      </c>
      <c r="L4156" s="15">
        <f>L4155+J4156*'Technical Data'!$B$5-(K4156/'Technical Data'!$B$4)</f>
        <v>125.48101302056921</v>
      </c>
      <c r="N4156" s="15">
        <f t="shared" si="257"/>
        <v>0</v>
      </c>
      <c r="O4156" s="36">
        <f t="shared" si="258"/>
        <v>0</v>
      </c>
      <c r="P4156" s="50">
        <v>0</v>
      </c>
      <c r="Q4156" s="50">
        <v>0</v>
      </c>
      <c r="R4156" s="42">
        <v>0</v>
      </c>
      <c r="S4156" s="42">
        <v>20.875767698938599</v>
      </c>
      <c r="T4156" s="42">
        <v>86.720136758276496</v>
      </c>
      <c r="U4156" s="15">
        <f t="shared" si="259"/>
        <v>0</v>
      </c>
    </row>
    <row r="4157" spans="6:21" x14ac:dyDescent="0.3">
      <c r="F4157" s="5">
        <f>Demand!C4157</f>
        <v>18.93451080661497</v>
      </c>
      <c r="G4157">
        <f>Irradiance!A4157*$B$2*'Technical Data'!$B$2</f>
        <v>0</v>
      </c>
      <c r="H4157" s="5">
        <f t="shared" si="256"/>
        <v>-18.93451080661497</v>
      </c>
      <c r="I4157" s="38">
        <v>0</v>
      </c>
      <c r="J4157" s="35">
        <f>IF(H4157&gt;0,MIN(H4157,($B$3-L4156)/'Technical Data'!$B$5),0)</f>
        <v>0</v>
      </c>
      <c r="K4157" s="15">
        <f>IF(H4157&lt;0,MIN(ABS(H4157),(L4156*'Technical Data'!$B$4)),0)</f>
        <v>18.93451080661497</v>
      </c>
      <c r="L4157" s="15">
        <f>L4156+J4157*'Technical Data'!$B$5-(K4157/'Technical Data'!$B$4)</f>
        <v>104.44266767988591</v>
      </c>
      <c r="N4157" s="15">
        <f t="shared" si="257"/>
        <v>0</v>
      </c>
      <c r="O4157" s="36">
        <f t="shared" si="258"/>
        <v>0</v>
      </c>
      <c r="P4157" s="50">
        <v>0</v>
      </c>
      <c r="Q4157" s="50">
        <v>0</v>
      </c>
      <c r="R4157" s="42">
        <v>0</v>
      </c>
      <c r="S4157" s="42">
        <v>18.934510806614998</v>
      </c>
      <c r="T4157" s="42">
        <v>65.681791417593203</v>
      </c>
      <c r="U4157" s="15">
        <f t="shared" si="259"/>
        <v>0</v>
      </c>
    </row>
    <row r="4158" spans="6:21" x14ac:dyDescent="0.3">
      <c r="F4158" s="5">
        <f>Demand!C4158</f>
        <v>15.414426545557331</v>
      </c>
      <c r="G4158">
        <f>Irradiance!A4158*$B$2*'Technical Data'!$B$2</f>
        <v>0</v>
      </c>
      <c r="H4158" s="5">
        <f t="shared" si="256"/>
        <v>-15.414426545557331</v>
      </c>
      <c r="I4158" s="38">
        <v>0</v>
      </c>
      <c r="J4158" s="35">
        <f>IF(H4158&gt;0,MIN(H4158,($B$3-L4157)/'Technical Data'!$B$5),0)</f>
        <v>0</v>
      </c>
      <c r="K4158" s="15">
        <f>IF(H4158&lt;0,MIN(ABS(H4158),(L4157*'Technical Data'!$B$4)),0)</f>
        <v>15.414426545557331</v>
      </c>
      <c r="L4158" s="15">
        <f>L4157+J4158*'Technical Data'!$B$5-(K4158/'Technical Data'!$B$4)</f>
        <v>87.31552707371111</v>
      </c>
      <c r="N4158" s="15">
        <f t="shared" si="257"/>
        <v>0</v>
      </c>
      <c r="O4158" s="36">
        <f t="shared" si="258"/>
        <v>0</v>
      </c>
      <c r="P4158" s="50">
        <v>0</v>
      </c>
      <c r="Q4158" s="50">
        <v>0</v>
      </c>
      <c r="R4158" s="42">
        <v>0</v>
      </c>
      <c r="S4158" s="42">
        <v>15.4144265455573</v>
      </c>
      <c r="T4158" s="42">
        <v>48.554650811418398</v>
      </c>
      <c r="U4158" s="15">
        <f t="shared" si="259"/>
        <v>0</v>
      </c>
    </row>
    <row r="4159" spans="6:21" x14ac:dyDescent="0.3">
      <c r="F4159" s="5">
        <f>Demand!C4159</f>
        <v>11.737629818305178</v>
      </c>
      <c r="G4159">
        <f>Irradiance!A4159*$B$2*'Technical Data'!$B$2</f>
        <v>0</v>
      </c>
      <c r="H4159" s="5">
        <f t="shared" si="256"/>
        <v>-11.737629818305178</v>
      </c>
      <c r="I4159" s="38">
        <v>0</v>
      </c>
      <c r="J4159" s="35">
        <f>IF(H4159&gt;0,MIN(H4159,($B$3-L4158)/'Technical Data'!$B$5),0)</f>
        <v>0</v>
      </c>
      <c r="K4159" s="15">
        <f>IF(H4159&lt;0,MIN(ABS(H4159),(L4158*'Technical Data'!$B$4)),0)</f>
        <v>11.737629818305178</v>
      </c>
      <c r="L4159" s="15">
        <f>L4158+J4159*'Technical Data'!$B$5-(K4159/'Technical Data'!$B$4)</f>
        <v>74.273716164483133</v>
      </c>
      <c r="N4159" s="15">
        <f t="shared" si="257"/>
        <v>0</v>
      </c>
      <c r="O4159" s="36">
        <f t="shared" si="258"/>
        <v>0</v>
      </c>
      <c r="P4159" s="50">
        <v>0</v>
      </c>
      <c r="Q4159" s="50">
        <v>0</v>
      </c>
      <c r="R4159" s="42">
        <v>0</v>
      </c>
      <c r="S4159" s="42">
        <v>11.7376298183052</v>
      </c>
      <c r="T4159" s="42">
        <v>35.5128399021904</v>
      </c>
      <c r="U4159" s="15">
        <f t="shared" si="259"/>
        <v>0</v>
      </c>
    </row>
    <row r="4160" spans="6:21" x14ac:dyDescent="0.3">
      <c r="F4160" s="5">
        <f>Demand!C4160</f>
        <v>16.105749978485296</v>
      </c>
      <c r="G4160">
        <f>Irradiance!A4160*$B$2*'Technical Data'!$B$2</f>
        <v>0.2403083416878212</v>
      </c>
      <c r="H4160" s="5">
        <f t="shared" si="256"/>
        <v>-15.865441636797474</v>
      </c>
      <c r="I4160" s="38">
        <v>7.5547037648791268E-2</v>
      </c>
      <c r="J4160" s="35">
        <f>IF(H4160&gt;0,MIN(H4160,($B$3-L4159)/'Technical Data'!$B$5),0)</f>
        <v>0</v>
      </c>
      <c r="K4160" s="15">
        <f>IF(H4160&lt;0,MIN(ABS(H4160),(L4159*'Technical Data'!$B$4)),0)</f>
        <v>15.865441636797474</v>
      </c>
      <c r="L4160" s="15">
        <f>L4159+J4160*'Technical Data'!$B$5-(K4160/'Technical Data'!$B$4)</f>
        <v>56.64544767915261</v>
      </c>
      <c r="N4160" s="15">
        <f t="shared" si="257"/>
        <v>0.2403083416878212</v>
      </c>
      <c r="O4160" s="36">
        <f t="shared" si="258"/>
        <v>0</v>
      </c>
      <c r="P4160" s="50">
        <v>0</v>
      </c>
      <c r="Q4160" s="50">
        <v>7.5547037648791004E-2</v>
      </c>
      <c r="R4160" s="42">
        <v>0</v>
      </c>
      <c r="S4160" s="42">
        <v>16.030202940836499</v>
      </c>
      <c r="T4160" s="42">
        <v>17.701503301260999</v>
      </c>
      <c r="U4160" s="15">
        <f t="shared" si="259"/>
        <v>0.2403083416878212</v>
      </c>
    </row>
    <row r="4161" spans="6:21" x14ac:dyDescent="0.3">
      <c r="F4161" s="5">
        <f>Demand!C4161</f>
        <v>19.950375521211846</v>
      </c>
      <c r="G4161">
        <f>Irradiance!A4161*$B$2*'Technical Data'!$B$2</f>
        <v>19.304770115588305</v>
      </c>
      <c r="H4161" s="5">
        <f t="shared" si="256"/>
        <v>-0.64560540562354163</v>
      </c>
      <c r="I4161" s="38">
        <v>6.068945357786232</v>
      </c>
      <c r="J4161" s="35">
        <f>IF(H4161&gt;0,MIN(H4161,($B$3-L4160)/'Technical Data'!$B$5),0)</f>
        <v>0</v>
      </c>
      <c r="K4161" s="15">
        <f>IF(H4161&lt;0,MIN(ABS(H4161),(L4160*'Technical Data'!$B$4)),0)</f>
        <v>0.64560540562354163</v>
      </c>
      <c r="L4161" s="15">
        <f>L4160+J4161*'Technical Data'!$B$5-(K4161/'Technical Data'!$B$4)</f>
        <v>55.928108339570898</v>
      </c>
      <c r="N4161" s="15">
        <f t="shared" si="257"/>
        <v>19.304770115588305</v>
      </c>
      <c r="O4161" s="36">
        <f t="shared" si="258"/>
        <v>0</v>
      </c>
      <c r="P4161" s="50">
        <v>0</v>
      </c>
      <c r="Q4161" s="50">
        <v>6.0689453577862098</v>
      </c>
      <c r="R4161" s="42">
        <v>0</v>
      </c>
      <c r="S4161" s="42">
        <v>13.8814301634256</v>
      </c>
      <c r="T4161" s="42">
        <v>2.2776920085658299</v>
      </c>
      <c r="U4161" s="15">
        <f t="shared" si="259"/>
        <v>19.304770115588305</v>
      </c>
    </row>
    <row r="4162" spans="6:21" x14ac:dyDescent="0.3">
      <c r="F4162" s="5">
        <f>Demand!C4162</f>
        <v>26.300521892971187</v>
      </c>
      <c r="G4162">
        <f>Irradiance!A4162*$B$2*'Technical Data'!$B$2</f>
        <v>77.138977681790607</v>
      </c>
      <c r="H4162" s="5">
        <f t="shared" ref="H4162:H4225" si="260">G4162-F4162</f>
        <v>50.838455788819417</v>
      </c>
      <c r="I4162" s="38">
        <v>24.250599085261999</v>
      </c>
      <c r="J4162" s="35">
        <f>IF(H4162&gt;0,MIN(H4162,($B$3-L4161)/'Technical Data'!$B$5),0)</f>
        <v>50.838455788819417</v>
      </c>
      <c r="K4162" s="15">
        <f>IF(H4162&lt;0,MIN(ABS(H4162),(L4161*'Technical Data'!$B$4)),0)</f>
        <v>0</v>
      </c>
      <c r="L4162" s="15">
        <f>L4161+J4162*'Technical Data'!$B$5-(K4162/'Technical Data'!$B$4)</f>
        <v>101.68271854950837</v>
      </c>
      <c r="N4162" s="15">
        <f t="shared" ref="N4162:N4225" si="261">U4162</f>
        <v>26.30052189297119</v>
      </c>
      <c r="O4162" s="36">
        <f t="shared" ref="O4162:O4225" si="262">N4162+(K4162)-F4162</f>
        <v>0</v>
      </c>
      <c r="P4162" s="50">
        <v>0</v>
      </c>
      <c r="Q4162" s="50">
        <v>24.2505990852619</v>
      </c>
      <c r="R4162" s="42">
        <v>0</v>
      </c>
      <c r="S4162" s="42">
        <v>2.0499228077092502</v>
      </c>
      <c r="T4162" s="42">
        <v>0</v>
      </c>
      <c r="U4162" s="15">
        <f t="shared" ref="U4162:U4225" si="263">G4162-(J4162)</f>
        <v>26.30052189297119</v>
      </c>
    </row>
    <row r="4163" spans="6:21" x14ac:dyDescent="0.3">
      <c r="F4163" s="5">
        <f>Demand!C4163</f>
        <v>31.07128532907273</v>
      </c>
      <c r="G4163">
        <f>Irradiance!A4163*$B$2*'Technical Data'!$B$2</f>
        <v>417.095178389495</v>
      </c>
      <c r="H4163" s="5">
        <f t="shared" si="260"/>
        <v>386.02389306042227</v>
      </c>
      <c r="I4163" s="38">
        <v>131.12447501241871</v>
      </c>
      <c r="J4163" s="35">
        <f>IF(H4163&gt;0,MIN(H4163,($B$3-L4162)/'Technical Data'!$B$5),0)</f>
        <v>312.15169591447403</v>
      </c>
      <c r="K4163" s="15">
        <f>IF(H4163&lt;0,MIN(ABS(H4163),(L4162*'Technical Data'!$B$4)),0)</f>
        <v>0</v>
      </c>
      <c r="L4163" s="15">
        <f>L4162+J4163*'Technical Data'!$B$5-(K4163/'Technical Data'!$B$4)</f>
        <v>382.61924487253498</v>
      </c>
      <c r="N4163" s="15">
        <f t="shared" si="261"/>
        <v>104.94348247502097</v>
      </c>
      <c r="O4163" s="36">
        <f t="shared" si="262"/>
        <v>73.872197145948235</v>
      </c>
      <c r="P4163" s="50">
        <v>100.05318968334601</v>
      </c>
      <c r="Q4163" s="50">
        <v>31.071285329072701</v>
      </c>
      <c r="R4163" s="42">
        <v>0</v>
      </c>
      <c r="S4163" s="42">
        <v>0</v>
      </c>
      <c r="T4163" s="42">
        <v>0</v>
      </c>
      <c r="U4163" s="15">
        <f t="shared" si="263"/>
        <v>104.94348247502097</v>
      </c>
    </row>
    <row r="4164" spans="6:21" x14ac:dyDescent="0.3">
      <c r="F4164" s="5">
        <f>Demand!C4164</f>
        <v>33.243541012236534</v>
      </c>
      <c r="G4164">
        <f>Irradiance!A4164*$B$2*'Technical Data'!$B$2</f>
        <v>517.30375687331639</v>
      </c>
      <c r="H4164" s="5">
        <f t="shared" si="260"/>
        <v>484.06021586107988</v>
      </c>
      <c r="I4164" s="38">
        <v>162.6275897119647</v>
      </c>
      <c r="J4164" s="35">
        <f>IF(H4164&gt;0,MIN(H4164,($B$3-L4163)/'Technical Data'!$B$5),0)</f>
        <v>0</v>
      </c>
      <c r="K4164" s="15">
        <f>IF(H4164&lt;0,MIN(ABS(H4164),(L4163*'Technical Data'!$B$4)),0)</f>
        <v>0</v>
      </c>
      <c r="L4164" s="15">
        <f>L4163+J4164*'Technical Data'!$B$5-(K4164/'Technical Data'!$B$4)</f>
        <v>382.61924487253498</v>
      </c>
      <c r="N4164" s="15">
        <f t="shared" si="261"/>
        <v>517.30375687331639</v>
      </c>
      <c r="O4164" s="36">
        <f t="shared" si="262"/>
        <v>484.06021586107988</v>
      </c>
      <c r="P4164" s="50">
        <v>129.384048699728</v>
      </c>
      <c r="Q4164" s="50">
        <v>33.243541012236498</v>
      </c>
      <c r="R4164" s="42">
        <v>0</v>
      </c>
      <c r="S4164" s="42">
        <v>0</v>
      </c>
      <c r="T4164" s="42">
        <v>0</v>
      </c>
      <c r="U4164" s="15">
        <f t="shared" si="263"/>
        <v>517.30375687331639</v>
      </c>
    </row>
    <row r="4165" spans="6:21" x14ac:dyDescent="0.3">
      <c r="F4165" s="5">
        <f>Demand!C4165</f>
        <v>33.926430872735239</v>
      </c>
      <c r="G4165">
        <f>Irradiance!A4165*$B$2*'Technical Data'!$B$2</f>
        <v>418.69723400074713</v>
      </c>
      <c r="H4165" s="5">
        <f t="shared" si="260"/>
        <v>384.77080312801189</v>
      </c>
      <c r="I4165" s="38">
        <v>131.6281219300773</v>
      </c>
      <c r="J4165" s="35">
        <f>IF(H4165&gt;0,MIN(H4165,($B$3-L4164)/'Technical Data'!$B$5),0)</f>
        <v>0</v>
      </c>
      <c r="K4165" s="15">
        <f>IF(H4165&lt;0,MIN(ABS(H4165),(L4164*'Technical Data'!$B$4)),0)</f>
        <v>0</v>
      </c>
      <c r="L4165" s="15">
        <f>L4164+J4165*'Technical Data'!$B$5-(K4165/'Technical Data'!$B$4)</f>
        <v>382.61924487253498</v>
      </c>
      <c r="N4165" s="15">
        <f t="shared" si="261"/>
        <v>418.69723400074713</v>
      </c>
      <c r="O4165" s="36">
        <f t="shared" si="262"/>
        <v>384.77080312801189</v>
      </c>
      <c r="P4165" s="50">
        <v>97.701691057341606</v>
      </c>
      <c r="Q4165" s="50">
        <v>33.926430872735203</v>
      </c>
      <c r="R4165" s="42">
        <v>0</v>
      </c>
      <c r="S4165" s="42">
        <v>0</v>
      </c>
      <c r="T4165" s="42">
        <v>0</v>
      </c>
      <c r="U4165" s="15">
        <f t="shared" si="263"/>
        <v>418.69723400074713</v>
      </c>
    </row>
    <row r="4166" spans="6:21" x14ac:dyDescent="0.3">
      <c r="F4166" s="5">
        <f>Demand!C4166</f>
        <v>35.368776979539426</v>
      </c>
      <c r="G4166">
        <f>Irradiance!A4166*$B$2*'Technical Data'!$B$2</f>
        <v>394.34598870971462</v>
      </c>
      <c r="H4166" s="5">
        <f t="shared" si="260"/>
        <v>358.97721173017521</v>
      </c>
      <c r="I4166" s="38">
        <v>123.97268878166651</v>
      </c>
      <c r="J4166" s="35">
        <f>IF(H4166&gt;0,MIN(H4166,($B$3-L4165)/'Technical Data'!$B$5),0)</f>
        <v>0</v>
      </c>
      <c r="K4166" s="15">
        <f>IF(H4166&lt;0,MIN(ABS(H4166),(L4165*'Technical Data'!$B$4)),0)</f>
        <v>0</v>
      </c>
      <c r="L4166" s="15">
        <f>L4165+J4166*'Technical Data'!$B$5-(K4166/'Technical Data'!$B$4)</f>
        <v>382.61924487253498</v>
      </c>
      <c r="N4166" s="15">
        <f t="shared" si="261"/>
        <v>394.34598870971462</v>
      </c>
      <c r="O4166" s="36">
        <f t="shared" si="262"/>
        <v>358.97721173017521</v>
      </c>
      <c r="P4166" s="50">
        <v>49.185780311168301</v>
      </c>
      <c r="Q4166" s="50">
        <v>35.368776979539398</v>
      </c>
      <c r="R4166" s="42">
        <v>39.418131490957698</v>
      </c>
      <c r="S4166" s="42">
        <v>0</v>
      </c>
      <c r="T4166" s="42">
        <v>35.476318341861997</v>
      </c>
      <c r="U4166" s="15">
        <f t="shared" si="263"/>
        <v>394.34598870971462</v>
      </c>
    </row>
    <row r="4167" spans="6:21" x14ac:dyDescent="0.3">
      <c r="F4167" s="5">
        <f>Demand!C4167</f>
        <v>34.168540679650661</v>
      </c>
      <c r="G4167">
        <f>Irradiance!A4167*$B$2*'Technical Data'!$B$2</f>
        <v>423.90391473731665</v>
      </c>
      <c r="H4167" s="5">
        <f t="shared" si="260"/>
        <v>389.73537405766598</v>
      </c>
      <c r="I4167" s="38">
        <v>133.26497441246781</v>
      </c>
      <c r="J4167" s="35">
        <f>IF(H4167&gt;0,MIN(H4167,($B$3-L4166)/'Technical Data'!$B$5),0)</f>
        <v>0</v>
      </c>
      <c r="K4167" s="15">
        <f>IF(H4167&lt;0,MIN(ABS(H4167),(L4166*'Technical Data'!$B$4)),0)</f>
        <v>0</v>
      </c>
      <c r="L4167" s="15">
        <f>L4166+J4167*'Technical Data'!$B$5-(K4167/'Technical Data'!$B$4)</f>
        <v>382.61924487253498</v>
      </c>
      <c r="N4167" s="15">
        <f t="shared" si="261"/>
        <v>423.90391473731665</v>
      </c>
      <c r="O4167" s="36">
        <f t="shared" si="262"/>
        <v>389.73537405766598</v>
      </c>
      <c r="P4167" s="50">
        <v>0</v>
      </c>
      <c r="Q4167" s="50">
        <v>34.168540679650697</v>
      </c>
      <c r="R4167" s="42">
        <v>99.096433732816806</v>
      </c>
      <c r="S4167" s="42">
        <v>0</v>
      </c>
      <c r="T4167" s="42">
        <v>124.66310870139699</v>
      </c>
      <c r="U4167" s="15">
        <f t="shared" si="263"/>
        <v>423.90391473731665</v>
      </c>
    </row>
    <row r="4168" spans="6:21" x14ac:dyDescent="0.3">
      <c r="F4168" s="5">
        <f>Demand!C4168</f>
        <v>35.115900492440474</v>
      </c>
      <c r="G4168">
        <f>Irradiance!A4168*$B$2*'Technical Data'!$B$2</f>
        <v>571.29303097251363</v>
      </c>
      <c r="H4168" s="5">
        <f t="shared" si="260"/>
        <v>536.17713048007317</v>
      </c>
      <c r="I4168" s="38">
        <v>179.60049083705979</v>
      </c>
      <c r="J4168" s="35">
        <f>IF(H4168&gt;0,MIN(H4168,($B$3-L4167)/'Technical Data'!$B$5),0)</f>
        <v>0</v>
      </c>
      <c r="K4168" s="15">
        <f>IF(H4168&lt;0,MIN(ABS(H4168),(L4167*'Technical Data'!$B$4)),0)</f>
        <v>0</v>
      </c>
      <c r="L4168" s="15">
        <f>L4167+J4168*'Technical Data'!$B$5-(K4168/'Technical Data'!$B$4)</f>
        <v>382.61924487253498</v>
      </c>
      <c r="N4168" s="15">
        <f t="shared" si="261"/>
        <v>571.29303097251363</v>
      </c>
      <c r="O4168" s="36">
        <f t="shared" si="262"/>
        <v>536.17713048007317</v>
      </c>
      <c r="P4168" s="50">
        <v>0</v>
      </c>
      <c r="Q4168" s="50">
        <v>35.115900492440502</v>
      </c>
      <c r="R4168" s="42">
        <v>144.48459034461899</v>
      </c>
      <c r="S4168" s="42">
        <v>0</v>
      </c>
      <c r="T4168" s="42">
        <v>254.699240011554</v>
      </c>
      <c r="U4168" s="15">
        <f t="shared" si="263"/>
        <v>571.29303097251363</v>
      </c>
    </row>
    <row r="4169" spans="6:21" x14ac:dyDescent="0.3">
      <c r="F4169" s="5">
        <f>Demand!C4169</f>
        <v>40.493835473921294</v>
      </c>
      <c r="G4169">
        <f>Irradiance!A4169*$B$2*'Technical Data'!$B$2</f>
        <v>273.0703789379275</v>
      </c>
      <c r="H4169" s="5">
        <f t="shared" si="260"/>
        <v>232.57654346400619</v>
      </c>
      <c r="I4169" s="38">
        <v>85.846617114909819</v>
      </c>
      <c r="J4169" s="35">
        <f>IF(H4169&gt;0,MIN(H4169,($B$3-L4168)/'Technical Data'!$B$5),0)</f>
        <v>0</v>
      </c>
      <c r="K4169" s="15">
        <f>IF(H4169&lt;0,MIN(ABS(H4169),(L4168*'Technical Data'!$B$4)),0)</f>
        <v>0</v>
      </c>
      <c r="L4169" s="15">
        <f>L4168+J4169*'Technical Data'!$B$5-(K4169/'Technical Data'!$B$4)</f>
        <v>382.61924487253498</v>
      </c>
      <c r="N4169" s="15">
        <f t="shared" si="261"/>
        <v>273.0703789379275</v>
      </c>
      <c r="O4169" s="36">
        <f t="shared" si="262"/>
        <v>232.57654346400619</v>
      </c>
      <c r="P4169" s="50">
        <v>0</v>
      </c>
      <c r="Q4169" s="50">
        <v>40.493835473921301</v>
      </c>
      <c r="R4169" s="42">
        <v>45.352781640988297</v>
      </c>
      <c r="S4169" s="42">
        <v>0</v>
      </c>
      <c r="T4169" s="42">
        <v>295.51674348844398</v>
      </c>
      <c r="U4169" s="15">
        <f t="shared" si="263"/>
        <v>273.0703789379275</v>
      </c>
    </row>
    <row r="4170" spans="6:21" x14ac:dyDescent="0.3">
      <c r="F4170" s="5">
        <f>Demand!C4170</f>
        <v>46.289673397026448</v>
      </c>
      <c r="G4170">
        <f>Irradiance!A4170*$B$2*'Technical Data'!$B$2</f>
        <v>212.9932935159722</v>
      </c>
      <c r="H4170" s="5">
        <f t="shared" si="260"/>
        <v>166.70362011894576</v>
      </c>
      <c r="I4170" s="38">
        <v>66.959857702712</v>
      </c>
      <c r="J4170" s="35">
        <f>IF(H4170&gt;0,MIN(H4170,($B$3-L4169)/'Technical Data'!$B$5),0)</f>
        <v>0</v>
      </c>
      <c r="K4170" s="15">
        <f>IF(H4170&lt;0,MIN(ABS(H4170),(L4169*'Technical Data'!$B$4)),0)</f>
        <v>0</v>
      </c>
      <c r="L4170" s="15">
        <f>L4169+J4170*'Technical Data'!$B$5-(K4170/'Technical Data'!$B$4)</f>
        <v>382.61924487253498</v>
      </c>
      <c r="N4170" s="15">
        <f t="shared" si="261"/>
        <v>212.9932935159722</v>
      </c>
      <c r="O4170" s="36">
        <f t="shared" si="262"/>
        <v>166.70362011894576</v>
      </c>
      <c r="P4170" s="50">
        <v>0</v>
      </c>
      <c r="Q4170" s="50">
        <v>46.289673397026398</v>
      </c>
      <c r="R4170" s="42">
        <v>20.6701843056854</v>
      </c>
      <c r="S4170" s="42">
        <v>0</v>
      </c>
      <c r="T4170" s="42">
        <v>314.11990936356</v>
      </c>
      <c r="U4170" s="15">
        <f t="shared" si="263"/>
        <v>212.9932935159722</v>
      </c>
    </row>
    <row r="4171" spans="6:21" x14ac:dyDescent="0.3">
      <c r="F4171" s="5">
        <f>Demand!C4171</f>
        <v>46.767771434630347</v>
      </c>
      <c r="G4171">
        <f>Irradiance!A4171*$B$2*'Technical Data'!$B$2</f>
        <v>198.49469023414031</v>
      </c>
      <c r="H4171" s="5">
        <f t="shared" si="260"/>
        <v>151.72691879950997</v>
      </c>
      <c r="I4171" s="38">
        <v>62.401853097901594</v>
      </c>
      <c r="J4171" s="35">
        <f>IF(H4171&gt;0,MIN(H4171,($B$3-L4170)/'Technical Data'!$B$5),0)</f>
        <v>0</v>
      </c>
      <c r="K4171" s="15">
        <f>IF(H4171&lt;0,MIN(ABS(H4171),(L4170*'Technical Data'!$B$4)),0)</f>
        <v>0</v>
      </c>
      <c r="L4171" s="15">
        <f>L4170+J4171*'Technical Data'!$B$5-(K4171/'Technical Data'!$B$4)</f>
        <v>382.61924487253498</v>
      </c>
      <c r="N4171" s="15">
        <f t="shared" si="261"/>
        <v>198.49469023414031</v>
      </c>
      <c r="O4171" s="36">
        <f t="shared" si="262"/>
        <v>151.72691879950997</v>
      </c>
      <c r="P4171" s="50">
        <v>0</v>
      </c>
      <c r="Q4171" s="50">
        <v>46.767771434630397</v>
      </c>
      <c r="R4171" s="42">
        <v>15.6340816632711</v>
      </c>
      <c r="S4171" s="42">
        <v>0</v>
      </c>
      <c r="T4171" s="42">
        <v>328.19058286050398</v>
      </c>
      <c r="U4171" s="15">
        <f t="shared" si="263"/>
        <v>198.49469023414031</v>
      </c>
    </row>
    <row r="4172" spans="6:21" x14ac:dyDescent="0.3">
      <c r="F4172" s="5">
        <f>Demand!C4172</f>
        <v>41.118683484786189</v>
      </c>
      <c r="G4172">
        <f>Irradiance!A4172*$B$2*'Technical Data'!$B$2</f>
        <v>6.5684280061337788</v>
      </c>
      <c r="H4172" s="5">
        <f t="shared" si="260"/>
        <v>-34.55025547865241</v>
      </c>
      <c r="I4172" s="38">
        <v>2.064952362400295</v>
      </c>
      <c r="J4172" s="35">
        <f>IF(H4172&gt;0,MIN(H4172,($B$3-L4171)/'Technical Data'!$B$5),0)</f>
        <v>0</v>
      </c>
      <c r="K4172" s="15">
        <f>IF(H4172&lt;0,MIN(ABS(H4172),(L4171*'Technical Data'!$B$4)),0)</f>
        <v>34.55025547865241</v>
      </c>
      <c r="L4172" s="15">
        <f>L4171+J4172*'Technical Data'!$B$5-(K4172/'Technical Data'!$B$4)</f>
        <v>344.23007211847676</v>
      </c>
      <c r="N4172" s="15">
        <f t="shared" si="261"/>
        <v>6.5684280061337788</v>
      </c>
      <c r="O4172" s="36">
        <f t="shared" si="262"/>
        <v>0</v>
      </c>
      <c r="P4172" s="50">
        <v>0</v>
      </c>
      <c r="Q4172" s="50">
        <v>2.0649523624002901</v>
      </c>
      <c r="R4172" s="42">
        <v>0</v>
      </c>
      <c r="S4172" s="42">
        <v>39.053731122385898</v>
      </c>
      <c r="T4172" s="42">
        <v>284.797548280076</v>
      </c>
      <c r="U4172" s="15">
        <f t="shared" si="263"/>
        <v>6.5684280061337788</v>
      </c>
    </row>
    <row r="4173" spans="6:21" x14ac:dyDescent="0.3">
      <c r="F4173" s="5">
        <f>Demand!C4173</f>
        <v>30.670752484741968</v>
      </c>
      <c r="G4173">
        <f>Irradiance!A4173*$B$2*'Technical Data'!$B$2</f>
        <v>0</v>
      </c>
      <c r="H4173" s="5">
        <f t="shared" si="260"/>
        <v>-30.670752484741968</v>
      </c>
      <c r="I4173" s="38">
        <v>0</v>
      </c>
      <c r="J4173" s="35">
        <f>IF(H4173&gt;0,MIN(H4173,($B$3-L4172)/'Technical Data'!$B$5),0)</f>
        <v>0</v>
      </c>
      <c r="K4173" s="15">
        <f>IF(H4173&lt;0,MIN(ABS(H4173),(L4172*'Technical Data'!$B$4)),0)</f>
        <v>30.670752484741968</v>
      </c>
      <c r="L4173" s="15">
        <f>L4172+J4173*'Technical Data'!$B$5-(K4173/'Technical Data'!$B$4)</f>
        <v>310.15145824654121</v>
      </c>
      <c r="N4173" s="15">
        <f t="shared" si="261"/>
        <v>0</v>
      </c>
      <c r="O4173" s="36">
        <f t="shared" si="262"/>
        <v>0</v>
      </c>
      <c r="P4173" s="50">
        <v>0</v>
      </c>
      <c r="Q4173" s="50">
        <v>0</v>
      </c>
      <c r="R4173" s="42">
        <v>0</v>
      </c>
      <c r="S4173" s="42">
        <v>30.670752484742</v>
      </c>
      <c r="T4173" s="42">
        <v>250.71893440814</v>
      </c>
      <c r="U4173" s="15">
        <f t="shared" si="263"/>
        <v>0</v>
      </c>
    </row>
    <row r="4174" spans="6:21" x14ac:dyDescent="0.3">
      <c r="F4174" s="5">
        <f>Demand!C4174</f>
        <v>23.361535002938691</v>
      </c>
      <c r="G4174">
        <f>Irradiance!A4174*$B$2*'Technical Data'!$B$2</f>
        <v>0</v>
      </c>
      <c r="H4174" s="5">
        <f t="shared" si="260"/>
        <v>-23.361535002938691</v>
      </c>
      <c r="I4174" s="38">
        <v>0</v>
      </c>
      <c r="J4174" s="35">
        <f>IF(H4174&gt;0,MIN(H4174,($B$3-L4173)/'Technical Data'!$B$5),0)</f>
        <v>0</v>
      </c>
      <c r="K4174" s="15">
        <f>IF(H4174&lt;0,MIN(ABS(H4174),(L4173*'Technical Data'!$B$4)),0)</f>
        <v>23.361535002938691</v>
      </c>
      <c r="L4174" s="15">
        <f>L4173+J4174*'Technical Data'!$B$5-(K4174/'Technical Data'!$B$4)</f>
        <v>284.1941971321649</v>
      </c>
      <c r="N4174" s="15">
        <f t="shared" si="261"/>
        <v>0</v>
      </c>
      <c r="O4174" s="36">
        <f t="shared" si="262"/>
        <v>0</v>
      </c>
      <c r="P4174" s="50">
        <v>0</v>
      </c>
      <c r="Q4174" s="50">
        <v>0</v>
      </c>
      <c r="R4174" s="42">
        <v>0</v>
      </c>
      <c r="S4174" s="42">
        <v>23.361535002938702</v>
      </c>
      <c r="T4174" s="42">
        <v>224.76167329376401</v>
      </c>
      <c r="U4174" s="15">
        <f t="shared" si="263"/>
        <v>0</v>
      </c>
    </row>
    <row r="4175" spans="6:21" x14ac:dyDescent="0.3">
      <c r="F4175" s="5">
        <f>Demand!C4175</f>
        <v>23.694124795974531</v>
      </c>
      <c r="G4175">
        <f>Irradiance!A4175*$B$2*'Technical Data'!$B$2</f>
        <v>0</v>
      </c>
      <c r="H4175" s="5">
        <f t="shared" si="260"/>
        <v>-23.694124795974531</v>
      </c>
      <c r="I4175" s="38">
        <v>0</v>
      </c>
      <c r="J4175" s="35">
        <f>IF(H4175&gt;0,MIN(H4175,($B$3-L4174)/'Technical Data'!$B$5),0)</f>
        <v>0</v>
      </c>
      <c r="K4175" s="15">
        <f>IF(H4175&lt;0,MIN(ABS(H4175),(L4174*'Technical Data'!$B$4)),0)</f>
        <v>23.694124795974531</v>
      </c>
      <c r="L4175" s="15">
        <f>L4174+J4175*'Technical Data'!$B$5-(K4175/'Technical Data'!$B$4)</f>
        <v>257.86739180330432</v>
      </c>
      <c r="N4175" s="15">
        <f t="shared" si="261"/>
        <v>0</v>
      </c>
      <c r="O4175" s="36">
        <f t="shared" si="262"/>
        <v>0</v>
      </c>
      <c r="P4175" s="50">
        <v>0</v>
      </c>
      <c r="Q4175" s="50">
        <v>0</v>
      </c>
      <c r="R4175" s="42">
        <v>0</v>
      </c>
      <c r="S4175" s="42">
        <v>23.694124795974499</v>
      </c>
      <c r="T4175" s="42">
        <v>198.43486796490299</v>
      </c>
      <c r="U4175" s="15">
        <f t="shared" si="263"/>
        <v>0</v>
      </c>
    </row>
    <row r="4176" spans="6:21" x14ac:dyDescent="0.3">
      <c r="F4176" s="5">
        <f>Demand!C4176</f>
        <v>24.276849185561982</v>
      </c>
      <c r="G4176">
        <f>Irradiance!A4176*$B$2*'Technical Data'!$B$2</f>
        <v>0</v>
      </c>
      <c r="H4176" s="5">
        <f t="shared" si="260"/>
        <v>-24.276849185561982</v>
      </c>
      <c r="I4176" s="38">
        <v>0</v>
      </c>
      <c r="J4176" s="35">
        <f>IF(H4176&gt;0,MIN(H4176,($B$3-L4175)/'Technical Data'!$B$5),0)</f>
        <v>0</v>
      </c>
      <c r="K4176" s="15">
        <f>IF(H4176&lt;0,MIN(ABS(H4176),(L4175*'Technical Data'!$B$4)),0)</f>
        <v>24.276849185561982</v>
      </c>
      <c r="L4176" s="15">
        <f>L4175+J4176*'Technical Data'!$B$5-(K4176/'Technical Data'!$B$4)</f>
        <v>230.89311493045767</v>
      </c>
      <c r="N4176" s="15">
        <f t="shared" si="261"/>
        <v>0</v>
      </c>
      <c r="O4176" s="36">
        <f t="shared" si="262"/>
        <v>0</v>
      </c>
      <c r="P4176" s="50">
        <v>0</v>
      </c>
      <c r="Q4176" s="50">
        <v>0</v>
      </c>
      <c r="R4176" s="42">
        <v>0</v>
      </c>
      <c r="S4176" s="42">
        <v>24.276849185562</v>
      </c>
      <c r="T4176" s="42">
        <v>171.46059109205601</v>
      </c>
      <c r="U4176" s="15">
        <f t="shared" si="263"/>
        <v>0</v>
      </c>
    </row>
    <row r="4177" spans="6:21" x14ac:dyDescent="0.3">
      <c r="F4177" s="5">
        <f>Demand!C4177</f>
        <v>24.556155241846803</v>
      </c>
      <c r="G4177">
        <f>Irradiance!A4177*$B$2*'Technical Data'!$B$2</f>
        <v>0</v>
      </c>
      <c r="H4177" s="5">
        <f t="shared" si="260"/>
        <v>-24.556155241846803</v>
      </c>
      <c r="I4177" s="38">
        <v>0</v>
      </c>
      <c r="J4177" s="35">
        <f>IF(H4177&gt;0,MIN(H4177,($B$3-L4176)/'Technical Data'!$B$5),0)</f>
        <v>0</v>
      </c>
      <c r="K4177" s="15">
        <f>IF(H4177&lt;0,MIN(ABS(H4177),(L4176*'Technical Data'!$B$4)),0)</f>
        <v>24.556155241846803</v>
      </c>
      <c r="L4177" s="15">
        <f>L4176+J4177*'Technical Data'!$B$5-(K4177/'Technical Data'!$B$4)</f>
        <v>203.60849799507233</v>
      </c>
      <c r="N4177" s="15">
        <f t="shared" si="261"/>
        <v>0</v>
      </c>
      <c r="O4177" s="36">
        <f t="shared" si="262"/>
        <v>0</v>
      </c>
      <c r="P4177" s="50">
        <v>0</v>
      </c>
      <c r="Q4177" s="50">
        <v>0</v>
      </c>
      <c r="R4177" s="42">
        <v>0</v>
      </c>
      <c r="S4177" s="42">
        <v>24.556155241846799</v>
      </c>
      <c r="T4177" s="42">
        <v>144.175974156671</v>
      </c>
      <c r="U4177" s="15">
        <f t="shared" si="263"/>
        <v>0</v>
      </c>
    </row>
    <row r="4178" spans="6:21" x14ac:dyDescent="0.3">
      <c r="F4178" s="5">
        <f>Demand!C4178</f>
        <v>24.086082161956142</v>
      </c>
      <c r="G4178">
        <f>Irradiance!A4178*$B$2*'Technical Data'!$B$2</f>
        <v>0</v>
      </c>
      <c r="H4178" s="5">
        <f t="shared" si="260"/>
        <v>-24.086082161956142</v>
      </c>
      <c r="I4178" s="38">
        <v>0</v>
      </c>
      <c r="J4178" s="35">
        <f>IF(H4178&gt;0,MIN(H4178,($B$3-L4177)/'Technical Data'!$B$5),0)</f>
        <v>0</v>
      </c>
      <c r="K4178" s="15">
        <f>IF(H4178&lt;0,MIN(ABS(H4178),(L4177*'Technical Data'!$B$4)),0)</f>
        <v>24.086082161956142</v>
      </c>
      <c r="L4178" s="15">
        <f>L4177+J4178*'Technical Data'!$B$5-(K4178/'Technical Data'!$B$4)</f>
        <v>176.84618448178773</v>
      </c>
      <c r="N4178" s="15">
        <f t="shared" si="261"/>
        <v>0</v>
      </c>
      <c r="O4178" s="36">
        <f t="shared" si="262"/>
        <v>0</v>
      </c>
      <c r="P4178" s="50">
        <v>0</v>
      </c>
      <c r="Q4178" s="50">
        <v>0</v>
      </c>
      <c r="R4178" s="42">
        <v>0</v>
      </c>
      <c r="S4178" s="42">
        <v>24.086082161956099</v>
      </c>
      <c r="T4178" s="42">
        <v>117.413660643387</v>
      </c>
      <c r="U4178" s="15">
        <f t="shared" si="263"/>
        <v>0</v>
      </c>
    </row>
    <row r="4179" spans="6:21" x14ac:dyDescent="0.3">
      <c r="F4179" s="5">
        <f>Demand!C4179</f>
        <v>22.62939207702944</v>
      </c>
      <c r="G4179">
        <f>Irradiance!A4179*$B$2*'Technical Data'!$B$2</f>
        <v>0</v>
      </c>
      <c r="H4179" s="5">
        <f t="shared" si="260"/>
        <v>-22.62939207702944</v>
      </c>
      <c r="I4179" s="38">
        <v>0</v>
      </c>
      <c r="J4179" s="35">
        <f>IF(H4179&gt;0,MIN(H4179,($B$3-L4178)/'Technical Data'!$B$5),0)</f>
        <v>0</v>
      </c>
      <c r="K4179" s="15">
        <f>IF(H4179&lt;0,MIN(ABS(H4179),(L4178*'Technical Data'!$B$4)),0)</f>
        <v>22.62939207702944</v>
      </c>
      <c r="L4179" s="15">
        <f>L4178+J4179*'Technical Data'!$B$5-(K4179/'Technical Data'!$B$4)</f>
        <v>151.70241550731058</v>
      </c>
      <c r="N4179" s="15">
        <f t="shared" si="261"/>
        <v>0</v>
      </c>
      <c r="O4179" s="36">
        <f t="shared" si="262"/>
        <v>0</v>
      </c>
      <c r="P4179" s="50">
        <v>0</v>
      </c>
      <c r="Q4179" s="50">
        <v>0</v>
      </c>
      <c r="R4179" s="42">
        <v>0</v>
      </c>
      <c r="S4179" s="42">
        <v>22.629392077029401</v>
      </c>
      <c r="T4179" s="42">
        <v>92.269891668909395</v>
      </c>
      <c r="U4179" s="15">
        <f t="shared" si="263"/>
        <v>0</v>
      </c>
    </row>
    <row r="4180" spans="6:21" x14ac:dyDescent="0.3">
      <c r="F4180" s="5">
        <f>Demand!C4180</f>
        <v>20.875767698938589</v>
      </c>
      <c r="G4180">
        <f>Irradiance!A4180*$B$2*'Technical Data'!$B$2</f>
        <v>0</v>
      </c>
      <c r="H4180" s="5">
        <f t="shared" si="260"/>
        <v>-20.875767698938589</v>
      </c>
      <c r="I4180" s="38">
        <v>0</v>
      </c>
      <c r="J4180" s="35">
        <f>IF(H4180&gt;0,MIN(H4180,($B$3-L4179)/'Technical Data'!$B$5),0)</f>
        <v>0</v>
      </c>
      <c r="K4180" s="15">
        <f>IF(H4180&lt;0,MIN(ABS(H4180),(L4179*'Technical Data'!$B$4)),0)</f>
        <v>20.875767698938589</v>
      </c>
      <c r="L4180" s="15">
        <f>L4179+J4180*'Technical Data'!$B$5-(K4180/'Technical Data'!$B$4)</f>
        <v>128.50711806404547</v>
      </c>
      <c r="N4180" s="15">
        <f t="shared" si="261"/>
        <v>0</v>
      </c>
      <c r="O4180" s="36">
        <f t="shared" si="262"/>
        <v>0</v>
      </c>
      <c r="P4180" s="50">
        <v>0</v>
      </c>
      <c r="Q4180" s="50">
        <v>0</v>
      </c>
      <c r="R4180" s="42">
        <v>0</v>
      </c>
      <c r="S4180" s="42">
        <v>20.875767698938599</v>
      </c>
      <c r="T4180" s="42">
        <v>69.074594225644304</v>
      </c>
      <c r="U4180" s="15">
        <f t="shared" si="263"/>
        <v>0</v>
      </c>
    </row>
    <row r="4181" spans="6:21" x14ac:dyDescent="0.3">
      <c r="F4181" s="5">
        <f>Demand!C4181</f>
        <v>18.93451080661497</v>
      </c>
      <c r="G4181">
        <f>Irradiance!A4181*$B$2*'Technical Data'!$B$2</f>
        <v>0</v>
      </c>
      <c r="H4181" s="5">
        <f t="shared" si="260"/>
        <v>-18.93451080661497</v>
      </c>
      <c r="I4181" s="38">
        <v>0</v>
      </c>
      <c r="J4181" s="35">
        <f>IF(H4181&gt;0,MIN(H4181,($B$3-L4180)/'Technical Data'!$B$5),0)</f>
        <v>0</v>
      </c>
      <c r="K4181" s="15">
        <f>IF(H4181&lt;0,MIN(ABS(H4181),(L4180*'Technical Data'!$B$4)),0)</f>
        <v>18.93451080661497</v>
      </c>
      <c r="L4181" s="15">
        <f>L4180+J4181*'Technical Data'!$B$5-(K4181/'Technical Data'!$B$4)</f>
        <v>107.46877272336218</v>
      </c>
      <c r="N4181" s="15">
        <f t="shared" si="261"/>
        <v>0</v>
      </c>
      <c r="O4181" s="36">
        <f t="shared" si="262"/>
        <v>0</v>
      </c>
      <c r="P4181" s="50">
        <v>0</v>
      </c>
      <c r="Q4181" s="50">
        <v>0</v>
      </c>
      <c r="R4181" s="42">
        <v>0</v>
      </c>
      <c r="S4181" s="42">
        <v>18.934510806614998</v>
      </c>
      <c r="T4181" s="42">
        <v>48.036248884960997</v>
      </c>
      <c r="U4181" s="15">
        <f t="shared" si="263"/>
        <v>0</v>
      </c>
    </row>
    <row r="4182" spans="6:21" x14ac:dyDescent="0.3">
      <c r="F4182" s="5">
        <f>Demand!C4182</f>
        <v>15.414426545557331</v>
      </c>
      <c r="G4182">
        <f>Irradiance!A4182*$B$2*'Technical Data'!$B$2</f>
        <v>0</v>
      </c>
      <c r="H4182" s="5">
        <f t="shared" si="260"/>
        <v>-15.414426545557331</v>
      </c>
      <c r="I4182" s="38">
        <v>0</v>
      </c>
      <c r="J4182" s="35">
        <f>IF(H4182&gt;0,MIN(H4182,($B$3-L4181)/'Technical Data'!$B$5),0)</f>
        <v>0</v>
      </c>
      <c r="K4182" s="15">
        <f>IF(H4182&lt;0,MIN(ABS(H4182),(L4181*'Technical Data'!$B$4)),0)</f>
        <v>15.414426545557331</v>
      </c>
      <c r="L4182" s="15">
        <f>L4181+J4182*'Technical Data'!$B$5-(K4182/'Technical Data'!$B$4)</f>
        <v>90.341632117187373</v>
      </c>
      <c r="N4182" s="15">
        <f t="shared" si="261"/>
        <v>0</v>
      </c>
      <c r="O4182" s="36">
        <f t="shared" si="262"/>
        <v>0</v>
      </c>
      <c r="P4182" s="50">
        <v>0</v>
      </c>
      <c r="Q4182" s="50">
        <v>0</v>
      </c>
      <c r="R4182" s="42">
        <v>0</v>
      </c>
      <c r="S4182" s="42">
        <v>15.4144265455573</v>
      </c>
      <c r="T4182" s="42">
        <v>30.909108278786199</v>
      </c>
      <c r="U4182" s="15">
        <f t="shared" si="263"/>
        <v>0</v>
      </c>
    </row>
    <row r="4183" spans="6:21" x14ac:dyDescent="0.3">
      <c r="F4183" s="5">
        <f>Demand!C4183</f>
        <v>11.737629818305178</v>
      </c>
      <c r="G4183">
        <f>Irradiance!A4183*$B$2*'Technical Data'!$B$2</f>
        <v>0</v>
      </c>
      <c r="H4183" s="5">
        <f t="shared" si="260"/>
        <v>-11.737629818305178</v>
      </c>
      <c r="I4183" s="38">
        <v>0</v>
      </c>
      <c r="J4183" s="35">
        <f>IF(H4183&gt;0,MIN(H4183,($B$3-L4182)/'Technical Data'!$B$5),0)</f>
        <v>0</v>
      </c>
      <c r="K4183" s="15">
        <f>IF(H4183&lt;0,MIN(ABS(H4183),(L4182*'Technical Data'!$B$4)),0)</f>
        <v>11.737629818305178</v>
      </c>
      <c r="L4183" s="15">
        <f>L4182+J4183*'Technical Data'!$B$5-(K4183/'Technical Data'!$B$4)</f>
        <v>77.299821207959397</v>
      </c>
      <c r="N4183" s="15">
        <f t="shared" si="261"/>
        <v>0</v>
      </c>
      <c r="O4183" s="36">
        <f t="shared" si="262"/>
        <v>0</v>
      </c>
      <c r="P4183" s="50">
        <v>0</v>
      </c>
      <c r="Q4183" s="50">
        <v>0</v>
      </c>
      <c r="R4183" s="42">
        <v>0</v>
      </c>
      <c r="S4183" s="42">
        <v>11.7376298183052</v>
      </c>
      <c r="T4183" s="42">
        <v>17.867297369558202</v>
      </c>
      <c r="U4183" s="15">
        <f t="shared" si="263"/>
        <v>0</v>
      </c>
    </row>
    <row r="4184" spans="6:21" x14ac:dyDescent="0.3">
      <c r="F4184" s="5">
        <f>Demand!C4184</f>
        <v>16.105749978485296</v>
      </c>
      <c r="G4184">
        <f>Irradiance!A4184*$B$2*'Technical Data'!$B$2</f>
        <v>8.010278056260707E-2</v>
      </c>
      <c r="H4184" s="5">
        <f t="shared" si="260"/>
        <v>-16.025647197922687</v>
      </c>
      <c r="I4184" s="38">
        <v>2.5182345882930428E-2</v>
      </c>
      <c r="J4184" s="35">
        <f>IF(H4184&gt;0,MIN(H4184,($B$3-L4183)/'Technical Data'!$B$5),0)</f>
        <v>0</v>
      </c>
      <c r="K4184" s="15">
        <f>IF(H4184&lt;0,MIN(ABS(H4184),(L4183*'Technical Data'!$B$4)),0)</f>
        <v>16.025647197922687</v>
      </c>
      <c r="L4184" s="15">
        <f>L4183+J4184*'Technical Data'!$B$5-(K4184/'Technical Data'!$B$4)</f>
        <v>59.493546543600857</v>
      </c>
      <c r="N4184" s="15">
        <f t="shared" si="261"/>
        <v>8.010278056260707E-2</v>
      </c>
      <c r="O4184" s="36">
        <f t="shared" si="262"/>
        <v>0</v>
      </c>
      <c r="P4184" s="50">
        <v>0</v>
      </c>
      <c r="Q4184" s="50">
        <v>2.51823458829303E-2</v>
      </c>
      <c r="R4184" s="42">
        <v>0</v>
      </c>
      <c r="S4184" s="42">
        <v>16.080567632602399</v>
      </c>
      <c r="T4184" s="42">
        <v>0</v>
      </c>
      <c r="U4184" s="15">
        <f t="shared" si="263"/>
        <v>8.010278056260707E-2</v>
      </c>
    </row>
    <row r="4185" spans="6:21" x14ac:dyDescent="0.3">
      <c r="F4185" s="5">
        <f>Demand!C4185</f>
        <v>19.950375521211846</v>
      </c>
      <c r="G4185">
        <f>Irradiance!A4185*$B$2*'Technical Data'!$B$2</f>
        <v>106.21628702601697</v>
      </c>
      <c r="H4185" s="5">
        <f t="shared" si="260"/>
        <v>86.265911504805132</v>
      </c>
      <c r="I4185" s="38">
        <v>33.391790640765741</v>
      </c>
      <c r="J4185" s="35">
        <f>IF(H4185&gt;0,MIN(H4185,($B$3-L4184)/'Technical Data'!$B$5),0)</f>
        <v>86.265911504805132</v>
      </c>
      <c r="K4185" s="15">
        <f>IF(H4185&lt;0,MIN(ABS(H4185),(L4184*'Technical Data'!$B$4)),0)</f>
        <v>0</v>
      </c>
      <c r="L4185" s="15">
        <f>L4184+J4185*'Technical Data'!$B$5-(K4185/'Technical Data'!$B$4)</f>
        <v>137.13286689792548</v>
      </c>
      <c r="N4185" s="15">
        <f t="shared" si="261"/>
        <v>19.950375521211839</v>
      </c>
      <c r="O4185" s="36">
        <f t="shared" si="262"/>
        <v>0</v>
      </c>
      <c r="P4185" s="50">
        <v>13.441415119553801</v>
      </c>
      <c r="Q4185" s="50">
        <v>19.9503755212118</v>
      </c>
      <c r="R4185" s="42">
        <v>0</v>
      </c>
      <c r="S4185" s="42">
        <v>0</v>
      </c>
      <c r="T4185" s="42">
        <v>0</v>
      </c>
      <c r="U4185" s="15">
        <f t="shared" si="263"/>
        <v>19.950375521211839</v>
      </c>
    </row>
    <row r="4186" spans="6:21" x14ac:dyDescent="0.3">
      <c r="F4186" s="5">
        <f>Demand!C4186</f>
        <v>26.300521892971187</v>
      </c>
      <c r="G4186">
        <f>Irradiance!A4186*$B$2*'Technical Data'!$B$2</f>
        <v>230.77611080087095</v>
      </c>
      <c r="H4186" s="5">
        <f t="shared" si="260"/>
        <v>204.47558890789978</v>
      </c>
      <c r="I4186" s="38">
        <v>72.550338488722545</v>
      </c>
      <c r="J4186" s="35">
        <f>IF(H4186&gt;0,MIN(H4186,($B$3-L4185)/'Technical Data'!$B$5),0)</f>
        <v>204.47558890789978</v>
      </c>
      <c r="K4186" s="15">
        <f>IF(H4186&lt;0,MIN(ABS(H4186),(L4185*'Technical Data'!$B$4)),0)</f>
        <v>0</v>
      </c>
      <c r="L4186" s="15">
        <f>L4185+J4186*'Technical Data'!$B$5-(K4186/'Technical Data'!$B$4)</f>
        <v>321.16089691503532</v>
      </c>
      <c r="N4186" s="15">
        <f t="shared" si="261"/>
        <v>26.300521892971176</v>
      </c>
      <c r="O4186" s="36">
        <f t="shared" si="262"/>
        <v>0</v>
      </c>
      <c r="P4186" s="50">
        <v>46.249816595751099</v>
      </c>
      <c r="Q4186" s="50">
        <v>26.300521892971201</v>
      </c>
      <c r="R4186" s="42">
        <v>0</v>
      </c>
      <c r="S4186" s="42">
        <v>0</v>
      </c>
      <c r="T4186" s="42">
        <v>0</v>
      </c>
      <c r="U4186" s="15">
        <f t="shared" si="263"/>
        <v>26.300521892971176</v>
      </c>
    </row>
    <row r="4187" spans="6:21" x14ac:dyDescent="0.3">
      <c r="F4187" s="5">
        <f>Demand!C4187</f>
        <v>31.07128532907273</v>
      </c>
      <c r="G4187">
        <f>Irradiance!A4187*$B$2*'Technical Data'!$B$2</f>
        <v>342.19907856345742</v>
      </c>
      <c r="H4187" s="5">
        <f t="shared" si="260"/>
        <v>311.12779323438468</v>
      </c>
      <c r="I4187" s="38">
        <v>107.5789816118788</v>
      </c>
      <c r="J4187" s="35">
        <f>IF(H4187&gt;0,MIN(H4187,($B$3-L4186)/'Technical Data'!$B$5),0)</f>
        <v>68.287053286110719</v>
      </c>
      <c r="K4187" s="15">
        <f>IF(H4187&lt;0,MIN(ABS(H4187),(L4186*'Technical Data'!$B$4)),0)</f>
        <v>0</v>
      </c>
      <c r="L4187" s="15">
        <f>L4186+J4187*'Technical Data'!$B$5-(K4187/'Technical Data'!$B$4)</f>
        <v>382.61924487253498</v>
      </c>
      <c r="N4187" s="15">
        <f t="shared" si="261"/>
        <v>273.91202527734669</v>
      </c>
      <c r="O4187" s="36">
        <f t="shared" si="262"/>
        <v>242.84073994827395</v>
      </c>
      <c r="P4187" s="50">
        <v>76.507696282805696</v>
      </c>
      <c r="Q4187" s="50">
        <v>31.071285329072701</v>
      </c>
      <c r="R4187" s="42">
        <v>0</v>
      </c>
      <c r="S4187" s="42">
        <v>0</v>
      </c>
      <c r="T4187" s="42">
        <v>0</v>
      </c>
      <c r="U4187" s="15">
        <f t="shared" si="263"/>
        <v>273.91202527734669</v>
      </c>
    </row>
    <row r="4188" spans="6:21" x14ac:dyDescent="0.3">
      <c r="F4188" s="5">
        <f>Demand!C4188</f>
        <v>33.243541012236534</v>
      </c>
      <c r="G4188">
        <f>Irradiance!A4188*$B$2*'Technical Data'!$B$2</f>
        <v>441.36632089996499</v>
      </c>
      <c r="H4188" s="5">
        <f t="shared" si="260"/>
        <v>408.12277988772848</v>
      </c>
      <c r="I4188" s="38">
        <v>138.7547258149466</v>
      </c>
      <c r="J4188" s="35">
        <f>IF(H4188&gt;0,MIN(H4188,($B$3-L4187)/'Technical Data'!$B$5),0)</f>
        <v>0</v>
      </c>
      <c r="K4188" s="15">
        <f>IF(H4188&lt;0,MIN(ABS(H4188),(L4187*'Technical Data'!$B$4)),0)</f>
        <v>0</v>
      </c>
      <c r="L4188" s="15">
        <f>L4187+J4188*'Technical Data'!$B$5-(K4188/'Technical Data'!$B$4)</f>
        <v>382.61924487253498</v>
      </c>
      <c r="N4188" s="15">
        <f t="shared" si="261"/>
        <v>441.36632089996499</v>
      </c>
      <c r="O4188" s="36">
        <f t="shared" si="262"/>
        <v>408.12277988772848</v>
      </c>
      <c r="P4188" s="50">
        <v>105.51118480271001</v>
      </c>
      <c r="Q4188" s="50">
        <v>33.243541012236498</v>
      </c>
      <c r="R4188" s="42">
        <v>0</v>
      </c>
      <c r="S4188" s="42">
        <v>0</v>
      </c>
      <c r="T4188" s="42">
        <v>0</v>
      </c>
      <c r="U4188" s="15">
        <f t="shared" si="263"/>
        <v>441.36632089996499</v>
      </c>
    </row>
    <row r="4189" spans="6:21" x14ac:dyDescent="0.3">
      <c r="F4189" s="5">
        <f>Demand!C4189</f>
        <v>33.926430872735239</v>
      </c>
      <c r="G4189">
        <f>Irradiance!A4189*$B$2*'Technical Data'!$B$2</f>
        <v>498.80001456335424</v>
      </c>
      <c r="H4189" s="5">
        <f t="shared" si="260"/>
        <v>464.873583690619</v>
      </c>
      <c r="I4189" s="38">
        <v>156.8104678130077</v>
      </c>
      <c r="J4189" s="35">
        <f>IF(H4189&gt;0,MIN(H4189,($B$3-L4188)/'Technical Data'!$B$5),0)</f>
        <v>0</v>
      </c>
      <c r="K4189" s="15">
        <f>IF(H4189&lt;0,MIN(ABS(H4189),(L4188*'Technical Data'!$B$4)),0)</f>
        <v>0</v>
      </c>
      <c r="L4189" s="15">
        <f>L4188+J4189*'Technical Data'!$B$5-(K4189/'Technical Data'!$B$4)</f>
        <v>382.61924487253498</v>
      </c>
      <c r="N4189" s="15">
        <f t="shared" si="261"/>
        <v>498.80001456335424</v>
      </c>
      <c r="O4189" s="36">
        <f t="shared" si="262"/>
        <v>464.873583690619</v>
      </c>
      <c r="P4189" s="50">
        <v>122.884036940272</v>
      </c>
      <c r="Q4189" s="50">
        <v>33.926430872735203</v>
      </c>
      <c r="R4189" s="42">
        <v>0</v>
      </c>
      <c r="S4189" s="42">
        <v>0</v>
      </c>
      <c r="T4189" s="42">
        <v>0</v>
      </c>
      <c r="U4189" s="15">
        <f t="shared" si="263"/>
        <v>498.80001456335424</v>
      </c>
    </row>
    <row r="4190" spans="6:21" x14ac:dyDescent="0.3">
      <c r="F4190" s="5">
        <f>Demand!C4190</f>
        <v>35.368776979539426</v>
      </c>
      <c r="G4190">
        <f>Irradiance!A4190*$B$2*'Technical Data'!$B$2</f>
        <v>522.43033482932333</v>
      </c>
      <c r="H4190" s="5">
        <f t="shared" si="260"/>
        <v>487.06155784978392</v>
      </c>
      <c r="I4190" s="38">
        <v>164.23925984847219</v>
      </c>
      <c r="J4190" s="35">
        <f>IF(H4190&gt;0,MIN(H4190,($B$3-L4189)/'Technical Data'!$B$5),0)</f>
        <v>0</v>
      </c>
      <c r="K4190" s="15">
        <f>IF(H4190&lt;0,MIN(ABS(H4190),(L4189*'Technical Data'!$B$4)),0)</f>
        <v>0</v>
      </c>
      <c r="L4190" s="15">
        <f>L4189+J4190*'Technical Data'!$B$5-(K4190/'Technical Data'!$B$4)</f>
        <v>382.61924487253498</v>
      </c>
      <c r="N4190" s="15">
        <f t="shared" si="261"/>
        <v>522.43033482932333</v>
      </c>
      <c r="O4190" s="36">
        <f t="shared" si="262"/>
        <v>487.06155784978392</v>
      </c>
      <c r="P4190" s="50">
        <v>60.984736279536897</v>
      </c>
      <c r="Q4190" s="50">
        <v>35.368776979539398</v>
      </c>
      <c r="R4190" s="42">
        <v>67.885746589394799</v>
      </c>
      <c r="S4190" s="42">
        <v>0</v>
      </c>
      <c r="T4190" s="42">
        <v>61.097171930455303</v>
      </c>
      <c r="U4190" s="15">
        <f t="shared" si="263"/>
        <v>522.43033482932333</v>
      </c>
    </row>
    <row r="4191" spans="6:21" x14ac:dyDescent="0.3">
      <c r="F4191" s="5">
        <f>Demand!C4191</f>
        <v>34.168540679650661</v>
      </c>
      <c r="G4191">
        <f>Irradiance!A4191*$B$2*'Technical Data'!$B$2</f>
        <v>518.26499024006773</v>
      </c>
      <c r="H4191" s="5">
        <f t="shared" si="260"/>
        <v>484.09644956041706</v>
      </c>
      <c r="I4191" s="38">
        <v>162.9297778625598</v>
      </c>
      <c r="J4191" s="35">
        <f>IF(H4191&gt;0,MIN(H4191,($B$3-L4190)/'Technical Data'!$B$5),0)</f>
        <v>0</v>
      </c>
      <c r="K4191" s="15">
        <f>IF(H4191&lt;0,MIN(ABS(H4191),(L4190*'Technical Data'!$B$4)),0)</f>
        <v>0</v>
      </c>
      <c r="L4191" s="15">
        <f>L4190+J4191*'Technical Data'!$B$5-(K4191/'Technical Data'!$B$4)</f>
        <v>382.61924487253498</v>
      </c>
      <c r="N4191" s="15">
        <f t="shared" si="261"/>
        <v>518.26499024006773</v>
      </c>
      <c r="O4191" s="36">
        <f t="shared" si="262"/>
        <v>484.09644956041706</v>
      </c>
      <c r="P4191" s="50">
        <v>0</v>
      </c>
      <c r="Q4191" s="50">
        <v>34.168540679650697</v>
      </c>
      <c r="R4191" s="42">
        <v>128.76123718290901</v>
      </c>
      <c r="S4191" s="42">
        <v>0</v>
      </c>
      <c r="T4191" s="42">
        <v>176.98228539507301</v>
      </c>
      <c r="U4191" s="15">
        <f t="shared" si="263"/>
        <v>518.26499024006773</v>
      </c>
    </row>
    <row r="4192" spans="6:21" x14ac:dyDescent="0.3">
      <c r="F4192" s="5">
        <f>Demand!C4192</f>
        <v>35.115900492440474</v>
      </c>
      <c r="G4192">
        <f>Irradiance!A4192*$B$2*'Technical Data'!$B$2</f>
        <v>434.87799567439373</v>
      </c>
      <c r="H4192" s="5">
        <f t="shared" si="260"/>
        <v>399.76209518195327</v>
      </c>
      <c r="I4192" s="38">
        <v>136.71495579842929</v>
      </c>
      <c r="J4192" s="35">
        <f>IF(H4192&gt;0,MIN(H4192,($B$3-L4191)/'Technical Data'!$B$5),0)</f>
        <v>0</v>
      </c>
      <c r="K4192" s="15">
        <f>IF(H4192&lt;0,MIN(ABS(H4192),(L4191*'Technical Data'!$B$4)),0)</f>
        <v>0</v>
      </c>
      <c r="L4192" s="15">
        <f>L4191+J4192*'Technical Data'!$B$5-(K4192/'Technical Data'!$B$4)</f>
        <v>382.61924487253498</v>
      </c>
      <c r="N4192" s="15">
        <f t="shared" si="261"/>
        <v>434.87799567439373</v>
      </c>
      <c r="O4192" s="36">
        <f t="shared" si="262"/>
        <v>399.76209518195327</v>
      </c>
      <c r="P4192" s="50">
        <v>0</v>
      </c>
      <c r="Q4192" s="50">
        <v>35.115900492440502</v>
      </c>
      <c r="R4192" s="42">
        <v>101.599055305988</v>
      </c>
      <c r="S4192" s="42">
        <v>0</v>
      </c>
      <c r="T4192" s="42">
        <v>268.42143517046298</v>
      </c>
      <c r="U4192" s="15">
        <f t="shared" si="263"/>
        <v>434.87799567439373</v>
      </c>
    </row>
    <row r="4193" spans="6:21" x14ac:dyDescent="0.3">
      <c r="F4193" s="5">
        <f>Demand!C4193</f>
        <v>40.493835473921294</v>
      </c>
      <c r="G4193">
        <f>Irradiance!A4193*$B$2*'Technical Data'!$B$2</f>
        <v>356.29716794247622</v>
      </c>
      <c r="H4193" s="5">
        <f t="shared" si="260"/>
        <v>315.80333246855491</v>
      </c>
      <c r="I4193" s="38">
        <v>112.0110744872745</v>
      </c>
      <c r="J4193" s="35">
        <f>IF(H4193&gt;0,MIN(H4193,($B$3-L4192)/'Technical Data'!$B$5),0)</f>
        <v>0</v>
      </c>
      <c r="K4193" s="15">
        <f>IF(H4193&lt;0,MIN(ABS(H4193),(L4192*'Technical Data'!$B$4)),0)</f>
        <v>0</v>
      </c>
      <c r="L4193" s="15">
        <f>L4192+J4193*'Technical Data'!$B$5-(K4193/'Technical Data'!$B$4)</f>
        <v>382.61924487253498</v>
      </c>
      <c r="N4193" s="15">
        <f t="shared" si="261"/>
        <v>356.29716794247622</v>
      </c>
      <c r="O4193" s="36">
        <f t="shared" si="262"/>
        <v>315.80333246855491</v>
      </c>
      <c r="P4193" s="50">
        <v>0</v>
      </c>
      <c r="Q4193" s="50">
        <v>40.493835473921301</v>
      </c>
      <c r="R4193" s="42">
        <v>71.517239013353006</v>
      </c>
      <c r="S4193" s="42">
        <v>0</v>
      </c>
      <c r="T4193" s="42">
        <v>332.78695028248001</v>
      </c>
      <c r="U4193" s="15">
        <f t="shared" si="263"/>
        <v>356.29716794247622</v>
      </c>
    </row>
    <row r="4194" spans="6:21" x14ac:dyDescent="0.3">
      <c r="F4194" s="5">
        <f>Demand!C4194</f>
        <v>46.289673397026448</v>
      </c>
      <c r="G4194">
        <f>Irradiance!A4194*$B$2*'Technical Data'!$B$2</f>
        <v>248.71913364689493</v>
      </c>
      <c r="H4194" s="5">
        <f t="shared" si="260"/>
        <v>202.4294602498685</v>
      </c>
      <c r="I4194" s="38">
        <v>78.191183966498969</v>
      </c>
      <c r="J4194" s="35">
        <f>IF(H4194&gt;0,MIN(H4194,($B$3-L4193)/'Technical Data'!$B$5),0)</f>
        <v>0</v>
      </c>
      <c r="K4194" s="15">
        <f>IF(H4194&lt;0,MIN(ABS(H4194),(L4193*'Technical Data'!$B$4)),0)</f>
        <v>0</v>
      </c>
      <c r="L4194" s="15">
        <f>L4193+J4194*'Technical Data'!$B$5-(K4194/'Technical Data'!$B$4)</f>
        <v>382.61924487253498</v>
      </c>
      <c r="N4194" s="15">
        <f t="shared" si="261"/>
        <v>248.71913364689493</v>
      </c>
      <c r="O4194" s="36">
        <f t="shared" si="262"/>
        <v>202.4294602498685</v>
      </c>
      <c r="P4194" s="50">
        <v>0</v>
      </c>
      <c r="Q4194" s="50">
        <v>46.289673397026498</v>
      </c>
      <c r="R4194" s="42">
        <v>31.9015105694723</v>
      </c>
      <c r="S4194" s="42">
        <v>0</v>
      </c>
      <c r="T4194" s="42">
        <v>361.49830979500598</v>
      </c>
      <c r="U4194" s="15">
        <f t="shared" si="263"/>
        <v>248.71913364689493</v>
      </c>
    </row>
    <row r="4195" spans="6:21" x14ac:dyDescent="0.3">
      <c r="F4195" s="5">
        <f>Demand!C4195</f>
        <v>46.767771434630347</v>
      </c>
      <c r="G4195">
        <f>Irradiance!A4195*$B$2*'Technical Data'!$B$2</f>
        <v>117.11026518253152</v>
      </c>
      <c r="H4195" s="5">
        <f t="shared" si="260"/>
        <v>70.342493747901173</v>
      </c>
      <c r="I4195" s="38">
        <v>36.816589680844281</v>
      </c>
      <c r="J4195" s="35">
        <f>IF(H4195&gt;0,MIN(H4195,($B$3-L4194)/'Technical Data'!$B$5),0)</f>
        <v>0</v>
      </c>
      <c r="K4195" s="15">
        <f>IF(H4195&lt;0,MIN(ABS(H4195),(L4194*'Technical Data'!$B$4)),0)</f>
        <v>0</v>
      </c>
      <c r="L4195" s="15">
        <f>L4194+J4195*'Technical Data'!$B$5-(K4195/'Technical Data'!$B$4)</f>
        <v>382.61924487253498</v>
      </c>
      <c r="N4195" s="15">
        <f t="shared" si="261"/>
        <v>117.11026518253152</v>
      </c>
      <c r="O4195" s="36">
        <f t="shared" si="262"/>
        <v>70.342493747901173</v>
      </c>
      <c r="P4195" s="50">
        <v>0</v>
      </c>
      <c r="Q4195" s="50">
        <v>36.816589680844203</v>
      </c>
      <c r="R4195" s="42">
        <v>0</v>
      </c>
      <c r="S4195" s="42">
        <v>9.9511817537861607</v>
      </c>
      <c r="T4195" s="42">
        <v>350.44144117968801</v>
      </c>
      <c r="U4195" s="15">
        <f t="shared" si="263"/>
        <v>117.11026518253152</v>
      </c>
    </row>
    <row r="4196" spans="6:21" x14ac:dyDescent="0.3">
      <c r="F4196" s="5">
        <f>Demand!C4196</f>
        <v>41.118683484786189</v>
      </c>
      <c r="G4196">
        <f>Irradiance!A4196*$B$2*'Technical Data'!$B$2</f>
        <v>2.6433917585660334</v>
      </c>
      <c r="H4196" s="5">
        <f t="shared" si="260"/>
        <v>-38.475291726220156</v>
      </c>
      <c r="I4196" s="38">
        <v>0.83101741413670394</v>
      </c>
      <c r="J4196" s="35">
        <f>IF(H4196&gt;0,MIN(H4196,($B$3-L4195)/'Technical Data'!$B$5),0)</f>
        <v>0</v>
      </c>
      <c r="K4196" s="15">
        <f>IF(H4196&lt;0,MIN(ABS(H4196),(L4195*'Technical Data'!$B$4)),0)</f>
        <v>38.475291726220156</v>
      </c>
      <c r="L4196" s="15">
        <f>L4195+J4196*'Technical Data'!$B$5-(K4196/'Technical Data'!$B$4)</f>
        <v>339.86892073229035</v>
      </c>
      <c r="N4196" s="15">
        <f t="shared" si="261"/>
        <v>2.6433917585660334</v>
      </c>
      <c r="O4196" s="36">
        <f t="shared" si="262"/>
        <v>0</v>
      </c>
      <c r="P4196" s="50">
        <v>0</v>
      </c>
      <c r="Q4196" s="50">
        <v>0.83101741413670105</v>
      </c>
      <c r="R4196" s="42">
        <v>0</v>
      </c>
      <c r="S4196" s="42">
        <v>40.2876660706495</v>
      </c>
      <c r="T4196" s="42">
        <v>305.677367767855</v>
      </c>
      <c r="U4196" s="15">
        <f t="shared" si="263"/>
        <v>2.6433917585660334</v>
      </c>
    </row>
    <row r="4197" spans="6:21" x14ac:dyDescent="0.3">
      <c r="F4197" s="5">
        <f>Demand!C4197</f>
        <v>30.670752484741968</v>
      </c>
      <c r="G4197">
        <f>Irradiance!A4197*$B$2*'Technical Data'!$B$2</f>
        <v>0</v>
      </c>
      <c r="H4197" s="5">
        <f t="shared" si="260"/>
        <v>-30.670752484741968</v>
      </c>
      <c r="I4197" s="38">
        <v>0</v>
      </c>
      <c r="J4197" s="35">
        <f>IF(H4197&gt;0,MIN(H4197,($B$3-L4196)/'Technical Data'!$B$5),0)</f>
        <v>0</v>
      </c>
      <c r="K4197" s="15">
        <f>IF(H4197&lt;0,MIN(ABS(H4197),(L4196*'Technical Data'!$B$4)),0)</f>
        <v>30.670752484741968</v>
      </c>
      <c r="L4197" s="15">
        <f>L4196+J4197*'Technical Data'!$B$5-(K4197/'Technical Data'!$B$4)</f>
        <v>305.7903068603548</v>
      </c>
      <c r="N4197" s="15">
        <f t="shared" si="261"/>
        <v>0</v>
      </c>
      <c r="O4197" s="36">
        <f t="shared" si="262"/>
        <v>0</v>
      </c>
      <c r="P4197" s="50">
        <v>0</v>
      </c>
      <c r="Q4197" s="50">
        <v>0</v>
      </c>
      <c r="R4197" s="42">
        <v>0</v>
      </c>
      <c r="S4197" s="42">
        <v>30.670752484742</v>
      </c>
      <c r="T4197" s="42">
        <v>271.598753895919</v>
      </c>
      <c r="U4197" s="15">
        <f t="shared" si="263"/>
        <v>0</v>
      </c>
    </row>
    <row r="4198" spans="6:21" x14ac:dyDescent="0.3">
      <c r="F4198" s="5">
        <f>Demand!C4198</f>
        <v>23.361535002938691</v>
      </c>
      <c r="G4198">
        <f>Irradiance!A4198*$B$2*'Technical Data'!$B$2</f>
        <v>0</v>
      </c>
      <c r="H4198" s="5">
        <f t="shared" si="260"/>
        <v>-23.361535002938691</v>
      </c>
      <c r="I4198" s="38">
        <v>0</v>
      </c>
      <c r="J4198" s="35">
        <f>IF(H4198&gt;0,MIN(H4198,($B$3-L4197)/'Technical Data'!$B$5),0)</f>
        <v>0</v>
      </c>
      <c r="K4198" s="15">
        <f>IF(H4198&lt;0,MIN(ABS(H4198),(L4197*'Technical Data'!$B$4)),0)</f>
        <v>23.361535002938691</v>
      </c>
      <c r="L4198" s="15">
        <f>L4197+J4198*'Technical Data'!$B$5-(K4198/'Technical Data'!$B$4)</f>
        <v>279.8330457459785</v>
      </c>
      <c r="N4198" s="15">
        <f t="shared" si="261"/>
        <v>0</v>
      </c>
      <c r="O4198" s="36">
        <f t="shared" si="262"/>
        <v>0</v>
      </c>
      <c r="P4198" s="50">
        <v>0</v>
      </c>
      <c r="Q4198" s="50">
        <v>0</v>
      </c>
      <c r="R4198" s="42">
        <v>0</v>
      </c>
      <c r="S4198" s="42">
        <v>23.361535002938702</v>
      </c>
      <c r="T4198" s="42">
        <v>245.64149278154301</v>
      </c>
      <c r="U4198" s="15">
        <f t="shared" si="263"/>
        <v>0</v>
      </c>
    </row>
    <row r="4199" spans="6:21" x14ac:dyDescent="0.3">
      <c r="F4199" s="5">
        <f>Demand!C4199</f>
        <v>23.694124795974531</v>
      </c>
      <c r="G4199">
        <f>Irradiance!A4199*$B$2*'Technical Data'!$B$2</f>
        <v>0</v>
      </c>
      <c r="H4199" s="5">
        <f t="shared" si="260"/>
        <v>-23.694124795974531</v>
      </c>
      <c r="I4199" s="38">
        <v>0</v>
      </c>
      <c r="J4199" s="35">
        <f>IF(H4199&gt;0,MIN(H4199,($B$3-L4198)/'Technical Data'!$B$5),0)</f>
        <v>0</v>
      </c>
      <c r="K4199" s="15">
        <f>IF(H4199&lt;0,MIN(ABS(H4199),(L4198*'Technical Data'!$B$4)),0)</f>
        <v>23.694124795974531</v>
      </c>
      <c r="L4199" s="15">
        <f>L4198+J4199*'Technical Data'!$B$5-(K4199/'Technical Data'!$B$4)</f>
        <v>253.50624041711791</v>
      </c>
      <c r="N4199" s="15">
        <f t="shared" si="261"/>
        <v>0</v>
      </c>
      <c r="O4199" s="36">
        <f t="shared" si="262"/>
        <v>0</v>
      </c>
      <c r="P4199" s="50">
        <v>0</v>
      </c>
      <c r="Q4199" s="50">
        <v>0</v>
      </c>
      <c r="R4199" s="42">
        <v>0</v>
      </c>
      <c r="S4199" s="42">
        <v>23.694124795974499</v>
      </c>
      <c r="T4199" s="42">
        <v>219.31468745268199</v>
      </c>
      <c r="U4199" s="15">
        <f t="shared" si="263"/>
        <v>0</v>
      </c>
    </row>
    <row r="4200" spans="6:21" x14ac:dyDescent="0.3">
      <c r="F4200" s="5">
        <f>Demand!C4200</f>
        <v>24.276849185561982</v>
      </c>
      <c r="G4200">
        <f>Irradiance!A4200*$B$2*'Technical Data'!$B$2</f>
        <v>0</v>
      </c>
      <c r="H4200" s="5">
        <f t="shared" si="260"/>
        <v>-24.276849185561982</v>
      </c>
      <c r="I4200" s="38">
        <v>0</v>
      </c>
      <c r="J4200" s="35">
        <f>IF(H4200&gt;0,MIN(H4200,($B$3-L4199)/'Technical Data'!$B$5),0)</f>
        <v>0</v>
      </c>
      <c r="K4200" s="15">
        <f>IF(H4200&lt;0,MIN(ABS(H4200),(L4199*'Technical Data'!$B$4)),0)</f>
        <v>24.276849185561982</v>
      </c>
      <c r="L4200" s="15">
        <f>L4199+J4200*'Technical Data'!$B$5-(K4200/'Technical Data'!$B$4)</f>
        <v>226.53196354427126</v>
      </c>
      <c r="N4200" s="15">
        <f t="shared" si="261"/>
        <v>0</v>
      </c>
      <c r="O4200" s="36">
        <f t="shared" si="262"/>
        <v>0</v>
      </c>
      <c r="P4200" s="50">
        <v>0</v>
      </c>
      <c r="Q4200" s="50">
        <v>0</v>
      </c>
      <c r="R4200" s="42">
        <v>0</v>
      </c>
      <c r="S4200" s="42">
        <v>24.276849185562</v>
      </c>
      <c r="T4200" s="42">
        <v>192.340410579836</v>
      </c>
      <c r="U4200" s="15">
        <f t="shared" si="263"/>
        <v>0</v>
      </c>
    </row>
    <row r="4201" spans="6:21" x14ac:dyDescent="0.3">
      <c r="F4201" s="5">
        <f>Demand!C4201</f>
        <v>24.556155241846803</v>
      </c>
      <c r="G4201">
        <f>Irradiance!A4201*$B$2*'Technical Data'!$B$2</f>
        <v>0</v>
      </c>
      <c r="H4201" s="5">
        <f t="shared" si="260"/>
        <v>-24.556155241846803</v>
      </c>
      <c r="I4201" s="38">
        <v>0</v>
      </c>
      <c r="J4201" s="35">
        <f>IF(H4201&gt;0,MIN(H4201,($B$3-L4200)/'Technical Data'!$B$5),0)</f>
        <v>0</v>
      </c>
      <c r="K4201" s="15">
        <f>IF(H4201&lt;0,MIN(ABS(H4201),(L4200*'Technical Data'!$B$4)),0)</f>
        <v>24.556155241846803</v>
      </c>
      <c r="L4201" s="15">
        <f>L4200+J4201*'Technical Data'!$B$5-(K4201/'Technical Data'!$B$4)</f>
        <v>199.24734660888592</v>
      </c>
      <c r="N4201" s="15">
        <f t="shared" si="261"/>
        <v>0</v>
      </c>
      <c r="O4201" s="36">
        <f t="shared" si="262"/>
        <v>0</v>
      </c>
      <c r="P4201" s="50">
        <v>0</v>
      </c>
      <c r="Q4201" s="50">
        <v>0</v>
      </c>
      <c r="R4201" s="42">
        <v>0</v>
      </c>
      <c r="S4201" s="42">
        <v>24.556155241846799</v>
      </c>
      <c r="T4201" s="42">
        <v>165.05579364445001</v>
      </c>
      <c r="U4201" s="15">
        <f t="shared" si="263"/>
        <v>0</v>
      </c>
    </row>
    <row r="4202" spans="6:21" x14ac:dyDescent="0.3">
      <c r="F4202" s="5">
        <f>Demand!C4202</f>
        <v>30.246455847471921</v>
      </c>
      <c r="G4202">
        <f>Irradiance!A4202*$B$2*'Technical Data'!$B$2</f>
        <v>0</v>
      </c>
      <c r="H4202" s="5">
        <f t="shared" si="260"/>
        <v>-30.246455847471921</v>
      </c>
      <c r="I4202" s="38">
        <v>0</v>
      </c>
      <c r="J4202" s="35">
        <f>IF(H4202&gt;0,MIN(H4202,($B$3-L4201)/'Technical Data'!$B$5),0)</f>
        <v>0</v>
      </c>
      <c r="K4202" s="15">
        <f>IF(H4202&lt;0,MIN(ABS(H4202),(L4201*'Technical Data'!$B$4)),0)</f>
        <v>30.246455847471921</v>
      </c>
      <c r="L4202" s="15">
        <f>L4201+J4202*'Technical Data'!$B$5-(K4202/'Technical Data'!$B$4)</f>
        <v>165.64017344502824</v>
      </c>
      <c r="N4202" s="15">
        <f t="shared" si="261"/>
        <v>0</v>
      </c>
      <c r="O4202" s="36">
        <f t="shared" si="262"/>
        <v>0</v>
      </c>
      <c r="P4202" s="50">
        <v>0</v>
      </c>
      <c r="Q4202" s="50">
        <v>0</v>
      </c>
      <c r="R4202" s="42">
        <v>0</v>
      </c>
      <c r="S4202" s="42">
        <v>30.2464558474719</v>
      </c>
      <c r="T4202" s="42">
        <v>131.44862048059301</v>
      </c>
      <c r="U4202" s="15">
        <f t="shared" si="263"/>
        <v>0</v>
      </c>
    </row>
    <row r="4203" spans="6:21" x14ac:dyDescent="0.3">
      <c r="F4203" s="5">
        <f>Demand!C4203</f>
        <v>28.149118141213226</v>
      </c>
      <c r="G4203">
        <f>Irradiance!A4203*$B$2*'Technical Data'!$B$2</f>
        <v>0</v>
      </c>
      <c r="H4203" s="5">
        <f t="shared" si="260"/>
        <v>-28.149118141213226</v>
      </c>
      <c r="I4203" s="38">
        <v>0</v>
      </c>
      <c r="J4203" s="35">
        <f>IF(H4203&gt;0,MIN(H4203,($B$3-L4202)/'Technical Data'!$B$5),0)</f>
        <v>0</v>
      </c>
      <c r="K4203" s="15">
        <f>IF(H4203&lt;0,MIN(ABS(H4203),(L4202*'Technical Data'!$B$4)),0)</f>
        <v>28.149118141213226</v>
      </c>
      <c r="L4203" s="15">
        <f>L4202+J4203*'Technical Data'!$B$5-(K4203/'Technical Data'!$B$4)</f>
        <v>134.36337551034688</v>
      </c>
      <c r="N4203" s="15">
        <f t="shared" si="261"/>
        <v>0</v>
      </c>
      <c r="O4203" s="36">
        <f t="shared" si="262"/>
        <v>0</v>
      </c>
      <c r="P4203" s="50">
        <v>0</v>
      </c>
      <c r="Q4203" s="50">
        <v>0</v>
      </c>
      <c r="R4203" s="42">
        <v>0</v>
      </c>
      <c r="S4203" s="42">
        <v>28.149118141213201</v>
      </c>
      <c r="T4203" s="42">
        <v>100.171822545911</v>
      </c>
      <c r="U4203" s="15">
        <f t="shared" si="263"/>
        <v>0</v>
      </c>
    </row>
    <row r="4204" spans="6:21" x14ac:dyDescent="0.3">
      <c r="F4204" s="5">
        <f>Demand!C4204</f>
        <v>25.210696892881543</v>
      </c>
      <c r="G4204">
        <f>Irradiance!A4204*$B$2*'Technical Data'!$B$2</f>
        <v>0</v>
      </c>
      <c r="H4204" s="5">
        <f t="shared" si="260"/>
        <v>-25.210696892881543</v>
      </c>
      <c r="I4204" s="38">
        <v>0</v>
      </c>
      <c r="J4204" s="35">
        <f>IF(H4204&gt;0,MIN(H4204,($B$3-L4203)/'Technical Data'!$B$5),0)</f>
        <v>0</v>
      </c>
      <c r="K4204" s="15">
        <f>IF(H4204&lt;0,MIN(ABS(H4204),(L4203*'Technical Data'!$B$4)),0)</f>
        <v>25.210696892881543</v>
      </c>
      <c r="L4204" s="15">
        <f>L4203+J4204*'Technical Data'!$B$5-(K4204/'Technical Data'!$B$4)</f>
        <v>106.35149007381185</v>
      </c>
      <c r="N4204" s="15">
        <f t="shared" si="261"/>
        <v>0</v>
      </c>
      <c r="O4204" s="36">
        <f t="shared" si="262"/>
        <v>0</v>
      </c>
      <c r="P4204" s="50">
        <v>0</v>
      </c>
      <c r="Q4204" s="50">
        <v>0</v>
      </c>
      <c r="R4204" s="42">
        <v>0</v>
      </c>
      <c r="S4204" s="42">
        <v>25.210696892881501</v>
      </c>
      <c r="T4204" s="42">
        <v>72.159937109376102</v>
      </c>
      <c r="U4204" s="15">
        <f t="shared" si="263"/>
        <v>0</v>
      </c>
    </row>
    <row r="4205" spans="6:21" x14ac:dyDescent="0.3">
      <c r="F4205" s="5">
        <f>Demand!C4205</f>
        <v>21.441654275040438</v>
      </c>
      <c r="G4205">
        <f>Irradiance!A4205*$B$2*'Technical Data'!$B$2</f>
        <v>0</v>
      </c>
      <c r="H4205" s="5">
        <f t="shared" si="260"/>
        <v>-21.441654275040438</v>
      </c>
      <c r="I4205" s="38">
        <v>0</v>
      </c>
      <c r="J4205" s="35">
        <f>IF(H4205&gt;0,MIN(H4205,($B$3-L4204)/'Technical Data'!$B$5),0)</f>
        <v>0</v>
      </c>
      <c r="K4205" s="15">
        <f>IF(H4205&lt;0,MIN(ABS(H4205),(L4204*'Technical Data'!$B$4)),0)</f>
        <v>21.441654275040438</v>
      </c>
      <c r="L4205" s="15">
        <f>L4204+J4205*'Technical Data'!$B$5-(K4205/'Technical Data'!$B$4)</f>
        <v>82.527429768211363</v>
      </c>
      <c r="N4205" s="15">
        <f t="shared" si="261"/>
        <v>0</v>
      </c>
      <c r="O4205" s="36">
        <f t="shared" si="262"/>
        <v>0</v>
      </c>
      <c r="P4205" s="50">
        <v>0</v>
      </c>
      <c r="Q4205" s="50">
        <v>0</v>
      </c>
      <c r="R4205" s="42">
        <v>0</v>
      </c>
      <c r="S4205" s="42">
        <v>21.441654275040399</v>
      </c>
      <c r="T4205" s="42">
        <v>48.335876803775598</v>
      </c>
      <c r="U4205" s="15">
        <f t="shared" si="263"/>
        <v>0</v>
      </c>
    </row>
    <row r="4206" spans="6:21" x14ac:dyDescent="0.3">
      <c r="F4206" s="5">
        <f>Demand!C4206</f>
        <v>17.518839650440029</v>
      </c>
      <c r="G4206">
        <f>Irradiance!A4206*$B$2*'Technical Data'!$B$2</f>
        <v>0</v>
      </c>
      <c r="H4206" s="5">
        <f t="shared" si="260"/>
        <v>-17.518839650440029</v>
      </c>
      <c r="I4206" s="38">
        <v>0</v>
      </c>
      <c r="J4206" s="35">
        <f>IF(H4206&gt;0,MIN(H4206,($B$3-L4205)/'Technical Data'!$B$5),0)</f>
        <v>0</v>
      </c>
      <c r="K4206" s="15">
        <f>IF(H4206&lt;0,MIN(ABS(H4206),(L4205*'Technical Data'!$B$4)),0)</f>
        <v>17.518839650440029</v>
      </c>
      <c r="L4206" s="15">
        <f>L4205+J4206*'Technical Data'!$B$5-(K4206/'Technical Data'!$B$4)</f>
        <v>63.062052378833556</v>
      </c>
      <c r="N4206" s="15">
        <f t="shared" si="261"/>
        <v>0</v>
      </c>
      <c r="O4206" s="36">
        <f t="shared" si="262"/>
        <v>0</v>
      </c>
      <c r="P4206" s="50">
        <v>0</v>
      </c>
      <c r="Q4206" s="50">
        <v>0</v>
      </c>
      <c r="R4206" s="42">
        <v>0</v>
      </c>
      <c r="S4206" s="42">
        <v>17.51883965044</v>
      </c>
      <c r="T4206" s="42">
        <v>28.870499414397798</v>
      </c>
      <c r="U4206" s="15">
        <f t="shared" si="263"/>
        <v>0</v>
      </c>
    </row>
    <row r="4207" spans="6:21" x14ac:dyDescent="0.3">
      <c r="F4207" s="5">
        <f>Demand!C4207</f>
        <v>14.341369828430429</v>
      </c>
      <c r="G4207">
        <f>Irradiance!A4207*$B$2*'Technical Data'!$B$2</f>
        <v>0</v>
      </c>
      <c r="H4207" s="5">
        <f t="shared" si="260"/>
        <v>-14.341369828430429</v>
      </c>
      <c r="I4207" s="38">
        <v>0</v>
      </c>
      <c r="J4207" s="35">
        <f>IF(H4207&gt;0,MIN(H4207,($B$3-L4206)/'Technical Data'!$B$5),0)</f>
        <v>0</v>
      </c>
      <c r="K4207" s="15">
        <f>IF(H4207&lt;0,MIN(ABS(H4207),(L4206*'Technical Data'!$B$4)),0)</f>
        <v>14.341369828430429</v>
      </c>
      <c r="L4207" s="15">
        <f>L4206+J4207*'Technical Data'!$B$5-(K4207/'Technical Data'!$B$4)</f>
        <v>47.127197013910859</v>
      </c>
      <c r="N4207" s="15">
        <f t="shared" si="261"/>
        <v>0</v>
      </c>
      <c r="O4207" s="36">
        <f t="shared" si="262"/>
        <v>0</v>
      </c>
      <c r="P4207" s="50">
        <v>0</v>
      </c>
      <c r="Q4207" s="50">
        <v>0</v>
      </c>
      <c r="R4207" s="42">
        <v>0</v>
      </c>
      <c r="S4207" s="42">
        <v>14.3413698284304</v>
      </c>
      <c r="T4207" s="42">
        <v>12.935644049475099</v>
      </c>
      <c r="U4207" s="15">
        <f t="shared" si="263"/>
        <v>0</v>
      </c>
    </row>
    <row r="4208" spans="6:21" x14ac:dyDescent="0.3">
      <c r="F4208" s="5">
        <f>Demand!C4208</f>
        <v>11.667261990410534</v>
      </c>
      <c r="G4208">
        <f>Irradiance!A4208*$B$2*'Technical Data'!$B$2</f>
        <v>8.010278056260707E-2</v>
      </c>
      <c r="H4208" s="5">
        <f t="shared" si="260"/>
        <v>-11.587159209847927</v>
      </c>
      <c r="I4208" s="38">
        <v>2.5182345882930428E-2</v>
      </c>
      <c r="J4208" s="35">
        <f>IF(H4208&gt;0,MIN(H4208,($B$3-L4207)/'Technical Data'!$B$5),0)</f>
        <v>0</v>
      </c>
      <c r="K4208" s="15">
        <f>IF(H4208&lt;0,MIN(ABS(H4208),(L4207*'Technical Data'!$B$4)),0)</f>
        <v>11.587159209847927</v>
      </c>
      <c r="L4208" s="15">
        <f>L4207+J4208*'Technical Data'!$B$5-(K4208/'Technical Data'!$B$4)</f>
        <v>34.252575669635384</v>
      </c>
      <c r="N4208" s="15">
        <f t="shared" si="261"/>
        <v>8.010278056260707E-2</v>
      </c>
      <c r="O4208" s="36">
        <f t="shared" si="262"/>
        <v>0</v>
      </c>
      <c r="P4208" s="50">
        <v>0</v>
      </c>
      <c r="Q4208" s="50">
        <v>2.51823458829303E-2</v>
      </c>
      <c r="R4208" s="42">
        <v>0</v>
      </c>
      <c r="S4208" s="42">
        <v>11.6420796445276</v>
      </c>
      <c r="T4208" s="42">
        <v>0</v>
      </c>
      <c r="U4208" s="15">
        <f t="shared" si="263"/>
        <v>8.010278056260707E-2</v>
      </c>
    </row>
    <row r="4209" spans="6:21" x14ac:dyDescent="0.3">
      <c r="F4209" s="5">
        <f>Demand!C4209</f>
        <v>9.1669603542291398</v>
      </c>
      <c r="G4209">
        <f>Irradiance!A4209*$B$2*'Technical Data'!$B$2</f>
        <v>175.98580889604773</v>
      </c>
      <c r="H4209" s="5">
        <f t="shared" si="260"/>
        <v>166.8188485418186</v>
      </c>
      <c r="I4209" s="38">
        <v>55.325613904798139</v>
      </c>
      <c r="J4209" s="35">
        <f>IF(H4209&gt;0,MIN(H4209,($B$3-L4208)/'Technical Data'!$B$5),0)</f>
        <v>166.8188485418186</v>
      </c>
      <c r="K4209" s="15">
        <f>IF(H4209&lt;0,MIN(ABS(H4209),(L4208*'Technical Data'!$B$4)),0)</f>
        <v>0</v>
      </c>
      <c r="L4209" s="15">
        <f>L4208+J4209*'Technical Data'!$B$5-(K4209/'Technical Data'!$B$4)</f>
        <v>184.38953935727213</v>
      </c>
      <c r="N4209" s="15">
        <f t="shared" si="261"/>
        <v>9.1669603542291327</v>
      </c>
      <c r="O4209" s="36">
        <f t="shared" si="262"/>
        <v>0</v>
      </c>
      <c r="P4209" s="50">
        <v>46.1586535505688</v>
      </c>
      <c r="Q4209" s="50">
        <v>9.1669603542291398</v>
      </c>
      <c r="R4209" s="42">
        <v>0</v>
      </c>
      <c r="S4209" s="42">
        <v>0</v>
      </c>
      <c r="T4209" s="42">
        <v>0</v>
      </c>
      <c r="U4209" s="15">
        <f t="shared" si="263"/>
        <v>9.1669603542291327</v>
      </c>
    </row>
    <row r="4210" spans="6:21" x14ac:dyDescent="0.3">
      <c r="F4210" s="5">
        <f>Demand!C4210</f>
        <v>7.1962184140255916</v>
      </c>
      <c r="G4210">
        <f>Irradiance!A4210*$B$2*'Technical Data'!$B$2</f>
        <v>368.63299614911779</v>
      </c>
      <c r="H4210" s="5">
        <f t="shared" si="260"/>
        <v>361.43677773509222</v>
      </c>
      <c r="I4210" s="38">
        <v>115.8891557532458</v>
      </c>
      <c r="J4210" s="35">
        <f>IF(H4210&gt;0,MIN(H4210,($B$3-L4209)/'Technical Data'!$B$5),0)</f>
        <v>220.25522835029204</v>
      </c>
      <c r="K4210" s="15">
        <f>IF(H4210&lt;0,MIN(ABS(H4210),(L4209*'Technical Data'!$B$4)),0)</f>
        <v>0</v>
      </c>
      <c r="L4210" s="15">
        <f>L4209+J4210*'Technical Data'!$B$5-(K4210/'Technical Data'!$B$4)</f>
        <v>382.61924487253498</v>
      </c>
      <c r="N4210" s="15">
        <f t="shared" si="261"/>
        <v>148.37776779882574</v>
      </c>
      <c r="O4210" s="36">
        <f t="shared" si="262"/>
        <v>141.18154938480015</v>
      </c>
      <c r="P4210" s="50">
        <v>108.69293733921999</v>
      </c>
      <c r="Q4210" s="50">
        <v>7.1962184140255898</v>
      </c>
      <c r="R4210" s="42">
        <v>0</v>
      </c>
      <c r="S4210" s="42">
        <v>0</v>
      </c>
      <c r="T4210" s="42">
        <v>0</v>
      </c>
      <c r="U4210" s="15">
        <f t="shared" si="263"/>
        <v>148.37776779882574</v>
      </c>
    </row>
    <row r="4211" spans="6:21" x14ac:dyDescent="0.3">
      <c r="F4211" s="5">
        <f>Demand!C4211</f>
        <v>6.0300031509444825</v>
      </c>
      <c r="G4211">
        <f>Irradiance!A4211*$B$2*'Technical Data'!$B$2</f>
        <v>531.96256571627362</v>
      </c>
      <c r="H4211" s="5">
        <f t="shared" si="260"/>
        <v>525.93256256532914</v>
      </c>
      <c r="I4211" s="38">
        <v>167.2359590085409</v>
      </c>
      <c r="J4211" s="35">
        <f>IF(H4211&gt;0,MIN(H4211,($B$3-L4210)/'Technical Data'!$B$5),0)</f>
        <v>0</v>
      </c>
      <c r="K4211" s="15">
        <f>IF(H4211&lt;0,MIN(ABS(H4211),(L4210*'Technical Data'!$B$4)),0)</f>
        <v>0</v>
      </c>
      <c r="L4211" s="15">
        <f>L4210+J4211*'Technical Data'!$B$5-(K4211/'Technical Data'!$B$4)</f>
        <v>382.61924487253498</v>
      </c>
      <c r="N4211" s="15">
        <f t="shared" si="261"/>
        <v>531.96256571627362</v>
      </c>
      <c r="O4211" s="36">
        <f t="shared" si="262"/>
        <v>525.93256256532914</v>
      </c>
      <c r="P4211" s="50">
        <v>161.205955857596</v>
      </c>
      <c r="Q4211" s="50">
        <v>6.0300031509444798</v>
      </c>
      <c r="R4211" s="42">
        <v>0</v>
      </c>
      <c r="S4211" s="42">
        <v>0</v>
      </c>
      <c r="T4211" s="42">
        <v>0</v>
      </c>
      <c r="U4211" s="15">
        <f t="shared" si="263"/>
        <v>531.96256571627362</v>
      </c>
    </row>
    <row r="4212" spans="6:21" x14ac:dyDescent="0.3">
      <c r="F4212" s="5">
        <f>Demand!C4212</f>
        <v>6.0644618285953209</v>
      </c>
      <c r="G4212">
        <f>Irradiance!A4212*$B$2*'Technical Data'!$B$2</f>
        <v>666.61533984201606</v>
      </c>
      <c r="H4212" s="5">
        <f t="shared" si="260"/>
        <v>660.55087801342074</v>
      </c>
      <c r="I4212" s="38">
        <v>209.567482437747</v>
      </c>
      <c r="J4212" s="35">
        <f>IF(H4212&gt;0,MIN(H4212,($B$3-L4211)/'Technical Data'!$B$5),0)</f>
        <v>0</v>
      </c>
      <c r="K4212" s="15">
        <f>IF(H4212&lt;0,MIN(ABS(H4212),(L4211*'Technical Data'!$B$4)),0)</f>
        <v>0</v>
      </c>
      <c r="L4212" s="15">
        <f>L4211+J4212*'Technical Data'!$B$5-(K4212/'Technical Data'!$B$4)</f>
        <v>382.61924487253498</v>
      </c>
      <c r="N4212" s="15">
        <f t="shared" si="261"/>
        <v>666.61533984201606</v>
      </c>
      <c r="O4212" s="36">
        <f t="shared" si="262"/>
        <v>660.55087801342074</v>
      </c>
      <c r="P4212" s="50">
        <v>203.50302060915101</v>
      </c>
      <c r="Q4212" s="50">
        <v>6.06446182859532</v>
      </c>
      <c r="R4212" s="42">
        <v>0</v>
      </c>
      <c r="S4212" s="42">
        <v>0</v>
      </c>
      <c r="T4212" s="42">
        <v>0</v>
      </c>
      <c r="U4212" s="15">
        <f t="shared" si="263"/>
        <v>666.61533984201606</v>
      </c>
    </row>
    <row r="4213" spans="6:21" x14ac:dyDescent="0.3">
      <c r="F4213" s="5">
        <f>Demand!C4213</f>
        <v>6.9621968814835293</v>
      </c>
      <c r="G4213">
        <f>Irradiance!A4213*$B$2*'Technical Data'!$B$2</f>
        <v>749.60182050487686</v>
      </c>
      <c r="H4213" s="5">
        <f t="shared" si="260"/>
        <v>742.63962362339328</v>
      </c>
      <c r="I4213" s="38">
        <v>235.65639277246291</v>
      </c>
      <c r="J4213" s="35">
        <f>IF(H4213&gt;0,MIN(H4213,($B$3-L4212)/'Technical Data'!$B$5),0)</f>
        <v>0</v>
      </c>
      <c r="K4213" s="15">
        <f>IF(H4213&lt;0,MIN(ABS(H4213),(L4212*'Technical Data'!$B$4)),0)</f>
        <v>0</v>
      </c>
      <c r="L4213" s="15">
        <f>L4212+J4213*'Technical Data'!$B$5-(K4213/'Technical Data'!$B$4)</f>
        <v>382.61924487253498</v>
      </c>
      <c r="N4213" s="15">
        <f t="shared" si="261"/>
        <v>749.60182050487686</v>
      </c>
      <c r="O4213" s="36">
        <f t="shared" si="262"/>
        <v>742.63962362339328</v>
      </c>
      <c r="P4213" s="50">
        <v>228.69419589097899</v>
      </c>
      <c r="Q4213" s="50">
        <v>6.9621968814835302</v>
      </c>
      <c r="R4213" s="42">
        <v>0</v>
      </c>
      <c r="S4213" s="42">
        <v>0</v>
      </c>
      <c r="T4213" s="42">
        <v>0</v>
      </c>
      <c r="U4213" s="15">
        <f t="shared" si="263"/>
        <v>749.60182050487686</v>
      </c>
    </row>
    <row r="4214" spans="6:21" x14ac:dyDescent="0.3">
      <c r="F4214" s="5">
        <f>Demand!C4214</f>
        <v>9.2104311157523107</v>
      </c>
      <c r="G4214">
        <f>Irradiance!A4214*$B$2*'Technical Data'!$B$2</f>
        <v>783.08478278004668</v>
      </c>
      <c r="H4214" s="5">
        <f t="shared" si="260"/>
        <v>773.87435166429441</v>
      </c>
      <c r="I4214" s="38">
        <v>246.18261335152781</v>
      </c>
      <c r="J4214" s="35">
        <f>IF(H4214&gt;0,MIN(H4214,($B$3-L4213)/'Technical Data'!$B$5),0)</f>
        <v>0</v>
      </c>
      <c r="K4214" s="15">
        <f>IF(H4214&lt;0,MIN(ABS(H4214),(L4213*'Technical Data'!$B$4)),0)</f>
        <v>0</v>
      </c>
      <c r="L4214" s="15">
        <f>L4213+J4214*'Technical Data'!$B$5-(K4214/'Technical Data'!$B$4)</f>
        <v>382.61924487253498</v>
      </c>
      <c r="N4214" s="15">
        <f t="shared" si="261"/>
        <v>783.08478278004668</v>
      </c>
      <c r="O4214" s="36">
        <f t="shared" si="262"/>
        <v>773.87435166429441</v>
      </c>
      <c r="P4214" s="50">
        <v>236.97218223577499</v>
      </c>
      <c r="Q4214" s="50">
        <v>9.2104311157523107</v>
      </c>
      <c r="R4214" s="42">
        <v>0</v>
      </c>
      <c r="S4214" s="42">
        <v>0</v>
      </c>
      <c r="T4214" s="42">
        <v>0</v>
      </c>
      <c r="U4214" s="15">
        <f t="shared" si="263"/>
        <v>783.08478278004668</v>
      </c>
    </row>
    <row r="4215" spans="6:21" x14ac:dyDescent="0.3">
      <c r="F4215" s="5">
        <f>Demand!C4215</f>
        <v>12.220231596315655</v>
      </c>
      <c r="G4215">
        <f>Irradiance!A4215*$B$2*'Technical Data'!$B$2</f>
        <v>765.8626849590861</v>
      </c>
      <c r="H4215" s="5">
        <f t="shared" si="260"/>
        <v>753.64245336277042</v>
      </c>
      <c r="I4215" s="38">
        <v>240.76840898669781</v>
      </c>
      <c r="J4215" s="35">
        <f>IF(H4215&gt;0,MIN(H4215,($B$3-L4214)/'Technical Data'!$B$5),0)</f>
        <v>0</v>
      </c>
      <c r="K4215" s="15">
        <f>IF(H4215&lt;0,MIN(ABS(H4215),(L4214*'Technical Data'!$B$4)),0)</f>
        <v>0</v>
      </c>
      <c r="L4215" s="15">
        <f>L4214+J4215*'Technical Data'!$B$5-(K4215/'Technical Data'!$B$4)</f>
        <v>382.61924487253498</v>
      </c>
      <c r="N4215" s="15">
        <f t="shared" si="261"/>
        <v>765.8626849590861</v>
      </c>
      <c r="O4215" s="36">
        <f t="shared" si="262"/>
        <v>753.64245336277042</v>
      </c>
      <c r="P4215" s="50">
        <v>228.548177390381</v>
      </c>
      <c r="Q4215" s="50">
        <v>12.220231596315701</v>
      </c>
      <c r="R4215" s="42">
        <v>0</v>
      </c>
      <c r="S4215" s="42">
        <v>0</v>
      </c>
      <c r="T4215" s="42">
        <v>0</v>
      </c>
      <c r="U4215" s="15">
        <f t="shared" si="263"/>
        <v>765.8626849590861</v>
      </c>
    </row>
    <row r="4216" spans="6:21" x14ac:dyDescent="0.3">
      <c r="F4216" s="5">
        <f>Demand!C4216</f>
        <v>15.394930878215668</v>
      </c>
      <c r="G4216">
        <f>Irradiance!A4216*$B$2*'Technical Data'!$B$2</f>
        <v>700.57891880056138</v>
      </c>
      <c r="H4216" s="5">
        <f t="shared" si="260"/>
        <v>685.18398792234575</v>
      </c>
      <c r="I4216" s="38">
        <v>220.24479709210951</v>
      </c>
      <c r="J4216" s="35">
        <f>IF(H4216&gt;0,MIN(H4216,($B$3-L4215)/'Technical Data'!$B$5),0)</f>
        <v>0</v>
      </c>
      <c r="K4216" s="15">
        <f>IF(H4216&lt;0,MIN(ABS(H4216),(L4215*'Technical Data'!$B$4)),0)</f>
        <v>0</v>
      </c>
      <c r="L4216" s="15">
        <f>L4215+J4216*'Technical Data'!$B$5-(K4216/'Technical Data'!$B$4)</f>
        <v>382.61924487253498</v>
      </c>
      <c r="N4216" s="15">
        <f t="shared" si="261"/>
        <v>700.57891880056138</v>
      </c>
      <c r="O4216" s="36">
        <f t="shared" si="262"/>
        <v>685.18398792234575</v>
      </c>
      <c r="P4216" s="50">
        <v>110.491103819023</v>
      </c>
      <c r="Q4216" s="50">
        <v>15.3949308782157</v>
      </c>
      <c r="R4216" s="42">
        <v>94.358762394869501</v>
      </c>
      <c r="S4216" s="42">
        <v>0</v>
      </c>
      <c r="T4216" s="42">
        <v>84.922886155382599</v>
      </c>
      <c r="U4216" s="15">
        <f t="shared" si="263"/>
        <v>700.57891880056138</v>
      </c>
    </row>
    <row r="4217" spans="6:21" x14ac:dyDescent="0.3">
      <c r="F4217" s="5">
        <f>Demand!C4217</f>
        <v>18.676088893156294</v>
      </c>
      <c r="G4217">
        <f>Irradiance!A4217*$B$2*'Technical Data'!$B$2</f>
        <v>585.55132591265772</v>
      </c>
      <c r="H4217" s="5">
        <f t="shared" si="260"/>
        <v>566.87523701950147</v>
      </c>
      <c r="I4217" s="38">
        <v>184.08294840422141</v>
      </c>
      <c r="J4217" s="35">
        <f>IF(H4217&gt;0,MIN(H4217,($B$3-L4216)/'Technical Data'!$B$5),0)</f>
        <v>0</v>
      </c>
      <c r="K4217" s="15">
        <f>IF(H4217&lt;0,MIN(ABS(H4217),(L4216*'Technical Data'!$B$4)),0)</f>
        <v>0</v>
      </c>
      <c r="L4217" s="15">
        <f>L4216+J4217*'Technical Data'!$B$5-(K4217/'Technical Data'!$B$4)</f>
        <v>382.61924487253498</v>
      </c>
      <c r="N4217" s="15">
        <f t="shared" si="261"/>
        <v>585.55132591265772</v>
      </c>
      <c r="O4217" s="36">
        <f t="shared" si="262"/>
        <v>566.87523701950147</v>
      </c>
      <c r="P4217" s="50">
        <v>0</v>
      </c>
      <c r="Q4217" s="50">
        <v>18.676088893156301</v>
      </c>
      <c r="R4217" s="42">
        <v>165.40685951106499</v>
      </c>
      <c r="S4217" s="42">
        <v>0</v>
      </c>
      <c r="T4217" s="42">
        <v>233.78905971534101</v>
      </c>
      <c r="U4217" s="15">
        <f t="shared" si="263"/>
        <v>585.55132591265772</v>
      </c>
    </row>
    <row r="4218" spans="6:21" x14ac:dyDescent="0.3">
      <c r="F4218" s="5">
        <f>Demand!C4218</f>
        <v>22.139122841892561</v>
      </c>
      <c r="G4218">
        <f>Irradiance!A4218*$B$2*'Technical Data'!$B$2</f>
        <v>431.91419279357729</v>
      </c>
      <c r="H4218" s="5">
        <f t="shared" si="260"/>
        <v>409.77506995168471</v>
      </c>
      <c r="I4218" s="38">
        <v>135.78320900076079</v>
      </c>
      <c r="J4218" s="35">
        <f>IF(H4218&gt;0,MIN(H4218,($B$3-L4217)/'Technical Data'!$B$5),0)</f>
        <v>0</v>
      </c>
      <c r="K4218" s="15">
        <f>IF(H4218&lt;0,MIN(ABS(H4218),(L4217*'Technical Data'!$B$4)),0)</f>
        <v>0</v>
      </c>
      <c r="L4218" s="15">
        <f>L4217+J4218*'Technical Data'!$B$5-(K4218/'Technical Data'!$B$4)</f>
        <v>382.61924487253498</v>
      </c>
      <c r="N4218" s="15">
        <f t="shared" si="261"/>
        <v>431.91419279357729</v>
      </c>
      <c r="O4218" s="36">
        <f t="shared" si="262"/>
        <v>409.77506995168471</v>
      </c>
      <c r="P4218" s="50">
        <v>0</v>
      </c>
      <c r="Q4218" s="50">
        <v>22.1391228418926</v>
      </c>
      <c r="R4218" s="42">
        <v>113.64408615886801</v>
      </c>
      <c r="S4218" s="42">
        <v>0</v>
      </c>
      <c r="T4218" s="42">
        <v>336.06873725832202</v>
      </c>
      <c r="U4218" s="15">
        <f t="shared" si="263"/>
        <v>431.91419279357729</v>
      </c>
    </row>
    <row r="4219" spans="6:21" x14ac:dyDescent="0.3">
      <c r="F4219" s="5">
        <f>Demand!C4219</f>
        <v>26.059128388430533</v>
      </c>
      <c r="G4219">
        <f>Irradiance!A4219*$B$2*'Technical Data'!$B$2</f>
        <v>241.1093694934473</v>
      </c>
      <c r="H4219" s="5">
        <f t="shared" si="260"/>
        <v>215.05024110501677</v>
      </c>
      <c r="I4219" s="38">
        <v>75.798861107620581</v>
      </c>
      <c r="J4219" s="35">
        <f>IF(H4219&gt;0,MIN(H4219,($B$3-L4218)/'Technical Data'!$B$5),0)</f>
        <v>0</v>
      </c>
      <c r="K4219" s="15">
        <f>IF(H4219&lt;0,MIN(ABS(H4219),(L4218*'Technical Data'!$B$4)),0)</f>
        <v>0</v>
      </c>
      <c r="L4219" s="15">
        <f>L4218+J4219*'Technical Data'!$B$5-(K4219/'Technical Data'!$B$4)</f>
        <v>382.61924487253498</v>
      </c>
      <c r="N4219" s="15">
        <f t="shared" si="261"/>
        <v>241.1093694934473</v>
      </c>
      <c r="O4219" s="36">
        <f t="shared" si="262"/>
        <v>215.05024110501677</v>
      </c>
      <c r="P4219" s="50">
        <v>0</v>
      </c>
      <c r="Q4219" s="50">
        <v>26.059128388430501</v>
      </c>
      <c r="R4219" s="42">
        <v>49.739732719189803</v>
      </c>
      <c r="S4219" s="42">
        <v>0</v>
      </c>
      <c r="T4219" s="42">
        <v>380.83449670559298</v>
      </c>
      <c r="U4219" s="15">
        <f t="shared" si="263"/>
        <v>241.1093694934473</v>
      </c>
    </row>
    <row r="4220" spans="6:21" x14ac:dyDescent="0.3">
      <c r="F4220" s="5">
        <f>Demand!C4220</f>
        <v>29.827831888257958</v>
      </c>
      <c r="G4220">
        <f>Irradiance!A4220*$B$2*'Technical Data'!$B$2</f>
        <v>4.3255501503807823</v>
      </c>
      <c r="H4220" s="5">
        <f t="shared" si="260"/>
        <v>-25.502281737877176</v>
      </c>
      <c r="I4220" s="38">
        <v>1.359846677678243</v>
      </c>
      <c r="J4220" s="35">
        <f>IF(H4220&gt;0,MIN(H4220,($B$3-L4219)/'Technical Data'!$B$5),0)</f>
        <v>0</v>
      </c>
      <c r="K4220" s="15">
        <f>IF(H4220&lt;0,MIN(ABS(H4220),(L4219*'Technical Data'!$B$4)),0)</f>
        <v>25.502281737877176</v>
      </c>
      <c r="L4220" s="15">
        <f>L4219+J4220*'Technical Data'!$B$5-(K4220/'Technical Data'!$B$4)</f>
        <v>354.28337627489367</v>
      </c>
      <c r="N4220" s="15">
        <f t="shared" si="261"/>
        <v>4.3255501503807823</v>
      </c>
      <c r="O4220" s="36">
        <f t="shared" si="262"/>
        <v>0</v>
      </c>
      <c r="P4220" s="50">
        <v>0</v>
      </c>
      <c r="Q4220" s="50">
        <v>1.3598466776782401</v>
      </c>
      <c r="R4220" s="42">
        <v>0</v>
      </c>
      <c r="S4220" s="42">
        <v>28.467985210579702</v>
      </c>
      <c r="T4220" s="42">
        <v>349.20340202717102</v>
      </c>
      <c r="U4220" s="15">
        <f t="shared" si="263"/>
        <v>4.3255501503807823</v>
      </c>
    </row>
    <row r="4221" spans="6:21" x14ac:dyDescent="0.3">
      <c r="F4221" s="5">
        <f>Demand!C4221</f>
        <v>32.346473561578797</v>
      </c>
      <c r="G4221">
        <f>Irradiance!A4221*$B$2*'Technical Data'!$B$2</f>
        <v>0</v>
      </c>
      <c r="H4221" s="5">
        <f t="shared" si="260"/>
        <v>-32.346473561578797</v>
      </c>
      <c r="I4221" s="38">
        <v>0</v>
      </c>
      <c r="J4221" s="35">
        <f>IF(H4221&gt;0,MIN(H4221,($B$3-L4220)/'Technical Data'!$B$5),0)</f>
        <v>0</v>
      </c>
      <c r="K4221" s="15">
        <f>IF(H4221&lt;0,MIN(ABS(H4221),(L4220*'Technical Data'!$B$4)),0)</f>
        <v>32.346473561578797</v>
      </c>
      <c r="L4221" s="15">
        <f>L4220+J4221*'Technical Data'!$B$5-(K4221/'Technical Data'!$B$4)</f>
        <v>318.34285009536165</v>
      </c>
      <c r="N4221" s="15">
        <f t="shared" si="261"/>
        <v>0</v>
      </c>
      <c r="O4221" s="36">
        <f t="shared" si="262"/>
        <v>0</v>
      </c>
      <c r="P4221" s="50">
        <v>0</v>
      </c>
      <c r="Q4221" s="50">
        <v>0</v>
      </c>
      <c r="R4221" s="42">
        <v>0</v>
      </c>
      <c r="S4221" s="42">
        <v>32.346473561578797</v>
      </c>
      <c r="T4221" s="42">
        <v>313.26287584763901</v>
      </c>
      <c r="U4221" s="15">
        <f t="shared" si="263"/>
        <v>0</v>
      </c>
    </row>
    <row r="4222" spans="6:21" x14ac:dyDescent="0.3">
      <c r="F4222" s="5">
        <f>Demand!C4222</f>
        <v>33.650708508051309</v>
      </c>
      <c r="G4222">
        <f>Irradiance!A4222*$B$2*'Technical Data'!$B$2</f>
        <v>0</v>
      </c>
      <c r="H4222" s="5">
        <f t="shared" si="260"/>
        <v>-33.650708508051309</v>
      </c>
      <c r="I4222" s="38">
        <v>0</v>
      </c>
      <c r="J4222" s="35">
        <f>IF(H4222&gt;0,MIN(H4222,($B$3-L4221)/'Technical Data'!$B$5),0)</f>
        <v>0</v>
      </c>
      <c r="K4222" s="15">
        <f>IF(H4222&lt;0,MIN(ABS(H4222),(L4221*'Technical Data'!$B$4)),0)</f>
        <v>33.650708508051309</v>
      </c>
      <c r="L4222" s="15">
        <f>L4221+J4222*'Technical Data'!$B$5-(K4222/'Technical Data'!$B$4)</f>
        <v>280.95317397530465</v>
      </c>
      <c r="N4222" s="15">
        <f t="shared" si="261"/>
        <v>0</v>
      </c>
      <c r="O4222" s="36">
        <f t="shared" si="262"/>
        <v>0</v>
      </c>
      <c r="P4222" s="50">
        <v>0</v>
      </c>
      <c r="Q4222" s="50">
        <v>0</v>
      </c>
      <c r="R4222" s="42">
        <v>0</v>
      </c>
      <c r="S4222" s="42">
        <v>33.650708508051302</v>
      </c>
      <c r="T4222" s="42">
        <v>275.873199727582</v>
      </c>
      <c r="U4222" s="15">
        <f t="shared" si="263"/>
        <v>0</v>
      </c>
    </row>
    <row r="4223" spans="6:21" x14ac:dyDescent="0.3">
      <c r="F4223" s="5">
        <f>Demand!C4223</f>
        <v>34.088198609960187</v>
      </c>
      <c r="G4223">
        <f>Irradiance!A4223*$B$2*'Technical Data'!$B$2</f>
        <v>0</v>
      </c>
      <c r="H4223" s="5">
        <f t="shared" si="260"/>
        <v>-34.088198609960187</v>
      </c>
      <c r="I4223" s="38">
        <v>0</v>
      </c>
      <c r="J4223" s="35">
        <f>IF(H4223&gt;0,MIN(H4223,($B$3-L4222)/'Technical Data'!$B$5),0)</f>
        <v>0</v>
      </c>
      <c r="K4223" s="15">
        <f>IF(H4223&lt;0,MIN(ABS(H4223),(L4222*'Technical Data'!$B$4)),0)</f>
        <v>34.088198609960187</v>
      </c>
      <c r="L4223" s="15">
        <f>L4222+J4223*'Technical Data'!$B$5-(K4223/'Technical Data'!$B$4)</f>
        <v>243.07739774201556</v>
      </c>
      <c r="N4223" s="15">
        <f t="shared" si="261"/>
        <v>0</v>
      </c>
      <c r="O4223" s="36">
        <f t="shared" si="262"/>
        <v>0</v>
      </c>
      <c r="P4223" s="50">
        <v>0</v>
      </c>
      <c r="Q4223" s="50">
        <v>0</v>
      </c>
      <c r="R4223" s="42">
        <v>0</v>
      </c>
      <c r="S4223" s="42">
        <v>34.088198609960202</v>
      </c>
      <c r="T4223" s="42">
        <v>237.997423494293</v>
      </c>
      <c r="U4223" s="15">
        <f t="shared" si="263"/>
        <v>0</v>
      </c>
    </row>
    <row r="4224" spans="6:21" x14ac:dyDescent="0.3">
      <c r="F4224" s="5">
        <f>Demand!C4224</f>
        <v>33.500965344823072</v>
      </c>
      <c r="G4224">
        <f>Irradiance!A4224*$B$2*'Technical Data'!$B$2</f>
        <v>0</v>
      </c>
      <c r="H4224" s="5">
        <f t="shared" si="260"/>
        <v>-33.500965344823072</v>
      </c>
      <c r="I4224" s="38">
        <v>0</v>
      </c>
      <c r="J4224" s="35">
        <f>IF(H4224&gt;0,MIN(H4224,($B$3-L4223)/'Technical Data'!$B$5),0)</f>
        <v>0</v>
      </c>
      <c r="K4224" s="15">
        <f>IF(H4224&lt;0,MIN(ABS(H4224),(L4223*'Technical Data'!$B$4)),0)</f>
        <v>33.500965344823072</v>
      </c>
      <c r="L4224" s="15">
        <f>L4223+J4224*'Technical Data'!$B$5-(K4224/'Technical Data'!$B$4)</f>
        <v>205.85410291443438</v>
      </c>
      <c r="N4224" s="15">
        <f t="shared" si="261"/>
        <v>0</v>
      </c>
      <c r="O4224" s="36">
        <f t="shared" si="262"/>
        <v>0</v>
      </c>
      <c r="P4224" s="50">
        <v>0</v>
      </c>
      <c r="Q4224" s="50">
        <v>0</v>
      </c>
      <c r="R4224" s="42">
        <v>0</v>
      </c>
      <c r="S4224" s="42">
        <v>33.500965344823101</v>
      </c>
      <c r="T4224" s="42">
        <v>200.77412866671099</v>
      </c>
      <c r="U4224" s="15">
        <f t="shared" si="263"/>
        <v>0</v>
      </c>
    </row>
    <row r="4225" spans="6:21" x14ac:dyDescent="0.3">
      <c r="F4225" s="5">
        <f>Demand!C4225</f>
        <v>32.146501520035095</v>
      </c>
      <c r="G4225">
        <f>Irradiance!A4225*$B$2*'Technical Data'!$B$2</f>
        <v>0</v>
      </c>
      <c r="H4225" s="5">
        <f t="shared" si="260"/>
        <v>-32.146501520035095</v>
      </c>
      <c r="I4225" s="38">
        <v>0</v>
      </c>
      <c r="J4225" s="35">
        <f>IF(H4225&gt;0,MIN(H4225,($B$3-L4224)/'Technical Data'!$B$5),0)</f>
        <v>0</v>
      </c>
      <c r="K4225" s="15">
        <f>IF(H4225&lt;0,MIN(ABS(H4225),(L4224*'Technical Data'!$B$4)),0)</f>
        <v>32.146501520035095</v>
      </c>
      <c r="L4225" s="15">
        <f>L4224+J4225*'Technical Data'!$B$5-(K4225/'Technical Data'!$B$4)</f>
        <v>170.13576789217316</v>
      </c>
      <c r="N4225" s="15">
        <f t="shared" si="261"/>
        <v>0</v>
      </c>
      <c r="O4225" s="36">
        <f t="shared" si="262"/>
        <v>0</v>
      </c>
      <c r="P4225" s="50">
        <v>0</v>
      </c>
      <c r="Q4225" s="50">
        <v>0</v>
      </c>
      <c r="R4225" s="42">
        <v>0</v>
      </c>
      <c r="S4225" s="42">
        <v>32.146501520035102</v>
      </c>
      <c r="T4225" s="42">
        <v>165.05579364445001</v>
      </c>
      <c r="U4225" s="15">
        <f t="shared" si="263"/>
        <v>0</v>
      </c>
    </row>
    <row r="4226" spans="6:21" x14ac:dyDescent="0.3">
      <c r="F4226" s="5">
        <f>Demand!C4226</f>
        <v>30.246455847471921</v>
      </c>
      <c r="G4226">
        <f>Irradiance!A4226*$B$2*'Technical Data'!$B$2</f>
        <v>0</v>
      </c>
      <c r="H4226" s="5">
        <f t="shared" ref="H4226:H4289" si="264">G4226-F4226</f>
        <v>-30.246455847471921</v>
      </c>
      <c r="I4226" s="38">
        <v>0</v>
      </c>
      <c r="J4226" s="35">
        <f>IF(H4226&gt;0,MIN(H4226,($B$3-L4225)/'Technical Data'!$B$5),0)</f>
        <v>0</v>
      </c>
      <c r="K4226" s="15">
        <f>IF(H4226&lt;0,MIN(ABS(H4226),(L4225*'Technical Data'!$B$4)),0)</f>
        <v>30.246455847471921</v>
      </c>
      <c r="L4226" s="15">
        <f>L4225+J4226*'Technical Data'!$B$5-(K4226/'Technical Data'!$B$4)</f>
        <v>136.52859472831548</v>
      </c>
      <c r="N4226" s="15">
        <f t="shared" ref="N4226:N4289" si="265">U4226</f>
        <v>0</v>
      </c>
      <c r="O4226" s="36">
        <f t="shared" ref="O4226:O4289" si="266">N4226+(K4226)-F4226</f>
        <v>0</v>
      </c>
      <c r="P4226" s="50">
        <v>0</v>
      </c>
      <c r="Q4226" s="50">
        <v>0</v>
      </c>
      <c r="R4226" s="42">
        <v>0</v>
      </c>
      <c r="S4226" s="42">
        <v>30.2464558474719</v>
      </c>
      <c r="T4226" s="42">
        <v>131.44862048059301</v>
      </c>
      <c r="U4226" s="15">
        <f t="shared" ref="U4226:U4289" si="267">G4226-(J4226)</f>
        <v>0</v>
      </c>
    </row>
    <row r="4227" spans="6:21" x14ac:dyDescent="0.3">
      <c r="F4227" s="5">
        <f>Demand!C4227</f>
        <v>28.149118141213226</v>
      </c>
      <c r="G4227">
        <f>Irradiance!A4227*$B$2*'Technical Data'!$B$2</f>
        <v>0</v>
      </c>
      <c r="H4227" s="5">
        <f t="shared" si="264"/>
        <v>-28.149118141213226</v>
      </c>
      <c r="I4227" s="38">
        <v>0</v>
      </c>
      <c r="J4227" s="35">
        <f>IF(H4227&gt;0,MIN(H4227,($B$3-L4226)/'Technical Data'!$B$5),0)</f>
        <v>0</v>
      </c>
      <c r="K4227" s="15">
        <f>IF(H4227&lt;0,MIN(ABS(H4227),(L4226*'Technical Data'!$B$4)),0)</f>
        <v>28.149118141213226</v>
      </c>
      <c r="L4227" s="15">
        <f>L4226+J4227*'Technical Data'!$B$5-(K4227/'Technical Data'!$B$4)</f>
        <v>105.25179679363413</v>
      </c>
      <c r="N4227" s="15">
        <f t="shared" si="265"/>
        <v>0</v>
      </c>
      <c r="O4227" s="36">
        <f t="shared" si="266"/>
        <v>0</v>
      </c>
      <c r="P4227" s="50">
        <v>0</v>
      </c>
      <c r="Q4227" s="50">
        <v>0</v>
      </c>
      <c r="R4227" s="42">
        <v>0</v>
      </c>
      <c r="S4227" s="42">
        <v>28.149118141213201</v>
      </c>
      <c r="T4227" s="42">
        <v>100.171822545911</v>
      </c>
      <c r="U4227" s="15">
        <f t="shared" si="267"/>
        <v>0</v>
      </c>
    </row>
    <row r="4228" spans="6:21" x14ac:dyDescent="0.3">
      <c r="F4228" s="5">
        <f>Demand!C4228</f>
        <v>25.210696892881543</v>
      </c>
      <c r="G4228">
        <f>Irradiance!A4228*$B$2*'Technical Data'!$B$2</f>
        <v>0</v>
      </c>
      <c r="H4228" s="5">
        <f t="shared" si="264"/>
        <v>-25.210696892881543</v>
      </c>
      <c r="I4228" s="38">
        <v>0</v>
      </c>
      <c r="J4228" s="35">
        <f>IF(H4228&gt;0,MIN(H4228,($B$3-L4227)/'Technical Data'!$B$5),0)</f>
        <v>0</v>
      </c>
      <c r="K4228" s="15">
        <f>IF(H4228&lt;0,MIN(ABS(H4228),(L4227*'Technical Data'!$B$4)),0)</f>
        <v>25.210696892881543</v>
      </c>
      <c r="L4228" s="15">
        <f>L4227+J4228*'Technical Data'!$B$5-(K4228/'Technical Data'!$B$4)</f>
        <v>77.239911357099089</v>
      </c>
      <c r="N4228" s="15">
        <f t="shared" si="265"/>
        <v>0</v>
      </c>
      <c r="O4228" s="36">
        <f t="shared" si="266"/>
        <v>0</v>
      </c>
      <c r="P4228" s="50">
        <v>0</v>
      </c>
      <c r="Q4228" s="50">
        <v>0</v>
      </c>
      <c r="R4228" s="42">
        <v>0</v>
      </c>
      <c r="S4228" s="42">
        <v>25.210696892881501</v>
      </c>
      <c r="T4228" s="42">
        <v>72.159937109376102</v>
      </c>
      <c r="U4228" s="15">
        <f t="shared" si="267"/>
        <v>0</v>
      </c>
    </row>
    <row r="4229" spans="6:21" x14ac:dyDescent="0.3">
      <c r="F4229" s="5">
        <f>Demand!C4229</f>
        <v>21.441654275040438</v>
      </c>
      <c r="G4229">
        <f>Irradiance!A4229*$B$2*'Technical Data'!$B$2</f>
        <v>0</v>
      </c>
      <c r="H4229" s="5">
        <f t="shared" si="264"/>
        <v>-21.441654275040438</v>
      </c>
      <c r="I4229" s="38">
        <v>0</v>
      </c>
      <c r="J4229" s="35">
        <f>IF(H4229&gt;0,MIN(H4229,($B$3-L4228)/'Technical Data'!$B$5),0)</f>
        <v>0</v>
      </c>
      <c r="K4229" s="15">
        <f>IF(H4229&lt;0,MIN(ABS(H4229),(L4228*'Technical Data'!$B$4)),0)</f>
        <v>21.441654275040438</v>
      </c>
      <c r="L4229" s="15">
        <f>L4228+J4229*'Technical Data'!$B$5-(K4229/'Technical Data'!$B$4)</f>
        <v>53.415851051498606</v>
      </c>
      <c r="N4229" s="15">
        <f t="shared" si="265"/>
        <v>0</v>
      </c>
      <c r="O4229" s="36">
        <f t="shared" si="266"/>
        <v>0</v>
      </c>
      <c r="P4229" s="50">
        <v>0</v>
      </c>
      <c r="Q4229" s="50">
        <v>0</v>
      </c>
      <c r="R4229" s="42">
        <v>0</v>
      </c>
      <c r="S4229" s="42">
        <v>21.441654275040399</v>
      </c>
      <c r="T4229" s="42">
        <v>48.335876803775598</v>
      </c>
      <c r="U4229" s="15">
        <f t="shared" si="267"/>
        <v>0</v>
      </c>
    </row>
    <row r="4230" spans="6:21" x14ac:dyDescent="0.3">
      <c r="F4230" s="5">
        <f>Demand!C4230</f>
        <v>17.518839650440029</v>
      </c>
      <c r="G4230">
        <f>Irradiance!A4230*$B$2*'Technical Data'!$B$2</f>
        <v>0</v>
      </c>
      <c r="H4230" s="5">
        <f t="shared" si="264"/>
        <v>-17.518839650440029</v>
      </c>
      <c r="I4230" s="38">
        <v>0</v>
      </c>
      <c r="J4230" s="35">
        <f>IF(H4230&gt;0,MIN(H4230,($B$3-L4229)/'Technical Data'!$B$5),0)</f>
        <v>0</v>
      </c>
      <c r="K4230" s="15">
        <f>IF(H4230&lt;0,MIN(ABS(H4230),(L4229*'Technical Data'!$B$4)),0)</f>
        <v>17.518839650440029</v>
      </c>
      <c r="L4230" s="15">
        <f>L4229+J4230*'Technical Data'!$B$5-(K4230/'Technical Data'!$B$4)</f>
        <v>33.9504736621208</v>
      </c>
      <c r="N4230" s="15">
        <f t="shared" si="265"/>
        <v>0</v>
      </c>
      <c r="O4230" s="36">
        <f t="shared" si="266"/>
        <v>0</v>
      </c>
      <c r="P4230" s="50">
        <v>0</v>
      </c>
      <c r="Q4230" s="50">
        <v>0</v>
      </c>
      <c r="R4230" s="42">
        <v>0</v>
      </c>
      <c r="S4230" s="42">
        <v>17.51883965044</v>
      </c>
      <c r="T4230" s="42">
        <v>28.870499414397798</v>
      </c>
      <c r="U4230" s="15">
        <f t="shared" si="267"/>
        <v>0</v>
      </c>
    </row>
    <row r="4231" spans="6:21" x14ac:dyDescent="0.3">
      <c r="F4231" s="5">
        <f>Demand!C4231</f>
        <v>14.341369828430429</v>
      </c>
      <c r="G4231">
        <f>Irradiance!A4231*$B$2*'Technical Data'!$B$2</f>
        <v>0</v>
      </c>
      <c r="H4231" s="5">
        <f t="shared" si="264"/>
        <v>-14.341369828430429</v>
      </c>
      <c r="I4231" s="38">
        <v>0</v>
      </c>
      <c r="J4231" s="35">
        <f>IF(H4231&gt;0,MIN(H4231,($B$3-L4230)/'Technical Data'!$B$5),0)</f>
        <v>0</v>
      </c>
      <c r="K4231" s="15">
        <f>IF(H4231&lt;0,MIN(ABS(H4231),(L4230*'Technical Data'!$B$4)),0)</f>
        <v>14.341369828430429</v>
      </c>
      <c r="L4231" s="15">
        <f>L4230+J4231*'Technical Data'!$B$5-(K4231/'Technical Data'!$B$4)</f>
        <v>18.015618297198102</v>
      </c>
      <c r="N4231" s="15">
        <f t="shared" si="265"/>
        <v>0</v>
      </c>
      <c r="O4231" s="36">
        <f t="shared" si="266"/>
        <v>0</v>
      </c>
      <c r="P4231" s="50">
        <v>0</v>
      </c>
      <c r="Q4231" s="50">
        <v>0</v>
      </c>
      <c r="R4231" s="42">
        <v>0</v>
      </c>
      <c r="S4231" s="42">
        <v>14.3413698284304</v>
      </c>
      <c r="T4231" s="42">
        <v>12.935644049475099</v>
      </c>
      <c r="U4231" s="15">
        <f t="shared" si="267"/>
        <v>0</v>
      </c>
    </row>
    <row r="4232" spans="6:21" x14ac:dyDescent="0.3">
      <c r="F4232" s="5">
        <f>Demand!C4232</f>
        <v>11.667261990410534</v>
      </c>
      <c r="G4232">
        <f>Irradiance!A4232*$B$2*'Technical Data'!$B$2</f>
        <v>8.010278056260707E-2</v>
      </c>
      <c r="H4232" s="5">
        <f t="shared" si="264"/>
        <v>-11.587159209847927</v>
      </c>
      <c r="I4232" s="38">
        <v>2.5182345882930428E-2</v>
      </c>
      <c r="J4232" s="35">
        <f>IF(H4232&gt;0,MIN(H4232,($B$3-L4231)/'Technical Data'!$B$5),0)</f>
        <v>0</v>
      </c>
      <c r="K4232" s="15">
        <f>IF(H4232&lt;0,MIN(ABS(H4232),(L4231*'Technical Data'!$B$4)),0)</f>
        <v>11.587159209847927</v>
      </c>
      <c r="L4232" s="15">
        <f>L4231+J4232*'Technical Data'!$B$5-(K4232/'Technical Data'!$B$4)</f>
        <v>5.1409969529226274</v>
      </c>
      <c r="N4232" s="15">
        <f t="shared" si="265"/>
        <v>8.010278056260707E-2</v>
      </c>
      <c r="O4232" s="36">
        <f t="shared" si="266"/>
        <v>0</v>
      </c>
      <c r="P4232" s="50">
        <v>0</v>
      </c>
      <c r="Q4232" s="50">
        <v>2.51823458829303E-2</v>
      </c>
      <c r="R4232" s="42">
        <v>0</v>
      </c>
      <c r="S4232" s="42">
        <v>11.6420796445276</v>
      </c>
      <c r="T4232" s="42">
        <v>0</v>
      </c>
      <c r="U4232" s="15">
        <f t="shared" si="267"/>
        <v>8.010278056260707E-2</v>
      </c>
    </row>
    <row r="4233" spans="6:21" x14ac:dyDescent="0.3">
      <c r="F4233" s="5">
        <f>Demand!C4233</f>
        <v>9.1669603542291398</v>
      </c>
      <c r="G4233">
        <f>Irradiance!A4233*$B$2*'Technical Data'!$B$2</f>
        <v>172.38118377073042</v>
      </c>
      <c r="H4233" s="5">
        <f t="shared" si="264"/>
        <v>163.21422341650128</v>
      </c>
      <c r="I4233" s="38">
        <v>54.192408340066272</v>
      </c>
      <c r="J4233" s="35">
        <f>IF(H4233&gt;0,MIN(H4233,($B$3-L4232)/'Technical Data'!$B$5),0)</f>
        <v>163.21422341650128</v>
      </c>
      <c r="K4233" s="15">
        <f>IF(H4233&lt;0,MIN(ABS(H4233),(L4232*'Technical Data'!$B$4)),0)</f>
        <v>0</v>
      </c>
      <c r="L4233" s="15">
        <f>L4232+J4233*'Technical Data'!$B$5-(K4233/'Technical Data'!$B$4)</f>
        <v>152.03379802777377</v>
      </c>
      <c r="N4233" s="15">
        <f t="shared" si="265"/>
        <v>9.1669603542291327</v>
      </c>
      <c r="O4233" s="36">
        <f t="shared" si="266"/>
        <v>0</v>
      </c>
      <c r="P4233" s="50">
        <v>45.025447985836898</v>
      </c>
      <c r="Q4233" s="50">
        <v>9.1669603542291398</v>
      </c>
      <c r="R4233" s="42">
        <v>0</v>
      </c>
      <c r="S4233" s="42">
        <v>0</v>
      </c>
      <c r="T4233" s="42">
        <v>0</v>
      </c>
      <c r="U4233" s="15">
        <f t="shared" si="267"/>
        <v>9.1669603542291327</v>
      </c>
    </row>
    <row r="4234" spans="6:21" x14ac:dyDescent="0.3">
      <c r="F4234" s="5">
        <f>Demand!C4234</f>
        <v>7.1962184140255916</v>
      </c>
      <c r="G4234">
        <f>Irradiance!A4234*$B$2*'Technical Data'!$B$2</f>
        <v>363.74672653479871</v>
      </c>
      <c r="H4234" s="5">
        <f t="shared" si="264"/>
        <v>356.55050812077315</v>
      </c>
      <c r="I4234" s="38">
        <v>114.35303265438711</v>
      </c>
      <c r="J4234" s="35">
        <f>IF(H4234&gt;0,MIN(H4234,($B$3-L4233)/'Technical Data'!$B$5),0)</f>
        <v>256.20605204973469</v>
      </c>
      <c r="K4234" s="15">
        <f>IF(H4234&lt;0,MIN(ABS(H4234),(L4233*'Technical Data'!$B$4)),0)</f>
        <v>0</v>
      </c>
      <c r="L4234" s="15">
        <f>L4233+J4234*'Technical Data'!$B$5-(K4234/'Technical Data'!$B$4)</f>
        <v>382.61924487253498</v>
      </c>
      <c r="N4234" s="15">
        <f t="shared" si="265"/>
        <v>107.54067448506402</v>
      </c>
      <c r="O4234" s="36">
        <f t="shared" si="266"/>
        <v>100.34445607103842</v>
      </c>
      <c r="P4234" s="50">
        <v>107.156814240361</v>
      </c>
      <c r="Q4234" s="50">
        <v>7.1962184140255898</v>
      </c>
      <c r="R4234" s="42">
        <v>0</v>
      </c>
      <c r="S4234" s="42">
        <v>0</v>
      </c>
      <c r="T4234" s="42">
        <v>0</v>
      </c>
      <c r="U4234" s="15">
        <f t="shared" si="267"/>
        <v>107.54067448506402</v>
      </c>
    </row>
    <row r="4235" spans="6:21" x14ac:dyDescent="0.3">
      <c r="F4235" s="5">
        <f>Demand!C4235</f>
        <v>6.0300031509444825</v>
      </c>
      <c r="G4235">
        <f>Irradiance!A4235*$B$2*'Technical Data'!$B$2</f>
        <v>525.15382936845197</v>
      </c>
      <c r="H4235" s="5">
        <f t="shared" si="264"/>
        <v>519.12382621750749</v>
      </c>
      <c r="I4235" s="38">
        <v>165.09545960849189</v>
      </c>
      <c r="J4235" s="35">
        <f>IF(H4235&gt;0,MIN(H4235,($B$3-L4234)/'Technical Data'!$B$5),0)</f>
        <v>0</v>
      </c>
      <c r="K4235" s="15">
        <f>IF(H4235&lt;0,MIN(ABS(H4235),(L4234*'Technical Data'!$B$4)),0)</f>
        <v>0</v>
      </c>
      <c r="L4235" s="15">
        <f>L4234+J4235*'Technical Data'!$B$5-(K4235/'Technical Data'!$B$4)</f>
        <v>382.61924487253498</v>
      </c>
      <c r="N4235" s="15">
        <f t="shared" si="265"/>
        <v>525.15382936845197</v>
      </c>
      <c r="O4235" s="36">
        <f t="shared" si="266"/>
        <v>519.12382621750749</v>
      </c>
      <c r="P4235" s="50">
        <v>159.06545645754699</v>
      </c>
      <c r="Q4235" s="50">
        <v>6.0300031509444798</v>
      </c>
      <c r="R4235" s="42">
        <v>0</v>
      </c>
      <c r="S4235" s="42">
        <v>0</v>
      </c>
      <c r="T4235" s="42">
        <v>0</v>
      </c>
      <c r="U4235" s="15">
        <f t="shared" si="267"/>
        <v>525.15382936845197</v>
      </c>
    </row>
    <row r="4236" spans="6:21" x14ac:dyDescent="0.3">
      <c r="F4236" s="5">
        <f>Demand!C4236</f>
        <v>6.0644618285953209</v>
      </c>
      <c r="G4236">
        <f>Irradiance!A4236*$B$2*'Technical Data'!$B$2</f>
        <v>644.34676684561123</v>
      </c>
      <c r="H4236" s="5">
        <f t="shared" si="264"/>
        <v>638.28230501701591</v>
      </c>
      <c r="I4236" s="38">
        <v>202.56679028229229</v>
      </c>
      <c r="J4236" s="35">
        <f>IF(H4236&gt;0,MIN(H4236,($B$3-L4235)/'Technical Data'!$B$5),0)</f>
        <v>0</v>
      </c>
      <c r="K4236" s="15">
        <f>IF(H4236&lt;0,MIN(ABS(H4236),(L4235*'Technical Data'!$B$4)),0)</f>
        <v>0</v>
      </c>
      <c r="L4236" s="15">
        <f>L4235+J4236*'Technical Data'!$B$5-(K4236/'Technical Data'!$B$4)</f>
        <v>382.61924487253498</v>
      </c>
      <c r="N4236" s="15">
        <f t="shared" si="265"/>
        <v>644.34676684561123</v>
      </c>
      <c r="O4236" s="36">
        <f t="shared" si="266"/>
        <v>638.28230501701591</v>
      </c>
      <c r="P4236" s="50">
        <v>196.50232845369601</v>
      </c>
      <c r="Q4236" s="50">
        <v>6.06446182859532</v>
      </c>
      <c r="R4236" s="42">
        <v>0</v>
      </c>
      <c r="S4236" s="42">
        <v>0</v>
      </c>
      <c r="T4236" s="42">
        <v>0</v>
      </c>
      <c r="U4236" s="15">
        <f t="shared" si="267"/>
        <v>644.34676684561123</v>
      </c>
    </row>
    <row r="4237" spans="6:21" x14ac:dyDescent="0.3">
      <c r="F4237" s="5">
        <f>Demand!C4237</f>
        <v>6.9621968814835293</v>
      </c>
      <c r="G4237">
        <f>Irradiance!A4237*$B$2*'Technical Data'!$B$2</f>
        <v>731.6587976588529</v>
      </c>
      <c r="H4237" s="5">
        <f t="shared" si="264"/>
        <v>724.69660077736933</v>
      </c>
      <c r="I4237" s="38">
        <v>230.01554729468651</v>
      </c>
      <c r="J4237" s="35">
        <f>IF(H4237&gt;0,MIN(H4237,($B$3-L4236)/'Technical Data'!$B$5),0)</f>
        <v>0</v>
      </c>
      <c r="K4237" s="15">
        <f>IF(H4237&lt;0,MIN(ABS(H4237),(L4236*'Technical Data'!$B$4)),0)</f>
        <v>0</v>
      </c>
      <c r="L4237" s="15">
        <f>L4236+J4237*'Technical Data'!$B$5-(K4237/'Technical Data'!$B$4)</f>
        <v>382.61924487253498</v>
      </c>
      <c r="N4237" s="15">
        <f t="shared" si="265"/>
        <v>731.6587976588529</v>
      </c>
      <c r="O4237" s="36">
        <f t="shared" si="266"/>
        <v>724.69660077736933</v>
      </c>
      <c r="P4237" s="50">
        <v>223.053350413202</v>
      </c>
      <c r="Q4237" s="50">
        <v>6.9621968814835302</v>
      </c>
      <c r="R4237" s="42">
        <v>0</v>
      </c>
      <c r="S4237" s="42">
        <v>0</v>
      </c>
      <c r="T4237" s="42">
        <v>0</v>
      </c>
      <c r="U4237" s="15">
        <f t="shared" si="267"/>
        <v>731.6587976588529</v>
      </c>
    </row>
    <row r="4238" spans="6:21" x14ac:dyDescent="0.3">
      <c r="F4238" s="5">
        <f>Demand!C4238</f>
        <v>9.2104311157523107</v>
      </c>
      <c r="G4238">
        <f>Irradiance!A4238*$B$2*'Technical Data'!$B$2</f>
        <v>767.78515169258878</v>
      </c>
      <c r="H4238" s="5">
        <f t="shared" si="264"/>
        <v>758.57472057683651</v>
      </c>
      <c r="I4238" s="38">
        <v>241.37278528788809</v>
      </c>
      <c r="J4238" s="35">
        <f>IF(H4238&gt;0,MIN(H4238,($B$3-L4237)/'Technical Data'!$B$5),0)</f>
        <v>0</v>
      </c>
      <c r="K4238" s="15">
        <f>IF(H4238&lt;0,MIN(ABS(H4238),(L4237*'Technical Data'!$B$4)),0)</f>
        <v>0</v>
      </c>
      <c r="L4238" s="15">
        <f>L4237+J4238*'Technical Data'!$B$5-(K4238/'Technical Data'!$B$4)</f>
        <v>382.61924487253498</v>
      </c>
      <c r="N4238" s="15">
        <f t="shared" si="265"/>
        <v>767.78515169258878</v>
      </c>
      <c r="O4238" s="36">
        <f t="shared" si="266"/>
        <v>758.57472057683651</v>
      </c>
      <c r="P4238" s="50">
        <v>232.162354172135</v>
      </c>
      <c r="Q4238" s="50">
        <v>9.2104311157523107</v>
      </c>
      <c r="R4238" s="42">
        <v>0</v>
      </c>
      <c r="S4238" s="42">
        <v>0</v>
      </c>
      <c r="T4238" s="42">
        <v>0</v>
      </c>
      <c r="U4238" s="15">
        <f t="shared" si="267"/>
        <v>767.78515169258878</v>
      </c>
    </row>
    <row r="4239" spans="6:21" x14ac:dyDescent="0.3">
      <c r="F4239" s="5">
        <f>Demand!C4239</f>
        <v>12.220231596315655</v>
      </c>
      <c r="G4239">
        <f>Irradiance!A4239*$B$2*'Technical Data'!$B$2</f>
        <v>754.96870680257155</v>
      </c>
      <c r="H4239" s="5">
        <f t="shared" si="264"/>
        <v>742.74847520625588</v>
      </c>
      <c r="I4239" s="38">
        <v>237.3436099466193</v>
      </c>
      <c r="J4239" s="35">
        <f>IF(H4239&gt;0,MIN(H4239,($B$3-L4238)/'Technical Data'!$B$5),0)</f>
        <v>0</v>
      </c>
      <c r="K4239" s="15">
        <f>IF(H4239&lt;0,MIN(ABS(H4239),(L4238*'Technical Data'!$B$4)),0)</f>
        <v>0</v>
      </c>
      <c r="L4239" s="15">
        <f>L4238+J4239*'Technical Data'!$B$5-(K4239/'Technical Data'!$B$4)</f>
        <v>382.61924487253498</v>
      </c>
      <c r="N4239" s="15">
        <f t="shared" si="265"/>
        <v>754.96870680257155</v>
      </c>
      <c r="O4239" s="36">
        <f t="shared" si="266"/>
        <v>742.74847520625588</v>
      </c>
      <c r="P4239" s="50">
        <v>225.123378350303</v>
      </c>
      <c r="Q4239" s="50">
        <v>12.220231596315701</v>
      </c>
      <c r="R4239" s="42">
        <v>0</v>
      </c>
      <c r="S4239" s="42">
        <v>0</v>
      </c>
      <c r="T4239" s="42">
        <v>0</v>
      </c>
      <c r="U4239" s="15">
        <f t="shared" si="267"/>
        <v>754.96870680257155</v>
      </c>
    </row>
    <row r="4240" spans="6:21" x14ac:dyDescent="0.3">
      <c r="F4240" s="5">
        <f>Demand!C4240</f>
        <v>15.394930878215668</v>
      </c>
      <c r="G4240">
        <f>Irradiance!A4240*$B$2*'Technical Data'!$B$2</f>
        <v>698.97686318930926</v>
      </c>
      <c r="H4240" s="5">
        <f t="shared" si="264"/>
        <v>683.58193231109362</v>
      </c>
      <c r="I4240" s="38">
        <v>219.74115017445089</v>
      </c>
      <c r="J4240" s="35">
        <f>IF(H4240&gt;0,MIN(H4240,($B$3-L4239)/'Technical Data'!$B$5),0)</f>
        <v>0</v>
      </c>
      <c r="K4240" s="15">
        <f>IF(H4240&lt;0,MIN(ABS(H4240),(L4239*'Technical Data'!$B$4)),0)</f>
        <v>0</v>
      </c>
      <c r="L4240" s="15">
        <f>L4239+J4240*'Technical Data'!$B$5-(K4240/'Technical Data'!$B$4)</f>
        <v>382.61924487253498</v>
      </c>
      <c r="N4240" s="15">
        <f t="shared" si="265"/>
        <v>698.97686318930926</v>
      </c>
      <c r="O4240" s="36">
        <f t="shared" si="266"/>
        <v>683.58193231109362</v>
      </c>
      <c r="P4240" s="50">
        <v>131.618489451671</v>
      </c>
      <c r="Q4240" s="50">
        <v>15.3949308782157</v>
      </c>
      <c r="R4240" s="42">
        <v>72.727729844562802</v>
      </c>
      <c r="S4240" s="42">
        <v>0</v>
      </c>
      <c r="T4240" s="42">
        <v>65.454956860106506</v>
      </c>
      <c r="U4240" s="15">
        <f t="shared" si="267"/>
        <v>698.97686318930926</v>
      </c>
    </row>
    <row r="4241" spans="6:21" x14ac:dyDescent="0.3">
      <c r="F4241" s="5">
        <f>Demand!C4241</f>
        <v>18.676088893156294</v>
      </c>
      <c r="G4241">
        <f>Irradiance!A4241*$B$2*'Technical Data'!$B$2</f>
        <v>585.71153147378288</v>
      </c>
      <c r="H4241" s="5">
        <f t="shared" si="264"/>
        <v>567.03544258062664</v>
      </c>
      <c r="I4241" s="38">
        <v>184.13331309598721</v>
      </c>
      <c r="J4241" s="35">
        <f>IF(H4241&gt;0,MIN(H4241,($B$3-L4240)/'Technical Data'!$B$5),0)</f>
        <v>0</v>
      </c>
      <c r="K4241" s="15">
        <f>IF(H4241&lt;0,MIN(ABS(H4241),(L4240*'Technical Data'!$B$4)),0)</f>
        <v>0</v>
      </c>
      <c r="L4241" s="15">
        <f>L4240+J4241*'Technical Data'!$B$5-(K4241/'Technical Data'!$B$4)</f>
        <v>382.61924487253498</v>
      </c>
      <c r="N4241" s="15">
        <f t="shared" si="265"/>
        <v>585.71153147378288</v>
      </c>
      <c r="O4241" s="36">
        <f t="shared" si="266"/>
        <v>567.03544258062664</v>
      </c>
      <c r="P4241" s="50">
        <v>0</v>
      </c>
      <c r="Q4241" s="50">
        <v>18.676088893156301</v>
      </c>
      <c r="R4241" s="42">
        <v>165.45722420282999</v>
      </c>
      <c r="S4241" s="42">
        <v>0</v>
      </c>
      <c r="T4241" s="42">
        <v>214.36645864265401</v>
      </c>
      <c r="U4241" s="15">
        <f t="shared" si="267"/>
        <v>585.71153147378288</v>
      </c>
    </row>
    <row r="4242" spans="6:21" x14ac:dyDescent="0.3">
      <c r="F4242" s="5">
        <f>Demand!C4242</f>
        <v>22.139122841892561</v>
      </c>
      <c r="G4242">
        <f>Irradiance!A4242*$B$2*'Technical Data'!$B$2</f>
        <v>425.50597034856878</v>
      </c>
      <c r="H4242" s="5">
        <f t="shared" si="264"/>
        <v>403.36684750667621</v>
      </c>
      <c r="I4242" s="38">
        <v>133.76862133012639</v>
      </c>
      <c r="J4242" s="35">
        <f>IF(H4242&gt;0,MIN(H4242,($B$3-L4241)/'Technical Data'!$B$5),0)</f>
        <v>0</v>
      </c>
      <c r="K4242" s="15">
        <f>IF(H4242&lt;0,MIN(ABS(H4242),(L4241*'Technical Data'!$B$4)),0)</f>
        <v>0</v>
      </c>
      <c r="L4242" s="15">
        <f>L4241+J4242*'Technical Data'!$B$5-(K4242/'Technical Data'!$B$4)</f>
        <v>382.61924487253498</v>
      </c>
      <c r="N4242" s="15">
        <f t="shared" si="265"/>
        <v>425.50597034856878</v>
      </c>
      <c r="O4242" s="36">
        <f t="shared" si="266"/>
        <v>403.36684750667621</v>
      </c>
      <c r="P4242" s="50">
        <v>0</v>
      </c>
      <c r="Q4242" s="50">
        <v>22.1391228418926</v>
      </c>
      <c r="R4242" s="42">
        <v>111.62949848823401</v>
      </c>
      <c r="S4242" s="42">
        <v>0</v>
      </c>
      <c r="T4242" s="42">
        <v>314.83300728206399</v>
      </c>
      <c r="U4242" s="15">
        <f t="shared" si="267"/>
        <v>425.50597034856878</v>
      </c>
    </row>
    <row r="4243" spans="6:21" x14ac:dyDescent="0.3">
      <c r="F4243" s="5">
        <f>Demand!C4243</f>
        <v>26.059128388430533</v>
      </c>
      <c r="G4243">
        <f>Irradiance!A4243*$B$2*'Technical Data'!$B$2</f>
        <v>242.07060286019853</v>
      </c>
      <c r="H4243" s="5">
        <f t="shared" si="264"/>
        <v>216.011474471768</v>
      </c>
      <c r="I4243" s="38">
        <v>76.101049258215738</v>
      </c>
      <c r="J4243" s="35">
        <f>IF(H4243&gt;0,MIN(H4243,($B$3-L4242)/'Technical Data'!$B$5),0)</f>
        <v>0</v>
      </c>
      <c r="K4243" s="15">
        <f>IF(H4243&lt;0,MIN(ABS(H4243),(L4242*'Technical Data'!$B$4)),0)</f>
        <v>0</v>
      </c>
      <c r="L4243" s="15">
        <f>L4242+J4243*'Technical Data'!$B$5-(K4243/'Technical Data'!$B$4)</f>
        <v>382.61924487253498</v>
      </c>
      <c r="N4243" s="15">
        <f t="shared" si="265"/>
        <v>242.07060286019853</v>
      </c>
      <c r="O4243" s="36">
        <f t="shared" si="266"/>
        <v>216.011474471768</v>
      </c>
      <c r="P4243" s="50">
        <v>0</v>
      </c>
      <c r="Q4243" s="50">
        <v>26.059128388430501</v>
      </c>
      <c r="R4243" s="42">
        <v>50.041920869785002</v>
      </c>
      <c r="S4243" s="42">
        <v>0</v>
      </c>
      <c r="T4243" s="42">
        <v>359.87073606487098</v>
      </c>
      <c r="U4243" s="15">
        <f t="shared" si="267"/>
        <v>242.07060286019853</v>
      </c>
    </row>
    <row r="4244" spans="6:21" x14ac:dyDescent="0.3">
      <c r="F4244" s="5">
        <f>Demand!C4244</f>
        <v>29.827831888257958</v>
      </c>
      <c r="G4244">
        <f>Irradiance!A4244*$B$2*'Technical Data'!$B$2</f>
        <v>4.5658584920686023</v>
      </c>
      <c r="H4244" s="5">
        <f t="shared" si="264"/>
        <v>-25.261973396189354</v>
      </c>
      <c r="I4244" s="38">
        <v>1.435393715327034</v>
      </c>
      <c r="J4244" s="35">
        <f>IF(H4244&gt;0,MIN(H4244,($B$3-L4243)/'Technical Data'!$B$5),0)</f>
        <v>0</v>
      </c>
      <c r="K4244" s="15">
        <f>IF(H4244&lt;0,MIN(ABS(H4244),(L4243*'Technical Data'!$B$4)),0)</f>
        <v>25.261973396189354</v>
      </c>
      <c r="L4244" s="15">
        <f>L4243+J4244*'Technical Data'!$B$5-(K4244/'Technical Data'!$B$4)</f>
        <v>354.55038554343571</v>
      </c>
      <c r="N4244" s="15">
        <f t="shared" si="265"/>
        <v>4.5658584920686023</v>
      </c>
      <c r="O4244" s="36">
        <f t="shared" si="266"/>
        <v>0</v>
      </c>
      <c r="P4244" s="50">
        <v>0</v>
      </c>
      <c r="Q4244" s="50">
        <v>1.43539371532703</v>
      </c>
      <c r="R4244" s="42">
        <v>0</v>
      </c>
      <c r="S4244" s="42">
        <v>28.392438172930898</v>
      </c>
      <c r="T4244" s="42">
        <v>328.32358253939202</v>
      </c>
      <c r="U4244" s="15">
        <f t="shared" si="267"/>
        <v>4.5658584920686023</v>
      </c>
    </row>
    <row r="4245" spans="6:21" x14ac:dyDescent="0.3">
      <c r="F4245" s="5">
        <f>Demand!C4245</f>
        <v>32.346473561578797</v>
      </c>
      <c r="G4245">
        <f>Irradiance!A4245*$B$2*'Technical Data'!$B$2</f>
        <v>0</v>
      </c>
      <c r="H4245" s="5">
        <f t="shared" si="264"/>
        <v>-32.346473561578797</v>
      </c>
      <c r="I4245" s="38">
        <v>0</v>
      </c>
      <c r="J4245" s="35">
        <f>IF(H4245&gt;0,MIN(H4245,($B$3-L4244)/'Technical Data'!$B$5),0)</f>
        <v>0</v>
      </c>
      <c r="K4245" s="15">
        <f>IF(H4245&lt;0,MIN(ABS(H4245),(L4244*'Technical Data'!$B$4)),0)</f>
        <v>32.346473561578797</v>
      </c>
      <c r="L4245" s="15">
        <f>L4244+J4245*'Technical Data'!$B$5-(K4245/'Technical Data'!$B$4)</f>
        <v>318.60985936390369</v>
      </c>
      <c r="N4245" s="15">
        <f t="shared" si="265"/>
        <v>0</v>
      </c>
      <c r="O4245" s="36">
        <f t="shared" si="266"/>
        <v>0</v>
      </c>
      <c r="P4245" s="50">
        <v>0</v>
      </c>
      <c r="Q4245" s="50">
        <v>0</v>
      </c>
      <c r="R4245" s="42">
        <v>0</v>
      </c>
      <c r="S4245" s="42">
        <v>32.346473561578797</v>
      </c>
      <c r="T4245" s="42">
        <v>292.38305635986001</v>
      </c>
      <c r="U4245" s="15">
        <f t="shared" si="267"/>
        <v>0</v>
      </c>
    </row>
    <row r="4246" spans="6:21" x14ac:dyDescent="0.3">
      <c r="F4246" s="5">
        <f>Demand!C4246</f>
        <v>33.650708508051309</v>
      </c>
      <c r="G4246">
        <f>Irradiance!A4246*$B$2*'Technical Data'!$B$2</f>
        <v>0</v>
      </c>
      <c r="H4246" s="5">
        <f t="shared" si="264"/>
        <v>-33.650708508051309</v>
      </c>
      <c r="I4246" s="38">
        <v>0</v>
      </c>
      <c r="J4246" s="35">
        <f>IF(H4246&gt;0,MIN(H4246,($B$3-L4245)/'Technical Data'!$B$5),0)</f>
        <v>0</v>
      </c>
      <c r="K4246" s="15">
        <f>IF(H4246&lt;0,MIN(ABS(H4246),(L4245*'Technical Data'!$B$4)),0)</f>
        <v>33.650708508051309</v>
      </c>
      <c r="L4246" s="15">
        <f>L4245+J4246*'Technical Data'!$B$5-(K4246/'Technical Data'!$B$4)</f>
        <v>281.22018324384669</v>
      </c>
      <c r="N4246" s="15">
        <f t="shared" si="265"/>
        <v>0</v>
      </c>
      <c r="O4246" s="36">
        <f t="shared" si="266"/>
        <v>0</v>
      </c>
      <c r="P4246" s="50">
        <v>0</v>
      </c>
      <c r="Q4246" s="50">
        <v>0</v>
      </c>
      <c r="R4246" s="42">
        <v>0</v>
      </c>
      <c r="S4246" s="42">
        <v>33.650708508051302</v>
      </c>
      <c r="T4246" s="42">
        <v>254.993380239803</v>
      </c>
      <c r="U4246" s="15">
        <f t="shared" si="267"/>
        <v>0</v>
      </c>
    </row>
    <row r="4247" spans="6:21" x14ac:dyDescent="0.3">
      <c r="F4247" s="5">
        <f>Demand!C4247</f>
        <v>34.088198609960187</v>
      </c>
      <c r="G4247">
        <f>Irradiance!A4247*$B$2*'Technical Data'!$B$2</f>
        <v>0</v>
      </c>
      <c r="H4247" s="5">
        <f t="shared" si="264"/>
        <v>-34.088198609960187</v>
      </c>
      <c r="I4247" s="38">
        <v>0</v>
      </c>
      <c r="J4247" s="35">
        <f>IF(H4247&gt;0,MIN(H4247,($B$3-L4246)/'Technical Data'!$B$5),0)</f>
        <v>0</v>
      </c>
      <c r="K4247" s="15">
        <f>IF(H4247&lt;0,MIN(ABS(H4247),(L4246*'Technical Data'!$B$4)),0)</f>
        <v>34.088198609960187</v>
      </c>
      <c r="L4247" s="15">
        <f>L4246+J4247*'Technical Data'!$B$5-(K4247/'Technical Data'!$B$4)</f>
        <v>243.3444070105576</v>
      </c>
      <c r="N4247" s="15">
        <f t="shared" si="265"/>
        <v>0</v>
      </c>
      <c r="O4247" s="36">
        <f t="shared" si="266"/>
        <v>0</v>
      </c>
      <c r="P4247" s="50">
        <v>0</v>
      </c>
      <c r="Q4247" s="50">
        <v>0</v>
      </c>
      <c r="R4247" s="42">
        <v>0</v>
      </c>
      <c r="S4247" s="42">
        <v>34.088198609960202</v>
      </c>
      <c r="T4247" s="42">
        <v>217.117604006514</v>
      </c>
      <c r="U4247" s="15">
        <f t="shared" si="267"/>
        <v>0</v>
      </c>
    </row>
    <row r="4248" spans="6:21" x14ac:dyDescent="0.3">
      <c r="F4248" s="5">
        <f>Demand!C4248</f>
        <v>33.500965344823072</v>
      </c>
      <c r="G4248">
        <f>Irradiance!A4248*$B$2*'Technical Data'!$B$2</f>
        <v>0</v>
      </c>
      <c r="H4248" s="5">
        <f t="shared" si="264"/>
        <v>-33.500965344823072</v>
      </c>
      <c r="I4248" s="38">
        <v>0</v>
      </c>
      <c r="J4248" s="35">
        <f>IF(H4248&gt;0,MIN(H4248,($B$3-L4247)/'Technical Data'!$B$5),0)</f>
        <v>0</v>
      </c>
      <c r="K4248" s="15">
        <f>IF(H4248&lt;0,MIN(ABS(H4248),(L4247*'Technical Data'!$B$4)),0)</f>
        <v>33.500965344823072</v>
      </c>
      <c r="L4248" s="15">
        <f>L4247+J4248*'Technical Data'!$B$5-(K4248/'Technical Data'!$B$4)</f>
        <v>206.12111218297642</v>
      </c>
      <c r="N4248" s="15">
        <f t="shared" si="265"/>
        <v>0</v>
      </c>
      <c r="O4248" s="36">
        <f t="shared" si="266"/>
        <v>0</v>
      </c>
      <c r="P4248" s="50">
        <v>0</v>
      </c>
      <c r="Q4248" s="50">
        <v>0</v>
      </c>
      <c r="R4248" s="42">
        <v>0</v>
      </c>
      <c r="S4248" s="42">
        <v>33.500965344823101</v>
      </c>
      <c r="T4248" s="42">
        <v>179.89430917893199</v>
      </c>
      <c r="U4248" s="15">
        <f t="shared" si="267"/>
        <v>0</v>
      </c>
    </row>
    <row r="4249" spans="6:21" x14ac:dyDescent="0.3">
      <c r="F4249" s="5">
        <f>Demand!C4249</f>
        <v>32.146501520035095</v>
      </c>
      <c r="G4249">
        <f>Irradiance!A4249*$B$2*'Technical Data'!$B$2</f>
        <v>0</v>
      </c>
      <c r="H4249" s="5">
        <f t="shared" si="264"/>
        <v>-32.146501520035095</v>
      </c>
      <c r="I4249" s="38">
        <v>0</v>
      </c>
      <c r="J4249" s="35">
        <f>IF(H4249&gt;0,MIN(H4249,($B$3-L4248)/'Technical Data'!$B$5),0)</f>
        <v>0</v>
      </c>
      <c r="K4249" s="15">
        <f>IF(H4249&lt;0,MIN(ABS(H4249),(L4248*'Technical Data'!$B$4)),0)</f>
        <v>32.146501520035095</v>
      </c>
      <c r="L4249" s="15">
        <f>L4248+J4249*'Technical Data'!$B$5-(K4249/'Technical Data'!$B$4)</f>
        <v>170.4027771607152</v>
      </c>
      <c r="N4249" s="15">
        <f t="shared" si="265"/>
        <v>0</v>
      </c>
      <c r="O4249" s="36">
        <f t="shared" si="266"/>
        <v>0</v>
      </c>
      <c r="P4249" s="50">
        <v>0</v>
      </c>
      <c r="Q4249" s="50">
        <v>0</v>
      </c>
      <c r="R4249" s="42">
        <v>0</v>
      </c>
      <c r="S4249" s="42">
        <v>32.146501520035102</v>
      </c>
      <c r="T4249" s="42">
        <v>144.175974156671</v>
      </c>
      <c r="U4249" s="15">
        <f t="shared" si="267"/>
        <v>0</v>
      </c>
    </row>
    <row r="4250" spans="6:21" x14ac:dyDescent="0.3">
      <c r="F4250" s="5">
        <f>Demand!C4250</f>
        <v>24.086082161956142</v>
      </c>
      <c r="G4250">
        <f>Irradiance!A4250*$B$2*'Technical Data'!$B$2</f>
        <v>0</v>
      </c>
      <c r="H4250" s="5">
        <f t="shared" si="264"/>
        <v>-24.086082161956142</v>
      </c>
      <c r="I4250" s="38">
        <v>0</v>
      </c>
      <c r="J4250" s="35">
        <f>IF(H4250&gt;0,MIN(H4250,($B$3-L4249)/'Technical Data'!$B$5),0)</f>
        <v>0</v>
      </c>
      <c r="K4250" s="15">
        <f>IF(H4250&lt;0,MIN(ABS(H4250),(L4249*'Technical Data'!$B$4)),0)</f>
        <v>24.086082161956142</v>
      </c>
      <c r="L4250" s="15">
        <f>L4249+J4250*'Technical Data'!$B$5-(K4250/'Technical Data'!$B$4)</f>
        <v>143.64046364743061</v>
      </c>
      <c r="N4250" s="15">
        <f t="shared" si="265"/>
        <v>0</v>
      </c>
      <c r="O4250" s="36">
        <f t="shared" si="266"/>
        <v>0</v>
      </c>
      <c r="P4250" s="50">
        <v>0</v>
      </c>
      <c r="Q4250" s="50">
        <v>0</v>
      </c>
      <c r="R4250" s="42">
        <v>0</v>
      </c>
      <c r="S4250" s="42">
        <v>24.086082161956099</v>
      </c>
      <c r="T4250" s="42">
        <v>117.413660643387</v>
      </c>
      <c r="U4250" s="15">
        <f t="shared" si="267"/>
        <v>0</v>
      </c>
    </row>
    <row r="4251" spans="6:21" x14ac:dyDescent="0.3">
      <c r="F4251" s="5">
        <f>Demand!C4251</f>
        <v>22.62939207702944</v>
      </c>
      <c r="G4251">
        <f>Irradiance!A4251*$B$2*'Technical Data'!$B$2</f>
        <v>0</v>
      </c>
      <c r="H4251" s="5">
        <f t="shared" si="264"/>
        <v>-22.62939207702944</v>
      </c>
      <c r="I4251" s="38">
        <v>0</v>
      </c>
      <c r="J4251" s="35">
        <f>IF(H4251&gt;0,MIN(H4251,($B$3-L4250)/'Technical Data'!$B$5),0)</f>
        <v>0</v>
      </c>
      <c r="K4251" s="15">
        <f>IF(H4251&lt;0,MIN(ABS(H4251),(L4250*'Technical Data'!$B$4)),0)</f>
        <v>22.62939207702944</v>
      </c>
      <c r="L4251" s="15">
        <f>L4250+J4251*'Technical Data'!$B$5-(K4251/'Technical Data'!$B$4)</f>
        <v>118.49669467295345</v>
      </c>
      <c r="N4251" s="15">
        <f t="shared" si="265"/>
        <v>0</v>
      </c>
      <c r="O4251" s="36">
        <f t="shared" si="266"/>
        <v>0</v>
      </c>
      <c r="P4251" s="50">
        <v>0</v>
      </c>
      <c r="Q4251" s="50">
        <v>0</v>
      </c>
      <c r="R4251" s="42">
        <v>0</v>
      </c>
      <c r="S4251" s="42">
        <v>22.629392077029401</v>
      </c>
      <c r="T4251" s="42">
        <v>92.269891668909395</v>
      </c>
      <c r="U4251" s="15">
        <f t="shared" si="267"/>
        <v>0</v>
      </c>
    </row>
    <row r="4252" spans="6:21" x14ac:dyDescent="0.3">
      <c r="F4252" s="5">
        <f>Demand!C4252</f>
        <v>20.875767698938589</v>
      </c>
      <c r="G4252">
        <f>Irradiance!A4252*$B$2*'Technical Data'!$B$2</f>
        <v>0</v>
      </c>
      <c r="H4252" s="5">
        <f t="shared" si="264"/>
        <v>-20.875767698938589</v>
      </c>
      <c r="I4252" s="38">
        <v>0</v>
      </c>
      <c r="J4252" s="35">
        <f>IF(H4252&gt;0,MIN(H4252,($B$3-L4251)/'Technical Data'!$B$5),0)</f>
        <v>0</v>
      </c>
      <c r="K4252" s="15">
        <f>IF(H4252&lt;0,MIN(ABS(H4252),(L4251*'Technical Data'!$B$4)),0)</f>
        <v>20.875767698938589</v>
      </c>
      <c r="L4252" s="15">
        <f>L4251+J4252*'Technical Data'!$B$5-(K4252/'Technical Data'!$B$4)</f>
        <v>95.301397229688348</v>
      </c>
      <c r="N4252" s="15">
        <f t="shared" si="265"/>
        <v>0</v>
      </c>
      <c r="O4252" s="36">
        <f t="shared" si="266"/>
        <v>0</v>
      </c>
      <c r="P4252" s="50">
        <v>0</v>
      </c>
      <c r="Q4252" s="50">
        <v>0</v>
      </c>
      <c r="R4252" s="42">
        <v>0</v>
      </c>
      <c r="S4252" s="42">
        <v>20.875767698938599</v>
      </c>
      <c r="T4252" s="42">
        <v>69.074594225644304</v>
      </c>
      <c r="U4252" s="15">
        <f t="shared" si="267"/>
        <v>0</v>
      </c>
    </row>
    <row r="4253" spans="6:21" x14ac:dyDescent="0.3">
      <c r="F4253" s="5">
        <f>Demand!C4253</f>
        <v>18.93451080661497</v>
      </c>
      <c r="G4253">
        <f>Irradiance!A4253*$B$2*'Technical Data'!$B$2</f>
        <v>0</v>
      </c>
      <c r="H4253" s="5">
        <f t="shared" si="264"/>
        <v>-18.93451080661497</v>
      </c>
      <c r="I4253" s="38">
        <v>0</v>
      </c>
      <c r="J4253" s="35">
        <f>IF(H4253&gt;0,MIN(H4253,($B$3-L4252)/'Technical Data'!$B$5),0)</f>
        <v>0</v>
      </c>
      <c r="K4253" s="15">
        <f>IF(H4253&lt;0,MIN(ABS(H4253),(L4252*'Technical Data'!$B$4)),0)</f>
        <v>18.93451080661497</v>
      </c>
      <c r="L4253" s="15">
        <f>L4252+J4253*'Technical Data'!$B$5-(K4253/'Technical Data'!$B$4)</f>
        <v>74.263051889005055</v>
      </c>
      <c r="N4253" s="15">
        <f t="shared" si="265"/>
        <v>0</v>
      </c>
      <c r="O4253" s="36">
        <f t="shared" si="266"/>
        <v>0</v>
      </c>
      <c r="P4253" s="50">
        <v>0</v>
      </c>
      <c r="Q4253" s="50">
        <v>0</v>
      </c>
      <c r="R4253" s="42">
        <v>0</v>
      </c>
      <c r="S4253" s="42">
        <v>18.934510806614998</v>
      </c>
      <c r="T4253" s="42">
        <v>48.036248884960997</v>
      </c>
      <c r="U4253" s="15">
        <f t="shared" si="267"/>
        <v>0</v>
      </c>
    </row>
    <row r="4254" spans="6:21" x14ac:dyDescent="0.3">
      <c r="F4254" s="5">
        <f>Demand!C4254</f>
        <v>15.414426545557331</v>
      </c>
      <c r="G4254">
        <f>Irradiance!A4254*$B$2*'Technical Data'!$B$2</f>
        <v>0</v>
      </c>
      <c r="H4254" s="5">
        <f t="shared" si="264"/>
        <v>-15.414426545557331</v>
      </c>
      <c r="I4254" s="38">
        <v>0</v>
      </c>
      <c r="J4254" s="35">
        <f>IF(H4254&gt;0,MIN(H4254,($B$3-L4253)/'Technical Data'!$B$5),0)</f>
        <v>0</v>
      </c>
      <c r="K4254" s="15">
        <f>IF(H4254&lt;0,MIN(ABS(H4254),(L4253*'Technical Data'!$B$4)),0)</f>
        <v>15.414426545557331</v>
      </c>
      <c r="L4254" s="15">
        <f>L4253+J4254*'Technical Data'!$B$5-(K4254/'Technical Data'!$B$4)</f>
        <v>57.135911282830243</v>
      </c>
      <c r="N4254" s="15">
        <f t="shared" si="265"/>
        <v>0</v>
      </c>
      <c r="O4254" s="36">
        <f t="shared" si="266"/>
        <v>0</v>
      </c>
      <c r="P4254" s="50">
        <v>0</v>
      </c>
      <c r="Q4254" s="50">
        <v>0</v>
      </c>
      <c r="R4254" s="42">
        <v>0</v>
      </c>
      <c r="S4254" s="42">
        <v>15.4144265455573</v>
      </c>
      <c r="T4254" s="42">
        <v>30.909108278786199</v>
      </c>
      <c r="U4254" s="15">
        <f t="shared" si="267"/>
        <v>0</v>
      </c>
    </row>
    <row r="4255" spans="6:21" x14ac:dyDescent="0.3">
      <c r="F4255" s="5">
        <f>Demand!C4255</f>
        <v>11.737629818305178</v>
      </c>
      <c r="G4255">
        <f>Irradiance!A4255*$B$2*'Technical Data'!$B$2</f>
        <v>0</v>
      </c>
      <c r="H4255" s="5">
        <f t="shared" si="264"/>
        <v>-11.737629818305178</v>
      </c>
      <c r="I4255" s="38">
        <v>0</v>
      </c>
      <c r="J4255" s="35">
        <f>IF(H4255&gt;0,MIN(H4255,($B$3-L4254)/'Technical Data'!$B$5),0)</f>
        <v>0</v>
      </c>
      <c r="K4255" s="15">
        <f>IF(H4255&lt;0,MIN(ABS(H4255),(L4254*'Technical Data'!$B$4)),0)</f>
        <v>11.737629818305178</v>
      </c>
      <c r="L4255" s="15">
        <f>L4254+J4255*'Technical Data'!$B$5-(K4255/'Technical Data'!$B$4)</f>
        <v>44.094100373602267</v>
      </c>
      <c r="N4255" s="15">
        <f t="shared" si="265"/>
        <v>0</v>
      </c>
      <c r="O4255" s="36">
        <f t="shared" si="266"/>
        <v>0</v>
      </c>
      <c r="P4255" s="50">
        <v>0</v>
      </c>
      <c r="Q4255" s="50">
        <v>0</v>
      </c>
      <c r="R4255" s="42">
        <v>0</v>
      </c>
      <c r="S4255" s="42">
        <v>11.7376298183052</v>
      </c>
      <c r="T4255" s="42">
        <v>17.867297369558202</v>
      </c>
      <c r="U4255" s="15">
        <f t="shared" si="267"/>
        <v>0</v>
      </c>
    </row>
    <row r="4256" spans="6:21" x14ac:dyDescent="0.3">
      <c r="F4256" s="5">
        <f>Demand!C4256</f>
        <v>16.105749978485296</v>
      </c>
      <c r="G4256">
        <f>Irradiance!A4256*$B$2*'Technical Data'!$B$2</f>
        <v>8.010278056260707E-2</v>
      </c>
      <c r="H4256" s="5">
        <f t="shared" si="264"/>
        <v>-16.025647197922687</v>
      </c>
      <c r="I4256" s="38">
        <v>2.5182345882930428E-2</v>
      </c>
      <c r="J4256" s="35">
        <f>IF(H4256&gt;0,MIN(H4256,($B$3-L4255)/'Technical Data'!$B$5),0)</f>
        <v>0</v>
      </c>
      <c r="K4256" s="15">
        <f>IF(H4256&lt;0,MIN(ABS(H4256),(L4255*'Technical Data'!$B$4)),0)</f>
        <v>16.025647197922687</v>
      </c>
      <c r="L4256" s="15">
        <f>L4255+J4256*'Technical Data'!$B$5-(K4256/'Technical Data'!$B$4)</f>
        <v>26.287825709243727</v>
      </c>
      <c r="N4256" s="15">
        <f t="shared" si="265"/>
        <v>8.010278056260707E-2</v>
      </c>
      <c r="O4256" s="36">
        <f t="shared" si="266"/>
        <v>0</v>
      </c>
      <c r="P4256" s="50">
        <v>0</v>
      </c>
      <c r="Q4256" s="50">
        <v>2.51823458829303E-2</v>
      </c>
      <c r="R4256" s="42">
        <v>0</v>
      </c>
      <c r="S4256" s="42">
        <v>16.080567632602399</v>
      </c>
      <c r="T4256" s="42">
        <v>0</v>
      </c>
      <c r="U4256" s="15">
        <f t="shared" si="267"/>
        <v>8.010278056260707E-2</v>
      </c>
    </row>
    <row r="4257" spans="6:21" x14ac:dyDescent="0.3">
      <c r="F4257" s="5">
        <f>Demand!C4257</f>
        <v>19.950375521211846</v>
      </c>
      <c r="G4257">
        <f>Irradiance!A4257*$B$2*'Technical Data'!$B$2</f>
        <v>167.8954280592244</v>
      </c>
      <c r="H4257" s="5">
        <f t="shared" si="264"/>
        <v>147.94505253801256</v>
      </c>
      <c r="I4257" s="38">
        <v>52.782196970622167</v>
      </c>
      <c r="J4257" s="35">
        <f>IF(H4257&gt;0,MIN(H4257,($B$3-L4256)/'Technical Data'!$B$5),0)</f>
        <v>147.94505253801256</v>
      </c>
      <c r="K4257" s="15">
        <f>IF(H4257&lt;0,MIN(ABS(H4257),(L4256*'Technical Data'!$B$4)),0)</f>
        <v>0</v>
      </c>
      <c r="L4257" s="15">
        <f>L4256+J4257*'Technical Data'!$B$5-(K4257/'Technical Data'!$B$4)</f>
        <v>159.43837299345503</v>
      </c>
      <c r="N4257" s="15">
        <f t="shared" si="265"/>
        <v>19.950375521211839</v>
      </c>
      <c r="O4257" s="36">
        <f t="shared" si="266"/>
        <v>0</v>
      </c>
      <c r="P4257" s="50">
        <v>32.8318214494101</v>
      </c>
      <c r="Q4257" s="50">
        <v>19.9503755212118</v>
      </c>
      <c r="R4257" s="42">
        <v>0</v>
      </c>
      <c r="S4257" s="42">
        <v>0</v>
      </c>
      <c r="T4257" s="42">
        <v>0</v>
      </c>
      <c r="U4257" s="15">
        <f t="shared" si="267"/>
        <v>19.950375521211839</v>
      </c>
    </row>
    <row r="4258" spans="6:21" x14ac:dyDescent="0.3">
      <c r="F4258" s="5">
        <f>Demand!C4258</f>
        <v>26.300521892971187</v>
      </c>
      <c r="G4258">
        <f>Irradiance!A4258*$B$2*'Technical Data'!$B$2</f>
        <v>355.17572901459977</v>
      </c>
      <c r="H4258" s="5">
        <f t="shared" si="264"/>
        <v>328.87520712162859</v>
      </c>
      <c r="I4258" s="38">
        <v>111.65852164491351</v>
      </c>
      <c r="J4258" s="35">
        <f>IF(H4258&gt;0,MIN(H4258,($B$3-L4257)/'Technical Data'!$B$5),0)</f>
        <v>247.97874653231105</v>
      </c>
      <c r="K4258" s="15">
        <f>IF(H4258&lt;0,MIN(ABS(H4258),(L4257*'Technical Data'!$B$4)),0)</f>
        <v>0</v>
      </c>
      <c r="L4258" s="15">
        <f>L4257+J4258*'Technical Data'!$B$5-(K4258/'Technical Data'!$B$4)</f>
        <v>382.61924487253498</v>
      </c>
      <c r="N4258" s="15">
        <f t="shared" si="265"/>
        <v>107.19698248228872</v>
      </c>
      <c r="O4258" s="36">
        <f t="shared" si="266"/>
        <v>80.896460589317527</v>
      </c>
      <c r="P4258" s="50">
        <v>85.357999751941904</v>
      </c>
      <c r="Q4258" s="50">
        <v>26.300521892971201</v>
      </c>
      <c r="R4258" s="42">
        <v>0</v>
      </c>
      <c r="S4258" s="42">
        <v>0</v>
      </c>
      <c r="T4258" s="42">
        <v>0</v>
      </c>
      <c r="U4258" s="15">
        <f t="shared" si="267"/>
        <v>107.19698248228872</v>
      </c>
    </row>
    <row r="4259" spans="6:21" x14ac:dyDescent="0.3">
      <c r="F4259" s="5">
        <f>Demand!C4259</f>
        <v>31.07128532907273</v>
      </c>
      <c r="G4259">
        <f>Irradiance!A4259*$B$2*'Technical Data'!$B$2</f>
        <v>515.62159848150168</v>
      </c>
      <c r="H4259" s="5">
        <f t="shared" si="264"/>
        <v>484.55031315242894</v>
      </c>
      <c r="I4259" s="38">
        <v>162.09876044842309</v>
      </c>
      <c r="J4259" s="35">
        <f>IF(H4259&gt;0,MIN(H4259,($B$3-L4258)/'Technical Data'!$B$5),0)</f>
        <v>0</v>
      </c>
      <c r="K4259" s="15">
        <f>IF(H4259&lt;0,MIN(ABS(H4259),(L4258*'Technical Data'!$B$4)),0)</f>
        <v>0</v>
      </c>
      <c r="L4259" s="15">
        <f>L4258+J4259*'Technical Data'!$B$5-(K4259/'Technical Data'!$B$4)</f>
        <v>382.61924487253498</v>
      </c>
      <c r="N4259" s="15">
        <f t="shared" si="265"/>
        <v>515.62159848150168</v>
      </c>
      <c r="O4259" s="36">
        <f t="shared" si="266"/>
        <v>484.55031315242894</v>
      </c>
      <c r="P4259" s="50">
        <v>131.02747511934999</v>
      </c>
      <c r="Q4259" s="50">
        <v>31.071285329072701</v>
      </c>
      <c r="R4259" s="42">
        <v>0</v>
      </c>
      <c r="S4259" s="42">
        <v>0</v>
      </c>
      <c r="T4259" s="42">
        <v>0</v>
      </c>
      <c r="U4259" s="15">
        <f t="shared" si="267"/>
        <v>515.62159848150168</v>
      </c>
    </row>
    <row r="4260" spans="6:21" x14ac:dyDescent="0.3">
      <c r="F4260" s="5">
        <f>Demand!C4260</f>
        <v>33.243541012236534</v>
      </c>
      <c r="G4260">
        <f>Irradiance!A4260*$B$2*'Technical Data'!$B$2</f>
        <v>629.36754688040378</v>
      </c>
      <c r="H4260" s="5">
        <f t="shared" si="264"/>
        <v>596.12400586816727</v>
      </c>
      <c r="I4260" s="38">
        <v>197.8576916021843</v>
      </c>
      <c r="J4260" s="35">
        <f>IF(H4260&gt;0,MIN(H4260,($B$3-L4259)/'Technical Data'!$B$5),0)</f>
        <v>0</v>
      </c>
      <c r="K4260" s="15">
        <f>IF(H4260&lt;0,MIN(ABS(H4260),(L4259*'Technical Data'!$B$4)),0)</f>
        <v>0</v>
      </c>
      <c r="L4260" s="15">
        <f>L4259+J4260*'Technical Data'!$B$5-(K4260/'Technical Data'!$B$4)</f>
        <v>382.61924487253498</v>
      </c>
      <c r="N4260" s="15">
        <f t="shared" si="265"/>
        <v>629.36754688040378</v>
      </c>
      <c r="O4260" s="36">
        <f t="shared" si="266"/>
        <v>596.12400586816727</v>
      </c>
      <c r="P4260" s="50">
        <v>164.614150589947</v>
      </c>
      <c r="Q4260" s="50">
        <v>33.243541012236498</v>
      </c>
      <c r="R4260" s="42">
        <v>0</v>
      </c>
      <c r="S4260" s="42">
        <v>0</v>
      </c>
      <c r="T4260" s="42">
        <v>0</v>
      </c>
      <c r="U4260" s="15">
        <f t="shared" si="267"/>
        <v>629.36754688040378</v>
      </c>
    </row>
    <row r="4261" spans="6:21" x14ac:dyDescent="0.3">
      <c r="F4261" s="5">
        <f>Demand!C4261</f>
        <v>33.926430872735239</v>
      </c>
      <c r="G4261">
        <f>Irradiance!A4261*$B$2*'Technical Data'!$B$2</f>
        <v>707.06724402613258</v>
      </c>
      <c r="H4261" s="5">
        <f t="shared" si="264"/>
        <v>673.1408131533974</v>
      </c>
      <c r="I4261" s="38">
        <v>222.2845671086269</v>
      </c>
      <c r="J4261" s="35">
        <f>IF(H4261&gt;0,MIN(H4261,($B$3-L4260)/'Technical Data'!$B$5),0)</f>
        <v>0</v>
      </c>
      <c r="K4261" s="15">
        <f>IF(H4261&lt;0,MIN(ABS(H4261),(L4260*'Technical Data'!$B$4)),0)</f>
        <v>0</v>
      </c>
      <c r="L4261" s="15">
        <f>L4260+J4261*'Technical Data'!$B$5-(K4261/'Technical Data'!$B$4)</f>
        <v>382.61924487253498</v>
      </c>
      <c r="N4261" s="15">
        <f t="shared" si="265"/>
        <v>707.06724402613258</v>
      </c>
      <c r="O4261" s="36">
        <f t="shared" si="266"/>
        <v>673.1408131533974</v>
      </c>
      <c r="P4261" s="50">
        <v>188.35813623589101</v>
      </c>
      <c r="Q4261" s="50">
        <v>33.926430872735203</v>
      </c>
      <c r="R4261" s="42">
        <v>0</v>
      </c>
      <c r="S4261" s="42">
        <v>0</v>
      </c>
      <c r="T4261" s="42">
        <v>0</v>
      </c>
      <c r="U4261" s="15">
        <f t="shared" si="267"/>
        <v>707.06724402613258</v>
      </c>
    </row>
    <row r="4262" spans="6:21" x14ac:dyDescent="0.3">
      <c r="F4262" s="5">
        <f>Demand!C4262</f>
        <v>35.368776979539426</v>
      </c>
      <c r="G4262">
        <f>Irradiance!A4262*$B$2*'Technical Data'!$B$2</f>
        <v>757.37179021944974</v>
      </c>
      <c r="H4262" s="5">
        <f t="shared" si="264"/>
        <v>722.00301323991027</v>
      </c>
      <c r="I4262" s="38">
        <v>238.09908032310719</v>
      </c>
      <c r="J4262" s="35">
        <f>IF(H4262&gt;0,MIN(H4262,($B$3-L4261)/'Technical Data'!$B$5),0)</f>
        <v>0</v>
      </c>
      <c r="K4262" s="15">
        <f>IF(H4262&lt;0,MIN(ABS(H4262),(L4261*'Technical Data'!$B$4)),0)</f>
        <v>0</v>
      </c>
      <c r="L4262" s="15">
        <f>L4261+J4262*'Technical Data'!$B$5-(K4262/'Technical Data'!$B$4)</f>
        <v>382.61924487253498</v>
      </c>
      <c r="N4262" s="15">
        <f t="shared" si="265"/>
        <v>757.37179021944974</v>
      </c>
      <c r="O4262" s="36">
        <f t="shared" si="266"/>
        <v>722.00301323991027</v>
      </c>
      <c r="P4262" s="50">
        <v>202.73030334356699</v>
      </c>
      <c r="Q4262" s="50">
        <v>35.368776979539398</v>
      </c>
      <c r="R4262" s="42">
        <v>0</v>
      </c>
      <c r="S4262" s="42">
        <v>0</v>
      </c>
      <c r="T4262" s="42">
        <v>0</v>
      </c>
      <c r="U4262" s="15">
        <f t="shared" si="267"/>
        <v>757.37179021944974</v>
      </c>
    </row>
    <row r="4263" spans="6:21" x14ac:dyDescent="0.3">
      <c r="F4263" s="5">
        <f>Demand!C4263</f>
        <v>34.168540679650661</v>
      </c>
      <c r="G4263">
        <f>Irradiance!A4263*$B$2*'Technical Data'!$B$2</f>
        <v>737.66650620104849</v>
      </c>
      <c r="H4263" s="5">
        <f t="shared" si="264"/>
        <v>703.49796552139787</v>
      </c>
      <c r="I4263" s="38">
        <v>231.90422323590619</v>
      </c>
      <c r="J4263" s="35">
        <f>IF(H4263&gt;0,MIN(H4263,($B$3-L4262)/'Technical Data'!$B$5),0)</f>
        <v>0</v>
      </c>
      <c r="K4263" s="15">
        <f>IF(H4263&lt;0,MIN(ABS(H4263),(L4262*'Technical Data'!$B$4)),0)</f>
        <v>0</v>
      </c>
      <c r="L4263" s="15">
        <f>L4262+J4263*'Technical Data'!$B$5-(K4263/'Technical Data'!$B$4)</f>
        <v>382.61924487253498</v>
      </c>
      <c r="N4263" s="15">
        <f t="shared" si="265"/>
        <v>737.66650620104849</v>
      </c>
      <c r="O4263" s="36">
        <f t="shared" si="266"/>
        <v>703.49796552139787</v>
      </c>
      <c r="P4263" s="50">
        <v>197.735682556255</v>
      </c>
      <c r="Q4263" s="50">
        <v>34.168540679650697</v>
      </c>
      <c r="R4263" s="42">
        <v>0</v>
      </c>
      <c r="S4263" s="42">
        <v>0</v>
      </c>
      <c r="T4263" s="42">
        <v>0</v>
      </c>
      <c r="U4263" s="15">
        <f t="shared" si="267"/>
        <v>737.66650620104849</v>
      </c>
    </row>
    <row r="4264" spans="6:21" x14ac:dyDescent="0.3">
      <c r="F4264" s="5">
        <f>Demand!C4264</f>
        <v>35.115900492440474</v>
      </c>
      <c r="G4264">
        <f>Irradiance!A4264*$B$2*'Technical Data'!$B$2</f>
        <v>678.55065414584453</v>
      </c>
      <c r="H4264" s="5">
        <f t="shared" si="264"/>
        <v>643.43475365340407</v>
      </c>
      <c r="I4264" s="38">
        <v>213.31965197430361</v>
      </c>
      <c r="J4264" s="35">
        <f>IF(H4264&gt;0,MIN(H4264,($B$3-L4263)/'Technical Data'!$B$5),0)</f>
        <v>0</v>
      </c>
      <c r="K4264" s="15">
        <f>IF(H4264&lt;0,MIN(ABS(H4264),(L4263*'Technical Data'!$B$4)),0)</f>
        <v>0</v>
      </c>
      <c r="L4264" s="15">
        <f>L4263+J4264*'Technical Data'!$B$5-(K4264/'Technical Data'!$B$4)</f>
        <v>382.61924487253498</v>
      </c>
      <c r="N4264" s="15">
        <f t="shared" si="265"/>
        <v>678.55065414584453</v>
      </c>
      <c r="O4264" s="36">
        <f t="shared" si="266"/>
        <v>643.43475365340407</v>
      </c>
      <c r="P4264" s="50">
        <v>68.866716519542194</v>
      </c>
      <c r="Q4264" s="50">
        <v>35.115900492440502</v>
      </c>
      <c r="R4264" s="42">
        <v>109.33703496232</v>
      </c>
      <c r="S4264" s="42">
        <v>0</v>
      </c>
      <c r="T4264" s="42">
        <v>98.403331466087806</v>
      </c>
      <c r="U4264" s="15">
        <f t="shared" si="267"/>
        <v>678.55065414584453</v>
      </c>
    </row>
    <row r="4265" spans="6:21" x14ac:dyDescent="0.3">
      <c r="F4265" s="5">
        <f>Demand!C4265</f>
        <v>40.493835473921294</v>
      </c>
      <c r="G4265">
        <f>Irradiance!A4265*$B$2*'Technical Data'!$B$2</f>
        <v>573.21549770601621</v>
      </c>
      <c r="H4265" s="5">
        <f t="shared" si="264"/>
        <v>532.7216622320949</v>
      </c>
      <c r="I4265" s="38">
        <v>180.20486713825011</v>
      </c>
      <c r="J4265" s="35">
        <f>IF(H4265&gt;0,MIN(H4265,($B$3-L4264)/'Technical Data'!$B$5),0)</f>
        <v>0</v>
      </c>
      <c r="K4265" s="15">
        <f>IF(H4265&lt;0,MIN(ABS(H4265),(L4264*'Technical Data'!$B$4)),0)</f>
        <v>0</v>
      </c>
      <c r="L4265" s="15">
        <f>L4264+J4265*'Technical Data'!$B$5-(K4265/'Technical Data'!$B$4)</f>
        <v>382.61924487253498</v>
      </c>
      <c r="N4265" s="15">
        <f t="shared" si="265"/>
        <v>573.21549770601621</v>
      </c>
      <c r="O4265" s="36">
        <f t="shared" si="266"/>
        <v>532.7216622320949</v>
      </c>
      <c r="P4265" s="50">
        <v>0</v>
      </c>
      <c r="Q4265" s="50">
        <v>40.493835473921301</v>
      </c>
      <c r="R4265" s="42">
        <v>139.711031664328</v>
      </c>
      <c r="S4265" s="42">
        <v>0</v>
      </c>
      <c r="T4265" s="42">
        <v>224.14325996398301</v>
      </c>
      <c r="U4265" s="15">
        <f t="shared" si="267"/>
        <v>573.21549770601621</v>
      </c>
    </row>
    <row r="4266" spans="6:21" x14ac:dyDescent="0.3">
      <c r="F4266" s="5">
        <f>Demand!C4266</f>
        <v>46.289673397026448</v>
      </c>
      <c r="G4266">
        <f>Irradiance!A4266*$B$2*'Technical Data'!$B$2</f>
        <v>423.82381195675401</v>
      </c>
      <c r="H4266" s="5">
        <f t="shared" si="264"/>
        <v>377.53413855972758</v>
      </c>
      <c r="I4266" s="38">
        <v>133.2397920665849</v>
      </c>
      <c r="J4266" s="35">
        <f>IF(H4266&gt;0,MIN(H4266,($B$3-L4265)/'Technical Data'!$B$5),0)</f>
        <v>0</v>
      </c>
      <c r="K4266" s="15">
        <f>IF(H4266&lt;0,MIN(ABS(H4266),(L4265*'Technical Data'!$B$4)),0)</f>
        <v>0</v>
      </c>
      <c r="L4266" s="15">
        <f>L4265+J4266*'Technical Data'!$B$5-(K4266/'Technical Data'!$B$4)</f>
        <v>382.61924487253498</v>
      </c>
      <c r="N4266" s="15">
        <f t="shared" si="265"/>
        <v>423.82381195675401</v>
      </c>
      <c r="O4266" s="36">
        <f t="shared" si="266"/>
        <v>377.53413855972758</v>
      </c>
      <c r="P4266" s="50">
        <v>0</v>
      </c>
      <c r="Q4266" s="50">
        <v>46.289673397026398</v>
      </c>
      <c r="R4266" s="42">
        <v>86.950118669558094</v>
      </c>
      <c r="S4266" s="42">
        <v>0</v>
      </c>
      <c r="T4266" s="42">
        <v>302.39836676658598</v>
      </c>
      <c r="U4266" s="15">
        <f t="shared" si="267"/>
        <v>423.82381195675401</v>
      </c>
    </row>
    <row r="4267" spans="6:21" x14ac:dyDescent="0.3">
      <c r="F4267" s="5">
        <f>Demand!C4267</f>
        <v>46.767771434630347</v>
      </c>
      <c r="G4267">
        <f>Irradiance!A4267*$B$2*'Technical Data'!$B$2</f>
        <v>241.1093694934473</v>
      </c>
      <c r="H4267" s="5">
        <f t="shared" si="264"/>
        <v>194.34159805881694</v>
      </c>
      <c r="I4267" s="38">
        <v>75.798861107620581</v>
      </c>
      <c r="J4267" s="35">
        <f>IF(H4267&gt;0,MIN(H4267,($B$3-L4266)/'Technical Data'!$B$5),0)</f>
        <v>0</v>
      </c>
      <c r="K4267" s="15">
        <f>IF(H4267&lt;0,MIN(ABS(H4267),(L4266*'Technical Data'!$B$4)),0)</f>
        <v>0</v>
      </c>
      <c r="L4267" s="15">
        <f>L4266+J4267*'Technical Data'!$B$5-(K4267/'Technical Data'!$B$4)</f>
        <v>382.61924487253498</v>
      </c>
      <c r="N4267" s="15">
        <f t="shared" si="265"/>
        <v>241.1093694934473</v>
      </c>
      <c r="O4267" s="36">
        <f t="shared" si="266"/>
        <v>194.34159805881694</v>
      </c>
      <c r="P4267" s="50">
        <v>0</v>
      </c>
      <c r="Q4267" s="50">
        <v>46.767771434630298</v>
      </c>
      <c r="R4267" s="42">
        <v>29.031089672989999</v>
      </c>
      <c r="S4267" s="42">
        <v>0</v>
      </c>
      <c r="T4267" s="42">
        <v>328.526347472277</v>
      </c>
      <c r="U4267" s="15">
        <f t="shared" si="267"/>
        <v>241.1093694934473</v>
      </c>
    </row>
    <row r="4268" spans="6:21" x14ac:dyDescent="0.3">
      <c r="F4268" s="5">
        <f>Demand!C4268</f>
        <v>41.118683484786189</v>
      </c>
      <c r="G4268">
        <f>Irradiance!A4268*$B$2*'Technical Data'!$B$2</f>
        <v>5.6071946393824952</v>
      </c>
      <c r="H4268" s="5">
        <f t="shared" si="264"/>
        <v>-35.51148884540369</v>
      </c>
      <c r="I4268" s="38">
        <v>1.762764211805129</v>
      </c>
      <c r="J4268" s="35">
        <f>IF(H4268&gt;0,MIN(H4268,($B$3-L4267)/'Technical Data'!$B$5),0)</f>
        <v>0</v>
      </c>
      <c r="K4268" s="15">
        <f>IF(H4268&lt;0,MIN(ABS(H4268),(L4267*'Technical Data'!$B$4)),0)</f>
        <v>35.51148884540369</v>
      </c>
      <c r="L4268" s="15">
        <f>L4267+J4268*'Technical Data'!$B$5-(K4268/'Technical Data'!$B$4)</f>
        <v>343.16203504430865</v>
      </c>
      <c r="N4268" s="15">
        <f t="shared" si="265"/>
        <v>5.6071946393824952</v>
      </c>
      <c r="O4268" s="36">
        <f t="shared" si="266"/>
        <v>0</v>
      </c>
      <c r="P4268" s="50">
        <v>0</v>
      </c>
      <c r="Q4268" s="50">
        <v>1.7627642118051201</v>
      </c>
      <c r="R4268" s="42">
        <v>0</v>
      </c>
      <c r="S4268" s="42">
        <v>39.355919272981097</v>
      </c>
      <c r="T4268" s="42">
        <v>284.797548280076</v>
      </c>
      <c r="U4268" s="15">
        <f t="shared" si="267"/>
        <v>5.6071946393824952</v>
      </c>
    </row>
    <row r="4269" spans="6:21" x14ac:dyDescent="0.3">
      <c r="F4269" s="5">
        <f>Demand!C4269</f>
        <v>30.670752484741968</v>
      </c>
      <c r="G4269">
        <f>Irradiance!A4269*$B$2*'Technical Data'!$B$2</f>
        <v>0</v>
      </c>
      <c r="H4269" s="5">
        <f t="shared" si="264"/>
        <v>-30.670752484741968</v>
      </c>
      <c r="I4269" s="38">
        <v>0</v>
      </c>
      <c r="J4269" s="35">
        <f>IF(H4269&gt;0,MIN(H4269,($B$3-L4268)/'Technical Data'!$B$5),0)</f>
        <v>0</v>
      </c>
      <c r="K4269" s="15">
        <f>IF(H4269&lt;0,MIN(ABS(H4269),(L4268*'Technical Data'!$B$4)),0)</f>
        <v>30.670752484741968</v>
      </c>
      <c r="L4269" s="15">
        <f>L4268+J4269*'Technical Data'!$B$5-(K4269/'Technical Data'!$B$4)</f>
        <v>309.08342117237316</v>
      </c>
      <c r="N4269" s="15">
        <f t="shared" si="265"/>
        <v>0</v>
      </c>
      <c r="O4269" s="36">
        <f t="shared" si="266"/>
        <v>0</v>
      </c>
      <c r="P4269" s="50">
        <v>0</v>
      </c>
      <c r="Q4269" s="50">
        <v>0</v>
      </c>
      <c r="R4269" s="42">
        <v>0</v>
      </c>
      <c r="S4269" s="42">
        <v>30.670752484742</v>
      </c>
      <c r="T4269" s="42">
        <v>250.71893440814</v>
      </c>
      <c r="U4269" s="15">
        <f t="shared" si="267"/>
        <v>0</v>
      </c>
    </row>
    <row r="4270" spans="6:21" x14ac:dyDescent="0.3">
      <c r="F4270" s="5">
        <f>Demand!C4270</f>
        <v>23.361535002938691</v>
      </c>
      <c r="G4270">
        <f>Irradiance!A4270*$B$2*'Technical Data'!$B$2</f>
        <v>0</v>
      </c>
      <c r="H4270" s="5">
        <f t="shared" si="264"/>
        <v>-23.361535002938691</v>
      </c>
      <c r="I4270" s="38">
        <v>0</v>
      </c>
      <c r="J4270" s="35">
        <f>IF(H4270&gt;0,MIN(H4270,($B$3-L4269)/'Technical Data'!$B$5),0)</f>
        <v>0</v>
      </c>
      <c r="K4270" s="15">
        <f>IF(H4270&lt;0,MIN(ABS(H4270),(L4269*'Technical Data'!$B$4)),0)</f>
        <v>23.361535002938691</v>
      </c>
      <c r="L4270" s="15">
        <f>L4269+J4270*'Technical Data'!$B$5-(K4270/'Technical Data'!$B$4)</f>
        <v>283.12616005799686</v>
      </c>
      <c r="N4270" s="15">
        <f t="shared" si="265"/>
        <v>0</v>
      </c>
      <c r="O4270" s="36">
        <f t="shared" si="266"/>
        <v>0</v>
      </c>
      <c r="P4270" s="50">
        <v>0</v>
      </c>
      <c r="Q4270" s="50">
        <v>0</v>
      </c>
      <c r="R4270" s="42">
        <v>0</v>
      </c>
      <c r="S4270" s="42">
        <v>23.361535002938702</v>
      </c>
      <c r="T4270" s="42">
        <v>224.76167329376401</v>
      </c>
      <c r="U4270" s="15">
        <f t="shared" si="267"/>
        <v>0</v>
      </c>
    </row>
    <row r="4271" spans="6:21" x14ac:dyDescent="0.3">
      <c r="F4271" s="5">
        <f>Demand!C4271</f>
        <v>23.694124795974531</v>
      </c>
      <c r="G4271">
        <f>Irradiance!A4271*$B$2*'Technical Data'!$B$2</f>
        <v>0</v>
      </c>
      <c r="H4271" s="5">
        <f t="shared" si="264"/>
        <v>-23.694124795974531</v>
      </c>
      <c r="I4271" s="38">
        <v>0</v>
      </c>
      <c r="J4271" s="35">
        <f>IF(H4271&gt;0,MIN(H4271,($B$3-L4270)/'Technical Data'!$B$5),0)</f>
        <v>0</v>
      </c>
      <c r="K4271" s="15">
        <f>IF(H4271&lt;0,MIN(ABS(H4271),(L4270*'Technical Data'!$B$4)),0)</f>
        <v>23.694124795974531</v>
      </c>
      <c r="L4271" s="15">
        <f>L4270+J4271*'Technical Data'!$B$5-(K4271/'Technical Data'!$B$4)</f>
        <v>256.79935472913627</v>
      </c>
      <c r="N4271" s="15">
        <f t="shared" si="265"/>
        <v>0</v>
      </c>
      <c r="O4271" s="36">
        <f t="shared" si="266"/>
        <v>0</v>
      </c>
      <c r="P4271" s="50">
        <v>0</v>
      </c>
      <c r="Q4271" s="50">
        <v>0</v>
      </c>
      <c r="R4271" s="42">
        <v>0</v>
      </c>
      <c r="S4271" s="42">
        <v>23.694124795974499</v>
      </c>
      <c r="T4271" s="42">
        <v>198.43486796490299</v>
      </c>
      <c r="U4271" s="15">
        <f t="shared" si="267"/>
        <v>0</v>
      </c>
    </row>
    <row r="4272" spans="6:21" x14ac:dyDescent="0.3">
      <c r="F4272" s="5">
        <f>Demand!C4272</f>
        <v>24.276849185561982</v>
      </c>
      <c r="G4272">
        <f>Irradiance!A4272*$B$2*'Technical Data'!$B$2</f>
        <v>0</v>
      </c>
      <c r="H4272" s="5">
        <f t="shared" si="264"/>
        <v>-24.276849185561982</v>
      </c>
      <c r="I4272" s="38">
        <v>0</v>
      </c>
      <c r="J4272" s="35">
        <f>IF(H4272&gt;0,MIN(H4272,($B$3-L4271)/'Technical Data'!$B$5),0)</f>
        <v>0</v>
      </c>
      <c r="K4272" s="15">
        <f>IF(H4272&lt;0,MIN(ABS(H4272),(L4271*'Technical Data'!$B$4)),0)</f>
        <v>24.276849185561982</v>
      </c>
      <c r="L4272" s="15">
        <f>L4271+J4272*'Technical Data'!$B$5-(K4272/'Technical Data'!$B$4)</f>
        <v>229.82507785628962</v>
      </c>
      <c r="N4272" s="15">
        <f t="shared" si="265"/>
        <v>0</v>
      </c>
      <c r="O4272" s="36">
        <f t="shared" si="266"/>
        <v>0</v>
      </c>
      <c r="P4272" s="50">
        <v>0</v>
      </c>
      <c r="Q4272" s="50">
        <v>0</v>
      </c>
      <c r="R4272" s="42">
        <v>0</v>
      </c>
      <c r="S4272" s="42">
        <v>24.276849185562</v>
      </c>
      <c r="T4272" s="42">
        <v>171.46059109205601</v>
      </c>
      <c r="U4272" s="15">
        <f t="shared" si="267"/>
        <v>0</v>
      </c>
    </row>
    <row r="4273" spans="6:21" x14ac:dyDescent="0.3">
      <c r="F4273" s="5">
        <f>Demand!C4273</f>
        <v>24.556155241846803</v>
      </c>
      <c r="G4273">
        <f>Irradiance!A4273*$B$2*'Technical Data'!$B$2</f>
        <v>0</v>
      </c>
      <c r="H4273" s="5">
        <f t="shared" si="264"/>
        <v>-24.556155241846803</v>
      </c>
      <c r="I4273" s="38">
        <v>0</v>
      </c>
      <c r="J4273" s="35">
        <f>IF(H4273&gt;0,MIN(H4273,($B$3-L4272)/'Technical Data'!$B$5),0)</f>
        <v>0</v>
      </c>
      <c r="K4273" s="15">
        <f>IF(H4273&lt;0,MIN(ABS(H4273),(L4272*'Technical Data'!$B$4)),0)</f>
        <v>24.556155241846803</v>
      </c>
      <c r="L4273" s="15">
        <f>L4272+J4273*'Technical Data'!$B$5-(K4273/'Technical Data'!$B$4)</f>
        <v>202.54046092090428</v>
      </c>
      <c r="N4273" s="15">
        <f t="shared" si="265"/>
        <v>0</v>
      </c>
      <c r="O4273" s="36">
        <f t="shared" si="266"/>
        <v>0</v>
      </c>
      <c r="P4273" s="50">
        <v>0</v>
      </c>
      <c r="Q4273" s="50">
        <v>0</v>
      </c>
      <c r="R4273" s="42">
        <v>0</v>
      </c>
      <c r="S4273" s="42">
        <v>24.556155241846799</v>
      </c>
      <c r="T4273" s="42">
        <v>144.175974156671</v>
      </c>
      <c r="U4273" s="15">
        <f t="shared" si="267"/>
        <v>0</v>
      </c>
    </row>
    <row r="4274" spans="6:21" x14ac:dyDescent="0.3">
      <c r="F4274" s="5">
        <f>Demand!C4274</f>
        <v>24.086082161956142</v>
      </c>
      <c r="G4274">
        <f>Irradiance!A4274*$B$2*'Technical Data'!$B$2</f>
        <v>0</v>
      </c>
      <c r="H4274" s="5">
        <f t="shared" si="264"/>
        <v>-24.086082161956142</v>
      </c>
      <c r="I4274" s="38">
        <v>0</v>
      </c>
      <c r="J4274" s="35">
        <f>IF(H4274&gt;0,MIN(H4274,($B$3-L4273)/'Technical Data'!$B$5),0)</f>
        <v>0</v>
      </c>
      <c r="K4274" s="15">
        <f>IF(H4274&lt;0,MIN(ABS(H4274),(L4273*'Technical Data'!$B$4)),0)</f>
        <v>24.086082161956142</v>
      </c>
      <c r="L4274" s="15">
        <f>L4273+J4274*'Technical Data'!$B$5-(K4274/'Technical Data'!$B$4)</f>
        <v>175.77814740761968</v>
      </c>
      <c r="N4274" s="15">
        <f t="shared" si="265"/>
        <v>0</v>
      </c>
      <c r="O4274" s="36">
        <f t="shared" si="266"/>
        <v>0</v>
      </c>
      <c r="P4274" s="50">
        <v>0</v>
      </c>
      <c r="Q4274" s="50">
        <v>0</v>
      </c>
      <c r="R4274" s="42">
        <v>0</v>
      </c>
      <c r="S4274" s="42">
        <v>24.086082161956099</v>
      </c>
      <c r="T4274" s="42">
        <v>117.413660643387</v>
      </c>
      <c r="U4274" s="15">
        <f t="shared" si="267"/>
        <v>0</v>
      </c>
    </row>
    <row r="4275" spans="6:21" x14ac:dyDescent="0.3">
      <c r="F4275" s="5">
        <f>Demand!C4275</f>
        <v>22.62939207702944</v>
      </c>
      <c r="G4275">
        <f>Irradiance!A4275*$B$2*'Technical Data'!$B$2</f>
        <v>0</v>
      </c>
      <c r="H4275" s="5">
        <f t="shared" si="264"/>
        <v>-22.62939207702944</v>
      </c>
      <c r="I4275" s="38">
        <v>0</v>
      </c>
      <c r="J4275" s="35">
        <f>IF(H4275&gt;0,MIN(H4275,($B$3-L4274)/'Technical Data'!$B$5),0)</f>
        <v>0</v>
      </c>
      <c r="K4275" s="15">
        <f>IF(H4275&lt;0,MIN(ABS(H4275),(L4274*'Technical Data'!$B$4)),0)</f>
        <v>22.62939207702944</v>
      </c>
      <c r="L4275" s="15">
        <f>L4274+J4275*'Technical Data'!$B$5-(K4275/'Technical Data'!$B$4)</f>
        <v>150.63437843314253</v>
      </c>
      <c r="N4275" s="15">
        <f t="shared" si="265"/>
        <v>0</v>
      </c>
      <c r="O4275" s="36">
        <f t="shared" si="266"/>
        <v>0</v>
      </c>
      <c r="P4275" s="50">
        <v>0</v>
      </c>
      <c r="Q4275" s="50">
        <v>0</v>
      </c>
      <c r="R4275" s="42">
        <v>0</v>
      </c>
      <c r="S4275" s="42">
        <v>22.629392077029401</v>
      </c>
      <c r="T4275" s="42">
        <v>92.269891668909395</v>
      </c>
      <c r="U4275" s="15">
        <f t="shared" si="267"/>
        <v>0</v>
      </c>
    </row>
    <row r="4276" spans="6:21" x14ac:dyDescent="0.3">
      <c r="F4276" s="5">
        <f>Demand!C4276</f>
        <v>20.875767698938589</v>
      </c>
      <c r="G4276">
        <f>Irradiance!A4276*$B$2*'Technical Data'!$B$2</f>
        <v>0</v>
      </c>
      <c r="H4276" s="5">
        <f t="shared" si="264"/>
        <v>-20.875767698938589</v>
      </c>
      <c r="I4276" s="38">
        <v>0</v>
      </c>
      <c r="J4276" s="35">
        <f>IF(H4276&gt;0,MIN(H4276,($B$3-L4275)/'Technical Data'!$B$5),0)</f>
        <v>0</v>
      </c>
      <c r="K4276" s="15">
        <f>IF(H4276&lt;0,MIN(ABS(H4276),(L4275*'Technical Data'!$B$4)),0)</f>
        <v>20.875767698938589</v>
      </c>
      <c r="L4276" s="15">
        <f>L4275+J4276*'Technical Data'!$B$5-(K4276/'Technical Data'!$B$4)</f>
        <v>127.43908098987743</v>
      </c>
      <c r="N4276" s="15">
        <f t="shared" si="265"/>
        <v>0</v>
      </c>
      <c r="O4276" s="36">
        <f t="shared" si="266"/>
        <v>0</v>
      </c>
      <c r="P4276" s="50">
        <v>0</v>
      </c>
      <c r="Q4276" s="50">
        <v>0</v>
      </c>
      <c r="R4276" s="42">
        <v>0</v>
      </c>
      <c r="S4276" s="42">
        <v>20.875767698938599</v>
      </c>
      <c r="T4276" s="42">
        <v>69.074594225644304</v>
      </c>
      <c r="U4276" s="15">
        <f t="shared" si="267"/>
        <v>0</v>
      </c>
    </row>
    <row r="4277" spans="6:21" x14ac:dyDescent="0.3">
      <c r="F4277" s="5">
        <f>Demand!C4277</f>
        <v>18.93451080661497</v>
      </c>
      <c r="G4277">
        <f>Irradiance!A4277*$B$2*'Technical Data'!$B$2</f>
        <v>0</v>
      </c>
      <c r="H4277" s="5">
        <f t="shared" si="264"/>
        <v>-18.93451080661497</v>
      </c>
      <c r="I4277" s="38">
        <v>0</v>
      </c>
      <c r="J4277" s="35">
        <f>IF(H4277&gt;0,MIN(H4277,($B$3-L4276)/'Technical Data'!$B$5),0)</f>
        <v>0</v>
      </c>
      <c r="K4277" s="15">
        <f>IF(H4277&lt;0,MIN(ABS(H4277),(L4276*'Technical Data'!$B$4)),0)</f>
        <v>18.93451080661497</v>
      </c>
      <c r="L4277" s="15">
        <f>L4276+J4277*'Technical Data'!$B$5-(K4277/'Technical Data'!$B$4)</f>
        <v>106.40073564919413</v>
      </c>
      <c r="N4277" s="15">
        <f t="shared" si="265"/>
        <v>0</v>
      </c>
      <c r="O4277" s="36">
        <f t="shared" si="266"/>
        <v>0</v>
      </c>
      <c r="P4277" s="50">
        <v>0</v>
      </c>
      <c r="Q4277" s="50">
        <v>0</v>
      </c>
      <c r="R4277" s="42">
        <v>0</v>
      </c>
      <c r="S4277" s="42">
        <v>18.934510806614998</v>
      </c>
      <c r="T4277" s="42">
        <v>48.036248884960997</v>
      </c>
      <c r="U4277" s="15">
        <f t="shared" si="267"/>
        <v>0</v>
      </c>
    </row>
    <row r="4278" spans="6:21" x14ac:dyDescent="0.3">
      <c r="F4278" s="5">
        <f>Demand!C4278</f>
        <v>15.414426545557331</v>
      </c>
      <c r="G4278">
        <f>Irradiance!A4278*$B$2*'Technical Data'!$B$2</f>
        <v>0</v>
      </c>
      <c r="H4278" s="5">
        <f t="shared" si="264"/>
        <v>-15.414426545557331</v>
      </c>
      <c r="I4278" s="38">
        <v>0</v>
      </c>
      <c r="J4278" s="35">
        <f>IF(H4278&gt;0,MIN(H4278,($B$3-L4277)/'Technical Data'!$B$5),0)</f>
        <v>0</v>
      </c>
      <c r="K4278" s="15">
        <f>IF(H4278&lt;0,MIN(ABS(H4278),(L4277*'Technical Data'!$B$4)),0)</f>
        <v>15.414426545557331</v>
      </c>
      <c r="L4278" s="15">
        <f>L4277+J4278*'Technical Data'!$B$5-(K4278/'Technical Data'!$B$4)</f>
        <v>89.273595043019327</v>
      </c>
      <c r="N4278" s="15">
        <f t="shared" si="265"/>
        <v>0</v>
      </c>
      <c r="O4278" s="36">
        <f t="shared" si="266"/>
        <v>0</v>
      </c>
      <c r="P4278" s="50">
        <v>0</v>
      </c>
      <c r="Q4278" s="50">
        <v>0</v>
      </c>
      <c r="R4278" s="42">
        <v>0</v>
      </c>
      <c r="S4278" s="42">
        <v>15.4144265455573</v>
      </c>
      <c r="T4278" s="42">
        <v>30.909108278786199</v>
      </c>
      <c r="U4278" s="15">
        <f t="shared" si="267"/>
        <v>0</v>
      </c>
    </row>
    <row r="4279" spans="6:21" x14ac:dyDescent="0.3">
      <c r="F4279" s="5">
        <f>Demand!C4279</f>
        <v>11.737629818305178</v>
      </c>
      <c r="G4279">
        <f>Irradiance!A4279*$B$2*'Technical Data'!$B$2</f>
        <v>0</v>
      </c>
      <c r="H4279" s="5">
        <f t="shared" si="264"/>
        <v>-11.737629818305178</v>
      </c>
      <c r="I4279" s="38">
        <v>0</v>
      </c>
      <c r="J4279" s="35">
        <f>IF(H4279&gt;0,MIN(H4279,($B$3-L4278)/'Technical Data'!$B$5),0)</f>
        <v>0</v>
      </c>
      <c r="K4279" s="15">
        <f>IF(H4279&lt;0,MIN(ABS(H4279),(L4278*'Technical Data'!$B$4)),0)</f>
        <v>11.737629818305178</v>
      </c>
      <c r="L4279" s="15">
        <f>L4278+J4279*'Technical Data'!$B$5-(K4279/'Technical Data'!$B$4)</f>
        <v>76.231784133791351</v>
      </c>
      <c r="N4279" s="15">
        <f t="shared" si="265"/>
        <v>0</v>
      </c>
      <c r="O4279" s="36">
        <f t="shared" si="266"/>
        <v>0</v>
      </c>
      <c r="P4279" s="50">
        <v>0</v>
      </c>
      <c r="Q4279" s="50">
        <v>0</v>
      </c>
      <c r="R4279" s="42">
        <v>0</v>
      </c>
      <c r="S4279" s="42">
        <v>11.7376298183052</v>
      </c>
      <c r="T4279" s="42">
        <v>17.867297369558202</v>
      </c>
      <c r="U4279" s="15">
        <f t="shared" si="267"/>
        <v>0</v>
      </c>
    </row>
    <row r="4280" spans="6:21" x14ac:dyDescent="0.3">
      <c r="F4280" s="5">
        <f>Demand!C4280</f>
        <v>16.105749978485296</v>
      </c>
      <c r="G4280">
        <f>Irradiance!A4280*$B$2*'Technical Data'!$B$2</f>
        <v>8.010278056260707E-2</v>
      </c>
      <c r="H4280" s="5">
        <f t="shared" si="264"/>
        <v>-16.025647197922687</v>
      </c>
      <c r="I4280" s="38">
        <v>2.5182345882930428E-2</v>
      </c>
      <c r="J4280" s="35">
        <f>IF(H4280&gt;0,MIN(H4280,($B$3-L4279)/'Technical Data'!$B$5),0)</f>
        <v>0</v>
      </c>
      <c r="K4280" s="15">
        <f>IF(H4280&lt;0,MIN(ABS(H4280),(L4279*'Technical Data'!$B$4)),0)</f>
        <v>16.025647197922687</v>
      </c>
      <c r="L4280" s="15">
        <f>L4279+J4280*'Technical Data'!$B$5-(K4280/'Technical Data'!$B$4)</f>
        <v>58.425509469432811</v>
      </c>
      <c r="N4280" s="15">
        <f t="shared" si="265"/>
        <v>8.010278056260707E-2</v>
      </c>
      <c r="O4280" s="36">
        <f t="shared" si="266"/>
        <v>0</v>
      </c>
      <c r="P4280" s="50">
        <v>0</v>
      </c>
      <c r="Q4280" s="50">
        <v>2.51823458829303E-2</v>
      </c>
      <c r="R4280" s="42">
        <v>0</v>
      </c>
      <c r="S4280" s="42">
        <v>16.080567632602399</v>
      </c>
      <c r="T4280" s="42">
        <v>0</v>
      </c>
      <c r="U4280" s="15">
        <f t="shared" si="267"/>
        <v>8.010278056260707E-2</v>
      </c>
    </row>
    <row r="4281" spans="6:21" x14ac:dyDescent="0.3">
      <c r="F4281" s="5">
        <f>Demand!C4281</f>
        <v>19.950375521211846</v>
      </c>
      <c r="G4281">
        <f>Irradiance!A4281*$B$2*'Technical Data'!$B$2</f>
        <v>203.94167931239758</v>
      </c>
      <c r="H4281" s="5">
        <f t="shared" si="264"/>
        <v>183.99130379118574</v>
      </c>
      <c r="I4281" s="38">
        <v>64.114252617940863</v>
      </c>
      <c r="J4281" s="35">
        <f>IF(H4281&gt;0,MIN(H4281,($B$3-L4280)/'Technical Data'!$B$5),0)</f>
        <v>183.99130379118574</v>
      </c>
      <c r="K4281" s="15">
        <f>IF(H4281&lt;0,MIN(ABS(H4281),(L4280*'Technical Data'!$B$4)),0)</f>
        <v>0</v>
      </c>
      <c r="L4281" s="15">
        <f>L4280+J4281*'Technical Data'!$B$5-(K4281/'Technical Data'!$B$4)</f>
        <v>224.01768288149998</v>
      </c>
      <c r="N4281" s="15">
        <f t="shared" si="265"/>
        <v>19.950375521211839</v>
      </c>
      <c r="O4281" s="36">
        <f t="shared" si="266"/>
        <v>0</v>
      </c>
      <c r="P4281" s="50">
        <v>44.163877096728797</v>
      </c>
      <c r="Q4281" s="50">
        <v>19.9503755212118</v>
      </c>
      <c r="R4281" s="42">
        <v>0</v>
      </c>
      <c r="S4281" s="42">
        <v>0</v>
      </c>
      <c r="T4281" s="42">
        <v>0</v>
      </c>
      <c r="U4281" s="15">
        <f t="shared" si="267"/>
        <v>19.950375521211839</v>
      </c>
    </row>
    <row r="4282" spans="6:21" x14ac:dyDescent="0.3">
      <c r="F4282" s="5">
        <f>Demand!C4282</f>
        <v>26.300521892971187</v>
      </c>
      <c r="G4282">
        <f>Irradiance!A4282*$B$2*'Technical Data'!$B$2</f>
        <v>421.98144800381408</v>
      </c>
      <c r="H4282" s="5">
        <f t="shared" si="264"/>
        <v>395.6809261108429</v>
      </c>
      <c r="I4282" s="38">
        <v>132.66059811127749</v>
      </c>
      <c r="J4282" s="35">
        <f>IF(H4282&gt;0,MIN(H4282,($B$3-L4281)/'Technical Data'!$B$5),0)</f>
        <v>176.22395776781667</v>
      </c>
      <c r="K4282" s="15">
        <f>IF(H4282&lt;0,MIN(ABS(H4282),(L4281*'Technical Data'!$B$4)),0)</f>
        <v>0</v>
      </c>
      <c r="L4282" s="15">
        <f>L4281+J4282*'Technical Data'!$B$5-(K4282/'Technical Data'!$B$4)</f>
        <v>382.61924487253498</v>
      </c>
      <c r="N4282" s="15">
        <f t="shared" si="265"/>
        <v>245.75749023599741</v>
      </c>
      <c r="O4282" s="36">
        <f t="shared" si="266"/>
        <v>219.45696834302623</v>
      </c>
      <c r="P4282" s="50">
        <v>106.36007621830601</v>
      </c>
      <c r="Q4282" s="50">
        <v>26.300521892971201</v>
      </c>
      <c r="R4282" s="42">
        <v>0</v>
      </c>
      <c r="S4282" s="42">
        <v>0</v>
      </c>
      <c r="T4282" s="42">
        <v>0</v>
      </c>
      <c r="U4282" s="15">
        <f t="shared" si="267"/>
        <v>245.75749023599741</v>
      </c>
    </row>
    <row r="4283" spans="6:21" x14ac:dyDescent="0.3">
      <c r="F4283" s="5">
        <f>Demand!C4283</f>
        <v>31.07128532907273</v>
      </c>
      <c r="G4283">
        <f>Irradiance!A4283*$B$2*'Technical Data'!$B$2</f>
        <v>609.50205730087725</v>
      </c>
      <c r="H4283" s="5">
        <f t="shared" si="264"/>
        <v>578.43077197180457</v>
      </c>
      <c r="I4283" s="38">
        <v>191.61246982321759</v>
      </c>
      <c r="J4283" s="35">
        <f>IF(H4283&gt;0,MIN(H4283,($B$3-L4282)/'Technical Data'!$B$5),0)</f>
        <v>0</v>
      </c>
      <c r="K4283" s="15">
        <f>IF(H4283&lt;0,MIN(ABS(H4283),(L4282*'Technical Data'!$B$4)),0)</f>
        <v>0</v>
      </c>
      <c r="L4283" s="15">
        <f>L4282+J4283*'Technical Data'!$B$5-(K4283/'Technical Data'!$B$4)</f>
        <v>382.61924487253498</v>
      </c>
      <c r="N4283" s="15">
        <f t="shared" si="265"/>
        <v>609.50205730087725</v>
      </c>
      <c r="O4283" s="36">
        <f t="shared" si="266"/>
        <v>578.43077197180457</v>
      </c>
      <c r="P4283" s="50">
        <v>160.54118449414401</v>
      </c>
      <c r="Q4283" s="50">
        <v>31.071285329072701</v>
      </c>
      <c r="R4283" s="42">
        <v>0</v>
      </c>
      <c r="S4283" s="42">
        <v>0</v>
      </c>
      <c r="T4283" s="42">
        <v>0</v>
      </c>
      <c r="U4283" s="15">
        <f t="shared" si="267"/>
        <v>609.50205730087725</v>
      </c>
    </row>
    <row r="4284" spans="6:21" x14ac:dyDescent="0.3">
      <c r="F4284" s="5">
        <f>Demand!C4284</f>
        <v>33.243541012236534</v>
      </c>
      <c r="G4284">
        <f>Irradiance!A4284*$B$2*'Technical Data'!$B$2</f>
        <v>753.36665119131953</v>
      </c>
      <c r="H4284" s="5">
        <f t="shared" si="264"/>
        <v>720.12311017908303</v>
      </c>
      <c r="I4284" s="38">
        <v>236.8399630289606</v>
      </c>
      <c r="J4284" s="35">
        <f>IF(H4284&gt;0,MIN(H4284,($B$3-L4283)/'Technical Data'!$B$5),0)</f>
        <v>0</v>
      </c>
      <c r="K4284" s="15">
        <f>IF(H4284&lt;0,MIN(ABS(H4284),(L4283*'Technical Data'!$B$4)),0)</f>
        <v>0</v>
      </c>
      <c r="L4284" s="15">
        <f>L4283+J4284*'Technical Data'!$B$5-(K4284/'Technical Data'!$B$4)</f>
        <v>382.61924487253498</v>
      </c>
      <c r="N4284" s="15">
        <f t="shared" si="265"/>
        <v>753.36665119131953</v>
      </c>
      <c r="O4284" s="36">
        <f t="shared" si="266"/>
        <v>720.12311017908303</v>
      </c>
      <c r="P4284" s="50">
        <v>203.59642201672301</v>
      </c>
      <c r="Q4284" s="50">
        <v>33.243541012236498</v>
      </c>
      <c r="R4284" s="42">
        <v>0</v>
      </c>
      <c r="S4284" s="42">
        <v>0</v>
      </c>
      <c r="T4284" s="42">
        <v>0</v>
      </c>
      <c r="U4284" s="15">
        <f t="shared" si="267"/>
        <v>753.36665119131953</v>
      </c>
    </row>
    <row r="4285" spans="6:21" x14ac:dyDescent="0.3">
      <c r="F4285" s="5">
        <f>Demand!C4285</f>
        <v>33.926430872735239</v>
      </c>
      <c r="G4285">
        <f>Irradiance!A4285*$B$2*'Technical Data'!$B$2</f>
        <v>846.44608220506882</v>
      </c>
      <c r="H4285" s="5">
        <f t="shared" si="264"/>
        <v>812.51965133233352</v>
      </c>
      <c r="I4285" s="38">
        <v>266.10184894492579</v>
      </c>
      <c r="J4285" s="35">
        <f>IF(H4285&gt;0,MIN(H4285,($B$3-L4284)/'Technical Data'!$B$5),0)</f>
        <v>0</v>
      </c>
      <c r="K4285" s="15">
        <f>IF(H4285&lt;0,MIN(ABS(H4285),(L4284*'Technical Data'!$B$4)),0)</f>
        <v>0</v>
      </c>
      <c r="L4285" s="15">
        <f>L4284+J4285*'Technical Data'!$B$5-(K4285/'Technical Data'!$B$4)</f>
        <v>382.61924487253498</v>
      </c>
      <c r="N4285" s="15">
        <f t="shared" si="265"/>
        <v>846.44608220506882</v>
      </c>
      <c r="O4285" s="36">
        <f t="shared" si="266"/>
        <v>812.51965133233352</v>
      </c>
      <c r="P4285" s="50">
        <v>232.17541807219001</v>
      </c>
      <c r="Q4285" s="50">
        <v>33.926430872735203</v>
      </c>
      <c r="R4285" s="42">
        <v>0</v>
      </c>
      <c r="S4285" s="42">
        <v>0</v>
      </c>
      <c r="T4285" s="42">
        <v>0</v>
      </c>
      <c r="U4285" s="15">
        <f t="shared" si="267"/>
        <v>846.44608220506882</v>
      </c>
    </row>
    <row r="4286" spans="6:21" x14ac:dyDescent="0.3">
      <c r="F4286" s="5">
        <f>Demand!C4286</f>
        <v>35.368776979539426</v>
      </c>
      <c r="G4286">
        <f>Irradiance!A4286*$B$2*'Technical Data'!$B$2</f>
        <v>885.77654746130895</v>
      </c>
      <c r="H4286" s="5">
        <f t="shared" si="264"/>
        <v>850.40777048176949</v>
      </c>
      <c r="I4286" s="38">
        <v>278.46638077344471</v>
      </c>
      <c r="J4286" s="35">
        <f>IF(H4286&gt;0,MIN(H4286,($B$3-L4285)/'Technical Data'!$B$5),0)</f>
        <v>0</v>
      </c>
      <c r="K4286" s="15">
        <f>IF(H4286&lt;0,MIN(ABS(H4286),(L4285*'Technical Data'!$B$4)),0)</f>
        <v>0</v>
      </c>
      <c r="L4286" s="15">
        <f>L4285+J4286*'Technical Data'!$B$5-(K4286/'Technical Data'!$B$4)</f>
        <v>382.61924487253498</v>
      </c>
      <c r="N4286" s="15">
        <f t="shared" si="265"/>
        <v>885.77654746130895</v>
      </c>
      <c r="O4286" s="36">
        <f t="shared" si="266"/>
        <v>850.40777048176949</v>
      </c>
      <c r="P4286" s="50">
        <v>243.097603793904</v>
      </c>
      <c r="Q4286" s="50">
        <v>35.368776979539398</v>
      </c>
      <c r="R4286" s="42">
        <v>0</v>
      </c>
      <c r="S4286" s="42">
        <v>0</v>
      </c>
      <c r="T4286" s="42">
        <v>0</v>
      </c>
      <c r="U4286" s="15">
        <f t="shared" si="267"/>
        <v>885.77654746130895</v>
      </c>
    </row>
    <row r="4287" spans="6:21" x14ac:dyDescent="0.3">
      <c r="F4287" s="5">
        <f>Demand!C4287</f>
        <v>34.168540679650661</v>
      </c>
      <c r="G4287">
        <f>Irradiance!A4287*$B$2*'Technical Data'!$B$2</f>
        <v>866.55188012628332</v>
      </c>
      <c r="H4287" s="5">
        <f t="shared" si="264"/>
        <v>832.3833394466327</v>
      </c>
      <c r="I4287" s="38">
        <v>272.42261776154129</v>
      </c>
      <c r="J4287" s="35">
        <f>IF(H4287&gt;0,MIN(H4287,($B$3-L4286)/'Technical Data'!$B$5),0)</f>
        <v>0</v>
      </c>
      <c r="K4287" s="15">
        <f>IF(H4287&lt;0,MIN(ABS(H4287),(L4286*'Technical Data'!$B$4)),0)</f>
        <v>0</v>
      </c>
      <c r="L4287" s="15">
        <f>L4286+J4287*'Technical Data'!$B$5-(K4287/'Technical Data'!$B$4)</f>
        <v>382.61924487253498</v>
      </c>
      <c r="N4287" s="15">
        <f t="shared" si="265"/>
        <v>866.55188012628332</v>
      </c>
      <c r="O4287" s="36">
        <f t="shared" si="266"/>
        <v>832.3833394466327</v>
      </c>
      <c r="P4287" s="50">
        <v>238.25407708188999</v>
      </c>
      <c r="Q4287" s="50">
        <v>34.168540679650697</v>
      </c>
      <c r="R4287" s="42">
        <v>0</v>
      </c>
      <c r="S4287" s="42">
        <v>0</v>
      </c>
      <c r="T4287" s="42">
        <v>0</v>
      </c>
      <c r="U4287" s="15">
        <f t="shared" si="267"/>
        <v>866.55188012628332</v>
      </c>
    </row>
    <row r="4288" spans="6:21" x14ac:dyDescent="0.3">
      <c r="F4288" s="5">
        <f>Demand!C4288</f>
        <v>35.115900492440474</v>
      </c>
      <c r="G4288">
        <f>Irradiance!A4288*$B$2*'Technical Data'!$B$2</f>
        <v>790.85475249461956</v>
      </c>
      <c r="H4288" s="5">
        <f t="shared" si="264"/>
        <v>755.7388520021791</v>
      </c>
      <c r="I4288" s="38">
        <v>248.62530090217211</v>
      </c>
      <c r="J4288" s="35">
        <f>IF(H4288&gt;0,MIN(H4288,($B$3-L4287)/'Technical Data'!$B$5),0)</f>
        <v>0</v>
      </c>
      <c r="K4288" s="15">
        <f>IF(H4288&lt;0,MIN(ABS(H4288),(L4287*'Technical Data'!$B$4)),0)</f>
        <v>0</v>
      </c>
      <c r="L4288" s="15">
        <f>L4287+J4288*'Technical Data'!$B$5-(K4288/'Technical Data'!$B$4)</f>
        <v>382.61924487253498</v>
      </c>
      <c r="N4288" s="15">
        <f t="shared" si="265"/>
        <v>790.85475249461956</v>
      </c>
      <c r="O4288" s="36">
        <f t="shared" si="266"/>
        <v>755.7388520021791</v>
      </c>
      <c r="P4288" s="50">
        <v>165.43852583530699</v>
      </c>
      <c r="Q4288" s="50">
        <v>35.115900492440502</v>
      </c>
      <c r="R4288" s="42">
        <v>48.070874574423001</v>
      </c>
      <c r="S4288" s="42">
        <v>0</v>
      </c>
      <c r="T4288" s="42">
        <v>43.263787116980701</v>
      </c>
      <c r="U4288" s="15">
        <f t="shared" si="267"/>
        <v>790.85475249461956</v>
      </c>
    </row>
    <row r="4289" spans="6:21" x14ac:dyDescent="0.3">
      <c r="F4289" s="5">
        <f>Demand!C4289</f>
        <v>40.493835473921294</v>
      </c>
      <c r="G4289">
        <f>Irradiance!A4289*$B$2*'Technical Data'!$B$2</f>
        <v>663.97194808345</v>
      </c>
      <c r="H4289" s="5">
        <f t="shared" si="264"/>
        <v>623.47811260952869</v>
      </c>
      <c r="I4289" s="38">
        <v>208.73646502361029</v>
      </c>
      <c r="J4289" s="35">
        <f>IF(H4289&gt;0,MIN(H4289,($B$3-L4288)/'Technical Data'!$B$5),0)</f>
        <v>0</v>
      </c>
      <c r="K4289" s="15">
        <f>IF(H4289&lt;0,MIN(ABS(H4289),(L4288*'Technical Data'!$B$4)),0)</f>
        <v>0</v>
      </c>
      <c r="L4289" s="15">
        <f>L4288+J4289*'Technical Data'!$B$5-(K4289/'Technical Data'!$B$4)</f>
        <v>382.61924487253498</v>
      </c>
      <c r="N4289" s="15">
        <f t="shared" si="265"/>
        <v>663.97194808345</v>
      </c>
      <c r="O4289" s="36">
        <f t="shared" si="266"/>
        <v>623.47811260952869</v>
      </c>
      <c r="P4289" s="50">
        <v>0</v>
      </c>
      <c r="Q4289" s="50">
        <v>40.493835473921301</v>
      </c>
      <c r="R4289" s="42">
        <v>168.24262954968799</v>
      </c>
      <c r="S4289" s="42">
        <v>0</v>
      </c>
      <c r="T4289" s="42">
        <v>194.68215371170001</v>
      </c>
      <c r="U4289" s="15">
        <f t="shared" si="267"/>
        <v>663.97194808345</v>
      </c>
    </row>
    <row r="4290" spans="6:21" x14ac:dyDescent="0.3">
      <c r="F4290" s="5">
        <f>Demand!C4290</f>
        <v>46.289673397026448</v>
      </c>
      <c r="G4290">
        <f>Irradiance!A4290*$B$2*'Technical Data'!$B$2</f>
        <v>490.1489142625926</v>
      </c>
      <c r="H4290" s="5">
        <f t="shared" ref="H4290:H4353" si="268">G4290-F4290</f>
        <v>443.85924086556616</v>
      </c>
      <c r="I4290" s="38">
        <v>154.09077445765129</v>
      </c>
      <c r="J4290" s="35">
        <f>IF(H4290&gt;0,MIN(H4290,($B$3-L4289)/'Technical Data'!$B$5),0)</f>
        <v>0</v>
      </c>
      <c r="K4290" s="15">
        <f>IF(H4290&lt;0,MIN(ABS(H4290),(L4289*'Technical Data'!$B$4)),0)</f>
        <v>0</v>
      </c>
      <c r="L4290" s="15">
        <f>L4289+J4290*'Technical Data'!$B$5-(K4290/'Technical Data'!$B$4)</f>
        <v>382.61924487253498</v>
      </c>
      <c r="N4290" s="15">
        <f t="shared" ref="N4290:N4353" si="269">U4290</f>
        <v>490.1489142625926</v>
      </c>
      <c r="O4290" s="36">
        <f t="shared" ref="O4290:O4353" si="270">N4290+(K4290)-F4290</f>
        <v>443.85924086556616</v>
      </c>
      <c r="P4290" s="50">
        <v>0</v>
      </c>
      <c r="Q4290" s="50">
        <v>46.289673397026398</v>
      </c>
      <c r="R4290" s="42">
        <v>107.80110106062401</v>
      </c>
      <c r="S4290" s="42">
        <v>0</v>
      </c>
      <c r="T4290" s="42">
        <v>291.70314466626201</v>
      </c>
      <c r="U4290" s="15">
        <f t="shared" ref="U4290:U4353" si="271">G4290-(J4290)</f>
        <v>490.1489142625926</v>
      </c>
    </row>
    <row r="4291" spans="6:21" x14ac:dyDescent="0.3">
      <c r="F4291" s="5">
        <f>Demand!C4291</f>
        <v>46.767771434630347</v>
      </c>
      <c r="G4291">
        <f>Irradiance!A4291*$B$2*'Technical Data'!$B$2</f>
        <v>281.48117089700122</v>
      </c>
      <c r="H4291" s="5">
        <f t="shared" si="268"/>
        <v>234.71339946237089</v>
      </c>
      <c r="I4291" s="38">
        <v>88.490763432617499</v>
      </c>
      <c r="J4291" s="35">
        <f>IF(H4291&gt;0,MIN(H4291,($B$3-L4290)/'Technical Data'!$B$5),0)</f>
        <v>0</v>
      </c>
      <c r="K4291" s="15">
        <f>IF(H4291&lt;0,MIN(ABS(H4291),(L4290*'Technical Data'!$B$4)),0)</f>
        <v>0</v>
      </c>
      <c r="L4291" s="15">
        <f>L4290+J4291*'Technical Data'!$B$5-(K4291/'Technical Data'!$B$4)</f>
        <v>382.61924487253498</v>
      </c>
      <c r="N4291" s="15">
        <f t="shared" si="269"/>
        <v>281.48117089700122</v>
      </c>
      <c r="O4291" s="36">
        <f t="shared" si="270"/>
        <v>234.71339946237089</v>
      </c>
      <c r="P4291" s="50">
        <v>0</v>
      </c>
      <c r="Q4291" s="50">
        <v>46.767771434630397</v>
      </c>
      <c r="R4291" s="42">
        <v>41.722991997986902</v>
      </c>
      <c r="S4291" s="42">
        <v>0</v>
      </c>
      <c r="T4291" s="42">
        <v>329.25383746444999</v>
      </c>
      <c r="U4291" s="15">
        <f t="shared" si="271"/>
        <v>281.48117089700122</v>
      </c>
    </row>
    <row r="4292" spans="6:21" x14ac:dyDescent="0.3">
      <c r="F4292" s="5">
        <f>Demand!C4292</f>
        <v>41.118683484786189</v>
      </c>
      <c r="G4292">
        <f>Irradiance!A4292*$B$2*'Technical Data'!$B$2</f>
        <v>3.5245223447547107</v>
      </c>
      <c r="H4292" s="5">
        <f t="shared" si="268"/>
        <v>-37.594161140031481</v>
      </c>
      <c r="I4292" s="38">
        <v>1.108023218848939</v>
      </c>
      <c r="J4292" s="35">
        <f>IF(H4292&gt;0,MIN(H4292,($B$3-L4291)/'Technical Data'!$B$5),0)</f>
        <v>0</v>
      </c>
      <c r="K4292" s="15">
        <f>IF(H4292&lt;0,MIN(ABS(H4292),(L4291*'Technical Data'!$B$4)),0)</f>
        <v>37.594161140031481</v>
      </c>
      <c r="L4292" s="15">
        <f>L4291+J4292*'Technical Data'!$B$5-(K4292/'Technical Data'!$B$4)</f>
        <v>340.84795471694446</v>
      </c>
      <c r="N4292" s="15">
        <f t="shared" si="269"/>
        <v>3.5245223447547107</v>
      </c>
      <c r="O4292" s="36">
        <f t="shared" si="270"/>
        <v>0</v>
      </c>
      <c r="P4292" s="50">
        <v>0</v>
      </c>
      <c r="Q4292" s="50">
        <v>1.1080232188489301</v>
      </c>
      <c r="R4292" s="42">
        <v>0</v>
      </c>
      <c r="S4292" s="42">
        <v>40.010660265937197</v>
      </c>
      <c r="T4292" s="42">
        <v>284.797548280076</v>
      </c>
      <c r="U4292" s="15">
        <f t="shared" si="271"/>
        <v>3.5245223447547107</v>
      </c>
    </row>
    <row r="4293" spans="6:21" x14ac:dyDescent="0.3">
      <c r="F4293" s="5">
        <f>Demand!C4293</f>
        <v>30.670752484741968</v>
      </c>
      <c r="G4293">
        <f>Irradiance!A4293*$B$2*'Technical Data'!$B$2</f>
        <v>0</v>
      </c>
      <c r="H4293" s="5">
        <f t="shared" si="268"/>
        <v>-30.670752484741968</v>
      </c>
      <c r="I4293" s="38">
        <v>0</v>
      </c>
      <c r="J4293" s="35">
        <f>IF(H4293&gt;0,MIN(H4293,($B$3-L4292)/'Technical Data'!$B$5),0)</f>
        <v>0</v>
      </c>
      <c r="K4293" s="15">
        <f>IF(H4293&lt;0,MIN(ABS(H4293),(L4292*'Technical Data'!$B$4)),0)</f>
        <v>30.670752484741968</v>
      </c>
      <c r="L4293" s="15">
        <f>L4292+J4293*'Technical Data'!$B$5-(K4293/'Technical Data'!$B$4)</f>
        <v>306.76934084500897</v>
      </c>
      <c r="N4293" s="15">
        <f t="shared" si="269"/>
        <v>0</v>
      </c>
      <c r="O4293" s="36">
        <f t="shared" si="270"/>
        <v>0</v>
      </c>
      <c r="P4293" s="50">
        <v>0</v>
      </c>
      <c r="Q4293" s="50">
        <v>0</v>
      </c>
      <c r="R4293" s="42">
        <v>0</v>
      </c>
      <c r="S4293" s="42">
        <v>30.670752484742</v>
      </c>
      <c r="T4293" s="42">
        <v>250.71893440814</v>
      </c>
      <c r="U4293" s="15">
        <f t="shared" si="271"/>
        <v>0</v>
      </c>
    </row>
    <row r="4294" spans="6:21" x14ac:dyDescent="0.3">
      <c r="F4294" s="5">
        <f>Demand!C4294</f>
        <v>23.361535002938691</v>
      </c>
      <c r="G4294">
        <f>Irradiance!A4294*$B$2*'Technical Data'!$B$2</f>
        <v>0</v>
      </c>
      <c r="H4294" s="5">
        <f t="shared" si="268"/>
        <v>-23.361535002938691</v>
      </c>
      <c r="I4294" s="38">
        <v>0</v>
      </c>
      <c r="J4294" s="35">
        <f>IF(H4294&gt;0,MIN(H4294,($B$3-L4293)/'Technical Data'!$B$5),0)</f>
        <v>0</v>
      </c>
      <c r="K4294" s="15">
        <f>IF(H4294&lt;0,MIN(ABS(H4294),(L4293*'Technical Data'!$B$4)),0)</f>
        <v>23.361535002938691</v>
      </c>
      <c r="L4294" s="15">
        <f>L4293+J4294*'Technical Data'!$B$5-(K4294/'Technical Data'!$B$4)</f>
        <v>280.81207973063266</v>
      </c>
      <c r="N4294" s="15">
        <f t="shared" si="269"/>
        <v>0</v>
      </c>
      <c r="O4294" s="36">
        <f t="shared" si="270"/>
        <v>0</v>
      </c>
      <c r="P4294" s="50">
        <v>0</v>
      </c>
      <c r="Q4294" s="50">
        <v>0</v>
      </c>
      <c r="R4294" s="42">
        <v>0</v>
      </c>
      <c r="S4294" s="42">
        <v>23.361535002938702</v>
      </c>
      <c r="T4294" s="42">
        <v>224.76167329376401</v>
      </c>
      <c r="U4294" s="15">
        <f t="shared" si="271"/>
        <v>0</v>
      </c>
    </row>
    <row r="4295" spans="6:21" x14ac:dyDescent="0.3">
      <c r="F4295" s="5">
        <f>Demand!C4295</f>
        <v>23.694124795974531</v>
      </c>
      <c r="G4295">
        <f>Irradiance!A4295*$B$2*'Technical Data'!$B$2</f>
        <v>0</v>
      </c>
      <c r="H4295" s="5">
        <f t="shared" si="268"/>
        <v>-23.694124795974531</v>
      </c>
      <c r="I4295" s="38">
        <v>0</v>
      </c>
      <c r="J4295" s="35">
        <f>IF(H4295&gt;0,MIN(H4295,($B$3-L4294)/'Technical Data'!$B$5),0)</f>
        <v>0</v>
      </c>
      <c r="K4295" s="15">
        <f>IF(H4295&lt;0,MIN(ABS(H4295),(L4294*'Technical Data'!$B$4)),0)</f>
        <v>23.694124795974531</v>
      </c>
      <c r="L4295" s="15">
        <f>L4294+J4295*'Technical Data'!$B$5-(K4295/'Technical Data'!$B$4)</f>
        <v>254.48527440177207</v>
      </c>
      <c r="N4295" s="15">
        <f t="shared" si="269"/>
        <v>0</v>
      </c>
      <c r="O4295" s="36">
        <f t="shared" si="270"/>
        <v>0</v>
      </c>
      <c r="P4295" s="50">
        <v>0</v>
      </c>
      <c r="Q4295" s="50">
        <v>0</v>
      </c>
      <c r="R4295" s="42">
        <v>0</v>
      </c>
      <c r="S4295" s="42">
        <v>23.694124795974499</v>
      </c>
      <c r="T4295" s="42">
        <v>198.43486796490299</v>
      </c>
      <c r="U4295" s="15">
        <f t="shared" si="271"/>
        <v>0</v>
      </c>
    </row>
    <row r="4296" spans="6:21" x14ac:dyDescent="0.3">
      <c r="F4296" s="5">
        <f>Demand!C4296</f>
        <v>24.276849185561982</v>
      </c>
      <c r="G4296">
        <f>Irradiance!A4296*$B$2*'Technical Data'!$B$2</f>
        <v>0</v>
      </c>
      <c r="H4296" s="5">
        <f t="shared" si="268"/>
        <v>-24.276849185561982</v>
      </c>
      <c r="I4296" s="38">
        <v>0</v>
      </c>
      <c r="J4296" s="35">
        <f>IF(H4296&gt;0,MIN(H4296,($B$3-L4295)/'Technical Data'!$B$5),0)</f>
        <v>0</v>
      </c>
      <c r="K4296" s="15">
        <f>IF(H4296&lt;0,MIN(ABS(H4296),(L4295*'Technical Data'!$B$4)),0)</f>
        <v>24.276849185561982</v>
      </c>
      <c r="L4296" s="15">
        <f>L4295+J4296*'Technical Data'!$B$5-(K4296/'Technical Data'!$B$4)</f>
        <v>227.51099752892543</v>
      </c>
      <c r="N4296" s="15">
        <f t="shared" si="269"/>
        <v>0</v>
      </c>
      <c r="O4296" s="36">
        <f t="shared" si="270"/>
        <v>0</v>
      </c>
      <c r="P4296" s="50">
        <v>0</v>
      </c>
      <c r="Q4296" s="50">
        <v>0</v>
      </c>
      <c r="R4296" s="42">
        <v>0</v>
      </c>
      <c r="S4296" s="42">
        <v>24.276849185562</v>
      </c>
      <c r="T4296" s="42">
        <v>171.46059109205601</v>
      </c>
      <c r="U4296" s="15">
        <f t="shared" si="271"/>
        <v>0</v>
      </c>
    </row>
    <row r="4297" spans="6:21" x14ac:dyDescent="0.3">
      <c r="F4297" s="5">
        <f>Demand!C4297</f>
        <v>24.556155241846803</v>
      </c>
      <c r="G4297">
        <f>Irradiance!A4297*$B$2*'Technical Data'!$B$2</f>
        <v>0</v>
      </c>
      <c r="H4297" s="5">
        <f t="shared" si="268"/>
        <v>-24.556155241846803</v>
      </c>
      <c r="I4297" s="38">
        <v>0</v>
      </c>
      <c r="J4297" s="35">
        <f>IF(H4297&gt;0,MIN(H4297,($B$3-L4296)/'Technical Data'!$B$5),0)</f>
        <v>0</v>
      </c>
      <c r="K4297" s="15">
        <f>IF(H4297&lt;0,MIN(ABS(H4297),(L4296*'Technical Data'!$B$4)),0)</f>
        <v>24.556155241846803</v>
      </c>
      <c r="L4297" s="15">
        <f>L4296+J4297*'Technical Data'!$B$5-(K4297/'Technical Data'!$B$4)</f>
        <v>200.22638059354009</v>
      </c>
      <c r="N4297" s="15">
        <f t="shared" si="269"/>
        <v>0</v>
      </c>
      <c r="O4297" s="36">
        <f t="shared" si="270"/>
        <v>0</v>
      </c>
      <c r="P4297" s="50">
        <v>0</v>
      </c>
      <c r="Q4297" s="50">
        <v>0</v>
      </c>
      <c r="R4297" s="42">
        <v>0</v>
      </c>
      <c r="S4297" s="42">
        <v>24.556155241846799</v>
      </c>
      <c r="T4297" s="42">
        <v>144.175974156671</v>
      </c>
      <c r="U4297" s="15">
        <f t="shared" si="271"/>
        <v>0</v>
      </c>
    </row>
    <row r="4298" spans="6:21" x14ac:dyDescent="0.3">
      <c r="F4298" s="5">
        <f>Demand!C4298</f>
        <v>24.086082161956142</v>
      </c>
      <c r="G4298">
        <f>Irradiance!A4298*$B$2*'Technical Data'!$B$2</f>
        <v>0</v>
      </c>
      <c r="H4298" s="5">
        <f t="shared" si="268"/>
        <v>-24.086082161956142</v>
      </c>
      <c r="I4298" s="38">
        <v>0</v>
      </c>
      <c r="J4298" s="35">
        <f>IF(H4298&gt;0,MIN(H4298,($B$3-L4297)/'Technical Data'!$B$5),0)</f>
        <v>0</v>
      </c>
      <c r="K4298" s="15">
        <f>IF(H4298&lt;0,MIN(ABS(H4298),(L4297*'Technical Data'!$B$4)),0)</f>
        <v>24.086082161956142</v>
      </c>
      <c r="L4298" s="15">
        <f>L4297+J4298*'Technical Data'!$B$5-(K4298/'Technical Data'!$B$4)</f>
        <v>173.46406708025549</v>
      </c>
      <c r="N4298" s="15">
        <f t="shared" si="269"/>
        <v>0</v>
      </c>
      <c r="O4298" s="36">
        <f t="shared" si="270"/>
        <v>0</v>
      </c>
      <c r="P4298" s="50">
        <v>0</v>
      </c>
      <c r="Q4298" s="50">
        <v>0</v>
      </c>
      <c r="R4298" s="42">
        <v>0</v>
      </c>
      <c r="S4298" s="42">
        <v>24.086082161956099</v>
      </c>
      <c r="T4298" s="42">
        <v>117.413660643387</v>
      </c>
      <c r="U4298" s="15">
        <f t="shared" si="271"/>
        <v>0</v>
      </c>
    </row>
    <row r="4299" spans="6:21" x14ac:dyDescent="0.3">
      <c r="F4299" s="5">
        <f>Demand!C4299</f>
        <v>22.62939207702944</v>
      </c>
      <c r="G4299">
        <f>Irradiance!A4299*$B$2*'Technical Data'!$B$2</f>
        <v>0</v>
      </c>
      <c r="H4299" s="5">
        <f t="shared" si="268"/>
        <v>-22.62939207702944</v>
      </c>
      <c r="I4299" s="38">
        <v>0</v>
      </c>
      <c r="J4299" s="35">
        <f>IF(H4299&gt;0,MIN(H4299,($B$3-L4298)/'Technical Data'!$B$5),0)</f>
        <v>0</v>
      </c>
      <c r="K4299" s="15">
        <f>IF(H4299&lt;0,MIN(ABS(H4299),(L4298*'Technical Data'!$B$4)),0)</f>
        <v>22.62939207702944</v>
      </c>
      <c r="L4299" s="15">
        <f>L4298+J4299*'Technical Data'!$B$5-(K4299/'Technical Data'!$B$4)</f>
        <v>148.32029810577833</v>
      </c>
      <c r="N4299" s="15">
        <f t="shared" si="269"/>
        <v>0</v>
      </c>
      <c r="O4299" s="36">
        <f t="shared" si="270"/>
        <v>0</v>
      </c>
      <c r="P4299" s="50">
        <v>0</v>
      </c>
      <c r="Q4299" s="50">
        <v>0</v>
      </c>
      <c r="R4299" s="42">
        <v>0</v>
      </c>
      <c r="S4299" s="42">
        <v>22.629392077029401</v>
      </c>
      <c r="T4299" s="42">
        <v>92.269891668909395</v>
      </c>
      <c r="U4299" s="15">
        <f t="shared" si="271"/>
        <v>0</v>
      </c>
    </row>
    <row r="4300" spans="6:21" x14ac:dyDescent="0.3">
      <c r="F4300" s="5">
        <f>Demand!C4300</f>
        <v>20.875767698938589</v>
      </c>
      <c r="G4300">
        <f>Irradiance!A4300*$B$2*'Technical Data'!$B$2</f>
        <v>0</v>
      </c>
      <c r="H4300" s="5">
        <f t="shared" si="268"/>
        <v>-20.875767698938589</v>
      </c>
      <c r="I4300" s="38">
        <v>0</v>
      </c>
      <c r="J4300" s="35">
        <f>IF(H4300&gt;0,MIN(H4300,($B$3-L4299)/'Technical Data'!$B$5),0)</f>
        <v>0</v>
      </c>
      <c r="K4300" s="15">
        <f>IF(H4300&lt;0,MIN(ABS(H4300),(L4299*'Technical Data'!$B$4)),0)</f>
        <v>20.875767698938589</v>
      </c>
      <c r="L4300" s="15">
        <f>L4299+J4300*'Technical Data'!$B$5-(K4300/'Technical Data'!$B$4)</f>
        <v>125.12500066251323</v>
      </c>
      <c r="N4300" s="15">
        <f t="shared" si="269"/>
        <v>0</v>
      </c>
      <c r="O4300" s="36">
        <f t="shared" si="270"/>
        <v>0</v>
      </c>
      <c r="P4300" s="50">
        <v>0</v>
      </c>
      <c r="Q4300" s="50">
        <v>0</v>
      </c>
      <c r="R4300" s="42">
        <v>0</v>
      </c>
      <c r="S4300" s="42">
        <v>20.875767698938599</v>
      </c>
      <c r="T4300" s="42">
        <v>69.074594225644304</v>
      </c>
      <c r="U4300" s="15">
        <f t="shared" si="271"/>
        <v>0</v>
      </c>
    </row>
    <row r="4301" spans="6:21" x14ac:dyDescent="0.3">
      <c r="F4301" s="5">
        <f>Demand!C4301</f>
        <v>18.93451080661497</v>
      </c>
      <c r="G4301">
        <f>Irradiance!A4301*$B$2*'Technical Data'!$B$2</f>
        <v>0</v>
      </c>
      <c r="H4301" s="5">
        <f t="shared" si="268"/>
        <v>-18.93451080661497</v>
      </c>
      <c r="I4301" s="38">
        <v>0</v>
      </c>
      <c r="J4301" s="35">
        <f>IF(H4301&gt;0,MIN(H4301,($B$3-L4300)/'Technical Data'!$B$5),0)</f>
        <v>0</v>
      </c>
      <c r="K4301" s="15">
        <f>IF(H4301&lt;0,MIN(ABS(H4301),(L4300*'Technical Data'!$B$4)),0)</f>
        <v>18.93451080661497</v>
      </c>
      <c r="L4301" s="15">
        <f>L4300+J4301*'Technical Data'!$B$5-(K4301/'Technical Data'!$B$4)</f>
        <v>104.08665532182994</v>
      </c>
      <c r="N4301" s="15">
        <f t="shared" si="269"/>
        <v>0</v>
      </c>
      <c r="O4301" s="36">
        <f t="shared" si="270"/>
        <v>0</v>
      </c>
      <c r="P4301" s="50">
        <v>0</v>
      </c>
      <c r="Q4301" s="50">
        <v>0</v>
      </c>
      <c r="R4301" s="42">
        <v>0</v>
      </c>
      <c r="S4301" s="42">
        <v>18.934510806614998</v>
      </c>
      <c r="T4301" s="42">
        <v>48.036248884960997</v>
      </c>
      <c r="U4301" s="15">
        <f t="shared" si="271"/>
        <v>0</v>
      </c>
    </row>
    <row r="4302" spans="6:21" x14ac:dyDescent="0.3">
      <c r="F4302" s="5">
        <f>Demand!C4302</f>
        <v>15.414426545557331</v>
      </c>
      <c r="G4302">
        <f>Irradiance!A4302*$B$2*'Technical Data'!$B$2</f>
        <v>0</v>
      </c>
      <c r="H4302" s="5">
        <f t="shared" si="268"/>
        <v>-15.414426545557331</v>
      </c>
      <c r="I4302" s="38">
        <v>0</v>
      </c>
      <c r="J4302" s="35">
        <f>IF(H4302&gt;0,MIN(H4302,($B$3-L4301)/'Technical Data'!$B$5),0)</f>
        <v>0</v>
      </c>
      <c r="K4302" s="15">
        <f>IF(H4302&lt;0,MIN(ABS(H4302),(L4301*'Technical Data'!$B$4)),0)</f>
        <v>15.414426545557331</v>
      </c>
      <c r="L4302" s="15">
        <f>L4301+J4302*'Technical Data'!$B$5-(K4302/'Technical Data'!$B$4)</f>
        <v>86.959514715655132</v>
      </c>
      <c r="N4302" s="15">
        <f t="shared" si="269"/>
        <v>0</v>
      </c>
      <c r="O4302" s="36">
        <f t="shared" si="270"/>
        <v>0</v>
      </c>
      <c r="P4302" s="50">
        <v>0</v>
      </c>
      <c r="Q4302" s="50">
        <v>0</v>
      </c>
      <c r="R4302" s="42">
        <v>0</v>
      </c>
      <c r="S4302" s="42">
        <v>15.4144265455573</v>
      </c>
      <c r="T4302" s="42">
        <v>30.909108278786199</v>
      </c>
      <c r="U4302" s="15">
        <f t="shared" si="271"/>
        <v>0</v>
      </c>
    </row>
    <row r="4303" spans="6:21" x14ac:dyDescent="0.3">
      <c r="F4303" s="5">
        <f>Demand!C4303</f>
        <v>11.737629818305178</v>
      </c>
      <c r="G4303">
        <f>Irradiance!A4303*$B$2*'Technical Data'!$B$2</f>
        <v>0</v>
      </c>
      <c r="H4303" s="5">
        <f t="shared" si="268"/>
        <v>-11.737629818305178</v>
      </c>
      <c r="I4303" s="38">
        <v>0</v>
      </c>
      <c r="J4303" s="35">
        <f>IF(H4303&gt;0,MIN(H4303,($B$3-L4302)/'Technical Data'!$B$5),0)</f>
        <v>0</v>
      </c>
      <c r="K4303" s="15">
        <f>IF(H4303&lt;0,MIN(ABS(H4303),(L4302*'Technical Data'!$B$4)),0)</f>
        <v>11.737629818305178</v>
      </c>
      <c r="L4303" s="15">
        <f>L4302+J4303*'Technical Data'!$B$5-(K4303/'Technical Data'!$B$4)</f>
        <v>73.917703806427156</v>
      </c>
      <c r="N4303" s="15">
        <f t="shared" si="269"/>
        <v>0</v>
      </c>
      <c r="O4303" s="36">
        <f t="shared" si="270"/>
        <v>0</v>
      </c>
      <c r="P4303" s="50">
        <v>0</v>
      </c>
      <c r="Q4303" s="50">
        <v>0</v>
      </c>
      <c r="R4303" s="42">
        <v>0</v>
      </c>
      <c r="S4303" s="42">
        <v>11.7376298183052</v>
      </c>
      <c r="T4303" s="42">
        <v>17.867297369558202</v>
      </c>
      <c r="U4303" s="15">
        <f t="shared" si="271"/>
        <v>0</v>
      </c>
    </row>
    <row r="4304" spans="6:21" x14ac:dyDescent="0.3">
      <c r="F4304" s="5">
        <f>Demand!C4304</f>
        <v>16.105749978485296</v>
      </c>
      <c r="G4304">
        <f>Irradiance!A4304*$B$2*'Technical Data'!$B$2</f>
        <v>8.010278056260707E-2</v>
      </c>
      <c r="H4304" s="5">
        <f t="shared" si="268"/>
        <v>-16.025647197922687</v>
      </c>
      <c r="I4304" s="38">
        <v>2.5182345882930428E-2</v>
      </c>
      <c r="J4304" s="35">
        <f>IF(H4304&gt;0,MIN(H4304,($B$3-L4303)/'Technical Data'!$B$5),0)</f>
        <v>0</v>
      </c>
      <c r="K4304" s="15">
        <f>IF(H4304&lt;0,MIN(ABS(H4304),(L4303*'Technical Data'!$B$4)),0)</f>
        <v>16.025647197922687</v>
      </c>
      <c r="L4304" s="15">
        <f>L4303+J4304*'Technical Data'!$B$5-(K4304/'Technical Data'!$B$4)</f>
        <v>56.111429142068616</v>
      </c>
      <c r="N4304" s="15">
        <f t="shared" si="269"/>
        <v>8.010278056260707E-2</v>
      </c>
      <c r="O4304" s="36">
        <f t="shared" si="270"/>
        <v>0</v>
      </c>
      <c r="P4304" s="50">
        <v>0</v>
      </c>
      <c r="Q4304" s="50">
        <v>2.51823458829303E-2</v>
      </c>
      <c r="R4304" s="42">
        <v>0</v>
      </c>
      <c r="S4304" s="42">
        <v>16.080567632602399</v>
      </c>
      <c r="T4304" s="42">
        <v>0</v>
      </c>
      <c r="U4304" s="15">
        <f t="shared" si="271"/>
        <v>8.010278056260707E-2</v>
      </c>
    </row>
    <row r="4305" spans="6:21" x14ac:dyDescent="0.3">
      <c r="F4305" s="5">
        <f>Demand!C4305</f>
        <v>19.950375521211846</v>
      </c>
      <c r="G4305">
        <f>Irradiance!A4305*$B$2*'Technical Data'!$B$2</f>
        <v>195.45078457276122</v>
      </c>
      <c r="H4305" s="5">
        <f t="shared" si="268"/>
        <v>175.50040905154938</v>
      </c>
      <c r="I4305" s="38">
        <v>61.444923954350237</v>
      </c>
      <c r="J4305" s="35">
        <f>IF(H4305&gt;0,MIN(H4305,($B$3-L4304)/'Technical Data'!$B$5),0)</f>
        <v>175.50040905154938</v>
      </c>
      <c r="K4305" s="15">
        <f>IF(H4305&lt;0,MIN(ABS(H4305),(L4304*'Technical Data'!$B$4)),0)</f>
        <v>0</v>
      </c>
      <c r="L4305" s="15">
        <f>L4304+J4305*'Technical Data'!$B$5-(K4305/'Technical Data'!$B$4)</f>
        <v>214.06179728846308</v>
      </c>
      <c r="N4305" s="15">
        <f t="shared" si="269"/>
        <v>19.950375521211839</v>
      </c>
      <c r="O4305" s="36">
        <f t="shared" si="270"/>
        <v>0</v>
      </c>
      <c r="P4305" s="50">
        <v>41.494548433138199</v>
      </c>
      <c r="Q4305" s="50">
        <v>19.9503755212118</v>
      </c>
      <c r="R4305" s="42">
        <v>0</v>
      </c>
      <c r="S4305" s="42">
        <v>0</v>
      </c>
      <c r="T4305" s="42">
        <v>0</v>
      </c>
      <c r="U4305" s="15">
        <f t="shared" si="271"/>
        <v>19.950375521211839</v>
      </c>
    </row>
    <row r="4306" spans="6:21" x14ac:dyDescent="0.3">
      <c r="F4306" s="5">
        <f>Demand!C4306</f>
        <v>26.300521892971187</v>
      </c>
      <c r="G4306">
        <f>Irradiance!A4306*$B$2*'Technical Data'!$B$2</f>
        <v>406.04099467185523</v>
      </c>
      <c r="H4306" s="5">
        <f t="shared" si="268"/>
        <v>379.74047277888405</v>
      </c>
      <c r="I4306" s="38">
        <v>127.6493112805743</v>
      </c>
      <c r="J4306" s="35">
        <f>IF(H4306&gt;0,MIN(H4306,($B$3-L4305)/'Technical Data'!$B$5),0)</f>
        <v>187.286052871191</v>
      </c>
      <c r="K4306" s="15">
        <f>IF(H4306&lt;0,MIN(ABS(H4306),(L4305*'Technical Data'!$B$4)),0)</f>
        <v>0</v>
      </c>
      <c r="L4306" s="15">
        <f>L4305+J4306*'Technical Data'!$B$5-(K4306/'Technical Data'!$B$4)</f>
        <v>382.61924487253498</v>
      </c>
      <c r="N4306" s="15">
        <f t="shared" si="269"/>
        <v>218.75494180066423</v>
      </c>
      <c r="O4306" s="36">
        <f t="shared" si="270"/>
        <v>192.45441990769305</v>
      </c>
      <c r="P4306" s="50">
        <v>101.34878938760301</v>
      </c>
      <c r="Q4306" s="50">
        <v>26.300521892971201</v>
      </c>
      <c r="R4306" s="42">
        <v>0</v>
      </c>
      <c r="S4306" s="42">
        <v>0</v>
      </c>
      <c r="T4306" s="42">
        <v>0</v>
      </c>
      <c r="U4306" s="15">
        <f t="shared" si="271"/>
        <v>218.75494180066423</v>
      </c>
    </row>
    <row r="4307" spans="6:21" x14ac:dyDescent="0.3">
      <c r="F4307" s="5">
        <f>Demand!C4307</f>
        <v>31.07128532907273</v>
      </c>
      <c r="G4307">
        <f>Irradiance!A4307*$B$2*'Technical Data'!$B$2</f>
        <v>589.155951037975</v>
      </c>
      <c r="H4307" s="5">
        <f t="shared" si="268"/>
        <v>558.08466570890232</v>
      </c>
      <c r="I4307" s="38">
        <v>185.21615396895331</v>
      </c>
      <c r="J4307" s="35">
        <f>IF(H4307&gt;0,MIN(H4307,($B$3-L4306)/'Technical Data'!$B$5),0)</f>
        <v>0</v>
      </c>
      <c r="K4307" s="15">
        <f>IF(H4307&lt;0,MIN(ABS(H4307),(L4306*'Technical Data'!$B$4)),0)</f>
        <v>0</v>
      </c>
      <c r="L4307" s="15">
        <f>L4306+J4307*'Technical Data'!$B$5-(K4307/'Technical Data'!$B$4)</f>
        <v>382.61924487253498</v>
      </c>
      <c r="N4307" s="15">
        <f t="shared" si="269"/>
        <v>589.155951037975</v>
      </c>
      <c r="O4307" s="36">
        <f t="shared" si="270"/>
        <v>558.08466570890232</v>
      </c>
      <c r="P4307" s="50">
        <v>154.14486863988</v>
      </c>
      <c r="Q4307" s="50">
        <v>31.071285329072701</v>
      </c>
      <c r="R4307" s="42">
        <v>0</v>
      </c>
      <c r="S4307" s="42">
        <v>0</v>
      </c>
      <c r="T4307" s="42">
        <v>0</v>
      </c>
      <c r="U4307" s="15">
        <f t="shared" si="271"/>
        <v>589.155951037975</v>
      </c>
    </row>
    <row r="4308" spans="6:21" x14ac:dyDescent="0.3">
      <c r="F4308" s="5">
        <f>Demand!C4308</f>
        <v>33.243541012236534</v>
      </c>
      <c r="G4308">
        <f>Irradiance!A4308*$B$2*'Technical Data'!$B$2</f>
        <v>730.37715316985123</v>
      </c>
      <c r="H4308" s="5">
        <f t="shared" si="268"/>
        <v>697.13361215761472</v>
      </c>
      <c r="I4308" s="38">
        <v>229.6126297605596</v>
      </c>
      <c r="J4308" s="35">
        <f>IF(H4308&gt;0,MIN(H4308,($B$3-L4307)/'Technical Data'!$B$5),0)</f>
        <v>0</v>
      </c>
      <c r="K4308" s="15">
        <f>IF(H4308&lt;0,MIN(ABS(H4308),(L4307*'Technical Data'!$B$4)),0)</f>
        <v>0</v>
      </c>
      <c r="L4308" s="15">
        <f>L4307+J4308*'Technical Data'!$B$5-(K4308/'Technical Data'!$B$4)</f>
        <v>382.61924487253498</v>
      </c>
      <c r="N4308" s="15">
        <f t="shared" si="269"/>
        <v>730.37715316985123</v>
      </c>
      <c r="O4308" s="36">
        <f t="shared" si="270"/>
        <v>697.13361215761472</v>
      </c>
      <c r="P4308" s="50">
        <v>196.36908874832201</v>
      </c>
      <c r="Q4308" s="50">
        <v>33.243541012236498</v>
      </c>
      <c r="R4308" s="42">
        <v>0</v>
      </c>
      <c r="S4308" s="42">
        <v>0</v>
      </c>
      <c r="T4308" s="42">
        <v>0</v>
      </c>
      <c r="U4308" s="15">
        <f t="shared" si="271"/>
        <v>730.37715316985123</v>
      </c>
    </row>
    <row r="4309" spans="6:21" x14ac:dyDescent="0.3">
      <c r="F4309" s="5">
        <f>Demand!C4309</f>
        <v>33.926430872735239</v>
      </c>
      <c r="G4309">
        <f>Irradiance!A4309*$B$2*'Technical Data'!$B$2</f>
        <v>818.24990344703122</v>
      </c>
      <c r="H4309" s="5">
        <f t="shared" si="268"/>
        <v>784.32347257429592</v>
      </c>
      <c r="I4309" s="38">
        <v>257.23766319413431</v>
      </c>
      <c r="J4309" s="35">
        <f>IF(H4309&gt;0,MIN(H4309,($B$3-L4308)/'Technical Data'!$B$5),0)</f>
        <v>0</v>
      </c>
      <c r="K4309" s="15">
        <f>IF(H4309&lt;0,MIN(ABS(H4309),(L4308*'Technical Data'!$B$4)),0)</f>
        <v>0</v>
      </c>
      <c r="L4309" s="15">
        <f>L4308+J4309*'Technical Data'!$B$5-(K4309/'Technical Data'!$B$4)</f>
        <v>382.61924487253498</v>
      </c>
      <c r="N4309" s="15">
        <f t="shared" si="269"/>
        <v>818.24990344703122</v>
      </c>
      <c r="O4309" s="36">
        <f t="shared" si="270"/>
        <v>784.32347257429592</v>
      </c>
      <c r="P4309" s="50">
        <v>223.31123232139799</v>
      </c>
      <c r="Q4309" s="50">
        <v>33.926430872735203</v>
      </c>
      <c r="R4309" s="42">
        <v>0</v>
      </c>
      <c r="S4309" s="42">
        <v>0</v>
      </c>
      <c r="T4309" s="42">
        <v>0</v>
      </c>
      <c r="U4309" s="15">
        <f t="shared" si="271"/>
        <v>818.24990344703122</v>
      </c>
    </row>
    <row r="4310" spans="6:21" x14ac:dyDescent="0.3">
      <c r="F4310" s="5">
        <f>Demand!C4310</f>
        <v>35.368776979539426</v>
      </c>
      <c r="G4310">
        <f>Irradiance!A4310*$B$2*'Technical Data'!$B$2</f>
        <v>855.25738806695574</v>
      </c>
      <c r="H4310" s="5">
        <f t="shared" si="268"/>
        <v>819.88861108741628</v>
      </c>
      <c r="I4310" s="38">
        <v>268.87190699204808</v>
      </c>
      <c r="J4310" s="35">
        <f>IF(H4310&gt;0,MIN(H4310,($B$3-L4309)/'Technical Data'!$B$5),0)</f>
        <v>0</v>
      </c>
      <c r="K4310" s="15">
        <f>IF(H4310&lt;0,MIN(ABS(H4310),(L4309*'Technical Data'!$B$4)),0)</f>
        <v>0</v>
      </c>
      <c r="L4310" s="15">
        <f>L4309+J4310*'Technical Data'!$B$5-(K4310/'Technical Data'!$B$4)</f>
        <v>382.61924487253498</v>
      </c>
      <c r="N4310" s="15">
        <f t="shared" si="269"/>
        <v>855.25738806695574</v>
      </c>
      <c r="O4310" s="36">
        <f t="shared" si="270"/>
        <v>819.88861108741628</v>
      </c>
      <c r="P4310" s="50">
        <v>233.503130012508</v>
      </c>
      <c r="Q4310" s="50">
        <v>35.368776979539398</v>
      </c>
      <c r="R4310" s="42">
        <v>0</v>
      </c>
      <c r="S4310" s="42">
        <v>0</v>
      </c>
      <c r="T4310" s="42">
        <v>0</v>
      </c>
      <c r="U4310" s="15">
        <f t="shared" si="271"/>
        <v>855.25738806695574</v>
      </c>
    </row>
    <row r="4311" spans="6:21" x14ac:dyDescent="0.3">
      <c r="F4311" s="5">
        <f>Demand!C4311</f>
        <v>34.168540679650661</v>
      </c>
      <c r="G4311">
        <f>Irradiance!A4311*$B$2*'Technical Data'!$B$2</f>
        <v>835.9526179513673</v>
      </c>
      <c r="H4311" s="5">
        <f t="shared" si="268"/>
        <v>801.78407727171668</v>
      </c>
      <c r="I4311" s="38">
        <v>262.80296163426192</v>
      </c>
      <c r="J4311" s="35">
        <f>IF(H4311&gt;0,MIN(H4311,($B$3-L4310)/'Technical Data'!$B$5),0)</f>
        <v>0</v>
      </c>
      <c r="K4311" s="15">
        <f>IF(H4311&lt;0,MIN(ABS(H4311),(L4310*'Technical Data'!$B$4)),0)</f>
        <v>0</v>
      </c>
      <c r="L4311" s="15">
        <f>L4310+J4311*'Technical Data'!$B$5-(K4311/'Technical Data'!$B$4)</f>
        <v>382.61924487253498</v>
      </c>
      <c r="N4311" s="15">
        <f t="shared" si="269"/>
        <v>835.9526179513673</v>
      </c>
      <c r="O4311" s="36">
        <f t="shared" si="270"/>
        <v>801.78407727171668</v>
      </c>
      <c r="P4311" s="50">
        <v>228.63442095460999</v>
      </c>
      <c r="Q4311" s="50">
        <v>34.168540679650697</v>
      </c>
      <c r="R4311" s="42">
        <v>0</v>
      </c>
      <c r="S4311" s="42">
        <v>0</v>
      </c>
      <c r="T4311" s="42">
        <v>0</v>
      </c>
      <c r="U4311" s="15">
        <f t="shared" si="271"/>
        <v>835.9526179513673</v>
      </c>
    </row>
    <row r="4312" spans="6:21" x14ac:dyDescent="0.3">
      <c r="F4312" s="5">
        <f>Demand!C4312</f>
        <v>35.115900492440474</v>
      </c>
      <c r="G4312">
        <f>Irradiance!A4312*$B$2*'Technical Data'!$B$2</f>
        <v>762.81877929770712</v>
      </c>
      <c r="H4312" s="5">
        <f t="shared" si="268"/>
        <v>727.70287880526666</v>
      </c>
      <c r="I4312" s="38">
        <v>239.8114798431464</v>
      </c>
      <c r="J4312" s="35">
        <f>IF(H4312&gt;0,MIN(H4312,($B$3-L4311)/'Technical Data'!$B$5),0)</f>
        <v>0</v>
      </c>
      <c r="K4312" s="15">
        <f>IF(H4312&lt;0,MIN(ABS(H4312),(L4311*'Technical Data'!$B$4)),0)</f>
        <v>0</v>
      </c>
      <c r="L4312" s="15">
        <f>L4311+J4312*'Technical Data'!$B$5-(K4312/'Technical Data'!$B$4)</f>
        <v>382.61924487253498</v>
      </c>
      <c r="N4312" s="15">
        <f t="shared" si="269"/>
        <v>762.81877929770712</v>
      </c>
      <c r="O4312" s="36">
        <f t="shared" si="270"/>
        <v>727.70287880526666</v>
      </c>
      <c r="P4312" s="50">
        <v>102.773043151178</v>
      </c>
      <c r="Q4312" s="50">
        <v>35.115900492440502</v>
      </c>
      <c r="R4312" s="42">
        <v>101.922536199527</v>
      </c>
      <c r="S4312" s="42">
        <v>0</v>
      </c>
      <c r="T4312" s="42">
        <v>91.730282579574407</v>
      </c>
      <c r="U4312" s="15">
        <f t="shared" si="271"/>
        <v>762.81877929770712</v>
      </c>
    </row>
    <row r="4313" spans="6:21" x14ac:dyDescent="0.3">
      <c r="F4313" s="5">
        <f>Demand!C4313</f>
        <v>40.493835473921294</v>
      </c>
      <c r="G4313">
        <f>Irradiance!A4313*$B$2*'Technical Data'!$B$2</f>
        <v>641.22275840366956</v>
      </c>
      <c r="H4313" s="5">
        <f t="shared" si="268"/>
        <v>600.72892292974825</v>
      </c>
      <c r="I4313" s="38">
        <v>201.584678792858</v>
      </c>
      <c r="J4313" s="35">
        <f>IF(H4313&gt;0,MIN(H4313,($B$3-L4312)/'Technical Data'!$B$5),0)</f>
        <v>0</v>
      </c>
      <c r="K4313" s="15">
        <f>IF(H4313&lt;0,MIN(ABS(H4313),(L4312*'Technical Data'!$B$4)),0)</f>
        <v>0</v>
      </c>
      <c r="L4313" s="15">
        <f>L4312+J4313*'Technical Data'!$B$5-(K4313/'Technical Data'!$B$4)</f>
        <v>382.61924487253498</v>
      </c>
      <c r="N4313" s="15">
        <f t="shared" si="269"/>
        <v>641.22275840366956</v>
      </c>
      <c r="O4313" s="36">
        <f t="shared" si="270"/>
        <v>600.72892292974825</v>
      </c>
      <c r="P4313" s="50">
        <v>0</v>
      </c>
      <c r="Q4313" s="50">
        <v>40.493835473921301</v>
      </c>
      <c r="R4313" s="42">
        <v>161.09084331893601</v>
      </c>
      <c r="S4313" s="42">
        <v>0</v>
      </c>
      <c r="T4313" s="42">
        <v>236.71204156661699</v>
      </c>
      <c r="U4313" s="15">
        <f t="shared" si="271"/>
        <v>641.22275840366956</v>
      </c>
    </row>
    <row r="4314" spans="6:21" x14ac:dyDescent="0.3">
      <c r="F4314" s="5">
        <f>Demand!C4314</f>
        <v>46.289673397026448</v>
      </c>
      <c r="G4314">
        <f>Irradiance!A4314*$B$2*'Technical Data'!$B$2</f>
        <v>471.64517195263039</v>
      </c>
      <c r="H4314" s="5">
        <f t="shared" si="268"/>
        <v>425.35549855560396</v>
      </c>
      <c r="I4314" s="38">
        <v>148.27365255869429</v>
      </c>
      <c r="J4314" s="35">
        <f>IF(H4314&gt;0,MIN(H4314,($B$3-L4313)/'Technical Data'!$B$5),0)</f>
        <v>0</v>
      </c>
      <c r="K4314" s="15">
        <f>IF(H4314&lt;0,MIN(ABS(H4314),(L4313*'Technical Data'!$B$4)),0)</f>
        <v>0</v>
      </c>
      <c r="L4314" s="15">
        <f>L4313+J4314*'Technical Data'!$B$5-(K4314/'Technical Data'!$B$4)</f>
        <v>382.61924487253498</v>
      </c>
      <c r="N4314" s="15">
        <f t="shared" si="269"/>
        <v>471.64517195263039</v>
      </c>
      <c r="O4314" s="36">
        <f t="shared" si="270"/>
        <v>425.35549855560396</v>
      </c>
      <c r="P4314" s="50">
        <v>0</v>
      </c>
      <c r="Q4314" s="50">
        <v>46.289673397026398</v>
      </c>
      <c r="R4314" s="42">
        <v>101.983979161668</v>
      </c>
      <c r="S4314" s="42">
        <v>0</v>
      </c>
      <c r="T4314" s="42">
        <v>328.49762281211798</v>
      </c>
      <c r="U4314" s="15">
        <f t="shared" si="271"/>
        <v>471.64517195263039</v>
      </c>
    </row>
    <row r="4315" spans="6:21" x14ac:dyDescent="0.3">
      <c r="F4315" s="5">
        <f>Demand!C4315</f>
        <v>46.767771434630347</v>
      </c>
      <c r="G4315">
        <f>Irradiance!A4315*$B$2*'Technical Data'!$B$2</f>
        <v>267.30297873741978</v>
      </c>
      <c r="H4315" s="5">
        <f t="shared" si="268"/>
        <v>220.53520730278944</v>
      </c>
      <c r="I4315" s="38">
        <v>84.03348821133882</v>
      </c>
      <c r="J4315" s="35">
        <f>IF(H4315&gt;0,MIN(H4315,($B$3-L4314)/'Technical Data'!$B$5),0)</f>
        <v>0</v>
      </c>
      <c r="K4315" s="15">
        <f>IF(H4315&lt;0,MIN(ABS(H4315),(L4314*'Technical Data'!$B$4)),0)</f>
        <v>0</v>
      </c>
      <c r="L4315" s="15">
        <f>L4314+J4315*'Technical Data'!$B$5-(K4315/'Technical Data'!$B$4)</f>
        <v>382.61924487253498</v>
      </c>
      <c r="N4315" s="15">
        <f t="shared" si="269"/>
        <v>267.30297873741978</v>
      </c>
      <c r="O4315" s="36">
        <f t="shared" si="270"/>
        <v>220.53520730278944</v>
      </c>
      <c r="P4315" s="50">
        <v>0</v>
      </c>
      <c r="Q4315" s="50">
        <v>46.767771434630298</v>
      </c>
      <c r="R4315" s="42">
        <v>37.265716776708203</v>
      </c>
      <c r="S4315" s="42">
        <v>0</v>
      </c>
      <c r="T4315" s="42">
        <v>362.03676791115498</v>
      </c>
      <c r="U4315" s="15">
        <f t="shared" si="271"/>
        <v>267.30297873741978</v>
      </c>
    </row>
    <row r="4316" spans="6:21" x14ac:dyDescent="0.3">
      <c r="F4316" s="5">
        <f>Demand!C4316</f>
        <v>41.118683484786189</v>
      </c>
      <c r="G4316">
        <f>Irradiance!A4316*$B$2*'Technical Data'!$B$2</f>
        <v>3.8449334670051392</v>
      </c>
      <c r="H4316" s="5">
        <f t="shared" si="268"/>
        <v>-37.273750017781047</v>
      </c>
      <c r="I4316" s="38">
        <v>1.2087526023806601</v>
      </c>
      <c r="J4316" s="35">
        <f>IF(H4316&gt;0,MIN(H4316,($B$3-L4315)/'Technical Data'!$B$5),0)</f>
        <v>0</v>
      </c>
      <c r="K4316" s="15">
        <f>IF(H4316&lt;0,MIN(ABS(H4316),(L4315*'Technical Data'!$B$4)),0)</f>
        <v>37.273750017781047</v>
      </c>
      <c r="L4316" s="15">
        <f>L4315+J4316*'Technical Data'!$B$5-(K4316/'Technical Data'!$B$4)</f>
        <v>341.20396707500049</v>
      </c>
      <c r="N4316" s="15">
        <f t="shared" si="269"/>
        <v>3.8449334670051392</v>
      </c>
      <c r="O4316" s="36">
        <f t="shared" si="270"/>
        <v>0</v>
      </c>
      <c r="P4316" s="50">
        <v>0</v>
      </c>
      <c r="Q4316" s="50">
        <v>1.2087526023806601</v>
      </c>
      <c r="R4316" s="42">
        <v>0</v>
      </c>
      <c r="S4316" s="42">
        <v>39.909930882405497</v>
      </c>
      <c r="T4316" s="42">
        <v>317.69240026403799</v>
      </c>
      <c r="U4316" s="15">
        <f t="shared" si="271"/>
        <v>3.8449334670051392</v>
      </c>
    </row>
    <row r="4317" spans="6:21" x14ac:dyDescent="0.3">
      <c r="F4317" s="5">
        <f>Demand!C4317</f>
        <v>30.670752484741968</v>
      </c>
      <c r="G4317">
        <f>Irradiance!A4317*$B$2*'Technical Data'!$B$2</f>
        <v>0</v>
      </c>
      <c r="H4317" s="5">
        <f t="shared" si="268"/>
        <v>-30.670752484741968</v>
      </c>
      <c r="I4317" s="38">
        <v>0</v>
      </c>
      <c r="J4317" s="35">
        <f>IF(H4317&gt;0,MIN(H4317,($B$3-L4316)/'Technical Data'!$B$5),0)</f>
        <v>0</v>
      </c>
      <c r="K4317" s="15">
        <f>IF(H4317&lt;0,MIN(ABS(H4317),(L4316*'Technical Data'!$B$4)),0)</f>
        <v>30.670752484741968</v>
      </c>
      <c r="L4317" s="15">
        <f>L4316+J4317*'Technical Data'!$B$5-(K4317/'Technical Data'!$B$4)</f>
        <v>307.12535320306495</v>
      </c>
      <c r="N4317" s="15">
        <f t="shared" si="269"/>
        <v>0</v>
      </c>
      <c r="O4317" s="36">
        <f t="shared" si="270"/>
        <v>0</v>
      </c>
      <c r="P4317" s="50">
        <v>0</v>
      </c>
      <c r="Q4317" s="50">
        <v>0</v>
      </c>
      <c r="R4317" s="42">
        <v>0</v>
      </c>
      <c r="S4317" s="42">
        <v>30.670752484742</v>
      </c>
      <c r="T4317" s="42">
        <v>283.61378639210199</v>
      </c>
      <c r="U4317" s="15">
        <f t="shared" si="271"/>
        <v>0</v>
      </c>
    </row>
    <row r="4318" spans="6:21" x14ac:dyDescent="0.3">
      <c r="F4318" s="5">
        <f>Demand!C4318</f>
        <v>23.361535002938691</v>
      </c>
      <c r="G4318">
        <f>Irradiance!A4318*$B$2*'Technical Data'!$B$2</f>
        <v>0</v>
      </c>
      <c r="H4318" s="5">
        <f t="shared" si="268"/>
        <v>-23.361535002938691</v>
      </c>
      <c r="I4318" s="38">
        <v>0</v>
      </c>
      <c r="J4318" s="35">
        <f>IF(H4318&gt;0,MIN(H4318,($B$3-L4317)/'Technical Data'!$B$5),0)</f>
        <v>0</v>
      </c>
      <c r="K4318" s="15">
        <f>IF(H4318&lt;0,MIN(ABS(H4318),(L4317*'Technical Data'!$B$4)),0)</f>
        <v>23.361535002938691</v>
      </c>
      <c r="L4318" s="15">
        <f>L4317+J4318*'Technical Data'!$B$5-(K4318/'Technical Data'!$B$4)</f>
        <v>281.16809208868864</v>
      </c>
      <c r="N4318" s="15">
        <f t="shared" si="269"/>
        <v>0</v>
      </c>
      <c r="O4318" s="36">
        <f t="shared" si="270"/>
        <v>0</v>
      </c>
      <c r="P4318" s="50">
        <v>0</v>
      </c>
      <c r="Q4318" s="50">
        <v>0</v>
      </c>
      <c r="R4318" s="42">
        <v>0</v>
      </c>
      <c r="S4318" s="42">
        <v>23.361535002938702</v>
      </c>
      <c r="T4318" s="42">
        <v>257.65652527772602</v>
      </c>
      <c r="U4318" s="15">
        <f t="shared" si="271"/>
        <v>0</v>
      </c>
    </row>
    <row r="4319" spans="6:21" x14ac:dyDescent="0.3">
      <c r="F4319" s="5">
        <f>Demand!C4319</f>
        <v>23.694124795974531</v>
      </c>
      <c r="G4319">
        <f>Irradiance!A4319*$B$2*'Technical Data'!$B$2</f>
        <v>0</v>
      </c>
      <c r="H4319" s="5">
        <f t="shared" si="268"/>
        <v>-23.694124795974531</v>
      </c>
      <c r="I4319" s="38">
        <v>0</v>
      </c>
      <c r="J4319" s="35">
        <f>IF(H4319&gt;0,MIN(H4319,($B$3-L4318)/'Technical Data'!$B$5),0)</f>
        <v>0</v>
      </c>
      <c r="K4319" s="15">
        <f>IF(H4319&lt;0,MIN(ABS(H4319),(L4318*'Technical Data'!$B$4)),0)</f>
        <v>23.694124795974531</v>
      </c>
      <c r="L4319" s="15">
        <f>L4318+J4319*'Technical Data'!$B$5-(K4319/'Technical Data'!$B$4)</f>
        <v>254.84128675982805</v>
      </c>
      <c r="N4319" s="15">
        <f t="shared" si="269"/>
        <v>0</v>
      </c>
      <c r="O4319" s="36">
        <f t="shared" si="270"/>
        <v>0</v>
      </c>
      <c r="P4319" s="50">
        <v>0</v>
      </c>
      <c r="Q4319" s="50">
        <v>0</v>
      </c>
      <c r="R4319" s="42">
        <v>0</v>
      </c>
      <c r="S4319" s="42">
        <v>23.694124795974499</v>
      </c>
      <c r="T4319" s="42">
        <v>231.32971994886501</v>
      </c>
      <c r="U4319" s="15">
        <f t="shared" si="271"/>
        <v>0</v>
      </c>
    </row>
    <row r="4320" spans="6:21" x14ac:dyDescent="0.3">
      <c r="F4320" s="5">
        <f>Demand!C4320</f>
        <v>24.276849185561982</v>
      </c>
      <c r="G4320">
        <f>Irradiance!A4320*$B$2*'Technical Data'!$B$2</f>
        <v>0</v>
      </c>
      <c r="H4320" s="5">
        <f t="shared" si="268"/>
        <v>-24.276849185561982</v>
      </c>
      <c r="I4320" s="38">
        <v>0</v>
      </c>
      <c r="J4320" s="35">
        <f>IF(H4320&gt;0,MIN(H4320,($B$3-L4319)/'Technical Data'!$B$5),0)</f>
        <v>0</v>
      </c>
      <c r="K4320" s="15">
        <f>IF(H4320&lt;0,MIN(ABS(H4320),(L4319*'Technical Data'!$B$4)),0)</f>
        <v>24.276849185561982</v>
      </c>
      <c r="L4320" s="15">
        <f>L4319+J4320*'Technical Data'!$B$5-(K4320/'Technical Data'!$B$4)</f>
        <v>227.86700988698141</v>
      </c>
      <c r="N4320" s="15">
        <f t="shared" si="269"/>
        <v>0</v>
      </c>
      <c r="O4320" s="36">
        <f t="shared" si="270"/>
        <v>0</v>
      </c>
      <c r="P4320" s="50">
        <v>0</v>
      </c>
      <c r="Q4320" s="50">
        <v>0</v>
      </c>
      <c r="R4320" s="42">
        <v>0</v>
      </c>
      <c r="S4320" s="42">
        <v>24.276849185562</v>
      </c>
      <c r="T4320" s="42">
        <v>204.35544307601899</v>
      </c>
      <c r="U4320" s="15">
        <f t="shared" si="271"/>
        <v>0</v>
      </c>
    </row>
    <row r="4321" spans="6:21" x14ac:dyDescent="0.3">
      <c r="F4321" s="5">
        <f>Demand!C4321</f>
        <v>24.556155241846803</v>
      </c>
      <c r="G4321">
        <f>Irradiance!A4321*$B$2*'Technical Data'!$B$2</f>
        <v>0</v>
      </c>
      <c r="H4321" s="5">
        <f t="shared" si="268"/>
        <v>-24.556155241846803</v>
      </c>
      <c r="I4321" s="38">
        <v>0</v>
      </c>
      <c r="J4321" s="35">
        <f>IF(H4321&gt;0,MIN(H4321,($B$3-L4320)/'Technical Data'!$B$5),0)</f>
        <v>0</v>
      </c>
      <c r="K4321" s="15">
        <f>IF(H4321&lt;0,MIN(ABS(H4321),(L4320*'Technical Data'!$B$4)),0)</f>
        <v>24.556155241846803</v>
      </c>
      <c r="L4321" s="15">
        <f>L4320+J4321*'Technical Data'!$B$5-(K4321/'Technical Data'!$B$4)</f>
        <v>200.58239295159606</v>
      </c>
      <c r="N4321" s="15">
        <f t="shared" si="269"/>
        <v>0</v>
      </c>
      <c r="O4321" s="36">
        <f t="shared" si="270"/>
        <v>0</v>
      </c>
      <c r="P4321" s="50">
        <v>0</v>
      </c>
      <c r="Q4321" s="50">
        <v>0</v>
      </c>
      <c r="R4321" s="42">
        <v>0</v>
      </c>
      <c r="S4321" s="42">
        <v>24.556155241846799</v>
      </c>
      <c r="T4321" s="42">
        <v>177.07082614063299</v>
      </c>
      <c r="U4321" s="15">
        <f t="shared" si="271"/>
        <v>0</v>
      </c>
    </row>
    <row r="4322" spans="6:21" x14ac:dyDescent="0.3">
      <c r="F4322" s="5">
        <f>Demand!C4322</f>
        <v>24.086082161956142</v>
      </c>
      <c r="G4322">
        <f>Irradiance!A4322*$B$2*'Technical Data'!$B$2</f>
        <v>0</v>
      </c>
      <c r="H4322" s="5">
        <f t="shared" si="268"/>
        <v>-24.086082161956142</v>
      </c>
      <c r="I4322" s="38">
        <v>0</v>
      </c>
      <c r="J4322" s="35">
        <f>IF(H4322&gt;0,MIN(H4322,($B$3-L4321)/'Technical Data'!$B$5),0)</f>
        <v>0</v>
      </c>
      <c r="K4322" s="15">
        <f>IF(H4322&lt;0,MIN(ABS(H4322),(L4321*'Technical Data'!$B$4)),0)</f>
        <v>24.086082161956142</v>
      </c>
      <c r="L4322" s="15">
        <f>L4321+J4322*'Technical Data'!$B$5-(K4322/'Technical Data'!$B$4)</f>
        <v>173.82007943831147</v>
      </c>
      <c r="N4322" s="15">
        <f t="shared" si="269"/>
        <v>0</v>
      </c>
      <c r="O4322" s="36">
        <f t="shared" si="270"/>
        <v>0</v>
      </c>
      <c r="P4322" s="50">
        <v>0</v>
      </c>
      <c r="Q4322" s="50">
        <v>0</v>
      </c>
      <c r="R4322" s="42">
        <v>0</v>
      </c>
      <c r="S4322" s="42">
        <v>24.086082161956099</v>
      </c>
      <c r="T4322" s="42">
        <v>150.30851262734899</v>
      </c>
      <c r="U4322" s="15">
        <f t="shared" si="271"/>
        <v>0</v>
      </c>
    </row>
    <row r="4323" spans="6:21" x14ac:dyDescent="0.3">
      <c r="F4323" s="5">
        <f>Demand!C4323</f>
        <v>22.62939207702944</v>
      </c>
      <c r="G4323">
        <f>Irradiance!A4323*$B$2*'Technical Data'!$B$2</f>
        <v>0</v>
      </c>
      <c r="H4323" s="5">
        <f t="shared" si="268"/>
        <v>-22.62939207702944</v>
      </c>
      <c r="I4323" s="38">
        <v>0</v>
      </c>
      <c r="J4323" s="35">
        <f>IF(H4323&gt;0,MIN(H4323,($B$3-L4322)/'Technical Data'!$B$5),0)</f>
        <v>0</v>
      </c>
      <c r="K4323" s="15">
        <f>IF(H4323&lt;0,MIN(ABS(H4323),(L4322*'Technical Data'!$B$4)),0)</f>
        <v>22.62939207702944</v>
      </c>
      <c r="L4323" s="15">
        <f>L4322+J4323*'Technical Data'!$B$5-(K4323/'Technical Data'!$B$4)</f>
        <v>148.67631046383431</v>
      </c>
      <c r="N4323" s="15">
        <f t="shared" si="269"/>
        <v>0</v>
      </c>
      <c r="O4323" s="36">
        <f t="shared" si="270"/>
        <v>0</v>
      </c>
      <c r="P4323" s="50">
        <v>0</v>
      </c>
      <c r="Q4323" s="50">
        <v>0</v>
      </c>
      <c r="R4323" s="42">
        <v>0</v>
      </c>
      <c r="S4323" s="42">
        <v>22.629392077029401</v>
      </c>
      <c r="T4323" s="42">
        <v>125.164743652872</v>
      </c>
      <c r="U4323" s="15">
        <f t="shared" si="271"/>
        <v>0</v>
      </c>
    </row>
    <row r="4324" spans="6:21" x14ac:dyDescent="0.3">
      <c r="F4324" s="5">
        <f>Demand!C4324</f>
        <v>20.875767698938589</v>
      </c>
      <c r="G4324">
        <f>Irradiance!A4324*$B$2*'Technical Data'!$B$2</f>
        <v>0</v>
      </c>
      <c r="H4324" s="5">
        <f t="shared" si="268"/>
        <v>-20.875767698938589</v>
      </c>
      <c r="I4324" s="38">
        <v>0</v>
      </c>
      <c r="J4324" s="35">
        <f>IF(H4324&gt;0,MIN(H4324,($B$3-L4323)/'Technical Data'!$B$5),0)</f>
        <v>0</v>
      </c>
      <c r="K4324" s="15">
        <f>IF(H4324&lt;0,MIN(ABS(H4324),(L4323*'Technical Data'!$B$4)),0)</f>
        <v>20.875767698938589</v>
      </c>
      <c r="L4324" s="15">
        <f>L4323+J4324*'Technical Data'!$B$5-(K4324/'Technical Data'!$B$4)</f>
        <v>125.48101302056921</v>
      </c>
      <c r="N4324" s="15">
        <f t="shared" si="269"/>
        <v>0</v>
      </c>
      <c r="O4324" s="36">
        <f t="shared" si="270"/>
        <v>0</v>
      </c>
      <c r="P4324" s="50">
        <v>0</v>
      </c>
      <c r="Q4324" s="50">
        <v>0</v>
      </c>
      <c r="R4324" s="42">
        <v>0</v>
      </c>
      <c r="S4324" s="42">
        <v>20.875767698938599</v>
      </c>
      <c r="T4324" s="42">
        <v>101.969446209607</v>
      </c>
      <c r="U4324" s="15">
        <f t="shared" si="271"/>
        <v>0</v>
      </c>
    </row>
    <row r="4325" spans="6:21" x14ac:dyDescent="0.3">
      <c r="F4325" s="5">
        <f>Demand!C4325</f>
        <v>18.93451080661497</v>
      </c>
      <c r="G4325">
        <f>Irradiance!A4325*$B$2*'Technical Data'!$B$2</f>
        <v>0</v>
      </c>
      <c r="H4325" s="5">
        <f t="shared" si="268"/>
        <v>-18.93451080661497</v>
      </c>
      <c r="I4325" s="38">
        <v>0</v>
      </c>
      <c r="J4325" s="35">
        <f>IF(H4325&gt;0,MIN(H4325,($B$3-L4324)/'Technical Data'!$B$5),0)</f>
        <v>0</v>
      </c>
      <c r="K4325" s="15">
        <f>IF(H4325&lt;0,MIN(ABS(H4325),(L4324*'Technical Data'!$B$4)),0)</f>
        <v>18.93451080661497</v>
      </c>
      <c r="L4325" s="15">
        <f>L4324+J4325*'Technical Data'!$B$5-(K4325/'Technical Data'!$B$4)</f>
        <v>104.44266767988591</v>
      </c>
      <c r="N4325" s="15">
        <f t="shared" si="269"/>
        <v>0</v>
      </c>
      <c r="O4325" s="36">
        <f t="shared" si="270"/>
        <v>0</v>
      </c>
      <c r="P4325" s="50">
        <v>0</v>
      </c>
      <c r="Q4325" s="50">
        <v>0</v>
      </c>
      <c r="R4325" s="42">
        <v>0</v>
      </c>
      <c r="S4325" s="42">
        <v>18.934510806614998</v>
      </c>
      <c r="T4325" s="42">
        <v>80.931100868923295</v>
      </c>
      <c r="U4325" s="15">
        <f t="shared" si="271"/>
        <v>0</v>
      </c>
    </row>
    <row r="4326" spans="6:21" x14ac:dyDescent="0.3">
      <c r="F4326" s="5">
        <f>Demand!C4326</f>
        <v>15.414426545557331</v>
      </c>
      <c r="G4326">
        <f>Irradiance!A4326*$B$2*'Technical Data'!$B$2</f>
        <v>0</v>
      </c>
      <c r="H4326" s="5">
        <f t="shared" si="268"/>
        <v>-15.414426545557331</v>
      </c>
      <c r="I4326" s="38">
        <v>0</v>
      </c>
      <c r="J4326" s="35">
        <f>IF(H4326&gt;0,MIN(H4326,($B$3-L4325)/'Technical Data'!$B$5),0)</f>
        <v>0</v>
      </c>
      <c r="K4326" s="15">
        <f>IF(H4326&lt;0,MIN(ABS(H4326),(L4325*'Technical Data'!$B$4)),0)</f>
        <v>15.414426545557331</v>
      </c>
      <c r="L4326" s="15">
        <f>L4325+J4326*'Technical Data'!$B$5-(K4326/'Technical Data'!$B$4)</f>
        <v>87.31552707371111</v>
      </c>
      <c r="N4326" s="15">
        <f t="shared" si="269"/>
        <v>0</v>
      </c>
      <c r="O4326" s="36">
        <f t="shared" si="270"/>
        <v>0</v>
      </c>
      <c r="P4326" s="50">
        <v>0</v>
      </c>
      <c r="Q4326" s="50">
        <v>0</v>
      </c>
      <c r="R4326" s="42">
        <v>0</v>
      </c>
      <c r="S4326" s="42">
        <v>15.4144265455573</v>
      </c>
      <c r="T4326" s="42">
        <v>63.803960262748397</v>
      </c>
      <c r="U4326" s="15">
        <f t="shared" si="271"/>
        <v>0</v>
      </c>
    </row>
    <row r="4327" spans="6:21" x14ac:dyDescent="0.3">
      <c r="F4327" s="5">
        <f>Demand!C4327</f>
        <v>11.737629818305178</v>
      </c>
      <c r="G4327">
        <f>Irradiance!A4327*$B$2*'Technical Data'!$B$2</f>
        <v>0</v>
      </c>
      <c r="H4327" s="5">
        <f t="shared" si="268"/>
        <v>-11.737629818305178</v>
      </c>
      <c r="I4327" s="38">
        <v>0</v>
      </c>
      <c r="J4327" s="35">
        <f>IF(H4327&gt;0,MIN(H4327,($B$3-L4326)/'Technical Data'!$B$5),0)</f>
        <v>0</v>
      </c>
      <c r="K4327" s="15">
        <f>IF(H4327&lt;0,MIN(ABS(H4327),(L4326*'Technical Data'!$B$4)),0)</f>
        <v>11.737629818305178</v>
      </c>
      <c r="L4327" s="15">
        <f>L4326+J4327*'Technical Data'!$B$5-(K4327/'Technical Data'!$B$4)</f>
        <v>74.273716164483133</v>
      </c>
      <c r="N4327" s="15">
        <f t="shared" si="269"/>
        <v>0</v>
      </c>
      <c r="O4327" s="36">
        <f t="shared" si="270"/>
        <v>0</v>
      </c>
      <c r="P4327" s="50">
        <v>0</v>
      </c>
      <c r="Q4327" s="50">
        <v>0</v>
      </c>
      <c r="R4327" s="42">
        <v>0</v>
      </c>
      <c r="S4327" s="42">
        <v>11.7376298183052</v>
      </c>
      <c r="T4327" s="42">
        <v>50.762149353520499</v>
      </c>
      <c r="U4327" s="15">
        <f t="shared" si="271"/>
        <v>0</v>
      </c>
    </row>
    <row r="4328" spans="6:21" x14ac:dyDescent="0.3">
      <c r="F4328" s="5">
        <f>Demand!C4328</f>
        <v>16.105749978485296</v>
      </c>
      <c r="G4328">
        <f>Irradiance!A4328*$B$2*'Technical Data'!$B$2</f>
        <v>8.010278056260707E-2</v>
      </c>
      <c r="H4328" s="5">
        <f t="shared" si="268"/>
        <v>-16.025647197922687</v>
      </c>
      <c r="I4328" s="38">
        <v>2.5182345882930428E-2</v>
      </c>
      <c r="J4328" s="35">
        <f>IF(H4328&gt;0,MIN(H4328,($B$3-L4327)/'Technical Data'!$B$5),0)</f>
        <v>0</v>
      </c>
      <c r="K4328" s="15">
        <f>IF(H4328&lt;0,MIN(ABS(H4328),(L4327*'Technical Data'!$B$4)),0)</f>
        <v>16.025647197922687</v>
      </c>
      <c r="L4328" s="15">
        <f>L4327+J4328*'Technical Data'!$B$5-(K4328/'Technical Data'!$B$4)</f>
        <v>56.467441500124593</v>
      </c>
      <c r="N4328" s="15">
        <f t="shared" si="269"/>
        <v>8.010278056260707E-2</v>
      </c>
      <c r="O4328" s="36">
        <f t="shared" si="270"/>
        <v>0</v>
      </c>
      <c r="P4328" s="50">
        <v>0</v>
      </c>
      <c r="Q4328" s="50">
        <v>2.51823458829303E-2</v>
      </c>
      <c r="R4328" s="42">
        <v>0</v>
      </c>
      <c r="S4328" s="42">
        <v>16.080567632602399</v>
      </c>
      <c r="T4328" s="42">
        <v>32.894851983962297</v>
      </c>
      <c r="U4328" s="15">
        <f t="shared" si="271"/>
        <v>8.010278056260707E-2</v>
      </c>
    </row>
    <row r="4329" spans="6:21" x14ac:dyDescent="0.3">
      <c r="F4329" s="5">
        <f>Demand!C4329</f>
        <v>19.950375521211846</v>
      </c>
      <c r="G4329">
        <f>Irradiance!A4329*$B$2*'Technical Data'!$B$2</f>
        <v>29.157412124788973</v>
      </c>
      <c r="H4329" s="5">
        <f t="shared" si="268"/>
        <v>9.2070366035771265</v>
      </c>
      <c r="I4329" s="38">
        <v>9.1663739013866739</v>
      </c>
      <c r="J4329" s="35">
        <f>IF(H4329&gt;0,MIN(H4329,($B$3-L4328)/'Technical Data'!$B$5),0)</f>
        <v>9.2070366035771265</v>
      </c>
      <c r="K4329" s="15">
        <f>IF(H4329&lt;0,MIN(ABS(H4329),(L4328*'Technical Data'!$B$4)),0)</f>
        <v>0</v>
      </c>
      <c r="L4329" s="15">
        <f>L4328+J4329*'Technical Data'!$B$5-(K4329/'Technical Data'!$B$4)</f>
        <v>64.753774443344014</v>
      </c>
      <c r="N4329" s="15">
        <f t="shared" si="269"/>
        <v>19.950375521211846</v>
      </c>
      <c r="O4329" s="36">
        <f t="shared" si="270"/>
        <v>0</v>
      </c>
      <c r="P4329" s="50">
        <v>0</v>
      </c>
      <c r="Q4329" s="50">
        <v>9.1663739013866401</v>
      </c>
      <c r="R4329" s="42">
        <v>0</v>
      </c>
      <c r="S4329" s="42">
        <v>10.784001619825199</v>
      </c>
      <c r="T4329" s="42">
        <v>20.912627961934302</v>
      </c>
      <c r="U4329" s="15">
        <f t="shared" si="271"/>
        <v>19.950375521211846</v>
      </c>
    </row>
    <row r="4330" spans="6:21" x14ac:dyDescent="0.3">
      <c r="F4330" s="5">
        <f>Demand!C4330</f>
        <v>26.300521892971187</v>
      </c>
      <c r="G4330">
        <f>Irradiance!A4330*$B$2*'Technical Data'!$B$2</f>
        <v>23.790525827094303</v>
      </c>
      <c r="H4330" s="5">
        <f t="shared" si="268"/>
        <v>-2.5099960658768836</v>
      </c>
      <c r="I4330" s="38">
        <v>7.4791567272303352</v>
      </c>
      <c r="J4330" s="35">
        <f>IF(H4330&gt;0,MIN(H4330,($B$3-L4329)/'Technical Data'!$B$5),0)</f>
        <v>0</v>
      </c>
      <c r="K4330" s="15">
        <f>IF(H4330&lt;0,MIN(ABS(H4330),(L4329*'Technical Data'!$B$4)),0)</f>
        <v>2.5099960658768836</v>
      </c>
      <c r="L4330" s="15">
        <f>L4329+J4330*'Technical Data'!$B$5-(K4330/'Technical Data'!$B$4)</f>
        <v>61.964889925703034</v>
      </c>
      <c r="N4330" s="15">
        <f t="shared" si="269"/>
        <v>23.790525827094303</v>
      </c>
      <c r="O4330" s="36">
        <f t="shared" si="270"/>
        <v>0</v>
      </c>
      <c r="P4330" s="50">
        <v>0</v>
      </c>
      <c r="Q4330" s="50">
        <v>7.4791567272303103</v>
      </c>
      <c r="R4330" s="42">
        <v>0</v>
      </c>
      <c r="S4330" s="42">
        <v>18.8213651657409</v>
      </c>
      <c r="T4330" s="42">
        <v>0</v>
      </c>
      <c r="U4330" s="15">
        <f t="shared" si="271"/>
        <v>23.790525827094303</v>
      </c>
    </row>
    <row r="4331" spans="6:21" x14ac:dyDescent="0.3">
      <c r="F4331" s="5">
        <f>Demand!C4331</f>
        <v>31.07128532907273</v>
      </c>
      <c r="G4331">
        <f>Irradiance!A4331*$B$2*'Technical Data'!$B$2</f>
        <v>142.50284662087796</v>
      </c>
      <c r="H4331" s="5">
        <f t="shared" si="268"/>
        <v>111.43156129180522</v>
      </c>
      <c r="I4331" s="38">
        <v>44.79939332573322</v>
      </c>
      <c r="J4331" s="35">
        <f>IF(H4331&gt;0,MIN(H4331,($B$3-L4330)/'Technical Data'!$B$5),0)</f>
        <v>111.43156129180522</v>
      </c>
      <c r="K4331" s="15">
        <f>IF(H4331&lt;0,MIN(ABS(H4331),(L4330*'Technical Data'!$B$4)),0)</f>
        <v>0</v>
      </c>
      <c r="L4331" s="15">
        <f>L4330+J4331*'Technical Data'!$B$5-(K4331/'Technical Data'!$B$4)</f>
        <v>162.25329508832772</v>
      </c>
      <c r="N4331" s="15">
        <f t="shared" si="269"/>
        <v>31.071285329072737</v>
      </c>
      <c r="O4331" s="36">
        <f t="shared" si="270"/>
        <v>0</v>
      </c>
      <c r="P4331" s="50">
        <v>13.728107996660301</v>
      </c>
      <c r="Q4331" s="50">
        <v>31.071285329072701</v>
      </c>
      <c r="R4331" s="42">
        <v>0</v>
      </c>
      <c r="S4331" s="42">
        <v>0</v>
      </c>
      <c r="T4331" s="42">
        <v>0</v>
      </c>
      <c r="U4331" s="15">
        <f t="shared" si="271"/>
        <v>31.071285329072737</v>
      </c>
    </row>
    <row r="4332" spans="6:21" x14ac:dyDescent="0.3">
      <c r="F4332" s="5">
        <f>Demand!C4332</f>
        <v>33.243541012236534</v>
      </c>
      <c r="G4332">
        <f>Irradiance!A4332*$B$2*'Technical Data'!$B$2</f>
        <v>355.01552345347449</v>
      </c>
      <c r="H4332" s="5">
        <f t="shared" si="268"/>
        <v>321.77198244123792</v>
      </c>
      <c r="I4332" s="38">
        <v>111.6081569531476</v>
      </c>
      <c r="J4332" s="35">
        <f>IF(H4332&gt;0,MIN(H4332,($B$3-L4331)/'Technical Data'!$B$5),0)</f>
        <v>244.85105531578583</v>
      </c>
      <c r="K4332" s="15">
        <f>IF(H4332&lt;0,MIN(ABS(H4332),(L4331*'Technical Data'!$B$4)),0)</f>
        <v>0</v>
      </c>
      <c r="L4332" s="15">
        <f>L4331+J4332*'Technical Data'!$B$5-(K4332/'Technical Data'!$B$4)</f>
        <v>382.61924487253498</v>
      </c>
      <c r="N4332" s="15">
        <f t="shared" si="269"/>
        <v>110.16446813768866</v>
      </c>
      <c r="O4332" s="36">
        <f t="shared" si="270"/>
        <v>76.920927125452124</v>
      </c>
      <c r="P4332" s="50">
        <v>78.364615940910696</v>
      </c>
      <c r="Q4332" s="50">
        <v>33.243541012236498</v>
      </c>
      <c r="R4332" s="42">
        <v>0</v>
      </c>
      <c r="S4332" s="42">
        <v>0</v>
      </c>
      <c r="T4332" s="42">
        <v>0</v>
      </c>
      <c r="U4332" s="15">
        <f t="shared" si="271"/>
        <v>110.16446813768866</v>
      </c>
    </row>
    <row r="4333" spans="6:21" x14ac:dyDescent="0.3">
      <c r="F4333" s="5">
        <f>Demand!C4333</f>
        <v>33.926430872735239</v>
      </c>
      <c r="G4333">
        <f>Irradiance!A4333*$B$2*'Technical Data'!$B$2</f>
        <v>479.73555278945378</v>
      </c>
      <c r="H4333" s="5">
        <f t="shared" si="268"/>
        <v>445.80912191671854</v>
      </c>
      <c r="I4333" s="38">
        <v>150.8170694928703</v>
      </c>
      <c r="J4333" s="35">
        <f>IF(H4333&gt;0,MIN(H4333,($B$3-L4332)/'Technical Data'!$B$5),0)</f>
        <v>0</v>
      </c>
      <c r="K4333" s="15">
        <f>IF(H4333&lt;0,MIN(ABS(H4333),(L4332*'Technical Data'!$B$4)),0)</f>
        <v>0</v>
      </c>
      <c r="L4333" s="15">
        <f>L4332+J4333*'Technical Data'!$B$5-(K4333/'Technical Data'!$B$4)</f>
        <v>382.61924487253498</v>
      </c>
      <c r="N4333" s="15">
        <f t="shared" si="269"/>
        <v>479.73555278945378</v>
      </c>
      <c r="O4333" s="36">
        <f t="shared" si="270"/>
        <v>445.80912191671854</v>
      </c>
      <c r="P4333" s="50">
        <v>116.89063862013499</v>
      </c>
      <c r="Q4333" s="50">
        <v>33.926430872735203</v>
      </c>
      <c r="R4333" s="42">
        <v>0</v>
      </c>
      <c r="S4333" s="42">
        <v>0</v>
      </c>
      <c r="T4333" s="42">
        <v>0</v>
      </c>
      <c r="U4333" s="15">
        <f t="shared" si="271"/>
        <v>479.73555278945378</v>
      </c>
    </row>
    <row r="4334" spans="6:21" x14ac:dyDescent="0.3">
      <c r="F4334" s="5">
        <f>Demand!C4334</f>
        <v>35.368776979539426</v>
      </c>
      <c r="G4334">
        <f>Irradiance!A4334*$B$2*'Technical Data'!$B$2</f>
        <v>706.90703846500742</v>
      </c>
      <c r="H4334" s="5">
        <f t="shared" si="268"/>
        <v>671.53826148546796</v>
      </c>
      <c r="I4334" s="38">
        <v>222.234202416861</v>
      </c>
      <c r="J4334" s="35">
        <f>IF(H4334&gt;0,MIN(H4334,($B$3-L4333)/'Technical Data'!$B$5),0)</f>
        <v>0</v>
      </c>
      <c r="K4334" s="15">
        <f>IF(H4334&lt;0,MIN(ABS(H4334),(L4333*'Technical Data'!$B$4)),0)</f>
        <v>0</v>
      </c>
      <c r="L4334" s="15">
        <f>L4333+J4334*'Technical Data'!$B$5-(K4334/'Technical Data'!$B$4)</f>
        <v>382.61924487253498</v>
      </c>
      <c r="N4334" s="15">
        <f t="shared" si="269"/>
        <v>706.90703846500742</v>
      </c>
      <c r="O4334" s="36">
        <f t="shared" si="270"/>
        <v>671.53826148546796</v>
      </c>
      <c r="P4334" s="50">
        <v>186.86542543732099</v>
      </c>
      <c r="Q4334" s="50">
        <v>35.368776979539398</v>
      </c>
      <c r="R4334" s="42">
        <v>0</v>
      </c>
      <c r="S4334" s="42">
        <v>0</v>
      </c>
      <c r="T4334" s="42">
        <v>0</v>
      </c>
      <c r="U4334" s="15">
        <f t="shared" si="271"/>
        <v>706.90703846500742</v>
      </c>
    </row>
    <row r="4335" spans="6:21" x14ac:dyDescent="0.3">
      <c r="F4335" s="5">
        <f>Demand!C4335</f>
        <v>34.168540679650661</v>
      </c>
      <c r="G4335">
        <f>Irradiance!A4335*$B$2*'Technical Data'!$B$2</f>
        <v>576.57981448964574</v>
      </c>
      <c r="H4335" s="5">
        <f t="shared" si="268"/>
        <v>542.41127380999512</v>
      </c>
      <c r="I4335" s="38">
        <v>181.26252566533319</v>
      </c>
      <c r="J4335" s="35">
        <f>IF(H4335&gt;0,MIN(H4335,($B$3-L4334)/'Technical Data'!$B$5),0)</f>
        <v>0</v>
      </c>
      <c r="K4335" s="15">
        <f>IF(H4335&lt;0,MIN(ABS(H4335),(L4334*'Technical Data'!$B$4)),0)</f>
        <v>0</v>
      </c>
      <c r="L4335" s="15">
        <f>L4334+J4335*'Technical Data'!$B$5-(K4335/'Technical Data'!$B$4)</f>
        <v>382.61924487253498</v>
      </c>
      <c r="N4335" s="15">
        <f t="shared" si="269"/>
        <v>576.57981448964574</v>
      </c>
      <c r="O4335" s="36">
        <f t="shared" si="270"/>
        <v>542.41127380999512</v>
      </c>
      <c r="P4335" s="50">
        <v>147.093984985682</v>
      </c>
      <c r="Q4335" s="50">
        <v>34.168540679650697</v>
      </c>
      <c r="R4335" s="42">
        <v>0</v>
      </c>
      <c r="S4335" s="42">
        <v>0</v>
      </c>
      <c r="T4335" s="42">
        <v>0</v>
      </c>
      <c r="U4335" s="15">
        <f t="shared" si="271"/>
        <v>576.57981448964574</v>
      </c>
    </row>
    <row r="4336" spans="6:21" x14ac:dyDescent="0.3">
      <c r="F4336" s="5">
        <f>Demand!C4336</f>
        <v>35.115900492440474</v>
      </c>
      <c r="G4336">
        <f>Irradiance!A4336*$B$2*'Technical Data'!$B$2</f>
        <v>600.37034031674</v>
      </c>
      <c r="H4336" s="5">
        <f t="shared" si="268"/>
        <v>565.25443982429954</v>
      </c>
      <c r="I4336" s="38">
        <v>188.74168239256349</v>
      </c>
      <c r="J4336" s="35">
        <f>IF(H4336&gt;0,MIN(H4336,($B$3-L4335)/'Technical Data'!$B$5),0)</f>
        <v>0</v>
      </c>
      <c r="K4336" s="15">
        <f>IF(H4336&lt;0,MIN(ABS(H4336),(L4335*'Technical Data'!$B$4)),0)</f>
        <v>0</v>
      </c>
      <c r="L4336" s="15">
        <f>L4335+J4336*'Technical Data'!$B$5-(K4336/'Technical Data'!$B$4)</f>
        <v>382.61924487253498</v>
      </c>
      <c r="N4336" s="15">
        <f t="shared" si="269"/>
        <v>600.37034031674</v>
      </c>
      <c r="O4336" s="36">
        <f t="shared" si="270"/>
        <v>565.25443982429954</v>
      </c>
      <c r="P4336" s="50">
        <v>37.2989360429141</v>
      </c>
      <c r="Q4336" s="50">
        <v>35.115900492440502</v>
      </c>
      <c r="R4336" s="42">
        <v>116.326845857208</v>
      </c>
      <c r="S4336" s="42">
        <v>0</v>
      </c>
      <c r="T4336" s="42">
        <v>104.694161271487</v>
      </c>
      <c r="U4336" s="15">
        <f t="shared" si="271"/>
        <v>600.37034031674</v>
      </c>
    </row>
    <row r="4337" spans="6:21" x14ac:dyDescent="0.3">
      <c r="F4337" s="5">
        <f>Demand!C4337</f>
        <v>40.493835473921294</v>
      </c>
      <c r="G4337">
        <f>Irradiance!A4337*$B$2*'Technical Data'!$B$2</f>
        <v>513.05830950349821</v>
      </c>
      <c r="H4337" s="5">
        <f t="shared" si="268"/>
        <v>472.5644740295769</v>
      </c>
      <c r="I4337" s="38">
        <v>161.29292538016941</v>
      </c>
      <c r="J4337" s="35">
        <f>IF(H4337&gt;0,MIN(H4337,($B$3-L4336)/'Technical Data'!$B$5),0)</f>
        <v>0</v>
      </c>
      <c r="K4337" s="15">
        <f>IF(H4337&lt;0,MIN(ABS(H4337),(L4336*'Technical Data'!$B$4)),0)</f>
        <v>0</v>
      </c>
      <c r="L4337" s="15">
        <f>L4336+J4337*'Technical Data'!$B$5-(K4337/'Technical Data'!$B$4)</f>
        <v>382.61924487253498</v>
      </c>
      <c r="N4337" s="15">
        <f t="shared" si="269"/>
        <v>513.05830950349821</v>
      </c>
      <c r="O4337" s="36">
        <f t="shared" si="270"/>
        <v>472.5644740295769</v>
      </c>
      <c r="P4337" s="50">
        <v>0</v>
      </c>
      <c r="Q4337" s="50">
        <v>40.493835473921301</v>
      </c>
      <c r="R4337" s="42">
        <v>120.799089906248</v>
      </c>
      <c r="S4337" s="42">
        <v>0</v>
      </c>
      <c r="T4337" s="42">
        <v>213.41334218711</v>
      </c>
      <c r="U4337" s="15">
        <f t="shared" si="271"/>
        <v>513.05830950349821</v>
      </c>
    </row>
    <row r="4338" spans="6:21" x14ac:dyDescent="0.3">
      <c r="F4338" s="5">
        <f>Demand!C4338</f>
        <v>46.289673397026448</v>
      </c>
      <c r="G4338">
        <f>Irradiance!A4338*$B$2*'Technical Data'!$B$2</f>
        <v>439.76426528871281</v>
      </c>
      <c r="H4338" s="5">
        <f t="shared" si="268"/>
        <v>393.47459189168637</v>
      </c>
      <c r="I4338" s="38">
        <v>138.25107889728801</v>
      </c>
      <c r="J4338" s="35">
        <f>IF(H4338&gt;0,MIN(H4338,($B$3-L4337)/'Technical Data'!$B$5),0)</f>
        <v>0</v>
      </c>
      <c r="K4338" s="15">
        <f>IF(H4338&lt;0,MIN(ABS(H4338),(L4337*'Technical Data'!$B$4)),0)</f>
        <v>0</v>
      </c>
      <c r="L4338" s="15">
        <f>L4337+J4338*'Technical Data'!$B$5-(K4338/'Technical Data'!$B$4)</f>
        <v>382.61924487253498</v>
      </c>
      <c r="N4338" s="15">
        <f t="shared" si="269"/>
        <v>439.76426528871281</v>
      </c>
      <c r="O4338" s="36">
        <f t="shared" si="270"/>
        <v>393.47459189168637</v>
      </c>
      <c r="P4338" s="50">
        <v>0</v>
      </c>
      <c r="Q4338" s="50">
        <v>46.289673397026398</v>
      </c>
      <c r="R4338" s="42">
        <v>91.961405500261193</v>
      </c>
      <c r="S4338" s="42">
        <v>0</v>
      </c>
      <c r="T4338" s="42">
        <v>296.17860713734501</v>
      </c>
      <c r="U4338" s="15">
        <f t="shared" si="271"/>
        <v>439.76426528871281</v>
      </c>
    </row>
    <row r="4339" spans="6:21" x14ac:dyDescent="0.3">
      <c r="F4339" s="5">
        <f>Demand!C4339</f>
        <v>46.767771434630347</v>
      </c>
      <c r="G4339">
        <f>Irradiance!A4339*$B$2*'Technical Data'!$B$2</f>
        <v>257.85085063103219</v>
      </c>
      <c r="H4339" s="5">
        <f t="shared" si="268"/>
        <v>211.08307919640185</v>
      </c>
      <c r="I4339" s="38">
        <v>81.06197139715303</v>
      </c>
      <c r="J4339" s="35">
        <f>IF(H4339&gt;0,MIN(H4339,($B$3-L4338)/'Technical Data'!$B$5),0)</f>
        <v>0</v>
      </c>
      <c r="K4339" s="15">
        <f>IF(H4339&lt;0,MIN(ABS(H4339),(L4338*'Technical Data'!$B$4)),0)</f>
        <v>0</v>
      </c>
      <c r="L4339" s="15">
        <f>L4338+J4339*'Technical Data'!$B$5-(K4339/'Technical Data'!$B$4)</f>
        <v>382.61924487253498</v>
      </c>
      <c r="N4339" s="15">
        <f t="shared" si="269"/>
        <v>257.85085063103219</v>
      </c>
      <c r="O4339" s="36">
        <f t="shared" si="270"/>
        <v>211.08307919640185</v>
      </c>
      <c r="P4339" s="50">
        <v>0</v>
      </c>
      <c r="Q4339" s="50">
        <v>46.767771434630397</v>
      </c>
      <c r="R4339" s="42">
        <v>34.294199962522498</v>
      </c>
      <c r="S4339" s="42">
        <v>0</v>
      </c>
      <c r="T4339" s="42">
        <v>327.04338710361498</v>
      </c>
      <c r="U4339" s="15">
        <f t="shared" si="271"/>
        <v>257.85085063103219</v>
      </c>
    </row>
    <row r="4340" spans="6:21" x14ac:dyDescent="0.3">
      <c r="F4340" s="5">
        <f>Demand!C4340</f>
        <v>41.118683484786189</v>
      </c>
      <c r="G4340">
        <f>Irradiance!A4340*$B$2*'Technical Data'!$B$2</f>
        <v>9.8526420092006699</v>
      </c>
      <c r="H4340" s="5">
        <f t="shared" si="268"/>
        <v>-31.266041475585517</v>
      </c>
      <c r="I4340" s="38">
        <v>3.0974285436004418</v>
      </c>
      <c r="J4340" s="35">
        <f>IF(H4340&gt;0,MIN(H4340,($B$3-L4339)/'Technical Data'!$B$5),0)</f>
        <v>0</v>
      </c>
      <c r="K4340" s="15">
        <f>IF(H4340&lt;0,MIN(ABS(H4340),(L4339*'Technical Data'!$B$4)),0)</f>
        <v>31.266041475585517</v>
      </c>
      <c r="L4340" s="15">
        <f>L4339+J4340*'Technical Data'!$B$5-(K4340/'Technical Data'!$B$4)</f>
        <v>347.87919878855109</v>
      </c>
      <c r="N4340" s="15">
        <f t="shared" si="269"/>
        <v>9.8526420092006699</v>
      </c>
      <c r="O4340" s="36">
        <f t="shared" si="270"/>
        <v>0</v>
      </c>
      <c r="P4340" s="50">
        <v>0</v>
      </c>
      <c r="Q4340" s="50">
        <v>3.0974285436004299</v>
      </c>
      <c r="R4340" s="42">
        <v>0</v>
      </c>
      <c r="S4340" s="42">
        <v>38.021254941185802</v>
      </c>
      <c r="T4340" s="42">
        <v>284.797548280076</v>
      </c>
      <c r="U4340" s="15">
        <f t="shared" si="271"/>
        <v>9.8526420092006699</v>
      </c>
    </row>
    <row r="4341" spans="6:21" x14ac:dyDescent="0.3">
      <c r="F4341" s="5">
        <f>Demand!C4341</f>
        <v>30.670752484741968</v>
      </c>
      <c r="G4341">
        <f>Irradiance!A4341*$B$2*'Technical Data'!$B$2</f>
        <v>0</v>
      </c>
      <c r="H4341" s="5">
        <f t="shared" si="268"/>
        <v>-30.670752484741968</v>
      </c>
      <c r="I4341" s="38">
        <v>0</v>
      </c>
      <c r="J4341" s="35">
        <f>IF(H4341&gt;0,MIN(H4341,($B$3-L4340)/'Technical Data'!$B$5),0)</f>
        <v>0</v>
      </c>
      <c r="K4341" s="15">
        <f>IF(H4341&lt;0,MIN(ABS(H4341),(L4340*'Technical Data'!$B$4)),0)</f>
        <v>30.670752484741968</v>
      </c>
      <c r="L4341" s="15">
        <f>L4340+J4341*'Technical Data'!$B$5-(K4341/'Technical Data'!$B$4)</f>
        <v>313.80058491661555</v>
      </c>
      <c r="N4341" s="15">
        <f t="shared" si="269"/>
        <v>0</v>
      </c>
      <c r="O4341" s="36">
        <f t="shared" si="270"/>
        <v>0</v>
      </c>
      <c r="P4341" s="50">
        <v>0</v>
      </c>
      <c r="Q4341" s="50">
        <v>0</v>
      </c>
      <c r="R4341" s="42">
        <v>0</v>
      </c>
      <c r="S4341" s="42">
        <v>30.670752484742</v>
      </c>
      <c r="T4341" s="42">
        <v>250.71893440814</v>
      </c>
      <c r="U4341" s="15">
        <f t="shared" si="271"/>
        <v>0</v>
      </c>
    </row>
    <row r="4342" spans="6:21" x14ac:dyDescent="0.3">
      <c r="F4342" s="5">
        <f>Demand!C4342</f>
        <v>23.361535002938691</v>
      </c>
      <c r="G4342">
        <f>Irradiance!A4342*$B$2*'Technical Data'!$B$2</f>
        <v>0</v>
      </c>
      <c r="H4342" s="5">
        <f t="shared" si="268"/>
        <v>-23.361535002938691</v>
      </c>
      <c r="I4342" s="38">
        <v>0</v>
      </c>
      <c r="J4342" s="35">
        <f>IF(H4342&gt;0,MIN(H4342,($B$3-L4341)/'Technical Data'!$B$5),0)</f>
        <v>0</v>
      </c>
      <c r="K4342" s="15">
        <f>IF(H4342&lt;0,MIN(ABS(H4342),(L4341*'Technical Data'!$B$4)),0)</f>
        <v>23.361535002938691</v>
      </c>
      <c r="L4342" s="15">
        <f>L4341+J4342*'Technical Data'!$B$5-(K4342/'Technical Data'!$B$4)</f>
        <v>287.84332380223924</v>
      </c>
      <c r="N4342" s="15">
        <f t="shared" si="269"/>
        <v>0</v>
      </c>
      <c r="O4342" s="36">
        <f t="shared" si="270"/>
        <v>0</v>
      </c>
      <c r="P4342" s="50">
        <v>0</v>
      </c>
      <c r="Q4342" s="50">
        <v>0</v>
      </c>
      <c r="R4342" s="42">
        <v>0</v>
      </c>
      <c r="S4342" s="42">
        <v>23.361535002938702</v>
      </c>
      <c r="T4342" s="42">
        <v>224.76167329376401</v>
      </c>
      <c r="U4342" s="15">
        <f t="shared" si="271"/>
        <v>0</v>
      </c>
    </row>
    <row r="4343" spans="6:21" x14ac:dyDescent="0.3">
      <c r="F4343" s="5">
        <f>Demand!C4343</f>
        <v>23.694124795974531</v>
      </c>
      <c r="G4343">
        <f>Irradiance!A4343*$B$2*'Technical Data'!$B$2</f>
        <v>0</v>
      </c>
      <c r="H4343" s="5">
        <f t="shared" si="268"/>
        <v>-23.694124795974531</v>
      </c>
      <c r="I4343" s="38">
        <v>0</v>
      </c>
      <c r="J4343" s="35">
        <f>IF(H4343&gt;0,MIN(H4343,($B$3-L4342)/'Technical Data'!$B$5),0)</f>
        <v>0</v>
      </c>
      <c r="K4343" s="15">
        <f>IF(H4343&lt;0,MIN(ABS(H4343),(L4342*'Technical Data'!$B$4)),0)</f>
        <v>23.694124795974531</v>
      </c>
      <c r="L4343" s="15">
        <f>L4342+J4343*'Technical Data'!$B$5-(K4343/'Technical Data'!$B$4)</f>
        <v>261.51651847337865</v>
      </c>
      <c r="N4343" s="15">
        <f t="shared" si="269"/>
        <v>0</v>
      </c>
      <c r="O4343" s="36">
        <f t="shared" si="270"/>
        <v>0</v>
      </c>
      <c r="P4343" s="50">
        <v>0</v>
      </c>
      <c r="Q4343" s="50">
        <v>0</v>
      </c>
      <c r="R4343" s="42">
        <v>0</v>
      </c>
      <c r="S4343" s="42">
        <v>23.694124795974499</v>
      </c>
      <c r="T4343" s="42">
        <v>198.43486796490299</v>
      </c>
      <c r="U4343" s="15">
        <f t="shared" si="271"/>
        <v>0</v>
      </c>
    </row>
    <row r="4344" spans="6:21" x14ac:dyDescent="0.3">
      <c r="F4344" s="5">
        <f>Demand!C4344</f>
        <v>24.276849185561982</v>
      </c>
      <c r="G4344">
        <f>Irradiance!A4344*$B$2*'Technical Data'!$B$2</f>
        <v>0</v>
      </c>
      <c r="H4344" s="5">
        <f t="shared" si="268"/>
        <v>-24.276849185561982</v>
      </c>
      <c r="I4344" s="38">
        <v>0</v>
      </c>
      <c r="J4344" s="35">
        <f>IF(H4344&gt;0,MIN(H4344,($B$3-L4343)/'Technical Data'!$B$5),0)</f>
        <v>0</v>
      </c>
      <c r="K4344" s="15">
        <f>IF(H4344&lt;0,MIN(ABS(H4344),(L4343*'Technical Data'!$B$4)),0)</f>
        <v>24.276849185561982</v>
      </c>
      <c r="L4344" s="15">
        <f>L4343+J4344*'Technical Data'!$B$5-(K4344/'Technical Data'!$B$4)</f>
        <v>234.54224160053201</v>
      </c>
      <c r="N4344" s="15">
        <f t="shared" si="269"/>
        <v>0</v>
      </c>
      <c r="O4344" s="36">
        <f t="shared" si="270"/>
        <v>0</v>
      </c>
      <c r="P4344" s="50">
        <v>0</v>
      </c>
      <c r="Q4344" s="50">
        <v>0</v>
      </c>
      <c r="R4344" s="42">
        <v>0</v>
      </c>
      <c r="S4344" s="42">
        <v>24.276849185562</v>
      </c>
      <c r="T4344" s="42">
        <v>171.46059109205601</v>
      </c>
      <c r="U4344" s="15">
        <f t="shared" si="271"/>
        <v>0</v>
      </c>
    </row>
    <row r="4345" spans="6:21" x14ac:dyDescent="0.3">
      <c r="F4345" s="5">
        <f>Demand!C4345</f>
        <v>24.556155241846803</v>
      </c>
      <c r="G4345">
        <f>Irradiance!A4345*$B$2*'Technical Data'!$B$2</f>
        <v>0</v>
      </c>
      <c r="H4345" s="5">
        <f t="shared" si="268"/>
        <v>-24.556155241846803</v>
      </c>
      <c r="I4345" s="38">
        <v>0</v>
      </c>
      <c r="J4345" s="35">
        <f>IF(H4345&gt;0,MIN(H4345,($B$3-L4344)/'Technical Data'!$B$5),0)</f>
        <v>0</v>
      </c>
      <c r="K4345" s="15">
        <f>IF(H4345&lt;0,MIN(ABS(H4345),(L4344*'Technical Data'!$B$4)),0)</f>
        <v>24.556155241846803</v>
      </c>
      <c r="L4345" s="15">
        <f>L4344+J4345*'Technical Data'!$B$5-(K4345/'Technical Data'!$B$4)</f>
        <v>207.25762466514666</v>
      </c>
      <c r="N4345" s="15">
        <f t="shared" si="269"/>
        <v>0</v>
      </c>
      <c r="O4345" s="36">
        <f t="shared" si="270"/>
        <v>0</v>
      </c>
      <c r="P4345" s="50">
        <v>0</v>
      </c>
      <c r="Q4345" s="50">
        <v>0</v>
      </c>
      <c r="R4345" s="42">
        <v>0</v>
      </c>
      <c r="S4345" s="42">
        <v>24.556155241846799</v>
      </c>
      <c r="T4345" s="42">
        <v>144.175974156671</v>
      </c>
      <c r="U4345" s="15">
        <f t="shared" si="271"/>
        <v>0</v>
      </c>
    </row>
    <row r="4346" spans="6:21" x14ac:dyDescent="0.3">
      <c r="F4346" s="5">
        <f>Demand!C4346</f>
        <v>24.086082161956142</v>
      </c>
      <c r="G4346">
        <f>Irradiance!A4346*$B$2*'Technical Data'!$B$2</f>
        <v>0</v>
      </c>
      <c r="H4346" s="5">
        <f t="shared" si="268"/>
        <v>-24.086082161956142</v>
      </c>
      <c r="I4346" s="38">
        <v>0</v>
      </c>
      <c r="J4346" s="35">
        <f>IF(H4346&gt;0,MIN(H4346,($B$3-L4345)/'Technical Data'!$B$5),0)</f>
        <v>0</v>
      </c>
      <c r="K4346" s="15">
        <f>IF(H4346&lt;0,MIN(ABS(H4346),(L4345*'Technical Data'!$B$4)),0)</f>
        <v>24.086082161956142</v>
      </c>
      <c r="L4346" s="15">
        <f>L4345+J4346*'Technical Data'!$B$5-(K4346/'Technical Data'!$B$4)</f>
        <v>180.49531115186207</v>
      </c>
      <c r="N4346" s="15">
        <f t="shared" si="269"/>
        <v>0</v>
      </c>
      <c r="O4346" s="36">
        <f t="shared" si="270"/>
        <v>0</v>
      </c>
      <c r="P4346" s="50">
        <v>0</v>
      </c>
      <c r="Q4346" s="50">
        <v>0</v>
      </c>
      <c r="R4346" s="42">
        <v>0</v>
      </c>
      <c r="S4346" s="42">
        <v>24.086082161956099</v>
      </c>
      <c r="T4346" s="42">
        <v>117.413660643387</v>
      </c>
      <c r="U4346" s="15">
        <f t="shared" si="271"/>
        <v>0</v>
      </c>
    </row>
    <row r="4347" spans="6:21" x14ac:dyDescent="0.3">
      <c r="F4347" s="5">
        <f>Demand!C4347</f>
        <v>22.62939207702944</v>
      </c>
      <c r="G4347">
        <f>Irradiance!A4347*$B$2*'Technical Data'!$B$2</f>
        <v>0</v>
      </c>
      <c r="H4347" s="5">
        <f t="shared" si="268"/>
        <v>-22.62939207702944</v>
      </c>
      <c r="I4347" s="38">
        <v>0</v>
      </c>
      <c r="J4347" s="35">
        <f>IF(H4347&gt;0,MIN(H4347,($B$3-L4346)/'Technical Data'!$B$5),0)</f>
        <v>0</v>
      </c>
      <c r="K4347" s="15">
        <f>IF(H4347&lt;0,MIN(ABS(H4347),(L4346*'Technical Data'!$B$4)),0)</f>
        <v>22.62939207702944</v>
      </c>
      <c r="L4347" s="15">
        <f>L4346+J4347*'Technical Data'!$B$5-(K4347/'Technical Data'!$B$4)</f>
        <v>155.35154217738491</v>
      </c>
      <c r="N4347" s="15">
        <f t="shared" si="269"/>
        <v>0</v>
      </c>
      <c r="O4347" s="36">
        <f t="shared" si="270"/>
        <v>0</v>
      </c>
      <c r="P4347" s="50">
        <v>0</v>
      </c>
      <c r="Q4347" s="50">
        <v>0</v>
      </c>
      <c r="R4347" s="42">
        <v>0</v>
      </c>
      <c r="S4347" s="42">
        <v>22.629392077029401</v>
      </c>
      <c r="T4347" s="42">
        <v>92.269891668909395</v>
      </c>
      <c r="U4347" s="15">
        <f t="shared" si="271"/>
        <v>0</v>
      </c>
    </row>
    <row r="4348" spans="6:21" x14ac:dyDescent="0.3">
      <c r="F4348" s="5">
        <f>Demand!C4348</f>
        <v>20.875767698938589</v>
      </c>
      <c r="G4348">
        <f>Irradiance!A4348*$B$2*'Technical Data'!$B$2</f>
        <v>0</v>
      </c>
      <c r="H4348" s="5">
        <f t="shared" si="268"/>
        <v>-20.875767698938589</v>
      </c>
      <c r="I4348" s="38">
        <v>0</v>
      </c>
      <c r="J4348" s="35">
        <f>IF(H4348&gt;0,MIN(H4348,($B$3-L4347)/'Technical Data'!$B$5),0)</f>
        <v>0</v>
      </c>
      <c r="K4348" s="15">
        <f>IF(H4348&lt;0,MIN(ABS(H4348),(L4347*'Technical Data'!$B$4)),0)</f>
        <v>20.875767698938589</v>
      </c>
      <c r="L4348" s="15">
        <f>L4347+J4348*'Technical Data'!$B$5-(K4348/'Technical Data'!$B$4)</f>
        <v>132.15624473411981</v>
      </c>
      <c r="N4348" s="15">
        <f t="shared" si="269"/>
        <v>0</v>
      </c>
      <c r="O4348" s="36">
        <f t="shared" si="270"/>
        <v>0</v>
      </c>
      <c r="P4348" s="50">
        <v>0</v>
      </c>
      <c r="Q4348" s="50">
        <v>0</v>
      </c>
      <c r="R4348" s="42">
        <v>0</v>
      </c>
      <c r="S4348" s="42">
        <v>20.875767698938599</v>
      </c>
      <c r="T4348" s="42">
        <v>69.074594225644304</v>
      </c>
      <c r="U4348" s="15">
        <f t="shared" si="271"/>
        <v>0</v>
      </c>
    </row>
    <row r="4349" spans="6:21" x14ac:dyDescent="0.3">
      <c r="F4349" s="5">
        <f>Demand!C4349</f>
        <v>18.93451080661497</v>
      </c>
      <c r="G4349">
        <f>Irradiance!A4349*$B$2*'Technical Data'!$B$2</f>
        <v>0</v>
      </c>
      <c r="H4349" s="5">
        <f t="shared" si="268"/>
        <v>-18.93451080661497</v>
      </c>
      <c r="I4349" s="38">
        <v>0</v>
      </c>
      <c r="J4349" s="35">
        <f>IF(H4349&gt;0,MIN(H4349,($B$3-L4348)/'Technical Data'!$B$5),0)</f>
        <v>0</v>
      </c>
      <c r="K4349" s="15">
        <f>IF(H4349&lt;0,MIN(ABS(H4349),(L4348*'Technical Data'!$B$4)),0)</f>
        <v>18.93451080661497</v>
      </c>
      <c r="L4349" s="15">
        <f>L4348+J4349*'Technical Data'!$B$5-(K4349/'Technical Data'!$B$4)</f>
        <v>111.11789939343652</v>
      </c>
      <c r="N4349" s="15">
        <f t="shared" si="269"/>
        <v>0</v>
      </c>
      <c r="O4349" s="36">
        <f t="shared" si="270"/>
        <v>0</v>
      </c>
      <c r="P4349" s="50">
        <v>0</v>
      </c>
      <c r="Q4349" s="50">
        <v>0</v>
      </c>
      <c r="R4349" s="42">
        <v>0</v>
      </c>
      <c r="S4349" s="42">
        <v>18.934510806614998</v>
      </c>
      <c r="T4349" s="42">
        <v>48.036248884960997</v>
      </c>
      <c r="U4349" s="15">
        <f t="shared" si="271"/>
        <v>0</v>
      </c>
    </row>
    <row r="4350" spans="6:21" x14ac:dyDescent="0.3">
      <c r="F4350" s="5">
        <f>Demand!C4350</f>
        <v>15.414426545557331</v>
      </c>
      <c r="G4350">
        <f>Irradiance!A4350*$B$2*'Technical Data'!$B$2</f>
        <v>0</v>
      </c>
      <c r="H4350" s="5">
        <f t="shared" si="268"/>
        <v>-15.414426545557331</v>
      </c>
      <c r="I4350" s="38">
        <v>0</v>
      </c>
      <c r="J4350" s="35">
        <f>IF(H4350&gt;0,MIN(H4350,($B$3-L4349)/'Technical Data'!$B$5),0)</f>
        <v>0</v>
      </c>
      <c r="K4350" s="15">
        <f>IF(H4350&lt;0,MIN(ABS(H4350),(L4349*'Technical Data'!$B$4)),0)</f>
        <v>15.414426545557331</v>
      </c>
      <c r="L4350" s="15">
        <f>L4349+J4350*'Technical Data'!$B$5-(K4350/'Technical Data'!$B$4)</f>
        <v>93.990758787261711</v>
      </c>
      <c r="N4350" s="15">
        <f t="shared" si="269"/>
        <v>0</v>
      </c>
      <c r="O4350" s="36">
        <f t="shared" si="270"/>
        <v>0</v>
      </c>
      <c r="P4350" s="50">
        <v>0</v>
      </c>
      <c r="Q4350" s="50">
        <v>0</v>
      </c>
      <c r="R4350" s="42">
        <v>0</v>
      </c>
      <c r="S4350" s="42">
        <v>15.4144265455573</v>
      </c>
      <c r="T4350" s="42">
        <v>30.909108278786199</v>
      </c>
      <c r="U4350" s="15">
        <f t="shared" si="271"/>
        <v>0</v>
      </c>
    </row>
    <row r="4351" spans="6:21" x14ac:dyDescent="0.3">
      <c r="F4351" s="5">
        <f>Demand!C4351</f>
        <v>11.737629818305178</v>
      </c>
      <c r="G4351">
        <f>Irradiance!A4351*$B$2*'Technical Data'!$B$2</f>
        <v>0</v>
      </c>
      <c r="H4351" s="5">
        <f t="shared" si="268"/>
        <v>-11.737629818305178</v>
      </c>
      <c r="I4351" s="38">
        <v>0</v>
      </c>
      <c r="J4351" s="35">
        <f>IF(H4351&gt;0,MIN(H4351,($B$3-L4350)/'Technical Data'!$B$5),0)</f>
        <v>0</v>
      </c>
      <c r="K4351" s="15">
        <f>IF(H4351&lt;0,MIN(ABS(H4351),(L4350*'Technical Data'!$B$4)),0)</f>
        <v>11.737629818305178</v>
      </c>
      <c r="L4351" s="15">
        <f>L4350+J4351*'Technical Data'!$B$5-(K4351/'Technical Data'!$B$4)</f>
        <v>80.948947878033735</v>
      </c>
      <c r="N4351" s="15">
        <f t="shared" si="269"/>
        <v>0</v>
      </c>
      <c r="O4351" s="36">
        <f t="shared" si="270"/>
        <v>0</v>
      </c>
      <c r="P4351" s="50">
        <v>0</v>
      </c>
      <c r="Q4351" s="50">
        <v>0</v>
      </c>
      <c r="R4351" s="42">
        <v>0</v>
      </c>
      <c r="S4351" s="42">
        <v>11.7376298183052</v>
      </c>
      <c r="T4351" s="42">
        <v>17.867297369558202</v>
      </c>
      <c r="U4351" s="15">
        <f t="shared" si="271"/>
        <v>0</v>
      </c>
    </row>
    <row r="4352" spans="6:21" x14ac:dyDescent="0.3">
      <c r="F4352" s="5">
        <f>Demand!C4352</f>
        <v>16.105749978485296</v>
      </c>
      <c r="G4352">
        <f>Irradiance!A4352*$B$2*'Technical Data'!$B$2</f>
        <v>8.010278056260707E-2</v>
      </c>
      <c r="H4352" s="5">
        <f t="shared" si="268"/>
        <v>-16.025647197922687</v>
      </c>
      <c r="I4352" s="38">
        <v>2.5182345882930428E-2</v>
      </c>
      <c r="J4352" s="35">
        <f>IF(H4352&gt;0,MIN(H4352,($B$3-L4351)/'Technical Data'!$B$5),0)</f>
        <v>0</v>
      </c>
      <c r="K4352" s="15">
        <f>IF(H4352&lt;0,MIN(ABS(H4352),(L4351*'Technical Data'!$B$4)),0)</f>
        <v>16.025647197922687</v>
      </c>
      <c r="L4352" s="15">
        <f>L4351+J4352*'Technical Data'!$B$5-(K4352/'Technical Data'!$B$4)</f>
        <v>63.142673213675195</v>
      </c>
      <c r="N4352" s="15">
        <f t="shared" si="269"/>
        <v>8.010278056260707E-2</v>
      </c>
      <c r="O4352" s="36">
        <f t="shared" si="270"/>
        <v>0</v>
      </c>
      <c r="P4352" s="50">
        <v>0</v>
      </c>
      <c r="Q4352" s="50">
        <v>2.51823458829303E-2</v>
      </c>
      <c r="R4352" s="42">
        <v>0</v>
      </c>
      <c r="S4352" s="42">
        <v>16.080567632602399</v>
      </c>
      <c r="T4352" s="42">
        <v>0</v>
      </c>
      <c r="U4352" s="15">
        <f t="shared" si="271"/>
        <v>8.010278056260707E-2</v>
      </c>
    </row>
    <row r="4353" spans="6:21" x14ac:dyDescent="0.3">
      <c r="F4353" s="5">
        <f>Demand!C4353</f>
        <v>19.950375521211846</v>
      </c>
      <c r="G4353">
        <f>Irradiance!A4353*$B$2*'Technical Data'!$B$2</f>
        <v>178.22868675180072</v>
      </c>
      <c r="H4353" s="5">
        <f t="shared" si="268"/>
        <v>158.27831123058888</v>
      </c>
      <c r="I4353" s="38">
        <v>56.030719589520203</v>
      </c>
      <c r="J4353" s="35">
        <f>IF(H4353&gt;0,MIN(H4353,($B$3-L4352)/'Technical Data'!$B$5),0)</f>
        <v>158.27831123058888</v>
      </c>
      <c r="K4353" s="15">
        <f>IF(H4353&lt;0,MIN(ABS(H4353),(L4352*'Technical Data'!$B$4)),0)</f>
        <v>0</v>
      </c>
      <c r="L4353" s="15">
        <f>L4352+J4353*'Technical Data'!$B$5-(K4353/'Technical Data'!$B$4)</f>
        <v>205.59315332120519</v>
      </c>
      <c r="N4353" s="15">
        <f t="shared" si="269"/>
        <v>19.950375521211839</v>
      </c>
      <c r="O4353" s="36">
        <f t="shared" si="270"/>
        <v>0</v>
      </c>
      <c r="P4353" s="50">
        <v>36.0803440683082</v>
      </c>
      <c r="Q4353" s="50">
        <v>19.9503755212118</v>
      </c>
      <c r="R4353" s="42">
        <v>0</v>
      </c>
      <c r="S4353" s="42">
        <v>0</v>
      </c>
      <c r="T4353" s="42">
        <v>0</v>
      </c>
      <c r="U4353" s="15">
        <f t="shared" si="271"/>
        <v>19.950375521211839</v>
      </c>
    </row>
    <row r="4354" spans="6:21" x14ac:dyDescent="0.3">
      <c r="F4354" s="5">
        <f>Demand!C4354</f>
        <v>26.300521892971187</v>
      </c>
      <c r="G4354">
        <f>Irradiance!A4354*$B$2*'Technical Data'!$B$2</f>
        <v>381.93005772251047</v>
      </c>
      <c r="H4354" s="5">
        <f t="shared" ref="H4354:H4417" si="272">G4354-F4354</f>
        <v>355.62953582953929</v>
      </c>
      <c r="I4354" s="38">
        <v>120.06942516981231</v>
      </c>
      <c r="J4354" s="35">
        <f>IF(H4354&gt;0,MIN(H4354,($B$3-L4353)/'Technical Data'!$B$5),0)</f>
        <v>196.6956572792553</v>
      </c>
      <c r="K4354" s="15">
        <f>IF(H4354&lt;0,MIN(ABS(H4354),(L4353*'Technical Data'!$B$4)),0)</f>
        <v>0</v>
      </c>
      <c r="L4354" s="15">
        <f>L4353+J4354*'Technical Data'!$B$5-(K4354/'Technical Data'!$B$4)</f>
        <v>382.61924487253498</v>
      </c>
      <c r="N4354" s="15">
        <f t="shared" ref="N4354:N4417" si="273">U4354</f>
        <v>185.23440044325517</v>
      </c>
      <c r="O4354" s="36">
        <f t="shared" ref="O4354:O4417" si="274">N4354+(K4354)-F4354</f>
        <v>158.93387855028399</v>
      </c>
      <c r="P4354" s="50">
        <v>93.768903276840703</v>
      </c>
      <c r="Q4354" s="50">
        <v>26.300521892971201</v>
      </c>
      <c r="R4354" s="42">
        <v>0</v>
      </c>
      <c r="S4354" s="42">
        <v>0</v>
      </c>
      <c r="T4354" s="42">
        <v>0</v>
      </c>
      <c r="U4354" s="15">
        <f t="shared" ref="U4354:U4417" si="275">G4354-(J4354)</f>
        <v>185.23440044325517</v>
      </c>
    </row>
    <row r="4355" spans="6:21" x14ac:dyDescent="0.3">
      <c r="F4355" s="5">
        <f>Demand!C4355</f>
        <v>31.07128532907273</v>
      </c>
      <c r="G4355">
        <f>Irradiance!A4355*$B$2*'Technical Data'!$B$2</f>
        <v>557.83576383799561</v>
      </c>
      <c r="H4355" s="5">
        <f t="shared" si="272"/>
        <v>526.76447850892293</v>
      </c>
      <c r="I4355" s="38">
        <v>175.36985672872751</v>
      </c>
      <c r="J4355" s="35">
        <f>IF(H4355&gt;0,MIN(H4355,($B$3-L4354)/'Technical Data'!$B$5),0)</f>
        <v>0</v>
      </c>
      <c r="K4355" s="15">
        <f>IF(H4355&lt;0,MIN(ABS(H4355),(L4354*'Technical Data'!$B$4)),0)</f>
        <v>0</v>
      </c>
      <c r="L4355" s="15">
        <f>L4354+J4355*'Technical Data'!$B$5-(K4355/'Technical Data'!$B$4)</f>
        <v>382.61924487253498</v>
      </c>
      <c r="N4355" s="15">
        <f t="shared" si="273"/>
        <v>557.83576383799561</v>
      </c>
      <c r="O4355" s="36">
        <f t="shared" si="274"/>
        <v>526.76447850892293</v>
      </c>
      <c r="P4355" s="50">
        <v>144.29857139965401</v>
      </c>
      <c r="Q4355" s="50">
        <v>31.071285329072701</v>
      </c>
      <c r="R4355" s="42">
        <v>0</v>
      </c>
      <c r="S4355" s="42">
        <v>0</v>
      </c>
      <c r="T4355" s="42">
        <v>0</v>
      </c>
      <c r="U4355" s="15">
        <f t="shared" si="275"/>
        <v>557.83576383799561</v>
      </c>
    </row>
    <row r="4356" spans="6:21" x14ac:dyDescent="0.3">
      <c r="F4356" s="5">
        <f>Demand!C4356</f>
        <v>33.243541012236534</v>
      </c>
      <c r="G4356">
        <f>Irradiance!A4356*$B$2*'Technical Data'!$B$2</f>
        <v>695.772751966805</v>
      </c>
      <c r="H4356" s="5">
        <f t="shared" si="272"/>
        <v>662.5292109545685</v>
      </c>
      <c r="I4356" s="38">
        <v>218.73385633913369</v>
      </c>
      <c r="J4356" s="35">
        <f>IF(H4356&gt;0,MIN(H4356,($B$3-L4355)/'Technical Data'!$B$5),0)</f>
        <v>0</v>
      </c>
      <c r="K4356" s="15">
        <f>IF(H4356&lt;0,MIN(ABS(H4356),(L4355*'Technical Data'!$B$4)),0)</f>
        <v>0</v>
      </c>
      <c r="L4356" s="15">
        <f>L4355+J4356*'Technical Data'!$B$5-(K4356/'Technical Data'!$B$4)</f>
        <v>382.61924487253498</v>
      </c>
      <c r="N4356" s="15">
        <f t="shared" si="273"/>
        <v>695.772751966805</v>
      </c>
      <c r="O4356" s="36">
        <f t="shared" si="274"/>
        <v>662.5292109545685</v>
      </c>
      <c r="P4356" s="50">
        <v>185.490315326896</v>
      </c>
      <c r="Q4356" s="50">
        <v>33.243541012236498</v>
      </c>
      <c r="R4356" s="42">
        <v>0</v>
      </c>
      <c r="S4356" s="42">
        <v>0</v>
      </c>
      <c r="T4356" s="42">
        <v>0</v>
      </c>
      <c r="U4356" s="15">
        <f t="shared" si="275"/>
        <v>695.772751966805</v>
      </c>
    </row>
    <row r="4357" spans="6:21" x14ac:dyDescent="0.3">
      <c r="F4357" s="5">
        <f>Demand!C4357</f>
        <v>33.926430872735239</v>
      </c>
      <c r="G4357">
        <f>Irradiance!A4357*$B$2*'Technical Data'!$B$2</f>
        <v>787.41033293042756</v>
      </c>
      <c r="H4357" s="5">
        <f t="shared" si="272"/>
        <v>753.48390205769238</v>
      </c>
      <c r="I4357" s="38">
        <v>247.5424600292061</v>
      </c>
      <c r="J4357" s="35">
        <f>IF(H4357&gt;0,MIN(H4357,($B$3-L4356)/'Technical Data'!$B$5),0)</f>
        <v>0</v>
      </c>
      <c r="K4357" s="15">
        <f>IF(H4357&lt;0,MIN(ABS(H4357),(L4356*'Technical Data'!$B$4)),0)</f>
        <v>0</v>
      </c>
      <c r="L4357" s="15">
        <f>L4356+J4357*'Technical Data'!$B$5-(K4357/'Technical Data'!$B$4)</f>
        <v>382.61924487253498</v>
      </c>
      <c r="N4357" s="15">
        <f t="shared" si="273"/>
        <v>787.41033293042756</v>
      </c>
      <c r="O4357" s="36">
        <f t="shared" si="274"/>
        <v>753.48390205769238</v>
      </c>
      <c r="P4357" s="50">
        <v>213.61602915647001</v>
      </c>
      <c r="Q4357" s="50">
        <v>33.926430872735203</v>
      </c>
      <c r="R4357" s="42">
        <v>0</v>
      </c>
      <c r="S4357" s="42">
        <v>0</v>
      </c>
      <c r="T4357" s="42">
        <v>0</v>
      </c>
      <c r="U4357" s="15">
        <f t="shared" si="275"/>
        <v>787.41033293042756</v>
      </c>
    </row>
    <row r="4358" spans="6:21" x14ac:dyDescent="0.3">
      <c r="F4358" s="5">
        <f>Demand!C4358</f>
        <v>35.368776979539426</v>
      </c>
      <c r="G4358">
        <f>Irradiance!A4358*$B$2*'Technical Data'!$B$2</f>
        <v>825.29894813654062</v>
      </c>
      <c r="H4358" s="5">
        <f t="shared" si="272"/>
        <v>789.93017115700115</v>
      </c>
      <c r="I4358" s="38">
        <v>259.45370963183223</v>
      </c>
      <c r="J4358" s="35">
        <f>IF(H4358&gt;0,MIN(H4358,($B$3-L4357)/'Technical Data'!$B$5),0)</f>
        <v>0</v>
      </c>
      <c r="K4358" s="15">
        <f>IF(H4358&lt;0,MIN(ABS(H4358),(L4357*'Technical Data'!$B$4)),0)</f>
        <v>0</v>
      </c>
      <c r="L4358" s="15">
        <f>L4357+J4358*'Technical Data'!$B$5-(K4358/'Technical Data'!$B$4)</f>
        <v>382.61924487253498</v>
      </c>
      <c r="N4358" s="15">
        <f t="shared" si="273"/>
        <v>825.29894813654062</v>
      </c>
      <c r="O4358" s="36">
        <f t="shared" si="274"/>
        <v>789.93017115700115</v>
      </c>
      <c r="P4358" s="50">
        <v>224.084932652292</v>
      </c>
      <c r="Q4358" s="50">
        <v>35.368776979539398</v>
      </c>
      <c r="R4358" s="42">
        <v>0</v>
      </c>
      <c r="S4358" s="42">
        <v>0</v>
      </c>
      <c r="T4358" s="42">
        <v>0</v>
      </c>
      <c r="U4358" s="15">
        <f t="shared" si="275"/>
        <v>825.29894813654062</v>
      </c>
    </row>
    <row r="4359" spans="6:21" x14ac:dyDescent="0.3">
      <c r="F4359" s="5">
        <f>Demand!C4359</f>
        <v>34.168540679650661</v>
      </c>
      <c r="G4359">
        <f>Irradiance!A4359*$B$2*'Technical Data'!$B$2</f>
        <v>813.12332549102439</v>
      </c>
      <c r="H4359" s="5">
        <f t="shared" si="272"/>
        <v>778.95478481137377</v>
      </c>
      <c r="I4359" s="38">
        <v>255.62599305762669</v>
      </c>
      <c r="J4359" s="35">
        <f>IF(H4359&gt;0,MIN(H4359,($B$3-L4358)/'Technical Data'!$B$5),0)</f>
        <v>0</v>
      </c>
      <c r="K4359" s="15">
        <f>IF(H4359&lt;0,MIN(ABS(H4359),(L4358*'Technical Data'!$B$4)),0)</f>
        <v>0</v>
      </c>
      <c r="L4359" s="15">
        <f>L4358+J4359*'Technical Data'!$B$5-(K4359/'Technical Data'!$B$4)</f>
        <v>382.61924487253498</v>
      </c>
      <c r="N4359" s="15">
        <f t="shared" si="273"/>
        <v>813.12332549102439</v>
      </c>
      <c r="O4359" s="36">
        <f t="shared" si="274"/>
        <v>778.95478481137377</v>
      </c>
      <c r="P4359" s="50">
        <v>221.45745237797499</v>
      </c>
      <c r="Q4359" s="50">
        <v>34.168540679650697</v>
      </c>
      <c r="R4359" s="42">
        <v>0</v>
      </c>
      <c r="S4359" s="42">
        <v>0</v>
      </c>
      <c r="T4359" s="42">
        <v>0</v>
      </c>
      <c r="U4359" s="15">
        <f t="shared" si="275"/>
        <v>813.12332549102439</v>
      </c>
    </row>
    <row r="4360" spans="6:21" x14ac:dyDescent="0.3">
      <c r="F4360" s="5">
        <f>Demand!C4360</f>
        <v>35.115900492440474</v>
      </c>
      <c r="G4360">
        <f>Irradiance!A4360*$B$2*'Technical Data'!$B$2</f>
        <v>747.35894264912395</v>
      </c>
      <c r="H4360" s="5">
        <f t="shared" si="272"/>
        <v>712.24304215668349</v>
      </c>
      <c r="I4360" s="38">
        <v>234.95128708774089</v>
      </c>
      <c r="J4360" s="35">
        <f>IF(H4360&gt;0,MIN(H4360,($B$3-L4359)/'Technical Data'!$B$5),0)</f>
        <v>0</v>
      </c>
      <c r="K4360" s="15">
        <f>IF(H4360&lt;0,MIN(ABS(H4360),(L4359*'Technical Data'!$B$4)),0)</f>
        <v>0</v>
      </c>
      <c r="L4360" s="15">
        <f>L4359+J4360*'Technical Data'!$B$5-(K4360/'Technical Data'!$B$4)</f>
        <v>382.61924487253498</v>
      </c>
      <c r="N4360" s="15">
        <f t="shared" si="273"/>
        <v>747.35894264912395</v>
      </c>
      <c r="O4360" s="36">
        <f t="shared" si="274"/>
        <v>712.24304215668349</v>
      </c>
      <c r="P4360" s="50">
        <v>105.151970568385</v>
      </c>
      <c r="Q4360" s="50">
        <v>35.115900492440502</v>
      </c>
      <c r="R4360" s="42">
        <v>94.6834160269146</v>
      </c>
      <c r="S4360" s="42">
        <v>0</v>
      </c>
      <c r="T4360" s="42">
        <v>85.215074424223204</v>
      </c>
      <c r="U4360" s="15">
        <f t="shared" si="275"/>
        <v>747.35894264912395</v>
      </c>
    </row>
    <row r="4361" spans="6:21" x14ac:dyDescent="0.3">
      <c r="F4361" s="5">
        <f>Demand!C4361</f>
        <v>40.493835473921294</v>
      </c>
      <c r="G4361">
        <f>Irradiance!A4361*$B$2*'Technical Data'!$B$2</f>
        <v>629.60785522209153</v>
      </c>
      <c r="H4361" s="5">
        <f t="shared" si="272"/>
        <v>589.11401974817022</v>
      </c>
      <c r="I4361" s="38">
        <v>197.93323863983309</v>
      </c>
      <c r="J4361" s="35">
        <f>IF(H4361&gt;0,MIN(H4361,($B$3-L4360)/'Technical Data'!$B$5),0)</f>
        <v>0</v>
      </c>
      <c r="K4361" s="15">
        <f>IF(H4361&lt;0,MIN(ABS(H4361),(L4360*'Technical Data'!$B$4)),0)</f>
        <v>0</v>
      </c>
      <c r="L4361" s="15">
        <f>L4360+J4361*'Technical Data'!$B$5-(K4361/'Technical Data'!$B$4)</f>
        <v>382.61924487253498</v>
      </c>
      <c r="N4361" s="15">
        <f t="shared" si="273"/>
        <v>629.60785522209153</v>
      </c>
      <c r="O4361" s="36">
        <f t="shared" si="274"/>
        <v>589.11401974817022</v>
      </c>
      <c r="P4361" s="50">
        <v>0</v>
      </c>
      <c r="Q4361" s="50">
        <v>40.493835473921301</v>
      </c>
      <c r="R4361" s="42">
        <v>157.43940316591099</v>
      </c>
      <c r="S4361" s="42">
        <v>0</v>
      </c>
      <c r="T4361" s="42">
        <v>226.91053727354301</v>
      </c>
      <c r="U4361" s="15">
        <f t="shared" si="275"/>
        <v>629.60785522209153</v>
      </c>
    </row>
    <row r="4362" spans="6:21" x14ac:dyDescent="0.3">
      <c r="F4362" s="5">
        <f>Demand!C4362</f>
        <v>46.289673397026448</v>
      </c>
      <c r="G4362">
        <f>Irradiance!A4362*$B$2*'Technical Data'!$B$2</f>
        <v>463.79509945749493</v>
      </c>
      <c r="H4362" s="5">
        <f t="shared" si="272"/>
        <v>417.50542606046849</v>
      </c>
      <c r="I4362" s="38">
        <v>145.8057826621671</v>
      </c>
      <c r="J4362" s="35">
        <f>IF(H4362&gt;0,MIN(H4362,($B$3-L4361)/'Technical Data'!$B$5),0)</f>
        <v>0</v>
      </c>
      <c r="K4362" s="15">
        <f>IF(H4362&lt;0,MIN(ABS(H4362),(L4361*'Technical Data'!$B$4)),0)</f>
        <v>0</v>
      </c>
      <c r="L4362" s="15">
        <f>L4361+J4362*'Technical Data'!$B$5-(K4362/'Technical Data'!$B$4)</f>
        <v>382.61924487253498</v>
      </c>
      <c r="N4362" s="15">
        <f t="shared" si="273"/>
        <v>463.79509945749493</v>
      </c>
      <c r="O4362" s="36">
        <f t="shared" si="274"/>
        <v>417.50542606046849</v>
      </c>
      <c r="P4362" s="50">
        <v>0</v>
      </c>
      <c r="Q4362" s="50">
        <v>46.289673397026498</v>
      </c>
      <c r="R4362" s="42">
        <v>99.516109265140301</v>
      </c>
      <c r="S4362" s="42">
        <v>0</v>
      </c>
      <c r="T4362" s="42">
        <v>316.47503561217002</v>
      </c>
      <c r="U4362" s="15">
        <f t="shared" si="275"/>
        <v>463.79509945749493</v>
      </c>
    </row>
    <row r="4363" spans="6:21" x14ac:dyDescent="0.3">
      <c r="F4363" s="5">
        <f>Demand!C4363</f>
        <v>46.767771434630347</v>
      </c>
      <c r="G4363">
        <f>Irradiance!A4363*$B$2*'Technical Data'!$B$2</f>
        <v>264.65958697885372</v>
      </c>
      <c r="H4363" s="5">
        <f t="shared" si="272"/>
        <v>217.89181554422339</v>
      </c>
      <c r="I4363" s="38">
        <v>83.202470797202125</v>
      </c>
      <c r="J4363" s="35">
        <f>IF(H4363&gt;0,MIN(H4363,($B$3-L4362)/'Technical Data'!$B$5),0)</f>
        <v>0</v>
      </c>
      <c r="K4363" s="15">
        <f>IF(H4363&lt;0,MIN(ABS(H4363),(L4362*'Technical Data'!$B$4)),0)</f>
        <v>0</v>
      </c>
      <c r="L4363" s="15">
        <f>L4362+J4363*'Technical Data'!$B$5-(K4363/'Technical Data'!$B$4)</f>
        <v>382.61924487253498</v>
      </c>
      <c r="N4363" s="15">
        <f t="shared" si="273"/>
        <v>264.65958697885372</v>
      </c>
      <c r="O4363" s="36">
        <f t="shared" si="274"/>
        <v>217.89181554422339</v>
      </c>
      <c r="P4363" s="50">
        <v>0</v>
      </c>
      <c r="Q4363" s="50">
        <v>46.767771434630298</v>
      </c>
      <c r="R4363" s="42">
        <v>36.4346993625716</v>
      </c>
      <c r="S4363" s="42">
        <v>0</v>
      </c>
      <c r="T4363" s="42">
        <v>349.26626503848399</v>
      </c>
      <c r="U4363" s="15">
        <f t="shared" si="275"/>
        <v>264.65958697885372</v>
      </c>
    </row>
    <row r="4364" spans="6:21" x14ac:dyDescent="0.3">
      <c r="F4364" s="5">
        <f>Demand!C4364</f>
        <v>41.118683484786189</v>
      </c>
      <c r="G4364">
        <f>Irradiance!A4364*$B$2*'Technical Data'!$B$2</f>
        <v>6.0077085421955303</v>
      </c>
      <c r="H4364" s="5">
        <f t="shared" si="272"/>
        <v>-35.110974942590659</v>
      </c>
      <c r="I4364" s="38">
        <v>1.888675941219782</v>
      </c>
      <c r="J4364" s="35">
        <f>IF(H4364&gt;0,MIN(H4364,($B$3-L4363)/'Technical Data'!$B$5),0)</f>
        <v>0</v>
      </c>
      <c r="K4364" s="15">
        <f>IF(H4364&lt;0,MIN(ABS(H4364),(L4363*'Technical Data'!$B$4)),0)</f>
        <v>35.110974942590659</v>
      </c>
      <c r="L4364" s="15">
        <f>L4363+J4364*'Technical Data'!$B$5-(K4364/'Technical Data'!$B$4)</f>
        <v>343.60705049187868</v>
      </c>
      <c r="N4364" s="15">
        <f t="shared" si="273"/>
        <v>6.0077085421955303</v>
      </c>
      <c r="O4364" s="36">
        <f t="shared" si="274"/>
        <v>0</v>
      </c>
      <c r="P4364" s="50">
        <v>0</v>
      </c>
      <c r="Q4364" s="50">
        <v>1.88867594121978</v>
      </c>
      <c r="R4364" s="42">
        <v>0</v>
      </c>
      <c r="S4364" s="42">
        <v>39.230007543566401</v>
      </c>
      <c r="T4364" s="42">
        <v>305.677367767855</v>
      </c>
      <c r="U4364" s="15">
        <f t="shared" si="275"/>
        <v>6.0077085421955303</v>
      </c>
    </row>
    <row r="4365" spans="6:21" x14ac:dyDescent="0.3">
      <c r="F4365" s="5">
        <f>Demand!C4365</f>
        <v>30.670752484741968</v>
      </c>
      <c r="G4365">
        <f>Irradiance!A4365*$B$2*'Technical Data'!$B$2</f>
        <v>0</v>
      </c>
      <c r="H4365" s="5">
        <f t="shared" si="272"/>
        <v>-30.670752484741968</v>
      </c>
      <c r="I4365" s="38">
        <v>0</v>
      </c>
      <c r="J4365" s="35">
        <f>IF(H4365&gt;0,MIN(H4365,($B$3-L4364)/'Technical Data'!$B$5),0)</f>
        <v>0</v>
      </c>
      <c r="K4365" s="15">
        <f>IF(H4365&lt;0,MIN(ABS(H4365),(L4364*'Technical Data'!$B$4)),0)</f>
        <v>30.670752484741968</v>
      </c>
      <c r="L4365" s="15">
        <f>L4364+J4365*'Technical Data'!$B$5-(K4365/'Technical Data'!$B$4)</f>
        <v>309.52843661994314</v>
      </c>
      <c r="N4365" s="15">
        <f t="shared" si="273"/>
        <v>0</v>
      </c>
      <c r="O4365" s="36">
        <f t="shared" si="274"/>
        <v>0</v>
      </c>
      <c r="P4365" s="50">
        <v>0</v>
      </c>
      <c r="Q4365" s="50">
        <v>0</v>
      </c>
      <c r="R4365" s="42">
        <v>0</v>
      </c>
      <c r="S4365" s="42">
        <v>30.670752484742</v>
      </c>
      <c r="T4365" s="42">
        <v>271.598753895919</v>
      </c>
      <c r="U4365" s="15">
        <f t="shared" si="275"/>
        <v>0</v>
      </c>
    </row>
    <row r="4366" spans="6:21" x14ac:dyDescent="0.3">
      <c r="F4366" s="5">
        <f>Demand!C4366</f>
        <v>23.361535002938691</v>
      </c>
      <c r="G4366">
        <f>Irradiance!A4366*$B$2*'Technical Data'!$B$2</f>
        <v>0</v>
      </c>
      <c r="H4366" s="5">
        <f t="shared" si="272"/>
        <v>-23.361535002938691</v>
      </c>
      <c r="I4366" s="38">
        <v>0</v>
      </c>
      <c r="J4366" s="35">
        <f>IF(H4366&gt;0,MIN(H4366,($B$3-L4365)/'Technical Data'!$B$5),0)</f>
        <v>0</v>
      </c>
      <c r="K4366" s="15">
        <f>IF(H4366&lt;0,MIN(ABS(H4366),(L4365*'Technical Data'!$B$4)),0)</f>
        <v>23.361535002938691</v>
      </c>
      <c r="L4366" s="15">
        <f>L4365+J4366*'Technical Data'!$B$5-(K4366/'Technical Data'!$B$4)</f>
        <v>283.57117550556683</v>
      </c>
      <c r="N4366" s="15">
        <f t="shared" si="273"/>
        <v>0</v>
      </c>
      <c r="O4366" s="36">
        <f t="shared" si="274"/>
        <v>0</v>
      </c>
      <c r="P4366" s="50">
        <v>0</v>
      </c>
      <c r="Q4366" s="50">
        <v>0</v>
      </c>
      <c r="R4366" s="42">
        <v>0</v>
      </c>
      <c r="S4366" s="42">
        <v>23.361535002938702</v>
      </c>
      <c r="T4366" s="42">
        <v>245.64149278154301</v>
      </c>
      <c r="U4366" s="15">
        <f t="shared" si="275"/>
        <v>0</v>
      </c>
    </row>
    <row r="4367" spans="6:21" x14ac:dyDescent="0.3">
      <c r="F4367" s="5">
        <f>Demand!C4367</f>
        <v>23.694124795974531</v>
      </c>
      <c r="G4367">
        <f>Irradiance!A4367*$B$2*'Technical Data'!$B$2</f>
        <v>0</v>
      </c>
      <c r="H4367" s="5">
        <f t="shared" si="272"/>
        <v>-23.694124795974531</v>
      </c>
      <c r="I4367" s="38">
        <v>0</v>
      </c>
      <c r="J4367" s="35">
        <f>IF(H4367&gt;0,MIN(H4367,($B$3-L4366)/'Technical Data'!$B$5),0)</f>
        <v>0</v>
      </c>
      <c r="K4367" s="15">
        <f>IF(H4367&lt;0,MIN(ABS(H4367),(L4366*'Technical Data'!$B$4)),0)</f>
        <v>23.694124795974531</v>
      </c>
      <c r="L4367" s="15">
        <f>L4366+J4367*'Technical Data'!$B$5-(K4367/'Technical Data'!$B$4)</f>
        <v>257.24437017670624</v>
      </c>
      <c r="N4367" s="15">
        <f t="shared" si="273"/>
        <v>0</v>
      </c>
      <c r="O4367" s="36">
        <f t="shared" si="274"/>
        <v>0</v>
      </c>
      <c r="P4367" s="50">
        <v>0</v>
      </c>
      <c r="Q4367" s="50">
        <v>0</v>
      </c>
      <c r="R4367" s="42">
        <v>0</v>
      </c>
      <c r="S4367" s="42">
        <v>23.694124795974499</v>
      </c>
      <c r="T4367" s="42">
        <v>219.31468745268199</v>
      </c>
      <c r="U4367" s="15">
        <f t="shared" si="275"/>
        <v>0</v>
      </c>
    </row>
    <row r="4368" spans="6:21" x14ac:dyDescent="0.3">
      <c r="F4368" s="5">
        <f>Demand!C4368</f>
        <v>24.276849185561982</v>
      </c>
      <c r="G4368">
        <f>Irradiance!A4368*$B$2*'Technical Data'!$B$2</f>
        <v>0</v>
      </c>
      <c r="H4368" s="5">
        <f t="shared" si="272"/>
        <v>-24.276849185561982</v>
      </c>
      <c r="I4368" s="38">
        <v>0</v>
      </c>
      <c r="J4368" s="35">
        <f>IF(H4368&gt;0,MIN(H4368,($B$3-L4367)/'Technical Data'!$B$5),0)</f>
        <v>0</v>
      </c>
      <c r="K4368" s="15">
        <f>IF(H4368&lt;0,MIN(ABS(H4368),(L4367*'Technical Data'!$B$4)),0)</f>
        <v>24.276849185561982</v>
      </c>
      <c r="L4368" s="15">
        <f>L4367+J4368*'Technical Data'!$B$5-(K4368/'Technical Data'!$B$4)</f>
        <v>230.2700933038596</v>
      </c>
      <c r="N4368" s="15">
        <f t="shared" si="273"/>
        <v>0</v>
      </c>
      <c r="O4368" s="36">
        <f t="shared" si="274"/>
        <v>0</v>
      </c>
      <c r="P4368" s="50">
        <v>0</v>
      </c>
      <c r="Q4368" s="50">
        <v>0</v>
      </c>
      <c r="R4368" s="42">
        <v>0</v>
      </c>
      <c r="S4368" s="42">
        <v>24.276849185562</v>
      </c>
      <c r="T4368" s="42">
        <v>192.340410579836</v>
      </c>
      <c r="U4368" s="15">
        <f t="shared" si="275"/>
        <v>0</v>
      </c>
    </row>
    <row r="4369" spans="6:21" x14ac:dyDescent="0.3">
      <c r="F4369" s="5">
        <f>Demand!C4369</f>
        <v>24.556155241846803</v>
      </c>
      <c r="G4369">
        <f>Irradiance!A4369*$B$2*'Technical Data'!$B$2</f>
        <v>0</v>
      </c>
      <c r="H4369" s="5">
        <f t="shared" si="272"/>
        <v>-24.556155241846803</v>
      </c>
      <c r="I4369" s="38">
        <v>0</v>
      </c>
      <c r="J4369" s="35">
        <f>IF(H4369&gt;0,MIN(H4369,($B$3-L4368)/'Technical Data'!$B$5),0)</f>
        <v>0</v>
      </c>
      <c r="K4369" s="15">
        <f>IF(H4369&lt;0,MIN(ABS(H4369),(L4368*'Technical Data'!$B$4)),0)</f>
        <v>24.556155241846803</v>
      </c>
      <c r="L4369" s="15">
        <f>L4368+J4369*'Technical Data'!$B$5-(K4369/'Technical Data'!$B$4)</f>
        <v>202.98547636847425</v>
      </c>
      <c r="N4369" s="15">
        <f t="shared" si="273"/>
        <v>0</v>
      </c>
      <c r="O4369" s="36">
        <f t="shared" si="274"/>
        <v>0</v>
      </c>
      <c r="P4369" s="50">
        <v>0</v>
      </c>
      <c r="Q4369" s="50">
        <v>0</v>
      </c>
      <c r="R4369" s="42">
        <v>0</v>
      </c>
      <c r="S4369" s="42">
        <v>24.556155241846799</v>
      </c>
      <c r="T4369" s="42">
        <v>165.05579364445001</v>
      </c>
      <c r="U4369" s="15">
        <f t="shared" si="275"/>
        <v>0</v>
      </c>
    </row>
    <row r="4370" spans="6:21" x14ac:dyDescent="0.3">
      <c r="F4370" s="5">
        <f>Demand!C4370</f>
        <v>30.246455847471921</v>
      </c>
      <c r="G4370">
        <f>Irradiance!A4370*$B$2*'Technical Data'!$B$2</f>
        <v>0</v>
      </c>
      <c r="H4370" s="5">
        <f t="shared" si="272"/>
        <v>-30.246455847471921</v>
      </c>
      <c r="I4370" s="38">
        <v>0</v>
      </c>
      <c r="J4370" s="35">
        <f>IF(H4370&gt;0,MIN(H4370,($B$3-L4369)/'Technical Data'!$B$5),0)</f>
        <v>0</v>
      </c>
      <c r="K4370" s="15">
        <f>IF(H4370&lt;0,MIN(ABS(H4370),(L4369*'Technical Data'!$B$4)),0)</f>
        <v>30.246455847471921</v>
      </c>
      <c r="L4370" s="15">
        <f>L4369+J4370*'Technical Data'!$B$5-(K4370/'Technical Data'!$B$4)</f>
        <v>169.37830320461657</v>
      </c>
      <c r="N4370" s="15">
        <f t="shared" si="273"/>
        <v>0</v>
      </c>
      <c r="O4370" s="36">
        <f t="shared" si="274"/>
        <v>0</v>
      </c>
      <c r="P4370" s="50">
        <v>0</v>
      </c>
      <c r="Q4370" s="50">
        <v>0</v>
      </c>
      <c r="R4370" s="42">
        <v>0</v>
      </c>
      <c r="S4370" s="42">
        <v>30.2464558474719</v>
      </c>
      <c r="T4370" s="42">
        <v>131.44862048059301</v>
      </c>
      <c r="U4370" s="15">
        <f t="shared" si="275"/>
        <v>0</v>
      </c>
    </row>
    <row r="4371" spans="6:21" x14ac:dyDescent="0.3">
      <c r="F4371" s="5">
        <f>Demand!C4371</f>
        <v>28.149118141213226</v>
      </c>
      <c r="G4371">
        <f>Irradiance!A4371*$B$2*'Technical Data'!$B$2</f>
        <v>0</v>
      </c>
      <c r="H4371" s="5">
        <f t="shared" si="272"/>
        <v>-28.149118141213226</v>
      </c>
      <c r="I4371" s="38">
        <v>0</v>
      </c>
      <c r="J4371" s="35">
        <f>IF(H4371&gt;0,MIN(H4371,($B$3-L4370)/'Technical Data'!$B$5),0)</f>
        <v>0</v>
      </c>
      <c r="K4371" s="15">
        <f>IF(H4371&lt;0,MIN(ABS(H4371),(L4370*'Technical Data'!$B$4)),0)</f>
        <v>28.149118141213226</v>
      </c>
      <c r="L4371" s="15">
        <f>L4370+J4371*'Technical Data'!$B$5-(K4371/'Technical Data'!$B$4)</f>
        <v>138.10150526993522</v>
      </c>
      <c r="N4371" s="15">
        <f t="shared" si="273"/>
        <v>0</v>
      </c>
      <c r="O4371" s="36">
        <f t="shared" si="274"/>
        <v>0</v>
      </c>
      <c r="P4371" s="50">
        <v>0</v>
      </c>
      <c r="Q4371" s="50">
        <v>0</v>
      </c>
      <c r="R4371" s="42">
        <v>0</v>
      </c>
      <c r="S4371" s="42">
        <v>28.149118141213201</v>
      </c>
      <c r="T4371" s="42">
        <v>100.171822545911</v>
      </c>
      <c r="U4371" s="15">
        <f t="shared" si="275"/>
        <v>0</v>
      </c>
    </row>
    <row r="4372" spans="6:21" x14ac:dyDescent="0.3">
      <c r="F4372" s="5">
        <f>Demand!C4372</f>
        <v>25.210696892881543</v>
      </c>
      <c r="G4372">
        <f>Irradiance!A4372*$B$2*'Technical Data'!$B$2</f>
        <v>0</v>
      </c>
      <c r="H4372" s="5">
        <f t="shared" si="272"/>
        <v>-25.210696892881543</v>
      </c>
      <c r="I4372" s="38">
        <v>0</v>
      </c>
      <c r="J4372" s="35">
        <f>IF(H4372&gt;0,MIN(H4372,($B$3-L4371)/'Technical Data'!$B$5),0)</f>
        <v>0</v>
      </c>
      <c r="K4372" s="15">
        <f>IF(H4372&lt;0,MIN(ABS(H4372),(L4371*'Technical Data'!$B$4)),0)</f>
        <v>25.210696892881543</v>
      </c>
      <c r="L4372" s="15">
        <f>L4371+J4372*'Technical Data'!$B$5-(K4372/'Technical Data'!$B$4)</f>
        <v>110.08961983340018</v>
      </c>
      <c r="N4372" s="15">
        <f t="shared" si="273"/>
        <v>0</v>
      </c>
      <c r="O4372" s="36">
        <f t="shared" si="274"/>
        <v>0</v>
      </c>
      <c r="P4372" s="50">
        <v>0</v>
      </c>
      <c r="Q4372" s="50">
        <v>0</v>
      </c>
      <c r="R4372" s="42">
        <v>0</v>
      </c>
      <c r="S4372" s="42">
        <v>25.210696892881501</v>
      </c>
      <c r="T4372" s="42">
        <v>72.159937109376102</v>
      </c>
      <c r="U4372" s="15">
        <f t="shared" si="275"/>
        <v>0</v>
      </c>
    </row>
    <row r="4373" spans="6:21" x14ac:dyDescent="0.3">
      <c r="F4373" s="5">
        <f>Demand!C4373</f>
        <v>21.441654275040438</v>
      </c>
      <c r="G4373">
        <f>Irradiance!A4373*$B$2*'Technical Data'!$B$2</f>
        <v>0</v>
      </c>
      <c r="H4373" s="5">
        <f t="shared" si="272"/>
        <v>-21.441654275040438</v>
      </c>
      <c r="I4373" s="38">
        <v>0</v>
      </c>
      <c r="J4373" s="35">
        <f>IF(H4373&gt;0,MIN(H4373,($B$3-L4372)/'Technical Data'!$B$5),0)</f>
        <v>0</v>
      </c>
      <c r="K4373" s="15">
        <f>IF(H4373&lt;0,MIN(ABS(H4373),(L4372*'Technical Data'!$B$4)),0)</f>
        <v>21.441654275040438</v>
      </c>
      <c r="L4373" s="15">
        <f>L4372+J4373*'Technical Data'!$B$5-(K4373/'Technical Data'!$B$4)</f>
        <v>86.265559527799695</v>
      </c>
      <c r="N4373" s="15">
        <f t="shared" si="273"/>
        <v>0</v>
      </c>
      <c r="O4373" s="36">
        <f t="shared" si="274"/>
        <v>0</v>
      </c>
      <c r="P4373" s="50">
        <v>0</v>
      </c>
      <c r="Q4373" s="50">
        <v>0</v>
      </c>
      <c r="R4373" s="42">
        <v>0</v>
      </c>
      <c r="S4373" s="42">
        <v>21.441654275040399</v>
      </c>
      <c r="T4373" s="42">
        <v>48.335876803775598</v>
      </c>
      <c r="U4373" s="15">
        <f t="shared" si="275"/>
        <v>0</v>
      </c>
    </row>
    <row r="4374" spans="6:21" x14ac:dyDescent="0.3">
      <c r="F4374" s="5">
        <f>Demand!C4374</f>
        <v>17.518839650440029</v>
      </c>
      <c r="G4374">
        <f>Irradiance!A4374*$B$2*'Technical Data'!$B$2</f>
        <v>0</v>
      </c>
      <c r="H4374" s="5">
        <f t="shared" si="272"/>
        <v>-17.518839650440029</v>
      </c>
      <c r="I4374" s="38">
        <v>0</v>
      </c>
      <c r="J4374" s="35">
        <f>IF(H4374&gt;0,MIN(H4374,($B$3-L4373)/'Technical Data'!$B$5),0)</f>
        <v>0</v>
      </c>
      <c r="K4374" s="15">
        <f>IF(H4374&lt;0,MIN(ABS(H4374),(L4373*'Technical Data'!$B$4)),0)</f>
        <v>17.518839650440029</v>
      </c>
      <c r="L4374" s="15">
        <f>L4373+J4374*'Technical Data'!$B$5-(K4374/'Technical Data'!$B$4)</f>
        <v>66.800182138421889</v>
      </c>
      <c r="N4374" s="15">
        <f t="shared" si="273"/>
        <v>0</v>
      </c>
      <c r="O4374" s="36">
        <f t="shared" si="274"/>
        <v>0</v>
      </c>
      <c r="P4374" s="50">
        <v>0</v>
      </c>
      <c r="Q4374" s="50">
        <v>0</v>
      </c>
      <c r="R4374" s="42">
        <v>0</v>
      </c>
      <c r="S4374" s="42">
        <v>17.51883965044</v>
      </c>
      <c r="T4374" s="42">
        <v>28.870499414397798</v>
      </c>
      <c r="U4374" s="15">
        <f t="shared" si="275"/>
        <v>0</v>
      </c>
    </row>
    <row r="4375" spans="6:21" x14ac:dyDescent="0.3">
      <c r="F4375" s="5">
        <f>Demand!C4375</f>
        <v>14.341369828430429</v>
      </c>
      <c r="G4375">
        <f>Irradiance!A4375*$B$2*'Technical Data'!$B$2</f>
        <v>0</v>
      </c>
      <c r="H4375" s="5">
        <f t="shared" si="272"/>
        <v>-14.341369828430429</v>
      </c>
      <c r="I4375" s="38">
        <v>0</v>
      </c>
      <c r="J4375" s="35">
        <f>IF(H4375&gt;0,MIN(H4375,($B$3-L4374)/'Technical Data'!$B$5),0)</f>
        <v>0</v>
      </c>
      <c r="K4375" s="15">
        <f>IF(H4375&lt;0,MIN(ABS(H4375),(L4374*'Technical Data'!$B$4)),0)</f>
        <v>14.341369828430429</v>
      </c>
      <c r="L4375" s="15">
        <f>L4374+J4375*'Technical Data'!$B$5-(K4375/'Technical Data'!$B$4)</f>
        <v>50.865326773499191</v>
      </c>
      <c r="N4375" s="15">
        <f t="shared" si="273"/>
        <v>0</v>
      </c>
      <c r="O4375" s="36">
        <f t="shared" si="274"/>
        <v>0</v>
      </c>
      <c r="P4375" s="50">
        <v>0</v>
      </c>
      <c r="Q4375" s="50">
        <v>0</v>
      </c>
      <c r="R4375" s="42">
        <v>0</v>
      </c>
      <c r="S4375" s="42">
        <v>14.3413698284304</v>
      </c>
      <c r="T4375" s="42">
        <v>12.935644049475099</v>
      </c>
      <c r="U4375" s="15">
        <f t="shared" si="275"/>
        <v>0</v>
      </c>
    </row>
    <row r="4376" spans="6:21" x14ac:dyDescent="0.3">
      <c r="F4376" s="5">
        <f>Demand!C4376</f>
        <v>11.667261990410534</v>
      </c>
      <c r="G4376">
        <f>Irradiance!A4376*$B$2*'Technical Data'!$B$2</f>
        <v>8.010278056260707E-2</v>
      </c>
      <c r="H4376" s="5">
        <f t="shared" si="272"/>
        <v>-11.587159209847927</v>
      </c>
      <c r="I4376" s="38">
        <v>2.5182345882930428E-2</v>
      </c>
      <c r="J4376" s="35">
        <f>IF(H4376&gt;0,MIN(H4376,($B$3-L4375)/'Technical Data'!$B$5),0)</f>
        <v>0</v>
      </c>
      <c r="K4376" s="15">
        <f>IF(H4376&lt;0,MIN(ABS(H4376),(L4375*'Technical Data'!$B$4)),0)</f>
        <v>11.587159209847927</v>
      </c>
      <c r="L4376" s="15">
        <f>L4375+J4376*'Technical Data'!$B$5-(K4376/'Technical Data'!$B$4)</f>
        <v>37.990705429223716</v>
      </c>
      <c r="N4376" s="15">
        <f t="shared" si="273"/>
        <v>8.010278056260707E-2</v>
      </c>
      <c r="O4376" s="36">
        <f t="shared" si="274"/>
        <v>0</v>
      </c>
      <c r="P4376" s="50">
        <v>0</v>
      </c>
      <c r="Q4376" s="50">
        <v>2.51823458829303E-2</v>
      </c>
      <c r="R4376" s="42">
        <v>0</v>
      </c>
      <c r="S4376" s="42">
        <v>11.6420796445276</v>
      </c>
      <c r="T4376" s="42">
        <v>0</v>
      </c>
      <c r="U4376" s="15">
        <f t="shared" si="275"/>
        <v>8.010278056260707E-2</v>
      </c>
    </row>
    <row r="4377" spans="6:21" x14ac:dyDescent="0.3">
      <c r="F4377" s="5">
        <f>Demand!C4377</f>
        <v>9.1669603542291398</v>
      </c>
      <c r="G4377">
        <f>Irradiance!A4377*$B$2*'Technical Data'!$B$2</f>
        <v>191.04513164181785</v>
      </c>
      <c r="H4377" s="5">
        <f t="shared" si="272"/>
        <v>181.87817128758871</v>
      </c>
      <c r="I4377" s="38">
        <v>60.059894930789063</v>
      </c>
      <c r="J4377" s="35">
        <f>IF(H4377&gt;0,MIN(H4377,($B$3-L4376)/'Technical Data'!$B$5),0)</f>
        <v>181.87817128758871</v>
      </c>
      <c r="K4377" s="15">
        <f>IF(H4377&lt;0,MIN(ABS(H4377),(L4376*'Technical Data'!$B$4)),0)</f>
        <v>0</v>
      </c>
      <c r="L4377" s="15">
        <f>L4376+J4377*'Technical Data'!$B$5-(K4377/'Technical Data'!$B$4)</f>
        <v>201.68105958805356</v>
      </c>
      <c r="N4377" s="15">
        <f t="shared" si="273"/>
        <v>9.1669603542291327</v>
      </c>
      <c r="O4377" s="36">
        <f t="shared" si="274"/>
        <v>0</v>
      </c>
      <c r="P4377" s="50">
        <v>50.892934576559703</v>
      </c>
      <c r="Q4377" s="50">
        <v>9.1669603542291398</v>
      </c>
      <c r="R4377" s="42">
        <v>0</v>
      </c>
      <c r="S4377" s="42">
        <v>0</v>
      </c>
      <c r="T4377" s="42">
        <v>0</v>
      </c>
      <c r="U4377" s="15">
        <f t="shared" si="275"/>
        <v>9.1669603542291327</v>
      </c>
    </row>
    <row r="4378" spans="6:21" x14ac:dyDescent="0.3">
      <c r="F4378" s="5">
        <f>Demand!C4378</f>
        <v>7.1962184140255916</v>
      </c>
      <c r="G4378">
        <f>Irradiance!A4378*$B$2*'Technical Data'!$B$2</f>
        <v>400.67410837416054</v>
      </c>
      <c r="H4378" s="5">
        <f t="shared" si="272"/>
        <v>393.47788996013497</v>
      </c>
      <c r="I4378" s="38">
        <v>125.96209410641799</v>
      </c>
      <c r="J4378" s="35">
        <f>IF(H4378&gt;0,MIN(H4378,($B$3-L4377)/'Technical Data'!$B$5),0)</f>
        <v>201.04242809386824</v>
      </c>
      <c r="K4378" s="15">
        <f>IF(H4378&lt;0,MIN(ABS(H4378),(L4377*'Technical Data'!$B$4)),0)</f>
        <v>0</v>
      </c>
      <c r="L4378" s="15">
        <f>L4377+J4378*'Technical Data'!$B$5-(K4378/'Technical Data'!$B$4)</f>
        <v>382.61924487253498</v>
      </c>
      <c r="N4378" s="15">
        <f t="shared" si="273"/>
        <v>199.6316802802923</v>
      </c>
      <c r="O4378" s="36">
        <f t="shared" si="274"/>
        <v>192.43546186626671</v>
      </c>
      <c r="P4378" s="50">
        <v>118.765875692392</v>
      </c>
      <c r="Q4378" s="50">
        <v>7.1962184140255898</v>
      </c>
      <c r="R4378" s="42">
        <v>0</v>
      </c>
      <c r="S4378" s="42">
        <v>0</v>
      </c>
      <c r="T4378" s="42">
        <v>0</v>
      </c>
      <c r="U4378" s="15">
        <f t="shared" si="275"/>
        <v>199.6316802802923</v>
      </c>
    </row>
    <row r="4379" spans="6:21" x14ac:dyDescent="0.3">
      <c r="F4379" s="5">
        <f>Demand!C4379</f>
        <v>6.0300031509444825</v>
      </c>
      <c r="G4379">
        <f>Irradiance!A4379*$B$2*'Technical Data'!$B$2</f>
        <v>582.18700912902818</v>
      </c>
      <c r="H4379" s="5">
        <f t="shared" si="272"/>
        <v>576.1570059780837</v>
      </c>
      <c r="I4379" s="38">
        <v>183.02528987713831</v>
      </c>
      <c r="J4379" s="35">
        <f>IF(H4379&gt;0,MIN(H4379,($B$3-L4378)/'Technical Data'!$B$5),0)</f>
        <v>0</v>
      </c>
      <c r="K4379" s="15">
        <f>IF(H4379&lt;0,MIN(ABS(H4379),(L4378*'Technical Data'!$B$4)),0)</f>
        <v>0</v>
      </c>
      <c r="L4379" s="15">
        <f>L4378+J4379*'Technical Data'!$B$5-(K4379/'Technical Data'!$B$4)</f>
        <v>382.61924487253498</v>
      </c>
      <c r="N4379" s="15">
        <f t="shared" si="273"/>
        <v>582.18700912902818</v>
      </c>
      <c r="O4379" s="36">
        <f t="shared" si="274"/>
        <v>576.1570059780837</v>
      </c>
      <c r="P4379" s="50">
        <v>176.995286726193</v>
      </c>
      <c r="Q4379" s="50">
        <v>6.0300031509444798</v>
      </c>
      <c r="R4379" s="42">
        <v>0</v>
      </c>
      <c r="S4379" s="42">
        <v>0</v>
      </c>
      <c r="T4379" s="42">
        <v>0</v>
      </c>
      <c r="U4379" s="15">
        <f t="shared" si="275"/>
        <v>582.18700912902818</v>
      </c>
    </row>
    <row r="4380" spans="6:21" x14ac:dyDescent="0.3">
      <c r="F4380" s="5">
        <f>Demand!C4380</f>
        <v>6.0644618285953209</v>
      </c>
      <c r="G4380">
        <f>Irradiance!A4380*$B$2*'Technical Data'!$B$2</f>
        <v>724.44954740821834</v>
      </c>
      <c r="H4380" s="5">
        <f t="shared" si="272"/>
        <v>718.38508557962302</v>
      </c>
      <c r="I4380" s="38">
        <v>227.74913616522281</v>
      </c>
      <c r="J4380" s="35">
        <f>IF(H4380&gt;0,MIN(H4380,($B$3-L4379)/'Technical Data'!$B$5),0)</f>
        <v>0</v>
      </c>
      <c r="K4380" s="15">
        <f>IF(H4380&lt;0,MIN(ABS(H4380),(L4379*'Technical Data'!$B$4)),0)</f>
        <v>0</v>
      </c>
      <c r="L4380" s="15">
        <f>L4379+J4380*'Technical Data'!$B$5-(K4380/'Technical Data'!$B$4)</f>
        <v>382.61924487253498</v>
      </c>
      <c r="N4380" s="15">
        <f t="shared" si="273"/>
        <v>724.44954740821834</v>
      </c>
      <c r="O4380" s="36">
        <f t="shared" si="274"/>
        <v>718.38508557962302</v>
      </c>
      <c r="P4380" s="50">
        <v>221.68467433662701</v>
      </c>
      <c r="Q4380" s="50">
        <v>6.06446182859532</v>
      </c>
      <c r="R4380" s="42">
        <v>0</v>
      </c>
      <c r="S4380" s="42">
        <v>0</v>
      </c>
      <c r="T4380" s="42">
        <v>0</v>
      </c>
      <c r="U4380" s="15">
        <f t="shared" si="275"/>
        <v>724.44954740821834</v>
      </c>
    </row>
    <row r="4381" spans="6:21" x14ac:dyDescent="0.3">
      <c r="F4381" s="5">
        <f>Demand!C4381</f>
        <v>6.9621968814835293</v>
      </c>
      <c r="G4381">
        <f>Irradiance!A4381*$B$2*'Technical Data'!$B$2</f>
        <v>813.60394217440012</v>
      </c>
      <c r="H4381" s="5">
        <f t="shared" si="272"/>
        <v>806.64174529291654</v>
      </c>
      <c r="I4381" s="38">
        <v>255.77708713292429</v>
      </c>
      <c r="J4381" s="35">
        <f>IF(H4381&gt;0,MIN(H4381,($B$3-L4380)/'Technical Data'!$B$5),0)</f>
        <v>0</v>
      </c>
      <c r="K4381" s="15">
        <f>IF(H4381&lt;0,MIN(ABS(H4381),(L4380*'Technical Data'!$B$4)),0)</f>
        <v>0</v>
      </c>
      <c r="L4381" s="15">
        <f>L4380+J4381*'Technical Data'!$B$5-(K4381/'Technical Data'!$B$4)</f>
        <v>382.61924487253498</v>
      </c>
      <c r="N4381" s="15">
        <f t="shared" si="273"/>
        <v>813.60394217440012</v>
      </c>
      <c r="O4381" s="36">
        <f t="shared" si="274"/>
        <v>806.64174529291654</v>
      </c>
      <c r="P4381" s="50">
        <v>248.81489025144</v>
      </c>
      <c r="Q4381" s="50">
        <v>6.9621968814835302</v>
      </c>
      <c r="R4381" s="42">
        <v>0</v>
      </c>
      <c r="S4381" s="42">
        <v>0</v>
      </c>
      <c r="T4381" s="42">
        <v>0</v>
      </c>
      <c r="U4381" s="15">
        <f t="shared" si="275"/>
        <v>813.60394217440012</v>
      </c>
    </row>
    <row r="4382" spans="6:21" x14ac:dyDescent="0.3">
      <c r="F4382" s="5">
        <f>Demand!C4382</f>
        <v>9.2104311157523107</v>
      </c>
      <c r="G4382">
        <f>Irradiance!A4382*$B$2*'Technical Data'!$B$2</f>
        <v>851.57266016107576</v>
      </c>
      <c r="H4382" s="5">
        <f t="shared" si="272"/>
        <v>842.36222904532349</v>
      </c>
      <c r="I4382" s="38">
        <v>267.71351908143328</v>
      </c>
      <c r="J4382" s="35">
        <f>IF(H4382&gt;0,MIN(H4382,($B$3-L4381)/'Technical Data'!$B$5),0)</f>
        <v>0</v>
      </c>
      <c r="K4382" s="15">
        <f>IF(H4382&lt;0,MIN(ABS(H4382),(L4381*'Technical Data'!$B$4)),0)</f>
        <v>0</v>
      </c>
      <c r="L4382" s="15">
        <f>L4381+J4382*'Technical Data'!$B$5-(K4382/'Technical Data'!$B$4)</f>
        <v>382.61924487253498</v>
      </c>
      <c r="N4382" s="15">
        <f t="shared" si="273"/>
        <v>851.57266016107576</v>
      </c>
      <c r="O4382" s="36">
        <f t="shared" si="274"/>
        <v>842.36222904532349</v>
      </c>
      <c r="P4382" s="50">
        <v>258.50308796567998</v>
      </c>
      <c r="Q4382" s="50">
        <v>9.2104311157523107</v>
      </c>
      <c r="R4382" s="42">
        <v>0</v>
      </c>
      <c r="S4382" s="42">
        <v>0</v>
      </c>
      <c r="T4382" s="42">
        <v>0</v>
      </c>
      <c r="U4382" s="15">
        <f t="shared" si="275"/>
        <v>851.57266016107576</v>
      </c>
    </row>
    <row r="4383" spans="6:21" x14ac:dyDescent="0.3">
      <c r="F4383" s="5">
        <f>Demand!C4383</f>
        <v>12.220231596315655</v>
      </c>
      <c r="G4383">
        <f>Irradiance!A4383*$B$2*'Technical Data'!$B$2</f>
        <v>835.87251517080472</v>
      </c>
      <c r="H4383" s="5">
        <f t="shared" si="272"/>
        <v>823.65228357448905</v>
      </c>
      <c r="I4383" s="38">
        <v>262.77777928837901</v>
      </c>
      <c r="J4383" s="35">
        <f>IF(H4383&gt;0,MIN(H4383,($B$3-L4382)/'Technical Data'!$B$5),0)</f>
        <v>0</v>
      </c>
      <c r="K4383" s="15">
        <f>IF(H4383&lt;0,MIN(ABS(H4383),(L4382*'Technical Data'!$B$4)),0)</f>
        <v>0</v>
      </c>
      <c r="L4383" s="15">
        <f>L4382+J4383*'Technical Data'!$B$5-(K4383/'Technical Data'!$B$4)</f>
        <v>382.61924487253498</v>
      </c>
      <c r="N4383" s="15">
        <f t="shared" si="273"/>
        <v>835.87251517080472</v>
      </c>
      <c r="O4383" s="36">
        <f t="shared" si="274"/>
        <v>823.65228357448905</v>
      </c>
      <c r="P4383" s="50">
        <v>250.557547692062</v>
      </c>
      <c r="Q4383" s="50">
        <v>12.220231596315701</v>
      </c>
      <c r="R4383" s="42">
        <v>0</v>
      </c>
      <c r="S4383" s="42">
        <v>0</v>
      </c>
      <c r="T4383" s="42">
        <v>0</v>
      </c>
      <c r="U4383" s="15">
        <f t="shared" si="275"/>
        <v>835.87251517080472</v>
      </c>
    </row>
    <row r="4384" spans="6:21" x14ac:dyDescent="0.3">
      <c r="F4384" s="5">
        <f>Demand!C4384</f>
        <v>15.394930878215668</v>
      </c>
      <c r="G4384">
        <f>Irradiance!A4384*$B$2*'Technical Data'!$B$2</f>
        <v>765.38206827571059</v>
      </c>
      <c r="H4384" s="5">
        <f t="shared" si="272"/>
        <v>749.98713739749496</v>
      </c>
      <c r="I4384" s="38">
        <v>240.6173149114002</v>
      </c>
      <c r="J4384" s="35">
        <f>IF(H4384&gt;0,MIN(H4384,($B$3-L4383)/'Technical Data'!$B$5),0)</f>
        <v>0</v>
      </c>
      <c r="K4384" s="15">
        <f>IF(H4384&lt;0,MIN(ABS(H4384),(L4383*'Technical Data'!$B$4)),0)</f>
        <v>0</v>
      </c>
      <c r="L4384" s="15">
        <f>L4383+J4384*'Technical Data'!$B$5-(K4384/'Technical Data'!$B$4)</f>
        <v>382.61924487253498</v>
      </c>
      <c r="N4384" s="15">
        <f t="shared" si="273"/>
        <v>765.38206827571059</v>
      </c>
      <c r="O4384" s="36">
        <f t="shared" si="274"/>
        <v>749.98713739749496</v>
      </c>
      <c r="P4384" s="50">
        <v>172.640822564936</v>
      </c>
      <c r="Q4384" s="50">
        <v>15.3949308782157</v>
      </c>
      <c r="R4384" s="42">
        <v>52.581561468247003</v>
      </c>
      <c r="S4384" s="42">
        <v>0</v>
      </c>
      <c r="T4384" s="42">
        <v>47.3234053214223</v>
      </c>
      <c r="U4384" s="15">
        <f t="shared" si="275"/>
        <v>765.38206827571059</v>
      </c>
    </row>
    <row r="4385" spans="6:21" x14ac:dyDescent="0.3">
      <c r="F4385" s="5">
        <f>Demand!C4385</f>
        <v>18.676088893156294</v>
      </c>
      <c r="G4385">
        <f>Irradiance!A4385*$B$2*'Technical Data'!$B$2</f>
        <v>643.14522513717213</v>
      </c>
      <c r="H4385" s="5">
        <f t="shared" si="272"/>
        <v>624.46913624401589</v>
      </c>
      <c r="I4385" s="38">
        <v>202.1890550940484</v>
      </c>
      <c r="J4385" s="35">
        <f>IF(H4385&gt;0,MIN(H4385,($B$3-L4384)/'Technical Data'!$B$5),0)</f>
        <v>0</v>
      </c>
      <c r="K4385" s="15">
        <f>IF(H4385&lt;0,MIN(ABS(H4385),(L4384*'Technical Data'!$B$4)),0)</f>
        <v>0</v>
      </c>
      <c r="L4385" s="15">
        <f>L4384+J4385*'Technical Data'!$B$5-(K4385/'Technical Data'!$B$4)</f>
        <v>382.61924487253498</v>
      </c>
      <c r="N4385" s="15">
        <f t="shared" si="273"/>
        <v>643.14522513717213</v>
      </c>
      <c r="O4385" s="36">
        <f t="shared" si="274"/>
        <v>624.46913624401589</v>
      </c>
      <c r="P4385" s="50">
        <v>0</v>
      </c>
      <c r="Q4385" s="50">
        <v>18.676088893156301</v>
      </c>
      <c r="R4385" s="42">
        <v>183.51296620089201</v>
      </c>
      <c r="S4385" s="42">
        <v>0</v>
      </c>
      <c r="T4385" s="42">
        <v>212.48507490222499</v>
      </c>
      <c r="U4385" s="15">
        <f t="shared" si="275"/>
        <v>643.14522513717213</v>
      </c>
    </row>
    <row r="4386" spans="6:21" x14ac:dyDescent="0.3">
      <c r="F4386" s="5">
        <f>Demand!C4386</f>
        <v>22.139122841892561</v>
      </c>
      <c r="G4386">
        <f>Irradiance!A4386*$B$2*'Technical Data'!$B$2</f>
        <v>474.8492831751347</v>
      </c>
      <c r="H4386" s="5">
        <f t="shared" si="272"/>
        <v>452.71016033324213</v>
      </c>
      <c r="I4386" s="38">
        <v>149.28094639401161</v>
      </c>
      <c r="J4386" s="35">
        <f>IF(H4386&gt;0,MIN(H4386,($B$3-L4385)/'Technical Data'!$B$5),0)</f>
        <v>0</v>
      </c>
      <c r="K4386" s="15">
        <f>IF(H4386&lt;0,MIN(ABS(H4386),(L4385*'Technical Data'!$B$4)),0)</f>
        <v>0</v>
      </c>
      <c r="L4386" s="15">
        <f>L4385+J4386*'Technical Data'!$B$5-(K4386/'Technical Data'!$B$4)</f>
        <v>382.61924487253498</v>
      </c>
      <c r="N4386" s="15">
        <f t="shared" si="273"/>
        <v>474.8492831751347</v>
      </c>
      <c r="O4386" s="36">
        <f t="shared" si="274"/>
        <v>452.71016033324213</v>
      </c>
      <c r="P4386" s="50">
        <v>0</v>
      </c>
      <c r="Q4386" s="50">
        <v>22.1391228418926</v>
      </c>
      <c r="R4386" s="42">
        <v>127.14182355211901</v>
      </c>
      <c r="S4386" s="42">
        <v>0</v>
      </c>
      <c r="T4386" s="42">
        <v>326.91271609913099</v>
      </c>
      <c r="U4386" s="15">
        <f t="shared" si="275"/>
        <v>474.8492831751347</v>
      </c>
    </row>
    <row r="4387" spans="6:21" x14ac:dyDescent="0.3">
      <c r="F4387" s="5">
        <f>Demand!C4387</f>
        <v>26.059128388430533</v>
      </c>
      <c r="G4387">
        <f>Irradiance!A4387*$B$2*'Technical Data'!$B$2</f>
        <v>271.78873444892577</v>
      </c>
      <c r="H4387" s="5">
        <f t="shared" si="272"/>
        <v>245.72960606049523</v>
      </c>
      <c r="I4387" s="38">
        <v>85.443699580782919</v>
      </c>
      <c r="J4387" s="35">
        <f>IF(H4387&gt;0,MIN(H4387,($B$3-L4386)/'Technical Data'!$B$5),0)</f>
        <v>0</v>
      </c>
      <c r="K4387" s="15">
        <f>IF(H4387&lt;0,MIN(ABS(H4387),(L4386*'Technical Data'!$B$4)),0)</f>
        <v>0</v>
      </c>
      <c r="L4387" s="15">
        <f>L4386+J4387*'Technical Data'!$B$5-(K4387/'Technical Data'!$B$4)</f>
        <v>382.61924487253498</v>
      </c>
      <c r="N4387" s="15">
        <f t="shared" si="273"/>
        <v>271.78873444892577</v>
      </c>
      <c r="O4387" s="36">
        <f t="shared" si="274"/>
        <v>245.72960606049523</v>
      </c>
      <c r="P4387" s="50">
        <v>0</v>
      </c>
      <c r="Q4387" s="50">
        <v>26.059128388430501</v>
      </c>
      <c r="R4387" s="42">
        <v>59.384571192352197</v>
      </c>
      <c r="S4387" s="42">
        <v>0</v>
      </c>
      <c r="T4387" s="42">
        <v>380.35883017224802</v>
      </c>
      <c r="U4387" s="15">
        <f t="shared" si="275"/>
        <v>271.78873444892577</v>
      </c>
    </row>
    <row r="4388" spans="6:21" x14ac:dyDescent="0.3">
      <c r="F4388" s="5">
        <f>Demand!C4388</f>
        <v>29.827831888257958</v>
      </c>
      <c r="G4388">
        <f>Irradiance!A4388*$B$2*'Technical Data'!$B$2</f>
        <v>5.6872974199451019</v>
      </c>
      <c r="H4388" s="5">
        <f t="shared" si="272"/>
        <v>-24.140534468312858</v>
      </c>
      <c r="I4388" s="38">
        <v>1.78794655768806</v>
      </c>
      <c r="J4388" s="35">
        <f>IF(H4388&gt;0,MIN(H4388,($B$3-L4387)/'Technical Data'!$B$5),0)</f>
        <v>0</v>
      </c>
      <c r="K4388" s="15">
        <f>IF(H4388&lt;0,MIN(ABS(H4388),(L4387*'Technical Data'!$B$4)),0)</f>
        <v>24.140534468312858</v>
      </c>
      <c r="L4388" s="15">
        <f>L4387+J4388*'Technical Data'!$B$5-(K4388/'Technical Data'!$B$4)</f>
        <v>355.7964287966318</v>
      </c>
      <c r="N4388" s="15">
        <f t="shared" si="273"/>
        <v>5.6872974199451019</v>
      </c>
      <c r="O4388" s="36">
        <f t="shared" si="274"/>
        <v>0</v>
      </c>
      <c r="P4388" s="50">
        <v>0</v>
      </c>
      <c r="Q4388" s="50">
        <v>1.78794655768805</v>
      </c>
      <c r="R4388" s="42">
        <v>0</v>
      </c>
      <c r="S4388" s="42">
        <v>28.039885330569899</v>
      </c>
      <c r="T4388" s="42">
        <v>349.20340202717102</v>
      </c>
      <c r="U4388" s="15">
        <f t="shared" si="275"/>
        <v>5.6872974199451019</v>
      </c>
    </row>
    <row r="4389" spans="6:21" x14ac:dyDescent="0.3">
      <c r="F4389" s="5">
        <f>Demand!C4389</f>
        <v>32.346473561578797</v>
      </c>
      <c r="G4389">
        <f>Irradiance!A4389*$B$2*'Technical Data'!$B$2</f>
        <v>0</v>
      </c>
      <c r="H4389" s="5">
        <f t="shared" si="272"/>
        <v>-32.346473561578797</v>
      </c>
      <c r="I4389" s="38">
        <v>0</v>
      </c>
      <c r="J4389" s="35">
        <f>IF(H4389&gt;0,MIN(H4389,($B$3-L4388)/'Technical Data'!$B$5),0)</f>
        <v>0</v>
      </c>
      <c r="K4389" s="15">
        <f>IF(H4389&lt;0,MIN(ABS(H4389),(L4388*'Technical Data'!$B$4)),0)</f>
        <v>32.346473561578797</v>
      </c>
      <c r="L4389" s="15">
        <f>L4388+J4389*'Technical Data'!$B$5-(K4389/'Technical Data'!$B$4)</f>
        <v>319.85590261709979</v>
      </c>
      <c r="N4389" s="15">
        <f t="shared" si="273"/>
        <v>0</v>
      </c>
      <c r="O4389" s="36">
        <f t="shared" si="274"/>
        <v>0</v>
      </c>
      <c r="P4389" s="50">
        <v>0</v>
      </c>
      <c r="Q4389" s="50">
        <v>0</v>
      </c>
      <c r="R4389" s="42">
        <v>0</v>
      </c>
      <c r="S4389" s="42">
        <v>32.346473561578797</v>
      </c>
      <c r="T4389" s="42">
        <v>313.26287584763901</v>
      </c>
      <c r="U4389" s="15">
        <f t="shared" si="275"/>
        <v>0</v>
      </c>
    </row>
    <row r="4390" spans="6:21" x14ac:dyDescent="0.3">
      <c r="F4390" s="5">
        <f>Demand!C4390</f>
        <v>33.650708508051309</v>
      </c>
      <c r="G4390">
        <f>Irradiance!A4390*$B$2*'Technical Data'!$B$2</f>
        <v>0</v>
      </c>
      <c r="H4390" s="5">
        <f t="shared" si="272"/>
        <v>-33.650708508051309</v>
      </c>
      <c r="I4390" s="38">
        <v>0</v>
      </c>
      <c r="J4390" s="35">
        <f>IF(H4390&gt;0,MIN(H4390,($B$3-L4389)/'Technical Data'!$B$5),0)</f>
        <v>0</v>
      </c>
      <c r="K4390" s="15">
        <f>IF(H4390&lt;0,MIN(ABS(H4390),(L4389*'Technical Data'!$B$4)),0)</f>
        <v>33.650708508051309</v>
      </c>
      <c r="L4390" s="15">
        <f>L4389+J4390*'Technical Data'!$B$5-(K4390/'Technical Data'!$B$4)</f>
        <v>282.46622649704278</v>
      </c>
      <c r="N4390" s="15">
        <f t="shared" si="273"/>
        <v>0</v>
      </c>
      <c r="O4390" s="36">
        <f t="shared" si="274"/>
        <v>0</v>
      </c>
      <c r="P4390" s="50">
        <v>0</v>
      </c>
      <c r="Q4390" s="50">
        <v>0</v>
      </c>
      <c r="R4390" s="42">
        <v>0</v>
      </c>
      <c r="S4390" s="42">
        <v>33.650708508051302</v>
      </c>
      <c r="T4390" s="42">
        <v>275.873199727582</v>
      </c>
      <c r="U4390" s="15">
        <f t="shared" si="275"/>
        <v>0</v>
      </c>
    </row>
    <row r="4391" spans="6:21" x14ac:dyDescent="0.3">
      <c r="F4391" s="5">
        <f>Demand!C4391</f>
        <v>34.088198609960187</v>
      </c>
      <c r="G4391">
        <f>Irradiance!A4391*$B$2*'Technical Data'!$B$2</f>
        <v>0</v>
      </c>
      <c r="H4391" s="5">
        <f t="shared" si="272"/>
        <v>-34.088198609960187</v>
      </c>
      <c r="I4391" s="38">
        <v>0</v>
      </c>
      <c r="J4391" s="35">
        <f>IF(H4391&gt;0,MIN(H4391,($B$3-L4390)/'Technical Data'!$B$5),0)</f>
        <v>0</v>
      </c>
      <c r="K4391" s="15">
        <f>IF(H4391&lt;0,MIN(ABS(H4391),(L4390*'Technical Data'!$B$4)),0)</f>
        <v>34.088198609960187</v>
      </c>
      <c r="L4391" s="15">
        <f>L4390+J4391*'Technical Data'!$B$5-(K4391/'Technical Data'!$B$4)</f>
        <v>244.5904502637537</v>
      </c>
      <c r="N4391" s="15">
        <f t="shared" si="273"/>
        <v>0</v>
      </c>
      <c r="O4391" s="36">
        <f t="shared" si="274"/>
        <v>0</v>
      </c>
      <c r="P4391" s="50">
        <v>0</v>
      </c>
      <c r="Q4391" s="50">
        <v>0</v>
      </c>
      <c r="R4391" s="42">
        <v>0</v>
      </c>
      <c r="S4391" s="42">
        <v>34.088198609960202</v>
      </c>
      <c r="T4391" s="42">
        <v>237.997423494293</v>
      </c>
      <c r="U4391" s="15">
        <f t="shared" si="275"/>
        <v>0</v>
      </c>
    </row>
    <row r="4392" spans="6:21" x14ac:dyDescent="0.3">
      <c r="F4392" s="5">
        <f>Demand!C4392</f>
        <v>33.500965344823072</v>
      </c>
      <c r="G4392">
        <f>Irradiance!A4392*$B$2*'Technical Data'!$B$2</f>
        <v>0</v>
      </c>
      <c r="H4392" s="5">
        <f t="shared" si="272"/>
        <v>-33.500965344823072</v>
      </c>
      <c r="I4392" s="38">
        <v>0</v>
      </c>
      <c r="J4392" s="35">
        <f>IF(H4392&gt;0,MIN(H4392,($B$3-L4391)/'Technical Data'!$B$5),0)</f>
        <v>0</v>
      </c>
      <c r="K4392" s="15">
        <f>IF(H4392&lt;0,MIN(ABS(H4392),(L4391*'Technical Data'!$B$4)),0)</f>
        <v>33.500965344823072</v>
      </c>
      <c r="L4392" s="15">
        <f>L4391+J4392*'Technical Data'!$B$5-(K4392/'Technical Data'!$B$4)</f>
        <v>207.36715543617251</v>
      </c>
      <c r="N4392" s="15">
        <f t="shared" si="273"/>
        <v>0</v>
      </c>
      <c r="O4392" s="36">
        <f t="shared" si="274"/>
        <v>0</v>
      </c>
      <c r="P4392" s="50">
        <v>0</v>
      </c>
      <c r="Q4392" s="50">
        <v>0</v>
      </c>
      <c r="R4392" s="42">
        <v>0</v>
      </c>
      <c r="S4392" s="42">
        <v>33.500965344823101</v>
      </c>
      <c r="T4392" s="42">
        <v>200.77412866671099</v>
      </c>
      <c r="U4392" s="15">
        <f t="shared" si="275"/>
        <v>0</v>
      </c>
    </row>
    <row r="4393" spans="6:21" x14ac:dyDescent="0.3">
      <c r="F4393" s="5">
        <f>Demand!C4393</f>
        <v>32.146501520035095</v>
      </c>
      <c r="G4393">
        <f>Irradiance!A4393*$B$2*'Technical Data'!$B$2</f>
        <v>0</v>
      </c>
      <c r="H4393" s="5">
        <f t="shared" si="272"/>
        <v>-32.146501520035095</v>
      </c>
      <c r="I4393" s="38">
        <v>0</v>
      </c>
      <c r="J4393" s="35">
        <f>IF(H4393&gt;0,MIN(H4393,($B$3-L4392)/'Technical Data'!$B$5),0)</f>
        <v>0</v>
      </c>
      <c r="K4393" s="15">
        <f>IF(H4393&lt;0,MIN(ABS(H4393),(L4392*'Technical Data'!$B$4)),0)</f>
        <v>32.146501520035095</v>
      </c>
      <c r="L4393" s="15">
        <f>L4392+J4393*'Technical Data'!$B$5-(K4393/'Technical Data'!$B$4)</f>
        <v>171.6488204139113</v>
      </c>
      <c r="N4393" s="15">
        <f t="shared" si="273"/>
        <v>0</v>
      </c>
      <c r="O4393" s="36">
        <f t="shared" si="274"/>
        <v>0</v>
      </c>
      <c r="P4393" s="50">
        <v>0</v>
      </c>
      <c r="Q4393" s="50">
        <v>0</v>
      </c>
      <c r="R4393" s="42">
        <v>0</v>
      </c>
      <c r="S4393" s="42">
        <v>32.146501520035102</v>
      </c>
      <c r="T4393" s="42">
        <v>165.05579364445001</v>
      </c>
      <c r="U4393" s="15">
        <f t="shared" si="275"/>
        <v>0</v>
      </c>
    </row>
    <row r="4394" spans="6:21" x14ac:dyDescent="0.3">
      <c r="F4394" s="5">
        <f>Demand!C4394</f>
        <v>30.246455847471921</v>
      </c>
      <c r="G4394">
        <f>Irradiance!A4394*$B$2*'Technical Data'!$B$2</f>
        <v>0</v>
      </c>
      <c r="H4394" s="5">
        <f t="shared" si="272"/>
        <v>-30.246455847471921</v>
      </c>
      <c r="I4394" s="38">
        <v>0</v>
      </c>
      <c r="J4394" s="35">
        <f>IF(H4394&gt;0,MIN(H4394,($B$3-L4393)/'Technical Data'!$B$5),0)</f>
        <v>0</v>
      </c>
      <c r="K4394" s="15">
        <f>IF(H4394&lt;0,MIN(ABS(H4394),(L4393*'Technical Data'!$B$4)),0)</f>
        <v>30.246455847471921</v>
      </c>
      <c r="L4394" s="15">
        <f>L4393+J4394*'Technical Data'!$B$5-(K4394/'Technical Data'!$B$4)</f>
        <v>138.04164725005361</v>
      </c>
      <c r="N4394" s="15">
        <f t="shared" si="273"/>
        <v>0</v>
      </c>
      <c r="O4394" s="36">
        <f t="shared" si="274"/>
        <v>0</v>
      </c>
      <c r="P4394" s="50">
        <v>0</v>
      </c>
      <c r="Q4394" s="50">
        <v>0</v>
      </c>
      <c r="R4394" s="42">
        <v>0</v>
      </c>
      <c r="S4394" s="42">
        <v>30.2464558474719</v>
      </c>
      <c r="T4394" s="42">
        <v>131.44862048059301</v>
      </c>
      <c r="U4394" s="15">
        <f t="shared" si="275"/>
        <v>0</v>
      </c>
    </row>
    <row r="4395" spans="6:21" x14ac:dyDescent="0.3">
      <c r="F4395" s="5">
        <f>Demand!C4395</f>
        <v>28.149118141213226</v>
      </c>
      <c r="G4395">
        <f>Irradiance!A4395*$B$2*'Technical Data'!$B$2</f>
        <v>0</v>
      </c>
      <c r="H4395" s="5">
        <f t="shared" si="272"/>
        <v>-28.149118141213226</v>
      </c>
      <c r="I4395" s="38">
        <v>0</v>
      </c>
      <c r="J4395" s="35">
        <f>IF(H4395&gt;0,MIN(H4395,($B$3-L4394)/'Technical Data'!$B$5),0)</f>
        <v>0</v>
      </c>
      <c r="K4395" s="15">
        <f>IF(H4395&lt;0,MIN(ABS(H4395),(L4394*'Technical Data'!$B$4)),0)</f>
        <v>28.149118141213226</v>
      </c>
      <c r="L4395" s="15">
        <f>L4394+J4395*'Technical Data'!$B$5-(K4395/'Technical Data'!$B$4)</f>
        <v>106.76484931537226</v>
      </c>
      <c r="N4395" s="15">
        <f t="shared" si="273"/>
        <v>0</v>
      </c>
      <c r="O4395" s="36">
        <f t="shared" si="274"/>
        <v>0</v>
      </c>
      <c r="P4395" s="50">
        <v>0</v>
      </c>
      <c r="Q4395" s="50">
        <v>0</v>
      </c>
      <c r="R4395" s="42">
        <v>0</v>
      </c>
      <c r="S4395" s="42">
        <v>28.149118141213201</v>
      </c>
      <c r="T4395" s="42">
        <v>100.171822545911</v>
      </c>
      <c r="U4395" s="15">
        <f t="shared" si="275"/>
        <v>0</v>
      </c>
    </row>
    <row r="4396" spans="6:21" x14ac:dyDescent="0.3">
      <c r="F4396" s="5">
        <f>Demand!C4396</f>
        <v>25.210696892881543</v>
      </c>
      <c r="G4396">
        <f>Irradiance!A4396*$B$2*'Technical Data'!$B$2</f>
        <v>0</v>
      </c>
      <c r="H4396" s="5">
        <f t="shared" si="272"/>
        <v>-25.210696892881543</v>
      </c>
      <c r="I4396" s="38">
        <v>0</v>
      </c>
      <c r="J4396" s="35">
        <f>IF(H4396&gt;0,MIN(H4396,($B$3-L4395)/'Technical Data'!$B$5),0)</f>
        <v>0</v>
      </c>
      <c r="K4396" s="15">
        <f>IF(H4396&lt;0,MIN(ABS(H4396),(L4395*'Technical Data'!$B$4)),0)</f>
        <v>25.210696892881543</v>
      </c>
      <c r="L4396" s="15">
        <f>L4395+J4396*'Technical Data'!$B$5-(K4396/'Technical Data'!$B$4)</f>
        <v>78.752963878837221</v>
      </c>
      <c r="N4396" s="15">
        <f t="shared" si="273"/>
        <v>0</v>
      </c>
      <c r="O4396" s="36">
        <f t="shared" si="274"/>
        <v>0</v>
      </c>
      <c r="P4396" s="50">
        <v>0</v>
      </c>
      <c r="Q4396" s="50">
        <v>0</v>
      </c>
      <c r="R4396" s="42">
        <v>0</v>
      </c>
      <c r="S4396" s="42">
        <v>25.210696892881501</v>
      </c>
      <c r="T4396" s="42">
        <v>72.159937109376102</v>
      </c>
      <c r="U4396" s="15">
        <f t="shared" si="275"/>
        <v>0</v>
      </c>
    </row>
    <row r="4397" spans="6:21" x14ac:dyDescent="0.3">
      <c r="F4397" s="5">
        <f>Demand!C4397</f>
        <v>21.441654275040438</v>
      </c>
      <c r="G4397">
        <f>Irradiance!A4397*$B$2*'Technical Data'!$B$2</f>
        <v>0</v>
      </c>
      <c r="H4397" s="5">
        <f t="shared" si="272"/>
        <v>-21.441654275040438</v>
      </c>
      <c r="I4397" s="38">
        <v>0</v>
      </c>
      <c r="J4397" s="35">
        <f>IF(H4397&gt;0,MIN(H4397,($B$3-L4396)/'Technical Data'!$B$5),0)</f>
        <v>0</v>
      </c>
      <c r="K4397" s="15">
        <f>IF(H4397&lt;0,MIN(ABS(H4397),(L4396*'Technical Data'!$B$4)),0)</f>
        <v>21.441654275040438</v>
      </c>
      <c r="L4397" s="15">
        <f>L4396+J4397*'Technical Data'!$B$5-(K4397/'Technical Data'!$B$4)</f>
        <v>54.928903573236738</v>
      </c>
      <c r="N4397" s="15">
        <f t="shared" si="273"/>
        <v>0</v>
      </c>
      <c r="O4397" s="36">
        <f t="shared" si="274"/>
        <v>0</v>
      </c>
      <c r="P4397" s="50">
        <v>0</v>
      </c>
      <c r="Q4397" s="50">
        <v>0</v>
      </c>
      <c r="R4397" s="42">
        <v>0</v>
      </c>
      <c r="S4397" s="42">
        <v>21.441654275040399</v>
      </c>
      <c r="T4397" s="42">
        <v>48.335876803775598</v>
      </c>
      <c r="U4397" s="15">
        <f t="shared" si="275"/>
        <v>0</v>
      </c>
    </row>
    <row r="4398" spans="6:21" x14ac:dyDescent="0.3">
      <c r="F4398" s="5">
        <f>Demand!C4398</f>
        <v>17.518839650440029</v>
      </c>
      <c r="G4398">
        <f>Irradiance!A4398*$B$2*'Technical Data'!$B$2</f>
        <v>0</v>
      </c>
      <c r="H4398" s="5">
        <f t="shared" si="272"/>
        <v>-17.518839650440029</v>
      </c>
      <c r="I4398" s="38">
        <v>0</v>
      </c>
      <c r="J4398" s="35">
        <f>IF(H4398&gt;0,MIN(H4398,($B$3-L4397)/'Technical Data'!$B$5),0)</f>
        <v>0</v>
      </c>
      <c r="K4398" s="15">
        <f>IF(H4398&lt;0,MIN(ABS(H4398),(L4397*'Technical Data'!$B$4)),0)</f>
        <v>17.518839650440029</v>
      </c>
      <c r="L4398" s="15">
        <f>L4397+J4398*'Technical Data'!$B$5-(K4398/'Technical Data'!$B$4)</f>
        <v>35.463526183858932</v>
      </c>
      <c r="N4398" s="15">
        <f t="shared" si="273"/>
        <v>0</v>
      </c>
      <c r="O4398" s="36">
        <f t="shared" si="274"/>
        <v>0</v>
      </c>
      <c r="P4398" s="50">
        <v>0</v>
      </c>
      <c r="Q4398" s="50">
        <v>0</v>
      </c>
      <c r="R4398" s="42">
        <v>0</v>
      </c>
      <c r="S4398" s="42">
        <v>17.51883965044</v>
      </c>
      <c r="T4398" s="42">
        <v>28.870499414397798</v>
      </c>
      <c r="U4398" s="15">
        <f t="shared" si="275"/>
        <v>0</v>
      </c>
    </row>
    <row r="4399" spans="6:21" x14ac:dyDescent="0.3">
      <c r="F4399" s="5">
        <f>Demand!C4399</f>
        <v>14.341369828430429</v>
      </c>
      <c r="G4399">
        <f>Irradiance!A4399*$B$2*'Technical Data'!$B$2</f>
        <v>0</v>
      </c>
      <c r="H4399" s="5">
        <f t="shared" si="272"/>
        <v>-14.341369828430429</v>
      </c>
      <c r="I4399" s="38">
        <v>0</v>
      </c>
      <c r="J4399" s="35">
        <f>IF(H4399&gt;0,MIN(H4399,($B$3-L4398)/'Technical Data'!$B$5),0)</f>
        <v>0</v>
      </c>
      <c r="K4399" s="15">
        <f>IF(H4399&lt;0,MIN(ABS(H4399),(L4398*'Technical Data'!$B$4)),0)</f>
        <v>14.341369828430429</v>
      </c>
      <c r="L4399" s="15">
        <f>L4398+J4399*'Technical Data'!$B$5-(K4399/'Technical Data'!$B$4)</f>
        <v>19.528670818936234</v>
      </c>
      <c r="N4399" s="15">
        <f t="shared" si="273"/>
        <v>0</v>
      </c>
      <c r="O4399" s="36">
        <f t="shared" si="274"/>
        <v>0</v>
      </c>
      <c r="P4399" s="50">
        <v>0</v>
      </c>
      <c r="Q4399" s="50">
        <v>0</v>
      </c>
      <c r="R4399" s="42">
        <v>0</v>
      </c>
      <c r="S4399" s="42">
        <v>14.3413698284304</v>
      </c>
      <c r="T4399" s="42">
        <v>12.935644049475099</v>
      </c>
      <c r="U4399" s="15">
        <f t="shared" si="275"/>
        <v>0</v>
      </c>
    </row>
    <row r="4400" spans="6:21" x14ac:dyDescent="0.3">
      <c r="F4400" s="5">
        <f>Demand!C4400</f>
        <v>11.667261990410534</v>
      </c>
      <c r="G4400">
        <f>Irradiance!A4400*$B$2*'Technical Data'!$B$2</f>
        <v>8.010278056260707E-2</v>
      </c>
      <c r="H4400" s="5">
        <f t="shared" si="272"/>
        <v>-11.587159209847927</v>
      </c>
      <c r="I4400" s="38">
        <v>2.5182345882930428E-2</v>
      </c>
      <c r="J4400" s="35">
        <f>IF(H4400&gt;0,MIN(H4400,($B$3-L4399)/'Technical Data'!$B$5),0)</f>
        <v>0</v>
      </c>
      <c r="K4400" s="15">
        <f>IF(H4400&lt;0,MIN(ABS(H4400),(L4399*'Technical Data'!$B$4)),0)</f>
        <v>11.587159209847927</v>
      </c>
      <c r="L4400" s="15">
        <f>L4399+J4400*'Technical Data'!$B$5-(K4400/'Technical Data'!$B$4)</f>
        <v>6.6540494746607592</v>
      </c>
      <c r="N4400" s="15">
        <f t="shared" si="273"/>
        <v>8.010278056260707E-2</v>
      </c>
      <c r="O4400" s="36">
        <f t="shared" si="274"/>
        <v>0</v>
      </c>
      <c r="P4400" s="50">
        <v>0</v>
      </c>
      <c r="Q4400" s="50">
        <v>2.51823458829303E-2</v>
      </c>
      <c r="R4400" s="42">
        <v>0</v>
      </c>
      <c r="S4400" s="42">
        <v>11.6420796445276</v>
      </c>
      <c r="T4400" s="42">
        <v>0</v>
      </c>
      <c r="U4400" s="15">
        <f t="shared" si="275"/>
        <v>8.010278056260707E-2</v>
      </c>
    </row>
    <row r="4401" spans="6:21" x14ac:dyDescent="0.3">
      <c r="F4401" s="5">
        <f>Demand!C4401</f>
        <v>9.1669603542291398</v>
      </c>
      <c r="G4401">
        <f>Irradiance!A4401*$B$2*'Technical Data'!$B$2</f>
        <v>189.1226649083153</v>
      </c>
      <c r="H4401" s="5">
        <f t="shared" si="272"/>
        <v>179.95570455408617</v>
      </c>
      <c r="I4401" s="38">
        <v>59.455518629598728</v>
      </c>
      <c r="J4401" s="35">
        <f>IF(H4401&gt;0,MIN(H4401,($B$3-L4400)/'Technical Data'!$B$5),0)</f>
        <v>179.95570455408617</v>
      </c>
      <c r="K4401" s="15">
        <f>IF(H4401&lt;0,MIN(ABS(H4401),(L4400*'Technical Data'!$B$4)),0)</f>
        <v>0</v>
      </c>
      <c r="L4401" s="15">
        <f>L4400+J4401*'Technical Data'!$B$5-(K4401/'Technical Data'!$B$4)</f>
        <v>168.61418357333829</v>
      </c>
      <c r="N4401" s="15">
        <f t="shared" si="273"/>
        <v>9.1669603542291327</v>
      </c>
      <c r="O4401" s="36">
        <f t="shared" si="274"/>
        <v>0</v>
      </c>
      <c r="P4401" s="50">
        <v>50.288558275369397</v>
      </c>
      <c r="Q4401" s="50">
        <v>9.1669603542291398</v>
      </c>
      <c r="R4401" s="42">
        <v>0</v>
      </c>
      <c r="S4401" s="42">
        <v>0</v>
      </c>
      <c r="T4401" s="42">
        <v>0</v>
      </c>
      <c r="U4401" s="15">
        <f t="shared" si="275"/>
        <v>9.1669603542291327</v>
      </c>
    </row>
    <row r="4402" spans="6:21" x14ac:dyDescent="0.3">
      <c r="F4402" s="5">
        <f>Demand!C4402</f>
        <v>7.1962184140255916</v>
      </c>
      <c r="G4402">
        <f>Irradiance!A4402*$B$2*'Technical Data'!$B$2</f>
        <v>399.95318334909706</v>
      </c>
      <c r="H4402" s="5">
        <f t="shared" si="272"/>
        <v>392.75696493507149</v>
      </c>
      <c r="I4402" s="38">
        <v>125.7354529934716</v>
      </c>
      <c r="J4402" s="35">
        <f>IF(H4402&gt;0,MIN(H4402,($B$3-L4401)/'Technical Data'!$B$5),0)</f>
        <v>237.78340144355187</v>
      </c>
      <c r="K4402" s="15">
        <f>IF(H4402&lt;0,MIN(ABS(H4402),(L4401*'Technical Data'!$B$4)),0)</f>
        <v>0</v>
      </c>
      <c r="L4402" s="15">
        <f>L4401+J4402*'Technical Data'!$B$5-(K4402/'Technical Data'!$B$4)</f>
        <v>382.61924487253498</v>
      </c>
      <c r="N4402" s="15">
        <f t="shared" si="273"/>
        <v>162.16978190554519</v>
      </c>
      <c r="O4402" s="36">
        <f t="shared" si="274"/>
        <v>154.9735634915196</v>
      </c>
      <c r="P4402" s="50">
        <v>118.539234579446</v>
      </c>
      <c r="Q4402" s="50">
        <v>7.1962184140255898</v>
      </c>
      <c r="R4402" s="42">
        <v>0</v>
      </c>
      <c r="S4402" s="42">
        <v>0</v>
      </c>
      <c r="T4402" s="42">
        <v>0</v>
      </c>
      <c r="U4402" s="15">
        <f t="shared" si="275"/>
        <v>162.16978190554519</v>
      </c>
    </row>
    <row r="4403" spans="6:21" x14ac:dyDescent="0.3">
      <c r="F4403" s="5">
        <f>Demand!C4403</f>
        <v>6.0300031509444825</v>
      </c>
      <c r="G4403">
        <f>Irradiance!A4403*$B$2*'Technical Data'!$B$2</f>
        <v>585.15081200984457</v>
      </c>
      <c r="H4403" s="5">
        <f t="shared" si="272"/>
        <v>579.12080885890009</v>
      </c>
      <c r="I4403" s="38">
        <v>183.95703667480669</v>
      </c>
      <c r="J4403" s="35">
        <f>IF(H4403&gt;0,MIN(H4403,($B$3-L4402)/'Technical Data'!$B$5),0)</f>
        <v>0</v>
      </c>
      <c r="K4403" s="15">
        <f>IF(H4403&lt;0,MIN(ABS(H4403),(L4402*'Technical Data'!$B$4)),0)</f>
        <v>0</v>
      </c>
      <c r="L4403" s="15">
        <f>L4402+J4403*'Technical Data'!$B$5-(K4403/'Technical Data'!$B$4)</f>
        <v>382.61924487253498</v>
      </c>
      <c r="N4403" s="15">
        <f t="shared" si="273"/>
        <v>585.15081200984457</v>
      </c>
      <c r="O4403" s="36">
        <f t="shared" si="274"/>
        <v>579.12080885890009</v>
      </c>
      <c r="P4403" s="50">
        <v>177.92703352386201</v>
      </c>
      <c r="Q4403" s="50">
        <v>6.0300031509444798</v>
      </c>
      <c r="R4403" s="42">
        <v>0</v>
      </c>
      <c r="S4403" s="42">
        <v>0</v>
      </c>
      <c r="T4403" s="42">
        <v>0</v>
      </c>
      <c r="U4403" s="15">
        <f t="shared" si="275"/>
        <v>585.15081200984457</v>
      </c>
    </row>
    <row r="4404" spans="6:21" x14ac:dyDescent="0.3">
      <c r="F4404" s="5">
        <f>Demand!C4404</f>
        <v>6.0644618285953209</v>
      </c>
      <c r="G4404">
        <f>Irradiance!A4404*$B$2*'Technical Data'!$B$2</f>
        <v>726.45211692228349</v>
      </c>
      <c r="H4404" s="5">
        <f t="shared" si="272"/>
        <v>720.38765509368818</v>
      </c>
      <c r="I4404" s="38">
        <v>228.378694812296</v>
      </c>
      <c r="J4404" s="35">
        <f>IF(H4404&gt;0,MIN(H4404,($B$3-L4403)/'Technical Data'!$B$5),0)</f>
        <v>0</v>
      </c>
      <c r="K4404" s="15">
        <f>IF(H4404&lt;0,MIN(ABS(H4404),(L4403*'Technical Data'!$B$4)),0)</f>
        <v>0</v>
      </c>
      <c r="L4404" s="15">
        <f>L4403+J4404*'Technical Data'!$B$5-(K4404/'Technical Data'!$B$4)</f>
        <v>382.61924487253498</v>
      </c>
      <c r="N4404" s="15">
        <f t="shared" si="273"/>
        <v>726.45211692228349</v>
      </c>
      <c r="O4404" s="36">
        <f t="shared" si="274"/>
        <v>720.38765509368818</v>
      </c>
      <c r="P4404" s="50">
        <v>222.31423298370001</v>
      </c>
      <c r="Q4404" s="50">
        <v>6.06446182859532</v>
      </c>
      <c r="R4404" s="42">
        <v>0</v>
      </c>
      <c r="S4404" s="42">
        <v>0</v>
      </c>
      <c r="T4404" s="42">
        <v>0</v>
      </c>
      <c r="U4404" s="15">
        <f t="shared" si="275"/>
        <v>726.45211692228349</v>
      </c>
    </row>
    <row r="4405" spans="6:21" x14ac:dyDescent="0.3">
      <c r="F4405" s="5">
        <f>Demand!C4405</f>
        <v>6.9621968814835293</v>
      </c>
      <c r="G4405">
        <f>Irradiance!A4405*$B$2*'Technical Data'!$B$2</f>
        <v>818.65041734984425</v>
      </c>
      <c r="H4405" s="5">
        <f t="shared" si="272"/>
        <v>811.68822046836067</v>
      </c>
      <c r="I4405" s="38">
        <v>257.36357492354892</v>
      </c>
      <c r="J4405" s="35">
        <f>IF(H4405&gt;0,MIN(H4405,($B$3-L4404)/'Technical Data'!$B$5),0)</f>
        <v>0</v>
      </c>
      <c r="K4405" s="15">
        <f>IF(H4405&lt;0,MIN(ABS(H4405),(L4404*'Technical Data'!$B$4)),0)</f>
        <v>0</v>
      </c>
      <c r="L4405" s="15">
        <f>L4404+J4405*'Technical Data'!$B$5-(K4405/'Technical Data'!$B$4)</f>
        <v>382.61924487253498</v>
      </c>
      <c r="N4405" s="15">
        <f t="shared" si="273"/>
        <v>818.65041734984425</v>
      </c>
      <c r="O4405" s="36">
        <f t="shared" si="274"/>
        <v>811.68822046836067</v>
      </c>
      <c r="P4405" s="50">
        <v>250.40137804206501</v>
      </c>
      <c r="Q4405" s="50">
        <v>6.9621968814835302</v>
      </c>
      <c r="R4405" s="42">
        <v>0</v>
      </c>
      <c r="S4405" s="42">
        <v>0</v>
      </c>
      <c r="T4405" s="42">
        <v>0</v>
      </c>
      <c r="U4405" s="15">
        <f t="shared" si="275"/>
        <v>818.65041734984425</v>
      </c>
    </row>
    <row r="4406" spans="6:21" x14ac:dyDescent="0.3">
      <c r="F4406" s="5">
        <f>Demand!C4406</f>
        <v>9.2104311157523107</v>
      </c>
      <c r="G4406">
        <f>Irradiance!A4406*$B$2*'Technical Data'!$B$2</f>
        <v>858.62170485058516</v>
      </c>
      <c r="H4406" s="5">
        <f t="shared" si="272"/>
        <v>849.41127373483289</v>
      </c>
      <c r="I4406" s="38">
        <v>269.92956551913119</v>
      </c>
      <c r="J4406" s="35">
        <f>IF(H4406&gt;0,MIN(H4406,($B$3-L4405)/'Technical Data'!$B$5),0)</f>
        <v>0</v>
      </c>
      <c r="K4406" s="15">
        <f>IF(H4406&lt;0,MIN(ABS(H4406),(L4405*'Technical Data'!$B$4)),0)</f>
        <v>0</v>
      </c>
      <c r="L4406" s="15">
        <f>L4405+J4406*'Technical Data'!$B$5-(K4406/'Technical Data'!$B$4)</f>
        <v>382.61924487253498</v>
      </c>
      <c r="N4406" s="15">
        <f t="shared" si="273"/>
        <v>858.62170485058516</v>
      </c>
      <c r="O4406" s="36">
        <f t="shared" si="274"/>
        <v>849.41127373483289</v>
      </c>
      <c r="P4406" s="50">
        <v>260.71913440337801</v>
      </c>
      <c r="Q4406" s="50">
        <v>9.2104311157523107</v>
      </c>
      <c r="R4406" s="42">
        <v>0</v>
      </c>
      <c r="S4406" s="42">
        <v>0</v>
      </c>
      <c r="T4406" s="42">
        <v>0</v>
      </c>
      <c r="U4406" s="15">
        <f t="shared" si="275"/>
        <v>858.62170485058516</v>
      </c>
    </row>
    <row r="4407" spans="6:21" x14ac:dyDescent="0.3">
      <c r="F4407" s="5">
        <f>Demand!C4407</f>
        <v>12.220231596315655</v>
      </c>
      <c r="G4407">
        <f>Irradiance!A4407*$B$2*'Technical Data'!$B$2</f>
        <v>840.99909312681166</v>
      </c>
      <c r="H4407" s="5">
        <f t="shared" si="272"/>
        <v>828.77886153049599</v>
      </c>
      <c r="I4407" s="38">
        <v>264.38944942488649</v>
      </c>
      <c r="J4407" s="35">
        <f>IF(H4407&gt;0,MIN(H4407,($B$3-L4406)/'Technical Data'!$B$5),0)</f>
        <v>0</v>
      </c>
      <c r="K4407" s="15">
        <f>IF(H4407&lt;0,MIN(ABS(H4407),(L4406*'Technical Data'!$B$4)),0)</f>
        <v>0</v>
      </c>
      <c r="L4407" s="15">
        <f>L4406+J4407*'Technical Data'!$B$5-(K4407/'Technical Data'!$B$4)</f>
        <v>382.61924487253498</v>
      </c>
      <c r="N4407" s="15">
        <f t="shared" si="273"/>
        <v>840.99909312681166</v>
      </c>
      <c r="O4407" s="36">
        <f t="shared" si="274"/>
        <v>828.77886153049599</v>
      </c>
      <c r="P4407" s="50">
        <v>252.16921782857</v>
      </c>
      <c r="Q4407" s="50">
        <v>12.220231596315701</v>
      </c>
      <c r="R4407" s="42">
        <v>0</v>
      </c>
      <c r="S4407" s="42">
        <v>0</v>
      </c>
      <c r="T4407" s="42">
        <v>0</v>
      </c>
      <c r="U4407" s="15">
        <f t="shared" si="275"/>
        <v>840.99909312681166</v>
      </c>
    </row>
    <row r="4408" spans="6:21" x14ac:dyDescent="0.3">
      <c r="F4408" s="5">
        <f>Demand!C4408</f>
        <v>15.394930878215668</v>
      </c>
      <c r="G4408">
        <f>Irradiance!A4408*$B$2*'Technical Data'!$B$2</f>
        <v>766.42340442302441</v>
      </c>
      <c r="H4408" s="5">
        <f t="shared" si="272"/>
        <v>751.02847354480878</v>
      </c>
      <c r="I4408" s="38">
        <v>240.9446854078783</v>
      </c>
      <c r="J4408" s="35">
        <f>IF(H4408&gt;0,MIN(H4408,($B$3-L4407)/'Technical Data'!$B$5),0)</f>
        <v>0</v>
      </c>
      <c r="K4408" s="15">
        <f>IF(H4408&lt;0,MIN(ABS(H4408),(L4407*'Technical Data'!$B$4)),0)</f>
        <v>0</v>
      </c>
      <c r="L4408" s="15">
        <f>L4407+J4408*'Technical Data'!$B$5-(K4408/'Technical Data'!$B$4)</f>
        <v>382.61924487253498</v>
      </c>
      <c r="N4408" s="15">
        <f t="shared" si="273"/>
        <v>766.42340442302441</v>
      </c>
      <c r="O4408" s="36">
        <f t="shared" si="274"/>
        <v>751.02847354480878</v>
      </c>
      <c r="P4408" s="50">
        <v>192.97885046676001</v>
      </c>
      <c r="Q4408" s="50">
        <v>15.3949308782157</v>
      </c>
      <c r="R4408" s="42">
        <v>32.5709040629011</v>
      </c>
      <c r="S4408" s="42">
        <v>0</v>
      </c>
      <c r="T4408" s="42">
        <v>29.313813656611</v>
      </c>
      <c r="U4408" s="15">
        <f t="shared" si="275"/>
        <v>766.42340442302441</v>
      </c>
    </row>
    <row r="4409" spans="6:21" x14ac:dyDescent="0.3">
      <c r="F4409" s="5">
        <f>Demand!C4409</f>
        <v>18.676088893156294</v>
      </c>
      <c r="G4409">
        <f>Irradiance!A4409*$B$2*'Technical Data'!$B$2</f>
        <v>642.34419733154607</v>
      </c>
      <c r="H4409" s="5">
        <f t="shared" si="272"/>
        <v>623.66810843838982</v>
      </c>
      <c r="I4409" s="38">
        <v>201.93723163521909</v>
      </c>
      <c r="J4409" s="35">
        <f>IF(H4409&gt;0,MIN(H4409,($B$3-L4408)/'Technical Data'!$B$5),0)</f>
        <v>0</v>
      </c>
      <c r="K4409" s="15">
        <f>IF(H4409&lt;0,MIN(ABS(H4409),(L4408*'Technical Data'!$B$4)),0)</f>
        <v>0</v>
      </c>
      <c r="L4409" s="15">
        <f>L4408+J4409*'Technical Data'!$B$5-(K4409/'Technical Data'!$B$4)</f>
        <v>382.61924487253498</v>
      </c>
      <c r="N4409" s="15">
        <f t="shared" si="273"/>
        <v>642.34419733154607</v>
      </c>
      <c r="O4409" s="36">
        <f t="shared" si="274"/>
        <v>623.66810843838982</v>
      </c>
      <c r="P4409" s="50">
        <v>0</v>
      </c>
      <c r="Q4409" s="50">
        <v>18.676088893156301</v>
      </c>
      <c r="R4409" s="42">
        <v>183.26114274206199</v>
      </c>
      <c r="S4409" s="42">
        <v>0</v>
      </c>
      <c r="T4409" s="42">
        <v>194.24884212446699</v>
      </c>
      <c r="U4409" s="15">
        <f t="shared" si="275"/>
        <v>642.34419733154607</v>
      </c>
    </row>
    <row r="4410" spans="6:21" x14ac:dyDescent="0.3">
      <c r="F4410" s="5">
        <f>Demand!C4410</f>
        <v>22.139122841892561</v>
      </c>
      <c r="G4410">
        <f>Irradiance!A4410*$B$2*'Technical Data'!$B$2</f>
        <v>471.00434970812955</v>
      </c>
      <c r="H4410" s="5">
        <f t="shared" si="272"/>
        <v>448.86522686623698</v>
      </c>
      <c r="I4410" s="38">
        <v>148.07219379163089</v>
      </c>
      <c r="J4410" s="35">
        <f>IF(H4410&gt;0,MIN(H4410,($B$3-L4409)/'Technical Data'!$B$5),0)</f>
        <v>0</v>
      </c>
      <c r="K4410" s="15">
        <f>IF(H4410&lt;0,MIN(ABS(H4410),(L4409*'Technical Data'!$B$4)),0)</f>
        <v>0</v>
      </c>
      <c r="L4410" s="15">
        <f>L4409+J4410*'Technical Data'!$B$5-(K4410/'Technical Data'!$B$4)</f>
        <v>382.61924487253498</v>
      </c>
      <c r="N4410" s="15">
        <f t="shared" si="273"/>
        <v>471.00434970812955</v>
      </c>
      <c r="O4410" s="36">
        <f t="shared" si="274"/>
        <v>448.86522686623698</v>
      </c>
      <c r="P4410" s="50">
        <v>0</v>
      </c>
      <c r="Q4410" s="50">
        <v>22.1391228418926</v>
      </c>
      <c r="R4410" s="42">
        <v>125.933070949738</v>
      </c>
      <c r="S4410" s="42">
        <v>0</v>
      </c>
      <c r="T4410" s="42">
        <v>307.58860597923098</v>
      </c>
      <c r="U4410" s="15">
        <f t="shared" si="275"/>
        <v>471.00434970812955</v>
      </c>
    </row>
    <row r="4411" spans="6:21" x14ac:dyDescent="0.3">
      <c r="F4411" s="5">
        <f>Demand!C4411</f>
        <v>26.059128388430533</v>
      </c>
      <c r="G4411">
        <f>Irradiance!A4411*$B$2*'Technical Data'!$B$2</f>
        <v>266.98256761516933</v>
      </c>
      <c r="H4411" s="5">
        <f t="shared" si="272"/>
        <v>240.92343922673879</v>
      </c>
      <c r="I4411" s="38">
        <v>83.932758827807092</v>
      </c>
      <c r="J4411" s="35">
        <f>IF(H4411&gt;0,MIN(H4411,($B$3-L4410)/'Technical Data'!$B$5),0)</f>
        <v>0</v>
      </c>
      <c r="K4411" s="15">
        <f>IF(H4411&lt;0,MIN(ABS(H4411),(L4410*'Technical Data'!$B$4)),0)</f>
        <v>0</v>
      </c>
      <c r="L4411" s="15">
        <f>L4410+J4411*'Technical Data'!$B$5-(K4411/'Technical Data'!$B$4)</f>
        <v>382.61924487253498</v>
      </c>
      <c r="N4411" s="15">
        <f t="shared" si="273"/>
        <v>266.98256761516933</v>
      </c>
      <c r="O4411" s="36">
        <f t="shared" si="274"/>
        <v>240.92343922673879</v>
      </c>
      <c r="P4411" s="50">
        <v>0</v>
      </c>
      <c r="Q4411" s="50">
        <v>26.059128388430501</v>
      </c>
      <c r="R4411" s="42">
        <v>57.873630439376399</v>
      </c>
      <c r="S4411" s="42">
        <v>0</v>
      </c>
      <c r="T4411" s="42">
        <v>359.67487337467003</v>
      </c>
      <c r="U4411" s="15">
        <f t="shared" si="275"/>
        <v>266.98256761516933</v>
      </c>
    </row>
    <row r="4412" spans="6:21" x14ac:dyDescent="0.3">
      <c r="F4412" s="5">
        <f>Demand!C4412</f>
        <v>29.827831888257958</v>
      </c>
      <c r="G4412">
        <f>Irradiance!A4412*$B$2*'Technical Data'!$B$2</f>
        <v>5.1265779560068525</v>
      </c>
      <c r="H4412" s="5">
        <f t="shared" si="272"/>
        <v>-24.701253932251106</v>
      </c>
      <c r="I4412" s="38">
        <v>1.611670136507547</v>
      </c>
      <c r="J4412" s="35">
        <f>IF(H4412&gt;0,MIN(H4412,($B$3-L4411)/'Technical Data'!$B$5),0)</f>
        <v>0</v>
      </c>
      <c r="K4412" s="15">
        <f>IF(H4412&lt;0,MIN(ABS(H4412),(L4411*'Technical Data'!$B$4)),0)</f>
        <v>24.701253932251106</v>
      </c>
      <c r="L4412" s="15">
        <f>L4411+J4412*'Technical Data'!$B$5-(K4412/'Technical Data'!$B$4)</f>
        <v>355.17340717003373</v>
      </c>
      <c r="N4412" s="15">
        <f t="shared" si="273"/>
        <v>5.1265779560068525</v>
      </c>
      <c r="O4412" s="36">
        <f t="shared" si="274"/>
        <v>0</v>
      </c>
      <c r="P4412" s="50">
        <v>0</v>
      </c>
      <c r="Q4412" s="50">
        <v>1.6116701365075401</v>
      </c>
      <c r="R4412" s="42">
        <v>0</v>
      </c>
      <c r="S4412" s="42">
        <v>28.216161751750398</v>
      </c>
      <c r="T4412" s="42">
        <v>328.32358253939202</v>
      </c>
      <c r="U4412" s="15">
        <f t="shared" si="275"/>
        <v>5.1265779560068525</v>
      </c>
    </row>
    <row r="4413" spans="6:21" x14ac:dyDescent="0.3">
      <c r="F4413" s="5">
        <f>Demand!C4413</f>
        <v>32.346473561578797</v>
      </c>
      <c r="G4413">
        <f>Irradiance!A4413*$B$2*'Technical Data'!$B$2</f>
        <v>0</v>
      </c>
      <c r="H4413" s="5">
        <f t="shared" si="272"/>
        <v>-32.346473561578797</v>
      </c>
      <c r="I4413" s="38">
        <v>0</v>
      </c>
      <c r="J4413" s="35">
        <f>IF(H4413&gt;0,MIN(H4413,($B$3-L4412)/'Technical Data'!$B$5),0)</f>
        <v>0</v>
      </c>
      <c r="K4413" s="15">
        <f>IF(H4413&lt;0,MIN(ABS(H4413),(L4412*'Technical Data'!$B$4)),0)</f>
        <v>32.346473561578797</v>
      </c>
      <c r="L4413" s="15">
        <f>L4412+J4413*'Technical Data'!$B$5-(K4413/'Technical Data'!$B$4)</f>
        <v>319.23288099050171</v>
      </c>
      <c r="N4413" s="15">
        <f t="shared" si="273"/>
        <v>0</v>
      </c>
      <c r="O4413" s="36">
        <f t="shared" si="274"/>
        <v>0</v>
      </c>
      <c r="P4413" s="50">
        <v>0</v>
      </c>
      <c r="Q4413" s="50">
        <v>0</v>
      </c>
      <c r="R4413" s="42">
        <v>0</v>
      </c>
      <c r="S4413" s="42">
        <v>32.346473561578797</v>
      </c>
      <c r="T4413" s="42">
        <v>292.38305635986001</v>
      </c>
      <c r="U4413" s="15">
        <f t="shared" si="275"/>
        <v>0</v>
      </c>
    </row>
    <row r="4414" spans="6:21" x14ac:dyDescent="0.3">
      <c r="F4414" s="5">
        <f>Demand!C4414</f>
        <v>33.650708508051309</v>
      </c>
      <c r="G4414">
        <f>Irradiance!A4414*$B$2*'Technical Data'!$B$2</f>
        <v>0</v>
      </c>
      <c r="H4414" s="5">
        <f t="shared" si="272"/>
        <v>-33.650708508051309</v>
      </c>
      <c r="I4414" s="38">
        <v>0</v>
      </c>
      <c r="J4414" s="35">
        <f>IF(H4414&gt;0,MIN(H4414,($B$3-L4413)/'Technical Data'!$B$5),0)</f>
        <v>0</v>
      </c>
      <c r="K4414" s="15">
        <f>IF(H4414&lt;0,MIN(ABS(H4414),(L4413*'Technical Data'!$B$4)),0)</f>
        <v>33.650708508051309</v>
      </c>
      <c r="L4414" s="15">
        <f>L4413+J4414*'Technical Data'!$B$5-(K4414/'Technical Data'!$B$4)</f>
        <v>281.84320487044471</v>
      </c>
      <c r="N4414" s="15">
        <f t="shared" si="273"/>
        <v>0</v>
      </c>
      <c r="O4414" s="36">
        <f t="shared" si="274"/>
        <v>0</v>
      </c>
      <c r="P4414" s="50">
        <v>0</v>
      </c>
      <c r="Q4414" s="50">
        <v>0</v>
      </c>
      <c r="R4414" s="42">
        <v>0</v>
      </c>
      <c r="S4414" s="42">
        <v>33.650708508051302</v>
      </c>
      <c r="T4414" s="42">
        <v>254.993380239803</v>
      </c>
      <c r="U4414" s="15">
        <f t="shared" si="275"/>
        <v>0</v>
      </c>
    </row>
    <row r="4415" spans="6:21" x14ac:dyDescent="0.3">
      <c r="F4415" s="5">
        <f>Demand!C4415</f>
        <v>34.088198609960187</v>
      </c>
      <c r="G4415">
        <f>Irradiance!A4415*$B$2*'Technical Data'!$B$2</f>
        <v>0</v>
      </c>
      <c r="H4415" s="5">
        <f t="shared" si="272"/>
        <v>-34.088198609960187</v>
      </c>
      <c r="I4415" s="38">
        <v>0</v>
      </c>
      <c r="J4415" s="35">
        <f>IF(H4415&gt;0,MIN(H4415,($B$3-L4414)/'Technical Data'!$B$5),0)</f>
        <v>0</v>
      </c>
      <c r="K4415" s="15">
        <f>IF(H4415&lt;0,MIN(ABS(H4415),(L4414*'Technical Data'!$B$4)),0)</f>
        <v>34.088198609960187</v>
      </c>
      <c r="L4415" s="15">
        <f>L4414+J4415*'Technical Data'!$B$5-(K4415/'Technical Data'!$B$4)</f>
        <v>243.96742863715562</v>
      </c>
      <c r="N4415" s="15">
        <f t="shared" si="273"/>
        <v>0</v>
      </c>
      <c r="O4415" s="36">
        <f t="shared" si="274"/>
        <v>0</v>
      </c>
      <c r="P4415" s="50">
        <v>0</v>
      </c>
      <c r="Q4415" s="50">
        <v>0</v>
      </c>
      <c r="R4415" s="42">
        <v>0</v>
      </c>
      <c r="S4415" s="42">
        <v>34.088198609960202</v>
      </c>
      <c r="T4415" s="42">
        <v>217.117604006514</v>
      </c>
      <c r="U4415" s="15">
        <f t="shared" si="275"/>
        <v>0</v>
      </c>
    </row>
    <row r="4416" spans="6:21" x14ac:dyDescent="0.3">
      <c r="F4416" s="5">
        <f>Demand!C4416</f>
        <v>33.500965344823072</v>
      </c>
      <c r="G4416">
        <f>Irradiance!A4416*$B$2*'Technical Data'!$B$2</f>
        <v>0</v>
      </c>
      <c r="H4416" s="5">
        <f t="shared" si="272"/>
        <v>-33.500965344823072</v>
      </c>
      <c r="I4416" s="38">
        <v>0</v>
      </c>
      <c r="J4416" s="35">
        <f>IF(H4416&gt;0,MIN(H4416,($B$3-L4415)/'Technical Data'!$B$5),0)</f>
        <v>0</v>
      </c>
      <c r="K4416" s="15">
        <f>IF(H4416&lt;0,MIN(ABS(H4416),(L4415*'Technical Data'!$B$4)),0)</f>
        <v>33.500965344823072</v>
      </c>
      <c r="L4416" s="15">
        <f>L4415+J4416*'Technical Data'!$B$5-(K4416/'Technical Data'!$B$4)</f>
        <v>206.74413380957444</v>
      </c>
      <c r="N4416" s="15">
        <f t="shared" si="273"/>
        <v>0</v>
      </c>
      <c r="O4416" s="36">
        <f t="shared" si="274"/>
        <v>0</v>
      </c>
      <c r="P4416" s="50">
        <v>0</v>
      </c>
      <c r="Q4416" s="50">
        <v>0</v>
      </c>
      <c r="R4416" s="42">
        <v>0</v>
      </c>
      <c r="S4416" s="42">
        <v>33.500965344823101</v>
      </c>
      <c r="T4416" s="42">
        <v>179.89430917893199</v>
      </c>
      <c r="U4416" s="15">
        <f t="shared" si="275"/>
        <v>0</v>
      </c>
    </row>
    <row r="4417" spans="6:21" x14ac:dyDescent="0.3">
      <c r="F4417" s="5">
        <f>Demand!C4417</f>
        <v>32.146501520035095</v>
      </c>
      <c r="G4417">
        <f>Irradiance!A4417*$B$2*'Technical Data'!$B$2</f>
        <v>0</v>
      </c>
      <c r="H4417" s="5">
        <f t="shared" si="272"/>
        <v>-32.146501520035095</v>
      </c>
      <c r="I4417" s="38">
        <v>0</v>
      </c>
      <c r="J4417" s="35">
        <f>IF(H4417&gt;0,MIN(H4417,($B$3-L4416)/'Technical Data'!$B$5),0)</f>
        <v>0</v>
      </c>
      <c r="K4417" s="15">
        <f>IF(H4417&lt;0,MIN(ABS(H4417),(L4416*'Technical Data'!$B$4)),0)</f>
        <v>32.146501520035095</v>
      </c>
      <c r="L4417" s="15">
        <f>L4416+J4417*'Technical Data'!$B$5-(K4417/'Technical Data'!$B$4)</f>
        <v>171.02579878731322</v>
      </c>
      <c r="N4417" s="15">
        <f t="shared" si="273"/>
        <v>0</v>
      </c>
      <c r="O4417" s="36">
        <f t="shared" si="274"/>
        <v>0</v>
      </c>
      <c r="P4417" s="50">
        <v>0</v>
      </c>
      <c r="Q4417" s="50">
        <v>0</v>
      </c>
      <c r="R4417" s="42">
        <v>0</v>
      </c>
      <c r="S4417" s="42">
        <v>32.146501520035102</v>
      </c>
      <c r="T4417" s="42">
        <v>144.175974156671</v>
      </c>
      <c r="U4417" s="15">
        <f t="shared" si="275"/>
        <v>0</v>
      </c>
    </row>
    <row r="4418" spans="6:21" x14ac:dyDescent="0.3">
      <c r="F4418" s="5">
        <f>Demand!C4418</f>
        <v>24.086082161956142</v>
      </c>
      <c r="G4418">
        <f>Irradiance!A4418*$B$2*'Technical Data'!$B$2</f>
        <v>0</v>
      </c>
      <c r="H4418" s="5">
        <f t="shared" ref="H4418:H4481" si="276">G4418-F4418</f>
        <v>-24.086082161956142</v>
      </c>
      <c r="I4418" s="38">
        <v>0</v>
      </c>
      <c r="J4418" s="35">
        <f>IF(H4418&gt;0,MIN(H4418,($B$3-L4417)/'Technical Data'!$B$5),0)</f>
        <v>0</v>
      </c>
      <c r="K4418" s="15">
        <f>IF(H4418&lt;0,MIN(ABS(H4418),(L4417*'Technical Data'!$B$4)),0)</f>
        <v>24.086082161956142</v>
      </c>
      <c r="L4418" s="15">
        <f>L4417+J4418*'Technical Data'!$B$5-(K4418/'Technical Data'!$B$4)</f>
        <v>144.26348527402862</v>
      </c>
      <c r="N4418" s="15">
        <f t="shared" ref="N4418:N4481" si="277">U4418</f>
        <v>0</v>
      </c>
      <c r="O4418" s="36">
        <f t="shared" ref="O4418:O4481" si="278">N4418+(K4418)-F4418</f>
        <v>0</v>
      </c>
      <c r="P4418" s="50">
        <v>0</v>
      </c>
      <c r="Q4418" s="50">
        <v>0</v>
      </c>
      <c r="R4418" s="42">
        <v>0</v>
      </c>
      <c r="S4418" s="42">
        <v>24.086082161956099</v>
      </c>
      <c r="T4418" s="42">
        <v>117.413660643387</v>
      </c>
      <c r="U4418" s="15">
        <f t="shared" ref="U4418:U4481" si="279">G4418-(J4418)</f>
        <v>0</v>
      </c>
    </row>
    <row r="4419" spans="6:21" x14ac:dyDescent="0.3">
      <c r="F4419" s="5">
        <f>Demand!C4419</f>
        <v>22.62939207702944</v>
      </c>
      <c r="G4419">
        <f>Irradiance!A4419*$B$2*'Technical Data'!$B$2</f>
        <v>0</v>
      </c>
      <c r="H4419" s="5">
        <f t="shared" si="276"/>
        <v>-22.62939207702944</v>
      </c>
      <c r="I4419" s="38">
        <v>0</v>
      </c>
      <c r="J4419" s="35">
        <f>IF(H4419&gt;0,MIN(H4419,($B$3-L4418)/'Technical Data'!$B$5),0)</f>
        <v>0</v>
      </c>
      <c r="K4419" s="15">
        <f>IF(H4419&lt;0,MIN(ABS(H4419),(L4418*'Technical Data'!$B$4)),0)</f>
        <v>22.62939207702944</v>
      </c>
      <c r="L4419" s="15">
        <f>L4418+J4419*'Technical Data'!$B$5-(K4419/'Technical Data'!$B$4)</f>
        <v>119.11971629955147</v>
      </c>
      <c r="N4419" s="15">
        <f t="shared" si="277"/>
        <v>0</v>
      </c>
      <c r="O4419" s="36">
        <f t="shared" si="278"/>
        <v>0</v>
      </c>
      <c r="P4419" s="50">
        <v>0</v>
      </c>
      <c r="Q4419" s="50">
        <v>0</v>
      </c>
      <c r="R4419" s="42">
        <v>0</v>
      </c>
      <c r="S4419" s="42">
        <v>22.629392077029401</v>
      </c>
      <c r="T4419" s="42">
        <v>92.269891668909395</v>
      </c>
      <c r="U4419" s="15">
        <f t="shared" si="279"/>
        <v>0</v>
      </c>
    </row>
    <row r="4420" spans="6:21" x14ac:dyDescent="0.3">
      <c r="F4420" s="5">
        <f>Demand!C4420</f>
        <v>20.875767698938589</v>
      </c>
      <c r="G4420">
        <f>Irradiance!A4420*$B$2*'Technical Data'!$B$2</f>
        <v>0</v>
      </c>
      <c r="H4420" s="5">
        <f t="shared" si="276"/>
        <v>-20.875767698938589</v>
      </c>
      <c r="I4420" s="38">
        <v>0</v>
      </c>
      <c r="J4420" s="35">
        <f>IF(H4420&gt;0,MIN(H4420,($B$3-L4419)/'Technical Data'!$B$5),0)</f>
        <v>0</v>
      </c>
      <c r="K4420" s="15">
        <f>IF(H4420&lt;0,MIN(ABS(H4420),(L4419*'Technical Data'!$B$4)),0)</f>
        <v>20.875767698938589</v>
      </c>
      <c r="L4420" s="15">
        <f>L4419+J4420*'Technical Data'!$B$5-(K4420/'Technical Data'!$B$4)</f>
        <v>95.924418856286366</v>
      </c>
      <c r="N4420" s="15">
        <f t="shared" si="277"/>
        <v>0</v>
      </c>
      <c r="O4420" s="36">
        <f t="shared" si="278"/>
        <v>0</v>
      </c>
      <c r="P4420" s="50">
        <v>0</v>
      </c>
      <c r="Q4420" s="50">
        <v>0</v>
      </c>
      <c r="R4420" s="42">
        <v>0</v>
      </c>
      <c r="S4420" s="42">
        <v>20.875767698938599</v>
      </c>
      <c r="T4420" s="42">
        <v>69.074594225644304</v>
      </c>
      <c r="U4420" s="15">
        <f t="shared" si="279"/>
        <v>0</v>
      </c>
    </row>
    <row r="4421" spans="6:21" x14ac:dyDescent="0.3">
      <c r="F4421" s="5">
        <f>Demand!C4421</f>
        <v>18.93451080661497</v>
      </c>
      <c r="G4421">
        <f>Irradiance!A4421*$B$2*'Technical Data'!$B$2</f>
        <v>0</v>
      </c>
      <c r="H4421" s="5">
        <f t="shared" si="276"/>
        <v>-18.93451080661497</v>
      </c>
      <c r="I4421" s="38">
        <v>0</v>
      </c>
      <c r="J4421" s="35">
        <f>IF(H4421&gt;0,MIN(H4421,($B$3-L4420)/'Technical Data'!$B$5),0)</f>
        <v>0</v>
      </c>
      <c r="K4421" s="15">
        <f>IF(H4421&lt;0,MIN(ABS(H4421),(L4420*'Technical Data'!$B$4)),0)</f>
        <v>18.93451080661497</v>
      </c>
      <c r="L4421" s="15">
        <f>L4420+J4421*'Technical Data'!$B$5-(K4421/'Technical Data'!$B$4)</f>
        <v>74.886073515603073</v>
      </c>
      <c r="N4421" s="15">
        <f t="shared" si="277"/>
        <v>0</v>
      </c>
      <c r="O4421" s="36">
        <f t="shared" si="278"/>
        <v>0</v>
      </c>
      <c r="P4421" s="50">
        <v>0</v>
      </c>
      <c r="Q4421" s="50">
        <v>0</v>
      </c>
      <c r="R4421" s="42">
        <v>0</v>
      </c>
      <c r="S4421" s="42">
        <v>18.934510806614998</v>
      </c>
      <c r="T4421" s="42">
        <v>48.036248884960997</v>
      </c>
      <c r="U4421" s="15">
        <f t="shared" si="279"/>
        <v>0</v>
      </c>
    </row>
    <row r="4422" spans="6:21" x14ac:dyDescent="0.3">
      <c r="F4422" s="5">
        <f>Demand!C4422</f>
        <v>15.414426545557331</v>
      </c>
      <c r="G4422">
        <f>Irradiance!A4422*$B$2*'Technical Data'!$B$2</f>
        <v>0</v>
      </c>
      <c r="H4422" s="5">
        <f t="shared" si="276"/>
        <v>-15.414426545557331</v>
      </c>
      <c r="I4422" s="38">
        <v>0</v>
      </c>
      <c r="J4422" s="35">
        <f>IF(H4422&gt;0,MIN(H4422,($B$3-L4421)/'Technical Data'!$B$5),0)</f>
        <v>0</v>
      </c>
      <c r="K4422" s="15">
        <f>IF(H4422&lt;0,MIN(ABS(H4422),(L4421*'Technical Data'!$B$4)),0)</f>
        <v>15.414426545557331</v>
      </c>
      <c r="L4422" s="15">
        <f>L4421+J4422*'Technical Data'!$B$5-(K4422/'Technical Data'!$B$4)</f>
        <v>57.75893290942826</v>
      </c>
      <c r="N4422" s="15">
        <f t="shared" si="277"/>
        <v>0</v>
      </c>
      <c r="O4422" s="36">
        <f t="shared" si="278"/>
        <v>0</v>
      </c>
      <c r="P4422" s="50">
        <v>0</v>
      </c>
      <c r="Q4422" s="50">
        <v>0</v>
      </c>
      <c r="R4422" s="42">
        <v>0</v>
      </c>
      <c r="S4422" s="42">
        <v>15.4144265455573</v>
      </c>
      <c r="T4422" s="42">
        <v>30.909108278786199</v>
      </c>
      <c r="U4422" s="15">
        <f t="shared" si="279"/>
        <v>0</v>
      </c>
    </row>
    <row r="4423" spans="6:21" x14ac:dyDescent="0.3">
      <c r="F4423" s="5">
        <f>Demand!C4423</f>
        <v>11.737629818305178</v>
      </c>
      <c r="G4423">
        <f>Irradiance!A4423*$B$2*'Technical Data'!$B$2</f>
        <v>0</v>
      </c>
      <c r="H4423" s="5">
        <f t="shared" si="276"/>
        <v>-11.737629818305178</v>
      </c>
      <c r="I4423" s="38">
        <v>0</v>
      </c>
      <c r="J4423" s="35">
        <f>IF(H4423&gt;0,MIN(H4423,($B$3-L4422)/'Technical Data'!$B$5),0)</f>
        <v>0</v>
      </c>
      <c r="K4423" s="15">
        <f>IF(H4423&lt;0,MIN(ABS(H4423),(L4422*'Technical Data'!$B$4)),0)</f>
        <v>11.737629818305178</v>
      </c>
      <c r="L4423" s="15">
        <f>L4422+J4423*'Technical Data'!$B$5-(K4423/'Technical Data'!$B$4)</f>
        <v>44.717122000200284</v>
      </c>
      <c r="N4423" s="15">
        <f t="shared" si="277"/>
        <v>0</v>
      </c>
      <c r="O4423" s="36">
        <f t="shared" si="278"/>
        <v>0</v>
      </c>
      <c r="P4423" s="50">
        <v>0</v>
      </c>
      <c r="Q4423" s="50">
        <v>0</v>
      </c>
      <c r="R4423" s="42">
        <v>0</v>
      </c>
      <c r="S4423" s="42">
        <v>11.7376298183052</v>
      </c>
      <c r="T4423" s="42">
        <v>17.867297369558202</v>
      </c>
      <c r="U4423" s="15">
        <f t="shared" si="279"/>
        <v>0</v>
      </c>
    </row>
    <row r="4424" spans="6:21" x14ac:dyDescent="0.3">
      <c r="F4424" s="5">
        <f>Demand!C4424</f>
        <v>16.105749978485296</v>
      </c>
      <c r="G4424">
        <f>Irradiance!A4424*$B$2*'Technical Data'!$B$2</f>
        <v>8.010278056260707E-2</v>
      </c>
      <c r="H4424" s="5">
        <f t="shared" si="276"/>
        <v>-16.025647197922687</v>
      </c>
      <c r="I4424" s="38">
        <v>2.5182345882930428E-2</v>
      </c>
      <c r="J4424" s="35">
        <f>IF(H4424&gt;0,MIN(H4424,($B$3-L4423)/'Technical Data'!$B$5),0)</f>
        <v>0</v>
      </c>
      <c r="K4424" s="15">
        <f>IF(H4424&lt;0,MIN(ABS(H4424),(L4423*'Technical Data'!$B$4)),0)</f>
        <v>16.025647197922687</v>
      </c>
      <c r="L4424" s="15">
        <f>L4423+J4424*'Technical Data'!$B$5-(K4424/'Technical Data'!$B$4)</f>
        <v>26.910847335841744</v>
      </c>
      <c r="N4424" s="15">
        <f t="shared" si="277"/>
        <v>8.010278056260707E-2</v>
      </c>
      <c r="O4424" s="36">
        <f t="shared" si="278"/>
        <v>0</v>
      </c>
      <c r="P4424" s="50">
        <v>0</v>
      </c>
      <c r="Q4424" s="50">
        <v>2.51823458829303E-2</v>
      </c>
      <c r="R4424" s="42">
        <v>0</v>
      </c>
      <c r="S4424" s="42">
        <v>16.080567632602399</v>
      </c>
      <c r="T4424" s="42">
        <v>0</v>
      </c>
      <c r="U4424" s="15">
        <f t="shared" si="279"/>
        <v>8.010278056260707E-2</v>
      </c>
    </row>
    <row r="4425" spans="6:21" x14ac:dyDescent="0.3">
      <c r="F4425" s="5">
        <f>Demand!C4425</f>
        <v>19.950375521211846</v>
      </c>
      <c r="G4425">
        <f>Irradiance!A4425*$B$2*'Technical Data'!$B$2</f>
        <v>208.50753780446621</v>
      </c>
      <c r="H4425" s="5">
        <f t="shared" si="276"/>
        <v>188.55716228325437</v>
      </c>
      <c r="I4425" s="38">
        <v>65.549646333267887</v>
      </c>
      <c r="J4425" s="35">
        <f>IF(H4425&gt;0,MIN(H4425,($B$3-L4424)/'Technical Data'!$B$5),0)</f>
        <v>188.55716228325437</v>
      </c>
      <c r="K4425" s="15">
        <f>IF(H4425&lt;0,MIN(ABS(H4425),(L4424*'Technical Data'!$B$4)),0)</f>
        <v>0</v>
      </c>
      <c r="L4425" s="15">
        <f>L4424+J4425*'Technical Data'!$B$5-(K4425/'Technical Data'!$B$4)</f>
        <v>196.61229339077067</v>
      </c>
      <c r="N4425" s="15">
        <f t="shared" si="277"/>
        <v>19.950375521211839</v>
      </c>
      <c r="O4425" s="36">
        <f t="shared" si="278"/>
        <v>0</v>
      </c>
      <c r="P4425" s="50">
        <v>45.599270812055799</v>
      </c>
      <c r="Q4425" s="50">
        <v>19.9503755212118</v>
      </c>
      <c r="R4425" s="42">
        <v>0</v>
      </c>
      <c r="S4425" s="42">
        <v>0</v>
      </c>
      <c r="T4425" s="42">
        <v>0</v>
      </c>
      <c r="U4425" s="15">
        <f t="shared" si="279"/>
        <v>19.950375521211839</v>
      </c>
    </row>
    <row r="4426" spans="6:21" x14ac:dyDescent="0.3">
      <c r="F4426" s="5">
        <f>Demand!C4426</f>
        <v>26.300521892971187</v>
      </c>
      <c r="G4426">
        <f>Irradiance!A4426*$B$2*'Technical Data'!$B$2</f>
        <v>458.6685215014881</v>
      </c>
      <c r="H4426" s="5">
        <f t="shared" si="276"/>
        <v>432.36799960851693</v>
      </c>
      <c r="I4426" s="38">
        <v>144.19411252565959</v>
      </c>
      <c r="J4426" s="35">
        <f>IF(H4426&gt;0,MIN(H4426,($B$3-L4425)/'Technical Data'!$B$5),0)</f>
        <v>206.67439053529367</v>
      </c>
      <c r="K4426" s="15">
        <f>IF(H4426&lt;0,MIN(ABS(H4426),(L4425*'Technical Data'!$B$4)),0)</f>
        <v>0</v>
      </c>
      <c r="L4426" s="15">
        <f>L4425+J4426*'Technical Data'!$B$5-(K4426/'Technical Data'!$B$4)</f>
        <v>382.61924487253498</v>
      </c>
      <c r="N4426" s="15">
        <f t="shared" si="277"/>
        <v>251.99413096619443</v>
      </c>
      <c r="O4426" s="36">
        <f t="shared" si="278"/>
        <v>225.69360907322326</v>
      </c>
      <c r="P4426" s="50">
        <v>117.893590632688</v>
      </c>
      <c r="Q4426" s="50">
        <v>26.300521892971201</v>
      </c>
      <c r="R4426" s="42">
        <v>0</v>
      </c>
      <c r="S4426" s="42">
        <v>0</v>
      </c>
      <c r="T4426" s="42">
        <v>0</v>
      </c>
      <c r="U4426" s="15">
        <f t="shared" si="279"/>
        <v>251.99413096619443</v>
      </c>
    </row>
    <row r="4427" spans="6:21" x14ac:dyDescent="0.3">
      <c r="F4427" s="5">
        <f>Demand!C4427</f>
        <v>31.07128532907273</v>
      </c>
      <c r="G4427">
        <f>Irradiance!A4427*$B$2*'Technical Data'!$B$2</f>
        <v>655.00043666043803</v>
      </c>
      <c r="H4427" s="5">
        <f t="shared" si="276"/>
        <v>623.92915133136535</v>
      </c>
      <c r="I4427" s="38">
        <v>205.9160422847221</v>
      </c>
      <c r="J4427" s="35">
        <f>IF(H4427&gt;0,MIN(H4427,($B$3-L4426)/'Technical Data'!$B$5),0)</f>
        <v>0</v>
      </c>
      <c r="K4427" s="15">
        <f>IF(H4427&lt;0,MIN(ABS(H4427),(L4426*'Technical Data'!$B$4)),0)</f>
        <v>0</v>
      </c>
      <c r="L4427" s="15">
        <f>L4426+J4427*'Technical Data'!$B$5-(K4427/'Technical Data'!$B$4)</f>
        <v>382.61924487253498</v>
      </c>
      <c r="N4427" s="15">
        <f t="shared" si="277"/>
        <v>655.00043666043803</v>
      </c>
      <c r="O4427" s="36">
        <f t="shared" si="278"/>
        <v>623.92915133136535</v>
      </c>
      <c r="P4427" s="50">
        <v>174.84475695564899</v>
      </c>
      <c r="Q4427" s="50">
        <v>31.071285329072701</v>
      </c>
      <c r="R4427" s="42">
        <v>0</v>
      </c>
      <c r="S4427" s="42">
        <v>0</v>
      </c>
      <c r="T4427" s="42">
        <v>0</v>
      </c>
      <c r="U4427" s="15">
        <f t="shared" si="279"/>
        <v>655.00043666043803</v>
      </c>
    </row>
    <row r="4428" spans="6:21" x14ac:dyDescent="0.3">
      <c r="F4428" s="5">
        <f>Demand!C4428</f>
        <v>33.243541012236534</v>
      </c>
      <c r="G4428">
        <f>Irradiance!A4428*$B$2*'Technical Data'!$B$2</f>
        <v>833.22912341223878</v>
      </c>
      <c r="H4428" s="5">
        <f t="shared" si="276"/>
        <v>799.98558240000227</v>
      </c>
      <c r="I4428" s="38">
        <v>261.94676187424233</v>
      </c>
      <c r="J4428" s="35">
        <f>IF(H4428&gt;0,MIN(H4428,($B$3-L4427)/'Technical Data'!$B$5),0)</f>
        <v>0</v>
      </c>
      <c r="K4428" s="15">
        <f>IF(H4428&lt;0,MIN(ABS(H4428),(L4427*'Technical Data'!$B$4)),0)</f>
        <v>0</v>
      </c>
      <c r="L4428" s="15">
        <f>L4427+J4428*'Technical Data'!$B$5-(K4428/'Technical Data'!$B$4)</f>
        <v>382.61924487253498</v>
      </c>
      <c r="N4428" s="15">
        <f t="shared" si="277"/>
        <v>833.22912341223878</v>
      </c>
      <c r="O4428" s="36">
        <f t="shared" si="278"/>
        <v>799.98558240000227</v>
      </c>
      <c r="P4428" s="50">
        <v>228.703220862005</v>
      </c>
      <c r="Q4428" s="50">
        <v>33.243541012236498</v>
      </c>
      <c r="R4428" s="42">
        <v>0</v>
      </c>
      <c r="S4428" s="42">
        <v>0</v>
      </c>
      <c r="T4428" s="42">
        <v>0</v>
      </c>
      <c r="U4428" s="15">
        <f t="shared" si="279"/>
        <v>833.22912341223878</v>
      </c>
    </row>
    <row r="4429" spans="6:21" x14ac:dyDescent="0.3">
      <c r="F4429" s="5">
        <f>Demand!C4429</f>
        <v>33.926430872735239</v>
      </c>
      <c r="G4429">
        <f>Irradiance!A4429*$B$2*'Technical Data'!$B$2</f>
        <v>569.77107814182409</v>
      </c>
      <c r="H4429" s="5">
        <f t="shared" si="276"/>
        <v>535.84464726908891</v>
      </c>
      <c r="I4429" s="38">
        <v>179.12202626528409</v>
      </c>
      <c r="J4429" s="35">
        <f>IF(H4429&gt;0,MIN(H4429,($B$3-L4428)/'Technical Data'!$B$5),0)</f>
        <v>0</v>
      </c>
      <c r="K4429" s="15">
        <f>IF(H4429&lt;0,MIN(ABS(H4429),(L4428*'Technical Data'!$B$4)),0)</f>
        <v>0</v>
      </c>
      <c r="L4429" s="15">
        <f>L4428+J4429*'Technical Data'!$B$5-(K4429/'Technical Data'!$B$4)</f>
        <v>382.61924487253498</v>
      </c>
      <c r="N4429" s="15">
        <f t="shared" si="277"/>
        <v>569.77107814182409</v>
      </c>
      <c r="O4429" s="36">
        <f t="shared" si="278"/>
        <v>535.84464726908891</v>
      </c>
      <c r="P4429" s="50">
        <v>145.195595392548</v>
      </c>
      <c r="Q4429" s="50">
        <v>33.926430872735203</v>
      </c>
      <c r="R4429" s="42">
        <v>0</v>
      </c>
      <c r="S4429" s="42">
        <v>0</v>
      </c>
      <c r="T4429" s="42">
        <v>0</v>
      </c>
      <c r="U4429" s="15">
        <f t="shared" si="279"/>
        <v>569.77107814182409</v>
      </c>
    </row>
    <row r="4430" spans="6:21" x14ac:dyDescent="0.3">
      <c r="F4430" s="5">
        <f>Demand!C4430</f>
        <v>35.368776979539426</v>
      </c>
      <c r="G4430">
        <f>Irradiance!A4430*$B$2*'Technical Data'!$B$2</f>
        <v>571.93385321701442</v>
      </c>
      <c r="H4430" s="5">
        <f t="shared" si="276"/>
        <v>536.56507623747495</v>
      </c>
      <c r="I4430" s="38">
        <v>179.80194960412319</v>
      </c>
      <c r="J4430" s="35">
        <f>IF(H4430&gt;0,MIN(H4430,($B$3-L4429)/'Technical Data'!$B$5),0)</f>
        <v>0</v>
      </c>
      <c r="K4430" s="15">
        <f>IF(H4430&lt;0,MIN(ABS(H4430),(L4429*'Technical Data'!$B$4)),0)</f>
        <v>0</v>
      </c>
      <c r="L4430" s="15">
        <f>L4429+J4430*'Technical Data'!$B$5-(K4430/'Technical Data'!$B$4)</f>
        <v>382.61924487253498</v>
      </c>
      <c r="N4430" s="15">
        <f t="shared" si="277"/>
        <v>571.93385321701442</v>
      </c>
      <c r="O4430" s="36">
        <f t="shared" si="278"/>
        <v>536.56507623747495</v>
      </c>
      <c r="P4430" s="50">
        <v>144.43317262458299</v>
      </c>
      <c r="Q4430" s="50">
        <v>35.368776979539398</v>
      </c>
      <c r="R4430" s="42">
        <v>0</v>
      </c>
      <c r="S4430" s="42">
        <v>0</v>
      </c>
      <c r="T4430" s="42">
        <v>0</v>
      </c>
      <c r="U4430" s="15">
        <f t="shared" si="279"/>
        <v>571.93385321701442</v>
      </c>
    </row>
    <row r="4431" spans="6:21" x14ac:dyDescent="0.3">
      <c r="F4431" s="5">
        <f>Demand!C4431</f>
        <v>34.168540679650661</v>
      </c>
      <c r="G4431">
        <f>Irradiance!A4431*$B$2*'Technical Data'!$B$2</f>
        <v>557.19494159349483</v>
      </c>
      <c r="H4431" s="5">
        <f t="shared" si="276"/>
        <v>523.02640091384421</v>
      </c>
      <c r="I4431" s="38">
        <v>175.168397961664</v>
      </c>
      <c r="J4431" s="35">
        <f>IF(H4431&gt;0,MIN(H4431,($B$3-L4430)/'Technical Data'!$B$5),0)</f>
        <v>0</v>
      </c>
      <c r="K4431" s="15">
        <f>IF(H4431&lt;0,MIN(ABS(H4431),(L4430*'Technical Data'!$B$4)),0)</f>
        <v>0</v>
      </c>
      <c r="L4431" s="15">
        <f>L4430+J4431*'Technical Data'!$B$5-(K4431/'Technical Data'!$B$4)</f>
        <v>382.61924487253498</v>
      </c>
      <c r="N4431" s="15">
        <f t="shared" si="277"/>
        <v>557.19494159349483</v>
      </c>
      <c r="O4431" s="36">
        <f t="shared" si="278"/>
        <v>523.02640091384421</v>
      </c>
      <c r="P4431" s="50">
        <v>30.363972328942999</v>
      </c>
      <c r="Q4431" s="50">
        <v>34.168540679650697</v>
      </c>
      <c r="R4431" s="42">
        <v>110.635884953069</v>
      </c>
      <c r="S4431" s="42">
        <v>0</v>
      </c>
      <c r="T4431" s="42">
        <v>99.572296457762405</v>
      </c>
      <c r="U4431" s="15">
        <f t="shared" si="279"/>
        <v>557.19494159349483</v>
      </c>
    </row>
    <row r="4432" spans="6:21" x14ac:dyDescent="0.3">
      <c r="F4432" s="5">
        <f>Demand!C4432</f>
        <v>35.115900492440474</v>
      </c>
      <c r="G4432">
        <f>Irradiance!A4432*$B$2*'Technical Data'!$B$2</f>
        <v>525.31403492957713</v>
      </c>
      <c r="H4432" s="5">
        <f t="shared" si="276"/>
        <v>490.19813443713667</v>
      </c>
      <c r="I4432" s="38">
        <v>165.14582430025769</v>
      </c>
      <c r="J4432" s="35">
        <f>IF(H4432&gt;0,MIN(H4432,($B$3-L4431)/'Technical Data'!$B$5),0)</f>
        <v>0</v>
      </c>
      <c r="K4432" s="15">
        <f>IF(H4432&lt;0,MIN(ABS(H4432),(L4431*'Technical Data'!$B$4)),0)</f>
        <v>0</v>
      </c>
      <c r="L4432" s="15">
        <f>L4431+J4432*'Technical Data'!$B$5-(K4432/'Technical Data'!$B$4)</f>
        <v>382.61924487253498</v>
      </c>
      <c r="N4432" s="15">
        <f t="shared" si="277"/>
        <v>525.31403492957713</v>
      </c>
      <c r="O4432" s="36">
        <f t="shared" si="278"/>
        <v>490.19813443713667</v>
      </c>
      <c r="P4432" s="50">
        <v>0</v>
      </c>
      <c r="Q4432" s="50">
        <v>35.115900492440502</v>
      </c>
      <c r="R4432" s="42">
        <v>130.029923807817</v>
      </c>
      <c r="S4432" s="42">
        <v>0</v>
      </c>
      <c r="T4432" s="42">
        <v>216.59922788479801</v>
      </c>
      <c r="U4432" s="15">
        <f t="shared" si="279"/>
        <v>525.31403492957713</v>
      </c>
    </row>
    <row r="4433" spans="6:21" x14ac:dyDescent="0.3">
      <c r="F4433" s="5">
        <f>Demand!C4433</f>
        <v>40.493835473921294</v>
      </c>
      <c r="G4433">
        <f>Irradiance!A4433*$B$2*'Technical Data'!$B$2</f>
        <v>428.95038991276084</v>
      </c>
      <c r="H4433" s="5">
        <f t="shared" si="276"/>
        <v>388.45655443883953</v>
      </c>
      <c r="I4433" s="38">
        <v>134.85146220309241</v>
      </c>
      <c r="J4433" s="35">
        <f>IF(H4433&gt;0,MIN(H4433,($B$3-L4432)/'Technical Data'!$B$5),0)</f>
        <v>0</v>
      </c>
      <c r="K4433" s="15">
        <f>IF(H4433&lt;0,MIN(ABS(H4433),(L4432*'Technical Data'!$B$4)),0)</f>
        <v>0</v>
      </c>
      <c r="L4433" s="15">
        <f>L4432+J4433*'Technical Data'!$B$5-(K4433/'Technical Data'!$B$4)</f>
        <v>382.61924487253498</v>
      </c>
      <c r="N4433" s="15">
        <f t="shared" si="277"/>
        <v>428.95038991276084</v>
      </c>
      <c r="O4433" s="36">
        <f t="shared" si="278"/>
        <v>388.45655443883953</v>
      </c>
      <c r="P4433" s="50">
        <v>0</v>
      </c>
      <c r="Q4433" s="50">
        <v>40.493835473921301</v>
      </c>
      <c r="R4433" s="42">
        <v>94.357626729170804</v>
      </c>
      <c r="S4433" s="42">
        <v>0</v>
      </c>
      <c r="T4433" s="42">
        <v>301.521091941051</v>
      </c>
      <c r="U4433" s="15">
        <f t="shared" si="279"/>
        <v>428.95038991276084</v>
      </c>
    </row>
    <row r="4434" spans="6:21" x14ac:dyDescent="0.3">
      <c r="F4434" s="5">
        <f>Demand!C4434</f>
        <v>46.289673397026448</v>
      </c>
      <c r="G4434">
        <f>Irradiance!A4434*$B$2*'Technical Data'!$B$2</f>
        <v>264.65958697885372</v>
      </c>
      <c r="H4434" s="5">
        <f t="shared" si="276"/>
        <v>218.36991358182729</v>
      </c>
      <c r="I4434" s="38">
        <v>83.202470797202125</v>
      </c>
      <c r="J4434" s="35">
        <f>IF(H4434&gt;0,MIN(H4434,($B$3-L4433)/'Technical Data'!$B$5),0)</f>
        <v>0</v>
      </c>
      <c r="K4434" s="15">
        <f>IF(H4434&lt;0,MIN(ABS(H4434),(L4433*'Technical Data'!$B$4)),0)</f>
        <v>0</v>
      </c>
      <c r="L4434" s="15">
        <f>L4433+J4434*'Technical Data'!$B$5-(K4434/'Technical Data'!$B$4)</f>
        <v>382.61924487253498</v>
      </c>
      <c r="N4434" s="15">
        <f t="shared" si="277"/>
        <v>264.65958697885372</v>
      </c>
      <c r="O4434" s="36">
        <f t="shared" si="278"/>
        <v>218.36991358182729</v>
      </c>
      <c r="P4434" s="50">
        <v>0</v>
      </c>
      <c r="Q4434" s="50">
        <v>46.289673397026398</v>
      </c>
      <c r="R4434" s="42">
        <v>36.912797400175499</v>
      </c>
      <c r="S4434" s="42">
        <v>0</v>
      </c>
      <c r="T4434" s="42">
        <v>334.74260960120898</v>
      </c>
      <c r="U4434" s="15">
        <f t="shared" si="279"/>
        <v>264.65958697885372</v>
      </c>
    </row>
    <row r="4435" spans="6:21" x14ac:dyDescent="0.3">
      <c r="F4435" s="5">
        <f>Demand!C4435</f>
        <v>46.767771434630347</v>
      </c>
      <c r="G4435">
        <f>Irradiance!A4435*$B$2*'Technical Data'!$B$2</f>
        <v>131.76907402548864</v>
      </c>
      <c r="H4435" s="5">
        <f t="shared" si="276"/>
        <v>85.001302590858288</v>
      </c>
      <c r="I4435" s="38">
        <v>41.424958977420538</v>
      </c>
      <c r="J4435" s="35">
        <f>IF(H4435&gt;0,MIN(H4435,($B$3-L4434)/'Technical Data'!$B$5),0)</f>
        <v>0</v>
      </c>
      <c r="K4435" s="15">
        <f>IF(H4435&lt;0,MIN(ABS(H4435),(L4434*'Technical Data'!$B$4)),0)</f>
        <v>0</v>
      </c>
      <c r="L4435" s="15">
        <f>L4434+J4435*'Technical Data'!$B$5-(K4435/'Technical Data'!$B$4)</f>
        <v>382.61924487253498</v>
      </c>
      <c r="N4435" s="15">
        <f t="shared" si="277"/>
        <v>131.76907402548864</v>
      </c>
      <c r="O4435" s="36">
        <f t="shared" si="278"/>
        <v>85.001302590858288</v>
      </c>
      <c r="P4435" s="50">
        <v>0</v>
      </c>
      <c r="Q4435" s="50">
        <v>41.424958977420403</v>
      </c>
      <c r="R4435" s="42">
        <v>0</v>
      </c>
      <c r="S4435" s="42">
        <v>5.3428124572099103</v>
      </c>
      <c r="T4435" s="42">
        <v>328.80615131541998</v>
      </c>
      <c r="U4435" s="15">
        <f t="shared" si="279"/>
        <v>131.76907402548864</v>
      </c>
    </row>
    <row r="4436" spans="6:21" x14ac:dyDescent="0.3">
      <c r="F4436" s="5">
        <f>Demand!C4436</f>
        <v>41.118683484786189</v>
      </c>
      <c r="G4436">
        <f>Irradiance!A4436*$B$2*'Technical Data'!$B$2</f>
        <v>4.8862696143190307</v>
      </c>
      <c r="H4436" s="5">
        <f t="shared" si="276"/>
        <v>-36.232413870467155</v>
      </c>
      <c r="I4436" s="38">
        <v>1.536123098858756</v>
      </c>
      <c r="J4436" s="35">
        <f>IF(H4436&gt;0,MIN(H4436,($B$3-L4435)/'Technical Data'!$B$5),0)</f>
        <v>0</v>
      </c>
      <c r="K4436" s="15">
        <f>IF(H4436&lt;0,MIN(ABS(H4436),(L4435*'Technical Data'!$B$4)),0)</f>
        <v>36.232413870467155</v>
      </c>
      <c r="L4436" s="15">
        <f>L4435+J4436*'Technical Data'!$B$5-(K4436/'Technical Data'!$B$4)</f>
        <v>342.36100723868259</v>
      </c>
      <c r="N4436" s="15">
        <f t="shared" si="277"/>
        <v>4.8862696143190307</v>
      </c>
      <c r="O4436" s="36">
        <f t="shared" si="278"/>
        <v>0</v>
      </c>
      <c r="P4436" s="50">
        <v>0</v>
      </c>
      <c r="Q4436" s="50">
        <v>1.53612309885875</v>
      </c>
      <c r="R4436" s="42">
        <v>0</v>
      </c>
      <c r="S4436" s="42">
        <v>39.582560385927401</v>
      </c>
      <c r="T4436" s="42">
        <v>284.82552866438999</v>
      </c>
      <c r="U4436" s="15">
        <f t="shared" si="279"/>
        <v>4.8862696143190307</v>
      </c>
    </row>
    <row r="4437" spans="6:21" x14ac:dyDescent="0.3">
      <c r="F4437" s="5">
        <f>Demand!C4437</f>
        <v>30.670752484741968</v>
      </c>
      <c r="G4437">
        <f>Irradiance!A4437*$B$2*'Technical Data'!$B$2</f>
        <v>0</v>
      </c>
      <c r="H4437" s="5">
        <f t="shared" si="276"/>
        <v>-30.670752484741968</v>
      </c>
      <c r="I4437" s="38">
        <v>0</v>
      </c>
      <c r="J4437" s="35">
        <f>IF(H4437&gt;0,MIN(H4437,($B$3-L4436)/'Technical Data'!$B$5),0)</f>
        <v>0</v>
      </c>
      <c r="K4437" s="15">
        <f>IF(H4437&lt;0,MIN(ABS(H4437),(L4436*'Technical Data'!$B$4)),0)</f>
        <v>30.670752484741968</v>
      </c>
      <c r="L4437" s="15">
        <f>L4436+J4437*'Technical Data'!$B$5-(K4437/'Technical Data'!$B$4)</f>
        <v>308.2823933667471</v>
      </c>
      <c r="N4437" s="15">
        <f t="shared" si="277"/>
        <v>0</v>
      </c>
      <c r="O4437" s="36">
        <f t="shared" si="278"/>
        <v>0</v>
      </c>
      <c r="P4437" s="50">
        <v>0</v>
      </c>
      <c r="Q4437" s="50">
        <v>0</v>
      </c>
      <c r="R4437" s="42">
        <v>0</v>
      </c>
      <c r="S4437" s="42">
        <v>30.670752484742</v>
      </c>
      <c r="T4437" s="42">
        <v>250.74691479245399</v>
      </c>
      <c r="U4437" s="15">
        <f t="shared" si="279"/>
        <v>0</v>
      </c>
    </row>
    <row r="4438" spans="6:21" x14ac:dyDescent="0.3">
      <c r="F4438" s="5">
        <f>Demand!C4438</f>
        <v>23.361535002938691</v>
      </c>
      <c r="G4438">
        <f>Irradiance!A4438*$B$2*'Technical Data'!$B$2</f>
        <v>0</v>
      </c>
      <c r="H4438" s="5">
        <f t="shared" si="276"/>
        <v>-23.361535002938691</v>
      </c>
      <c r="I4438" s="38">
        <v>0</v>
      </c>
      <c r="J4438" s="35">
        <f>IF(H4438&gt;0,MIN(H4438,($B$3-L4437)/'Technical Data'!$B$5),0)</f>
        <v>0</v>
      </c>
      <c r="K4438" s="15">
        <f>IF(H4438&lt;0,MIN(ABS(H4438),(L4437*'Technical Data'!$B$4)),0)</f>
        <v>23.361535002938691</v>
      </c>
      <c r="L4438" s="15">
        <f>L4437+J4438*'Technical Data'!$B$5-(K4438/'Technical Data'!$B$4)</f>
        <v>282.32513225237079</v>
      </c>
      <c r="N4438" s="15">
        <f t="shared" si="277"/>
        <v>0</v>
      </c>
      <c r="O4438" s="36">
        <f t="shared" si="278"/>
        <v>0</v>
      </c>
      <c r="P4438" s="50">
        <v>0</v>
      </c>
      <c r="Q4438" s="50">
        <v>0</v>
      </c>
      <c r="R4438" s="42">
        <v>0</v>
      </c>
      <c r="S4438" s="42">
        <v>23.361535002938702</v>
      </c>
      <c r="T4438" s="42">
        <v>224.789653678078</v>
      </c>
      <c r="U4438" s="15">
        <f t="shared" si="279"/>
        <v>0</v>
      </c>
    </row>
    <row r="4439" spans="6:21" x14ac:dyDescent="0.3">
      <c r="F4439" s="5">
        <f>Demand!C4439</f>
        <v>23.694124795974531</v>
      </c>
      <c r="G4439">
        <f>Irradiance!A4439*$B$2*'Technical Data'!$B$2</f>
        <v>0</v>
      </c>
      <c r="H4439" s="5">
        <f t="shared" si="276"/>
        <v>-23.694124795974531</v>
      </c>
      <c r="I4439" s="38">
        <v>0</v>
      </c>
      <c r="J4439" s="35">
        <f>IF(H4439&gt;0,MIN(H4439,($B$3-L4438)/'Technical Data'!$B$5),0)</f>
        <v>0</v>
      </c>
      <c r="K4439" s="15">
        <f>IF(H4439&lt;0,MIN(ABS(H4439),(L4438*'Technical Data'!$B$4)),0)</f>
        <v>23.694124795974531</v>
      </c>
      <c r="L4439" s="15">
        <f>L4438+J4439*'Technical Data'!$B$5-(K4439/'Technical Data'!$B$4)</f>
        <v>255.99832692351021</v>
      </c>
      <c r="N4439" s="15">
        <f t="shared" si="277"/>
        <v>0</v>
      </c>
      <c r="O4439" s="36">
        <f t="shared" si="278"/>
        <v>0</v>
      </c>
      <c r="P4439" s="50">
        <v>0</v>
      </c>
      <c r="Q4439" s="50">
        <v>0</v>
      </c>
      <c r="R4439" s="42">
        <v>0</v>
      </c>
      <c r="S4439" s="42">
        <v>23.694124795974499</v>
      </c>
      <c r="T4439" s="42">
        <v>198.46284834921701</v>
      </c>
      <c r="U4439" s="15">
        <f t="shared" si="279"/>
        <v>0</v>
      </c>
    </row>
    <row r="4440" spans="6:21" x14ac:dyDescent="0.3">
      <c r="F4440" s="5">
        <f>Demand!C4440</f>
        <v>24.276849185561982</v>
      </c>
      <c r="G4440">
        <f>Irradiance!A4440*$B$2*'Technical Data'!$B$2</f>
        <v>0</v>
      </c>
      <c r="H4440" s="5">
        <f t="shared" si="276"/>
        <v>-24.276849185561982</v>
      </c>
      <c r="I4440" s="38">
        <v>0</v>
      </c>
      <c r="J4440" s="35">
        <f>IF(H4440&gt;0,MIN(H4440,($B$3-L4439)/'Technical Data'!$B$5),0)</f>
        <v>0</v>
      </c>
      <c r="K4440" s="15">
        <f>IF(H4440&lt;0,MIN(ABS(H4440),(L4439*'Technical Data'!$B$4)),0)</f>
        <v>24.276849185561982</v>
      </c>
      <c r="L4440" s="15">
        <f>L4439+J4440*'Technical Data'!$B$5-(K4440/'Technical Data'!$B$4)</f>
        <v>229.02405005066356</v>
      </c>
      <c r="N4440" s="15">
        <f t="shared" si="277"/>
        <v>0</v>
      </c>
      <c r="O4440" s="36">
        <f t="shared" si="278"/>
        <v>0</v>
      </c>
      <c r="P4440" s="50">
        <v>0</v>
      </c>
      <c r="Q4440" s="50">
        <v>0</v>
      </c>
      <c r="R4440" s="42">
        <v>0</v>
      </c>
      <c r="S4440" s="42">
        <v>24.276849185562</v>
      </c>
      <c r="T4440" s="42">
        <v>171.48857147637099</v>
      </c>
      <c r="U4440" s="15">
        <f t="shared" si="279"/>
        <v>0</v>
      </c>
    </row>
    <row r="4441" spans="6:21" x14ac:dyDescent="0.3">
      <c r="F4441" s="5">
        <f>Demand!C4441</f>
        <v>24.556155241846803</v>
      </c>
      <c r="G4441">
        <f>Irradiance!A4441*$B$2*'Technical Data'!$B$2</f>
        <v>0</v>
      </c>
      <c r="H4441" s="5">
        <f t="shared" si="276"/>
        <v>-24.556155241846803</v>
      </c>
      <c r="I4441" s="38">
        <v>0</v>
      </c>
      <c r="J4441" s="35">
        <f>IF(H4441&gt;0,MIN(H4441,($B$3-L4440)/'Technical Data'!$B$5),0)</f>
        <v>0</v>
      </c>
      <c r="K4441" s="15">
        <f>IF(H4441&lt;0,MIN(ABS(H4441),(L4440*'Technical Data'!$B$4)),0)</f>
        <v>24.556155241846803</v>
      </c>
      <c r="L4441" s="15">
        <f>L4440+J4441*'Technical Data'!$B$5-(K4441/'Technical Data'!$B$4)</f>
        <v>201.73943311527822</v>
      </c>
      <c r="N4441" s="15">
        <f t="shared" si="277"/>
        <v>0</v>
      </c>
      <c r="O4441" s="36">
        <f t="shared" si="278"/>
        <v>0</v>
      </c>
      <c r="P4441" s="50">
        <v>0</v>
      </c>
      <c r="Q4441" s="50">
        <v>0</v>
      </c>
      <c r="R4441" s="42">
        <v>0</v>
      </c>
      <c r="S4441" s="42">
        <v>24.556155241846799</v>
      </c>
      <c r="T4441" s="42">
        <v>144.20395454098599</v>
      </c>
      <c r="U4441" s="15">
        <f t="shared" si="279"/>
        <v>0</v>
      </c>
    </row>
    <row r="4442" spans="6:21" x14ac:dyDescent="0.3">
      <c r="F4442" s="5">
        <f>Demand!C4442</f>
        <v>24.086082161956142</v>
      </c>
      <c r="G4442">
        <f>Irradiance!A4442*$B$2*'Technical Data'!$B$2</f>
        <v>0</v>
      </c>
      <c r="H4442" s="5">
        <f t="shared" si="276"/>
        <v>-24.086082161956142</v>
      </c>
      <c r="I4442" s="38">
        <v>0</v>
      </c>
      <c r="J4442" s="35">
        <f>IF(H4442&gt;0,MIN(H4442,($B$3-L4441)/'Technical Data'!$B$5),0)</f>
        <v>0</v>
      </c>
      <c r="K4442" s="15">
        <f>IF(H4442&lt;0,MIN(ABS(H4442),(L4441*'Technical Data'!$B$4)),0)</f>
        <v>24.086082161956142</v>
      </c>
      <c r="L4442" s="15">
        <f>L4441+J4442*'Technical Data'!$B$5-(K4442/'Technical Data'!$B$4)</f>
        <v>174.97711960199362</v>
      </c>
      <c r="N4442" s="15">
        <f t="shared" si="277"/>
        <v>0</v>
      </c>
      <c r="O4442" s="36">
        <f t="shared" si="278"/>
        <v>0</v>
      </c>
      <c r="P4442" s="50">
        <v>0</v>
      </c>
      <c r="Q4442" s="50">
        <v>0</v>
      </c>
      <c r="R4442" s="42">
        <v>0</v>
      </c>
      <c r="S4442" s="42">
        <v>24.086082161956099</v>
      </c>
      <c r="T4442" s="42">
        <v>117.441641027701</v>
      </c>
      <c r="U4442" s="15">
        <f t="shared" si="279"/>
        <v>0</v>
      </c>
    </row>
    <row r="4443" spans="6:21" x14ac:dyDescent="0.3">
      <c r="F4443" s="5">
        <f>Demand!C4443</f>
        <v>22.62939207702944</v>
      </c>
      <c r="G4443">
        <f>Irradiance!A4443*$B$2*'Technical Data'!$B$2</f>
        <v>0</v>
      </c>
      <c r="H4443" s="5">
        <f t="shared" si="276"/>
        <v>-22.62939207702944</v>
      </c>
      <c r="I4443" s="38">
        <v>0</v>
      </c>
      <c r="J4443" s="35">
        <f>IF(H4443&gt;0,MIN(H4443,($B$3-L4442)/'Technical Data'!$B$5),0)</f>
        <v>0</v>
      </c>
      <c r="K4443" s="15">
        <f>IF(H4443&lt;0,MIN(ABS(H4443),(L4442*'Technical Data'!$B$4)),0)</f>
        <v>22.62939207702944</v>
      </c>
      <c r="L4443" s="15">
        <f>L4442+J4443*'Technical Data'!$B$5-(K4443/'Technical Data'!$B$4)</f>
        <v>149.83335062751647</v>
      </c>
      <c r="N4443" s="15">
        <f t="shared" si="277"/>
        <v>0</v>
      </c>
      <c r="O4443" s="36">
        <f t="shared" si="278"/>
        <v>0</v>
      </c>
      <c r="P4443" s="50">
        <v>0</v>
      </c>
      <c r="Q4443" s="50">
        <v>0</v>
      </c>
      <c r="R4443" s="42">
        <v>0</v>
      </c>
      <c r="S4443" s="42">
        <v>22.629392077029401</v>
      </c>
      <c r="T4443" s="42">
        <v>92.297872053223699</v>
      </c>
      <c r="U4443" s="15">
        <f t="shared" si="279"/>
        <v>0</v>
      </c>
    </row>
    <row r="4444" spans="6:21" x14ac:dyDescent="0.3">
      <c r="F4444" s="5">
        <f>Demand!C4444</f>
        <v>20.875767698938589</v>
      </c>
      <c r="G4444">
        <f>Irradiance!A4444*$B$2*'Technical Data'!$B$2</f>
        <v>0</v>
      </c>
      <c r="H4444" s="5">
        <f t="shared" si="276"/>
        <v>-20.875767698938589</v>
      </c>
      <c r="I4444" s="38">
        <v>0</v>
      </c>
      <c r="J4444" s="35">
        <f>IF(H4444&gt;0,MIN(H4444,($B$3-L4443)/'Technical Data'!$B$5),0)</f>
        <v>0</v>
      </c>
      <c r="K4444" s="15">
        <f>IF(H4444&lt;0,MIN(ABS(H4444),(L4443*'Technical Data'!$B$4)),0)</f>
        <v>20.875767698938589</v>
      </c>
      <c r="L4444" s="15">
        <f>L4443+J4444*'Technical Data'!$B$5-(K4444/'Technical Data'!$B$4)</f>
        <v>126.63805318425136</v>
      </c>
      <c r="N4444" s="15">
        <f t="shared" si="277"/>
        <v>0</v>
      </c>
      <c r="O4444" s="36">
        <f t="shared" si="278"/>
        <v>0</v>
      </c>
      <c r="P4444" s="50">
        <v>0</v>
      </c>
      <c r="Q4444" s="50">
        <v>0</v>
      </c>
      <c r="R4444" s="42">
        <v>0</v>
      </c>
      <c r="S4444" s="42">
        <v>20.875767698938599</v>
      </c>
      <c r="T4444" s="42">
        <v>69.102574609958594</v>
      </c>
      <c r="U4444" s="15">
        <f t="shared" si="279"/>
        <v>0</v>
      </c>
    </row>
    <row r="4445" spans="6:21" x14ac:dyDescent="0.3">
      <c r="F4445" s="5">
        <f>Demand!C4445</f>
        <v>18.93451080661497</v>
      </c>
      <c r="G4445">
        <f>Irradiance!A4445*$B$2*'Technical Data'!$B$2</f>
        <v>0</v>
      </c>
      <c r="H4445" s="5">
        <f t="shared" si="276"/>
        <v>-18.93451080661497</v>
      </c>
      <c r="I4445" s="38">
        <v>0</v>
      </c>
      <c r="J4445" s="35">
        <f>IF(H4445&gt;0,MIN(H4445,($B$3-L4444)/'Technical Data'!$B$5),0)</f>
        <v>0</v>
      </c>
      <c r="K4445" s="15">
        <f>IF(H4445&lt;0,MIN(ABS(H4445),(L4444*'Technical Data'!$B$4)),0)</f>
        <v>18.93451080661497</v>
      </c>
      <c r="L4445" s="15">
        <f>L4444+J4445*'Technical Data'!$B$5-(K4445/'Technical Data'!$B$4)</f>
        <v>105.59970784356807</v>
      </c>
      <c r="N4445" s="15">
        <f t="shared" si="277"/>
        <v>0</v>
      </c>
      <c r="O4445" s="36">
        <f t="shared" si="278"/>
        <v>0</v>
      </c>
      <c r="P4445" s="50">
        <v>0</v>
      </c>
      <c r="Q4445" s="50">
        <v>0</v>
      </c>
      <c r="R4445" s="42">
        <v>0</v>
      </c>
      <c r="S4445" s="42">
        <v>18.934510806614998</v>
      </c>
      <c r="T4445" s="42">
        <v>48.064229269275302</v>
      </c>
      <c r="U4445" s="15">
        <f t="shared" si="279"/>
        <v>0</v>
      </c>
    </row>
    <row r="4446" spans="6:21" x14ac:dyDescent="0.3">
      <c r="F4446" s="5">
        <f>Demand!C4446</f>
        <v>15.414426545557331</v>
      </c>
      <c r="G4446">
        <f>Irradiance!A4446*$B$2*'Technical Data'!$B$2</f>
        <v>0</v>
      </c>
      <c r="H4446" s="5">
        <f t="shared" si="276"/>
        <v>-15.414426545557331</v>
      </c>
      <c r="I4446" s="38">
        <v>0</v>
      </c>
      <c r="J4446" s="35">
        <f>IF(H4446&gt;0,MIN(H4446,($B$3-L4445)/'Technical Data'!$B$5),0)</f>
        <v>0</v>
      </c>
      <c r="K4446" s="15">
        <f>IF(H4446&lt;0,MIN(ABS(H4446),(L4445*'Technical Data'!$B$4)),0)</f>
        <v>15.414426545557331</v>
      </c>
      <c r="L4446" s="15">
        <f>L4445+J4446*'Technical Data'!$B$5-(K4446/'Technical Data'!$B$4)</f>
        <v>88.472567237393264</v>
      </c>
      <c r="N4446" s="15">
        <f t="shared" si="277"/>
        <v>0</v>
      </c>
      <c r="O4446" s="36">
        <f t="shared" si="278"/>
        <v>0</v>
      </c>
      <c r="P4446" s="50">
        <v>0</v>
      </c>
      <c r="Q4446" s="50">
        <v>0</v>
      </c>
      <c r="R4446" s="42">
        <v>0</v>
      </c>
      <c r="S4446" s="42">
        <v>15.4144265455573</v>
      </c>
      <c r="T4446" s="42">
        <v>30.9370886631005</v>
      </c>
      <c r="U4446" s="15">
        <f t="shared" si="279"/>
        <v>0</v>
      </c>
    </row>
    <row r="4447" spans="6:21" x14ac:dyDescent="0.3">
      <c r="F4447" s="5">
        <f>Demand!C4447</f>
        <v>11.737629818305178</v>
      </c>
      <c r="G4447">
        <f>Irradiance!A4447*$B$2*'Technical Data'!$B$2</f>
        <v>0</v>
      </c>
      <c r="H4447" s="5">
        <f t="shared" si="276"/>
        <v>-11.737629818305178</v>
      </c>
      <c r="I4447" s="38">
        <v>0</v>
      </c>
      <c r="J4447" s="35">
        <f>IF(H4447&gt;0,MIN(H4447,($B$3-L4446)/'Technical Data'!$B$5),0)</f>
        <v>0</v>
      </c>
      <c r="K4447" s="15">
        <f>IF(H4447&lt;0,MIN(ABS(H4447),(L4446*'Technical Data'!$B$4)),0)</f>
        <v>11.737629818305178</v>
      </c>
      <c r="L4447" s="15">
        <f>L4446+J4447*'Technical Data'!$B$5-(K4447/'Technical Data'!$B$4)</f>
        <v>75.430756328165288</v>
      </c>
      <c r="N4447" s="15">
        <f t="shared" si="277"/>
        <v>0</v>
      </c>
      <c r="O4447" s="36">
        <f t="shared" si="278"/>
        <v>0</v>
      </c>
      <c r="P4447" s="50">
        <v>0</v>
      </c>
      <c r="Q4447" s="50">
        <v>0</v>
      </c>
      <c r="R4447" s="42">
        <v>0</v>
      </c>
      <c r="S4447" s="42">
        <v>11.7376298183052</v>
      </c>
      <c r="T4447" s="42">
        <v>17.895277753872598</v>
      </c>
      <c r="U4447" s="15">
        <f t="shared" si="279"/>
        <v>0</v>
      </c>
    </row>
    <row r="4448" spans="6:21" x14ac:dyDescent="0.3">
      <c r="F4448" s="5">
        <f>Demand!C4448</f>
        <v>16.105749978485296</v>
      </c>
      <c r="G4448">
        <f>Irradiance!A4448*$B$2*'Technical Data'!$B$2</f>
        <v>0</v>
      </c>
      <c r="H4448" s="5">
        <f t="shared" si="276"/>
        <v>-16.105749978485296</v>
      </c>
      <c r="I4448" s="38">
        <v>0</v>
      </c>
      <c r="J4448" s="35">
        <f>IF(H4448&gt;0,MIN(H4448,($B$3-L4447)/'Technical Data'!$B$5),0)</f>
        <v>0</v>
      </c>
      <c r="K4448" s="15">
        <f>IF(H4448&lt;0,MIN(ABS(H4448),(L4447*'Technical Data'!$B$4)),0)</f>
        <v>16.105749978485296</v>
      </c>
      <c r="L4448" s="15">
        <f>L4447+J4448*'Technical Data'!$B$5-(K4448/'Technical Data'!$B$4)</f>
        <v>57.535478574292739</v>
      </c>
      <c r="N4448" s="15">
        <f t="shared" si="277"/>
        <v>0</v>
      </c>
      <c r="O4448" s="36">
        <f t="shared" si="278"/>
        <v>0</v>
      </c>
      <c r="P4448" s="50">
        <v>0</v>
      </c>
      <c r="Q4448" s="50">
        <v>0</v>
      </c>
      <c r="R4448" s="42">
        <v>0</v>
      </c>
      <c r="S4448" s="42">
        <v>16.105749978485299</v>
      </c>
      <c r="T4448" s="42">
        <v>0</v>
      </c>
      <c r="U4448" s="15">
        <f t="shared" si="279"/>
        <v>0</v>
      </c>
    </row>
    <row r="4449" spans="6:21" x14ac:dyDescent="0.3">
      <c r="F4449" s="5">
        <f>Demand!C4449</f>
        <v>19.950375521211846</v>
      </c>
      <c r="G4449">
        <f>Irradiance!A4449*$B$2*'Technical Data'!$B$2</f>
        <v>100.92950350888491</v>
      </c>
      <c r="H4449" s="5">
        <f t="shared" si="276"/>
        <v>80.979127987673053</v>
      </c>
      <c r="I4449" s="38">
        <v>31.729755812492339</v>
      </c>
      <c r="J4449" s="35">
        <f>IF(H4449&gt;0,MIN(H4449,($B$3-L4448)/'Technical Data'!$B$5),0)</f>
        <v>80.979127987673053</v>
      </c>
      <c r="K4449" s="15">
        <f>IF(H4449&lt;0,MIN(ABS(H4449),(L4448*'Technical Data'!$B$4)),0)</f>
        <v>0</v>
      </c>
      <c r="L4449" s="15">
        <f>L4448+J4449*'Technical Data'!$B$5-(K4449/'Technical Data'!$B$4)</f>
        <v>130.41669376319851</v>
      </c>
      <c r="N4449" s="15">
        <f t="shared" si="277"/>
        <v>19.950375521211853</v>
      </c>
      <c r="O4449" s="36">
        <f t="shared" si="278"/>
        <v>0</v>
      </c>
      <c r="P4449" s="50">
        <v>11.7793802912804</v>
      </c>
      <c r="Q4449" s="50">
        <v>19.9503755212118</v>
      </c>
      <c r="R4449" s="42">
        <v>0</v>
      </c>
      <c r="S4449" s="42">
        <v>0</v>
      </c>
      <c r="T4449" s="42">
        <v>0</v>
      </c>
      <c r="U4449" s="15">
        <f t="shared" si="279"/>
        <v>19.950375521211853</v>
      </c>
    </row>
    <row r="4450" spans="6:21" x14ac:dyDescent="0.3">
      <c r="F4450" s="5">
        <f>Demand!C4450</f>
        <v>26.300521892971187</v>
      </c>
      <c r="G4450">
        <f>Irradiance!A4450*$B$2*'Technical Data'!$B$2</f>
        <v>238.38587495431864</v>
      </c>
      <c r="H4450" s="5">
        <f t="shared" si="276"/>
        <v>212.08535306134746</v>
      </c>
      <c r="I4450" s="38">
        <v>74.942661347600946</v>
      </c>
      <c r="J4450" s="35">
        <f>IF(H4450&gt;0,MIN(H4450,($B$3-L4449)/'Technical Data'!$B$5),0)</f>
        <v>212.08535306134746</v>
      </c>
      <c r="K4450" s="15">
        <f>IF(H4450&lt;0,MIN(ABS(H4450),(L4449*'Technical Data'!$B$4)),0)</f>
        <v>0</v>
      </c>
      <c r="L4450" s="15">
        <f>L4449+J4450*'Technical Data'!$B$5-(K4450/'Technical Data'!$B$4)</f>
        <v>321.29351151841126</v>
      </c>
      <c r="N4450" s="15">
        <f t="shared" si="277"/>
        <v>26.300521892971176</v>
      </c>
      <c r="O4450" s="36">
        <f t="shared" si="278"/>
        <v>0</v>
      </c>
      <c r="P4450" s="50">
        <v>48.642139454629501</v>
      </c>
      <c r="Q4450" s="50">
        <v>26.300521892971201</v>
      </c>
      <c r="R4450" s="42">
        <v>0</v>
      </c>
      <c r="S4450" s="42">
        <v>0</v>
      </c>
      <c r="T4450" s="42">
        <v>0</v>
      </c>
      <c r="U4450" s="15">
        <f t="shared" si="279"/>
        <v>26.300521892971176</v>
      </c>
    </row>
    <row r="4451" spans="6:21" x14ac:dyDescent="0.3">
      <c r="F4451" s="5">
        <f>Demand!C4451</f>
        <v>31.07128532907273</v>
      </c>
      <c r="G4451">
        <f>Irradiance!A4451*$B$2*'Technical Data'!$B$2</f>
        <v>344.76236754146083</v>
      </c>
      <c r="H4451" s="5">
        <f t="shared" si="276"/>
        <v>313.6910822123881</v>
      </c>
      <c r="I4451" s="38">
        <v>108.3848166801325</v>
      </c>
      <c r="J4451" s="35">
        <f>IF(H4451&gt;0,MIN(H4451,($B$3-L4450)/'Technical Data'!$B$5),0)</f>
        <v>68.139703726804129</v>
      </c>
      <c r="K4451" s="15">
        <f>IF(H4451&lt;0,MIN(ABS(H4451),(L4450*'Technical Data'!$B$4)),0)</f>
        <v>0</v>
      </c>
      <c r="L4451" s="15">
        <f>L4450+J4451*'Technical Data'!$B$5-(K4451/'Technical Data'!$B$4)</f>
        <v>382.61924487253498</v>
      </c>
      <c r="N4451" s="15">
        <f t="shared" si="277"/>
        <v>276.62266381465668</v>
      </c>
      <c r="O4451" s="36">
        <f t="shared" si="278"/>
        <v>245.55137848558394</v>
      </c>
      <c r="P4451" s="50">
        <v>77.313531351059396</v>
      </c>
      <c r="Q4451" s="50">
        <v>31.071285329072701</v>
      </c>
      <c r="R4451" s="42">
        <v>0</v>
      </c>
      <c r="S4451" s="42">
        <v>0</v>
      </c>
      <c r="T4451" s="42">
        <v>0</v>
      </c>
      <c r="U4451" s="15">
        <f t="shared" si="279"/>
        <v>276.62266381465668</v>
      </c>
    </row>
    <row r="4452" spans="6:21" x14ac:dyDescent="0.3">
      <c r="F4452" s="5">
        <f>Demand!C4452</f>
        <v>33.243541012236534</v>
      </c>
      <c r="G4452">
        <f>Irradiance!A4452*$B$2*'Technical Data'!$B$2</f>
        <v>422.4620646871897</v>
      </c>
      <c r="H4452" s="5">
        <f t="shared" si="276"/>
        <v>389.21852367495319</v>
      </c>
      <c r="I4452" s="38">
        <v>132.81169218657499</v>
      </c>
      <c r="J4452" s="35">
        <f>IF(H4452&gt;0,MIN(H4452,($B$3-L4451)/'Technical Data'!$B$5),0)</f>
        <v>0</v>
      </c>
      <c r="K4452" s="15">
        <f>IF(H4452&lt;0,MIN(ABS(H4452),(L4451*'Technical Data'!$B$4)),0)</f>
        <v>0</v>
      </c>
      <c r="L4452" s="15">
        <f>L4451+J4452*'Technical Data'!$B$5-(K4452/'Technical Data'!$B$4)</f>
        <v>382.61924487253498</v>
      </c>
      <c r="N4452" s="15">
        <f t="shared" si="277"/>
        <v>422.4620646871897</v>
      </c>
      <c r="O4452" s="36">
        <f t="shared" si="278"/>
        <v>389.21852367495319</v>
      </c>
      <c r="P4452" s="50">
        <v>99.568151174338098</v>
      </c>
      <c r="Q4452" s="50">
        <v>33.243541012236498</v>
      </c>
      <c r="R4452" s="42">
        <v>0</v>
      </c>
      <c r="S4452" s="42">
        <v>0</v>
      </c>
      <c r="T4452" s="42">
        <v>0</v>
      </c>
      <c r="U4452" s="15">
        <f t="shared" si="279"/>
        <v>422.4620646871897</v>
      </c>
    </row>
    <row r="4453" spans="6:21" x14ac:dyDescent="0.3">
      <c r="F4453" s="5">
        <f>Demand!C4453</f>
        <v>33.926430872735239</v>
      </c>
      <c r="G4453">
        <f>Irradiance!A4453*$B$2*'Technical Data'!$B$2</f>
        <v>477.25236659201295</v>
      </c>
      <c r="H4453" s="5">
        <f t="shared" si="276"/>
        <v>443.32593571927771</v>
      </c>
      <c r="I4453" s="38">
        <v>150.0364167704995</v>
      </c>
      <c r="J4453" s="35">
        <f>IF(H4453&gt;0,MIN(H4453,($B$3-L4452)/'Technical Data'!$B$5),0)</f>
        <v>0</v>
      </c>
      <c r="K4453" s="15">
        <f>IF(H4453&lt;0,MIN(ABS(H4453),(L4452*'Technical Data'!$B$4)),0)</f>
        <v>0</v>
      </c>
      <c r="L4453" s="15">
        <f>L4452+J4453*'Technical Data'!$B$5-(K4453/'Technical Data'!$B$4)</f>
        <v>382.61924487253498</v>
      </c>
      <c r="N4453" s="15">
        <f t="shared" si="277"/>
        <v>477.25236659201295</v>
      </c>
      <c r="O4453" s="36">
        <f t="shared" si="278"/>
        <v>443.32593571927771</v>
      </c>
      <c r="P4453" s="50">
        <v>116.10998589776401</v>
      </c>
      <c r="Q4453" s="50">
        <v>33.926430872735203</v>
      </c>
      <c r="R4453" s="42">
        <v>0</v>
      </c>
      <c r="S4453" s="42">
        <v>0</v>
      </c>
      <c r="T4453" s="42">
        <v>0</v>
      </c>
      <c r="U4453" s="15">
        <f t="shared" si="279"/>
        <v>477.25236659201295</v>
      </c>
    </row>
    <row r="4454" spans="6:21" x14ac:dyDescent="0.3">
      <c r="F4454" s="5">
        <f>Demand!C4454</f>
        <v>35.368776979539426</v>
      </c>
      <c r="G4454">
        <f>Irradiance!A4454*$B$2*'Technical Data'!$B$2</f>
        <v>497.59847285491509</v>
      </c>
      <c r="H4454" s="5">
        <f t="shared" si="276"/>
        <v>462.22969587537568</v>
      </c>
      <c r="I4454" s="38">
        <v>156.43273262476379</v>
      </c>
      <c r="J4454" s="35">
        <f>IF(H4454&gt;0,MIN(H4454,($B$3-L4453)/'Technical Data'!$B$5),0)</f>
        <v>0</v>
      </c>
      <c r="K4454" s="15">
        <f>IF(H4454&lt;0,MIN(ABS(H4454),(L4453*'Technical Data'!$B$4)),0)</f>
        <v>0</v>
      </c>
      <c r="L4454" s="15">
        <f>L4453+J4454*'Technical Data'!$B$5-(K4454/'Technical Data'!$B$4)</f>
        <v>382.61924487253498</v>
      </c>
      <c r="N4454" s="15">
        <f t="shared" si="277"/>
        <v>497.59847285491509</v>
      </c>
      <c r="O4454" s="36">
        <f t="shared" si="278"/>
        <v>462.22969587537568</v>
      </c>
      <c r="P4454" s="50">
        <v>40.601045529708301</v>
      </c>
      <c r="Q4454" s="50">
        <v>35.368776979539398</v>
      </c>
      <c r="R4454" s="42">
        <v>80.462910115515001</v>
      </c>
      <c r="S4454" s="42">
        <v>0</v>
      </c>
      <c r="T4454" s="42">
        <v>72.416619103963498</v>
      </c>
      <c r="U4454" s="15">
        <f t="shared" si="279"/>
        <v>497.59847285491509</v>
      </c>
    </row>
    <row r="4455" spans="6:21" x14ac:dyDescent="0.3">
      <c r="F4455" s="5">
        <f>Demand!C4455</f>
        <v>34.168540679650661</v>
      </c>
      <c r="G4455">
        <f>Irradiance!A4455*$B$2*'Technical Data'!$B$2</f>
        <v>473.80794702782083</v>
      </c>
      <c r="H4455" s="5">
        <f t="shared" si="276"/>
        <v>439.63940634817016</v>
      </c>
      <c r="I4455" s="38">
        <v>148.95357589753351</v>
      </c>
      <c r="J4455" s="35">
        <f>IF(H4455&gt;0,MIN(H4455,($B$3-L4454)/'Technical Data'!$B$5),0)</f>
        <v>0</v>
      </c>
      <c r="K4455" s="15">
        <f>IF(H4455&lt;0,MIN(ABS(H4455),(L4454*'Technical Data'!$B$4)),0)</f>
        <v>0</v>
      </c>
      <c r="L4455" s="15">
        <f>L4454+J4455*'Technical Data'!$B$5-(K4455/'Technical Data'!$B$4)</f>
        <v>382.61924487253498</v>
      </c>
      <c r="N4455" s="15">
        <f t="shared" si="277"/>
        <v>473.80794702782083</v>
      </c>
      <c r="O4455" s="36">
        <f t="shared" si="278"/>
        <v>439.63940634817016</v>
      </c>
      <c r="P4455" s="50">
        <v>0</v>
      </c>
      <c r="Q4455" s="50">
        <v>34.168540679650697</v>
      </c>
      <c r="R4455" s="42">
        <v>114.785035217882</v>
      </c>
      <c r="S4455" s="42">
        <v>0</v>
      </c>
      <c r="T4455" s="42">
        <v>175.72315080005799</v>
      </c>
      <c r="U4455" s="15">
        <f t="shared" si="279"/>
        <v>473.80794702782083</v>
      </c>
    </row>
    <row r="4456" spans="6:21" x14ac:dyDescent="0.3">
      <c r="F4456" s="5">
        <f>Demand!C4456</f>
        <v>35.115900492440474</v>
      </c>
      <c r="G4456">
        <f>Irradiance!A4456*$B$2*'Technical Data'!$B$2</f>
        <v>484.94223352602319</v>
      </c>
      <c r="H4456" s="5">
        <f t="shared" si="276"/>
        <v>449.82633303358273</v>
      </c>
      <c r="I4456" s="38">
        <v>152.45392197526081</v>
      </c>
      <c r="J4456" s="35">
        <f>IF(H4456&gt;0,MIN(H4456,($B$3-L4455)/'Technical Data'!$B$5),0)</f>
        <v>0</v>
      </c>
      <c r="K4456" s="15">
        <f>IF(H4456&lt;0,MIN(ABS(H4456),(L4455*'Technical Data'!$B$4)),0)</f>
        <v>0</v>
      </c>
      <c r="L4456" s="15">
        <f>L4455+J4456*'Technical Data'!$B$5-(K4456/'Technical Data'!$B$4)</f>
        <v>382.61924487253498</v>
      </c>
      <c r="N4456" s="15">
        <f t="shared" si="277"/>
        <v>484.94223352602319</v>
      </c>
      <c r="O4456" s="36">
        <f t="shared" si="278"/>
        <v>449.82633303358273</v>
      </c>
      <c r="P4456" s="50">
        <v>0</v>
      </c>
      <c r="Q4456" s="50">
        <v>35.115900492440502</v>
      </c>
      <c r="R4456" s="42">
        <v>117.33802148282</v>
      </c>
      <c r="S4456" s="42">
        <v>0</v>
      </c>
      <c r="T4456" s="42">
        <v>281.32737013459598</v>
      </c>
      <c r="U4456" s="15">
        <f t="shared" si="279"/>
        <v>484.94223352602319</v>
      </c>
    </row>
    <row r="4457" spans="6:21" x14ac:dyDescent="0.3">
      <c r="F4457" s="5">
        <f>Demand!C4457</f>
        <v>40.493835473921294</v>
      </c>
      <c r="G4457">
        <f>Irradiance!A4457*$B$2*'Technical Data'!$B$2</f>
        <v>295.81956861770789</v>
      </c>
      <c r="H4457" s="5">
        <f t="shared" si="276"/>
        <v>255.32573314378658</v>
      </c>
      <c r="I4457" s="38">
        <v>92.998403345662055</v>
      </c>
      <c r="J4457" s="35">
        <f>IF(H4457&gt;0,MIN(H4457,($B$3-L4456)/'Technical Data'!$B$5),0)</f>
        <v>0</v>
      </c>
      <c r="K4457" s="15">
        <f>IF(H4457&lt;0,MIN(ABS(H4457),(L4456*'Technical Data'!$B$4)),0)</f>
        <v>0</v>
      </c>
      <c r="L4457" s="15">
        <f>L4456+J4457*'Technical Data'!$B$5-(K4457/'Technical Data'!$B$4)</f>
        <v>382.61924487253498</v>
      </c>
      <c r="N4457" s="15">
        <f t="shared" si="277"/>
        <v>295.81956861770789</v>
      </c>
      <c r="O4457" s="36">
        <f t="shared" si="278"/>
        <v>255.32573314378658</v>
      </c>
      <c r="P4457" s="50">
        <v>0</v>
      </c>
      <c r="Q4457" s="50">
        <v>40.493835473921301</v>
      </c>
      <c r="R4457" s="42">
        <v>52.504567871740498</v>
      </c>
      <c r="S4457" s="42">
        <v>0</v>
      </c>
      <c r="T4457" s="42">
        <v>328.58148121916201</v>
      </c>
      <c r="U4457" s="15">
        <f t="shared" si="279"/>
        <v>295.81956861770789</v>
      </c>
    </row>
    <row r="4458" spans="6:21" x14ac:dyDescent="0.3">
      <c r="F4458" s="5">
        <f>Demand!C4458</f>
        <v>46.289673397026448</v>
      </c>
      <c r="G4458">
        <f>Irradiance!A4458*$B$2*'Technical Data'!$B$2</f>
        <v>204.42229599577325</v>
      </c>
      <c r="H4458" s="5">
        <f t="shared" si="276"/>
        <v>158.13262259874682</v>
      </c>
      <c r="I4458" s="38">
        <v>64.265346693238442</v>
      </c>
      <c r="J4458" s="35">
        <f>IF(H4458&gt;0,MIN(H4458,($B$3-L4457)/'Technical Data'!$B$5),0)</f>
        <v>0</v>
      </c>
      <c r="K4458" s="15">
        <f>IF(H4458&lt;0,MIN(ABS(H4458),(L4457*'Technical Data'!$B$4)),0)</f>
        <v>0</v>
      </c>
      <c r="L4458" s="15">
        <f>L4457+J4458*'Technical Data'!$B$5-(K4458/'Technical Data'!$B$4)</f>
        <v>382.61924487253498</v>
      </c>
      <c r="N4458" s="15">
        <f t="shared" si="277"/>
        <v>204.42229599577325</v>
      </c>
      <c r="O4458" s="36">
        <f t="shared" si="278"/>
        <v>158.13262259874682</v>
      </c>
      <c r="P4458" s="50">
        <v>0</v>
      </c>
      <c r="Q4458" s="50">
        <v>46.289673397026398</v>
      </c>
      <c r="R4458" s="42">
        <v>17.975673296211799</v>
      </c>
      <c r="S4458" s="42">
        <v>0</v>
      </c>
      <c r="T4458" s="42">
        <v>344.75958718575299</v>
      </c>
      <c r="U4458" s="15">
        <f t="shared" si="279"/>
        <v>204.42229599577325</v>
      </c>
    </row>
    <row r="4459" spans="6:21" x14ac:dyDescent="0.3">
      <c r="F4459" s="5">
        <f>Demand!C4459</f>
        <v>46.767771434630347</v>
      </c>
      <c r="G4459">
        <f>Irradiance!A4459*$B$2*'Technical Data'!$B$2</f>
        <v>104.85453975645265</v>
      </c>
      <c r="H4459" s="5">
        <f t="shared" si="276"/>
        <v>58.086768321822305</v>
      </c>
      <c r="I4459" s="38">
        <v>32.963690760755917</v>
      </c>
      <c r="J4459" s="35">
        <f>IF(H4459&gt;0,MIN(H4459,($B$3-L4458)/'Technical Data'!$B$5),0)</f>
        <v>0</v>
      </c>
      <c r="K4459" s="15">
        <f>IF(H4459&lt;0,MIN(ABS(H4459),(L4458*'Technical Data'!$B$4)),0)</f>
        <v>0</v>
      </c>
      <c r="L4459" s="15">
        <f>L4458+J4459*'Technical Data'!$B$5-(K4459/'Technical Data'!$B$4)</f>
        <v>382.61924487253498</v>
      </c>
      <c r="N4459" s="15">
        <f t="shared" si="277"/>
        <v>104.85453975645265</v>
      </c>
      <c r="O4459" s="36">
        <f t="shared" si="278"/>
        <v>58.086768321822305</v>
      </c>
      <c r="P4459" s="50">
        <v>0</v>
      </c>
      <c r="Q4459" s="50">
        <v>32.963690760755803</v>
      </c>
      <c r="R4459" s="42">
        <v>0</v>
      </c>
      <c r="S4459" s="42">
        <v>13.8040806738745</v>
      </c>
      <c r="T4459" s="42">
        <v>329.42171977033701</v>
      </c>
      <c r="U4459" s="15">
        <f t="shared" si="279"/>
        <v>104.85453975645265</v>
      </c>
    </row>
    <row r="4460" spans="6:21" x14ac:dyDescent="0.3">
      <c r="F4460" s="5">
        <f>Demand!C4460</f>
        <v>41.118683484786189</v>
      </c>
      <c r="G4460">
        <f>Irradiance!A4460*$B$2*'Technical Data'!$B$2</f>
        <v>3.124008441941676</v>
      </c>
      <c r="H4460" s="5">
        <f t="shared" si="276"/>
        <v>-37.994675042844513</v>
      </c>
      <c r="I4460" s="38">
        <v>0.9821114894342865</v>
      </c>
      <c r="J4460" s="35">
        <f>IF(H4460&gt;0,MIN(H4460,($B$3-L4459)/'Technical Data'!$B$5),0)</f>
        <v>0</v>
      </c>
      <c r="K4460" s="15">
        <f>IF(H4460&lt;0,MIN(ABS(H4460),(L4459*'Technical Data'!$B$4)),0)</f>
        <v>37.994675042844513</v>
      </c>
      <c r="L4460" s="15">
        <f>L4459+J4460*'Technical Data'!$B$5-(K4460/'Technical Data'!$B$4)</f>
        <v>340.40293926937443</v>
      </c>
      <c r="N4460" s="15">
        <f t="shared" si="277"/>
        <v>3.124008441941676</v>
      </c>
      <c r="O4460" s="36">
        <f t="shared" si="278"/>
        <v>0</v>
      </c>
      <c r="P4460" s="50">
        <v>0</v>
      </c>
      <c r="Q4460" s="50">
        <v>0.98211148943428295</v>
      </c>
      <c r="R4460" s="42">
        <v>0</v>
      </c>
      <c r="S4460" s="42">
        <v>40.1365719953519</v>
      </c>
      <c r="T4460" s="42">
        <v>284.82552866438999</v>
      </c>
      <c r="U4460" s="15">
        <f t="shared" si="279"/>
        <v>3.124008441941676</v>
      </c>
    </row>
    <row r="4461" spans="6:21" x14ac:dyDescent="0.3">
      <c r="F4461" s="5">
        <f>Demand!C4461</f>
        <v>30.670752484741968</v>
      </c>
      <c r="G4461">
        <f>Irradiance!A4461*$B$2*'Technical Data'!$B$2</f>
        <v>0</v>
      </c>
      <c r="H4461" s="5">
        <f t="shared" si="276"/>
        <v>-30.670752484741968</v>
      </c>
      <c r="I4461" s="38">
        <v>0</v>
      </c>
      <c r="J4461" s="35">
        <f>IF(H4461&gt;0,MIN(H4461,($B$3-L4460)/'Technical Data'!$B$5),0)</f>
        <v>0</v>
      </c>
      <c r="K4461" s="15">
        <f>IF(H4461&lt;0,MIN(ABS(H4461),(L4460*'Technical Data'!$B$4)),0)</f>
        <v>30.670752484741968</v>
      </c>
      <c r="L4461" s="15">
        <f>L4460+J4461*'Technical Data'!$B$5-(K4461/'Technical Data'!$B$4)</f>
        <v>306.32432539743888</v>
      </c>
      <c r="N4461" s="15">
        <f t="shared" si="277"/>
        <v>0</v>
      </c>
      <c r="O4461" s="36">
        <f t="shared" si="278"/>
        <v>0</v>
      </c>
      <c r="P4461" s="50">
        <v>0</v>
      </c>
      <c r="Q4461" s="50">
        <v>0</v>
      </c>
      <c r="R4461" s="42">
        <v>0</v>
      </c>
      <c r="S4461" s="42">
        <v>30.670752484742</v>
      </c>
      <c r="T4461" s="42">
        <v>250.74691479245399</v>
      </c>
      <c r="U4461" s="15">
        <f t="shared" si="279"/>
        <v>0</v>
      </c>
    </row>
    <row r="4462" spans="6:21" x14ac:dyDescent="0.3">
      <c r="F4462" s="5">
        <f>Demand!C4462</f>
        <v>23.361535002938691</v>
      </c>
      <c r="G4462">
        <f>Irradiance!A4462*$B$2*'Technical Data'!$B$2</f>
        <v>0</v>
      </c>
      <c r="H4462" s="5">
        <f t="shared" si="276"/>
        <v>-23.361535002938691</v>
      </c>
      <c r="I4462" s="38">
        <v>0</v>
      </c>
      <c r="J4462" s="35">
        <f>IF(H4462&gt;0,MIN(H4462,($B$3-L4461)/'Technical Data'!$B$5),0)</f>
        <v>0</v>
      </c>
      <c r="K4462" s="15">
        <f>IF(H4462&lt;0,MIN(ABS(H4462),(L4461*'Technical Data'!$B$4)),0)</f>
        <v>23.361535002938691</v>
      </c>
      <c r="L4462" s="15">
        <f>L4461+J4462*'Technical Data'!$B$5-(K4462/'Technical Data'!$B$4)</f>
        <v>280.36706428306258</v>
      </c>
      <c r="N4462" s="15">
        <f t="shared" si="277"/>
        <v>0</v>
      </c>
      <c r="O4462" s="36">
        <f t="shared" si="278"/>
        <v>0</v>
      </c>
      <c r="P4462" s="50">
        <v>0</v>
      </c>
      <c r="Q4462" s="50">
        <v>0</v>
      </c>
      <c r="R4462" s="42">
        <v>0</v>
      </c>
      <c r="S4462" s="42">
        <v>23.361535002938702</v>
      </c>
      <c r="T4462" s="42">
        <v>224.789653678078</v>
      </c>
      <c r="U4462" s="15">
        <f t="shared" si="279"/>
        <v>0</v>
      </c>
    </row>
    <row r="4463" spans="6:21" x14ac:dyDescent="0.3">
      <c r="F4463" s="5">
        <f>Demand!C4463</f>
        <v>23.694124795974531</v>
      </c>
      <c r="G4463">
        <f>Irradiance!A4463*$B$2*'Technical Data'!$B$2</f>
        <v>0</v>
      </c>
      <c r="H4463" s="5">
        <f t="shared" si="276"/>
        <v>-23.694124795974531</v>
      </c>
      <c r="I4463" s="38">
        <v>0</v>
      </c>
      <c r="J4463" s="35">
        <f>IF(H4463&gt;0,MIN(H4463,($B$3-L4462)/'Technical Data'!$B$5),0)</f>
        <v>0</v>
      </c>
      <c r="K4463" s="15">
        <f>IF(H4463&lt;0,MIN(ABS(H4463),(L4462*'Technical Data'!$B$4)),0)</f>
        <v>23.694124795974531</v>
      </c>
      <c r="L4463" s="15">
        <f>L4462+J4463*'Technical Data'!$B$5-(K4463/'Technical Data'!$B$4)</f>
        <v>254.04025895420199</v>
      </c>
      <c r="N4463" s="15">
        <f t="shared" si="277"/>
        <v>0</v>
      </c>
      <c r="O4463" s="36">
        <f t="shared" si="278"/>
        <v>0</v>
      </c>
      <c r="P4463" s="50">
        <v>0</v>
      </c>
      <c r="Q4463" s="50">
        <v>0</v>
      </c>
      <c r="R4463" s="42">
        <v>0</v>
      </c>
      <c r="S4463" s="42">
        <v>23.694124795974499</v>
      </c>
      <c r="T4463" s="42">
        <v>198.46284834921701</v>
      </c>
      <c r="U4463" s="15">
        <f t="shared" si="279"/>
        <v>0</v>
      </c>
    </row>
    <row r="4464" spans="6:21" x14ac:dyDescent="0.3">
      <c r="F4464" s="5">
        <f>Demand!C4464</f>
        <v>24.276849185561982</v>
      </c>
      <c r="G4464">
        <f>Irradiance!A4464*$B$2*'Technical Data'!$B$2</f>
        <v>0</v>
      </c>
      <c r="H4464" s="5">
        <f t="shared" si="276"/>
        <v>-24.276849185561982</v>
      </c>
      <c r="I4464" s="38">
        <v>0</v>
      </c>
      <c r="J4464" s="35">
        <f>IF(H4464&gt;0,MIN(H4464,($B$3-L4463)/'Technical Data'!$B$5),0)</f>
        <v>0</v>
      </c>
      <c r="K4464" s="15">
        <f>IF(H4464&lt;0,MIN(ABS(H4464),(L4463*'Technical Data'!$B$4)),0)</f>
        <v>24.276849185561982</v>
      </c>
      <c r="L4464" s="15">
        <f>L4463+J4464*'Technical Data'!$B$5-(K4464/'Technical Data'!$B$4)</f>
        <v>227.06598208135534</v>
      </c>
      <c r="N4464" s="15">
        <f t="shared" si="277"/>
        <v>0</v>
      </c>
      <c r="O4464" s="36">
        <f t="shared" si="278"/>
        <v>0</v>
      </c>
      <c r="P4464" s="50">
        <v>0</v>
      </c>
      <c r="Q4464" s="50">
        <v>0</v>
      </c>
      <c r="R4464" s="42">
        <v>0</v>
      </c>
      <c r="S4464" s="42">
        <v>24.276849185562</v>
      </c>
      <c r="T4464" s="42">
        <v>171.48857147637099</v>
      </c>
      <c r="U4464" s="15">
        <f t="shared" si="279"/>
        <v>0</v>
      </c>
    </row>
    <row r="4465" spans="6:21" x14ac:dyDescent="0.3">
      <c r="F4465" s="5">
        <f>Demand!C4465</f>
        <v>24.556155241846803</v>
      </c>
      <c r="G4465">
        <f>Irradiance!A4465*$B$2*'Technical Data'!$B$2</f>
        <v>0</v>
      </c>
      <c r="H4465" s="5">
        <f t="shared" si="276"/>
        <v>-24.556155241846803</v>
      </c>
      <c r="I4465" s="38">
        <v>0</v>
      </c>
      <c r="J4465" s="35">
        <f>IF(H4465&gt;0,MIN(H4465,($B$3-L4464)/'Technical Data'!$B$5),0)</f>
        <v>0</v>
      </c>
      <c r="K4465" s="15">
        <f>IF(H4465&lt;0,MIN(ABS(H4465),(L4464*'Technical Data'!$B$4)),0)</f>
        <v>24.556155241846803</v>
      </c>
      <c r="L4465" s="15">
        <f>L4464+J4465*'Technical Data'!$B$5-(K4465/'Technical Data'!$B$4)</f>
        <v>199.78136514597</v>
      </c>
      <c r="N4465" s="15">
        <f t="shared" si="277"/>
        <v>0</v>
      </c>
      <c r="O4465" s="36">
        <f t="shared" si="278"/>
        <v>0</v>
      </c>
      <c r="P4465" s="50">
        <v>0</v>
      </c>
      <c r="Q4465" s="50">
        <v>0</v>
      </c>
      <c r="R4465" s="42">
        <v>0</v>
      </c>
      <c r="S4465" s="42">
        <v>24.556155241846799</v>
      </c>
      <c r="T4465" s="42">
        <v>144.20395454098599</v>
      </c>
      <c r="U4465" s="15">
        <f t="shared" si="279"/>
        <v>0</v>
      </c>
    </row>
    <row r="4466" spans="6:21" x14ac:dyDescent="0.3">
      <c r="F4466" s="5">
        <f>Demand!C4466</f>
        <v>24.086082161956142</v>
      </c>
      <c r="G4466">
        <f>Irradiance!A4466*$B$2*'Technical Data'!$B$2</f>
        <v>0</v>
      </c>
      <c r="H4466" s="5">
        <f t="shared" si="276"/>
        <v>-24.086082161956142</v>
      </c>
      <c r="I4466" s="38">
        <v>0</v>
      </c>
      <c r="J4466" s="35">
        <f>IF(H4466&gt;0,MIN(H4466,($B$3-L4465)/'Technical Data'!$B$5),0)</f>
        <v>0</v>
      </c>
      <c r="K4466" s="15">
        <f>IF(H4466&lt;0,MIN(ABS(H4466),(L4465*'Technical Data'!$B$4)),0)</f>
        <v>24.086082161956142</v>
      </c>
      <c r="L4466" s="15">
        <f>L4465+J4466*'Technical Data'!$B$5-(K4466/'Technical Data'!$B$4)</f>
        <v>173.0190516326854</v>
      </c>
      <c r="N4466" s="15">
        <f t="shared" si="277"/>
        <v>0</v>
      </c>
      <c r="O4466" s="36">
        <f t="shared" si="278"/>
        <v>0</v>
      </c>
      <c r="P4466" s="50">
        <v>0</v>
      </c>
      <c r="Q4466" s="50">
        <v>0</v>
      </c>
      <c r="R4466" s="42">
        <v>0</v>
      </c>
      <c r="S4466" s="42">
        <v>24.086082161956099</v>
      </c>
      <c r="T4466" s="42">
        <v>117.441641027701</v>
      </c>
      <c r="U4466" s="15">
        <f t="shared" si="279"/>
        <v>0</v>
      </c>
    </row>
    <row r="4467" spans="6:21" x14ac:dyDescent="0.3">
      <c r="F4467" s="5">
        <f>Demand!C4467</f>
        <v>22.62939207702944</v>
      </c>
      <c r="G4467">
        <f>Irradiance!A4467*$B$2*'Technical Data'!$B$2</f>
        <v>0</v>
      </c>
      <c r="H4467" s="5">
        <f t="shared" si="276"/>
        <v>-22.62939207702944</v>
      </c>
      <c r="I4467" s="38">
        <v>0</v>
      </c>
      <c r="J4467" s="35">
        <f>IF(H4467&gt;0,MIN(H4467,($B$3-L4466)/'Technical Data'!$B$5),0)</f>
        <v>0</v>
      </c>
      <c r="K4467" s="15">
        <f>IF(H4467&lt;0,MIN(ABS(H4467),(L4466*'Technical Data'!$B$4)),0)</f>
        <v>22.62939207702944</v>
      </c>
      <c r="L4467" s="15">
        <f>L4466+J4467*'Technical Data'!$B$5-(K4467/'Technical Data'!$B$4)</f>
        <v>147.87528265820825</v>
      </c>
      <c r="N4467" s="15">
        <f t="shared" si="277"/>
        <v>0</v>
      </c>
      <c r="O4467" s="36">
        <f t="shared" si="278"/>
        <v>0</v>
      </c>
      <c r="P4467" s="50">
        <v>0</v>
      </c>
      <c r="Q4467" s="50">
        <v>0</v>
      </c>
      <c r="R4467" s="42">
        <v>0</v>
      </c>
      <c r="S4467" s="42">
        <v>22.629392077029401</v>
      </c>
      <c r="T4467" s="42">
        <v>92.297872053223699</v>
      </c>
      <c r="U4467" s="15">
        <f t="shared" si="279"/>
        <v>0</v>
      </c>
    </row>
    <row r="4468" spans="6:21" x14ac:dyDescent="0.3">
      <c r="F4468" s="5">
        <f>Demand!C4468</f>
        <v>20.875767698938589</v>
      </c>
      <c r="G4468">
        <f>Irradiance!A4468*$B$2*'Technical Data'!$B$2</f>
        <v>0</v>
      </c>
      <c r="H4468" s="5">
        <f t="shared" si="276"/>
        <v>-20.875767698938589</v>
      </c>
      <c r="I4468" s="38">
        <v>0</v>
      </c>
      <c r="J4468" s="35">
        <f>IF(H4468&gt;0,MIN(H4468,($B$3-L4467)/'Technical Data'!$B$5),0)</f>
        <v>0</v>
      </c>
      <c r="K4468" s="15">
        <f>IF(H4468&lt;0,MIN(ABS(H4468),(L4467*'Technical Data'!$B$4)),0)</f>
        <v>20.875767698938589</v>
      </c>
      <c r="L4468" s="15">
        <f>L4467+J4468*'Technical Data'!$B$5-(K4468/'Technical Data'!$B$4)</f>
        <v>124.67998521494314</v>
      </c>
      <c r="N4468" s="15">
        <f t="shared" si="277"/>
        <v>0</v>
      </c>
      <c r="O4468" s="36">
        <f t="shared" si="278"/>
        <v>0</v>
      </c>
      <c r="P4468" s="50">
        <v>0</v>
      </c>
      <c r="Q4468" s="50">
        <v>0</v>
      </c>
      <c r="R4468" s="42">
        <v>0</v>
      </c>
      <c r="S4468" s="42">
        <v>20.875767698938599</v>
      </c>
      <c r="T4468" s="42">
        <v>69.102574609958594</v>
      </c>
      <c r="U4468" s="15">
        <f t="shared" si="279"/>
        <v>0</v>
      </c>
    </row>
    <row r="4469" spans="6:21" x14ac:dyDescent="0.3">
      <c r="F4469" s="5">
        <f>Demand!C4469</f>
        <v>18.93451080661497</v>
      </c>
      <c r="G4469">
        <f>Irradiance!A4469*$B$2*'Technical Data'!$B$2</f>
        <v>0</v>
      </c>
      <c r="H4469" s="5">
        <f t="shared" si="276"/>
        <v>-18.93451080661497</v>
      </c>
      <c r="I4469" s="38">
        <v>0</v>
      </c>
      <c r="J4469" s="35">
        <f>IF(H4469&gt;0,MIN(H4469,($B$3-L4468)/'Technical Data'!$B$5),0)</f>
        <v>0</v>
      </c>
      <c r="K4469" s="15">
        <f>IF(H4469&lt;0,MIN(ABS(H4469),(L4468*'Technical Data'!$B$4)),0)</f>
        <v>18.93451080661497</v>
      </c>
      <c r="L4469" s="15">
        <f>L4468+J4469*'Technical Data'!$B$5-(K4469/'Technical Data'!$B$4)</f>
        <v>103.64163987425985</v>
      </c>
      <c r="N4469" s="15">
        <f t="shared" si="277"/>
        <v>0</v>
      </c>
      <c r="O4469" s="36">
        <f t="shared" si="278"/>
        <v>0</v>
      </c>
      <c r="P4469" s="50">
        <v>0</v>
      </c>
      <c r="Q4469" s="50">
        <v>0</v>
      </c>
      <c r="R4469" s="42">
        <v>0</v>
      </c>
      <c r="S4469" s="42">
        <v>18.934510806614998</v>
      </c>
      <c r="T4469" s="42">
        <v>48.064229269275302</v>
      </c>
      <c r="U4469" s="15">
        <f t="shared" si="279"/>
        <v>0</v>
      </c>
    </row>
    <row r="4470" spans="6:21" x14ac:dyDescent="0.3">
      <c r="F4470" s="5">
        <f>Demand!C4470</f>
        <v>15.414426545557331</v>
      </c>
      <c r="G4470">
        <f>Irradiance!A4470*$B$2*'Technical Data'!$B$2</f>
        <v>0</v>
      </c>
      <c r="H4470" s="5">
        <f t="shared" si="276"/>
        <v>-15.414426545557331</v>
      </c>
      <c r="I4470" s="38">
        <v>0</v>
      </c>
      <c r="J4470" s="35">
        <f>IF(H4470&gt;0,MIN(H4470,($B$3-L4469)/'Technical Data'!$B$5),0)</f>
        <v>0</v>
      </c>
      <c r="K4470" s="15">
        <f>IF(H4470&lt;0,MIN(ABS(H4470),(L4469*'Technical Data'!$B$4)),0)</f>
        <v>15.414426545557331</v>
      </c>
      <c r="L4470" s="15">
        <f>L4469+J4470*'Technical Data'!$B$5-(K4470/'Technical Data'!$B$4)</f>
        <v>86.514499268085046</v>
      </c>
      <c r="N4470" s="15">
        <f t="shared" si="277"/>
        <v>0</v>
      </c>
      <c r="O4470" s="36">
        <f t="shared" si="278"/>
        <v>0</v>
      </c>
      <c r="P4470" s="50">
        <v>0</v>
      </c>
      <c r="Q4470" s="50">
        <v>0</v>
      </c>
      <c r="R4470" s="42">
        <v>0</v>
      </c>
      <c r="S4470" s="42">
        <v>15.4144265455573</v>
      </c>
      <c r="T4470" s="42">
        <v>30.9370886631005</v>
      </c>
      <c r="U4470" s="15">
        <f t="shared" si="279"/>
        <v>0</v>
      </c>
    </row>
    <row r="4471" spans="6:21" x14ac:dyDescent="0.3">
      <c r="F4471" s="5">
        <f>Demand!C4471</f>
        <v>11.737629818305178</v>
      </c>
      <c r="G4471">
        <f>Irradiance!A4471*$B$2*'Technical Data'!$B$2</f>
        <v>0</v>
      </c>
      <c r="H4471" s="5">
        <f t="shared" si="276"/>
        <v>-11.737629818305178</v>
      </c>
      <c r="I4471" s="38">
        <v>0</v>
      </c>
      <c r="J4471" s="35">
        <f>IF(H4471&gt;0,MIN(H4471,($B$3-L4470)/'Technical Data'!$B$5),0)</f>
        <v>0</v>
      </c>
      <c r="K4471" s="15">
        <f>IF(H4471&lt;0,MIN(ABS(H4471),(L4470*'Technical Data'!$B$4)),0)</f>
        <v>11.737629818305178</v>
      </c>
      <c r="L4471" s="15">
        <f>L4470+J4471*'Technical Data'!$B$5-(K4471/'Technical Data'!$B$4)</f>
        <v>73.47268835885707</v>
      </c>
      <c r="N4471" s="15">
        <f t="shared" si="277"/>
        <v>0</v>
      </c>
      <c r="O4471" s="36">
        <f t="shared" si="278"/>
        <v>0</v>
      </c>
      <c r="P4471" s="50">
        <v>0</v>
      </c>
      <c r="Q4471" s="50">
        <v>0</v>
      </c>
      <c r="R4471" s="42">
        <v>0</v>
      </c>
      <c r="S4471" s="42">
        <v>11.7376298183052</v>
      </c>
      <c r="T4471" s="42">
        <v>17.895277753872598</v>
      </c>
      <c r="U4471" s="15">
        <f t="shared" si="279"/>
        <v>0</v>
      </c>
    </row>
    <row r="4472" spans="6:21" x14ac:dyDescent="0.3">
      <c r="F4472" s="5">
        <f>Demand!C4472</f>
        <v>16.105749978485296</v>
      </c>
      <c r="G4472">
        <f>Irradiance!A4472*$B$2*'Technical Data'!$B$2</f>
        <v>0</v>
      </c>
      <c r="H4472" s="5">
        <f t="shared" si="276"/>
        <v>-16.105749978485296</v>
      </c>
      <c r="I4472" s="38">
        <v>0</v>
      </c>
      <c r="J4472" s="35">
        <f>IF(H4472&gt;0,MIN(H4472,($B$3-L4471)/'Technical Data'!$B$5),0)</f>
        <v>0</v>
      </c>
      <c r="K4472" s="15">
        <f>IF(H4472&lt;0,MIN(ABS(H4472),(L4471*'Technical Data'!$B$4)),0)</f>
        <v>16.105749978485296</v>
      </c>
      <c r="L4472" s="15">
        <f>L4471+J4472*'Technical Data'!$B$5-(K4472/'Technical Data'!$B$4)</f>
        <v>55.577410604984522</v>
      </c>
      <c r="N4472" s="15">
        <f t="shared" si="277"/>
        <v>0</v>
      </c>
      <c r="O4472" s="36">
        <f t="shared" si="278"/>
        <v>0</v>
      </c>
      <c r="P4472" s="50">
        <v>0</v>
      </c>
      <c r="Q4472" s="50">
        <v>0</v>
      </c>
      <c r="R4472" s="42">
        <v>0</v>
      </c>
      <c r="S4472" s="42">
        <v>16.105749978485299</v>
      </c>
      <c r="T4472" s="42">
        <v>-2.7280734446129201E-15</v>
      </c>
      <c r="U4472" s="15">
        <f t="shared" si="279"/>
        <v>0</v>
      </c>
    </row>
    <row r="4473" spans="6:21" x14ac:dyDescent="0.3">
      <c r="F4473" s="5">
        <f>Demand!C4473</f>
        <v>19.950375521211846</v>
      </c>
      <c r="G4473">
        <f>Irradiance!A4473*$B$2*'Technical Data'!$B$2</f>
        <v>189.20276768887788</v>
      </c>
      <c r="H4473" s="5">
        <f t="shared" si="276"/>
        <v>169.25239216766604</v>
      </c>
      <c r="I4473" s="38">
        <v>59.480700975481653</v>
      </c>
      <c r="J4473" s="35">
        <f>IF(H4473&gt;0,MIN(H4473,($B$3-L4472)/'Technical Data'!$B$5),0)</f>
        <v>169.25239216766604</v>
      </c>
      <c r="K4473" s="15">
        <f>IF(H4473&lt;0,MIN(ABS(H4473),(L4472*'Technical Data'!$B$4)),0)</f>
        <v>0</v>
      </c>
      <c r="L4473" s="15">
        <f>L4472+J4473*'Technical Data'!$B$5-(K4473/'Technical Data'!$B$4)</f>
        <v>207.90456355588395</v>
      </c>
      <c r="N4473" s="15">
        <f t="shared" si="277"/>
        <v>19.950375521211839</v>
      </c>
      <c r="O4473" s="36">
        <f t="shared" si="278"/>
        <v>0</v>
      </c>
      <c r="P4473" s="50">
        <v>39.530325454269601</v>
      </c>
      <c r="Q4473" s="50">
        <v>19.9503755212118</v>
      </c>
      <c r="R4473" s="42">
        <v>3.03119271623657E-15</v>
      </c>
      <c r="S4473" s="42">
        <v>0</v>
      </c>
      <c r="T4473" s="42">
        <v>0</v>
      </c>
      <c r="U4473" s="15">
        <f t="shared" si="279"/>
        <v>19.950375521211839</v>
      </c>
    </row>
    <row r="4474" spans="6:21" x14ac:dyDescent="0.3">
      <c r="F4474" s="5">
        <f>Demand!C4474</f>
        <v>26.300521892971187</v>
      </c>
      <c r="G4474">
        <f>Irradiance!A4474*$B$2*'Technical Data'!$B$2</f>
        <v>387.61735514245561</v>
      </c>
      <c r="H4474" s="5">
        <f t="shared" si="276"/>
        <v>361.31683324948443</v>
      </c>
      <c r="I4474" s="38">
        <v>121.85737172750029</v>
      </c>
      <c r="J4474" s="35">
        <f>IF(H4474&gt;0,MIN(H4474,($B$3-L4473)/'Technical Data'!$B$5),0)</f>
        <v>194.1274236851678</v>
      </c>
      <c r="K4474" s="15">
        <f>IF(H4474&lt;0,MIN(ABS(H4474),(L4473*'Technical Data'!$B$4)),0)</f>
        <v>0</v>
      </c>
      <c r="L4474" s="15">
        <f>L4473+J4474*'Technical Data'!$B$5-(K4474/'Technical Data'!$B$4)</f>
        <v>382.61924487253498</v>
      </c>
      <c r="N4474" s="15">
        <f t="shared" si="277"/>
        <v>193.48993145728781</v>
      </c>
      <c r="O4474" s="36">
        <f t="shared" si="278"/>
        <v>167.18940956431663</v>
      </c>
      <c r="P4474" s="50">
        <v>95.556849834528705</v>
      </c>
      <c r="Q4474" s="50">
        <v>26.300521892971201</v>
      </c>
      <c r="R4474" s="42">
        <v>0</v>
      </c>
      <c r="S4474" s="42">
        <v>0</v>
      </c>
      <c r="T4474" s="42">
        <v>0</v>
      </c>
      <c r="U4474" s="15">
        <f t="shared" si="279"/>
        <v>193.48993145728781</v>
      </c>
    </row>
    <row r="4475" spans="6:21" x14ac:dyDescent="0.3">
      <c r="F4475" s="5">
        <f>Demand!C4475</f>
        <v>31.07128532907273</v>
      </c>
      <c r="G4475">
        <f>Irradiance!A4475*$B$2*'Technical Data'!$B$2</f>
        <v>556.07350266561832</v>
      </c>
      <c r="H4475" s="5">
        <f t="shared" si="276"/>
        <v>525.00221733654564</v>
      </c>
      <c r="I4475" s="38">
        <v>174.81584511930299</v>
      </c>
      <c r="J4475" s="35">
        <f>IF(H4475&gt;0,MIN(H4475,($B$3-L4474)/'Technical Data'!$B$5),0)</f>
        <v>0</v>
      </c>
      <c r="K4475" s="15">
        <f>IF(H4475&lt;0,MIN(ABS(H4475),(L4474*'Technical Data'!$B$4)),0)</f>
        <v>0</v>
      </c>
      <c r="L4475" s="15">
        <f>L4474+J4475*'Technical Data'!$B$5-(K4475/'Technical Data'!$B$4)</f>
        <v>382.61924487253498</v>
      </c>
      <c r="N4475" s="15">
        <f t="shared" si="277"/>
        <v>556.07350266561832</v>
      </c>
      <c r="O4475" s="36">
        <f t="shared" si="278"/>
        <v>525.00221733654564</v>
      </c>
      <c r="P4475" s="50">
        <v>143.74455979023</v>
      </c>
      <c r="Q4475" s="50">
        <v>31.071285329072701</v>
      </c>
      <c r="R4475" s="42">
        <v>0</v>
      </c>
      <c r="S4475" s="42">
        <v>0</v>
      </c>
      <c r="T4475" s="42">
        <v>0</v>
      </c>
      <c r="U4475" s="15">
        <f t="shared" si="279"/>
        <v>556.07350266561832</v>
      </c>
    </row>
    <row r="4476" spans="6:21" x14ac:dyDescent="0.3">
      <c r="F4476" s="5">
        <f>Demand!C4476</f>
        <v>33.243541012236534</v>
      </c>
      <c r="G4476">
        <f>Irradiance!A4476*$B$2*'Technical Data'!$B$2</f>
        <v>685.7599043964791</v>
      </c>
      <c r="H4476" s="5">
        <f t="shared" si="276"/>
        <v>652.5163633842426</v>
      </c>
      <c r="I4476" s="38">
        <v>215.58606310376729</v>
      </c>
      <c r="J4476" s="35">
        <f>IF(H4476&gt;0,MIN(H4476,($B$3-L4475)/'Technical Data'!$B$5),0)</f>
        <v>0</v>
      </c>
      <c r="K4476" s="15">
        <f>IF(H4476&lt;0,MIN(ABS(H4476),(L4475*'Technical Data'!$B$4)),0)</f>
        <v>0</v>
      </c>
      <c r="L4476" s="15">
        <f>L4475+J4476*'Technical Data'!$B$5-(K4476/'Technical Data'!$B$4)</f>
        <v>382.61924487253498</v>
      </c>
      <c r="N4476" s="15">
        <f t="shared" si="277"/>
        <v>685.7599043964791</v>
      </c>
      <c r="O4476" s="36">
        <f t="shared" si="278"/>
        <v>652.5163633842426</v>
      </c>
      <c r="P4476" s="50">
        <v>182.34252209152999</v>
      </c>
      <c r="Q4476" s="50">
        <v>33.243541012236498</v>
      </c>
      <c r="R4476" s="42">
        <v>0</v>
      </c>
      <c r="S4476" s="42">
        <v>0</v>
      </c>
      <c r="T4476" s="42">
        <v>0</v>
      </c>
      <c r="U4476" s="15">
        <f t="shared" si="279"/>
        <v>685.7599043964791</v>
      </c>
    </row>
    <row r="4477" spans="6:21" x14ac:dyDescent="0.3">
      <c r="F4477" s="5">
        <f>Demand!C4477</f>
        <v>33.926430872735239</v>
      </c>
      <c r="G4477">
        <f>Irradiance!A4477*$B$2*'Technical Data'!$B$2</f>
        <v>767.14432944808789</v>
      </c>
      <c r="H4477" s="5">
        <f t="shared" si="276"/>
        <v>733.21789857535259</v>
      </c>
      <c r="I4477" s="38">
        <v>241.17132652082469</v>
      </c>
      <c r="J4477" s="35">
        <f>IF(H4477&gt;0,MIN(H4477,($B$3-L4476)/'Technical Data'!$B$5),0)</f>
        <v>0</v>
      </c>
      <c r="K4477" s="15">
        <f>IF(H4477&lt;0,MIN(ABS(H4477),(L4476*'Technical Data'!$B$4)),0)</f>
        <v>0</v>
      </c>
      <c r="L4477" s="15">
        <f>L4476+J4477*'Technical Data'!$B$5-(K4477/'Technical Data'!$B$4)</f>
        <v>382.61924487253498</v>
      </c>
      <c r="N4477" s="15">
        <f t="shared" si="277"/>
        <v>767.14432944808789</v>
      </c>
      <c r="O4477" s="36">
        <f t="shared" si="278"/>
        <v>733.21789857535259</v>
      </c>
      <c r="P4477" s="50">
        <v>207.244895648089</v>
      </c>
      <c r="Q4477" s="50">
        <v>33.926430872735203</v>
      </c>
      <c r="R4477" s="42">
        <v>0</v>
      </c>
      <c r="S4477" s="42">
        <v>0</v>
      </c>
      <c r="T4477" s="42">
        <v>0</v>
      </c>
      <c r="U4477" s="15">
        <f t="shared" si="279"/>
        <v>767.14432944808789</v>
      </c>
    </row>
    <row r="4478" spans="6:21" x14ac:dyDescent="0.3">
      <c r="F4478" s="5">
        <f>Demand!C4478</f>
        <v>35.368776979539426</v>
      </c>
      <c r="G4478">
        <f>Irradiance!A4478*$B$2*'Technical Data'!$B$2</f>
        <v>799.74616113706907</v>
      </c>
      <c r="H4478" s="5">
        <f t="shared" si="276"/>
        <v>764.3773841575296</v>
      </c>
      <c r="I4478" s="38">
        <v>251.42054129517729</v>
      </c>
      <c r="J4478" s="35">
        <f>IF(H4478&gt;0,MIN(H4478,($B$3-L4477)/'Technical Data'!$B$5),0)</f>
        <v>0</v>
      </c>
      <c r="K4478" s="15">
        <f>IF(H4478&lt;0,MIN(ABS(H4478),(L4477*'Technical Data'!$B$4)),0)</f>
        <v>0</v>
      </c>
      <c r="L4478" s="15">
        <f>L4477+J4478*'Technical Data'!$B$5-(K4478/'Technical Data'!$B$4)</f>
        <v>382.61924487253498</v>
      </c>
      <c r="N4478" s="15">
        <f t="shared" si="277"/>
        <v>799.74616113706907</v>
      </c>
      <c r="O4478" s="36">
        <f t="shared" si="278"/>
        <v>764.3773841575296</v>
      </c>
      <c r="P4478" s="50">
        <v>216.051764315637</v>
      </c>
      <c r="Q4478" s="50">
        <v>35.368776979539398</v>
      </c>
      <c r="R4478" s="42">
        <v>0</v>
      </c>
      <c r="S4478" s="42">
        <v>0</v>
      </c>
      <c r="T4478" s="42">
        <v>0</v>
      </c>
      <c r="U4478" s="15">
        <f t="shared" si="279"/>
        <v>799.74616113706907</v>
      </c>
    </row>
    <row r="4479" spans="6:21" x14ac:dyDescent="0.3">
      <c r="F4479" s="5">
        <f>Demand!C4479</f>
        <v>34.168540679650661</v>
      </c>
      <c r="G4479">
        <f>Irradiance!A4479*$B$2*'Technical Data'!$B$2</f>
        <v>781.00211048541894</v>
      </c>
      <c r="H4479" s="5">
        <f t="shared" si="276"/>
        <v>746.83356980576832</v>
      </c>
      <c r="I4479" s="38">
        <v>245.52787235857161</v>
      </c>
      <c r="J4479" s="35">
        <f>IF(H4479&gt;0,MIN(H4479,($B$3-L4478)/'Technical Data'!$B$5),0)</f>
        <v>0</v>
      </c>
      <c r="K4479" s="15">
        <f>IF(H4479&lt;0,MIN(ABS(H4479),(L4478*'Technical Data'!$B$4)),0)</f>
        <v>0</v>
      </c>
      <c r="L4479" s="15">
        <f>L4478+J4479*'Technical Data'!$B$5-(K4479/'Technical Data'!$B$4)</f>
        <v>382.61924487253498</v>
      </c>
      <c r="N4479" s="15">
        <f t="shared" si="277"/>
        <v>781.00211048541894</v>
      </c>
      <c r="O4479" s="36">
        <f t="shared" si="278"/>
        <v>746.83356980576832</v>
      </c>
      <c r="P4479" s="50">
        <v>211.35933167892</v>
      </c>
      <c r="Q4479" s="50">
        <v>34.168540679650697</v>
      </c>
      <c r="R4479" s="42">
        <v>0</v>
      </c>
      <c r="S4479" s="42">
        <v>0</v>
      </c>
      <c r="T4479" s="42">
        <v>0</v>
      </c>
      <c r="U4479" s="15">
        <f t="shared" si="279"/>
        <v>781.00211048541894</v>
      </c>
    </row>
    <row r="4480" spans="6:21" x14ac:dyDescent="0.3">
      <c r="F4480" s="5">
        <f>Demand!C4480</f>
        <v>35.115900492440474</v>
      </c>
      <c r="G4480">
        <f>Irradiance!A4480*$B$2*'Technical Data'!$B$2</f>
        <v>715.55813876576894</v>
      </c>
      <c r="H4480" s="5">
        <f t="shared" si="276"/>
        <v>680.44223827332848</v>
      </c>
      <c r="I4480" s="38">
        <v>224.95389577221749</v>
      </c>
      <c r="J4480" s="35">
        <f>IF(H4480&gt;0,MIN(H4480,($B$3-L4479)/'Technical Data'!$B$5),0)</f>
        <v>0</v>
      </c>
      <c r="K4480" s="15">
        <f>IF(H4480&lt;0,MIN(ABS(H4480),(L4479*'Technical Data'!$B$4)),0)</f>
        <v>0</v>
      </c>
      <c r="L4480" s="15">
        <f>L4479+J4480*'Technical Data'!$B$5-(K4480/'Technical Data'!$B$4)</f>
        <v>382.61924487253498</v>
      </c>
      <c r="N4480" s="15">
        <f t="shared" si="277"/>
        <v>715.55813876576894</v>
      </c>
      <c r="O4480" s="36">
        <f t="shared" si="278"/>
        <v>680.44223827332848</v>
      </c>
      <c r="P4480" s="50">
        <v>107.912721043923</v>
      </c>
      <c r="Q4480" s="50">
        <v>35.115900492440502</v>
      </c>
      <c r="R4480" s="42">
        <v>81.925274235852697</v>
      </c>
      <c r="S4480" s="42">
        <v>0</v>
      </c>
      <c r="T4480" s="42">
        <v>73.732746812267393</v>
      </c>
      <c r="U4480" s="15">
        <f t="shared" si="279"/>
        <v>715.55813876576894</v>
      </c>
    </row>
    <row r="4481" spans="6:21" x14ac:dyDescent="0.3">
      <c r="F4481" s="5">
        <f>Demand!C4481</f>
        <v>40.493835473921294</v>
      </c>
      <c r="G4481">
        <f>Irradiance!A4481*$B$2*'Technical Data'!$B$2</f>
        <v>604.93619880880851</v>
      </c>
      <c r="H4481" s="5">
        <f t="shared" si="276"/>
        <v>564.4423633348872</v>
      </c>
      <c r="I4481" s="38">
        <v>190.17707610789051</v>
      </c>
      <c r="J4481" s="35">
        <f>IF(H4481&gt;0,MIN(H4481,($B$3-L4480)/'Technical Data'!$B$5),0)</f>
        <v>0</v>
      </c>
      <c r="K4481" s="15">
        <f>IF(H4481&lt;0,MIN(ABS(H4481),(L4480*'Technical Data'!$B$4)),0)</f>
        <v>0</v>
      </c>
      <c r="L4481" s="15">
        <f>L4480+J4481*'Technical Data'!$B$5-(K4481/'Technical Data'!$B$4)</f>
        <v>382.61924487253498</v>
      </c>
      <c r="N4481" s="15">
        <f t="shared" si="277"/>
        <v>604.93619880880851</v>
      </c>
      <c r="O4481" s="36">
        <f t="shared" si="278"/>
        <v>564.4423633348872</v>
      </c>
      <c r="P4481" s="50">
        <v>0</v>
      </c>
      <c r="Q4481" s="50">
        <v>40.493835473921301</v>
      </c>
      <c r="R4481" s="42">
        <v>149.68324063396901</v>
      </c>
      <c r="S4481" s="42">
        <v>0</v>
      </c>
      <c r="T4481" s="42">
        <v>208.44766338283901</v>
      </c>
      <c r="U4481" s="15">
        <f t="shared" si="279"/>
        <v>604.93619880880851</v>
      </c>
    </row>
    <row r="4482" spans="6:21" x14ac:dyDescent="0.3">
      <c r="F4482" s="5">
        <f>Demand!C4482</f>
        <v>46.289673397026448</v>
      </c>
      <c r="G4482">
        <f>Irradiance!A4482*$B$2*'Technical Data'!$B$2</f>
        <v>453.6220463260438</v>
      </c>
      <c r="H4482" s="5">
        <f t="shared" ref="H4482:H4545" si="280">G4482-F4482</f>
        <v>407.33237292901737</v>
      </c>
      <c r="I4482" s="38">
        <v>142.60762473503499</v>
      </c>
      <c r="J4482" s="35">
        <f>IF(H4482&gt;0,MIN(H4482,($B$3-L4481)/'Technical Data'!$B$5),0)</f>
        <v>0</v>
      </c>
      <c r="K4482" s="15">
        <f>IF(H4482&lt;0,MIN(ABS(H4482),(L4481*'Technical Data'!$B$4)),0)</f>
        <v>0</v>
      </c>
      <c r="L4482" s="15">
        <f>L4481+J4482*'Technical Data'!$B$5-(K4482/'Technical Data'!$B$4)</f>
        <v>382.61924487253498</v>
      </c>
      <c r="N4482" s="15">
        <f t="shared" ref="N4482:N4545" si="281">U4482</f>
        <v>453.6220463260438</v>
      </c>
      <c r="O4482" s="36">
        <f t="shared" ref="O4482:O4545" si="282">N4482+(K4482)-F4482</f>
        <v>407.33237292901737</v>
      </c>
      <c r="P4482" s="50">
        <v>0</v>
      </c>
      <c r="Q4482" s="50">
        <v>46.289673397026398</v>
      </c>
      <c r="R4482" s="42">
        <v>96.3179513380082</v>
      </c>
      <c r="S4482" s="42">
        <v>0</v>
      </c>
      <c r="T4482" s="42">
        <v>295.13381958704701</v>
      </c>
      <c r="U4482" s="15">
        <f t="shared" ref="U4482:U4545" si="283">G4482-(J4482)</f>
        <v>453.6220463260438</v>
      </c>
    </row>
    <row r="4483" spans="6:21" x14ac:dyDescent="0.3">
      <c r="F4483" s="5">
        <f>Demand!C4483</f>
        <v>46.767771434630347</v>
      </c>
      <c r="G4483">
        <f>Irradiance!A4483*$B$2*'Technical Data'!$B$2</f>
        <v>266.98256761516933</v>
      </c>
      <c r="H4483" s="5">
        <f t="shared" si="280"/>
        <v>220.214796180539</v>
      </c>
      <c r="I4483" s="38">
        <v>83.932758827807092</v>
      </c>
      <c r="J4483" s="35">
        <f>IF(H4483&gt;0,MIN(H4483,($B$3-L4482)/'Technical Data'!$B$5),0)</f>
        <v>0</v>
      </c>
      <c r="K4483" s="15">
        <f>IF(H4483&lt;0,MIN(ABS(H4483),(L4482*'Technical Data'!$B$4)),0)</f>
        <v>0</v>
      </c>
      <c r="L4483" s="15">
        <f>L4482+J4483*'Technical Data'!$B$5-(K4483/'Technical Data'!$B$4)</f>
        <v>382.61924487253498</v>
      </c>
      <c r="N4483" s="15">
        <f t="shared" si="281"/>
        <v>266.98256761516933</v>
      </c>
      <c r="O4483" s="36">
        <f t="shared" si="282"/>
        <v>220.214796180539</v>
      </c>
      <c r="P4483" s="50">
        <v>0</v>
      </c>
      <c r="Q4483" s="50">
        <v>46.767771434630298</v>
      </c>
      <c r="R4483" s="42">
        <v>37.164987393176503</v>
      </c>
      <c r="S4483" s="42">
        <v>0</v>
      </c>
      <c r="T4483" s="42">
        <v>328.58230824090498</v>
      </c>
      <c r="U4483" s="15">
        <f t="shared" si="283"/>
        <v>266.98256761516933</v>
      </c>
    </row>
    <row r="4484" spans="6:21" x14ac:dyDescent="0.3">
      <c r="F4484" s="5">
        <f>Demand!C4484</f>
        <v>41.118683484786189</v>
      </c>
      <c r="G4484">
        <f>Irradiance!A4484*$B$2*'Technical Data'!$B$2</f>
        <v>5.5270918588198876</v>
      </c>
      <c r="H4484" s="5">
        <f t="shared" si="280"/>
        <v>-35.591591625966302</v>
      </c>
      <c r="I4484" s="38">
        <v>1.7375818659221991</v>
      </c>
      <c r="J4484" s="35">
        <f>IF(H4484&gt;0,MIN(H4484,($B$3-L4483)/'Technical Data'!$B$5),0)</f>
        <v>0</v>
      </c>
      <c r="K4484" s="15">
        <f>IF(H4484&lt;0,MIN(ABS(H4484),(L4483*'Technical Data'!$B$4)),0)</f>
        <v>35.591591625966302</v>
      </c>
      <c r="L4484" s="15">
        <f>L4483+J4484*'Technical Data'!$B$5-(K4484/'Technical Data'!$B$4)</f>
        <v>343.07303195479466</v>
      </c>
      <c r="N4484" s="15">
        <f t="shared" si="281"/>
        <v>5.5270918588198876</v>
      </c>
      <c r="O4484" s="36">
        <f t="shared" si="282"/>
        <v>0</v>
      </c>
      <c r="P4484" s="50">
        <v>0</v>
      </c>
      <c r="Q4484" s="50">
        <v>1.73758186592219</v>
      </c>
      <c r="R4484" s="42">
        <v>0</v>
      </c>
      <c r="S4484" s="42">
        <v>39.381101618864001</v>
      </c>
      <c r="T4484" s="42">
        <v>284.82552866438999</v>
      </c>
      <c r="U4484" s="15">
        <f t="shared" si="283"/>
        <v>5.5270918588198876</v>
      </c>
    </row>
    <row r="4485" spans="6:21" x14ac:dyDescent="0.3">
      <c r="F4485" s="5">
        <f>Demand!C4485</f>
        <v>30.670752484741968</v>
      </c>
      <c r="G4485">
        <f>Irradiance!A4485*$B$2*'Technical Data'!$B$2</f>
        <v>0</v>
      </c>
      <c r="H4485" s="5">
        <f t="shared" si="280"/>
        <v>-30.670752484741968</v>
      </c>
      <c r="I4485" s="38">
        <v>0</v>
      </c>
      <c r="J4485" s="35">
        <f>IF(H4485&gt;0,MIN(H4485,($B$3-L4484)/'Technical Data'!$B$5),0)</f>
        <v>0</v>
      </c>
      <c r="K4485" s="15">
        <f>IF(H4485&lt;0,MIN(ABS(H4485),(L4484*'Technical Data'!$B$4)),0)</f>
        <v>30.670752484741968</v>
      </c>
      <c r="L4485" s="15">
        <f>L4484+J4485*'Technical Data'!$B$5-(K4485/'Technical Data'!$B$4)</f>
        <v>308.99441808285917</v>
      </c>
      <c r="N4485" s="15">
        <f t="shared" si="281"/>
        <v>0</v>
      </c>
      <c r="O4485" s="36">
        <f t="shared" si="282"/>
        <v>0</v>
      </c>
      <c r="P4485" s="50">
        <v>0</v>
      </c>
      <c r="Q4485" s="50">
        <v>0</v>
      </c>
      <c r="R4485" s="42">
        <v>0</v>
      </c>
      <c r="S4485" s="42">
        <v>30.670752484742</v>
      </c>
      <c r="T4485" s="42">
        <v>250.74691479245399</v>
      </c>
      <c r="U4485" s="15">
        <f t="shared" si="283"/>
        <v>0</v>
      </c>
    </row>
    <row r="4486" spans="6:21" x14ac:dyDescent="0.3">
      <c r="F4486" s="5">
        <f>Demand!C4486</f>
        <v>23.361535002938691</v>
      </c>
      <c r="G4486">
        <f>Irradiance!A4486*$B$2*'Technical Data'!$B$2</f>
        <v>0</v>
      </c>
      <c r="H4486" s="5">
        <f t="shared" si="280"/>
        <v>-23.361535002938691</v>
      </c>
      <c r="I4486" s="38">
        <v>0</v>
      </c>
      <c r="J4486" s="35">
        <f>IF(H4486&gt;0,MIN(H4486,($B$3-L4485)/'Technical Data'!$B$5),0)</f>
        <v>0</v>
      </c>
      <c r="K4486" s="15">
        <f>IF(H4486&lt;0,MIN(ABS(H4486),(L4485*'Technical Data'!$B$4)),0)</f>
        <v>23.361535002938691</v>
      </c>
      <c r="L4486" s="15">
        <f>L4485+J4486*'Technical Data'!$B$5-(K4486/'Technical Data'!$B$4)</f>
        <v>283.03715696848286</v>
      </c>
      <c r="N4486" s="15">
        <f t="shared" si="281"/>
        <v>0</v>
      </c>
      <c r="O4486" s="36">
        <f t="shared" si="282"/>
        <v>0</v>
      </c>
      <c r="P4486" s="50">
        <v>0</v>
      </c>
      <c r="Q4486" s="50">
        <v>0</v>
      </c>
      <c r="R4486" s="42">
        <v>0</v>
      </c>
      <c r="S4486" s="42">
        <v>23.361535002938702</v>
      </c>
      <c r="T4486" s="42">
        <v>224.789653678078</v>
      </c>
      <c r="U4486" s="15">
        <f t="shared" si="283"/>
        <v>0</v>
      </c>
    </row>
    <row r="4487" spans="6:21" x14ac:dyDescent="0.3">
      <c r="F4487" s="5">
        <f>Demand!C4487</f>
        <v>23.694124795974531</v>
      </c>
      <c r="G4487">
        <f>Irradiance!A4487*$B$2*'Technical Data'!$B$2</f>
        <v>0</v>
      </c>
      <c r="H4487" s="5">
        <f t="shared" si="280"/>
        <v>-23.694124795974531</v>
      </c>
      <c r="I4487" s="38">
        <v>0</v>
      </c>
      <c r="J4487" s="35">
        <f>IF(H4487&gt;0,MIN(H4487,($B$3-L4486)/'Technical Data'!$B$5),0)</f>
        <v>0</v>
      </c>
      <c r="K4487" s="15">
        <f>IF(H4487&lt;0,MIN(ABS(H4487),(L4486*'Technical Data'!$B$4)),0)</f>
        <v>23.694124795974531</v>
      </c>
      <c r="L4487" s="15">
        <f>L4486+J4487*'Technical Data'!$B$5-(K4487/'Technical Data'!$B$4)</f>
        <v>256.71035163962227</v>
      </c>
      <c r="N4487" s="15">
        <f t="shared" si="281"/>
        <v>0</v>
      </c>
      <c r="O4487" s="36">
        <f t="shared" si="282"/>
        <v>0</v>
      </c>
      <c r="P4487" s="50">
        <v>0</v>
      </c>
      <c r="Q4487" s="50">
        <v>0</v>
      </c>
      <c r="R4487" s="42">
        <v>0</v>
      </c>
      <c r="S4487" s="42">
        <v>23.694124795974499</v>
      </c>
      <c r="T4487" s="42">
        <v>198.46284834921701</v>
      </c>
      <c r="U4487" s="15">
        <f t="shared" si="283"/>
        <v>0</v>
      </c>
    </row>
    <row r="4488" spans="6:21" x14ac:dyDescent="0.3">
      <c r="F4488" s="5">
        <f>Demand!C4488</f>
        <v>24.276849185561982</v>
      </c>
      <c r="G4488">
        <f>Irradiance!A4488*$B$2*'Technical Data'!$B$2</f>
        <v>0</v>
      </c>
      <c r="H4488" s="5">
        <f t="shared" si="280"/>
        <v>-24.276849185561982</v>
      </c>
      <c r="I4488" s="38">
        <v>0</v>
      </c>
      <c r="J4488" s="35">
        <f>IF(H4488&gt;0,MIN(H4488,($B$3-L4487)/'Technical Data'!$B$5),0)</f>
        <v>0</v>
      </c>
      <c r="K4488" s="15">
        <f>IF(H4488&lt;0,MIN(ABS(H4488),(L4487*'Technical Data'!$B$4)),0)</f>
        <v>24.276849185561982</v>
      </c>
      <c r="L4488" s="15">
        <f>L4487+J4488*'Technical Data'!$B$5-(K4488/'Technical Data'!$B$4)</f>
        <v>229.73607476677563</v>
      </c>
      <c r="N4488" s="15">
        <f t="shared" si="281"/>
        <v>0</v>
      </c>
      <c r="O4488" s="36">
        <f t="shared" si="282"/>
        <v>0</v>
      </c>
      <c r="P4488" s="50">
        <v>0</v>
      </c>
      <c r="Q4488" s="50">
        <v>0</v>
      </c>
      <c r="R4488" s="42">
        <v>0</v>
      </c>
      <c r="S4488" s="42">
        <v>24.276849185562</v>
      </c>
      <c r="T4488" s="42">
        <v>171.48857147637099</v>
      </c>
      <c r="U4488" s="15">
        <f t="shared" si="283"/>
        <v>0</v>
      </c>
    </row>
    <row r="4489" spans="6:21" x14ac:dyDescent="0.3">
      <c r="F4489" s="5">
        <f>Demand!C4489</f>
        <v>24.556155241846803</v>
      </c>
      <c r="G4489">
        <f>Irradiance!A4489*$B$2*'Technical Data'!$B$2</f>
        <v>0</v>
      </c>
      <c r="H4489" s="5">
        <f t="shared" si="280"/>
        <v>-24.556155241846803</v>
      </c>
      <c r="I4489" s="38">
        <v>0</v>
      </c>
      <c r="J4489" s="35">
        <f>IF(H4489&gt;0,MIN(H4489,($B$3-L4488)/'Technical Data'!$B$5),0)</f>
        <v>0</v>
      </c>
      <c r="K4489" s="15">
        <f>IF(H4489&lt;0,MIN(ABS(H4489),(L4488*'Technical Data'!$B$4)),0)</f>
        <v>24.556155241846803</v>
      </c>
      <c r="L4489" s="15">
        <f>L4488+J4489*'Technical Data'!$B$5-(K4489/'Technical Data'!$B$4)</f>
        <v>202.45145783139029</v>
      </c>
      <c r="N4489" s="15">
        <f t="shared" si="281"/>
        <v>0</v>
      </c>
      <c r="O4489" s="36">
        <f t="shared" si="282"/>
        <v>0</v>
      </c>
      <c r="P4489" s="50">
        <v>0</v>
      </c>
      <c r="Q4489" s="50">
        <v>0</v>
      </c>
      <c r="R4489" s="42">
        <v>0</v>
      </c>
      <c r="S4489" s="42">
        <v>24.556155241846799</v>
      </c>
      <c r="T4489" s="42">
        <v>144.20395454098599</v>
      </c>
      <c r="U4489" s="15">
        <f t="shared" si="283"/>
        <v>0</v>
      </c>
    </row>
    <row r="4490" spans="6:21" x14ac:dyDescent="0.3">
      <c r="F4490" s="5">
        <f>Demand!C4490</f>
        <v>24.086082161956142</v>
      </c>
      <c r="G4490">
        <f>Irradiance!A4490*$B$2*'Technical Data'!$B$2</f>
        <v>0</v>
      </c>
      <c r="H4490" s="5">
        <f t="shared" si="280"/>
        <v>-24.086082161956142</v>
      </c>
      <c r="I4490" s="38">
        <v>0</v>
      </c>
      <c r="J4490" s="35">
        <f>IF(H4490&gt;0,MIN(H4490,($B$3-L4489)/'Technical Data'!$B$5),0)</f>
        <v>0</v>
      </c>
      <c r="K4490" s="15">
        <f>IF(H4490&lt;0,MIN(ABS(H4490),(L4489*'Technical Data'!$B$4)),0)</f>
        <v>24.086082161956142</v>
      </c>
      <c r="L4490" s="15">
        <f>L4489+J4490*'Technical Data'!$B$5-(K4490/'Technical Data'!$B$4)</f>
        <v>175.68914431810569</v>
      </c>
      <c r="N4490" s="15">
        <f t="shared" si="281"/>
        <v>0</v>
      </c>
      <c r="O4490" s="36">
        <f t="shared" si="282"/>
        <v>0</v>
      </c>
      <c r="P4490" s="50">
        <v>0</v>
      </c>
      <c r="Q4490" s="50">
        <v>0</v>
      </c>
      <c r="R4490" s="42">
        <v>0</v>
      </c>
      <c r="S4490" s="42">
        <v>24.086082161956099</v>
      </c>
      <c r="T4490" s="42">
        <v>117.441641027701</v>
      </c>
      <c r="U4490" s="15">
        <f t="shared" si="283"/>
        <v>0</v>
      </c>
    </row>
    <row r="4491" spans="6:21" x14ac:dyDescent="0.3">
      <c r="F4491" s="5">
        <f>Demand!C4491</f>
        <v>22.62939207702944</v>
      </c>
      <c r="G4491">
        <f>Irradiance!A4491*$B$2*'Technical Data'!$B$2</f>
        <v>0</v>
      </c>
      <c r="H4491" s="5">
        <f t="shared" si="280"/>
        <v>-22.62939207702944</v>
      </c>
      <c r="I4491" s="38">
        <v>0</v>
      </c>
      <c r="J4491" s="35">
        <f>IF(H4491&gt;0,MIN(H4491,($B$3-L4490)/'Technical Data'!$B$5),0)</f>
        <v>0</v>
      </c>
      <c r="K4491" s="15">
        <f>IF(H4491&lt;0,MIN(ABS(H4491),(L4490*'Technical Data'!$B$4)),0)</f>
        <v>22.62939207702944</v>
      </c>
      <c r="L4491" s="15">
        <f>L4490+J4491*'Technical Data'!$B$5-(K4491/'Technical Data'!$B$4)</f>
        <v>150.54537534362854</v>
      </c>
      <c r="N4491" s="15">
        <f t="shared" si="281"/>
        <v>0</v>
      </c>
      <c r="O4491" s="36">
        <f t="shared" si="282"/>
        <v>0</v>
      </c>
      <c r="P4491" s="50">
        <v>0</v>
      </c>
      <c r="Q4491" s="50">
        <v>0</v>
      </c>
      <c r="R4491" s="42">
        <v>0</v>
      </c>
      <c r="S4491" s="42">
        <v>22.629392077029401</v>
      </c>
      <c r="T4491" s="42">
        <v>92.297872053223699</v>
      </c>
      <c r="U4491" s="15">
        <f t="shared" si="283"/>
        <v>0</v>
      </c>
    </row>
    <row r="4492" spans="6:21" x14ac:dyDescent="0.3">
      <c r="F4492" s="5">
        <f>Demand!C4492</f>
        <v>20.875767698938589</v>
      </c>
      <c r="G4492">
        <f>Irradiance!A4492*$B$2*'Technical Data'!$B$2</f>
        <v>0</v>
      </c>
      <c r="H4492" s="5">
        <f t="shared" si="280"/>
        <v>-20.875767698938589</v>
      </c>
      <c r="I4492" s="38">
        <v>0</v>
      </c>
      <c r="J4492" s="35">
        <f>IF(H4492&gt;0,MIN(H4492,($B$3-L4491)/'Technical Data'!$B$5),0)</f>
        <v>0</v>
      </c>
      <c r="K4492" s="15">
        <f>IF(H4492&lt;0,MIN(ABS(H4492),(L4491*'Technical Data'!$B$4)),0)</f>
        <v>20.875767698938589</v>
      </c>
      <c r="L4492" s="15">
        <f>L4491+J4492*'Technical Data'!$B$5-(K4492/'Technical Data'!$B$4)</f>
        <v>127.35007790036343</v>
      </c>
      <c r="N4492" s="15">
        <f t="shared" si="281"/>
        <v>0</v>
      </c>
      <c r="O4492" s="36">
        <f t="shared" si="282"/>
        <v>0</v>
      </c>
      <c r="P4492" s="50">
        <v>0</v>
      </c>
      <c r="Q4492" s="50">
        <v>0</v>
      </c>
      <c r="R4492" s="42">
        <v>0</v>
      </c>
      <c r="S4492" s="42">
        <v>20.875767698938599</v>
      </c>
      <c r="T4492" s="42">
        <v>69.102574609958594</v>
      </c>
      <c r="U4492" s="15">
        <f t="shared" si="283"/>
        <v>0</v>
      </c>
    </row>
    <row r="4493" spans="6:21" x14ac:dyDescent="0.3">
      <c r="F4493" s="5">
        <f>Demand!C4493</f>
        <v>18.93451080661497</v>
      </c>
      <c r="G4493">
        <f>Irradiance!A4493*$B$2*'Technical Data'!$B$2</f>
        <v>0</v>
      </c>
      <c r="H4493" s="5">
        <f t="shared" si="280"/>
        <v>-18.93451080661497</v>
      </c>
      <c r="I4493" s="38">
        <v>0</v>
      </c>
      <c r="J4493" s="35">
        <f>IF(H4493&gt;0,MIN(H4493,($B$3-L4492)/'Technical Data'!$B$5),0)</f>
        <v>0</v>
      </c>
      <c r="K4493" s="15">
        <f>IF(H4493&lt;0,MIN(ABS(H4493),(L4492*'Technical Data'!$B$4)),0)</f>
        <v>18.93451080661497</v>
      </c>
      <c r="L4493" s="15">
        <f>L4492+J4493*'Technical Data'!$B$5-(K4493/'Technical Data'!$B$4)</f>
        <v>106.31173255968014</v>
      </c>
      <c r="N4493" s="15">
        <f t="shared" si="281"/>
        <v>0</v>
      </c>
      <c r="O4493" s="36">
        <f t="shared" si="282"/>
        <v>0</v>
      </c>
      <c r="P4493" s="50">
        <v>0</v>
      </c>
      <c r="Q4493" s="50">
        <v>0</v>
      </c>
      <c r="R4493" s="42">
        <v>0</v>
      </c>
      <c r="S4493" s="42">
        <v>18.934510806614998</v>
      </c>
      <c r="T4493" s="42">
        <v>48.064229269275302</v>
      </c>
      <c r="U4493" s="15">
        <f t="shared" si="283"/>
        <v>0</v>
      </c>
    </row>
    <row r="4494" spans="6:21" x14ac:dyDescent="0.3">
      <c r="F4494" s="5">
        <f>Demand!C4494</f>
        <v>15.414426545557331</v>
      </c>
      <c r="G4494">
        <f>Irradiance!A4494*$B$2*'Technical Data'!$B$2</f>
        <v>0</v>
      </c>
      <c r="H4494" s="5">
        <f t="shared" si="280"/>
        <v>-15.414426545557331</v>
      </c>
      <c r="I4494" s="38">
        <v>0</v>
      </c>
      <c r="J4494" s="35">
        <f>IF(H4494&gt;0,MIN(H4494,($B$3-L4493)/'Technical Data'!$B$5),0)</f>
        <v>0</v>
      </c>
      <c r="K4494" s="15">
        <f>IF(H4494&lt;0,MIN(ABS(H4494),(L4493*'Technical Data'!$B$4)),0)</f>
        <v>15.414426545557331</v>
      </c>
      <c r="L4494" s="15">
        <f>L4493+J4494*'Technical Data'!$B$5-(K4494/'Technical Data'!$B$4)</f>
        <v>89.184591953505333</v>
      </c>
      <c r="N4494" s="15">
        <f t="shared" si="281"/>
        <v>0</v>
      </c>
      <c r="O4494" s="36">
        <f t="shared" si="282"/>
        <v>0</v>
      </c>
      <c r="P4494" s="50">
        <v>0</v>
      </c>
      <c r="Q4494" s="50">
        <v>0</v>
      </c>
      <c r="R4494" s="42">
        <v>0</v>
      </c>
      <c r="S4494" s="42">
        <v>15.4144265455573</v>
      </c>
      <c r="T4494" s="42">
        <v>30.9370886631005</v>
      </c>
      <c r="U4494" s="15">
        <f t="shared" si="283"/>
        <v>0</v>
      </c>
    </row>
    <row r="4495" spans="6:21" x14ac:dyDescent="0.3">
      <c r="F4495" s="5">
        <f>Demand!C4495</f>
        <v>11.737629818305178</v>
      </c>
      <c r="G4495">
        <f>Irradiance!A4495*$B$2*'Technical Data'!$B$2</f>
        <v>0</v>
      </c>
      <c r="H4495" s="5">
        <f t="shared" si="280"/>
        <v>-11.737629818305178</v>
      </c>
      <c r="I4495" s="38">
        <v>0</v>
      </c>
      <c r="J4495" s="35">
        <f>IF(H4495&gt;0,MIN(H4495,($B$3-L4494)/'Technical Data'!$B$5),0)</f>
        <v>0</v>
      </c>
      <c r="K4495" s="15">
        <f>IF(H4495&lt;0,MIN(ABS(H4495),(L4494*'Technical Data'!$B$4)),0)</f>
        <v>11.737629818305178</v>
      </c>
      <c r="L4495" s="15">
        <f>L4494+J4495*'Technical Data'!$B$5-(K4495/'Technical Data'!$B$4)</f>
        <v>76.142781044277356</v>
      </c>
      <c r="N4495" s="15">
        <f t="shared" si="281"/>
        <v>0</v>
      </c>
      <c r="O4495" s="36">
        <f t="shared" si="282"/>
        <v>0</v>
      </c>
      <c r="P4495" s="50">
        <v>0</v>
      </c>
      <c r="Q4495" s="50">
        <v>0</v>
      </c>
      <c r="R4495" s="42">
        <v>0</v>
      </c>
      <c r="S4495" s="42">
        <v>11.7376298183052</v>
      </c>
      <c r="T4495" s="42">
        <v>17.895277753872598</v>
      </c>
      <c r="U4495" s="15">
        <f t="shared" si="283"/>
        <v>0</v>
      </c>
    </row>
    <row r="4496" spans="6:21" x14ac:dyDescent="0.3">
      <c r="F4496" s="5">
        <f>Demand!C4496</f>
        <v>16.105749978485296</v>
      </c>
      <c r="G4496">
        <f>Irradiance!A4496*$B$2*'Technical Data'!$B$2</f>
        <v>0</v>
      </c>
      <c r="H4496" s="5">
        <f t="shared" si="280"/>
        <v>-16.105749978485296</v>
      </c>
      <c r="I4496" s="38">
        <v>0</v>
      </c>
      <c r="J4496" s="35">
        <f>IF(H4496&gt;0,MIN(H4496,($B$3-L4495)/'Technical Data'!$B$5),0)</f>
        <v>0</v>
      </c>
      <c r="K4496" s="15">
        <f>IF(H4496&lt;0,MIN(ABS(H4496),(L4495*'Technical Data'!$B$4)),0)</f>
        <v>16.105749978485296</v>
      </c>
      <c r="L4496" s="15">
        <f>L4495+J4496*'Technical Data'!$B$5-(K4496/'Technical Data'!$B$4)</f>
        <v>58.247503290404808</v>
      </c>
      <c r="N4496" s="15">
        <f t="shared" si="281"/>
        <v>0</v>
      </c>
      <c r="O4496" s="36">
        <f t="shared" si="282"/>
        <v>0</v>
      </c>
      <c r="P4496" s="50">
        <v>0</v>
      </c>
      <c r="Q4496" s="50">
        <v>0</v>
      </c>
      <c r="R4496" s="42">
        <v>0</v>
      </c>
      <c r="S4496" s="42">
        <v>16.105749978485299</v>
      </c>
      <c r="T4496" s="42">
        <v>0</v>
      </c>
      <c r="U4496" s="15">
        <f t="shared" si="283"/>
        <v>0</v>
      </c>
    </row>
    <row r="4497" spans="6:21" x14ac:dyDescent="0.3">
      <c r="F4497" s="5">
        <f>Demand!C4497</f>
        <v>19.950375521211846</v>
      </c>
      <c r="G4497">
        <f>Irradiance!A4497*$B$2*'Technical Data'!$B$2</f>
        <v>132.73030739223989</v>
      </c>
      <c r="H4497" s="5">
        <f t="shared" si="280"/>
        <v>112.77993187102805</v>
      </c>
      <c r="I4497" s="38">
        <v>41.727147128015709</v>
      </c>
      <c r="J4497" s="35">
        <f>IF(H4497&gt;0,MIN(H4497,($B$3-L4496)/'Technical Data'!$B$5),0)</f>
        <v>112.77993187102805</v>
      </c>
      <c r="K4497" s="15">
        <f>IF(H4497&lt;0,MIN(ABS(H4497),(L4496*'Technical Data'!$B$4)),0)</f>
        <v>0</v>
      </c>
      <c r="L4497" s="15">
        <f>L4496+J4497*'Technical Data'!$B$5-(K4497/'Technical Data'!$B$4)</f>
        <v>159.74944197433007</v>
      </c>
      <c r="N4497" s="15">
        <f t="shared" si="281"/>
        <v>19.950375521211839</v>
      </c>
      <c r="O4497" s="36">
        <f t="shared" si="282"/>
        <v>0</v>
      </c>
      <c r="P4497" s="50">
        <v>21.776771606803699</v>
      </c>
      <c r="Q4497" s="50">
        <v>19.9503755212118</v>
      </c>
      <c r="R4497" s="42">
        <v>0</v>
      </c>
      <c r="S4497" s="42">
        <v>0</v>
      </c>
      <c r="T4497" s="42">
        <v>0</v>
      </c>
      <c r="U4497" s="15">
        <f t="shared" si="283"/>
        <v>19.950375521211839</v>
      </c>
    </row>
    <row r="4498" spans="6:21" x14ac:dyDescent="0.3">
      <c r="F4498" s="5">
        <f>Demand!C4498</f>
        <v>26.300521892971187</v>
      </c>
      <c r="G4498">
        <f>Irradiance!A4498*$B$2*'Technical Data'!$B$2</f>
        <v>268.1040065430459</v>
      </c>
      <c r="H4498" s="5">
        <f t="shared" si="280"/>
        <v>241.80348465007472</v>
      </c>
      <c r="I4498" s="38">
        <v>84.285311670168127</v>
      </c>
      <c r="J4498" s="35">
        <f>IF(H4498&gt;0,MIN(H4498,($B$3-L4497)/'Technical Data'!$B$5),0)</f>
        <v>241.80348465007472</v>
      </c>
      <c r="K4498" s="15">
        <f>IF(H4498&lt;0,MIN(ABS(H4498),(L4497*'Technical Data'!$B$4)),0)</f>
        <v>0</v>
      </c>
      <c r="L4498" s="15">
        <f>L4497+J4498*'Technical Data'!$B$5-(K4498/'Technical Data'!$B$4)</f>
        <v>377.37257815939734</v>
      </c>
      <c r="N4498" s="15">
        <f t="shared" si="281"/>
        <v>26.300521892971176</v>
      </c>
      <c r="O4498" s="36">
        <f t="shared" si="282"/>
        <v>0</v>
      </c>
      <c r="P4498" s="50">
        <v>57.984789777196603</v>
      </c>
      <c r="Q4498" s="50">
        <v>26.300521892971201</v>
      </c>
      <c r="R4498" s="42">
        <v>0</v>
      </c>
      <c r="S4498" s="42">
        <v>0</v>
      </c>
      <c r="T4498" s="42">
        <v>0</v>
      </c>
      <c r="U4498" s="15">
        <f t="shared" si="283"/>
        <v>26.300521892971176</v>
      </c>
    </row>
    <row r="4499" spans="6:21" x14ac:dyDescent="0.3">
      <c r="F4499" s="5">
        <f>Demand!C4499</f>
        <v>31.07128532907273</v>
      </c>
      <c r="G4499">
        <f>Irradiance!A4499*$B$2*'Technical Data'!$B$2</f>
        <v>369.27381839361857</v>
      </c>
      <c r="H4499" s="5">
        <f t="shared" si="280"/>
        <v>338.20253306454583</v>
      </c>
      <c r="I4499" s="38">
        <v>116.0906145203093</v>
      </c>
      <c r="J4499" s="35">
        <f>IF(H4499&gt;0,MIN(H4499,($B$3-L4498)/'Technical Data'!$B$5),0)</f>
        <v>5.8296296812640476</v>
      </c>
      <c r="K4499" s="15">
        <f>IF(H4499&lt;0,MIN(ABS(H4499),(L4498*'Technical Data'!$B$4)),0)</f>
        <v>0</v>
      </c>
      <c r="L4499" s="15">
        <f>L4498+J4499*'Technical Data'!$B$5-(K4499/'Technical Data'!$B$4)</f>
        <v>382.61924487253498</v>
      </c>
      <c r="N4499" s="15">
        <f t="shared" si="281"/>
        <v>363.4441887123545</v>
      </c>
      <c r="O4499" s="36">
        <f t="shared" si="282"/>
        <v>332.37290338328177</v>
      </c>
      <c r="P4499" s="50">
        <v>85.019329191236096</v>
      </c>
      <c r="Q4499" s="50">
        <v>31.071285329072701</v>
      </c>
      <c r="R4499" s="42">
        <v>0</v>
      </c>
      <c r="S4499" s="42">
        <v>0</v>
      </c>
      <c r="T4499" s="42">
        <v>0</v>
      </c>
      <c r="U4499" s="15">
        <f t="shared" si="283"/>
        <v>363.4441887123545</v>
      </c>
    </row>
    <row r="4500" spans="6:21" x14ac:dyDescent="0.3">
      <c r="F4500" s="5">
        <f>Demand!C4500</f>
        <v>33.243541012236534</v>
      </c>
      <c r="G4500">
        <f>Irradiance!A4500*$B$2*'Technical Data'!$B$2</f>
        <v>509.69399271986879</v>
      </c>
      <c r="H4500" s="5">
        <f t="shared" si="280"/>
        <v>476.45045170763228</v>
      </c>
      <c r="I4500" s="38">
        <v>160.2352668530863</v>
      </c>
      <c r="J4500" s="35">
        <f>IF(H4500&gt;0,MIN(H4500,($B$3-L4499)/'Technical Data'!$B$5),0)</f>
        <v>0</v>
      </c>
      <c r="K4500" s="15">
        <f>IF(H4500&lt;0,MIN(ABS(H4500),(L4499*'Technical Data'!$B$4)),0)</f>
        <v>0</v>
      </c>
      <c r="L4500" s="15">
        <f>L4499+J4500*'Technical Data'!$B$5-(K4500/'Technical Data'!$B$4)</f>
        <v>382.61924487253498</v>
      </c>
      <c r="N4500" s="15">
        <f t="shared" si="281"/>
        <v>509.69399271986879</v>
      </c>
      <c r="O4500" s="36">
        <f t="shared" si="282"/>
        <v>476.45045170763228</v>
      </c>
      <c r="P4500" s="50">
        <v>126.991725840849</v>
      </c>
      <c r="Q4500" s="50">
        <v>33.243541012236498</v>
      </c>
      <c r="R4500" s="42">
        <v>0</v>
      </c>
      <c r="S4500" s="42">
        <v>0</v>
      </c>
      <c r="T4500" s="42">
        <v>0</v>
      </c>
      <c r="U4500" s="15">
        <f t="shared" si="283"/>
        <v>509.69399271986879</v>
      </c>
    </row>
    <row r="4501" spans="6:21" x14ac:dyDescent="0.3">
      <c r="F4501" s="5">
        <f>Demand!C4501</f>
        <v>33.926430872735239</v>
      </c>
      <c r="G4501">
        <f>Irradiance!A4501*$B$2*'Technical Data'!$B$2</f>
        <v>539.6524326502838</v>
      </c>
      <c r="H4501" s="5">
        <f t="shared" si="280"/>
        <v>505.72600177754856</v>
      </c>
      <c r="I4501" s="38">
        <v>169.6534642133023</v>
      </c>
      <c r="J4501" s="35">
        <f>IF(H4501&gt;0,MIN(H4501,($B$3-L4500)/'Technical Data'!$B$5),0)</f>
        <v>0</v>
      </c>
      <c r="K4501" s="15">
        <f>IF(H4501&lt;0,MIN(ABS(H4501),(L4500*'Technical Data'!$B$4)),0)</f>
        <v>0</v>
      </c>
      <c r="L4501" s="15">
        <f>L4500+J4501*'Technical Data'!$B$5-(K4501/'Technical Data'!$B$4)</f>
        <v>382.61924487253498</v>
      </c>
      <c r="N4501" s="15">
        <f t="shared" si="281"/>
        <v>539.6524326502838</v>
      </c>
      <c r="O4501" s="36">
        <f t="shared" si="282"/>
        <v>505.72600177754856</v>
      </c>
      <c r="P4501" s="50">
        <v>135.72703334056601</v>
      </c>
      <c r="Q4501" s="50">
        <v>33.926430872735203</v>
      </c>
      <c r="R4501" s="42">
        <v>0</v>
      </c>
      <c r="S4501" s="42">
        <v>0</v>
      </c>
      <c r="T4501" s="42">
        <v>0</v>
      </c>
      <c r="U4501" s="15">
        <f t="shared" si="283"/>
        <v>539.6524326502838</v>
      </c>
    </row>
    <row r="4502" spans="6:21" x14ac:dyDescent="0.3">
      <c r="F4502" s="5">
        <f>Demand!C4502</f>
        <v>35.368776979539426</v>
      </c>
      <c r="G4502">
        <f>Irradiance!A4502*$B$2*'Technical Data'!$B$2</f>
        <v>596.12489294692182</v>
      </c>
      <c r="H4502" s="5">
        <f t="shared" si="280"/>
        <v>560.75611596738236</v>
      </c>
      <c r="I4502" s="38">
        <v>187.40701806076819</v>
      </c>
      <c r="J4502" s="35">
        <f>IF(H4502&gt;0,MIN(H4502,($B$3-L4501)/'Technical Data'!$B$5),0)</f>
        <v>0</v>
      </c>
      <c r="K4502" s="15">
        <f>IF(H4502&lt;0,MIN(ABS(H4502),(L4501*'Technical Data'!$B$4)),0)</f>
        <v>0</v>
      </c>
      <c r="L4502" s="15">
        <f>L4501+J4502*'Technical Data'!$B$5-(K4502/'Technical Data'!$B$4)</f>
        <v>382.61924487253498</v>
      </c>
      <c r="N4502" s="15">
        <f t="shared" si="281"/>
        <v>596.12489294692182</v>
      </c>
      <c r="O4502" s="36">
        <f t="shared" si="282"/>
        <v>560.75611596738236</v>
      </c>
      <c r="P4502" s="50">
        <v>152.03824108122799</v>
      </c>
      <c r="Q4502" s="50">
        <v>35.368776979539398</v>
      </c>
      <c r="R4502" s="42">
        <v>0</v>
      </c>
      <c r="S4502" s="42">
        <v>0</v>
      </c>
      <c r="T4502" s="42">
        <v>0</v>
      </c>
      <c r="U4502" s="15">
        <f t="shared" si="283"/>
        <v>596.12489294692182</v>
      </c>
    </row>
    <row r="4503" spans="6:21" x14ac:dyDescent="0.3">
      <c r="F4503" s="5">
        <f>Demand!C4503</f>
        <v>34.168540679650661</v>
      </c>
      <c r="G4503">
        <f>Irradiance!A4503*$B$2*'Technical Data'!$B$2</f>
        <v>585.63142869322019</v>
      </c>
      <c r="H4503" s="5">
        <f t="shared" si="280"/>
        <v>551.46288801356957</v>
      </c>
      <c r="I4503" s="38">
        <v>184.10813075010441</v>
      </c>
      <c r="J4503" s="35">
        <f>IF(H4503&gt;0,MIN(H4503,($B$3-L4502)/'Technical Data'!$B$5),0)</f>
        <v>0</v>
      </c>
      <c r="K4503" s="15">
        <f>IF(H4503&lt;0,MIN(ABS(H4503),(L4502*'Technical Data'!$B$4)),0)</f>
        <v>0</v>
      </c>
      <c r="L4503" s="15">
        <f>L4502+J4503*'Technical Data'!$B$5-(K4503/'Technical Data'!$B$4)</f>
        <v>382.61924487253498</v>
      </c>
      <c r="N4503" s="15">
        <f t="shared" si="281"/>
        <v>585.63142869322019</v>
      </c>
      <c r="O4503" s="36">
        <f t="shared" si="282"/>
        <v>551.46288801356957</v>
      </c>
      <c r="P4503" s="50">
        <v>20.366270120260602</v>
      </c>
      <c r="Q4503" s="50">
        <v>34.168540679650697</v>
      </c>
      <c r="R4503" s="42">
        <v>129.573319950192</v>
      </c>
      <c r="S4503" s="42">
        <v>0</v>
      </c>
      <c r="T4503" s="42">
        <v>116.615987955173</v>
      </c>
      <c r="U4503" s="15">
        <f t="shared" si="283"/>
        <v>585.63142869322019</v>
      </c>
    </row>
    <row r="4504" spans="6:21" x14ac:dyDescent="0.3">
      <c r="F4504" s="5">
        <f>Demand!C4504</f>
        <v>35.115900492440474</v>
      </c>
      <c r="G4504">
        <f>Irradiance!A4504*$B$2*'Technical Data'!$B$2</f>
        <v>480.61668337564237</v>
      </c>
      <c r="H4504" s="5">
        <f t="shared" si="280"/>
        <v>445.50078288320191</v>
      </c>
      <c r="I4504" s="38">
        <v>151.09407529758249</v>
      </c>
      <c r="J4504" s="35">
        <f>IF(H4504&gt;0,MIN(H4504,($B$3-L4503)/'Technical Data'!$B$5),0)</f>
        <v>0</v>
      </c>
      <c r="K4504" s="15">
        <f>IF(H4504&lt;0,MIN(ABS(H4504),(L4503*'Technical Data'!$B$4)),0)</f>
        <v>0</v>
      </c>
      <c r="L4504" s="15">
        <f>L4503+J4504*'Technical Data'!$B$5-(K4504/'Technical Data'!$B$4)</f>
        <v>382.61924487253498</v>
      </c>
      <c r="N4504" s="15">
        <f t="shared" si="281"/>
        <v>480.61668337564237</v>
      </c>
      <c r="O4504" s="36">
        <f t="shared" si="282"/>
        <v>445.50078288320191</v>
      </c>
      <c r="P4504" s="50">
        <v>0</v>
      </c>
      <c r="Q4504" s="50">
        <v>35.115900492440502</v>
      </c>
      <c r="R4504" s="42">
        <v>115.978174805142</v>
      </c>
      <c r="S4504" s="42">
        <v>0</v>
      </c>
      <c r="T4504" s="42">
        <v>220.99634527980001</v>
      </c>
      <c r="U4504" s="15">
        <f t="shared" si="283"/>
        <v>480.61668337564237</v>
      </c>
    </row>
    <row r="4505" spans="6:21" x14ac:dyDescent="0.3">
      <c r="F4505" s="5">
        <f>Demand!C4505</f>
        <v>40.493835473921294</v>
      </c>
      <c r="G4505">
        <f>Irradiance!A4505*$B$2*'Technical Data'!$B$2</f>
        <v>414.53188941149159</v>
      </c>
      <c r="H4505" s="5">
        <f t="shared" si="280"/>
        <v>374.03805393757028</v>
      </c>
      <c r="I4505" s="38">
        <v>130.31863994416489</v>
      </c>
      <c r="J4505" s="35">
        <f>IF(H4505&gt;0,MIN(H4505,($B$3-L4504)/'Technical Data'!$B$5),0)</f>
        <v>0</v>
      </c>
      <c r="K4505" s="15">
        <f>IF(H4505&lt;0,MIN(ABS(H4505),(L4504*'Technical Data'!$B$4)),0)</f>
        <v>0</v>
      </c>
      <c r="L4505" s="15">
        <f>L4504+J4505*'Technical Data'!$B$5-(K4505/'Technical Data'!$B$4)</f>
        <v>382.61924487253498</v>
      </c>
      <c r="N4505" s="15">
        <f t="shared" si="281"/>
        <v>414.53188941149159</v>
      </c>
      <c r="O4505" s="36">
        <f t="shared" si="282"/>
        <v>374.03805393757028</v>
      </c>
      <c r="P4505" s="50">
        <v>0</v>
      </c>
      <c r="Q4505" s="50">
        <v>40.493835473921301</v>
      </c>
      <c r="R4505" s="42">
        <v>89.824804470243294</v>
      </c>
      <c r="S4505" s="42">
        <v>0</v>
      </c>
      <c r="T4505" s="42">
        <v>301.838669303019</v>
      </c>
      <c r="U4505" s="15">
        <f t="shared" si="283"/>
        <v>414.53188941149159</v>
      </c>
    </row>
    <row r="4506" spans="6:21" x14ac:dyDescent="0.3">
      <c r="F4506" s="5">
        <f>Demand!C4506</f>
        <v>46.289673397026448</v>
      </c>
      <c r="G4506">
        <f>Irradiance!A4506*$B$2*'Technical Data'!$B$2</f>
        <v>253.84571160290179</v>
      </c>
      <c r="H4506" s="5">
        <f t="shared" si="280"/>
        <v>207.55603820587532</v>
      </c>
      <c r="I4506" s="38">
        <v>79.80285410300651</v>
      </c>
      <c r="J4506" s="35">
        <f>IF(H4506&gt;0,MIN(H4506,($B$3-L4505)/'Technical Data'!$B$5),0)</f>
        <v>0</v>
      </c>
      <c r="K4506" s="15">
        <f>IF(H4506&lt;0,MIN(ABS(H4506),(L4505*'Technical Data'!$B$4)),0)</f>
        <v>0</v>
      </c>
      <c r="L4506" s="15">
        <f>L4505+J4506*'Technical Data'!$B$5-(K4506/'Technical Data'!$B$4)</f>
        <v>382.61924487253498</v>
      </c>
      <c r="N4506" s="15">
        <f t="shared" si="281"/>
        <v>253.84571160290179</v>
      </c>
      <c r="O4506" s="36">
        <f t="shared" si="282"/>
        <v>207.55603820587532</v>
      </c>
      <c r="P4506" s="50">
        <v>0</v>
      </c>
      <c r="Q4506" s="50">
        <v>46.289673397026498</v>
      </c>
      <c r="R4506" s="42">
        <v>33.513180705979799</v>
      </c>
      <c r="S4506" s="42">
        <v>0</v>
      </c>
      <c r="T4506" s="42">
        <v>332.00053193840102</v>
      </c>
      <c r="U4506" s="15">
        <f t="shared" si="283"/>
        <v>253.84571160290179</v>
      </c>
    </row>
    <row r="4507" spans="6:21" x14ac:dyDescent="0.3">
      <c r="F4507" s="5">
        <f>Demand!C4507</f>
        <v>46.767771434630347</v>
      </c>
      <c r="G4507">
        <f>Irradiance!A4507*$B$2*'Technical Data'!$B$2</f>
        <v>141.5416132541267</v>
      </c>
      <c r="H4507" s="5">
        <f t="shared" si="280"/>
        <v>94.773841819496354</v>
      </c>
      <c r="I4507" s="38">
        <v>44.497205175138063</v>
      </c>
      <c r="J4507" s="35">
        <f>IF(H4507&gt;0,MIN(H4507,($B$3-L4506)/'Technical Data'!$B$5),0)</f>
        <v>0</v>
      </c>
      <c r="K4507" s="15">
        <f>IF(H4507&lt;0,MIN(ABS(H4507),(L4506*'Technical Data'!$B$4)),0)</f>
        <v>0</v>
      </c>
      <c r="L4507" s="15">
        <f>L4506+J4507*'Technical Data'!$B$5-(K4507/'Technical Data'!$B$4)</f>
        <v>382.61924487253498</v>
      </c>
      <c r="N4507" s="15">
        <f t="shared" si="281"/>
        <v>141.5416132541267</v>
      </c>
      <c r="O4507" s="36">
        <f t="shared" si="282"/>
        <v>94.773841819496354</v>
      </c>
      <c r="P4507" s="50">
        <v>0</v>
      </c>
      <c r="Q4507" s="50">
        <v>44.4972051751379</v>
      </c>
      <c r="R4507" s="42">
        <v>0</v>
      </c>
      <c r="S4507" s="42">
        <v>2.2705662594924001</v>
      </c>
      <c r="T4507" s="42">
        <v>329.47768053896499</v>
      </c>
      <c r="U4507" s="15">
        <f t="shared" si="283"/>
        <v>141.5416132541267</v>
      </c>
    </row>
    <row r="4508" spans="6:21" x14ac:dyDescent="0.3">
      <c r="F4508" s="5">
        <f>Demand!C4508</f>
        <v>41.118683484786189</v>
      </c>
      <c r="G4508">
        <f>Irradiance!A4508*$B$2*'Technical Data'!$B$2</f>
        <v>2.9638028808164618</v>
      </c>
      <c r="H4508" s="5">
        <f t="shared" si="280"/>
        <v>-38.15488060396973</v>
      </c>
      <c r="I4508" s="38">
        <v>0.93174679766842561</v>
      </c>
      <c r="J4508" s="35">
        <f>IF(H4508&gt;0,MIN(H4508,($B$3-L4507)/'Technical Data'!$B$5),0)</f>
        <v>0</v>
      </c>
      <c r="K4508" s="15">
        <f>IF(H4508&lt;0,MIN(ABS(H4508),(L4507*'Technical Data'!$B$4)),0)</f>
        <v>38.15488060396973</v>
      </c>
      <c r="L4508" s="15">
        <f>L4507+J4508*'Technical Data'!$B$5-(K4508/'Technical Data'!$B$4)</f>
        <v>340.22493309034638</v>
      </c>
      <c r="N4508" s="15">
        <f t="shared" si="281"/>
        <v>2.9638028808164618</v>
      </c>
      <c r="O4508" s="36">
        <f t="shared" si="282"/>
        <v>0</v>
      </c>
      <c r="P4508" s="50">
        <v>0</v>
      </c>
      <c r="Q4508" s="50">
        <v>0.93174679766842206</v>
      </c>
      <c r="R4508" s="42">
        <v>0</v>
      </c>
      <c r="S4508" s="42">
        <v>40.1869366871178</v>
      </c>
      <c r="T4508" s="42">
        <v>284.82552866438999</v>
      </c>
      <c r="U4508" s="15">
        <f t="shared" si="283"/>
        <v>2.9638028808164618</v>
      </c>
    </row>
    <row r="4509" spans="6:21" x14ac:dyDescent="0.3">
      <c r="F4509" s="5">
        <f>Demand!C4509</f>
        <v>30.670752484741968</v>
      </c>
      <c r="G4509">
        <f>Irradiance!A4509*$B$2*'Technical Data'!$B$2</f>
        <v>0</v>
      </c>
      <c r="H4509" s="5">
        <f t="shared" si="280"/>
        <v>-30.670752484741968</v>
      </c>
      <c r="I4509" s="38">
        <v>0</v>
      </c>
      <c r="J4509" s="35">
        <f>IF(H4509&gt;0,MIN(H4509,($B$3-L4508)/'Technical Data'!$B$5),0)</f>
        <v>0</v>
      </c>
      <c r="K4509" s="15">
        <f>IF(H4509&lt;0,MIN(ABS(H4509),(L4508*'Technical Data'!$B$4)),0)</f>
        <v>30.670752484741968</v>
      </c>
      <c r="L4509" s="15">
        <f>L4508+J4509*'Technical Data'!$B$5-(K4509/'Technical Data'!$B$4)</f>
        <v>306.14631921841089</v>
      </c>
      <c r="N4509" s="15">
        <f t="shared" si="281"/>
        <v>0</v>
      </c>
      <c r="O4509" s="36">
        <f t="shared" si="282"/>
        <v>0</v>
      </c>
      <c r="P4509" s="50">
        <v>0</v>
      </c>
      <c r="Q4509" s="50">
        <v>0</v>
      </c>
      <c r="R4509" s="42">
        <v>0</v>
      </c>
      <c r="S4509" s="42">
        <v>30.670752484742</v>
      </c>
      <c r="T4509" s="42">
        <v>250.74691479245399</v>
      </c>
      <c r="U4509" s="15">
        <f t="shared" si="283"/>
        <v>0</v>
      </c>
    </row>
    <row r="4510" spans="6:21" x14ac:dyDescent="0.3">
      <c r="F4510" s="5">
        <f>Demand!C4510</f>
        <v>23.361535002938691</v>
      </c>
      <c r="G4510">
        <f>Irradiance!A4510*$B$2*'Technical Data'!$B$2</f>
        <v>0</v>
      </c>
      <c r="H4510" s="5">
        <f t="shared" si="280"/>
        <v>-23.361535002938691</v>
      </c>
      <c r="I4510" s="38">
        <v>0</v>
      </c>
      <c r="J4510" s="35">
        <f>IF(H4510&gt;0,MIN(H4510,($B$3-L4509)/'Technical Data'!$B$5),0)</f>
        <v>0</v>
      </c>
      <c r="K4510" s="15">
        <f>IF(H4510&lt;0,MIN(ABS(H4510),(L4509*'Technical Data'!$B$4)),0)</f>
        <v>23.361535002938691</v>
      </c>
      <c r="L4510" s="15">
        <f>L4509+J4510*'Technical Data'!$B$5-(K4510/'Technical Data'!$B$4)</f>
        <v>280.18905810403459</v>
      </c>
      <c r="N4510" s="15">
        <f t="shared" si="281"/>
        <v>0</v>
      </c>
      <c r="O4510" s="36">
        <f t="shared" si="282"/>
        <v>0</v>
      </c>
      <c r="P4510" s="50">
        <v>0</v>
      </c>
      <c r="Q4510" s="50">
        <v>0</v>
      </c>
      <c r="R4510" s="42">
        <v>0</v>
      </c>
      <c r="S4510" s="42">
        <v>23.361535002938702</v>
      </c>
      <c r="T4510" s="42">
        <v>224.789653678078</v>
      </c>
      <c r="U4510" s="15">
        <f t="shared" si="283"/>
        <v>0</v>
      </c>
    </row>
    <row r="4511" spans="6:21" x14ac:dyDescent="0.3">
      <c r="F4511" s="5">
        <f>Demand!C4511</f>
        <v>23.694124795974531</v>
      </c>
      <c r="G4511">
        <f>Irradiance!A4511*$B$2*'Technical Data'!$B$2</f>
        <v>0</v>
      </c>
      <c r="H4511" s="5">
        <f t="shared" si="280"/>
        <v>-23.694124795974531</v>
      </c>
      <c r="I4511" s="38">
        <v>0</v>
      </c>
      <c r="J4511" s="35">
        <f>IF(H4511&gt;0,MIN(H4511,($B$3-L4510)/'Technical Data'!$B$5),0)</f>
        <v>0</v>
      </c>
      <c r="K4511" s="15">
        <f>IF(H4511&lt;0,MIN(ABS(H4511),(L4510*'Technical Data'!$B$4)),0)</f>
        <v>23.694124795974531</v>
      </c>
      <c r="L4511" s="15">
        <f>L4510+J4511*'Technical Data'!$B$5-(K4511/'Technical Data'!$B$4)</f>
        <v>253.862252775174</v>
      </c>
      <c r="N4511" s="15">
        <f t="shared" si="281"/>
        <v>0</v>
      </c>
      <c r="O4511" s="36">
        <f t="shared" si="282"/>
        <v>0</v>
      </c>
      <c r="P4511" s="50">
        <v>0</v>
      </c>
      <c r="Q4511" s="50">
        <v>0</v>
      </c>
      <c r="R4511" s="42">
        <v>0</v>
      </c>
      <c r="S4511" s="42">
        <v>23.694124795974499</v>
      </c>
      <c r="T4511" s="42">
        <v>198.46284834921701</v>
      </c>
      <c r="U4511" s="15">
        <f t="shared" si="283"/>
        <v>0</v>
      </c>
    </row>
    <row r="4512" spans="6:21" x14ac:dyDescent="0.3">
      <c r="F4512" s="5">
        <f>Demand!C4512</f>
        <v>24.276849185561982</v>
      </c>
      <c r="G4512">
        <f>Irradiance!A4512*$B$2*'Technical Data'!$B$2</f>
        <v>0</v>
      </c>
      <c r="H4512" s="5">
        <f t="shared" si="280"/>
        <v>-24.276849185561982</v>
      </c>
      <c r="I4512" s="38">
        <v>0</v>
      </c>
      <c r="J4512" s="35">
        <f>IF(H4512&gt;0,MIN(H4512,($B$3-L4511)/'Technical Data'!$B$5),0)</f>
        <v>0</v>
      </c>
      <c r="K4512" s="15">
        <f>IF(H4512&lt;0,MIN(ABS(H4512),(L4511*'Technical Data'!$B$4)),0)</f>
        <v>24.276849185561982</v>
      </c>
      <c r="L4512" s="15">
        <f>L4511+J4512*'Technical Data'!$B$5-(K4512/'Technical Data'!$B$4)</f>
        <v>226.88797590232736</v>
      </c>
      <c r="N4512" s="15">
        <f t="shared" si="281"/>
        <v>0</v>
      </c>
      <c r="O4512" s="36">
        <f t="shared" si="282"/>
        <v>0</v>
      </c>
      <c r="P4512" s="50">
        <v>0</v>
      </c>
      <c r="Q4512" s="50">
        <v>0</v>
      </c>
      <c r="R4512" s="42">
        <v>0</v>
      </c>
      <c r="S4512" s="42">
        <v>24.276849185562</v>
      </c>
      <c r="T4512" s="42">
        <v>171.48857147637099</v>
      </c>
      <c r="U4512" s="15">
        <f t="shared" si="283"/>
        <v>0</v>
      </c>
    </row>
    <row r="4513" spans="6:21" x14ac:dyDescent="0.3">
      <c r="F4513" s="5">
        <f>Demand!C4513</f>
        <v>24.556155241846803</v>
      </c>
      <c r="G4513">
        <f>Irradiance!A4513*$B$2*'Technical Data'!$B$2</f>
        <v>0</v>
      </c>
      <c r="H4513" s="5">
        <f t="shared" si="280"/>
        <v>-24.556155241846803</v>
      </c>
      <c r="I4513" s="38">
        <v>0</v>
      </c>
      <c r="J4513" s="35">
        <f>IF(H4513&gt;0,MIN(H4513,($B$3-L4512)/'Technical Data'!$B$5),0)</f>
        <v>0</v>
      </c>
      <c r="K4513" s="15">
        <f>IF(H4513&lt;0,MIN(ABS(H4513),(L4512*'Technical Data'!$B$4)),0)</f>
        <v>24.556155241846803</v>
      </c>
      <c r="L4513" s="15">
        <f>L4512+J4513*'Technical Data'!$B$5-(K4513/'Technical Data'!$B$4)</f>
        <v>199.60335896694201</v>
      </c>
      <c r="N4513" s="15">
        <f t="shared" si="281"/>
        <v>0</v>
      </c>
      <c r="O4513" s="36">
        <f t="shared" si="282"/>
        <v>0</v>
      </c>
      <c r="P4513" s="50">
        <v>0</v>
      </c>
      <c r="Q4513" s="50">
        <v>0</v>
      </c>
      <c r="R4513" s="42">
        <v>0</v>
      </c>
      <c r="S4513" s="42">
        <v>24.556155241846799</v>
      </c>
      <c r="T4513" s="42">
        <v>144.20395454098599</v>
      </c>
      <c r="U4513" s="15">
        <f t="shared" si="283"/>
        <v>0</v>
      </c>
    </row>
    <row r="4514" spans="6:21" x14ac:dyDescent="0.3">
      <c r="F4514" s="5">
        <f>Demand!C4514</f>
        <v>24.086082161956142</v>
      </c>
      <c r="G4514">
        <f>Irradiance!A4514*$B$2*'Technical Data'!$B$2</f>
        <v>0</v>
      </c>
      <c r="H4514" s="5">
        <f t="shared" si="280"/>
        <v>-24.086082161956142</v>
      </c>
      <c r="I4514" s="38">
        <v>0</v>
      </c>
      <c r="J4514" s="35">
        <f>IF(H4514&gt;0,MIN(H4514,($B$3-L4513)/'Technical Data'!$B$5),0)</f>
        <v>0</v>
      </c>
      <c r="K4514" s="15">
        <f>IF(H4514&lt;0,MIN(ABS(H4514),(L4513*'Technical Data'!$B$4)),0)</f>
        <v>24.086082161956142</v>
      </c>
      <c r="L4514" s="15">
        <f>L4513+J4514*'Technical Data'!$B$5-(K4514/'Technical Data'!$B$4)</f>
        <v>172.84104545365742</v>
      </c>
      <c r="N4514" s="15">
        <f t="shared" si="281"/>
        <v>0</v>
      </c>
      <c r="O4514" s="36">
        <f t="shared" si="282"/>
        <v>0</v>
      </c>
      <c r="P4514" s="50">
        <v>0</v>
      </c>
      <c r="Q4514" s="50">
        <v>0</v>
      </c>
      <c r="R4514" s="42">
        <v>0</v>
      </c>
      <c r="S4514" s="42">
        <v>24.086082161956099</v>
      </c>
      <c r="T4514" s="42">
        <v>117.441641027701</v>
      </c>
      <c r="U4514" s="15">
        <f t="shared" si="283"/>
        <v>0</v>
      </c>
    </row>
    <row r="4515" spans="6:21" x14ac:dyDescent="0.3">
      <c r="F4515" s="5">
        <f>Demand!C4515</f>
        <v>22.62939207702944</v>
      </c>
      <c r="G4515">
        <f>Irradiance!A4515*$B$2*'Technical Data'!$B$2</f>
        <v>0</v>
      </c>
      <c r="H4515" s="5">
        <f t="shared" si="280"/>
        <v>-22.62939207702944</v>
      </c>
      <c r="I4515" s="38">
        <v>0</v>
      </c>
      <c r="J4515" s="35">
        <f>IF(H4515&gt;0,MIN(H4515,($B$3-L4514)/'Technical Data'!$B$5),0)</f>
        <v>0</v>
      </c>
      <c r="K4515" s="15">
        <f>IF(H4515&lt;0,MIN(ABS(H4515),(L4514*'Technical Data'!$B$4)),0)</f>
        <v>22.62939207702944</v>
      </c>
      <c r="L4515" s="15">
        <f>L4514+J4515*'Technical Data'!$B$5-(K4515/'Technical Data'!$B$4)</f>
        <v>147.69727647918026</v>
      </c>
      <c r="N4515" s="15">
        <f t="shared" si="281"/>
        <v>0</v>
      </c>
      <c r="O4515" s="36">
        <f t="shared" si="282"/>
        <v>0</v>
      </c>
      <c r="P4515" s="50">
        <v>0</v>
      </c>
      <c r="Q4515" s="50">
        <v>0</v>
      </c>
      <c r="R4515" s="42">
        <v>0</v>
      </c>
      <c r="S4515" s="42">
        <v>22.629392077029401</v>
      </c>
      <c r="T4515" s="42">
        <v>92.297872053223699</v>
      </c>
      <c r="U4515" s="15">
        <f t="shared" si="283"/>
        <v>0</v>
      </c>
    </row>
    <row r="4516" spans="6:21" x14ac:dyDescent="0.3">
      <c r="F4516" s="5">
        <f>Demand!C4516</f>
        <v>20.875767698938589</v>
      </c>
      <c r="G4516">
        <f>Irradiance!A4516*$B$2*'Technical Data'!$B$2</f>
        <v>0</v>
      </c>
      <c r="H4516" s="5">
        <f t="shared" si="280"/>
        <v>-20.875767698938589</v>
      </c>
      <c r="I4516" s="38">
        <v>0</v>
      </c>
      <c r="J4516" s="35">
        <f>IF(H4516&gt;0,MIN(H4516,($B$3-L4515)/'Technical Data'!$B$5),0)</f>
        <v>0</v>
      </c>
      <c r="K4516" s="15">
        <f>IF(H4516&lt;0,MIN(ABS(H4516),(L4515*'Technical Data'!$B$4)),0)</f>
        <v>20.875767698938589</v>
      </c>
      <c r="L4516" s="15">
        <f>L4515+J4516*'Technical Data'!$B$5-(K4516/'Technical Data'!$B$4)</f>
        <v>124.50197903591516</v>
      </c>
      <c r="N4516" s="15">
        <f t="shared" si="281"/>
        <v>0</v>
      </c>
      <c r="O4516" s="36">
        <f t="shared" si="282"/>
        <v>0</v>
      </c>
      <c r="P4516" s="50">
        <v>0</v>
      </c>
      <c r="Q4516" s="50">
        <v>0</v>
      </c>
      <c r="R4516" s="42">
        <v>0</v>
      </c>
      <c r="S4516" s="42">
        <v>20.875767698938599</v>
      </c>
      <c r="T4516" s="42">
        <v>69.102574609958594</v>
      </c>
      <c r="U4516" s="15">
        <f t="shared" si="283"/>
        <v>0</v>
      </c>
    </row>
    <row r="4517" spans="6:21" x14ac:dyDescent="0.3">
      <c r="F4517" s="5">
        <f>Demand!C4517</f>
        <v>18.93451080661497</v>
      </c>
      <c r="G4517">
        <f>Irradiance!A4517*$B$2*'Technical Data'!$B$2</f>
        <v>0</v>
      </c>
      <c r="H4517" s="5">
        <f t="shared" si="280"/>
        <v>-18.93451080661497</v>
      </c>
      <c r="I4517" s="38">
        <v>0</v>
      </c>
      <c r="J4517" s="35">
        <f>IF(H4517&gt;0,MIN(H4517,($B$3-L4516)/'Technical Data'!$B$5),0)</f>
        <v>0</v>
      </c>
      <c r="K4517" s="15">
        <f>IF(H4517&lt;0,MIN(ABS(H4517),(L4516*'Technical Data'!$B$4)),0)</f>
        <v>18.93451080661497</v>
      </c>
      <c r="L4517" s="15">
        <f>L4516+J4517*'Technical Data'!$B$5-(K4517/'Technical Data'!$B$4)</f>
        <v>103.46363369523186</v>
      </c>
      <c r="N4517" s="15">
        <f t="shared" si="281"/>
        <v>0</v>
      </c>
      <c r="O4517" s="36">
        <f t="shared" si="282"/>
        <v>0</v>
      </c>
      <c r="P4517" s="50">
        <v>0</v>
      </c>
      <c r="Q4517" s="50">
        <v>0</v>
      </c>
      <c r="R4517" s="42">
        <v>0</v>
      </c>
      <c r="S4517" s="42">
        <v>18.934510806614998</v>
      </c>
      <c r="T4517" s="42">
        <v>48.064229269275302</v>
      </c>
      <c r="U4517" s="15">
        <f t="shared" si="283"/>
        <v>0</v>
      </c>
    </row>
    <row r="4518" spans="6:21" x14ac:dyDescent="0.3">
      <c r="F4518" s="5">
        <f>Demand!C4518</f>
        <v>15.414426545557331</v>
      </c>
      <c r="G4518">
        <f>Irradiance!A4518*$B$2*'Technical Data'!$B$2</f>
        <v>0</v>
      </c>
      <c r="H4518" s="5">
        <f t="shared" si="280"/>
        <v>-15.414426545557331</v>
      </c>
      <c r="I4518" s="38">
        <v>0</v>
      </c>
      <c r="J4518" s="35">
        <f>IF(H4518&gt;0,MIN(H4518,($B$3-L4517)/'Technical Data'!$B$5),0)</f>
        <v>0</v>
      </c>
      <c r="K4518" s="15">
        <f>IF(H4518&lt;0,MIN(ABS(H4518),(L4517*'Technical Data'!$B$4)),0)</f>
        <v>15.414426545557331</v>
      </c>
      <c r="L4518" s="15">
        <f>L4517+J4518*'Technical Data'!$B$5-(K4518/'Technical Data'!$B$4)</f>
        <v>86.336493089057058</v>
      </c>
      <c r="N4518" s="15">
        <f t="shared" si="281"/>
        <v>0</v>
      </c>
      <c r="O4518" s="36">
        <f t="shared" si="282"/>
        <v>0</v>
      </c>
      <c r="P4518" s="50">
        <v>0</v>
      </c>
      <c r="Q4518" s="50">
        <v>0</v>
      </c>
      <c r="R4518" s="42">
        <v>0</v>
      </c>
      <c r="S4518" s="42">
        <v>15.4144265455573</v>
      </c>
      <c r="T4518" s="42">
        <v>30.9370886631005</v>
      </c>
      <c r="U4518" s="15">
        <f t="shared" si="283"/>
        <v>0</v>
      </c>
    </row>
    <row r="4519" spans="6:21" x14ac:dyDescent="0.3">
      <c r="F4519" s="5">
        <f>Demand!C4519</f>
        <v>11.737629818305178</v>
      </c>
      <c r="G4519">
        <f>Irradiance!A4519*$B$2*'Technical Data'!$B$2</f>
        <v>0</v>
      </c>
      <c r="H4519" s="5">
        <f t="shared" si="280"/>
        <v>-11.737629818305178</v>
      </c>
      <c r="I4519" s="38">
        <v>0</v>
      </c>
      <c r="J4519" s="35">
        <f>IF(H4519&gt;0,MIN(H4519,($B$3-L4518)/'Technical Data'!$B$5),0)</f>
        <v>0</v>
      </c>
      <c r="K4519" s="15">
        <f>IF(H4519&lt;0,MIN(ABS(H4519),(L4518*'Technical Data'!$B$4)),0)</f>
        <v>11.737629818305178</v>
      </c>
      <c r="L4519" s="15">
        <f>L4518+J4519*'Technical Data'!$B$5-(K4519/'Technical Data'!$B$4)</f>
        <v>73.294682179829081</v>
      </c>
      <c r="N4519" s="15">
        <f t="shared" si="281"/>
        <v>0</v>
      </c>
      <c r="O4519" s="36">
        <f t="shared" si="282"/>
        <v>0</v>
      </c>
      <c r="P4519" s="50">
        <v>0</v>
      </c>
      <c r="Q4519" s="50">
        <v>0</v>
      </c>
      <c r="R4519" s="42">
        <v>0</v>
      </c>
      <c r="S4519" s="42">
        <v>11.7376298183052</v>
      </c>
      <c r="T4519" s="42">
        <v>17.895277753872598</v>
      </c>
      <c r="U4519" s="15">
        <f t="shared" si="283"/>
        <v>0</v>
      </c>
    </row>
    <row r="4520" spans="6:21" x14ac:dyDescent="0.3">
      <c r="F4520" s="5">
        <f>Demand!C4520</f>
        <v>16.105749978485296</v>
      </c>
      <c r="G4520">
        <f>Irradiance!A4520*$B$2*'Technical Data'!$B$2</f>
        <v>0</v>
      </c>
      <c r="H4520" s="5">
        <f t="shared" si="280"/>
        <v>-16.105749978485296</v>
      </c>
      <c r="I4520" s="38">
        <v>0</v>
      </c>
      <c r="J4520" s="35">
        <f>IF(H4520&gt;0,MIN(H4520,($B$3-L4519)/'Technical Data'!$B$5),0)</f>
        <v>0</v>
      </c>
      <c r="K4520" s="15">
        <f>IF(H4520&lt;0,MIN(ABS(H4520),(L4519*'Technical Data'!$B$4)),0)</f>
        <v>16.105749978485296</v>
      </c>
      <c r="L4520" s="15">
        <f>L4519+J4520*'Technical Data'!$B$5-(K4520/'Technical Data'!$B$4)</f>
        <v>55.399404425956533</v>
      </c>
      <c r="N4520" s="15">
        <f t="shared" si="281"/>
        <v>0</v>
      </c>
      <c r="O4520" s="36">
        <f t="shared" si="282"/>
        <v>0</v>
      </c>
      <c r="P4520" s="50">
        <v>0</v>
      </c>
      <c r="Q4520" s="50">
        <v>0</v>
      </c>
      <c r="R4520" s="42">
        <v>0</v>
      </c>
      <c r="S4520" s="42">
        <v>16.105749978485299</v>
      </c>
      <c r="T4520" s="42">
        <v>0</v>
      </c>
      <c r="U4520" s="15">
        <f t="shared" si="283"/>
        <v>0</v>
      </c>
    </row>
    <row r="4521" spans="6:21" x14ac:dyDescent="0.3">
      <c r="F4521" s="5">
        <f>Demand!C4521</f>
        <v>19.950375521211846</v>
      </c>
      <c r="G4521">
        <f>Irradiance!A4521*$B$2*'Technical Data'!$B$2</f>
        <v>207.3860988765897</v>
      </c>
      <c r="H4521" s="5">
        <f t="shared" si="280"/>
        <v>187.43572335537786</v>
      </c>
      <c r="I4521" s="38">
        <v>65.197093490906866</v>
      </c>
      <c r="J4521" s="35">
        <f>IF(H4521&gt;0,MIN(H4521,($B$3-L4520)/'Technical Data'!$B$5),0)</f>
        <v>187.43572335537786</v>
      </c>
      <c r="K4521" s="15">
        <f>IF(H4521&lt;0,MIN(ABS(H4521),(L4520*'Technical Data'!$B$4)),0)</f>
        <v>0</v>
      </c>
      <c r="L4521" s="15">
        <f>L4520+J4521*'Technical Data'!$B$5-(K4521/'Technical Data'!$B$4)</f>
        <v>224.09155544579662</v>
      </c>
      <c r="N4521" s="15">
        <f t="shared" si="281"/>
        <v>19.950375521211839</v>
      </c>
      <c r="O4521" s="36">
        <f t="shared" si="282"/>
        <v>0</v>
      </c>
      <c r="P4521" s="50">
        <v>45.246717969694799</v>
      </c>
      <c r="Q4521" s="50">
        <v>19.9503755212118</v>
      </c>
      <c r="R4521" s="42">
        <v>0</v>
      </c>
      <c r="S4521" s="42">
        <v>0</v>
      </c>
      <c r="T4521" s="42">
        <v>0</v>
      </c>
      <c r="U4521" s="15">
        <f t="shared" si="283"/>
        <v>19.950375521211839</v>
      </c>
    </row>
    <row r="4522" spans="6:21" x14ac:dyDescent="0.3">
      <c r="F4522" s="5">
        <f>Demand!C4522</f>
        <v>26.300521892971187</v>
      </c>
      <c r="G4522">
        <f>Irradiance!A4522*$B$2*'Technical Data'!$B$2</f>
        <v>440.56529309433887</v>
      </c>
      <c r="H4522" s="5">
        <f t="shared" si="280"/>
        <v>414.26477120136769</v>
      </c>
      <c r="I4522" s="38">
        <v>138.50290235611729</v>
      </c>
      <c r="J4522" s="35">
        <f>IF(H4522&gt;0,MIN(H4522,($B$3-L4521)/'Technical Data'!$B$5),0)</f>
        <v>176.14187714082041</v>
      </c>
      <c r="K4522" s="15">
        <f>IF(H4522&lt;0,MIN(ABS(H4522),(L4521*'Technical Data'!$B$4)),0)</f>
        <v>0</v>
      </c>
      <c r="L4522" s="15">
        <f>L4521+J4522*'Technical Data'!$B$5-(K4522/'Technical Data'!$B$4)</f>
        <v>382.61924487253498</v>
      </c>
      <c r="N4522" s="15">
        <f t="shared" si="281"/>
        <v>264.42341595351843</v>
      </c>
      <c r="O4522" s="36">
        <f t="shared" si="282"/>
        <v>238.12289406054725</v>
      </c>
      <c r="P4522" s="50">
        <v>112.202380463146</v>
      </c>
      <c r="Q4522" s="50">
        <v>26.300521892971201</v>
      </c>
      <c r="R4522" s="42">
        <v>0</v>
      </c>
      <c r="S4522" s="42">
        <v>0</v>
      </c>
      <c r="T4522" s="42">
        <v>0</v>
      </c>
      <c r="U4522" s="15">
        <f t="shared" si="283"/>
        <v>264.42341595351843</v>
      </c>
    </row>
    <row r="4523" spans="6:21" x14ac:dyDescent="0.3">
      <c r="F4523" s="5">
        <f>Demand!C4523</f>
        <v>31.07128532907273</v>
      </c>
      <c r="G4523">
        <f>Irradiance!A4523*$B$2*'Technical Data'!$B$2</f>
        <v>634.49412483641061</v>
      </c>
      <c r="H4523" s="5">
        <f t="shared" si="280"/>
        <v>603.42283950733793</v>
      </c>
      <c r="I4523" s="38">
        <v>199.4693617386919</v>
      </c>
      <c r="J4523" s="35">
        <f>IF(H4523&gt;0,MIN(H4523,($B$3-L4522)/'Technical Data'!$B$5),0)</f>
        <v>0</v>
      </c>
      <c r="K4523" s="15">
        <f>IF(H4523&lt;0,MIN(ABS(H4523),(L4522*'Technical Data'!$B$4)),0)</f>
        <v>0</v>
      </c>
      <c r="L4523" s="15">
        <f>L4522+J4523*'Technical Data'!$B$5-(K4523/'Technical Data'!$B$4)</f>
        <v>382.61924487253498</v>
      </c>
      <c r="N4523" s="15">
        <f t="shared" si="281"/>
        <v>634.49412483641061</v>
      </c>
      <c r="O4523" s="36">
        <f t="shared" si="282"/>
        <v>603.42283950733793</v>
      </c>
      <c r="P4523" s="50">
        <v>168.398076409618</v>
      </c>
      <c r="Q4523" s="50">
        <v>31.071285329072701</v>
      </c>
      <c r="R4523" s="42">
        <v>0</v>
      </c>
      <c r="S4523" s="42">
        <v>0</v>
      </c>
      <c r="T4523" s="42">
        <v>0</v>
      </c>
      <c r="U4523" s="15">
        <f t="shared" si="283"/>
        <v>634.49412483641061</v>
      </c>
    </row>
    <row r="4524" spans="6:21" x14ac:dyDescent="0.3">
      <c r="F4524" s="5">
        <f>Demand!C4524</f>
        <v>33.243541012236534</v>
      </c>
      <c r="G4524">
        <f>Irradiance!A4524*$B$2*'Technical Data'!$B$2</f>
        <v>788.77208019999182</v>
      </c>
      <c r="H4524" s="5">
        <f t="shared" si="280"/>
        <v>755.52853918775531</v>
      </c>
      <c r="I4524" s="38">
        <v>247.97055990921589</v>
      </c>
      <c r="J4524" s="35">
        <f>IF(H4524&gt;0,MIN(H4524,($B$3-L4523)/'Technical Data'!$B$5),0)</f>
        <v>0</v>
      </c>
      <c r="K4524" s="15">
        <f>IF(H4524&lt;0,MIN(ABS(H4524),(L4523*'Technical Data'!$B$4)),0)</f>
        <v>0</v>
      </c>
      <c r="L4524" s="15">
        <f>L4523+J4524*'Technical Data'!$B$5-(K4524/'Technical Data'!$B$4)</f>
        <v>382.61924487253498</v>
      </c>
      <c r="N4524" s="15">
        <f t="shared" si="281"/>
        <v>788.77208019999182</v>
      </c>
      <c r="O4524" s="36">
        <f t="shared" si="282"/>
        <v>755.52853918775531</v>
      </c>
      <c r="P4524" s="50">
        <v>214.727018896978</v>
      </c>
      <c r="Q4524" s="50">
        <v>33.243541012236498</v>
      </c>
      <c r="R4524" s="42">
        <v>0</v>
      </c>
      <c r="S4524" s="42">
        <v>0</v>
      </c>
      <c r="T4524" s="42">
        <v>0</v>
      </c>
      <c r="U4524" s="15">
        <f t="shared" si="283"/>
        <v>788.77208019999182</v>
      </c>
    </row>
    <row r="4525" spans="6:21" x14ac:dyDescent="0.3">
      <c r="F4525" s="5">
        <f>Demand!C4525</f>
        <v>33.926430872735239</v>
      </c>
      <c r="G4525">
        <f>Irradiance!A4525*$B$2*'Technical Data'!$B$2</f>
        <v>892.42507824800532</v>
      </c>
      <c r="H4525" s="5">
        <f t="shared" si="280"/>
        <v>858.49864737527014</v>
      </c>
      <c r="I4525" s="38">
        <v>280.55651548172779</v>
      </c>
      <c r="J4525" s="35">
        <f>IF(H4525&gt;0,MIN(H4525,($B$3-L4524)/'Technical Data'!$B$5),0)</f>
        <v>0</v>
      </c>
      <c r="K4525" s="15">
        <f>IF(H4525&lt;0,MIN(ABS(H4525),(L4524*'Technical Data'!$B$4)),0)</f>
        <v>0</v>
      </c>
      <c r="L4525" s="15">
        <f>L4524+J4525*'Technical Data'!$B$5-(K4525/'Technical Data'!$B$4)</f>
        <v>382.61924487253498</v>
      </c>
      <c r="N4525" s="15">
        <f t="shared" si="281"/>
        <v>892.42507824800532</v>
      </c>
      <c r="O4525" s="36">
        <f t="shared" si="282"/>
        <v>858.49864737527014</v>
      </c>
      <c r="P4525" s="50">
        <v>246.63008460899201</v>
      </c>
      <c r="Q4525" s="50">
        <v>33.926430872735203</v>
      </c>
      <c r="R4525" s="42">
        <v>0</v>
      </c>
      <c r="S4525" s="42">
        <v>0</v>
      </c>
      <c r="T4525" s="42">
        <v>0</v>
      </c>
      <c r="U4525" s="15">
        <f t="shared" si="283"/>
        <v>892.42507824800532</v>
      </c>
    </row>
    <row r="4526" spans="6:21" x14ac:dyDescent="0.3">
      <c r="F4526" s="5">
        <f>Demand!C4526</f>
        <v>35.368776979539426</v>
      </c>
      <c r="G4526">
        <f>Irradiance!A4526*$B$2*'Technical Data'!$B$2</f>
        <v>945.13270785820077</v>
      </c>
      <c r="H4526" s="5">
        <f t="shared" si="280"/>
        <v>909.76393087866131</v>
      </c>
      <c r="I4526" s="38">
        <v>297.12649907269599</v>
      </c>
      <c r="J4526" s="35">
        <f>IF(H4526&gt;0,MIN(H4526,($B$3-L4525)/'Technical Data'!$B$5),0)</f>
        <v>0</v>
      </c>
      <c r="K4526" s="15">
        <f>IF(H4526&lt;0,MIN(ABS(H4526),(L4525*'Technical Data'!$B$4)),0)</f>
        <v>0</v>
      </c>
      <c r="L4526" s="15">
        <f>L4525+J4526*'Technical Data'!$B$5-(K4526/'Technical Data'!$B$4)</f>
        <v>382.61924487253498</v>
      </c>
      <c r="N4526" s="15">
        <f t="shared" si="281"/>
        <v>945.13270785820077</v>
      </c>
      <c r="O4526" s="36">
        <f t="shared" si="282"/>
        <v>909.76393087866131</v>
      </c>
      <c r="P4526" s="50">
        <v>261.75772209315602</v>
      </c>
      <c r="Q4526" s="50">
        <v>35.368776979539398</v>
      </c>
      <c r="R4526" s="42">
        <v>0</v>
      </c>
      <c r="S4526" s="42">
        <v>0</v>
      </c>
      <c r="T4526" s="42">
        <v>0</v>
      </c>
      <c r="U4526" s="15">
        <f t="shared" si="283"/>
        <v>945.13270785820077</v>
      </c>
    </row>
    <row r="4527" spans="6:21" x14ac:dyDescent="0.3">
      <c r="F4527" s="5">
        <f>Demand!C4527</f>
        <v>34.168540679650661</v>
      </c>
      <c r="G4527">
        <f>Irradiance!A4527*$B$2*'Technical Data'!$B$2</f>
        <v>938.72448541319216</v>
      </c>
      <c r="H4527" s="5">
        <f t="shared" si="280"/>
        <v>904.55594473354154</v>
      </c>
      <c r="I4527" s="38">
        <v>295.11191140206171</v>
      </c>
      <c r="J4527" s="35">
        <f>IF(H4527&gt;0,MIN(H4527,($B$3-L4526)/'Technical Data'!$B$5),0)</f>
        <v>0</v>
      </c>
      <c r="K4527" s="15">
        <f>IF(H4527&lt;0,MIN(ABS(H4527),(L4526*'Technical Data'!$B$4)),0)</f>
        <v>0</v>
      </c>
      <c r="L4527" s="15">
        <f>L4526+J4527*'Technical Data'!$B$5-(K4527/'Technical Data'!$B$4)</f>
        <v>382.61924487253498</v>
      </c>
      <c r="N4527" s="15">
        <f t="shared" si="281"/>
        <v>938.72448541319216</v>
      </c>
      <c r="O4527" s="36">
        <f t="shared" si="282"/>
        <v>904.55594473354154</v>
      </c>
      <c r="P4527" s="50">
        <v>260.94337072241001</v>
      </c>
      <c r="Q4527" s="50">
        <v>34.168540679650697</v>
      </c>
      <c r="R4527" s="42">
        <v>0</v>
      </c>
      <c r="S4527" s="42">
        <v>0</v>
      </c>
      <c r="T4527" s="42">
        <v>0</v>
      </c>
      <c r="U4527" s="15">
        <f t="shared" si="283"/>
        <v>938.72448541319216</v>
      </c>
    </row>
    <row r="4528" spans="6:21" x14ac:dyDescent="0.3">
      <c r="F4528" s="5">
        <f>Demand!C4528</f>
        <v>35.115900492440474</v>
      </c>
      <c r="G4528">
        <f>Irradiance!A4528*$B$2*'Technical Data'!$B$2</f>
        <v>879.20811945517517</v>
      </c>
      <c r="H4528" s="5">
        <f t="shared" si="280"/>
        <v>844.09221896273471</v>
      </c>
      <c r="I4528" s="38">
        <v>276.40142841104432</v>
      </c>
      <c r="J4528" s="35">
        <f>IF(H4528&gt;0,MIN(H4528,($B$3-L4527)/'Technical Data'!$B$5),0)</f>
        <v>0</v>
      </c>
      <c r="K4528" s="15">
        <f>IF(H4528&lt;0,MIN(ABS(H4528),(L4527*'Technical Data'!$B$4)),0)</f>
        <v>0</v>
      </c>
      <c r="L4528" s="15">
        <f>L4527+J4528*'Technical Data'!$B$5-(K4528/'Technical Data'!$B$4)</f>
        <v>382.61924487253498</v>
      </c>
      <c r="N4528" s="15">
        <f t="shared" si="281"/>
        <v>879.20811945517517</v>
      </c>
      <c r="O4528" s="36">
        <f t="shared" si="282"/>
        <v>844.09221896273471</v>
      </c>
      <c r="P4528" s="50">
        <v>241.28552791860301</v>
      </c>
      <c r="Q4528" s="50">
        <v>35.115900492440502</v>
      </c>
      <c r="R4528" s="42">
        <v>0</v>
      </c>
      <c r="S4528" s="42">
        <v>0</v>
      </c>
      <c r="T4528" s="42">
        <v>0</v>
      </c>
      <c r="U4528" s="15">
        <f t="shared" si="283"/>
        <v>879.20811945517517</v>
      </c>
    </row>
    <row r="4529" spans="6:21" x14ac:dyDescent="0.3">
      <c r="F4529" s="5">
        <f>Demand!C4529</f>
        <v>40.493835473921294</v>
      </c>
      <c r="G4529">
        <f>Irradiance!A4529*$B$2*'Technical Data'!$B$2</f>
        <v>760.25549031970365</v>
      </c>
      <c r="H4529" s="5">
        <f t="shared" si="280"/>
        <v>719.76165484578235</v>
      </c>
      <c r="I4529" s="38">
        <v>239.00564477489269</v>
      </c>
      <c r="J4529" s="35">
        <f>IF(H4529&gt;0,MIN(H4529,($B$3-L4528)/'Technical Data'!$B$5),0)</f>
        <v>0</v>
      </c>
      <c r="K4529" s="15">
        <f>IF(H4529&lt;0,MIN(ABS(H4529),(L4528*'Technical Data'!$B$4)),0)</f>
        <v>0</v>
      </c>
      <c r="L4529" s="15">
        <f>L4528+J4529*'Technical Data'!$B$5-(K4529/'Technical Data'!$B$4)</f>
        <v>382.61924487253498</v>
      </c>
      <c r="N4529" s="15">
        <f t="shared" si="281"/>
        <v>760.25549031970365</v>
      </c>
      <c r="O4529" s="36">
        <f t="shared" si="282"/>
        <v>719.76165484578235</v>
      </c>
      <c r="P4529" s="50">
        <v>1.9614531812268901</v>
      </c>
      <c r="Q4529" s="50">
        <v>40.493835473921301</v>
      </c>
      <c r="R4529" s="42">
        <v>196.55035611974299</v>
      </c>
      <c r="S4529" s="42">
        <v>0</v>
      </c>
      <c r="T4529" s="42">
        <v>176.89532050776899</v>
      </c>
      <c r="U4529" s="15">
        <f t="shared" si="283"/>
        <v>760.25549031970365</v>
      </c>
    </row>
    <row r="4530" spans="6:21" x14ac:dyDescent="0.3">
      <c r="F4530" s="5">
        <f>Demand!C4530</f>
        <v>46.289673397026448</v>
      </c>
      <c r="G4530">
        <f>Irradiance!A4530*$B$2*'Technical Data'!$B$2</f>
        <v>566.32665857763197</v>
      </c>
      <c r="H4530" s="5">
        <f t="shared" si="280"/>
        <v>520.03698518060548</v>
      </c>
      <c r="I4530" s="38">
        <v>178.0391853923181</v>
      </c>
      <c r="J4530" s="35">
        <f>IF(H4530&gt;0,MIN(H4530,($B$3-L4529)/'Technical Data'!$B$5),0)</f>
        <v>0</v>
      </c>
      <c r="K4530" s="15">
        <f>IF(H4530&lt;0,MIN(ABS(H4530),(L4529*'Technical Data'!$B$4)),0)</f>
        <v>0</v>
      </c>
      <c r="L4530" s="15">
        <f>L4529+J4530*'Technical Data'!$B$5-(K4530/'Technical Data'!$B$4)</f>
        <v>382.61924487253498</v>
      </c>
      <c r="N4530" s="15">
        <f t="shared" si="281"/>
        <v>566.32665857763197</v>
      </c>
      <c r="O4530" s="36">
        <f t="shared" si="282"/>
        <v>520.03698518060548</v>
      </c>
      <c r="P4530" s="50">
        <v>0</v>
      </c>
      <c r="Q4530" s="50">
        <v>46.289673397026398</v>
      </c>
      <c r="R4530" s="42">
        <v>131.74951199529099</v>
      </c>
      <c r="S4530" s="42">
        <v>0</v>
      </c>
      <c r="T4530" s="42">
        <v>295.469881303531</v>
      </c>
      <c r="U4530" s="15">
        <f t="shared" si="283"/>
        <v>566.32665857763197</v>
      </c>
    </row>
    <row r="4531" spans="6:21" x14ac:dyDescent="0.3">
      <c r="F4531" s="5">
        <f>Demand!C4531</f>
        <v>46.767771434630347</v>
      </c>
      <c r="G4531">
        <f>Irradiance!A4531*$B$2*'Technical Data'!$B$2</f>
        <v>328.02088640387592</v>
      </c>
      <c r="H4531" s="5">
        <f t="shared" si="280"/>
        <v>281.25311496924559</v>
      </c>
      <c r="I4531" s="38">
        <v>103.1217063906001</v>
      </c>
      <c r="J4531" s="35">
        <f>IF(H4531&gt;0,MIN(H4531,($B$3-L4530)/'Technical Data'!$B$5),0)</f>
        <v>0</v>
      </c>
      <c r="K4531" s="15">
        <f>IF(H4531&lt;0,MIN(ABS(H4531),(L4530*'Technical Data'!$B$4)),0)</f>
        <v>0</v>
      </c>
      <c r="L4531" s="15">
        <f>L4530+J4531*'Technical Data'!$B$5-(K4531/'Technical Data'!$B$4)</f>
        <v>382.61924487253498</v>
      </c>
      <c r="N4531" s="15">
        <f t="shared" si="281"/>
        <v>328.02088640387592</v>
      </c>
      <c r="O4531" s="36">
        <f t="shared" si="282"/>
        <v>281.25311496924559</v>
      </c>
      <c r="P4531" s="50">
        <v>0</v>
      </c>
      <c r="Q4531" s="50">
        <v>46.767771434630298</v>
      </c>
      <c r="R4531" s="42">
        <v>56.3539349559695</v>
      </c>
      <c r="S4531" s="42">
        <v>0</v>
      </c>
      <c r="T4531" s="42">
        <v>346.18842276390399</v>
      </c>
      <c r="U4531" s="15">
        <f t="shared" si="283"/>
        <v>328.02088640387592</v>
      </c>
    </row>
    <row r="4532" spans="6:21" x14ac:dyDescent="0.3">
      <c r="F4532" s="5">
        <f>Demand!C4532</f>
        <v>41.118683484786189</v>
      </c>
      <c r="G4532">
        <f>Irradiance!A4532*$B$2*'Technical Data'!$B$2</f>
        <v>14.899117184644915</v>
      </c>
      <c r="H4532" s="5">
        <f t="shared" si="280"/>
        <v>-26.219566300141274</v>
      </c>
      <c r="I4532" s="38">
        <v>4.6839163342250592</v>
      </c>
      <c r="J4532" s="35">
        <f>IF(H4532&gt;0,MIN(H4532,($B$3-L4531)/'Technical Data'!$B$5),0)</f>
        <v>0</v>
      </c>
      <c r="K4532" s="15">
        <f>IF(H4532&lt;0,MIN(ABS(H4532),(L4531*'Technical Data'!$B$4)),0)</f>
        <v>26.219566300141274</v>
      </c>
      <c r="L4532" s="15">
        <f>L4531+J4532*'Technical Data'!$B$5-(K4532/'Technical Data'!$B$4)</f>
        <v>353.48639342793354</v>
      </c>
      <c r="N4532" s="15">
        <f t="shared" si="281"/>
        <v>14.899117184644915</v>
      </c>
      <c r="O4532" s="36">
        <f t="shared" si="282"/>
        <v>0</v>
      </c>
      <c r="P4532" s="50">
        <v>0</v>
      </c>
      <c r="Q4532" s="50">
        <v>4.6839163342250396</v>
      </c>
      <c r="R4532" s="42">
        <v>0</v>
      </c>
      <c r="S4532" s="42">
        <v>36.4347671505611</v>
      </c>
      <c r="T4532" s="42">
        <v>305.70534815216899</v>
      </c>
      <c r="U4532" s="15">
        <f t="shared" si="283"/>
        <v>14.899117184644915</v>
      </c>
    </row>
    <row r="4533" spans="6:21" x14ac:dyDescent="0.3">
      <c r="F4533" s="5">
        <f>Demand!C4533</f>
        <v>30.670752484741968</v>
      </c>
      <c r="G4533">
        <f>Irradiance!A4533*$B$2*'Technical Data'!$B$2</f>
        <v>0</v>
      </c>
      <c r="H4533" s="5">
        <f t="shared" si="280"/>
        <v>-30.670752484741968</v>
      </c>
      <c r="I4533" s="38">
        <v>0</v>
      </c>
      <c r="J4533" s="35">
        <f>IF(H4533&gt;0,MIN(H4533,($B$3-L4532)/'Technical Data'!$B$5),0)</f>
        <v>0</v>
      </c>
      <c r="K4533" s="15">
        <f>IF(H4533&lt;0,MIN(ABS(H4533),(L4532*'Technical Data'!$B$4)),0)</f>
        <v>30.670752484741968</v>
      </c>
      <c r="L4533" s="15">
        <f>L4532+J4533*'Technical Data'!$B$5-(K4533/'Technical Data'!$B$4)</f>
        <v>319.40777955599799</v>
      </c>
      <c r="N4533" s="15">
        <f t="shared" si="281"/>
        <v>0</v>
      </c>
      <c r="O4533" s="36">
        <f t="shared" si="282"/>
        <v>0</v>
      </c>
      <c r="P4533" s="50">
        <v>0</v>
      </c>
      <c r="Q4533" s="50">
        <v>0</v>
      </c>
      <c r="R4533" s="42">
        <v>0</v>
      </c>
      <c r="S4533" s="42">
        <v>30.670752484742</v>
      </c>
      <c r="T4533" s="42">
        <v>271.62673428023402</v>
      </c>
      <c r="U4533" s="15">
        <f t="shared" si="283"/>
        <v>0</v>
      </c>
    </row>
    <row r="4534" spans="6:21" x14ac:dyDescent="0.3">
      <c r="F4534" s="5">
        <f>Demand!C4534</f>
        <v>23.361535002938691</v>
      </c>
      <c r="G4534">
        <f>Irradiance!A4534*$B$2*'Technical Data'!$B$2</f>
        <v>0</v>
      </c>
      <c r="H4534" s="5">
        <f t="shared" si="280"/>
        <v>-23.361535002938691</v>
      </c>
      <c r="I4534" s="38">
        <v>0</v>
      </c>
      <c r="J4534" s="35">
        <f>IF(H4534&gt;0,MIN(H4534,($B$3-L4533)/'Technical Data'!$B$5),0)</f>
        <v>0</v>
      </c>
      <c r="K4534" s="15">
        <f>IF(H4534&lt;0,MIN(ABS(H4534),(L4533*'Technical Data'!$B$4)),0)</f>
        <v>23.361535002938691</v>
      </c>
      <c r="L4534" s="15">
        <f>L4533+J4534*'Technical Data'!$B$5-(K4534/'Technical Data'!$B$4)</f>
        <v>293.45051844162168</v>
      </c>
      <c r="N4534" s="15">
        <f t="shared" si="281"/>
        <v>0</v>
      </c>
      <c r="O4534" s="36">
        <f t="shared" si="282"/>
        <v>0</v>
      </c>
      <c r="P4534" s="50">
        <v>0</v>
      </c>
      <c r="Q4534" s="50">
        <v>0</v>
      </c>
      <c r="R4534" s="42">
        <v>0</v>
      </c>
      <c r="S4534" s="42">
        <v>23.361535002938702</v>
      </c>
      <c r="T4534" s="42">
        <v>245.669473165857</v>
      </c>
      <c r="U4534" s="15">
        <f t="shared" si="283"/>
        <v>0</v>
      </c>
    </row>
    <row r="4535" spans="6:21" x14ac:dyDescent="0.3">
      <c r="F4535" s="5">
        <f>Demand!C4535</f>
        <v>23.694124795974531</v>
      </c>
      <c r="G4535">
        <f>Irradiance!A4535*$B$2*'Technical Data'!$B$2</f>
        <v>0</v>
      </c>
      <c r="H4535" s="5">
        <f t="shared" si="280"/>
        <v>-23.694124795974531</v>
      </c>
      <c r="I4535" s="38">
        <v>0</v>
      </c>
      <c r="J4535" s="35">
        <f>IF(H4535&gt;0,MIN(H4535,($B$3-L4534)/'Technical Data'!$B$5),0)</f>
        <v>0</v>
      </c>
      <c r="K4535" s="15">
        <f>IF(H4535&lt;0,MIN(ABS(H4535),(L4534*'Technical Data'!$B$4)),0)</f>
        <v>23.694124795974531</v>
      </c>
      <c r="L4535" s="15">
        <f>L4534+J4535*'Technical Data'!$B$5-(K4535/'Technical Data'!$B$4)</f>
        <v>267.1237131127611</v>
      </c>
      <c r="N4535" s="15">
        <f t="shared" si="281"/>
        <v>0</v>
      </c>
      <c r="O4535" s="36">
        <f t="shared" si="282"/>
        <v>0</v>
      </c>
      <c r="P4535" s="50">
        <v>0</v>
      </c>
      <c r="Q4535" s="50">
        <v>0</v>
      </c>
      <c r="R4535" s="42">
        <v>0</v>
      </c>
      <c r="S4535" s="42">
        <v>23.694124795974499</v>
      </c>
      <c r="T4535" s="42">
        <v>219.34266783699701</v>
      </c>
      <c r="U4535" s="15">
        <f t="shared" si="283"/>
        <v>0</v>
      </c>
    </row>
    <row r="4536" spans="6:21" x14ac:dyDescent="0.3">
      <c r="F4536" s="5">
        <f>Demand!C4536</f>
        <v>24.276849185561982</v>
      </c>
      <c r="G4536">
        <f>Irradiance!A4536*$B$2*'Technical Data'!$B$2</f>
        <v>0</v>
      </c>
      <c r="H4536" s="5">
        <f t="shared" si="280"/>
        <v>-24.276849185561982</v>
      </c>
      <c r="I4536" s="38">
        <v>0</v>
      </c>
      <c r="J4536" s="35">
        <f>IF(H4536&gt;0,MIN(H4536,($B$3-L4535)/'Technical Data'!$B$5),0)</f>
        <v>0</v>
      </c>
      <c r="K4536" s="15">
        <f>IF(H4536&lt;0,MIN(ABS(H4536),(L4535*'Technical Data'!$B$4)),0)</f>
        <v>24.276849185561982</v>
      </c>
      <c r="L4536" s="15">
        <f>L4535+J4536*'Technical Data'!$B$5-(K4536/'Technical Data'!$B$4)</f>
        <v>240.14943623991445</v>
      </c>
      <c r="N4536" s="15">
        <f t="shared" si="281"/>
        <v>0</v>
      </c>
      <c r="O4536" s="36">
        <f t="shared" si="282"/>
        <v>0</v>
      </c>
      <c r="P4536" s="50">
        <v>0</v>
      </c>
      <c r="Q4536" s="50">
        <v>0</v>
      </c>
      <c r="R4536" s="42">
        <v>0</v>
      </c>
      <c r="S4536" s="42">
        <v>24.276849185562</v>
      </c>
      <c r="T4536" s="42">
        <v>192.36839096415</v>
      </c>
      <c r="U4536" s="15">
        <f t="shared" si="283"/>
        <v>0</v>
      </c>
    </row>
    <row r="4537" spans="6:21" x14ac:dyDescent="0.3">
      <c r="F4537" s="5">
        <f>Demand!C4537</f>
        <v>24.556155241846803</v>
      </c>
      <c r="G4537">
        <f>Irradiance!A4537*$B$2*'Technical Data'!$B$2</f>
        <v>0</v>
      </c>
      <c r="H4537" s="5">
        <f t="shared" si="280"/>
        <v>-24.556155241846803</v>
      </c>
      <c r="I4537" s="38">
        <v>0</v>
      </c>
      <c r="J4537" s="35">
        <f>IF(H4537&gt;0,MIN(H4537,($B$3-L4536)/'Technical Data'!$B$5),0)</f>
        <v>0</v>
      </c>
      <c r="K4537" s="15">
        <f>IF(H4537&lt;0,MIN(ABS(H4537),(L4536*'Technical Data'!$B$4)),0)</f>
        <v>24.556155241846803</v>
      </c>
      <c r="L4537" s="15">
        <f>L4536+J4537*'Technical Data'!$B$5-(K4537/'Technical Data'!$B$4)</f>
        <v>212.86481930452911</v>
      </c>
      <c r="N4537" s="15">
        <f t="shared" si="281"/>
        <v>0</v>
      </c>
      <c r="O4537" s="36">
        <f t="shared" si="282"/>
        <v>0</v>
      </c>
      <c r="P4537" s="50">
        <v>0</v>
      </c>
      <c r="Q4537" s="50">
        <v>0</v>
      </c>
      <c r="R4537" s="42">
        <v>0</v>
      </c>
      <c r="S4537" s="42">
        <v>24.556155241846799</v>
      </c>
      <c r="T4537" s="42">
        <v>165.08377402876499</v>
      </c>
      <c r="U4537" s="15">
        <f t="shared" si="283"/>
        <v>0</v>
      </c>
    </row>
    <row r="4538" spans="6:21" x14ac:dyDescent="0.3">
      <c r="F4538" s="5">
        <f>Demand!C4538</f>
        <v>30.246455847471921</v>
      </c>
      <c r="G4538">
        <f>Irradiance!A4538*$B$2*'Technical Data'!$B$2</f>
        <v>0</v>
      </c>
      <c r="H4538" s="5">
        <f t="shared" si="280"/>
        <v>-30.246455847471921</v>
      </c>
      <c r="I4538" s="38">
        <v>0</v>
      </c>
      <c r="J4538" s="35">
        <f>IF(H4538&gt;0,MIN(H4538,($B$3-L4537)/'Technical Data'!$B$5),0)</f>
        <v>0</v>
      </c>
      <c r="K4538" s="15">
        <f>IF(H4538&lt;0,MIN(ABS(H4538),(L4537*'Technical Data'!$B$4)),0)</f>
        <v>30.246455847471921</v>
      </c>
      <c r="L4538" s="15">
        <f>L4537+J4538*'Technical Data'!$B$5-(K4538/'Technical Data'!$B$4)</f>
        <v>179.25764614067143</v>
      </c>
      <c r="N4538" s="15">
        <f t="shared" si="281"/>
        <v>0</v>
      </c>
      <c r="O4538" s="36">
        <f t="shared" si="282"/>
        <v>0</v>
      </c>
      <c r="P4538" s="50">
        <v>0</v>
      </c>
      <c r="Q4538" s="50">
        <v>0</v>
      </c>
      <c r="R4538" s="42">
        <v>0</v>
      </c>
      <c r="S4538" s="42">
        <v>30.2464558474719</v>
      </c>
      <c r="T4538" s="42">
        <v>131.476600864907</v>
      </c>
      <c r="U4538" s="15">
        <f t="shared" si="283"/>
        <v>0</v>
      </c>
    </row>
    <row r="4539" spans="6:21" x14ac:dyDescent="0.3">
      <c r="F4539" s="5">
        <f>Demand!C4539</f>
        <v>28.149118141213226</v>
      </c>
      <c r="G4539">
        <f>Irradiance!A4539*$B$2*'Technical Data'!$B$2</f>
        <v>0</v>
      </c>
      <c r="H4539" s="5">
        <f t="shared" si="280"/>
        <v>-28.149118141213226</v>
      </c>
      <c r="I4539" s="38">
        <v>0</v>
      </c>
      <c r="J4539" s="35">
        <f>IF(H4539&gt;0,MIN(H4539,($B$3-L4538)/'Technical Data'!$B$5),0)</f>
        <v>0</v>
      </c>
      <c r="K4539" s="15">
        <f>IF(H4539&lt;0,MIN(ABS(H4539),(L4538*'Technical Data'!$B$4)),0)</f>
        <v>28.149118141213226</v>
      </c>
      <c r="L4539" s="15">
        <f>L4538+J4539*'Technical Data'!$B$5-(K4539/'Technical Data'!$B$4)</f>
        <v>147.98084820599007</v>
      </c>
      <c r="N4539" s="15">
        <f t="shared" si="281"/>
        <v>0</v>
      </c>
      <c r="O4539" s="36">
        <f t="shared" si="282"/>
        <v>0</v>
      </c>
      <c r="P4539" s="50">
        <v>0</v>
      </c>
      <c r="Q4539" s="50">
        <v>0</v>
      </c>
      <c r="R4539" s="42">
        <v>0</v>
      </c>
      <c r="S4539" s="42">
        <v>28.149118141213201</v>
      </c>
      <c r="T4539" s="42">
        <v>100.199802930226</v>
      </c>
      <c r="U4539" s="15">
        <f t="shared" si="283"/>
        <v>0</v>
      </c>
    </row>
    <row r="4540" spans="6:21" x14ac:dyDescent="0.3">
      <c r="F4540" s="5">
        <f>Demand!C4540</f>
        <v>25.210696892881543</v>
      </c>
      <c r="G4540">
        <f>Irradiance!A4540*$B$2*'Technical Data'!$B$2</f>
        <v>0</v>
      </c>
      <c r="H4540" s="5">
        <f t="shared" si="280"/>
        <v>-25.210696892881543</v>
      </c>
      <c r="I4540" s="38">
        <v>0</v>
      </c>
      <c r="J4540" s="35">
        <f>IF(H4540&gt;0,MIN(H4540,($B$3-L4539)/'Technical Data'!$B$5),0)</f>
        <v>0</v>
      </c>
      <c r="K4540" s="15">
        <f>IF(H4540&lt;0,MIN(ABS(H4540),(L4539*'Technical Data'!$B$4)),0)</f>
        <v>25.210696892881543</v>
      </c>
      <c r="L4540" s="15">
        <f>L4539+J4540*'Technical Data'!$B$5-(K4540/'Technical Data'!$B$4)</f>
        <v>119.96896276945503</v>
      </c>
      <c r="N4540" s="15">
        <f t="shared" si="281"/>
        <v>0</v>
      </c>
      <c r="O4540" s="36">
        <f t="shared" si="282"/>
        <v>0</v>
      </c>
      <c r="P4540" s="50">
        <v>0</v>
      </c>
      <c r="Q4540" s="50">
        <v>0</v>
      </c>
      <c r="R4540" s="42">
        <v>0</v>
      </c>
      <c r="S4540" s="42">
        <v>25.210696892881501</v>
      </c>
      <c r="T4540" s="42">
        <v>72.187917493690506</v>
      </c>
      <c r="U4540" s="15">
        <f t="shared" si="283"/>
        <v>0</v>
      </c>
    </row>
    <row r="4541" spans="6:21" x14ac:dyDescent="0.3">
      <c r="F4541" s="5">
        <f>Demand!C4541</f>
        <v>21.441654275040438</v>
      </c>
      <c r="G4541">
        <f>Irradiance!A4541*$B$2*'Technical Data'!$B$2</f>
        <v>0</v>
      </c>
      <c r="H4541" s="5">
        <f t="shared" si="280"/>
        <v>-21.441654275040438</v>
      </c>
      <c r="I4541" s="38">
        <v>0</v>
      </c>
      <c r="J4541" s="35">
        <f>IF(H4541&gt;0,MIN(H4541,($B$3-L4540)/'Technical Data'!$B$5),0)</f>
        <v>0</v>
      </c>
      <c r="K4541" s="15">
        <f>IF(H4541&lt;0,MIN(ABS(H4541),(L4540*'Technical Data'!$B$4)),0)</f>
        <v>21.441654275040438</v>
      </c>
      <c r="L4541" s="15">
        <f>L4540+J4541*'Technical Data'!$B$5-(K4541/'Technical Data'!$B$4)</f>
        <v>96.14490246385455</v>
      </c>
      <c r="N4541" s="15">
        <f t="shared" si="281"/>
        <v>0</v>
      </c>
      <c r="O4541" s="36">
        <f t="shared" si="282"/>
        <v>0</v>
      </c>
      <c r="P4541" s="50">
        <v>0</v>
      </c>
      <c r="Q4541" s="50">
        <v>0</v>
      </c>
      <c r="R4541" s="42">
        <v>0</v>
      </c>
      <c r="S4541" s="42">
        <v>21.441654275040399</v>
      </c>
      <c r="T4541" s="42">
        <v>48.363857188090002</v>
      </c>
      <c r="U4541" s="15">
        <f t="shared" si="283"/>
        <v>0</v>
      </c>
    </row>
    <row r="4542" spans="6:21" x14ac:dyDescent="0.3">
      <c r="F4542" s="5">
        <f>Demand!C4542</f>
        <v>17.518839650440029</v>
      </c>
      <c r="G4542">
        <f>Irradiance!A4542*$B$2*'Technical Data'!$B$2</f>
        <v>0</v>
      </c>
      <c r="H4542" s="5">
        <f t="shared" si="280"/>
        <v>-17.518839650440029</v>
      </c>
      <c r="I4542" s="38">
        <v>0</v>
      </c>
      <c r="J4542" s="35">
        <f>IF(H4542&gt;0,MIN(H4542,($B$3-L4541)/'Technical Data'!$B$5),0)</f>
        <v>0</v>
      </c>
      <c r="K4542" s="15">
        <f>IF(H4542&lt;0,MIN(ABS(H4542),(L4541*'Technical Data'!$B$4)),0)</f>
        <v>17.518839650440029</v>
      </c>
      <c r="L4542" s="15">
        <f>L4541+J4542*'Technical Data'!$B$5-(K4542/'Technical Data'!$B$4)</f>
        <v>76.679525074476743</v>
      </c>
      <c r="N4542" s="15">
        <f t="shared" si="281"/>
        <v>0</v>
      </c>
      <c r="O4542" s="36">
        <f t="shared" si="282"/>
        <v>0</v>
      </c>
      <c r="P4542" s="50">
        <v>0</v>
      </c>
      <c r="Q4542" s="50">
        <v>0</v>
      </c>
      <c r="R4542" s="42">
        <v>0</v>
      </c>
      <c r="S4542" s="42">
        <v>17.51883965044</v>
      </c>
      <c r="T4542" s="42">
        <v>28.898479798712199</v>
      </c>
      <c r="U4542" s="15">
        <f t="shared" si="283"/>
        <v>0</v>
      </c>
    </row>
    <row r="4543" spans="6:21" x14ac:dyDescent="0.3">
      <c r="F4543" s="5">
        <f>Demand!C4543</f>
        <v>14.341369828430429</v>
      </c>
      <c r="G4543">
        <f>Irradiance!A4543*$B$2*'Technical Data'!$B$2</f>
        <v>0</v>
      </c>
      <c r="H4543" s="5">
        <f t="shared" si="280"/>
        <v>-14.341369828430429</v>
      </c>
      <c r="I4543" s="38">
        <v>0</v>
      </c>
      <c r="J4543" s="35">
        <f>IF(H4543&gt;0,MIN(H4543,($B$3-L4542)/'Technical Data'!$B$5),0)</f>
        <v>0</v>
      </c>
      <c r="K4543" s="15">
        <f>IF(H4543&lt;0,MIN(ABS(H4543),(L4542*'Technical Data'!$B$4)),0)</f>
        <v>14.341369828430429</v>
      </c>
      <c r="L4543" s="15">
        <f>L4542+J4543*'Technical Data'!$B$5-(K4543/'Technical Data'!$B$4)</f>
        <v>60.744669709554046</v>
      </c>
      <c r="N4543" s="15">
        <f t="shared" si="281"/>
        <v>0</v>
      </c>
      <c r="O4543" s="36">
        <f t="shared" si="282"/>
        <v>0</v>
      </c>
      <c r="P4543" s="50">
        <v>0</v>
      </c>
      <c r="Q4543" s="50">
        <v>0</v>
      </c>
      <c r="R4543" s="42">
        <v>0</v>
      </c>
      <c r="S4543" s="42">
        <v>14.3413698284304</v>
      </c>
      <c r="T4543" s="42">
        <v>12.9636244337895</v>
      </c>
      <c r="U4543" s="15">
        <f t="shared" si="283"/>
        <v>0</v>
      </c>
    </row>
    <row r="4544" spans="6:21" x14ac:dyDescent="0.3">
      <c r="F4544" s="5">
        <f>Demand!C4544</f>
        <v>11.667261990410534</v>
      </c>
      <c r="G4544">
        <f>Irradiance!A4544*$B$2*'Technical Data'!$B$2</f>
        <v>0</v>
      </c>
      <c r="H4544" s="5">
        <f t="shared" si="280"/>
        <v>-11.667261990410534</v>
      </c>
      <c r="I4544" s="38">
        <v>0</v>
      </c>
      <c r="J4544" s="35">
        <f>IF(H4544&gt;0,MIN(H4544,($B$3-L4543)/'Technical Data'!$B$5),0)</f>
        <v>0</v>
      </c>
      <c r="K4544" s="15">
        <f>IF(H4544&lt;0,MIN(ABS(H4544),(L4543*'Technical Data'!$B$4)),0)</f>
        <v>11.667261990410534</v>
      </c>
      <c r="L4544" s="15">
        <f>L4543+J4544*'Technical Data'!$B$5-(K4544/'Technical Data'!$B$4)</f>
        <v>47.781045275764562</v>
      </c>
      <c r="N4544" s="15">
        <f t="shared" si="281"/>
        <v>0</v>
      </c>
      <c r="O4544" s="36">
        <f t="shared" si="282"/>
        <v>0</v>
      </c>
      <c r="P4544" s="50">
        <v>0</v>
      </c>
      <c r="Q4544" s="50">
        <v>0</v>
      </c>
      <c r="R4544" s="42">
        <v>0</v>
      </c>
      <c r="S4544" s="42">
        <v>11.6672619904105</v>
      </c>
      <c r="T4544" s="42">
        <v>0</v>
      </c>
      <c r="U4544" s="15">
        <f t="shared" si="283"/>
        <v>0</v>
      </c>
    </row>
    <row r="4545" spans="6:21" x14ac:dyDescent="0.3">
      <c r="F4545" s="5">
        <f>Demand!C4545</f>
        <v>9.1669603542291398</v>
      </c>
      <c r="G4545">
        <f>Irradiance!A4545*$B$2*'Technical Data'!$B$2</f>
        <v>154.35805814414383</v>
      </c>
      <c r="H4545" s="5">
        <f t="shared" si="280"/>
        <v>145.19109778991469</v>
      </c>
      <c r="I4545" s="38">
        <v>48.526380516406917</v>
      </c>
      <c r="J4545" s="35">
        <f>IF(H4545&gt;0,MIN(H4545,($B$3-L4544)/'Technical Data'!$B$5),0)</f>
        <v>145.19109778991469</v>
      </c>
      <c r="K4545" s="15">
        <f>IF(H4545&lt;0,MIN(ABS(H4545),(L4544*'Technical Data'!$B$4)),0)</f>
        <v>0</v>
      </c>
      <c r="L4545" s="15">
        <f>L4544+J4545*'Technical Data'!$B$5-(K4545/'Technical Data'!$B$4)</f>
        <v>178.4530332866878</v>
      </c>
      <c r="N4545" s="15">
        <f t="shared" si="281"/>
        <v>9.1669603542291327</v>
      </c>
      <c r="O4545" s="36">
        <f t="shared" si="282"/>
        <v>0</v>
      </c>
      <c r="P4545" s="50">
        <v>39.359420162177599</v>
      </c>
      <c r="Q4545" s="50">
        <v>9.1669603542291398</v>
      </c>
      <c r="R4545" s="42">
        <v>0</v>
      </c>
      <c r="S4545" s="42">
        <v>0</v>
      </c>
      <c r="T4545" s="42">
        <v>0</v>
      </c>
      <c r="U4545" s="15">
        <f t="shared" si="283"/>
        <v>9.1669603542291327</v>
      </c>
    </row>
    <row r="4546" spans="6:21" x14ac:dyDescent="0.3">
      <c r="F4546" s="5">
        <f>Demand!C4546</f>
        <v>7.1962184140255916</v>
      </c>
      <c r="G4546">
        <f>Irradiance!A4546*$B$2*'Technical Data'!$B$2</f>
        <v>333.54797826269584</v>
      </c>
      <c r="H4546" s="5">
        <f t="shared" ref="H4546:H4609" si="284">G4546-F4546</f>
        <v>326.35175984867027</v>
      </c>
      <c r="I4546" s="38">
        <v>104.85928825652231</v>
      </c>
      <c r="J4546" s="35">
        <f>IF(H4546&gt;0,MIN(H4546,($B$3-L4545)/'Technical Data'!$B$5),0)</f>
        <v>226.85134620649686</v>
      </c>
      <c r="K4546" s="15">
        <f>IF(H4546&lt;0,MIN(ABS(H4546),(L4545*'Technical Data'!$B$4)),0)</f>
        <v>0</v>
      </c>
      <c r="L4546" s="15">
        <f>L4545+J4546*'Technical Data'!$B$5-(K4546/'Technical Data'!$B$4)</f>
        <v>382.61924487253498</v>
      </c>
      <c r="N4546" s="15">
        <f t="shared" ref="N4546:N4609" si="285">U4546</f>
        <v>106.69663205619898</v>
      </c>
      <c r="O4546" s="36">
        <f t="shared" ref="O4546:O4609" si="286">N4546+(K4546)-F4546</f>
        <v>99.500413642173385</v>
      </c>
      <c r="P4546" s="50">
        <v>97.663069842496299</v>
      </c>
      <c r="Q4546" s="50">
        <v>7.1962184140255898</v>
      </c>
      <c r="R4546" s="42">
        <v>0</v>
      </c>
      <c r="S4546" s="42">
        <v>0</v>
      </c>
      <c r="T4546" s="42">
        <v>0</v>
      </c>
      <c r="U4546" s="15">
        <f t="shared" ref="U4546:U4609" si="287">G4546-(J4546)</f>
        <v>106.69663205619898</v>
      </c>
    </row>
    <row r="4547" spans="6:21" x14ac:dyDescent="0.3">
      <c r="F4547" s="5">
        <f>Demand!C4547</f>
        <v>6.0300031509444825</v>
      </c>
      <c r="G4547">
        <f>Irradiance!A4547*$B$2*'Technical Data'!$B$2</f>
        <v>489.02747533471614</v>
      </c>
      <c r="H4547" s="5">
        <f t="shared" si="284"/>
        <v>482.99747218377166</v>
      </c>
      <c r="I4547" s="38">
        <v>153.7382216152902</v>
      </c>
      <c r="J4547" s="35">
        <f>IF(H4547&gt;0,MIN(H4547,($B$3-L4546)/'Technical Data'!$B$5),0)</f>
        <v>0</v>
      </c>
      <c r="K4547" s="15">
        <f>IF(H4547&lt;0,MIN(ABS(H4547),(L4546*'Technical Data'!$B$4)),0)</f>
        <v>0</v>
      </c>
      <c r="L4547" s="15">
        <f>L4546+J4547*'Technical Data'!$B$5-(K4547/'Technical Data'!$B$4)</f>
        <v>382.61924487253498</v>
      </c>
      <c r="N4547" s="15">
        <f t="shared" si="285"/>
        <v>489.02747533471614</v>
      </c>
      <c r="O4547" s="36">
        <f t="shared" si="286"/>
        <v>482.99747218377166</v>
      </c>
      <c r="P4547" s="50">
        <v>147.70821846434501</v>
      </c>
      <c r="Q4547" s="50">
        <v>6.0300031509444798</v>
      </c>
      <c r="R4547" s="42">
        <v>0</v>
      </c>
      <c r="S4547" s="42">
        <v>0</v>
      </c>
      <c r="T4547" s="42">
        <v>0</v>
      </c>
      <c r="U4547" s="15">
        <f t="shared" si="287"/>
        <v>489.02747533471614</v>
      </c>
    </row>
    <row r="4548" spans="6:21" x14ac:dyDescent="0.3">
      <c r="F4548" s="5">
        <f>Demand!C4548</f>
        <v>6.0644618285953209</v>
      </c>
      <c r="G4548">
        <f>Irradiance!A4548*$B$2*'Technical Data'!$B$2</f>
        <v>601.97239592799212</v>
      </c>
      <c r="H4548" s="5">
        <f t="shared" si="284"/>
        <v>595.90793409939681</v>
      </c>
      <c r="I4548" s="38">
        <v>189.24532931022219</v>
      </c>
      <c r="J4548" s="35">
        <f>IF(H4548&gt;0,MIN(H4548,($B$3-L4547)/'Technical Data'!$B$5),0)</f>
        <v>0</v>
      </c>
      <c r="K4548" s="15">
        <f>IF(H4548&lt;0,MIN(ABS(H4548),(L4547*'Technical Data'!$B$4)),0)</f>
        <v>0</v>
      </c>
      <c r="L4548" s="15">
        <f>L4547+J4548*'Technical Data'!$B$5-(K4548/'Technical Data'!$B$4)</f>
        <v>382.61924487253498</v>
      </c>
      <c r="N4548" s="15">
        <f t="shared" si="285"/>
        <v>601.97239592799212</v>
      </c>
      <c r="O4548" s="36">
        <f t="shared" si="286"/>
        <v>595.90793409939681</v>
      </c>
      <c r="P4548" s="50">
        <v>183.180867481626</v>
      </c>
      <c r="Q4548" s="50">
        <v>6.06446182859532</v>
      </c>
      <c r="R4548" s="42">
        <v>0</v>
      </c>
      <c r="S4548" s="42">
        <v>0</v>
      </c>
      <c r="T4548" s="42">
        <v>0</v>
      </c>
      <c r="U4548" s="15">
        <f t="shared" si="287"/>
        <v>601.97239592799212</v>
      </c>
    </row>
    <row r="4549" spans="6:21" x14ac:dyDescent="0.3">
      <c r="F4549" s="5">
        <f>Demand!C4549</f>
        <v>6.9621968814835293</v>
      </c>
      <c r="G4549">
        <f>Irradiance!A4549*$B$2*'Technical Data'!$B$2</f>
        <v>679.83229863484621</v>
      </c>
      <c r="H4549" s="5">
        <f t="shared" si="284"/>
        <v>672.87010175336263</v>
      </c>
      <c r="I4549" s="38">
        <v>213.7225695084305</v>
      </c>
      <c r="J4549" s="35">
        <f>IF(H4549&gt;0,MIN(H4549,($B$3-L4548)/'Technical Data'!$B$5),0)</f>
        <v>0</v>
      </c>
      <c r="K4549" s="15">
        <f>IF(H4549&lt;0,MIN(ABS(H4549),(L4548*'Technical Data'!$B$4)),0)</f>
        <v>0</v>
      </c>
      <c r="L4549" s="15">
        <f>L4548+J4549*'Technical Data'!$B$5-(K4549/'Technical Data'!$B$4)</f>
        <v>382.61924487253498</v>
      </c>
      <c r="N4549" s="15">
        <f t="shared" si="285"/>
        <v>679.83229863484621</v>
      </c>
      <c r="O4549" s="36">
        <f t="shared" si="286"/>
        <v>672.87010175336263</v>
      </c>
      <c r="P4549" s="50">
        <v>206.76037262694601</v>
      </c>
      <c r="Q4549" s="50">
        <v>6.9621968814835302</v>
      </c>
      <c r="R4549" s="42">
        <v>0</v>
      </c>
      <c r="S4549" s="42">
        <v>0</v>
      </c>
      <c r="T4549" s="42">
        <v>0</v>
      </c>
      <c r="U4549" s="15">
        <f t="shared" si="287"/>
        <v>679.83229863484621</v>
      </c>
    </row>
    <row r="4550" spans="6:21" x14ac:dyDescent="0.3">
      <c r="F4550" s="5">
        <f>Demand!C4550</f>
        <v>9.2104311157523107</v>
      </c>
      <c r="G4550">
        <f>Irradiance!A4550*$B$2*'Technical Data'!$B$2</f>
        <v>738.70784234836231</v>
      </c>
      <c r="H4550" s="5">
        <f t="shared" si="284"/>
        <v>729.49741123261003</v>
      </c>
      <c r="I4550" s="38">
        <v>232.23159373238431</v>
      </c>
      <c r="J4550" s="35">
        <f>IF(H4550&gt;0,MIN(H4550,($B$3-L4549)/'Technical Data'!$B$5),0)</f>
        <v>0</v>
      </c>
      <c r="K4550" s="15">
        <f>IF(H4550&lt;0,MIN(ABS(H4550),(L4549*'Technical Data'!$B$4)),0)</f>
        <v>0</v>
      </c>
      <c r="L4550" s="15">
        <f>L4549+J4550*'Technical Data'!$B$5-(K4550/'Technical Data'!$B$4)</f>
        <v>382.61924487253498</v>
      </c>
      <c r="N4550" s="15">
        <f t="shared" si="285"/>
        <v>738.70784234836231</v>
      </c>
      <c r="O4550" s="36">
        <f t="shared" si="286"/>
        <v>729.49741123261003</v>
      </c>
      <c r="P4550" s="50">
        <v>223.02116261663099</v>
      </c>
      <c r="Q4550" s="50">
        <v>9.2104311157523107</v>
      </c>
      <c r="R4550" s="42">
        <v>0</v>
      </c>
      <c r="S4550" s="42">
        <v>0</v>
      </c>
      <c r="T4550" s="42">
        <v>0</v>
      </c>
      <c r="U4550" s="15">
        <f t="shared" si="287"/>
        <v>738.70784234836231</v>
      </c>
    </row>
    <row r="4551" spans="6:21" x14ac:dyDescent="0.3">
      <c r="F4551" s="5">
        <f>Demand!C4551</f>
        <v>12.220231596315655</v>
      </c>
      <c r="G4551">
        <f>Irradiance!A4551*$B$2*'Technical Data'!$B$2</f>
        <v>731.01797541435212</v>
      </c>
      <c r="H4551" s="5">
        <f t="shared" si="284"/>
        <v>718.79774381803645</v>
      </c>
      <c r="I4551" s="38">
        <v>229.81408852762311</v>
      </c>
      <c r="J4551" s="35">
        <f>IF(H4551&gt;0,MIN(H4551,($B$3-L4550)/'Technical Data'!$B$5),0)</f>
        <v>0</v>
      </c>
      <c r="K4551" s="15">
        <f>IF(H4551&lt;0,MIN(ABS(H4551),(L4550*'Technical Data'!$B$4)),0)</f>
        <v>0</v>
      </c>
      <c r="L4551" s="15">
        <f>L4550+J4551*'Technical Data'!$B$5-(K4551/'Technical Data'!$B$4)</f>
        <v>382.61924487253498</v>
      </c>
      <c r="N4551" s="15">
        <f t="shared" si="285"/>
        <v>731.01797541435212</v>
      </c>
      <c r="O4551" s="36">
        <f t="shared" si="286"/>
        <v>718.79774381803645</v>
      </c>
      <c r="P4551" s="50">
        <v>217.59385693130699</v>
      </c>
      <c r="Q4551" s="50">
        <v>12.220231596315701</v>
      </c>
      <c r="R4551" s="42">
        <v>0</v>
      </c>
      <c r="S4551" s="42">
        <v>0</v>
      </c>
      <c r="T4551" s="42">
        <v>0</v>
      </c>
      <c r="U4551" s="15">
        <f t="shared" si="287"/>
        <v>731.01797541435212</v>
      </c>
    </row>
    <row r="4552" spans="6:21" x14ac:dyDescent="0.3">
      <c r="F4552" s="5">
        <f>Demand!C4552</f>
        <v>15.394930878215668</v>
      </c>
      <c r="G4552">
        <f>Irradiance!A4552*$B$2*'Technical Data'!$B$2</f>
        <v>677.82972912078105</v>
      </c>
      <c r="H4552" s="5">
        <f t="shared" si="284"/>
        <v>662.43479824256542</v>
      </c>
      <c r="I4552" s="38">
        <v>213.09301086135719</v>
      </c>
      <c r="J4552" s="35">
        <f>IF(H4552&gt;0,MIN(H4552,($B$3-L4551)/'Technical Data'!$B$5),0)</f>
        <v>0</v>
      </c>
      <c r="K4552" s="15">
        <f>IF(H4552&lt;0,MIN(ABS(H4552),(L4551*'Technical Data'!$B$4)),0)</f>
        <v>0</v>
      </c>
      <c r="L4552" s="15">
        <f>L4551+J4552*'Technical Data'!$B$5-(K4552/'Technical Data'!$B$4)</f>
        <v>382.61924487253498</v>
      </c>
      <c r="N4552" s="15">
        <f t="shared" si="285"/>
        <v>677.82972912078105</v>
      </c>
      <c r="O4552" s="36">
        <f t="shared" si="286"/>
        <v>662.43479824256542</v>
      </c>
      <c r="P4552" s="50">
        <v>91.562373830354005</v>
      </c>
      <c r="Q4552" s="50">
        <v>15.3949308782157</v>
      </c>
      <c r="R4552" s="42">
        <v>106.135706152786</v>
      </c>
      <c r="S4552" s="42">
        <v>0</v>
      </c>
      <c r="T4552" s="42">
        <v>95.522135537507793</v>
      </c>
      <c r="U4552" s="15">
        <f t="shared" si="287"/>
        <v>677.82972912078105</v>
      </c>
    </row>
    <row r="4553" spans="6:21" x14ac:dyDescent="0.3">
      <c r="F4553" s="5">
        <f>Demand!C4553</f>
        <v>18.676088893156294</v>
      </c>
      <c r="G4553">
        <f>Irradiance!A4553*$B$2*'Technical Data'!$B$2</f>
        <v>570.81241428913791</v>
      </c>
      <c r="H4553" s="5">
        <f t="shared" si="284"/>
        <v>552.13632539598166</v>
      </c>
      <c r="I4553" s="38">
        <v>179.44939676176219</v>
      </c>
      <c r="J4553" s="35">
        <f>IF(H4553&gt;0,MIN(H4553,($B$3-L4552)/'Technical Data'!$B$5),0)</f>
        <v>0</v>
      </c>
      <c r="K4553" s="15">
        <f>IF(H4553&lt;0,MIN(ABS(H4553),(L4552*'Technical Data'!$B$4)),0)</f>
        <v>0</v>
      </c>
      <c r="L4553" s="15">
        <f>L4552+J4553*'Technical Data'!$B$5-(K4553/'Technical Data'!$B$4)</f>
        <v>382.61924487253498</v>
      </c>
      <c r="N4553" s="15">
        <f t="shared" si="285"/>
        <v>570.81241428913791</v>
      </c>
      <c r="O4553" s="36">
        <f t="shared" si="286"/>
        <v>552.13632539598166</v>
      </c>
      <c r="P4553" s="50">
        <v>0</v>
      </c>
      <c r="Q4553" s="50">
        <v>18.676088893156301</v>
      </c>
      <c r="R4553" s="42">
        <v>160.773307868605</v>
      </c>
      <c r="S4553" s="42">
        <v>0</v>
      </c>
      <c r="T4553" s="42">
        <v>240.21811261925299</v>
      </c>
      <c r="U4553" s="15">
        <f t="shared" si="287"/>
        <v>570.81241428913791</v>
      </c>
    </row>
    <row r="4554" spans="6:21" x14ac:dyDescent="0.3">
      <c r="F4554" s="5">
        <f>Demand!C4554</f>
        <v>22.139122841892561</v>
      </c>
      <c r="G4554">
        <f>Irradiance!A4554*$B$2*'Technical Data'!$B$2</f>
        <v>409.00479755267168</v>
      </c>
      <c r="H4554" s="5">
        <f t="shared" si="284"/>
        <v>386.8656747107791</v>
      </c>
      <c r="I4554" s="38">
        <v>128.58105807824279</v>
      </c>
      <c r="J4554" s="35">
        <f>IF(H4554&gt;0,MIN(H4554,($B$3-L4553)/'Technical Data'!$B$5),0)</f>
        <v>0</v>
      </c>
      <c r="K4554" s="15">
        <f>IF(H4554&lt;0,MIN(ABS(H4554),(L4553*'Technical Data'!$B$4)),0)</f>
        <v>0</v>
      </c>
      <c r="L4554" s="15">
        <f>L4553+J4554*'Technical Data'!$B$5-(K4554/'Technical Data'!$B$4)</f>
        <v>382.61924487253498</v>
      </c>
      <c r="N4554" s="15">
        <f t="shared" si="285"/>
        <v>409.00479755267168</v>
      </c>
      <c r="O4554" s="36">
        <f t="shared" si="286"/>
        <v>386.8656747107791</v>
      </c>
      <c r="P4554" s="50">
        <v>0</v>
      </c>
      <c r="Q4554" s="50">
        <v>22.1391228418926</v>
      </c>
      <c r="R4554" s="42">
        <v>106.44193523635001</v>
      </c>
      <c r="S4554" s="42">
        <v>0</v>
      </c>
      <c r="T4554" s="42">
        <v>336.015854331968</v>
      </c>
      <c r="U4554" s="15">
        <f t="shared" si="287"/>
        <v>409.00479755267168</v>
      </c>
    </row>
    <row r="4555" spans="6:21" x14ac:dyDescent="0.3">
      <c r="F4555" s="5">
        <f>Demand!C4555</f>
        <v>26.059128388430533</v>
      </c>
      <c r="G4555">
        <f>Irradiance!A4555*$B$2*'Technical Data'!$B$2</f>
        <v>238.62618329600647</v>
      </c>
      <c r="H4555" s="5">
        <f t="shared" si="284"/>
        <v>212.56705490757594</v>
      </c>
      <c r="I4555" s="38">
        <v>75.018208385249736</v>
      </c>
      <c r="J4555" s="35">
        <f>IF(H4555&gt;0,MIN(H4555,($B$3-L4554)/'Technical Data'!$B$5),0)</f>
        <v>0</v>
      </c>
      <c r="K4555" s="15">
        <f>IF(H4555&lt;0,MIN(ABS(H4555),(L4554*'Technical Data'!$B$4)),0)</f>
        <v>0</v>
      </c>
      <c r="L4555" s="15">
        <f>L4554+J4555*'Technical Data'!$B$5-(K4555/'Technical Data'!$B$4)</f>
        <v>382.61924487253498</v>
      </c>
      <c r="N4555" s="15">
        <f t="shared" si="285"/>
        <v>238.62618329600647</v>
      </c>
      <c r="O4555" s="36">
        <f t="shared" si="286"/>
        <v>212.56705490757594</v>
      </c>
      <c r="P4555" s="50">
        <v>0</v>
      </c>
      <c r="Q4555" s="50">
        <v>26.059128388430501</v>
      </c>
      <c r="R4555" s="42">
        <v>48.959079996819</v>
      </c>
      <c r="S4555" s="42">
        <v>0</v>
      </c>
      <c r="T4555" s="42">
        <v>380.07902632910498</v>
      </c>
      <c r="U4555" s="15">
        <f t="shared" si="287"/>
        <v>238.62618329600647</v>
      </c>
    </row>
    <row r="4556" spans="6:21" x14ac:dyDescent="0.3">
      <c r="F4556" s="5">
        <f>Demand!C4556</f>
        <v>29.827831888257958</v>
      </c>
      <c r="G4556">
        <f>Irradiance!A4556*$B$2*'Technical Data'!$B$2</f>
        <v>6.5684280061337788</v>
      </c>
      <c r="H4556" s="5">
        <f t="shared" si="284"/>
        <v>-23.259403882124179</v>
      </c>
      <c r="I4556" s="38">
        <v>2.064952362400295</v>
      </c>
      <c r="J4556" s="35">
        <f>IF(H4556&gt;0,MIN(H4556,($B$3-L4555)/'Technical Data'!$B$5),0)</f>
        <v>0</v>
      </c>
      <c r="K4556" s="15">
        <f>IF(H4556&lt;0,MIN(ABS(H4556),(L4555*'Technical Data'!$B$4)),0)</f>
        <v>23.259403882124179</v>
      </c>
      <c r="L4556" s="15">
        <f>L4555+J4556*'Technical Data'!$B$5-(K4556/'Technical Data'!$B$4)</f>
        <v>356.77546278128591</v>
      </c>
      <c r="N4556" s="15">
        <f t="shared" si="285"/>
        <v>6.5684280061337788</v>
      </c>
      <c r="O4556" s="36">
        <f t="shared" si="286"/>
        <v>0</v>
      </c>
      <c r="P4556" s="50">
        <v>0</v>
      </c>
      <c r="Q4556" s="50">
        <v>2.0649523624002901</v>
      </c>
      <c r="R4556" s="42">
        <v>0</v>
      </c>
      <c r="S4556" s="42">
        <v>27.762879525857699</v>
      </c>
      <c r="T4556" s="42">
        <v>349.23138241148501</v>
      </c>
      <c r="U4556" s="15">
        <f t="shared" si="287"/>
        <v>6.5684280061337788</v>
      </c>
    </row>
    <row r="4557" spans="6:21" x14ac:dyDescent="0.3">
      <c r="F4557" s="5">
        <f>Demand!C4557</f>
        <v>32.346473561578797</v>
      </c>
      <c r="G4557">
        <f>Irradiance!A4557*$B$2*'Technical Data'!$B$2</f>
        <v>0</v>
      </c>
      <c r="H4557" s="5">
        <f t="shared" si="284"/>
        <v>-32.346473561578797</v>
      </c>
      <c r="I4557" s="38">
        <v>0</v>
      </c>
      <c r="J4557" s="35">
        <f>IF(H4557&gt;0,MIN(H4557,($B$3-L4556)/'Technical Data'!$B$5),0)</f>
        <v>0</v>
      </c>
      <c r="K4557" s="15">
        <f>IF(H4557&lt;0,MIN(ABS(H4557),(L4556*'Technical Data'!$B$4)),0)</f>
        <v>32.346473561578797</v>
      </c>
      <c r="L4557" s="15">
        <f>L4556+J4557*'Technical Data'!$B$5-(K4557/'Technical Data'!$B$4)</f>
        <v>320.8349366017539</v>
      </c>
      <c r="N4557" s="15">
        <f t="shared" si="285"/>
        <v>0</v>
      </c>
      <c r="O4557" s="36">
        <f t="shared" si="286"/>
        <v>0</v>
      </c>
      <c r="P4557" s="50">
        <v>0</v>
      </c>
      <c r="Q4557" s="50">
        <v>0</v>
      </c>
      <c r="R4557" s="42">
        <v>0</v>
      </c>
      <c r="S4557" s="42">
        <v>32.346473561578797</v>
      </c>
      <c r="T4557" s="42">
        <v>313.290856231953</v>
      </c>
      <c r="U4557" s="15">
        <f t="shared" si="287"/>
        <v>0</v>
      </c>
    </row>
    <row r="4558" spans="6:21" x14ac:dyDescent="0.3">
      <c r="F4558" s="5">
        <f>Demand!C4558</f>
        <v>33.650708508051309</v>
      </c>
      <c r="G4558">
        <f>Irradiance!A4558*$B$2*'Technical Data'!$B$2</f>
        <v>0</v>
      </c>
      <c r="H4558" s="5">
        <f t="shared" si="284"/>
        <v>-33.650708508051309</v>
      </c>
      <c r="I4558" s="38">
        <v>0</v>
      </c>
      <c r="J4558" s="35">
        <f>IF(H4558&gt;0,MIN(H4558,($B$3-L4557)/'Technical Data'!$B$5),0)</f>
        <v>0</v>
      </c>
      <c r="K4558" s="15">
        <f>IF(H4558&lt;0,MIN(ABS(H4558),(L4557*'Technical Data'!$B$4)),0)</f>
        <v>33.650708508051309</v>
      </c>
      <c r="L4558" s="15">
        <f>L4557+J4558*'Technical Data'!$B$5-(K4558/'Technical Data'!$B$4)</f>
        <v>283.44526048169689</v>
      </c>
      <c r="N4558" s="15">
        <f t="shared" si="285"/>
        <v>0</v>
      </c>
      <c r="O4558" s="36">
        <f t="shared" si="286"/>
        <v>0</v>
      </c>
      <c r="P4558" s="50">
        <v>0</v>
      </c>
      <c r="Q4558" s="50">
        <v>0</v>
      </c>
      <c r="R4558" s="42">
        <v>0</v>
      </c>
      <c r="S4558" s="42">
        <v>33.650708508051302</v>
      </c>
      <c r="T4558" s="42">
        <v>275.901180111896</v>
      </c>
      <c r="U4558" s="15">
        <f t="shared" si="287"/>
        <v>0</v>
      </c>
    </row>
    <row r="4559" spans="6:21" x14ac:dyDescent="0.3">
      <c r="F4559" s="5">
        <f>Demand!C4559</f>
        <v>34.088198609960187</v>
      </c>
      <c r="G4559">
        <f>Irradiance!A4559*$B$2*'Technical Data'!$B$2</f>
        <v>0</v>
      </c>
      <c r="H4559" s="5">
        <f t="shared" si="284"/>
        <v>-34.088198609960187</v>
      </c>
      <c r="I4559" s="38">
        <v>0</v>
      </c>
      <c r="J4559" s="35">
        <f>IF(H4559&gt;0,MIN(H4559,($B$3-L4558)/'Technical Data'!$B$5),0)</f>
        <v>0</v>
      </c>
      <c r="K4559" s="15">
        <f>IF(H4559&lt;0,MIN(ABS(H4559),(L4558*'Technical Data'!$B$4)),0)</f>
        <v>34.088198609960187</v>
      </c>
      <c r="L4559" s="15">
        <f>L4558+J4559*'Technical Data'!$B$5-(K4559/'Technical Data'!$B$4)</f>
        <v>245.5694842484078</v>
      </c>
      <c r="N4559" s="15">
        <f t="shared" si="285"/>
        <v>0</v>
      </c>
      <c r="O4559" s="36">
        <f t="shared" si="286"/>
        <v>0</v>
      </c>
      <c r="P4559" s="50">
        <v>0</v>
      </c>
      <c r="Q4559" s="50">
        <v>0</v>
      </c>
      <c r="R4559" s="42">
        <v>0</v>
      </c>
      <c r="S4559" s="42">
        <v>34.088198609960202</v>
      </c>
      <c r="T4559" s="42">
        <v>238.02540387860699</v>
      </c>
      <c r="U4559" s="15">
        <f t="shared" si="287"/>
        <v>0</v>
      </c>
    </row>
    <row r="4560" spans="6:21" x14ac:dyDescent="0.3">
      <c r="F4560" s="5">
        <f>Demand!C4560</f>
        <v>33.500965344823072</v>
      </c>
      <c r="G4560">
        <f>Irradiance!A4560*$B$2*'Technical Data'!$B$2</f>
        <v>0</v>
      </c>
      <c r="H4560" s="5">
        <f t="shared" si="284"/>
        <v>-33.500965344823072</v>
      </c>
      <c r="I4560" s="38">
        <v>0</v>
      </c>
      <c r="J4560" s="35">
        <f>IF(H4560&gt;0,MIN(H4560,($B$3-L4559)/'Technical Data'!$B$5),0)</f>
        <v>0</v>
      </c>
      <c r="K4560" s="15">
        <f>IF(H4560&lt;0,MIN(ABS(H4560),(L4559*'Technical Data'!$B$4)),0)</f>
        <v>33.500965344823072</v>
      </c>
      <c r="L4560" s="15">
        <f>L4559+J4560*'Technical Data'!$B$5-(K4560/'Technical Data'!$B$4)</f>
        <v>208.34618942082662</v>
      </c>
      <c r="N4560" s="15">
        <f t="shared" si="285"/>
        <v>0</v>
      </c>
      <c r="O4560" s="36">
        <f t="shared" si="286"/>
        <v>0</v>
      </c>
      <c r="P4560" s="50">
        <v>0</v>
      </c>
      <c r="Q4560" s="50">
        <v>0</v>
      </c>
      <c r="R4560" s="42">
        <v>0</v>
      </c>
      <c r="S4560" s="42">
        <v>33.500965344823101</v>
      </c>
      <c r="T4560" s="42">
        <v>200.80210905102601</v>
      </c>
      <c r="U4560" s="15">
        <f t="shared" si="287"/>
        <v>0</v>
      </c>
    </row>
    <row r="4561" spans="6:21" x14ac:dyDescent="0.3">
      <c r="F4561" s="5">
        <f>Demand!C4561</f>
        <v>32.146501520035095</v>
      </c>
      <c r="G4561">
        <f>Irradiance!A4561*$B$2*'Technical Data'!$B$2</f>
        <v>0</v>
      </c>
      <c r="H4561" s="5">
        <f t="shared" si="284"/>
        <v>-32.146501520035095</v>
      </c>
      <c r="I4561" s="38">
        <v>0</v>
      </c>
      <c r="J4561" s="35">
        <f>IF(H4561&gt;0,MIN(H4561,($B$3-L4560)/'Technical Data'!$B$5),0)</f>
        <v>0</v>
      </c>
      <c r="K4561" s="15">
        <f>IF(H4561&lt;0,MIN(ABS(H4561),(L4560*'Technical Data'!$B$4)),0)</f>
        <v>32.146501520035095</v>
      </c>
      <c r="L4561" s="15">
        <f>L4560+J4561*'Technical Data'!$B$5-(K4561/'Technical Data'!$B$4)</f>
        <v>172.6278543985654</v>
      </c>
      <c r="N4561" s="15">
        <f t="shared" si="285"/>
        <v>0</v>
      </c>
      <c r="O4561" s="36">
        <f t="shared" si="286"/>
        <v>0</v>
      </c>
      <c r="P4561" s="50">
        <v>0</v>
      </c>
      <c r="Q4561" s="50">
        <v>0</v>
      </c>
      <c r="R4561" s="42">
        <v>0</v>
      </c>
      <c r="S4561" s="42">
        <v>32.146501520035102</v>
      </c>
      <c r="T4561" s="42">
        <v>165.08377402876499</v>
      </c>
      <c r="U4561" s="15">
        <f t="shared" si="287"/>
        <v>0</v>
      </c>
    </row>
    <row r="4562" spans="6:21" x14ac:dyDescent="0.3">
      <c r="F4562" s="5">
        <f>Demand!C4562</f>
        <v>30.246455847471921</v>
      </c>
      <c r="G4562">
        <f>Irradiance!A4562*$B$2*'Technical Data'!$B$2</f>
        <v>0</v>
      </c>
      <c r="H4562" s="5">
        <f t="shared" si="284"/>
        <v>-30.246455847471921</v>
      </c>
      <c r="I4562" s="38">
        <v>0</v>
      </c>
      <c r="J4562" s="35">
        <f>IF(H4562&gt;0,MIN(H4562,($B$3-L4561)/'Technical Data'!$B$5),0)</f>
        <v>0</v>
      </c>
      <c r="K4562" s="15">
        <f>IF(H4562&lt;0,MIN(ABS(H4562),(L4561*'Technical Data'!$B$4)),0)</f>
        <v>30.246455847471921</v>
      </c>
      <c r="L4562" s="15">
        <f>L4561+J4562*'Technical Data'!$B$5-(K4562/'Technical Data'!$B$4)</f>
        <v>139.02068123470772</v>
      </c>
      <c r="N4562" s="15">
        <f t="shared" si="285"/>
        <v>0</v>
      </c>
      <c r="O4562" s="36">
        <f t="shared" si="286"/>
        <v>0</v>
      </c>
      <c r="P4562" s="50">
        <v>0</v>
      </c>
      <c r="Q4562" s="50">
        <v>0</v>
      </c>
      <c r="R4562" s="42">
        <v>0</v>
      </c>
      <c r="S4562" s="42">
        <v>30.2464558474719</v>
      </c>
      <c r="T4562" s="42">
        <v>131.476600864907</v>
      </c>
      <c r="U4562" s="15">
        <f t="shared" si="287"/>
        <v>0</v>
      </c>
    </row>
    <row r="4563" spans="6:21" x14ac:dyDescent="0.3">
      <c r="F4563" s="5">
        <f>Demand!C4563</f>
        <v>28.149118141213226</v>
      </c>
      <c r="G4563">
        <f>Irradiance!A4563*$B$2*'Technical Data'!$B$2</f>
        <v>0</v>
      </c>
      <c r="H4563" s="5">
        <f t="shared" si="284"/>
        <v>-28.149118141213226</v>
      </c>
      <c r="I4563" s="38">
        <v>0</v>
      </c>
      <c r="J4563" s="35">
        <f>IF(H4563&gt;0,MIN(H4563,($B$3-L4562)/'Technical Data'!$B$5),0)</f>
        <v>0</v>
      </c>
      <c r="K4563" s="15">
        <f>IF(H4563&lt;0,MIN(ABS(H4563),(L4562*'Technical Data'!$B$4)),0)</f>
        <v>28.149118141213226</v>
      </c>
      <c r="L4563" s="15">
        <f>L4562+J4563*'Technical Data'!$B$5-(K4563/'Technical Data'!$B$4)</f>
        <v>107.74388330002637</v>
      </c>
      <c r="N4563" s="15">
        <f t="shared" si="285"/>
        <v>0</v>
      </c>
      <c r="O4563" s="36">
        <f t="shared" si="286"/>
        <v>0</v>
      </c>
      <c r="P4563" s="50">
        <v>0</v>
      </c>
      <c r="Q4563" s="50">
        <v>0</v>
      </c>
      <c r="R4563" s="42">
        <v>0</v>
      </c>
      <c r="S4563" s="42">
        <v>28.149118141213201</v>
      </c>
      <c r="T4563" s="42">
        <v>100.199802930226</v>
      </c>
      <c r="U4563" s="15">
        <f t="shared" si="287"/>
        <v>0</v>
      </c>
    </row>
    <row r="4564" spans="6:21" x14ac:dyDescent="0.3">
      <c r="F4564" s="5">
        <f>Demand!C4564</f>
        <v>25.210696892881543</v>
      </c>
      <c r="G4564">
        <f>Irradiance!A4564*$B$2*'Technical Data'!$B$2</f>
        <v>0</v>
      </c>
      <c r="H4564" s="5">
        <f t="shared" si="284"/>
        <v>-25.210696892881543</v>
      </c>
      <c r="I4564" s="38">
        <v>0</v>
      </c>
      <c r="J4564" s="35">
        <f>IF(H4564&gt;0,MIN(H4564,($B$3-L4563)/'Technical Data'!$B$5),0)</f>
        <v>0</v>
      </c>
      <c r="K4564" s="15">
        <f>IF(H4564&lt;0,MIN(ABS(H4564),(L4563*'Technical Data'!$B$4)),0)</f>
        <v>25.210696892881543</v>
      </c>
      <c r="L4564" s="15">
        <f>L4563+J4564*'Technical Data'!$B$5-(K4564/'Technical Data'!$B$4)</f>
        <v>79.73199786349133</v>
      </c>
      <c r="N4564" s="15">
        <f t="shared" si="285"/>
        <v>0</v>
      </c>
      <c r="O4564" s="36">
        <f t="shared" si="286"/>
        <v>0</v>
      </c>
      <c r="P4564" s="50">
        <v>0</v>
      </c>
      <c r="Q4564" s="50">
        <v>0</v>
      </c>
      <c r="R4564" s="42">
        <v>0</v>
      </c>
      <c r="S4564" s="42">
        <v>25.210696892881501</v>
      </c>
      <c r="T4564" s="42">
        <v>72.187917493690506</v>
      </c>
      <c r="U4564" s="15">
        <f t="shared" si="287"/>
        <v>0</v>
      </c>
    </row>
    <row r="4565" spans="6:21" x14ac:dyDescent="0.3">
      <c r="F4565" s="5">
        <f>Demand!C4565</f>
        <v>21.441654275040438</v>
      </c>
      <c r="G4565">
        <f>Irradiance!A4565*$B$2*'Technical Data'!$B$2</f>
        <v>0</v>
      </c>
      <c r="H4565" s="5">
        <f t="shared" si="284"/>
        <v>-21.441654275040438</v>
      </c>
      <c r="I4565" s="38">
        <v>0</v>
      </c>
      <c r="J4565" s="35">
        <f>IF(H4565&gt;0,MIN(H4565,($B$3-L4564)/'Technical Data'!$B$5),0)</f>
        <v>0</v>
      </c>
      <c r="K4565" s="15">
        <f>IF(H4565&lt;0,MIN(ABS(H4565),(L4564*'Technical Data'!$B$4)),0)</f>
        <v>21.441654275040438</v>
      </c>
      <c r="L4565" s="15">
        <f>L4564+J4565*'Technical Data'!$B$5-(K4565/'Technical Data'!$B$4)</f>
        <v>55.907937557890847</v>
      </c>
      <c r="N4565" s="15">
        <f t="shared" si="285"/>
        <v>0</v>
      </c>
      <c r="O4565" s="36">
        <f t="shared" si="286"/>
        <v>0</v>
      </c>
      <c r="P4565" s="50">
        <v>0</v>
      </c>
      <c r="Q4565" s="50">
        <v>0</v>
      </c>
      <c r="R4565" s="42">
        <v>0</v>
      </c>
      <c r="S4565" s="42">
        <v>21.441654275040399</v>
      </c>
      <c r="T4565" s="42">
        <v>48.363857188090002</v>
      </c>
      <c r="U4565" s="15">
        <f t="shared" si="287"/>
        <v>0</v>
      </c>
    </row>
    <row r="4566" spans="6:21" x14ac:dyDescent="0.3">
      <c r="F4566" s="5">
        <f>Demand!C4566</f>
        <v>17.518839650440029</v>
      </c>
      <c r="G4566">
        <f>Irradiance!A4566*$B$2*'Technical Data'!$B$2</f>
        <v>0</v>
      </c>
      <c r="H4566" s="5">
        <f t="shared" si="284"/>
        <v>-17.518839650440029</v>
      </c>
      <c r="I4566" s="38">
        <v>0</v>
      </c>
      <c r="J4566" s="35">
        <f>IF(H4566&gt;0,MIN(H4566,($B$3-L4565)/'Technical Data'!$B$5),0)</f>
        <v>0</v>
      </c>
      <c r="K4566" s="15">
        <f>IF(H4566&lt;0,MIN(ABS(H4566),(L4565*'Technical Data'!$B$4)),0)</f>
        <v>17.518839650440029</v>
      </c>
      <c r="L4566" s="15">
        <f>L4565+J4566*'Technical Data'!$B$5-(K4566/'Technical Data'!$B$4)</f>
        <v>36.44256016851304</v>
      </c>
      <c r="N4566" s="15">
        <f t="shared" si="285"/>
        <v>0</v>
      </c>
      <c r="O4566" s="36">
        <f t="shared" si="286"/>
        <v>0</v>
      </c>
      <c r="P4566" s="50">
        <v>0</v>
      </c>
      <c r="Q4566" s="50">
        <v>0</v>
      </c>
      <c r="R4566" s="42">
        <v>0</v>
      </c>
      <c r="S4566" s="42">
        <v>17.51883965044</v>
      </c>
      <c r="T4566" s="42">
        <v>28.898479798712199</v>
      </c>
      <c r="U4566" s="15">
        <f t="shared" si="287"/>
        <v>0</v>
      </c>
    </row>
    <row r="4567" spans="6:21" x14ac:dyDescent="0.3">
      <c r="F4567" s="5">
        <f>Demand!C4567</f>
        <v>14.341369828430429</v>
      </c>
      <c r="G4567">
        <f>Irradiance!A4567*$B$2*'Technical Data'!$B$2</f>
        <v>0</v>
      </c>
      <c r="H4567" s="5">
        <f t="shared" si="284"/>
        <v>-14.341369828430429</v>
      </c>
      <c r="I4567" s="38">
        <v>0</v>
      </c>
      <c r="J4567" s="35">
        <f>IF(H4567&gt;0,MIN(H4567,($B$3-L4566)/'Technical Data'!$B$5),0)</f>
        <v>0</v>
      </c>
      <c r="K4567" s="15">
        <f>IF(H4567&lt;0,MIN(ABS(H4567),(L4566*'Technical Data'!$B$4)),0)</f>
        <v>14.341369828430429</v>
      </c>
      <c r="L4567" s="15">
        <f>L4566+J4567*'Technical Data'!$B$5-(K4567/'Technical Data'!$B$4)</f>
        <v>20.507704803590343</v>
      </c>
      <c r="N4567" s="15">
        <f t="shared" si="285"/>
        <v>0</v>
      </c>
      <c r="O4567" s="36">
        <f t="shared" si="286"/>
        <v>0</v>
      </c>
      <c r="P4567" s="50">
        <v>0</v>
      </c>
      <c r="Q4567" s="50">
        <v>0</v>
      </c>
      <c r="R4567" s="42">
        <v>0</v>
      </c>
      <c r="S4567" s="42">
        <v>14.3413698284304</v>
      </c>
      <c r="T4567" s="42">
        <v>12.9636244337895</v>
      </c>
      <c r="U4567" s="15">
        <f t="shared" si="287"/>
        <v>0</v>
      </c>
    </row>
    <row r="4568" spans="6:21" x14ac:dyDescent="0.3">
      <c r="F4568" s="5">
        <f>Demand!C4568</f>
        <v>11.667261990410534</v>
      </c>
      <c r="G4568">
        <f>Irradiance!A4568*$B$2*'Technical Data'!$B$2</f>
        <v>0</v>
      </c>
      <c r="H4568" s="5">
        <f t="shared" si="284"/>
        <v>-11.667261990410534</v>
      </c>
      <c r="I4568" s="38">
        <v>0</v>
      </c>
      <c r="J4568" s="35">
        <f>IF(H4568&gt;0,MIN(H4568,($B$3-L4567)/'Technical Data'!$B$5),0)</f>
        <v>0</v>
      </c>
      <c r="K4568" s="15">
        <f>IF(H4568&lt;0,MIN(ABS(H4568),(L4567*'Technical Data'!$B$4)),0)</f>
        <v>11.667261990410534</v>
      </c>
      <c r="L4568" s="15">
        <f>L4567+J4568*'Technical Data'!$B$5-(K4568/'Technical Data'!$B$4)</f>
        <v>7.5440803698008612</v>
      </c>
      <c r="N4568" s="15">
        <f t="shared" si="285"/>
        <v>0</v>
      </c>
      <c r="O4568" s="36">
        <f t="shared" si="286"/>
        <v>0</v>
      </c>
      <c r="P4568" s="50">
        <v>0</v>
      </c>
      <c r="Q4568" s="50">
        <v>0</v>
      </c>
      <c r="R4568" s="42">
        <v>0</v>
      </c>
      <c r="S4568" s="42">
        <v>11.6672619904105</v>
      </c>
      <c r="T4568" s="42">
        <v>0</v>
      </c>
      <c r="U4568" s="15">
        <f t="shared" si="287"/>
        <v>0</v>
      </c>
    </row>
    <row r="4569" spans="6:21" x14ac:dyDescent="0.3">
      <c r="F4569" s="5">
        <f>Demand!C4569</f>
        <v>9.1669603542291398</v>
      </c>
      <c r="G4569">
        <f>Irradiance!A4569*$B$2*'Technical Data'!$B$2</f>
        <v>195.37068179219864</v>
      </c>
      <c r="H4569" s="5">
        <f t="shared" si="284"/>
        <v>186.20372143796951</v>
      </c>
      <c r="I4569" s="38">
        <v>61.419741608467298</v>
      </c>
      <c r="J4569" s="35">
        <f>IF(H4569&gt;0,MIN(H4569,($B$3-L4568)/'Technical Data'!$B$5),0)</f>
        <v>186.20372143796951</v>
      </c>
      <c r="K4569" s="15">
        <f>IF(H4569&lt;0,MIN(ABS(H4569),(L4568*'Technical Data'!$B$4)),0)</f>
        <v>0</v>
      </c>
      <c r="L4569" s="15">
        <f>L4568+J4569*'Technical Data'!$B$5-(K4569/'Technical Data'!$B$4)</f>
        <v>175.12742966397343</v>
      </c>
      <c r="N4569" s="15">
        <f t="shared" si="285"/>
        <v>9.1669603542291327</v>
      </c>
      <c r="O4569" s="36">
        <f t="shared" si="286"/>
        <v>0</v>
      </c>
      <c r="P4569" s="50">
        <v>52.252781254238002</v>
      </c>
      <c r="Q4569" s="50">
        <v>9.1669603542291398</v>
      </c>
      <c r="R4569" s="42">
        <v>0</v>
      </c>
      <c r="S4569" s="42">
        <v>0</v>
      </c>
      <c r="T4569" s="42">
        <v>0</v>
      </c>
      <c r="U4569" s="15">
        <f t="shared" si="287"/>
        <v>9.1669603542291327</v>
      </c>
    </row>
    <row r="4570" spans="6:21" x14ac:dyDescent="0.3">
      <c r="F4570" s="5">
        <f>Demand!C4570</f>
        <v>7.1962184140255916</v>
      </c>
      <c r="G4570">
        <f>Irradiance!A4570*$B$2*'Technical Data'!$B$2</f>
        <v>408.36397530817078</v>
      </c>
      <c r="H4570" s="5">
        <f t="shared" si="284"/>
        <v>401.16775689414521</v>
      </c>
      <c r="I4570" s="38">
        <v>128.37959931117931</v>
      </c>
      <c r="J4570" s="35">
        <f>IF(H4570&gt;0,MIN(H4570,($B$3-L4569)/'Technical Data'!$B$5),0)</f>
        <v>230.54646134284616</v>
      </c>
      <c r="K4570" s="15">
        <f>IF(H4570&lt;0,MIN(ABS(H4570),(L4569*'Technical Data'!$B$4)),0)</f>
        <v>0</v>
      </c>
      <c r="L4570" s="15">
        <f>L4569+J4570*'Technical Data'!$B$5-(K4570/'Technical Data'!$B$4)</f>
        <v>382.61924487253498</v>
      </c>
      <c r="N4570" s="15">
        <f t="shared" si="285"/>
        <v>177.81751396532462</v>
      </c>
      <c r="O4570" s="36">
        <f t="shared" si="286"/>
        <v>170.62129555129903</v>
      </c>
      <c r="P4570" s="50">
        <v>121.183380897153</v>
      </c>
      <c r="Q4570" s="50">
        <v>7.1962184140255898</v>
      </c>
      <c r="R4570" s="42">
        <v>0</v>
      </c>
      <c r="S4570" s="42">
        <v>0</v>
      </c>
      <c r="T4570" s="42">
        <v>0</v>
      </c>
      <c r="U4570" s="15">
        <f t="shared" si="287"/>
        <v>177.81751396532462</v>
      </c>
    </row>
    <row r="4571" spans="6:21" x14ac:dyDescent="0.3">
      <c r="F4571" s="5">
        <f>Demand!C4571</f>
        <v>6.0300031509444825</v>
      </c>
      <c r="G4571">
        <f>Irradiance!A4571*$B$2*'Technical Data'!$B$2</f>
        <v>592.60037060216712</v>
      </c>
      <c r="H4571" s="5">
        <f t="shared" si="284"/>
        <v>586.57036745122264</v>
      </c>
      <c r="I4571" s="38">
        <v>186.2989948419193</v>
      </c>
      <c r="J4571" s="35">
        <f>IF(H4571&gt;0,MIN(H4571,($B$3-L4570)/'Technical Data'!$B$5),0)</f>
        <v>0</v>
      </c>
      <c r="K4571" s="15">
        <f>IF(H4571&lt;0,MIN(ABS(H4571),(L4570*'Technical Data'!$B$4)),0)</f>
        <v>0</v>
      </c>
      <c r="L4571" s="15">
        <f>L4570+J4571*'Technical Data'!$B$5-(K4571/'Technical Data'!$B$4)</f>
        <v>382.61924487253498</v>
      </c>
      <c r="N4571" s="15">
        <f t="shared" si="285"/>
        <v>592.60037060216712</v>
      </c>
      <c r="O4571" s="36">
        <f t="shared" si="286"/>
        <v>586.57036745122264</v>
      </c>
      <c r="P4571" s="50">
        <v>180.26899169097399</v>
      </c>
      <c r="Q4571" s="50">
        <v>6.0300031509444798</v>
      </c>
      <c r="R4571" s="42">
        <v>0</v>
      </c>
      <c r="S4571" s="42">
        <v>0</v>
      </c>
      <c r="T4571" s="42">
        <v>0</v>
      </c>
      <c r="U4571" s="15">
        <f t="shared" si="287"/>
        <v>592.60037060216712</v>
      </c>
    </row>
    <row r="4572" spans="6:21" x14ac:dyDescent="0.3">
      <c r="F4572" s="5">
        <f>Demand!C4572</f>
        <v>6.0644618285953209</v>
      </c>
      <c r="G4572">
        <f>Irradiance!A4572*$B$2*'Technical Data'!$B$2</f>
        <v>734.46239497854413</v>
      </c>
      <c r="H4572" s="5">
        <f t="shared" si="284"/>
        <v>728.39793314994881</v>
      </c>
      <c r="I4572" s="38">
        <v>230.89692940058899</v>
      </c>
      <c r="J4572" s="35">
        <f>IF(H4572&gt;0,MIN(H4572,($B$3-L4571)/'Technical Data'!$B$5),0)</f>
        <v>0</v>
      </c>
      <c r="K4572" s="15">
        <f>IF(H4572&lt;0,MIN(ABS(H4572),(L4571*'Technical Data'!$B$4)),0)</f>
        <v>0</v>
      </c>
      <c r="L4572" s="15">
        <f>L4571+J4572*'Technical Data'!$B$5-(K4572/'Technical Data'!$B$4)</f>
        <v>382.61924487253498</v>
      </c>
      <c r="N4572" s="15">
        <f t="shared" si="285"/>
        <v>734.46239497854413</v>
      </c>
      <c r="O4572" s="36">
        <f t="shared" si="286"/>
        <v>728.39793314994881</v>
      </c>
      <c r="P4572" s="50">
        <v>224.83246757199299</v>
      </c>
      <c r="Q4572" s="50">
        <v>6.06446182859532</v>
      </c>
      <c r="R4572" s="42">
        <v>0</v>
      </c>
      <c r="S4572" s="42">
        <v>0</v>
      </c>
      <c r="T4572" s="42">
        <v>0</v>
      </c>
      <c r="U4572" s="15">
        <f t="shared" si="287"/>
        <v>734.46239497854413</v>
      </c>
    </row>
    <row r="4573" spans="6:21" x14ac:dyDescent="0.3">
      <c r="F4573" s="5">
        <f>Demand!C4573</f>
        <v>6.9621968814835293</v>
      </c>
      <c r="G4573">
        <f>Irradiance!A4573*$B$2*'Technical Data'!$B$2</f>
        <v>825.21884535597792</v>
      </c>
      <c r="H4573" s="5">
        <f t="shared" si="284"/>
        <v>818.25664847449434</v>
      </c>
      <c r="I4573" s="38">
        <v>259.42852728594931</v>
      </c>
      <c r="J4573" s="35">
        <f>IF(H4573&gt;0,MIN(H4573,($B$3-L4572)/'Technical Data'!$B$5),0)</f>
        <v>0</v>
      </c>
      <c r="K4573" s="15">
        <f>IF(H4573&lt;0,MIN(ABS(H4573),(L4572*'Technical Data'!$B$4)),0)</f>
        <v>0</v>
      </c>
      <c r="L4573" s="15">
        <f>L4572+J4573*'Technical Data'!$B$5-(K4573/'Technical Data'!$B$4)</f>
        <v>382.61924487253498</v>
      </c>
      <c r="N4573" s="15">
        <f t="shared" si="285"/>
        <v>825.21884535597792</v>
      </c>
      <c r="O4573" s="36">
        <f t="shared" si="286"/>
        <v>818.25664847449434</v>
      </c>
      <c r="P4573" s="50">
        <v>252.466330404465</v>
      </c>
      <c r="Q4573" s="50">
        <v>6.9621968814835302</v>
      </c>
      <c r="R4573" s="42">
        <v>0</v>
      </c>
      <c r="S4573" s="42">
        <v>0</v>
      </c>
      <c r="T4573" s="42">
        <v>0</v>
      </c>
      <c r="U4573" s="15">
        <f t="shared" si="287"/>
        <v>825.21884535597792</v>
      </c>
    </row>
    <row r="4574" spans="6:21" x14ac:dyDescent="0.3">
      <c r="F4574" s="5">
        <f>Demand!C4574</f>
        <v>9.2104311157523107</v>
      </c>
      <c r="G4574">
        <f>Irradiance!A4574*$B$2*'Technical Data'!$B$2</f>
        <v>863.10746056209109</v>
      </c>
      <c r="H4574" s="5">
        <f t="shared" si="284"/>
        <v>853.89702944633882</v>
      </c>
      <c r="I4574" s="38">
        <v>271.33977688857527</v>
      </c>
      <c r="J4574" s="35">
        <f>IF(H4574&gt;0,MIN(H4574,($B$3-L4573)/'Technical Data'!$B$5),0)</f>
        <v>0</v>
      </c>
      <c r="K4574" s="15">
        <f>IF(H4574&lt;0,MIN(ABS(H4574),(L4573*'Technical Data'!$B$4)),0)</f>
        <v>0</v>
      </c>
      <c r="L4574" s="15">
        <f>L4573+J4574*'Technical Data'!$B$5-(K4574/'Technical Data'!$B$4)</f>
        <v>382.61924487253498</v>
      </c>
      <c r="N4574" s="15">
        <f t="shared" si="285"/>
        <v>863.10746056209109</v>
      </c>
      <c r="O4574" s="36">
        <f t="shared" si="286"/>
        <v>853.89702944633882</v>
      </c>
      <c r="P4574" s="50">
        <v>262.12934577282198</v>
      </c>
      <c r="Q4574" s="50">
        <v>9.2104311157523107</v>
      </c>
      <c r="R4574" s="42">
        <v>0</v>
      </c>
      <c r="S4574" s="42">
        <v>0</v>
      </c>
      <c r="T4574" s="42">
        <v>0</v>
      </c>
      <c r="U4574" s="15">
        <f t="shared" si="287"/>
        <v>863.10746056209109</v>
      </c>
    </row>
    <row r="4575" spans="6:21" x14ac:dyDescent="0.3">
      <c r="F4575" s="5">
        <f>Demand!C4575</f>
        <v>12.220231596315655</v>
      </c>
      <c r="G4575">
        <f>Irradiance!A4575*$B$2*'Technical Data'!$B$2</f>
        <v>844.68382103269164</v>
      </c>
      <c r="H4575" s="5">
        <f t="shared" si="284"/>
        <v>832.46358943637597</v>
      </c>
      <c r="I4575" s="38">
        <v>265.5478373355013</v>
      </c>
      <c r="J4575" s="35">
        <f>IF(H4575&gt;0,MIN(H4575,($B$3-L4574)/'Technical Data'!$B$5),0)</f>
        <v>0</v>
      </c>
      <c r="K4575" s="15">
        <f>IF(H4575&lt;0,MIN(ABS(H4575),(L4574*'Technical Data'!$B$4)),0)</f>
        <v>0</v>
      </c>
      <c r="L4575" s="15">
        <f>L4574+J4575*'Technical Data'!$B$5-(K4575/'Technical Data'!$B$4)</f>
        <v>382.61924487253498</v>
      </c>
      <c r="N4575" s="15">
        <f t="shared" si="285"/>
        <v>844.68382103269164</v>
      </c>
      <c r="O4575" s="36">
        <f t="shared" si="286"/>
        <v>832.46358943637597</v>
      </c>
      <c r="P4575" s="50">
        <v>253.327605739185</v>
      </c>
      <c r="Q4575" s="50">
        <v>12.220231596315701</v>
      </c>
      <c r="R4575" s="42">
        <v>0</v>
      </c>
      <c r="S4575" s="42">
        <v>0</v>
      </c>
      <c r="T4575" s="42">
        <v>0</v>
      </c>
      <c r="U4575" s="15">
        <f t="shared" si="287"/>
        <v>844.68382103269164</v>
      </c>
    </row>
    <row r="4576" spans="6:21" x14ac:dyDescent="0.3">
      <c r="F4576" s="5">
        <f>Demand!C4576</f>
        <v>15.394930878215668</v>
      </c>
      <c r="G4576">
        <f>Irradiance!A4576*$B$2*'Technical Data'!$B$2</f>
        <v>770.34844067059225</v>
      </c>
      <c r="H4576" s="5">
        <f t="shared" si="284"/>
        <v>754.95350979237662</v>
      </c>
      <c r="I4576" s="38">
        <v>242.17862035614189</v>
      </c>
      <c r="J4576" s="35">
        <f>IF(H4576&gt;0,MIN(H4576,($B$3-L4575)/'Technical Data'!$B$5),0)</f>
        <v>0</v>
      </c>
      <c r="K4576" s="15">
        <f>IF(H4576&lt;0,MIN(ABS(H4576),(L4575*'Technical Data'!$B$4)),0)</f>
        <v>0</v>
      </c>
      <c r="L4576" s="15">
        <f>L4575+J4576*'Technical Data'!$B$5-(K4576/'Technical Data'!$B$4)</f>
        <v>382.61924487253498</v>
      </c>
      <c r="N4576" s="15">
        <f t="shared" si="285"/>
        <v>770.34844067059225</v>
      </c>
      <c r="O4576" s="36">
        <f t="shared" si="286"/>
        <v>754.95350979237662</v>
      </c>
      <c r="P4576" s="50">
        <v>203.497609610008</v>
      </c>
      <c r="Q4576" s="50">
        <v>15.3949308782157</v>
      </c>
      <c r="R4576" s="42">
        <v>23.2860798679169</v>
      </c>
      <c r="S4576" s="42">
        <v>0</v>
      </c>
      <c r="T4576" s="42">
        <v>20.957471881125301</v>
      </c>
      <c r="U4576" s="15">
        <f t="shared" si="287"/>
        <v>770.34844067059225</v>
      </c>
    </row>
    <row r="4577" spans="6:21" x14ac:dyDescent="0.3">
      <c r="F4577" s="5">
        <f>Demand!C4577</f>
        <v>18.676088893156294</v>
      </c>
      <c r="G4577">
        <f>Irradiance!A4577*$B$2*'Technical Data'!$B$2</f>
        <v>647.23046694586515</v>
      </c>
      <c r="H4577" s="5">
        <f t="shared" si="284"/>
        <v>628.5543780527089</v>
      </c>
      <c r="I4577" s="38">
        <v>203.47335473407779</v>
      </c>
      <c r="J4577" s="35">
        <f>IF(H4577&gt;0,MIN(H4577,($B$3-L4576)/'Technical Data'!$B$5),0)</f>
        <v>0</v>
      </c>
      <c r="K4577" s="15">
        <f>IF(H4577&lt;0,MIN(ABS(H4577),(L4576*'Technical Data'!$B$4)),0)</f>
        <v>0</v>
      </c>
      <c r="L4577" s="15">
        <f>L4576+J4577*'Technical Data'!$B$5-(K4577/'Technical Data'!$B$4)</f>
        <v>382.61924487253498</v>
      </c>
      <c r="N4577" s="15">
        <f t="shared" si="285"/>
        <v>647.23046694586515</v>
      </c>
      <c r="O4577" s="36">
        <f t="shared" si="286"/>
        <v>628.5543780527089</v>
      </c>
      <c r="P4577" s="50">
        <v>0</v>
      </c>
      <c r="Q4577" s="50">
        <v>18.676088893156301</v>
      </c>
      <c r="R4577" s="42">
        <v>184.797265840921</v>
      </c>
      <c r="S4577" s="42">
        <v>0</v>
      </c>
      <c r="T4577" s="42">
        <v>187.27501113795401</v>
      </c>
      <c r="U4577" s="15">
        <f t="shared" si="287"/>
        <v>647.23046694586515</v>
      </c>
    </row>
    <row r="4578" spans="6:21" x14ac:dyDescent="0.3">
      <c r="F4578" s="5">
        <f>Demand!C4578</f>
        <v>22.139122841892561</v>
      </c>
      <c r="G4578">
        <f>Irradiance!A4578*$B$2*'Technical Data'!$B$2</f>
        <v>481.81822508408152</v>
      </c>
      <c r="H4578" s="5">
        <f t="shared" si="284"/>
        <v>459.67910224218895</v>
      </c>
      <c r="I4578" s="38">
        <v>151.4718104858265</v>
      </c>
      <c r="J4578" s="35">
        <f>IF(H4578&gt;0,MIN(H4578,($B$3-L4577)/'Technical Data'!$B$5),0)</f>
        <v>0</v>
      </c>
      <c r="K4578" s="15">
        <f>IF(H4578&lt;0,MIN(ABS(H4578),(L4577*'Technical Data'!$B$4)),0)</f>
        <v>0</v>
      </c>
      <c r="L4578" s="15">
        <f>L4577+J4578*'Technical Data'!$B$5-(K4578/'Technical Data'!$B$4)</f>
        <v>382.61924487253498</v>
      </c>
      <c r="N4578" s="15">
        <f t="shared" si="285"/>
        <v>481.81822508408152</v>
      </c>
      <c r="O4578" s="36">
        <f t="shared" si="286"/>
        <v>459.67910224218895</v>
      </c>
      <c r="P4578" s="50">
        <v>0</v>
      </c>
      <c r="Q4578" s="50">
        <v>22.1391228418926</v>
      </c>
      <c r="R4578" s="42">
        <v>129.33268764393401</v>
      </c>
      <c r="S4578" s="42">
        <v>0</v>
      </c>
      <c r="T4578" s="42">
        <v>303.67443001749399</v>
      </c>
      <c r="U4578" s="15">
        <f t="shared" si="287"/>
        <v>481.81822508408152</v>
      </c>
    </row>
    <row r="4579" spans="6:21" x14ac:dyDescent="0.3">
      <c r="F4579" s="5">
        <f>Demand!C4579</f>
        <v>26.059128388430533</v>
      </c>
      <c r="G4579">
        <f>Irradiance!A4579*$B$2*'Technical Data'!$B$2</f>
        <v>280.51993753024993</v>
      </c>
      <c r="H4579" s="5">
        <f t="shared" si="284"/>
        <v>254.4608091418194</v>
      </c>
      <c r="I4579" s="38">
        <v>88.188575282022342</v>
      </c>
      <c r="J4579" s="35">
        <f>IF(H4579&gt;0,MIN(H4579,($B$3-L4578)/'Technical Data'!$B$5),0)</f>
        <v>0</v>
      </c>
      <c r="K4579" s="15">
        <f>IF(H4579&lt;0,MIN(ABS(H4579),(L4578*'Technical Data'!$B$4)),0)</f>
        <v>0</v>
      </c>
      <c r="L4579" s="15">
        <f>L4578+J4579*'Technical Data'!$B$5-(K4579/'Technical Data'!$B$4)</f>
        <v>382.61924487253498</v>
      </c>
      <c r="N4579" s="15">
        <f t="shared" si="285"/>
        <v>280.51993753024993</v>
      </c>
      <c r="O4579" s="36">
        <f t="shared" si="286"/>
        <v>254.4608091418194</v>
      </c>
      <c r="P4579" s="50">
        <v>0</v>
      </c>
      <c r="Q4579" s="50">
        <v>26.059128388430501</v>
      </c>
      <c r="R4579" s="42">
        <v>62.129446893591599</v>
      </c>
      <c r="S4579" s="42">
        <v>0</v>
      </c>
      <c r="T4579" s="42">
        <v>359.59093222172697</v>
      </c>
      <c r="U4579" s="15">
        <f t="shared" si="287"/>
        <v>280.51993753024993</v>
      </c>
    </row>
    <row r="4580" spans="6:21" x14ac:dyDescent="0.3">
      <c r="F4580" s="5">
        <f>Demand!C4580</f>
        <v>29.827831888257958</v>
      </c>
      <c r="G4580">
        <f>Irradiance!A4580*$B$2*'Technical Data'!$B$2</f>
        <v>5.446989078257281</v>
      </c>
      <c r="H4580" s="5">
        <f t="shared" si="284"/>
        <v>-24.380842810000676</v>
      </c>
      <c r="I4580" s="38">
        <v>1.712399520039269</v>
      </c>
      <c r="J4580" s="35">
        <f>IF(H4580&gt;0,MIN(H4580,($B$3-L4579)/'Technical Data'!$B$5),0)</f>
        <v>0</v>
      </c>
      <c r="K4580" s="15">
        <f>IF(H4580&lt;0,MIN(ABS(H4580),(L4579*'Technical Data'!$B$4)),0)</f>
        <v>24.380842810000676</v>
      </c>
      <c r="L4580" s="15">
        <f>L4579+J4580*'Technical Data'!$B$5-(K4580/'Technical Data'!$B$4)</f>
        <v>355.52941952808976</v>
      </c>
      <c r="N4580" s="15">
        <f t="shared" si="285"/>
        <v>5.446989078257281</v>
      </c>
      <c r="O4580" s="36">
        <f t="shared" si="286"/>
        <v>0</v>
      </c>
      <c r="P4580" s="50">
        <v>0</v>
      </c>
      <c r="Q4580" s="50">
        <v>1.7123995200392601</v>
      </c>
      <c r="R4580" s="42">
        <v>0</v>
      </c>
      <c r="S4580" s="42">
        <v>28.115432368218698</v>
      </c>
      <c r="T4580" s="42">
        <v>328.35156292370601</v>
      </c>
      <c r="U4580" s="15">
        <f t="shared" si="287"/>
        <v>5.446989078257281</v>
      </c>
    </row>
    <row r="4581" spans="6:21" x14ac:dyDescent="0.3">
      <c r="F4581" s="5">
        <f>Demand!C4581</f>
        <v>32.346473561578797</v>
      </c>
      <c r="G4581">
        <f>Irradiance!A4581*$B$2*'Technical Data'!$B$2</f>
        <v>0</v>
      </c>
      <c r="H4581" s="5">
        <f t="shared" si="284"/>
        <v>-32.346473561578797</v>
      </c>
      <c r="I4581" s="38">
        <v>0</v>
      </c>
      <c r="J4581" s="35">
        <f>IF(H4581&gt;0,MIN(H4581,($B$3-L4580)/'Technical Data'!$B$5),0)</f>
        <v>0</v>
      </c>
      <c r="K4581" s="15">
        <f>IF(H4581&lt;0,MIN(ABS(H4581),(L4580*'Technical Data'!$B$4)),0)</f>
        <v>32.346473561578797</v>
      </c>
      <c r="L4581" s="15">
        <f>L4580+J4581*'Technical Data'!$B$5-(K4581/'Technical Data'!$B$4)</f>
        <v>319.58889334855775</v>
      </c>
      <c r="N4581" s="15">
        <f t="shared" si="285"/>
        <v>0</v>
      </c>
      <c r="O4581" s="36">
        <f t="shared" si="286"/>
        <v>0</v>
      </c>
      <c r="P4581" s="50">
        <v>0</v>
      </c>
      <c r="Q4581" s="50">
        <v>0</v>
      </c>
      <c r="R4581" s="42">
        <v>0</v>
      </c>
      <c r="S4581" s="42">
        <v>32.346473561578797</v>
      </c>
      <c r="T4581" s="42">
        <v>292.411036744174</v>
      </c>
      <c r="U4581" s="15">
        <f t="shared" si="287"/>
        <v>0</v>
      </c>
    </row>
    <row r="4582" spans="6:21" x14ac:dyDescent="0.3">
      <c r="F4582" s="5">
        <f>Demand!C4582</f>
        <v>33.650708508051309</v>
      </c>
      <c r="G4582">
        <f>Irradiance!A4582*$B$2*'Technical Data'!$B$2</f>
        <v>0</v>
      </c>
      <c r="H4582" s="5">
        <f t="shared" si="284"/>
        <v>-33.650708508051309</v>
      </c>
      <c r="I4582" s="38">
        <v>0</v>
      </c>
      <c r="J4582" s="35">
        <f>IF(H4582&gt;0,MIN(H4582,($B$3-L4581)/'Technical Data'!$B$5),0)</f>
        <v>0</v>
      </c>
      <c r="K4582" s="15">
        <f>IF(H4582&lt;0,MIN(ABS(H4582),(L4581*'Technical Data'!$B$4)),0)</f>
        <v>33.650708508051309</v>
      </c>
      <c r="L4582" s="15">
        <f>L4581+J4582*'Technical Data'!$B$5-(K4582/'Technical Data'!$B$4)</f>
        <v>282.19921722850074</v>
      </c>
      <c r="N4582" s="15">
        <f t="shared" si="285"/>
        <v>0</v>
      </c>
      <c r="O4582" s="36">
        <f t="shared" si="286"/>
        <v>0</v>
      </c>
      <c r="P4582" s="50">
        <v>0</v>
      </c>
      <c r="Q4582" s="50">
        <v>0</v>
      </c>
      <c r="R4582" s="42">
        <v>0</v>
      </c>
      <c r="S4582" s="42">
        <v>33.650708508051302</v>
      </c>
      <c r="T4582" s="42">
        <v>255.02136062411699</v>
      </c>
      <c r="U4582" s="15">
        <f t="shared" si="287"/>
        <v>0</v>
      </c>
    </row>
    <row r="4583" spans="6:21" x14ac:dyDescent="0.3">
      <c r="F4583" s="5">
        <f>Demand!C4583</f>
        <v>34.088198609960187</v>
      </c>
      <c r="G4583">
        <f>Irradiance!A4583*$B$2*'Technical Data'!$B$2</f>
        <v>0</v>
      </c>
      <c r="H4583" s="5">
        <f t="shared" si="284"/>
        <v>-34.088198609960187</v>
      </c>
      <c r="I4583" s="38">
        <v>0</v>
      </c>
      <c r="J4583" s="35">
        <f>IF(H4583&gt;0,MIN(H4583,($B$3-L4582)/'Technical Data'!$B$5),0)</f>
        <v>0</v>
      </c>
      <c r="K4583" s="15">
        <f>IF(H4583&lt;0,MIN(ABS(H4583),(L4582*'Technical Data'!$B$4)),0)</f>
        <v>34.088198609960187</v>
      </c>
      <c r="L4583" s="15">
        <f>L4582+J4583*'Technical Data'!$B$5-(K4583/'Technical Data'!$B$4)</f>
        <v>244.32344099521166</v>
      </c>
      <c r="N4583" s="15">
        <f t="shared" si="285"/>
        <v>0</v>
      </c>
      <c r="O4583" s="36">
        <f t="shared" si="286"/>
        <v>0</v>
      </c>
      <c r="P4583" s="50">
        <v>0</v>
      </c>
      <c r="Q4583" s="50">
        <v>0</v>
      </c>
      <c r="R4583" s="42">
        <v>0</v>
      </c>
      <c r="S4583" s="42">
        <v>34.088198609960202</v>
      </c>
      <c r="T4583" s="42">
        <v>217.14558439082799</v>
      </c>
      <c r="U4583" s="15">
        <f t="shared" si="287"/>
        <v>0</v>
      </c>
    </row>
    <row r="4584" spans="6:21" x14ac:dyDescent="0.3">
      <c r="F4584" s="5">
        <f>Demand!C4584</f>
        <v>33.500965344823072</v>
      </c>
      <c r="G4584">
        <f>Irradiance!A4584*$B$2*'Technical Data'!$B$2</f>
        <v>0</v>
      </c>
      <c r="H4584" s="5">
        <f t="shared" si="284"/>
        <v>-33.500965344823072</v>
      </c>
      <c r="I4584" s="38">
        <v>0</v>
      </c>
      <c r="J4584" s="35">
        <f>IF(H4584&gt;0,MIN(H4584,($B$3-L4583)/'Technical Data'!$B$5),0)</f>
        <v>0</v>
      </c>
      <c r="K4584" s="15">
        <f>IF(H4584&lt;0,MIN(ABS(H4584),(L4583*'Technical Data'!$B$4)),0)</f>
        <v>33.500965344823072</v>
      </c>
      <c r="L4584" s="15">
        <f>L4583+J4584*'Technical Data'!$B$5-(K4584/'Technical Data'!$B$4)</f>
        <v>207.10014616763047</v>
      </c>
      <c r="N4584" s="15">
        <f t="shared" si="285"/>
        <v>0</v>
      </c>
      <c r="O4584" s="36">
        <f t="shared" si="286"/>
        <v>0</v>
      </c>
      <c r="P4584" s="50">
        <v>0</v>
      </c>
      <c r="Q4584" s="50">
        <v>0</v>
      </c>
      <c r="R4584" s="42">
        <v>0</v>
      </c>
      <c r="S4584" s="42">
        <v>33.500965344823101</v>
      </c>
      <c r="T4584" s="42">
        <v>179.92228956324701</v>
      </c>
      <c r="U4584" s="15">
        <f t="shared" si="287"/>
        <v>0</v>
      </c>
    </row>
    <row r="4585" spans="6:21" x14ac:dyDescent="0.3">
      <c r="F4585" s="5">
        <f>Demand!C4585</f>
        <v>32.146501520035095</v>
      </c>
      <c r="G4585">
        <f>Irradiance!A4585*$B$2*'Technical Data'!$B$2</f>
        <v>0</v>
      </c>
      <c r="H4585" s="5">
        <f t="shared" si="284"/>
        <v>-32.146501520035095</v>
      </c>
      <c r="I4585" s="38">
        <v>0</v>
      </c>
      <c r="J4585" s="35">
        <f>IF(H4585&gt;0,MIN(H4585,($B$3-L4584)/'Technical Data'!$B$5),0)</f>
        <v>0</v>
      </c>
      <c r="K4585" s="15">
        <f>IF(H4585&lt;0,MIN(ABS(H4585),(L4584*'Technical Data'!$B$4)),0)</f>
        <v>32.146501520035095</v>
      </c>
      <c r="L4585" s="15">
        <f>L4584+J4585*'Technical Data'!$B$5-(K4585/'Technical Data'!$B$4)</f>
        <v>171.38181114536926</v>
      </c>
      <c r="N4585" s="15">
        <f t="shared" si="285"/>
        <v>0</v>
      </c>
      <c r="O4585" s="36">
        <f t="shared" si="286"/>
        <v>0</v>
      </c>
      <c r="P4585" s="50">
        <v>0</v>
      </c>
      <c r="Q4585" s="50">
        <v>0</v>
      </c>
      <c r="R4585" s="42">
        <v>0</v>
      </c>
      <c r="S4585" s="42">
        <v>32.146501520035102</v>
      </c>
      <c r="T4585" s="42">
        <v>144.20395454098599</v>
      </c>
      <c r="U4585" s="15">
        <f t="shared" si="287"/>
        <v>0</v>
      </c>
    </row>
    <row r="4586" spans="6:21" x14ac:dyDescent="0.3">
      <c r="F4586" s="5">
        <f>Demand!C4586</f>
        <v>24.086082161956142</v>
      </c>
      <c r="G4586">
        <f>Irradiance!A4586*$B$2*'Technical Data'!$B$2</f>
        <v>0</v>
      </c>
      <c r="H4586" s="5">
        <f t="shared" si="284"/>
        <v>-24.086082161956142</v>
      </c>
      <c r="I4586" s="38">
        <v>0</v>
      </c>
      <c r="J4586" s="35">
        <f>IF(H4586&gt;0,MIN(H4586,($B$3-L4585)/'Technical Data'!$B$5),0)</f>
        <v>0</v>
      </c>
      <c r="K4586" s="15">
        <f>IF(H4586&lt;0,MIN(ABS(H4586),(L4585*'Technical Data'!$B$4)),0)</f>
        <v>24.086082161956142</v>
      </c>
      <c r="L4586" s="15">
        <f>L4585+J4586*'Technical Data'!$B$5-(K4586/'Technical Data'!$B$4)</f>
        <v>144.61949763208466</v>
      </c>
      <c r="N4586" s="15">
        <f t="shared" si="285"/>
        <v>0</v>
      </c>
      <c r="O4586" s="36">
        <f t="shared" si="286"/>
        <v>0</v>
      </c>
      <c r="P4586" s="50">
        <v>0</v>
      </c>
      <c r="Q4586" s="50">
        <v>0</v>
      </c>
      <c r="R4586" s="42">
        <v>0</v>
      </c>
      <c r="S4586" s="42">
        <v>24.086082161956099</v>
      </c>
      <c r="T4586" s="42">
        <v>117.441641027701</v>
      </c>
      <c r="U4586" s="15">
        <f t="shared" si="287"/>
        <v>0</v>
      </c>
    </row>
    <row r="4587" spans="6:21" x14ac:dyDescent="0.3">
      <c r="F4587" s="5">
        <f>Demand!C4587</f>
        <v>22.62939207702944</v>
      </c>
      <c r="G4587">
        <f>Irradiance!A4587*$B$2*'Technical Data'!$B$2</f>
        <v>0</v>
      </c>
      <c r="H4587" s="5">
        <f t="shared" si="284"/>
        <v>-22.62939207702944</v>
      </c>
      <c r="I4587" s="38">
        <v>0</v>
      </c>
      <c r="J4587" s="35">
        <f>IF(H4587&gt;0,MIN(H4587,($B$3-L4586)/'Technical Data'!$B$5),0)</f>
        <v>0</v>
      </c>
      <c r="K4587" s="15">
        <f>IF(H4587&lt;0,MIN(ABS(H4587),(L4586*'Technical Data'!$B$4)),0)</f>
        <v>22.62939207702944</v>
      </c>
      <c r="L4587" s="15">
        <f>L4586+J4587*'Technical Data'!$B$5-(K4587/'Technical Data'!$B$4)</f>
        <v>119.4757286576075</v>
      </c>
      <c r="N4587" s="15">
        <f t="shared" si="285"/>
        <v>0</v>
      </c>
      <c r="O4587" s="36">
        <f t="shared" si="286"/>
        <v>0</v>
      </c>
      <c r="P4587" s="50">
        <v>0</v>
      </c>
      <c r="Q4587" s="50">
        <v>0</v>
      </c>
      <c r="R4587" s="42">
        <v>0</v>
      </c>
      <c r="S4587" s="42">
        <v>22.629392077029401</v>
      </c>
      <c r="T4587" s="42">
        <v>92.297872053223699</v>
      </c>
      <c r="U4587" s="15">
        <f t="shared" si="287"/>
        <v>0</v>
      </c>
    </row>
    <row r="4588" spans="6:21" x14ac:dyDescent="0.3">
      <c r="F4588" s="5">
        <f>Demand!C4588</f>
        <v>20.875767698938589</v>
      </c>
      <c r="G4588">
        <f>Irradiance!A4588*$B$2*'Technical Data'!$B$2</f>
        <v>0</v>
      </c>
      <c r="H4588" s="5">
        <f t="shared" si="284"/>
        <v>-20.875767698938589</v>
      </c>
      <c r="I4588" s="38">
        <v>0</v>
      </c>
      <c r="J4588" s="35">
        <f>IF(H4588&gt;0,MIN(H4588,($B$3-L4587)/'Technical Data'!$B$5),0)</f>
        <v>0</v>
      </c>
      <c r="K4588" s="15">
        <f>IF(H4588&lt;0,MIN(ABS(H4588),(L4587*'Technical Data'!$B$4)),0)</f>
        <v>20.875767698938589</v>
      </c>
      <c r="L4588" s="15">
        <f>L4587+J4588*'Technical Data'!$B$5-(K4588/'Technical Data'!$B$4)</f>
        <v>96.2804312143424</v>
      </c>
      <c r="N4588" s="15">
        <f t="shared" si="285"/>
        <v>0</v>
      </c>
      <c r="O4588" s="36">
        <f t="shared" si="286"/>
        <v>0</v>
      </c>
      <c r="P4588" s="50">
        <v>0</v>
      </c>
      <c r="Q4588" s="50">
        <v>0</v>
      </c>
      <c r="R4588" s="42">
        <v>0</v>
      </c>
      <c r="S4588" s="42">
        <v>20.875767698938599</v>
      </c>
      <c r="T4588" s="42">
        <v>69.102574609958594</v>
      </c>
      <c r="U4588" s="15">
        <f t="shared" si="287"/>
        <v>0</v>
      </c>
    </row>
    <row r="4589" spans="6:21" x14ac:dyDescent="0.3">
      <c r="F4589" s="5">
        <f>Demand!C4589</f>
        <v>18.93451080661497</v>
      </c>
      <c r="G4589">
        <f>Irradiance!A4589*$B$2*'Technical Data'!$B$2</f>
        <v>0</v>
      </c>
      <c r="H4589" s="5">
        <f t="shared" si="284"/>
        <v>-18.93451080661497</v>
      </c>
      <c r="I4589" s="38">
        <v>0</v>
      </c>
      <c r="J4589" s="35">
        <f>IF(H4589&gt;0,MIN(H4589,($B$3-L4588)/'Technical Data'!$B$5),0)</f>
        <v>0</v>
      </c>
      <c r="K4589" s="15">
        <f>IF(H4589&lt;0,MIN(ABS(H4589),(L4588*'Technical Data'!$B$4)),0)</f>
        <v>18.93451080661497</v>
      </c>
      <c r="L4589" s="15">
        <f>L4588+J4589*'Technical Data'!$B$5-(K4589/'Technical Data'!$B$4)</f>
        <v>75.242085873659107</v>
      </c>
      <c r="N4589" s="15">
        <f t="shared" si="285"/>
        <v>0</v>
      </c>
      <c r="O4589" s="36">
        <f t="shared" si="286"/>
        <v>0</v>
      </c>
      <c r="P4589" s="50">
        <v>0</v>
      </c>
      <c r="Q4589" s="50">
        <v>0</v>
      </c>
      <c r="R4589" s="42">
        <v>0</v>
      </c>
      <c r="S4589" s="42">
        <v>18.934510806614998</v>
      </c>
      <c r="T4589" s="42">
        <v>48.064229269275302</v>
      </c>
      <c r="U4589" s="15">
        <f t="shared" si="287"/>
        <v>0</v>
      </c>
    </row>
    <row r="4590" spans="6:21" x14ac:dyDescent="0.3">
      <c r="F4590" s="5">
        <f>Demand!C4590</f>
        <v>15.414426545557331</v>
      </c>
      <c r="G4590">
        <f>Irradiance!A4590*$B$2*'Technical Data'!$B$2</f>
        <v>0</v>
      </c>
      <c r="H4590" s="5">
        <f t="shared" si="284"/>
        <v>-15.414426545557331</v>
      </c>
      <c r="I4590" s="38">
        <v>0</v>
      </c>
      <c r="J4590" s="35">
        <f>IF(H4590&gt;0,MIN(H4590,($B$3-L4589)/'Technical Data'!$B$5),0)</f>
        <v>0</v>
      </c>
      <c r="K4590" s="15">
        <f>IF(H4590&lt;0,MIN(ABS(H4590),(L4589*'Technical Data'!$B$4)),0)</f>
        <v>15.414426545557331</v>
      </c>
      <c r="L4590" s="15">
        <f>L4589+J4590*'Technical Data'!$B$5-(K4590/'Technical Data'!$B$4)</f>
        <v>58.114945267484295</v>
      </c>
      <c r="N4590" s="15">
        <f t="shared" si="285"/>
        <v>0</v>
      </c>
      <c r="O4590" s="36">
        <f t="shared" si="286"/>
        <v>0</v>
      </c>
      <c r="P4590" s="50">
        <v>0</v>
      </c>
      <c r="Q4590" s="50">
        <v>0</v>
      </c>
      <c r="R4590" s="42">
        <v>0</v>
      </c>
      <c r="S4590" s="42">
        <v>15.4144265455573</v>
      </c>
      <c r="T4590" s="42">
        <v>30.9370886631005</v>
      </c>
      <c r="U4590" s="15">
        <f t="shared" si="287"/>
        <v>0</v>
      </c>
    </row>
    <row r="4591" spans="6:21" x14ac:dyDescent="0.3">
      <c r="F4591" s="5">
        <f>Demand!C4591</f>
        <v>11.737629818305178</v>
      </c>
      <c r="G4591">
        <f>Irradiance!A4591*$B$2*'Technical Data'!$B$2</f>
        <v>0</v>
      </c>
      <c r="H4591" s="5">
        <f t="shared" si="284"/>
        <v>-11.737629818305178</v>
      </c>
      <c r="I4591" s="38">
        <v>0</v>
      </c>
      <c r="J4591" s="35">
        <f>IF(H4591&gt;0,MIN(H4591,($B$3-L4590)/'Technical Data'!$B$5),0)</f>
        <v>0</v>
      </c>
      <c r="K4591" s="15">
        <f>IF(H4591&lt;0,MIN(ABS(H4591),(L4590*'Technical Data'!$B$4)),0)</f>
        <v>11.737629818305178</v>
      </c>
      <c r="L4591" s="15">
        <f>L4590+J4591*'Technical Data'!$B$5-(K4591/'Technical Data'!$B$4)</f>
        <v>45.073134358256318</v>
      </c>
      <c r="N4591" s="15">
        <f t="shared" si="285"/>
        <v>0</v>
      </c>
      <c r="O4591" s="36">
        <f t="shared" si="286"/>
        <v>0</v>
      </c>
      <c r="P4591" s="50">
        <v>0</v>
      </c>
      <c r="Q4591" s="50">
        <v>0</v>
      </c>
      <c r="R4591" s="42">
        <v>0</v>
      </c>
      <c r="S4591" s="42">
        <v>11.7376298183052</v>
      </c>
      <c r="T4591" s="42">
        <v>17.895277753872598</v>
      </c>
      <c r="U4591" s="15">
        <f t="shared" si="287"/>
        <v>0</v>
      </c>
    </row>
    <row r="4592" spans="6:21" x14ac:dyDescent="0.3">
      <c r="F4592" s="5">
        <f>Demand!C4592</f>
        <v>16.105749978485296</v>
      </c>
      <c r="G4592">
        <f>Irradiance!A4592*$B$2*'Technical Data'!$B$2</f>
        <v>0</v>
      </c>
      <c r="H4592" s="5">
        <f t="shared" si="284"/>
        <v>-16.105749978485296</v>
      </c>
      <c r="I4592" s="38">
        <v>0</v>
      </c>
      <c r="J4592" s="35">
        <f>IF(H4592&gt;0,MIN(H4592,($B$3-L4591)/'Technical Data'!$B$5),0)</f>
        <v>0</v>
      </c>
      <c r="K4592" s="15">
        <f>IF(H4592&lt;0,MIN(ABS(H4592),(L4591*'Technical Data'!$B$4)),0)</f>
        <v>16.105749978485296</v>
      </c>
      <c r="L4592" s="15">
        <f>L4591+J4592*'Technical Data'!$B$5-(K4592/'Technical Data'!$B$4)</f>
        <v>27.177856604383766</v>
      </c>
      <c r="N4592" s="15">
        <f t="shared" si="285"/>
        <v>0</v>
      </c>
      <c r="O4592" s="36">
        <f t="shared" si="286"/>
        <v>0</v>
      </c>
      <c r="P4592" s="50">
        <v>0</v>
      </c>
      <c r="Q4592" s="50">
        <v>0</v>
      </c>
      <c r="R4592" s="42">
        <v>0</v>
      </c>
      <c r="S4592" s="42">
        <v>16.105749978485299</v>
      </c>
      <c r="T4592" s="42">
        <v>0</v>
      </c>
      <c r="U4592" s="15">
        <f t="shared" si="287"/>
        <v>0</v>
      </c>
    </row>
    <row r="4593" spans="6:21" x14ac:dyDescent="0.3">
      <c r="F4593" s="5">
        <f>Demand!C4593</f>
        <v>19.950375521211846</v>
      </c>
      <c r="G4593">
        <f>Irradiance!A4593*$B$2*'Technical Data'!$B$2</f>
        <v>195.29057901163603</v>
      </c>
      <c r="H4593" s="5">
        <f t="shared" si="284"/>
        <v>175.34020349042419</v>
      </c>
      <c r="I4593" s="38">
        <v>61.394559262584373</v>
      </c>
      <c r="J4593" s="35">
        <f>IF(H4593&gt;0,MIN(H4593,($B$3-L4592)/'Technical Data'!$B$5),0)</f>
        <v>175.34020349042419</v>
      </c>
      <c r="K4593" s="15">
        <f>IF(H4593&lt;0,MIN(ABS(H4593),(L4592*'Technical Data'!$B$4)),0)</f>
        <v>0</v>
      </c>
      <c r="L4593" s="15">
        <f>L4592+J4593*'Technical Data'!$B$5-(K4593/'Technical Data'!$B$4)</f>
        <v>184.98403974576556</v>
      </c>
      <c r="N4593" s="15">
        <f t="shared" si="285"/>
        <v>19.950375521211839</v>
      </c>
      <c r="O4593" s="36">
        <f t="shared" si="286"/>
        <v>0</v>
      </c>
      <c r="P4593" s="50">
        <v>41.444183741372299</v>
      </c>
      <c r="Q4593" s="50">
        <v>19.9503755212118</v>
      </c>
      <c r="R4593" s="42">
        <v>0</v>
      </c>
      <c r="S4593" s="42">
        <v>0</v>
      </c>
      <c r="T4593" s="42">
        <v>0</v>
      </c>
      <c r="U4593" s="15">
        <f t="shared" si="287"/>
        <v>19.950375521211839</v>
      </c>
    </row>
    <row r="4594" spans="6:21" x14ac:dyDescent="0.3">
      <c r="F4594" s="5">
        <f>Demand!C4594</f>
        <v>26.300521892971187</v>
      </c>
      <c r="G4594">
        <f>Irradiance!A4594*$B$2*'Technical Data'!$B$2</f>
        <v>414.61199219205417</v>
      </c>
      <c r="H4594" s="5">
        <f t="shared" si="284"/>
        <v>388.311470299083</v>
      </c>
      <c r="I4594" s="38">
        <v>130.34382229004791</v>
      </c>
      <c r="J4594" s="35">
        <f>IF(H4594&gt;0,MIN(H4594,($B$3-L4593)/'Technical Data'!$B$5),0)</f>
        <v>219.59467236307714</v>
      </c>
      <c r="K4594" s="15">
        <f>IF(H4594&lt;0,MIN(ABS(H4594),(L4593*'Technical Data'!$B$4)),0)</f>
        <v>0</v>
      </c>
      <c r="L4594" s="15">
        <f>L4593+J4594*'Technical Data'!$B$5-(K4594/'Technical Data'!$B$4)</f>
        <v>382.61924487253498</v>
      </c>
      <c r="N4594" s="15">
        <f t="shared" si="285"/>
        <v>195.01731982897704</v>
      </c>
      <c r="O4594" s="36">
        <f t="shared" si="286"/>
        <v>168.71679793600586</v>
      </c>
      <c r="P4594" s="50">
        <v>104.043300397076</v>
      </c>
      <c r="Q4594" s="50">
        <v>26.300521892971201</v>
      </c>
      <c r="R4594" s="42">
        <v>0</v>
      </c>
      <c r="S4594" s="42">
        <v>0</v>
      </c>
      <c r="T4594" s="42">
        <v>0</v>
      </c>
      <c r="U4594" s="15">
        <f t="shared" si="287"/>
        <v>195.01731982897704</v>
      </c>
    </row>
    <row r="4595" spans="6:21" x14ac:dyDescent="0.3">
      <c r="F4595" s="5">
        <f>Demand!C4595</f>
        <v>31.07128532907273</v>
      </c>
      <c r="G4595">
        <f>Irradiance!A4595*$B$2*'Technical Data'!$B$2</f>
        <v>606.7785627617485</v>
      </c>
      <c r="H4595" s="5">
        <f t="shared" si="284"/>
        <v>575.70727743267582</v>
      </c>
      <c r="I4595" s="38">
        <v>190.75627006319789</v>
      </c>
      <c r="J4595" s="35">
        <f>IF(H4595&gt;0,MIN(H4595,($B$3-L4594)/'Technical Data'!$B$5),0)</f>
        <v>0</v>
      </c>
      <c r="K4595" s="15">
        <f>IF(H4595&lt;0,MIN(ABS(H4595),(L4594*'Technical Data'!$B$4)),0)</f>
        <v>0</v>
      </c>
      <c r="L4595" s="15">
        <f>L4594+J4595*'Technical Data'!$B$5-(K4595/'Technical Data'!$B$4)</f>
        <v>382.61924487253498</v>
      </c>
      <c r="N4595" s="15">
        <f t="shared" si="285"/>
        <v>606.7785627617485</v>
      </c>
      <c r="O4595" s="36">
        <f t="shared" si="286"/>
        <v>575.70727743267582</v>
      </c>
      <c r="P4595" s="50">
        <v>159.68498473412501</v>
      </c>
      <c r="Q4595" s="50">
        <v>31.071285329072701</v>
      </c>
      <c r="R4595" s="42">
        <v>0</v>
      </c>
      <c r="S4595" s="42">
        <v>0</v>
      </c>
      <c r="T4595" s="42">
        <v>0</v>
      </c>
      <c r="U4595" s="15">
        <f t="shared" si="287"/>
        <v>606.7785627617485</v>
      </c>
    </row>
    <row r="4596" spans="6:21" x14ac:dyDescent="0.3">
      <c r="F4596" s="5">
        <f>Demand!C4596</f>
        <v>33.243541012236534</v>
      </c>
      <c r="G4596">
        <f>Irradiance!A4596*$B$2*'Technical Data'!$B$2</f>
        <v>755.68963182763503</v>
      </c>
      <c r="H4596" s="5">
        <f t="shared" si="284"/>
        <v>722.44609081539852</v>
      </c>
      <c r="I4596" s="38">
        <v>237.57025105956561</v>
      </c>
      <c r="J4596" s="35">
        <f>IF(H4596&gt;0,MIN(H4596,($B$3-L4595)/'Technical Data'!$B$5),0)</f>
        <v>0</v>
      </c>
      <c r="K4596" s="15">
        <f>IF(H4596&lt;0,MIN(ABS(H4596),(L4595*'Technical Data'!$B$4)),0)</f>
        <v>0</v>
      </c>
      <c r="L4596" s="15">
        <f>L4595+J4596*'Technical Data'!$B$5-(K4596/'Technical Data'!$B$4)</f>
        <v>382.61924487253498</v>
      </c>
      <c r="N4596" s="15">
        <f t="shared" si="285"/>
        <v>755.68963182763503</v>
      </c>
      <c r="O4596" s="36">
        <f t="shared" si="286"/>
        <v>722.44609081539852</v>
      </c>
      <c r="P4596" s="50">
        <v>204.32671004732799</v>
      </c>
      <c r="Q4596" s="50">
        <v>33.243541012236498</v>
      </c>
      <c r="R4596" s="42">
        <v>0</v>
      </c>
      <c r="S4596" s="42">
        <v>0</v>
      </c>
      <c r="T4596" s="42">
        <v>0</v>
      </c>
      <c r="U4596" s="15">
        <f t="shared" si="287"/>
        <v>755.68963182763503</v>
      </c>
    </row>
    <row r="4597" spans="6:21" x14ac:dyDescent="0.3">
      <c r="F4597" s="5">
        <f>Demand!C4597</f>
        <v>33.926430872735239</v>
      </c>
      <c r="G4597">
        <f>Irradiance!A4597*$B$2*'Technical Data'!$B$2</f>
        <v>850.93183791657486</v>
      </c>
      <c r="H4597" s="5">
        <f t="shared" si="284"/>
        <v>817.00540704383957</v>
      </c>
      <c r="I4597" s="38">
        <v>267.51206031436988</v>
      </c>
      <c r="J4597" s="35">
        <f>IF(H4597&gt;0,MIN(H4597,($B$3-L4596)/'Technical Data'!$B$5),0)</f>
        <v>0</v>
      </c>
      <c r="K4597" s="15">
        <f>IF(H4597&lt;0,MIN(ABS(H4597),(L4596*'Technical Data'!$B$4)),0)</f>
        <v>0</v>
      </c>
      <c r="L4597" s="15">
        <f>L4596+J4597*'Technical Data'!$B$5-(K4597/'Technical Data'!$B$4)</f>
        <v>382.61924487253498</v>
      </c>
      <c r="N4597" s="15">
        <f t="shared" si="285"/>
        <v>850.93183791657486</v>
      </c>
      <c r="O4597" s="36">
        <f t="shared" si="286"/>
        <v>817.00540704383957</v>
      </c>
      <c r="P4597" s="50">
        <v>233.58562944163401</v>
      </c>
      <c r="Q4597" s="50">
        <v>33.926430872735203</v>
      </c>
      <c r="R4597" s="42">
        <v>0</v>
      </c>
      <c r="S4597" s="42">
        <v>0</v>
      </c>
      <c r="T4597" s="42">
        <v>0</v>
      </c>
      <c r="U4597" s="15">
        <f t="shared" si="287"/>
        <v>850.93183791657486</v>
      </c>
    </row>
    <row r="4598" spans="6:21" x14ac:dyDescent="0.3">
      <c r="F4598" s="5">
        <f>Demand!C4598</f>
        <v>35.368776979539426</v>
      </c>
      <c r="G4598">
        <f>Irradiance!A4598*$B$2*'Technical Data'!$B$2</f>
        <v>889.5413781477514</v>
      </c>
      <c r="H4598" s="5">
        <f t="shared" si="284"/>
        <v>854.17260116821194</v>
      </c>
      <c r="I4598" s="38">
        <v>279.64995102994232</v>
      </c>
      <c r="J4598" s="35">
        <f>IF(H4598&gt;0,MIN(H4598,($B$3-L4597)/'Technical Data'!$B$5),0)</f>
        <v>0</v>
      </c>
      <c r="K4598" s="15">
        <f>IF(H4598&lt;0,MIN(ABS(H4598),(L4597*'Technical Data'!$B$4)),0)</f>
        <v>0</v>
      </c>
      <c r="L4598" s="15">
        <f>L4597+J4598*'Technical Data'!$B$5-(K4598/'Technical Data'!$B$4)</f>
        <v>382.61924487253498</v>
      </c>
      <c r="N4598" s="15">
        <f t="shared" si="285"/>
        <v>889.5413781477514</v>
      </c>
      <c r="O4598" s="36">
        <f t="shared" si="286"/>
        <v>854.17260116821194</v>
      </c>
      <c r="P4598" s="50">
        <v>244.281174050402</v>
      </c>
      <c r="Q4598" s="50">
        <v>35.368776979539398</v>
      </c>
      <c r="R4598" s="42">
        <v>0</v>
      </c>
      <c r="S4598" s="42">
        <v>0</v>
      </c>
      <c r="T4598" s="42">
        <v>0</v>
      </c>
      <c r="U4598" s="15">
        <f t="shared" si="287"/>
        <v>889.5413781477514</v>
      </c>
    </row>
    <row r="4599" spans="6:21" x14ac:dyDescent="0.3">
      <c r="F4599" s="5">
        <f>Demand!C4599</f>
        <v>34.168540679650661</v>
      </c>
      <c r="G4599">
        <f>Irradiance!A4599*$B$2*'Technical Data'!$B$2</f>
        <v>872.71979422960396</v>
      </c>
      <c r="H4599" s="5">
        <f t="shared" si="284"/>
        <v>838.55125354995334</v>
      </c>
      <c r="I4599" s="38">
        <v>274.36165839452701</v>
      </c>
      <c r="J4599" s="35">
        <f>IF(H4599&gt;0,MIN(H4599,($B$3-L4598)/'Technical Data'!$B$5),0)</f>
        <v>0</v>
      </c>
      <c r="K4599" s="15">
        <f>IF(H4599&lt;0,MIN(ABS(H4599),(L4598*'Technical Data'!$B$4)),0)</f>
        <v>0</v>
      </c>
      <c r="L4599" s="15">
        <f>L4598+J4599*'Technical Data'!$B$5-(K4599/'Technical Data'!$B$4)</f>
        <v>382.61924487253498</v>
      </c>
      <c r="N4599" s="15">
        <f t="shared" si="285"/>
        <v>872.71979422960396</v>
      </c>
      <c r="O4599" s="36">
        <f t="shared" si="286"/>
        <v>838.55125354995334</v>
      </c>
      <c r="P4599" s="50">
        <v>240.193117714875</v>
      </c>
      <c r="Q4599" s="50">
        <v>34.168540679650697</v>
      </c>
      <c r="R4599" s="42">
        <v>0</v>
      </c>
      <c r="S4599" s="42">
        <v>0</v>
      </c>
      <c r="T4599" s="42">
        <v>0</v>
      </c>
      <c r="U4599" s="15">
        <f t="shared" si="287"/>
        <v>872.71979422960396</v>
      </c>
    </row>
    <row r="4600" spans="6:21" x14ac:dyDescent="0.3">
      <c r="F4600" s="5">
        <f>Demand!C4600</f>
        <v>35.115900492440474</v>
      </c>
      <c r="G4600">
        <f>Irradiance!A4600*$B$2*'Technical Data'!$B$2</f>
        <v>796.22163879231414</v>
      </c>
      <c r="H4600" s="5">
        <f t="shared" si="284"/>
        <v>761.10573829987368</v>
      </c>
      <c r="I4600" s="38">
        <v>250.31251807632839</v>
      </c>
      <c r="J4600" s="35">
        <f>IF(H4600&gt;0,MIN(H4600,($B$3-L4599)/'Technical Data'!$B$5),0)</f>
        <v>0</v>
      </c>
      <c r="K4600" s="15">
        <f>IF(H4600&lt;0,MIN(ABS(H4600),(L4599*'Technical Data'!$B$4)),0)</f>
        <v>0</v>
      </c>
      <c r="L4600" s="15">
        <f>L4599+J4600*'Technical Data'!$B$5-(K4600/'Technical Data'!$B$4)</f>
        <v>382.61924487253498</v>
      </c>
      <c r="N4600" s="15">
        <f t="shared" si="285"/>
        <v>796.22163879231414</v>
      </c>
      <c r="O4600" s="36">
        <f t="shared" si="286"/>
        <v>761.10573829987368</v>
      </c>
      <c r="P4600" s="50">
        <v>173.069709317312</v>
      </c>
      <c r="Q4600" s="50">
        <v>35.115900492440502</v>
      </c>
      <c r="R4600" s="42">
        <v>42.126908266574198</v>
      </c>
      <c r="S4600" s="42">
        <v>0</v>
      </c>
      <c r="T4600" s="42">
        <v>37.914217439916797</v>
      </c>
      <c r="U4600" s="15">
        <f t="shared" si="287"/>
        <v>796.22163879231414</v>
      </c>
    </row>
    <row r="4601" spans="6:21" x14ac:dyDescent="0.3">
      <c r="F4601" s="5">
        <f>Demand!C4601</f>
        <v>40.493835473921294</v>
      </c>
      <c r="G4601">
        <f>Irradiance!A4601*$B$2*'Technical Data'!$B$2</f>
        <v>669.73934828395761</v>
      </c>
      <c r="H4601" s="5">
        <f t="shared" si="284"/>
        <v>629.2455128100363</v>
      </c>
      <c r="I4601" s="38">
        <v>210.54959392718129</v>
      </c>
      <c r="J4601" s="35">
        <f>IF(H4601&gt;0,MIN(H4601,($B$3-L4600)/'Technical Data'!$B$5),0)</f>
        <v>0</v>
      </c>
      <c r="K4601" s="15">
        <f>IF(H4601&lt;0,MIN(ABS(H4601),(L4600*'Technical Data'!$B$4)),0)</f>
        <v>0</v>
      </c>
      <c r="L4601" s="15">
        <f>L4600+J4601*'Technical Data'!$B$5-(K4601/'Technical Data'!$B$4)</f>
        <v>382.61924487253498</v>
      </c>
      <c r="N4601" s="15">
        <f t="shared" si="285"/>
        <v>669.73934828395761</v>
      </c>
      <c r="O4601" s="36">
        <f t="shared" si="286"/>
        <v>629.2455128100363</v>
      </c>
      <c r="P4601" s="50">
        <v>0</v>
      </c>
      <c r="Q4601" s="50">
        <v>40.493835473921301</v>
      </c>
      <c r="R4601" s="42">
        <v>170.05575845325899</v>
      </c>
      <c r="S4601" s="42">
        <v>0</v>
      </c>
      <c r="T4601" s="42">
        <v>190.96440004785001</v>
      </c>
      <c r="U4601" s="15">
        <f t="shared" si="287"/>
        <v>669.73934828395761</v>
      </c>
    </row>
    <row r="4602" spans="6:21" x14ac:dyDescent="0.3">
      <c r="F4602" s="5">
        <f>Demand!C4602</f>
        <v>46.289673397026448</v>
      </c>
      <c r="G4602">
        <f>Irradiance!A4602*$B$2*'Technical Data'!$B$2</f>
        <v>496.55713670760122</v>
      </c>
      <c r="H4602" s="5">
        <f t="shared" si="284"/>
        <v>450.26746331057478</v>
      </c>
      <c r="I4602" s="38">
        <v>156.10536212828569</v>
      </c>
      <c r="J4602" s="35">
        <f>IF(H4602&gt;0,MIN(H4602,($B$3-L4601)/'Technical Data'!$B$5),0)</f>
        <v>0</v>
      </c>
      <c r="K4602" s="15">
        <f>IF(H4602&lt;0,MIN(ABS(H4602),(L4601*'Technical Data'!$B$4)),0)</f>
        <v>0</v>
      </c>
      <c r="L4602" s="15">
        <f>L4601+J4602*'Technical Data'!$B$5-(K4602/'Technical Data'!$B$4)</f>
        <v>382.61924487253498</v>
      </c>
      <c r="N4602" s="15">
        <f t="shared" si="285"/>
        <v>496.55713670760122</v>
      </c>
      <c r="O4602" s="36">
        <f t="shared" si="286"/>
        <v>450.26746331057478</v>
      </c>
      <c r="P4602" s="50">
        <v>0</v>
      </c>
      <c r="Q4602" s="50">
        <v>46.289673397026398</v>
      </c>
      <c r="R4602" s="42">
        <v>109.815688731259</v>
      </c>
      <c r="S4602" s="42">
        <v>0</v>
      </c>
      <c r="T4602" s="42">
        <v>289.79851990598303</v>
      </c>
      <c r="U4602" s="15">
        <f t="shared" si="287"/>
        <v>496.55713670760122</v>
      </c>
    </row>
    <row r="4603" spans="6:21" x14ac:dyDescent="0.3">
      <c r="F4603" s="5">
        <f>Demand!C4603</f>
        <v>46.767771434630347</v>
      </c>
      <c r="G4603">
        <f>Irradiance!A4603*$B$2*'Technical Data'!$B$2</f>
        <v>285.24600158344379</v>
      </c>
      <c r="H4603" s="5">
        <f t="shared" si="284"/>
        <v>238.47823014881345</v>
      </c>
      <c r="I4603" s="38">
        <v>89.67433368911523</v>
      </c>
      <c r="J4603" s="35">
        <f>IF(H4603&gt;0,MIN(H4603,($B$3-L4602)/'Technical Data'!$B$5),0)</f>
        <v>0</v>
      </c>
      <c r="K4603" s="15">
        <f>IF(H4603&lt;0,MIN(ABS(H4603),(L4602*'Technical Data'!$B$4)),0)</f>
        <v>0</v>
      </c>
      <c r="L4603" s="15">
        <f>L4602+J4603*'Technical Data'!$B$5-(K4603/'Technical Data'!$B$4)</f>
        <v>382.61924487253498</v>
      </c>
      <c r="N4603" s="15">
        <f t="shared" si="285"/>
        <v>285.24600158344379</v>
      </c>
      <c r="O4603" s="36">
        <f t="shared" si="286"/>
        <v>238.47823014881345</v>
      </c>
      <c r="P4603" s="50">
        <v>0</v>
      </c>
      <c r="Q4603" s="50">
        <v>46.767771434630298</v>
      </c>
      <c r="R4603" s="42">
        <v>42.906562254484697</v>
      </c>
      <c r="S4603" s="42">
        <v>0</v>
      </c>
      <c r="T4603" s="42">
        <v>328.41442593501898</v>
      </c>
      <c r="U4603" s="15">
        <f t="shared" si="287"/>
        <v>285.24600158344379</v>
      </c>
    </row>
    <row r="4604" spans="6:21" x14ac:dyDescent="0.3">
      <c r="F4604" s="5">
        <f>Demand!C4604</f>
        <v>41.118683484786189</v>
      </c>
      <c r="G4604">
        <f>Irradiance!A4604*$B$2*'Technical Data'!$B$2</f>
        <v>6.0077085421955303</v>
      </c>
      <c r="H4604" s="5">
        <f t="shared" si="284"/>
        <v>-35.110974942590659</v>
      </c>
      <c r="I4604" s="38">
        <v>1.888675941219782</v>
      </c>
      <c r="J4604" s="35">
        <f>IF(H4604&gt;0,MIN(H4604,($B$3-L4603)/'Technical Data'!$B$5),0)</f>
        <v>0</v>
      </c>
      <c r="K4604" s="15">
        <f>IF(H4604&lt;0,MIN(ABS(H4604),(L4603*'Technical Data'!$B$4)),0)</f>
        <v>35.110974942590659</v>
      </c>
      <c r="L4604" s="15">
        <f>L4603+J4604*'Technical Data'!$B$5-(K4604/'Technical Data'!$B$4)</f>
        <v>343.60705049187868</v>
      </c>
      <c r="N4604" s="15">
        <f t="shared" si="285"/>
        <v>6.0077085421955303</v>
      </c>
      <c r="O4604" s="36">
        <f t="shared" si="286"/>
        <v>0</v>
      </c>
      <c r="P4604" s="50">
        <v>0</v>
      </c>
      <c r="Q4604" s="50">
        <v>1.88867594121978</v>
      </c>
      <c r="R4604" s="42">
        <v>0</v>
      </c>
      <c r="S4604" s="42">
        <v>39.230007543566401</v>
      </c>
      <c r="T4604" s="42">
        <v>284.82552866438999</v>
      </c>
      <c r="U4604" s="15">
        <f t="shared" si="287"/>
        <v>6.0077085421955303</v>
      </c>
    </row>
    <row r="4605" spans="6:21" x14ac:dyDescent="0.3">
      <c r="F4605" s="5">
        <f>Demand!C4605</f>
        <v>30.670752484741968</v>
      </c>
      <c r="G4605">
        <f>Irradiance!A4605*$B$2*'Technical Data'!$B$2</f>
        <v>0</v>
      </c>
      <c r="H4605" s="5">
        <f t="shared" si="284"/>
        <v>-30.670752484741968</v>
      </c>
      <c r="I4605" s="38">
        <v>0</v>
      </c>
      <c r="J4605" s="35">
        <f>IF(H4605&gt;0,MIN(H4605,($B$3-L4604)/'Technical Data'!$B$5),0)</f>
        <v>0</v>
      </c>
      <c r="K4605" s="15">
        <f>IF(H4605&lt;0,MIN(ABS(H4605),(L4604*'Technical Data'!$B$4)),0)</f>
        <v>30.670752484741968</v>
      </c>
      <c r="L4605" s="15">
        <f>L4604+J4605*'Technical Data'!$B$5-(K4605/'Technical Data'!$B$4)</f>
        <v>309.52843661994314</v>
      </c>
      <c r="N4605" s="15">
        <f t="shared" si="285"/>
        <v>0</v>
      </c>
      <c r="O4605" s="36">
        <f t="shared" si="286"/>
        <v>0</v>
      </c>
      <c r="P4605" s="50">
        <v>0</v>
      </c>
      <c r="Q4605" s="50">
        <v>0</v>
      </c>
      <c r="R4605" s="42">
        <v>0</v>
      </c>
      <c r="S4605" s="42">
        <v>30.670752484742</v>
      </c>
      <c r="T4605" s="42">
        <v>250.74691479245399</v>
      </c>
      <c r="U4605" s="15">
        <f t="shared" si="287"/>
        <v>0</v>
      </c>
    </row>
    <row r="4606" spans="6:21" x14ac:dyDescent="0.3">
      <c r="F4606" s="5">
        <f>Demand!C4606</f>
        <v>23.361535002938691</v>
      </c>
      <c r="G4606">
        <f>Irradiance!A4606*$B$2*'Technical Data'!$B$2</f>
        <v>0</v>
      </c>
      <c r="H4606" s="5">
        <f t="shared" si="284"/>
        <v>-23.361535002938691</v>
      </c>
      <c r="I4606" s="38">
        <v>0</v>
      </c>
      <c r="J4606" s="35">
        <f>IF(H4606&gt;0,MIN(H4606,($B$3-L4605)/'Technical Data'!$B$5),0)</f>
        <v>0</v>
      </c>
      <c r="K4606" s="15">
        <f>IF(H4606&lt;0,MIN(ABS(H4606),(L4605*'Technical Data'!$B$4)),0)</f>
        <v>23.361535002938691</v>
      </c>
      <c r="L4606" s="15">
        <f>L4605+J4606*'Technical Data'!$B$5-(K4606/'Technical Data'!$B$4)</f>
        <v>283.57117550556683</v>
      </c>
      <c r="N4606" s="15">
        <f t="shared" si="285"/>
        <v>0</v>
      </c>
      <c r="O4606" s="36">
        <f t="shared" si="286"/>
        <v>0</v>
      </c>
      <c r="P4606" s="50">
        <v>0</v>
      </c>
      <c r="Q4606" s="50">
        <v>0</v>
      </c>
      <c r="R4606" s="42">
        <v>0</v>
      </c>
      <c r="S4606" s="42">
        <v>23.361535002938702</v>
      </c>
      <c r="T4606" s="42">
        <v>224.789653678078</v>
      </c>
      <c r="U4606" s="15">
        <f t="shared" si="287"/>
        <v>0</v>
      </c>
    </row>
    <row r="4607" spans="6:21" x14ac:dyDescent="0.3">
      <c r="F4607" s="5">
        <f>Demand!C4607</f>
        <v>23.694124795974531</v>
      </c>
      <c r="G4607">
        <f>Irradiance!A4607*$B$2*'Technical Data'!$B$2</f>
        <v>0</v>
      </c>
      <c r="H4607" s="5">
        <f t="shared" si="284"/>
        <v>-23.694124795974531</v>
      </c>
      <c r="I4607" s="38">
        <v>0</v>
      </c>
      <c r="J4607" s="35">
        <f>IF(H4607&gt;0,MIN(H4607,($B$3-L4606)/'Technical Data'!$B$5),0)</f>
        <v>0</v>
      </c>
      <c r="K4607" s="15">
        <f>IF(H4607&lt;0,MIN(ABS(H4607),(L4606*'Technical Data'!$B$4)),0)</f>
        <v>23.694124795974531</v>
      </c>
      <c r="L4607" s="15">
        <f>L4606+J4607*'Technical Data'!$B$5-(K4607/'Technical Data'!$B$4)</f>
        <v>257.24437017670624</v>
      </c>
      <c r="N4607" s="15">
        <f t="shared" si="285"/>
        <v>0</v>
      </c>
      <c r="O4607" s="36">
        <f t="shared" si="286"/>
        <v>0</v>
      </c>
      <c r="P4607" s="50">
        <v>0</v>
      </c>
      <c r="Q4607" s="50">
        <v>0</v>
      </c>
      <c r="R4607" s="42">
        <v>0</v>
      </c>
      <c r="S4607" s="42">
        <v>23.694124795974499</v>
      </c>
      <c r="T4607" s="42">
        <v>198.46284834921701</v>
      </c>
      <c r="U4607" s="15">
        <f t="shared" si="287"/>
        <v>0</v>
      </c>
    </row>
    <row r="4608" spans="6:21" x14ac:dyDescent="0.3">
      <c r="F4608" s="5">
        <f>Demand!C4608</f>
        <v>24.276849185561982</v>
      </c>
      <c r="G4608">
        <f>Irradiance!A4608*$B$2*'Technical Data'!$B$2</f>
        <v>0</v>
      </c>
      <c r="H4608" s="5">
        <f t="shared" si="284"/>
        <v>-24.276849185561982</v>
      </c>
      <c r="I4608" s="38">
        <v>0</v>
      </c>
      <c r="J4608" s="35">
        <f>IF(H4608&gt;0,MIN(H4608,($B$3-L4607)/'Technical Data'!$B$5),0)</f>
        <v>0</v>
      </c>
      <c r="K4608" s="15">
        <f>IF(H4608&lt;0,MIN(ABS(H4608),(L4607*'Technical Data'!$B$4)),0)</f>
        <v>24.276849185561982</v>
      </c>
      <c r="L4608" s="15">
        <f>L4607+J4608*'Technical Data'!$B$5-(K4608/'Technical Data'!$B$4)</f>
        <v>230.2700933038596</v>
      </c>
      <c r="N4608" s="15">
        <f t="shared" si="285"/>
        <v>0</v>
      </c>
      <c r="O4608" s="36">
        <f t="shared" si="286"/>
        <v>0</v>
      </c>
      <c r="P4608" s="50">
        <v>0</v>
      </c>
      <c r="Q4608" s="50">
        <v>0</v>
      </c>
      <c r="R4608" s="42">
        <v>0</v>
      </c>
      <c r="S4608" s="42">
        <v>24.276849185562</v>
      </c>
      <c r="T4608" s="42">
        <v>171.48857147637099</v>
      </c>
      <c r="U4608" s="15">
        <f t="shared" si="287"/>
        <v>0</v>
      </c>
    </row>
    <row r="4609" spans="6:21" x14ac:dyDescent="0.3">
      <c r="F4609" s="5">
        <f>Demand!C4609</f>
        <v>24.556155241846803</v>
      </c>
      <c r="G4609">
        <f>Irradiance!A4609*$B$2*'Technical Data'!$B$2</f>
        <v>0</v>
      </c>
      <c r="H4609" s="5">
        <f t="shared" si="284"/>
        <v>-24.556155241846803</v>
      </c>
      <c r="I4609" s="38">
        <v>0</v>
      </c>
      <c r="J4609" s="35">
        <f>IF(H4609&gt;0,MIN(H4609,($B$3-L4608)/'Technical Data'!$B$5),0)</f>
        <v>0</v>
      </c>
      <c r="K4609" s="15">
        <f>IF(H4609&lt;0,MIN(ABS(H4609),(L4608*'Technical Data'!$B$4)),0)</f>
        <v>24.556155241846803</v>
      </c>
      <c r="L4609" s="15">
        <f>L4608+J4609*'Technical Data'!$B$5-(K4609/'Technical Data'!$B$4)</f>
        <v>202.98547636847425</v>
      </c>
      <c r="N4609" s="15">
        <f t="shared" si="285"/>
        <v>0</v>
      </c>
      <c r="O4609" s="36">
        <f t="shared" si="286"/>
        <v>0</v>
      </c>
      <c r="P4609" s="50">
        <v>0</v>
      </c>
      <c r="Q4609" s="50">
        <v>0</v>
      </c>
      <c r="R4609" s="42">
        <v>0</v>
      </c>
      <c r="S4609" s="42">
        <v>24.556155241846799</v>
      </c>
      <c r="T4609" s="42">
        <v>144.20395454098599</v>
      </c>
      <c r="U4609" s="15">
        <f t="shared" si="287"/>
        <v>0</v>
      </c>
    </row>
    <row r="4610" spans="6:21" x14ac:dyDescent="0.3">
      <c r="F4610" s="5">
        <f>Demand!C4610</f>
        <v>24.086082161956142</v>
      </c>
      <c r="G4610">
        <f>Irradiance!A4610*$B$2*'Technical Data'!$B$2</f>
        <v>0</v>
      </c>
      <c r="H4610" s="5">
        <f t="shared" ref="H4610:H4673" si="288">G4610-F4610</f>
        <v>-24.086082161956142</v>
      </c>
      <c r="I4610" s="38">
        <v>0</v>
      </c>
      <c r="J4610" s="35">
        <f>IF(H4610&gt;0,MIN(H4610,($B$3-L4609)/'Technical Data'!$B$5),0)</f>
        <v>0</v>
      </c>
      <c r="K4610" s="15">
        <f>IF(H4610&lt;0,MIN(ABS(H4610),(L4609*'Technical Data'!$B$4)),0)</f>
        <v>24.086082161956142</v>
      </c>
      <c r="L4610" s="15">
        <f>L4609+J4610*'Technical Data'!$B$5-(K4610/'Technical Data'!$B$4)</f>
        <v>176.22316285518966</v>
      </c>
      <c r="N4610" s="15">
        <f t="shared" ref="N4610:N4673" si="289">U4610</f>
        <v>0</v>
      </c>
      <c r="O4610" s="36">
        <f t="shared" ref="O4610:O4673" si="290">N4610+(K4610)-F4610</f>
        <v>0</v>
      </c>
      <c r="P4610" s="50">
        <v>0</v>
      </c>
      <c r="Q4610" s="50">
        <v>0</v>
      </c>
      <c r="R4610" s="42">
        <v>0</v>
      </c>
      <c r="S4610" s="42">
        <v>24.086082161956099</v>
      </c>
      <c r="T4610" s="42">
        <v>117.441641027701</v>
      </c>
      <c r="U4610" s="15">
        <f t="shared" ref="U4610:U4673" si="291">G4610-(J4610)</f>
        <v>0</v>
      </c>
    </row>
    <row r="4611" spans="6:21" x14ac:dyDescent="0.3">
      <c r="F4611" s="5">
        <f>Demand!C4611</f>
        <v>22.62939207702944</v>
      </c>
      <c r="G4611">
        <f>Irradiance!A4611*$B$2*'Technical Data'!$B$2</f>
        <v>0</v>
      </c>
      <c r="H4611" s="5">
        <f t="shared" si="288"/>
        <v>-22.62939207702944</v>
      </c>
      <c r="I4611" s="38">
        <v>0</v>
      </c>
      <c r="J4611" s="35">
        <f>IF(H4611&gt;0,MIN(H4611,($B$3-L4610)/'Technical Data'!$B$5),0)</f>
        <v>0</v>
      </c>
      <c r="K4611" s="15">
        <f>IF(H4611&lt;0,MIN(ABS(H4611),(L4610*'Technical Data'!$B$4)),0)</f>
        <v>22.62939207702944</v>
      </c>
      <c r="L4611" s="15">
        <f>L4610+J4611*'Technical Data'!$B$5-(K4611/'Technical Data'!$B$4)</f>
        <v>151.0793938807125</v>
      </c>
      <c r="N4611" s="15">
        <f t="shared" si="289"/>
        <v>0</v>
      </c>
      <c r="O4611" s="36">
        <f t="shared" si="290"/>
        <v>0</v>
      </c>
      <c r="P4611" s="50">
        <v>0</v>
      </c>
      <c r="Q4611" s="50">
        <v>0</v>
      </c>
      <c r="R4611" s="42">
        <v>0</v>
      </c>
      <c r="S4611" s="42">
        <v>22.629392077029401</v>
      </c>
      <c r="T4611" s="42">
        <v>92.297872053223699</v>
      </c>
      <c r="U4611" s="15">
        <f t="shared" si="291"/>
        <v>0</v>
      </c>
    </row>
    <row r="4612" spans="6:21" x14ac:dyDescent="0.3">
      <c r="F4612" s="5">
        <f>Demand!C4612</f>
        <v>20.875767698938589</v>
      </c>
      <c r="G4612">
        <f>Irradiance!A4612*$B$2*'Technical Data'!$B$2</f>
        <v>0</v>
      </c>
      <c r="H4612" s="5">
        <f t="shared" si="288"/>
        <v>-20.875767698938589</v>
      </c>
      <c r="I4612" s="38">
        <v>0</v>
      </c>
      <c r="J4612" s="35">
        <f>IF(H4612&gt;0,MIN(H4612,($B$3-L4611)/'Technical Data'!$B$5),0)</f>
        <v>0</v>
      </c>
      <c r="K4612" s="15">
        <f>IF(H4612&lt;0,MIN(ABS(H4612),(L4611*'Technical Data'!$B$4)),0)</f>
        <v>20.875767698938589</v>
      </c>
      <c r="L4612" s="15">
        <f>L4611+J4612*'Technical Data'!$B$5-(K4612/'Technical Data'!$B$4)</f>
        <v>127.8840964374474</v>
      </c>
      <c r="N4612" s="15">
        <f t="shared" si="289"/>
        <v>0</v>
      </c>
      <c r="O4612" s="36">
        <f t="shared" si="290"/>
        <v>0</v>
      </c>
      <c r="P4612" s="50">
        <v>0</v>
      </c>
      <c r="Q4612" s="50">
        <v>0</v>
      </c>
      <c r="R4612" s="42">
        <v>0</v>
      </c>
      <c r="S4612" s="42">
        <v>20.875767698938599</v>
      </c>
      <c r="T4612" s="42">
        <v>69.102574609958594</v>
      </c>
      <c r="U4612" s="15">
        <f t="shared" si="291"/>
        <v>0</v>
      </c>
    </row>
    <row r="4613" spans="6:21" x14ac:dyDescent="0.3">
      <c r="F4613" s="5">
        <f>Demand!C4613</f>
        <v>18.93451080661497</v>
      </c>
      <c r="G4613">
        <f>Irradiance!A4613*$B$2*'Technical Data'!$B$2</f>
        <v>0</v>
      </c>
      <c r="H4613" s="5">
        <f t="shared" si="288"/>
        <v>-18.93451080661497</v>
      </c>
      <c r="I4613" s="38">
        <v>0</v>
      </c>
      <c r="J4613" s="35">
        <f>IF(H4613&gt;0,MIN(H4613,($B$3-L4612)/'Technical Data'!$B$5),0)</f>
        <v>0</v>
      </c>
      <c r="K4613" s="15">
        <f>IF(H4613&lt;0,MIN(ABS(H4613),(L4612*'Technical Data'!$B$4)),0)</f>
        <v>18.93451080661497</v>
      </c>
      <c r="L4613" s="15">
        <f>L4612+J4613*'Technical Data'!$B$5-(K4613/'Technical Data'!$B$4)</f>
        <v>106.8457510967641</v>
      </c>
      <c r="N4613" s="15">
        <f t="shared" si="289"/>
        <v>0</v>
      </c>
      <c r="O4613" s="36">
        <f t="shared" si="290"/>
        <v>0</v>
      </c>
      <c r="P4613" s="50">
        <v>0</v>
      </c>
      <c r="Q4613" s="50">
        <v>0</v>
      </c>
      <c r="R4613" s="42">
        <v>0</v>
      </c>
      <c r="S4613" s="42">
        <v>18.934510806614998</v>
      </c>
      <c r="T4613" s="42">
        <v>48.064229269275302</v>
      </c>
      <c r="U4613" s="15">
        <f t="shared" si="291"/>
        <v>0</v>
      </c>
    </row>
    <row r="4614" spans="6:21" x14ac:dyDescent="0.3">
      <c r="F4614" s="5">
        <f>Demand!C4614</f>
        <v>15.414426545557331</v>
      </c>
      <c r="G4614">
        <f>Irradiance!A4614*$B$2*'Technical Data'!$B$2</f>
        <v>0</v>
      </c>
      <c r="H4614" s="5">
        <f t="shared" si="288"/>
        <v>-15.414426545557331</v>
      </c>
      <c r="I4614" s="38">
        <v>0</v>
      </c>
      <c r="J4614" s="35">
        <f>IF(H4614&gt;0,MIN(H4614,($B$3-L4613)/'Technical Data'!$B$5),0)</f>
        <v>0</v>
      </c>
      <c r="K4614" s="15">
        <f>IF(H4614&lt;0,MIN(ABS(H4614),(L4613*'Technical Data'!$B$4)),0)</f>
        <v>15.414426545557331</v>
      </c>
      <c r="L4614" s="15">
        <f>L4613+J4614*'Technical Data'!$B$5-(K4614/'Technical Data'!$B$4)</f>
        <v>89.718610490589299</v>
      </c>
      <c r="N4614" s="15">
        <f t="shared" si="289"/>
        <v>0</v>
      </c>
      <c r="O4614" s="36">
        <f t="shared" si="290"/>
        <v>0</v>
      </c>
      <c r="P4614" s="50">
        <v>0</v>
      </c>
      <c r="Q4614" s="50">
        <v>0</v>
      </c>
      <c r="R4614" s="42">
        <v>0</v>
      </c>
      <c r="S4614" s="42">
        <v>15.4144265455573</v>
      </c>
      <c r="T4614" s="42">
        <v>30.9370886631005</v>
      </c>
      <c r="U4614" s="15">
        <f t="shared" si="291"/>
        <v>0</v>
      </c>
    </row>
    <row r="4615" spans="6:21" x14ac:dyDescent="0.3">
      <c r="F4615" s="5">
        <f>Demand!C4615</f>
        <v>11.737629818305178</v>
      </c>
      <c r="G4615">
        <f>Irradiance!A4615*$B$2*'Technical Data'!$B$2</f>
        <v>0</v>
      </c>
      <c r="H4615" s="5">
        <f t="shared" si="288"/>
        <v>-11.737629818305178</v>
      </c>
      <c r="I4615" s="38">
        <v>0</v>
      </c>
      <c r="J4615" s="35">
        <f>IF(H4615&gt;0,MIN(H4615,($B$3-L4614)/'Technical Data'!$B$5),0)</f>
        <v>0</v>
      </c>
      <c r="K4615" s="15">
        <f>IF(H4615&lt;0,MIN(ABS(H4615),(L4614*'Technical Data'!$B$4)),0)</f>
        <v>11.737629818305178</v>
      </c>
      <c r="L4615" s="15">
        <f>L4614+J4615*'Technical Data'!$B$5-(K4615/'Technical Data'!$B$4)</f>
        <v>76.676799581361323</v>
      </c>
      <c r="N4615" s="15">
        <f t="shared" si="289"/>
        <v>0</v>
      </c>
      <c r="O4615" s="36">
        <f t="shared" si="290"/>
        <v>0</v>
      </c>
      <c r="P4615" s="50">
        <v>0</v>
      </c>
      <c r="Q4615" s="50">
        <v>0</v>
      </c>
      <c r="R4615" s="42">
        <v>0</v>
      </c>
      <c r="S4615" s="42">
        <v>11.7376298183052</v>
      </c>
      <c r="T4615" s="42">
        <v>17.895277753872598</v>
      </c>
      <c r="U4615" s="15">
        <f t="shared" si="291"/>
        <v>0</v>
      </c>
    </row>
    <row r="4616" spans="6:21" x14ac:dyDescent="0.3">
      <c r="F4616" s="5">
        <f>Demand!C4616</f>
        <v>16.105749978485296</v>
      </c>
      <c r="G4616">
        <f>Irradiance!A4616*$B$2*'Technical Data'!$B$2</f>
        <v>0</v>
      </c>
      <c r="H4616" s="5">
        <f t="shared" si="288"/>
        <v>-16.105749978485296</v>
      </c>
      <c r="I4616" s="38">
        <v>0</v>
      </c>
      <c r="J4616" s="35">
        <f>IF(H4616&gt;0,MIN(H4616,($B$3-L4615)/'Technical Data'!$B$5),0)</f>
        <v>0</v>
      </c>
      <c r="K4616" s="15">
        <f>IF(H4616&lt;0,MIN(ABS(H4616),(L4615*'Technical Data'!$B$4)),0)</f>
        <v>16.105749978485296</v>
      </c>
      <c r="L4616" s="15">
        <f>L4615+J4616*'Technical Data'!$B$5-(K4616/'Technical Data'!$B$4)</f>
        <v>58.781521827488774</v>
      </c>
      <c r="N4616" s="15">
        <f t="shared" si="289"/>
        <v>0</v>
      </c>
      <c r="O4616" s="36">
        <f t="shared" si="290"/>
        <v>0</v>
      </c>
      <c r="P4616" s="50">
        <v>0</v>
      </c>
      <c r="Q4616" s="50">
        <v>0</v>
      </c>
      <c r="R4616" s="42">
        <v>0</v>
      </c>
      <c r="S4616" s="42">
        <v>16.105749978485299</v>
      </c>
      <c r="T4616" s="42">
        <v>0</v>
      </c>
      <c r="U4616" s="15">
        <f t="shared" si="291"/>
        <v>0</v>
      </c>
    </row>
    <row r="4617" spans="6:21" x14ac:dyDescent="0.3">
      <c r="F4617" s="5">
        <f>Demand!C4617</f>
        <v>19.950375521211846</v>
      </c>
      <c r="G4617">
        <f>Irradiance!A4617*$B$2*'Technical Data'!$B$2</f>
        <v>189.76348715281614</v>
      </c>
      <c r="H4617" s="5">
        <f t="shared" si="288"/>
        <v>169.8131116316043</v>
      </c>
      <c r="I4617" s="38">
        <v>59.656977396662171</v>
      </c>
      <c r="J4617" s="35">
        <f>IF(H4617&gt;0,MIN(H4617,($B$3-L4616)/'Technical Data'!$B$5),0)</f>
        <v>169.8131116316043</v>
      </c>
      <c r="K4617" s="15">
        <f>IF(H4617&lt;0,MIN(ABS(H4617),(L4616*'Technical Data'!$B$4)),0)</f>
        <v>0</v>
      </c>
      <c r="L4617" s="15">
        <f>L4616+J4617*'Technical Data'!$B$5-(K4617/'Technical Data'!$B$4)</f>
        <v>211.61332229593265</v>
      </c>
      <c r="N4617" s="15">
        <f t="shared" si="289"/>
        <v>19.950375521211839</v>
      </c>
      <c r="O4617" s="36">
        <f t="shared" si="290"/>
        <v>0</v>
      </c>
      <c r="P4617" s="50">
        <v>39.706601875450097</v>
      </c>
      <c r="Q4617" s="50">
        <v>19.9503755212118</v>
      </c>
      <c r="R4617" s="42">
        <v>0</v>
      </c>
      <c r="S4617" s="42">
        <v>0</v>
      </c>
      <c r="T4617" s="42">
        <v>0</v>
      </c>
      <c r="U4617" s="15">
        <f t="shared" si="291"/>
        <v>19.950375521211839</v>
      </c>
    </row>
    <row r="4618" spans="6:21" x14ac:dyDescent="0.3">
      <c r="F4618" s="5">
        <f>Demand!C4618</f>
        <v>26.300521892971187</v>
      </c>
      <c r="G4618">
        <f>Irradiance!A4618*$B$2*'Technical Data'!$B$2</f>
        <v>402.83688344935098</v>
      </c>
      <c r="H4618" s="5">
        <f t="shared" si="288"/>
        <v>376.5363615563798</v>
      </c>
      <c r="I4618" s="38">
        <v>126.6420174452571</v>
      </c>
      <c r="J4618" s="35">
        <f>IF(H4618&gt;0,MIN(H4618,($B$3-L4617)/'Technical Data'!$B$5),0)</f>
        <v>190.00658064066926</v>
      </c>
      <c r="K4618" s="15">
        <f>IF(H4618&lt;0,MIN(ABS(H4618),(L4617*'Technical Data'!$B$4)),0)</f>
        <v>0</v>
      </c>
      <c r="L4618" s="15">
        <f>L4617+J4618*'Technical Data'!$B$5-(K4618/'Technical Data'!$B$4)</f>
        <v>382.61924487253498</v>
      </c>
      <c r="N4618" s="15">
        <f t="shared" si="289"/>
        <v>212.83030280868172</v>
      </c>
      <c r="O4618" s="36">
        <f t="shared" si="290"/>
        <v>186.52978091571055</v>
      </c>
      <c r="P4618" s="50">
        <v>100.341495552285</v>
      </c>
      <c r="Q4618" s="50">
        <v>26.300521892971201</v>
      </c>
      <c r="R4618" s="42">
        <v>0</v>
      </c>
      <c r="S4618" s="42">
        <v>0</v>
      </c>
      <c r="T4618" s="42">
        <v>0</v>
      </c>
      <c r="U4618" s="15">
        <f t="shared" si="291"/>
        <v>212.83030280868172</v>
      </c>
    </row>
    <row r="4619" spans="6:21" x14ac:dyDescent="0.3">
      <c r="F4619" s="5">
        <f>Demand!C4619</f>
        <v>31.07128532907273</v>
      </c>
      <c r="G4619">
        <f>Irradiance!A4619*$B$2*'Technical Data'!$B$2</f>
        <v>590.19728718528893</v>
      </c>
      <c r="H4619" s="5">
        <f t="shared" si="288"/>
        <v>559.12600185621625</v>
      </c>
      <c r="I4619" s="38">
        <v>185.54352446543129</v>
      </c>
      <c r="J4619" s="35">
        <f>IF(H4619&gt;0,MIN(H4619,($B$3-L4618)/'Technical Data'!$B$5),0)</f>
        <v>0</v>
      </c>
      <c r="K4619" s="15">
        <f>IF(H4619&lt;0,MIN(ABS(H4619),(L4618*'Technical Data'!$B$4)),0)</f>
        <v>0</v>
      </c>
      <c r="L4619" s="15">
        <f>L4618+J4619*'Technical Data'!$B$5-(K4619/'Technical Data'!$B$4)</f>
        <v>382.61924487253498</v>
      </c>
      <c r="N4619" s="15">
        <f t="shared" si="289"/>
        <v>590.19728718528893</v>
      </c>
      <c r="O4619" s="36">
        <f t="shared" si="290"/>
        <v>559.12600185621625</v>
      </c>
      <c r="P4619" s="50">
        <v>154.47223913635801</v>
      </c>
      <c r="Q4619" s="50">
        <v>31.071285329072701</v>
      </c>
      <c r="R4619" s="42">
        <v>0</v>
      </c>
      <c r="S4619" s="42">
        <v>0</v>
      </c>
      <c r="T4619" s="42">
        <v>0</v>
      </c>
      <c r="U4619" s="15">
        <f t="shared" si="291"/>
        <v>590.19728718528893</v>
      </c>
    </row>
    <row r="4620" spans="6:21" x14ac:dyDescent="0.3">
      <c r="F4620" s="5">
        <f>Demand!C4620</f>
        <v>33.243541012236534</v>
      </c>
      <c r="G4620">
        <f>Irradiance!A4620*$B$2*'Technical Data'!$B$2</f>
        <v>735.18332000360761</v>
      </c>
      <c r="H4620" s="5">
        <f t="shared" si="288"/>
        <v>701.9397789913711</v>
      </c>
      <c r="I4620" s="38">
        <v>231.12357051353541</v>
      </c>
      <c r="J4620" s="35">
        <f>IF(H4620&gt;0,MIN(H4620,($B$3-L4619)/'Technical Data'!$B$5),0)</f>
        <v>0</v>
      </c>
      <c r="K4620" s="15">
        <f>IF(H4620&lt;0,MIN(ABS(H4620),(L4619*'Technical Data'!$B$4)),0)</f>
        <v>0</v>
      </c>
      <c r="L4620" s="15">
        <f>L4619+J4620*'Technical Data'!$B$5-(K4620/'Technical Data'!$B$4)</f>
        <v>382.61924487253498</v>
      </c>
      <c r="N4620" s="15">
        <f t="shared" si="289"/>
        <v>735.18332000360761</v>
      </c>
      <c r="O4620" s="36">
        <f t="shared" si="290"/>
        <v>701.9397789913711</v>
      </c>
      <c r="P4620" s="50">
        <v>197.880029501298</v>
      </c>
      <c r="Q4620" s="50">
        <v>33.243541012236498</v>
      </c>
      <c r="R4620" s="42">
        <v>0</v>
      </c>
      <c r="S4620" s="42">
        <v>0</v>
      </c>
      <c r="T4620" s="42">
        <v>0</v>
      </c>
      <c r="U4620" s="15">
        <f t="shared" si="291"/>
        <v>735.18332000360761</v>
      </c>
    </row>
    <row r="4621" spans="6:21" x14ac:dyDescent="0.3">
      <c r="F4621" s="5">
        <f>Demand!C4621</f>
        <v>33.926430872735239</v>
      </c>
      <c r="G4621">
        <f>Irradiance!A4621*$B$2*'Technical Data'!$B$2</f>
        <v>828.9035732618579</v>
      </c>
      <c r="H4621" s="5">
        <f t="shared" si="288"/>
        <v>794.97714238912272</v>
      </c>
      <c r="I4621" s="38">
        <v>260.58691519656412</v>
      </c>
      <c r="J4621" s="35">
        <f>IF(H4621&gt;0,MIN(H4621,($B$3-L4620)/'Technical Data'!$B$5),0)</f>
        <v>0</v>
      </c>
      <c r="K4621" s="15">
        <f>IF(H4621&lt;0,MIN(ABS(H4621),(L4620*'Technical Data'!$B$4)),0)</f>
        <v>0</v>
      </c>
      <c r="L4621" s="15">
        <f>L4620+J4621*'Technical Data'!$B$5-(K4621/'Technical Data'!$B$4)</f>
        <v>382.61924487253498</v>
      </c>
      <c r="N4621" s="15">
        <f t="shared" si="289"/>
        <v>828.9035732618579</v>
      </c>
      <c r="O4621" s="36">
        <f t="shared" si="290"/>
        <v>794.97714238912272</v>
      </c>
      <c r="P4621" s="50">
        <v>226.660484323828</v>
      </c>
      <c r="Q4621" s="50">
        <v>33.926430872735203</v>
      </c>
      <c r="R4621" s="42">
        <v>0</v>
      </c>
      <c r="S4621" s="42">
        <v>0</v>
      </c>
      <c r="T4621" s="42">
        <v>0</v>
      </c>
      <c r="U4621" s="15">
        <f t="shared" si="291"/>
        <v>828.9035732618579</v>
      </c>
    </row>
    <row r="4622" spans="6:21" x14ac:dyDescent="0.3">
      <c r="F4622" s="5">
        <f>Demand!C4622</f>
        <v>35.368776979539426</v>
      </c>
      <c r="G4622">
        <f>Irradiance!A4622*$B$2*'Technical Data'!$B$2</f>
        <v>868.15393573753545</v>
      </c>
      <c r="H4622" s="5">
        <f t="shared" si="288"/>
        <v>832.78515875799599</v>
      </c>
      <c r="I4622" s="38">
        <v>272.9262646791999</v>
      </c>
      <c r="J4622" s="35">
        <f>IF(H4622&gt;0,MIN(H4622,($B$3-L4621)/'Technical Data'!$B$5),0)</f>
        <v>0</v>
      </c>
      <c r="K4622" s="15">
        <f>IF(H4622&lt;0,MIN(ABS(H4622),(L4621*'Technical Data'!$B$4)),0)</f>
        <v>0</v>
      </c>
      <c r="L4622" s="15">
        <f>L4621+J4622*'Technical Data'!$B$5-(K4622/'Technical Data'!$B$4)</f>
        <v>382.61924487253498</v>
      </c>
      <c r="N4622" s="15">
        <f t="shared" si="289"/>
        <v>868.15393573753545</v>
      </c>
      <c r="O4622" s="36">
        <f t="shared" si="290"/>
        <v>832.78515875799599</v>
      </c>
      <c r="P4622" s="50">
        <v>237.55748769965999</v>
      </c>
      <c r="Q4622" s="50">
        <v>35.368776979539398</v>
      </c>
      <c r="R4622" s="42">
        <v>0</v>
      </c>
      <c r="S4622" s="42">
        <v>0</v>
      </c>
      <c r="T4622" s="42">
        <v>0</v>
      </c>
      <c r="U4622" s="15">
        <f t="shared" si="291"/>
        <v>868.15393573753545</v>
      </c>
    </row>
    <row r="4623" spans="6:21" x14ac:dyDescent="0.3">
      <c r="F4623" s="5">
        <f>Demand!C4623</f>
        <v>34.168540679650661</v>
      </c>
      <c r="G4623">
        <f>Irradiance!A4623*$B$2*'Technical Data'!$B$2</f>
        <v>850.691529574887</v>
      </c>
      <c r="H4623" s="5">
        <f t="shared" si="288"/>
        <v>816.52298889523638</v>
      </c>
      <c r="I4623" s="38">
        <v>267.43651327672109</v>
      </c>
      <c r="J4623" s="35">
        <f>IF(H4623&gt;0,MIN(H4623,($B$3-L4622)/'Technical Data'!$B$5),0)</f>
        <v>0</v>
      </c>
      <c r="K4623" s="15">
        <f>IF(H4623&lt;0,MIN(ABS(H4623),(L4622*'Technical Data'!$B$4)),0)</f>
        <v>0</v>
      </c>
      <c r="L4623" s="15">
        <f>L4622+J4623*'Technical Data'!$B$5-(K4623/'Technical Data'!$B$4)</f>
        <v>382.61924487253498</v>
      </c>
      <c r="N4623" s="15">
        <f t="shared" si="289"/>
        <v>850.691529574887</v>
      </c>
      <c r="O4623" s="36">
        <f t="shared" si="290"/>
        <v>816.52298889523638</v>
      </c>
      <c r="P4623" s="50">
        <v>233.26797259707001</v>
      </c>
      <c r="Q4623" s="50">
        <v>34.168540679650697</v>
      </c>
      <c r="R4623" s="42">
        <v>0</v>
      </c>
      <c r="S4623" s="42">
        <v>0</v>
      </c>
      <c r="T4623" s="42">
        <v>0</v>
      </c>
      <c r="U4623" s="15">
        <f t="shared" si="291"/>
        <v>850.691529574887</v>
      </c>
    </row>
    <row r="4624" spans="6:21" x14ac:dyDescent="0.3">
      <c r="F4624" s="5">
        <f>Demand!C4624</f>
        <v>35.115900492440474</v>
      </c>
      <c r="G4624">
        <f>Irradiance!A4624*$B$2*'Technical Data'!$B$2</f>
        <v>779.80056877697984</v>
      </c>
      <c r="H4624" s="5">
        <f t="shared" si="288"/>
        <v>744.68466828453938</v>
      </c>
      <c r="I4624" s="38">
        <v>245.1501371703277</v>
      </c>
      <c r="J4624" s="35">
        <f>IF(H4624&gt;0,MIN(H4624,($B$3-L4623)/'Technical Data'!$B$5),0)</f>
        <v>0</v>
      </c>
      <c r="K4624" s="15">
        <f>IF(H4624&lt;0,MIN(ABS(H4624),(L4623*'Technical Data'!$B$4)),0)</f>
        <v>0</v>
      </c>
      <c r="L4624" s="15">
        <f>L4623+J4624*'Technical Data'!$B$5-(K4624/'Technical Data'!$B$4)</f>
        <v>382.61924487253498</v>
      </c>
      <c r="N4624" s="15">
        <f t="shared" si="289"/>
        <v>779.80056877697984</v>
      </c>
      <c r="O4624" s="36">
        <f t="shared" si="290"/>
        <v>744.68466828453938</v>
      </c>
      <c r="P4624" s="50">
        <v>159.274136277694</v>
      </c>
      <c r="Q4624" s="50">
        <v>35.115900492440502</v>
      </c>
      <c r="R4624" s="42">
        <v>50.7601004001924</v>
      </c>
      <c r="S4624" s="42">
        <v>0</v>
      </c>
      <c r="T4624" s="42">
        <v>45.684090360173201</v>
      </c>
      <c r="U4624" s="15">
        <f t="shared" si="291"/>
        <v>779.80056877697984</v>
      </c>
    </row>
    <row r="4625" spans="6:21" x14ac:dyDescent="0.3">
      <c r="F4625" s="5">
        <f>Demand!C4625</f>
        <v>40.493835473921294</v>
      </c>
      <c r="G4625">
        <f>Irradiance!A4625*$B$2*'Technical Data'!$B$2</f>
        <v>657.40352007731622</v>
      </c>
      <c r="H4625" s="5">
        <f t="shared" si="288"/>
        <v>616.90968460339491</v>
      </c>
      <c r="I4625" s="38">
        <v>206.67151266120999</v>
      </c>
      <c r="J4625" s="35">
        <f>IF(H4625&gt;0,MIN(H4625,($B$3-L4624)/'Technical Data'!$B$5),0)</f>
        <v>0</v>
      </c>
      <c r="K4625" s="15">
        <f>IF(H4625&lt;0,MIN(ABS(H4625),(L4624*'Technical Data'!$B$4)),0)</f>
        <v>0</v>
      </c>
      <c r="L4625" s="15">
        <f>L4624+J4625*'Technical Data'!$B$5-(K4625/'Technical Data'!$B$4)</f>
        <v>382.61924487253498</v>
      </c>
      <c r="N4625" s="15">
        <f t="shared" si="289"/>
        <v>657.40352007731622</v>
      </c>
      <c r="O4625" s="36">
        <f t="shared" si="290"/>
        <v>616.90968460339491</v>
      </c>
      <c r="P4625" s="50">
        <v>0</v>
      </c>
      <c r="Q4625" s="50">
        <v>40.493835473921301</v>
      </c>
      <c r="R4625" s="42">
        <v>166.177677187288</v>
      </c>
      <c r="S4625" s="42">
        <v>0</v>
      </c>
      <c r="T4625" s="42">
        <v>195.243999828733</v>
      </c>
      <c r="U4625" s="15">
        <f t="shared" si="291"/>
        <v>657.40352007731622</v>
      </c>
    </row>
    <row r="4626" spans="6:21" x14ac:dyDescent="0.3">
      <c r="F4626" s="5">
        <f>Demand!C4626</f>
        <v>46.289673397026448</v>
      </c>
      <c r="G4626">
        <f>Irradiance!A4626*$B$2*'Technical Data'!$B$2</f>
        <v>485.82336411221189</v>
      </c>
      <c r="H4626" s="5">
        <f t="shared" si="288"/>
        <v>439.53369071518546</v>
      </c>
      <c r="I4626" s="38">
        <v>152.730927779973</v>
      </c>
      <c r="J4626" s="35">
        <f>IF(H4626&gt;0,MIN(H4626,($B$3-L4625)/'Technical Data'!$B$5),0)</f>
        <v>0</v>
      </c>
      <c r="K4626" s="15">
        <f>IF(H4626&lt;0,MIN(ABS(H4626),(L4625*'Technical Data'!$B$4)),0)</f>
        <v>0</v>
      </c>
      <c r="L4626" s="15">
        <f>L4625+J4626*'Technical Data'!$B$5-(K4626/'Technical Data'!$B$4)</f>
        <v>382.61924487253498</v>
      </c>
      <c r="N4626" s="15">
        <f t="shared" si="289"/>
        <v>485.82336411221189</v>
      </c>
      <c r="O4626" s="36">
        <f t="shared" si="290"/>
        <v>439.53369071518546</v>
      </c>
      <c r="P4626" s="50">
        <v>0</v>
      </c>
      <c r="Q4626" s="50">
        <v>46.289673397026498</v>
      </c>
      <c r="R4626" s="42">
        <v>106.441254382946</v>
      </c>
      <c r="S4626" s="42">
        <v>0</v>
      </c>
      <c r="T4626" s="42">
        <v>291.041128773384</v>
      </c>
      <c r="U4626" s="15">
        <f t="shared" si="291"/>
        <v>485.82336411221189</v>
      </c>
    </row>
    <row r="4627" spans="6:21" x14ac:dyDescent="0.3">
      <c r="F4627" s="5">
        <f>Demand!C4627</f>
        <v>46.767771434630347</v>
      </c>
      <c r="G4627">
        <f>Irradiance!A4627*$B$2*'Technical Data'!$B$2</f>
        <v>280.35973196912477</v>
      </c>
      <c r="H4627" s="5">
        <f t="shared" si="288"/>
        <v>233.59196053449443</v>
      </c>
      <c r="I4627" s="38">
        <v>88.138210590256492</v>
      </c>
      <c r="J4627" s="35">
        <f>IF(H4627&gt;0,MIN(H4627,($B$3-L4626)/'Technical Data'!$B$5),0)</f>
        <v>0</v>
      </c>
      <c r="K4627" s="15">
        <f>IF(H4627&lt;0,MIN(ABS(H4627),(L4626*'Technical Data'!$B$4)),0)</f>
        <v>0</v>
      </c>
      <c r="L4627" s="15">
        <f>L4626+J4627*'Technical Data'!$B$5-(K4627/'Technical Data'!$B$4)</f>
        <v>382.61924487253498</v>
      </c>
      <c r="N4627" s="15">
        <f t="shared" si="289"/>
        <v>280.35973196912477</v>
      </c>
      <c r="O4627" s="36">
        <f t="shared" si="290"/>
        <v>233.59196053449443</v>
      </c>
      <c r="P4627" s="50">
        <v>0</v>
      </c>
      <c r="Q4627" s="50">
        <v>46.767771434630298</v>
      </c>
      <c r="R4627" s="42">
        <v>41.370439155625903</v>
      </c>
      <c r="S4627" s="42">
        <v>0</v>
      </c>
      <c r="T4627" s="42">
        <v>328.27452401344698</v>
      </c>
      <c r="U4627" s="15">
        <f t="shared" si="291"/>
        <v>280.35973196912477</v>
      </c>
    </row>
    <row r="4628" spans="6:21" x14ac:dyDescent="0.3">
      <c r="F4628" s="5">
        <f>Demand!C4628</f>
        <v>41.118683484786189</v>
      </c>
      <c r="G4628">
        <f>Irradiance!A4628*$B$2*'Technical Data'!$B$2</f>
        <v>6.4082224450085663</v>
      </c>
      <c r="H4628" s="5">
        <f t="shared" si="288"/>
        <v>-34.71046103977762</v>
      </c>
      <c r="I4628" s="38">
        <v>2.0145876706344339</v>
      </c>
      <c r="J4628" s="35">
        <f>IF(H4628&gt;0,MIN(H4628,($B$3-L4627)/'Technical Data'!$B$5),0)</f>
        <v>0</v>
      </c>
      <c r="K4628" s="15">
        <f>IF(H4628&lt;0,MIN(ABS(H4628),(L4627*'Technical Data'!$B$4)),0)</f>
        <v>34.71046103977762</v>
      </c>
      <c r="L4628" s="15">
        <f>L4627+J4628*'Technical Data'!$B$5-(K4628/'Technical Data'!$B$4)</f>
        <v>344.05206593944871</v>
      </c>
      <c r="N4628" s="15">
        <f t="shared" si="289"/>
        <v>6.4082224450085663</v>
      </c>
      <c r="O4628" s="36">
        <f t="shared" si="290"/>
        <v>0</v>
      </c>
      <c r="P4628" s="50">
        <v>0</v>
      </c>
      <c r="Q4628" s="50">
        <v>2.0145876706344299</v>
      </c>
      <c r="R4628" s="42">
        <v>0</v>
      </c>
      <c r="S4628" s="42">
        <v>39.104095814151798</v>
      </c>
      <c r="T4628" s="42">
        <v>284.82552866438999</v>
      </c>
      <c r="U4628" s="15">
        <f t="shared" si="291"/>
        <v>6.4082224450085663</v>
      </c>
    </row>
    <row r="4629" spans="6:21" x14ac:dyDescent="0.3">
      <c r="F4629" s="5">
        <f>Demand!C4629</f>
        <v>30.670752484741968</v>
      </c>
      <c r="G4629">
        <f>Irradiance!A4629*$B$2*'Technical Data'!$B$2</f>
        <v>0</v>
      </c>
      <c r="H4629" s="5">
        <f t="shared" si="288"/>
        <v>-30.670752484741968</v>
      </c>
      <c r="I4629" s="38">
        <v>0</v>
      </c>
      <c r="J4629" s="35">
        <f>IF(H4629&gt;0,MIN(H4629,($B$3-L4628)/'Technical Data'!$B$5),0)</f>
        <v>0</v>
      </c>
      <c r="K4629" s="15">
        <f>IF(H4629&lt;0,MIN(ABS(H4629),(L4628*'Technical Data'!$B$4)),0)</f>
        <v>30.670752484741968</v>
      </c>
      <c r="L4629" s="15">
        <f>L4628+J4629*'Technical Data'!$B$5-(K4629/'Technical Data'!$B$4)</f>
        <v>309.97345206751322</v>
      </c>
      <c r="N4629" s="15">
        <f t="shared" si="289"/>
        <v>0</v>
      </c>
      <c r="O4629" s="36">
        <f t="shared" si="290"/>
        <v>0</v>
      </c>
      <c r="P4629" s="50">
        <v>0</v>
      </c>
      <c r="Q4629" s="50">
        <v>0</v>
      </c>
      <c r="R4629" s="42">
        <v>0</v>
      </c>
      <c r="S4629" s="42">
        <v>30.670752484742</v>
      </c>
      <c r="T4629" s="42">
        <v>250.74691479245399</v>
      </c>
      <c r="U4629" s="15">
        <f t="shared" si="291"/>
        <v>0</v>
      </c>
    </row>
    <row r="4630" spans="6:21" x14ac:dyDescent="0.3">
      <c r="F4630" s="5">
        <f>Demand!C4630</f>
        <v>23.361535002938691</v>
      </c>
      <c r="G4630">
        <f>Irradiance!A4630*$B$2*'Technical Data'!$B$2</f>
        <v>0</v>
      </c>
      <c r="H4630" s="5">
        <f t="shared" si="288"/>
        <v>-23.361535002938691</v>
      </c>
      <c r="I4630" s="38">
        <v>0</v>
      </c>
      <c r="J4630" s="35">
        <f>IF(H4630&gt;0,MIN(H4630,($B$3-L4629)/'Technical Data'!$B$5),0)</f>
        <v>0</v>
      </c>
      <c r="K4630" s="15">
        <f>IF(H4630&lt;0,MIN(ABS(H4630),(L4629*'Technical Data'!$B$4)),0)</f>
        <v>23.361535002938691</v>
      </c>
      <c r="L4630" s="15">
        <f>L4629+J4630*'Technical Data'!$B$5-(K4630/'Technical Data'!$B$4)</f>
        <v>284.01619095313691</v>
      </c>
      <c r="N4630" s="15">
        <f t="shared" si="289"/>
        <v>0</v>
      </c>
      <c r="O4630" s="36">
        <f t="shared" si="290"/>
        <v>0</v>
      </c>
      <c r="P4630" s="50">
        <v>0</v>
      </c>
      <c r="Q4630" s="50">
        <v>0</v>
      </c>
      <c r="R4630" s="42">
        <v>0</v>
      </c>
      <c r="S4630" s="42">
        <v>23.361535002938702</v>
      </c>
      <c r="T4630" s="42">
        <v>224.789653678078</v>
      </c>
      <c r="U4630" s="15">
        <f t="shared" si="291"/>
        <v>0</v>
      </c>
    </row>
    <row r="4631" spans="6:21" x14ac:dyDescent="0.3">
      <c r="F4631" s="5">
        <f>Demand!C4631</f>
        <v>23.694124795974531</v>
      </c>
      <c r="G4631">
        <f>Irradiance!A4631*$B$2*'Technical Data'!$B$2</f>
        <v>0</v>
      </c>
      <c r="H4631" s="5">
        <f t="shared" si="288"/>
        <v>-23.694124795974531</v>
      </c>
      <c r="I4631" s="38">
        <v>0</v>
      </c>
      <c r="J4631" s="35">
        <f>IF(H4631&gt;0,MIN(H4631,($B$3-L4630)/'Technical Data'!$B$5),0)</f>
        <v>0</v>
      </c>
      <c r="K4631" s="15">
        <f>IF(H4631&lt;0,MIN(ABS(H4631),(L4630*'Technical Data'!$B$4)),0)</f>
        <v>23.694124795974531</v>
      </c>
      <c r="L4631" s="15">
        <f>L4630+J4631*'Technical Data'!$B$5-(K4631/'Technical Data'!$B$4)</f>
        <v>257.68938562427633</v>
      </c>
      <c r="N4631" s="15">
        <f t="shared" si="289"/>
        <v>0</v>
      </c>
      <c r="O4631" s="36">
        <f t="shared" si="290"/>
        <v>0</v>
      </c>
      <c r="P4631" s="50">
        <v>0</v>
      </c>
      <c r="Q4631" s="50">
        <v>0</v>
      </c>
      <c r="R4631" s="42">
        <v>0</v>
      </c>
      <c r="S4631" s="42">
        <v>23.694124795974499</v>
      </c>
      <c r="T4631" s="42">
        <v>198.46284834921701</v>
      </c>
      <c r="U4631" s="15">
        <f t="shared" si="291"/>
        <v>0</v>
      </c>
    </row>
    <row r="4632" spans="6:21" x14ac:dyDescent="0.3">
      <c r="F4632" s="5">
        <f>Demand!C4632</f>
        <v>24.276849185561982</v>
      </c>
      <c r="G4632">
        <f>Irradiance!A4632*$B$2*'Technical Data'!$B$2</f>
        <v>0</v>
      </c>
      <c r="H4632" s="5">
        <f t="shared" si="288"/>
        <v>-24.276849185561982</v>
      </c>
      <c r="I4632" s="38">
        <v>0</v>
      </c>
      <c r="J4632" s="35">
        <f>IF(H4632&gt;0,MIN(H4632,($B$3-L4631)/'Technical Data'!$B$5),0)</f>
        <v>0</v>
      </c>
      <c r="K4632" s="15">
        <f>IF(H4632&lt;0,MIN(ABS(H4632),(L4631*'Technical Data'!$B$4)),0)</f>
        <v>24.276849185561982</v>
      </c>
      <c r="L4632" s="15">
        <f>L4631+J4632*'Technical Data'!$B$5-(K4632/'Technical Data'!$B$4)</f>
        <v>230.71510875142968</v>
      </c>
      <c r="N4632" s="15">
        <f t="shared" si="289"/>
        <v>0</v>
      </c>
      <c r="O4632" s="36">
        <f t="shared" si="290"/>
        <v>0</v>
      </c>
      <c r="P4632" s="50">
        <v>0</v>
      </c>
      <c r="Q4632" s="50">
        <v>0</v>
      </c>
      <c r="R4632" s="42">
        <v>0</v>
      </c>
      <c r="S4632" s="42">
        <v>24.276849185562</v>
      </c>
      <c r="T4632" s="42">
        <v>171.48857147637099</v>
      </c>
      <c r="U4632" s="15">
        <f t="shared" si="291"/>
        <v>0</v>
      </c>
    </row>
    <row r="4633" spans="6:21" x14ac:dyDescent="0.3">
      <c r="F4633" s="5">
        <f>Demand!C4633</f>
        <v>24.556155241846803</v>
      </c>
      <c r="G4633">
        <f>Irradiance!A4633*$B$2*'Technical Data'!$B$2</f>
        <v>0</v>
      </c>
      <c r="H4633" s="5">
        <f t="shared" si="288"/>
        <v>-24.556155241846803</v>
      </c>
      <c r="I4633" s="38">
        <v>0</v>
      </c>
      <c r="J4633" s="35">
        <f>IF(H4633&gt;0,MIN(H4633,($B$3-L4632)/'Technical Data'!$B$5),0)</f>
        <v>0</v>
      </c>
      <c r="K4633" s="15">
        <f>IF(H4633&lt;0,MIN(ABS(H4633),(L4632*'Technical Data'!$B$4)),0)</f>
        <v>24.556155241846803</v>
      </c>
      <c r="L4633" s="15">
        <f>L4632+J4633*'Technical Data'!$B$5-(K4633/'Technical Data'!$B$4)</f>
        <v>203.43049181604434</v>
      </c>
      <c r="N4633" s="15">
        <f t="shared" si="289"/>
        <v>0</v>
      </c>
      <c r="O4633" s="36">
        <f t="shared" si="290"/>
        <v>0</v>
      </c>
      <c r="P4633" s="50">
        <v>0</v>
      </c>
      <c r="Q4633" s="50">
        <v>0</v>
      </c>
      <c r="R4633" s="42">
        <v>0</v>
      </c>
      <c r="S4633" s="42">
        <v>24.556155241846799</v>
      </c>
      <c r="T4633" s="42">
        <v>144.20395454098599</v>
      </c>
      <c r="U4633" s="15">
        <f t="shared" si="291"/>
        <v>0</v>
      </c>
    </row>
    <row r="4634" spans="6:21" x14ac:dyDescent="0.3">
      <c r="F4634" s="5">
        <f>Demand!C4634</f>
        <v>24.086082161956142</v>
      </c>
      <c r="G4634">
        <f>Irradiance!A4634*$B$2*'Technical Data'!$B$2</f>
        <v>0</v>
      </c>
      <c r="H4634" s="5">
        <f t="shared" si="288"/>
        <v>-24.086082161956142</v>
      </c>
      <c r="I4634" s="38">
        <v>0</v>
      </c>
      <c r="J4634" s="35">
        <f>IF(H4634&gt;0,MIN(H4634,($B$3-L4633)/'Technical Data'!$B$5),0)</f>
        <v>0</v>
      </c>
      <c r="K4634" s="15">
        <f>IF(H4634&lt;0,MIN(ABS(H4634),(L4633*'Technical Data'!$B$4)),0)</f>
        <v>24.086082161956142</v>
      </c>
      <c r="L4634" s="15">
        <f>L4633+J4634*'Technical Data'!$B$5-(K4634/'Technical Data'!$B$4)</f>
        <v>176.66817830275974</v>
      </c>
      <c r="N4634" s="15">
        <f t="shared" si="289"/>
        <v>0</v>
      </c>
      <c r="O4634" s="36">
        <f t="shared" si="290"/>
        <v>0</v>
      </c>
      <c r="P4634" s="50">
        <v>0</v>
      </c>
      <c r="Q4634" s="50">
        <v>0</v>
      </c>
      <c r="R4634" s="42">
        <v>0</v>
      </c>
      <c r="S4634" s="42">
        <v>24.086082161956099</v>
      </c>
      <c r="T4634" s="42">
        <v>117.441641027701</v>
      </c>
      <c r="U4634" s="15">
        <f t="shared" si="291"/>
        <v>0</v>
      </c>
    </row>
    <row r="4635" spans="6:21" x14ac:dyDescent="0.3">
      <c r="F4635" s="5">
        <f>Demand!C4635</f>
        <v>22.62939207702944</v>
      </c>
      <c r="G4635">
        <f>Irradiance!A4635*$B$2*'Technical Data'!$B$2</f>
        <v>0</v>
      </c>
      <c r="H4635" s="5">
        <f t="shared" si="288"/>
        <v>-22.62939207702944</v>
      </c>
      <c r="I4635" s="38">
        <v>0</v>
      </c>
      <c r="J4635" s="35">
        <f>IF(H4635&gt;0,MIN(H4635,($B$3-L4634)/'Technical Data'!$B$5),0)</f>
        <v>0</v>
      </c>
      <c r="K4635" s="15">
        <f>IF(H4635&lt;0,MIN(ABS(H4635),(L4634*'Technical Data'!$B$4)),0)</f>
        <v>22.62939207702944</v>
      </c>
      <c r="L4635" s="15">
        <f>L4634+J4635*'Technical Data'!$B$5-(K4635/'Technical Data'!$B$4)</f>
        <v>151.52440932828259</v>
      </c>
      <c r="N4635" s="15">
        <f t="shared" si="289"/>
        <v>0</v>
      </c>
      <c r="O4635" s="36">
        <f t="shared" si="290"/>
        <v>0</v>
      </c>
      <c r="P4635" s="50">
        <v>0</v>
      </c>
      <c r="Q4635" s="50">
        <v>0</v>
      </c>
      <c r="R4635" s="42">
        <v>0</v>
      </c>
      <c r="S4635" s="42">
        <v>22.629392077029401</v>
      </c>
      <c r="T4635" s="42">
        <v>92.297872053223699</v>
      </c>
      <c r="U4635" s="15">
        <f t="shared" si="291"/>
        <v>0</v>
      </c>
    </row>
    <row r="4636" spans="6:21" x14ac:dyDescent="0.3">
      <c r="F4636" s="5">
        <f>Demand!C4636</f>
        <v>20.875767698938589</v>
      </c>
      <c r="G4636">
        <f>Irradiance!A4636*$B$2*'Technical Data'!$B$2</f>
        <v>0</v>
      </c>
      <c r="H4636" s="5">
        <f t="shared" si="288"/>
        <v>-20.875767698938589</v>
      </c>
      <c r="I4636" s="38">
        <v>0</v>
      </c>
      <c r="J4636" s="35">
        <f>IF(H4636&gt;0,MIN(H4636,($B$3-L4635)/'Technical Data'!$B$5),0)</f>
        <v>0</v>
      </c>
      <c r="K4636" s="15">
        <f>IF(H4636&lt;0,MIN(ABS(H4636),(L4635*'Technical Data'!$B$4)),0)</f>
        <v>20.875767698938589</v>
      </c>
      <c r="L4636" s="15">
        <f>L4635+J4636*'Technical Data'!$B$5-(K4636/'Technical Data'!$B$4)</f>
        <v>128.32911188501748</v>
      </c>
      <c r="N4636" s="15">
        <f t="shared" si="289"/>
        <v>0</v>
      </c>
      <c r="O4636" s="36">
        <f t="shared" si="290"/>
        <v>0</v>
      </c>
      <c r="P4636" s="50">
        <v>0</v>
      </c>
      <c r="Q4636" s="50">
        <v>0</v>
      </c>
      <c r="R4636" s="42">
        <v>0</v>
      </c>
      <c r="S4636" s="42">
        <v>20.875767698938599</v>
      </c>
      <c r="T4636" s="42">
        <v>69.102574609958594</v>
      </c>
      <c r="U4636" s="15">
        <f t="shared" si="291"/>
        <v>0</v>
      </c>
    </row>
    <row r="4637" spans="6:21" x14ac:dyDescent="0.3">
      <c r="F4637" s="5">
        <f>Demand!C4637</f>
        <v>18.93451080661497</v>
      </c>
      <c r="G4637">
        <f>Irradiance!A4637*$B$2*'Technical Data'!$B$2</f>
        <v>0</v>
      </c>
      <c r="H4637" s="5">
        <f t="shared" si="288"/>
        <v>-18.93451080661497</v>
      </c>
      <c r="I4637" s="38">
        <v>0</v>
      </c>
      <c r="J4637" s="35">
        <f>IF(H4637&gt;0,MIN(H4637,($B$3-L4636)/'Technical Data'!$B$5),0)</f>
        <v>0</v>
      </c>
      <c r="K4637" s="15">
        <f>IF(H4637&lt;0,MIN(ABS(H4637),(L4636*'Technical Data'!$B$4)),0)</f>
        <v>18.93451080661497</v>
      </c>
      <c r="L4637" s="15">
        <f>L4636+J4637*'Technical Data'!$B$5-(K4637/'Technical Data'!$B$4)</f>
        <v>107.29076654433419</v>
      </c>
      <c r="N4637" s="15">
        <f t="shared" si="289"/>
        <v>0</v>
      </c>
      <c r="O4637" s="36">
        <f t="shared" si="290"/>
        <v>0</v>
      </c>
      <c r="P4637" s="50">
        <v>0</v>
      </c>
      <c r="Q4637" s="50">
        <v>0</v>
      </c>
      <c r="R4637" s="42">
        <v>0</v>
      </c>
      <c r="S4637" s="42">
        <v>18.934510806614998</v>
      </c>
      <c r="T4637" s="42">
        <v>48.064229269275302</v>
      </c>
      <c r="U4637" s="15">
        <f t="shared" si="291"/>
        <v>0</v>
      </c>
    </row>
    <row r="4638" spans="6:21" x14ac:dyDescent="0.3">
      <c r="F4638" s="5">
        <f>Demand!C4638</f>
        <v>15.414426545557331</v>
      </c>
      <c r="G4638">
        <f>Irradiance!A4638*$B$2*'Technical Data'!$B$2</f>
        <v>0</v>
      </c>
      <c r="H4638" s="5">
        <f t="shared" si="288"/>
        <v>-15.414426545557331</v>
      </c>
      <c r="I4638" s="38">
        <v>0</v>
      </c>
      <c r="J4638" s="35">
        <f>IF(H4638&gt;0,MIN(H4638,($B$3-L4637)/'Technical Data'!$B$5),0)</f>
        <v>0</v>
      </c>
      <c r="K4638" s="15">
        <f>IF(H4638&lt;0,MIN(ABS(H4638),(L4637*'Technical Data'!$B$4)),0)</f>
        <v>15.414426545557331</v>
      </c>
      <c r="L4638" s="15">
        <f>L4637+J4638*'Technical Data'!$B$5-(K4638/'Technical Data'!$B$4)</f>
        <v>90.163625938159385</v>
      </c>
      <c r="N4638" s="15">
        <f t="shared" si="289"/>
        <v>0</v>
      </c>
      <c r="O4638" s="36">
        <f t="shared" si="290"/>
        <v>0</v>
      </c>
      <c r="P4638" s="50">
        <v>0</v>
      </c>
      <c r="Q4638" s="50">
        <v>0</v>
      </c>
      <c r="R4638" s="42">
        <v>0</v>
      </c>
      <c r="S4638" s="42">
        <v>15.4144265455573</v>
      </c>
      <c r="T4638" s="42">
        <v>30.9370886631005</v>
      </c>
      <c r="U4638" s="15">
        <f t="shared" si="291"/>
        <v>0</v>
      </c>
    </row>
    <row r="4639" spans="6:21" x14ac:dyDescent="0.3">
      <c r="F4639" s="5">
        <f>Demand!C4639</f>
        <v>11.737629818305178</v>
      </c>
      <c r="G4639">
        <f>Irradiance!A4639*$B$2*'Technical Data'!$B$2</f>
        <v>0</v>
      </c>
      <c r="H4639" s="5">
        <f t="shared" si="288"/>
        <v>-11.737629818305178</v>
      </c>
      <c r="I4639" s="38">
        <v>0</v>
      </c>
      <c r="J4639" s="35">
        <f>IF(H4639&gt;0,MIN(H4639,($B$3-L4638)/'Technical Data'!$B$5),0)</f>
        <v>0</v>
      </c>
      <c r="K4639" s="15">
        <f>IF(H4639&lt;0,MIN(ABS(H4639),(L4638*'Technical Data'!$B$4)),0)</f>
        <v>11.737629818305178</v>
      </c>
      <c r="L4639" s="15">
        <f>L4638+J4639*'Technical Data'!$B$5-(K4639/'Technical Data'!$B$4)</f>
        <v>77.121815028931408</v>
      </c>
      <c r="N4639" s="15">
        <f t="shared" si="289"/>
        <v>0</v>
      </c>
      <c r="O4639" s="36">
        <f t="shared" si="290"/>
        <v>0</v>
      </c>
      <c r="P4639" s="50">
        <v>0</v>
      </c>
      <c r="Q4639" s="50">
        <v>0</v>
      </c>
      <c r="R4639" s="42">
        <v>0</v>
      </c>
      <c r="S4639" s="42">
        <v>11.7376298183052</v>
      </c>
      <c r="T4639" s="42">
        <v>17.895277753872598</v>
      </c>
      <c r="U4639" s="15">
        <f t="shared" si="291"/>
        <v>0</v>
      </c>
    </row>
    <row r="4640" spans="6:21" x14ac:dyDescent="0.3">
      <c r="F4640" s="5">
        <f>Demand!C4640</f>
        <v>16.105749978485296</v>
      </c>
      <c r="G4640">
        <f>Irradiance!A4640*$B$2*'Technical Data'!$B$2</f>
        <v>0</v>
      </c>
      <c r="H4640" s="5">
        <f t="shared" si="288"/>
        <v>-16.105749978485296</v>
      </c>
      <c r="I4640" s="38">
        <v>0</v>
      </c>
      <c r="J4640" s="35">
        <f>IF(H4640&gt;0,MIN(H4640,($B$3-L4639)/'Technical Data'!$B$5),0)</f>
        <v>0</v>
      </c>
      <c r="K4640" s="15">
        <f>IF(H4640&lt;0,MIN(ABS(H4640),(L4639*'Technical Data'!$B$4)),0)</f>
        <v>16.105749978485296</v>
      </c>
      <c r="L4640" s="15">
        <f>L4639+J4640*'Technical Data'!$B$5-(K4640/'Technical Data'!$B$4)</f>
        <v>59.22653727505886</v>
      </c>
      <c r="N4640" s="15">
        <f t="shared" si="289"/>
        <v>0</v>
      </c>
      <c r="O4640" s="36">
        <f t="shared" si="290"/>
        <v>0</v>
      </c>
      <c r="P4640" s="50">
        <v>0</v>
      </c>
      <c r="Q4640" s="50">
        <v>0</v>
      </c>
      <c r="R4640" s="42">
        <v>0</v>
      </c>
      <c r="S4640" s="42">
        <v>16.105749978485299</v>
      </c>
      <c r="T4640" s="42">
        <v>-2.7501840110038398E-15</v>
      </c>
      <c r="U4640" s="15">
        <f t="shared" si="291"/>
        <v>0</v>
      </c>
    </row>
    <row r="4641" spans="6:21" x14ac:dyDescent="0.3">
      <c r="F4641" s="5">
        <f>Demand!C4641</f>
        <v>19.950375521211846</v>
      </c>
      <c r="G4641">
        <f>Irradiance!A4641*$B$2*'Technical Data'!$B$2</f>
        <v>195.53088735332383</v>
      </c>
      <c r="H4641" s="5">
        <f t="shared" si="288"/>
        <v>175.58051183211199</v>
      </c>
      <c r="I4641" s="38">
        <v>61.470106300233169</v>
      </c>
      <c r="J4641" s="35">
        <f>IF(H4641&gt;0,MIN(H4641,($B$3-L4640)/'Technical Data'!$B$5),0)</f>
        <v>175.58051183211199</v>
      </c>
      <c r="K4641" s="15">
        <f>IF(H4641&lt;0,MIN(ABS(H4641),(L4640*'Technical Data'!$B$4)),0)</f>
        <v>0</v>
      </c>
      <c r="L4641" s="15">
        <f>L4640+J4641*'Technical Data'!$B$5-(K4641/'Technical Data'!$B$4)</f>
        <v>217.24899792395965</v>
      </c>
      <c r="N4641" s="15">
        <f t="shared" si="289"/>
        <v>19.950375521211839</v>
      </c>
      <c r="O4641" s="36">
        <f t="shared" si="290"/>
        <v>0</v>
      </c>
      <c r="P4641" s="50">
        <v>41.519730779021103</v>
      </c>
      <c r="Q4641" s="50">
        <v>19.9503755212118</v>
      </c>
      <c r="R4641" s="42">
        <v>3.0557600122264899E-15</v>
      </c>
      <c r="S4641" s="42">
        <v>0</v>
      </c>
      <c r="T4641" s="42">
        <v>0</v>
      </c>
      <c r="U4641" s="15">
        <f t="shared" si="291"/>
        <v>19.950375521211839</v>
      </c>
    </row>
    <row r="4642" spans="6:21" x14ac:dyDescent="0.3">
      <c r="F4642" s="5">
        <f>Demand!C4642</f>
        <v>26.300521892971187</v>
      </c>
      <c r="G4642">
        <f>Irradiance!A4642*$B$2*'Technical Data'!$B$2</f>
        <v>412.84973101967682</v>
      </c>
      <c r="H4642" s="5">
        <f t="shared" si="288"/>
        <v>386.54920912670565</v>
      </c>
      <c r="I4642" s="38">
        <v>129.78981068062339</v>
      </c>
      <c r="J4642" s="35">
        <f>IF(H4642&gt;0,MIN(H4642,($B$3-L4641)/'Technical Data'!$B$5),0)</f>
        <v>183.74471883175036</v>
      </c>
      <c r="K4642" s="15">
        <f>IF(H4642&lt;0,MIN(ABS(H4642),(L4641*'Technical Data'!$B$4)),0)</f>
        <v>0</v>
      </c>
      <c r="L4642" s="15">
        <f>L4641+J4642*'Technical Data'!$B$5-(K4642/'Technical Data'!$B$4)</f>
        <v>382.61924487253498</v>
      </c>
      <c r="N4642" s="15">
        <f t="shared" si="289"/>
        <v>229.10501218792646</v>
      </c>
      <c r="O4642" s="36">
        <f t="shared" si="290"/>
        <v>202.80449029495529</v>
      </c>
      <c r="P4642" s="50">
        <v>103.489288787652</v>
      </c>
      <c r="Q4642" s="50">
        <v>26.300521892971201</v>
      </c>
      <c r="R4642" s="42">
        <v>0</v>
      </c>
      <c r="S4642" s="42">
        <v>0</v>
      </c>
      <c r="T4642" s="42">
        <v>0</v>
      </c>
      <c r="U4642" s="15">
        <f t="shared" si="291"/>
        <v>229.10501218792646</v>
      </c>
    </row>
    <row r="4643" spans="6:21" x14ac:dyDescent="0.3">
      <c r="F4643" s="5">
        <f>Demand!C4643</f>
        <v>31.07128532907273</v>
      </c>
      <c r="G4643">
        <f>Irradiance!A4643*$B$2*'Technical Data'!$B$2</f>
        <v>599.40910694998877</v>
      </c>
      <c r="H4643" s="5">
        <f t="shared" si="288"/>
        <v>568.33782162091609</v>
      </c>
      <c r="I4643" s="38">
        <v>188.43949424196839</v>
      </c>
      <c r="J4643" s="35">
        <f>IF(H4643&gt;0,MIN(H4643,($B$3-L4642)/'Technical Data'!$B$5),0)</f>
        <v>0</v>
      </c>
      <c r="K4643" s="15">
        <f>IF(H4643&lt;0,MIN(ABS(H4643),(L4642*'Technical Data'!$B$4)),0)</f>
        <v>0</v>
      </c>
      <c r="L4643" s="15">
        <f>L4642+J4643*'Technical Data'!$B$5-(K4643/'Technical Data'!$B$4)</f>
        <v>382.61924487253498</v>
      </c>
      <c r="N4643" s="15">
        <f t="shared" si="289"/>
        <v>599.40910694998877</v>
      </c>
      <c r="O4643" s="36">
        <f t="shared" si="290"/>
        <v>568.33782162091609</v>
      </c>
      <c r="P4643" s="50">
        <v>157.368208912895</v>
      </c>
      <c r="Q4643" s="50">
        <v>31.071285329072701</v>
      </c>
      <c r="R4643" s="42">
        <v>0</v>
      </c>
      <c r="S4643" s="42">
        <v>0</v>
      </c>
      <c r="T4643" s="42">
        <v>0</v>
      </c>
      <c r="U4643" s="15">
        <f t="shared" si="291"/>
        <v>599.40910694998877</v>
      </c>
    </row>
    <row r="4644" spans="6:21" x14ac:dyDescent="0.3">
      <c r="F4644" s="5">
        <f>Demand!C4644</f>
        <v>33.243541012236534</v>
      </c>
      <c r="G4644">
        <f>Irradiance!A4644*$B$2*'Technical Data'!$B$2</f>
        <v>742.87318693761802</v>
      </c>
      <c r="H4644" s="5">
        <f t="shared" si="288"/>
        <v>709.62964592538151</v>
      </c>
      <c r="I4644" s="38">
        <v>233.54107571829681</v>
      </c>
      <c r="J4644" s="35">
        <f>IF(H4644&gt;0,MIN(H4644,($B$3-L4643)/'Technical Data'!$B$5),0)</f>
        <v>0</v>
      </c>
      <c r="K4644" s="15">
        <f>IF(H4644&lt;0,MIN(ABS(H4644),(L4643*'Technical Data'!$B$4)),0)</f>
        <v>0</v>
      </c>
      <c r="L4644" s="15">
        <f>L4643+J4644*'Technical Data'!$B$5-(K4644/'Technical Data'!$B$4)</f>
        <v>382.61924487253498</v>
      </c>
      <c r="N4644" s="15">
        <f t="shared" si="289"/>
        <v>742.87318693761802</v>
      </c>
      <c r="O4644" s="36">
        <f t="shared" si="290"/>
        <v>709.62964592538151</v>
      </c>
      <c r="P4644" s="50">
        <v>200.297534706059</v>
      </c>
      <c r="Q4644" s="50">
        <v>33.243541012236498</v>
      </c>
      <c r="R4644" s="42">
        <v>0</v>
      </c>
      <c r="S4644" s="42">
        <v>0</v>
      </c>
      <c r="T4644" s="42">
        <v>0</v>
      </c>
      <c r="U4644" s="15">
        <f t="shared" si="291"/>
        <v>742.87318693761802</v>
      </c>
    </row>
    <row r="4645" spans="6:21" x14ac:dyDescent="0.3">
      <c r="F4645" s="5">
        <f>Demand!C4645</f>
        <v>33.926430872735239</v>
      </c>
      <c r="G4645">
        <f>Irradiance!A4645*$B$2*'Technical Data'!$B$2</f>
        <v>836.91385131811876</v>
      </c>
      <c r="H4645" s="5">
        <f t="shared" si="288"/>
        <v>802.98742044538358</v>
      </c>
      <c r="I4645" s="38">
        <v>263.10514978485708</v>
      </c>
      <c r="J4645" s="35">
        <f>IF(H4645&gt;0,MIN(H4645,($B$3-L4644)/'Technical Data'!$B$5),0)</f>
        <v>0</v>
      </c>
      <c r="K4645" s="15">
        <f>IF(H4645&lt;0,MIN(ABS(H4645),(L4644*'Technical Data'!$B$4)),0)</f>
        <v>0</v>
      </c>
      <c r="L4645" s="15">
        <f>L4644+J4645*'Technical Data'!$B$5-(K4645/'Technical Data'!$B$4)</f>
        <v>382.61924487253498</v>
      </c>
      <c r="N4645" s="15">
        <f t="shared" si="289"/>
        <v>836.91385131811876</v>
      </c>
      <c r="O4645" s="36">
        <f t="shared" si="290"/>
        <v>802.98742044538358</v>
      </c>
      <c r="P4645" s="50">
        <v>229.17871891212101</v>
      </c>
      <c r="Q4645" s="50">
        <v>33.926430872735203</v>
      </c>
      <c r="R4645" s="42">
        <v>0</v>
      </c>
      <c r="S4645" s="42">
        <v>0</v>
      </c>
      <c r="T4645" s="42">
        <v>0</v>
      </c>
      <c r="U4645" s="15">
        <f t="shared" si="291"/>
        <v>836.91385131811876</v>
      </c>
    </row>
    <row r="4646" spans="6:21" x14ac:dyDescent="0.3">
      <c r="F4646" s="5">
        <f>Demand!C4646</f>
        <v>35.368776979539426</v>
      </c>
      <c r="G4646">
        <f>Irradiance!A4646*$B$2*'Technical Data'!$B$2</f>
        <v>875.92390545210833</v>
      </c>
      <c r="H4646" s="5">
        <f t="shared" si="288"/>
        <v>840.55512847256887</v>
      </c>
      <c r="I4646" s="38">
        <v>275.36895222984418</v>
      </c>
      <c r="J4646" s="35">
        <f>IF(H4646&gt;0,MIN(H4646,($B$3-L4645)/'Technical Data'!$B$5),0)</f>
        <v>0</v>
      </c>
      <c r="K4646" s="15">
        <f>IF(H4646&lt;0,MIN(ABS(H4646),(L4645*'Technical Data'!$B$4)),0)</f>
        <v>0</v>
      </c>
      <c r="L4646" s="15">
        <f>L4645+J4646*'Technical Data'!$B$5-(K4646/'Technical Data'!$B$4)</f>
        <v>382.61924487253498</v>
      </c>
      <c r="N4646" s="15">
        <f t="shared" si="289"/>
        <v>875.92390545210833</v>
      </c>
      <c r="O4646" s="36">
        <f t="shared" si="290"/>
        <v>840.55512847256887</v>
      </c>
      <c r="P4646" s="50">
        <v>240.00017525030401</v>
      </c>
      <c r="Q4646" s="50">
        <v>35.368776979539398</v>
      </c>
      <c r="R4646" s="42">
        <v>0</v>
      </c>
      <c r="S4646" s="42">
        <v>0</v>
      </c>
      <c r="T4646" s="42">
        <v>0</v>
      </c>
      <c r="U4646" s="15">
        <f t="shared" si="291"/>
        <v>875.92390545210833</v>
      </c>
    </row>
    <row r="4647" spans="6:21" x14ac:dyDescent="0.3">
      <c r="F4647" s="5">
        <f>Demand!C4647</f>
        <v>34.168540679650661</v>
      </c>
      <c r="G4647">
        <f>Irradiance!A4647*$B$2*'Technical Data'!$B$2</f>
        <v>856.77934089764517</v>
      </c>
      <c r="H4647" s="5">
        <f t="shared" si="288"/>
        <v>822.61080021799455</v>
      </c>
      <c r="I4647" s="38">
        <v>269.35037156382378</v>
      </c>
      <c r="J4647" s="35">
        <f>IF(H4647&gt;0,MIN(H4647,($B$3-L4646)/'Technical Data'!$B$5),0)</f>
        <v>0</v>
      </c>
      <c r="K4647" s="15">
        <f>IF(H4647&lt;0,MIN(ABS(H4647),(L4646*'Technical Data'!$B$4)),0)</f>
        <v>0</v>
      </c>
      <c r="L4647" s="15">
        <f>L4646+J4647*'Technical Data'!$B$5-(K4647/'Technical Data'!$B$4)</f>
        <v>382.61924487253498</v>
      </c>
      <c r="N4647" s="15">
        <f t="shared" si="289"/>
        <v>856.77934089764517</v>
      </c>
      <c r="O4647" s="36">
        <f t="shared" si="290"/>
        <v>822.61080021799455</v>
      </c>
      <c r="P4647" s="50">
        <v>235.181830884172</v>
      </c>
      <c r="Q4647" s="50">
        <v>34.168540679650697</v>
      </c>
      <c r="R4647" s="42">
        <v>0</v>
      </c>
      <c r="S4647" s="42">
        <v>0</v>
      </c>
      <c r="T4647" s="42">
        <v>0</v>
      </c>
      <c r="U4647" s="15">
        <f t="shared" si="291"/>
        <v>856.77934089764517</v>
      </c>
    </row>
    <row r="4648" spans="6:21" x14ac:dyDescent="0.3">
      <c r="F4648" s="5">
        <f>Demand!C4648</f>
        <v>35.115900492440474</v>
      </c>
      <c r="G4648">
        <f>Irradiance!A4648*$B$2*'Technical Data'!$B$2</f>
        <v>782.20365219385803</v>
      </c>
      <c r="H4648" s="5">
        <f t="shared" si="288"/>
        <v>747.08775170141757</v>
      </c>
      <c r="I4648" s="38">
        <v>245.90560754681559</v>
      </c>
      <c r="J4648" s="35">
        <f>IF(H4648&gt;0,MIN(H4648,($B$3-L4647)/'Technical Data'!$B$5),0)</f>
        <v>0</v>
      </c>
      <c r="K4648" s="15">
        <f>IF(H4648&lt;0,MIN(ABS(H4648),(L4647*'Technical Data'!$B$4)),0)</f>
        <v>0</v>
      </c>
      <c r="L4648" s="15">
        <f>L4647+J4648*'Technical Data'!$B$5-(K4648/'Technical Data'!$B$4)</f>
        <v>382.61924487253498</v>
      </c>
      <c r="N4648" s="15">
        <f t="shared" si="289"/>
        <v>782.20365219385803</v>
      </c>
      <c r="O4648" s="36">
        <f t="shared" si="290"/>
        <v>747.08775170141757</v>
      </c>
      <c r="P4648" s="50">
        <v>161.95994227871401</v>
      </c>
      <c r="Q4648" s="50">
        <v>35.115900492440502</v>
      </c>
      <c r="R4648" s="42">
        <v>48.829764775660202</v>
      </c>
      <c r="S4648" s="42">
        <v>0</v>
      </c>
      <c r="T4648" s="42">
        <v>43.946788298094198</v>
      </c>
      <c r="U4648" s="15">
        <f t="shared" si="291"/>
        <v>782.20365219385803</v>
      </c>
    </row>
    <row r="4649" spans="6:21" x14ac:dyDescent="0.3">
      <c r="F4649" s="5">
        <f>Demand!C4649</f>
        <v>40.493835473921294</v>
      </c>
      <c r="G4649">
        <f>Irradiance!A4649*$B$2*'Technical Data'!$B$2</f>
        <v>658.44485622463003</v>
      </c>
      <c r="H4649" s="5">
        <f t="shared" si="288"/>
        <v>617.95102075070872</v>
      </c>
      <c r="I4649" s="38">
        <v>206.99888315768811</v>
      </c>
      <c r="J4649" s="35">
        <f>IF(H4649&gt;0,MIN(H4649,($B$3-L4648)/'Technical Data'!$B$5),0)</f>
        <v>0</v>
      </c>
      <c r="K4649" s="15">
        <f>IF(H4649&lt;0,MIN(ABS(H4649),(L4648*'Technical Data'!$B$4)),0)</f>
        <v>0</v>
      </c>
      <c r="L4649" s="15">
        <f>L4648+J4649*'Technical Data'!$B$5-(K4649/'Technical Data'!$B$4)</f>
        <v>382.61924487253498</v>
      </c>
      <c r="N4649" s="15">
        <f t="shared" si="289"/>
        <v>658.44485622463003</v>
      </c>
      <c r="O4649" s="36">
        <f t="shared" si="290"/>
        <v>617.95102075070872</v>
      </c>
      <c r="P4649" s="50">
        <v>0</v>
      </c>
      <c r="Q4649" s="50">
        <v>40.493835473921301</v>
      </c>
      <c r="R4649" s="42">
        <v>166.50504768376601</v>
      </c>
      <c r="S4649" s="42">
        <v>0</v>
      </c>
      <c r="T4649" s="42">
        <v>193.80133121348399</v>
      </c>
      <c r="U4649" s="15">
        <f t="shared" si="291"/>
        <v>658.44485622463003</v>
      </c>
    </row>
    <row r="4650" spans="6:21" x14ac:dyDescent="0.3">
      <c r="F4650" s="5">
        <f>Demand!C4650</f>
        <v>46.289673397026448</v>
      </c>
      <c r="G4650">
        <f>Irradiance!A4650*$B$2*'Technical Data'!$B$2</f>
        <v>488.9473725541535</v>
      </c>
      <c r="H4650" s="5">
        <f t="shared" si="288"/>
        <v>442.65769915712707</v>
      </c>
      <c r="I4650" s="38">
        <v>153.71303926940729</v>
      </c>
      <c r="J4650" s="35">
        <f>IF(H4650&gt;0,MIN(H4650,($B$3-L4649)/'Technical Data'!$B$5),0)</f>
        <v>0</v>
      </c>
      <c r="K4650" s="15">
        <f>IF(H4650&lt;0,MIN(ABS(H4650),(L4649*'Technical Data'!$B$4)),0)</f>
        <v>0</v>
      </c>
      <c r="L4650" s="15">
        <f>L4649+J4650*'Technical Data'!$B$5-(K4650/'Technical Data'!$B$4)</f>
        <v>382.61924487253498</v>
      </c>
      <c r="N4650" s="15">
        <f t="shared" si="289"/>
        <v>488.9473725541535</v>
      </c>
      <c r="O4650" s="36">
        <f t="shared" si="290"/>
        <v>442.65769915712707</v>
      </c>
      <c r="P4650" s="50">
        <v>0</v>
      </c>
      <c r="Q4650" s="50">
        <v>46.289673397026398</v>
      </c>
      <c r="R4650" s="42">
        <v>107.42336587238</v>
      </c>
      <c r="S4650" s="42">
        <v>0</v>
      </c>
      <c r="T4650" s="42">
        <v>290.48236049862601</v>
      </c>
      <c r="U4650" s="15">
        <f t="shared" si="291"/>
        <v>488.9473725541535</v>
      </c>
    </row>
    <row r="4651" spans="6:21" x14ac:dyDescent="0.3">
      <c r="F4651" s="5">
        <f>Demand!C4651</f>
        <v>46.767771434630347</v>
      </c>
      <c r="G4651">
        <f>Irradiance!A4651*$B$2*'Technical Data'!$B$2</f>
        <v>283.32353484994121</v>
      </c>
      <c r="H4651" s="5">
        <f t="shared" si="288"/>
        <v>236.55576341531088</v>
      </c>
      <c r="I4651" s="38">
        <v>89.069957387924902</v>
      </c>
      <c r="J4651" s="35">
        <f>IF(H4651&gt;0,MIN(H4651,($B$3-L4650)/'Technical Data'!$B$5),0)</f>
        <v>0</v>
      </c>
      <c r="K4651" s="15">
        <f>IF(H4651&lt;0,MIN(ABS(H4651),(L4650*'Technical Data'!$B$4)),0)</f>
        <v>0</v>
      </c>
      <c r="L4651" s="15">
        <f>L4650+J4651*'Technical Data'!$B$5-(K4651/'Technical Data'!$B$4)</f>
        <v>382.61924487253498</v>
      </c>
      <c r="N4651" s="15">
        <f t="shared" si="289"/>
        <v>283.32353484994121</v>
      </c>
      <c r="O4651" s="36">
        <f t="shared" si="290"/>
        <v>236.55576341531088</v>
      </c>
      <c r="P4651" s="50">
        <v>0</v>
      </c>
      <c r="Q4651" s="50">
        <v>46.767771434630397</v>
      </c>
      <c r="R4651" s="42">
        <v>42.302185953294298</v>
      </c>
      <c r="S4651" s="42">
        <v>0</v>
      </c>
      <c r="T4651" s="42">
        <v>328.55432785659099</v>
      </c>
      <c r="U4651" s="15">
        <f t="shared" si="291"/>
        <v>283.32353484994121</v>
      </c>
    </row>
    <row r="4652" spans="6:21" x14ac:dyDescent="0.3">
      <c r="F4652" s="5">
        <f>Demand!C4652</f>
        <v>41.118683484786189</v>
      </c>
      <c r="G4652">
        <f>Irradiance!A4652*$B$2*'Technical Data'!$B$2</f>
        <v>5.6071946393824952</v>
      </c>
      <c r="H4652" s="5">
        <f t="shared" si="288"/>
        <v>-35.51148884540369</v>
      </c>
      <c r="I4652" s="38">
        <v>1.762764211805129</v>
      </c>
      <c r="J4652" s="35">
        <f>IF(H4652&gt;0,MIN(H4652,($B$3-L4651)/'Technical Data'!$B$5),0)</f>
        <v>0</v>
      </c>
      <c r="K4652" s="15">
        <f>IF(H4652&lt;0,MIN(ABS(H4652),(L4651*'Technical Data'!$B$4)),0)</f>
        <v>35.51148884540369</v>
      </c>
      <c r="L4652" s="15">
        <f>L4651+J4652*'Technical Data'!$B$5-(K4652/'Technical Data'!$B$4)</f>
        <v>343.16203504430865</v>
      </c>
      <c r="N4652" s="15">
        <f t="shared" si="289"/>
        <v>5.6071946393824952</v>
      </c>
      <c r="O4652" s="36">
        <f t="shared" si="290"/>
        <v>0</v>
      </c>
      <c r="P4652" s="50">
        <v>0</v>
      </c>
      <c r="Q4652" s="50">
        <v>1.7627642118051201</v>
      </c>
      <c r="R4652" s="42">
        <v>0</v>
      </c>
      <c r="S4652" s="42">
        <v>39.355919272981097</v>
      </c>
      <c r="T4652" s="42">
        <v>284.82552866438999</v>
      </c>
      <c r="U4652" s="15">
        <f t="shared" si="291"/>
        <v>5.6071946393824952</v>
      </c>
    </row>
    <row r="4653" spans="6:21" x14ac:dyDescent="0.3">
      <c r="F4653" s="5">
        <f>Demand!C4653</f>
        <v>30.670752484741968</v>
      </c>
      <c r="G4653">
        <f>Irradiance!A4653*$B$2*'Technical Data'!$B$2</f>
        <v>0</v>
      </c>
      <c r="H4653" s="5">
        <f t="shared" si="288"/>
        <v>-30.670752484741968</v>
      </c>
      <c r="I4653" s="38">
        <v>0</v>
      </c>
      <c r="J4653" s="35">
        <f>IF(H4653&gt;0,MIN(H4653,($B$3-L4652)/'Technical Data'!$B$5),0)</f>
        <v>0</v>
      </c>
      <c r="K4653" s="15">
        <f>IF(H4653&lt;0,MIN(ABS(H4653),(L4652*'Technical Data'!$B$4)),0)</f>
        <v>30.670752484741968</v>
      </c>
      <c r="L4653" s="15">
        <f>L4652+J4653*'Technical Data'!$B$5-(K4653/'Technical Data'!$B$4)</f>
        <v>309.08342117237316</v>
      </c>
      <c r="N4653" s="15">
        <f t="shared" si="289"/>
        <v>0</v>
      </c>
      <c r="O4653" s="36">
        <f t="shared" si="290"/>
        <v>0</v>
      </c>
      <c r="P4653" s="50">
        <v>0</v>
      </c>
      <c r="Q4653" s="50">
        <v>0</v>
      </c>
      <c r="R4653" s="42">
        <v>0</v>
      </c>
      <c r="S4653" s="42">
        <v>30.670752484742</v>
      </c>
      <c r="T4653" s="42">
        <v>250.74691479245399</v>
      </c>
      <c r="U4653" s="15">
        <f t="shared" si="291"/>
        <v>0</v>
      </c>
    </row>
    <row r="4654" spans="6:21" x14ac:dyDescent="0.3">
      <c r="F4654" s="5">
        <f>Demand!C4654</f>
        <v>23.361535002938691</v>
      </c>
      <c r="G4654">
        <f>Irradiance!A4654*$B$2*'Technical Data'!$B$2</f>
        <v>0</v>
      </c>
      <c r="H4654" s="5">
        <f t="shared" si="288"/>
        <v>-23.361535002938691</v>
      </c>
      <c r="I4654" s="38">
        <v>0</v>
      </c>
      <c r="J4654" s="35">
        <f>IF(H4654&gt;0,MIN(H4654,($B$3-L4653)/'Technical Data'!$B$5),0)</f>
        <v>0</v>
      </c>
      <c r="K4654" s="15">
        <f>IF(H4654&lt;0,MIN(ABS(H4654),(L4653*'Technical Data'!$B$4)),0)</f>
        <v>23.361535002938691</v>
      </c>
      <c r="L4654" s="15">
        <f>L4653+J4654*'Technical Data'!$B$5-(K4654/'Technical Data'!$B$4)</f>
        <v>283.12616005799686</v>
      </c>
      <c r="N4654" s="15">
        <f t="shared" si="289"/>
        <v>0</v>
      </c>
      <c r="O4654" s="36">
        <f t="shared" si="290"/>
        <v>0</v>
      </c>
      <c r="P4654" s="50">
        <v>0</v>
      </c>
      <c r="Q4654" s="50">
        <v>0</v>
      </c>
      <c r="R4654" s="42">
        <v>0</v>
      </c>
      <c r="S4654" s="42">
        <v>23.361535002938702</v>
      </c>
      <c r="T4654" s="42">
        <v>224.789653678078</v>
      </c>
      <c r="U4654" s="15">
        <f t="shared" si="291"/>
        <v>0</v>
      </c>
    </row>
    <row r="4655" spans="6:21" x14ac:dyDescent="0.3">
      <c r="F4655" s="5">
        <f>Demand!C4655</f>
        <v>23.694124795974531</v>
      </c>
      <c r="G4655">
        <f>Irradiance!A4655*$B$2*'Technical Data'!$B$2</f>
        <v>0</v>
      </c>
      <c r="H4655" s="5">
        <f t="shared" si="288"/>
        <v>-23.694124795974531</v>
      </c>
      <c r="I4655" s="38">
        <v>0</v>
      </c>
      <c r="J4655" s="35">
        <f>IF(H4655&gt;0,MIN(H4655,($B$3-L4654)/'Technical Data'!$B$5),0)</f>
        <v>0</v>
      </c>
      <c r="K4655" s="15">
        <f>IF(H4655&lt;0,MIN(ABS(H4655),(L4654*'Technical Data'!$B$4)),0)</f>
        <v>23.694124795974531</v>
      </c>
      <c r="L4655" s="15">
        <f>L4654+J4655*'Technical Data'!$B$5-(K4655/'Technical Data'!$B$4)</f>
        <v>256.79935472913627</v>
      </c>
      <c r="N4655" s="15">
        <f t="shared" si="289"/>
        <v>0</v>
      </c>
      <c r="O4655" s="36">
        <f t="shared" si="290"/>
        <v>0</v>
      </c>
      <c r="P4655" s="50">
        <v>0</v>
      </c>
      <c r="Q4655" s="50">
        <v>0</v>
      </c>
      <c r="R4655" s="42">
        <v>0</v>
      </c>
      <c r="S4655" s="42">
        <v>23.694124795974499</v>
      </c>
      <c r="T4655" s="42">
        <v>198.46284834921701</v>
      </c>
      <c r="U4655" s="15">
        <f t="shared" si="291"/>
        <v>0</v>
      </c>
    </row>
    <row r="4656" spans="6:21" x14ac:dyDescent="0.3">
      <c r="F4656" s="5">
        <f>Demand!C4656</f>
        <v>24.276849185561982</v>
      </c>
      <c r="G4656">
        <f>Irradiance!A4656*$B$2*'Technical Data'!$B$2</f>
        <v>0</v>
      </c>
      <c r="H4656" s="5">
        <f t="shared" si="288"/>
        <v>-24.276849185561982</v>
      </c>
      <c r="I4656" s="38">
        <v>0</v>
      </c>
      <c r="J4656" s="35">
        <f>IF(H4656&gt;0,MIN(H4656,($B$3-L4655)/'Technical Data'!$B$5),0)</f>
        <v>0</v>
      </c>
      <c r="K4656" s="15">
        <f>IF(H4656&lt;0,MIN(ABS(H4656),(L4655*'Technical Data'!$B$4)),0)</f>
        <v>24.276849185561982</v>
      </c>
      <c r="L4656" s="15">
        <f>L4655+J4656*'Technical Data'!$B$5-(K4656/'Technical Data'!$B$4)</f>
        <v>229.82507785628962</v>
      </c>
      <c r="N4656" s="15">
        <f t="shared" si="289"/>
        <v>0</v>
      </c>
      <c r="O4656" s="36">
        <f t="shared" si="290"/>
        <v>0</v>
      </c>
      <c r="P4656" s="50">
        <v>0</v>
      </c>
      <c r="Q4656" s="50">
        <v>0</v>
      </c>
      <c r="R4656" s="42">
        <v>0</v>
      </c>
      <c r="S4656" s="42">
        <v>24.276849185562</v>
      </c>
      <c r="T4656" s="42">
        <v>171.48857147637099</v>
      </c>
      <c r="U4656" s="15">
        <f t="shared" si="291"/>
        <v>0</v>
      </c>
    </row>
    <row r="4657" spans="6:21" x14ac:dyDescent="0.3">
      <c r="F4657" s="5">
        <f>Demand!C4657</f>
        <v>24.556155241846803</v>
      </c>
      <c r="G4657">
        <f>Irradiance!A4657*$B$2*'Technical Data'!$B$2</f>
        <v>0</v>
      </c>
      <c r="H4657" s="5">
        <f t="shared" si="288"/>
        <v>-24.556155241846803</v>
      </c>
      <c r="I4657" s="38">
        <v>0</v>
      </c>
      <c r="J4657" s="35">
        <f>IF(H4657&gt;0,MIN(H4657,($B$3-L4656)/'Technical Data'!$B$5),0)</f>
        <v>0</v>
      </c>
      <c r="K4657" s="15">
        <f>IF(H4657&lt;0,MIN(ABS(H4657),(L4656*'Technical Data'!$B$4)),0)</f>
        <v>24.556155241846803</v>
      </c>
      <c r="L4657" s="15">
        <f>L4656+J4657*'Technical Data'!$B$5-(K4657/'Technical Data'!$B$4)</f>
        <v>202.54046092090428</v>
      </c>
      <c r="N4657" s="15">
        <f t="shared" si="289"/>
        <v>0</v>
      </c>
      <c r="O4657" s="36">
        <f t="shared" si="290"/>
        <v>0</v>
      </c>
      <c r="P4657" s="50">
        <v>0</v>
      </c>
      <c r="Q4657" s="50">
        <v>0</v>
      </c>
      <c r="R4657" s="42">
        <v>0</v>
      </c>
      <c r="S4657" s="42">
        <v>24.556155241846799</v>
      </c>
      <c r="T4657" s="42">
        <v>144.20395454098599</v>
      </c>
      <c r="U4657" s="15">
        <f t="shared" si="291"/>
        <v>0</v>
      </c>
    </row>
    <row r="4658" spans="6:21" x14ac:dyDescent="0.3">
      <c r="F4658" s="5">
        <f>Demand!C4658</f>
        <v>24.086082161956142</v>
      </c>
      <c r="G4658">
        <f>Irradiance!A4658*$B$2*'Technical Data'!$B$2</f>
        <v>0</v>
      </c>
      <c r="H4658" s="5">
        <f t="shared" si="288"/>
        <v>-24.086082161956142</v>
      </c>
      <c r="I4658" s="38">
        <v>0</v>
      </c>
      <c r="J4658" s="35">
        <f>IF(H4658&gt;0,MIN(H4658,($B$3-L4657)/'Technical Data'!$B$5),0)</f>
        <v>0</v>
      </c>
      <c r="K4658" s="15">
        <f>IF(H4658&lt;0,MIN(ABS(H4658),(L4657*'Technical Data'!$B$4)),0)</f>
        <v>24.086082161956142</v>
      </c>
      <c r="L4658" s="15">
        <f>L4657+J4658*'Technical Data'!$B$5-(K4658/'Technical Data'!$B$4)</f>
        <v>175.77814740761968</v>
      </c>
      <c r="N4658" s="15">
        <f t="shared" si="289"/>
        <v>0</v>
      </c>
      <c r="O4658" s="36">
        <f t="shared" si="290"/>
        <v>0</v>
      </c>
      <c r="P4658" s="50">
        <v>0</v>
      </c>
      <c r="Q4658" s="50">
        <v>0</v>
      </c>
      <c r="R4658" s="42">
        <v>0</v>
      </c>
      <c r="S4658" s="42">
        <v>24.086082161956099</v>
      </c>
      <c r="T4658" s="42">
        <v>117.441641027701</v>
      </c>
      <c r="U4658" s="15">
        <f t="shared" si="291"/>
        <v>0</v>
      </c>
    </row>
    <row r="4659" spans="6:21" x14ac:dyDescent="0.3">
      <c r="F4659" s="5">
        <f>Demand!C4659</f>
        <v>22.62939207702944</v>
      </c>
      <c r="G4659">
        <f>Irradiance!A4659*$B$2*'Technical Data'!$B$2</f>
        <v>0</v>
      </c>
      <c r="H4659" s="5">
        <f t="shared" si="288"/>
        <v>-22.62939207702944</v>
      </c>
      <c r="I4659" s="38">
        <v>0</v>
      </c>
      <c r="J4659" s="35">
        <f>IF(H4659&gt;0,MIN(H4659,($B$3-L4658)/'Technical Data'!$B$5),0)</f>
        <v>0</v>
      </c>
      <c r="K4659" s="15">
        <f>IF(H4659&lt;0,MIN(ABS(H4659),(L4658*'Technical Data'!$B$4)),0)</f>
        <v>22.62939207702944</v>
      </c>
      <c r="L4659" s="15">
        <f>L4658+J4659*'Technical Data'!$B$5-(K4659/'Technical Data'!$B$4)</f>
        <v>150.63437843314253</v>
      </c>
      <c r="N4659" s="15">
        <f t="shared" si="289"/>
        <v>0</v>
      </c>
      <c r="O4659" s="36">
        <f t="shared" si="290"/>
        <v>0</v>
      </c>
      <c r="P4659" s="50">
        <v>0</v>
      </c>
      <c r="Q4659" s="50">
        <v>0</v>
      </c>
      <c r="R4659" s="42">
        <v>0</v>
      </c>
      <c r="S4659" s="42">
        <v>22.629392077029401</v>
      </c>
      <c r="T4659" s="42">
        <v>92.297872053223699</v>
      </c>
      <c r="U4659" s="15">
        <f t="shared" si="291"/>
        <v>0</v>
      </c>
    </row>
    <row r="4660" spans="6:21" x14ac:dyDescent="0.3">
      <c r="F4660" s="5">
        <f>Demand!C4660</f>
        <v>20.875767698938589</v>
      </c>
      <c r="G4660">
        <f>Irradiance!A4660*$B$2*'Technical Data'!$B$2</f>
        <v>0</v>
      </c>
      <c r="H4660" s="5">
        <f t="shared" si="288"/>
        <v>-20.875767698938589</v>
      </c>
      <c r="I4660" s="38">
        <v>0</v>
      </c>
      <c r="J4660" s="35">
        <f>IF(H4660&gt;0,MIN(H4660,($B$3-L4659)/'Technical Data'!$B$5),0)</f>
        <v>0</v>
      </c>
      <c r="K4660" s="15">
        <f>IF(H4660&lt;0,MIN(ABS(H4660),(L4659*'Technical Data'!$B$4)),0)</f>
        <v>20.875767698938589</v>
      </c>
      <c r="L4660" s="15">
        <f>L4659+J4660*'Technical Data'!$B$5-(K4660/'Technical Data'!$B$4)</f>
        <v>127.43908098987743</v>
      </c>
      <c r="N4660" s="15">
        <f t="shared" si="289"/>
        <v>0</v>
      </c>
      <c r="O4660" s="36">
        <f t="shared" si="290"/>
        <v>0</v>
      </c>
      <c r="P4660" s="50">
        <v>0</v>
      </c>
      <c r="Q4660" s="50">
        <v>0</v>
      </c>
      <c r="R4660" s="42">
        <v>0</v>
      </c>
      <c r="S4660" s="42">
        <v>20.875767698938599</v>
      </c>
      <c r="T4660" s="42">
        <v>69.102574609958594</v>
      </c>
      <c r="U4660" s="15">
        <f t="shared" si="291"/>
        <v>0</v>
      </c>
    </row>
    <row r="4661" spans="6:21" x14ac:dyDescent="0.3">
      <c r="F4661" s="5">
        <f>Demand!C4661</f>
        <v>18.93451080661497</v>
      </c>
      <c r="G4661">
        <f>Irradiance!A4661*$B$2*'Technical Data'!$B$2</f>
        <v>0</v>
      </c>
      <c r="H4661" s="5">
        <f t="shared" si="288"/>
        <v>-18.93451080661497</v>
      </c>
      <c r="I4661" s="38">
        <v>0</v>
      </c>
      <c r="J4661" s="35">
        <f>IF(H4661&gt;0,MIN(H4661,($B$3-L4660)/'Technical Data'!$B$5),0)</f>
        <v>0</v>
      </c>
      <c r="K4661" s="15">
        <f>IF(H4661&lt;0,MIN(ABS(H4661),(L4660*'Technical Data'!$B$4)),0)</f>
        <v>18.93451080661497</v>
      </c>
      <c r="L4661" s="15">
        <f>L4660+J4661*'Technical Data'!$B$5-(K4661/'Technical Data'!$B$4)</f>
        <v>106.40073564919413</v>
      </c>
      <c r="N4661" s="15">
        <f t="shared" si="289"/>
        <v>0</v>
      </c>
      <c r="O4661" s="36">
        <f t="shared" si="290"/>
        <v>0</v>
      </c>
      <c r="P4661" s="50">
        <v>0</v>
      </c>
      <c r="Q4661" s="50">
        <v>0</v>
      </c>
      <c r="R4661" s="42">
        <v>0</v>
      </c>
      <c r="S4661" s="42">
        <v>18.934510806614998</v>
      </c>
      <c r="T4661" s="42">
        <v>48.064229269275302</v>
      </c>
      <c r="U4661" s="15">
        <f t="shared" si="291"/>
        <v>0</v>
      </c>
    </row>
    <row r="4662" spans="6:21" x14ac:dyDescent="0.3">
      <c r="F4662" s="5">
        <f>Demand!C4662</f>
        <v>15.414426545557331</v>
      </c>
      <c r="G4662">
        <f>Irradiance!A4662*$B$2*'Technical Data'!$B$2</f>
        <v>0</v>
      </c>
      <c r="H4662" s="5">
        <f t="shared" si="288"/>
        <v>-15.414426545557331</v>
      </c>
      <c r="I4662" s="38">
        <v>0</v>
      </c>
      <c r="J4662" s="35">
        <f>IF(H4662&gt;0,MIN(H4662,($B$3-L4661)/'Technical Data'!$B$5),0)</f>
        <v>0</v>
      </c>
      <c r="K4662" s="15">
        <f>IF(H4662&lt;0,MIN(ABS(H4662),(L4661*'Technical Data'!$B$4)),0)</f>
        <v>15.414426545557331</v>
      </c>
      <c r="L4662" s="15">
        <f>L4661+J4662*'Technical Data'!$B$5-(K4662/'Technical Data'!$B$4)</f>
        <v>89.273595043019327</v>
      </c>
      <c r="N4662" s="15">
        <f t="shared" si="289"/>
        <v>0</v>
      </c>
      <c r="O4662" s="36">
        <f t="shared" si="290"/>
        <v>0</v>
      </c>
      <c r="P4662" s="50">
        <v>0</v>
      </c>
      <c r="Q4662" s="50">
        <v>0</v>
      </c>
      <c r="R4662" s="42">
        <v>0</v>
      </c>
      <c r="S4662" s="42">
        <v>15.4144265455573</v>
      </c>
      <c r="T4662" s="42">
        <v>30.9370886631005</v>
      </c>
      <c r="U4662" s="15">
        <f t="shared" si="291"/>
        <v>0</v>
      </c>
    </row>
    <row r="4663" spans="6:21" x14ac:dyDescent="0.3">
      <c r="F4663" s="5">
        <f>Demand!C4663</f>
        <v>11.737629818305178</v>
      </c>
      <c r="G4663">
        <f>Irradiance!A4663*$B$2*'Technical Data'!$B$2</f>
        <v>0</v>
      </c>
      <c r="H4663" s="5">
        <f t="shared" si="288"/>
        <v>-11.737629818305178</v>
      </c>
      <c r="I4663" s="38">
        <v>0</v>
      </c>
      <c r="J4663" s="35">
        <f>IF(H4663&gt;0,MIN(H4663,($B$3-L4662)/'Technical Data'!$B$5),0)</f>
        <v>0</v>
      </c>
      <c r="K4663" s="15">
        <f>IF(H4663&lt;0,MIN(ABS(H4663),(L4662*'Technical Data'!$B$4)),0)</f>
        <v>11.737629818305178</v>
      </c>
      <c r="L4663" s="15">
        <f>L4662+J4663*'Technical Data'!$B$5-(K4663/'Technical Data'!$B$4)</f>
        <v>76.231784133791351</v>
      </c>
      <c r="N4663" s="15">
        <f t="shared" si="289"/>
        <v>0</v>
      </c>
      <c r="O4663" s="36">
        <f t="shared" si="290"/>
        <v>0</v>
      </c>
      <c r="P4663" s="50">
        <v>0</v>
      </c>
      <c r="Q4663" s="50">
        <v>0</v>
      </c>
      <c r="R4663" s="42">
        <v>0</v>
      </c>
      <c r="S4663" s="42">
        <v>11.7376298183052</v>
      </c>
      <c r="T4663" s="42">
        <v>17.895277753872598</v>
      </c>
      <c r="U4663" s="15">
        <f t="shared" si="291"/>
        <v>0</v>
      </c>
    </row>
    <row r="4664" spans="6:21" x14ac:dyDescent="0.3">
      <c r="F4664" s="5">
        <f>Demand!C4664</f>
        <v>16.105749978485296</v>
      </c>
      <c r="G4664">
        <f>Irradiance!A4664*$B$2*'Technical Data'!$B$2</f>
        <v>0</v>
      </c>
      <c r="H4664" s="5">
        <f t="shared" si="288"/>
        <v>-16.105749978485296</v>
      </c>
      <c r="I4664" s="38">
        <v>0</v>
      </c>
      <c r="J4664" s="35">
        <f>IF(H4664&gt;0,MIN(H4664,($B$3-L4663)/'Technical Data'!$B$5),0)</f>
        <v>0</v>
      </c>
      <c r="K4664" s="15">
        <f>IF(H4664&lt;0,MIN(ABS(H4664),(L4663*'Technical Data'!$B$4)),0)</f>
        <v>16.105749978485296</v>
      </c>
      <c r="L4664" s="15">
        <f>L4663+J4664*'Technical Data'!$B$5-(K4664/'Technical Data'!$B$4)</f>
        <v>58.336506379918802</v>
      </c>
      <c r="N4664" s="15">
        <f t="shared" si="289"/>
        <v>0</v>
      </c>
      <c r="O4664" s="36">
        <f t="shared" si="290"/>
        <v>0</v>
      </c>
      <c r="P4664" s="50">
        <v>0</v>
      </c>
      <c r="Q4664" s="50">
        <v>0</v>
      </c>
      <c r="R4664" s="42">
        <v>0</v>
      </c>
      <c r="S4664" s="42">
        <v>16.105749978485299</v>
      </c>
      <c r="T4664" s="42">
        <v>0</v>
      </c>
      <c r="U4664" s="15">
        <f t="shared" si="291"/>
        <v>0</v>
      </c>
    </row>
    <row r="4665" spans="6:21" x14ac:dyDescent="0.3">
      <c r="F4665" s="5">
        <f>Demand!C4665</f>
        <v>19.950375521211846</v>
      </c>
      <c r="G4665">
        <f>Irradiance!A4665*$B$2*'Technical Data'!$B$2</f>
        <v>187.03999261368747</v>
      </c>
      <c r="H4665" s="5">
        <f t="shared" si="288"/>
        <v>167.08961709247563</v>
      </c>
      <c r="I4665" s="38">
        <v>58.800777636642543</v>
      </c>
      <c r="J4665" s="35">
        <f>IF(H4665&gt;0,MIN(H4665,($B$3-L4664)/'Technical Data'!$B$5),0)</f>
        <v>167.08961709247563</v>
      </c>
      <c r="K4665" s="15">
        <f>IF(H4665&lt;0,MIN(ABS(H4665),(L4664*'Technical Data'!$B$4)),0)</f>
        <v>0</v>
      </c>
      <c r="L4665" s="15">
        <f>L4664+J4665*'Technical Data'!$B$5-(K4665/'Technical Data'!$B$4)</f>
        <v>208.71716176314689</v>
      </c>
      <c r="N4665" s="15">
        <f t="shared" si="289"/>
        <v>19.950375521211839</v>
      </c>
      <c r="O4665" s="36">
        <f t="shared" si="290"/>
        <v>0</v>
      </c>
      <c r="P4665" s="50">
        <v>38.850402115430498</v>
      </c>
      <c r="Q4665" s="50">
        <v>19.9503755212118</v>
      </c>
      <c r="R4665" s="42">
        <v>0</v>
      </c>
      <c r="S4665" s="42">
        <v>0</v>
      </c>
      <c r="T4665" s="42">
        <v>0</v>
      </c>
      <c r="U4665" s="15">
        <f t="shared" si="291"/>
        <v>19.950375521211839</v>
      </c>
    </row>
    <row r="4666" spans="6:21" x14ac:dyDescent="0.3">
      <c r="F4666" s="5">
        <f>Demand!C4666</f>
        <v>26.300521892971187</v>
      </c>
      <c r="G4666">
        <f>Irradiance!A4666*$B$2*'Technical Data'!$B$2</f>
        <v>340.35671461051743</v>
      </c>
      <c r="H4666" s="5">
        <f t="shared" si="288"/>
        <v>314.05619271754625</v>
      </c>
      <c r="I4666" s="38">
        <v>106.9997876565714</v>
      </c>
      <c r="J4666" s="35">
        <f>IF(H4666&gt;0,MIN(H4666,($B$3-L4665)/'Technical Data'!$B$5),0)</f>
        <v>193.22453678820898</v>
      </c>
      <c r="K4666" s="15">
        <f>IF(H4666&lt;0,MIN(ABS(H4666),(L4665*'Technical Data'!$B$4)),0)</f>
        <v>0</v>
      </c>
      <c r="L4666" s="15">
        <f>L4665+J4666*'Technical Data'!$B$5-(K4666/'Technical Data'!$B$4)</f>
        <v>382.61924487253498</v>
      </c>
      <c r="N4666" s="15">
        <f t="shared" si="289"/>
        <v>147.13217782230845</v>
      </c>
      <c r="O4666" s="36">
        <f t="shared" si="290"/>
        <v>120.83165592933726</v>
      </c>
      <c r="P4666" s="50">
        <v>80.699265763599797</v>
      </c>
      <c r="Q4666" s="50">
        <v>26.300521892971201</v>
      </c>
      <c r="R4666" s="42">
        <v>0</v>
      </c>
      <c r="S4666" s="42">
        <v>0</v>
      </c>
      <c r="T4666" s="42">
        <v>0</v>
      </c>
      <c r="U4666" s="15">
        <f t="shared" si="291"/>
        <v>147.13217782230845</v>
      </c>
    </row>
    <row r="4667" spans="6:21" x14ac:dyDescent="0.3">
      <c r="F4667" s="5">
        <f>Demand!C4667</f>
        <v>31.07128532907273</v>
      </c>
      <c r="G4667">
        <f>Irradiance!A4667*$B$2*'Technical Data'!$B$2</f>
        <v>415.33291721711765</v>
      </c>
      <c r="H4667" s="5">
        <f t="shared" si="288"/>
        <v>384.26163188804492</v>
      </c>
      <c r="I4667" s="38">
        <v>130.57046340299419</v>
      </c>
      <c r="J4667" s="35">
        <f>IF(H4667&gt;0,MIN(H4667,($B$3-L4666)/'Technical Data'!$B$5),0)</f>
        <v>0</v>
      </c>
      <c r="K4667" s="15">
        <f>IF(H4667&lt;0,MIN(ABS(H4667),(L4666*'Technical Data'!$B$4)),0)</f>
        <v>0</v>
      </c>
      <c r="L4667" s="15">
        <f>L4666+J4667*'Technical Data'!$B$5-(K4667/'Technical Data'!$B$4)</f>
        <v>382.61924487253498</v>
      </c>
      <c r="N4667" s="15">
        <f t="shared" si="289"/>
        <v>415.33291721711765</v>
      </c>
      <c r="O4667" s="36">
        <f t="shared" si="290"/>
        <v>384.26163188804492</v>
      </c>
      <c r="P4667" s="50">
        <v>99.499178073921101</v>
      </c>
      <c r="Q4667" s="50">
        <v>31.071285329072701</v>
      </c>
      <c r="R4667" s="42">
        <v>0</v>
      </c>
      <c r="S4667" s="42">
        <v>0</v>
      </c>
      <c r="T4667" s="42">
        <v>0</v>
      </c>
      <c r="U4667" s="15">
        <f t="shared" si="291"/>
        <v>415.33291721711765</v>
      </c>
    </row>
    <row r="4668" spans="6:21" x14ac:dyDescent="0.3">
      <c r="F4668" s="5">
        <f>Demand!C4668</f>
        <v>33.243541012236534</v>
      </c>
      <c r="G4668">
        <f>Irradiance!A4668*$B$2*'Technical Data'!$B$2</f>
        <v>599.7295180722391</v>
      </c>
      <c r="H4668" s="5">
        <f t="shared" si="288"/>
        <v>566.4859770600026</v>
      </c>
      <c r="I4668" s="38">
        <v>188.54022362550009</v>
      </c>
      <c r="J4668" s="35">
        <f>IF(H4668&gt;0,MIN(H4668,($B$3-L4667)/'Technical Data'!$B$5),0)</f>
        <v>0</v>
      </c>
      <c r="K4668" s="15">
        <f>IF(H4668&lt;0,MIN(ABS(H4668),(L4667*'Technical Data'!$B$4)),0)</f>
        <v>0</v>
      </c>
      <c r="L4668" s="15">
        <f>L4667+J4668*'Technical Data'!$B$5-(K4668/'Technical Data'!$B$4)</f>
        <v>382.61924487253498</v>
      </c>
      <c r="N4668" s="15">
        <f t="shared" si="289"/>
        <v>599.7295180722391</v>
      </c>
      <c r="O4668" s="36">
        <f t="shared" si="290"/>
        <v>566.4859770600026</v>
      </c>
      <c r="P4668" s="50">
        <v>155.29668261326299</v>
      </c>
      <c r="Q4668" s="50">
        <v>33.243541012236498</v>
      </c>
      <c r="R4668" s="42">
        <v>0</v>
      </c>
      <c r="S4668" s="42">
        <v>0</v>
      </c>
      <c r="T4668" s="42">
        <v>0</v>
      </c>
      <c r="U4668" s="15">
        <f t="shared" si="291"/>
        <v>599.7295180722391</v>
      </c>
    </row>
    <row r="4669" spans="6:21" x14ac:dyDescent="0.3">
      <c r="F4669" s="5">
        <f>Demand!C4669</f>
        <v>33.926430872735239</v>
      </c>
      <c r="G4669">
        <f>Irradiance!A4669*$B$2*'Technical Data'!$B$2</f>
        <v>820.57288408334682</v>
      </c>
      <c r="H4669" s="5">
        <f t="shared" si="288"/>
        <v>786.64645321061153</v>
      </c>
      <c r="I4669" s="38">
        <v>257.96795122473929</v>
      </c>
      <c r="J4669" s="35">
        <f>IF(H4669&gt;0,MIN(H4669,($B$3-L4668)/'Technical Data'!$B$5),0)</f>
        <v>0</v>
      </c>
      <c r="K4669" s="15">
        <f>IF(H4669&lt;0,MIN(ABS(H4669),(L4668*'Technical Data'!$B$4)),0)</f>
        <v>0</v>
      </c>
      <c r="L4669" s="15">
        <f>L4668+J4669*'Technical Data'!$B$5-(K4669/'Technical Data'!$B$4)</f>
        <v>382.61924487253498</v>
      </c>
      <c r="N4669" s="15">
        <f t="shared" si="289"/>
        <v>820.57288408334682</v>
      </c>
      <c r="O4669" s="36">
        <f t="shared" si="290"/>
        <v>786.64645321061153</v>
      </c>
      <c r="P4669" s="50">
        <v>224.041520352003</v>
      </c>
      <c r="Q4669" s="50">
        <v>33.926430872735203</v>
      </c>
      <c r="R4669" s="42">
        <v>0</v>
      </c>
      <c r="S4669" s="42">
        <v>0</v>
      </c>
      <c r="T4669" s="42">
        <v>0</v>
      </c>
      <c r="U4669" s="15">
        <f t="shared" si="291"/>
        <v>820.57288408334682</v>
      </c>
    </row>
    <row r="4670" spans="6:21" x14ac:dyDescent="0.3">
      <c r="F4670" s="5">
        <f>Demand!C4670</f>
        <v>35.368776979539426</v>
      </c>
      <c r="G4670">
        <f>Irradiance!A4670*$B$2*'Technical Data'!$B$2</f>
        <v>928.63153506230378</v>
      </c>
      <c r="H4670" s="5">
        <f t="shared" si="288"/>
        <v>893.26275808276432</v>
      </c>
      <c r="I4670" s="38">
        <v>291.93893582081239</v>
      </c>
      <c r="J4670" s="35">
        <f>IF(H4670&gt;0,MIN(H4670,($B$3-L4669)/'Technical Data'!$B$5),0)</f>
        <v>0</v>
      </c>
      <c r="K4670" s="15">
        <f>IF(H4670&lt;0,MIN(ABS(H4670),(L4669*'Technical Data'!$B$4)),0)</f>
        <v>0</v>
      </c>
      <c r="L4670" s="15">
        <f>L4669+J4670*'Technical Data'!$B$5-(K4670/'Technical Data'!$B$4)</f>
        <v>382.61924487253498</v>
      </c>
      <c r="N4670" s="15">
        <f t="shared" si="289"/>
        <v>928.63153506230378</v>
      </c>
      <c r="O4670" s="36">
        <f t="shared" si="290"/>
        <v>893.26275808276432</v>
      </c>
      <c r="P4670" s="50">
        <v>256.57015884127202</v>
      </c>
      <c r="Q4670" s="50">
        <v>35.368776979539398</v>
      </c>
      <c r="R4670" s="42">
        <v>0</v>
      </c>
      <c r="S4670" s="42">
        <v>0</v>
      </c>
      <c r="T4670" s="42">
        <v>0</v>
      </c>
      <c r="U4670" s="15">
        <f t="shared" si="291"/>
        <v>928.63153506230378</v>
      </c>
    </row>
    <row r="4671" spans="6:21" x14ac:dyDescent="0.3">
      <c r="F4671" s="5">
        <f>Demand!C4671</f>
        <v>34.168540679650661</v>
      </c>
      <c r="G4671">
        <f>Irradiance!A4671*$B$2*'Technical Data'!$B$2</f>
        <v>942.32911053850955</v>
      </c>
      <c r="H4671" s="5">
        <f t="shared" si="288"/>
        <v>908.16056985885893</v>
      </c>
      <c r="I4671" s="38">
        <v>296.24511696679349</v>
      </c>
      <c r="J4671" s="35">
        <f>IF(H4671&gt;0,MIN(H4671,($B$3-L4670)/'Technical Data'!$B$5),0)</f>
        <v>0</v>
      </c>
      <c r="K4671" s="15">
        <f>IF(H4671&lt;0,MIN(ABS(H4671),(L4670*'Technical Data'!$B$4)),0)</f>
        <v>0</v>
      </c>
      <c r="L4671" s="15">
        <f>L4670+J4671*'Technical Data'!$B$5-(K4671/'Technical Data'!$B$4)</f>
        <v>382.61924487253498</v>
      </c>
      <c r="N4671" s="15">
        <f t="shared" si="289"/>
        <v>942.32911053850955</v>
      </c>
      <c r="O4671" s="36">
        <f t="shared" si="290"/>
        <v>908.16056985885893</v>
      </c>
      <c r="P4671" s="50">
        <v>262.07657628714202</v>
      </c>
      <c r="Q4671" s="50">
        <v>34.168540679650697</v>
      </c>
      <c r="R4671" s="42">
        <v>0</v>
      </c>
      <c r="S4671" s="42">
        <v>0</v>
      </c>
      <c r="T4671" s="42">
        <v>0</v>
      </c>
      <c r="U4671" s="15">
        <f t="shared" si="291"/>
        <v>942.32911053850955</v>
      </c>
    </row>
    <row r="4672" spans="6:21" x14ac:dyDescent="0.3">
      <c r="F4672" s="5">
        <f>Demand!C4672</f>
        <v>35.115900492440474</v>
      </c>
      <c r="G4672">
        <f>Irradiance!A4672*$B$2*'Technical Data'!$B$2</f>
        <v>859.90334933958684</v>
      </c>
      <c r="H4672" s="5">
        <f t="shared" si="288"/>
        <v>824.78744884714638</v>
      </c>
      <c r="I4672" s="38">
        <v>270.3324830532581</v>
      </c>
      <c r="J4672" s="35">
        <f>IF(H4672&gt;0,MIN(H4672,($B$3-L4671)/'Technical Data'!$B$5),0)</f>
        <v>0</v>
      </c>
      <c r="K4672" s="15">
        <f>IF(H4672&lt;0,MIN(ABS(H4672),(L4671*'Technical Data'!$B$4)),0)</f>
        <v>0</v>
      </c>
      <c r="L4672" s="15">
        <f>L4671+J4672*'Technical Data'!$B$5-(K4672/'Technical Data'!$B$4)</f>
        <v>382.61924487253498</v>
      </c>
      <c r="N4672" s="15">
        <f t="shared" si="289"/>
        <v>859.90334933958684</v>
      </c>
      <c r="O4672" s="36">
        <f t="shared" si="290"/>
        <v>824.78744884714638</v>
      </c>
      <c r="P4672" s="50">
        <v>165.82776407043599</v>
      </c>
      <c r="Q4672" s="50">
        <v>35.115900492440502</v>
      </c>
      <c r="R4672" s="42">
        <v>69.388818490380004</v>
      </c>
      <c r="S4672" s="42">
        <v>0</v>
      </c>
      <c r="T4672" s="42">
        <v>62.449936641341999</v>
      </c>
      <c r="U4672" s="15">
        <f t="shared" si="291"/>
        <v>859.90334933958684</v>
      </c>
    </row>
    <row r="4673" spans="6:21" x14ac:dyDescent="0.3">
      <c r="F4673" s="5">
        <f>Demand!C4673</f>
        <v>40.493835473921294</v>
      </c>
      <c r="G4673">
        <f>Irradiance!A4673*$B$2*'Technical Data'!$B$2</f>
        <v>612.78627130394409</v>
      </c>
      <c r="H4673" s="5">
        <f t="shared" si="288"/>
        <v>572.29243583002278</v>
      </c>
      <c r="I4673" s="38">
        <v>192.64494600441779</v>
      </c>
      <c r="J4673" s="35">
        <f>IF(H4673&gt;0,MIN(H4673,($B$3-L4672)/'Technical Data'!$B$5),0)</f>
        <v>0</v>
      </c>
      <c r="K4673" s="15">
        <f>IF(H4673&lt;0,MIN(ABS(H4673),(L4672*'Technical Data'!$B$4)),0)</f>
        <v>0</v>
      </c>
      <c r="L4673" s="15">
        <f>L4672+J4673*'Technical Data'!$B$5-(K4673/'Technical Data'!$B$4)</f>
        <v>382.61924487253498</v>
      </c>
      <c r="N4673" s="15">
        <f t="shared" si="289"/>
        <v>612.78627130394409</v>
      </c>
      <c r="O4673" s="36">
        <f t="shared" si="290"/>
        <v>572.29243583002278</v>
      </c>
      <c r="P4673" s="50">
        <v>0</v>
      </c>
      <c r="Q4673" s="50">
        <v>40.493835473921301</v>
      </c>
      <c r="R4673" s="42">
        <v>152.151110530496</v>
      </c>
      <c r="S4673" s="42">
        <v>0</v>
      </c>
      <c r="T4673" s="42">
        <v>199.38593611878801</v>
      </c>
      <c r="U4673" s="15">
        <f t="shared" si="291"/>
        <v>612.78627130394409</v>
      </c>
    </row>
    <row r="4674" spans="6:21" x14ac:dyDescent="0.3">
      <c r="F4674" s="5">
        <f>Demand!C4674</f>
        <v>46.289673397026448</v>
      </c>
      <c r="G4674">
        <f>Irradiance!A4674*$B$2*'Technical Data'!$B$2</f>
        <v>463.23437999355667</v>
      </c>
      <c r="H4674" s="5">
        <f t="shared" ref="H4674:H4737" si="292">G4674-F4674</f>
        <v>416.94470659653024</v>
      </c>
      <c r="I4674" s="38">
        <v>145.62950624098659</v>
      </c>
      <c r="J4674" s="35">
        <f>IF(H4674&gt;0,MIN(H4674,($B$3-L4673)/'Technical Data'!$B$5),0)</f>
        <v>0</v>
      </c>
      <c r="K4674" s="15">
        <f>IF(H4674&lt;0,MIN(ABS(H4674),(L4673*'Technical Data'!$B$4)),0)</f>
        <v>0</v>
      </c>
      <c r="L4674" s="15">
        <f>L4673+J4674*'Technical Data'!$B$5-(K4674/'Technical Data'!$B$4)</f>
        <v>382.61924487253498</v>
      </c>
      <c r="N4674" s="15">
        <f t="shared" ref="N4674:N4737" si="293">U4674</f>
        <v>463.23437999355667</v>
      </c>
      <c r="O4674" s="36">
        <f t="shared" ref="O4674:O4737" si="294">N4674+(K4674)-F4674</f>
        <v>416.94470659653024</v>
      </c>
      <c r="P4674" s="50">
        <v>0</v>
      </c>
      <c r="Q4674" s="50">
        <v>46.289673397026398</v>
      </c>
      <c r="R4674" s="42">
        <v>99.339832843959798</v>
      </c>
      <c r="S4674" s="42">
        <v>0</v>
      </c>
      <c r="T4674" s="42">
        <v>288.79178567835203</v>
      </c>
      <c r="U4674" s="15">
        <f t="shared" ref="U4674:U4737" si="295">G4674-(J4674)</f>
        <v>463.23437999355667</v>
      </c>
    </row>
    <row r="4675" spans="6:21" x14ac:dyDescent="0.3">
      <c r="F4675" s="5">
        <f>Demand!C4675</f>
        <v>46.767771434630347</v>
      </c>
      <c r="G4675">
        <f>Irradiance!A4675*$B$2*'Technical Data'!$B$2</f>
        <v>281.88168479981425</v>
      </c>
      <c r="H4675" s="5">
        <f t="shared" si="292"/>
        <v>235.11391336518392</v>
      </c>
      <c r="I4675" s="38">
        <v>88.616675162032166</v>
      </c>
      <c r="J4675" s="35">
        <f>IF(H4675&gt;0,MIN(H4675,($B$3-L4674)/'Technical Data'!$B$5),0)</f>
        <v>0</v>
      </c>
      <c r="K4675" s="15">
        <f>IF(H4675&lt;0,MIN(ABS(H4675),(L4674*'Technical Data'!$B$4)),0)</f>
        <v>0</v>
      </c>
      <c r="L4675" s="15">
        <f>L4674+J4675*'Technical Data'!$B$5-(K4675/'Technical Data'!$B$4)</f>
        <v>382.61924487253498</v>
      </c>
      <c r="N4675" s="15">
        <f t="shared" si="293"/>
        <v>281.88168479981425</v>
      </c>
      <c r="O4675" s="36">
        <f t="shared" si="294"/>
        <v>235.11391336518392</v>
      </c>
      <c r="P4675" s="50">
        <v>0</v>
      </c>
      <c r="Q4675" s="50">
        <v>46.767771434630298</v>
      </c>
      <c r="R4675" s="42">
        <v>41.848903727401598</v>
      </c>
      <c r="S4675" s="42">
        <v>0</v>
      </c>
      <c r="T4675" s="42">
        <v>326.45579903301399</v>
      </c>
      <c r="U4675" s="15">
        <f t="shared" si="295"/>
        <v>281.88168479981425</v>
      </c>
    </row>
    <row r="4676" spans="6:21" x14ac:dyDescent="0.3">
      <c r="F4676" s="5">
        <f>Demand!C4676</f>
        <v>41.118683484786189</v>
      </c>
      <c r="G4676">
        <f>Irradiance!A4676*$B$2*'Technical Data'!$B$2</f>
        <v>11.614903181578024</v>
      </c>
      <c r="H4676" s="5">
        <f t="shared" si="292"/>
        <v>-29.503780303208167</v>
      </c>
      <c r="I4676" s="38">
        <v>3.651440153024911</v>
      </c>
      <c r="J4676" s="35">
        <f>IF(H4676&gt;0,MIN(H4676,($B$3-L4675)/'Technical Data'!$B$5),0)</f>
        <v>0</v>
      </c>
      <c r="K4676" s="15">
        <f>IF(H4676&lt;0,MIN(ABS(H4676),(L4675*'Technical Data'!$B$4)),0)</f>
        <v>29.503780303208167</v>
      </c>
      <c r="L4676" s="15">
        <f>L4675+J4676*'Technical Data'!$B$5-(K4676/'Technical Data'!$B$4)</f>
        <v>349.83726675785925</v>
      </c>
      <c r="N4676" s="15">
        <f t="shared" si="293"/>
        <v>11.614903181578024</v>
      </c>
      <c r="O4676" s="36">
        <f t="shared" si="294"/>
        <v>0</v>
      </c>
      <c r="P4676" s="50">
        <v>0</v>
      </c>
      <c r="Q4676" s="50">
        <v>3.6514401530248999</v>
      </c>
      <c r="R4676" s="42">
        <v>0</v>
      </c>
      <c r="S4676" s="42">
        <v>37.467243331761303</v>
      </c>
      <c r="T4676" s="42">
        <v>284.82552866438999</v>
      </c>
      <c r="U4676" s="15">
        <f t="shared" si="295"/>
        <v>11.614903181578024</v>
      </c>
    </row>
    <row r="4677" spans="6:21" x14ac:dyDescent="0.3">
      <c r="F4677" s="5">
        <f>Demand!C4677</f>
        <v>30.670752484741968</v>
      </c>
      <c r="G4677">
        <f>Irradiance!A4677*$B$2*'Technical Data'!$B$2</f>
        <v>0</v>
      </c>
      <c r="H4677" s="5">
        <f t="shared" si="292"/>
        <v>-30.670752484741968</v>
      </c>
      <c r="I4677" s="38">
        <v>0</v>
      </c>
      <c r="J4677" s="35">
        <f>IF(H4677&gt;0,MIN(H4677,($B$3-L4676)/'Technical Data'!$B$5),0)</f>
        <v>0</v>
      </c>
      <c r="K4677" s="15">
        <f>IF(H4677&lt;0,MIN(ABS(H4677),(L4676*'Technical Data'!$B$4)),0)</f>
        <v>30.670752484741968</v>
      </c>
      <c r="L4677" s="15">
        <f>L4676+J4677*'Technical Data'!$B$5-(K4677/'Technical Data'!$B$4)</f>
        <v>315.75865288592377</v>
      </c>
      <c r="N4677" s="15">
        <f t="shared" si="293"/>
        <v>0</v>
      </c>
      <c r="O4677" s="36">
        <f t="shared" si="294"/>
        <v>0</v>
      </c>
      <c r="P4677" s="50">
        <v>0</v>
      </c>
      <c r="Q4677" s="50">
        <v>0</v>
      </c>
      <c r="R4677" s="42">
        <v>0</v>
      </c>
      <c r="S4677" s="42">
        <v>30.670752484742</v>
      </c>
      <c r="T4677" s="42">
        <v>250.74691479245399</v>
      </c>
      <c r="U4677" s="15">
        <f t="shared" si="295"/>
        <v>0</v>
      </c>
    </row>
    <row r="4678" spans="6:21" x14ac:dyDescent="0.3">
      <c r="F4678" s="5">
        <f>Demand!C4678</f>
        <v>23.361535002938691</v>
      </c>
      <c r="G4678">
        <f>Irradiance!A4678*$B$2*'Technical Data'!$B$2</f>
        <v>0</v>
      </c>
      <c r="H4678" s="5">
        <f t="shared" si="292"/>
        <v>-23.361535002938691</v>
      </c>
      <c r="I4678" s="38">
        <v>0</v>
      </c>
      <c r="J4678" s="35">
        <f>IF(H4678&gt;0,MIN(H4678,($B$3-L4677)/'Technical Data'!$B$5),0)</f>
        <v>0</v>
      </c>
      <c r="K4678" s="15">
        <f>IF(H4678&lt;0,MIN(ABS(H4678),(L4677*'Technical Data'!$B$4)),0)</f>
        <v>23.361535002938691</v>
      </c>
      <c r="L4678" s="15">
        <f>L4677+J4678*'Technical Data'!$B$5-(K4678/'Technical Data'!$B$4)</f>
        <v>289.80139177154746</v>
      </c>
      <c r="N4678" s="15">
        <f t="shared" si="293"/>
        <v>0</v>
      </c>
      <c r="O4678" s="36">
        <f t="shared" si="294"/>
        <v>0</v>
      </c>
      <c r="P4678" s="50">
        <v>0</v>
      </c>
      <c r="Q4678" s="50">
        <v>0</v>
      </c>
      <c r="R4678" s="42">
        <v>0</v>
      </c>
      <c r="S4678" s="42">
        <v>23.361535002938702</v>
      </c>
      <c r="T4678" s="42">
        <v>224.789653678078</v>
      </c>
      <c r="U4678" s="15">
        <f t="shared" si="295"/>
        <v>0</v>
      </c>
    </row>
    <row r="4679" spans="6:21" x14ac:dyDescent="0.3">
      <c r="F4679" s="5">
        <f>Demand!C4679</f>
        <v>23.694124795974531</v>
      </c>
      <c r="G4679">
        <f>Irradiance!A4679*$B$2*'Technical Data'!$B$2</f>
        <v>0</v>
      </c>
      <c r="H4679" s="5">
        <f t="shared" si="292"/>
        <v>-23.694124795974531</v>
      </c>
      <c r="I4679" s="38">
        <v>0</v>
      </c>
      <c r="J4679" s="35">
        <f>IF(H4679&gt;0,MIN(H4679,($B$3-L4678)/'Technical Data'!$B$5),0)</f>
        <v>0</v>
      </c>
      <c r="K4679" s="15">
        <f>IF(H4679&lt;0,MIN(ABS(H4679),(L4678*'Technical Data'!$B$4)),0)</f>
        <v>23.694124795974531</v>
      </c>
      <c r="L4679" s="15">
        <f>L4678+J4679*'Technical Data'!$B$5-(K4679/'Technical Data'!$B$4)</f>
        <v>263.47458644268687</v>
      </c>
      <c r="N4679" s="15">
        <f t="shared" si="293"/>
        <v>0</v>
      </c>
      <c r="O4679" s="36">
        <f t="shared" si="294"/>
        <v>0</v>
      </c>
      <c r="P4679" s="50">
        <v>0</v>
      </c>
      <c r="Q4679" s="50">
        <v>0</v>
      </c>
      <c r="R4679" s="42">
        <v>0</v>
      </c>
      <c r="S4679" s="42">
        <v>23.694124795974499</v>
      </c>
      <c r="T4679" s="42">
        <v>198.46284834921701</v>
      </c>
      <c r="U4679" s="15">
        <f t="shared" si="295"/>
        <v>0</v>
      </c>
    </row>
    <row r="4680" spans="6:21" x14ac:dyDescent="0.3">
      <c r="F4680" s="5">
        <f>Demand!C4680</f>
        <v>24.276849185561982</v>
      </c>
      <c r="G4680">
        <f>Irradiance!A4680*$B$2*'Technical Data'!$B$2</f>
        <v>0</v>
      </c>
      <c r="H4680" s="5">
        <f t="shared" si="292"/>
        <v>-24.276849185561982</v>
      </c>
      <c r="I4680" s="38">
        <v>0</v>
      </c>
      <c r="J4680" s="35">
        <f>IF(H4680&gt;0,MIN(H4680,($B$3-L4679)/'Technical Data'!$B$5),0)</f>
        <v>0</v>
      </c>
      <c r="K4680" s="15">
        <f>IF(H4680&lt;0,MIN(ABS(H4680),(L4679*'Technical Data'!$B$4)),0)</f>
        <v>24.276849185561982</v>
      </c>
      <c r="L4680" s="15">
        <f>L4679+J4680*'Technical Data'!$B$5-(K4680/'Technical Data'!$B$4)</f>
        <v>236.50030956984023</v>
      </c>
      <c r="N4680" s="15">
        <f t="shared" si="293"/>
        <v>0</v>
      </c>
      <c r="O4680" s="36">
        <f t="shared" si="294"/>
        <v>0</v>
      </c>
      <c r="P4680" s="50">
        <v>0</v>
      </c>
      <c r="Q4680" s="50">
        <v>0</v>
      </c>
      <c r="R4680" s="42">
        <v>0</v>
      </c>
      <c r="S4680" s="42">
        <v>24.276849185562</v>
      </c>
      <c r="T4680" s="42">
        <v>171.48857147637099</v>
      </c>
      <c r="U4680" s="15">
        <f t="shared" si="295"/>
        <v>0</v>
      </c>
    </row>
    <row r="4681" spans="6:21" x14ac:dyDescent="0.3">
      <c r="F4681" s="5">
        <f>Demand!C4681</f>
        <v>24.556155241846803</v>
      </c>
      <c r="G4681">
        <f>Irradiance!A4681*$B$2*'Technical Data'!$B$2</f>
        <v>0</v>
      </c>
      <c r="H4681" s="5">
        <f t="shared" si="292"/>
        <v>-24.556155241846803</v>
      </c>
      <c r="I4681" s="38">
        <v>0</v>
      </c>
      <c r="J4681" s="35">
        <f>IF(H4681&gt;0,MIN(H4681,($B$3-L4680)/'Technical Data'!$B$5),0)</f>
        <v>0</v>
      </c>
      <c r="K4681" s="15">
        <f>IF(H4681&lt;0,MIN(ABS(H4681),(L4680*'Technical Data'!$B$4)),0)</f>
        <v>24.556155241846803</v>
      </c>
      <c r="L4681" s="15">
        <f>L4680+J4681*'Technical Data'!$B$5-(K4681/'Technical Data'!$B$4)</f>
        <v>209.21569263445488</v>
      </c>
      <c r="N4681" s="15">
        <f t="shared" si="293"/>
        <v>0</v>
      </c>
      <c r="O4681" s="36">
        <f t="shared" si="294"/>
        <v>0</v>
      </c>
      <c r="P4681" s="50">
        <v>0</v>
      </c>
      <c r="Q4681" s="50">
        <v>0</v>
      </c>
      <c r="R4681" s="42">
        <v>0</v>
      </c>
      <c r="S4681" s="42">
        <v>24.556155241846799</v>
      </c>
      <c r="T4681" s="42">
        <v>144.20395454098599</v>
      </c>
      <c r="U4681" s="15">
        <f t="shared" si="295"/>
        <v>0</v>
      </c>
    </row>
    <row r="4682" spans="6:21" x14ac:dyDescent="0.3">
      <c r="F4682" s="5">
        <f>Demand!C4682</f>
        <v>24.086082161956142</v>
      </c>
      <c r="G4682">
        <f>Irradiance!A4682*$B$2*'Technical Data'!$B$2</f>
        <v>0</v>
      </c>
      <c r="H4682" s="5">
        <f t="shared" si="292"/>
        <v>-24.086082161956142</v>
      </c>
      <c r="I4682" s="38">
        <v>0</v>
      </c>
      <c r="J4682" s="35">
        <f>IF(H4682&gt;0,MIN(H4682,($B$3-L4681)/'Technical Data'!$B$5),0)</f>
        <v>0</v>
      </c>
      <c r="K4682" s="15">
        <f>IF(H4682&lt;0,MIN(ABS(H4682),(L4681*'Technical Data'!$B$4)),0)</f>
        <v>24.086082161956142</v>
      </c>
      <c r="L4682" s="15">
        <f>L4681+J4682*'Technical Data'!$B$5-(K4682/'Technical Data'!$B$4)</f>
        <v>182.45337912117029</v>
      </c>
      <c r="N4682" s="15">
        <f t="shared" si="293"/>
        <v>0</v>
      </c>
      <c r="O4682" s="36">
        <f t="shared" si="294"/>
        <v>0</v>
      </c>
      <c r="P4682" s="50">
        <v>0</v>
      </c>
      <c r="Q4682" s="50">
        <v>0</v>
      </c>
      <c r="R4682" s="42">
        <v>0</v>
      </c>
      <c r="S4682" s="42">
        <v>24.086082161956099</v>
      </c>
      <c r="T4682" s="42">
        <v>117.441641027701</v>
      </c>
      <c r="U4682" s="15">
        <f t="shared" si="295"/>
        <v>0</v>
      </c>
    </row>
    <row r="4683" spans="6:21" x14ac:dyDescent="0.3">
      <c r="F4683" s="5">
        <f>Demand!C4683</f>
        <v>22.62939207702944</v>
      </c>
      <c r="G4683">
        <f>Irradiance!A4683*$B$2*'Technical Data'!$B$2</f>
        <v>0</v>
      </c>
      <c r="H4683" s="5">
        <f t="shared" si="292"/>
        <v>-22.62939207702944</v>
      </c>
      <c r="I4683" s="38">
        <v>0</v>
      </c>
      <c r="J4683" s="35">
        <f>IF(H4683&gt;0,MIN(H4683,($B$3-L4682)/'Technical Data'!$B$5),0)</f>
        <v>0</v>
      </c>
      <c r="K4683" s="15">
        <f>IF(H4683&lt;0,MIN(ABS(H4683),(L4682*'Technical Data'!$B$4)),0)</f>
        <v>22.62939207702944</v>
      </c>
      <c r="L4683" s="15">
        <f>L4682+J4683*'Technical Data'!$B$5-(K4683/'Technical Data'!$B$4)</f>
        <v>157.30961014669313</v>
      </c>
      <c r="N4683" s="15">
        <f t="shared" si="293"/>
        <v>0</v>
      </c>
      <c r="O4683" s="36">
        <f t="shared" si="294"/>
        <v>0</v>
      </c>
      <c r="P4683" s="50">
        <v>0</v>
      </c>
      <c r="Q4683" s="50">
        <v>0</v>
      </c>
      <c r="R4683" s="42">
        <v>0</v>
      </c>
      <c r="S4683" s="42">
        <v>22.629392077029401</v>
      </c>
      <c r="T4683" s="42">
        <v>92.297872053223699</v>
      </c>
      <c r="U4683" s="15">
        <f t="shared" si="295"/>
        <v>0</v>
      </c>
    </row>
    <row r="4684" spans="6:21" x14ac:dyDescent="0.3">
      <c r="F4684" s="5">
        <f>Demand!C4684</f>
        <v>20.875767698938589</v>
      </c>
      <c r="G4684">
        <f>Irradiance!A4684*$B$2*'Technical Data'!$B$2</f>
        <v>0</v>
      </c>
      <c r="H4684" s="5">
        <f t="shared" si="292"/>
        <v>-20.875767698938589</v>
      </c>
      <c r="I4684" s="38">
        <v>0</v>
      </c>
      <c r="J4684" s="35">
        <f>IF(H4684&gt;0,MIN(H4684,($B$3-L4683)/'Technical Data'!$B$5),0)</f>
        <v>0</v>
      </c>
      <c r="K4684" s="15">
        <f>IF(H4684&lt;0,MIN(ABS(H4684),(L4683*'Technical Data'!$B$4)),0)</f>
        <v>20.875767698938589</v>
      </c>
      <c r="L4684" s="15">
        <f>L4683+J4684*'Technical Data'!$B$5-(K4684/'Technical Data'!$B$4)</f>
        <v>134.11431270342803</v>
      </c>
      <c r="N4684" s="15">
        <f t="shared" si="293"/>
        <v>0</v>
      </c>
      <c r="O4684" s="36">
        <f t="shared" si="294"/>
        <v>0</v>
      </c>
      <c r="P4684" s="50">
        <v>0</v>
      </c>
      <c r="Q4684" s="50">
        <v>0</v>
      </c>
      <c r="R4684" s="42">
        <v>0</v>
      </c>
      <c r="S4684" s="42">
        <v>20.875767698938599</v>
      </c>
      <c r="T4684" s="42">
        <v>69.102574609958594</v>
      </c>
      <c r="U4684" s="15">
        <f t="shared" si="295"/>
        <v>0</v>
      </c>
    </row>
    <row r="4685" spans="6:21" x14ac:dyDescent="0.3">
      <c r="F4685" s="5">
        <f>Demand!C4685</f>
        <v>18.93451080661497</v>
      </c>
      <c r="G4685">
        <f>Irradiance!A4685*$B$2*'Technical Data'!$B$2</f>
        <v>0</v>
      </c>
      <c r="H4685" s="5">
        <f t="shared" si="292"/>
        <v>-18.93451080661497</v>
      </c>
      <c r="I4685" s="38">
        <v>0</v>
      </c>
      <c r="J4685" s="35">
        <f>IF(H4685&gt;0,MIN(H4685,($B$3-L4684)/'Technical Data'!$B$5),0)</f>
        <v>0</v>
      </c>
      <c r="K4685" s="15">
        <f>IF(H4685&lt;0,MIN(ABS(H4685),(L4684*'Technical Data'!$B$4)),0)</f>
        <v>18.93451080661497</v>
      </c>
      <c r="L4685" s="15">
        <f>L4684+J4685*'Technical Data'!$B$5-(K4685/'Technical Data'!$B$4)</f>
        <v>113.07596736274473</v>
      </c>
      <c r="N4685" s="15">
        <f t="shared" si="293"/>
        <v>0</v>
      </c>
      <c r="O4685" s="36">
        <f t="shared" si="294"/>
        <v>0</v>
      </c>
      <c r="P4685" s="50">
        <v>0</v>
      </c>
      <c r="Q4685" s="50">
        <v>0</v>
      </c>
      <c r="R4685" s="42">
        <v>0</v>
      </c>
      <c r="S4685" s="42">
        <v>18.934510806614998</v>
      </c>
      <c r="T4685" s="42">
        <v>48.064229269275302</v>
      </c>
      <c r="U4685" s="15">
        <f t="shared" si="295"/>
        <v>0</v>
      </c>
    </row>
    <row r="4686" spans="6:21" x14ac:dyDescent="0.3">
      <c r="F4686" s="5">
        <f>Demand!C4686</f>
        <v>15.414426545557331</v>
      </c>
      <c r="G4686">
        <f>Irradiance!A4686*$B$2*'Technical Data'!$B$2</f>
        <v>0</v>
      </c>
      <c r="H4686" s="5">
        <f t="shared" si="292"/>
        <v>-15.414426545557331</v>
      </c>
      <c r="I4686" s="38">
        <v>0</v>
      </c>
      <c r="J4686" s="35">
        <f>IF(H4686&gt;0,MIN(H4686,($B$3-L4685)/'Technical Data'!$B$5),0)</f>
        <v>0</v>
      </c>
      <c r="K4686" s="15">
        <f>IF(H4686&lt;0,MIN(ABS(H4686),(L4685*'Technical Data'!$B$4)),0)</f>
        <v>15.414426545557331</v>
      </c>
      <c r="L4686" s="15">
        <f>L4685+J4686*'Technical Data'!$B$5-(K4686/'Technical Data'!$B$4)</f>
        <v>95.948826756569929</v>
      </c>
      <c r="N4686" s="15">
        <f t="shared" si="293"/>
        <v>0</v>
      </c>
      <c r="O4686" s="36">
        <f t="shared" si="294"/>
        <v>0</v>
      </c>
      <c r="P4686" s="50">
        <v>0</v>
      </c>
      <c r="Q4686" s="50">
        <v>0</v>
      </c>
      <c r="R4686" s="42">
        <v>0</v>
      </c>
      <c r="S4686" s="42">
        <v>15.4144265455573</v>
      </c>
      <c r="T4686" s="42">
        <v>30.9370886631005</v>
      </c>
      <c r="U4686" s="15">
        <f t="shared" si="295"/>
        <v>0</v>
      </c>
    </row>
    <row r="4687" spans="6:21" x14ac:dyDescent="0.3">
      <c r="F4687" s="5">
        <f>Demand!C4687</f>
        <v>11.737629818305178</v>
      </c>
      <c r="G4687">
        <f>Irradiance!A4687*$B$2*'Technical Data'!$B$2</f>
        <v>0</v>
      </c>
      <c r="H4687" s="5">
        <f t="shared" si="292"/>
        <v>-11.737629818305178</v>
      </c>
      <c r="I4687" s="38">
        <v>0</v>
      </c>
      <c r="J4687" s="35">
        <f>IF(H4687&gt;0,MIN(H4687,($B$3-L4686)/'Technical Data'!$B$5),0)</f>
        <v>0</v>
      </c>
      <c r="K4687" s="15">
        <f>IF(H4687&lt;0,MIN(ABS(H4687),(L4686*'Technical Data'!$B$4)),0)</f>
        <v>11.737629818305178</v>
      </c>
      <c r="L4687" s="15">
        <f>L4686+J4687*'Technical Data'!$B$5-(K4687/'Technical Data'!$B$4)</f>
        <v>82.907015847341953</v>
      </c>
      <c r="N4687" s="15">
        <f t="shared" si="293"/>
        <v>0</v>
      </c>
      <c r="O4687" s="36">
        <f t="shared" si="294"/>
        <v>0</v>
      </c>
      <c r="P4687" s="50">
        <v>0</v>
      </c>
      <c r="Q4687" s="50">
        <v>0</v>
      </c>
      <c r="R4687" s="42">
        <v>0</v>
      </c>
      <c r="S4687" s="42">
        <v>11.7376298183052</v>
      </c>
      <c r="T4687" s="42">
        <v>17.895277753872598</v>
      </c>
      <c r="U4687" s="15">
        <f t="shared" si="295"/>
        <v>0</v>
      </c>
    </row>
    <row r="4688" spans="6:21" x14ac:dyDescent="0.3">
      <c r="F4688" s="5">
        <f>Demand!C4688</f>
        <v>16.105749978485296</v>
      </c>
      <c r="G4688">
        <f>Irradiance!A4688*$B$2*'Technical Data'!$B$2</f>
        <v>0</v>
      </c>
      <c r="H4688" s="5">
        <f t="shared" si="292"/>
        <v>-16.105749978485296</v>
      </c>
      <c r="I4688" s="38">
        <v>0</v>
      </c>
      <c r="J4688" s="35">
        <f>IF(H4688&gt;0,MIN(H4688,($B$3-L4687)/'Technical Data'!$B$5),0)</f>
        <v>0</v>
      </c>
      <c r="K4688" s="15">
        <f>IF(H4688&lt;0,MIN(ABS(H4688),(L4687*'Technical Data'!$B$4)),0)</f>
        <v>16.105749978485296</v>
      </c>
      <c r="L4688" s="15">
        <f>L4687+J4688*'Technical Data'!$B$5-(K4688/'Technical Data'!$B$4)</f>
        <v>65.011738093469404</v>
      </c>
      <c r="N4688" s="15">
        <f t="shared" si="293"/>
        <v>0</v>
      </c>
      <c r="O4688" s="36">
        <f t="shared" si="294"/>
        <v>0</v>
      </c>
      <c r="P4688" s="50">
        <v>0</v>
      </c>
      <c r="Q4688" s="50">
        <v>0</v>
      </c>
      <c r="R4688" s="42">
        <v>0</v>
      </c>
      <c r="S4688" s="42">
        <v>16.105749978485299</v>
      </c>
      <c r="T4688" s="42">
        <v>0</v>
      </c>
      <c r="U4688" s="15">
        <f t="shared" si="295"/>
        <v>0</v>
      </c>
    </row>
    <row r="4689" spans="6:21" x14ac:dyDescent="0.3">
      <c r="F4689" s="5">
        <f>Demand!C4689</f>
        <v>19.950375521211846</v>
      </c>
      <c r="G4689">
        <f>Irradiance!A4689*$B$2*'Technical Data'!$B$2</f>
        <v>193.36811227813345</v>
      </c>
      <c r="H4689" s="5">
        <f t="shared" si="292"/>
        <v>173.41773675692161</v>
      </c>
      <c r="I4689" s="38">
        <v>60.790182961394038</v>
      </c>
      <c r="J4689" s="35">
        <f>IF(H4689&gt;0,MIN(H4689,($B$3-L4688)/'Technical Data'!$B$5),0)</f>
        <v>173.41773675692161</v>
      </c>
      <c r="K4689" s="15">
        <f>IF(H4689&lt;0,MIN(ABS(H4689),(L4688*'Technical Data'!$B$4)),0)</f>
        <v>0</v>
      </c>
      <c r="L4689" s="15">
        <f>L4688+J4689*'Technical Data'!$B$5-(K4689/'Technical Data'!$B$4)</f>
        <v>221.08770117469885</v>
      </c>
      <c r="N4689" s="15">
        <f t="shared" si="293"/>
        <v>19.950375521211839</v>
      </c>
      <c r="O4689" s="36">
        <f t="shared" si="294"/>
        <v>0</v>
      </c>
      <c r="P4689" s="50">
        <v>40.839807440182</v>
      </c>
      <c r="Q4689" s="50">
        <v>19.9503755212118</v>
      </c>
      <c r="R4689" s="42">
        <v>0</v>
      </c>
      <c r="S4689" s="42">
        <v>0</v>
      </c>
      <c r="T4689" s="42">
        <v>0</v>
      </c>
      <c r="U4689" s="15">
        <f t="shared" si="295"/>
        <v>19.950375521211839</v>
      </c>
    </row>
    <row r="4690" spans="6:21" x14ac:dyDescent="0.3">
      <c r="F4690" s="5">
        <f>Demand!C4690</f>
        <v>26.300521892971187</v>
      </c>
      <c r="G4690">
        <f>Irradiance!A4690*$B$2*'Technical Data'!$B$2</f>
        <v>418.69723400074713</v>
      </c>
      <c r="H4690" s="5">
        <f t="shared" si="292"/>
        <v>392.39671210777595</v>
      </c>
      <c r="I4690" s="38">
        <v>131.6281219300773</v>
      </c>
      <c r="J4690" s="35">
        <f>IF(H4690&gt;0,MIN(H4690,($B$3-L4689)/'Technical Data'!$B$5),0)</f>
        <v>179.47949299759568</v>
      </c>
      <c r="K4690" s="15">
        <f>IF(H4690&lt;0,MIN(ABS(H4690),(L4689*'Technical Data'!$B$4)),0)</f>
        <v>0</v>
      </c>
      <c r="L4690" s="15">
        <f>L4689+J4690*'Technical Data'!$B$5-(K4690/'Technical Data'!$B$4)</f>
        <v>382.61924487253498</v>
      </c>
      <c r="N4690" s="15">
        <f t="shared" si="293"/>
        <v>239.21774100315145</v>
      </c>
      <c r="O4690" s="36">
        <f t="shared" si="294"/>
        <v>212.91721911018027</v>
      </c>
      <c r="P4690" s="50">
        <v>105.327600037106</v>
      </c>
      <c r="Q4690" s="50">
        <v>26.300521892971201</v>
      </c>
      <c r="R4690" s="42">
        <v>0</v>
      </c>
      <c r="S4690" s="42">
        <v>0</v>
      </c>
      <c r="T4690" s="42">
        <v>0</v>
      </c>
      <c r="U4690" s="15">
        <f t="shared" si="295"/>
        <v>239.21774100315145</v>
      </c>
    </row>
    <row r="4691" spans="6:21" x14ac:dyDescent="0.3">
      <c r="F4691" s="5">
        <f>Demand!C4691</f>
        <v>31.07128532907273</v>
      </c>
      <c r="G4691">
        <f>Irradiance!A4691*$B$2*'Technical Data'!$B$2</f>
        <v>619.43480209064046</v>
      </c>
      <c r="H4691" s="5">
        <f t="shared" si="292"/>
        <v>588.36351676156778</v>
      </c>
      <c r="I4691" s="38">
        <v>194.73508071270089</v>
      </c>
      <c r="J4691" s="35">
        <f>IF(H4691&gt;0,MIN(H4691,($B$3-L4690)/'Technical Data'!$B$5),0)</f>
        <v>0</v>
      </c>
      <c r="K4691" s="15">
        <f>IF(H4691&lt;0,MIN(ABS(H4691),(L4690*'Technical Data'!$B$4)),0)</f>
        <v>0</v>
      </c>
      <c r="L4691" s="15">
        <f>L4690+J4691*'Technical Data'!$B$5-(K4691/'Technical Data'!$B$4)</f>
        <v>382.61924487253498</v>
      </c>
      <c r="N4691" s="15">
        <f t="shared" si="293"/>
        <v>619.43480209064046</v>
      </c>
      <c r="O4691" s="36">
        <f t="shared" si="294"/>
        <v>588.36351676156778</v>
      </c>
      <c r="P4691" s="50">
        <v>163.66379538362801</v>
      </c>
      <c r="Q4691" s="50">
        <v>31.071285329072701</v>
      </c>
      <c r="R4691" s="42">
        <v>0</v>
      </c>
      <c r="S4691" s="42">
        <v>0</v>
      </c>
      <c r="T4691" s="42">
        <v>0</v>
      </c>
      <c r="U4691" s="15">
        <f t="shared" si="295"/>
        <v>619.43480209064046</v>
      </c>
    </row>
    <row r="4692" spans="6:21" x14ac:dyDescent="0.3">
      <c r="F4692" s="5">
        <f>Demand!C4692</f>
        <v>33.243541012236534</v>
      </c>
      <c r="G4692">
        <f>Irradiance!A4692*$B$2*'Technical Data'!$B$2</f>
        <v>773.31224355140876</v>
      </c>
      <c r="H4692" s="5">
        <f t="shared" si="292"/>
        <v>740.06870253917225</v>
      </c>
      <c r="I4692" s="38">
        <v>243.1103671538103</v>
      </c>
      <c r="J4692" s="35">
        <f>IF(H4692&gt;0,MIN(H4692,($B$3-L4691)/'Technical Data'!$B$5),0)</f>
        <v>0</v>
      </c>
      <c r="K4692" s="15">
        <f>IF(H4692&lt;0,MIN(ABS(H4692),(L4691*'Technical Data'!$B$4)),0)</f>
        <v>0</v>
      </c>
      <c r="L4692" s="15">
        <f>L4691+J4692*'Technical Data'!$B$5-(K4692/'Technical Data'!$B$4)</f>
        <v>382.61924487253498</v>
      </c>
      <c r="N4692" s="15">
        <f t="shared" si="293"/>
        <v>773.31224355140876</v>
      </c>
      <c r="O4692" s="36">
        <f t="shared" si="294"/>
        <v>740.06870253917225</v>
      </c>
      <c r="P4692" s="50">
        <v>209.866826141573</v>
      </c>
      <c r="Q4692" s="50">
        <v>33.243541012236498</v>
      </c>
      <c r="R4692" s="42">
        <v>0</v>
      </c>
      <c r="S4692" s="42">
        <v>0</v>
      </c>
      <c r="T4692" s="42">
        <v>0</v>
      </c>
      <c r="U4692" s="15">
        <f t="shared" si="295"/>
        <v>773.31224355140876</v>
      </c>
    </row>
    <row r="4693" spans="6:21" x14ac:dyDescent="0.3">
      <c r="F4693" s="5">
        <f>Demand!C4693</f>
        <v>33.926430872735239</v>
      </c>
      <c r="G4693">
        <f>Irradiance!A4693*$B$2*'Technical Data'!$B$2</f>
        <v>871.51825252116498</v>
      </c>
      <c r="H4693" s="5">
        <f t="shared" si="292"/>
        <v>837.59182164842969</v>
      </c>
      <c r="I4693" s="38">
        <v>273.98392320628301</v>
      </c>
      <c r="J4693" s="35">
        <f>IF(H4693&gt;0,MIN(H4693,($B$3-L4692)/'Technical Data'!$B$5),0)</f>
        <v>0</v>
      </c>
      <c r="K4693" s="15">
        <f>IF(H4693&lt;0,MIN(ABS(H4693),(L4692*'Technical Data'!$B$4)),0)</f>
        <v>0</v>
      </c>
      <c r="L4693" s="15">
        <f>L4692+J4693*'Technical Data'!$B$5-(K4693/'Technical Data'!$B$4)</f>
        <v>382.61924487253498</v>
      </c>
      <c r="N4693" s="15">
        <f t="shared" si="293"/>
        <v>871.51825252116498</v>
      </c>
      <c r="O4693" s="36">
        <f t="shared" si="294"/>
        <v>837.59182164842969</v>
      </c>
      <c r="P4693" s="50">
        <v>240.057492333547</v>
      </c>
      <c r="Q4693" s="50">
        <v>33.926430872735203</v>
      </c>
      <c r="R4693" s="42">
        <v>0</v>
      </c>
      <c r="S4693" s="42">
        <v>0</v>
      </c>
      <c r="T4693" s="42">
        <v>0</v>
      </c>
      <c r="U4693" s="15">
        <f t="shared" si="295"/>
        <v>871.51825252116498</v>
      </c>
    </row>
    <row r="4694" spans="6:21" x14ac:dyDescent="0.3">
      <c r="F4694" s="5">
        <f>Demand!C4694</f>
        <v>35.368776979539426</v>
      </c>
      <c r="G4694">
        <f>Irradiance!A4694*$B$2*'Technical Data'!$B$2</f>
        <v>913.17169841372049</v>
      </c>
      <c r="H4694" s="5">
        <f t="shared" si="292"/>
        <v>877.80292143418103</v>
      </c>
      <c r="I4694" s="38">
        <v>287.0787430654068</v>
      </c>
      <c r="J4694" s="35">
        <f>IF(H4694&gt;0,MIN(H4694,($B$3-L4693)/'Technical Data'!$B$5),0)</f>
        <v>0</v>
      </c>
      <c r="K4694" s="15">
        <f>IF(H4694&lt;0,MIN(ABS(H4694),(L4693*'Technical Data'!$B$4)),0)</f>
        <v>0</v>
      </c>
      <c r="L4694" s="15">
        <f>L4693+J4694*'Technical Data'!$B$5-(K4694/'Technical Data'!$B$4)</f>
        <v>382.61924487253498</v>
      </c>
      <c r="N4694" s="15">
        <f t="shared" si="293"/>
        <v>913.17169841372049</v>
      </c>
      <c r="O4694" s="36">
        <f t="shared" si="294"/>
        <v>877.80292143418103</v>
      </c>
      <c r="P4694" s="50">
        <v>251.709966085866</v>
      </c>
      <c r="Q4694" s="50">
        <v>35.368776979539398</v>
      </c>
      <c r="R4694" s="42">
        <v>0</v>
      </c>
      <c r="S4694" s="42">
        <v>0</v>
      </c>
      <c r="T4694" s="42">
        <v>0</v>
      </c>
      <c r="U4694" s="15">
        <f t="shared" si="295"/>
        <v>913.17169841372049</v>
      </c>
    </row>
    <row r="4695" spans="6:21" x14ac:dyDescent="0.3">
      <c r="F4695" s="5">
        <f>Demand!C4695</f>
        <v>34.168540679650661</v>
      </c>
      <c r="G4695">
        <f>Irradiance!A4695*$B$2*'Technical Data'!$B$2</f>
        <v>896.91083395951125</v>
      </c>
      <c r="H4695" s="5">
        <f t="shared" si="292"/>
        <v>862.74229327986063</v>
      </c>
      <c r="I4695" s="38">
        <v>281.96672685117193</v>
      </c>
      <c r="J4695" s="35">
        <f>IF(H4695&gt;0,MIN(H4695,($B$3-L4694)/'Technical Data'!$B$5),0)</f>
        <v>0</v>
      </c>
      <c r="K4695" s="15">
        <f>IF(H4695&lt;0,MIN(ABS(H4695),(L4694*'Technical Data'!$B$4)),0)</f>
        <v>0</v>
      </c>
      <c r="L4695" s="15">
        <f>L4694+J4695*'Technical Data'!$B$5-(K4695/'Technical Data'!$B$4)</f>
        <v>382.61924487253498</v>
      </c>
      <c r="N4695" s="15">
        <f t="shared" si="293"/>
        <v>896.91083395951125</v>
      </c>
      <c r="O4695" s="36">
        <f t="shared" si="294"/>
        <v>862.74229327986063</v>
      </c>
      <c r="P4695" s="50">
        <v>247.79818617152</v>
      </c>
      <c r="Q4695" s="50">
        <v>34.168540679650697</v>
      </c>
      <c r="R4695" s="42">
        <v>0</v>
      </c>
      <c r="S4695" s="42">
        <v>0</v>
      </c>
      <c r="T4695" s="42">
        <v>0</v>
      </c>
      <c r="U4695" s="15">
        <f t="shared" si="295"/>
        <v>896.91083395951125</v>
      </c>
    </row>
    <row r="4696" spans="6:21" x14ac:dyDescent="0.3">
      <c r="F4696" s="5">
        <f>Demand!C4696</f>
        <v>35.115900492440474</v>
      </c>
      <c r="G4696">
        <f>Irradiance!A4696*$B$2*'Technical Data'!$B$2</f>
        <v>820.09226739997121</v>
      </c>
      <c r="H4696" s="5">
        <f t="shared" si="292"/>
        <v>784.97636690753075</v>
      </c>
      <c r="I4696" s="38">
        <v>257.81685714944172</v>
      </c>
      <c r="J4696" s="35">
        <f>IF(H4696&gt;0,MIN(H4696,($B$3-L4695)/'Technical Data'!$B$5),0)</f>
        <v>0</v>
      </c>
      <c r="K4696" s="15">
        <f>IF(H4696&lt;0,MIN(ABS(H4696),(L4695*'Technical Data'!$B$4)),0)</f>
        <v>0</v>
      </c>
      <c r="L4696" s="15">
        <f>L4695+J4696*'Technical Data'!$B$5-(K4696/'Technical Data'!$B$4)</f>
        <v>382.61924487253498</v>
      </c>
      <c r="N4696" s="15">
        <f t="shared" si="293"/>
        <v>820.09226739997121</v>
      </c>
      <c r="O4696" s="36">
        <f t="shared" si="294"/>
        <v>784.97636690753075</v>
      </c>
      <c r="P4696" s="50">
        <v>168.69013816260801</v>
      </c>
      <c r="Q4696" s="50">
        <v>35.115900492440502</v>
      </c>
      <c r="R4696" s="42">
        <v>54.010818494391501</v>
      </c>
      <c r="S4696" s="42">
        <v>0</v>
      </c>
      <c r="T4696" s="42">
        <v>48.609736644952399</v>
      </c>
      <c r="U4696" s="15">
        <f t="shared" si="295"/>
        <v>820.09226739997121</v>
      </c>
    </row>
    <row r="4697" spans="6:21" x14ac:dyDescent="0.3">
      <c r="F4697" s="5">
        <f>Demand!C4697</f>
        <v>40.493835473921294</v>
      </c>
      <c r="G4697">
        <f>Irradiance!A4697*$B$2*'Technical Data'!$B$2</f>
        <v>688.32319337448257</v>
      </c>
      <c r="H4697" s="5">
        <f t="shared" si="292"/>
        <v>647.82935790056126</v>
      </c>
      <c r="I4697" s="38">
        <v>216.39189817202109</v>
      </c>
      <c r="J4697" s="35">
        <f>IF(H4697&gt;0,MIN(H4697,($B$3-L4696)/'Technical Data'!$B$5),0)</f>
        <v>0</v>
      </c>
      <c r="K4697" s="15">
        <f>IF(H4697&lt;0,MIN(ABS(H4697),(L4696*'Technical Data'!$B$4)),0)</f>
        <v>0</v>
      </c>
      <c r="L4697" s="15">
        <f>L4696+J4697*'Technical Data'!$B$5-(K4697/'Technical Data'!$B$4)</f>
        <v>382.61924487253498</v>
      </c>
      <c r="N4697" s="15">
        <f t="shared" si="293"/>
        <v>688.32319337448257</v>
      </c>
      <c r="O4697" s="36">
        <f t="shared" si="294"/>
        <v>647.82935790056126</v>
      </c>
      <c r="P4697" s="50">
        <v>0</v>
      </c>
      <c r="Q4697" s="50">
        <v>40.493835473921301</v>
      </c>
      <c r="R4697" s="42">
        <v>175.89806269809901</v>
      </c>
      <c r="S4697" s="42">
        <v>0</v>
      </c>
      <c r="T4697" s="42">
        <v>206.917993073242</v>
      </c>
      <c r="U4697" s="15">
        <f t="shared" si="295"/>
        <v>688.32319337448257</v>
      </c>
    </row>
    <row r="4698" spans="6:21" x14ac:dyDescent="0.3">
      <c r="F4698" s="5">
        <f>Demand!C4698</f>
        <v>46.289673397026448</v>
      </c>
      <c r="G4698">
        <f>Irradiance!A4698*$B$2*'Technical Data'!$B$2</f>
        <v>508.65265657255492</v>
      </c>
      <c r="H4698" s="5">
        <f t="shared" si="292"/>
        <v>462.36298317552848</v>
      </c>
      <c r="I4698" s="38">
        <v>159.90789635660821</v>
      </c>
      <c r="J4698" s="35">
        <f>IF(H4698&gt;0,MIN(H4698,($B$3-L4697)/'Technical Data'!$B$5),0)</f>
        <v>0</v>
      </c>
      <c r="K4698" s="15">
        <f>IF(H4698&lt;0,MIN(ABS(H4698),(L4697*'Technical Data'!$B$4)),0)</f>
        <v>0</v>
      </c>
      <c r="L4698" s="15">
        <f>L4697+J4698*'Technical Data'!$B$5-(K4698/'Technical Data'!$B$4)</f>
        <v>382.61924487253498</v>
      </c>
      <c r="N4698" s="15">
        <f t="shared" si="293"/>
        <v>508.65265657255492</v>
      </c>
      <c r="O4698" s="36">
        <f t="shared" si="294"/>
        <v>462.36298317552848</v>
      </c>
      <c r="P4698" s="50">
        <v>0</v>
      </c>
      <c r="Q4698" s="50">
        <v>46.289673397026498</v>
      </c>
      <c r="R4698" s="42">
        <v>113.618222959581</v>
      </c>
      <c r="S4698" s="42">
        <v>0</v>
      </c>
      <c r="T4698" s="42">
        <v>309.174393736865</v>
      </c>
      <c r="U4698" s="15">
        <f t="shared" si="295"/>
        <v>508.65265657255492</v>
      </c>
    </row>
    <row r="4699" spans="6:21" x14ac:dyDescent="0.3">
      <c r="F4699" s="5">
        <f>Demand!C4699</f>
        <v>46.767771434630347</v>
      </c>
      <c r="G4699">
        <f>Irradiance!A4699*$B$2*'Technical Data'!$B$2</f>
        <v>291.25371012563932</v>
      </c>
      <c r="H4699" s="5">
        <f t="shared" si="292"/>
        <v>244.48593869100898</v>
      </c>
      <c r="I4699" s="38">
        <v>91.563009630335017</v>
      </c>
      <c r="J4699" s="35">
        <f>IF(H4699&gt;0,MIN(H4699,($B$3-L4698)/'Technical Data'!$B$5),0)</f>
        <v>0</v>
      </c>
      <c r="K4699" s="15">
        <f>IF(H4699&lt;0,MIN(ABS(H4699),(L4698*'Technical Data'!$B$4)),0)</f>
        <v>0</v>
      </c>
      <c r="L4699" s="15">
        <f>L4698+J4699*'Technical Data'!$B$5-(K4699/'Technical Data'!$B$4)</f>
        <v>382.61924487253498</v>
      </c>
      <c r="N4699" s="15">
        <f t="shared" si="293"/>
        <v>291.25371012563932</v>
      </c>
      <c r="O4699" s="36">
        <f t="shared" si="294"/>
        <v>244.48593869100898</v>
      </c>
      <c r="P4699" s="50">
        <v>0</v>
      </c>
      <c r="Q4699" s="50">
        <v>46.767771434630298</v>
      </c>
      <c r="R4699" s="42">
        <v>44.7952381957044</v>
      </c>
      <c r="S4699" s="42">
        <v>0</v>
      </c>
      <c r="T4699" s="42">
        <v>349.490108112999</v>
      </c>
      <c r="U4699" s="15">
        <f t="shared" si="295"/>
        <v>291.25371012563932</v>
      </c>
    </row>
    <row r="4700" spans="6:21" x14ac:dyDescent="0.3">
      <c r="F4700" s="5">
        <f>Demand!C4700</f>
        <v>41.118683484786189</v>
      </c>
      <c r="G4700">
        <f>Irradiance!A4700*$B$2*'Technical Data'!$B$2</f>
        <v>5.446989078257281</v>
      </c>
      <c r="H4700" s="5">
        <f t="shared" si="292"/>
        <v>-35.671694406528907</v>
      </c>
      <c r="I4700" s="38">
        <v>1.712399520039269</v>
      </c>
      <c r="J4700" s="35">
        <f>IF(H4700&gt;0,MIN(H4700,($B$3-L4699)/'Technical Data'!$B$5),0)</f>
        <v>0</v>
      </c>
      <c r="K4700" s="15">
        <f>IF(H4700&lt;0,MIN(ABS(H4700),(L4699*'Technical Data'!$B$4)),0)</f>
        <v>35.671694406528907</v>
      </c>
      <c r="L4700" s="15">
        <f>L4699+J4700*'Technical Data'!$B$5-(K4700/'Technical Data'!$B$4)</f>
        <v>342.98402886528061</v>
      </c>
      <c r="N4700" s="15">
        <f t="shared" si="293"/>
        <v>5.446989078257281</v>
      </c>
      <c r="O4700" s="36">
        <f t="shared" si="294"/>
        <v>0</v>
      </c>
      <c r="P4700" s="50">
        <v>0</v>
      </c>
      <c r="Q4700" s="50">
        <v>1.7123995200392601</v>
      </c>
      <c r="R4700" s="42">
        <v>0</v>
      </c>
      <c r="S4700" s="42">
        <v>39.406283964746898</v>
      </c>
      <c r="T4700" s="42">
        <v>305.70534815216899</v>
      </c>
      <c r="U4700" s="15">
        <f t="shared" si="295"/>
        <v>5.446989078257281</v>
      </c>
    </row>
    <row r="4701" spans="6:21" x14ac:dyDescent="0.3">
      <c r="F4701" s="5">
        <f>Demand!C4701</f>
        <v>30.670752484741968</v>
      </c>
      <c r="G4701">
        <f>Irradiance!A4701*$B$2*'Technical Data'!$B$2</f>
        <v>0</v>
      </c>
      <c r="H4701" s="5">
        <f t="shared" si="292"/>
        <v>-30.670752484741968</v>
      </c>
      <c r="I4701" s="38">
        <v>0</v>
      </c>
      <c r="J4701" s="35">
        <f>IF(H4701&gt;0,MIN(H4701,($B$3-L4700)/'Technical Data'!$B$5),0)</f>
        <v>0</v>
      </c>
      <c r="K4701" s="15">
        <f>IF(H4701&lt;0,MIN(ABS(H4701),(L4700*'Technical Data'!$B$4)),0)</f>
        <v>30.670752484741968</v>
      </c>
      <c r="L4701" s="15">
        <f>L4700+J4701*'Technical Data'!$B$5-(K4701/'Technical Data'!$B$4)</f>
        <v>308.90541499334506</v>
      </c>
      <c r="N4701" s="15">
        <f t="shared" si="293"/>
        <v>0</v>
      </c>
      <c r="O4701" s="36">
        <f t="shared" si="294"/>
        <v>0</v>
      </c>
      <c r="P4701" s="50">
        <v>0</v>
      </c>
      <c r="Q4701" s="50">
        <v>0</v>
      </c>
      <c r="R4701" s="42">
        <v>0</v>
      </c>
      <c r="S4701" s="42">
        <v>30.670752484742</v>
      </c>
      <c r="T4701" s="42">
        <v>271.62673428023402</v>
      </c>
      <c r="U4701" s="15">
        <f t="shared" si="295"/>
        <v>0</v>
      </c>
    </row>
    <row r="4702" spans="6:21" x14ac:dyDescent="0.3">
      <c r="F4702" s="5">
        <f>Demand!C4702</f>
        <v>23.361535002938691</v>
      </c>
      <c r="G4702">
        <f>Irradiance!A4702*$B$2*'Technical Data'!$B$2</f>
        <v>0</v>
      </c>
      <c r="H4702" s="5">
        <f t="shared" si="292"/>
        <v>-23.361535002938691</v>
      </c>
      <c r="I4702" s="38">
        <v>0</v>
      </c>
      <c r="J4702" s="35">
        <f>IF(H4702&gt;0,MIN(H4702,($B$3-L4701)/'Technical Data'!$B$5),0)</f>
        <v>0</v>
      </c>
      <c r="K4702" s="15">
        <f>IF(H4702&lt;0,MIN(ABS(H4702),(L4701*'Technical Data'!$B$4)),0)</f>
        <v>23.361535002938691</v>
      </c>
      <c r="L4702" s="15">
        <f>L4701+J4702*'Technical Data'!$B$5-(K4702/'Technical Data'!$B$4)</f>
        <v>282.94815387896875</v>
      </c>
      <c r="N4702" s="15">
        <f t="shared" si="293"/>
        <v>0</v>
      </c>
      <c r="O4702" s="36">
        <f t="shared" si="294"/>
        <v>0</v>
      </c>
      <c r="P4702" s="50">
        <v>0</v>
      </c>
      <c r="Q4702" s="50">
        <v>0</v>
      </c>
      <c r="R4702" s="42">
        <v>0</v>
      </c>
      <c r="S4702" s="42">
        <v>23.361535002938702</v>
      </c>
      <c r="T4702" s="42">
        <v>245.669473165857</v>
      </c>
      <c r="U4702" s="15">
        <f t="shared" si="295"/>
        <v>0</v>
      </c>
    </row>
    <row r="4703" spans="6:21" x14ac:dyDescent="0.3">
      <c r="F4703" s="5">
        <f>Demand!C4703</f>
        <v>23.694124795974531</v>
      </c>
      <c r="G4703">
        <f>Irradiance!A4703*$B$2*'Technical Data'!$B$2</f>
        <v>0</v>
      </c>
      <c r="H4703" s="5">
        <f t="shared" si="292"/>
        <v>-23.694124795974531</v>
      </c>
      <c r="I4703" s="38">
        <v>0</v>
      </c>
      <c r="J4703" s="35">
        <f>IF(H4703&gt;0,MIN(H4703,($B$3-L4702)/'Technical Data'!$B$5),0)</f>
        <v>0</v>
      </c>
      <c r="K4703" s="15">
        <f>IF(H4703&lt;0,MIN(ABS(H4703),(L4702*'Technical Data'!$B$4)),0)</f>
        <v>23.694124795974531</v>
      </c>
      <c r="L4703" s="15">
        <f>L4702+J4703*'Technical Data'!$B$5-(K4703/'Technical Data'!$B$4)</f>
        <v>256.62134855010817</v>
      </c>
      <c r="N4703" s="15">
        <f t="shared" si="293"/>
        <v>0</v>
      </c>
      <c r="O4703" s="36">
        <f t="shared" si="294"/>
        <v>0</v>
      </c>
      <c r="P4703" s="50">
        <v>0</v>
      </c>
      <c r="Q4703" s="50">
        <v>0</v>
      </c>
      <c r="R4703" s="42">
        <v>0</v>
      </c>
      <c r="S4703" s="42">
        <v>23.694124795974499</v>
      </c>
      <c r="T4703" s="42">
        <v>219.34266783699701</v>
      </c>
      <c r="U4703" s="15">
        <f t="shared" si="295"/>
        <v>0</v>
      </c>
    </row>
    <row r="4704" spans="6:21" x14ac:dyDescent="0.3">
      <c r="F4704" s="5">
        <f>Demand!C4704</f>
        <v>24.276849185561982</v>
      </c>
      <c r="G4704">
        <f>Irradiance!A4704*$B$2*'Technical Data'!$B$2</f>
        <v>0</v>
      </c>
      <c r="H4704" s="5">
        <f t="shared" si="292"/>
        <v>-24.276849185561982</v>
      </c>
      <c r="I4704" s="38">
        <v>0</v>
      </c>
      <c r="J4704" s="35">
        <f>IF(H4704&gt;0,MIN(H4704,($B$3-L4703)/'Technical Data'!$B$5),0)</f>
        <v>0</v>
      </c>
      <c r="K4704" s="15">
        <f>IF(H4704&lt;0,MIN(ABS(H4704),(L4703*'Technical Data'!$B$4)),0)</f>
        <v>24.276849185561982</v>
      </c>
      <c r="L4704" s="15">
        <f>L4703+J4704*'Technical Data'!$B$5-(K4704/'Technical Data'!$B$4)</f>
        <v>229.64707167726152</v>
      </c>
      <c r="N4704" s="15">
        <f t="shared" si="293"/>
        <v>0</v>
      </c>
      <c r="O4704" s="36">
        <f t="shared" si="294"/>
        <v>0</v>
      </c>
      <c r="P4704" s="50">
        <v>0</v>
      </c>
      <c r="Q4704" s="50">
        <v>0</v>
      </c>
      <c r="R4704" s="42">
        <v>0</v>
      </c>
      <c r="S4704" s="42">
        <v>24.276849185562</v>
      </c>
      <c r="T4704" s="42">
        <v>192.36839096415</v>
      </c>
      <c r="U4704" s="15">
        <f t="shared" si="295"/>
        <v>0</v>
      </c>
    </row>
    <row r="4705" spans="6:21" x14ac:dyDescent="0.3">
      <c r="F4705" s="5">
        <f>Demand!C4705</f>
        <v>24.556155241846803</v>
      </c>
      <c r="G4705">
        <f>Irradiance!A4705*$B$2*'Technical Data'!$B$2</f>
        <v>0</v>
      </c>
      <c r="H4705" s="5">
        <f t="shared" si="292"/>
        <v>-24.556155241846803</v>
      </c>
      <c r="I4705" s="38">
        <v>0</v>
      </c>
      <c r="J4705" s="35">
        <f>IF(H4705&gt;0,MIN(H4705,($B$3-L4704)/'Technical Data'!$B$5),0)</f>
        <v>0</v>
      </c>
      <c r="K4705" s="15">
        <f>IF(H4705&lt;0,MIN(ABS(H4705),(L4704*'Technical Data'!$B$4)),0)</f>
        <v>24.556155241846803</v>
      </c>
      <c r="L4705" s="15">
        <f>L4704+J4705*'Technical Data'!$B$5-(K4705/'Technical Data'!$B$4)</f>
        <v>202.36245474187618</v>
      </c>
      <c r="N4705" s="15">
        <f t="shared" si="293"/>
        <v>0</v>
      </c>
      <c r="O4705" s="36">
        <f t="shared" si="294"/>
        <v>0</v>
      </c>
      <c r="P4705" s="50">
        <v>0</v>
      </c>
      <c r="Q4705" s="50">
        <v>0</v>
      </c>
      <c r="R4705" s="42">
        <v>0</v>
      </c>
      <c r="S4705" s="42">
        <v>24.556155241846799</v>
      </c>
      <c r="T4705" s="42">
        <v>165.08377402876499</v>
      </c>
      <c r="U4705" s="15">
        <f t="shared" si="295"/>
        <v>0</v>
      </c>
    </row>
    <row r="4706" spans="6:21" x14ac:dyDescent="0.3">
      <c r="F4706" s="5">
        <f>Demand!C4706</f>
        <v>30.246455847471921</v>
      </c>
      <c r="G4706">
        <f>Irradiance!A4706*$B$2*'Technical Data'!$B$2</f>
        <v>0</v>
      </c>
      <c r="H4706" s="5">
        <f t="shared" si="292"/>
        <v>-30.246455847471921</v>
      </c>
      <c r="I4706" s="38">
        <v>0</v>
      </c>
      <c r="J4706" s="35">
        <f>IF(H4706&gt;0,MIN(H4706,($B$3-L4705)/'Technical Data'!$B$5),0)</f>
        <v>0</v>
      </c>
      <c r="K4706" s="15">
        <f>IF(H4706&lt;0,MIN(ABS(H4706),(L4705*'Technical Data'!$B$4)),0)</f>
        <v>30.246455847471921</v>
      </c>
      <c r="L4706" s="15">
        <f>L4705+J4706*'Technical Data'!$B$5-(K4706/'Technical Data'!$B$4)</f>
        <v>168.7552815780185</v>
      </c>
      <c r="N4706" s="15">
        <f t="shared" si="293"/>
        <v>0</v>
      </c>
      <c r="O4706" s="36">
        <f t="shared" si="294"/>
        <v>0</v>
      </c>
      <c r="P4706" s="50">
        <v>0</v>
      </c>
      <c r="Q4706" s="50">
        <v>0</v>
      </c>
      <c r="R4706" s="42">
        <v>0</v>
      </c>
      <c r="S4706" s="42">
        <v>30.2464558474719</v>
      </c>
      <c r="T4706" s="42">
        <v>131.476600864907</v>
      </c>
      <c r="U4706" s="15">
        <f t="shared" si="295"/>
        <v>0</v>
      </c>
    </row>
    <row r="4707" spans="6:21" x14ac:dyDescent="0.3">
      <c r="F4707" s="5">
        <f>Demand!C4707</f>
        <v>28.149118141213226</v>
      </c>
      <c r="G4707">
        <f>Irradiance!A4707*$B$2*'Technical Data'!$B$2</f>
        <v>0</v>
      </c>
      <c r="H4707" s="5">
        <f t="shared" si="292"/>
        <v>-28.149118141213226</v>
      </c>
      <c r="I4707" s="38">
        <v>0</v>
      </c>
      <c r="J4707" s="35">
        <f>IF(H4707&gt;0,MIN(H4707,($B$3-L4706)/'Technical Data'!$B$5),0)</f>
        <v>0</v>
      </c>
      <c r="K4707" s="15">
        <f>IF(H4707&lt;0,MIN(ABS(H4707),(L4706*'Technical Data'!$B$4)),0)</f>
        <v>28.149118141213226</v>
      </c>
      <c r="L4707" s="15">
        <f>L4706+J4707*'Technical Data'!$B$5-(K4707/'Technical Data'!$B$4)</f>
        <v>137.47848364333714</v>
      </c>
      <c r="N4707" s="15">
        <f t="shared" si="293"/>
        <v>0</v>
      </c>
      <c r="O4707" s="36">
        <f t="shared" si="294"/>
        <v>0</v>
      </c>
      <c r="P4707" s="50">
        <v>0</v>
      </c>
      <c r="Q4707" s="50">
        <v>0</v>
      </c>
      <c r="R4707" s="42">
        <v>0</v>
      </c>
      <c r="S4707" s="42">
        <v>28.149118141213201</v>
      </c>
      <c r="T4707" s="42">
        <v>100.199802930226</v>
      </c>
      <c r="U4707" s="15">
        <f t="shared" si="295"/>
        <v>0</v>
      </c>
    </row>
    <row r="4708" spans="6:21" x14ac:dyDescent="0.3">
      <c r="F4708" s="5">
        <f>Demand!C4708</f>
        <v>25.210696892881543</v>
      </c>
      <c r="G4708">
        <f>Irradiance!A4708*$B$2*'Technical Data'!$B$2</f>
        <v>0</v>
      </c>
      <c r="H4708" s="5">
        <f t="shared" si="292"/>
        <v>-25.210696892881543</v>
      </c>
      <c r="I4708" s="38">
        <v>0</v>
      </c>
      <c r="J4708" s="35">
        <f>IF(H4708&gt;0,MIN(H4708,($B$3-L4707)/'Technical Data'!$B$5),0)</f>
        <v>0</v>
      </c>
      <c r="K4708" s="15">
        <f>IF(H4708&lt;0,MIN(ABS(H4708),(L4707*'Technical Data'!$B$4)),0)</f>
        <v>25.210696892881543</v>
      </c>
      <c r="L4708" s="15">
        <f>L4707+J4708*'Technical Data'!$B$5-(K4708/'Technical Data'!$B$4)</f>
        <v>109.4665982068021</v>
      </c>
      <c r="N4708" s="15">
        <f t="shared" si="293"/>
        <v>0</v>
      </c>
      <c r="O4708" s="36">
        <f t="shared" si="294"/>
        <v>0</v>
      </c>
      <c r="P4708" s="50">
        <v>0</v>
      </c>
      <c r="Q4708" s="50">
        <v>0</v>
      </c>
      <c r="R4708" s="42">
        <v>0</v>
      </c>
      <c r="S4708" s="42">
        <v>25.210696892881501</v>
      </c>
      <c r="T4708" s="42">
        <v>72.187917493690506</v>
      </c>
      <c r="U4708" s="15">
        <f t="shared" si="295"/>
        <v>0</v>
      </c>
    </row>
    <row r="4709" spans="6:21" x14ac:dyDescent="0.3">
      <c r="F4709" s="5">
        <f>Demand!C4709</f>
        <v>21.441654275040438</v>
      </c>
      <c r="G4709">
        <f>Irradiance!A4709*$B$2*'Technical Data'!$B$2</f>
        <v>0</v>
      </c>
      <c r="H4709" s="5">
        <f t="shared" si="292"/>
        <v>-21.441654275040438</v>
      </c>
      <c r="I4709" s="38">
        <v>0</v>
      </c>
      <c r="J4709" s="35">
        <f>IF(H4709&gt;0,MIN(H4709,($B$3-L4708)/'Technical Data'!$B$5),0)</f>
        <v>0</v>
      </c>
      <c r="K4709" s="15">
        <f>IF(H4709&lt;0,MIN(ABS(H4709),(L4708*'Technical Data'!$B$4)),0)</f>
        <v>21.441654275040438</v>
      </c>
      <c r="L4709" s="15">
        <f>L4708+J4709*'Technical Data'!$B$5-(K4709/'Technical Data'!$B$4)</f>
        <v>85.642537901201621</v>
      </c>
      <c r="N4709" s="15">
        <f t="shared" si="293"/>
        <v>0</v>
      </c>
      <c r="O4709" s="36">
        <f t="shared" si="294"/>
        <v>0</v>
      </c>
      <c r="P4709" s="50">
        <v>0</v>
      </c>
      <c r="Q4709" s="50">
        <v>0</v>
      </c>
      <c r="R4709" s="42">
        <v>0</v>
      </c>
      <c r="S4709" s="42">
        <v>21.441654275040399</v>
      </c>
      <c r="T4709" s="42">
        <v>48.363857188090002</v>
      </c>
      <c r="U4709" s="15">
        <f t="shared" si="295"/>
        <v>0</v>
      </c>
    </row>
    <row r="4710" spans="6:21" x14ac:dyDescent="0.3">
      <c r="F4710" s="5">
        <f>Demand!C4710</f>
        <v>17.518839650440029</v>
      </c>
      <c r="G4710">
        <f>Irradiance!A4710*$B$2*'Technical Data'!$B$2</f>
        <v>0</v>
      </c>
      <c r="H4710" s="5">
        <f t="shared" si="292"/>
        <v>-17.518839650440029</v>
      </c>
      <c r="I4710" s="38">
        <v>0</v>
      </c>
      <c r="J4710" s="35">
        <f>IF(H4710&gt;0,MIN(H4710,($B$3-L4709)/'Technical Data'!$B$5),0)</f>
        <v>0</v>
      </c>
      <c r="K4710" s="15">
        <f>IF(H4710&lt;0,MIN(ABS(H4710),(L4709*'Technical Data'!$B$4)),0)</f>
        <v>17.518839650440029</v>
      </c>
      <c r="L4710" s="15">
        <f>L4709+J4710*'Technical Data'!$B$5-(K4710/'Technical Data'!$B$4)</f>
        <v>66.177160511823814</v>
      </c>
      <c r="N4710" s="15">
        <f t="shared" si="293"/>
        <v>0</v>
      </c>
      <c r="O4710" s="36">
        <f t="shared" si="294"/>
        <v>0</v>
      </c>
      <c r="P4710" s="50">
        <v>0</v>
      </c>
      <c r="Q4710" s="50">
        <v>0</v>
      </c>
      <c r="R4710" s="42">
        <v>0</v>
      </c>
      <c r="S4710" s="42">
        <v>17.51883965044</v>
      </c>
      <c r="T4710" s="42">
        <v>28.898479798712199</v>
      </c>
      <c r="U4710" s="15">
        <f t="shared" si="295"/>
        <v>0</v>
      </c>
    </row>
    <row r="4711" spans="6:21" x14ac:dyDescent="0.3">
      <c r="F4711" s="5">
        <f>Demand!C4711</f>
        <v>14.341369828430429</v>
      </c>
      <c r="G4711">
        <f>Irradiance!A4711*$B$2*'Technical Data'!$B$2</f>
        <v>0</v>
      </c>
      <c r="H4711" s="5">
        <f t="shared" si="292"/>
        <v>-14.341369828430429</v>
      </c>
      <c r="I4711" s="38">
        <v>0</v>
      </c>
      <c r="J4711" s="35">
        <f>IF(H4711&gt;0,MIN(H4711,($B$3-L4710)/'Technical Data'!$B$5),0)</f>
        <v>0</v>
      </c>
      <c r="K4711" s="15">
        <f>IF(H4711&lt;0,MIN(ABS(H4711),(L4710*'Technical Data'!$B$4)),0)</f>
        <v>14.341369828430429</v>
      </c>
      <c r="L4711" s="15">
        <f>L4710+J4711*'Technical Data'!$B$5-(K4711/'Technical Data'!$B$4)</f>
        <v>50.242305146901117</v>
      </c>
      <c r="N4711" s="15">
        <f t="shared" si="293"/>
        <v>0</v>
      </c>
      <c r="O4711" s="36">
        <f t="shared" si="294"/>
        <v>0</v>
      </c>
      <c r="P4711" s="50">
        <v>0</v>
      </c>
      <c r="Q4711" s="50">
        <v>0</v>
      </c>
      <c r="R4711" s="42">
        <v>0</v>
      </c>
      <c r="S4711" s="42">
        <v>14.3413698284304</v>
      </c>
      <c r="T4711" s="42">
        <v>12.9636244337895</v>
      </c>
      <c r="U4711" s="15">
        <f t="shared" si="295"/>
        <v>0</v>
      </c>
    </row>
    <row r="4712" spans="6:21" x14ac:dyDescent="0.3">
      <c r="F4712" s="5">
        <f>Demand!C4712</f>
        <v>11.667261990410534</v>
      </c>
      <c r="G4712">
        <f>Irradiance!A4712*$B$2*'Technical Data'!$B$2</f>
        <v>0</v>
      </c>
      <c r="H4712" s="5">
        <f t="shared" si="292"/>
        <v>-11.667261990410534</v>
      </c>
      <c r="I4712" s="38">
        <v>0</v>
      </c>
      <c r="J4712" s="35">
        <f>IF(H4712&gt;0,MIN(H4712,($B$3-L4711)/'Technical Data'!$B$5),0)</f>
        <v>0</v>
      </c>
      <c r="K4712" s="15">
        <f>IF(H4712&lt;0,MIN(ABS(H4712),(L4711*'Technical Data'!$B$4)),0)</f>
        <v>11.667261990410534</v>
      </c>
      <c r="L4712" s="15">
        <f>L4711+J4712*'Technical Data'!$B$5-(K4712/'Technical Data'!$B$4)</f>
        <v>37.278680713111633</v>
      </c>
      <c r="N4712" s="15">
        <f t="shared" si="293"/>
        <v>0</v>
      </c>
      <c r="O4712" s="36">
        <f t="shared" si="294"/>
        <v>0</v>
      </c>
      <c r="P4712" s="50">
        <v>0</v>
      </c>
      <c r="Q4712" s="50">
        <v>0</v>
      </c>
      <c r="R4712" s="42">
        <v>0</v>
      </c>
      <c r="S4712" s="42">
        <v>11.6672619904105</v>
      </c>
      <c r="T4712" s="42">
        <v>-2.5805082228838299E-15</v>
      </c>
      <c r="U4712" s="15">
        <f t="shared" si="295"/>
        <v>0</v>
      </c>
    </row>
    <row r="4713" spans="6:21" x14ac:dyDescent="0.3">
      <c r="F4713" s="5">
        <f>Demand!C4713</f>
        <v>9.1669603542291398</v>
      </c>
      <c r="G4713">
        <f>Irradiance!A4713*$B$2*'Technical Data'!$B$2</f>
        <v>150.8335357993891</v>
      </c>
      <c r="H4713" s="5">
        <f t="shared" si="292"/>
        <v>141.66657544515996</v>
      </c>
      <c r="I4713" s="38">
        <v>47.418357297557989</v>
      </c>
      <c r="J4713" s="35">
        <f>IF(H4713&gt;0,MIN(H4713,($B$3-L4712)/'Technical Data'!$B$5),0)</f>
        <v>141.66657544515996</v>
      </c>
      <c r="K4713" s="15">
        <f>IF(H4713&lt;0,MIN(ABS(H4713),(L4712*'Technical Data'!$B$4)),0)</f>
        <v>0</v>
      </c>
      <c r="L4713" s="15">
        <f>L4712+J4713*'Technical Data'!$B$5-(K4713/'Technical Data'!$B$4)</f>
        <v>164.77859861375561</v>
      </c>
      <c r="N4713" s="15">
        <f t="shared" si="293"/>
        <v>9.1669603542291327</v>
      </c>
      <c r="O4713" s="36">
        <f t="shared" si="294"/>
        <v>0</v>
      </c>
      <c r="P4713" s="50">
        <v>38.2513969433287</v>
      </c>
      <c r="Q4713" s="50">
        <v>9.1669603542291398</v>
      </c>
      <c r="R4713" s="42">
        <v>2.8672313587598101E-15</v>
      </c>
      <c r="S4713" s="42">
        <v>0</v>
      </c>
      <c r="T4713" s="42">
        <v>0</v>
      </c>
      <c r="U4713" s="15">
        <f t="shared" si="295"/>
        <v>9.1669603542291327</v>
      </c>
    </row>
    <row r="4714" spans="6:21" x14ac:dyDescent="0.3">
      <c r="F4714" s="5">
        <f>Demand!C4714</f>
        <v>7.1962184140255916</v>
      </c>
      <c r="G4714">
        <f>Irradiance!A4714*$B$2*'Technical Data'!$B$2</f>
        <v>333.22756714044539</v>
      </c>
      <c r="H4714" s="5">
        <f t="shared" si="292"/>
        <v>326.03134872641982</v>
      </c>
      <c r="I4714" s="38">
        <v>104.7585588729906</v>
      </c>
      <c r="J4714" s="35">
        <f>IF(H4714&gt;0,MIN(H4714,($B$3-L4713)/'Technical Data'!$B$5),0)</f>
        <v>242.04516250975485</v>
      </c>
      <c r="K4714" s="15">
        <f>IF(H4714&lt;0,MIN(ABS(H4714),(L4713*'Technical Data'!$B$4)),0)</f>
        <v>0</v>
      </c>
      <c r="L4714" s="15">
        <f>L4713+J4714*'Technical Data'!$B$5-(K4714/'Technical Data'!$B$4)</f>
        <v>382.61924487253498</v>
      </c>
      <c r="N4714" s="15">
        <f t="shared" si="293"/>
        <v>91.182404630690542</v>
      </c>
      <c r="O4714" s="36">
        <f t="shared" si="294"/>
        <v>83.986186216664947</v>
      </c>
      <c r="P4714" s="50">
        <v>97.562340458964599</v>
      </c>
      <c r="Q4714" s="50">
        <v>7.1962184140255898</v>
      </c>
      <c r="R4714" s="42">
        <v>0</v>
      </c>
      <c r="S4714" s="42">
        <v>0</v>
      </c>
      <c r="T4714" s="42">
        <v>0</v>
      </c>
      <c r="U4714" s="15">
        <f t="shared" si="295"/>
        <v>91.182404630690542</v>
      </c>
    </row>
    <row r="4715" spans="6:21" x14ac:dyDescent="0.3">
      <c r="F4715" s="5">
        <f>Demand!C4715</f>
        <v>6.0300031509444825</v>
      </c>
      <c r="G4715">
        <f>Irradiance!A4715*$B$2*'Technical Data'!$B$2</f>
        <v>495.99641724366302</v>
      </c>
      <c r="H4715" s="5">
        <f t="shared" si="292"/>
        <v>489.96641409271854</v>
      </c>
      <c r="I4715" s="38">
        <v>155.9290857071052</v>
      </c>
      <c r="J4715" s="35">
        <f>IF(H4715&gt;0,MIN(H4715,($B$3-L4714)/'Technical Data'!$B$5),0)</f>
        <v>0</v>
      </c>
      <c r="K4715" s="15">
        <f>IF(H4715&lt;0,MIN(ABS(H4715),(L4714*'Technical Data'!$B$4)),0)</f>
        <v>0</v>
      </c>
      <c r="L4715" s="15">
        <f>L4714+J4715*'Technical Data'!$B$5-(K4715/'Technical Data'!$B$4)</f>
        <v>382.61924487253498</v>
      </c>
      <c r="N4715" s="15">
        <f t="shared" si="293"/>
        <v>495.99641724366302</v>
      </c>
      <c r="O4715" s="36">
        <f t="shared" si="294"/>
        <v>489.96641409271854</v>
      </c>
      <c r="P4715" s="50">
        <v>149.89908255616001</v>
      </c>
      <c r="Q4715" s="50">
        <v>6.0300031509444798</v>
      </c>
      <c r="R4715" s="42">
        <v>0</v>
      </c>
      <c r="S4715" s="42">
        <v>0</v>
      </c>
      <c r="T4715" s="42">
        <v>0</v>
      </c>
      <c r="U4715" s="15">
        <f t="shared" si="295"/>
        <v>495.99641724366302</v>
      </c>
    </row>
    <row r="4716" spans="6:21" x14ac:dyDescent="0.3">
      <c r="F4716" s="5">
        <f>Demand!C4716</f>
        <v>6.0644618285953209</v>
      </c>
      <c r="G4716">
        <f>Irradiance!A4716*$B$2*'Technical Data'!$B$2</f>
        <v>629.84816356377939</v>
      </c>
      <c r="H4716" s="5">
        <f t="shared" si="292"/>
        <v>623.78370173518408</v>
      </c>
      <c r="I4716" s="38">
        <v>198.00878567748191</v>
      </c>
      <c r="J4716" s="35">
        <f>IF(H4716&gt;0,MIN(H4716,($B$3-L4715)/'Technical Data'!$B$5),0)</f>
        <v>0</v>
      </c>
      <c r="K4716" s="15">
        <f>IF(H4716&lt;0,MIN(ABS(H4716),(L4715*'Technical Data'!$B$4)),0)</f>
        <v>0</v>
      </c>
      <c r="L4716" s="15">
        <f>L4715+J4716*'Technical Data'!$B$5-(K4716/'Technical Data'!$B$4)</f>
        <v>382.61924487253498</v>
      </c>
      <c r="N4716" s="15">
        <f t="shared" si="293"/>
        <v>629.84816356377939</v>
      </c>
      <c r="O4716" s="36">
        <f t="shared" si="294"/>
        <v>623.78370173518408</v>
      </c>
      <c r="P4716" s="50">
        <v>191.944323848886</v>
      </c>
      <c r="Q4716" s="50">
        <v>6.06446182859532</v>
      </c>
      <c r="R4716" s="42">
        <v>0</v>
      </c>
      <c r="S4716" s="42">
        <v>0</v>
      </c>
      <c r="T4716" s="42">
        <v>0</v>
      </c>
      <c r="U4716" s="15">
        <f t="shared" si="295"/>
        <v>629.84816356377939</v>
      </c>
    </row>
    <row r="4717" spans="6:21" x14ac:dyDescent="0.3">
      <c r="F4717" s="5">
        <f>Demand!C4717</f>
        <v>6.9621968814835293</v>
      </c>
      <c r="G4717">
        <f>Irradiance!A4717*$B$2*'Technical Data'!$B$2</f>
        <v>711.39279417651335</v>
      </c>
      <c r="H4717" s="5">
        <f t="shared" si="292"/>
        <v>704.43059729502977</v>
      </c>
      <c r="I4717" s="38">
        <v>223.64441378630511</v>
      </c>
      <c r="J4717" s="35">
        <f>IF(H4717&gt;0,MIN(H4717,($B$3-L4716)/'Technical Data'!$B$5),0)</f>
        <v>0</v>
      </c>
      <c r="K4717" s="15">
        <f>IF(H4717&lt;0,MIN(ABS(H4717),(L4716*'Technical Data'!$B$4)),0)</f>
        <v>0</v>
      </c>
      <c r="L4717" s="15">
        <f>L4716+J4717*'Technical Data'!$B$5-(K4717/'Technical Data'!$B$4)</f>
        <v>382.61924487253498</v>
      </c>
      <c r="N4717" s="15">
        <f t="shared" si="293"/>
        <v>711.39279417651335</v>
      </c>
      <c r="O4717" s="36">
        <f t="shared" si="294"/>
        <v>704.43059729502977</v>
      </c>
      <c r="P4717" s="50">
        <v>216.68221690482099</v>
      </c>
      <c r="Q4717" s="50">
        <v>6.9621968814835302</v>
      </c>
      <c r="R4717" s="42">
        <v>0</v>
      </c>
      <c r="S4717" s="42">
        <v>0</v>
      </c>
      <c r="T4717" s="42">
        <v>0</v>
      </c>
      <c r="U4717" s="15">
        <f t="shared" si="295"/>
        <v>711.39279417651335</v>
      </c>
    </row>
    <row r="4718" spans="6:21" x14ac:dyDescent="0.3">
      <c r="F4718" s="5">
        <f>Demand!C4718</f>
        <v>9.2104311157523107</v>
      </c>
      <c r="G4718">
        <f>Irradiance!A4718*$B$2*'Technical Data'!$B$2</f>
        <v>747.75945655193698</v>
      </c>
      <c r="H4718" s="5">
        <f t="shared" si="292"/>
        <v>738.54902543618471</v>
      </c>
      <c r="I4718" s="38">
        <v>235.07719881715551</v>
      </c>
      <c r="J4718" s="35">
        <f>IF(H4718&gt;0,MIN(H4718,($B$3-L4717)/'Technical Data'!$B$5),0)</f>
        <v>0</v>
      </c>
      <c r="K4718" s="15">
        <f>IF(H4718&lt;0,MIN(ABS(H4718),(L4717*'Technical Data'!$B$4)),0)</f>
        <v>0</v>
      </c>
      <c r="L4718" s="15">
        <f>L4717+J4718*'Technical Data'!$B$5-(K4718/'Technical Data'!$B$4)</f>
        <v>382.61924487253498</v>
      </c>
      <c r="N4718" s="15">
        <f t="shared" si="293"/>
        <v>747.75945655193698</v>
      </c>
      <c r="O4718" s="36">
        <f t="shared" si="294"/>
        <v>738.54902543618471</v>
      </c>
      <c r="P4718" s="50">
        <v>225.86676770140201</v>
      </c>
      <c r="Q4718" s="50">
        <v>9.2104311157523107</v>
      </c>
      <c r="R4718" s="42">
        <v>0</v>
      </c>
      <c r="S4718" s="42">
        <v>0</v>
      </c>
      <c r="T4718" s="42">
        <v>0</v>
      </c>
      <c r="U4718" s="15">
        <f t="shared" si="295"/>
        <v>747.75945655193698</v>
      </c>
    </row>
    <row r="4719" spans="6:21" x14ac:dyDescent="0.3">
      <c r="F4719" s="5">
        <f>Demand!C4719</f>
        <v>12.220231596315655</v>
      </c>
      <c r="G4719">
        <f>Irradiance!A4719*$B$2*'Technical Data'!$B$2</f>
        <v>740.95072020411533</v>
      </c>
      <c r="H4719" s="5">
        <f t="shared" si="292"/>
        <v>728.73048860779966</v>
      </c>
      <c r="I4719" s="38">
        <v>232.93669941710641</v>
      </c>
      <c r="J4719" s="35">
        <f>IF(H4719&gt;0,MIN(H4719,($B$3-L4718)/'Technical Data'!$B$5),0)</f>
        <v>0</v>
      </c>
      <c r="K4719" s="15">
        <f>IF(H4719&lt;0,MIN(ABS(H4719),(L4718*'Technical Data'!$B$4)),0)</f>
        <v>0</v>
      </c>
      <c r="L4719" s="15">
        <f>L4718+J4719*'Technical Data'!$B$5-(K4719/'Technical Data'!$B$4)</f>
        <v>382.61924487253498</v>
      </c>
      <c r="N4719" s="15">
        <f t="shared" si="293"/>
        <v>740.95072020411533</v>
      </c>
      <c r="O4719" s="36">
        <f t="shared" si="294"/>
        <v>728.73048860779966</v>
      </c>
      <c r="P4719" s="50">
        <v>220.71646782079</v>
      </c>
      <c r="Q4719" s="50">
        <v>12.220231596315701</v>
      </c>
      <c r="R4719" s="42">
        <v>0</v>
      </c>
      <c r="S4719" s="42">
        <v>0</v>
      </c>
      <c r="T4719" s="42">
        <v>0</v>
      </c>
      <c r="U4719" s="15">
        <f t="shared" si="295"/>
        <v>740.95072020411533</v>
      </c>
    </row>
    <row r="4720" spans="6:21" x14ac:dyDescent="0.3">
      <c r="F4720" s="5">
        <f>Demand!C4720</f>
        <v>15.394930878215668</v>
      </c>
      <c r="G4720">
        <f>Irradiance!A4720*$B$2*'Technical Data'!$B$2</f>
        <v>665.33369535301438</v>
      </c>
      <c r="H4720" s="5">
        <f t="shared" si="292"/>
        <v>649.93876447479875</v>
      </c>
      <c r="I4720" s="38">
        <v>209.16456490362009</v>
      </c>
      <c r="J4720" s="35">
        <f>IF(H4720&gt;0,MIN(H4720,($B$3-L4719)/'Technical Data'!$B$5),0)</f>
        <v>0</v>
      </c>
      <c r="K4720" s="15">
        <f>IF(H4720&lt;0,MIN(ABS(H4720),(L4719*'Technical Data'!$B$4)),0)</f>
        <v>0</v>
      </c>
      <c r="L4720" s="15">
        <f>L4719+J4720*'Technical Data'!$B$5-(K4720/'Technical Data'!$B$4)</f>
        <v>382.61924487253498</v>
      </c>
      <c r="N4720" s="15">
        <f t="shared" si="293"/>
        <v>665.33369535301438</v>
      </c>
      <c r="O4720" s="36">
        <f t="shared" si="294"/>
        <v>649.93876447479875</v>
      </c>
      <c r="P4720" s="50">
        <v>89.045382814697206</v>
      </c>
      <c r="Q4720" s="50">
        <v>15.3949308782157</v>
      </c>
      <c r="R4720" s="42">
        <v>104.724251210706</v>
      </c>
      <c r="S4720" s="42">
        <v>0</v>
      </c>
      <c r="T4720" s="42">
        <v>94.2518260896356</v>
      </c>
      <c r="U4720" s="15">
        <f t="shared" si="295"/>
        <v>665.33369535301438</v>
      </c>
    </row>
    <row r="4721" spans="6:21" x14ac:dyDescent="0.3">
      <c r="F4721" s="5">
        <f>Demand!C4721</f>
        <v>18.676088893156294</v>
      </c>
      <c r="G4721">
        <f>Irradiance!A4721*$B$2*'Technical Data'!$B$2</f>
        <v>556.79442769068169</v>
      </c>
      <c r="H4721" s="5">
        <f t="shared" si="292"/>
        <v>538.11833879752544</v>
      </c>
      <c r="I4721" s="38">
        <v>175.04248623224939</v>
      </c>
      <c r="J4721" s="35">
        <f>IF(H4721&gt;0,MIN(H4721,($B$3-L4720)/'Technical Data'!$B$5),0)</f>
        <v>0</v>
      </c>
      <c r="K4721" s="15">
        <f>IF(H4721&lt;0,MIN(ABS(H4721),(L4720*'Technical Data'!$B$4)),0)</f>
        <v>0</v>
      </c>
      <c r="L4721" s="15">
        <f>L4720+J4721*'Technical Data'!$B$5-(K4721/'Technical Data'!$B$4)</f>
        <v>382.61924487253498</v>
      </c>
      <c r="N4721" s="15">
        <f t="shared" si="293"/>
        <v>556.79442769068169</v>
      </c>
      <c r="O4721" s="36">
        <f t="shared" si="294"/>
        <v>538.11833879752544</v>
      </c>
      <c r="P4721" s="50">
        <v>0</v>
      </c>
      <c r="Q4721" s="50">
        <v>18.676088893156301</v>
      </c>
      <c r="R4721" s="42">
        <v>156.366397339093</v>
      </c>
      <c r="S4721" s="42">
        <v>0</v>
      </c>
      <c r="T4721" s="42">
        <v>234.98158369481899</v>
      </c>
      <c r="U4721" s="15">
        <f t="shared" si="295"/>
        <v>556.79442769068169</v>
      </c>
    </row>
    <row r="4722" spans="6:21" x14ac:dyDescent="0.3">
      <c r="F4722" s="5">
        <f>Demand!C4722</f>
        <v>22.139122841892561</v>
      </c>
      <c r="G4722">
        <f>Irradiance!A4722*$B$2*'Technical Data'!$B$2</f>
        <v>418.13651453680887</v>
      </c>
      <c r="H4722" s="5">
        <f t="shared" si="292"/>
        <v>395.9973916949163</v>
      </c>
      <c r="I4722" s="38">
        <v>131.45184550889681</v>
      </c>
      <c r="J4722" s="35">
        <f>IF(H4722&gt;0,MIN(H4722,($B$3-L4721)/'Technical Data'!$B$5),0)</f>
        <v>0</v>
      </c>
      <c r="K4722" s="15">
        <f>IF(H4722&lt;0,MIN(ABS(H4722),(L4721*'Technical Data'!$B$4)),0)</f>
        <v>0</v>
      </c>
      <c r="L4722" s="15">
        <f>L4721+J4722*'Technical Data'!$B$5-(K4722/'Technical Data'!$B$4)</f>
        <v>382.61924487253498</v>
      </c>
      <c r="N4722" s="15">
        <f t="shared" si="293"/>
        <v>418.13651453680887</v>
      </c>
      <c r="O4722" s="36">
        <f t="shared" si="294"/>
        <v>395.9973916949163</v>
      </c>
      <c r="P4722" s="50">
        <v>0</v>
      </c>
      <c r="Q4722" s="50">
        <v>22.1391228418926</v>
      </c>
      <c r="R4722" s="42">
        <v>109.312722667004</v>
      </c>
      <c r="S4722" s="42">
        <v>0</v>
      </c>
      <c r="T4722" s="42">
        <v>333.36303409512198</v>
      </c>
      <c r="U4722" s="15">
        <f t="shared" si="295"/>
        <v>418.13651453680887</v>
      </c>
    </row>
    <row r="4723" spans="6:21" x14ac:dyDescent="0.3">
      <c r="F4723" s="5">
        <f>Demand!C4723</f>
        <v>26.059128388430533</v>
      </c>
      <c r="G4723">
        <f>Irradiance!A4723*$B$2*'Technical Data'!$B$2</f>
        <v>246.71656413282977</v>
      </c>
      <c r="H4723" s="5">
        <f t="shared" si="292"/>
        <v>220.65743574439924</v>
      </c>
      <c r="I4723" s="38">
        <v>77.561625319425701</v>
      </c>
      <c r="J4723" s="35">
        <f>IF(H4723&gt;0,MIN(H4723,($B$3-L4722)/'Technical Data'!$B$5),0)</f>
        <v>0</v>
      </c>
      <c r="K4723" s="15">
        <f>IF(H4723&lt;0,MIN(ABS(H4723),(L4722*'Technical Data'!$B$4)),0)</f>
        <v>0</v>
      </c>
      <c r="L4723" s="15">
        <f>L4722+J4723*'Technical Data'!$B$5-(K4723/'Technical Data'!$B$4)</f>
        <v>382.61924487253498</v>
      </c>
      <c r="N4723" s="15">
        <f t="shared" si="293"/>
        <v>246.71656413282977</v>
      </c>
      <c r="O4723" s="36">
        <f t="shared" si="294"/>
        <v>220.65743574439924</v>
      </c>
      <c r="P4723" s="50">
        <v>0</v>
      </c>
      <c r="Q4723" s="50">
        <v>26.059128388430501</v>
      </c>
      <c r="R4723" s="42">
        <v>51.502496930995001</v>
      </c>
      <c r="S4723" s="42">
        <v>0</v>
      </c>
      <c r="T4723" s="42">
        <v>379.71528133301803</v>
      </c>
      <c r="U4723" s="15">
        <f t="shared" si="295"/>
        <v>246.71656413282977</v>
      </c>
    </row>
    <row r="4724" spans="6:21" x14ac:dyDescent="0.3">
      <c r="F4724" s="5">
        <f>Demand!C4724</f>
        <v>29.827831888257958</v>
      </c>
      <c r="G4724">
        <f>Irradiance!A4724*$B$2*'Technical Data'!$B$2</f>
        <v>7.6097641534476717</v>
      </c>
      <c r="H4724" s="5">
        <f t="shared" si="292"/>
        <v>-22.218067734810287</v>
      </c>
      <c r="I4724" s="38">
        <v>2.3923228588783898</v>
      </c>
      <c r="J4724" s="35">
        <f>IF(H4724&gt;0,MIN(H4724,($B$3-L4723)/'Technical Data'!$B$5),0)</f>
        <v>0</v>
      </c>
      <c r="K4724" s="15">
        <f>IF(H4724&lt;0,MIN(ABS(H4724),(L4723*'Technical Data'!$B$4)),0)</f>
        <v>22.218067734810287</v>
      </c>
      <c r="L4724" s="15">
        <f>L4723+J4724*'Technical Data'!$B$5-(K4724/'Technical Data'!$B$4)</f>
        <v>357.93250294496801</v>
      </c>
      <c r="N4724" s="15">
        <f t="shared" si="293"/>
        <v>7.6097641534476717</v>
      </c>
      <c r="O4724" s="36">
        <f t="shared" si="294"/>
        <v>0</v>
      </c>
      <c r="P4724" s="50">
        <v>0</v>
      </c>
      <c r="Q4724" s="50">
        <v>2.39232285887838</v>
      </c>
      <c r="R4724" s="42">
        <v>0</v>
      </c>
      <c r="S4724" s="42">
        <v>27.435509029379599</v>
      </c>
      <c r="T4724" s="42">
        <v>349.23138241148501</v>
      </c>
      <c r="U4724" s="15">
        <f t="shared" si="295"/>
        <v>7.6097641534476717</v>
      </c>
    </row>
    <row r="4725" spans="6:21" x14ac:dyDescent="0.3">
      <c r="F4725" s="5">
        <f>Demand!C4725</f>
        <v>32.346473561578797</v>
      </c>
      <c r="G4725">
        <f>Irradiance!A4725*$B$2*'Technical Data'!$B$2</f>
        <v>0</v>
      </c>
      <c r="H4725" s="5">
        <f t="shared" si="292"/>
        <v>-32.346473561578797</v>
      </c>
      <c r="I4725" s="38">
        <v>0</v>
      </c>
      <c r="J4725" s="35">
        <f>IF(H4725&gt;0,MIN(H4725,($B$3-L4724)/'Technical Data'!$B$5),0)</f>
        <v>0</v>
      </c>
      <c r="K4725" s="15">
        <f>IF(H4725&lt;0,MIN(ABS(H4725),(L4724*'Technical Data'!$B$4)),0)</f>
        <v>32.346473561578797</v>
      </c>
      <c r="L4725" s="15">
        <f>L4724+J4725*'Technical Data'!$B$5-(K4725/'Technical Data'!$B$4)</f>
        <v>321.99197676543599</v>
      </c>
      <c r="N4725" s="15">
        <f t="shared" si="293"/>
        <v>0</v>
      </c>
      <c r="O4725" s="36">
        <f t="shared" si="294"/>
        <v>0</v>
      </c>
      <c r="P4725" s="50">
        <v>0</v>
      </c>
      <c r="Q4725" s="50">
        <v>0</v>
      </c>
      <c r="R4725" s="42">
        <v>0</v>
      </c>
      <c r="S4725" s="42">
        <v>32.346473561578797</v>
      </c>
      <c r="T4725" s="42">
        <v>313.290856231953</v>
      </c>
      <c r="U4725" s="15">
        <f t="shared" si="295"/>
        <v>0</v>
      </c>
    </row>
    <row r="4726" spans="6:21" x14ac:dyDescent="0.3">
      <c r="F4726" s="5">
        <f>Demand!C4726</f>
        <v>33.650708508051309</v>
      </c>
      <c r="G4726">
        <f>Irradiance!A4726*$B$2*'Technical Data'!$B$2</f>
        <v>0</v>
      </c>
      <c r="H4726" s="5">
        <f t="shared" si="292"/>
        <v>-33.650708508051309</v>
      </c>
      <c r="I4726" s="38">
        <v>0</v>
      </c>
      <c r="J4726" s="35">
        <f>IF(H4726&gt;0,MIN(H4726,($B$3-L4725)/'Technical Data'!$B$5),0)</f>
        <v>0</v>
      </c>
      <c r="K4726" s="15">
        <f>IF(H4726&lt;0,MIN(ABS(H4726),(L4725*'Technical Data'!$B$4)),0)</f>
        <v>33.650708508051309</v>
      </c>
      <c r="L4726" s="15">
        <f>L4725+J4726*'Technical Data'!$B$5-(K4726/'Technical Data'!$B$4)</f>
        <v>284.60230064537899</v>
      </c>
      <c r="N4726" s="15">
        <f t="shared" si="293"/>
        <v>0</v>
      </c>
      <c r="O4726" s="36">
        <f t="shared" si="294"/>
        <v>0</v>
      </c>
      <c r="P4726" s="50">
        <v>0</v>
      </c>
      <c r="Q4726" s="50">
        <v>0</v>
      </c>
      <c r="R4726" s="42">
        <v>0</v>
      </c>
      <c r="S4726" s="42">
        <v>33.650708508051302</v>
      </c>
      <c r="T4726" s="42">
        <v>275.901180111896</v>
      </c>
      <c r="U4726" s="15">
        <f t="shared" si="295"/>
        <v>0</v>
      </c>
    </row>
    <row r="4727" spans="6:21" x14ac:dyDescent="0.3">
      <c r="F4727" s="5">
        <f>Demand!C4727</f>
        <v>34.088198609960187</v>
      </c>
      <c r="G4727">
        <f>Irradiance!A4727*$B$2*'Technical Data'!$B$2</f>
        <v>0</v>
      </c>
      <c r="H4727" s="5">
        <f t="shared" si="292"/>
        <v>-34.088198609960187</v>
      </c>
      <c r="I4727" s="38">
        <v>0</v>
      </c>
      <c r="J4727" s="35">
        <f>IF(H4727&gt;0,MIN(H4727,($B$3-L4726)/'Technical Data'!$B$5),0)</f>
        <v>0</v>
      </c>
      <c r="K4727" s="15">
        <f>IF(H4727&lt;0,MIN(ABS(H4727),(L4726*'Technical Data'!$B$4)),0)</f>
        <v>34.088198609960187</v>
      </c>
      <c r="L4727" s="15">
        <f>L4726+J4727*'Technical Data'!$B$5-(K4727/'Technical Data'!$B$4)</f>
        <v>246.7265244120899</v>
      </c>
      <c r="N4727" s="15">
        <f t="shared" si="293"/>
        <v>0</v>
      </c>
      <c r="O4727" s="36">
        <f t="shared" si="294"/>
        <v>0</v>
      </c>
      <c r="P4727" s="50">
        <v>0</v>
      </c>
      <c r="Q4727" s="50">
        <v>0</v>
      </c>
      <c r="R4727" s="42">
        <v>0</v>
      </c>
      <c r="S4727" s="42">
        <v>34.088198609960202</v>
      </c>
      <c r="T4727" s="42">
        <v>238.02540387860699</v>
      </c>
      <c r="U4727" s="15">
        <f t="shared" si="295"/>
        <v>0</v>
      </c>
    </row>
    <row r="4728" spans="6:21" x14ac:dyDescent="0.3">
      <c r="F4728" s="5">
        <f>Demand!C4728</f>
        <v>33.500965344823072</v>
      </c>
      <c r="G4728">
        <f>Irradiance!A4728*$B$2*'Technical Data'!$B$2</f>
        <v>0</v>
      </c>
      <c r="H4728" s="5">
        <f t="shared" si="292"/>
        <v>-33.500965344823072</v>
      </c>
      <c r="I4728" s="38">
        <v>0</v>
      </c>
      <c r="J4728" s="35">
        <f>IF(H4728&gt;0,MIN(H4728,($B$3-L4727)/'Technical Data'!$B$5),0)</f>
        <v>0</v>
      </c>
      <c r="K4728" s="15">
        <f>IF(H4728&lt;0,MIN(ABS(H4728),(L4727*'Technical Data'!$B$4)),0)</f>
        <v>33.500965344823072</v>
      </c>
      <c r="L4728" s="15">
        <f>L4727+J4728*'Technical Data'!$B$5-(K4728/'Technical Data'!$B$4)</f>
        <v>209.50322958450872</v>
      </c>
      <c r="N4728" s="15">
        <f t="shared" si="293"/>
        <v>0</v>
      </c>
      <c r="O4728" s="36">
        <f t="shared" si="294"/>
        <v>0</v>
      </c>
      <c r="P4728" s="50">
        <v>0</v>
      </c>
      <c r="Q4728" s="50">
        <v>0</v>
      </c>
      <c r="R4728" s="42">
        <v>0</v>
      </c>
      <c r="S4728" s="42">
        <v>33.500965344823101</v>
      </c>
      <c r="T4728" s="42">
        <v>200.80210905102601</v>
      </c>
      <c r="U4728" s="15">
        <f t="shared" si="295"/>
        <v>0</v>
      </c>
    </row>
    <row r="4729" spans="6:21" x14ac:dyDescent="0.3">
      <c r="F4729" s="5">
        <f>Demand!C4729</f>
        <v>32.146501520035095</v>
      </c>
      <c r="G4729">
        <f>Irradiance!A4729*$B$2*'Technical Data'!$B$2</f>
        <v>0</v>
      </c>
      <c r="H4729" s="5">
        <f t="shared" si="292"/>
        <v>-32.146501520035095</v>
      </c>
      <c r="I4729" s="38">
        <v>0</v>
      </c>
      <c r="J4729" s="35">
        <f>IF(H4729&gt;0,MIN(H4729,($B$3-L4728)/'Technical Data'!$B$5),0)</f>
        <v>0</v>
      </c>
      <c r="K4729" s="15">
        <f>IF(H4729&lt;0,MIN(ABS(H4729),(L4728*'Technical Data'!$B$4)),0)</f>
        <v>32.146501520035095</v>
      </c>
      <c r="L4729" s="15">
        <f>L4728+J4729*'Technical Data'!$B$5-(K4729/'Technical Data'!$B$4)</f>
        <v>173.7848945622475</v>
      </c>
      <c r="N4729" s="15">
        <f t="shared" si="293"/>
        <v>0</v>
      </c>
      <c r="O4729" s="36">
        <f t="shared" si="294"/>
        <v>0</v>
      </c>
      <c r="P4729" s="50">
        <v>0</v>
      </c>
      <c r="Q4729" s="50">
        <v>0</v>
      </c>
      <c r="R4729" s="42">
        <v>0</v>
      </c>
      <c r="S4729" s="42">
        <v>32.146501520035102</v>
      </c>
      <c r="T4729" s="42">
        <v>165.08377402876499</v>
      </c>
      <c r="U4729" s="15">
        <f t="shared" si="295"/>
        <v>0</v>
      </c>
    </row>
    <row r="4730" spans="6:21" x14ac:dyDescent="0.3">
      <c r="F4730" s="5">
        <f>Demand!C4730</f>
        <v>30.246455847471921</v>
      </c>
      <c r="G4730">
        <f>Irradiance!A4730*$B$2*'Technical Data'!$B$2</f>
        <v>0</v>
      </c>
      <c r="H4730" s="5">
        <f t="shared" si="292"/>
        <v>-30.246455847471921</v>
      </c>
      <c r="I4730" s="38">
        <v>0</v>
      </c>
      <c r="J4730" s="35">
        <f>IF(H4730&gt;0,MIN(H4730,($B$3-L4729)/'Technical Data'!$B$5),0)</f>
        <v>0</v>
      </c>
      <c r="K4730" s="15">
        <f>IF(H4730&lt;0,MIN(ABS(H4730),(L4729*'Technical Data'!$B$4)),0)</f>
        <v>30.246455847471921</v>
      </c>
      <c r="L4730" s="15">
        <f>L4729+J4730*'Technical Data'!$B$5-(K4730/'Technical Data'!$B$4)</f>
        <v>140.17772139838982</v>
      </c>
      <c r="N4730" s="15">
        <f t="shared" si="293"/>
        <v>0</v>
      </c>
      <c r="O4730" s="36">
        <f t="shared" si="294"/>
        <v>0</v>
      </c>
      <c r="P4730" s="50">
        <v>0</v>
      </c>
      <c r="Q4730" s="50">
        <v>0</v>
      </c>
      <c r="R4730" s="42">
        <v>0</v>
      </c>
      <c r="S4730" s="42">
        <v>30.2464558474719</v>
      </c>
      <c r="T4730" s="42">
        <v>131.476600864907</v>
      </c>
      <c r="U4730" s="15">
        <f t="shared" si="295"/>
        <v>0</v>
      </c>
    </row>
    <row r="4731" spans="6:21" x14ac:dyDescent="0.3">
      <c r="F4731" s="5">
        <f>Demand!C4731</f>
        <v>28.149118141213226</v>
      </c>
      <c r="G4731">
        <f>Irradiance!A4731*$B$2*'Technical Data'!$B$2</f>
        <v>0</v>
      </c>
      <c r="H4731" s="5">
        <f t="shared" si="292"/>
        <v>-28.149118141213226</v>
      </c>
      <c r="I4731" s="38">
        <v>0</v>
      </c>
      <c r="J4731" s="35">
        <f>IF(H4731&gt;0,MIN(H4731,($B$3-L4730)/'Technical Data'!$B$5),0)</f>
        <v>0</v>
      </c>
      <c r="K4731" s="15">
        <f>IF(H4731&lt;0,MIN(ABS(H4731),(L4730*'Technical Data'!$B$4)),0)</f>
        <v>28.149118141213226</v>
      </c>
      <c r="L4731" s="15">
        <f>L4730+J4731*'Technical Data'!$B$5-(K4731/'Technical Data'!$B$4)</f>
        <v>108.90092346370847</v>
      </c>
      <c r="N4731" s="15">
        <f t="shared" si="293"/>
        <v>0</v>
      </c>
      <c r="O4731" s="36">
        <f t="shared" si="294"/>
        <v>0</v>
      </c>
      <c r="P4731" s="50">
        <v>0</v>
      </c>
      <c r="Q4731" s="50">
        <v>0</v>
      </c>
      <c r="R4731" s="42">
        <v>0</v>
      </c>
      <c r="S4731" s="42">
        <v>28.149118141213201</v>
      </c>
      <c r="T4731" s="42">
        <v>100.199802930226</v>
      </c>
      <c r="U4731" s="15">
        <f t="shared" si="295"/>
        <v>0</v>
      </c>
    </row>
    <row r="4732" spans="6:21" x14ac:dyDescent="0.3">
      <c r="F4732" s="5">
        <f>Demand!C4732</f>
        <v>25.210696892881543</v>
      </c>
      <c r="G4732">
        <f>Irradiance!A4732*$B$2*'Technical Data'!$B$2</f>
        <v>0</v>
      </c>
      <c r="H4732" s="5">
        <f t="shared" si="292"/>
        <v>-25.210696892881543</v>
      </c>
      <c r="I4732" s="38">
        <v>0</v>
      </c>
      <c r="J4732" s="35">
        <f>IF(H4732&gt;0,MIN(H4732,($B$3-L4731)/'Technical Data'!$B$5),0)</f>
        <v>0</v>
      </c>
      <c r="K4732" s="15">
        <f>IF(H4732&lt;0,MIN(ABS(H4732),(L4731*'Technical Data'!$B$4)),0)</f>
        <v>25.210696892881543</v>
      </c>
      <c r="L4732" s="15">
        <f>L4731+J4732*'Technical Data'!$B$5-(K4732/'Technical Data'!$B$4)</f>
        <v>80.889038027173427</v>
      </c>
      <c r="N4732" s="15">
        <f t="shared" si="293"/>
        <v>0</v>
      </c>
      <c r="O4732" s="36">
        <f t="shared" si="294"/>
        <v>0</v>
      </c>
      <c r="P4732" s="50">
        <v>0</v>
      </c>
      <c r="Q4732" s="50">
        <v>0</v>
      </c>
      <c r="R4732" s="42">
        <v>0</v>
      </c>
      <c r="S4732" s="42">
        <v>25.210696892881501</v>
      </c>
      <c r="T4732" s="42">
        <v>72.187917493690506</v>
      </c>
      <c r="U4732" s="15">
        <f t="shared" si="295"/>
        <v>0</v>
      </c>
    </row>
    <row r="4733" spans="6:21" x14ac:dyDescent="0.3">
      <c r="F4733" s="5">
        <f>Demand!C4733</f>
        <v>21.441654275040438</v>
      </c>
      <c r="G4733">
        <f>Irradiance!A4733*$B$2*'Technical Data'!$B$2</f>
        <v>0</v>
      </c>
      <c r="H4733" s="5">
        <f t="shared" si="292"/>
        <v>-21.441654275040438</v>
      </c>
      <c r="I4733" s="38">
        <v>0</v>
      </c>
      <c r="J4733" s="35">
        <f>IF(H4733&gt;0,MIN(H4733,($B$3-L4732)/'Technical Data'!$B$5),0)</f>
        <v>0</v>
      </c>
      <c r="K4733" s="15">
        <f>IF(H4733&lt;0,MIN(ABS(H4733),(L4732*'Technical Data'!$B$4)),0)</f>
        <v>21.441654275040438</v>
      </c>
      <c r="L4733" s="15">
        <f>L4732+J4733*'Technical Data'!$B$5-(K4733/'Technical Data'!$B$4)</f>
        <v>57.064977721572944</v>
      </c>
      <c r="N4733" s="15">
        <f t="shared" si="293"/>
        <v>0</v>
      </c>
      <c r="O4733" s="36">
        <f t="shared" si="294"/>
        <v>0</v>
      </c>
      <c r="P4733" s="50">
        <v>0</v>
      </c>
      <c r="Q4733" s="50">
        <v>0</v>
      </c>
      <c r="R4733" s="42">
        <v>0</v>
      </c>
      <c r="S4733" s="42">
        <v>21.441654275040399</v>
      </c>
      <c r="T4733" s="42">
        <v>48.363857188090002</v>
      </c>
      <c r="U4733" s="15">
        <f t="shared" si="295"/>
        <v>0</v>
      </c>
    </row>
    <row r="4734" spans="6:21" x14ac:dyDescent="0.3">
      <c r="F4734" s="5">
        <f>Demand!C4734</f>
        <v>17.518839650440029</v>
      </c>
      <c r="G4734">
        <f>Irradiance!A4734*$B$2*'Technical Data'!$B$2</f>
        <v>0</v>
      </c>
      <c r="H4734" s="5">
        <f t="shared" si="292"/>
        <v>-17.518839650440029</v>
      </c>
      <c r="I4734" s="38">
        <v>0</v>
      </c>
      <c r="J4734" s="35">
        <f>IF(H4734&gt;0,MIN(H4734,($B$3-L4733)/'Technical Data'!$B$5),0)</f>
        <v>0</v>
      </c>
      <c r="K4734" s="15">
        <f>IF(H4734&lt;0,MIN(ABS(H4734),(L4733*'Technical Data'!$B$4)),0)</f>
        <v>17.518839650440029</v>
      </c>
      <c r="L4734" s="15">
        <f>L4733+J4734*'Technical Data'!$B$5-(K4734/'Technical Data'!$B$4)</f>
        <v>37.599600332195138</v>
      </c>
      <c r="N4734" s="15">
        <f t="shared" si="293"/>
        <v>0</v>
      </c>
      <c r="O4734" s="36">
        <f t="shared" si="294"/>
        <v>0</v>
      </c>
      <c r="P4734" s="50">
        <v>0</v>
      </c>
      <c r="Q4734" s="50">
        <v>0</v>
      </c>
      <c r="R4734" s="42">
        <v>0</v>
      </c>
      <c r="S4734" s="42">
        <v>17.51883965044</v>
      </c>
      <c r="T4734" s="42">
        <v>28.898479798712199</v>
      </c>
      <c r="U4734" s="15">
        <f t="shared" si="295"/>
        <v>0</v>
      </c>
    </row>
    <row r="4735" spans="6:21" x14ac:dyDescent="0.3">
      <c r="F4735" s="5">
        <f>Demand!C4735</f>
        <v>14.341369828430429</v>
      </c>
      <c r="G4735">
        <f>Irradiance!A4735*$B$2*'Technical Data'!$B$2</f>
        <v>0</v>
      </c>
      <c r="H4735" s="5">
        <f t="shared" si="292"/>
        <v>-14.341369828430429</v>
      </c>
      <c r="I4735" s="38">
        <v>0</v>
      </c>
      <c r="J4735" s="35">
        <f>IF(H4735&gt;0,MIN(H4735,($B$3-L4734)/'Technical Data'!$B$5),0)</f>
        <v>0</v>
      </c>
      <c r="K4735" s="15">
        <f>IF(H4735&lt;0,MIN(ABS(H4735),(L4734*'Technical Data'!$B$4)),0)</f>
        <v>14.341369828430429</v>
      </c>
      <c r="L4735" s="15">
        <f>L4734+J4735*'Technical Data'!$B$5-(K4735/'Technical Data'!$B$4)</f>
        <v>21.664744967272441</v>
      </c>
      <c r="N4735" s="15">
        <f t="shared" si="293"/>
        <v>0</v>
      </c>
      <c r="O4735" s="36">
        <f t="shared" si="294"/>
        <v>0</v>
      </c>
      <c r="P4735" s="50">
        <v>0</v>
      </c>
      <c r="Q4735" s="50">
        <v>0</v>
      </c>
      <c r="R4735" s="42">
        <v>0</v>
      </c>
      <c r="S4735" s="42">
        <v>14.3413698284304</v>
      </c>
      <c r="T4735" s="42">
        <v>12.9636244337895</v>
      </c>
      <c r="U4735" s="15">
        <f t="shared" si="295"/>
        <v>0</v>
      </c>
    </row>
    <row r="4736" spans="6:21" x14ac:dyDescent="0.3">
      <c r="F4736" s="5">
        <f>Demand!C4736</f>
        <v>11.667261990410534</v>
      </c>
      <c r="G4736">
        <f>Irradiance!A4736*$B$2*'Technical Data'!$B$2</f>
        <v>0</v>
      </c>
      <c r="H4736" s="5">
        <f t="shared" si="292"/>
        <v>-11.667261990410534</v>
      </c>
      <c r="I4736" s="38">
        <v>0</v>
      </c>
      <c r="J4736" s="35">
        <f>IF(H4736&gt;0,MIN(H4736,($B$3-L4735)/'Technical Data'!$B$5),0)</f>
        <v>0</v>
      </c>
      <c r="K4736" s="15">
        <f>IF(H4736&lt;0,MIN(ABS(H4736),(L4735*'Technical Data'!$B$4)),0)</f>
        <v>11.667261990410534</v>
      </c>
      <c r="L4736" s="15">
        <f>L4735+J4736*'Technical Data'!$B$5-(K4736/'Technical Data'!$B$4)</f>
        <v>8.7011205334829587</v>
      </c>
      <c r="N4736" s="15">
        <f t="shared" si="293"/>
        <v>0</v>
      </c>
      <c r="O4736" s="36">
        <f t="shared" si="294"/>
        <v>0</v>
      </c>
      <c r="P4736" s="50">
        <v>0</v>
      </c>
      <c r="Q4736" s="50">
        <v>0</v>
      </c>
      <c r="R4736" s="42">
        <v>0</v>
      </c>
      <c r="S4736" s="42">
        <v>11.6672619904105</v>
      </c>
      <c r="T4736" s="42">
        <v>0</v>
      </c>
      <c r="U4736" s="15">
        <f t="shared" si="295"/>
        <v>0</v>
      </c>
    </row>
    <row r="4737" spans="6:21" x14ac:dyDescent="0.3">
      <c r="F4737" s="5">
        <f>Demand!C4737</f>
        <v>9.1669603542291398</v>
      </c>
      <c r="G4737">
        <f>Irradiance!A4737*$B$2*'Technical Data'!$B$2</f>
        <v>188.00122598043879</v>
      </c>
      <c r="H4737" s="5">
        <f t="shared" si="292"/>
        <v>178.83426562620966</v>
      </c>
      <c r="I4737" s="38">
        <v>59.102965787237707</v>
      </c>
      <c r="J4737" s="35">
        <f>IF(H4737&gt;0,MIN(H4737,($B$3-L4736)/'Technical Data'!$B$5),0)</f>
        <v>178.83426562620966</v>
      </c>
      <c r="K4737" s="15">
        <f>IF(H4737&lt;0,MIN(ABS(H4737),(L4736*'Technical Data'!$B$4)),0)</f>
        <v>0</v>
      </c>
      <c r="L4737" s="15">
        <f>L4736+J4737*'Technical Data'!$B$5-(K4737/'Technical Data'!$B$4)</f>
        <v>169.65195959707165</v>
      </c>
      <c r="N4737" s="15">
        <f t="shared" si="293"/>
        <v>9.1669603542291327</v>
      </c>
      <c r="O4737" s="36">
        <f t="shared" si="294"/>
        <v>0</v>
      </c>
      <c r="P4737" s="50">
        <v>49.936005433008397</v>
      </c>
      <c r="Q4737" s="50">
        <v>9.1669603542291398</v>
      </c>
      <c r="R4737" s="42">
        <v>0</v>
      </c>
      <c r="S4737" s="42">
        <v>0</v>
      </c>
      <c r="T4737" s="42">
        <v>0</v>
      </c>
      <c r="U4737" s="15">
        <f t="shared" si="295"/>
        <v>9.1669603542291327</v>
      </c>
    </row>
    <row r="4738" spans="6:21" x14ac:dyDescent="0.3">
      <c r="F4738" s="5">
        <f>Demand!C4738</f>
        <v>7.1962184140255916</v>
      </c>
      <c r="G4738">
        <f>Irradiance!A4738*$B$2*'Technical Data'!$B$2</f>
        <v>407.48284472198219</v>
      </c>
      <c r="H4738" s="5">
        <f t="shared" ref="H4738:H4801" si="296">G4738-F4738</f>
        <v>400.28662630795662</v>
      </c>
      <c r="I4738" s="38">
        <v>128.10259350646709</v>
      </c>
      <c r="J4738" s="35">
        <f>IF(H4738&gt;0,MIN(H4738,($B$3-L4737)/'Technical Data'!$B$5),0)</f>
        <v>236.63031697273703</v>
      </c>
      <c r="K4738" s="15">
        <f>IF(H4738&lt;0,MIN(ABS(H4738),(L4737*'Technical Data'!$B$4)),0)</f>
        <v>0</v>
      </c>
      <c r="L4738" s="15">
        <f>L4737+J4738*'Technical Data'!$B$5-(K4738/'Technical Data'!$B$4)</f>
        <v>382.61924487253498</v>
      </c>
      <c r="N4738" s="15">
        <f t="shared" ref="N4738:N4801" si="297">U4738</f>
        <v>170.85252774924516</v>
      </c>
      <c r="O4738" s="36">
        <f t="shared" ref="O4738:O4801" si="298">N4738+(K4738)-F4738</f>
        <v>163.65630933521956</v>
      </c>
      <c r="P4738" s="50">
        <v>120.906375092441</v>
      </c>
      <c r="Q4738" s="50">
        <v>7.1962184140255898</v>
      </c>
      <c r="R4738" s="42">
        <v>0</v>
      </c>
      <c r="S4738" s="42">
        <v>0</v>
      </c>
      <c r="T4738" s="42">
        <v>0</v>
      </c>
      <c r="U4738" s="15">
        <f t="shared" ref="U4738:U4801" si="299">G4738-(J4738)</f>
        <v>170.85252774924516</v>
      </c>
    </row>
    <row r="4739" spans="6:21" x14ac:dyDescent="0.3">
      <c r="F4739" s="5">
        <f>Demand!C4739</f>
        <v>6.0300031509444825</v>
      </c>
      <c r="G4739">
        <f>Irradiance!A4739*$B$2*'Technical Data'!$B$2</f>
        <v>603.01373207530605</v>
      </c>
      <c r="H4739" s="5">
        <f t="shared" si="296"/>
        <v>596.98372892436157</v>
      </c>
      <c r="I4739" s="38">
        <v>189.5726998067002</v>
      </c>
      <c r="J4739" s="35">
        <f>IF(H4739&gt;0,MIN(H4739,($B$3-L4738)/'Technical Data'!$B$5),0)</f>
        <v>0</v>
      </c>
      <c r="K4739" s="15">
        <f>IF(H4739&lt;0,MIN(ABS(H4739),(L4738*'Technical Data'!$B$4)),0)</f>
        <v>0</v>
      </c>
      <c r="L4739" s="15">
        <f>L4738+J4739*'Technical Data'!$B$5-(K4739/'Technical Data'!$B$4)</f>
        <v>382.61924487253498</v>
      </c>
      <c r="N4739" s="15">
        <f t="shared" si="297"/>
        <v>603.01373207530605</v>
      </c>
      <c r="O4739" s="36">
        <f t="shared" si="298"/>
        <v>596.98372892436157</v>
      </c>
      <c r="P4739" s="50">
        <v>183.54269665575501</v>
      </c>
      <c r="Q4739" s="50">
        <v>6.0300031509444798</v>
      </c>
      <c r="R4739" s="42">
        <v>0</v>
      </c>
      <c r="S4739" s="42">
        <v>0</v>
      </c>
      <c r="T4739" s="42">
        <v>0</v>
      </c>
      <c r="U4739" s="15">
        <f t="shared" si="299"/>
        <v>603.01373207530605</v>
      </c>
    </row>
    <row r="4740" spans="6:21" x14ac:dyDescent="0.3">
      <c r="F4740" s="5">
        <f>Demand!C4740</f>
        <v>6.0644618285953209</v>
      </c>
      <c r="G4740">
        <f>Irradiance!A4740*$B$2*'Technical Data'!$B$2</f>
        <v>748.40027879643787</v>
      </c>
      <c r="H4740" s="5">
        <f t="shared" si="296"/>
        <v>742.33581696784256</v>
      </c>
      <c r="I4740" s="38">
        <v>235.27865758421899</v>
      </c>
      <c r="J4740" s="35">
        <f>IF(H4740&gt;0,MIN(H4740,($B$3-L4739)/'Technical Data'!$B$5),0)</f>
        <v>0</v>
      </c>
      <c r="K4740" s="15">
        <f>IF(H4740&lt;0,MIN(ABS(H4740),(L4739*'Technical Data'!$B$4)),0)</f>
        <v>0</v>
      </c>
      <c r="L4740" s="15">
        <f>L4739+J4740*'Technical Data'!$B$5-(K4740/'Technical Data'!$B$4)</f>
        <v>382.61924487253498</v>
      </c>
      <c r="N4740" s="15">
        <f t="shared" si="297"/>
        <v>748.40027879643787</v>
      </c>
      <c r="O4740" s="36">
        <f t="shared" si="298"/>
        <v>742.33581696784256</v>
      </c>
      <c r="P4740" s="50">
        <v>229.214195755623</v>
      </c>
      <c r="Q4740" s="50">
        <v>6.06446182859532</v>
      </c>
      <c r="R4740" s="42">
        <v>0</v>
      </c>
      <c r="S4740" s="42">
        <v>0</v>
      </c>
      <c r="T4740" s="42">
        <v>0</v>
      </c>
      <c r="U4740" s="15">
        <f t="shared" si="299"/>
        <v>748.40027879643787</v>
      </c>
    </row>
    <row r="4741" spans="6:21" x14ac:dyDescent="0.3">
      <c r="F4741" s="5">
        <f>Demand!C4741</f>
        <v>6.9621968814835293</v>
      </c>
      <c r="G4741">
        <f>Irradiance!A4741*$B$2*'Technical Data'!$B$2</f>
        <v>845.48484883831759</v>
      </c>
      <c r="H4741" s="5">
        <f t="shared" si="296"/>
        <v>838.52265195683401</v>
      </c>
      <c r="I4741" s="38">
        <v>265.79966079433058</v>
      </c>
      <c r="J4741" s="35">
        <f>IF(H4741&gt;0,MIN(H4741,($B$3-L4740)/'Technical Data'!$B$5),0)</f>
        <v>0</v>
      </c>
      <c r="K4741" s="15">
        <f>IF(H4741&lt;0,MIN(ABS(H4741),(L4740*'Technical Data'!$B$4)),0)</f>
        <v>0</v>
      </c>
      <c r="L4741" s="15">
        <f>L4740+J4741*'Technical Data'!$B$5-(K4741/'Technical Data'!$B$4)</f>
        <v>382.61924487253498</v>
      </c>
      <c r="N4741" s="15">
        <f t="shared" si="297"/>
        <v>845.48484883831759</v>
      </c>
      <c r="O4741" s="36">
        <f t="shared" si="298"/>
        <v>838.52265195683401</v>
      </c>
      <c r="P4741" s="50">
        <v>258.83746391284598</v>
      </c>
      <c r="Q4741" s="50">
        <v>6.9621968814835302</v>
      </c>
      <c r="R4741" s="42">
        <v>0</v>
      </c>
      <c r="S4741" s="42">
        <v>0</v>
      </c>
      <c r="T4741" s="42">
        <v>0</v>
      </c>
      <c r="U4741" s="15">
        <f t="shared" si="299"/>
        <v>845.48484883831759</v>
      </c>
    </row>
    <row r="4742" spans="6:21" x14ac:dyDescent="0.3">
      <c r="F4742" s="5">
        <f>Demand!C4742</f>
        <v>9.2104311157523107</v>
      </c>
      <c r="G4742">
        <f>Irradiance!A4742*$B$2*'Technical Data'!$B$2</f>
        <v>884.49490297230727</v>
      </c>
      <c r="H4742" s="5">
        <f t="shared" si="296"/>
        <v>875.284471856555</v>
      </c>
      <c r="I4742" s="38">
        <v>278.06346323931768</v>
      </c>
      <c r="J4742" s="35">
        <f>IF(H4742&gt;0,MIN(H4742,($B$3-L4741)/'Technical Data'!$B$5),0)</f>
        <v>0</v>
      </c>
      <c r="K4742" s="15">
        <f>IF(H4742&lt;0,MIN(ABS(H4742),(L4741*'Technical Data'!$B$4)),0)</f>
        <v>0</v>
      </c>
      <c r="L4742" s="15">
        <f>L4741+J4742*'Technical Data'!$B$5-(K4742/'Technical Data'!$B$4)</f>
        <v>382.61924487253498</v>
      </c>
      <c r="N4742" s="15">
        <f t="shared" si="297"/>
        <v>884.49490297230727</v>
      </c>
      <c r="O4742" s="36">
        <f t="shared" si="298"/>
        <v>875.284471856555</v>
      </c>
      <c r="P4742" s="50">
        <v>268.85303212356399</v>
      </c>
      <c r="Q4742" s="50">
        <v>9.2104311157523107</v>
      </c>
      <c r="R4742" s="42">
        <v>0</v>
      </c>
      <c r="S4742" s="42">
        <v>0</v>
      </c>
      <c r="T4742" s="42">
        <v>0</v>
      </c>
      <c r="U4742" s="15">
        <f t="shared" si="299"/>
        <v>884.49490297230727</v>
      </c>
    </row>
    <row r="4743" spans="6:21" x14ac:dyDescent="0.3">
      <c r="F4743" s="5">
        <f>Demand!C4743</f>
        <v>12.220231596315655</v>
      </c>
      <c r="G4743">
        <f>Irradiance!A4743*$B$2*'Technical Data'!$B$2</f>
        <v>863.10746056209109</v>
      </c>
      <c r="H4743" s="5">
        <f t="shared" si="296"/>
        <v>850.88722896577542</v>
      </c>
      <c r="I4743" s="38">
        <v>271.33977688857527</v>
      </c>
      <c r="J4743" s="35">
        <f>IF(H4743&gt;0,MIN(H4743,($B$3-L4742)/'Technical Data'!$B$5),0)</f>
        <v>0</v>
      </c>
      <c r="K4743" s="15">
        <f>IF(H4743&lt;0,MIN(ABS(H4743),(L4742*'Technical Data'!$B$4)),0)</f>
        <v>0</v>
      </c>
      <c r="L4743" s="15">
        <f>L4742+J4743*'Technical Data'!$B$5-(K4743/'Technical Data'!$B$4)</f>
        <v>382.61924487253498</v>
      </c>
      <c r="N4743" s="15">
        <f t="shared" si="297"/>
        <v>863.10746056209109</v>
      </c>
      <c r="O4743" s="36">
        <f t="shared" si="298"/>
        <v>850.88722896577542</v>
      </c>
      <c r="P4743" s="50">
        <v>259.11954529225898</v>
      </c>
      <c r="Q4743" s="50">
        <v>12.220231596315701</v>
      </c>
      <c r="R4743" s="42">
        <v>0</v>
      </c>
      <c r="S4743" s="42">
        <v>0</v>
      </c>
      <c r="T4743" s="42">
        <v>0</v>
      </c>
      <c r="U4743" s="15">
        <f t="shared" si="299"/>
        <v>863.10746056209109</v>
      </c>
    </row>
    <row r="4744" spans="6:21" x14ac:dyDescent="0.3">
      <c r="F4744" s="5">
        <f>Demand!C4744</f>
        <v>15.394930878215668</v>
      </c>
      <c r="G4744">
        <f>Irradiance!A4744*$B$2*'Technical Data'!$B$2</f>
        <v>789.41290244449272</v>
      </c>
      <c r="H4744" s="5">
        <f t="shared" si="296"/>
        <v>774.01797156627708</v>
      </c>
      <c r="I4744" s="38">
        <v>248.17201867627941</v>
      </c>
      <c r="J4744" s="35">
        <f>IF(H4744&gt;0,MIN(H4744,($B$3-L4743)/'Technical Data'!$B$5),0)</f>
        <v>0</v>
      </c>
      <c r="K4744" s="15">
        <f>IF(H4744&lt;0,MIN(ABS(H4744),(L4743*'Technical Data'!$B$4)),0)</f>
        <v>0</v>
      </c>
      <c r="L4744" s="15">
        <f>L4743+J4744*'Technical Data'!$B$5-(K4744/'Technical Data'!$B$4)</f>
        <v>382.61924487253498</v>
      </c>
      <c r="N4744" s="15">
        <f t="shared" si="297"/>
        <v>789.41290244449272</v>
      </c>
      <c r="O4744" s="36">
        <f t="shared" si="298"/>
        <v>774.01797156627708</v>
      </c>
      <c r="P4744" s="50">
        <v>211.35450152548199</v>
      </c>
      <c r="Q4744" s="50">
        <v>15.3949308782157</v>
      </c>
      <c r="R4744" s="42">
        <v>21.422586272580102</v>
      </c>
      <c r="S4744" s="42">
        <v>0</v>
      </c>
      <c r="T4744" s="42">
        <v>19.2803276453221</v>
      </c>
      <c r="U4744" s="15">
        <f t="shared" si="299"/>
        <v>789.41290244449272</v>
      </c>
    </row>
    <row r="4745" spans="6:21" x14ac:dyDescent="0.3">
      <c r="F4745" s="5">
        <f>Demand!C4745</f>
        <v>18.676088893156294</v>
      </c>
      <c r="G4745">
        <f>Irradiance!A4745*$B$2*'Technical Data'!$B$2</f>
        <v>660.52752851925788</v>
      </c>
      <c r="H4745" s="5">
        <f t="shared" si="296"/>
        <v>641.85143962610164</v>
      </c>
      <c r="I4745" s="38">
        <v>207.6536241506443</v>
      </c>
      <c r="J4745" s="35">
        <f>IF(H4745&gt;0,MIN(H4745,($B$3-L4744)/'Technical Data'!$B$5),0)</f>
        <v>0</v>
      </c>
      <c r="K4745" s="15">
        <f>IF(H4745&lt;0,MIN(ABS(H4745),(L4744*'Technical Data'!$B$4)),0)</f>
        <v>0</v>
      </c>
      <c r="L4745" s="15">
        <f>L4744+J4745*'Technical Data'!$B$5-(K4745/'Technical Data'!$B$4)</f>
        <v>382.61924487253498</v>
      </c>
      <c r="N4745" s="15">
        <f t="shared" si="297"/>
        <v>660.52752851925788</v>
      </c>
      <c r="O4745" s="36">
        <f t="shared" si="298"/>
        <v>641.85143962610164</v>
      </c>
      <c r="P4745" s="50">
        <v>0</v>
      </c>
      <c r="Q4745" s="50">
        <v>18.676088893156301</v>
      </c>
      <c r="R4745" s="42">
        <v>188.97753525748701</v>
      </c>
      <c r="S4745" s="42">
        <v>0</v>
      </c>
      <c r="T4745" s="42">
        <v>189.36010937706101</v>
      </c>
      <c r="U4745" s="15">
        <f t="shared" si="299"/>
        <v>660.52752851925788</v>
      </c>
    </row>
    <row r="4746" spans="6:21" x14ac:dyDescent="0.3">
      <c r="F4746" s="5">
        <f>Demand!C4746</f>
        <v>22.139122841892561</v>
      </c>
      <c r="G4746">
        <f>Irradiance!A4746*$B$2*'Technical Data'!$B$2</f>
        <v>483.0998695730832</v>
      </c>
      <c r="H4746" s="5">
        <f t="shared" si="296"/>
        <v>460.96074673119062</v>
      </c>
      <c r="I4746" s="38">
        <v>151.87472801995341</v>
      </c>
      <c r="J4746" s="35">
        <f>IF(H4746&gt;0,MIN(H4746,($B$3-L4745)/'Technical Data'!$B$5),0)</f>
        <v>0</v>
      </c>
      <c r="K4746" s="15">
        <f>IF(H4746&lt;0,MIN(ABS(H4746),(L4745*'Technical Data'!$B$4)),0)</f>
        <v>0</v>
      </c>
      <c r="L4746" s="15">
        <f>L4745+J4746*'Technical Data'!$B$5-(K4746/'Technical Data'!$B$4)</f>
        <v>382.61924487253498</v>
      </c>
      <c r="N4746" s="15">
        <f t="shared" si="297"/>
        <v>483.0998695730832</v>
      </c>
      <c r="O4746" s="36">
        <f t="shared" si="298"/>
        <v>460.96074673119062</v>
      </c>
      <c r="P4746" s="50">
        <v>0</v>
      </c>
      <c r="Q4746" s="50">
        <v>22.1391228418926</v>
      </c>
      <c r="R4746" s="42">
        <v>129.73560517806001</v>
      </c>
      <c r="S4746" s="42">
        <v>0</v>
      </c>
      <c r="T4746" s="42">
        <v>306.122154037315</v>
      </c>
      <c r="U4746" s="15">
        <f t="shared" si="299"/>
        <v>483.0998695730832</v>
      </c>
    </row>
    <row r="4747" spans="6:21" x14ac:dyDescent="0.3">
      <c r="F4747" s="5">
        <f>Demand!C4747</f>
        <v>26.059128388430533</v>
      </c>
      <c r="G4747">
        <f>Irradiance!A4747*$B$2*'Technical Data'!$B$2</f>
        <v>271.86883722948841</v>
      </c>
      <c r="H4747" s="5">
        <f t="shared" si="296"/>
        <v>245.80970884105787</v>
      </c>
      <c r="I4747" s="38">
        <v>85.468881926665858</v>
      </c>
      <c r="J4747" s="35">
        <f>IF(H4747&gt;0,MIN(H4747,($B$3-L4746)/'Technical Data'!$B$5),0)</f>
        <v>0</v>
      </c>
      <c r="K4747" s="15">
        <f>IF(H4747&lt;0,MIN(ABS(H4747),(L4746*'Technical Data'!$B$4)),0)</f>
        <v>0</v>
      </c>
      <c r="L4747" s="15">
        <f>L4746+J4747*'Technical Data'!$B$5-(K4747/'Technical Data'!$B$4)</f>
        <v>382.61924487253498</v>
      </c>
      <c r="N4747" s="15">
        <f t="shared" si="297"/>
        <v>271.86883722948841</v>
      </c>
      <c r="O4747" s="36">
        <f t="shared" si="298"/>
        <v>245.80970884105787</v>
      </c>
      <c r="P4747" s="50">
        <v>0</v>
      </c>
      <c r="Q4747" s="50">
        <v>26.059128388430501</v>
      </c>
      <c r="R4747" s="42">
        <v>59.409753538235101</v>
      </c>
      <c r="S4747" s="42">
        <v>0</v>
      </c>
      <c r="T4747" s="42">
        <v>359.59093222172697</v>
      </c>
      <c r="U4747" s="15">
        <f t="shared" si="299"/>
        <v>271.86883722948841</v>
      </c>
    </row>
    <row r="4748" spans="6:21" x14ac:dyDescent="0.3">
      <c r="F4748" s="5">
        <f>Demand!C4748</f>
        <v>29.827831888257958</v>
      </c>
      <c r="G4748">
        <f>Irradiance!A4748*$B$2*'Technical Data'!$B$2</f>
        <v>5.446989078257281</v>
      </c>
      <c r="H4748" s="5">
        <f t="shared" si="296"/>
        <v>-24.380842810000676</v>
      </c>
      <c r="I4748" s="38">
        <v>1.712399520039269</v>
      </c>
      <c r="J4748" s="35">
        <f>IF(H4748&gt;0,MIN(H4748,($B$3-L4747)/'Technical Data'!$B$5),0)</f>
        <v>0</v>
      </c>
      <c r="K4748" s="15">
        <f>IF(H4748&lt;0,MIN(ABS(H4748),(L4747*'Technical Data'!$B$4)),0)</f>
        <v>24.380842810000676</v>
      </c>
      <c r="L4748" s="15">
        <f>L4747+J4748*'Technical Data'!$B$5-(K4748/'Technical Data'!$B$4)</f>
        <v>355.52941952808976</v>
      </c>
      <c r="N4748" s="15">
        <f t="shared" si="297"/>
        <v>5.446989078257281</v>
      </c>
      <c r="O4748" s="36">
        <f t="shared" si="298"/>
        <v>0</v>
      </c>
      <c r="P4748" s="50">
        <v>0</v>
      </c>
      <c r="Q4748" s="50">
        <v>1.7123995200392601</v>
      </c>
      <c r="R4748" s="42">
        <v>0</v>
      </c>
      <c r="S4748" s="42">
        <v>28.115432368218698</v>
      </c>
      <c r="T4748" s="42">
        <v>328.35156292370601</v>
      </c>
      <c r="U4748" s="15">
        <f t="shared" si="299"/>
        <v>5.446989078257281</v>
      </c>
    </row>
    <row r="4749" spans="6:21" x14ac:dyDescent="0.3">
      <c r="F4749" s="5">
        <f>Demand!C4749</f>
        <v>32.346473561578797</v>
      </c>
      <c r="G4749">
        <f>Irradiance!A4749*$B$2*'Technical Data'!$B$2</f>
        <v>0</v>
      </c>
      <c r="H4749" s="5">
        <f t="shared" si="296"/>
        <v>-32.346473561578797</v>
      </c>
      <c r="I4749" s="38">
        <v>0</v>
      </c>
      <c r="J4749" s="35">
        <f>IF(H4749&gt;0,MIN(H4749,($B$3-L4748)/'Technical Data'!$B$5),0)</f>
        <v>0</v>
      </c>
      <c r="K4749" s="15">
        <f>IF(H4749&lt;0,MIN(ABS(H4749),(L4748*'Technical Data'!$B$4)),0)</f>
        <v>32.346473561578797</v>
      </c>
      <c r="L4749" s="15">
        <f>L4748+J4749*'Technical Data'!$B$5-(K4749/'Technical Data'!$B$4)</f>
        <v>319.58889334855775</v>
      </c>
      <c r="N4749" s="15">
        <f t="shared" si="297"/>
        <v>0</v>
      </c>
      <c r="O4749" s="36">
        <f t="shared" si="298"/>
        <v>0</v>
      </c>
      <c r="P4749" s="50">
        <v>0</v>
      </c>
      <c r="Q4749" s="50">
        <v>0</v>
      </c>
      <c r="R4749" s="42">
        <v>0</v>
      </c>
      <c r="S4749" s="42">
        <v>32.346473561578797</v>
      </c>
      <c r="T4749" s="42">
        <v>292.411036744174</v>
      </c>
      <c r="U4749" s="15">
        <f t="shared" si="299"/>
        <v>0</v>
      </c>
    </row>
    <row r="4750" spans="6:21" x14ac:dyDescent="0.3">
      <c r="F4750" s="5">
        <f>Demand!C4750</f>
        <v>33.650708508051309</v>
      </c>
      <c r="G4750">
        <f>Irradiance!A4750*$B$2*'Technical Data'!$B$2</f>
        <v>0</v>
      </c>
      <c r="H4750" s="5">
        <f t="shared" si="296"/>
        <v>-33.650708508051309</v>
      </c>
      <c r="I4750" s="38">
        <v>0</v>
      </c>
      <c r="J4750" s="35">
        <f>IF(H4750&gt;0,MIN(H4750,($B$3-L4749)/'Technical Data'!$B$5),0)</f>
        <v>0</v>
      </c>
      <c r="K4750" s="15">
        <f>IF(H4750&lt;0,MIN(ABS(H4750),(L4749*'Technical Data'!$B$4)),0)</f>
        <v>33.650708508051309</v>
      </c>
      <c r="L4750" s="15">
        <f>L4749+J4750*'Technical Data'!$B$5-(K4750/'Technical Data'!$B$4)</f>
        <v>282.19921722850074</v>
      </c>
      <c r="N4750" s="15">
        <f t="shared" si="297"/>
        <v>0</v>
      </c>
      <c r="O4750" s="36">
        <f t="shared" si="298"/>
        <v>0</v>
      </c>
      <c r="P4750" s="50">
        <v>0</v>
      </c>
      <c r="Q4750" s="50">
        <v>0</v>
      </c>
      <c r="R4750" s="42">
        <v>0</v>
      </c>
      <c r="S4750" s="42">
        <v>33.650708508051302</v>
      </c>
      <c r="T4750" s="42">
        <v>255.02136062411699</v>
      </c>
      <c r="U4750" s="15">
        <f t="shared" si="299"/>
        <v>0</v>
      </c>
    </row>
    <row r="4751" spans="6:21" x14ac:dyDescent="0.3">
      <c r="F4751" s="5">
        <f>Demand!C4751</f>
        <v>34.088198609960187</v>
      </c>
      <c r="G4751">
        <f>Irradiance!A4751*$B$2*'Technical Data'!$B$2</f>
        <v>0</v>
      </c>
      <c r="H4751" s="5">
        <f t="shared" si="296"/>
        <v>-34.088198609960187</v>
      </c>
      <c r="I4751" s="38">
        <v>0</v>
      </c>
      <c r="J4751" s="35">
        <f>IF(H4751&gt;0,MIN(H4751,($B$3-L4750)/'Technical Data'!$B$5),0)</f>
        <v>0</v>
      </c>
      <c r="K4751" s="15">
        <f>IF(H4751&lt;0,MIN(ABS(H4751),(L4750*'Technical Data'!$B$4)),0)</f>
        <v>34.088198609960187</v>
      </c>
      <c r="L4751" s="15">
        <f>L4750+J4751*'Technical Data'!$B$5-(K4751/'Technical Data'!$B$4)</f>
        <v>244.32344099521166</v>
      </c>
      <c r="N4751" s="15">
        <f t="shared" si="297"/>
        <v>0</v>
      </c>
      <c r="O4751" s="36">
        <f t="shared" si="298"/>
        <v>0</v>
      </c>
      <c r="P4751" s="50">
        <v>0</v>
      </c>
      <c r="Q4751" s="50">
        <v>0</v>
      </c>
      <c r="R4751" s="42">
        <v>0</v>
      </c>
      <c r="S4751" s="42">
        <v>34.088198609960202</v>
      </c>
      <c r="T4751" s="42">
        <v>217.14558439082799</v>
      </c>
      <c r="U4751" s="15">
        <f t="shared" si="299"/>
        <v>0</v>
      </c>
    </row>
    <row r="4752" spans="6:21" x14ac:dyDescent="0.3">
      <c r="F4752" s="5">
        <f>Demand!C4752</f>
        <v>33.500965344823072</v>
      </c>
      <c r="G4752">
        <f>Irradiance!A4752*$B$2*'Technical Data'!$B$2</f>
        <v>0</v>
      </c>
      <c r="H4752" s="5">
        <f t="shared" si="296"/>
        <v>-33.500965344823072</v>
      </c>
      <c r="I4752" s="38">
        <v>0</v>
      </c>
      <c r="J4752" s="35">
        <f>IF(H4752&gt;0,MIN(H4752,($B$3-L4751)/'Technical Data'!$B$5),0)</f>
        <v>0</v>
      </c>
      <c r="K4752" s="15">
        <f>IF(H4752&lt;0,MIN(ABS(H4752),(L4751*'Technical Data'!$B$4)),0)</f>
        <v>33.500965344823072</v>
      </c>
      <c r="L4752" s="15">
        <f>L4751+J4752*'Technical Data'!$B$5-(K4752/'Technical Data'!$B$4)</f>
        <v>207.10014616763047</v>
      </c>
      <c r="N4752" s="15">
        <f t="shared" si="297"/>
        <v>0</v>
      </c>
      <c r="O4752" s="36">
        <f t="shared" si="298"/>
        <v>0</v>
      </c>
      <c r="P4752" s="50">
        <v>0</v>
      </c>
      <c r="Q4752" s="50">
        <v>0</v>
      </c>
      <c r="R4752" s="42">
        <v>0</v>
      </c>
      <c r="S4752" s="42">
        <v>33.500965344823101</v>
      </c>
      <c r="T4752" s="42">
        <v>179.92228956324701</v>
      </c>
      <c r="U4752" s="15">
        <f t="shared" si="299"/>
        <v>0</v>
      </c>
    </row>
    <row r="4753" spans="6:21" x14ac:dyDescent="0.3">
      <c r="F4753" s="5">
        <f>Demand!C4753</f>
        <v>32.146501520035095</v>
      </c>
      <c r="G4753">
        <f>Irradiance!A4753*$B$2*'Technical Data'!$B$2</f>
        <v>0</v>
      </c>
      <c r="H4753" s="5">
        <f t="shared" si="296"/>
        <v>-32.146501520035095</v>
      </c>
      <c r="I4753" s="38">
        <v>0</v>
      </c>
      <c r="J4753" s="35">
        <f>IF(H4753&gt;0,MIN(H4753,($B$3-L4752)/'Technical Data'!$B$5),0)</f>
        <v>0</v>
      </c>
      <c r="K4753" s="15">
        <f>IF(H4753&lt;0,MIN(ABS(H4753),(L4752*'Technical Data'!$B$4)),0)</f>
        <v>32.146501520035095</v>
      </c>
      <c r="L4753" s="15">
        <f>L4752+J4753*'Technical Data'!$B$5-(K4753/'Technical Data'!$B$4)</f>
        <v>171.38181114536926</v>
      </c>
      <c r="N4753" s="15">
        <f t="shared" si="297"/>
        <v>0</v>
      </c>
      <c r="O4753" s="36">
        <f t="shared" si="298"/>
        <v>0</v>
      </c>
      <c r="P4753" s="50">
        <v>0</v>
      </c>
      <c r="Q4753" s="50">
        <v>0</v>
      </c>
      <c r="R4753" s="42">
        <v>0</v>
      </c>
      <c r="S4753" s="42">
        <v>32.146501520035102</v>
      </c>
      <c r="T4753" s="42">
        <v>144.20395454098599</v>
      </c>
      <c r="U4753" s="15">
        <f t="shared" si="299"/>
        <v>0</v>
      </c>
    </row>
    <row r="4754" spans="6:21" x14ac:dyDescent="0.3">
      <c r="F4754" s="5">
        <f>Demand!C4754</f>
        <v>24.086082161956142</v>
      </c>
      <c r="G4754">
        <f>Irradiance!A4754*$B$2*'Technical Data'!$B$2</f>
        <v>0</v>
      </c>
      <c r="H4754" s="5">
        <f t="shared" si="296"/>
        <v>-24.086082161956142</v>
      </c>
      <c r="I4754" s="38">
        <v>0</v>
      </c>
      <c r="J4754" s="35">
        <f>IF(H4754&gt;0,MIN(H4754,($B$3-L4753)/'Technical Data'!$B$5),0)</f>
        <v>0</v>
      </c>
      <c r="K4754" s="15">
        <f>IF(H4754&lt;0,MIN(ABS(H4754),(L4753*'Technical Data'!$B$4)),0)</f>
        <v>24.086082161956142</v>
      </c>
      <c r="L4754" s="15">
        <f>L4753+J4754*'Technical Data'!$B$5-(K4754/'Technical Data'!$B$4)</f>
        <v>144.61949763208466</v>
      </c>
      <c r="N4754" s="15">
        <f t="shared" si="297"/>
        <v>0</v>
      </c>
      <c r="O4754" s="36">
        <f t="shared" si="298"/>
        <v>0</v>
      </c>
      <c r="P4754" s="50">
        <v>0</v>
      </c>
      <c r="Q4754" s="50">
        <v>0</v>
      </c>
      <c r="R4754" s="42">
        <v>0</v>
      </c>
      <c r="S4754" s="42">
        <v>24.086082161956099</v>
      </c>
      <c r="T4754" s="42">
        <v>117.441641027701</v>
      </c>
      <c r="U4754" s="15">
        <f t="shared" si="299"/>
        <v>0</v>
      </c>
    </row>
    <row r="4755" spans="6:21" x14ac:dyDescent="0.3">
      <c r="F4755" s="5">
        <f>Demand!C4755</f>
        <v>22.62939207702944</v>
      </c>
      <c r="G4755">
        <f>Irradiance!A4755*$B$2*'Technical Data'!$B$2</f>
        <v>0</v>
      </c>
      <c r="H4755" s="5">
        <f t="shared" si="296"/>
        <v>-22.62939207702944</v>
      </c>
      <c r="I4755" s="38">
        <v>0</v>
      </c>
      <c r="J4755" s="35">
        <f>IF(H4755&gt;0,MIN(H4755,($B$3-L4754)/'Technical Data'!$B$5),0)</f>
        <v>0</v>
      </c>
      <c r="K4755" s="15">
        <f>IF(H4755&lt;0,MIN(ABS(H4755),(L4754*'Technical Data'!$B$4)),0)</f>
        <v>22.62939207702944</v>
      </c>
      <c r="L4755" s="15">
        <f>L4754+J4755*'Technical Data'!$B$5-(K4755/'Technical Data'!$B$4)</f>
        <v>119.4757286576075</v>
      </c>
      <c r="N4755" s="15">
        <f t="shared" si="297"/>
        <v>0</v>
      </c>
      <c r="O4755" s="36">
        <f t="shared" si="298"/>
        <v>0</v>
      </c>
      <c r="P4755" s="50">
        <v>0</v>
      </c>
      <c r="Q4755" s="50">
        <v>0</v>
      </c>
      <c r="R4755" s="42">
        <v>0</v>
      </c>
      <c r="S4755" s="42">
        <v>22.629392077029401</v>
      </c>
      <c r="T4755" s="42">
        <v>92.297872053223699</v>
      </c>
      <c r="U4755" s="15">
        <f t="shared" si="299"/>
        <v>0</v>
      </c>
    </row>
    <row r="4756" spans="6:21" x14ac:dyDescent="0.3">
      <c r="F4756" s="5">
        <f>Demand!C4756</f>
        <v>20.875767698938589</v>
      </c>
      <c r="G4756">
        <f>Irradiance!A4756*$B$2*'Technical Data'!$B$2</f>
        <v>0</v>
      </c>
      <c r="H4756" s="5">
        <f t="shared" si="296"/>
        <v>-20.875767698938589</v>
      </c>
      <c r="I4756" s="38">
        <v>0</v>
      </c>
      <c r="J4756" s="35">
        <f>IF(H4756&gt;0,MIN(H4756,($B$3-L4755)/'Technical Data'!$B$5),0)</f>
        <v>0</v>
      </c>
      <c r="K4756" s="15">
        <f>IF(H4756&lt;0,MIN(ABS(H4756),(L4755*'Technical Data'!$B$4)),0)</f>
        <v>20.875767698938589</v>
      </c>
      <c r="L4756" s="15">
        <f>L4755+J4756*'Technical Data'!$B$5-(K4756/'Technical Data'!$B$4)</f>
        <v>96.2804312143424</v>
      </c>
      <c r="N4756" s="15">
        <f t="shared" si="297"/>
        <v>0</v>
      </c>
      <c r="O4756" s="36">
        <f t="shared" si="298"/>
        <v>0</v>
      </c>
      <c r="P4756" s="50">
        <v>0</v>
      </c>
      <c r="Q4756" s="50">
        <v>0</v>
      </c>
      <c r="R4756" s="42">
        <v>0</v>
      </c>
      <c r="S4756" s="42">
        <v>20.875767698938599</v>
      </c>
      <c r="T4756" s="42">
        <v>69.102574609958594</v>
      </c>
      <c r="U4756" s="15">
        <f t="shared" si="299"/>
        <v>0</v>
      </c>
    </row>
    <row r="4757" spans="6:21" x14ac:dyDescent="0.3">
      <c r="F4757" s="5">
        <f>Demand!C4757</f>
        <v>18.93451080661497</v>
      </c>
      <c r="G4757">
        <f>Irradiance!A4757*$B$2*'Technical Data'!$B$2</f>
        <v>0</v>
      </c>
      <c r="H4757" s="5">
        <f t="shared" si="296"/>
        <v>-18.93451080661497</v>
      </c>
      <c r="I4757" s="38">
        <v>0</v>
      </c>
      <c r="J4757" s="35">
        <f>IF(H4757&gt;0,MIN(H4757,($B$3-L4756)/'Technical Data'!$B$5),0)</f>
        <v>0</v>
      </c>
      <c r="K4757" s="15">
        <f>IF(H4757&lt;0,MIN(ABS(H4757),(L4756*'Technical Data'!$B$4)),0)</f>
        <v>18.93451080661497</v>
      </c>
      <c r="L4757" s="15">
        <f>L4756+J4757*'Technical Data'!$B$5-(K4757/'Technical Data'!$B$4)</f>
        <v>75.242085873659107</v>
      </c>
      <c r="N4757" s="15">
        <f t="shared" si="297"/>
        <v>0</v>
      </c>
      <c r="O4757" s="36">
        <f t="shared" si="298"/>
        <v>0</v>
      </c>
      <c r="P4757" s="50">
        <v>0</v>
      </c>
      <c r="Q4757" s="50">
        <v>0</v>
      </c>
      <c r="R4757" s="42">
        <v>0</v>
      </c>
      <c r="S4757" s="42">
        <v>18.934510806614998</v>
      </c>
      <c r="T4757" s="42">
        <v>48.064229269275302</v>
      </c>
      <c r="U4757" s="15">
        <f t="shared" si="299"/>
        <v>0</v>
      </c>
    </row>
    <row r="4758" spans="6:21" x14ac:dyDescent="0.3">
      <c r="F4758" s="5">
        <f>Demand!C4758</f>
        <v>15.414426545557331</v>
      </c>
      <c r="G4758">
        <f>Irradiance!A4758*$B$2*'Technical Data'!$B$2</f>
        <v>0</v>
      </c>
      <c r="H4758" s="5">
        <f t="shared" si="296"/>
        <v>-15.414426545557331</v>
      </c>
      <c r="I4758" s="38">
        <v>0</v>
      </c>
      <c r="J4758" s="35">
        <f>IF(H4758&gt;0,MIN(H4758,($B$3-L4757)/'Technical Data'!$B$5),0)</f>
        <v>0</v>
      </c>
      <c r="K4758" s="15">
        <f>IF(H4758&lt;0,MIN(ABS(H4758),(L4757*'Technical Data'!$B$4)),0)</f>
        <v>15.414426545557331</v>
      </c>
      <c r="L4758" s="15">
        <f>L4757+J4758*'Technical Data'!$B$5-(K4758/'Technical Data'!$B$4)</f>
        <v>58.114945267484295</v>
      </c>
      <c r="N4758" s="15">
        <f t="shared" si="297"/>
        <v>0</v>
      </c>
      <c r="O4758" s="36">
        <f t="shared" si="298"/>
        <v>0</v>
      </c>
      <c r="P4758" s="50">
        <v>0</v>
      </c>
      <c r="Q4758" s="50">
        <v>0</v>
      </c>
      <c r="R4758" s="42">
        <v>0</v>
      </c>
      <c r="S4758" s="42">
        <v>15.4144265455573</v>
      </c>
      <c r="T4758" s="42">
        <v>30.9370886631005</v>
      </c>
      <c r="U4758" s="15">
        <f t="shared" si="299"/>
        <v>0</v>
      </c>
    </row>
    <row r="4759" spans="6:21" x14ac:dyDescent="0.3">
      <c r="F4759" s="5">
        <f>Demand!C4759</f>
        <v>11.737629818305178</v>
      </c>
      <c r="G4759">
        <f>Irradiance!A4759*$B$2*'Technical Data'!$B$2</f>
        <v>0</v>
      </c>
      <c r="H4759" s="5">
        <f t="shared" si="296"/>
        <v>-11.737629818305178</v>
      </c>
      <c r="I4759" s="38">
        <v>0</v>
      </c>
      <c r="J4759" s="35">
        <f>IF(H4759&gt;0,MIN(H4759,($B$3-L4758)/'Technical Data'!$B$5),0)</f>
        <v>0</v>
      </c>
      <c r="K4759" s="15">
        <f>IF(H4759&lt;0,MIN(ABS(H4759),(L4758*'Technical Data'!$B$4)),0)</f>
        <v>11.737629818305178</v>
      </c>
      <c r="L4759" s="15">
        <f>L4758+J4759*'Technical Data'!$B$5-(K4759/'Technical Data'!$B$4)</f>
        <v>45.073134358256318</v>
      </c>
      <c r="N4759" s="15">
        <f t="shared" si="297"/>
        <v>0</v>
      </c>
      <c r="O4759" s="36">
        <f t="shared" si="298"/>
        <v>0</v>
      </c>
      <c r="P4759" s="50">
        <v>0</v>
      </c>
      <c r="Q4759" s="50">
        <v>0</v>
      </c>
      <c r="R4759" s="42">
        <v>0</v>
      </c>
      <c r="S4759" s="42">
        <v>11.7376298183052</v>
      </c>
      <c r="T4759" s="42">
        <v>17.895277753872598</v>
      </c>
      <c r="U4759" s="15">
        <f t="shared" si="299"/>
        <v>0</v>
      </c>
    </row>
    <row r="4760" spans="6:21" x14ac:dyDescent="0.3">
      <c r="F4760" s="5">
        <f>Demand!C4760</f>
        <v>16.105749978485296</v>
      </c>
      <c r="G4760">
        <f>Irradiance!A4760*$B$2*'Technical Data'!$B$2</f>
        <v>0</v>
      </c>
      <c r="H4760" s="5">
        <f t="shared" si="296"/>
        <v>-16.105749978485296</v>
      </c>
      <c r="I4760" s="38">
        <v>0</v>
      </c>
      <c r="J4760" s="35">
        <f>IF(H4760&gt;0,MIN(H4760,($B$3-L4759)/'Technical Data'!$B$5),0)</f>
        <v>0</v>
      </c>
      <c r="K4760" s="15">
        <f>IF(H4760&lt;0,MIN(ABS(H4760),(L4759*'Technical Data'!$B$4)),0)</f>
        <v>16.105749978485296</v>
      </c>
      <c r="L4760" s="15">
        <f>L4759+J4760*'Technical Data'!$B$5-(K4760/'Technical Data'!$B$4)</f>
        <v>27.177856604383766</v>
      </c>
      <c r="N4760" s="15">
        <f t="shared" si="297"/>
        <v>0</v>
      </c>
      <c r="O4760" s="36">
        <f t="shared" si="298"/>
        <v>0</v>
      </c>
      <c r="P4760" s="50">
        <v>0</v>
      </c>
      <c r="Q4760" s="50">
        <v>0</v>
      </c>
      <c r="R4760" s="42">
        <v>0</v>
      </c>
      <c r="S4760" s="42">
        <v>16.105749978485299</v>
      </c>
      <c r="T4760" s="42">
        <v>0</v>
      </c>
      <c r="U4760" s="15">
        <f t="shared" si="299"/>
        <v>0</v>
      </c>
    </row>
    <row r="4761" spans="6:21" x14ac:dyDescent="0.3">
      <c r="F4761" s="5">
        <f>Demand!C4761</f>
        <v>19.950375521211846</v>
      </c>
      <c r="G4761">
        <f>Irradiance!A4761*$B$2*'Technical Data'!$B$2</f>
        <v>172.46128655129303</v>
      </c>
      <c r="H4761" s="5">
        <f t="shared" si="296"/>
        <v>152.51091103008119</v>
      </c>
      <c r="I4761" s="38">
        <v>54.217590685949197</v>
      </c>
      <c r="J4761" s="35">
        <f>IF(H4761&gt;0,MIN(H4761,($B$3-L4760)/'Technical Data'!$B$5),0)</f>
        <v>152.51091103008119</v>
      </c>
      <c r="K4761" s="15">
        <f>IF(H4761&lt;0,MIN(ABS(H4761),(L4760*'Technical Data'!$B$4)),0)</f>
        <v>0</v>
      </c>
      <c r="L4761" s="15">
        <f>L4760+J4761*'Technical Data'!$B$5-(K4761/'Technical Data'!$B$4)</f>
        <v>164.43767653145684</v>
      </c>
      <c r="N4761" s="15">
        <f t="shared" si="297"/>
        <v>19.950375521211839</v>
      </c>
      <c r="O4761" s="36">
        <f t="shared" si="298"/>
        <v>0</v>
      </c>
      <c r="P4761" s="50">
        <v>34.267215164737202</v>
      </c>
      <c r="Q4761" s="50">
        <v>19.9503755212118</v>
      </c>
      <c r="R4761" s="42">
        <v>0</v>
      </c>
      <c r="S4761" s="42">
        <v>0</v>
      </c>
      <c r="T4761" s="42">
        <v>0</v>
      </c>
      <c r="U4761" s="15">
        <f t="shared" si="299"/>
        <v>19.950375521211839</v>
      </c>
    </row>
    <row r="4762" spans="6:21" x14ac:dyDescent="0.3">
      <c r="F4762" s="5">
        <f>Demand!C4762</f>
        <v>26.300521892971187</v>
      </c>
      <c r="G4762">
        <f>Irradiance!A4762*$B$2*'Technical Data'!$B$2</f>
        <v>379.28666596394447</v>
      </c>
      <c r="H4762" s="5">
        <f t="shared" si="296"/>
        <v>352.9861440709733</v>
      </c>
      <c r="I4762" s="38">
        <v>119.2384077556756</v>
      </c>
      <c r="J4762" s="35">
        <f>IF(H4762&gt;0,MIN(H4762,($B$3-L4761)/'Technical Data'!$B$5),0)</f>
        <v>242.42396482342014</v>
      </c>
      <c r="K4762" s="15">
        <f>IF(H4762&lt;0,MIN(ABS(H4762),(L4761*'Technical Data'!$B$4)),0)</f>
        <v>0</v>
      </c>
      <c r="L4762" s="15">
        <f>L4761+J4762*'Technical Data'!$B$5-(K4762/'Technical Data'!$B$4)</f>
        <v>382.61924487253498</v>
      </c>
      <c r="N4762" s="15">
        <f t="shared" si="297"/>
        <v>136.86270114052434</v>
      </c>
      <c r="O4762" s="36">
        <f t="shared" si="298"/>
        <v>110.56217924755315</v>
      </c>
      <c r="P4762" s="50">
        <v>92.937885862703993</v>
      </c>
      <c r="Q4762" s="50">
        <v>26.300521892971201</v>
      </c>
      <c r="R4762" s="42">
        <v>0</v>
      </c>
      <c r="S4762" s="42">
        <v>0</v>
      </c>
      <c r="T4762" s="42">
        <v>0</v>
      </c>
      <c r="U4762" s="15">
        <f t="shared" si="299"/>
        <v>136.86270114052434</v>
      </c>
    </row>
    <row r="4763" spans="6:21" x14ac:dyDescent="0.3">
      <c r="F4763" s="5">
        <f>Demand!C4763</f>
        <v>31.07128532907273</v>
      </c>
      <c r="G4763">
        <f>Irradiance!A4763*$B$2*'Technical Data'!$B$2</f>
        <v>559.59802501037302</v>
      </c>
      <c r="H4763" s="5">
        <f t="shared" si="296"/>
        <v>528.52673968130034</v>
      </c>
      <c r="I4763" s="38">
        <v>175.92386833815189</v>
      </c>
      <c r="J4763" s="35">
        <f>IF(H4763&gt;0,MIN(H4763,($B$3-L4762)/'Technical Data'!$B$5),0)</f>
        <v>0</v>
      </c>
      <c r="K4763" s="15">
        <f>IF(H4763&lt;0,MIN(ABS(H4763),(L4762*'Technical Data'!$B$4)),0)</f>
        <v>0</v>
      </c>
      <c r="L4763" s="15">
        <f>L4762+J4763*'Technical Data'!$B$5-(K4763/'Technical Data'!$B$4)</f>
        <v>382.61924487253498</v>
      </c>
      <c r="N4763" s="15">
        <f t="shared" si="297"/>
        <v>559.59802501037302</v>
      </c>
      <c r="O4763" s="36">
        <f t="shared" si="298"/>
        <v>528.52673968130034</v>
      </c>
      <c r="P4763" s="50">
        <v>144.85258300907901</v>
      </c>
      <c r="Q4763" s="50">
        <v>31.071285329072701</v>
      </c>
      <c r="R4763" s="42">
        <v>0</v>
      </c>
      <c r="S4763" s="42">
        <v>0</v>
      </c>
      <c r="T4763" s="42">
        <v>0</v>
      </c>
      <c r="U4763" s="15">
        <f t="shared" si="299"/>
        <v>559.59802501037302</v>
      </c>
    </row>
    <row r="4764" spans="6:21" x14ac:dyDescent="0.3">
      <c r="F4764" s="5">
        <f>Demand!C4764</f>
        <v>33.243541012236534</v>
      </c>
      <c r="G4764">
        <f>Irradiance!A4764*$B$2*'Technical Data'!$B$2</f>
        <v>695.05182694174152</v>
      </c>
      <c r="H4764" s="5">
        <f t="shared" si="296"/>
        <v>661.80828592950502</v>
      </c>
      <c r="I4764" s="38">
        <v>218.5072152261873</v>
      </c>
      <c r="J4764" s="35">
        <f>IF(H4764&gt;0,MIN(H4764,($B$3-L4763)/'Technical Data'!$B$5),0)</f>
        <v>0</v>
      </c>
      <c r="K4764" s="15">
        <f>IF(H4764&lt;0,MIN(ABS(H4764),(L4763*'Technical Data'!$B$4)),0)</f>
        <v>0</v>
      </c>
      <c r="L4764" s="15">
        <f>L4763+J4764*'Technical Data'!$B$5-(K4764/'Technical Data'!$B$4)</f>
        <v>382.61924487253498</v>
      </c>
      <c r="N4764" s="15">
        <f t="shared" si="297"/>
        <v>695.05182694174152</v>
      </c>
      <c r="O4764" s="36">
        <f t="shared" si="298"/>
        <v>661.80828592950502</v>
      </c>
      <c r="P4764" s="50">
        <v>185.26367421395</v>
      </c>
      <c r="Q4764" s="50">
        <v>33.243541012236498</v>
      </c>
      <c r="R4764" s="42">
        <v>0</v>
      </c>
      <c r="S4764" s="42">
        <v>0</v>
      </c>
      <c r="T4764" s="42">
        <v>0</v>
      </c>
      <c r="U4764" s="15">
        <f t="shared" si="299"/>
        <v>695.05182694174152</v>
      </c>
    </row>
    <row r="4765" spans="6:21" x14ac:dyDescent="0.3">
      <c r="F4765" s="5">
        <f>Demand!C4765</f>
        <v>33.926430872735239</v>
      </c>
      <c r="G4765">
        <f>Irradiance!A4765*$B$2*'Technical Data'!$B$2</f>
        <v>786.04858566086307</v>
      </c>
      <c r="H4765" s="5">
        <f t="shared" si="296"/>
        <v>752.12215478812777</v>
      </c>
      <c r="I4765" s="38">
        <v>247.11436014919619</v>
      </c>
      <c r="J4765" s="35">
        <f>IF(H4765&gt;0,MIN(H4765,($B$3-L4764)/'Technical Data'!$B$5),0)</f>
        <v>0</v>
      </c>
      <c r="K4765" s="15">
        <f>IF(H4765&lt;0,MIN(ABS(H4765),(L4764*'Technical Data'!$B$4)),0)</f>
        <v>0</v>
      </c>
      <c r="L4765" s="15">
        <f>L4764+J4765*'Technical Data'!$B$5-(K4765/'Technical Data'!$B$4)</f>
        <v>382.61924487253498</v>
      </c>
      <c r="N4765" s="15">
        <f t="shared" si="297"/>
        <v>786.04858566086307</v>
      </c>
      <c r="O4765" s="36">
        <f t="shared" si="298"/>
        <v>752.12215478812777</v>
      </c>
      <c r="P4765" s="50">
        <v>213.18792927646001</v>
      </c>
      <c r="Q4765" s="50">
        <v>33.926430872735203</v>
      </c>
      <c r="R4765" s="42">
        <v>0</v>
      </c>
      <c r="S4765" s="42">
        <v>0</v>
      </c>
      <c r="T4765" s="42">
        <v>0</v>
      </c>
      <c r="U4765" s="15">
        <f t="shared" si="299"/>
        <v>786.04858566086307</v>
      </c>
    </row>
    <row r="4766" spans="6:21" x14ac:dyDescent="0.3">
      <c r="F4766" s="5">
        <f>Demand!C4766</f>
        <v>35.368776979539426</v>
      </c>
      <c r="G4766">
        <f>Irradiance!A4766*$B$2*'Technical Data'!$B$2</f>
        <v>822.65555637797468</v>
      </c>
      <c r="H4766" s="5">
        <f t="shared" si="296"/>
        <v>787.28677939843521</v>
      </c>
      <c r="I4766" s="38">
        <v>258.62269221769537</v>
      </c>
      <c r="J4766" s="35">
        <f>IF(H4766&gt;0,MIN(H4766,($B$3-L4765)/'Technical Data'!$B$5),0)</f>
        <v>0</v>
      </c>
      <c r="K4766" s="15">
        <f>IF(H4766&lt;0,MIN(ABS(H4766),(L4765*'Technical Data'!$B$4)),0)</f>
        <v>0</v>
      </c>
      <c r="L4766" s="15">
        <f>L4765+J4766*'Technical Data'!$B$5-(K4766/'Technical Data'!$B$4)</f>
        <v>382.61924487253498</v>
      </c>
      <c r="N4766" s="15">
        <f t="shared" si="297"/>
        <v>822.65555637797468</v>
      </c>
      <c r="O4766" s="36">
        <f t="shared" si="298"/>
        <v>787.28677939843521</v>
      </c>
      <c r="P4766" s="50">
        <v>223.253915238155</v>
      </c>
      <c r="Q4766" s="50">
        <v>35.368776979539398</v>
      </c>
      <c r="R4766" s="42">
        <v>0</v>
      </c>
      <c r="S4766" s="42">
        <v>0</v>
      </c>
      <c r="T4766" s="42">
        <v>0</v>
      </c>
      <c r="U4766" s="15">
        <f t="shared" si="299"/>
        <v>822.65555637797468</v>
      </c>
    </row>
    <row r="4767" spans="6:21" x14ac:dyDescent="0.3">
      <c r="F4767" s="5">
        <f>Demand!C4767</f>
        <v>34.168540679650661</v>
      </c>
      <c r="G4767">
        <f>Irradiance!A4767*$B$2*'Technical Data'!$B$2</f>
        <v>805.91407524038971</v>
      </c>
      <c r="H4767" s="5">
        <f t="shared" si="296"/>
        <v>771.74553456073909</v>
      </c>
      <c r="I4767" s="38">
        <v>253.35958192816301</v>
      </c>
      <c r="J4767" s="35">
        <f>IF(H4767&gt;0,MIN(H4767,($B$3-L4766)/'Technical Data'!$B$5),0)</f>
        <v>0</v>
      </c>
      <c r="K4767" s="15">
        <f>IF(H4767&lt;0,MIN(ABS(H4767),(L4766*'Technical Data'!$B$4)),0)</f>
        <v>0</v>
      </c>
      <c r="L4767" s="15">
        <f>L4766+J4767*'Technical Data'!$B$5-(K4767/'Technical Data'!$B$4)</f>
        <v>382.61924487253498</v>
      </c>
      <c r="N4767" s="15">
        <f t="shared" si="297"/>
        <v>805.91407524038971</v>
      </c>
      <c r="O4767" s="36">
        <f t="shared" si="298"/>
        <v>771.74553456073909</v>
      </c>
      <c r="P4767" s="50">
        <v>219.191041248511</v>
      </c>
      <c r="Q4767" s="50">
        <v>34.168540679650697</v>
      </c>
      <c r="R4767" s="42">
        <v>0</v>
      </c>
      <c r="S4767" s="42">
        <v>0</v>
      </c>
      <c r="T4767" s="42">
        <v>0</v>
      </c>
      <c r="U4767" s="15">
        <f t="shared" si="299"/>
        <v>805.91407524038971</v>
      </c>
    </row>
    <row r="4768" spans="6:21" x14ac:dyDescent="0.3">
      <c r="F4768" s="5">
        <f>Demand!C4768</f>
        <v>35.115900492440474</v>
      </c>
      <c r="G4768">
        <f>Irradiance!A4768*$B$2*'Technical Data'!$B$2</f>
        <v>735.90424502867108</v>
      </c>
      <c r="H4768" s="5">
        <f t="shared" si="296"/>
        <v>700.78834453623062</v>
      </c>
      <c r="I4768" s="38">
        <v>231.35021162648181</v>
      </c>
      <c r="J4768" s="35">
        <f>IF(H4768&gt;0,MIN(H4768,($B$3-L4767)/'Technical Data'!$B$5),0)</f>
        <v>0</v>
      </c>
      <c r="K4768" s="15">
        <f>IF(H4768&lt;0,MIN(ABS(H4768),(L4767*'Technical Data'!$B$4)),0)</f>
        <v>0</v>
      </c>
      <c r="L4768" s="15">
        <f>L4767+J4768*'Technical Data'!$B$5-(K4768/'Technical Data'!$B$4)</f>
        <v>382.61924487253498</v>
      </c>
      <c r="N4768" s="15">
        <f t="shared" si="297"/>
        <v>735.90424502867108</v>
      </c>
      <c r="O4768" s="36">
        <f t="shared" si="298"/>
        <v>700.78834453623062</v>
      </c>
      <c r="P4768" s="50">
        <v>117.489163022095</v>
      </c>
      <c r="Q4768" s="50">
        <v>35.115900492440502</v>
      </c>
      <c r="R4768" s="42">
        <v>78.745148111945298</v>
      </c>
      <c r="S4768" s="42">
        <v>0</v>
      </c>
      <c r="T4768" s="42">
        <v>70.870633300750796</v>
      </c>
      <c r="U4768" s="15">
        <f t="shared" si="299"/>
        <v>735.90424502867108</v>
      </c>
    </row>
    <row r="4769" spans="6:21" x14ac:dyDescent="0.3">
      <c r="F4769" s="5">
        <f>Demand!C4769</f>
        <v>40.493835473921294</v>
      </c>
      <c r="G4769">
        <f>Irradiance!A4769*$B$2*'Technical Data'!$B$2</f>
        <v>617.03171867376227</v>
      </c>
      <c r="H4769" s="5">
        <f t="shared" si="296"/>
        <v>576.53788319984096</v>
      </c>
      <c r="I4769" s="38">
        <v>193.97961033621311</v>
      </c>
      <c r="J4769" s="35">
        <f>IF(H4769&gt;0,MIN(H4769,($B$3-L4768)/'Technical Data'!$B$5),0)</f>
        <v>0</v>
      </c>
      <c r="K4769" s="15">
        <f>IF(H4769&lt;0,MIN(ABS(H4769),(L4768*'Technical Data'!$B$4)),0)</f>
        <v>0</v>
      </c>
      <c r="L4769" s="15">
        <f>L4768+J4769*'Technical Data'!$B$5-(K4769/'Technical Data'!$B$4)</f>
        <v>382.61924487253498</v>
      </c>
      <c r="N4769" s="15">
        <f t="shared" si="297"/>
        <v>617.03171867376227</v>
      </c>
      <c r="O4769" s="36">
        <f t="shared" si="298"/>
        <v>576.53788319984096</v>
      </c>
      <c r="P4769" s="50">
        <v>0</v>
      </c>
      <c r="Q4769" s="50">
        <v>40.493835473921301</v>
      </c>
      <c r="R4769" s="42">
        <v>153.48577486229101</v>
      </c>
      <c r="S4769" s="42">
        <v>0</v>
      </c>
      <c r="T4769" s="42">
        <v>209.007830676813</v>
      </c>
      <c r="U4769" s="15">
        <f t="shared" si="299"/>
        <v>617.03171867376227</v>
      </c>
    </row>
    <row r="4770" spans="6:21" x14ac:dyDescent="0.3">
      <c r="F4770" s="5">
        <f>Demand!C4770</f>
        <v>46.289673397026448</v>
      </c>
      <c r="G4770">
        <f>Irradiance!A4770*$B$2*'Technical Data'!$B$2</f>
        <v>455.38430749842115</v>
      </c>
      <c r="H4770" s="5">
        <f t="shared" si="296"/>
        <v>409.09463410139472</v>
      </c>
      <c r="I4770" s="38">
        <v>143.16163634445951</v>
      </c>
      <c r="J4770" s="35">
        <f>IF(H4770&gt;0,MIN(H4770,($B$3-L4769)/'Technical Data'!$B$5),0)</f>
        <v>0</v>
      </c>
      <c r="K4770" s="15">
        <f>IF(H4770&lt;0,MIN(ABS(H4770),(L4769*'Technical Data'!$B$4)),0)</f>
        <v>0</v>
      </c>
      <c r="L4770" s="15">
        <f>L4769+J4770*'Technical Data'!$B$5-(K4770/'Technical Data'!$B$4)</f>
        <v>382.61924487253498</v>
      </c>
      <c r="N4770" s="15">
        <f t="shared" si="297"/>
        <v>455.38430749842115</v>
      </c>
      <c r="O4770" s="36">
        <f t="shared" si="298"/>
        <v>409.09463410139472</v>
      </c>
      <c r="P4770" s="50">
        <v>0</v>
      </c>
      <c r="Q4770" s="50">
        <v>46.289673397026498</v>
      </c>
      <c r="R4770" s="42">
        <v>96.871962947432607</v>
      </c>
      <c r="S4770" s="42">
        <v>0</v>
      </c>
      <c r="T4770" s="42">
        <v>296.19259732950201</v>
      </c>
      <c r="U4770" s="15">
        <f t="shared" si="299"/>
        <v>455.38430749842115</v>
      </c>
    </row>
    <row r="4771" spans="6:21" x14ac:dyDescent="0.3">
      <c r="F4771" s="5">
        <f>Demand!C4771</f>
        <v>46.767771434630347</v>
      </c>
      <c r="G4771">
        <f>Irradiance!A4771*$B$2*'Technical Data'!$B$2</f>
        <v>261.8559896591625</v>
      </c>
      <c r="H4771" s="5">
        <f t="shared" si="296"/>
        <v>215.08821822453217</v>
      </c>
      <c r="I4771" s="38">
        <v>82.321088691299551</v>
      </c>
      <c r="J4771" s="35">
        <f>IF(H4771&gt;0,MIN(H4771,($B$3-L4770)/'Technical Data'!$B$5),0)</f>
        <v>0</v>
      </c>
      <c r="K4771" s="15">
        <f>IF(H4771&lt;0,MIN(ABS(H4771),(L4770*'Technical Data'!$B$4)),0)</f>
        <v>0</v>
      </c>
      <c r="L4771" s="15">
        <f>L4770+J4771*'Technical Data'!$B$5-(K4771/'Technical Data'!$B$4)</f>
        <v>382.61924487253498</v>
      </c>
      <c r="N4771" s="15">
        <f t="shared" si="297"/>
        <v>261.8559896591625</v>
      </c>
      <c r="O4771" s="36">
        <f t="shared" si="298"/>
        <v>215.08821822453217</v>
      </c>
      <c r="P4771" s="50">
        <v>0</v>
      </c>
      <c r="Q4771" s="50">
        <v>46.767771434630298</v>
      </c>
      <c r="R4771" s="42">
        <v>35.553317256668997</v>
      </c>
      <c r="S4771" s="42">
        <v>0</v>
      </c>
      <c r="T4771" s="42">
        <v>328.19058286050398</v>
      </c>
      <c r="U4771" s="15">
        <f t="shared" si="299"/>
        <v>261.8559896591625</v>
      </c>
    </row>
    <row r="4772" spans="6:21" x14ac:dyDescent="0.3">
      <c r="F4772" s="5">
        <f>Demand!C4772</f>
        <v>41.118683484786189</v>
      </c>
      <c r="G4772">
        <f>Irradiance!A4772*$B$2*'Technical Data'!$B$2</f>
        <v>6.6485307866963872</v>
      </c>
      <c r="H4772" s="5">
        <f t="shared" si="296"/>
        <v>-34.470152698089805</v>
      </c>
      <c r="I4772" s="38">
        <v>2.0901347082832249</v>
      </c>
      <c r="J4772" s="35">
        <f>IF(H4772&gt;0,MIN(H4772,($B$3-L4771)/'Technical Data'!$B$5),0)</f>
        <v>0</v>
      </c>
      <c r="K4772" s="15">
        <f>IF(H4772&lt;0,MIN(ABS(H4772),(L4771*'Technical Data'!$B$4)),0)</f>
        <v>34.470152698089805</v>
      </c>
      <c r="L4772" s="15">
        <f>L4771+J4772*'Technical Data'!$B$5-(K4772/'Technical Data'!$B$4)</f>
        <v>344.31907520799075</v>
      </c>
      <c r="N4772" s="15">
        <f t="shared" si="297"/>
        <v>6.6485307866963872</v>
      </c>
      <c r="O4772" s="36">
        <f t="shared" si="298"/>
        <v>0</v>
      </c>
      <c r="P4772" s="50">
        <v>0</v>
      </c>
      <c r="Q4772" s="50">
        <v>2.09013470828322</v>
      </c>
      <c r="R4772" s="42">
        <v>0</v>
      </c>
      <c r="S4772" s="42">
        <v>39.028548776503001</v>
      </c>
      <c r="T4772" s="42">
        <v>284.82552866438999</v>
      </c>
      <c r="U4772" s="15">
        <f t="shared" si="299"/>
        <v>6.6485307866963872</v>
      </c>
    </row>
    <row r="4773" spans="6:21" x14ac:dyDescent="0.3">
      <c r="F4773" s="5">
        <f>Demand!C4773</f>
        <v>30.670752484741968</v>
      </c>
      <c r="G4773">
        <f>Irradiance!A4773*$B$2*'Technical Data'!$B$2</f>
        <v>0</v>
      </c>
      <c r="H4773" s="5">
        <f t="shared" si="296"/>
        <v>-30.670752484741968</v>
      </c>
      <c r="I4773" s="38">
        <v>0</v>
      </c>
      <c r="J4773" s="35">
        <f>IF(H4773&gt;0,MIN(H4773,($B$3-L4772)/'Technical Data'!$B$5),0)</f>
        <v>0</v>
      </c>
      <c r="K4773" s="15">
        <f>IF(H4773&lt;0,MIN(ABS(H4773),(L4772*'Technical Data'!$B$4)),0)</f>
        <v>30.670752484741968</v>
      </c>
      <c r="L4773" s="15">
        <f>L4772+J4773*'Technical Data'!$B$5-(K4773/'Technical Data'!$B$4)</f>
        <v>310.2404613360552</v>
      </c>
      <c r="N4773" s="15">
        <f t="shared" si="297"/>
        <v>0</v>
      </c>
      <c r="O4773" s="36">
        <f t="shared" si="298"/>
        <v>0</v>
      </c>
      <c r="P4773" s="50">
        <v>0</v>
      </c>
      <c r="Q4773" s="50">
        <v>0</v>
      </c>
      <c r="R4773" s="42">
        <v>0</v>
      </c>
      <c r="S4773" s="42">
        <v>30.670752484742</v>
      </c>
      <c r="T4773" s="42">
        <v>250.74691479245399</v>
      </c>
      <c r="U4773" s="15">
        <f t="shared" si="299"/>
        <v>0</v>
      </c>
    </row>
    <row r="4774" spans="6:21" x14ac:dyDescent="0.3">
      <c r="F4774" s="5">
        <f>Demand!C4774</f>
        <v>23.361535002938691</v>
      </c>
      <c r="G4774">
        <f>Irradiance!A4774*$B$2*'Technical Data'!$B$2</f>
        <v>0</v>
      </c>
      <c r="H4774" s="5">
        <f t="shared" si="296"/>
        <v>-23.361535002938691</v>
      </c>
      <c r="I4774" s="38">
        <v>0</v>
      </c>
      <c r="J4774" s="35">
        <f>IF(H4774&gt;0,MIN(H4774,($B$3-L4773)/'Technical Data'!$B$5),0)</f>
        <v>0</v>
      </c>
      <c r="K4774" s="15">
        <f>IF(H4774&lt;0,MIN(ABS(H4774),(L4773*'Technical Data'!$B$4)),0)</f>
        <v>23.361535002938691</v>
      </c>
      <c r="L4774" s="15">
        <f>L4773+J4774*'Technical Data'!$B$5-(K4774/'Technical Data'!$B$4)</f>
        <v>284.2832002216789</v>
      </c>
      <c r="N4774" s="15">
        <f t="shared" si="297"/>
        <v>0</v>
      </c>
      <c r="O4774" s="36">
        <f t="shared" si="298"/>
        <v>0</v>
      </c>
      <c r="P4774" s="50">
        <v>0</v>
      </c>
      <c r="Q4774" s="50">
        <v>0</v>
      </c>
      <c r="R4774" s="42">
        <v>0</v>
      </c>
      <c r="S4774" s="42">
        <v>23.361535002938702</v>
      </c>
      <c r="T4774" s="42">
        <v>224.789653678078</v>
      </c>
      <c r="U4774" s="15">
        <f t="shared" si="299"/>
        <v>0</v>
      </c>
    </row>
    <row r="4775" spans="6:21" x14ac:dyDescent="0.3">
      <c r="F4775" s="5">
        <f>Demand!C4775</f>
        <v>23.694124795974531</v>
      </c>
      <c r="G4775">
        <f>Irradiance!A4775*$B$2*'Technical Data'!$B$2</f>
        <v>0</v>
      </c>
      <c r="H4775" s="5">
        <f t="shared" si="296"/>
        <v>-23.694124795974531</v>
      </c>
      <c r="I4775" s="38">
        <v>0</v>
      </c>
      <c r="J4775" s="35">
        <f>IF(H4775&gt;0,MIN(H4775,($B$3-L4774)/'Technical Data'!$B$5),0)</f>
        <v>0</v>
      </c>
      <c r="K4775" s="15">
        <f>IF(H4775&lt;0,MIN(ABS(H4775),(L4774*'Technical Data'!$B$4)),0)</f>
        <v>23.694124795974531</v>
      </c>
      <c r="L4775" s="15">
        <f>L4774+J4775*'Technical Data'!$B$5-(K4775/'Technical Data'!$B$4)</f>
        <v>257.95639489281831</v>
      </c>
      <c r="N4775" s="15">
        <f t="shared" si="297"/>
        <v>0</v>
      </c>
      <c r="O4775" s="36">
        <f t="shared" si="298"/>
        <v>0</v>
      </c>
      <c r="P4775" s="50">
        <v>0</v>
      </c>
      <c r="Q4775" s="50">
        <v>0</v>
      </c>
      <c r="R4775" s="42">
        <v>0</v>
      </c>
      <c r="S4775" s="42">
        <v>23.694124795974499</v>
      </c>
      <c r="T4775" s="42">
        <v>198.46284834921701</v>
      </c>
      <c r="U4775" s="15">
        <f t="shared" si="299"/>
        <v>0</v>
      </c>
    </row>
    <row r="4776" spans="6:21" x14ac:dyDescent="0.3">
      <c r="F4776" s="5">
        <f>Demand!C4776</f>
        <v>24.276849185561982</v>
      </c>
      <c r="G4776">
        <f>Irradiance!A4776*$B$2*'Technical Data'!$B$2</f>
        <v>0</v>
      </c>
      <c r="H4776" s="5">
        <f t="shared" si="296"/>
        <v>-24.276849185561982</v>
      </c>
      <c r="I4776" s="38">
        <v>0</v>
      </c>
      <c r="J4776" s="35">
        <f>IF(H4776&gt;0,MIN(H4776,($B$3-L4775)/'Technical Data'!$B$5),0)</f>
        <v>0</v>
      </c>
      <c r="K4776" s="15">
        <f>IF(H4776&lt;0,MIN(ABS(H4776),(L4775*'Technical Data'!$B$4)),0)</f>
        <v>24.276849185561982</v>
      </c>
      <c r="L4776" s="15">
        <f>L4775+J4776*'Technical Data'!$B$5-(K4776/'Technical Data'!$B$4)</f>
        <v>230.98211801997167</v>
      </c>
      <c r="N4776" s="15">
        <f t="shared" si="297"/>
        <v>0</v>
      </c>
      <c r="O4776" s="36">
        <f t="shared" si="298"/>
        <v>0</v>
      </c>
      <c r="P4776" s="50">
        <v>0</v>
      </c>
      <c r="Q4776" s="50">
        <v>0</v>
      </c>
      <c r="R4776" s="42">
        <v>0</v>
      </c>
      <c r="S4776" s="42">
        <v>24.276849185562</v>
      </c>
      <c r="T4776" s="42">
        <v>171.48857147637099</v>
      </c>
      <c r="U4776" s="15">
        <f t="shared" si="299"/>
        <v>0</v>
      </c>
    </row>
    <row r="4777" spans="6:21" x14ac:dyDescent="0.3">
      <c r="F4777" s="5">
        <f>Demand!C4777</f>
        <v>24.556155241846803</v>
      </c>
      <c r="G4777">
        <f>Irradiance!A4777*$B$2*'Technical Data'!$B$2</f>
        <v>0</v>
      </c>
      <c r="H4777" s="5">
        <f t="shared" si="296"/>
        <v>-24.556155241846803</v>
      </c>
      <c r="I4777" s="38">
        <v>0</v>
      </c>
      <c r="J4777" s="35">
        <f>IF(H4777&gt;0,MIN(H4777,($B$3-L4776)/'Technical Data'!$B$5),0)</f>
        <v>0</v>
      </c>
      <c r="K4777" s="15">
        <f>IF(H4777&lt;0,MIN(ABS(H4777),(L4776*'Technical Data'!$B$4)),0)</f>
        <v>24.556155241846803</v>
      </c>
      <c r="L4777" s="15">
        <f>L4776+J4777*'Technical Data'!$B$5-(K4777/'Technical Data'!$B$4)</f>
        <v>203.69750108458632</v>
      </c>
      <c r="N4777" s="15">
        <f t="shared" si="297"/>
        <v>0</v>
      </c>
      <c r="O4777" s="36">
        <f t="shared" si="298"/>
        <v>0</v>
      </c>
      <c r="P4777" s="50">
        <v>0</v>
      </c>
      <c r="Q4777" s="50">
        <v>0</v>
      </c>
      <c r="R4777" s="42">
        <v>0</v>
      </c>
      <c r="S4777" s="42">
        <v>24.556155241846799</v>
      </c>
      <c r="T4777" s="42">
        <v>144.20395454098599</v>
      </c>
      <c r="U4777" s="15">
        <f t="shared" si="299"/>
        <v>0</v>
      </c>
    </row>
    <row r="4778" spans="6:21" x14ac:dyDescent="0.3">
      <c r="F4778" s="5">
        <f>Demand!C4778</f>
        <v>24.086082161956142</v>
      </c>
      <c r="G4778">
        <f>Irradiance!A4778*$B$2*'Technical Data'!$B$2</f>
        <v>0</v>
      </c>
      <c r="H4778" s="5">
        <f t="shared" si="296"/>
        <v>-24.086082161956142</v>
      </c>
      <c r="I4778" s="38">
        <v>0</v>
      </c>
      <c r="J4778" s="35">
        <f>IF(H4778&gt;0,MIN(H4778,($B$3-L4777)/'Technical Data'!$B$5),0)</f>
        <v>0</v>
      </c>
      <c r="K4778" s="15">
        <f>IF(H4778&lt;0,MIN(ABS(H4778),(L4777*'Technical Data'!$B$4)),0)</f>
        <v>24.086082161956142</v>
      </c>
      <c r="L4778" s="15">
        <f>L4777+J4778*'Technical Data'!$B$5-(K4778/'Technical Data'!$B$4)</f>
        <v>176.93518757130173</v>
      </c>
      <c r="N4778" s="15">
        <f t="shared" si="297"/>
        <v>0</v>
      </c>
      <c r="O4778" s="36">
        <f t="shared" si="298"/>
        <v>0</v>
      </c>
      <c r="P4778" s="50">
        <v>0</v>
      </c>
      <c r="Q4778" s="50">
        <v>0</v>
      </c>
      <c r="R4778" s="42">
        <v>0</v>
      </c>
      <c r="S4778" s="42">
        <v>24.086082161956099</v>
      </c>
      <c r="T4778" s="42">
        <v>117.441641027701</v>
      </c>
      <c r="U4778" s="15">
        <f t="shared" si="299"/>
        <v>0</v>
      </c>
    </row>
    <row r="4779" spans="6:21" x14ac:dyDescent="0.3">
      <c r="F4779" s="5">
        <f>Demand!C4779</f>
        <v>22.62939207702944</v>
      </c>
      <c r="G4779">
        <f>Irradiance!A4779*$B$2*'Technical Data'!$B$2</f>
        <v>0</v>
      </c>
      <c r="H4779" s="5">
        <f t="shared" si="296"/>
        <v>-22.62939207702944</v>
      </c>
      <c r="I4779" s="38">
        <v>0</v>
      </c>
      <c r="J4779" s="35">
        <f>IF(H4779&gt;0,MIN(H4779,($B$3-L4778)/'Technical Data'!$B$5),0)</f>
        <v>0</v>
      </c>
      <c r="K4779" s="15">
        <f>IF(H4779&lt;0,MIN(ABS(H4779),(L4778*'Technical Data'!$B$4)),0)</f>
        <v>22.62939207702944</v>
      </c>
      <c r="L4779" s="15">
        <f>L4778+J4779*'Technical Data'!$B$5-(K4779/'Technical Data'!$B$4)</f>
        <v>151.79141859682457</v>
      </c>
      <c r="N4779" s="15">
        <f t="shared" si="297"/>
        <v>0</v>
      </c>
      <c r="O4779" s="36">
        <f t="shared" si="298"/>
        <v>0</v>
      </c>
      <c r="P4779" s="50">
        <v>0</v>
      </c>
      <c r="Q4779" s="50">
        <v>0</v>
      </c>
      <c r="R4779" s="42">
        <v>0</v>
      </c>
      <c r="S4779" s="42">
        <v>22.629392077029401</v>
      </c>
      <c r="T4779" s="42">
        <v>92.297872053223699</v>
      </c>
      <c r="U4779" s="15">
        <f t="shared" si="299"/>
        <v>0</v>
      </c>
    </row>
    <row r="4780" spans="6:21" x14ac:dyDescent="0.3">
      <c r="F4780" s="5">
        <f>Demand!C4780</f>
        <v>20.875767698938589</v>
      </c>
      <c r="G4780">
        <f>Irradiance!A4780*$B$2*'Technical Data'!$B$2</f>
        <v>0</v>
      </c>
      <c r="H4780" s="5">
        <f t="shared" si="296"/>
        <v>-20.875767698938589</v>
      </c>
      <c r="I4780" s="38">
        <v>0</v>
      </c>
      <c r="J4780" s="35">
        <f>IF(H4780&gt;0,MIN(H4780,($B$3-L4779)/'Technical Data'!$B$5),0)</f>
        <v>0</v>
      </c>
      <c r="K4780" s="15">
        <f>IF(H4780&lt;0,MIN(ABS(H4780),(L4779*'Technical Data'!$B$4)),0)</f>
        <v>20.875767698938589</v>
      </c>
      <c r="L4780" s="15">
        <f>L4779+J4780*'Technical Data'!$B$5-(K4780/'Technical Data'!$B$4)</f>
        <v>128.59612115355947</v>
      </c>
      <c r="N4780" s="15">
        <f t="shared" si="297"/>
        <v>0</v>
      </c>
      <c r="O4780" s="36">
        <f t="shared" si="298"/>
        <v>0</v>
      </c>
      <c r="P4780" s="50">
        <v>0</v>
      </c>
      <c r="Q4780" s="50">
        <v>0</v>
      </c>
      <c r="R4780" s="42">
        <v>0</v>
      </c>
      <c r="S4780" s="42">
        <v>20.875767698938599</v>
      </c>
      <c r="T4780" s="42">
        <v>69.102574609958694</v>
      </c>
      <c r="U4780" s="15">
        <f t="shared" si="299"/>
        <v>0</v>
      </c>
    </row>
    <row r="4781" spans="6:21" x14ac:dyDescent="0.3">
      <c r="F4781" s="5">
        <f>Demand!C4781</f>
        <v>18.93451080661497</v>
      </c>
      <c r="G4781">
        <f>Irradiance!A4781*$B$2*'Technical Data'!$B$2</f>
        <v>0</v>
      </c>
      <c r="H4781" s="5">
        <f t="shared" si="296"/>
        <v>-18.93451080661497</v>
      </c>
      <c r="I4781" s="38">
        <v>0</v>
      </c>
      <c r="J4781" s="35">
        <f>IF(H4781&gt;0,MIN(H4781,($B$3-L4780)/'Technical Data'!$B$5),0)</f>
        <v>0</v>
      </c>
      <c r="K4781" s="15">
        <f>IF(H4781&lt;0,MIN(ABS(H4781),(L4780*'Technical Data'!$B$4)),0)</f>
        <v>18.93451080661497</v>
      </c>
      <c r="L4781" s="15">
        <f>L4780+J4781*'Technical Data'!$B$5-(K4781/'Technical Data'!$B$4)</f>
        <v>107.55777581287617</v>
      </c>
      <c r="N4781" s="15">
        <f t="shared" si="297"/>
        <v>0</v>
      </c>
      <c r="O4781" s="36">
        <f t="shared" si="298"/>
        <v>0</v>
      </c>
      <c r="P4781" s="50">
        <v>0</v>
      </c>
      <c r="Q4781" s="50">
        <v>0</v>
      </c>
      <c r="R4781" s="42">
        <v>0</v>
      </c>
      <c r="S4781" s="42">
        <v>18.934510806614998</v>
      </c>
      <c r="T4781" s="42">
        <v>48.064229269275302</v>
      </c>
      <c r="U4781" s="15">
        <f t="shared" si="299"/>
        <v>0</v>
      </c>
    </row>
    <row r="4782" spans="6:21" x14ac:dyDescent="0.3">
      <c r="F4782" s="5">
        <f>Demand!C4782</f>
        <v>15.414426545557331</v>
      </c>
      <c r="G4782">
        <f>Irradiance!A4782*$B$2*'Technical Data'!$B$2</f>
        <v>0</v>
      </c>
      <c r="H4782" s="5">
        <f t="shared" si="296"/>
        <v>-15.414426545557331</v>
      </c>
      <c r="I4782" s="38">
        <v>0</v>
      </c>
      <c r="J4782" s="35">
        <f>IF(H4782&gt;0,MIN(H4782,($B$3-L4781)/'Technical Data'!$B$5),0)</f>
        <v>0</v>
      </c>
      <c r="K4782" s="15">
        <f>IF(H4782&lt;0,MIN(ABS(H4782),(L4781*'Technical Data'!$B$4)),0)</f>
        <v>15.414426545557331</v>
      </c>
      <c r="L4782" s="15">
        <f>L4781+J4782*'Technical Data'!$B$5-(K4782/'Technical Data'!$B$4)</f>
        <v>90.430635206701368</v>
      </c>
      <c r="N4782" s="15">
        <f t="shared" si="297"/>
        <v>0</v>
      </c>
      <c r="O4782" s="36">
        <f t="shared" si="298"/>
        <v>0</v>
      </c>
      <c r="P4782" s="50">
        <v>0</v>
      </c>
      <c r="Q4782" s="50">
        <v>0</v>
      </c>
      <c r="R4782" s="42">
        <v>0</v>
      </c>
      <c r="S4782" s="42">
        <v>15.4144265455573</v>
      </c>
      <c r="T4782" s="42">
        <v>30.9370886631005</v>
      </c>
      <c r="U4782" s="15">
        <f t="shared" si="299"/>
        <v>0</v>
      </c>
    </row>
    <row r="4783" spans="6:21" x14ac:dyDescent="0.3">
      <c r="F4783" s="5">
        <f>Demand!C4783</f>
        <v>11.737629818305178</v>
      </c>
      <c r="G4783">
        <f>Irradiance!A4783*$B$2*'Technical Data'!$B$2</f>
        <v>0</v>
      </c>
      <c r="H4783" s="5">
        <f t="shared" si="296"/>
        <v>-11.737629818305178</v>
      </c>
      <c r="I4783" s="38">
        <v>0</v>
      </c>
      <c r="J4783" s="35">
        <f>IF(H4783&gt;0,MIN(H4783,($B$3-L4782)/'Technical Data'!$B$5),0)</f>
        <v>0</v>
      </c>
      <c r="K4783" s="15">
        <f>IF(H4783&lt;0,MIN(ABS(H4783),(L4782*'Technical Data'!$B$4)),0)</f>
        <v>11.737629818305178</v>
      </c>
      <c r="L4783" s="15">
        <f>L4782+J4783*'Technical Data'!$B$5-(K4783/'Technical Data'!$B$4)</f>
        <v>77.388824297473391</v>
      </c>
      <c r="N4783" s="15">
        <f t="shared" si="297"/>
        <v>0</v>
      </c>
      <c r="O4783" s="36">
        <f t="shared" si="298"/>
        <v>0</v>
      </c>
      <c r="P4783" s="50">
        <v>0</v>
      </c>
      <c r="Q4783" s="50">
        <v>0</v>
      </c>
      <c r="R4783" s="42">
        <v>0</v>
      </c>
      <c r="S4783" s="42">
        <v>11.7376298183052</v>
      </c>
      <c r="T4783" s="42">
        <v>17.895277753872598</v>
      </c>
      <c r="U4783" s="15">
        <f t="shared" si="299"/>
        <v>0</v>
      </c>
    </row>
    <row r="4784" spans="6:21" x14ac:dyDescent="0.3">
      <c r="F4784" s="5">
        <f>Demand!C4784</f>
        <v>16.105749978485296</v>
      </c>
      <c r="G4784">
        <f>Irradiance!A4784*$B$2*'Technical Data'!$B$2</f>
        <v>0</v>
      </c>
      <c r="H4784" s="5">
        <f t="shared" si="296"/>
        <v>-16.105749978485296</v>
      </c>
      <c r="I4784" s="38">
        <v>0</v>
      </c>
      <c r="J4784" s="35">
        <f>IF(H4784&gt;0,MIN(H4784,($B$3-L4783)/'Technical Data'!$B$5),0)</f>
        <v>0</v>
      </c>
      <c r="K4784" s="15">
        <f>IF(H4784&lt;0,MIN(ABS(H4784),(L4783*'Technical Data'!$B$4)),0)</f>
        <v>16.105749978485296</v>
      </c>
      <c r="L4784" s="15">
        <f>L4783+J4784*'Technical Data'!$B$5-(K4784/'Technical Data'!$B$4)</f>
        <v>59.493546543600843</v>
      </c>
      <c r="N4784" s="15">
        <f t="shared" si="297"/>
        <v>0</v>
      </c>
      <c r="O4784" s="36">
        <f t="shared" si="298"/>
        <v>0</v>
      </c>
      <c r="P4784" s="50">
        <v>0</v>
      </c>
      <c r="Q4784" s="50">
        <v>0</v>
      </c>
      <c r="R4784" s="42">
        <v>0</v>
      </c>
      <c r="S4784" s="42">
        <v>16.105749978485299</v>
      </c>
      <c r="T4784" s="42">
        <v>0</v>
      </c>
      <c r="U4784" s="15">
        <f t="shared" si="299"/>
        <v>0</v>
      </c>
    </row>
    <row r="4785" spans="6:21" x14ac:dyDescent="0.3">
      <c r="F4785" s="5">
        <f>Demand!C4785</f>
        <v>19.950375521211846</v>
      </c>
      <c r="G4785">
        <f>Irradiance!A4785*$B$2*'Technical Data'!$B$2</f>
        <v>177.34755616561205</v>
      </c>
      <c r="H4785" s="5">
        <f t="shared" si="296"/>
        <v>157.39718064440021</v>
      </c>
      <c r="I4785" s="38">
        <v>55.753713784807957</v>
      </c>
      <c r="J4785" s="35">
        <f>IF(H4785&gt;0,MIN(H4785,($B$3-L4784)/'Technical Data'!$B$5),0)</f>
        <v>157.39718064440021</v>
      </c>
      <c r="K4785" s="15">
        <f>IF(H4785&lt;0,MIN(ABS(H4785),(L4784*'Technical Data'!$B$4)),0)</f>
        <v>0</v>
      </c>
      <c r="L4785" s="15">
        <f>L4784+J4785*'Technical Data'!$B$5-(K4785/'Technical Data'!$B$4)</f>
        <v>201.15100912356104</v>
      </c>
      <c r="N4785" s="15">
        <f t="shared" si="297"/>
        <v>19.950375521211839</v>
      </c>
      <c r="O4785" s="36">
        <f t="shared" si="298"/>
        <v>0</v>
      </c>
      <c r="P4785" s="50">
        <v>35.803338263595897</v>
      </c>
      <c r="Q4785" s="50">
        <v>19.9503755212118</v>
      </c>
      <c r="R4785" s="42">
        <v>0</v>
      </c>
      <c r="S4785" s="42">
        <v>0</v>
      </c>
      <c r="T4785" s="42">
        <v>0</v>
      </c>
      <c r="U4785" s="15">
        <f t="shared" si="299"/>
        <v>19.950375521211839</v>
      </c>
    </row>
    <row r="4786" spans="6:21" x14ac:dyDescent="0.3">
      <c r="F4786" s="5">
        <f>Demand!C4786</f>
        <v>26.300521892971187</v>
      </c>
      <c r="G4786">
        <f>Irradiance!A4786*$B$2*'Technical Data'!$B$2</f>
        <v>396.66896934603022</v>
      </c>
      <c r="H4786" s="5">
        <f t="shared" si="296"/>
        <v>370.36844745305905</v>
      </c>
      <c r="I4786" s="38">
        <v>124.7029768122715</v>
      </c>
      <c r="J4786" s="35">
        <f>IF(H4786&gt;0,MIN(H4786,($B$3-L4785)/'Technical Data'!$B$5),0)</f>
        <v>201.63137305441549</v>
      </c>
      <c r="K4786" s="15">
        <f>IF(H4786&lt;0,MIN(ABS(H4786),(L4785*'Technical Data'!$B$4)),0)</f>
        <v>0</v>
      </c>
      <c r="L4786" s="15">
        <f>L4785+J4786*'Technical Data'!$B$5-(K4786/'Technical Data'!$B$4)</f>
        <v>382.61924487253498</v>
      </c>
      <c r="N4786" s="15">
        <f t="shared" si="297"/>
        <v>195.03759629161473</v>
      </c>
      <c r="O4786" s="36">
        <f t="shared" si="298"/>
        <v>168.73707439864356</v>
      </c>
      <c r="P4786" s="50">
        <v>98.402454919299799</v>
      </c>
      <c r="Q4786" s="50">
        <v>26.300521892971201</v>
      </c>
      <c r="R4786" s="42">
        <v>0</v>
      </c>
      <c r="S4786" s="42">
        <v>0</v>
      </c>
      <c r="T4786" s="42">
        <v>0</v>
      </c>
      <c r="U4786" s="15">
        <f t="shared" si="299"/>
        <v>195.03759629161473</v>
      </c>
    </row>
    <row r="4787" spans="6:21" x14ac:dyDescent="0.3">
      <c r="F4787" s="5">
        <f>Demand!C4787</f>
        <v>31.07128532907273</v>
      </c>
      <c r="G4787">
        <f>Irradiance!A4787*$B$2*'Technical Data'!$B$2</f>
        <v>597.4065374359235</v>
      </c>
      <c r="H4787" s="5">
        <f t="shared" si="296"/>
        <v>566.33525210685082</v>
      </c>
      <c r="I4787" s="38">
        <v>187.80993559489511</v>
      </c>
      <c r="J4787" s="35">
        <f>IF(H4787&gt;0,MIN(H4787,($B$3-L4786)/'Technical Data'!$B$5),0)</f>
        <v>0</v>
      </c>
      <c r="K4787" s="15">
        <f>IF(H4787&lt;0,MIN(ABS(H4787),(L4786*'Technical Data'!$B$4)),0)</f>
        <v>0</v>
      </c>
      <c r="L4787" s="15">
        <f>L4786+J4787*'Technical Data'!$B$5-(K4787/'Technical Data'!$B$4)</f>
        <v>382.61924487253498</v>
      </c>
      <c r="N4787" s="15">
        <f t="shared" si="297"/>
        <v>597.4065374359235</v>
      </c>
      <c r="O4787" s="36">
        <f t="shared" si="298"/>
        <v>566.33525210685082</v>
      </c>
      <c r="P4787" s="50">
        <v>156.738650265822</v>
      </c>
      <c r="Q4787" s="50">
        <v>31.071285329072701</v>
      </c>
      <c r="R4787" s="42">
        <v>0</v>
      </c>
      <c r="S4787" s="42">
        <v>0</v>
      </c>
      <c r="T4787" s="42">
        <v>0</v>
      </c>
      <c r="U4787" s="15">
        <f t="shared" si="299"/>
        <v>597.4065374359235</v>
      </c>
    </row>
    <row r="4788" spans="6:21" x14ac:dyDescent="0.3">
      <c r="F4788" s="5">
        <f>Demand!C4788</f>
        <v>33.243541012236534</v>
      </c>
      <c r="G4788">
        <f>Irradiance!A4788*$B$2*'Technical Data'!$B$2</f>
        <v>750.40284831050303</v>
      </c>
      <c r="H4788" s="5">
        <f t="shared" si="296"/>
        <v>717.15930729826653</v>
      </c>
      <c r="I4788" s="38">
        <v>235.90821623129219</v>
      </c>
      <c r="J4788" s="35">
        <f>IF(H4788&gt;0,MIN(H4788,($B$3-L4787)/'Technical Data'!$B$5),0)</f>
        <v>0</v>
      </c>
      <c r="K4788" s="15">
        <f>IF(H4788&lt;0,MIN(ABS(H4788),(L4787*'Technical Data'!$B$4)),0)</f>
        <v>0</v>
      </c>
      <c r="L4788" s="15">
        <f>L4787+J4788*'Technical Data'!$B$5-(K4788/'Technical Data'!$B$4)</f>
        <v>382.61924487253498</v>
      </c>
      <c r="N4788" s="15">
        <f t="shared" si="297"/>
        <v>750.40284831050303</v>
      </c>
      <c r="O4788" s="36">
        <f t="shared" si="298"/>
        <v>717.15930729826653</v>
      </c>
      <c r="P4788" s="50">
        <v>202.664675219055</v>
      </c>
      <c r="Q4788" s="50">
        <v>33.243541012236498</v>
      </c>
      <c r="R4788" s="42">
        <v>0</v>
      </c>
      <c r="S4788" s="42">
        <v>0</v>
      </c>
      <c r="T4788" s="42">
        <v>0</v>
      </c>
      <c r="U4788" s="15">
        <f t="shared" si="299"/>
        <v>750.40284831050303</v>
      </c>
    </row>
    <row r="4789" spans="6:21" x14ac:dyDescent="0.3">
      <c r="F4789" s="5">
        <f>Demand!C4789</f>
        <v>33.926430872735239</v>
      </c>
      <c r="G4789">
        <f>Irradiance!A4789*$B$2*'Technical Data'!$B$2</f>
        <v>851.89307128332621</v>
      </c>
      <c r="H4789" s="5">
        <f t="shared" si="296"/>
        <v>817.96664041059103</v>
      </c>
      <c r="I4789" s="38">
        <v>267.81424846496498</v>
      </c>
      <c r="J4789" s="35">
        <f>IF(H4789&gt;0,MIN(H4789,($B$3-L4788)/'Technical Data'!$B$5),0)</f>
        <v>0</v>
      </c>
      <c r="K4789" s="15">
        <f>IF(H4789&lt;0,MIN(ABS(H4789),(L4788*'Technical Data'!$B$4)),0)</f>
        <v>0</v>
      </c>
      <c r="L4789" s="15">
        <f>L4788+J4789*'Technical Data'!$B$5-(K4789/'Technical Data'!$B$4)</f>
        <v>382.61924487253498</v>
      </c>
      <c r="N4789" s="15">
        <f t="shared" si="297"/>
        <v>851.89307128332621</v>
      </c>
      <c r="O4789" s="36">
        <f t="shared" si="298"/>
        <v>817.96664041059103</v>
      </c>
      <c r="P4789" s="50">
        <v>233.887817592229</v>
      </c>
      <c r="Q4789" s="50">
        <v>33.926430872735203</v>
      </c>
      <c r="R4789" s="42">
        <v>0</v>
      </c>
      <c r="S4789" s="42">
        <v>0</v>
      </c>
      <c r="T4789" s="42">
        <v>0</v>
      </c>
      <c r="U4789" s="15">
        <f t="shared" si="299"/>
        <v>851.89307128332621</v>
      </c>
    </row>
    <row r="4790" spans="6:21" x14ac:dyDescent="0.3">
      <c r="F4790" s="5">
        <f>Demand!C4790</f>
        <v>35.368776979539426</v>
      </c>
      <c r="G4790">
        <f>Irradiance!A4790*$B$2*'Technical Data'!$B$2</f>
        <v>896.6705256178235</v>
      </c>
      <c r="H4790" s="5">
        <f t="shared" si="296"/>
        <v>861.30174863828404</v>
      </c>
      <c r="I4790" s="38">
        <v>281.89117981352319</v>
      </c>
      <c r="J4790" s="35">
        <f>IF(H4790&gt;0,MIN(H4790,($B$3-L4789)/'Technical Data'!$B$5),0)</f>
        <v>0</v>
      </c>
      <c r="K4790" s="15">
        <f>IF(H4790&lt;0,MIN(ABS(H4790),(L4789*'Technical Data'!$B$4)),0)</f>
        <v>0</v>
      </c>
      <c r="L4790" s="15">
        <f>L4789+J4790*'Technical Data'!$B$5-(K4790/'Technical Data'!$B$4)</f>
        <v>382.61924487253498</v>
      </c>
      <c r="N4790" s="15">
        <f t="shared" si="297"/>
        <v>896.6705256178235</v>
      </c>
      <c r="O4790" s="36">
        <f t="shared" si="298"/>
        <v>861.30174863828404</v>
      </c>
      <c r="P4790" s="50">
        <v>246.52240283398299</v>
      </c>
      <c r="Q4790" s="50">
        <v>35.368776979539398</v>
      </c>
      <c r="R4790" s="42">
        <v>0</v>
      </c>
      <c r="S4790" s="42">
        <v>0</v>
      </c>
      <c r="T4790" s="42">
        <v>0</v>
      </c>
      <c r="U4790" s="15">
        <f t="shared" si="299"/>
        <v>896.6705256178235</v>
      </c>
    </row>
    <row r="4791" spans="6:21" x14ac:dyDescent="0.3">
      <c r="F4791" s="5">
        <f>Demand!C4791</f>
        <v>34.168540679650661</v>
      </c>
      <c r="G4791">
        <f>Irradiance!A4791*$B$2*'Technical Data'!$B$2</f>
        <v>880.81017506642729</v>
      </c>
      <c r="H4791" s="5">
        <f t="shared" si="296"/>
        <v>846.64163438677667</v>
      </c>
      <c r="I4791" s="38">
        <v>276.90507532870288</v>
      </c>
      <c r="J4791" s="35">
        <f>IF(H4791&gt;0,MIN(H4791,($B$3-L4790)/'Technical Data'!$B$5),0)</f>
        <v>0</v>
      </c>
      <c r="K4791" s="15">
        <f>IF(H4791&lt;0,MIN(ABS(H4791),(L4790*'Technical Data'!$B$4)),0)</f>
        <v>0</v>
      </c>
      <c r="L4791" s="15">
        <f>L4790+J4791*'Technical Data'!$B$5-(K4791/'Technical Data'!$B$4)</f>
        <v>382.61924487253498</v>
      </c>
      <c r="N4791" s="15">
        <f t="shared" si="297"/>
        <v>880.81017506642729</v>
      </c>
      <c r="O4791" s="36">
        <f t="shared" si="298"/>
        <v>846.64163438677667</v>
      </c>
      <c r="P4791" s="50">
        <v>242.73653464905101</v>
      </c>
      <c r="Q4791" s="50">
        <v>34.168540679650697</v>
      </c>
      <c r="R4791" s="42">
        <v>0</v>
      </c>
      <c r="S4791" s="42">
        <v>0</v>
      </c>
      <c r="T4791" s="42">
        <v>0</v>
      </c>
      <c r="U4791" s="15">
        <f t="shared" si="299"/>
        <v>880.81017506642729</v>
      </c>
    </row>
    <row r="4792" spans="6:21" x14ac:dyDescent="0.3">
      <c r="F4792" s="5">
        <f>Demand!C4792</f>
        <v>35.115900492440474</v>
      </c>
      <c r="G4792">
        <f>Irradiance!A4792*$B$2*'Technical Data'!$B$2</f>
        <v>805.35335577645151</v>
      </c>
      <c r="H4792" s="5">
        <f t="shared" si="296"/>
        <v>770.23745528401105</v>
      </c>
      <c r="I4792" s="38">
        <v>253.18330550698249</v>
      </c>
      <c r="J4792" s="35">
        <f>IF(H4792&gt;0,MIN(H4792,($B$3-L4791)/'Technical Data'!$B$5),0)</f>
        <v>0</v>
      </c>
      <c r="K4792" s="15">
        <f>IF(H4792&lt;0,MIN(ABS(H4792),(L4791*'Technical Data'!$B$4)),0)</f>
        <v>0</v>
      </c>
      <c r="L4792" s="15">
        <f>L4791+J4792*'Technical Data'!$B$5-(K4792/'Technical Data'!$B$4)</f>
        <v>382.61924487253498</v>
      </c>
      <c r="N4792" s="15">
        <f t="shared" si="297"/>
        <v>805.35335577645151</v>
      </c>
      <c r="O4792" s="36">
        <f t="shared" si="298"/>
        <v>770.23745528401105</v>
      </c>
      <c r="P4792" s="50">
        <v>176.077911524266</v>
      </c>
      <c r="Q4792" s="50">
        <v>35.115900492440502</v>
      </c>
      <c r="R4792" s="42">
        <v>41.989493490274697</v>
      </c>
      <c r="S4792" s="42">
        <v>0</v>
      </c>
      <c r="T4792" s="42">
        <v>37.790544141247203</v>
      </c>
      <c r="U4792" s="15">
        <f t="shared" si="299"/>
        <v>805.35335577645151</v>
      </c>
    </row>
    <row r="4793" spans="6:21" x14ac:dyDescent="0.3">
      <c r="F4793" s="5">
        <f>Demand!C4793</f>
        <v>40.493835473921294</v>
      </c>
      <c r="G4793">
        <f>Irradiance!A4793*$B$2*'Technical Data'!$B$2</f>
        <v>675.7470568261532</v>
      </c>
      <c r="H4793" s="5">
        <f t="shared" si="296"/>
        <v>635.25322135223189</v>
      </c>
      <c r="I4793" s="38">
        <v>212.43826986840111</v>
      </c>
      <c r="J4793" s="35">
        <f>IF(H4793&gt;0,MIN(H4793,($B$3-L4792)/'Technical Data'!$B$5),0)</f>
        <v>0</v>
      </c>
      <c r="K4793" s="15">
        <f>IF(H4793&lt;0,MIN(ABS(H4793),(L4792*'Technical Data'!$B$4)),0)</f>
        <v>0</v>
      </c>
      <c r="L4793" s="15">
        <f>L4792+J4793*'Technical Data'!$B$5-(K4793/'Technical Data'!$B$4)</f>
        <v>382.61924487253498</v>
      </c>
      <c r="N4793" s="15">
        <f t="shared" si="297"/>
        <v>675.7470568261532</v>
      </c>
      <c r="O4793" s="36">
        <f t="shared" si="298"/>
        <v>635.25322135223189</v>
      </c>
      <c r="P4793" s="50">
        <v>0</v>
      </c>
      <c r="Q4793" s="50">
        <v>40.493835473921301</v>
      </c>
      <c r="R4793" s="42">
        <v>171.944434394479</v>
      </c>
      <c r="S4793" s="42">
        <v>0</v>
      </c>
      <c r="T4793" s="42">
        <v>192.54053509627801</v>
      </c>
      <c r="U4793" s="15">
        <f t="shared" si="299"/>
        <v>675.7470568261532</v>
      </c>
    </row>
    <row r="4794" spans="6:21" x14ac:dyDescent="0.3">
      <c r="F4794" s="5">
        <f>Demand!C4794</f>
        <v>46.289673397026448</v>
      </c>
      <c r="G4794">
        <f>Irradiance!A4794*$B$2*'Technical Data'!$B$2</f>
        <v>496.15662280478813</v>
      </c>
      <c r="H4794" s="5">
        <f t="shared" si="296"/>
        <v>449.86694940776169</v>
      </c>
      <c r="I4794" s="38">
        <v>155.97945039887111</v>
      </c>
      <c r="J4794" s="35">
        <f>IF(H4794&gt;0,MIN(H4794,($B$3-L4793)/'Technical Data'!$B$5),0)</f>
        <v>0</v>
      </c>
      <c r="K4794" s="15">
        <f>IF(H4794&lt;0,MIN(ABS(H4794),(L4793*'Technical Data'!$B$4)),0)</f>
        <v>0</v>
      </c>
      <c r="L4794" s="15">
        <f>L4793+J4794*'Technical Data'!$B$5-(K4794/'Technical Data'!$B$4)</f>
        <v>382.61924487253498</v>
      </c>
      <c r="N4794" s="15">
        <f t="shared" si="297"/>
        <v>496.15662280478813</v>
      </c>
      <c r="O4794" s="36">
        <f t="shared" si="298"/>
        <v>449.86694940776169</v>
      </c>
      <c r="P4794" s="50">
        <v>0</v>
      </c>
      <c r="Q4794" s="50">
        <v>46.289673397026398</v>
      </c>
      <c r="R4794" s="42">
        <v>109.68977700184401</v>
      </c>
      <c r="S4794" s="42">
        <v>0</v>
      </c>
      <c r="T4794" s="42">
        <v>291.26133439793801</v>
      </c>
      <c r="U4794" s="15">
        <f t="shared" si="299"/>
        <v>496.15662280478813</v>
      </c>
    </row>
    <row r="4795" spans="6:21" x14ac:dyDescent="0.3">
      <c r="F4795" s="5">
        <f>Demand!C4795</f>
        <v>46.767771434630347</v>
      </c>
      <c r="G4795">
        <f>Irradiance!A4795*$B$2*'Technical Data'!$B$2</f>
        <v>278.19695689393433</v>
      </c>
      <c r="H4795" s="5">
        <f t="shared" si="296"/>
        <v>231.42918545930399</v>
      </c>
      <c r="I4795" s="38">
        <v>87.45828725141736</v>
      </c>
      <c r="J4795" s="35">
        <f>IF(H4795&gt;0,MIN(H4795,($B$3-L4794)/'Technical Data'!$B$5),0)</f>
        <v>0</v>
      </c>
      <c r="K4795" s="15">
        <f>IF(H4795&lt;0,MIN(ABS(H4795),(L4794*'Technical Data'!$B$4)),0)</f>
        <v>0</v>
      </c>
      <c r="L4795" s="15">
        <f>L4794+J4795*'Technical Data'!$B$5-(K4795/'Technical Data'!$B$4)</f>
        <v>382.61924487253498</v>
      </c>
      <c r="N4795" s="15">
        <f t="shared" si="297"/>
        <v>278.19695689393433</v>
      </c>
      <c r="O4795" s="36">
        <f t="shared" si="298"/>
        <v>231.42918545930399</v>
      </c>
      <c r="P4795" s="50">
        <v>0</v>
      </c>
      <c r="Q4795" s="50">
        <v>46.767771434630298</v>
      </c>
      <c r="R4795" s="42">
        <v>40.6905158167868</v>
      </c>
      <c r="S4795" s="42">
        <v>0</v>
      </c>
      <c r="T4795" s="42">
        <v>327.88279863304598</v>
      </c>
      <c r="U4795" s="15">
        <f t="shared" si="299"/>
        <v>278.19695689393433</v>
      </c>
    </row>
    <row r="4796" spans="6:21" x14ac:dyDescent="0.3">
      <c r="F4796" s="5">
        <f>Demand!C4796</f>
        <v>41.118683484786189</v>
      </c>
      <c r="G4796">
        <f>Irradiance!A4796*$B$2*'Technical Data'!$B$2</f>
        <v>7.5296613728850641</v>
      </c>
      <c r="H4796" s="5">
        <f t="shared" si="296"/>
        <v>-33.589022111901123</v>
      </c>
      <c r="I4796" s="38">
        <v>2.3671405129954599</v>
      </c>
      <c r="J4796" s="35">
        <f>IF(H4796&gt;0,MIN(H4796,($B$3-L4795)/'Technical Data'!$B$5),0)</f>
        <v>0</v>
      </c>
      <c r="K4796" s="15">
        <f>IF(H4796&lt;0,MIN(ABS(H4796),(L4795*'Technical Data'!$B$4)),0)</f>
        <v>33.589022111901123</v>
      </c>
      <c r="L4796" s="15">
        <f>L4795+J4796*'Technical Data'!$B$5-(K4796/'Technical Data'!$B$4)</f>
        <v>345.29810919264486</v>
      </c>
      <c r="N4796" s="15">
        <f t="shared" si="297"/>
        <v>7.5296613728850641</v>
      </c>
      <c r="O4796" s="36">
        <f t="shared" si="298"/>
        <v>0</v>
      </c>
      <c r="P4796" s="50">
        <v>0</v>
      </c>
      <c r="Q4796" s="50">
        <v>2.3671405129954501</v>
      </c>
      <c r="R4796" s="42">
        <v>0</v>
      </c>
      <c r="S4796" s="42">
        <v>38.751542971790698</v>
      </c>
      <c r="T4796" s="42">
        <v>284.82552866438999</v>
      </c>
      <c r="U4796" s="15">
        <f t="shared" si="299"/>
        <v>7.5296613728850641</v>
      </c>
    </row>
    <row r="4797" spans="6:21" x14ac:dyDescent="0.3">
      <c r="F4797" s="5">
        <f>Demand!C4797</f>
        <v>30.670752484741968</v>
      </c>
      <c r="G4797">
        <f>Irradiance!A4797*$B$2*'Technical Data'!$B$2</f>
        <v>0</v>
      </c>
      <c r="H4797" s="5">
        <f t="shared" si="296"/>
        <v>-30.670752484741968</v>
      </c>
      <c r="I4797" s="38">
        <v>0</v>
      </c>
      <c r="J4797" s="35">
        <f>IF(H4797&gt;0,MIN(H4797,($B$3-L4796)/'Technical Data'!$B$5),0)</f>
        <v>0</v>
      </c>
      <c r="K4797" s="15">
        <f>IF(H4797&lt;0,MIN(ABS(H4797),(L4796*'Technical Data'!$B$4)),0)</f>
        <v>30.670752484741968</v>
      </c>
      <c r="L4797" s="15">
        <f>L4796+J4797*'Technical Data'!$B$5-(K4797/'Technical Data'!$B$4)</f>
        <v>311.21949532070937</v>
      </c>
      <c r="N4797" s="15">
        <f t="shared" si="297"/>
        <v>0</v>
      </c>
      <c r="O4797" s="36">
        <f t="shared" si="298"/>
        <v>0</v>
      </c>
      <c r="P4797" s="50">
        <v>0</v>
      </c>
      <c r="Q4797" s="50">
        <v>0</v>
      </c>
      <c r="R4797" s="42">
        <v>0</v>
      </c>
      <c r="S4797" s="42">
        <v>30.670752484742</v>
      </c>
      <c r="T4797" s="42">
        <v>250.74691479245399</v>
      </c>
      <c r="U4797" s="15">
        <f t="shared" si="299"/>
        <v>0</v>
      </c>
    </row>
    <row r="4798" spans="6:21" x14ac:dyDescent="0.3">
      <c r="F4798" s="5">
        <f>Demand!C4798</f>
        <v>23.361535002938691</v>
      </c>
      <c r="G4798">
        <f>Irradiance!A4798*$B$2*'Technical Data'!$B$2</f>
        <v>0</v>
      </c>
      <c r="H4798" s="5">
        <f t="shared" si="296"/>
        <v>-23.361535002938691</v>
      </c>
      <c r="I4798" s="38">
        <v>0</v>
      </c>
      <c r="J4798" s="35">
        <f>IF(H4798&gt;0,MIN(H4798,($B$3-L4797)/'Technical Data'!$B$5),0)</f>
        <v>0</v>
      </c>
      <c r="K4798" s="15">
        <f>IF(H4798&lt;0,MIN(ABS(H4798),(L4797*'Technical Data'!$B$4)),0)</f>
        <v>23.361535002938691</v>
      </c>
      <c r="L4798" s="15">
        <f>L4797+J4798*'Technical Data'!$B$5-(K4798/'Technical Data'!$B$4)</f>
        <v>285.26223420633306</v>
      </c>
      <c r="N4798" s="15">
        <f t="shared" si="297"/>
        <v>0</v>
      </c>
      <c r="O4798" s="36">
        <f t="shared" si="298"/>
        <v>0</v>
      </c>
      <c r="P4798" s="50">
        <v>0</v>
      </c>
      <c r="Q4798" s="50">
        <v>0</v>
      </c>
      <c r="R4798" s="42">
        <v>0</v>
      </c>
      <c r="S4798" s="42">
        <v>23.361535002938702</v>
      </c>
      <c r="T4798" s="42">
        <v>224.789653678078</v>
      </c>
      <c r="U4798" s="15">
        <f t="shared" si="299"/>
        <v>0</v>
      </c>
    </row>
    <row r="4799" spans="6:21" x14ac:dyDescent="0.3">
      <c r="F4799" s="5">
        <f>Demand!C4799</f>
        <v>23.694124795974531</v>
      </c>
      <c r="G4799">
        <f>Irradiance!A4799*$B$2*'Technical Data'!$B$2</f>
        <v>0</v>
      </c>
      <c r="H4799" s="5">
        <f t="shared" si="296"/>
        <v>-23.694124795974531</v>
      </c>
      <c r="I4799" s="38">
        <v>0</v>
      </c>
      <c r="J4799" s="35">
        <f>IF(H4799&gt;0,MIN(H4799,($B$3-L4798)/'Technical Data'!$B$5),0)</f>
        <v>0</v>
      </c>
      <c r="K4799" s="15">
        <f>IF(H4799&lt;0,MIN(ABS(H4799),(L4798*'Technical Data'!$B$4)),0)</f>
        <v>23.694124795974531</v>
      </c>
      <c r="L4799" s="15">
        <f>L4798+J4799*'Technical Data'!$B$5-(K4799/'Technical Data'!$B$4)</f>
        <v>258.93542887747248</v>
      </c>
      <c r="N4799" s="15">
        <f t="shared" si="297"/>
        <v>0</v>
      </c>
      <c r="O4799" s="36">
        <f t="shared" si="298"/>
        <v>0</v>
      </c>
      <c r="P4799" s="50">
        <v>0</v>
      </c>
      <c r="Q4799" s="50">
        <v>0</v>
      </c>
      <c r="R4799" s="42">
        <v>0</v>
      </c>
      <c r="S4799" s="42">
        <v>23.694124795974499</v>
      </c>
      <c r="T4799" s="42">
        <v>198.46284834921701</v>
      </c>
      <c r="U4799" s="15">
        <f t="shared" si="299"/>
        <v>0</v>
      </c>
    </row>
    <row r="4800" spans="6:21" x14ac:dyDescent="0.3">
      <c r="F4800" s="5">
        <f>Demand!C4800</f>
        <v>24.276849185561982</v>
      </c>
      <c r="G4800">
        <f>Irradiance!A4800*$B$2*'Technical Data'!$B$2</f>
        <v>0</v>
      </c>
      <c r="H4800" s="5">
        <f t="shared" si="296"/>
        <v>-24.276849185561982</v>
      </c>
      <c r="I4800" s="38">
        <v>0</v>
      </c>
      <c r="J4800" s="35">
        <f>IF(H4800&gt;0,MIN(H4800,($B$3-L4799)/'Technical Data'!$B$5),0)</f>
        <v>0</v>
      </c>
      <c r="K4800" s="15">
        <f>IF(H4800&lt;0,MIN(ABS(H4800),(L4799*'Technical Data'!$B$4)),0)</f>
        <v>24.276849185561982</v>
      </c>
      <c r="L4800" s="15">
        <f>L4799+J4800*'Technical Data'!$B$5-(K4800/'Technical Data'!$B$4)</f>
        <v>231.96115200462583</v>
      </c>
      <c r="N4800" s="15">
        <f t="shared" si="297"/>
        <v>0</v>
      </c>
      <c r="O4800" s="36">
        <f t="shared" si="298"/>
        <v>0</v>
      </c>
      <c r="P4800" s="50">
        <v>0</v>
      </c>
      <c r="Q4800" s="50">
        <v>0</v>
      </c>
      <c r="R4800" s="42">
        <v>0</v>
      </c>
      <c r="S4800" s="42">
        <v>24.276849185562</v>
      </c>
      <c r="T4800" s="42">
        <v>171.48857147637099</v>
      </c>
      <c r="U4800" s="15">
        <f t="shared" si="299"/>
        <v>0</v>
      </c>
    </row>
    <row r="4801" spans="6:21" x14ac:dyDescent="0.3">
      <c r="F4801" s="5">
        <f>Demand!C4801</f>
        <v>24.556155241846803</v>
      </c>
      <c r="G4801">
        <f>Irradiance!A4801*$B$2*'Technical Data'!$B$2</f>
        <v>0</v>
      </c>
      <c r="H4801" s="5">
        <f t="shared" si="296"/>
        <v>-24.556155241846803</v>
      </c>
      <c r="I4801" s="38">
        <v>0</v>
      </c>
      <c r="J4801" s="35">
        <f>IF(H4801&gt;0,MIN(H4801,($B$3-L4800)/'Technical Data'!$B$5),0)</f>
        <v>0</v>
      </c>
      <c r="K4801" s="15">
        <f>IF(H4801&lt;0,MIN(ABS(H4801),(L4800*'Technical Data'!$B$4)),0)</f>
        <v>24.556155241846803</v>
      </c>
      <c r="L4801" s="15">
        <f>L4800+J4801*'Technical Data'!$B$5-(K4801/'Technical Data'!$B$4)</f>
        <v>204.67653506924049</v>
      </c>
      <c r="N4801" s="15">
        <f t="shared" si="297"/>
        <v>0</v>
      </c>
      <c r="O4801" s="36">
        <f t="shared" si="298"/>
        <v>0</v>
      </c>
      <c r="P4801" s="50">
        <v>0</v>
      </c>
      <c r="Q4801" s="50">
        <v>0</v>
      </c>
      <c r="R4801" s="42">
        <v>0</v>
      </c>
      <c r="S4801" s="42">
        <v>24.556155241846799</v>
      </c>
      <c r="T4801" s="42">
        <v>144.20395454098599</v>
      </c>
      <c r="U4801" s="15">
        <f t="shared" si="299"/>
        <v>0</v>
      </c>
    </row>
    <row r="4802" spans="6:21" x14ac:dyDescent="0.3">
      <c r="F4802" s="5">
        <f>Demand!C4802</f>
        <v>24.086082161956142</v>
      </c>
      <c r="G4802">
        <f>Irradiance!A4802*$B$2*'Technical Data'!$B$2</f>
        <v>0</v>
      </c>
      <c r="H4802" s="5">
        <f t="shared" ref="H4802:H4865" si="300">G4802-F4802</f>
        <v>-24.086082161956142</v>
      </c>
      <c r="I4802" s="38">
        <v>0</v>
      </c>
      <c r="J4802" s="35">
        <f>IF(H4802&gt;0,MIN(H4802,($B$3-L4801)/'Technical Data'!$B$5),0)</f>
        <v>0</v>
      </c>
      <c r="K4802" s="15">
        <f>IF(H4802&lt;0,MIN(ABS(H4802),(L4801*'Technical Data'!$B$4)),0)</f>
        <v>24.086082161956142</v>
      </c>
      <c r="L4802" s="15">
        <f>L4801+J4802*'Technical Data'!$B$5-(K4802/'Technical Data'!$B$4)</f>
        <v>177.91422155595589</v>
      </c>
      <c r="N4802" s="15">
        <f t="shared" ref="N4802:N4865" si="301">U4802</f>
        <v>0</v>
      </c>
      <c r="O4802" s="36">
        <f t="shared" ref="O4802:O4865" si="302">N4802+(K4802)-F4802</f>
        <v>0</v>
      </c>
      <c r="P4802" s="50">
        <v>0</v>
      </c>
      <c r="Q4802" s="50">
        <v>0</v>
      </c>
      <c r="R4802" s="42">
        <v>0</v>
      </c>
      <c r="S4802" s="42">
        <v>24.086082161956099</v>
      </c>
      <c r="T4802" s="42">
        <v>117.441641027701</v>
      </c>
      <c r="U4802" s="15">
        <f t="shared" ref="U4802:U4865" si="303">G4802-(J4802)</f>
        <v>0</v>
      </c>
    </row>
    <row r="4803" spans="6:21" x14ac:dyDescent="0.3">
      <c r="F4803" s="5">
        <f>Demand!C4803</f>
        <v>22.62939207702944</v>
      </c>
      <c r="G4803">
        <f>Irradiance!A4803*$B$2*'Technical Data'!$B$2</f>
        <v>0</v>
      </c>
      <c r="H4803" s="5">
        <f t="shared" si="300"/>
        <v>-22.62939207702944</v>
      </c>
      <c r="I4803" s="38">
        <v>0</v>
      </c>
      <c r="J4803" s="35">
        <f>IF(H4803&gt;0,MIN(H4803,($B$3-L4802)/'Technical Data'!$B$5),0)</f>
        <v>0</v>
      </c>
      <c r="K4803" s="15">
        <f>IF(H4803&lt;0,MIN(ABS(H4803),(L4802*'Technical Data'!$B$4)),0)</f>
        <v>22.62939207702944</v>
      </c>
      <c r="L4803" s="15">
        <f>L4802+J4803*'Technical Data'!$B$5-(K4803/'Technical Data'!$B$4)</f>
        <v>152.77045258147874</v>
      </c>
      <c r="N4803" s="15">
        <f t="shared" si="301"/>
        <v>0</v>
      </c>
      <c r="O4803" s="36">
        <f t="shared" si="302"/>
        <v>0</v>
      </c>
      <c r="P4803" s="50">
        <v>0</v>
      </c>
      <c r="Q4803" s="50">
        <v>0</v>
      </c>
      <c r="R4803" s="42">
        <v>0</v>
      </c>
      <c r="S4803" s="42">
        <v>22.629392077029401</v>
      </c>
      <c r="T4803" s="42">
        <v>92.297872053223699</v>
      </c>
      <c r="U4803" s="15">
        <f t="shared" si="303"/>
        <v>0</v>
      </c>
    </row>
    <row r="4804" spans="6:21" x14ac:dyDescent="0.3">
      <c r="F4804" s="5">
        <f>Demand!C4804</f>
        <v>20.875767698938589</v>
      </c>
      <c r="G4804">
        <f>Irradiance!A4804*$B$2*'Technical Data'!$B$2</f>
        <v>0</v>
      </c>
      <c r="H4804" s="5">
        <f t="shared" si="300"/>
        <v>-20.875767698938589</v>
      </c>
      <c r="I4804" s="38">
        <v>0</v>
      </c>
      <c r="J4804" s="35">
        <f>IF(H4804&gt;0,MIN(H4804,($B$3-L4803)/'Technical Data'!$B$5),0)</f>
        <v>0</v>
      </c>
      <c r="K4804" s="15">
        <f>IF(H4804&lt;0,MIN(ABS(H4804),(L4803*'Technical Data'!$B$4)),0)</f>
        <v>20.875767698938589</v>
      </c>
      <c r="L4804" s="15">
        <f>L4803+J4804*'Technical Data'!$B$5-(K4804/'Technical Data'!$B$4)</f>
        <v>129.57515513821363</v>
      </c>
      <c r="N4804" s="15">
        <f t="shared" si="301"/>
        <v>0</v>
      </c>
      <c r="O4804" s="36">
        <f t="shared" si="302"/>
        <v>0</v>
      </c>
      <c r="P4804" s="50">
        <v>0</v>
      </c>
      <c r="Q4804" s="50">
        <v>0</v>
      </c>
      <c r="R4804" s="42">
        <v>0</v>
      </c>
      <c r="S4804" s="42">
        <v>20.875767698938599</v>
      </c>
      <c r="T4804" s="42">
        <v>69.102574609958694</v>
      </c>
      <c r="U4804" s="15">
        <f t="shared" si="303"/>
        <v>0</v>
      </c>
    </row>
    <row r="4805" spans="6:21" x14ac:dyDescent="0.3">
      <c r="F4805" s="5">
        <f>Demand!C4805</f>
        <v>18.93451080661497</v>
      </c>
      <c r="G4805">
        <f>Irradiance!A4805*$B$2*'Technical Data'!$B$2</f>
        <v>0</v>
      </c>
      <c r="H4805" s="5">
        <f t="shared" si="300"/>
        <v>-18.93451080661497</v>
      </c>
      <c r="I4805" s="38">
        <v>0</v>
      </c>
      <c r="J4805" s="35">
        <f>IF(H4805&gt;0,MIN(H4805,($B$3-L4804)/'Technical Data'!$B$5),0)</f>
        <v>0</v>
      </c>
      <c r="K4805" s="15">
        <f>IF(H4805&lt;0,MIN(ABS(H4805),(L4804*'Technical Data'!$B$4)),0)</f>
        <v>18.93451080661497</v>
      </c>
      <c r="L4805" s="15">
        <f>L4804+J4805*'Technical Data'!$B$5-(K4805/'Technical Data'!$B$4)</f>
        <v>108.53680979753034</v>
      </c>
      <c r="N4805" s="15">
        <f t="shared" si="301"/>
        <v>0</v>
      </c>
      <c r="O4805" s="36">
        <f t="shared" si="302"/>
        <v>0</v>
      </c>
      <c r="P4805" s="50">
        <v>0</v>
      </c>
      <c r="Q4805" s="50">
        <v>0</v>
      </c>
      <c r="R4805" s="42">
        <v>0</v>
      </c>
      <c r="S4805" s="42">
        <v>18.934510806614998</v>
      </c>
      <c r="T4805" s="42">
        <v>48.064229269275302</v>
      </c>
      <c r="U4805" s="15">
        <f t="shared" si="303"/>
        <v>0</v>
      </c>
    </row>
    <row r="4806" spans="6:21" x14ac:dyDescent="0.3">
      <c r="F4806" s="5">
        <f>Demand!C4806</f>
        <v>15.414426545557331</v>
      </c>
      <c r="G4806">
        <f>Irradiance!A4806*$B$2*'Technical Data'!$B$2</f>
        <v>0</v>
      </c>
      <c r="H4806" s="5">
        <f t="shared" si="300"/>
        <v>-15.414426545557331</v>
      </c>
      <c r="I4806" s="38">
        <v>0</v>
      </c>
      <c r="J4806" s="35">
        <f>IF(H4806&gt;0,MIN(H4806,($B$3-L4805)/'Technical Data'!$B$5),0)</f>
        <v>0</v>
      </c>
      <c r="K4806" s="15">
        <f>IF(H4806&lt;0,MIN(ABS(H4806),(L4805*'Technical Data'!$B$4)),0)</f>
        <v>15.414426545557331</v>
      </c>
      <c r="L4806" s="15">
        <f>L4805+J4806*'Technical Data'!$B$5-(K4806/'Technical Data'!$B$4)</f>
        <v>91.409669191355533</v>
      </c>
      <c r="N4806" s="15">
        <f t="shared" si="301"/>
        <v>0</v>
      </c>
      <c r="O4806" s="36">
        <f t="shared" si="302"/>
        <v>0</v>
      </c>
      <c r="P4806" s="50">
        <v>0</v>
      </c>
      <c r="Q4806" s="50">
        <v>0</v>
      </c>
      <c r="R4806" s="42">
        <v>0</v>
      </c>
      <c r="S4806" s="42">
        <v>15.4144265455573</v>
      </c>
      <c r="T4806" s="42">
        <v>30.9370886631005</v>
      </c>
      <c r="U4806" s="15">
        <f t="shared" si="303"/>
        <v>0</v>
      </c>
    </row>
    <row r="4807" spans="6:21" x14ac:dyDescent="0.3">
      <c r="F4807" s="5">
        <f>Demand!C4807</f>
        <v>11.737629818305178</v>
      </c>
      <c r="G4807">
        <f>Irradiance!A4807*$B$2*'Technical Data'!$B$2</f>
        <v>0</v>
      </c>
      <c r="H4807" s="5">
        <f t="shared" si="300"/>
        <v>-11.737629818305178</v>
      </c>
      <c r="I4807" s="38">
        <v>0</v>
      </c>
      <c r="J4807" s="35">
        <f>IF(H4807&gt;0,MIN(H4807,($B$3-L4806)/'Technical Data'!$B$5),0)</f>
        <v>0</v>
      </c>
      <c r="K4807" s="15">
        <f>IF(H4807&lt;0,MIN(ABS(H4807),(L4806*'Technical Data'!$B$4)),0)</f>
        <v>11.737629818305178</v>
      </c>
      <c r="L4807" s="15">
        <f>L4806+J4807*'Technical Data'!$B$5-(K4807/'Technical Data'!$B$4)</f>
        <v>78.367858282127557</v>
      </c>
      <c r="N4807" s="15">
        <f t="shared" si="301"/>
        <v>0</v>
      </c>
      <c r="O4807" s="36">
        <f t="shared" si="302"/>
        <v>0</v>
      </c>
      <c r="P4807" s="50">
        <v>0</v>
      </c>
      <c r="Q4807" s="50">
        <v>0</v>
      </c>
      <c r="R4807" s="42">
        <v>0</v>
      </c>
      <c r="S4807" s="42">
        <v>11.7376298183052</v>
      </c>
      <c r="T4807" s="42">
        <v>17.895277753872598</v>
      </c>
      <c r="U4807" s="15">
        <f t="shared" si="303"/>
        <v>0</v>
      </c>
    </row>
    <row r="4808" spans="6:21" x14ac:dyDescent="0.3">
      <c r="F4808" s="5">
        <f>Demand!C4808</f>
        <v>16.105749978485296</v>
      </c>
      <c r="G4808">
        <f>Irradiance!A4808*$B$2*'Technical Data'!$B$2</f>
        <v>0</v>
      </c>
      <c r="H4808" s="5">
        <f t="shared" si="300"/>
        <v>-16.105749978485296</v>
      </c>
      <c r="I4808" s="38">
        <v>0</v>
      </c>
      <c r="J4808" s="35">
        <f>IF(H4808&gt;0,MIN(H4808,($B$3-L4807)/'Technical Data'!$B$5),0)</f>
        <v>0</v>
      </c>
      <c r="K4808" s="15">
        <f>IF(H4808&lt;0,MIN(ABS(H4808),(L4807*'Technical Data'!$B$4)),0)</f>
        <v>16.105749978485296</v>
      </c>
      <c r="L4808" s="15">
        <f>L4807+J4808*'Technical Data'!$B$5-(K4808/'Technical Data'!$B$4)</f>
        <v>60.472580528255008</v>
      </c>
      <c r="N4808" s="15">
        <f t="shared" si="301"/>
        <v>0</v>
      </c>
      <c r="O4808" s="36">
        <f t="shared" si="302"/>
        <v>0</v>
      </c>
      <c r="P4808" s="50">
        <v>0</v>
      </c>
      <c r="Q4808" s="50">
        <v>0</v>
      </c>
      <c r="R4808" s="42">
        <v>0</v>
      </c>
      <c r="S4808" s="42">
        <v>16.105749978485299</v>
      </c>
      <c r="T4808" s="42">
        <v>2.6995630862060901E-15</v>
      </c>
      <c r="U4808" s="15">
        <f t="shared" si="303"/>
        <v>0</v>
      </c>
    </row>
    <row r="4809" spans="6:21" x14ac:dyDescent="0.3">
      <c r="F4809" s="5">
        <f>Demand!C4809</f>
        <v>19.950375521211846</v>
      </c>
      <c r="G4809">
        <f>Irradiance!A4809*$B$2*'Technical Data'!$B$2</f>
        <v>181.27259241317981</v>
      </c>
      <c r="H4809" s="5">
        <f t="shared" si="300"/>
        <v>161.32221689196797</v>
      </c>
      <c r="I4809" s="38">
        <v>56.987648733071538</v>
      </c>
      <c r="J4809" s="35">
        <f>IF(H4809&gt;0,MIN(H4809,($B$3-L4808)/'Technical Data'!$B$5),0)</f>
        <v>161.32221689196797</v>
      </c>
      <c r="K4809" s="15">
        <f>IF(H4809&lt;0,MIN(ABS(H4809),(L4808*'Technical Data'!$B$4)),0)</f>
        <v>0</v>
      </c>
      <c r="L4809" s="15">
        <f>L4808+J4809*'Technical Data'!$B$5-(K4809/'Technical Data'!$B$4)</f>
        <v>205.66257573102618</v>
      </c>
      <c r="N4809" s="15">
        <f t="shared" si="301"/>
        <v>19.950375521211839</v>
      </c>
      <c r="O4809" s="36">
        <f t="shared" si="302"/>
        <v>0</v>
      </c>
      <c r="P4809" s="50">
        <v>37.0372732118595</v>
      </c>
      <c r="Q4809" s="50">
        <v>19.9503755212118</v>
      </c>
      <c r="R4809" s="42">
        <v>-2.99951454022898E-15</v>
      </c>
      <c r="S4809" s="42">
        <v>0</v>
      </c>
      <c r="T4809" s="42">
        <v>0</v>
      </c>
      <c r="U4809" s="15">
        <f t="shared" si="303"/>
        <v>19.950375521211839</v>
      </c>
    </row>
    <row r="4810" spans="6:21" x14ac:dyDescent="0.3">
      <c r="F4810" s="5">
        <f>Demand!C4810</f>
        <v>26.300521892971187</v>
      </c>
      <c r="G4810">
        <f>Irradiance!A4810*$B$2*'Technical Data'!$B$2</f>
        <v>394.98681095421546</v>
      </c>
      <c r="H4810" s="5">
        <f t="shared" si="300"/>
        <v>368.68628906124428</v>
      </c>
      <c r="I4810" s="38">
        <v>124.17414754872991</v>
      </c>
      <c r="J4810" s="35">
        <f>IF(H4810&gt;0,MIN(H4810,($B$3-L4809)/'Technical Data'!$B$5),0)</f>
        <v>196.6185212683431</v>
      </c>
      <c r="K4810" s="15">
        <f>IF(H4810&lt;0,MIN(ABS(H4810),(L4809*'Technical Data'!$B$4)),0)</f>
        <v>0</v>
      </c>
      <c r="L4810" s="15">
        <f>L4809+J4810*'Technical Data'!$B$5-(K4810/'Technical Data'!$B$4)</f>
        <v>382.61924487253498</v>
      </c>
      <c r="N4810" s="15">
        <f t="shared" si="301"/>
        <v>198.36828968587236</v>
      </c>
      <c r="O4810" s="36">
        <f t="shared" si="302"/>
        <v>172.06776779290118</v>
      </c>
      <c r="P4810" s="50">
        <v>97.873625655758303</v>
      </c>
      <c r="Q4810" s="50">
        <v>26.300521892971201</v>
      </c>
      <c r="R4810" s="42">
        <v>0</v>
      </c>
      <c r="S4810" s="42">
        <v>0</v>
      </c>
      <c r="T4810" s="42">
        <v>0</v>
      </c>
      <c r="U4810" s="15">
        <f t="shared" si="303"/>
        <v>198.36828968587236</v>
      </c>
    </row>
    <row r="4811" spans="6:21" x14ac:dyDescent="0.3">
      <c r="F4811" s="5">
        <f>Demand!C4811</f>
        <v>31.07128532907273</v>
      </c>
      <c r="G4811">
        <f>Irradiance!A4811*$B$2*'Technical Data'!$B$2</f>
        <v>583.94927030140548</v>
      </c>
      <c r="H4811" s="5">
        <f t="shared" si="300"/>
        <v>552.8779849723328</v>
      </c>
      <c r="I4811" s="38">
        <v>183.5793014865628</v>
      </c>
      <c r="J4811" s="35">
        <f>IF(H4811&gt;0,MIN(H4811,($B$3-L4810)/'Technical Data'!$B$5),0)</f>
        <v>0</v>
      </c>
      <c r="K4811" s="15">
        <f>IF(H4811&lt;0,MIN(ABS(H4811),(L4810*'Technical Data'!$B$4)),0)</f>
        <v>0</v>
      </c>
      <c r="L4811" s="15">
        <f>L4810+J4811*'Technical Data'!$B$5-(K4811/'Technical Data'!$B$4)</f>
        <v>382.61924487253498</v>
      </c>
      <c r="N4811" s="15">
        <f t="shared" si="301"/>
        <v>583.94927030140548</v>
      </c>
      <c r="O4811" s="36">
        <f t="shared" si="302"/>
        <v>552.8779849723328</v>
      </c>
      <c r="P4811" s="50">
        <v>152.50801615748901</v>
      </c>
      <c r="Q4811" s="50">
        <v>31.071285329072701</v>
      </c>
      <c r="R4811" s="42">
        <v>0</v>
      </c>
      <c r="S4811" s="42">
        <v>0</v>
      </c>
      <c r="T4811" s="42">
        <v>0</v>
      </c>
      <c r="U4811" s="15">
        <f t="shared" si="303"/>
        <v>583.94927030140548</v>
      </c>
    </row>
    <row r="4812" spans="6:21" x14ac:dyDescent="0.3">
      <c r="F4812" s="5">
        <f>Demand!C4812</f>
        <v>33.243541012236534</v>
      </c>
      <c r="G4812">
        <f>Irradiance!A4812*$B$2*'Technical Data'!$B$2</f>
        <v>731.09807819491471</v>
      </c>
      <c r="H4812" s="5">
        <f t="shared" si="300"/>
        <v>697.8545371826782</v>
      </c>
      <c r="I4812" s="38">
        <v>229.839270873506</v>
      </c>
      <c r="J4812" s="35">
        <f>IF(H4812&gt;0,MIN(H4812,($B$3-L4811)/'Technical Data'!$B$5),0)</f>
        <v>0</v>
      </c>
      <c r="K4812" s="15">
        <f>IF(H4812&lt;0,MIN(ABS(H4812),(L4811*'Technical Data'!$B$4)),0)</f>
        <v>0</v>
      </c>
      <c r="L4812" s="15">
        <f>L4811+J4812*'Technical Data'!$B$5-(K4812/'Technical Data'!$B$4)</f>
        <v>382.61924487253498</v>
      </c>
      <c r="N4812" s="15">
        <f t="shared" si="301"/>
        <v>731.09807819491471</v>
      </c>
      <c r="O4812" s="36">
        <f t="shared" si="302"/>
        <v>697.8545371826782</v>
      </c>
      <c r="P4812" s="50">
        <v>196.59572986126901</v>
      </c>
      <c r="Q4812" s="50">
        <v>33.243541012236498</v>
      </c>
      <c r="R4812" s="42">
        <v>0</v>
      </c>
      <c r="S4812" s="42">
        <v>0</v>
      </c>
      <c r="T4812" s="42">
        <v>0</v>
      </c>
      <c r="U4812" s="15">
        <f t="shared" si="303"/>
        <v>731.09807819491471</v>
      </c>
    </row>
    <row r="4813" spans="6:21" x14ac:dyDescent="0.3">
      <c r="F4813" s="5">
        <f>Demand!C4813</f>
        <v>33.926430872735239</v>
      </c>
      <c r="G4813">
        <f>Irradiance!A4813*$B$2*'Technical Data'!$B$2</f>
        <v>827.70203155341892</v>
      </c>
      <c r="H4813" s="5">
        <f t="shared" si="300"/>
        <v>793.77560068068374</v>
      </c>
      <c r="I4813" s="38">
        <v>260.20918000832012</v>
      </c>
      <c r="J4813" s="35">
        <f>IF(H4813&gt;0,MIN(H4813,($B$3-L4812)/'Technical Data'!$B$5),0)</f>
        <v>0</v>
      </c>
      <c r="K4813" s="15">
        <f>IF(H4813&lt;0,MIN(ABS(H4813),(L4812*'Technical Data'!$B$4)),0)</f>
        <v>0</v>
      </c>
      <c r="L4813" s="15">
        <f>L4812+J4813*'Technical Data'!$B$5-(K4813/'Technical Data'!$B$4)</f>
        <v>382.61924487253498</v>
      </c>
      <c r="N4813" s="15">
        <f t="shared" si="301"/>
        <v>827.70203155341892</v>
      </c>
      <c r="O4813" s="36">
        <f t="shared" si="302"/>
        <v>793.77560068068374</v>
      </c>
      <c r="P4813" s="50">
        <v>226.282749135584</v>
      </c>
      <c r="Q4813" s="50">
        <v>33.926430872735203</v>
      </c>
      <c r="R4813" s="42">
        <v>0</v>
      </c>
      <c r="S4813" s="42">
        <v>0</v>
      </c>
      <c r="T4813" s="42">
        <v>0</v>
      </c>
      <c r="U4813" s="15">
        <f t="shared" si="303"/>
        <v>827.70203155341892</v>
      </c>
    </row>
    <row r="4814" spans="6:21" x14ac:dyDescent="0.3">
      <c r="F4814" s="5">
        <f>Demand!C4814</f>
        <v>35.368776979539426</v>
      </c>
      <c r="G4814">
        <f>Irradiance!A4814*$B$2*'Technical Data'!$B$2</f>
        <v>866.31157178459546</v>
      </c>
      <c r="H4814" s="5">
        <f t="shared" si="300"/>
        <v>830.942794805056</v>
      </c>
      <c r="I4814" s="38">
        <v>272.3470707238925</v>
      </c>
      <c r="J4814" s="35">
        <f>IF(H4814&gt;0,MIN(H4814,($B$3-L4813)/'Technical Data'!$B$5),0)</f>
        <v>0</v>
      </c>
      <c r="K4814" s="15">
        <f>IF(H4814&lt;0,MIN(ABS(H4814),(L4813*'Technical Data'!$B$4)),0)</f>
        <v>0</v>
      </c>
      <c r="L4814" s="15">
        <f>L4813+J4814*'Technical Data'!$B$5-(K4814/'Technical Data'!$B$4)</f>
        <v>382.61924487253498</v>
      </c>
      <c r="N4814" s="15">
        <f t="shared" si="301"/>
        <v>866.31157178459546</v>
      </c>
      <c r="O4814" s="36">
        <f t="shared" si="302"/>
        <v>830.942794805056</v>
      </c>
      <c r="P4814" s="50">
        <v>236.97829374435199</v>
      </c>
      <c r="Q4814" s="50">
        <v>35.368776979539398</v>
      </c>
      <c r="R4814" s="42">
        <v>0</v>
      </c>
      <c r="S4814" s="42">
        <v>0</v>
      </c>
      <c r="T4814" s="42">
        <v>0</v>
      </c>
      <c r="U4814" s="15">
        <f t="shared" si="303"/>
        <v>866.31157178459546</v>
      </c>
    </row>
    <row r="4815" spans="6:21" x14ac:dyDescent="0.3">
      <c r="F4815" s="5">
        <f>Demand!C4815</f>
        <v>34.168540679650661</v>
      </c>
      <c r="G4815">
        <f>Irradiance!A4815*$B$2*'Technical Data'!$B$2</f>
        <v>849.48998786644802</v>
      </c>
      <c r="H4815" s="5">
        <f t="shared" si="300"/>
        <v>815.3214471867974</v>
      </c>
      <c r="I4815" s="38">
        <v>267.05877808847708</v>
      </c>
      <c r="J4815" s="35">
        <f>IF(H4815&gt;0,MIN(H4815,($B$3-L4814)/'Technical Data'!$B$5),0)</f>
        <v>0</v>
      </c>
      <c r="K4815" s="15">
        <f>IF(H4815&lt;0,MIN(ABS(H4815),(L4814*'Technical Data'!$B$4)),0)</f>
        <v>0</v>
      </c>
      <c r="L4815" s="15">
        <f>L4814+J4815*'Technical Data'!$B$5-(K4815/'Technical Data'!$B$4)</f>
        <v>382.61924487253498</v>
      </c>
      <c r="N4815" s="15">
        <f t="shared" si="301"/>
        <v>849.48998786644802</v>
      </c>
      <c r="O4815" s="36">
        <f t="shared" si="302"/>
        <v>815.3214471867974</v>
      </c>
      <c r="P4815" s="50">
        <v>232.89023740882499</v>
      </c>
      <c r="Q4815" s="50">
        <v>34.168540679650697</v>
      </c>
      <c r="R4815" s="42">
        <v>0</v>
      </c>
      <c r="S4815" s="42">
        <v>0</v>
      </c>
      <c r="T4815" s="42">
        <v>0</v>
      </c>
      <c r="U4815" s="15">
        <f t="shared" si="303"/>
        <v>849.48998786644802</v>
      </c>
    </row>
    <row r="4816" spans="6:21" x14ac:dyDescent="0.3">
      <c r="F4816" s="5">
        <f>Demand!C4816</f>
        <v>35.115900492440474</v>
      </c>
      <c r="G4816">
        <f>Irradiance!A4816*$B$2*'Technical Data'!$B$2</f>
        <v>775.3949158460365</v>
      </c>
      <c r="H4816" s="5">
        <f t="shared" si="300"/>
        <v>740.27901535359604</v>
      </c>
      <c r="I4816" s="38">
        <v>243.76510814676649</v>
      </c>
      <c r="J4816" s="35">
        <f>IF(H4816&gt;0,MIN(H4816,($B$3-L4815)/'Technical Data'!$B$5),0)</f>
        <v>0</v>
      </c>
      <c r="K4816" s="15">
        <f>IF(H4816&lt;0,MIN(ABS(H4816),(L4815*'Technical Data'!$B$4)),0)</f>
        <v>0</v>
      </c>
      <c r="L4816" s="15">
        <f>L4815+J4816*'Technical Data'!$B$5-(K4816/'Technical Data'!$B$4)</f>
        <v>382.61924487253498</v>
      </c>
      <c r="N4816" s="15">
        <f t="shared" si="301"/>
        <v>775.3949158460365</v>
      </c>
      <c r="O4816" s="36">
        <f t="shared" si="302"/>
        <v>740.27901535359604</v>
      </c>
      <c r="P4816" s="50">
        <v>146.93478679505799</v>
      </c>
      <c r="Q4816" s="50">
        <v>35.115900492440502</v>
      </c>
      <c r="R4816" s="42">
        <v>61.7144208592673</v>
      </c>
      <c r="S4816" s="42">
        <v>0</v>
      </c>
      <c r="T4816" s="42">
        <v>55.5429787733406</v>
      </c>
      <c r="U4816" s="15">
        <f t="shared" si="303"/>
        <v>775.3949158460365</v>
      </c>
    </row>
    <row r="4817" spans="6:21" x14ac:dyDescent="0.3">
      <c r="F4817" s="5">
        <f>Demand!C4817</f>
        <v>40.493835473921294</v>
      </c>
      <c r="G4817">
        <f>Irradiance!A4817*$B$2*'Technical Data'!$B$2</f>
        <v>646.99015860417728</v>
      </c>
      <c r="H4817" s="5">
        <f t="shared" si="300"/>
        <v>606.49632313025597</v>
      </c>
      <c r="I4817" s="38">
        <v>203.397807696429</v>
      </c>
      <c r="J4817" s="35">
        <f>IF(H4817&gt;0,MIN(H4817,($B$3-L4816)/'Technical Data'!$B$5),0)</f>
        <v>0</v>
      </c>
      <c r="K4817" s="15">
        <f>IF(H4817&lt;0,MIN(ABS(H4817),(L4816*'Technical Data'!$B$4)),0)</f>
        <v>0</v>
      </c>
      <c r="L4817" s="15">
        <f>L4816+J4817*'Technical Data'!$B$5-(K4817/'Technical Data'!$B$4)</f>
        <v>382.61924487253498</v>
      </c>
      <c r="N4817" s="15">
        <f t="shared" si="301"/>
        <v>646.99015860417728</v>
      </c>
      <c r="O4817" s="36">
        <f t="shared" si="302"/>
        <v>606.49632313025597</v>
      </c>
      <c r="P4817" s="50">
        <v>0</v>
      </c>
      <c r="Q4817" s="50">
        <v>40.493835473921301</v>
      </c>
      <c r="R4817" s="42">
        <v>162.90397222250701</v>
      </c>
      <c r="S4817" s="42">
        <v>0</v>
      </c>
      <c r="T4817" s="42">
        <v>202.15655377359701</v>
      </c>
      <c r="U4817" s="15">
        <f t="shared" si="303"/>
        <v>646.99015860417728</v>
      </c>
    </row>
    <row r="4818" spans="6:21" x14ac:dyDescent="0.3">
      <c r="F4818" s="5">
        <f>Demand!C4818</f>
        <v>46.289673397026448</v>
      </c>
      <c r="G4818">
        <f>Irradiance!A4818*$B$2*'Technical Data'!$B$2</f>
        <v>473.24722756388252</v>
      </c>
      <c r="H4818" s="5">
        <f t="shared" si="300"/>
        <v>426.95755416685608</v>
      </c>
      <c r="I4818" s="38">
        <v>148.77729947635291</v>
      </c>
      <c r="J4818" s="35">
        <f>IF(H4818&gt;0,MIN(H4818,($B$3-L4817)/'Technical Data'!$B$5),0)</f>
        <v>0</v>
      </c>
      <c r="K4818" s="15">
        <f>IF(H4818&lt;0,MIN(ABS(H4818),(L4817*'Technical Data'!$B$4)),0)</f>
        <v>0</v>
      </c>
      <c r="L4818" s="15">
        <f>L4817+J4818*'Technical Data'!$B$5-(K4818/'Technical Data'!$B$4)</f>
        <v>382.61924487253498</v>
      </c>
      <c r="N4818" s="15">
        <f t="shared" si="301"/>
        <v>473.24722756388252</v>
      </c>
      <c r="O4818" s="36">
        <f t="shared" si="302"/>
        <v>426.95755416685608</v>
      </c>
      <c r="P4818" s="50">
        <v>0</v>
      </c>
      <c r="Q4818" s="50">
        <v>46.289673397026498</v>
      </c>
      <c r="R4818" s="42">
        <v>102.48762607932601</v>
      </c>
      <c r="S4818" s="42">
        <v>0</v>
      </c>
      <c r="T4818" s="42">
        <v>294.39541724499099</v>
      </c>
      <c r="U4818" s="15">
        <f t="shared" si="303"/>
        <v>473.24722756388252</v>
      </c>
    </row>
    <row r="4819" spans="6:21" x14ac:dyDescent="0.3">
      <c r="F4819" s="5">
        <f>Demand!C4819</f>
        <v>46.767771434630347</v>
      </c>
      <c r="G4819">
        <f>Irradiance!A4819*$B$2*'Technical Data'!$B$2</f>
        <v>268.50452044585887</v>
      </c>
      <c r="H4819" s="5">
        <f t="shared" si="300"/>
        <v>221.73674901122854</v>
      </c>
      <c r="I4819" s="38">
        <v>84.411223399582781</v>
      </c>
      <c r="J4819" s="35">
        <f>IF(H4819&gt;0,MIN(H4819,($B$3-L4818)/'Technical Data'!$B$5),0)</f>
        <v>0</v>
      </c>
      <c r="K4819" s="15">
        <f>IF(H4819&lt;0,MIN(ABS(H4819),(L4818*'Technical Data'!$B$4)),0)</f>
        <v>0</v>
      </c>
      <c r="L4819" s="15">
        <f>L4818+J4819*'Technical Data'!$B$5-(K4819/'Technical Data'!$B$4)</f>
        <v>382.61924487253498</v>
      </c>
      <c r="N4819" s="15">
        <f t="shared" si="301"/>
        <v>268.50452044585887</v>
      </c>
      <c r="O4819" s="36">
        <f t="shared" si="302"/>
        <v>221.73674901122854</v>
      </c>
      <c r="P4819" s="50">
        <v>0</v>
      </c>
      <c r="Q4819" s="50">
        <v>46.767771434630397</v>
      </c>
      <c r="R4819" s="42">
        <v>37.643451964952199</v>
      </c>
      <c r="S4819" s="42">
        <v>0</v>
      </c>
      <c r="T4819" s="42">
        <v>328.27452401344698</v>
      </c>
      <c r="U4819" s="15">
        <f t="shared" si="303"/>
        <v>268.50452044585887</v>
      </c>
    </row>
    <row r="4820" spans="6:21" x14ac:dyDescent="0.3">
      <c r="F4820" s="5">
        <f>Demand!C4820</f>
        <v>41.118683484786189</v>
      </c>
      <c r="G4820">
        <f>Irradiance!A4820*$B$2*'Technical Data'!$B$2</f>
        <v>6.4082224450085663</v>
      </c>
      <c r="H4820" s="5">
        <f t="shared" si="300"/>
        <v>-34.71046103977762</v>
      </c>
      <c r="I4820" s="38">
        <v>2.0145876706344339</v>
      </c>
      <c r="J4820" s="35">
        <f>IF(H4820&gt;0,MIN(H4820,($B$3-L4819)/'Technical Data'!$B$5),0)</f>
        <v>0</v>
      </c>
      <c r="K4820" s="15">
        <f>IF(H4820&lt;0,MIN(ABS(H4820),(L4819*'Technical Data'!$B$4)),0)</f>
        <v>34.71046103977762</v>
      </c>
      <c r="L4820" s="15">
        <f>L4819+J4820*'Technical Data'!$B$5-(K4820/'Technical Data'!$B$4)</f>
        <v>344.05206593944871</v>
      </c>
      <c r="N4820" s="15">
        <f t="shared" si="301"/>
        <v>6.4082224450085663</v>
      </c>
      <c r="O4820" s="36">
        <f t="shared" si="302"/>
        <v>0</v>
      </c>
      <c r="P4820" s="50">
        <v>0</v>
      </c>
      <c r="Q4820" s="50">
        <v>2.0145876706344299</v>
      </c>
      <c r="R4820" s="42">
        <v>0</v>
      </c>
      <c r="S4820" s="42">
        <v>39.104095814151798</v>
      </c>
      <c r="T4820" s="42">
        <v>284.82552866438999</v>
      </c>
      <c r="U4820" s="15">
        <f t="shared" si="303"/>
        <v>6.4082224450085663</v>
      </c>
    </row>
    <row r="4821" spans="6:21" x14ac:dyDescent="0.3">
      <c r="F4821" s="5">
        <f>Demand!C4821</f>
        <v>30.670752484741968</v>
      </c>
      <c r="G4821">
        <f>Irradiance!A4821*$B$2*'Technical Data'!$B$2</f>
        <v>0</v>
      </c>
      <c r="H4821" s="5">
        <f t="shared" si="300"/>
        <v>-30.670752484741968</v>
      </c>
      <c r="I4821" s="38">
        <v>0</v>
      </c>
      <c r="J4821" s="35">
        <f>IF(H4821&gt;0,MIN(H4821,($B$3-L4820)/'Technical Data'!$B$5),0)</f>
        <v>0</v>
      </c>
      <c r="K4821" s="15">
        <f>IF(H4821&lt;0,MIN(ABS(H4821),(L4820*'Technical Data'!$B$4)),0)</f>
        <v>30.670752484741968</v>
      </c>
      <c r="L4821" s="15">
        <f>L4820+J4821*'Technical Data'!$B$5-(K4821/'Technical Data'!$B$4)</f>
        <v>309.97345206751322</v>
      </c>
      <c r="N4821" s="15">
        <f t="shared" si="301"/>
        <v>0</v>
      </c>
      <c r="O4821" s="36">
        <f t="shared" si="302"/>
        <v>0</v>
      </c>
      <c r="P4821" s="50">
        <v>0</v>
      </c>
      <c r="Q4821" s="50">
        <v>0</v>
      </c>
      <c r="R4821" s="42">
        <v>0</v>
      </c>
      <c r="S4821" s="42">
        <v>30.670752484742</v>
      </c>
      <c r="T4821" s="42">
        <v>250.74691479245399</v>
      </c>
      <c r="U4821" s="15">
        <f t="shared" si="303"/>
        <v>0</v>
      </c>
    </row>
    <row r="4822" spans="6:21" x14ac:dyDescent="0.3">
      <c r="F4822" s="5">
        <f>Demand!C4822</f>
        <v>23.361535002938691</v>
      </c>
      <c r="G4822">
        <f>Irradiance!A4822*$B$2*'Technical Data'!$B$2</f>
        <v>0</v>
      </c>
      <c r="H4822" s="5">
        <f t="shared" si="300"/>
        <v>-23.361535002938691</v>
      </c>
      <c r="I4822" s="38">
        <v>0</v>
      </c>
      <c r="J4822" s="35">
        <f>IF(H4822&gt;0,MIN(H4822,($B$3-L4821)/'Technical Data'!$B$5),0)</f>
        <v>0</v>
      </c>
      <c r="K4822" s="15">
        <f>IF(H4822&lt;0,MIN(ABS(H4822),(L4821*'Technical Data'!$B$4)),0)</f>
        <v>23.361535002938691</v>
      </c>
      <c r="L4822" s="15">
        <f>L4821+J4822*'Technical Data'!$B$5-(K4822/'Technical Data'!$B$4)</f>
        <v>284.01619095313691</v>
      </c>
      <c r="N4822" s="15">
        <f t="shared" si="301"/>
        <v>0</v>
      </c>
      <c r="O4822" s="36">
        <f t="shared" si="302"/>
        <v>0</v>
      </c>
      <c r="P4822" s="50">
        <v>0</v>
      </c>
      <c r="Q4822" s="50">
        <v>0</v>
      </c>
      <c r="R4822" s="42">
        <v>0</v>
      </c>
      <c r="S4822" s="42">
        <v>23.361535002938702</v>
      </c>
      <c r="T4822" s="42">
        <v>224.789653678078</v>
      </c>
      <c r="U4822" s="15">
        <f t="shared" si="303"/>
        <v>0</v>
      </c>
    </row>
    <row r="4823" spans="6:21" x14ac:dyDescent="0.3">
      <c r="F4823" s="5">
        <f>Demand!C4823</f>
        <v>23.694124795974531</v>
      </c>
      <c r="G4823">
        <f>Irradiance!A4823*$B$2*'Technical Data'!$B$2</f>
        <v>0</v>
      </c>
      <c r="H4823" s="5">
        <f t="shared" si="300"/>
        <v>-23.694124795974531</v>
      </c>
      <c r="I4823" s="38">
        <v>0</v>
      </c>
      <c r="J4823" s="35">
        <f>IF(H4823&gt;0,MIN(H4823,($B$3-L4822)/'Technical Data'!$B$5),0)</f>
        <v>0</v>
      </c>
      <c r="K4823" s="15">
        <f>IF(H4823&lt;0,MIN(ABS(H4823),(L4822*'Technical Data'!$B$4)),0)</f>
        <v>23.694124795974531</v>
      </c>
      <c r="L4823" s="15">
        <f>L4822+J4823*'Technical Data'!$B$5-(K4823/'Technical Data'!$B$4)</f>
        <v>257.68938562427633</v>
      </c>
      <c r="N4823" s="15">
        <f t="shared" si="301"/>
        <v>0</v>
      </c>
      <c r="O4823" s="36">
        <f t="shared" si="302"/>
        <v>0</v>
      </c>
      <c r="P4823" s="50">
        <v>0</v>
      </c>
      <c r="Q4823" s="50">
        <v>0</v>
      </c>
      <c r="R4823" s="42">
        <v>0</v>
      </c>
      <c r="S4823" s="42">
        <v>23.694124795974499</v>
      </c>
      <c r="T4823" s="42">
        <v>198.46284834921701</v>
      </c>
      <c r="U4823" s="15">
        <f t="shared" si="303"/>
        <v>0</v>
      </c>
    </row>
    <row r="4824" spans="6:21" x14ac:dyDescent="0.3">
      <c r="F4824" s="5">
        <f>Demand!C4824</f>
        <v>24.276849185561982</v>
      </c>
      <c r="G4824">
        <f>Irradiance!A4824*$B$2*'Technical Data'!$B$2</f>
        <v>0</v>
      </c>
      <c r="H4824" s="5">
        <f t="shared" si="300"/>
        <v>-24.276849185561982</v>
      </c>
      <c r="I4824" s="38">
        <v>0</v>
      </c>
      <c r="J4824" s="35">
        <f>IF(H4824&gt;0,MIN(H4824,($B$3-L4823)/'Technical Data'!$B$5),0)</f>
        <v>0</v>
      </c>
      <c r="K4824" s="15">
        <f>IF(H4824&lt;0,MIN(ABS(H4824),(L4823*'Technical Data'!$B$4)),0)</f>
        <v>24.276849185561982</v>
      </c>
      <c r="L4824" s="15">
        <f>L4823+J4824*'Technical Data'!$B$5-(K4824/'Technical Data'!$B$4)</f>
        <v>230.71510875142968</v>
      </c>
      <c r="N4824" s="15">
        <f t="shared" si="301"/>
        <v>0</v>
      </c>
      <c r="O4824" s="36">
        <f t="shared" si="302"/>
        <v>0</v>
      </c>
      <c r="P4824" s="50">
        <v>0</v>
      </c>
      <c r="Q4824" s="50">
        <v>0</v>
      </c>
      <c r="R4824" s="42">
        <v>0</v>
      </c>
      <c r="S4824" s="42">
        <v>24.276849185562</v>
      </c>
      <c r="T4824" s="42">
        <v>171.48857147637099</v>
      </c>
      <c r="U4824" s="15">
        <f t="shared" si="303"/>
        <v>0</v>
      </c>
    </row>
    <row r="4825" spans="6:21" x14ac:dyDescent="0.3">
      <c r="F4825" s="5">
        <f>Demand!C4825</f>
        <v>24.556155241846803</v>
      </c>
      <c r="G4825">
        <f>Irradiance!A4825*$B$2*'Technical Data'!$B$2</f>
        <v>0</v>
      </c>
      <c r="H4825" s="5">
        <f t="shared" si="300"/>
        <v>-24.556155241846803</v>
      </c>
      <c r="I4825" s="38">
        <v>0</v>
      </c>
      <c r="J4825" s="35">
        <f>IF(H4825&gt;0,MIN(H4825,($B$3-L4824)/'Technical Data'!$B$5),0)</f>
        <v>0</v>
      </c>
      <c r="K4825" s="15">
        <f>IF(H4825&lt;0,MIN(ABS(H4825),(L4824*'Technical Data'!$B$4)),0)</f>
        <v>24.556155241846803</v>
      </c>
      <c r="L4825" s="15">
        <f>L4824+J4825*'Technical Data'!$B$5-(K4825/'Technical Data'!$B$4)</f>
        <v>203.43049181604434</v>
      </c>
      <c r="N4825" s="15">
        <f t="shared" si="301"/>
        <v>0</v>
      </c>
      <c r="O4825" s="36">
        <f t="shared" si="302"/>
        <v>0</v>
      </c>
      <c r="P4825" s="50">
        <v>0</v>
      </c>
      <c r="Q4825" s="50">
        <v>0</v>
      </c>
      <c r="R4825" s="42">
        <v>0</v>
      </c>
      <c r="S4825" s="42">
        <v>24.556155241846799</v>
      </c>
      <c r="T4825" s="42">
        <v>144.20395454098599</v>
      </c>
      <c r="U4825" s="15">
        <f t="shared" si="303"/>
        <v>0</v>
      </c>
    </row>
    <row r="4826" spans="6:21" x14ac:dyDescent="0.3">
      <c r="F4826" s="5">
        <f>Demand!C4826</f>
        <v>24.086082161956142</v>
      </c>
      <c r="G4826">
        <f>Irradiance!A4826*$B$2*'Technical Data'!$B$2</f>
        <v>0</v>
      </c>
      <c r="H4826" s="5">
        <f t="shared" si="300"/>
        <v>-24.086082161956142</v>
      </c>
      <c r="I4826" s="38">
        <v>0</v>
      </c>
      <c r="J4826" s="35">
        <f>IF(H4826&gt;0,MIN(H4826,($B$3-L4825)/'Technical Data'!$B$5),0)</f>
        <v>0</v>
      </c>
      <c r="K4826" s="15">
        <f>IF(H4826&lt;0,MIN(ABS(H4826),(L4825*'Technical Data'!$B$4)),0)</f>
        <v>24.086082161956142</v>
      </c>
      <c r="L4826" s="15">
        <f>L4825+J4826*'Technical Data'!$B$5-(K4826/'Technical Data'!$B$4)</f>
        <v>176.66817830275974</v>
      </c>
      <c r="N4826" s="15">
        <f t="shared" si="301"/>
        <v>0</v>
      </c>
      <c r="O4826" s="36">
        <f t="shared" si="302"/>
        <v>0</v>
      </c>
      <c r="P4826" s="50">
        <v>0</v>
      </c>
      <c r="Q4826" s="50">
        <v>0</v>
      </c>
      <c r="R4826" s="42">
        <v>0</v>
      </c>
      <c r="S4826" s="42">
        <v>24.086082161956099</v>
      </c>
      <c r="T4826" s="42">
        <v>117.441641027701</v>
      </c>
      <c r="U4826" s="15">
        <f t="shared" si="303"/>
        <v>0</v>
      </c>
    </row>
    <row r="4827" spans="6:21" x14ac:dyDescent="0.3">
      <c r="F4827" s="5">
        <f>Demand!C4827</f>
        <v>22.62939207702944</v>
      </c>
      <c r="G4827">
        <f>Irradiance!A4827*$B$2*'Technical Data'!$B$2</f>
        <v>0</v>
      </c>
      <c r="H4827" s="5">
        <f t="shared" si="300"/>
        <v>-22.62939207702944</v>
      </c>
      <c r="I4827" s="38">
        <v>0</v>
      </c>
      <c r="J4827" s="35">
        <f>IF(H4827&gt;0,MIN(H4827,($B$3-L4826)/'Technical Data'!$B$5),0)</f>
        <v>0</v>
      </c>
      <c r="K4827" s="15">
        <f>IF(H4827&lt;0,MIN(ABS(H4827),(L4826*'Technical Data'!$B$4)),0)</f>
        <v>22.62939207702944</v>
      </c>
      <c r="L4827" s="15">
        <f>L4826+J4827*'Technical Data'!$B$5-(K4827/'Technical Data'!$B$4)</f>
        <v>151.52440932828259</v>
      </c>
      <c r="N4827" s="15">
        <f t="shared" si="301"/>
        <v>0</v>
      </c>
      <c r="O4827" s="36">
        <f t="shared" si="302"/>
        <v>0</v>
      </c>
      <c r="P4827" s="50">
        <v>0</v>
      </c>
      <c r="Q4827" s="50">
        <v>0</v>
      </c>
      <c r="R4827" s="42">
        <v>0</v>
      </c>
      <c r="S4827" s="42">
        <v>22.629392077029401</v>
      </c>
      <c r="T4827" s="42">
        <v>92.297872053223699</v>
      </c>
      <c r="U4827" s="15">
        <f t="shared" si="303"/>
        <v>0</v>
      </c>
    </row>
    <row r="4828" spans="6:21" x14ac:dyDescent="0.3">
      <c r="F4828" s="5">
        <f>Demand!C4828</f>
        <v>20.875767698938589</v>
      </c>
      <c r="G4828">
        <f>Irradiance!A4828*$B$2*'Technical Data'!$B$2</f>
        <v>0</v>
      </c>
      <c r="H4828" s="5">
        <f t="shared" si="300"/>
        <v>-20.875767698938589</v>
      </c>
      <c r="I4828" s="38">
        <v>0</v>
      </c>
      <c r="J4828" s="35">
        <f>IF(H4828&gt;0,MIN(H4828,($B$3-L4827)/'Technical Data'!$B$5),0)</f>
        <v>0</v>
      </c>
      <c r="K4828" s="15">
        <f>IF(H4828&lt;0,MIN(ABS(H4828),(L4827*'Technical Data'!$B$4)),0)</f>
        <v>20.875767698938589</v>
      </c>
      <c r="L4828" s="15">
        <f>L4827+J4828*'Technical Data'!$B$5-(K4828/'Technical Data'!$B$4)</f>
        <v>128.32911188501748</v>
      </c>
      <c r="N4828" s="15">
        <f t="shared" si="301"/>
        <v>0</v>
      </c>
      <c r="O4828" s="36">
        <f t="shared" si="302"/>
        <v>0</v>
      </c>
      <c r="P4828" s="50">
        <v>0</v>
      </c>
      <c r="Q4828" s="50">
        <v>0</v>
      </c>
      <c r="R4828" s="42">
        <v>0</v>
      </c>
      <c r="S4828" s="42">
        <v>20.875767698938599</v>
      </c>
      <c r="T4828" s="42">
        <v>69.102574609958694</v>
      </c>
      <c r="U4828" s="15">
        <f t="shared" si="303"/>
        <v>0</v>
      </c>
    </row>
    <row r="4829" spans="6:21" x14ac:dyDescent="0.3">
      <c r="F4829" s="5">
        <f>Demand!C4829</f>
        <v>18.93451080661497</v>
      </c>
      <c r="G4829">
        <f>Irradiance!A4829*$B$2*'Technical Data'!$B$2</f>
        <v>0</v>
      </c>
      <c r="H4829" s="5">
        <f t="shared" si="300"/>
        <v>-18.93451080661497</v>
      </c>
      <c r="I4829" s="38">
        <v>0</v>
      </c>
      <c r="J4829" s="35">
        <f>IF(H4829&gt;0,MIN(H4829,($B$3-L4828)/'Technical Data'!$B$5),0)</f>
        <v>0</v>
      </c>
      <c r="K4829" s="15">
        <f>IF(H4829&lt;0,MIN(ABS(H4829),(L4828*'Technical Data'!$B$4)),0)</f>
        <v>18.93451080661497</v>
      </c>
      <c r="L4829" s="15">
        <f>L4828+J4829*'Technical Data'!$B$5-(K4829/'Technical Data'!$B$4)</f>
        <v>107.29076654433419</v>
      </c>
      <c r="N4829" s="15">
        <f t="shared" si="301"/>
        <v>0</v>
      </c>
      <c r="O4829" s="36">
        <f t="shared" si="302"/>
        <v>0</v>
      </c>
      <c r="P4829" s="50">
        <v>0</v>
      </c>
      <c r="Q4829" s="50">
        <v>0</v>
      </c>
      <c r="R4829" s="42">
        <v>0</v>
      </c>
      <c r="S4829" s="42">
        <v>18.934510806614998</v>
      </c>
      <c r="T4829" s="42">
        <v>48.064229269275302</v>
      </c>
      <c r="U4829" s="15">
        <f t="shared" si="303"/>
        <v>0</v>
      </c>
    </row>
    <row r="4830" spans="6:21" x14ac:dyDescent="0.3">
      <c r="F4830" s="5">
        <f>Demand!C4830</f>
        <v>15.414426545557331</v>
      </c>
      <c r="G4830">
        <f>Irradiance!A4830*$B$2*'Technical Data'!$B$2</f>
        <v>0</v>
      </c>
      <c r="H4830" s="5">
        <f t="shared" si="300"/>
        <v>-15.414426545557331</v>
      </c>
      <c r="I4830" s="38">
        <v>0</v>
      </c>
      <c r="J4830" s="35">
        <f>IF(H4830&gt;0,MIN(H4830,($B$3-L4829)/'Technical Data'!$B$5),0)</f>
        <v>0</v>
      </c>
      <c r="K4830" s="15">
        <f>IF(H4830&lt;0,MIN(ABS(H4830),(L4829*'Technical Data'!$B$4)),0)</f>
        <v>15.414426545557331</v>
      </c>
      <c r="L4830" s="15">
        <f>L4829+J4830*'Technical Data'!$B$5-(K4830/'Technical Data'!$B$4)</f>
        <v>90.163625938159385</v>
      </c>
      <c r="N4830" s="15">
        <f t="shared" si="301"/>
        <v>0</v>
      </c>
      <c r="O4830" s="36">
        <f t="shared" si="302"/>
        <v>0</v>
      </c>
      <c r="P4830" s="50">
        <v>0</v>
      </c>
      <c r="Q4830" s="50">
        <v>0</v>
      </c>
      <c r="R4830" s="42">
        <v>0</v>
      </c>
      <c r="S4830" s="42">
        <v>15.4144265455573</v>
      </c>
      <c r="T4830" s="42">
        <v>30.9370886631005</v>
      </c>
      <c r="U4830" s="15">
        <f t="shared" si="303"/>
        <v>0</v>
      </c>
    </row>
    <row r="4831" spans="6:21" x14ac:dyDescent="0.3">
      <c r="F4831" s="5">
        <f>Demand!C4831</f>
        <v>11.737629818305178</v>
      </c>
      <c r="G4831">
        <f>Irradiance!A4831*$B$2*'Technical Data'!$B$2</f>
        <v>0</v>
      </c>
      <c r="H4831" s="5">
        <f t="shared" si="300"/>
        <v>-11.737629818305178</v>
      </c>
      <c r="I4831" s="38">
        <v>0</v>
      </c>
      <c r="J4831" s="35">
        <f>IF(H4831&gt;0,MIN(H4831,($B$3-L4830)/'Technical Data'!$B$5),0)</f>
        <v>0</v>
      </c>
      <c r="K4831" s="15">
        <f>IF(H4831&lt;0,MIN(ABS(H4831),(L4830*'Technical Data'!$B$4)),0)</f>
        <v>11.737629818305178</v>
      </c>
      <c r="L4831" s="15">
        <f>L4830+J4831*'Technical Data'!$B$5-(K4831/'Technical Data'!$B$4)</f>
        <v>77.121815028931408</v>
      </c>
      <c r="N4831" s="15">
        <f t="shared" si="301"/>
        <v>0</v>
      </c>
      <c r="O4831" s="36">
        <f t="shared" si="302"/>
        <v>0</v>
      </c>
      <c r="P4831" s="50">
        <v>0</v>
      </c>
      <c r="Q4831" s="50">
        <v>0</v>
      </c>
      <c r="R4831" s="42">
        <v>0</v>
      </c>
      <c r="S4831" s="42">
        <v>11.7376298183052</v>
      </c>
      <c r="T4831" s="42">
        <v>17.895277753872598</v>
      </c>
      <c r="U4831" s="15">
        <f t="shared" si="303"/>
        <v>0</v>
      </c>
    </row>
    <row r="4832" spans="6:21" x14ac:dyDescent="0.3">
      <c r="F4832" s="5">
        <f>Demand!C4832</f>
        <v>16.105749978485296</v>
      </c>
      <c r="G4832">
        <f>Irradiance!A4832*$B$2*'Technical Data'!$B$2</f>
        <v>0</v>
      </c>
      <c r="H4832" s="5">
        <f t="shared" si="300"/>
        <v>-16.105749978485296</v>
      </c>
      <c r="I4832" s="38">
        <v>0</v>
      </c>
      <c r="J4832" s="35">
        <f>IF(H4832&gt;0,MIN(H4832,($B$3-L4831)/'Technical Data'!$B$5),0)</f>
        <v>0</v>
      </c>
      <c r="K4832" s="15">
        <f>IF(H4832&lt;0,MIN(ABS(H4832),(L4831*'Technical Data'!$B$4)),0)</f>
        <v>16.105749978485296</v>
      </c>
      <c r="L4832" s="15">
        <f>L4831+J4832*'Technical Data'!$B$5-(K4832/'Technical Data'!$B$4)</f>
        <v>59.22653727505886</v>
      </c>
      <c r="N4832" s="15">
        <f t="shared" si="301"/>
        <v>0</v>
      </c>
      <c r="O4832" s="36">
        <f t="shared" si="302"/>
        <v>0</v>
      </c>
      <c r="P4832" s="50">
        <v>0</v>
      </c>
      <c r="Q4832" s="50">
        <v>0</v>
      </c>
      <c r="R4832" s="42">
        <v>0</v>
      </c>
      <c r="S4832" s="42">
        <v>16.105749978485299</v>
      </c>
      <c r="T4832" s="42">
        <v>2.7065598249784799E-15</v>
      </c>
      <c r="U4832" s="15">
        <f t="shared" si="303"/>
        <v>0</v>
      </c>
    </row>
    <row r="4833" spans="6:21" x14ac:dyDescent="0.3">
      <c r="F4833" s="5">
        <f>Demand!C4833</f>
        <v>19.950375521211846</v>
      </c>
      <c r="G4833">
        <f>Irradiance!A4833*$B$2*'Technical Data'!$B$2</f>
        <v>183.19505914668235</v>
      </c>
      <c r="H4833" s="5">
        <f t="shared" si="300"/>
        <v>163.24468362547051</v>
      </c>
      <c r="I4833" s="38">
        <v>57.59202503426188</v>
      </c>
      <c r="J4833" s="35">
        <f>IF(H4833&gt;0,MIN(H4833,($B$3-L4832)/'Technical Data'!$B$5),0)</f>
        <v>163.24468362547051</v>
      </c>
      <c r="K4833" s="15">
        <f>IF(H4833&lt;0,MIN(ABS(H4833),(L4832*'Technical Data'!$B$4)),0)</f>
        <v>0</v>
      </c>
      <c r="L4833" s="15">
        <f>L4832+J4833*'Technical Data'!$B$5-(K4833/'Technical Data'!$B$4)</f>
        <v>206.14675253798234</v>
      </c>
      <c r="N4833" s="15">
        <f t="shared" si="301"/>
        <v>19.950375521211839</v>
      </c>
      <c r="O4833" s="36">
        <f t="shared" si="302"/>
        <v>0</v>
      </c>
      <c r="P4833" s="50">
        <v>37.641649513049799</v>
      </c>
      <c r="Q4833" s="50">
        <v>19.9503755212118</v>
      </c>
      <c r="R4833" s="42">
        <v>-3.0072886944205298E-15</v>
      </c>
      <c r="S4833" s="42">
        <v>0</v>
      </c>
      <c r="T4833" s="42">
        <v>0</v>
      </c>
      <c r="U4833" s="15">
        <f t="shared" si="303"/>
        <v>19.950375521211839</v>
      </c>
    </row>
    <row r="4834" spans="6:21" x14ac:dyDescent="0.3">
      <c r="F4834" s="5">
        <f>Demand!C4834</f>
        <v>26.300521892971187</v>
      </c>
      <c r="G4834">
        <f>Irradiance!A4834*$B$2*'Technical Data'!$B$2</f>
        <v>392.66383031789991</v>
      </c>
      <c r="H4834" s="5">
        <f t="shared" si="300"/>
        <v>366.36330842492873</v>
      </c>
      <c r="I4834" s="38">
        <v>123.4438595181249</v>
      </c>
      <c r="J4834" s="35">
        <f>IF(H4834&gt;0,MIN(H4834,($B$3-L4833)/'Technical Data'!$B$5),0)</f>
        <v>196.08054703839181</v>
      </c>
      <c r="K4834" s="15">
        <f>IF(H4834&lt;0,MIN(ABS(H4834),(L4833*'Technical Data'!$B$4)),0)</f>
        <v>0</v>
      </c>
      <c r="L4834" s="15">
        <f>L4833+J4834*'Technical Data'!$B$5-(K4834/'Technical Data'!$B$4)</f>
        <v>382.61924487253498</v>
      </c>
      <c r="N4834" s="15">
        <f t="shared" si="301"/>
        <v>196.58328327950809</v>
      </c>
      <c r="O4834" s="36">
        <f t="shared" si="302"/>
        <v>170.28276138653692</v>
      </c>
      <c r="P4834" s="50">
        <v>97.143337625153293</v>
      </c>
      <c r="Q4834" s="50">
        <v>26.300521892971201</v>
      </c>
      <c r="R4834" s="42">
        <v>0</v>
      </c>
      <c r="S4834" s="42">
        <v>0</v>
      </c>
      <c r="T4834" s="42">
        <v>0</v>
      </c>
      <c r="U4834" s="15">
        <f t="shared" si="303"/>
        <v>196.58328327950809</v>
      </c>
    </row>
    <row r="4835" spans="6:21" x14ac:dyDescent="0.3">
      <c r="F4835" s="5">
        <f>Demand!C4835</f>
        <v>31.07128532907273</v>
      </c>
      <c r="G4835">
        <f>Irradiance!A4835*$B$2*'Technical Data'!$B$2</f>
        <v>577.46094507583439</v>
      </c>
      <c r="H4835" s="5">
        <f t="shared" si="300"/>
        <v>546.38965974676171</v>
      </c>
      <c r="I4835" s="38">
        <v>181.5395314700454</v>
      </c>
      <c r="J4835" s="35">
        <f>IF(H4835&gt;0,MIN(H4835,($B$3-L4834)/'Technical Data'!$B$5),0)</f>
        <v>0</v>
      </c>
      <c r="K4835" s="15">
        <f>IF(H4835&lt;0,MIN(ABS(H4835),(L4834*'Technical Data'!$B$4)),0)</f>
        <v>0</v>
      </c>
      <c r="L4835" s="15">
        <f>L4834+J4835*'Technical Data'!$B$5-(K4835/'Technical Data'!$B$4)</f>
        <v>382.61924487253498</v>
      </c>
      <c r="N4835" s="15">
        <f t="shared" si="301"/>
        <v>577.46094507583439</v>
      </c>
      <c r="O4835" s="36">
        <f t="shared" si="302"/>
        <v>546.38965974676171</v>
      </c>
      <c r="P4835" s="50">
        <v>150.46824614097201</v>
      </c>
      <c r="Q4835" s="50">
        <v>31.071285329072701</v>
      </c>
      <c r="R4835" s="42">
        <v>0</v>
      </c>
      <c r="S4835" s="42">
        <v>0</v>
      </c>
      <c r="T4835" s="42">
        <v>0</v>
      </c>
      <c r="U4835" s="15">
        <f t="shared" si="303"/>
        <v>577.46094507583439</v>
      </c>
    </row>
    <row r="4836" spans="6:21" x14ac:dyDescent="0.3">
      <c r="F4836" s="5">
        <f>Demand!C4836</f>
        <v>33.243541012236534</v>
      </c>
      <c r="G4836">
        <f>Irradiance!A4836*$B$2*'Technical Data'!$B$2</f>
        <v>717.80101662152185</v>
      </c>
      <c r="H4836" s="5">
        <f t="shared" si="300"/>
        <v>684.55747560928535</v>
      </c>
      <c r="I4836" s="38">
        <v>225.65900145693951</v>
      </c>
      <c r="J4836" s="35">
        <f>IF(H4836&gt;0,MIN(H4836,($B$3-L4835)/'Technical Data'!$B$5),0)</f>
        <v>0</v>
      </c>
      <c r="K4836" s="15">
        <f>IF(H4836&lt;0,MIN(ABS(H4836),(L4835*'Technical Data'!$B$4)),0)</f>
        <v>0</v>
      </c>
      <c r="L4836" s="15">
        <f>L4835+J4836*'Technical Data'!$B$5-(K4836/'Technical Data'!$B$4)</f>
        <v>382.61924487253498</v>
      </c>
      <c r="N4836" s="15">
        <f t="shared" si="301"/>
        <v>717.80101662152185</v>
      </c>
      <c r="O4836" s="36">
        <f t="shared" si="302"/>
        <v>684.55747560928535</v>
      </c>
      <c r="P4836" s="50">
        <v>192.41546044470201</v>
      </c>
      <c r="Q4836" s="50">
        <v>33.243541012236498</v>
      </c>
      <c r="R4836" s="42">
        <v>0</v>
      </c>
      <c r="S4836" s="42">
        <v>0</v>
      </c>
      <c r="T4836" s="42">
        <v>0</v>
      </c>
      <c r="U4836" s="15">
        <f t="shared" si="303"/>
        <v>717.80101662152185</v>
      </c>
    </row>
    <row r="4837" spans="6:21" x14ac:dyDescent="0.3">
      <c r="F4837" s="5">
        <f>Demand!C4837</f>
        <v>33.926430872735239</v>
      </c>
      <c r="G4837">
        <f>Irradiance!A4837*$B$2*'Technical Data'!$B$2</f>
        <v>811.2809615380844</v>
      </c>
      <c r="H4837" s="5">
        <f t="shared" si="300"/>
        <v>777.3545306653491</v>
      </c>
      <c r="I4837" s="38">
        <v>255.04679910231931</v>
      </c>
      <c r="J4837" s="35">
        <f>IF(H4837&gt;0,MIN(H4837,($B$3-L4836)/'Technical Data'!$B$5),0)</f>
        <v>0</v>
      </c>
      <c r="K4837" s="15">
        <f>IF(H4837&lt;0,MIN(ABS(H4837),(L4836*'Technical Data'!$B$4)),0)</f>
        <v>0</v>
      </c>
      <c r="L4837" s="15">
        <f>L4836+J4837*'Technical Data'!$B$5-(K4837/'Technical Data'!$B$4)</f>
        <v>382.61924487253498</v>
      </c>
      <c r="N4837" s="15">
        <f t="shared" si="301"/>
        <v>811.2809615380844</v>
      </c>
      <c r="O4837" s="36">
        <f t="shared" si="302"/>
        <v>777.3545306653491</v>
      </c>
      <c r="P4837" s="50">
        <v>221.12036822958299</v>
      </c>
      <c r="Q4837" s="50">
        <v>33.926430872735203</v>
      </c>
      <c r="R4837" s="42">
        <v>0</v>
      </c>
      <c r="S4837" s="42">
        <v>0</v>
      </c>
      <c r="T4837" s="42">
        <v>0</v>
      </c>
      <c r="U4837" s="15">
        <f t="shared" si="303"/>
        <v>811.2809615380844</v>
      </c>
    </row>
    <row r="4838" spans="6:21" x14ac:dyDescent="0.3">
      <c r="F4838" s="5">
        <f>Demand!C4838</f>
        <v>35.368776979539426</v>
      </c>
      <c r="G4838">
        <f>Irradiance!A4838*$B$2*'Technical Data'!$B$2</f>
        <v>853.97574357795395</v>
      </c>
      <c r="H4838" s="5">
        <f t="shared" si="300"/>
        <v>818.60696659841449</v>
      </c>
      <c r="I4838" s="38">
        <v>268.46898945792123</v>
      </c>
      <c r="J4838" s="35">
        <f>IF(H4838&gt;0,MIN(H4838,($B$3-L4837)/'Technical Data'!$B$5),0)</f>
        <v>0</v>
      </c>
      <c r="K4838" s="15">
        <f>IF(H4838&lt;0,MIN(ABS(H4838),(L4837*'Technical Data'!$B$4)),0)</f>
        <v>0</v>
      </c>
      <c r="L4838" s="15">
        <f>L4837+J4838*'Technical Data'!$B$5-(K4838/'Technical Data'!$B$4)</f>
        <v>382.61924487253498</v>
      </c>
      <c r="N4838" s="15">
        <f t="shared" si="301"/>
        <v>853.97574357795395</v>
      </c>
      <c r="O4838" s="36">
        <f t="shared" si="302"/>
        <v>818.60696659841449</v>
      </c>
      <c r="P4838" s="50">
        <v>233.100212478381</v>
      </c>
      <c r="Q4838" s="50">
        <v>35.368776979539398</v>
      </c>
      <c r="R4838" s="42">
        <v>0</v>
      </c>
      <c r="S4838" s="42">
        <v>0</v>
      </c>
      <c r="T4838" s="42">
        <v>0</v>
      </c>
      <c r="U4838" s="15">
        <f t="shared" si="303"/>
        <v>853.97574357795395</v>
      </c>
    </row>
    <row r="4839" spans="6:21" x14ac:dyDescent="0.3">
      <c r="F4839" s="5">
        <f>Demand!C4839</f>
        <v>34.168540679650661</v>
      </c>
      <c r="G4839">
        <f>Irradiance!A4839*$B$2*'Technical Data'!$B$2</f>
        <v>838.67611249049594</v>
      </c>
      <c r="H4839" s="5">
        <f t="shared" si="300"/>
        <v>804.50757181084532</v>
      </c>
      <c r="I4839" s="38">
        <v>263.65916139428163</v>
      </c>
      <c r="J4839" s="35">
        <f>IF(H4839&gt;0,MIN(H4839,($B$3-L4838)/'Technical Data'!$B$5),0)</f>
        <v>0</v>
      </c>
      <c r="K4839" s="15">
        <f>IF(H4839&lt;0,MIN(ABS(H4839),(L4838*'Technical Data'!$B$4)),0)</f>
        <v>0</v>
      </c>
      <c r="L4839" s="15">
        <f>L4838+J4839*'Technical Data'!$B$5-(K4839/'Technical Data'!$B$4)</f>
        <v>382.61924487253498</v>
      </c>
      <c r="N4839" s="15">
        <f t="shared" si="301"/>
        <v>838.67611249049594</v>
      </c>
      <c r="O4839" s="36">
        <f t="shared" si="302"/>
        <v>804.50757181084532</v>
      </c>
      <c r="P4839" s="50">
        <v>229.49062071463001</v>
      </c>
      <c r="Q4839" s="50">
        <v>34.168540679650697</v>
      </c>
      <c r="R4839" s="42">
        <v>0</v>
      </c>
      <c r="S4839" s="42">
        <v>0</v>
      </c>
      <c r="T4839" s="42">
        <v>0</v>
      </c>
      <c r="U4839" s="15">
        <f t="shared" si="303"/>
        <v>838.67611249049594</v>
      </c>
    </row>
    <row r="4840" spans="6:21" x14ac:dyDescent="0.3">
      <c r="F4840" s="5">
        <f>Demand!C4840</f>
        <v>35.115900492440474</v>
      </c>
      <c r="G4840">
        <f>Irradiance!A4840*$B$2*'Technical Data'!$B$2</f>
        <v>769.14689896215305</v>
      </c>
      <c r="H4840" s="5">
        <f t="shared" si="300"/>
        <v>734.03099846971259</v>
      </c>
      <c r="I4840" s="38">
        <v>241.80088516789789</v>
      </c>
      <c r="J4840" s="35">
        <f>IF(H4840&gt;0,MIN(H4840,($B$3-L4839)/'Technical Data'!$B$5),0)</f>
        <v>0</v>
      </c>
      <c r="K4840" s="15">
        <f>IF(H4840&lt;0,MIN(ABS(H4840),(L4839*'Technical Data'!$B$4)),0)</f>
        <v>0</v>
      </c>
      <c r="L4840" s="15">
        <f>L4839+J4840*'Technical Data'!$B$5-(K4840/'Technical Data'!$B$4)</f>
        <v>382.61924487253498</v>
      </c>
      <c r="N4840" s="15">
        <f t="shared" si="301"/>
        <v>769.14689896215305</v>
      </c>
      <c r="O4840" s="36">
        <f t="shared" si="302"/>
        <v>734.03099846971259</v>
      </c>
      <c r="P4840" s="50">
        <v>153.18000857402399</v>
      </c>
      <c r="Q4840" s="50">
        <v>35.115900492440502</v>
      </c>
      <c r="R4840" s="42">
        <v>53.5049761014319</v>
      </c>
      <c r="S4840" s="42">
        <v>0</v>
      </c>
      <c r="T4840" s="42">
        <v>48.1544784912887</v>
      </c>
      <c r="U4840" s="15">
        <f t="shared" si="303"/>
        <v>769.14689896215305</v>
      </c>
    </row>
    <row r="4841" spans="6:21" x14ac:dyDescent="0.3">
      <c r="F4841" s="5">
        <f>Demand!C4841</f>
        <v>40.493835473921294</v>
      </c>
      <c r="G4841">
        <f>Irradiance!A4841*$B$2*'Technical Data'!$B$2</f>
        <v>650.27437260724423</v>
      </c>
      <c r="H4841" s="5">
        <f t="shared" si="300"/>
        <v>609.78053713332292</v>
      </c>
      <c r="I4841" s="38">
        <v>204.43028387762919</v>
      </c>
      <c r="J4841" s="35">
        <f>IF(H4841&gt;0,MIN(H4841,($B$3-L4840)/'Technical Data'!$B$5),0)</f>
        <v>0</v>
      </c>
      <c r="K4841" s="15">
        <f>IF(H4841&lt;0,MIN(ABS(H4841),(L4840*'Technical Data'!$B$4)),0)</f>
        <v>0</v>
      </c>
      <c r="L4841" s="15">
        <f>L4840+J4841*'Technical Data'!$B$5-(K4841/'Technical Data'!$B$4)</f>
        <v>382.61924487253498</v>
      </c>
      <c r="N4841" s="15">
        <f t="shared" si="301"/>
        <v>650.27437260724423</v>
      </c>
      <c r="O4841" s="36">
        <f t="shared" si="302"/>
        <v>609.78053713332292</v>
      </c>
      <c r="P4841" s="50">
        <v>0</v>
      </c>
      <c r="Q4841" s="50">
        <v>40.493835473921301</v>
      </c>
      <c r="R4841" s="42">
        <v>163.936448403707</v>
      </c>
      <c r="S4841" s="42">
        <v>0</v>
      </c>
      <c r="T4841" s="42">
        <v>195.69728205462499</v>
      </c>
      <c r="U4841" s="15">
        <f t="shared" si="303"/>
        <v>650.27437260724423</v>
      </c>
    </row>
    <row r="4842" spans="6:21" x14ac:dyDescent="0.3">
      <c r="F4842" s="5">
        <f>Demand!C4842</f>
        <v>46.289673397026448</v>
      </c>
      <c r="G4842">
        <f>Irradiance!A4842*$B$2*'Technical Data'!$B$2</f>
        <v>484.22130850095971</v>
      </c>
      <c r="H4842" s="5">
        <f t="shared" si="300"/>
        <v>437.93163510393327</v>
      </c>
      <c r="I4842" s="38">
        <v>152.22728086231439</v>
      </c>
      <c r="J4842" s="35">
        <f>IF(H4842&gt;0,MIN(H4842,($B$3-L4841)/'Technical Data'!$B$5),0)</f>
        <v>0</v>
      </c>
      <c r="K4842" s="15">
        <f>IF(H4842&lt;0,MIN(ABS(H4842),(L4841*'Technical Data'!$B$4)),0)</f>
        <v>0</v>
      </c>
      <c r="L4842" s="15">
        <f>L4841+J4842*'Technical Data'!$B$5-(K4842/'Technical Data'!$B$4)</f>
        <v>382.61924487253498</v>
      </c>
      <c r="N4842" s="15">
        <f t="shared" si="301"/>
        <v>484.22130850095971</v>
      </c>
      <c r="O4842" s="36">
        <f t="shared" si="302"/>
        <v>437.93163510393327</v>
      </c>
      <c r="P4842" s="50">
        <v>0</v>
      </c>
      <c r="Q4842" s="50">
        <v>46.289673397026498</v>
      </c>
      <c r="R4842" s="42">
        <v>105.937607465288</v>
      </c>
      <c r="S4842" s="42">
        <v>0</v>
      </c>
      <c r="T4842" s="42">
        <v>291.041128773384</v>
      </c>
      <c r="U4842" s="15">
        <f t="shared" si="303"/>
        <v>484.22130850095971</v>
      </c>
    </row>
    <row r="4843" spans="6:21" x14ac:dyDescent="0.3">
      <c r="F4843" s="5">
        <f>Demand!C4843</f>
        <v>46.767771434630347</v>
      </c>
      <c r="G4843">
        <f>Irradiance!A4843*$B$2*'Technical Data'!$B$2</f>
        <v>280.35973196912477</v>
      </c>
      <c r="H4843" s="5">
        <f t="shared" si="300"/>
        <v>233.59196053449443</v>
      </c>
      <c r="I4843" s="38">
        <v>88.138210590256492</v>
      </c>
      <c r="J4843" s="35">
        <f>IF(H4843&gt;0,MIN(H4843,($B$3-L4842)/'Technical Data'!$B$5),0)</f>
        <v>0</v>
      </c>
      <c r="K4843" s="15">
        <f>IF(H4843&lt;0,MIN(ABS(H4843),(L4842*'Technical Data'!$B$4)),0)</f>
        <v>0</v>
      </c>
      <c r="L4843" s="15">
        <f>L4842+J4843*'Technical Data'!$B$5-(K4843/'Technical Data'!$B$4)</f>
        <v>382.61924487253498</v>
      </c>
      <c r="N4843" s="15">
        <f t="shared" si="301"/>
        <v>280.35973196912477</v>
      </c>
      <c r="O4843" s="36">
        <f t="shared" si="302"/>
        <v>233.59196053449443</v>
      </c>
      <c r="P4843" s="50">
        <v>0</v>
      </c>
      <c r="Q4843" s="50">
        <v>46.767771434630298</v>
      </c>
      <c r="R4843" s="42">
        <v>41.370439155625903</v>
      </c>
      <c r="S4843" s="42">
        <v>0</v>
      </c>
      <c r="T4843" s="42">
        <v>328.27452401344698</v>
      </c>
      <c r="U4843" s="15">
        <f t="shared" si="303"/>
        <v>280.35973196912477</v>
      </c>
    </row>
    <row r="4844" spans="6:21" x14ac:dyDescent="0.3">
      <c r="F4844" s="5">
        <f>Demand!C4844</f>
        <v>41.118683484786189</v>
      </c>
      <c r="G4844">
        <f>Irradiance!A4844*$B$2*'Technical Data'!$B$2</f>
        <v>6.4082224450085663</v>
      </c>
      <c r="H4844" s="5">
        <f t="shared" si="300"/>
        <v>-34.71046103977762</v>
      </c>
      <c r="I4844" s="38">
        <v>2.0145876706344339</v>
      </c>
      <c r="J4844" s="35">
        <f>IF(H4844&gt;0,MIN(H4844,($B$3-L4843)/'Technical Data'!$B$5),0)</f>
        <v>0</v>
      </c>
      <c r="K4844" s="15">
        <f>IF(H4844&lt;0,MIN(ABS(H4844),(L4843*'Technical Data'!$B$4)),0)</f>
        <v>34.71046103977762</v>
      </c>
      <c r="L4844" s="15">
        <f>L4843+J4844*'Technical Data'!$B$5-(K4844/'Technical Data'!$B$4)</f>
        <v>344.05206593944871</v>
      </c>
      <c r="N4844" s="15">
        <f t="shared" si="301"/>
        <v>6.4082224450085663</v>
      </c>
      <c r="O4844" s="36">
        <f t="shared" si="302"/>
        <v>0</v>
      </c>
      <c r="P4844" s="50">
        <v>0</v>
      </c>
      <c r="Q4844" s="50">
        <v>2.0145876706344299</v>
      </c>
      <c r="R4844" s="42">
        <v>0</v>
      </c>
      <c r="S4844" s="42">
        <v>39.104095814151798</v>
      </c>
      <c r="T4844" s="42">
        <v>284.82552866438999</v>
      </c>
      <c r="U4844" s="15">
        <f t="shared" si="303"/>
        <v>6.4082224450085663</v>
      </c>
    </row>
    <row r="4845" spans="6:21" x14ac:dyDescent="0.3">
      <c r="F4845" s="5">
        <f>Demand!C4845</f>
        <v>30.670752484741968</v>
      </c>
      <c r="G4845">
        <f>Irradiance!A4845*$B$2*'Technical Data'!$B$2</f>
        <v>0</v>
      </c>
      <c r="H4845" s="5">
        <f t="shared" si="300"/>
        <v>-30.670752484741968</v>
      </c>
      <c r="I4845" s="38">
        <v>0</v>
      </c>
      <c r="J4845" s="35">
        <f>IF(H4845&gt;0,MIN(H4845,($B$3-L4844)/'Technical Data'!$B$5),0)</f>
        <v>0</v>
      </c>
      <c r="K4845" s="15">
        <f>IF(H4845&lt;0,MIN(ABS(H4845),(L4844*'Technical Data'!$B$4)),0)</f>
        <v>30.670752484741968</v>
      </c>
      <c r="L4845" s="15">
        <f>L4844+J4845*'Technical Data'!$B$5-(K4845/'Technical Data'!$B$4)</f>
        <v>309.97345206751322</v>
      </c>
      <c r="N4845" s="15">
        <f t="shared" si="301"/>
        <v>0</v>
      </c>
      <c r="O4845" s="36">
        <f t="shared" si="302"/>
        <v>0</v>
      </c>
      <c r="P4845" s="50">
        <v>0</v>
      </c>
      <c r="Q4845" s="50">
        <v>0</v>
      </c>
      <c r="R4845" s="42">
        <v>0</v>
      </c>
      <c r="S4845" s="42">
        <v>30.670752484742</v>
      </c>
      <c r="T4845" s="42">
        <v>250.74691479245399</v>
      </c>
      <c r="U4845" s="15">
        <f t="shared" si="303"/>
        <v>0</v>
      </c>
    </row>
    <row r="4846" spans="6:21" x14ac:dyDescent="0.3">
      <c r="F4846" s="5">
        <f>Demand!C4846</f>
        <v>23.361535002938691</v>
      </c>
      <c r="G4846">
        <f>Irradiance!A4846*$B$2*'Technical Data'!$B$2</f>
        <v>0</v>
      </c>
      <c r="H4846" s="5">
        <f t="shared" si="300"/>
        <v>-23.361535002938691</v>
      </c>
      <c r="I4846" s="38">
        <v>0</v>
      </c>
      <c r="J4846" s="35">
        <f>IF(H4846&gt;0,MIN(H4846,($B$3-L4845)/'Technical Data'!$B$5),0)</f>
        <v>0</v>
      </c>
      <c r="K4846" s="15">
        <f>IF(H4846&lt;0,MIN(ABS(H4846),(L4845*'Technical Data'!$B$4)),0)</f>
        <v>23.361535002938691</v>
      </c>
      <c r="L4846" s="15">
        <f>L4845+J4846*'Technical Data'!$B$5-(K4846/'Technical Data'!$B$4)</f>
        <v>284.01619095313691</v>
      </c>
      <c r="N4846" s="15">
        <f t="shared" si="301"/>
        <v>0</v>
      </c>
      <c r="O4846" s="36">
        <f t="shared" si="302"/>
        <v>0</v>
      </c>
      <c r="P4846" s="50">
        <v>0</v>
      </c>
      <c r="Q4846" s="50">
        <v>0</v>
      </c>
      <c r="R4846" s="42">
        <v>0</v>
      </c>
      <c r="S4846" s="42">
        <v>23.361535002938702</v>
      </c>
      <c r="T4846" s="42">
        <v>224.789653678078</v>
      </c>
      <c r="U4846" s="15">
        <f t="shared" si="303"/>
        <v>0</v>
      </c>
    </row>
    <row r="4847" spans="6:21" x14ac:dyDescent="0.3">
      <c r="F4847" s="5">
        <f>Demand!C4847</f>
        <v>23.694124795974531</v>
      </c>
      <c r="G4847">
        <f>Irradiance!A4847*$B$2*'Technical Data'!$B$2</f>
        <v>0</v>
      </c>
      <c r="H4847" s="5">
        <f t="shared" si="300"/>
        <v>-23.694124795974531</v>
      </c>
      <c r="I4847" s="38">
        <v>0</v>
      </c>
      <c r="J4847" s="35">
        <f>IF(H4847&gt;0,MIN(H4847,($B$3-L4846)/'Technical Data'!$B$5),0)</f>
        <v>0</v>
      </c>
      <c r="K4847" s="15">
        <f>IF(H4847&lt;0,MIN(ABS(H4847),(L4846*'Technical Data'!$B$4)),0)</f>
        <v>23.694124795974531</v>
      </c>
      <c r="L4847" s="15">
        <f>L4846+J4847*'Technical Data'!$B$5-(K4847/'Technical Data'!$B$4)</f>
        <v>257.68938562427633</v>
      </c>
      <c r="N4847" s="15">
        <f t="shared" si="301"/>
        <v>0</v>
      </c>
      <c r="O4847" s="36">
        <f t="shared" si="302"/>
        <v>0</v>
      </c>
      <c r="P4847" s="50">
        <v>0</v>
      </c>
      <c r="Q4847" s="50">
        <v>0</v>
      </c>
      <c r="R4847" s="42">
        <v>0</v>
      </c>
      <c r="S4847" s="42">
        <v>23.694124795974499</v>
      </c>
      <c r="T4847" s="42">
        <v>198.46284834921701</v>
      </c>
      <c r="U4847" s="15">
        <f t="shared" si="303"/>
        <v>0</v>
      </c>
    </row>
    <row r="4848" spans="6:21" x14ac:dyDescent="0.3">
      <c r="F4848" s="5">
        <f>Demand!C4848</f>
        <v>24.276849185561982</v>
      </c>
      <c r="G4848">
        <f>Irradiance!A4848*$B$2*'Technical Data'!$B$2</f>
        <v>0</v>
      </c>
      <c r="H4848" s="5">
        <f t="shared" si="300"/>
        <v>-24.276849185561982</v>
      </c>
      <c r="I4848" s="38">
        <v>0</v>
      </c>
      <c r="J4848" s="35">
        <f>IF(H4848&gt;0,MIN(H4848,($B$3-L4847)/'Technical Data'!$B$5),0)</f>
        <v>0</v>
      </c>
      <c r="K4848" s="15">
        <f>IF(H4848&lt;0,MIN(ABS(H4848),(L4847*'Technical Data'!$B$4)),0)</f>
        <v>24.276849185561982</v>
      </c>
      <c r="L4848" s="15">
        <f>L4847+J4848*'Technical Data'!$B$5-(K4848/'Technical Data'!$B$4)</f>
        <v>230.71510875142968</v>
      </c>
      <c r="N4848" s="15">
        <f t="shared" si="301"/>
        <v>0</v>
      </c>
      <c r="O4848" s="36">
        <f t="shared" si="302"/>
        <v>0</v>
      </c>
      <c r="P4848" s="50">
        <v>0</v>
      </c>
      <c r="Q4848" s="50">
        <v>0</v>
      </c>
      <c r="R4848" s="42">
        <v>0</v>
      </c>
      <c r="S4848" s="42">
        <v>24.276849185562</v>
      </c>
      <c r="T4848" s="42">
        <v>171.48857147637099</v>
      </c>
      <c r="U4848" s="15">
        <f t="shared" si="303"/>
        <v>0</v>
      </c>
    </row>
    <row r="4849" spans="6:21" x14ac:dyDescent="0.3">
      <c r="F4849" s="5">
        <f>Demand!C4849</f>
        <v>24.556155241846803</v>
      </c>
      <c r="G4849">
        <f>Irradiance!A4849*$B$2*'Technical Data'!$B$2</f>
        <v>0</v>
      </c>
      <c r="H4849" s="5">
        <f t="shared" si="300"/>
        <v>-24.556155241846803</v>
      </c>
      <c r="I4849" s="38">
        <v>0</v>
      </c>
      <c r="J4849" s="35">
        <f>IF(H4849&gt;0,MIN(H4849,($B$3-L4848)/'Technical Data'!$B$5),0)</f>
        <v>0</v>
      </c>
      <c r="K4849" s="15">
        <f>IF(H4849&lt;0,MIN(ABS(H4849),(L4848*'Technical Data'!$B$4)),0)</f>
        <v>24.556155241846803</v>
      </c>
      <c r="L4849" s="15">
        <f>L4848+J4849*'Technical Data'!$B$5-(K4849/'Technical Data'!$B$4)</f>
        <v>203.43049181604434</v>
      </c>
      <c r="N4849" s="15">
        <f t="shared" si="301"/>
        <v>0</v>
      </c>
      <c r="O4849" s="36">
        <f t="shared" si="302"/>
        <v>0</v>
      </c>
      <c r="P4849" s="50">
        <v>0</v>
      </c>
      <c r="Q4849" s="50">
        <v>0</v>
      </c>
      <c r="R4849" s="42">
        <v>0</v>
      </c>
      <c r="S4849" s="42">
        <v>24.556155241846799</v>
      </c>
      <c r="T4849" s="42">
        <v>144.20395454098599</v>
      </c>
      <c r="U4849" s="15">
        <f t="shared" si="303"/>
        <v>0</v>
      </c>
    </row>
    <row r="4850" spans="6:21" x14ac:dyDescent="0.3">
      <c r="F4850" s="5">
        <f>Demand!C4850</f>
        <v>24.086082161956142</v>
      </c>
      <c r="G4850">
        <f>Irradiance!A4850*$B$2*'Technical Data'!$B$2</f>
        <v>0</v>
      </c>
      <c r="H4850" s="5">
        <f t="shared" si="300"/>
        <v>-24.086082161956142</v>
      </c>
      <c r="I4850" s="38">
        <v>0</v>
      </c>
      <c r="J4850" s="35">
        <f>IF(H4850&gt;0,MIN(H4850,($B$3-L4849)/'Technical Data'!$B$5),0)</f>
        <v>0</v>
      </c>
      <c r="K4850" s="15">
        <f>IF(H4850&lt;0,MIN(ABS(H4850),(L4849*'Technical Data'!$B$4)),0)</f>
        <v>24.086082161956142</v>
      </c>
      <c r="L4850" s="15">
        <f>L4849+J4850*'Technical Data'!$B$5-(K4850/'Technical Data'!$B$4)</f>
        <v>176.66817830275974</v>
      </c>
      <c r="N4850" s="15">
        <f t="shared" si="301"/>
        <v>0</v>
      </c>
      <c r="O4850" s="36">
        <f t="shared" si="302"/>
        <v>0</v>
      </c>
      <c r="P4850" s="50">
        <v>0</v>
      </c>
      <c r="Q4850" s="50">
        <v>0</v>
      </c>
      <c r="R4850" s="42">
        <v>0</v>
      </c>
      <c r="S4850" s="42">
        <v>24.086082161956099</v>
      </c>
      <c r="T4850" s="42">
        <v>117.441641027701</v>
      </c>
      <c r="U4850" s="15">
        <f t="shared" si="303"/>
        <v>0</v>
      </c>
    </row>
    <row r="4851" spans="6:21" x14ac:dyDescent="0.3">
      <c r="F4851" s="5">
        <f>Demand!C4851</f>
        <v>22.62939207702944</v>
      </c>
      <c r="G4851">
        <f>Irradiance!A4851*$B$2*'Technical Data'!$B$2</f>
        <v>0</v>
      </c>
      <c r="H4851" s="5">
        <f t="shared" si="300"/>
        <v>-22.62939207702944</v>
      </c>
      <c r="I4851" s="38">
        <v>0</v>
      </c>
      <c r="J4851" s="35">
        <f>IF(H4851&gt;0,MIN(H4851,($B$3-L4850)/'Technical Data'!$B$5),0)</f>
        <v>0</v>
      </c>
      <c r="K4851" s="15">
        <f>IF(H4851&lt;0,MIN(ABS(H4851),(L4850*'Technical Data'!$B$4)),0)</f>
        <v>22.62939207702944</v>
      </c>
      <c r="L4851" s="15">
        <f>L4850+J4851*'Technical Data'!$B$5-(K4851/'Technical Data'!$B$4)</f>
        <v>151.52440932828259</v>
      </c>
      <c r="N4851" s="15">
        <f t="shared" si="301"/>
        <v>0</v>
      </c>
      <c r="O4851" s="36">
        <f t="shared" si="302"/>
        <v>0</v>
      </c>
      <c r="P4851" s="50">
        <v>0</v>
      </c>
      <c r="Q4851" s="50">
        <v>0</v>
      </c>
      <c r="R4851" s="42">
        <v>0</v>
      </c>
      <c r="S4851" s="42">
        <v>22.629392077029401</v>
      </c>
      <c r="T4851" s="42">
        <v>92.297872053223699</v>
      </c>
      <c r="U4851" s="15">
        <f t="shared" si="303"/>
        <v>0</v>
      </c>
    </row>
    <row r="4852" spans="6:21" x14ac:dyDescent="0.3">
      <c r="F4852" s="5">
        <f>Demand!C4852</f>
        <v>20.875767698938589</v>
      </c>
      <c r="G4852">
        <f>Irradiance!A4852*$B$2*'Technical Data'!$B$2</f>
        <v>0</v>
      </c>
      <c r="H4852" s="5">
        <f t="shared" si="300"/>
        <v>-20.875767698938589</v>
      </c>
      <c r="I4852" s="38">
        <v>0</v>
      </c>
      <c r="J4852" s="35">
        <f>IF(H4852&gt;0,MIN(H4852,($B$3-L4851)/'Technical Data'!$B$5),0)</f>
        <v>0</v>
      </c>
      <c r="K4852" s="15">
        <f>IF(H4852&lt;0,MIN(ABS(H4852),(L4851*'Technical Data'!$B$4)),0)</f>
        <v>20.875767698938589</v>
      </c>
      <c r="L4852" s="15">
        <f>L4851+J4852*'Technical Data'!$B$5-(K4852/'Technical Data'!$B$4)</f>
        <v>128.32911188501748</v>
      </c>
      <c r="N4852" s="15">
        <f t="shared" si="301"/>
        <v>0</v>
      </c>
      <c r="O4852" s="36">
        <f t="shared" si="302"/>
        <v>0</v>
      </c>
      <c r="P4852" s="50">
        <v>0</v>
      </c>
      <c r="Q4852" s="50">
        <v>0</v>
      </c>
      <c r="R4852" s="42">
        <v>0</v>
      </c>
      <c r="S4852" s="42">
        <v>20.875767698938599</v>
      </c>
      <c r="T4852" s="42">
        <v>69.102574609958694</v>
      </c>
      <c r="U4852" s="15">
        <f t="shared" si="303"/>
        <v>0</v>
      </c>
    </row>
    <row r="4853" spans="6:21" x14ac:dyDescent="0.3">
      <c r="F4853" s="5">
        <f>Demand!C4853</f>
        <v>18.93451080661497</v>
      </c>
      <c r="G4853">
        <f>Irradiance!A4853*$B$2*'Technical Data'!$B$2</f>
        <v>0</v>
      </c>
      <c r="H4853" s="5">
        <f t="shared" si="300"/>
        <v>-18.93451080661497</v>
      </c>
      <c r="I4853" s="38">
        <v>0</v>
      </c>
      <c r="J4853" s="35">
        <f>IF(H4853&gt;0,MIN(H4853,($B$3-L4852)/'Technical Data'!$B$5),0)</f>
        <v>0</v>
      </c>
      <c r="K4853" s="15">
        <f>IF(H4853&lt;0,MIN(ABS(H4853),(L4852*'Technical Data'!$B$4)),0)</f>
        <v>18.93451080661497</v>
      </c>
      <c r="L4853" s="15">
        <f>L4852+J4853*'Technical Data'!$B$5-(K4853/'Technical Data'!$B$4)</f>
        <v>107.29076654433419</v>
      </c>
      <c r="N4853" s="15">
        <f t="shared" si="301"/>
        <v>0</v>
      </c>
      <c r="O4853" s="36">
        <f t="shared" si="302"/>
        <v>0</v>
      </c>
      <c r="P4853" s="50">
        <v>0</v>
      </c>
      <c r="Q4853" s="50">
        <v>0</v>
      </c>
      <c r="R4853" s="42">
        <v>0</v>
      </c>
      <c r="S4853" s="42">
        <v>18.934510806614998</v>
      </c>
      <c r="T4853" s="42">
        <v>48.064229269275302</v>
      </c>
      <c r="U4853" s="15">
        <f t="shared" si="303"/>
        <v>0</v>
      </c>
    </row>
    <row r="4854" spans="6:21" x14ac:dyDescent="0.3">
      <c r="F4854" s="5">
        <f>Demand!C4854</f>
        <v>15.414426545557331</v>
      </c>
      <c r="G4854">
        <f>Irradiance!A4854*$B$2*'Technical Data'!$B$2</f>
        <v>0</v>
      </c>
      <c r="H4854" s="5">
        <f t="shared" si="300"/>
        <v>-15.414426545557331</v>
      </c>
      <c r="I4854" s="38">
        <v>0</v>
      </c>
      <c r="J4854" s="35">
        <f>IF(H4854&gt;0,MIN(H4854,($B$3-L4853)/'Technical Data'!$B$5),0)</f>
        <v>0</v>
      </c>
      <c r="K4854" s="15">
        <f>IF(H4854&lt;0,MIN(ABS(H4854),(L4853*'Technical Data'!$B$4)),0)</f>
        <v>15.414426545557331</v>
      </c>
      <c r="L4854" s="15">
        <f>L4853+J4854*'Technical Data'!$B$5-(K4854/'Technical Data'!$B$4)</f>
        <v>90.163625938159385</v>
      </c>
      <c r="N4854" s="15">
        <f t="shared" si="301"/>
        <v>0</v>
      </c>
      <c r="O4854" s="36">
        <f t="shared" si="302"/>
        <v>0</v>
      </c>
      <c r="P4854" s="50">
        <v>0</v>
      </c>
      <c r="Q4854" s="50">
        <v>0</v>
      </c>
      <c r="R4854" s="42">
        <v>0</v>
      </c>
      <c r="S4854" s="42">
        <v>15.4144265455573</v>
      </c>
      <c r="T4854" s="42">
        <v>30.9370886631005</v>
      </c>
      <c r="U4854" s="15">
        <f t="shared" si="303"/>
        <v>0</v>
      </c>
    </row>
    <row r="4855" spans="6:21" x14ac:dyDescent="0.3">
      <c r="F4855" s="5">
        <f>Demand!C4855</f>
        <v>11.737629818305178</v>
      </c>
      <c r="G4855">
        <f>Irradiance!A4855*$B$2*'Technical Data'!$B$2</f>
        <v>0</v>
      </c>
      <c r="H4855" s="5">
        <f t="shared" si="300"/>
        <v>-11.737629818305178</v>
      </c>
      <c r="I4855" s="38">
        <v>0</v>
      </c>
      <c r="J4855" s="35">
        <f>IF(H4855&gt;0,MIN(H4855,($B$3-L4854)/'Technical Data'!$B$5),0)</f>
        <v>0</v>
      </c>
      <c r="K4855" s="15">
        <f>IF(H4855&lt;0,MIN(ABS(H4855),(L4854*'Technical Data'!$B$4)),0)</f>
        <v>11.737629818305178</v>
      </c>
      <c r="L4855" s="15">
        <f>L4854+J4855*'Technical Data'!$B$5-(K4855/'Technical Data'!$B$4)</f>
        <v>77.121815028931408</v>
      </c>
      <c r="N4855" s="15">
        <f t="shared" si="301"/>
        <v>0</v>
      </c>
      <c r="O4855" s="36">
        <f t="shared" si="302"/>
        <v>0</v>
      </c>
      <c r="P4855" s="50">
        <v>0</v>
      </c>
      <c r="Q4855" s="50">
        <v>0</v>
      </c>
      <c r="R4855" s="42">
        <v>0</v>
      </c>
      <c r="S4855" s="42">
        <v>11.7376298183052</v>
      </c>
      <c r="T4855" s="42">
        <v>17.895277753872598</v>
      </c>
      <c r="U4855" s="15">
        <f t="shared" si="303"/>
        <v>0</v>
      </c>
    </row>
    <row r="4856" spans="6:21" x14ac:dyDescent="0.3">
      <c r="F4856" s="5">
        <f>Demand!C4856</f>
        <v>16.105749978485296</v>
      </c>
      <c r="G4856">
        <f>Irradiance!A4856*$B$2*'Technical Data'!$B$2</f>
        <v>0</v>
      </c>
      <c r="H4856" s="5">
        <f t="shared" si="300"/>
        <v>-16.105749978485296</v>
      </c>
      <c r="I4856" s="38">
        <v>0</v>
      </c>
      <c r="J4856" s="35">
        <f>IF(H4856&gt;0,MIN(H4856,($B$3-L4855)/'Technical Data'!$B$5),0)</f>
        <v>0</v>
      </c>
      <c r="K4856" s="15">
        <f>IF(H4856&lt;0,MIN(ABS(H4856),(L4855*'Technical Data'!$B$4)),0)</f>
        <v>16.105749978485296</v>
      </c>
      <c r="L4856" s="15">
        <f>L4855+J4856*'Technical Data'!$B$5-(K4856/'Technical Data'!$B$4)</f>
        <v>59.22653727505886</v>
      </c>
      <c r="N4856" s="15">
        <f t="shared" si="301"/>
        <v>0</v>
      </c>
      <c r="O4856" s="36">
        <f t="shared" si="302"/>
        <v>0</v>
      </c>
      <c r="P4856" s="50">
        <v>0</v>
      </c>
      <c r="Q4856" s="50">
        <v>0</v>
      </c>
      <c r="R4856" s="42">
        <v>0</v>
      </c>
      <c r="S4856" s="42">
        <v>16.105749978485299</v>
      </c>
      <c r="T4856" s="42">
        <v>0</v>
      </c>
      <c r="U4856" s="15">
        <f t="shared" si="303"/>
        <v>0</v>
      </c>
    </row>
    <row r="4857" spans="6:21" x14ac:dyDescent="0.3">
      <c r="F4857" s="5">
        <f>Demand!C4857</f>
        <v>19.950375521211846</v>
      </c>
      <c r="G4857">
        <f>Irradiance!A4857*$B$2*'Technical Data'!$B$2</f>
        <v>202.17941814002023</v>
      </c>
      <c r="H4857" s="5">
        <f t="shared" si="300"/>
        <v>182.22904261880839</v>
      </c>
      <c r="I4857" s="38">
        <v>63.560241008516392</v>
      </c>
      <c r="J4857" s="35">
        <f>IF(H4857&gt;0,MIN(H4857,($B$3-L4856)/'Technical Data'!$B$5),0)</f>
        <v>182.22904261880839</v>
      </c>
      <c r="K4857" s="15">
        <f>IF(H4857&lt;0,MIN(ABS(H4857),(L4856*'Technical Data'!$B$4)),0)</f>
        <v>0</v>
      </c>
      <c r="L4857" s="15">
        <f>L4856+J4857*'Technical Data'!$B$5-(K4857/'Technical Data'!$B$4)</f>
        <v>223.23267563198641</v>
      </c>
      <c r="N4857" s="15">
        <f t="shared" si="301"/>
        <v>19.950375521211839</v>
      </c>
      <c r="O4857" s="36">
        <f t="shared" si="302"/>
        <v>0</v>
      </c>
      <c r="P4857" s="50">
        <v>43.609865487304297</v>
      </c>
      <c r="Q4857" s="50">
        <v>19.9503755212118</v>
      </c>
      <c r="R4857" s="42">
        <v>0</v>
      </c>
      <c r="S4857" s="42">
        <v>0</v>
      </c>
      <c r="T4857" s="42">
        <v>0</v>
      </c>
      <c r="U4857" s="15">
        <f t="shared" si="303"/>
        <v>19.950375521211839</v>
      </c>
    </row>
    <row r="4858" spans="6:21" x14ac:dyDescent="0.3">
      <c r="F4858" s="5">
        <f>Demand!C4858</f>
        <v>26.300521892971187</v>
      </c>
      <c r="G4858">
        <f>Irradiance!A4858*$B$2*'Technical Data'!$B$2</f>
        <v>444.57043212246924</v>
      </c>
      <c r="H4858" s="5">
        <f t="shared" si="300"/>
        <v>418.26991022949807</v>
      </c>
      <c r="I4858" s="38">
        <v>139.76201965026391</v>
      </c>
      <c r="J4858" s="35">
        <f>IF(H4858&gt;0,MIN(H4858,($B$3-L4857)/'Technical Data'!$B$5),0)</f>
        <v>177.09618804505396</v>
      </c>
      <c r="K4858" s="15">
        <f>IF(H4858&lt;0,MIN(ABS(H4858),(L4857*'Technical Data'!$B$4)),0)</f>
        <v>0</v>
      </c>
      <c r="L4858" s="15">
        <f>L4857+J4858*'Technical Data'!$B$5-(K4858/'Technical Data'!$B$4)</f>
        <v>382.61924487253498</v>
      </c>
      <c r="N4858" s="15">
        <f t="shared" si="301"/>
        <v>267.47424407741528</v>
      </c>
      <c r="O4858" s="36">
        <f t="shared" si="302"/>
        <v>241.1737221844441</v>
      </c>
      <c r="P4858" s="50">
        <v>113.46149775729199</v>
      </c>
      <c r="Q4858" s="50">
        <v>26.300521892971201</v>
      </c>
      <c r="R4858" s="42">
        <v>0</v>
      </c>
      <c r="S4858" s="42">
        <v>0</v>
      </c>
      <c r="T4858" s="42">
        <v>0</v>
      </c>
      <c r="U4858" s="15">
        <f t="shared" si="303"/>
        <v>267.47424407741528</v>
      </c>
    </row>
    <row r="4859" spans="6:21" x14ac:dyDescent="0.3">
      <c r="F4859" s="5">
        <f>Demand!C4859</f>
        <v>31.07128532907273</v>
      </c>
      <c r="G4859">
        <f>Irradiance!A4859*$B$2*'Technical Data'!$B$2</f>
        <v>646.99015860417728</v>
      </c>
      <c r="H4859" s="5">
        <f t="shared" si="300"/>
        <v>615.9188732751046</v>
      </c>
      <c r="I4859" s="38">
        <v>203.397807696429</v>
      </c>
      <c r="J4859" s="35">
        <f>IF(H4859&gt;0,MIN(H4859,($B$3-L4858)/'Technical Data'!$B$5),0)</f>
        <v>0</v>
      </c>
      <c r="K4859" s="15">
        <f>IF(H4859&lt;0,MIN(ABS(H4859),(L4858*'Technical Data'!$B$4)),0)</f>
        <v>0</v>
      </c>
      <c r="L4859" s="15">
        <f>L4858+J4859*'Technical Data'!$B$5-(K4859/'Technical Data'!$B$4)</f>
        <v>382.61924487253498</v>
      </c>
      <c r="N4859" s="15">
        <f t="shared" si="301"/>
        <v>646.99015860417728</v>
      </c>
      <c r="O4859" s="36">
        <f t="shared" si="302"/>
        <v>615.9188732751046</v>
      </c>
      <c r="P4859" s="50">
        <v>172.32652236735601</v>
      </c>
      <c r="Q4859" s="50">
        <v>31.071285329072701</v>
      </c>
      <c r="R4859" s="42">
        <v>0</v>
      </c>
      <c r="S4859" s="42">
        <v>0</v>
      </c>
      <c r="T4859" s="42">
        <v>0</v>
      </c>
      <c r="U4859" s="15">
        <f t="shared" si="303"/>
        <v>646.99015860417728</v>
      </c>
    </row>
    <row r="4860" spans="6:21" x14ac:dyDescent="0.3">
      <c r="F4860" s="5">
        <f>Demand!C4860</f>
        <v>33.243541012236534</v>
      </c>
      <c r="G4860">
        <f>Irradiance!A4860*$B$2*'Technical Data'!$B$2</f>
        <v>803.83140294576197</v>
      </c>
      <c r="H4860" s="5">
        <f t="shared" si="300"/>
        <v>770.58786193352546</v>
      </c>
      <c r="I4860" s="38">
        <v>252.70484093520679</v>
      </c>
      <c r="J4860" s="35">
        <f>IF(H4860&gt;0,MIN(H4860,($B$3-L4859)/'Technical Data'!$B$5),0)</f>
        <v>0</v>
      </c>
      <c r="K4860" s="15">
        <f>IF(H4860&lt;0,MIN(ABS(H4860),(L4859*'Technical Data'!$B$4)),0)</f>
        <v>0</v>
      </c>
      <c r="L4860" s="15">
        <f>L4859+J4860*'Technical Data'!$B$5-(K4860/'Technical Data'!$B$4)</f>
        <v>382.61924487253498</v>
      </c>
      <c r="N4860" s="15">
        <f t="shared" si="301"/>
        <v>803.83140294576197</v>
      </c>
      <c r="O4860" s="36">
        <f t="shared" si="302"/>
        <v>770.58786193352546</v>
      </c>
      <c r="P4860" s="50">
        <v>219.461299922969</v>
      </c>
      <c r="Q4860" s="50">
        <v>33.243541012236498</v>
      </c>
      <c r="R4860" s="42">
        <v>0</v>
      </c>
      <c r="S4860" s="42">
        <v>0</v>
      </c>
      <c r="T4860" s="42">
        <v>0</v>
      </c>
      <c r="U4860" s="15">
        <f t="shared" si="303"/>
        <v>803.83140294576197</v>
      </c>
    </row>
    <row r="4861" spans="6:21" x14ac:dyDescent="0.3">
      <c r="F4861" s="5">
        <f>Demand!C4861</f>
        <v>33.926430872735239</v>
      </c>
      <c r="G4861">
        <f>Irradiance!A4861*$B$2*'Technical Data'!$B$2</f>
        <v>908.52573714108939</v>
      </c>
      <c r="H4861" s="5">
        <f t="shared" si="300"/>
        <v>874.59930626835421</v>
      </c>
      <c r="I4861" s="38">
        <v>285.61816700419678</v>
      </c>
      <c r="J4861" s="35">
        <f>IF(H4861&gt;0,MIN(H4861,($B$3-L4860)/'Technical Data'!$B$5),0)</f>
        <v>0</v>
      </c>
      <c r="K4861" s="15">
        <f>IF(H4861&lt;0,MIN(ABS(H4861),(L4860*'Technical Data'!$B$4)),0)</f>
        <v>0</v>
      </c>
      <c r="L4861" s="15">
        <f>L4860+J4861*'Technical Data'!$B$5-(K4861/'Technical Data'!$B$4)</f>
        <v>382.61924487253498</v>
      </c>
      <c r="N4861" s="15">
        <f t="shared" si="301"/>
        <v>908.52573714108939</v>
      </c>
      <c r="O4861" s="36">
        <f t="shared" si="302"/>
        <v>874.59930626835421</v>
      </c>
      <c r="P4861" s="50">
        <v>251.691736131461</v>
      </c>
      <c r="Q4861" s="50">
        <v>33.926430872735203</v>
      </c>
      <c r="R4861" s="42">
        <v>0</v>
      </c>
      <c r="S4861" s="42">
        <v>0</v>
      </c>
      <c r="T4861" s="42">
        <v>0</v>
      </c>
      <c r="U4861" s="15">
        <f t="shared" si="303"/>
        <v>908.52573714108939</v>
      </c>
    </row>
    <row r="4862" spans="6:21" x14ac:dyDescent="0.3">
      <c r="F4862" s="5">
        <f>Demand!C4862</f>
        <v>35.368776979539426</v>
      </c>
      <c r="G4862">
        <f>Irradiance!A4862*$B$2*'Technical Data'!$B$2</f>
        <v>953.54349981727455</v>
      </c>
      <c r="H4862" s="5">
        <f t="shared" si="300"/>
        <v>918.17472283773509</v>
      </c>
      <c r="I4862" s="38">
        <v>299.77064539040379</v>
      </c>
      <c r="J4862" s="35">
        <f>IF(H4862&gt;0,MIN(H4862,($B$3-L4861)/'Technical Data'!$B$5),0)</f>
        <v>0</v>
      </c>
      <c r="K4862" s="15">
        <f>IF(H4862&lt;0,MIN(ABS(H4862),(L4861*'Technical Data'!$B$4)),0)</f>
        <v>0</v>
      </c>
      <c r="L4862" s="15">
        <f>L4861+J4862*'Technical Data'!$B$5-(K4862/'Technical Data'!$B$4)</f>
        <v>382.61924487253498</v>
      </c>
      <c r="N4862" s="15">
        <f t="shared" si="301"/>
        <v>953.54349981727455</v>
      </c>
      <c r="O4862" s="36">
        <f t="shared" si="302"/>
        <v>918.17472283773509</v>
      </c>
      <c r="P4862" s="50">
        <v>264.40186841086302</v>
      </c>
      <c r="Q4862" s="50">
        <v>35.368776979539398</v>
      </c>
      <c r="R4862" s="42">
        <v>0</v>
      </c>
      <c r="S4862" s="42">
        <v>0</v>
      </c>
      <c r="T4862" s="42">
        <v>0</v>
      </c>
      <c r="U4862" s="15">
        <f t="shared" si="303"/>
        <v>953.54349981727455</v>
      </c>
    </row>
    <row r="4863" spans="6:21" x14ac:dyDescent="0.3">
      <c r="F4863" s="5">
        <f>Demand!C4863</f>
        <v>34.168540679650661</v>
      </c>
      <c r="G4863">
        <f>Irradiance!A4863*$B$2*'Technical Data'!$B$2</f>
        <v>935.03975750731217</v>
      </c>
      <c r="H4863" s="5">
        <f t="shared" si="300"/>
        <v>900.87121682766156</v>
      </c>
      <c r="I4863" s="38">
        <v>293.95352349144679</v>
      </c>
      <c r="J4863" s="35">
        <f>IF(H4863&gt;0,MIN(H4863,($B$3-L4862)/'Technical Data'!$B$5),0)</f>
        <v>0</v>
      </c>
      <c r="K4863" s="15">
        <f>IF(H4863&lt;0,MIN(ABS(H4863),(L4862*'Technical Data'!$B$4)),0)</f>
        <v>0</v>
      </c>
      <c r="L4863" s="15">
        <f>L4862+J4863*'Technical Data'!$B$5-(K4863/'Technical Data'!$B$4)</f>
        <v>382.61924487253498</v>
      </c>
      <c r="N4863" s="15">
        <f t="shared" si="301"/>
        <v>935.03975750731217</v>
      </c>
      <c r="O4863" s="36">
        <f t="shared" si="302"/>
        <v>900.87121682766156</v>
      </c>
      <c r="P4863" s="50">
        <v>259.78498281179498</v>
      </c>
      <c r="Q4863" s="50">
        <v>34.168540679650697</v>
      </c>
      <c r="R4863" s="42">
        <v>0</v>
      </c>
      <c r="S4863" s="42">
        <v>0</v>
      </c>
      <c r="T4863" s="42">
        <v>0</v>
      </c>
      <c r="U4863" s="15">
        <f t="shared" si="303"/>
        <v>935.03975750731217</v>
      </c>
    </row>
    <row r="4864" spans="6:21" x14ac:dyDescent="0.3">
      <c r="F4864" s="5">
        <f>Demand!C4864</f>
        <v>35.115900492440474</v>
      </c>
      <c r="G4864">
        <f>Irradiance!A4864*$B$2*'Technical Data'!$B$2</f>
        <v>859.90334933958684</v>
      </c>
      <c r="H4864" s="5">
        <f t="shared" si="300"/>
        <v>824.78744884714638</v>
      </c>
      <c r="I4864" s="38">
        <v>270.3324830532581</v>
      </c>
      <c r="J4864" s="35">
        <f>IF(H4864&gt;0,MIN(H4864,($B$3-L4863)/'Technical Data'!$B$5),0)</f>
        <v>0</v>
      </c>
      <c r="K4864" s="15">
        <f>IF(H4864&lt;0,MIN(ABS(H4864),(L4863*'Technical Data'!$B$4)),0)</f>
        <v>0</v>
      </c>
      <c r="L4864" s="15">
        <f>L4863+J4864*'Technical Data'!$B$5-(K4864/'Technical Data'!$B$4)</f>
        <v>382.61924487253498</v>
      </c>
      <c r="N4864" s="15">
        <f t="shared" si="301"/>
        <v>859.90334933958684</v>
      </c>
      <c r="O4864" s="36">
        <f t="shared" si="302"/>
        <v>824.78744884714638</v>
      </c>
      <c r="P4864" s="50">
        <v>210.62900353193601</v>
      </c>
      <c r="Q4864" s="50">
        <v>35.115900492440502</v>
      </c>
      <c r="R4864" s="42">
        <v>24.587579028880199</v>
      </c>
      <c r="S4864" s="42">
        <v>0</v>
      </c>
      <c r="T4864" s="42">
        <v>22.1288211259922</v>
      </c>
      <c r="U4864" s="15">
        <f t="shared" si="303"/>
        <v>859.90334933958684</v>
      </c>
    </row>
    <row r="4865" spans="6:21" x14ac:dyDescent="0.3">
      <c r="F4865" s="5">
        <f>Demand!C4865</f>
        <v>40.493835473921294</v>
      </c>
      <c r="G4865">
        <f>Irradiance!A4865*$B$2*'Technical Data'!$B$2</f>
        <v>725.33067799440698</v>
      </c>
      <c r="H4865" s="5">
        <f t="shared" si="300"/>
        <v>684.83684252048567</v>
      </c>
      <c r="I4865" s="38">
        <v>228.026141969935</v>
      </c>
      <c r="J4865" s="35">
        <f>IF(H4865&gt;0,MIN(H4865,($B$3-L4864)/'Technical Data'!$B$5),0)</f>
        <v>0</v>
      </c>
      <c r="K4865" s="15">
        <f>IF(H4865&lt;0,MIN(ABS(H4865),(L4864*'Technical Data'!$B$4)),0)</f>
        <v>0</v>
      </c>
      <c r="L4865" s="15">
        <f>L4864+J4865*'Technical Data'!$B$5-(K4865/'Technical Data'!$B$4)</f>
        <v>382.61924487253498</v>
      </c>
      <c r="N4865" s="15">
        <f t="shared" si="301"/>
        <v>725.33067799440698</v>
      </c>
      <c r="O4865" s="36">
        <f t="shared" si="302"/>
        <v>684.83684252048567</v>
      </c>
      <c r="P4865" s="50">
        <v>0</v>
      </c>
      <c r="Q4865" s="50">
        <v>40.493835473921301</v>
      </c>
      <c r="R4865" s="42">
        <v>187.53230649601301</v>
      </c>
      <c r="S4865" s="42">
        <v>0</v>
      </c>
      <c r="T4865" s="42">
        <v>190.90789697240399</v>
      </c>
      <c r="U4865" s="15">
        <f t="shared" si="303"/>
        <v>725.33067799440698</v>
      </c>
    </row>
    <row r="4866" spans="6:21" x14ac:dyDescent="0.3">
      <c r="F4866" s="5">
        <f>Demand!C4866</f>
        <v>46.289673397026448</v>
      </c>
      <c r="G4866">
        <f>Irradiance!A4866*$B$2*'Technical Data'!$B$2</f>
        <v>540.69376879759773</v>
      </c>
      <c r="H4866" s="5">
        <f t="shared" ref="H4866:H4929" si="304">G4866-F4866</f>
        <v>494.40409540057129</v>
      </c>
      <c r="I4866" s="38">
        <v>169.9808347097804</v>
      </c>
      <c r="J4866" s="35">
        <f>IF(H4866&gt;0,MIN(H4866,($B$3-L4865)/'Technical Data'!$B$5),0)</f>
        <v>0</v>
      </c>
      <c r="K4866" s="15">
        <f>IF(H4866&lt;0,MIN(ABS(H4866),(L4865*'Technical Data'!$B$4)),0)</f>
        <v>0</v>
      </c>
      <c r="L4866" s="15">
        <f>L4865+J4866*'Technical Data'!$B$5-(K4866/'Technical Data'!$B$4)</f>
        <v>382.61924487253498</v>
      </c>
      <c r="N4866" s="15">
        <f t="shared" ref="N4866:N4929" si="305">U4866</f>
        <v>540.69376879759773</v>
      </c>
      <c r="O4866" s="36">
        <f t="shared" ref="O4866:O4929" si="306">N4866+(K4866)-F4866</f>
        <v>494.40409540057129</v>
      </c>
      <c r="P4866" s="50">
        <v>0</v>
      </c>
      <c r="Q4866" s="50">
        <v>46.289673397026398</v>
      </c>
      <c r="R4866" s="42">
        <v>123.691161312753</v>
      </c>
      <c r="S4866" s="42">
        <v>0</v>
      </c>
      <c r="T4866" s="42">
        <v>302.22994215388201</v>
      </c>
      <c r="U4866" s="15">
        <f t="shared" ref="U4866:U4929" si="307">G4866-(J4866)</f>
        <v>540.69376879759773</v>
      </c>
    </row>
    <row r="4867" spans="6:21" x14ac:dyDescent="0.3">
      <c r="F4867" s="5">
        <f>Demand!C4867</f>
        <v>46.767771434630347</v>
      </c>
      <c r="G4867">
        <f>Irradiance!A4867*$B$2*'Technical Data'!$B$2</f>
        <v>315.2044415138588</v>
      </c>
      <c r="H4867" s="5">
        <f t="shared" si="304"/>
        <v>268.43667007922846</v>
      </c>
      <c r="I4867" s="38">
        <v>99.092531049331214</v>
      </c>
      <c r="J4867" s="35">
        <f>IF(H4867&gt;0,MIN(H4867,($B$3-L4866)/'Technical Data'!$B$5),0)</f>
        <v>0</v>
      </c>
      <c r="K4867" s="15">
        <f>IF(H4867&lt;0,MIN(ABS(H4867),(L4866*'Technical Data'!$B$4)),0)</f>
        <v>0</v>
      </c>
      <c r="L4867" s="15">
        <f>L4866+J4867*'Technical Data'!$B$5-(K4867/'Technical Data'!$B$4)</f>
        <v>382.61924487253498</v>
      </c>
      <c r="N4867" s="15">
        <f t="shared" si="305"/>
        <v>315.2044415138588</v>
      </c>
      <c r="O4867" s="36">
        <f t="shared" si="306"/>
        <v>268.43667007922846</v>
      </c>
      <c r="P4867" s="50">
        <v>0</v>
      </c>
      <c r="Q4867" s="50">
        <v>46.767771434630397</v>
      </c>
      <c r="R4867" s="42">
        <v>52.324759614700604</v>
      </c>
      <c r="S4867" s="42">
        <v>0</v>
      </c>
      <c r="T4867" s="42">
        <v>349.322225807113</v>
      </c>
      <c r="U4867" s="15">
        <f t="shared" si="307"/>
        <v>315.2044415138588</v>
      </c>
    </row>
    <row r="4868" spans="6:21" x14ac:dyDescent="0.3">
      <c r="F4868" s="5">
        <f>Demand!C4868</f>
        <v>41.118683484786189</v>
      </c>
      <c r="G4868">
        <f>Irradiance!A4868*$B$2*'Technical Data'!$B$2</f>
        <v>5.9276057616329236</v>
      </c>
      <c r="H4868" s="5">
        <f t="shared" si="304"/>
        <v>-35.191077723153263</v>
      </c>
      <c r="I4868" s="38">
        <v>1.863493595336851</v>
      </c>
      <c r="J4868" s="35">
        <f>IF(H4868&gt;0,MIN(H4868,($B$3-L4867)/'Technical Data'!$B$5),0)</f>
        <v>0</v>
      </c>
      <c r="K4868" s="15">
        <f>IF(H4868&lt;0,MIN(ABS(H4868),(L4867*'Technical Data'!$B$4)),0)</f>
        <v>35.191077723153263</v>
      </c>
      <c r="L4868" s="15">
        <f>L4867+J4868*'Technical Data'!$B$5-(K4868/'Technical Data'!$B$4)</f>
        <v>343.51804740236469</v>
      </c>
      <c r="N4868" s="15">
        <f t="shared" si="305"/>
        <v>5.9276057616329236</v>
      </c>
      <c r="O4868" s="36">
        <f t="shared" si="306"/>
        <v>0</v>
      </c>
      <c r="P4868" s="50">
        <v>0</v>
      </c>
      <c r="Q4868" s="50">
        <v>1.8634935953368501</v>
      </c>
      <c r="R4868" s="42">
        <v>0</v>
      </c>
      <c r="S4868" s="42">
        <v>39.255189889449298</v>
      </c>
      <c r="T4868" s="42">
        <v>305.70534815216899</v>
      </c>
      <c r="U4868" s="15">
        <f t="shared" si="307"/>
        <v>5.9276057616329236</v>
      </c>
    </row>
    <row r="4869" spans="6:21" x14ac:dyDescent="0.3">
      <c r="F4869" s="5">
        <f>Demand!C4869</f>
        <v>30.670752484741968</v>
      </c>
      <c r="G4869">
        <f>Irradiance!A4869*$B$2*'Technical Data'!$B$2</f>
        <v>0</v>
      </c>
      <c r="H4869" s="5">
        <f t="shared" si="304"/>
        <v>-30.670752484741968</v>
      </c>
      <c r="I4869" s="38">
        <v>0</v>
      </c>
      <c r="J4869" s="35">
        <f>IF(H4869&gt;0,MIN(H4869,($B$3-L4868)/'Technical Data'!$B$5),0)</f>
        <v>0</v>
      </c>
      <c r="K4869" s="15">
        <f>IF(H4869&lt;0,MIN(ABS(H4869),(L4868*'Technical Data'!$B$4)),0)</f>
        <v>30.670752484741968</v>
      </c>
      <c r="L4869" s="15">
        <f>L4868+J4869*'Technical Data'!$B$5-(K4869/'Technical Data'!$B$4)</f>
        <v>309.43943353042914</v>
      </c>
      <c r="N4869" s="15">
        <f t="shared" si="305"/>
        <v>0</v>
      </c>
      <c r="O4869" s="36">
        <f t="shared" si="306"/>
        <v>0</v>
      </c>
      <c r="P4869" s="50">
        <v>0</v>
      </c>
      <c r="Q4869" s="50">
        <v>0</v>
      </c>
      <c r="R4869" s="42">
        <v>0</v>
      </c>
      <c r="S4869" s="42">
        <v>30.670752484742</v>
      </c>
      <c r="T4869" s="42">
        <v>271.62673428023402</v>
      </c>
      <c r="U4869" s="15">
        <f t="shared" si="307"/>
        <v>0</v>
      </c>
    </row>
    <row r="4870" spans="6:21" x14ac:dyDescent="0.3">
      <c r="F4870" s="5">
        <f>Demand!C4870</f>
        <v>23.361535002938691</v>
      </c>
      <c r="G4870">
        <f>Irradiance!A4870*$B$2*'Technical Data'!$B$2</f>
        <v>0</v>
      </c>
      <c r="H4870" s="5">
        <f t="shared" si="304"/>
        <v>-23.361535002938691</v>
      </c>
      <c r="I4870" s="38">
        <v>0</v>
      </c>
      <c r="J4870" s="35">
        <f>IF(H4870&gt;0,MIN(H4870,($B$3-L4869)/'Technical Data'!$B$5),0)</f>
        <v>0</v>
      </c>
      <c r="K4870" s="15">
        <f>IF(H4870&lt;0,MIN(ABS(H4870),(L4869*'Technical Data'!$B$4)),0)</f>
        <v>23.361535002938691</v>
      </c>
      <c r="L4870" s="15">
        <f>L4869+J4870*'Technical Data'!$B$5-(K4870/'Technical Data'!$B$4)</f>
        <v>283.48217241605283</v>
      </c>
      <c r="N4870" s="15">
        <f t="shared" si="305"/>
        <v>0</v>
      </c>
      <c r="O4870" s="36">
        <f t="shared" si="306"/>
        <v>0</v>
      </c>
      <c r="P4870" s="50">
        <v>0</v>
      </c>
      <c r="Q4870" s="50">
        <v>0</v>
      </c>
      <c r="R4870" s="42">
        <v>0</v>
      </c>
      <c r="S4870" s="42">
        <v>23.361535002938702</v>
      </c>
      <c r="T4870" s="42">
        <v>245.669473165857</v>
      </c>
      <c r="U4870" s="15">
        <f t="shared" si="307"/>
        <v>0</v>
      </c>
    </row>
    <row r="4871" spans="6:21" x14ac:dyDescent="0.3">
      <c r="F4871" s="5">
        <f>Demand!C4871</f>
        <v>23.694124795974531</v>
      </c>
      <c r="G4871">
        <f>Irradiance!A4871*$B$2*'Technical Data'!$B$2</f>
        <v>0</v>
      </c>
      <c r="H4871" s="5">
        <f t="shared" si="304"/>
        <v>-23.694124795974531</v>
      </c>
      <c r="I4871" s="38">
        <v>0</v>
      </c>
      <c r="J4871" s="35">
        <f>IF(H4871&gt;0,MIN(H4871,($B$3-L4870)/'Technical Data'!$B$5),0)</f>
        <v>0</v>
      </c>
      <c r="K4871" s="15">
        <f>IF(H4871&lt;0,MIN(ABS(H4871),(L4870*'Technical Data'!$B$4)),0)</f>
        <v>23.694124795974531</v>
      </c>
      <c r="L4871" s="15">
        <f>L4870+J4871*'Technical Data'!$B$5-(K4871/'Technical Data'!$B$4)</f>
        <v>257.15536708719225</v>
      </c>
      <c r="N4871" s="15">
        <f t="shared" si="305"/>
        <v>0</v>
      </c>
      <c r="O4871" s="36">
        <f t="shared" si="306"/>
        <v>0</v>
      </c>
      <c r="P4871" s="50">
        <v>0</v>
      </c>
      <c r="Q4871" s="50">
        <v>0</v>
      </c>
      <c r="R4871" s="42">
        <v>0</v>
      </c>
      <c r="S4871" s="42">
        <v>23.694124795974499</v>
      </c>
      <c r="T4871" s="42">
        <v>219.34266783699701</v>
      </c>
      <c r="U4871" s="15">
        <f t="shared" si="307"/>
        <v>0</v>
      </c>
    </row>
    <row r="4872" spans="6:21" x14ac:dyDescent="0.3">
      <c r="F4872" s="5">
        <f>Demand!C4872</f>
        <v>24.276849185561982</v>
      </c>
      <c r="G4872">
        <f>Irradiance!A4872*$B$2*'Technical Data'!$B$2</f>
        <v>0</v>
      </c>
      <c r="H4872" s="5">
        <f t="shared" si="304"/>
        <v>-24.276849185561982</v>
      </c>
      <c r="I4872" s="38">
        <v>0</v>
      </c>
      <c r="J4872" s="35">
        <f>IF(H4872&gt;0,MIN(H4872,($B$3-L4871)/'Technical Data'!$B$5),0)</f>
        <v>0</v>
      </c>
      <c r="K4872" s="15">
        <f>IF(H4872&lt;0,MIN(ABS(H4872),(L4871*'Technical Data'!$B$4)),0)</f>
        <v>24.276849185561982</v>
      </c>
      <c r="L4872" s="15">
        <f>L4871+J4872*'Technical Data'!$B$5-(K4872/'Technical Data'!$B$4)</f>
        <v>230.1810902143456</v>
      </c>
      <c r="N4872" s="15">
        <f t="shared" si="305"/>
        <v>0</v>
      </c>
      <c r="O4872" s="36">
        <f t="shared" si="306"/>
        <v>0</v>
      </c>
      <c r="P4872" s="50">
        <v>0</v>
      </c>
      <c r="Q4872" s="50">
        <v>0</v>
      </c>
      <c r="R4872" s="42">
        <v>0</v>
      </c>
      <c r="S4872" s="42">
        <v>24.276849185562</v>
      </c>
      <c r="T4872" s="42">
        <v>192.36839096415</v>
      </c>
      <c r="U4872" s="15">
        <f t="shared" si="307"/>
        <v>0</v>
      </c>
    </row>
    <row r="4873" spans="6:21" x14ac:dyDescent="0.3">
      <c r="F4873" s="5">
        <f>Demand!C4873</f>
        <v>24.556155241846803</v>
      </c>
      <c r="G4873">
        <f>Irradiance!A4873*$B$2*'Technical Data'!$B$2</f>
        <v>0</v>
      </c>
      <c r="H4873" s="5">
        <f t="shared" si="304"/>
        <v>-24.556155241846803</v>
      </c>
      <c r="I4873" s="38">
        <v>0</v>
      </c>
      <c r="J4873" s="35">
        <f>IF(H4873&gt;0,MIN(H4873,($B$3-L4872)/'Technical Data'!$B$5),0)</f>
        <v>0</v>
      </c>
      <c r="K4873" s="15">
        <f>IF(H4873&lt;0,MIN(ABS(H4873),(L4872*'Technical Data'!$B$4)),0)</f>
        <v>24.556155241846803</v>
      </c>
      <c r="L4873" s="15">
        <f>L4872+J4873*'Technical Data'!$B$5-(K4873/'Technical Data'!$B$4)</f>
        <v>202.89647327896026</v>
      </c>
      <c r="N4873" s="15">
        <f t="shared" si="305"/>
        <v>0</v>
      </c>
      <c r="O4873" s="36">
        <f t="shared" si="306"/>
        <v>0</v>
      </c>
      <c r="P4873" s="50">
        <v>0</v>
      </c>
      <c r="Q4873" s="50">
        <v>0</v>
      </c>
      <c r="R4873" s="42">
        <v>0</v>
      </c>
      <c r="S4873" s="42">
        <v>24.556155241846799</v>
      </c>
      <c r="T4873" s="42">
        <v>165.08377402876499</v>
      </c>
      <c r="U4873" s="15">
        <f t="shared" si="307"/>
        <v>0</v>
      </c>
    </row>
    <row r="4874" spans="6:21" x14ac:dyDescent="0.3">
      <c r="F4874" s="5">
        <f>Demand!C4874</f>
        <v>30.246455847471921</v>
      </c>
      <c r="G4874">
        <f>Irradiance!A4874*$B$2*'Technical Data'!$B$2</f>
        <v>0</v>
      </c>
      <c r="H4874" s="5">
        <f t="shared" si="304"/>
        <v>-30.246455847471921</v>
      </c>
      <c r="I4874" s="38">
        <v>0</v>
      </c>
      <c r="J4874" s="35">
        <f>IF(H4874&gt;0,MIN(H4874,($B$3-L4873)/'Technical Data'!$B$5),0)</f>
        <v>0</v>
      </c>
      <c r="K4874" s="15">
        <f>IF(H4874&lt;0,MIN(ABS(H4874),(L4873*'Technical Data'!$B$4)),0)</f>
        <v>30.246455847471921</v>
      </c>
      <c r="L4874" s="15">
        <f>L4873+J4874*'Technical Data'!$B$5-(K4874/'Technical Data'!$B$4)</f>
        <v>169.28930011510258</v>
      </c>
      <c r="N4874" s="15">
        <f t="shared" si="305"/>
        <v>0</v>
      </c>
      <c r="O4874" s="36">
        <f t="shared" si="306"/>
        <v>0</v>
      </c>
      <c r="P4874" s="50">
        <v>0</v>
      </c>
      <c r="Q4874" s="50">
        <v>0</v>
      </c>
      <c r="R4874" s="42">
        <v>0</v>
      </c>
      <c r="S4874" s="42">
        <v>30.2464558474719</v>
      </c>
      <c r="T4874" s="42">
        <v>131.476600864907</v>
      </c>
      <c r="U4874" s="15">
        <f t="shared" si="307"/>
        <v>0</v>
      </c>
    </row>
    <row r="4875" spans="6:21" x14ac:dyDescent="0.3">
      <c r="F4875" s="5">
        <f>Demand!C4875</f>
        <v>28.149118141213226</v>
      </c>
      <c r="G4875">
        <f>Irradiance!A4875*$B$2*'Technical Data'!$B$2</f>
        <v>0</v>
      </c>
      <c r="H4875" s="5">
        <f t="shared" si="304"/>
        <v>-28.149118141213226</v>
      </c>
      <c r="I4875" s="38">
        <v>0</v>
      </c>
      <c r="J4875" s="35">
        <f>IF(H4875&gt;0,MIN(H4875,($B$3-L4874)/'Technical Data'!$B$5),0)</f>
        <v>0</v>
      </c>
      <c r="K4875" s="15">
        <f>IF(H4875&lt;0,MIN(ABS(H4875),(L4874*'Technical Data'!$B$4)),0)</f>
        <v>28.149118141213226</v>
      </c>
      <c r="L4875" s="15">
        <f>L4874+J4875*'Technical Data'!$B$5-(K4875/'Technical Data'!$B$4)</f>
        <v>138.01250218042122</v>
      </c>
      <c r="N4875" s="15">
        <f t="shared" si="305"/>
        <v>0</v>
      </c>
      <c r="O4875" s="36">
        <f t="shared" si="306"/>
        <v>0</v>
      </c>
      <c r="P4875" s="50">
        <v>0</v>
      </c>
      <c r="Q4875" s="50">
        <v>0</v>
      </c>
      <c r="R4875" s="42">
        <v>0</v>
      </c>
      <c r="S4875" s="42">
        <v>28.149118141213201</v>
      </c>
      <c r="T4875" s="42">
        <v>100.199802930226</v>
      </c>
      <c r="U4875" s="15">
        <f t="shared" si="307"/>
        <v>0</v>
      </c>
    </row>
    <row r="4876" spans="6:21" x14ac:dyDescent="0.3">
      <c r="F4876" s="5">
        <f>Demand!C4876</f>
        <v>25.210696892881543</v>
      </c>
      <c r="G4876">
        <f>Irradiance!A4876*$B$2*'Technical Data'!$B$2</f>
        <v>0</v>
      </c>
      <c r="H4876" s="5">
        <f t="shared" si="304"/>
        <v>-25.210696892881543</v>
      </c>
      <c r="I4876" s="38">
        <v>0</v>
      </c>
      <c r="J4876" s="35">
        <f>IF(H4876&gt;0,MIN(H4876,($B$3-L4875)/'Technical Data'!$B$5),0)</f>
        <v>0</v>
      </c>
      <c r="K4876" s="15">
        <f>IF(H4876&lt;0,MIN(ABS(H4876),(L4875*'Technical Data'!$B$4)),0)</f>
        <v>25.210696892881543</v>
      </c>
      <c r="L4876" s="15">
        <f>L4875+J4876*'Technical Data'!$B$5-(K4876/'Technical Data'!$B$4)</f>
        <v>110.00061674388618</v>
      </c>
      <c r="N4876" s="15">
        <f t="shared" si="305"/>
        <v>0</v>
      </c>
      <c r="O4876" s="36">
        <f t="shared" si="306"/>
        <v>0</v>
      </c>
      <c r="P4876" s="50">
        <v>0</v>
      </c>
      <c r="Q4876" s="50">
        <v>0</v>
      </c>
      <c r="R4876" s="42">
        <v>0</v>
      </c>
      <c r="S4876" s="42">
        <v>25.210696892881501</v>
      </c>
      <c r="T4876" s="42">
        <v>72.187917493690506</v>
      </c>
      <c r="U4876" s="15">
        <f t="shared" si="307"/>
        <v>0</v>
      </c>
    </row>
    <row r="4877" spans="6:21" x14ac:dyDescent="0.3">
      <c r="F4877" s="5">
        <f>Demand!C4877</f>
        <v>21.441654275040438</v>
      </c>
      <c r="G4877">
        <f>Irradiance!A4877*$B$2*'Technical Data'!$B$2</f>
        <v>0</v>
      </c>
      <c r="H4877" s="5">
        <f t="shared" si="304"/>
        <v>-21.441654275040438</v>
      </c>
      <c r="I4877" s="38">
        <v>0</v>
      </c>
      <c r="J4877" s="35">
        <f>IF(H4877&gt;0,MIN(H4877,($B$3-L4876)/'Technical Data'!$B$5),0)</f>
        <v>0</v>
      </c>
      <c r="K4877" s="15">
        <f>IF(H4877&lt;0,MIN(ABS(H4877),(L4876*'Technical Data'!$B$4)),0)</f>
        <v>21.441654275040438</v>
      </c>
      <c r="L4877" s="15">
        <f>L4876+J4877*'Technical Data'!$B$5-(K4877/'Technical Data'!$B$4)</f>
        <v>86.176556438285701</v>
      </c>
      <c r="N4877" s="15">
        <f t="shared" si="305"/>
        <v>0</v>
      </c>
      <c r="O4877" s="36">
        <f t="shared" si="306"/>
        <v>0</v>
      </c>
      <c r="P4877" s="50">
        <v>0</v>
      </c>
      <c r="Q4877" s="50">
        <v>0</v>
      </c>
      <c r="R4877" s="42">
        <v>0</v>
      </c>
      <c r="S4877" s="42">
        <v>21.441654275040399</v>
      </c>
      <c r="T4877" s="42">
        <v>48.363857188090002</v>
      </c>
      <c r="U4877" s="15">
        <f t="shared" si="307"/>
        <v>0</v>
      </c>
    </row>
    <row r="4878" spans="6:21" x14ac:dyDescent="0.3">
      <c r="F4878" s="5">
        <f>Demand!C4878</f>
        <v>17.518839650440029</v>
      </c>
      <c r="G4878">
        <f>Irradiance!A4878*$B$2*'Technical Data'!$B$2</f>
        <v>0</v>
      </c>
      <c r="H4878" s="5">
        <f t="shared" si="304"/>
        <v>-17.518839650440029</v>
      </c>
      <c r="I4878" s="38">
        <v>0</v>
      </c>
      <c r="J4878" s="35">
        <f>IF(H4878&gt;0,MIN(H4878,($B$3-L4877)/'Technical Data'!$B$5),0)</f>
        <v>0</v>
      </c>
      <c r="K4878" s="15">
        <f>IF(H4878&lt;0,MIN(ABS(H4878),(L4877*'Technical Data'!$B$4)),0)</f>
        <v>17.518839650440029</v>
      </c>
      <c r="L4878" s="15">
        <f>L4877+J4878*'Technical Data'!$B$5-(K4878/'Technical Data'!$B$4)</f>
        <v>66.711179048907894</v>
      </c>
      <c r="N4878" s="15">
        <f t="shared" si="305"/>
        <v>0</v>
      </c>
      <c r="O4878" s="36">
        <f t="shared" si="306"/>
        <v>0</v>
      </c>
      <c r="P4878" s="50">
        <v>0</v>
      </c>
      <c r="Q4878" s="50">
        <v>0</v>
      </c>
      <c r="R4878" s="42">
        <v>0</v>
      </c>
      <c r="S4878" s="42">
        <v>17.51883965044</v>
      </c>
      <c r="T4878" s="42">
        <v>28.898479798712199</v>
      </c>
      <c r="U4878" s="15">
        <f t="shared" si="307"/>
        <v>0</v>
      </c>
    </row>
    <row r="4879" spans="6:21" x14ac:dyDescent="0.3">
      <c r="F4879" s="5">
        <f>Demand!C4879</f>
        <v>14.341369828430429</v>
      </c>
      <c r="G4879">
        <f>Irradiance!A4879*$B$2*'Technical Data'!$B$2</f>
        <v>0</v>
      </c>
      <c r="H4879" s="5">
        <f t="shared" si="304"/>
        <v>-14.341369828430429</v>
      </c>
      <c r="I4879" s="38">
        <v>0</v>
      </c>
      <c r="J4879" s="35">
        <f>IF(H4879&gt;0,MIN(H4879,($B$3-L4878)/'Technical Data'!$B$5),0)</f>
        <v>0</v>
      </c>
      <c r="K4879" s="15">
        <f>IF(H4879&lt;0,MIN(ABS(H4879),(L4878*'Technical Data'!$B$4)),0)</f>
        <v>14.341369828430429</v>
      </c>
      <c r="L4879" s="15">
        <f>L4878+J4879*'Technical Data'!$B$5-(K4879/'Technical Data'!$B$4)</f>
        <v>50.776323683985197</v>
      </c>
      <c r="N4879" s="15">
        <f t="shared" si="305"/>
        <v>0</v>
      </c>
      <c r="O4879" s="36">
        <f t="shared" si="306"/>
        <v>0</v>
      </c>
      <c r="P4879" s="50">
        <v>0</v>
      </c>
      <c r="Q4879" s="50">
        <v>0</v>
      </c>
      <c r="R4879" s="42">
        <v>0</v>
      </c>
      <c r="S4879" s="42">
        <v>14.3413698284304</v>
      </c>
      <c r="T4879" s="42">
        <v>12.9636244337895</v>
      </c>
      <c r="U4879" s="15">
        <f t="shared" si="307"/>
        <v>0</v>
      </c>
    </row>
    <row r="4880" spans="6:21" x14ac:dyDescent="0.3">
      <c r="F4880" s="5">
        <f>Demand!C4880</f>
        <v>11.667261990410534</v>
      </c>
      <c r="G4880">
        <f>Irradiance!A4880*$B$2*'Technical Data'!$B$2</f>
        <v>0</v>
      </c>
      <c r="H4880" s="5">
        <f t="shared" si="304"/>
        <v>-11.667261990410534</v>
      </c>
      <c r="I4880" s="38">
        <v>0</v>
      </c>
      <c r="J4880" s="35">
        <f>IF(H4880&gt;0,MIN(H4880,($B$3-L4879)/'Technical Data'!$B$5),0)</f>
        <v>0</v>
      </c>
      <c r="K4880" s="15">
        <f>IF(H4880&lt;0,MIN(ABS(H4880),(L4879*'Technical Data'!$B$4)),0)</f>
        <v>11.667261990410534</v>
      </c>
      <c r="L4880" s="15">
        <f>L4879+J4880*'Technical Data'!$B$5-(K4880/'Technical Data'!$B$4)</f>
        <v>37.812699250195713</v>
      </c>
      <c r="N4880" s="15">
        <f t="shared" si="305"/>
        <v>0</v>
      </c>
      <c r="O4880" s="36">
        <f t="shared" si="306"/>
        <v>0</v>
      </c>
      <c r="P4880" s="50">
        <v>0</v>
      </c>
      <c r="Q4880" s="50">
        <v>0</v>
      </c>
      <c r="R4880" s="42">
        <v>0</v>
      </c>
      <c r="S4880" s="42">
        <v>11.6672619904105</v>
      </c>
      <c r="T4880" s="42">
        <v>-2.7655323888292501E-15</v>
      </c>
      <c r="U4880" s="15">
        <f t="shared" si="307"/>
        <v>0</v>
      </c>
    </row>
    <row r="4881" spans="6:21" x14ac:dyDescent="0.3">
      <c r="F4881" s="5">
        <f>Demand!C4881</f>
        <v>9.1669603542291398</v>
      </c>
      <c r="G4881">
        <f>Irradiance!A4881*$B$2*'Technical Data'!$B$2</f>
        <v>200.01664306482985</v>
      </c>
      <c r="H4881" s="5">
        <f t="shared" si="304"/>
        <v>190.84968271060072</v>
      </c>
      <c r="I4881" s="38">
        <v>62.880317669677268</v>
      </c>
      <c r="J4881" s="35">
        <f>IF(H4881&gt;0,MIN(H4881,($B$3-L4880)/'Technical Data'!$B$5),0)</f>
        <v>190.84968271060072</v>
      </c>
      <c r="K4881" s="15">
        <f>IF(H4881&lt;0,MIN(ABS(H4881),(L4880*'Technical Data'!$B$4)),0)</f>
        <v>0</v>
      </c>
      <c r="L4881" s="15">
        <f>L4880+J4881*'Technical Data'!$B$5-(K4881/'Technical Data'!$B$4)</f>
        <v>209.57741368973637</v>
      </c>
      <c r="N4881" s="15">
        <f t="shared" si="305"/>
        <v>9.1669603542291327</v>
      </c>
      <c r="O4881" s="36">
        <f t="shared" si="306"/>
        <v>0</v>
      </c>
      <c r="P4881" s="50">
        <v>53.713357315447901</v>
      </c>
      <c r="Q4881" s="50">
        <v>9.1669603542291398</v>
      </c>
      <c r="R4881" s="42">
        <v>3.0728137653658398E-15</v>
      </c>
      <c r="S4881" s="42">
        <v>0</v>
      </c>
      <c r="T4881" s="42">
        <v>0</v>
      </c>
      <c r="U4881" s="15">
        <f t="shared" si="307"/>
        <v>9.1669603542291327</v>
      </c>
    </row>
    <row r="4882" spans="6:21" x14ac:dyDescent="0.3">
      <c r="F4882" s="5">
        <f>Demand!C4882</f>
        <v>7.1962184140255916</v>
      </c>
      <c r="G4882">
        <f>Irradiance!A4882*$B$2*'Technical Data'!$B$2</f>
        <v>441.12601255827713</v>
      </c>
      <c r="H4882" s="5">
        <f t="shared" si="304"/>
        <v>433.92979414425156</v>
      </c>
      <c r="I4882" s="38">
        <v>138.67917877729781</v>
      </c>
      <c r="J4882" s="35">
        <f>IF(H4882&gt;0,MIN(H4882,($B$3-L4881)/'Technical Data'!$B$5),0)</f>
        <v>192.26870131422066</v>
      </c>
      <c r="K4882" s="15">
        <f>IF(H4882&lt;0,MIN(ABS(H4882),(L4881*'Technical Data'!$B$4)),0)</f>
        <v>0</v>
      </c>
      <c r="L4882" s="15">
        <f>L4881+J4882*'Technical Data'!$B$5-(K4882/'Technical Data'!$B$4)</f>
        <v>382.61924487253498</v>
      </c>
      <c r="N4882" s="15">
        <f t="shared" si="305"/>
        <v>248.85731124405646</v>
      </c>
      <c r="O4882" s="36">
        <f t="shared" si="306"/>
        <v>241.66109283003087</v>
      </c>
      <c r="P4882" s="50">
        <v>131.48296036327201</v>
      </c>
      <c r="Q4882" s="50">
        <v>7.1962184140255898</v>
      </c>
      <c r="R4882" s="42">
        <v>0</v>
      </c>
      <c r="S4882" s="42">
        <v>0</v>
      </c>
      <c r="T4882" s="42">
        <v>0</v>
      </c>
      <c r="U4882" s="15">
        <f t="shared" si="307"/>
        <v>248.85731124405646</v>
      </c>
    </row>
    <row r="4883" spans="6:21" x14ac:dyDescent="0.3">
      <c r="F4883" s="5">
        <f>Demand!C4883</f>
        <v>6.0300031509444825</v>
      </c>
      <c r="G4883">
        <f>Irradiance!A4883*$B$2*'Technical Data'!$B$2</f>
        <v>642.50440289267135</v>
      </c>
      <c r="H4883" s="5">
        <f t="shared" si="304"/>
        <v>636.47439974172687</v>
      </c>
      <c r="I4883" s="38">
        <v>201.98759632698491</v>
      </c>
      <c r="J4883" s="35">
        <f>IF(H4883&gt;0,MIN(H4883,($B$3-L4882)/'Technical Data'!$B$5),0)</f>
        <v>0</v>
      </c>
      <c r="K4883" s="15">
        <f>IF(H4883&lt;0,MIN(ABS(H4883),(L4882*'Technical Data'!$B$4)),0)</f>
        <v>0</v>
      </c>
      <c r="L4883" s="15">
        <f>L4882+J4883*'Technical Data'!$B$5-(K4883/'Technical Data'!$B$4)</f>
        <v>382.61924487253498</v>
      </c>
      <c r="N4883" s="15">
        <f t="shared" si="305"/>
        <v>642.50440289267135</v>
      </c>
      <c r="O4883" s="36">
        <f t="shared" si="306"/>
        <v>636.47439974172687</v>
      </c>
      <c r="P4883" s="50">
        <v>195.95759317604001</v>
      </c>
      <c r="Q4883" s="50">
        <v>6.0300031509444798</v>
      </c>
      <c r="R4883" s="42">
        <v>0</v>
      </c>
      <c r="S4883" s="42">
        <v>0</v>
      </c>
      <c r="T4883" s="42">
        <v>0</v>
      </c>
      <c r="U4883" s="15">
        <f t="shared" si="307"/>
        <v>642.50440289267135</v>
      </c>
    </row>
    <row r="4884" spans="6:21" x14ac:dyDescent="0.3">
      <c r="F4884" s="5">
        <f>Demand!C4884</f>
        <v>6.0644618285953209</v>
      </c>
      <c r="G4884">
        <f>Irradiance!A4884*$B$2*'Technical Data'!$B$2</f>
        <v>800.46708616213232</v>
      </c>
      <c r="H4884" s="5">
        <f t="shared" si="304"/>
        <v>794.40262433353701</v>
      </c>
      <c r="I4884" s="38">
        <v>251.64718240812371</v>
      </c>
      <c r="J4884" s="35">
        <f>IF(H4884&gt;0,MIN(H4884,($B$3-L4883)/'Technical Data'!$B$5),0)</f>
        <v>0</v>
      </c>
      <c r="K4884" s="15">
        <f>IF(H4884&lt;0,MIN(ABS(H4884),(L4883*'Technical Data'!$B$4)),0)</f>
        <v>0</v>
      </c>
      <c r="L4884" s="15">
        <f>L4883+J4884*'Technical Data'!$B$5-(K4884/'Technical Data'!$B$4)</f>
        <v>382.61924487253498</v>
      </c>
      <c r="N4884" s="15">
        <f t="shared" si="305"/>
        <v>800.46708616213232</v>
      </c>
      <c r="O4884" s="36">
        <f t="shared" si="306"/>
        <v>794.40262433353701</v>
      </c>
      <c r="P4884" s="50">
        <v>245.582720579528</v>
      </c>
      <c r="Q4884" s="50">
        <v>6.06446182859532</v>
      </c>
      <c r="R4884" s="42">
        <v>0</v>
      </c>
      <c r="S4884" s="42">
        <v>0</v>
      </c>
      <c r="T4884" s="42">
        <v>0</v>
      </c>
      <c r="U4884" s="15">
        <f t="shared" si="307"/>
        <v>800.46708616213232</v>
      </c>
    </row>
    <row r="4885" spans="6:21" x14ac:dyDescent="0.3">
      <c r="F4885" s="5">
        <f>Demand!C4885</f>
        <v>6.9621968814835293</v>
      </c>
      <c r="G4885">
        <f>Irradiance!A4885*$B$2*'Technical Data'!$B$2</f>
        <v>902.67823416001897</v>
      </c>
      <c r="H4885" s="5">
        <f t="shared" si="304"/>
        <v>895.7160372785354</v>
      </c>
      <c r="I4885" s="38">
        <v>283.77985575474293</v>
      </c>
      <c r="J4885" s="35">
        <f>IF(H4885&gt;0,MIN(H4885,($B$3-L4884)/'Technical Data'!$B$5),0)</f>
        <v>0</v>
      </c>
      <c r="K4885" s="15">
        <f>IF(H4885&lt;0,MIN(ABS(H4885),(L4884*'Technical Data'!$B$4)),0)</f>
        <v>0</v>
      </c>
      <c r="L4885" s="15">
        <f>L4884+J4885*'Technical Data'!$B$5-(K4885/'Technical Data'!$B$4)</f>
        <v>382.61924487253498</v>
      </c>
      <c r="N4885" s="15">
        <f t="shared" si="305"/>
        <v>902.67823416001897</v>
      </c>
      <c r="O4885" s="36">
        <f t="shared" si="306"/>
        <v>895.7160372785354</v>
      </c>
      <c r="P4885" s="50">
        <v>276.81765887325798</v>
      </c>
      <c r="Q4885" s="50">
        <v>6.9621968814835302</v>
      </c>
      <c r="R4885" s="42">
        <v>0</v>
      </c>
      <c r="S4885" s="42">
        <v>0</v>
      </c>
      <c r="T4885" s="42">
        <v>0</v>
      </c>
      <c r="U4885" s="15">
        <f t="shared" si="307"/>
        <v>902.67823416001897</v>
      </c>
    </row>
    <row r="4886" spans="6:21" x14ac:dyDescent="0.3">
      <c r="F4886" s="5">
        <f>Demand!C4886</f>
        <v>9.2104311157523107</v>
      </c>
      <c r="G4886">
        <f>Irradiance!A4886*$B$2*'Technical Data'!$B$2</f>
        <v>944.01126893032426</v>
      </c>
      <c r="H4886" s="5">
        <f t="shared" si="304"/>
        <v>934.80083781457199</v>
      </c>
      <c r="I4886" s="38">
        <v>296.77394623033501</v>
      </c>
      <c r="J4886" s="35">
        <f>IF(H4886&gt;0,MIN(H4886,($B$3-L4885)/'Technical Data'!$B$5),0)</f>
        <v>0</v>
      </c>
      <c r="K4886" s="15">
        <f>IF(H4886&lt;0,MIN(ABS(H4886),(L4885*'Technical Data'!$B$4)),0)</f>
        <v>0</v>
      </c>
      <c r="L4886" s="15">
        <f>L4885+J4886*'Technical Data'!$B$5-(K4886/'Technical Data'!$B$4)</f>
        <v>382.61924487253498</v>
      </c>
      <c r="N4886" s="15">
        <f t="shared" si="305"/>
        <v>944.01126893032426</v>
      </c>
      <c r="O4886" s="36">
        <f t="shared" si="306"/>
        <v>934.80083781457199</v>
      </c>
      <c r="P4886" s="50">
        <v>287.563515114582</v>
      </c>
      <c r="Q4886" s="50">
        <v>9.2104311157523107</v>
      </c>
      <c r="R4886" s="42">
        <v>0</v>
      </c>
      <c r="S4886" s="42">
        <v>0</v>
      </c>
      <c r="T4886" s="42">
        <v>0</v>
      </c>
      <c r="U4886" s="15">
        <f t="shared" si="307"/>
        <v>944.01126893032426</v>
      </c>
    </row>
    <row r="4887" spans="6:21" x14ac:dyDescent="0.3">
      <c r="F4887" s="5">
        <f>Demand!C4887</f>
        <v>12.220231596315655</v>
      </c>
      <c r="G4887">
        <f>Irradiance!A4887*$B$2*'Technical Data'!$B$2</f>
        <v>922.70392930067089</v>
      </c>
      <c r="H4887" s="5">
        <f t="shared" si="304"/>
        <v>910.48369770435522</v>
      </c>
      <c r="I4887" s="38">
        <v>290.07544222547563</v>
      </c>
      <c r="J4887" s="35">
        <f>IF(H4887&gt;0,MIN(H4887,($B$3-L4886)/'Technical Data'!$B$5),0)</f>
        <v>0</v>
      </c>
      <c r="K4887" s="15">
        <f>IF(H4887&lt;0,MIN(ABS(H4887),(L4886*'Technical Data'!$B$4)),0)</f>
        <v>0</v>
      </c>
      <c r="L4887" s="15">
        <f>L4886+J4887*'Technical Data'!$B$5-(K4887/'Technical Data'!$B$4)</f>
        <v>382.61924487253498</v>
      </c>
      <c r="N4887" s="15">
        <f t="shared" si="305"/>
        <v>922.70392930067089</v>
      </c>
      <c r="O4887" s="36">
        <f t="shared" si="306"/>
        <v>910.48369770435522</v>
      </c>
      <c r="P4887" s="50">
        <v>277.85521062915899</v>
      </c>
      <c r="Q4887" s="50">
        <v>12.220231596315701</v>
      </c>
      <c r="R4887" s="42">
        <v>0</v>
      </c>
      <c r="S4887" s="42">
        <v>0</v>
      </c>
      <c r="T4887" s="42">
        <v>0</v>
      </c>
      <c r="U4887" s="15">
        <f t="shared" si="307"/>
        <v>922.70392930067089</v>
      </c>
    </row>
    <row r="4888" spans="6:21" x14ac:dyDescent="0.3">
      <c r="F4888" s="5">
        <f>Demand!C4888</f>
        <v>15.394930878215668</v>
      </c>
      <c r="G4888">
        <f>Irradiance!A4888*$B$2*'Technical Data'!$B$2</f>
        <v>839.15672917387167</v>
      </c>
      <c r="H4888" s="5">
        <f t="shared" si="304"/>
        <v>823.76179829565604</v>
      </c>
      <c r="I4888" s="38">
        <v>263.81025546957909</v>
      </c>
      <c r="J4888" s="35">
        <f>IF(H4888&gt;0,MIN(H4888,($B$3-L4887)/'Technical Data'!$B$5),0)</f>
        <v>0</v>
      </c>
      <c r="K4888" s="15">
        <f>IF(H4888&lt;0,MIN(ABS(H4888),(L4887*'Technical Data'!$B$4)),0)</f>
        <v>0</v>
      </c>
      <c r="L4888" s="15">
        <f>L4887+J4888*'Technical Data'!$B$5-(K4888/'Technical Data'!$B$4)</f>
        <v>382.61924487253498</v>
      </c>
      <c r="N4888" s="15">
        <f t="shared" si="305"/>
        <v>839.15672917387167</v>
      </c>
      <c r="O4888" s="36">
        <f t="shared" si="306"/>
        <v>823.76179829565604</v>
      </c>
      <c r="P4888" s="50">
        <v>229.88806708581299</v>
      </c>
      <c r="Q4888" s="50">
        <v>15.3949308782157</v>
      </c>
      <c r="R4888" s="42">
        <v>18.5272575055488</v>
      </c>
      <c r="S4888" s="42">
        <v>0</v>
      </c>
      <c r="T4888" s="42">
        <v>16.6745317549939</v>
      </c>
      <c r="U4888" s="15">
        <f t="shared" si="307"/>
        <v>839.15672917387167</v>
      </c>
    </row>
    <row r="4889" spans="6:21" x14ac:dyDescent="0.3">
      <c r="F4889" s="5">
        <f>Demand!C4889</f>
        <v>18.676088893156294</v>
      </c>
      <c r="G4889">
        <f>Irradiance!A4889*$B$2*'Technical Data'!$B$2</f>
        <v>699.45747987268487</v>
      </c>
      <c r="H4889" s="5">
        <f t="shared" si="304"/>
        <v>680.78139097952862</v>
      </c>
      <c r="I4889" s="38">
        <v>219.8922442497485</v>
      </c>
      <c r="J4889" s="35">
        <f>IF(H4889&gt;0,MIN(H4889,($B$3-L4888)/'Technical Data'!$B$5),0)</f>
        <v>0</v>
      </c>
      <c r="K4889" s="15">
        <f>IF(H4889&lt;0,MIN(ABS(H4889),(L4888*'Technical Data'!$B$4)),0)</f>
        <v>0</v>
      </c>
      <c r="L4889" s="15">
        <f>L4888+J4889*'Technical Data'!$B$5-(K4889/'Technical Data'!$B$4)</f>
        <v>382.61924487253498</v>
      </c>
      <c r="N4889" s="15">
        <f t="shared" si="305"/>
        <v>699.45747987268487</v>
      </c>
      <c r="O4889" s="36">
        <f t="shared" si="306"/>
        <v>680.78139097952862</v>
      </c>
      <c r="P4889" s="50">
        <v>0</v>
      </c>
      <c r="Q4889" s="50">
        <v>18.676088893156301</v>
      </c>
      <c r="R4889" s="42">
        <v>201.216155356592</v>
      </c>
      <c r="S4889" s="42">
        <v>0</v>
      </c>
      <c r="T4889" s="42">
        <v>197.76907157592601</v>
      </c>
      <c r="U4889" s="15">
        <f t="shared" si="307"/>
        <v>699.45747987268487</v>
      </c>
    </row>
    <row r="4890" spans="6:21" x14ac:dyDescent="0.3">
      <c r="F4890" s="5">
        <f>Demand!C4890</f>
        <v>22.139122841892561</v>
      </c>
      <c r="G4890">
        <f>Irradiance!A4890*$B$2*'Technical Data'!$B$2</f>
        <v>512.17717891730967</v>
      </c>
      <c r="H4890" s="5">
        <f t="shared" si="304"/>
        <v>490.0380560754171</v>
      </c>
      <c r="I4890" s="38">
        <v>161.0159195754571</v>
      </c>
      <c r="J4890" s="35">
        <f>IF(H4890&gt;0,MIN(H4890,($B$3-L4889)/'Technical Data'!$B$5),0)</f>
        <v>0</v>
      </c>
      <c r="K4890" s="15">
        <f>IF(H4890&lt;0,MIN(ABS(H4890),(L4889*'Technical Data'!$B$4)),0)</f>
        <v>0</v>
      </c>
      <c r="L4890" s="15">
        <f>L4889+J4890*'Technical Data'!$B$5-(K4890/'Technical Data'!$B$4)</f>
        <v>382.61924487253498</v>
      </c>
      <c r="N4890" s="15">
        <f t="shared" si="305"/>
        <v>512.17717891730967</v>
      </c>
      <c r="O4890" s="36">
        <f t="shared" si="306"/>
        <v>490.0380560754171</v>
      </c>
      <c r="P4890" s="50">
        <v>0</v>
      </c>
      <c r="Q4890" s="50">
        <v>22.1391228418926</v>
      </c>
      <c r="R4890" s="42">
        <v>138.87679673356399</v>
      </c>
      <c r="S4890" s="42">
        <v>0</v>
      </c>
      <c r="T4890" s="42">
        <v>322.75818863613398</v>
      </c>
      <c r="U4890" s="15">
        <f t="shared" si="307"/>
        <v>512.17717891730967</v>
      </c>
    </row>
    <row r="4891" spans="6:21" x14ac:dyDescent="0.3">
      <c r="F4891" s="5">
        <f>Demand!C4891</f>
        <v>26.059128388430533</v>
      </c>
      <c r="G4891">
        <f>Irradiance!A4891*$B$2*'Technical Data'!$B$2</f>
        <v>288.45011280594804</v>
      </c>
      <c r="H4891" s="5">
        <f t="shared" si="304"/>
        <v>262.39098441751753</v>
      </c>
      <c r="I4891" s="38">
        <v>90.681627524432457</v>
      </c>
      <c r="J4891" s="35">
        <f>IF(H4891&gt;0,MIN(H4891,($B$3-L4890)/'Technical Data'!$B$5),0)</f>
        <v>0</v>
      </c>
      <c r="K4891" s="15">
        <f>IF(H4891&lt;0,MIN(ABS(H4891),(L4890*'Technical Data'!$B$4)),0)</f>
        <v>0</v>
      </c>
      <c r="L4891" s="15">
        <f>L4890+J4891*'Technical Data'!$B$5-(K4891/'Technical Data'!$B$4)</f>
        <v>382.61924487253498</v>
      </c>
      <c r="N4891" s="15">
        <f t="shared" si="305"/>
        <v>288.45011280594804</v>
      </c>
      <c r="O4891" s="36">
        <f t="shared" si="306"/>
        <v>262.39098441751753</v>
      </c>
      <c r="P4891" s="50">
        <v>0</v>
      </c>
      <c r="Q4891" s="50">
        <v>26.059128388430501</v>
      </c>
      <c r="R4891" s="42">
        <v>64.622499136001693</v>
      </c>
      <c r="S4891" s="42">
        <v>0</v>
      </c>
      <c r="T4891" s="42">
        <v>380.91843785853598</v>
      </c>
      <c r="U4891" s="15">
        <f t="shared" si="307"/>
        <v>288.45011280594804</v>
      </c>
    </row>
    <row r="4892" spans="6:21" x14ac:dyDescent="0.3">
      <c r="F4892" s="5">
        <f>Demand!C4892</f>
        <v>29.827831888257958</v>
      </c>
      <c r="G4892">
        <f>Irradiance!A4892*$B$2*'Technical Data'!$B$2</f>
        <v>4.1653445892555681</v>
      </c>
      <c r="H4892" s="5">
        <f t="shared" si="304"/>
        <v>-25.66248729900239</v>
      </c>
      <c r="I4892" s="38">
        <v>1.3094819859123821</v>
      </c>
      <c r="J4892" s="35">
        <f>IF(H4892&gt;0,MIN(H4892,($B$3-L4891)/'Technical Data'!$B$5),0)</f>
        <v>0</v>
      </c>
      <c r="K4892" s="15">
        <f>IF(H4892&lt;0,MIN(ABS(H4892),(L4891*'Technical Data'!$B$4)),0)</f>
        <v>25.66248729900239</v>
      </c>
      <c r="L4892" s="15">
        <f>L4891+J4892*'Technical Data'!$B$5-(K4892/'Technical Data'!$B$4)</f>
        <v>354.10537009586568</v>
      </c>
      <c r="N4892" s="15">
        <f t="shared" si="305"/>
        <v>4.1653445892555681</v>
      </c>
      <c r="O4892" s="36">
        <f t="shared" si="306"/>
        <v>0</v>
      </c>
      <c r="P4892" s="50">
        <v>0</v>
      </c>
      <c r="Q4892" s="50">
        <v>1.3094819859123801</v>
      </c>
      <c r="R4892" s="42">
        <v>0</v>
      </c>
      <c r="S4892" s="42">
        <v>28.518349902345602</v>
      </c>
      <c r="T4892" s="42">
        <v>349.23138241148501</v>
      </c>
      <c r="U4892" s="15">
        <f t="shared" si="307"/>
        <v>4.1653445892555681</v>
      </c>
    </row>
    <row r="4893" spans="6:21" x14ac:dyDescent="0.3">
      <c r="F4893" s="5">
        <f>Demand!C4893</f>
        <v>32.346473561578797</v>
      </c>
      <c r="G4893">
        <f>Irradiance!A4893*$B$2*'Technical Data'!$B$2</f>
        <v>0</v>
      </c>
      <c r="H4893" s="5">
        <f t="shared" si="304"/>
        <v>-32.346473561578797</v>
      </c>
      <c r="I4893" s="38">
        <v>0</v>
      </c>
      <c r="J4893" s="35">
        <f>IF(H4893&gt;0,MIN(H4893,($B$3-L4892)/'Technical Data'!$B$5),0)</f>
        <v>0</v>
      </c>
      <c r="K4893" s="15">
        <f>IF(H4893&lt;0,MIN(ABS(H4893),(L4892*'Technical Data'!$B$4)),0)</f>
        <v>32.346473561578797</v>
      </c>
      <c r="L4893" s="15">
        <f>L4892+J4893*'Technical Data'!$B$5-(K4893/'Technical Data'!$B$4)</f>
        <v>318.16484391633367</v>
      </c>
      <c r="N4893" s="15">
        <f t="shared" si="305"/>
        <v>0</v>
      </c>
      <c r="O4893" s="36">
        <f t="shared" si="306"/>
        <v>0</v>
      </c>
      <c r="P4893" s="50">
        <v>0</v>
      </c>
      <c r="Q4893" s="50">
        <v>0</v>
      </c>
      <c r="R4893" s="42">
        <v>0</v>
      </c>
      <c r="S4893" s="42">
        <v>32.346473561578797</v>
      </c>
      <c r="T4893" s="42">
        <v>313.290856231953</v>
      </c>
      <c r="U4893" s="15">
        <f t="shared" si="307"/>
        <v>0</v>
      </c>
    </row>
    <row r="4894" spans="6:21" x14ac:dyDescent="0.3">
      <c r="F4894" s="5">
        <f>Demand!C4894</f>
        <v>33.650708508051309</v>
      </c>
      <c r="G4894">
        <f>Irradiance!A4894*$B$2*'Technical Data'!$B$2</f>
        <v>0</v>
      </c>
      <c r="H4894" s="5">
        <f t="shared" si="304"/>
        <v>-33.650708508051309</v>
      </c>
      <c r="I4894" s="38">
        <v>0</v>
      </c>
      <c r="J4894" s="35">
        <f>IF(H4894&gt;0,MIN(H4894,($B$3-L4893)/'Technical Data'!$B$5),0)</f>
        <v>0</v>
      </c>
      <c r="K4894" s="15">
        <f>IF(H4894&lt;0,MIN(ABS(H4894),(L4893*'Technical Data'!$B$4)),0)</f>
        <v>33.650708508051309</v>
      </c>
      <c r="L4894" s="15">
        <f>L4893+J4894*'Technical Data'!$B$5-(K4894/'Technical Data'!$B$4)</f>
        <v>280.77516779627666</v>
      </c>
      <c r="N4894" s="15">
        <f t="shared" si="305"/>
        <v>0</v>
      </c>
      <c r="O4894" s="36">
        <f t="shared" si="306"/>
        <v>0</v>
      </c>
      <c r="P4894" s="50">
        <v>0</v>
      </c>
      <c r="Q4894" s="50">
        <v>0</v>
      </c>
      <c r="R4894" s="42">
        <v>0</v>
      </c>
      <c r="S4894" s="42">
        <v>33.650708508051302</v>
      </c>
      <c r="T4894" s="42">
        <v>275.901180111896</v>
      </c>
      <c r="U4894" s="15">
        <f t="shared" si="307"/>
        <v>0</v>
      </c>
    </row>
    <row r="4895" spans="6:21" x14ac:dyDescent="0.3">
      <c r="F4895" s="5">
        <f>Demand!C4895</f>
        <v>34.088198609960187</v>
      </c>
      <c r="G4895">
        <f>Irradiance!A4895*$B$2*'Technical Data'!$B$2</f>
        <v>0</v>
      </c>
      <c r="H4895" s="5">
        <f t="shared" si="304"/>
        <v>-34.088198609960187</v>
      </c>
      <c r="I4895" s="38">
        <v>0</v>
      </c>
      <c r="J4895" s="35">
        <f>IF(H4895&gt;0,MIN(H4895,($B$3-L4894)/'Technical Data'!$B$5),0)</f>
        <v>0</v>
      </c>
      <c r="K4895" s="15">
        <f>IF(H4895&lt;0,MIN(ABS(H4895),(L4894*'Technical Data'!$B$4)),0)</f>
        <v>34.088198609960187</v>
      </c>
      <c r="L4895" s="15">
        <f>L4894+J4895*'Technical Data'!$B$5-(K4895/'Technical Data'!$B$4)</f>
        <v>242.89939156298757</v>
      </c>
      <c r="N4895" s="15">
        <f t="shared" si="305"/>
        <v>0</v>
      </c>
      <c r="O4895" s="36">
        <f t="shared" si="306"/>
        <v>0</v>
      </c>
      <c r="P4895" s="50">
        <v>0</v>
      </c>
      <c r="Q4895" s="50">
        <v>0</v>
      </c>
      <c r="R4895" s="42">
        <v>0</v>
      </c>
      <c r="S4895" s="42">
        <v>34.088198609960202</v>
      </c>
      <c r="T4895" s="42">
        <v>238.02540387860699</v>
      </c>
      <c r="U4895" s="15">
        <f t="shared" si="307"/>
        <v>0</v>
      </c>
    </row>
    <row r="4896" spans="6:21" x14ac:dyDescent="0.3">
      <c r="F4896" s="5">
        <f>Demand!C4896</f>
        <v>33.500965344823072</v>
      </c>
      <c r="G4896">
        <f>Irradiance!A4896*$B$2*'Technical Data'!$B$2</f>
        <v>0</v>
      </c>
      <c r="H4896" s="5">
        <f t="shared" si="304"/>
        <v>-33.500965344823072</v>
      </c>
      <c r="I4896" s="38">
        <v>0</v>
      </c>
      <c r="J4896" s="35">
        <f>IF(H4896&gt;0,MIN(H4896,($B$3-L4895)/'Technical Data'!$B$5),0)</f>
        <v>0</v>
      </c>
      <c r="K4896" s="15">
        <f>IF(H4896&lt;0,MIN(ABS(H4896),(L4895*'Technical Data'!$B$4)),0)</f>
        <v>33.500965344823072</v>
      </c>
      <c r="L4896" s="15">
        <f>L4895+J4896*'Technical Data'!$B$5-(K4896/'Technical Data'!$B$4)</f>
        <v>205.67609673540639</v>
      </c>
      <c r="N4896" s="15">
        <f t="shared" si="305"/>
        <v>0</v>
      </c>
      <c r="O4896" s="36">
        <f t="shared" si="306"/>
        <v>0</v>
      </c>
      <c r="P4896" s="50">
        <v>0</v>
      </c>
      <c r="Q4896" s="50">
        <v>0</v>
      </c>
      <c r="R4896" s="42">
        <v>0</v>
      </c>
      <c r="S4896" s="42">
        <v>33.500965344823101</v>
      </c>
      <c r="T4896" s="42">
        <v>200.80210905102601</v>
      </c>
      <c r="U4896" s="15">
        <f t="shared" si="307"/>
        <v>0</v>
      </c>
    </row>
    <row r="4897" spans="6:21" x14ac:dyDescent="0.3">
      <c r="F4897" s="5">
        <f>Demand!C4897</f>
        <v>32.146501520035095</v>
      </c>
      <c r="G4897">
        <f>Irradiance!A4897*$B$2*'Technical Data'!$B$2</f>
        <v>0</v>
      </c>
      <c r="H4897" s="5">
        <f t="shared" si="304"/>
        <v>-32.146501520035095</v>
      </c>
      <c r="I4897" s="38">
        <v>0</v>
      </c>
      <c r="J4897" s="35">
        <f>IF(H4897&gt;0,MIN(H4897,($B$3-L4896)/'Technical Data'!$B$5),0)</f>
        <v>0</v>
      </c>
      <c r="K4897" s="15">
        <f>IF(H4897&lt;0,MIN(ABS(H4897),(L4896*'Technical Data'!$B$4)),0)</f>
        <v>32.146501520035095</v>
      </c>
      <c r="L4897" s="15">
        <f>L4896+J4897*'Technical Data'!$B$5-(K4897/'Technical Data'!$B$4)</f>
        <v>169.95776171314517</v>
      </c>
      <c r="N4897" s="15">
        <f t="shared" si="305"/>
        <v>0</v>
      </c>
      <c r="O4897" s="36">
        <f t="shared" si="306"/>
        <v>0</v>
      </c>
      <c r="P4897" s="50">
        <v>0</v>
      </c>
      <c r="Q4897" s="50">
        <v>0</v>
      </c>
      <c r="R4897" s="42">
        <v>0</v>
      </c>
      <c r="S4897" s="42">
        <v>32.146501520035102</v>
      </c>
      <c r="T4897" s="42">
        <v>165.08377402876499</v>
      </c>
      <c r="U4897" s="15">
        <f t="shared" si="307"/>
        <v>0</v>
      </c>
    </row>
    <row r="4898" spans="6:21" x14ac:dyDescent="0.3">
      <c r="F4898" s="5">
        <f>Demand!C4898</f>
        <v>30.246455847471921</v>
      </c>
      <c r="G4898">
        <f>Irradiance!A4898*$B$2*'Technical Data'!$B$2</f>
        <v>0</v>
      </c>
      <c r="H4898" s="5">
        <f t="shared" si="304"/>
        <v>-30.246455847471921</v>
      </c>
      <c r="I4898" s="38">
        <v>0</v>
      </c>
      <c r="J4898" s="35">
        <f>IF(H4898&gt;0,MIN(H4898,($B$3-L4897)/'Technical Data'!$B$5),0)</f>
        <v>0</v>
      </c>
      <c r="K4898" s="15">
        <f>IF(H4898&lt;0,MIN(ABS(H4898),(L4897*'Technical Data'!$B$4)),0)</f>
        <v>30.246455847471921</v>
      </c>
      <c r="L4898" s="15">
        <f>L4897+J4898*'Technical Data'!$B$5-(K4898/'Technical Data'!$B$4)</f>
        <v>136.35058854928749</v>
      </c>
      <c r="N4898" s="15">
        <f t="shared" si="305"/>
        <v>0</v>
      </c>
      <c r="O4898" s="36">
        <f t="shared" si="306"/>
        <v>0</v>
      </c>
      <c r="P4898" s="50">
        <v>0</v>
      </c>
      <c r="Q4898" s="50">
        <v>0</v>
      </c>
      <c r="R4898" s="42">
        <v>0</v>
      </c>
      <c r="S4898" s="42">
        <v>30.2464558474719</v>
      </c>
      <c r="T4898" s="42">
        <v>131.476600864907</v>
      </c>
      <c r="U4898" s="15">
        <f t="shared" si="307"/>
        <v>0</v>
      </c>
    </row>
    <row r="4899" spans="6:21" x14ac:dyDescent="0.3">
      <c r="F4899" s="5">
        <f>Demand!C4899</f>
        <v>28.149118141213226</v>
      </c>
      <c r="G4899">
        <f>Irradiance!A4899*$B$2*'Technical Data'!$B$2</f>
        <v>0</v>
      </c>
      <c r="H4899" s="5">
        <f t="shared" si="304"/>
        <v>-28.149118141213226</v>
      </c>
      <c r="I4899" s="38">
        <v>0</v>
      </c>
      <c r="J4899" s="35">
        <f>IF(H4899&gt;0,MIN(H4899,($B$3-L4898)/'Technical Data'!$B$5),0)</f>
        <v>0</v>
      </c>
      <c r="K4899" s="15">
        <f>IF(H4899&lt;0,MIN(ABS(H4899),(L4898*'Technical Data'!$B$4)),0)</f>
        <v>28.149118141213226</v>
      </c>
      <c r="L4899" s="15">
        <f>L4898+J4899*'Technical Data'!$B$5-(K4899/'Technical Data'!$B$4)</f>
        <v>105.07379061460614</v>
      </c>
      <c r="N4899" s="15">
        <f t="shared" si="305"/>
        <v>0</v>
      </c>
      <c r="O4899" s="36">
        <f t="shared" si="306"/>
        <v>0</v>
      </c>
      <c r="P4899" s="50">
        <v>0</v>
      </c>
      <c r="Q4899" s="50">
        <v>0</v>
      </c>
      <c r="R4899" s="42">
        <v>0</v>
      </c>
      <c r="S4899" s="42">
        <v>28.149118141213201</v>
      </c>
      <c r="T4899" s="42">
        <v>100.199802930226</v>
      </c>
      <c r="U4899" s="15">
        <f t="shared" si="307"/>
        <v>0</v>
      </c>
    </row>
    <row r="4900" spans="6:21" x14ac:dyDescent="0.3">
      <c r="F4900" s="5">
        <f>Demand!C4900</f>
        <v>25.210696892881543</v>
      </c>
      <c r="G4900">
        <f>Irradiance!A4900*$B$2*'Technical Data'!$B$2</f>
        <v>0</v>
      </c>
      <c r="H4900" s="5">
        <f t="shared" si="304"/>
        <v>-25.210696892881543</v>
      </c>
      <c r="I4900" s="38">
        <v>0</v>
      </c>
      <c r="J4900" s="35">
        <f>IF(H4900&gt;0,MIN(H4900,($B$3-L4899)/'Technical Data'!$B$5),0)</f>
        <v>0</v>
      </c>
      <c r="K4900" s="15">
        <f>IF(H4900&lt;0,MIN(ABS(H4900),(L4899*'Technical Data'!$B$4)),0)</f>
        <v>25.210696892881543</v>
      </c>
      <c r="L4900" s="15">
        <f>L4899+J4900*'Technical Data'!$B$5-(K4900/'Technical Data'!$B$4)</f>
        <v>77.0619051780711</v>
      </c>
      <c r="N4900" s="15">
        <f t="shared" si="305"/>
        <v>0</v>
      </c>
      <c r="O4900" s="36">
        <f t="shared" si="306"/>
        <v>0</v>
      </c>
      <c r="P4900" s="50">
        <v>0</v>
      </c>
      <c r="Q4900" s="50">
        <v>0</v>
      </c>
      <c r="R4900" s="42">
        <v>0</v>
      </c>
      <c r="S4900" s="42">
        <v>25.210696892881501</v>
      </c>
      <c r="T4900" s="42">
        <v>72.187917493690506</v>
      </c>
      <c r="U4900" s="15">
        <f t="shared" si="307"/>
        <v>0</v>
      </c>
    </row>
    <row r="4901" spans="6:21" x14ac:dyDescent="0.3">
      <c r="F4901" s="5">
        <f>Demand!C4901</f>
        <v>21.441654275040438</v>
      </c>
      <c r="G4901">
        <f>Irradiance!A4901*$B$2*'Technical Data'!$B$2</f>
        <v>0</v>
      </c>
      <c r="H4901" s="5">
        <f t="shared" si="304"/>
        <v>-21.441654275040438</v>
      </c>
      <c r="I4901" s="38">
        <v>0</v>
      </c>
      <c r="J4901" s="35">
        <f>IF(H4901&gt;0,MIN(H4901,($B$3-L4900)/'Technical Data'!$B$5),0)</f>
        <v>0</v>
      </c>
      <c r="K4901" s="15">
        <f>IF(H4901&lt;0,MIN(ABS(H4901),(L4900*'Technical Data'!$B$4)),0)</f>
        <v>21.441654275040438</v>
      </c>
      <c r="L4901" s="15">
        <f>L4900+J4901*'Technical Data'!$B$5-(K4901/'Technical Data'!$B$4)</f>
        <v>53.237844872470617</v>
      </c>
      <c r="N4901" s="15">
        <f t="shared" si="305"/>
        <v>0</v>
      </c>
      <c r="O4901" s="36">
        <f t="shared" si="306"/>
        <v>0</v>
      </c>
      <c r="P4901" s="50">
        <v>0</v>
      </c>
      <c r="Q4901" s="50">
        <v>0</v>
      </c>
      <c r="R4901" s="42">
        <v>0</v>
      </c>
      <c r="S4901" s="42">
        <v>21.441654275040399</v>
      </c>
      <c r="T4901" s="42">
        <v>48.363857188090002</v>
      </c>
      <c r="U4901" s="15">
        <f t="shared" si="307"/>
        <v>0</v>
      </c>
    </row>
    <row r="4902" spans="6:21" x14ac:dyDescent="0.3">
      <c r="F4902" s="5">
        <f>Demand!C4902</f>
        <v>17.518839650440029</v>
      </c>
      <c r="G4902">
        <f>Irradiance!A4902*$B$2*'Technical Data'!$B$2</f>
        <v>0</v>
      </c>
      <c r="H4902" s="5">
        <f t="shared" si="304"/>
        <v>-17.518839650440029</v>
      </c>
      <c r="I4902" s="38">
        <v>0</v>
      </c>
      <c r="J4902" s="35">
        <f>IF(H4902&gt;0,MIN(H4902,($B$3-L4901)/'Technical Data'!$B$5),0)</f>
        <v>0</v>
      </c>
      <c r="K4902" s="15">
        <f>IF(H4902&lt;0,MIN(ABS(H4902),(L4901*'Technical Data'!$B$4)),0)</f>
        <v>17.518839650440029</v>
      </c>
      <c r="L4902" s="15">
        <f>L4901+J4902*'Technical Data'!$B$5-(K4902/'Technical Data'!$B$4)</f>
        <v>33.772467483092811</v>
      </c>
      <c r="N4902" s="15">
        <f t="shared" si="305"/>
        <v>0</v>
      </c>
      <c r="O4902" s="36">
        <f t="shared" si="306"/>
        <v>0</v>
      </c>
      <c r="P4902" s="50">
        <v>0</v>
      </c>
      <c r="Q4902" s="50">
        <v>0</v>
      </c>
      <c r="R4902" s="42">
        <v>0</v>
      </c>
      <c r="S4902" s="42">
        <v>17.51883965044</v>
      </c>
      <c r="T4902" s="42">
        <v>28.898479798712199</v>
      </c>
      <c r="U4902" s="15">
        <f t="shared" si="307"/>
        <v>0</v>
      </c>
    </row>
    <row r="4903" spans="6:21" x14ac:dyDescent="0.3">
      <c r="F4903" s="5">
        <f>Demand!C4903</f>
        <v>14.341369828430429</v>
      </c>
      <c r="G4903">
        <f>Irradiance!A4903*$B$2*'Technical Data'!$B$2</f>
        <v>0</v>
      </c>
      <c r="H4903" s="5">
        <f t="shared" si="304"/>
        <v>-14.341369828430429</v>
      </c>
      <c r="I4903" s="38">
        <v>0</v>
      </c>
      <c r="J4903" s="35">
        <f>IF(H4903&gt;0,MIN(H4903,($B$3-L4902)/'Technical Data'!$B$5),0)</f>
        <v>0</v>
      </c>
      <c r="K4903" s="15">
        <f>IF(H4903&lt;0,MIN(ABS(H4903),(L4902*'Technical Data'!$B$4)),0)</f>
        <v>14.341369828430429</v>
      </c>
      <c r="L4903" s="15">
        <f>L4902+J4903*'Technical Data'!$B$5-(K4903/'Technical Data'!$B$4)</f>
        <v>17.837612118170114</v>
      </c>
      <c r="N4903" s="15">
        <f t="shared" si="305"/>
        <v>0</v>
      </c>
      <c r="O4903" s="36">
        <f t="shared" si="306"/>
        <v>0</v>
      </c>
      <c r="P4903" s="50">
        <v>0</v>
      </c>
      <c r="Q4903" s="50">
        <v>0</v>
      </c>
      <c r="R4903" s="42">
        <v>0</v>
      </c>
      <c r="S4903" s="42">
        <v>14.3413698284304</v>
      </c>
      <c r="T4903" s="42">
        <v>12.9636244337895</v>
      </c>
      <c r="U4903" s="15">
        <f t="shared" si="307"/>
        <v>0</v>
      </c>
    </row>
    <row r="4904" spans="6:21" x14ac:dyDescent="0.3">
      <c r="F4904" s="5">
        <f>Demand!C4904</f>
        <v>11.667261990410534</v>
      </c>
      <c r="G4904">
        <f>Irradiance!A4904*$B$2*'Technical Data'!$B$2</f>
        <v>0</v>
      </c>
      <c r="H4904" s="5">
        <f t="shared" si="304"/>
        <v>-11.667261990410534</v>
      </c>
      <c r="I4904" s="38">
        <v>0</v>
      </c>
      <c r="J4904" s="35">
        <f>IF(H4904&gt;0,MIN(H4904,($B$3-L4903)/'Technical Data'!$B$5),0)</f>
        <v>0</v>
      </c>
      <c r="K4904" s="15">
        <f>IF(H4904&lt;0,MIN(ABS(H4904),(L4903*'Technical Data'!$B$4)),0)</f>
        <v>11.667261990410534</v>
      </c>
      <c r="L4904" s="15">
        <f>L4903+J4904*'Technical Data'!$B$5-(K4904/'Technical Data'!$B$4)</f>
        <v>4.8739876843806318</v>
      </c>
      <c r="N4904" s="15">
        <f t="shared" si="305"/>
        <v>0</v>
      </c>
      <c r="O4904" s="36">
        <f t="shared" si="306"/>
        <v>0</v>
      </c>
      <c r="P4904" s="50">
        <v>0</v>
      </c>
      <c r="Q4904" s="50">
        <v>0</v>
      </c>
      <c r="R4904" s="42">
        <v>0</v>
      </c>
      <c r="S4904" s="42">
        <v>11.6672619904105</v>
      </c>
      <c r="T4904" s="42">
        <v>0</v>
      </c>
      <c r="U4904" s="15">
        <f t="shared" si="307"/>
        <v>0</v>
      </c>
    </row>
    <row r="4905" spans="6:21" x14ac:dyDescent="0.3">
      <c r="F4905" s="5">
        <f>Demand!C4905</f>
        <v>9.1669603542291398</v>
      </c>
      <c r="G4905">
        <f>Irradiance!A4905*$B$2*'Technical Data'!$B$2</f>
        <v>169.09696976766352</v>
      </c>
      <c r="H4905" s="5">
        <f t="shared" si="304"/>
        <v>159.93000941343439</v>
      </c>
      <c r="I4905" s="38">
        <v>53.15993215886612</v>
      </c>
      <c r="J4905" s="35">
        <f>IF(H4905&gt;0,MIN(H4905,($B$3-L4904)/'Technical Data'!$B$5),0)</f>
        <v>159.93000941343439</v>
      </c>
      <c r="K4905" s="15">
        <f>IF(H4905&lt;0,MIN(ABS(H4905),(L4904*'Technical Data'!$B$4)),0)</f>
        <v>0</v>
      </c>
      <c r="L4905" s="15">
        <f>L4904+J4905*'Technical Data'!$B$5-(K4905/'Technical Data'!$B$4)</f>
        <v>148.81099615647159</v>
      </c>
      <c r="N4905" s="15">
        <f t="shared" si="305"/>
        <v>9.1669603542291327</v>
      </c>
      <c r="O4905" s="36">
        <f t="shared" si="306"/>
        <v>0</v>
      </c>
      <c r="P4905" s="50">
        <v>43.992971804636802</v>
      </c>
      <c r="Q4905" s="50">
        <v>9.1669603542291398</v>
      </c>
      <c r="R4905" s="42">
        <v>0</v>
      </c>
      <c r="S4905" s="42">
        <v>0</v>
      </c>
      <c r="T4905" s="42">
        <v>0</v>
      </c>
      <c r="U4905" s="15">
        <f t="shared" si="307"/>
        <v>9.1669603542291327</v>
      </c>
    </row>
    <row r="4906" spans="6:21" x14ac:dyDescent="0.3">
      <c r="F4906" s="5">
        <f>Demand!C4906</f>
        <v>7.1962184140255916</v>
      </c>
      <c r="G4906">
        <f>Irradiance!A4906*$B$2*'Technical Data'!$B$2</f>
        <v>371.59679902993423</v>
      </c>
      <c r="H4906" s="5">
        <f t="shared" si="304"/>
        <v>364.40058061590867</v>
      </c>
      <c r="I4906" s="38">
        <v>116.8209025509142</v>
      </c>
      <c r="J4906" s="35">
        <f>IF(H4906&gt;0,MIN(H4906,($B$3-L4905)/'Technical Data'!$B$5),0)</f>
        <v>259.78694301784822</v>
      </c>
      <c r="K4906" s="15">
        <f>IF(H4906&lt;0,MIN(ABS(H4906),(L4905*'Technical Data'!$B$4)),0)</f>
        <v>0</v>
      </c>
      <c r="L4906" s="15">
        <f>L4905+J4906*'Technical Data'!$B$5-(K4906/'Technical Data'!$B$4)</f>
        <v>382.61924487253498</v>
      </c>
      <c r="N4906" s="15">
        <f t="shared" si="305"/>
        <v>111.80985601208602</v>
      </c>
      <c r="O4906" s="36">
        <f t="shared" si="306"/>
        <v>104.61363759806042</v>
      </c>
      <c r="P4906" s="50">
        <v>109.62468413688801</v>
      </c>
      <c r="Q4906" s="50">
        <v>7.1962184140255898</v>
      </c>
      <c r="R4906" s="42">
        <v>0</v>
      </c>
      <c r="S4906" s="42">
        <v>0</v>
      </c>
      <c r="T4906" s="42">
        <v>0</v>
      </c>
      <c r="U4906" s="15">
        <f t="shared" si="307"/>
        <v>111.80985601208602</v>
      </c>
    </row>
    <row r="4907" spans="6:21" x14ac:dyDescent="0.3">
      <c r="F4907" s="5">
        <f>Demand!C4907</f>
        <v>6.0300031509444825</v>
      </c>
      <c r="G4907">
        <f>Irradiance!A4907*$B$2*'Technical Data'!$B$2</f>
        <v>549.34486909835925</v>
      </c>
      <c r="H4907" s="5">
        <f t="shared" si="304"/>
        <v>543.31486594741477</v>
      </c>
      <c r="I4907" s="38">
        <v>172.70052806513681</v>
      </c>
      <c r="J4907" s="35">
        <f>IF(H4907&gt;0,MIN(H4907,($B$3-L4906)/'Technical Data'!$B$5),0)</f>
        <v>0</v>
      </c>
      <c r="K4907" s="15">
        <f>IF(H4907&lt;0,MIN(ABS(H4907),(L4906*'Technical Data'!$B$4)),0)</f>
        <v>0</v>
      </c>
      <c r="L4907" s="15">
        <f>L4906+J4907*'Technical Data'!$B$5-(K4907/'Technical Data'!$B$4)</f>
        <v>382.61924487253498</v>
      </c>
      <c r="N4907" s="15">
        <f t="shared" si="305"/>
        <v>549.34486909835925</v>
      </c>
      <c r="O4907" s="36">
        <f t="shared" si="306"/>
        <v>543.31486594741477</v>
      </c>
      <c r="P4907" s="50">
        <v>166.67052491419199</v>
      </c>
      <c r="Q4907" s="50">
        <v>6.0300031509444798</v>
      </c>
      <c r="R4907" s="42">
        <v>0</v>
      </c>
      <c r="S4907" s="42">
        <v>0</v>
      </c>
      <c r="T4907" s="42">
        <v>0</v>
      </c>
      <c r="U4907" s="15">
        <f t="shared" si="307"/>
        <v>549.34486909835925</v>
      </c>
    </row>
    <row r="4908" spans="6:21" x14ac:dyDescent="0.3">
      <c r="F4908" s="5">
        <f>Demand!C4908</f>
        <v>6.0644618285953209</v>
      </c>
      <c r="G4908">
        <f>Irradiance!A4908*$B$2*'Technical Data'!$B$2</f>
        <v>683.03640985735046</v>
      </c>
      <c r="H4908" s="5">
        <f t="shared" si="304"/>
        <v>676.97194802875515</v>
      </c>
      <c r="I4908" s="38">
        <v>214.7298633437477</v>
      </c>
      <c r="J4908" s="35">
        <f>IF(H4908&gt;0,MIN(H4908,($B$3-L4907)/'Technical Data'!$B$5),0)</f>
        <v>0</v>
      </c>
      <c r="K4908" s="15">
        <f>IF(H4908&lt;0,MIN(ABS(H4908),(L4907*'Technical Data'!$B$4)),0)</f>
        <v>0</v>
      </c>
      <c r="L4908" s="15">
        <f>L4907+J4908*'Technical Data'!$B$5-(K4908/'Technical Data'!$B$4)</f>
        <v>382.61924487253498</v>
      </c>
      <c r="N4908" s="15">
        <f t="shared" si="305"/>
        <v>683.03640985735046</v>
      </c>
      <c r="O4908" s="36">
        <f t="shared" si="306"/>
        <v>676.97194802875515</v>
      </c>
      <c r="P4908" s="50">
        <v>208.66540151515201</v>
      </c>
      <c r="Q4908" s="50">
        <v>6.06446182859532</v>
      </c>
      <c r="R4908" s="42">
        <v>0</v>
      </c>
      <c r="S4908" s="42">
        <v>0</v>
      </c>
      <c r="T4908" s="42">
        <v>0</v>
      </c>
      <c r="U4908" s="15">
        <f t="shared" si="307"/>
        <v>683.03640985735046</v>
      </c>
    </row>
    <row r="4909" spans="6:21" x14ac:dyDescent="0.3">
      <c r="F4909" s="5">
        <f>Demand!C4909</f>
        <v>6.9621968814835293</v>
      </c>
      <c r="G4909">
        <f>Irradiance!A4909*$B$2*'Technical Data'!$B$2</f>
        <v>770.50864623171731</v>
      </c>
      <c r="H4909" s="5">
        <f t="shared" si="304"/>
        <v>763.54644935023373</v>
      </c>
      <c r="I4909" s="38">
        <v>242.22898504790771</v>
      </c>
      <c r="J4909" s="35">
        <f>IF(H4909&gt;0,MIN(H4909,($B$3-L4908)/'Technical Data'!$B$5),0)</f>
        <v>0</v>
      </c>
      <c r="K4909" s="15">
        <f>IF(H4909&lt;0,MIN(ABS(H4909),(L4908*'Technical Data'!$B$4)),0)</f>
        <v>0</v>
      </c>
      <c r="L4909" s="15">
        <f>L4908+J4909*'Technical Data'!$B$5-(K4909/'Technical Data'!$B$4)</f>
        <v>382.61924487253498</v>
      </c>
      <c r="N4909" s="15">
        <f t="shared" si="305"/>
        <v>770.50864623171731</v>
      </c>
      <c r="O4909" s="36">
        <f t="shared" si="306"/>
        <v>763.54644935023373</v>
      </c>
      <c r="P4909" s="50">
        <v>235.266788166423</v>
      </c>
      <c r="Q4909" s="50">
        <v>6.9621968814835302</v>
      </c>
      <c r="R4909" s="42">
        <v>0</v>
      </c>
      <c r="S4909" s="42">
        <v>0</v>
      </c>
      <c r="T4909" s="42">
        <v>0</v>
      </c>
      <c r="U4909" s="15">
        <f t="shared" si="307"/>
        <v>770.50864623171731</v>
      </c>
    </row>
    <row r="4910" spans="6:21" x14ac:dyDescent="0.3">
      <c r="F4910" s="5">
        <f>Demand!C4910</f>
        <v>9.2104311157523107</v>
      </c>
      <c r="G4910">
        <f>Irradiance!A4910*$B$2*'Technical Data'!$B$2</f>
        <v>805.51356133757668</v>
      </c>
      <c r="H4910" s="5">
        <f t="shared" si="304"/>
        <v>796.3031302218244</v>
      </c>
      <c r="I4910" s="38">
        <v>253.23367019874831</v>
      </c>
      <c r="J4910" s="35">
        <f>IF(H4910&gt;0,MIN(H4910,($B$3-L4909)/'Technical Data'!$B$5),0)</f>
        <v>0</v>
      </c>
      <c r="K4910" s="15">
        <f>IF(H4910&lt;0,MIN(ABS(H4910),(L4909*'Technical Data'!$B$4)),0)</f>
        <v>0</v>
      </c>
      <c r="L4910" s="15">
        <f>L4909+J4910*'Technical Data'!$B$5-(K4910/'Technical Data'!$B$4)</f>
        <v>382.61924487253498</v>
      </c>
      <c r="N4910" s="15">
        <f t="shared" si="305"/>
        <v>805.51356133757668</v>
      </c>
      <c r="O4910" s="36">
        <f t="shared" si="306"/>
        <v>796.3031302218244</v>
      </c>
      <c r="P4910" s="50">
        <v>244.02323908299499</v>
      </c>
      <c r="Q4910" s="50">
        <v>9.2104311157523107</v>
      </c>
      <c r="R4910" s="42">
        <v>0</v>
      </c>
      <c r="S4910" s="42">
        <v>0</v>
      </c>
      <c r="T4910" s="42">
        <v>0</v>
      </c>
      <c r="U4910" s="15">
        <f t="shared" si="307"/>
        <v>805.51356133757668</v>
      </c>
    </row>
    <row r="4911" spans="6:21" x14ac:dyDescent="0.3">
      <c r="F4911" s="5">
        <f>Demand!C4911</f>
        <v>12.220231596315655</v>
      </c>
      <c r="G4911">
        <f>Irradiance!A4911*$B$2*'Technical Data'!$B$2</f>
        <v>795.50071376725089</v>
      </c>
      <c r="H4911" s="5">
        <f t="shared" si="304"/>
        <v>783.28048217093522</v>
      </c>
      <c r="I4911" s="38">
        <v>250.08587696338199</v>
      </c>
      <c r="J4911" s="35">
        <f>IF(H4911&gt;0,MIN(H4911,($B$3-L4910)/'Technical Data'!$B$5),0)</f>
        <v>0</v>
      </c>
      <c r="K4911" s="15">
        <f>IF(H4911&lt;0,MIN(ABS(H4911),(L4910*'Technical Data'!$B$4)),0)</f>
        <v>0</v>
      </c>
      <c r="L4911" s="15">
        <f>L4910+J4911*'Technical Data'!$B$5-(K4911/'Technical Data'!$B$4)</f>
        <v>382.61924487253498</v>
      </c>
      <c r="N4911" s="15">
        <f t="shared" si="305"/>
        <v>795.50071376725089</v>
      </c>
      <c r="O4911" s="36">
        <f t="shared" si="306"/>
        <v>783.28048217093522</v>
      </c>
      <c r="P4911" s="50">
        <v>237.86564536706601</v>
      </c>
      <c r="Q4911" s="50">
        <v>12.220231596315701</v>
      </c>
      <c r="R4911" s="42">
        <v>0</v>
      </c>
      <c r="S4911" s="42">
        <v>0</v>
      </c>
      <c r="T4911" s="42">
        <v>0</v>
      </c>
      <c r="U4911" s="15">
        <f t="shared" si="307"/>
        <v>795.50071376725089</v>
      </c>
    </row>
    <row r="4912" spans="6:21" x14ac:dyDescent="0.3">
      <c r="F4912" s="5">
        <f>Demand!C4912</f>
        <v>15.394930878215668</v>
      </c>
      <c r="G4912">
        <f>Irradiance!A4912*$B$2*'Technical Data'!$B$2</f>
        <v>728.53478921691124</v>
      </c>
      <c r="H4912" s="5">
        <f t="shared" si="304"/>
        <v>713.1398583386956</v>
      </c>
      <c r="I4912" s="38">
        <v>229.0334358052522</v>
      </c>
      <c r="J4912" s="35">
        <f>IF(H4912&gt;0,MIN(H4912,($B$3-L4911)/'Technical Data'!$B$5),0)</f>
        <v>0</v>
      </c>
      <c r="K4912" s="15">
        <f>IF(H4912&lt;0,MIN(ABS(H4912),(L4911*'Technical Data'!$B$4)),0)</f>
        <v>0</v>
      </c>
      <c r="L4912" s="15">
        <f>L4911+J4912*'Technical Data'!$B$5-(K4912/'Technical Data'!$B$4)</f>
        <v>382.61924487253498</v>
      </c>
      <c r="N4912" s="15">
        <f t="shared" si="305"/>
        <v>728.53478921691124</v>
      </c>
      <c r="O4912" s="36">
        <f t="shared" si="306"/>
        <v>713.1398583386956</v>
      </c>
      <c r="P4912" s="50">
        <v>171.211976829137</v>
      </c>
      <c r="Q4912" s="50">
        <v>15.3949308782157</v>
      </c>
      <c r="R4912" s="42">
        <v>42.426528097898398</v>
      </c>
      <c r="S4912" s="42">
        <v>0</v>
      </c>
      <c r="T4912" s="42">
        <v>38.183875288108602</v>
      </c>
      <c r="U4912" s="15">
        <f t="shared" si="307"/>
        <v>728.53478921691124</v>
      </c>
    </row>
    <row r="4913" spans="6:21" x14ac:dyDescent="0.3">
      <c r="F4913" s="5">
        <f>Demand!C4913</f>
        <v>18.676088893156294</v>
      </c>
      <c r="G4913">
        <f>Irradiance!A4913*$B$2*'Technical Data'!$B$2</f>
        <v>616.07048530701093</v>
      </c>
      <c r="H4913" s="5">
        <f t="shared" si="304"/>
        <v>597.39439641385468</v>
      </c>
      <c r="I4913" s="38">
        <v>193.6774221856179</v>
      </c>
      <c r="J4913" s="35">
        <f>IF(H4913&gt;0,MIN(H4913,($B$3-L4912)/'Technical Data'!$B$5),0)</f>
        <v>0</v>
      </c>
      <c r="K4913" s="15">
        <f>IF(H4913&lt;0,MIN(ABS(H4913),(L4912*'Technical Data'!$B$4)),0)</f>
        <v>0</v>
      </c>
      <c r="L4913" s="15">
        <f>L4912+J4913*'Technical Data'!$B$5-(K4913/'Technical Data'!$B$4)</f>
        <v>382.61924487253498</v>
      </c>
      <c r="N4913" s="15">
        <f t="shared" si="305"/>
        <v>616.07048530701093</v>
      </c>
      <c r="O4913" s="36">
        <f t="shared" si="306"/>
        <v>597.39439641385468</v>
      </c>
      <c r="P4913" s="50">
        <v>0</v>
      </c>
      <c r="Q4913" s="50">
        <v>18.676088893156301</v>
      </c>
      <c r="R4913" s="42">
        <v>175.001333292461</v>
      </c>
      <c r="S4913" s="42">
        <v>0</v>
      </c>
      <c r="T4913" s="42">
        <v>195.68507525132401</v>
      </c>
      <c r="U4913" s="15">
        <f t="shared" si="307"/>
        <v>616.07048530701093</v>
      </c>
    </row>
    <row r="4914" spans="6:21" x14ac:dyDescent="0.3">
      <c r="F4914" s="5">
        <f>Demand!C4914</f>
        <v>22.139122841892561</v>
      </c>
      <c r="G4914">
        <f>Irradiance!A4914*$B$2*'Technical Data'!$B$2</f>
        <v>460.51088545442803</v>
      </c>
      <c r="H4914" s="5">
        <f t="shared" si="304"/>
        <v>438.37176261253546</v>
      </c>
      <c r="I4914" s="38">
        <v>144.77330648096699</v>
      </c>
      <c r="J4914" s="35">
        <f>IF(H4914&gt;0,MIN(H4914,($B$3-L4913)/'Technical Data'!$B$5),0)</f>
        <v>0</v>
      </c>
      <c r="K4914" s="15">
        <f>IF(H4914&lt;0,MIN(ABS(H4914),(L4913*'Technical Data'!$B$4)),0)</f>
        <v>0</v>
      </c>
      <c r="L4914" s="15">
        <f>L4913+J4914*'Technical Data'!$B$5-(K4914/'Technical Data'!$B$4)</f>
        <v>382.61924487253498</v>
      </c>
      <c r="N4914" s="15">
        <f t="shared" si="305"/>
        <v>460.51088545442803</v>
      </c>
      <c r="O4914" s="36">
        <f t="shared" si="306"/>
        <v>438.37176261253546</v>
      </c>
      <c r="P4914" s="50">
        <v>0</v>
      </c>
      <c r="Q4914" s="50">
        <v>22.1391228418926</v>
      </c>
      <c r="R4914" s="42">
        <v>122.634183639074</v>
      </c>
      <c r="S4914" s="42">
        <v>0</v>
      </c>
      <c r="T4914" s="42">
        <v>306.05584052648999</v>
      </c>
      <c r="U4914" s="15">
        <f t="shared" si="307"/>
        <v>460.51088545442803</v>
      </c>
    </row>
    <row r="4915" spans="6:21" x14ac:dyDescent="0.3">
      <c r="F4915" s="5">
        <f>Demand!C4915</f>
        <v>26.059128388430533</v>
      </c>
      <c r="G4915">
        <f>Irradiance!A4915*$B$2*'Technical Data'!$B$2</f>
        <v>270.02647327654842</v>
      </c>
      <c r="H4915" s="5">
        <f t="shared" si="304"/>
        <v>243.96734488811788</v>
      </c>
      <c r="I4915" s="38">
        <v>84.889687971358455</v>
      </c>
      <c r="J4915" s="35">
        <f>IF(H4915&gt;0,MIN(H4915,($B$3-L4914)/'Technical Data'!$B$5),0)</f>
        <v>0</v>
      </c>
      <c r="K4915" s="15">
        <f>IF(H4915&lt;0,MIN(ABS(H4915),(L4914*'Technical Data'!$B$4)),0)</f>
        <v>0</v>
      </c>
      <c r="L4915" s="15">
        <f>L4914+J4915*'Technical Data'!$B$5-(K4915/'Technical Data'!$B$4)</f>
        <v>382.61924487253498</v>
      </c>
      <c r="N4915" s="15">
        <f t="shared" si="305"/>
        <v>270.02647327654842</v>
      </c>
      <c r="O4915" s="36">
        <f t="shared" si="306"/>
        <v>243.96734488811788</v>
      </c>
      <c r="P4915" s="50">
        <v>0</v>
      </c>
      <c r="Q4915" s="50">
        <v>26.059128388430501</v>
      </c>
      <c r="R4915" s="42">
        <v>58.830559582927698</v>
      </c>
      <c r="S4915" s="42">
        <v>0</v>
      </c>
      <c r="T4915" s="42">
        <v>359.00334415112502</v>
      </c>
      <c r="U4915" s="15">
        <f t="shared" si="307"/>
        <v>270.02647327654842</v>
      </c>
    </row>
    <row r="4916" spans="6:21" x14ac:dyDescent="0.3">
      <c r="F4916" s="5">
        <f>Demand!C4916</f>
        <v>29.827831888257958</v>
      </c>
      <c r="G4916">
        <f>Irradiance!A4916*$B$2*'Technical Data'!$B$2</f>
        <v>7.129147470072029</v>
      </c>
      <c r="H4916" s="5">
        <f t="shared" si="304"/>
        <v>-22.698684418185927</v>
      </c>
      <c r="I4916" s="38">
        <v>2.2412287835808078</v>
      </c>
      <c r="J4916" s="35">
        <f>IF(H4916&gt;0,MIN(H4916,($B$3-L4915)/'Technical Data'!$B$5),0)</f>
        <v>0</v>
      </c>
      <c r="K4916" s="15">
        <f>IF(H4916&lt;0,MIN(ABS(H4916),(L4915*'Technical Data'!$B$4)),0)</f>
        <v>22.698684418185927</v>
      </c>
      <c r="L4916" s="15">
        <f>L4915+J4916*'Technical Data'!$B$5-(K4916/'Technical Data'!$B$4)</f>
        <v>357.39848440788393</v>
      </c>
      <c r="N4916" s="15">
        <f t="shared" si="305"/>
        <v>7.129147470072029</v>
      </c>
      <c r="O4916" s="36">
        <f t="shared" si="306"/>
        <v>0</v>
      </c>
      <c r="P4916" s="50">
        <v>0</v>
      </c>
      <c r="Q4916" s="50">
        <v>2.2412287835807998</v>
      </c>
      <c r="R4916" s="42">
        <v>0</v>
      </c>
      <c r="S4916" s="42">
        <v>27.586603104677199</v>
      </c>
      <c r="T4916" s="42">
        <v>328.35156292370601</v>
      </c>
      <c r="U4916" s="15">
        <f t="shared" si="307"/>
        <v>7.129147470072029</v>
      </c>
    </row>
    <row r="4917" spans="6:21" x14ac:dyDescent="0.3">
      <c r="F4917" s="5">
        <f>Demand!C4917</f>
        <v>32.346473561578797</v>
      </c>
      <c r="G4917">
        <f>Irradiance!A4917*$B$2*'Technical Data'!$B$2</f>
        <v>0</v>
      </c>
      <c r="H4917" s="5">
        <f t="shared" si="304"/>
        <v>-32.346473561578797</v>
      </c>
      <c r="I4917" s="38">
        <v>0</v>
      </c>
      <c r="J4917" s="35">
        <f>IF(H4917&gt;0,MIN(H4917,($B$3-L4916)/'Technical Data'!$B$5),0)</f>
        <v>0</v>
      </c>
      <c r="K4917" s="15">
        <f>IF(H4917&lt;0,MIN(ABS(H4917),(L4916*'Technical Data'!$B$4)),0)</f>
        <v>32.346473561578797</v>
      </c>
      <c r="L4917" s="15">
        <f>L4916+J4917*'Technical Data'!$B$5-(K4917/'Technical Data'!$B$4)</f>
        <v>321.45795822835191</v>
      </c>
      <c r="N4917" s="15">
        <f t="shared" si="305"/>
        <v>0</v>
      </c>
      <c r="O4917" s="36">
        <f t="shared" si="306"/>
        <v>0</v>
      </c>
      <c r="P4917" s="50">
        <v>0</v>
      </c>
      <c r="Q4917" s="50">
        <v>0</v>
      </c>
      <c r="R4917" s="42">
        <v>0</v>
      </c>
      <c r="S4917" s="42">
        <v>32.346473561578797</v>
      </c>
      <c r="T4917" s="42">
        <v>292.411036744174</v>
      </c>
      <c r="U4917" s="15">
        <f t="shared" si="307"/>
        <v>0</v>
      </c>
    </row>
    <row r="4918" spans="6:21" x14ac:dyDescent="0.3">
      <c r="F4918" s="5">
        <f>Demand!C4918</f>
        <v>33.650708508051309</v>
      </c>
      <c r="G4918">
        <f>Irradiance!A4918*$B$2*'Technical Data'!$B$2</f>
        <v>0</v>
      </c>
      <c r="H4918" s="5">
        <f t="shared" si="304"/>
        <v>-33.650708508051309</v>
      </c>
      <c r="I4918" s="38">
        <v>0</v>
      </c>
      <c r="J4918" s="35">
        <f>IF(H4918&gt;0,MIN(H4918,($B$3-L4917)/'Technical Data'!$B$5),0)</f>
        <v>0</v>
      </c>
      <c r="K4918" s="15">
        <f>IF(H4918&lt;0,MIN(ABS(H4918),(L4917*'Technical Data'!$B$4)),0)</f>
        <v>33.650708508051309</v>
      </c>
      <c r="L4918" s="15">
        <f>L4917+J4918*'Technical Data'!$B$5-(K4918/'Technical Data'!$B$4)</f>
        <v>284.06828210829491</v>
      </c>
      <c r="N4918" s="15">
        <f t="shared" si="305"/>
        <v>0</v>
      </c>
      <c r="O4918" s="36">
        <f t="shared" si="306"/>
        <v>0</v>
      </c>
      <c r="P4918" s="50">
        <v>0</v>
      </c>
      <c r="Q4918" s="50">
        <v>0</v>
      </c>
      <c r="R4918" s="42">
        <v>0</v>
      </c>
      <c r="S4918" s="42">
        <v>33.650708508051302</v>
      </c>
      <c r="T4918" s="42">
        <v>255.02136062411699</v>
      </c>
      <c r="U4918" s="15">
        <f t="shared" si="307"/>
        <v>0</v>
      </c>
    </row>
    <row r="4919" spans="6:21" x14ac:dyDescent="0.3">
      <c r="F4919" s="5">
        <f>Demand!C4919</f>
        <v>34.088198609960187</v>
      </c>
      <c r="G4919">
        <f>Irradiance!A4919*$B$2*'Technical Data'!$B$2</f>
        <v>0</v>
      </c>
      <c r="H4919" s="5">
        <f t="shared" si="304"/>
        <v>-34.088198609960187</v>
      </c>
      <c r="I4919" s="38">
        <v>0</v>
      </c>
      <c r="J4919" s="35">
        <f>IF(H4919&gt;0,MIN(H4919,($B$3-L4918)/'Technical Data'!$B$5),0)</f>
        <v>0</v>
      </c>
      <c r="K4919" s="15">
        <f>IF(H4919&lt;0,MIN(ABS(H4919),(L4918*'Technical Data'!$B$4)),0)</f>
        <v>34.088198609960187</v>
      </c>
      <c r="L4919" s="15">
        <f>L4918+J4919*'Technical Data'!$B$5-(K4919/'Technical Data'!$B$4)</f>
        <v>246.19250587500582</v>
      </c>
      <c r="N4919" s="15">
        <f t="shared" si="305"/>
        <v>0</v>
      </c>
      <c r="O4919" s="36">
        <f t="shared" si="306"/>
        <v>0</v>
      </c>
      <c r="P4919" s="50">
        <v>0</v>
      </c>
      <c r="Q4919" s="50">
        <v>0</v>
      </c>
      <c r="R4919" s="42">
        <v>0</v>
      </c>
      <c r="S4919" s="42">
        <v>34.088198609960202</v>
      </c>
      <c r="T4919" s="42">
        <v>217.14558439082799</v>
      </c>
      <c r="U4919" s="15">
        <f t="shared" si="307"/>
        <v>0</v>
      </c>
    </row>
    <row r="4920" spans="6:21" x14ac:dyDescent="0.3">
      <c r="F4920" s="5">
        <f>Demand!C4920</f>
        <v>33.500965344823072</v>
      </c>
      <c r="G4920">
        <f>Irradiance!A4920*$B$2*'Technical Data'!$B$2</f>
        <v>0</v>
      </c>
      <c r="H4920" s="5">
        <f t="shared" si="304"/>
        <v>-33.500965344823072</v>
      </c>
      <c r="I4920" s="38">
        <v>0</v>
      </c>
      <c r="J4920" s="35">
        <f>IF(H4920&gt;0,MIN(H4920,($B$3-L4919)/'Technical Data'!$B$5),0)</f>
        <v>0</v>
      </c>
      <c r="K4920" s="15">
        <f>IF(H4920&lt;0,MIN(ABS(H4920),(L4919*'Technical Data'!$B$4)),0)</f>
        <v>33.500965344823072</v>
      </c>
      <c r="L4920" s="15">
        <f>L4919+J4920*'Technical Data'!$B$5-(K4920/'Technical Data'!$B$4)</f>
        <v>208.96921104742464</v>
      </c>
      <c r="N4920" s="15">
        <f t="shared" si="305"/>
        <v>0</v>
      </c>
      <c r="O4920" s="36">
        <f t="shared" si="306"/>
        <v>0</v>
      </c>
      <c r="P4920" s="50">
        <v>0</v>
      </c>
      <c r="Q4920" s="50">
        <v>0</v>
      </c>
      <c r="R4920" s="42">
        <v>0</v>
      </c>
      <c r="S4920" s="42">
        <v>33.500965344823101</v>
      </c>
      <c r="T4920" s="42">
        <v>179.92228956324701</v>
      </c>
      <c r="U4920" s="15">
        <f t="shared" si="307"/>
        <v>0</v>
      </c>
    </row>
    <row r="4921" spans="6:21" x14ac:dyDescent="0.3">
      <c r="F4921" s="5">
        <f>Demand!C4921</f>
        <v>32.146501520035095</v>
      </c>
      <c r="G4921">
        <f>Irradiance!A4921*$B$2*'Technical Data'!$B$2</f>
        <v>0</v>
      </c>
      <c r="H4921" s="5">
        <f t="shared" si="304"/>
        <v>-32.146501520035095</v>
      </c>
      <c r="I4921" s="38">
        <v>0</v>
      </c>
      <c r="J4921" s="35">
        <f>IF(H4921&gt;0,MIN(H4921,($B$3-L4920)/'Technical Data'!$B$5),0)</f>
        <v>0</v>
      </c>
      <c r="K4921" s="15">
        <f>IF(H4921&lt;0,MIN(ABS(H4921),(L4920*'Technical Data'!$B$4)),0)</f>
        <v>32.146501520035095</v>
      </c>
      <c r="L4921" s="15">
        <f>L4920+J4921*'Technical Data'!$B$5-(K4921/'Technical Data'!$B$4)</f>
        <v>173.25087602516342</v>
      </c>
      <c r="N4921" s="15">
        <f t="shared" si="305"/>
        <v>0</v>
      </c>
      <c r="O4921" s="36">
        <f t="shared" si="306"/>
        <v>0</v>
      </c>
      <c r="P4921" s="50">
        <v>0</v>
      </c>
      <c r="Q4921" s="50">
        <v>0</v>
      </c>
      <c r="R4921" s="42">
        <v>0</v>
      </c>
      <c r="S4921" s="42">
        <v>32.146501520035102</v>
      </c>
      <c r="T4921" s="42">
        <v>144.20395454098599</v>
      </c>
      <c r="U4921" s="15">
        <f t="shared" si="307"/>
        <v>0</v>
      </c>
    </row>
    <row r="4922" spans="6:21" x14ac:dyDescent="0.3">
      <c r="F4922" s="5">
        <f>Demand!C4922</f>
        <v>24.086082161956142</v>
      </c>
      <c r="G4922">
        <f>Irradiance!A4922*$B$2*'Technical Data'!$B$2</f>
        <v>0</v>
      </c>
      <c r="H4922" s="5">
        <f t="shared" si="304"/>
        <v>-24.086082161956142</v>
      </c>
      <c r="I4922" s="38">
        <v>0</v>
      </c>
      <c r="J4922" s="35">
        <f>IF(H4922&gt;0,MIN(H4922,($B$3-L4921)/'Technical Data'!$B$5),0)</f>
        <v>0</v>
      </c>
      <c r="K4922" s="15">
        <f>IF(H4922&lt;0,MIN(ABS(H4922),(L4921*'Technical Data'!$B$4)),0)</f>
        <v>24.086082161956142</v>
      </c>
      <c r="L4922" s="15">
        <f>L4921+J4922*'Technical Data'!$B$5-(K4922/'Technical Data'!$B$4)</f>
        <v>146.48856251187883</v>
      </c>
      <c r="N4922" s="15">
        <f t="shared" si="305"/>
        <v>0</v>
      </c>
      <c r="O4922" s="36">
        <f t="shared" si="306"/>
        <v>0</v>
      </c>
      <c r="P4922" s="50">
        <v>0</v>
      </c>
      <c r="Q4922" s="50">
        <v>0</v>
      </c>
      <c r="R4922" s="42">
        <v>0</v>
      </c>
      <c r="S4922" s="42">
        <v>24.086082161956099</v>
      </c>
      <c r="T4922" s="42">
        <v>117.441641027701</v>
      </c>
      <c r="U4922" s="15">
        <f t="shared" si="307"/>
        <v>0</v>
      </c>
    </row>
    <row r="4923" spans="6:21" x14ac:dyDescent="0.3">
      <c r="F4923" s="5">
        <f>Demand!C4923</f>
        <v>22.62939207702944</v>
      </c>
      <c r="G4923">
        <f>Irradiance!A4923*$B$2*'Technical Data'!$B$2</f>
        <v>0</v>
      </c>
      <c r="H4923" s="5">
        <f t="shared" si="304"/>
        <v>-22.62939207702944</v>
      </c>
      <c r="I4923" s="38">
        <v>0</v>
      </c>
      <c r="J4923" s="35">
        <f>IF(H4923&gt;0,MIN(H4923,($B$3-L4922)/'Technical Data'!$B$5),0)</f>
        <v>0</v>
      </c>
      <c r="K4923" s="15">
        <f>IF(H4923&lt;0,MIN(ABS(H4923),(L4922*'Technical Data'!$B$4)),0)</f>
        <v>22.62939207702944</v>
      </c>
      <c r="L4923" s="15">
        <f>L4922+J4923*'Technical Data'!$B$5-(K4923/'Technical Data'!$B$4)</f>
        <v>121.34479353740167</v>
      </c>
      <c r="N4923" s="15">
        <f t="shared" si="305"/>
        <v>0</v>
      </c>
      <c r="O4923" s="36">
        <f t="shared" si="306"/>
        <v>0</v>
      </c>
      <c r="P4923" s="50">
        <v>0</v>
      </c>
      <c r="Q4923" s="50">
        <v>0</v>
      </c>
      <c r="R4923" s="42">
        <v>0</v>
      </c>
      <c r="S4923" s="42">
        <v>22.629392077029401</v>
      </c>
      <c r="T4923" s="42">
        <v>92.297872053223699</v>
      </c>
      <c r="U4923" s="15">
        <f t="shared" si="307"/>
        <v>0</v>
      </c>
    </row>
    <row r="4924" spans="6:21" x14ac:dyDescent="0.3">
      <c r="F4924" s="5">
        <f>Demand!C4924</f>
        <v>20.875767698938589</v>
      </c>
      <c r="G4924">
        <f>Irradiance!A4924*$B$2*'Technical Data'!$B$2</f>
        <v>0</v>
      </c>
      <c r="H4924" s="5">
        <f t="shared" si="304"/>
        <v>-20.875767698938589</v>
      </c>
      <c r="I4924" s="38">
        <v>0</v>
      </c>
      <c r="J4924" s="35">
        <f>IF(H4924&gt;0,MIN(H4924,($B$3-L4923)/'Technical Data'!$B$5),0)</f>
        <v>0</v>
      </c>
      <c r="K4924" s="15">
        <f>IF(H4924&lt;0,MIN(ABS(H4924),(L4923*'Technical Data'!$B$4)),0)</f>
        <v>20.875767698938589</v>
      </c>
      <c r="L4924" s="15">
        <f>L4923+J4924*'Technical Data'!$B$5-(K4924/'Technical Data'!$B$4)</f>
        <v>98.149496094136566</v>
      </c>
      <c r="N4924" s="15">
        <f t="shared" si="305"/>
        <v>0</v>
      </c>
      <c r="O4924" s="36">
        <f t="shared" si="306"/>
        <v>0</v>
      </c>
      <c r="P4924" s="50">
        <v>0</v>
      </c>
      <c r="Q4924" s="50">
        <v>0</v>
      </c>
      <c r="R4924" s="42">
        <v>0</v>
      </c>
      <c r="S4924" s="42">
        <v>20.875767698938599</v>
      </c>
      <c r="T4924" s="42">
        <v>69.102574609958594</v>
      </c>
      <c r="U4924" s="15">
        <f t="shared" si="307"/>
        <v>0</v>
      </c>
    </row>
    <row r="4925" spans="6:21" x14ac:dyDescent="0.3">
      <c r="F4925" s="5">
        <f>Demand!C4925</f>
        <v>18.93451080661497</v>
      </c>
      <c r="G4925">
        <f>Irradiance!A4925*$B$2*'Technical Data'!$B$2</f>
        <v>0</v>
      </c>
      <c r="H4925" s="5">
        <f t="shared" si="304"/>
        <v>-18.93451080661497</v>
      </c>
      <c r="I4925" s="38">
        <v>0</v>
      </c>
      <c r="J4925" s="35">
        <f>IF(H4925&gt;0,MIN(H4925,($B$3-L4924)/'Technical Data'!$B$5),0)</f>
        <v>0</v>
      </c>
      <c r="K4925" s="15">
        <f>IF(H4925&lt;0,MIN(ABS(H4925),(L4924*'Technical Data'!$B$4)),0)</f>
        <v>18.93451080661497</v>
      </c>
      <c r="L4925" s="15">
        <f>L4924+J4925*'Technical Data'!$B$5-(K4925/'Technical Data'!$B$4)</f>
        <v>77.111150753453273</v>
      </c>
      <c r="N4925" s="15">
        <f t="shared" si="305"/>
        <v>0</v>
      </c>
      <c r="O4925" s="36">
        <f t="shared" si="306"/>
        <v>0</v>
      </c>
      <c r="P4925" s="50">
        <v>0</v>
      </c>
      <c r="Q4925" s="50">
        <v>0</v>
      </c>
      <c r="R4925" s="42">
        <v>0</v>
      </c>
      <c r="S4925" s="42">
        <v>18.934510806614998</v>
      </c>
      <c r="T4925" s="42">
        <v>48.064229269275302</v>
      </c>
      <c r="U4925" s="15">
        <f t="shared" si="307"/>
        <v>0</v>
      </c>
    </row>
    <row r="4926" spans="6:21" x14ac:dyDescent="0.3">
      <c r="F4926" s="5">
        <f>Demand!C4926</f>
        <v>15.414426545557331</v>
      </c>
      <c r="G4926">
        <f>Irradiance!A4926*$B$2*'Technical Data'!$B$2</f>
        <v>0</v>
      </c>
      <c r="H4926" s="5">
        <f t="shared" si="304"/>
        <v>-15.414426545557331</v>
      </c>
      <c r="I4926" s="38">
        <v>0</v>
      </c>
      <c r="J4926" s="35">
        <f>IF(H4926&gt;0,MIN(H4926,($B$3-L4925)/'Technical Data'!$B$5),0)</f>
        <v>0</v>
      </c>
      <c r="K4926" s="15">
        <f>IF(H4926&lt;0,MIN(ABS(H4926),(L4925*'Technical Data'!$B$4)),0)</f>
        <v>15.414426545557331</v>
      </c>
      <c r="L4926" s="15">
        <f>L4925+J4926*'Technical Data'!$B$5-(K4926/'Technical Data'!$B$4)</f>
        <v>59.984010147278461</v>
      </c>
      <c r="N4926" s="15">
        <f t="shared" si="305"/>
        <v>0</v>
      </c>
      <c r="O4926" s="36">
        <f t="shared" si="306"/>
        <v>0</v>
      </c>
      <c r="P4926" s="50">
        <v>0</v>
      </c>
      <c r="Q4926" s="50">
        <v>0</v>
      </c>
      <c r="R4926" s="42">
        <v>0</v>
      </c>
      <c r="S4926" s="42">
        <v>15.4144265455573</v>
      </c>
      <c r="T4926" s="42">
        <v>30.9370886631005</v>
      </c>
      <c r="U4926" s="15">
        <f t="shared" si="307"/>
        <v>0</v>
      </c>
    </row>
    <row r="4927" spans="6:21" x14ac:dyDescent="0.3">
      <c r="F4927" s="5">
        <f>Demand!C4927</f>
        <v>11.737629818305178</v>
      </c>
      <c r="G4927">
        <f>Irradiance!A4927*$B$2*'Technical Data'!$B$2</f>
        <v>0</v>
      </c>
      <c r="H4927" s="5">
        <f t="shared" si="304"/>
        <v>-11.737629818305178</v>
      </c>
      <c r="I4927" s="38">
        <v>0</v>
      </c>
      <c r="J4927" s="35">
        <f>IF(H4927&gt;0,MIN(H4927,($B$3-L4926)/'Technical Data'!$B$5),0)</f>
        <v>0</v>
      </c>
      <c r="K4927" s="15">
        <f>IF(H4927&lt;0,MIN(ABS(H4927),(L4926*'Technical Data'!$B$4)),0)</f>
        <v>11.737629818305178</v>
      </c>
      <c r="L4927" s="15">
        <f>L4926+J4927*'Technical Data'!$B$5-(K4927/'Technical Data'!$B$4)</f>
        <v>46.942199238050485</v>
      </c>
      <c r="N4927" s="15">
        <f t="shared" si="305"/>
        <v>0</v>
      </c>
      <c r="O4927" s="36">
        <f t="shared" si="306"/>
        <v>0</v>
      </c>
      <c r="P4927" s="50">
        <v>0</v>
      </c>
      <c r="Q4927" s="50">
        <v>0</v>
      </c>
      <c r="R4927" s="42">
        <v>0</v>
      </c>
      <c r="S4927" s="42">
        <v>11.7376298183052</v>
      </c>
      <c r="T4927" s="42">
        <v>17.895277753872598</v>
      </c>
      <c r="U4927" s="15">
        <f t="shared" si="307"/>
        <v>0</v>
      </c>
    </row>
    <row r="4928" spans="6:21" x14ac:dyDescent="0.3">
      <c r="F4928" s="5">
        <f>Demand!C4928</f>
        <v>16.105749978485296</v>
      </c>
      <c r="G4928">
        <f>Irradiance!A4928*$B$2*'Technical Data'!$B$2</f>
        <v>0</v>
      </c>
      <c r="H4928" s="5">
        <f t="shared" si="304"/>
        <v>-16.105749978485296</v>
      </c>
      <c r="I4928" s="38">
        <v>0</v>
      </c>
      <c r="J4928" s="35">
        <f>IF(H4928&gt;0,MIN(H4928,($B$3-L4927)/'Technical Data'!$B$5),0)</f>
        <v>0</v>
      </c>
      <c r="K4928" s="15">
        <f>IF(H4928&lt;0,MIN(ABS(H4928),(L4927*'Technical Data'!$B$4)),0)</f>
        <v>16.105749978485296</v>
      </c>
      <c r="L4928" s="15">
        <f>L4927+J4928*'Technical Data'!$B$5-(K4928/'Technical Data'!$B$4)</f>
        <v>29.046921484177933</v>
      </c>
      <c r="N4928" s="15">
        <f t="shared" si="305"/>
        <v>0</v>
      </c>
      <c r="O4928" s="36">
        <f t="shared" si="306"/>
        <v>0</v>
      </c>
      <c r="P4928" s="50">
        <v>0</v>
      </c>
      <c r="Q4928" s="50">
        <v>0</v>
      </c>
      <c r="R4928" s="42">
        <v>0</v>
      </c>
      <c r="S4928" s="42">
        <v>16.105749978485299</v>
      </c>
      <c r="T4928" s="42">
        <v>0</v>
      </c>
      <c r="U4928" s="15">
        <f t="shared" si="307"/>
        <v>0</v>
      </c>
    </row>
    <row r="4929" spans="6:21" x14ac:dyDescent="0.3">
      <c r="F4929" s="5">
        <f>Demand!C4929</f>
        <v>19.950375521211846</v>
      </c>
      <c r="G4929">
        <f>Irradiance!A4929*$B$2*'Technical Data'!$B$2</f>
        <v>64.402635572336081</v>
      </c>
      <c r="H4929" s="5">
        <f t="shared" si="304"/>
        <v>44.452260051124235</v>
      </c>
      <c r="I4929" s="38">
        <v>20.24660608987606</v>
      </c>
      <c r="J4929" s="35">
        <f>IF(H4929&gt;0,MIN(H4929,($B$3-L4928)/'Technical Data'!$B$5),0)</f>
        <v>44.452260051124235</v>
      </c>
      <c r="K4929" s="15">
        <f>IF(H4929&lt;0,MIN(ABS(H4929),(L4928*'Technical Data'!$B$4)),0)</f>
        <v>0</v>
      </c>
      <c r="L4929" s="15">
        <f>L4928+J4929*'Technical Data'!$B$5-(K4929/'Technical Data'!$B$4)</f>
        <v>69.053955530189739</v>
      </c>
      <c r="N4929" s="15">
        <f t="shared" si="305"/>
        <v>19.950375521211846</v>
      </c>
      <c r="O4929" s="36">
        <f t="shared" si="306"/>
        <v>0</v>
      </c>
      <c r="P4929" s="50">
        <v>0.29623056866414299</v>
      </c>
      <c r="Q4929" s="50">
        <v>19.9503755212118</v>
      </c>
      <c r="R4929" s="42">
        <v>0</v>
      </c>
      <c r="S4929" s="42">
        <v>0</v>
      </c>
      <c r="T4929" s="42">
        <v>0</v>
      </c>
      <c r="U4929" s="15">
        <f t="shared" si="307"/>
        <v>19.950375521211846</v>
      </c>
    </row>
    <row r="4930" spans="6:21" x14ac:dyDescent="0.3">
      <c r="F4930" s="5">
        <f>Demand!C4930</f>
        <v>26.300521892971187</v>
      </c>
      <c r="G4930">
        <f>Irradiance!A4930*$B$2*'Technical Data'!$B$2</f>
        <v>91.076861499684242</v>
      </c>
      <c r="H4930" s="5">
        <f t="shared" ref="H4930:H4993" si="308">G4930-F4930</f>
        <v>64.776339606713051</v>
      </c>
      <c r="I4930" s="38">
        <v>28.632327268891888</v>
      </c>
      <c r="J4930" s="35">
        <f>IF(H4930&gt;0,MIN(H4930,($B$3-L4929)/'Technical Data'!$B$5),0)</f>
        <v>64.776339606713051</v>
      </c>
      <c r="K4930" s="15">
        <f>IF(H4930&lt;0,MIN(ABS(H4930),(L4929*'Technical Data'!$B$4)),0)</f>
        <v>0</v>
      </c>
      <c r="L4930" s="15">
        <f>L4929+J4930*'Technical Data'!$B$5-(K4930/'Technical Data'!$B$4)</f>
        <v>127.35266117623149</v>
      </c>
      <c r="N4930" s="15">
        <f t="shared" ref="N4930:N4993" si="309">U4930</f>
        <v>26.30052189297119</v>
      </c>
      <c r="O4930" s="36">
        <f t="shared" ref="O4930:O4993" si="310">N4930+(K4930)-F4930</f>
        <v>0</v>
      </c>
      <c r="P4930" s="50">
        <v>2.3318053759206099</v>
      </c>
      <c r="Q4930" s="50">
        <v>26.300521892971201</v>
      </c>
      <c r="R4930" s="42">
        <v>0</v>
      </c>
      <c r="S4930" s="42">
        <v>0</v>
      </c>
      <c r="T4930" s="42">
        <v>0</v>
      </c>
      <c r="U4930" s="15">
        <f t="shared" ref="U4930:U4993" si="311">G4930-(J4930)</f>
        <v>26.30052189297119</v>
      </c>
    </row>
    <row r="4931" spans="6:21" x14ac:dyDescent="0.3">
      <c r="F4931" s="5">
        <f>Demand!C4931</f>
        <v>31.07128532907273</v>
      </c>
      <c r="G4931">
        <f>Irradiance!A4931*$B$2*'Technical Data'!$B$2</f>
        <v>329.6229420151281</v>
      </c>
      <c r="H4931" s="5">
        <f t="shared" si="308"/>
        <v>298.55165668605537</v>
      </c>
      <c r="I4931" s="38">
        <v>103.6253533082587</v>
      </c>
      <c r="J4931" s="35">
        <f>IF(H4931&gt;0,MIN(H4931,($B$3-L4930)/'Technical Data'!$B$5),0)</f>
        <v>283.62953744033717</v>
      </c>
      <c r="K4931" s="15">
        <f>IF(H4931&lt;0,MIN(ABS(H4931),(L4930*'Technical Data'!$B$4)),0)</f>
        <v>0</v>
      </c>
      <c r="L4931" s="15">
        <f>L4930+J4931*'Technical Data'!$B$5-(K4931/'Technical Data'!$B$4)</f>
        <v>382.61924487253498</v>
      </c>
      <c r="N4931" s="15">
        <f t="shared" si="309"/>
        <v>45.993404574790929</v>
      </c>
      <c r="O4931" s="36">
        <f t="shared" si="310"/>
        <v>14.9221192457182</v>
      </c>
      <c r="P4931" s="50">
        <v>72.554067979185604</v>
      </c>
      <c r="Q4931" s="50">
        <v>31.071285329072701</v>
      </c>
      <c r="R4931" s="42">
        <v>0</v>
      </c>
      <c r="S4931" s="42">
        <v>0</v>
      </c>
      <c r="T4931" s="42">
        <v>0</v>
      </c>
      <c r="U4931" s="15">
        <f t="shared" si="311"/>
        <v>45.993404574790929</v>
      </c>
    </row>
    <row r="4932" spans="6:21" x14ac:dyDescent="0.3">
      <c r="F4932" s="5">
        <f>Demand!C4932</f>
        <v>33.243541012236534</v>
      </c>
      <c r="G4932">
        <f>Irradiance!A4932*$B$2*'Technical Data'!$B$2</f>
        <v>446.81330997822221</v>
      </c>
      <c r="H4932" s="5">
        <f t="shared" si="308"/>
        <v>413.56976896598565</v>
      </c>
      <c r="I4932" s="38">
        <v>140.46712533498589</v>
      </c>
      <c r="J4932" s="35">
        <f>IF(H4932&gt;0,MIN(H4932,($B$3-L4931)/'Technical Data'!$B$5),0)</f>
        <v>0</v>
      </c>
      <c r="K4932" s="15">
        <f>IF(H4932&lt;0,MIN(ABS(H4932),(L4931*'Technical Data'!$B$4)),0)</f>
        <v>0</v>
      </c>
      <c r="L4932" s="15">
        <f>L4931+J4932*'Technical Data'!$B$5-(K4932/'Technical Data'!$B$4)</f>
        <v>382.61924487253498</v>
      </c>
      <c r="N4932" s="15">
        <f t="shared" si="309"/>
        <v>446.81330997822221</v>
      </c>
      <c r="O4932" s="36">
        <f t="shared" si="310"/>
        <v>413.56976896598565</v>
      </c>
      <c r="P4932" s="50">
        <v>107.22358432274901</v>
      </c>
      <c r="Q4932" s="50">
        <v>33.243541012236498</v>
      </c>
      <c r="R4932" s="42">
        <v>0</v>
      </c>
      <c r="S4932" s="42">
        <v>0</v>
      </c>
      <c r="T4932" s="42">
        <v>0</v>
      </c>
      <c r="U4932" s="15">
        <f t="shared" si="311"/>
        <v>446.81330997822221</v>
      </c>
    </row>
    <row r="4933" spans="6:21" x14ac:dyDescent="0.3">
      <c r="F4933" s="5">
        <f>Demand!C4933</f>
        <v>33.926430872735239</v>
      </c>
      <c r="G4933">
        <f>Irradiance!A4933*$B$2*'Technical Data'!$B$2</f>
        <v>604.61578768655818</v>
      </c>
      <c r="H4933" s="5">
        <f t="shared" si="308"/>
        <v>570.689356813823</v>
      </c>
      <c r="I4933" s="38">
        <v>190.07634672435881</v>
      </c>
      <c r="J4933" s="35">
        <f>IF(H4933&gt;0,MIN(H4933,($B$3-L4932)/'Technical Data'!$B$5),0)</f>
        <v>0</v>
      </c>
      <c r="K4933" s="15">
        <f>IF(H4933&lt;0,MIN(ABS(H4933),(L4932*'Technical Data'!$B$4)),0)</f>
        <v>0</v>
      </c>
      <c r="L4933" s="15">
        <f>L4932+J4933*'Technical Data'!$B$5-(K4933/'Technical Data'!$B$4)</f>
        <v>382.61924487253498</v>
      </c>
      <c r="N4933" s="15">
        <f t="shared" si="309"/>
        <v>604.61578768655818</v>
      </c>
      <c r="O4933" s="36">
        <f t="shared" si="310"/>
        <v>570.689356813823</v>
      </c>
      <c r="P4933" s="50">
        <v>156.14991585162301</v>
      </c>
      <c r="Q4933" s="50">
        <v>33.926430872735203</v>
      </c>
      <c r="R4933" s="42">
        <v>0</v>
      </c>
      <c r="S4933" s="42">
        <v>0</v>
      </c>
      <c r="T4933" s="42">
        <v>0</v>
      </c>
      <c r="U4933" s="15">
        <f t="shared" si="311"/>
        <v>604.61578768655818</v>
      </c>
    </row>
    <row r="4934" spans="6:21" x14ac:dyDescent="0.3">
      <c r="F4934" s="5">
        <f>Demand!C4934</f>
        <v>35.368776979539426</v>
      </c>
      <c r="G4934">
        <f>Irradiance!A4934*$B$2*'Technical Data'!$B$2</f>
        <v>734.38229219798166</v>
      </c>
      <c r="H4934" s="5">
        <f t="shared" si="308"/>
        <v>699.01351521844219</v>
      </c>
      <c r="I4934" s="38">
        <v>230.87174705470611</v>
      </c>
      <c r="J4934" s="35">
        <f>IF(H4934&gt;0,MIN(H4934,($B$3-L4933)/'Technical Data'!$B$5),0)</f>
        <v>0</v>
      </c>
      <c r="K4934" s="15">
        <f>IF(H4934&lt;0,MIN(ABS(H4934),(L4933*'Technical Data'!$B$4)),0)</f>
        <v>0</v>
      </c>
      <c r="L4934" s="15">
        <f>L4933+J4934*'Technical Data'!$B$5-(K4934/'Technical Data'!$B$4)</f>
        <v>382.61924487253498</v>
      </c>
      <c r="N4934" s="15">
        <f t="shared" si="309"/>
        <v>734.38229219798166</v>
      </c>
      <c r="O4934" s="36">
        <f t="shared" si="310"/>
        <v>699.01351521844219</v>
      </c>
      <c r="P4934" s="50">
        <v>195.50297007516599</v>
      </c>
      <c r="Q4934" s="50">
        <v>35.368776979539398</v>
      </c>
      <c r="R4934" s="42">
        <v>0</v>
      </c>
      <c r="S4934" s="42">
        <v>0</v>
      </c>
      <c r="T4934" s="42">
        <v>0</v>
      </c>
      <c r="U4934" s="15">
        <f t="shared" si="311"/>
        <v>734.38229219798166</v>
      </c>
    </row>
    <row r="4935" spans="6:21" x14ac:dyDescent="0.3">
      <c r="F4935" s="5">
        <f>Demand!C4935</f>
        <v>34.168540679650661</v>
      </c>
      <c r="G4935">
        <f>Irradiance!A4935*$B$2*'Technical Data'!$B$2</f>
        <v>511.85676779505917</v>
      </c>
      <c r="H4935" s="5">
        <f t="shared" si="308"/>
        <v>477.68822711540849</v>
      </c>
      <c r="I4935" s="38">
        <v>160.9151901919254</v>
      </c>
      <c r="J4935" s="35">
        <f>IF(H4935&gt;0,MIN(H4935,($B$3-L4934)/'Technical Data'!$B$5),0)</f>
        <v>0</v>
      </c>
      <c r="K4935" s="15">
        <f>IF(H4935&lt;0,MIN(ABS(H4935),(L4934*'Technical Data'!$B$4)),0)</f>
        <v>0</v>
      </c>
      <c r="L4935" s="15">
        <f>L4934+J4935*'Technical Data'!$B$5-(K4935/'Technical Data'!$B$4)</f>
        <v>382.61924487253498</v>
      </c>
      <c r="N4935" s="15">
        <f t="shared" si="309"/>
        <v>511.85676779505917</v>
      </c>
      <c r="O4935" s="36">
        <f t="shared" si="310"/>
        <v>477.68822711540849</v>
      </c>
      <c r="P4935" s="50">
        <v>22.854037178966799</v>
      </c>
      <c r="Q4935" s="50">
        <v>34.168540679650697</v>
      </c>
      <c r="R4935" s="42">
        <v>103.892612333307</v>
      </c>
      <c r="S4935" s="42">
        <v>0</v>
      </c>
      <c r="T4935" s="42">
        <v>93.5033510999762</v>
      </c>
      <c r="U4935" s="15">
        <f t="shared" si="311"/>
        <v>511.85676779505917</v>
      </c>
    </row>
    <row r="4936" spans="6:21" x14ac:dyDescent="0.3">
      <c r="F4936" s="5">
        <f>Demand!C4936</f>
        <v>35.115900492440474</v>
      </c>
      <c r="G4936">
        <f>Irradiance!A4936*$B$2*'Technical Data'!$B$2</f>
        <v>480.45647781451714</v>
      </c>
      <c r="H4936" s="5">
        <f t="shared" si="308"/>
        <v>445.34057732207668</v>
      </c>
      <c r="I4936" s="38">
        <v>151.0437106058167</v>
      </c>
      <c r="J4936" s="35">
        <f>IF(H4936&gt;0,MIN(H4936,($B$3-L4935)/'Technical Data'!$B$5),0)</f>
        <v>0</v>
      </c>
      <c r="K4936" s="15">
        <f>IF(H4936&lt;0,MIN(ABS(H4936),(L4935*'Technical Data'!$B$4)),0)</f>
        <v>0</v>
      </c>
      <c r="L4936" s="15">
        <f>L4935+J4936*'Technical Data'!$B$5-(K4936/'Technical Data'!$B$4)</f>
        <v>382.61924487253498</v>
      </c>
      <c r="N4936" s="15">
        <f t="shared" si="309"/>
        <v>480.45647781451714</v>
      </c>
      <c r="O4936" s="36">
        <f t="shared" si="310"/>
        <v>445.34057732207668</v>
      </c>
      <c r="P4936" s="50">
        <v>0</v>
      </c>
      <c r="Q4936" s="50">
        <v>35.115900492440502</v>
      </c>
      <c r="R4936" s="42">
        <v>115.927810113376</v>
      </c>
      <c r="S4936" s="42">
        <v>0</v>
      </c>
      <c r="T4936" s="42">
        <v>197.83838020201401</v>
      </c>
      <c r="U4936" s="15">
        <f t="shared" si="311"/>
        <v>480.45647781451714</v>
      </c>
    </row>
    <row r="4937" spans="6:21" x14ac:dyDescent="0.3">
      <c r="F4937" s="5">
        <f>Demand!C4937</f>
        <v>40.493835473921294</v>
      </c>
      <c r="G4937">
        <f>Irradiance!A4937*$B$2*'Technical Data'!$B$2</f>
        <v>459.06903540430108</v>
      </c>
      <c r="H4937" s="5">
        <f t="shared" si="308"/>
        <v>418.57519993037977</v>
      </c>
      <c r="I4937" s="38">
        <v>144.32002425507429</v>
      </c>
      <c r="J4937" s="35">
        <f>IF(H4937&gt;0,MIN(H4937,($B$3-L4936)/'Technical Data'!$B$5),0)</f>
        <v>0</v>
      </c>
      <c r="K4937" s="15">
        <f>IF(H4937&lt;0,MIN(ABS(H4937),(L4936*'Technical Data'!$B$4)),0)</f>
        <v>0</v>
      </c>
      <c r="L4937" s="15">
        <f>L4936+J4937*'Technical Data'!$B$5-(K4937/'Technical Data'!$B$4)</f>
        <v>382.61924487253498</v>
      </c>
      <c r="N4937" s="15">
        <f t="shared" si="309"/>
        <v>459.06903540430108</v>
      </c>
      <c r="O4937" s="36">
        <f t="shared" si="310"/>
        <v>418.57519993037977</v>
      </c>
      <c r="P4937" s="50">
        <v>0</v>
      </c>
      <c r="Q4937" s="50">
        <v>40.493835473921301</v>
      </c>
      <c r="R4937" s="42">
        <v>103.82618878115299</v>
      </c>
      <c r="S4937" s="42">
        <v>0</v>
      </c>
      <c r="T4937" s="42">
        <v>291.28195010505198</v>
      </c>
      <c r="U4937" s="15">
        <f t="shared" si="311"/>
        <v>459.06903540430108</v>
      </c>
    </row>
    <row r="4938" spans="6:21" x14ac:dyDescent="0.3">
      <c r="F4938" s="5">
        <f>Demand!C4938</f>
        <v>46.289673397026448</v>
      </c>
      <c r="G4938">
        <f>Irradiance!A4938*$B$2*'Technical Data'!$B$2</f>
        <v>334.66941719057235</v>
      </c>
      <c r="H4938" s="5">
        <f t="shared" si="308"/>
        <v>288.37974379354591</v>
      </c>
      <c r="I4938" s="38">
        <v>105.2118410988833</v>
      </c>
      <c r="J4938" s="35">
        <f>IF(H4938&gt;0,MIN(H4938,($B$3-L4937)/'Technical Data'!$B$5),0)</f>
        <v>0</v>
      </c>
      <c r="K4938" s="15">
        <f>IF(H4938&lt;0,MIN(ABS(H4938),(L4937*'Technical Data'!$B$4)),0)</f>
        <v>0</v>
      </c>
      <c r="L4938" s="15">
        <f>L4937+J4938*'Technical Data'!$B$5-(K4938/'Technical Data'!$B$4)</f>
        <v>382.61924487253498</v>
      </c>
      <c r="N4938" s="15">
        <f t="shared" si="309"/>
        <v>334.66941719057235</v>
      </c>
      <c r="O4938" s="36">
        <f t="shared" si="310"/>
        <v>288.37974379354591</v>
      </c>
      <c r="P4938" s="50">
        <v>0</v>
      </c>
      <c r="Q4938" s="50">
        <v>46.289673397026398</v>
      </c>
      <c r="R4938" s="42">
        <v>58.922167701856601</v>
      </c>
      <c r="S4938" s="42">
        <v>0</v>
      </c>
      <c r="T4938" s="42">
        <v>344.31190103672299</v>
      </c>
      <c r="U4938" s="15">
        <f t="shared" si="311"/>
        <v>334.66941719057235</v>
      </c>
    </row>
    <row r="4939" spans="6:21" x14ac:dyDescent="0.3">
      <c r="F4939" s="5">
        <f>Demand!C4939</f>
        <v>46.767771434630347</v>
      </c>
      <c r="G4939">
        <f>Irradiance!A4939*$B$2*'Technical Data'!$B$2</f>
        <v>102.85197024238747</v>
      </c>
      <c r="H4939" s="5">
        <f t="shared" si="308"/>
        <v>56.084198807757119</v>
      </c>
      <c r="I4939" s="38">
        <v>32.334132113682656</v>
      </c>
      <c r="J4939" s="35">
        <f>IF(H4939&gt;0,MIN(H4939,($B$3-L4938)/'Technical Data'!$B$5),0)</f>
        <v>0</v>
      </c>
      <c r="K4939" s="15">
        <f>IF(H4939&lt;0,MIN(ABS(H4939),(L4938*'Technical Data'!$B$4)),0)</f>
        <v>0</v>
      </c>
      <c r="L4939" s="15">
        <f>L4938+J4939*'Technical Data'!$B$5-(K4939/'Technical Data'!$B$4)</f>
        <v>382.61924487253498</v>
      </c>
      <c r="N4939" s="15">
        <f t="shared" si="309"/>
        <v>102.85197024238747</v>
      </c>
      <c r="O4939" s="36">
        <f t="shared" si="310"/>
        <v>56.084198807757119</v>
      </c>
      <c r="P4939" s="50">
        <v>0</v>
      </c>
      <c r="Q4939" s="50">
        <v>32.3341321136826</v>
      </c>
      <c r="R4939" s="42">
        <v>0</v>
      </c>
      <c r="S4939" s="42">
        <v>14.433639320947799</v>
      </c>
      <c r="T4939" s="42">
        <v>328.27452401344698</v>
      </c>
      <c r="U4939" s="15">
        <f t="shared" si="311"/>
        <v>102.85197024238747</v>
      </c>
    </row>
    <row r="4940" spans="6:21" x14ac:dyDescent="0.3">
      <c r="F4940" s="5">
        <f>Demand!C4940</f>
        <v>41.118683484786189</v>
      </c>
      <c r="G4940">
        <f>Irradiance!A4940*$B$2*'Technical Data'!$B$2</f>
        <v>6.4082224450085663</v>
      </c>
      <c r="H4940" s="5">
        <f t="shared" si="308"/>
        <v>-34.71046103977762</v>
      </c>
      <c r="I4940" s="38">
        <v>2.0145876706344339</v>
      </c>
      <c r="J4940" s="35">
        <f>IF(H4940&gt;0,MIN(H4940,($B$3-L4939)/'Technical Data'!$B$5),0)</f>
        <v>0</v>
      </c>
      <c r="K4940" s="15">
        <f>IF(H4940&lt;0,MIN(ABS(H4940),(L4939*'Technical Data'!$B$4)),0)</f>
        <v>34.71046103977762</v>
      </c>
      <c r="L4940" s="15">
        <f>L4939+J4940*'Technical Data'!$B$5-(K4940/'Technical Data'!$B$4)</f>
        <v>344.05206593944871</v>
      </c>
      <c r="N4940" s="15">
        <f t="shared" si="309"/>
        <v>6.4082224450085663</v>
      </c>
      <c r="O4940" s="36">
        <f t="shared" si="310"/>
        <v>0</v>
      </c>
      <c r="P4940" s="50">
        <v>0</v>
      </c>
      <c r="Q4940" s="50">
        <v>2.0145876706344299</v>
      </c>
      <c r="R4940" s="42">
        <v>0</v>
      </c>
      <c r="S4940" s="42">
        <v>39.104095814151798</v>
      </c>
      <c r="T4940" s="42">
        <v>284.82552866438999</v>
      </c>
      <c r="U4940" s="15">
        <f t="shared" si="311"/>
        <v>6.4082224450085663</v>
      </c>
    </row>
    <row r="4941" spans="6:21" x14ac:dyDescent="0.3">
      <c r="F4941" s="5">
        <f>Demand!C4941</f>
        <v>30.670752484741968</v>
      </c>
      <c r="G4941">
        <f>Irradiance!A4941*$B$2*'Technical Data'!$B$2</f>
        <v>0</v>
      </c>
      <c r="H4941" s="5">
        <f t="shared" si="308"/>
        <v>-30.670752484741968</v>
      </c>
      <c r="I4941" s="38">
        <v>0</v>
      </c>
      <c r="J4941" s="35">
        <f>IF(H4941&gt;0,MIN(H4941,($B$3-L4940)/'Technical Data'!$B$5),0)</f>
        <v>0</v>
      </c>
      <c r="K4941" s="15">
        <f>IF(H4941&lt;0,MIN(ABS(H4941),(L4940*'Technical Data'!$B$4)),0)</f>
        <v>30.670752484741968</v>
      </c>
      <c r="L4941" s="15">
        <f>L4940+J4941*'Technical Data'!$B$5-(K4941/'Technical Data'!$B$4)</f>
        <v>309.97345206751322</v>
      </c>
      <c r="N4941" s="15">
        <f t="shared" si="309"/>
        <v>0</v>
      </c>
      <c r="O4941" s="36">
        <f t="shared" si="310"/>
        <v>0</v>
      </c>
      <c r="P4941" s="50">
        <v>0</v>
      </c>
      <c r="Q4941" s="50">
        <v>0</v>
      </c>
      <c r="R4941" s="42">
        <v>0</v>
      </c>
      <c r="S4941" s="42">
        <v>30.670752484742</v>
      </c>
      <c r="T4941" s="42">
        <v>250.74691479245399</v>
      </c>
      <c r="U4941" s="15">
        <f t="shared" si="311"/>
        <v>0</v>
      </c>
    </row>
    <row r="4942" spans="6:21" x14ac:dyDescent="0.3">
      <c r="F4942" s="5">
        <f>Demand!C4942</f>
        <v>23.361535002938691</v>
      </c>
      <c r="G4942">
        <f>Irradiance!A4942*$B$2*'Technical Data'!$B$2</f>
        <v>0</v>
      </c>
      <c r="H4942" s="5">
        <f t="shared" si="308"/>
        <v>-23.361535002938691</v>
      </c>
      <c r="I4942" s="38">
        <v>0</v>
      </c>
      <c r="J4942" s="35">
        <f>IF(H4942&gt;0,MIN(H4942,($B$3-L4941)/'Technical Data'!$B$5),0)</f>
        <v>0</v>
      </c>
      <c r="K4942" s="15">
        <f>IF(H4942&lt;0,MIN(ABS(H4942),(L4941*'Technical Data'!$B$4)),0)</f>
        <v>23.361535002938691</v>
      </c>
      <c r="L4942" s="15">
        <f>L4941+J4942*'Technical Data'!$B$5-(K4942/'Technical Data'!$B$4)</f>
        <v>284.01619095313691</v>
      </c>
      <c r="N4942" s="15">
        <f t="shared" si="309"/>
        <v>0</v>
      </c>
      <c r="O4942" s="36">
        <f t="shared" si="310"/>
        <v>0</v>
      </c>
      <c r="P4942" s="50">
        <v>0</v>
      </c>
      <c r="Q4942" s="50">
        <v>0</v>
      </c>
      <c r="R4942" s="42">
        <v>0</v>
      </c>
      <c r="S4942" s="42">
        <v>23.361535002938702</v>
      </c>
      <c r="T4942" s="42">
        <v>224.789653678078</v>
      </c>
      <c r="U4942" s="15">
        <f t="shared" si="311"/>
        <v>0</v>
      </c>
    </row>
    <row r="4943" spans="6:21" x14ac:dyDescent="0.3">
      <c r="F4943" s="5">
        <f>Demand!C4943</f>
        <v>23.694124795974531</v>
      </c>
      <c r="G4943">
        <f>Irradiance!A4943*$B$2*'Technical Data'!$B$2</f>
        <v>0</v>
      </c>
      <c r="H4943" s="5">
        <f t="shared" si="308"/>
        <v>-23.694124795974531</v>
      </c>
      <c r="I4943" s="38">
        <v>0</v>
      </c>
      <c r="J4943" s="35">
        <f>IF(H4943&gt;0,MIN(H4943,($B$3-L4942)/'Technical Data'!$B$5),0)</f>
        <v>0</v>
      </c>
      <c r="K4943" s="15">
        <f>IF(H4943&lt;0,MIN(ABS(H4943),(L4942*'Technical Data'!$B$4)),0)</f>
        <v>23.694124795974531</v>
      </c>
      <c r="L4943" s="15">
        <f>L4942+J4943*'Technical Data'!$B$5-(K4943/'Technical Data'!$B$4)</f>
        <v>257.68938562427633</v>
      </c>
      <c r="N4943" s="15">
        <f t="shared" si="309"/>
        <v>0</v>
      </c>
      <c r="O4943" s="36">
        <f t="shared" si="310"/>
        <v>0</v>
      </c>
      <c r="P4943" s="50">
        <v>0</v>
      </c>
      <c r="Q4943" s="50">
        <v>0</v>
      </c>
      <c r="R4943" s="42">
        <v>0</v>
      </c>
      <c r="S4943" s="42">
        <v>23.694124795974499</v>
      </c>
      <c r="T4943" s="42">
        <v>198.46284834921701</v>
      </c>
      <c r="U4943" s="15">
        <f t="shared" si="311"/>
        <v>0</v>
      </c>
    </row>
    <row r="4944" spans="6:21" x14ac:dyDescent="0.3">
      <c r="F4944" s="5">
        <f>Demand!C4944</f>
        <v>24.276849185561982</v>
      </c>
      <c r="G4944">
        <f>Irradiance!A4944*$B$2*'Technical Data'!$B$2</f>
        <v>0</v>
      </c>
      <c r="H4944" s="5">
        <f t="shared" si="308"/>
        <v>-24.276849185561982</v>
      </c>
      <c r="I4944" s="38">
        <v>0</v>
      </c>
      <c r="J4944" s="35">
        <f>IF(H4944&gt;0,MIN(H4944,($B$3-L4943)/'Technical Data'!$B$5),0)</f>
        <v>0</v>
      </c>
      <c r="K4944" s="15">
        <f>IF(H4944&lt;0,MIN(ABS(H4944),(L4943*'Technical Data'!$B$4)),0)</f>
        <v>24.276849185561982</v>
      </c>
      <c r="L4944" s="15">
        <f>L4943+J4944*'Technical Data'!$B$5-(K4944/'Technical Data'!$B$4)</f>
        <v>230.71510875142968</v>
      </c>
      <c r="N4944" s="15">
        <f t="shared" si="309"/>
        <v>0</v>
      </c>
      <c r="O4944" s="36">
        <f t="shared" si="310"/>
        <v>0</v>
      </c>
      <c r="P4944" s="50">
        <v>0</v>
      </c>
      <c r="Q4944" s="50">
        <v>0</v>
      </c>
      <c r="R4944" s="42">
        <v>0</v>
      </c>
      <c r="S4944" s="42">
        <v>24.276849185562</v>
      </c>
      <c r="T4944" s="42">
        <v>171.48857147637099</v>
      </c>
      <c r="U4944" s="15">
        <f t="shared" si="311"/>
        <v>0</v>
      </c>
    </row>
    <row r="4945" spans="6:21" x14ac:dyDescent="0.3">
      <c r="F4945" s="5">
        <f>Demand!C4945</f>
        <v>24.556155241846803</v>
      </c>
      <c r="G4945">
        <f>Irradiance!A4945*$B$2*'Technical Data'!$B$2</f>
        <v>0</v>
      </c>
      <c r="H4945" s="5">
        <f t="shared" si="308"/>
        <v>-24.556155241846803</v>
      </c>
      <c r="I4945" s="38">
        <v>0</v>
      </c>
      <c r="J4945" s="35">
        <f>IF(H4945&gt;0,MIN(H4945,($B$3-L4944)/'Technical Data'!$B$5),0)</f>
        <v>0</v>
      </c>
      <c r="K4945" s="15">
        <f>IF(H4945&lt;0,MIN(ABS(H4945),(L4944*'Technical Data'!$B$4)),0)</f>
        <v>24.556155241846803</v>
      </c>
      <c r="L4945" s="15">
        <f>L4944+J4945*'Technical Data'!$B$5-(K4945/'Technical Data'!$B$4)</f>
        <v>203.43049181604434</v>
      </c>
      <c r="N4945" s="15">
        <f t="shared" si="309"/>
        <v>0</v>
      </c>
      <c r="O4945" s="36">
        <f t="shared" si="310"/>
        <v>0</v>
      </c>
      <c r="P4945" s="50">
        <v>0</v>
      </c>
      <c r="Q4945" s="50">
        <v>0</v>
      </c>
      <c r="R4945" s="42">
        <v>0</v>
      </c>
      <c r="S4945" s="42">
        <v>24.556155241846799</v>
      </c>
      <c r="T4945" s="42">
        <v>144.20395454098599</v>
      </c>
      <c r="U4945" s="15">
        <f t="shared" si="311"/>
        <v>0</v>
      </c>
    </row>
    <row r="4946" spans="6:21" x14ac:dyDescent="0.3">
      <c r="F4946" s="5">
        <f>Demand!C4946</f>
        <v>24.086082161956142</v>
      </c>
      <c r="G4946">
        <f>Irradiance!A4946*$B$2*'Technical Data'!$B$2</f>
        <v>0</v>
      </c>
      <c r="H4946" s="5">
        <f t="shared" si="308"/>
        <v>-24.086082161956142</v>
      </c>
      <c r="I4946" s="38">
        <v>0</v>
      </c>
      <c r="J4946" s="35">
        <f>IF(H4946&gt;0,MIN(H4946,($B$3-L4945)/'Technical Data'!$B$5),0)</f>
        <v>0</v>
      </c>
      <c r="K4946" s="15">
        <f>IF(H4946&lt;0,MIN(ABS(H4946),(L4945*'Technical Data'!$B$4)),0)</f>
        <v>24.086082161956142</v>
      </c>
      <c r="L4946" s="15">
        <f>L4945+J4946*'Technical Data'!$B$5-(K4946/'Technical Data'!$B$4)</f>
        <v>176.66817830275974</v>
      </c>
      <c r="N4946" s="15">
        <f t="shared" si="309"/>
        <v>0</v>
      </c>
      <c r="O4946" s="36">
        <f t="shared" si="310"/>
        <v>0</v>
      </c>
      <c r="P4946" s="50">
        <v>0</v>
      </c>
      <c r="Q4946" s="50">
        <v>0</v>
      </c>
      <c r="R4946" s="42">
        <v>0</v>
      </c>
      <c r="S4946" s="42">
        <v>24.086082161956099</v>
      </c>
      <c r="T4946" s="42">
        <v>117.441641027701</v>
      </c>
      <c r="U4946" s="15">
        <f t="shared" si="311"/>
        <v>0</v>
      </c>
    </row>
    <row r="4947" spans="6:21" x14ac:dyDescent="0.3">
      <c r="F4947" s="5">
        <f>Demand!C4947</f>
        <v>22.62939207702944</v>
      </c>
      <c r="G4947">
        <f>Irradiance!A4947*$B$2*'Technical Data'!$B$2</f>
        <v>0</v>
      </c>
      <c r="H4947" s="5">
        <f t="shared" si="308"/>
        <v>-22.62939207702944</v>
      </c>
      <c r="I4947" s="38">
        <v>0</v>
      </c>
      <c r="J4947" s="35">
        <f>IF(H4947&gt;0,MIN(H4947,($B$3-L4946)/'Technical Data'!$B$5),0)</f>
        <v>0</v>
      </c>
      <c r="K4947" s="15">
        <f>IF(H4947&lt;0,MIN(ABS(H4947),(L4946*'Technical Data'!$B$4)),0)</f>
        <v>22.62939207702944</v>
      </c>
      <c r="L4947" s="15">
        <f>L4946+J4947*'Technical Data'!$B$5-(K4947/'Technical Data'!$B$4)</f>
        <v>151.52440932828259</v>
      </c>
      <c r="N4947" s="15">
        <f t="shared" si="309"/>
        <v>0</v>
      </c>
      <c r="O4947" s="36">
        <f t="shared" si="310"/>
        <v>0</v>
      </c>
      <c r="P4947" s="50">
        <v>0</v>
      </c>
      <c r="Q4947" s="50">
        <v>0</v>
      </c>
      <c r="R4947" s="42">
        <v>0</v>
      </c>
      <c r="S4947" s="42">
        <v>22.629392077029401</v>
      </c>
      <c r="T4947" s="42">
        <v>92.297872053223699</v>
      </c>
      <c r="U4947" s="15">
        <f t="shared" si="311"/>
        <v>0</v>
      </c>
    </row>
    <row r="4948" spans="6:21" x14ac:dyDescent="0.3">
      <c r="F4948" s="5">
        <f>Demand!C4948</f>
        <v>20.875767698938589</v>
      </c>
      <c r="G4948">
        <f>Irradiance!A4948*$B$2*'Technical Data'!$B$2</f>
        <v>0</v>
      </c>
      <c r="H4948" s="5">
        <f t="shared" si="308"/>
        <v>-20.875767698938589</v>
      </c>
      <c r="I4948" s="38">
        <v>0</v>
      </c>
      <c r="J4948" s="35">
        <f>IF(H4948&gt;0,MIN(H4948,($B$3-L4947)/'Technical Data'!$B$5),0)</f>
        <v>0</v>
      </c>
      <c r="K4948" s="15">
        <f>IF(H4948&lt;0,MIN(ABS(H4948),(L4947*'Technical Data'!$B$4)),0)</f>
        <v>20.875767698938589</v>
      </c>
      <c r="L4948" s="15">
        <f>L4947+J4948*'Technical Data'!$B$5-(K4948/'Technical Data'!$B$4)</f>
        <v>128.32911188501748</v>
      </c>
      <c r="N4948" s="15">
        <f t="shared" si="309"/>
        <v>0</v>
      </c>
      <c r="O4948" s="36">
        <f t="shared" si="310"/>
        <v>0</v>
      </c>
      <c r="P4948" s="50">
        <v>0</v>
      </c>
      <c r="Q4948" s="50">
        <v>0</v>
      </c>
      <c r="R4948" s="42">
        <v>0</v>
      </c>
      <c r="S4948" s="42">
        <v>20.875767698938599</v>
      </c>
      <c r="T4948" s="42">
        <v>69.102574609958594</v>
      </c>
      <c r="U4948" s="15">
        <f t="shared" si="311"/>
        <v>0</v>
      </c>
    </row>
    <row r="4949" spans="6:21" x14ac:dyDescent="0.3">
      <c r="F4949" s="5">
        <f>Demand!C4949</f>
        <v>18.93451080661497</v>
      </c>
      <c r="G4949">
        <f>Irradiance!A4949*$B$2*'Technical Data'!$B$2</f>
        <v>0</v>
      </c>
      <c r="H4949" s="5">
        <f t="shared" si="308"/>
        <v>-18.93451080661497</v>
      </c>
      <c r="I4949" s="38">
        <v>0</v>
      </c>
      <c r="J4949" s="35">
        <f>IF(H4949&gt;0,MIN(H4949,($B$3-L4948)/'Technical Data'!$B$5),0)</f>
        <v>0</v>
      </c>
      <c r="K4949" s="15">
        <f>IF(H4949&lt;0,MIN(ABS(H4949),(L4948*'Technical Data'!$B$4)),0)</f>
        <v>18.93451080661497</v>
      </c>
      <c r="L4949" s="15">
        <f>L4948+J4949*'Technical Data'!$B$5-(K4949/'Technical Data'!$B$4)</f>
        <v>107.29076654433419</v>
      </c>
      <c r="N4949" s="15">
        <f t="shared" si="309"/>
        <v>0</v>
      </c>
      <c r="O4949" s="36">
        <f t="shared" si="310"/>
        <v>0</v>
      </c>
      <c r="P4949" s="50">
        <v>0</v>
      </c>
      <c r="Q4949" s="50">
        <v>0</v>
      </c>
      <c r="R4949" s="42">
        <v>0</v>
      </c>
      <c r="S4949" s="42">
        <v>18.934510806614998</v>
      </c>
      <c r="T4949" s="42">
        <v>48.064229269275302</v>
      </c>
      <c r="U4949" s="15">
        <f t="shared" si="311"/>
        <v>0</v>
      </c>
    </row>
    <row r="4950" spans="6:21" x14ac:dyDescent="0.3">
      <c r="F4950" s="5">
        <f>Demand!C4950</f>
        <v>15.414426545557331</v>
      </c>
      <c r="G4950">
        <f>Irradiance!A4950*$B$2*'Technical Data'!$B$2</f>
        <v>0</v>
      </c>
      <c r="H4950" s="5">
        <f t="shared" si="308"/>
        <v>-15.414426545557331</v>
      </c>
      <c r="I4950" s="38">
        <v>0</v>
      </c>
      <c r="J4950" s="35">
        <f>IF(H4950&gt;0,MIN(H4950,($B$3-L4949)/'Technical Data'!$B$5),0)</f>
        <v>0</v>
      </c>
      <c r="K4950" s="15">
        <f>IF(H4950&lt;0,MIN(ABS(H4950),(L4949*'Technical Data'!$B$4)),0)</f>
        <v>15.414426545557331</v>
      </c>
      <c r="L4950" s="15">
        <f>L4949+J4950*'Technical Data'!$B$5-(K4950/'Technical Data'!$B$4)</f>
        <v>90.163625938159385</v>
      </c>
      <c r="N4950" s="15">
        <f t="shared" si="309"/>
        <v>0</v>
      </c>
      <c r="O4950" s="36">
        <f t="shared" si="310"/>
        <v>0</v>
      </c>
      <c r="P4950" s="50">
        <v>0</v>
      </c>
      <c r="Q4950" s="50">
        <v>0</v>
      </c>
      <c r="R4950" s="42">
        <v>0</v>
      </c>
      <c r="S4950" s="42">
        <v>15.4144265455573</v>
      </c>
      <c r="T4950" s="42">
        <v>30.9370886631005</v>
      </c>
      <c r="U4950" s="15">
        <f t="shared" si="311"/>
        <v>0</v>
      </c>
    </row>
    <row r="4951" spans="6:21" x14ac:dyDescent="0.3">
      <c r="F4951" s="5">
        <f>Demand!C4951</f>
        <v>11.737629818305178</v>
      </c>
      <c r="G4951">
        <f>Irradiance!A4951*$B$2*'Technical Data'!$B$2</f>
        <v>0</v>
      </c>
      <c r="H4951" s="5">
        <f t="shared" si="308"/>
        <v>-11.737629818305178</v>
      </c>
      <c r="I4951" s="38">
        <v>0</v>
      </c>
      <c r="J4951" s="35">
        <f>IF(H4951&gt;0,MIN(H4951,($B$3-L4950)/'Technical Data'!$B$5),0)</f>
        <v>0</v>
      </c>
      <c r="K4951" s="15">
        <f>IF(H4951&lt;0,MIN(ABS(H4951),(L4950*'Technical Data'!$B$4)),0)</f>
        <v>11.737629818305178</v>
      </c>
      <c r="L4951" s="15">
        <f>L4950+J4951*'Technical Data'!$B$5-(K4951/'Technical Data'!$B$4)</f>
        <v>77.121815028931408</v>
      </c>
      <c r="N4951" s="15">
        <f t="shared" si="309"/>
        <v>0</v>
      </c>
      <c r="O4951" s="36">
        <f t="shared" si="310"/>
        <v>0</v>
      </c>
      <c r="P4951" s="50">
        <v>0</v>
      </c>
      <c r="Q4951" s="50">
        <v>0</v>
      </c>
      <c r="R4951" s="42">
        <v>0</v>
      </c>
      <c r="S4951" s="42">
        <v>11.7376298183052</v>
      </c>
      <c r="T4951" s="42">
        <v>17.895277753872598</v>
      </c>
      <c r="U4951" s="15">
        <f t="shared" si="311"/>
        <v>0</v>
      </c>
    </row>
    <row r="4952" spans="6:21" x14ac:dyDescent="0.3">
      <c r="F4952" s="5">
        <f>Demand!C4952</f>
        <v>16.105749978485296</v>
      </c>
      <c r="G4952">
        <f>Irradiance!A4952*$B$2*'Technical Data'!$B$2</f>
        <v>0</v>
      </c>
      <c r="H4952" s="5">
        <f t="shared" si="308"/>
        <v>-16.105749978485296</v>
      </c>
      <c r="I4952" s="38">
        <v>0</v>
      </c>
      <c r="J4952" s="35">
        <f>IF(H4952&gt;0,MIN(H4952,($B$3-L4951)/'Technical Data'!$B$5),0)</f>
        <v>0</v>
      </c>
      <c r="K4952" s="15">
        <f>IF(H4952&lt;0,MIN(ABS(H4952),(L4951*'Technical Data'!$B$4)),0)</f>
        <v>16.105749978485296</v>
      </c>
      <c r="L4952" s="15">
        <f>L4951+J4952*'Technical Data'!$B$5-(K4952/'Technical Data'!$B$4)</f>
        <v>59.22653727505886</v>
      </c>
      <c r="N4952" s="15">
        <f t="shared" si="309"/>
        <v>0</v>
      </c>
      <c r="O4952" s="36">
        <f t="shared" si="310"/>
        <v>0</v>
      </c>
      <c r="P4952" s="50">
        <v>0</v>
      </c>
      <c r="Q4952" s="50">
        <v>0</v>
      </c>
      <c r="R4952" s="42">
        <v>0</v>
      </c>
      <c r="S4952" s="42">
        <v>16.105749978485299</v>
      </c>
      <c r="T4952" s="42">
        <v>0</v>
      </c>
      <c r="U4952" s="15">
        <f t="shared" si="311"/>
        <v>0</v>
      </c>
    </row>
    <row r="4953" spans="6:21" x14ac:dyDescent="0.3">
      <c r="F4953" s="5">
        <f>Demand!C4953</f>
        <v>19.950375521211846</v>
      </c>
      <c r="G4953">
        <f>Irradiance!A4953*$B$2*'Technical Data'!$B$2</f>
        <v>125.7613654832931</v>
      </c>
      <c r="H4953" s="5">
        <f t="shared" si="308"/>
        <v>105.81098996208127</v>
      </c>
      <c r="I4953" s="38">
        <v>39.536283036200757</v>
      </c>
      <c r="J4953" s="35">
        <f>IF(H4953&gt;0,MIN(H4953,($B$3-L4952)/'Technical Data'!$B$5),0)</f>
        <v>105.81098996208127</v>
      </c>
      <c r="K4953" s="15">
        <f>IF(H4953&lt;0,MIN(ABS(H4953),(L4952*'Technical Data'!$B$4)),0)</f>
        <v>0</v>
      </c>
      <c r="L4953" s="15">
        <f>L4952+J4953*'Technical Data'!$B$5-(K4953/'Technical Data'!$B$4)</f>
        <v>154.45642824093198</v>
      </c>
      <c r="N4953" s="15">
        <f t="shared" si="309"/>
        <v>19.950375521211839</v>
      </c>
      <c r="O4953" s="36">
        <f t="shared" si="310"/>
        <v>0</v>
      </c>
      <c r="P4953" s="50">
        <v>19.585907514988801</v>
      </c>
      <c r="Q4953" s="50">
        <v>19.9503755212118</v>
      </c>
      <c r="R4953" s="42">
        <v>0</v>
      </c>
      <c r="S4953" s="42">
        <v>0</v>
      </c>
      <c r="T4953" s="42">
        <v>0</v>
      </c>
      <c r="U4953" s="15">
        <f t="shared" si="311"/>
        <v>19.950375521211839</v>
      </c>
    </row>
    <row r="4954" spans="6:21" x14ac:dyDescent="0.3">
      <c r="F4954" s="5">
        <f>Demand!C4954</f>
        <v>26.300521892971187</v>
      </c>
      <c r="G4954">
        <f>Irradiance!A4954*$B$2*'Technical Data'!$B$2</f>
        <v>334.98982831282274</v>
      </c>
      <c r="H4954" s="5">
        <f t="shared" si="308"/>
        <v>308.68930641985156</v>
      </c>
      <c r="I4954" s="38">
        <v>105.312570482415</v>
      </c>
      <c r="J4954" s="35">
        <f>IF(H4954&gt;0,MIN(H4954,($B$3-L4953)/'Technical Data'!$B$5),0)</f>
        <v>253.51424070178109</v>
      </c>
      <c r="K4954" s="15">
        <f>IF(H4954&lt;0,MIN(ABS(H4954),(L4953*'Technical Data'!$B$4)),0)</f>
        <v>0</v>
      </c>
      <c r="L4954" s="15">
        <f>L4953+J4954*'Technical Data'!$B$5-(K4954/'Technical Data'!$B$4)</f>
        <v>382.61924487253498</v>
      </c>
      <c r="N4954" s="15">
        <f t="shared" si="309"/>
        <v>81.475587611041647</v>
      </c>
      <c r="O4954" s="36">
        <f t="shared" si="310"/>
        <v>55.175065718070456</v>
      </c>
      <c r="P4954" s="50">
        <v>79.012048589443495</v>
      </c>
      <c r="Q4954" s="50">
        <v>26.300521892971201</v>
      </c>
      <c r="R4954" s="42">
        <v>0</v>
      </c>
      <c r="S4954" s="42">
        <v>0</v>
      </c>
      <c r="T4954" s="42">
        <v>0</v>
      </c>
      <c r="U4954" s="15">
        <f t="shared" si="311"/>
        <v>81.475587611041647</v>
      </c>
    </row>
    <row r="4955" spans="6:21" x14ac:dyDescent="0.3">
      <c r="F4955" s="5">
        <f>Demand!C4955</f>
        <v>31.07128532907273</v>
      </c>
      <c r="G4955">
        <f>Irradiance!A4955*$B$2*'Technical Data'!$B$2</f>
        <v>507.05060096130273</v>
      </c>
      <c r="H4955" s="5">
        <f t="shared" si="308"/>
        <v>475.97931563223</v>
      </c>
      <c r="I4955" s="38">
        <v>159.40424943894959</v>
      </c>
      <c r="J4955" s="35">
        <f>IF(H4955&gt;0,MIN(H4955,($B$3-L4954)/'Technical Data'!$B$5),0)</f>
        <v>0</v>
      </c>
      <c r="K4955" s="15">
        <f>IF(H4955&lt;0,MIN(ABS(H4955),(L4954*'Technical Data'!$B$4)),0)</f>
        <v>0</v>
      </c>
      <c r="L4955" s="15">
        <f>L4954+J4955*'Technical Data'!$B$5-(K4955/'Technical Data'!$B$4)</f>
        <v>382.61924487253498</v>
      </c>
      <c r="N4955" s="15">
        <f t="shared" si="309"/>
        <v>507.05060096130273</v>
      </c>
      <c r="O4955" s="36">
        <f t="shared" si="310"/>
        <v>475.97931563223</v>
      </c>
      <c r="P4955" s="50">
        <v>128.332964109876</v>
      </c>
      <c r="Q4955" s="50">
        <v>31.071285329072701</v>
      </c>
      <c r="R4955" s="42">
        <v>0</v>
      </c>
      <c r="S4955" s="42">
        <v>0</v>
      </c>
      <c r="T4955" s="42">
        <v>0</v>
      </c>
      <c r="U4955" s="15">
        <f t="shared" si="311"/>
        <v>507.05060096130273</v>
      </c>
    </row>
    <row r="4956" spans="6:21" x14ac:dyDescent="0.3">
      <c r="F4956" s="5">
        <f>Demand!C4956</f>
        <v>33.243541012236534</v>
      </c>
      <c r="G4956">
        <f>Irradiance!A4956*$B$2*'Technical Data'!$B$2</f>
        <v>540.2932548947847</v>
      </c>
      <c r="H4956" s="5">
        <f t="shared" si="308"/>
        <v>507.04971388254819</v>
      </c>
      <c r="I4956" s="38">
        <v>169.8549229803657</v>
      </c>
      <c r="J4956" s="35">
        <f>IF(H4956&gt;0,MIN(H4956,($B$3-L4955)/'Technical Data'!$B$5),0)</f>
        <v>0</v>
      </c>
      <c r="K4956" s="15">
        <f>IF(H4956&lt;0,MIN(ABS(H4956),(L4955*'Technical Data'!$B$4)),0)</f>
        <v>0</v>
      </c>
      <c r="L4956" s="15">
        <f>L4955+J4956*'Technical Data'!$B$5-(K4956/'Technical Data'!$B$4)</f>
        <v>382.61924487253498</v>
      </c>
      <c r="N4956" s="15">
        <f t="shared" si="309"/>
        <v>540.2932548947847</v>
      </c>
      <c r="O4956" s="36">
        <f t="shared" si="310"/>
        <v>507.04971388254819</v>
      </c>
      <c r="P4956" s="50">
        <v>136.611381968129</v>
      </c>
      <c r="Q4956" s="50">
        <v>33.243541012236498</v>
      </c>
      <c r="R4956" s="42">
        <v>0</v>
      </c>
      <c r="S4956" s="42">
        <v>0</v>
      </c>
      <c r="T4956" s="42">
        <v>0</v>
      </c>
      <c r="U4956" s="15">
        <f t="shared" si="311"/>
        <v>540.2932548947847</v>
      </c>
    </row>
    <row r="4957" spans="6:21" x14ac:dyDescent="0.3">
      <c r="F4957" s="5">
        <f>Demand!C4957</f>
        <v>33.926430872735239</v>
      </c>
      <c r="G4957">
        <f>Irradiance!A4957*$B$2*'Technical Data'!$B$2</f>
        <v>578.82269234539865</v>
      </c>
      <c r="H4957" s="5">
        <f t="shared" si="308"/>
        <v>544.89626147266335</v>
      </c>
      <c r="I4957" s="38">
        <v>181.9676313500552</v>
      </c>
      <c r="J4957" s="35">
        <f>IF(H4957&gt;0,MIN(H4957,($B$3-L4956)/'Technical Data'!$B$5),0)</f>
        <v>0</v>
      </c>
      <c r="K4957" s="15">
        <f>IF(H4957&lt;0,MIN(ABS(H4957),(L4956*'Technical Data'!$B$4)),0)</f>
        <v>0</v>
      </c>
      <c r="L4957" s="15">
        <f>L4956+J4957*'Technical Data'!$B$5-(K4957/'Technical Data'!$B$4)</f>
        <v>382.61924487253498</v>
      </c>
      <c r="N4957" s="15">
        <f t="shared" si="309"/>
        <v>578.82269234539865</v>
      </c>
      <c r="O4957" s="36">
        <f t="shared" si="310"/>
        <v>544.89626147266335</v>
      </c>
      <c r="P4957" s="50">
        <v>148.04120047731899</v>
      </c>
      <c r="Q4957" s="50">
        <v>33.926430872735203</v>
      </c>
      <c r="R4957" s="42">
        <v>0</v>
      </c>
      <c r="S4957" s="42">
        <v>0</v>
      </c>
      <c r="T4957" s="42">
        <v>0</v>
      </c>
      <c r="U4957" s="15">
        <f t="shared" si="311"/>
        <v>578.82269234539865</v>
      </c>
    </row>
    <row r="4958" spans="6:21" x14ac:dyDescent="0.3">
      <c r="F4958" s="5">
        <f>Demand!C4958</f>
        <v>35.368776979539426</v>
      </c>
      <c r="G4958">
        <f>Irradiance!A4958*$B$2*'Technical Data'!$B$2</f>
        <v>708.10858017344651</v>
      </c>
      <c r="H4958" s="5">
        <f t="shared" si="308"/>
        <v>672.73980319390705</v>
      </c>
      <c r="I4958" s="38">
        <v>222.61193760510491</v>
      </c>
      <c r="J4958" s="35">
        <f>IF(H4958&gt;0,MIN(H4958,($B$3-L4957)/'Technical Data'!$B$5),0)</f>
        <v>0</v>
      </c>
      <c r="K4958" s="15">
        <f>IF(H4958&lt;0,MIN(ABS(H4958),(L4957*'Technical Data'!$B$4)),0)</f>
        <v>0</v>
      </c>
      <c r="L4958" s="15">
        <f>L4957+J4958*'Technical Data'!$B$5-(K4958/'Technical Data'!$B$4)</f>
        <v>382.61924487253498</v>
      </c>
      <c r="N4958" s="15">
        <f t="shared" si="309"/>
        <v>708.10858017344651</v>
      </c>
      <c r="O4958" s="36">
        <f t="shared" si="310"/>
        <v>672.73980319390705</v>
      </c>
      <c r="P4958" s="50">
        <v>183.13872711660201</v>
      </c>
      <c r="Q4958" s="50">
        <v>35.368776979539398</v>
      </c>
      <c r="R4958" s="42">
        <v>4.1044335089623596</v>
      </c>
      <c r="S4958" s="42">
        <v>0</v>
      </c>
      <c r="T4958" s="42">
        <v>3.6939901580661298</v>
      </c>
      <c r="U4958" s="15">
        <f t="shared" si="311"/>
        <v>708.10858017344651</v>
      </c>
    </row>
    <row r="4959" spans="6:21" x14ac:dyDescent="0.3">
      <c r="F4959" s="5">
        <f>Demand!C4959</f>
        <v>34.168540679650661</v>
      </c>
      <c r="G4959">
        <f>Irradiance!A4959*$B$2*'Technical Data'!$B$2</f>
        <v>609.82246842312759</v>
      </c>
      <c r="H4959" s="5">
        <f t="shared" si="308"/>
        <v>575.65392774347697</v>
      </c>
      <c r="I4959" s="38">
        <v>191.71319920674929</v>
      </c>
      <c r="J4959" s="35">
        <f>IF(H4959&gt;0,MIN(H4959,($B$3-L4958)/'Technical Data'!$B$5),0)</f>
        <v>0</v>
      </c>
      <c r="K4959" s="15">
        <f>IF(H4959&lt;0,MIN(ABS(H4959),(L4958*'Technical Data'!$B$4)),0)</f>
        <v>0</v>
      </c>
      <c r="L4959" s="15">
        <f>L4958+J4959*'Technical Data'!$B$5-(K4959/'Technical Data'!$B$4)</f>
        <v>382.61924487253498</v>
      </c>
      <c r="N4959" s="15">
        <f t="shared" si="309"/>
        <v>609.82246842312759</v>
      </c>
      <c r="O4959" s="36">
        <f t="shared" si="310"/>
        <v>575.65392774347697</v>
      </c>
      <c r="P4959" s="50">
        <v>0</v>
      </c>
      <c r="Q4959" s="50">
        <v>34.168540679650697</v>
      </c>
      <c r="R4959" s="42">
        <v>157.54465852709799</v>
      </c>
      <c r="S4959" s="42">
        <v>0</v>
      </c>
      <c r="T4959" s="42">
        <v>145.48418283245499</v>
      </c>
      <c r="U4959" s="15">
        <f t="shared" si="311"/>
        <v>609.82246842312759</v>
      </c>
    </row>
    <row r="4960" spans="6:21" x14ac:dyDescent="0.3">
      <c r="F4960" s="5">
        <f>Demand!C4960</f>
        <v>35.115900492440474</v>
      </c>
      <c r="G4960">
        <f>Irradiance!A4960*$B$2*'Technical Data'!$B$2</f>
        <v>533.08400464415001</v>
      </c>
      <c r="H4960" s="5">
        <f t="shared" si="308"/>
        <v>497.96810415170955</v>
      </c>
      <c r="I4960" s="38">
        <v>167.58851185090199</v>
      </c>
      <c r="J4960" s="35">
        <f>IF(H4960&gt;0,MIN(H4960,($B$3-L4959)/'Technical Data'!$B$5),0)</f>
        <v>0</v>
      </c>
      <c r="K4960" s="15">
        <f>IF(H4960&lt;0,MIN(ABS(H4960),(L4959*'Technical Data'!$B$4)),0)</f>
        <v>0</v>
      </c>
      <c r="L4960" s="15">
        <f>L4959+J4960*'Technical Data'!$B$5-(K4960/'Technical Data'!$B$4)</f>
        <v>382.61924487253498</v>
      </c>
      <c r="N4960" s="15">
        <f t="shared" si="309"/>
        <v>533.08400464415001</v>
      </c>
      <c r="O4960" s="36">
        <f t="shared" si="310"/>
        <v>497.96810415170955</v>
      </c>
      <c r="P4960" s="50">
        <v>0</v>
      </c>
      <c r="Q4960" s="50">
        <v>35.115900492440502</v>
      </c>
      <c r="R4960" s="42">
        <v>132.47261135846099</v>
      </c>
      <c r="S4960" s="42">
        <v>0</v>
      </c>
      <c r="T4960" s="42">
        <v>264.70953305506998</v>
      </c>
      <c r="U4960" s="15">
        <f t="shared" si="311"/>
        <v>533.08400464415001</v>
      </c>
    </row>
    <row r="4961" spans="6:21" x14ac:dyDescent="0.3">
      <c r="F4961" s="5">
        <f>Demand!C4961</f>
        <v>40.493835473921294</v>
      </c>
      <c r="G4961">
        <f>Irradiance!A4961*$B$2*'Technical Data'!$B$2</f>
        <v>403.63791125497698</v>
      </c>
      <c r="H4961" s="5">
        <f t="shared" si="308"/>
        <v>363.14407578105568</v>
      </c>
      <c r="I4961" s="38">
        <v>126.8938409040864</v>
      </c>
      <c r="J4961" s="35">
        <f>IF(H4961&gt;0,MIN(H4961,($B$3-L4960)/'Technical Data'!$B$5),0)</f>
        <v>0</v>
      </c>
      <c r="K4961" s="15">
        <f>IF(H4961&lt;0,MIN(ABS(H4961),(L4960*'Technical Data'!$B$4)),0)</f>
        <v>0</v>
      </c>
      <c r="L4961" s="15">
        <f>L4960+J4961*'Technical Data'!$B$5-(K4961/'Technical Data'!$B$4)</f>
        <v>382.61924487253498</v>
      </c>
      <c r="N4961" s="15">
        <f t="shared" si="309"/>
        <v>403.63791125497698</v>
      </c>
      <c r="O4961" s="36">
        <f t="shared" si="310"/>
        <v>363.14407578105568</v>
      </c>
      <c r="P4961" s="50">
        <v>0</v>
      </c>
      <c r="Q4961" s="50">
        <v>40.493835473921301</v>
      </c>
      <c r="R4961" s="42">
        <v>86.400005430164796</v>
      </c>
      <c r="S4961" s="42">
        <v>0</v>
      </c>
      <c r="T4961" s="42">
        <v>342.46953794221798</v>
      </c>
      <c r="U4961" s="15">
        <f t="shared" si="311"/>
        <v>403.63791125497698</v>
      </c>
    </row>
    <row r="4962" spans="6:21" x14ac:dyDescent="0.3">
      <c r="F4962" s="5">
        <f>Demand!C4962</f>
        <v>46.289673397026448</v>
      </c>
      <c r="G4962">
        <f>Irradiance!A4962*$B$2*'Technical Data'!$B$2</f>
        <v>253.20488935840092</v>
      </c>
      <c r="H4962" s="5">
        <f t="shared" si="308"/>
        <v>206.91521596137449</v>
      </c>
      <c r="I4962" s="38">
        <v>79.601395335943067</v>
      </c>
      <c r="J4962" s="35">
        <f>IF(H4962&gt;0,MIN(H4962,($B$3-L4961)/'Technical Data'!$B$5),0)</f>
        <v>0</v>
      </c>
      <c r="K4962" s="15">
        <f>IF(H4962&lt;0,MIN(ABS(H4962),(L4961*'Technical Data'!$B$4)),0)</f>
        <v>0</v>
      </c>
      <c r="L4962" s="15">
        <f>L4961+J4962*'Technical Data'!$B$5-(K4962/'Technical Data'!$B$4)</f>
        <v>382.61924487253498</v>
      </c>
      <c r="N4962" s="15">
        <f t="shared" si="309"/>
        <v>253.20488935840092</v>
      </c>
      <c r="O4962" s="36">
        <f t="shared" si="310"/>
        <v>206.91521596137449</v>
      </c>
      <c r="P4962" s="50">
        <v>0</v>
      </c>
      <c r="Q4962" s="50">
        <v>46.289673397026398</v>
      </c>
      <c r="R4962" s="42">
        <v>33.311721938916399</v>
      </c>
      <c r="S4962" s="42">
        <v>0</v>
      </c>
      <c r="T4962" s="42">
        <v>372.45008768724301</v>
      </c>
      <c r="U4962" s="15">
        <f t="shared" si="311"/>
        <v>253.20488935840092</v>
      </c>
    </row>
    <row r="4963" spans="6:21" x14ac:dyDescent="0.3">
      <c r="F4963" s="5">
        <f>Demand!C4963</f>
        <v>46.767771434630347</v>
      </c>
      <c r="G4963">
        <f>Irradiance!A4963*$B$2*'Technical Data'!$B$2</f>
        <v>124.31951543316616</v>
      </c>
      <c r="H4963" s="5">
        <f t="shared" si="308"/>
        <v>77.551743998535812</v>
      </c>
      <c r="I4963" s="38">
        <v>39.083000810308022</v>
      </c>
      <c r="J4963" s="35">
        <f>IF(H4963&gt;0,MIN(H4963,($B$3-L4962)/'Technical Data'!$B$5),0)</f>
        <v>0</v>
      </c>
      <c r="K4963" s="15">
        <f>IF(H4963&lt;0,MIN(ABS(H4963),(L4962*'Technical Data'!$B$4)),0)</f>
        <v>0</v>
      </c>
      <c r="L4963" s="15">
        <f>L4962+J4963*'Technical Data'!$B$5-(K4963/'Technical Data'!$B$4)</f>
        <v>382.61924487253498</v>
      </c>
      <c r="N4963" s="15">
        <f t="shared" si="309"/>
        <v>124.31951543316616</v>
      </c>
      <c r="O4963" s="36">
        <f t="shared" si="310"/>
        <v>77.551743998535812</v>
      </c>
      <c r="P4963" s="50">
        <v>0</v>
      </c>
      <c r="Q4963" s="50">
        <v>39.083000810307901</v>
      </c>
      <c r="R4963" s="42">
        <v>0</v>
      </c>
      <c r="S4963" s="42">
        <v>7.6847706243224296</v>
      </c>
      <c r="T4963" s="42">
        <v>363.911453660218</v>
      </c>
      <c r="U4963" s="15">
        <f t="shared" si="311"/>
        <v>124.31951543316616</v>
      </c>
    </row>
    <row r="4964" spans="6:21" x14ac:dyDescent="0.3">
      <c r="F4964" s="5">
        <f>Demand!C4964</f>
        <v>41.118683484786189</v>
      </c>
      <c r="G4964">
        <f>Irradiance!A4964*$B$2*'Technical Data'!$B$2</f>
        <v>2.8035973196912476</v>
      </c>
      <c r="H4964" s="5">
        <f t="shared" si="308"/>
        <v>-38.315086165094939</v>
      </c>
      <c r="I4964" s="38">
        <v>0.88138210590256472</v>
      </c>
      <c r="J4964" s="35">
        <f>IF(H4964&gt;0,MIN(H4964,($B$3-L4963)/'Technical Data'!$B$5),0)</f>
        <v>0</v>
      </c>
      <c r="K4964" s="15">
        <f>IF(H4964&lt;0,MIN(ABS(H4964),(L4963*'Technical Data'!$B$4)),0)</f>
        <v>38.315086165094939</v>
      </c>
      <c r="L4964" s="15">
        <f>L4963+J4964*'Technical Data'!$B$5-(K4964/'Technical Data'!$B$4)</f>
        <v>340.04692691131839</v>
      </c>
      <c r="N4964" s="15">
        <f t="shared" si="309"/>
        <v>2.8035973196912476</v>
      </c>
      <c r="O4964" s="36">
        <f t="shared" si="310"/>
        <v>0</v>
      </c>
      <c r="P4964" s="50">
        <v>0</v>
      </c>
      <c r="Q4964" s="50">
        <v>0.88138210590256205</v>
      </c>
      <c r="R4964" s="42">
        <v>0</v>
      </c>
      <c r="S4964" s="42">
        <v>40.2373013788836</v>
      </c>
      <c r="T4964" s="42">
        <v>319.203341017014</v>
      </c>
      <c r="U4964" s="15">
        <f t="shared" si="311"/>
        <v>2.8035973196912476</v>
      </c>
    </row>
    <row r="4965" spans="6:21" x14ac:dyDescent="0.3">
      <c r="F4965" s="5">
        <f>Demand!C4965</f>
        <v>30.670752484741968</v>
      </c>
      <c r="G4965">
        <f>Irradiance!A4965*$B$2*'Technical Data'!$B$2</f>
        <v>0</v>
      </c>
      <c r="H4965" s="5">
        <f t="shared" si="308"/>
        <v>-30.670752484741968</v>
      </c>
      <c r="I4965" s="38">
        <v>0</v>
      </c>
      <c r="J4965" s="35">
        <f>IF(H4965&gt;0,MIN(H4965,($B$3-L4964)/'Technical Data'!$B$5),0)</f>
        <v>0</v>
      </c>
      <c r="K4965" s="15">
        <f>IF(H4965&lt;0,MIN(ABS(H4965),(L4964*'Technical Data'!$B$4)),0)</f>
        <v>30.670752484741968</v>
      </c>
      <c r="L4965" s="15">
        <f>L4964+J4965*'Technical Data'!$B$5-(K4965/'Technical Data'!$B$4)</f>
        <v>305.96831303938291</v>
      </c>
      <c r="N4965" s="15">
        <f t="shared" si="309"/>
        <v>0</v>
      </c>
      <c r="O4965" s="36">
        <f t="shared" si="310"/>
        <v>0</v>
      </c>
      <c r="P4965" s="50">
        <v>0</v>
      </c>
      <c r="Q4965" s="50">
        <v>0</v>
      </c>
      <c r="R4965" s="42">
        <v>0</v>
      </c>
      <c r="S4965" s="42">
        <v>30.670752484742</v>
      </c>
      <c r="T4965" s="42">
        <v>285.124727145078</v>
      </c>
      <c r="U4965" s="15">
        <f t="shared" si="311"/>
        <v>0</v>
      </c>
    </row>
    <row r="4966" spans="6:21" x14ac:dyDescent="0.3">
      <c r="F4966" s="5">
        <f>Demand!C4966</f>
        <v>23.361535002938691</v>
      </c>
      <c r="G4966">
        <f>Irradiance!A4966*$B$2*'Technical Data'!$B$2</f>
        <v>0</v>
      </c>
      <c r="H4966" s="5">
        <f t="shared" si="308"/>
        <v>-23.361535002938691</v>
      </c>
      <c r="I4966" s="38">
        <v>0</v>
      </c>
      <c r="J4966" s="35">
        <f>IF(H4966&gt;0,MIN(H4966,($B$3-L4965)/'Technical Data'!$B$5),0)</f>
        <v>0</v>
      </c>
      <c r="K4966" s="15">
        <f>IF(H4966&lt;0,MIN(ABS(H4966),(L4965*'Technical Data'!$B$4)),0)</f>
        <v>23.361535002938691</v>
      </c>
      <c r="L4966" s="15">
        <f>L4965+J4966*'Technical Data'!$B$5-(K4966/'Technical Data'!$B$4)</f>
        <v>280.0110519250066</v>
      </c>
      <c r="N4966" s="15">
        <f t="shared" si="309"/>
        <v>0</v>
      </c>
      <c r="O4966" s="36">
        <f t="shared" si="310"/>
        <v>0</v>
      </c>
      <c r="P4966" s="50">
        <v>0</v>
      </c>
      <c r="Q4966" s="50">
        <v>0</v>
      </c>
      <c r="R4966" s="42">
        <v>0</v>
      </c>
      <c r="S4966" s="42">
        <v>23.361535002938702</v>
      </c>
      <c r="T4966" s="42">
        <v>259.16746603070197</v>
      </c>
      <c r="U4966" s="15">
        <f t="shared" si="311"/>
        <v>0</v>
      </c>
    </row>
    <row r="4967" spans="6:21" x14ac:dyDescent="0.3">
      <c r="F4967" s="5">
        <f>Demand!C4967</f>
        <v>23.694124795974531</v>
      </c>
      <c r="G4967">
        <f>Irradiance!A4967*$B$2*'Technical Data'!$B$2</f>
        <v>0</v>
      </c>
      <c r="H4967" s="5">
        <f t="shared" si="308"/>
        <v>-23.694124795974531</v>
      </c>
      <c r="I4967" s="38">
        <v>0</v>
      </c>
      <c r="J4967" s="35">
        <f>IF(H4967&gt;0,MIN(H4967,($B$3-L4966)/'Technical Data'!$B$5),0)</f>
        <v>0</v>
      </c>
      <c r="K4967" s="15">
        <f>IF(H4967&lt;0,MIN(ABS(H4967),(L4966*'Technical Data'!$B$4)),0)</f>
        <v>23.694124795974531</v>
      </c>
      <c r="L4967" s="15">
        <f>L4966+J4967*'Technical Data'!$B$5-(K4967/'Technical Data'!$B$4)</f>
        <v>253.68424659614601</v>
      </c>
      <c r="N4967" s="15">
        <f t="shared" si="309"/>
        <v>0</v>
      </c>
      <c r="O4967" s="36">
        <f t="shared" si="310"/>
        <v>0</v>
      </c>
      <c r="P4967" s="50">
        <v>0</v>
      </c>
      <c r="Q4967" s="50">
        <v>0</v>
      </c>
      <c r="R4967" s="42">
        <v>0</v>
      </c>
      <c r="S4967" s="42">
        <v>23.694124795974499</v>
      </c>
      <c r="T4967" s="42">
        <v>232.84066070184099</v>
      </c>
      <c r="U4967" s="15">
        <f t="shared" si="311"/>
        <v>0</v>
      </c>
    </row>
    <row r="4968" spans="6:21" x14ac:dyDescent="0.3">
      <c r="F4968" s="5">
        <f>Demand!C4968</f>
        <v>24.276849185561982</v>
      </c>
      <c r="G4968">
        <f>Irradiance!A4968*$B$2*'Technical Data'!$B$2</f>
        <v>0</v>
      </c>
      <c r="H4968" s="5">
        <f t="shared" si="308"/>
        <v>-24.276849185561982</v>
      </c>
      <c r="I4968" s="38">
        <v>0</v>
      </c>
      <c r="J4968" s="35">
        <f>IF(H4968&gt;0,MIN(H4968,($B$3-L4967)/'Technical Data'!$B$5),0)</f>
        <v>0</v>
      </c>
      <c r="K4968" s="15">
        <f>IF(H4968&lt;0,MIN(ABS(H4968),(L4967*'Technical Data'!$B$4)),0)</f>
        <v>24.276849185561982</v>
      </c>
      <c r="L4968" s="15">
        <f>L4967+J4968*'Technical Data'!$B$5-(K4968/'Technical Data'!$B$4)</f>
        <v>226.70996972329937</v>
      </c>
      <c r="N4968" s="15">
        <f t="shared" si="309"/>
        <v>0</v>
      </c>
      <c r="O4968" s="36">
        <f t="shared" si="310"/>
        <v>0</v>
      </c>
      <c r="P4968" s="50">
        <v>0</v>
      </c>
      <c r="Q4968" s="50">
        <v>0</v>
      </c>
      <c r="R4968" s="42">
        <v>0</v>
      </c>
      <c r="S4968" s="42">
        <v>24.276849185562</v>
      </c>
      <c r="T4968" s="42">
        <v>205.866383828995</v>
      </c>
      <c r="U4968" s="15">
        <f t="shared" si="311"/>
        <v>0</v>
      </c>
    </row>
    <row r="4969" spans="6:21" x14ac:dyDescent="0.3">
      <c r="F4969" s="5">
        <f>Demand!C4969</f>
        <v>24.556155241846803</v>
      </c>
      <c r="G4969">
        <f>Irradiance!A4969*$B$2*'Technical Data'!$B$2</f>
        <v>0</v>
      </c>
      <c r="H4969" s="5">
        <f t="shared" si="308"/>
        <v>-24.556155241846803</v>
      </c>
      <c r="I4969" s="38">
        <v>0</v>
      </c>
      <c r="J4969" s="35">
        <f>IF(H4969&gt;0,MIN(H4969,($B$3-L4968)/'Technical Data'!$B$5),0)</f>
        <v>0</v>
      </c>
      <c r="K4969" s="15">
        <f>IF(H4969&lt;0,MIN(ABS(H4969),(L4968*'Technical Data'!$B$4)),0)</f>
        <v>24.556155241846803</v>
      </c>
      <c r="L4969" s="15">
        <f>L4968+J4969*'Technical Data'!$B$5-(K4969/'Technical Data'!$B$4)</f>
        <v>199.42535278791402</v>
      </c>
      <c r="N4969" s="15">
        <f t="shared" si="309"/>
        <v>0</v>
      </c>
      <c r="O4969" s="36">
        <f t="shared" si="310"/>
        <v>0</v>
      </c>
      <c r="P4969" s="50">
        <v>0</v>
      </c>
      <c r="Q4969" s="50">
        <v>0</v>
      </c>
      <c r="R4969" s="42">
        <v>0</v>
      </c>
      <c r="S4969" s="42">
        <v>24.556155241846799</v>
      </c>
      <c r="T4969" s="42">
        <v>178.581766893609</v>
      </c>
      <c r="U4969" s="15">
        <f t="shared" si="311"/>
        <v>0</v>
      </c>
    </row>
    <row r="4970" spans="6:21" x14ac:dyDescent="0.3">
      <c r="F4970" s="5">
        <f>Demand!C4970</f>
        <v>24.086082161956142</v>
      </c>
      <c r="G4970">
        <f>Irradiance!A4970*$B$2*'Technical Data'!$B$2</f>
        <v>0</v>
      </c>
      <c r="H4970" s="5">
        <f t="shared" si="308"/>
        <v>-24.086082161956142</v>
      </c>
      <c r="I4970" s="38">
        <v>0</v>
      </c>
      <c r="J4970" s="35">
        <f>IF(H4970&gt;0,MIN(H4970,($B$3-L4969)/'Technical Data'!$B$5),0)</f>
        <v>0</v>
      </c>
      <c r="K4970" s="15">
        <f>IF(H4970&lt;0,MIN(ABS(H4970),(L4969*'Technical Data'!$B$4)),0)</f>
        <v>24.086082161956142</v>
      </c>
      <c r="L4970" s="15">
        <f>L4969+J4970*'Technical Data'!$B$5-(K4970/'Technical Data'!$B$4)</f>
        <v>172.66303927462943</v>
      </c>
      <c r="N4970" s="15">
        <f t="shared" si="309"/>
        <v>0</v>
      </c>
      <c r="O4970" s="36">
        <f t="shared" si="310"/>
        <v>0</v>
      </c>
      <c r="P4970" s="50">
        <v>0</v>
      </c>
      <c r="Q4970" s="50">
        <v>0</v>
      </c>
      <c r="R4970" s="42">
        <v>0</v>
      </c>
      <c r="S4970" s="42">
        <v>24.086082161956099</v>
      </c>
      <c r="T4970" s="42">
        <v>151.819453380325</v>
      </c>
      <c r="U4970" s="15">
        <f t="shared" si="311"/>
        <v>0</v>
      </c>
    </row>
    <row r="4971" spans="6:21" x14ac:dyDescent="0.3">
      <c r="F4971" s="5">
        <f>Demand!C4971</f>
        <v>22.62939207702944</v>
      </c>
      <c r="G4971">
        <f>Irradiance!A4971*$B$2*'Technical Data'!$B$2</f>
        <v>0</v>
      </c>
      <c r="H4971" s="5">
        <f t="shared" si="308"/>
        <v>-22.62939207702944</v>
      </c>
      <c r="I4971" s="38">
        <v>0</v>
      </c>
      <c r="J4971" s="35">
        <f>IF(H4971&gt;0,MIN(H4971,($B$3-L4970)/'Technical Data'!$B$5),0)</f>
        <v>0</v>
      </c>
      <c r="K4971" s="15">
        <f>IF(H4971&lt;0,MIN(ABS(H4971),(L4970*'Technical Data'!$B$4)),0)</f>
        <v>22.62939207702944</v>
      </c>
      <c r="L4971" s="15">
        <f>L4970+J4971*'Technical Data'!$B$5-(K4971/'Technical Data'!$B$4)</f>
        <v>147.51927030015227</v>
      </c>
      <c r="N4971" s="15">
        <f t="shared" si="309"/>
        <v>0</v>
      </c>
      <c r="O4971" s="36">
        <f t="shared" si="310"/>
        <v>0</v>
      </c>
      <c r="P4971" s="50">
        <v>0</v>
      </c>
      <c r="Q4971" s="50">
        <v>0</v>
      </c>
      <c r="R4971" s="42">
        <v>0</v>
      </c>
      <c r="S4971" s="42">
        <v>22.629392077029401</v>
      </c>
      <c r="T4971" s="42">
        <v>126.675684405848</v>
      </c>
      <c r="U4971" s="15">
        <f t="shared" si="311"/>
        <v>0</v>
      </c>
    </row>
    <row r="4972" spans="6:21" x14ac:dyDescent="0.3">
      <c r="F4972" s="5">
        <f>Demand!C4972</f>
        <v>20.875767698938589</v>
      </c>
      <c r="G4972">
        <f>Irradiance!A4972*$B$2*'Technical Data'!$B$2</f>
        <v>0</v>
      </c>
      <c r="H4972" s="5">
        <f t="shared" si="308"/>
        <v>-20.875767698938589</v>
      </c>
      <c r="I4972" s="38">
        <v>0</v>
      </c>
      <c r="J4972" s="35">
        <f>IF(H4972&gt;0,MIN(H4972,($B$3-L4971)/'Technical Data'!$B$5),0)</f>
        <v>0</v>
      </c>
      <c r="K4972" s="15">
        <f>IF(H4972&lt;0,MIN(ABS(H4972),(L4971*'Technical Data'!$B$4)),0)</f>
        <v>20.875767698938589</v>
      </c>
      <c r="L4972" s="15">
        <f>L4971+J4972*'Technical Data'!$B$5-(K4972/'Technical Data'!$B$4)</f>
        <v>124.32397285688717</v>
      </c>
      <c r="N4972" s="15">
        <f t="shared" si="309"/>
        <v>0</v>
      </c>
      <c r="O4972" s="36">
        <f t="shared" si="310"/>
        <v>0</v>
      </c>
      <c r="P4972" s="50">
        <v>0</v>
      </c>
      <c r="Q4972" s="50">
        <v>0</v>
      </c>
      <c r="R4972" s="42">
        <v>0</v>
      </c>
      <c r="S4972" s="42">
        <v>20.875767698938599</v>
      </c>
      <c r="T4972" s="42">
        <v>103.480386962582</v>
      </c>
      <c r="U4972" s="15">
        <f t="shared" si="311"/>
        <v>0</v>
      </c>
    </row>
    <row r="4973" spans="6:21" x14ac:dyDescent="0.3">
      <c r="F4973" s="5">
        <f>Demand!C4973</f>
        <v>18.93451080661497</v>
      </c>
      <c r="G4973">
        <f>Irradiance!A4973*$B$2*'Technical Data'!$B$2</f>
        <v>0</v>
      </c>
      <c r="H4973" s="5">
        <f t="shared" si="308"/>
        <v>-18.93451080661497</v>
      </c>
      <c r="I4973" s="38">
        <v>0</v>
      </c>
      <c r="J4973" s="35">
        <f>IF(H4973&gt;0,MIN(H4973,($B$3-L4972)/'Technical Data'!$B$5),0)</f>
        <v>0</v>
      </c>
      <c r="K4973" s="15">
        <f>IF(H4973&lt;0,MIN(ABS(H4973),(L4972*'Technical Data'!$B$4)),0)</f>
        <v>18.93451080661497</v>
      </c>
      <c r="L4973" s="15">
        <f>L4972+J4973*'Technical Data'!$B$5-(K4973/'Technical Data'!$B$4)</f>
        <v>103.28562751620387</v>
      </c>
      <c r="N4973" s="15">
        <f t="shared" si="309"/>
        <v>0</v>
      </c>
      <c r="O4973" s="36">
        <f t="shared" si="310"/>
        <v>0</v>
      </c>
      <c r="P4973" s="50">
        <v>0</v>
      </c>
      <c r="Q4973" s="50">
        <v>0</v>
      </c>
      <c r="R4973" s="42">
        <v>0</v>
      </c>
      <c r="S4973" s="42">
        <v>18.934510806614998</v>
      </c>
      <c r="T4973" s="42">
        <v>82.442041621899094</v>
      </c>
      <c r="U4973" s="15">
        <f t="shared" si="311"/>
        <v>0</v>
      </c>
    </row>
    <row r="4974" spans="6:21" x14ac:dyDescent="0.3">
      <c r="F4974" s="5">
        <f>Demand!C4974</f>
        <v>15.414426545557331</v>
      </c>
      <c r="G4974">
        <f>Irradiance!A4974*$B$2*'Technical Data'!$B$2</f>
        <v>0</v>
      </c>
      <c r="H4974" s="5">
        <f t="shared" si="308"/>
        <v>-15.414426545557331</v>
      </c>
      <c r="I4974" s="38">
        <v>0</v>
      </c>
      <c r="J4974" s="35">
        <f>IF(H4974&gt;0,MIN(H4974,($B$3-L4973)/'Technical Data'!$B$5),0)</f>
        <v>0</v>
      </c>
      <c r="K4974" s="15">
        <f>IF(H4974&lt;0,MIN(ABS(H4974),(L4973*'Technical Data'!$B$4)),0)</f>
        <v>15.414426545557331</v>
      </c>
      <c r="L4974" s="15">
        <f>L4973+J4974*'Technical Data'!$B$5-(K4974/'Technical Data'!$B$4)</f>
        <v>86.158486910029069</v>
      </c>
      <c r="N4974" s="15">
        <f t="shared" si="309"/>
        <v>0</v>
      </c>
      <c r="O4974" s="36">
        <f t="shared" si="310"/>
        <v>0</v>
      </c>
      <c r="P4974" s="50">
        <v>0</v>
      </c>
      <c r="Q4974" s="50">
        <v>0</v>
      </c>
      <c r="R4974" s="42">
        <v>0</v>
      </c>
      <c r="S4974" s="42">
        <v>15.4144265455573</v>
      </c>
      <c r="T4974" s="42">
        <v>65.314901015724303</v>
      </c>
      <c r="U4974" s="15">
        <f t="shared" si="311"/>
        <v>0</v>
      </c>
    </row>
    <row r="4975" spans="6:21" x14ac:dyDescent="0.3">
      <c r="F4975" s="5">
        <f>Demand!C4975</f>
        <v>11.737629818305178</v>
      </c>
      <c r="G4975">
        <f>Irradiance!A4975*$B$2*'Technical Data'!$B$2</f>
        <v>0</v>
      </c>
      <c r="H4975" s="5">
        <f t="shared" si="308"/>
        <v>-11.737629818305178</v>
      </c>
      <c r="I4975" s="38">
        <v>0</v>
      </c>
      <c r="J4975" s="35">
        <f>IF(H4975&gt;0,MIN(H4975,($B$3-L4974)/'Technical Data'!$B$5),0)</f>
        <v>0</v>
      </c>
      <c r="K4975" s="15">
        <f>IF(H4975&lt;0,MIN(ABS(H4975),(L4974*'Technical Data'!$B$4)),0)</f>
        <v>11.737629818305178</v>
      </c>
      <c r="L4975" s="15">
        <f>L4974+J4975*'Technical Data'!$B$5-(K4975/'Technical Data'!$B$4)</f>
        <v>73.116676000801093</v>
      </c>
      <c r="N4975" s="15">
        <f t="shared" si="309"/>
        <v>0</v>
      </c>
      <c r="O4975" s="36">
        <f t="shared" si="310"/>
        <v>0</v>
      </c>
      <c r="P4975" s="50">
        <v>0</v>
      </c>
      <c r="Q4975" s="50">
        <v>0</v>
      </c>
      <c r="R4975" s="42">
        <v>0</v>
      </c>
      <c r="S4975" s="42">
        <v>11.7376298183052</v>
      </c>
      <c r="T4975" s="42">
        <v>52.273090106496298</v>
      </c>
      <c r="U4975" s="15">
        <f t="shared" si="311"/>
        <v>0</v>
      </c>
    </row>
    <row r="4976" spans="6:21" x14ac:dyDescent="0.3">
      <c r="F4976" s="5">
        <f>Demand!C4976</f>
        <v>16.105749978485296</v>
      </c>
      <c r="G4976">
        <f>Irradiance!A4976*$B$2*'Technical Data'!$B$2</f>
        <v>0</v>
      </c>
      <c r="H4976" s="5">
        <f t="shared" si="308"/>
        <v>-16.105749978485296</v>
      </c>
      <c r="I4976" s="38">
        <v>0</v>
      </c>
      <c r="J4976" s="35">
        <f>IF(H4976&gt;0,MIN(H4976,($B$3-L4975)/'Technical Data'!$B$5),0)</f>
        <v>0</v>
      </c>
      <c r="K4976" s="15">
        <f>IF(H4976&lt;0,MIN(ABS(H4976),(L4975*'Technical Data'!$B$4)),0)</f>
        <v>16.105749978485296</v>
      </c>
      <c r="L4976" s="15">
        <f>L4975+J4976*'Technical Data'!$B$5-(K4976/'Technical Data'!$B$4)</f>
        <v>55.221398246928544</v>
      </c>
      <c r="N4976" s="15">
        <f t="shared" si="309"/>
        <v>0</v>
      </c>
      <c r="O4976" s="36">
        <f t="shared" si="310"/>
        <v>0</v>
      </c>
      <c r="P4976" s="50">
        <v>0</v>
      </c>
      <c r="Q4976" s="50">
        <v>0</v>
      </c>
      <c r="R4976" s="42">
        <v>0</v>
      </c>
      <c r="S4976" s="42">
        <v>16.105749978485299</v>
      </c>
      <c r="T4976" s="42">
        <v>34.377812352623799</v>
      </c>
      <c r="U4976" s="15">
        <f t="shared" si="311"/>
        <v>0</v>
      </c>
    </row>
    <row r="4977" spans="6:21" x14ac:dyDescent="0.3">
      <c r="F4977" s="5">
        <f>Demand!C4977</f>
        <v>19.950375521211846</v>
      </c>
      <c r="G4977">
        <f>Irradiance!A4977*$B$2*'Technical Data'!$B$2</f>
        <v>23.390011924281264</v>
      </c>
      <c r="H4977" s="5">
        <f t="shared" si="308"/>
        <v>3.439636403069418</v>
      </c>
      <c r="I4977" s="38">
        <v>7.3532449978156826</v>
      </c>
      <c r="J4977" s="35">
        <f>IF(H4977&gt;0,MIN(H4977,($B$3-L4976)/'Technical Data'!$B$5),0)</f>
        <v>3.439636403069418</v>
      </c>
      <c r="K4977" s="15">
        <f>IF(H4977&lt;0,MIN(ABS(H4977),(L4976*'Technical Data'!$B$4)),0)</f>
        <v>0</v>
      </c>
      <c r="L4977" s="15">
        <f>L4976+J4977*'Technical Data'!$B$5-(K4977/'Technical Data'!$B$4)</f>
        <v>58.31707100969102</v>
      </c>
      <c r="N4977" s="15">
        <f t="shared" si="309"/>
        <v>19.950375521211846</v>
      </c>
      <c r="O4977" s="36">
        <f t="shared" si="310"/>
        <v>0</v>
      </c>
      <c r="P4977" s="50">
        <v>0</v>
      </c>
      <c r="Q4977" s="50">
        <v>7.3532449978156604</v>
      </c>
      <c r="R4977" s="42">
        <v>0</v>
      </c>
      <c r="S4977" s="42">
        <v>12.597130523396199</v>
      </c>
      <c r="T4977" s="42">
        <v>20.381000659961298</v>
      </c>
      <c r="U4977" s="15">
        <f t="shared" si="311"/>
        <v>19.950375521211846</v>
      </c>
    </row>
    <row r="4978" spans="6:21" x14ac:dyDescent="0.3">
      <c r="F4978" s="5">
        <f>Demand!C4978</f>
        <v>26.300521892971187</v>
      </c>
      <c r="G4978">
        <f>Irradiance!A4978*$B$2*'Technical Data'!$B$2</f>
        <v>25.312478657783835</v>
      </c>
      <c r="H4978" s="5">
        <f t="shared" si="308"/>
        <v>-0.9880432351873516</v>
      </c>
      <c r="I4978" s="38">
        <v>7.9576212990060142</v>
      </c>
      <c r="J4978" s="35">
        <f>IF(H4978&gt;0,MIN(H4978,($B$3-L4977)/'Technical Data'!$B$5),0)</f>
        <v>0</v>
      </c>
      <c r="K4978" s="15">
        <f>IF(H4978&lt;0,MIN(ABS(H4978),(L4977*'Technical Data'!$B$4)),0)</f>
        <v>0.9880432351873516</v>
      </c>
      <c r="L4978" s="15">
        <f>L4977+J4978*'Technical Data'!$B$5-(K4978/'Technical Data'!$B$4)</f>
        <v>57.219245192816182</v>
      </c>
      <c r="N4978" s="15">
        <f t="shared" si="309"/>
        <v>25.312478657783835</v>
      </c>
      <c r="O4978" s="36">
        <f t="shared" si="310"/>
        <v>0</v>
      </c>
      <c r="P4978" s="50">
        <v>0</v>
      </c>
      <c r="Q4978" s="50">
        <v>7.9576212990059902</v>
      </c>
      <c r="R4978" s="42">
        <v>0</v>
      </c>
      <c r="S4978" s="42">
        <v>18.342900593965201</v>
      </c>
      <c r="T4978" s="42">
        <v>0</v>
      </c>
      <c r="U4978" s="15">
        <f t="shared" si="311"/>
        <v>25.312478657783835</v>
      </c>
    </row>
    <row r="4979" spans="6:21" x14ac:dyDescent="0.3">
      <c r="F4979" s="5">
        <f>Demand!C4979</f>
        <v>31.07128532907273</v>
      </c>
      <c r="G4979">
        <f>Irradiance!A4979*$B$2*'Technical Data'!$B$2</f>
        <v>143.7844911098797</v>
      </c>
      <c r="H4979" s="5">
        <f t="shared" si="308"/>
        <v>112.71320578080696</v>
      </c>
      <c r="I4979" s="38">
        <v>45.202310859860113</v>
      </c>
      <c r="J4979" s="35">
        <f>IF(H4979&gt;0,MIN(H4979,($B$3-L4978)/'Technical Data'!$B$5),0)</f>
        <v>112.71320578080696</v>
      </c>
      <c r="K4979" s="15">
        <f>IF(H4979&lt;0,MIN(ABS(H4979),(L4978*'Technical Data'!$B$4)),0)</f>
        <v>0</v>
      </c>
      <c r="L4979" s="15">
        <f>L4978+J4979*'Technical Data'!$B$5-(K4979/'Technical Data'!$B$4)</f>
        <v>158.66113039554244</v>
      </c>
      <c r="N4979" s="15">
        <f t="shared" si="309"/>
        <v>31.071285329072737</v>
      </c>
      <c r="O4979" s="36">
        <f t="shared" si="310"/>
        <v>0</v>
      </c>
      <c r="P4979" s="50">
        <v>14.1310255307872</v>
      </c>
      <c r="Q4979" s="50">
        <v>31.071285329072701</v>
      </c>
      <c r="R4979" s="42">
        <v>0</v>
      </c>
      <c r="S4979" s="42">
        <v>0</v>
      </c>
      <c r="T4979" s="42">
        <v>0</v>
      </c>
      <c r="U4979" s="15">
        <f t="shared" si="311"/>
        <v>31.071285329072737</v>
      </c>
    </row>
    <row r="4980" spans="6:21" x14ac:dyDescent="0.3">
      <c r="F4980" s="5">
        <f>Demand!C4980</f>
        <v>33.243541012236534</v>
      </c>
      <c r="G4980">
        <f>Irradiance!A4980*$B$2*'Technical Data'!$B$2</f>
        <v>177.42765894617466</v>
      </c>
      <c r="H4980" s="5">
        <f t="shared" si="308"/>
        <v>144.18411793393813</v>
      </c>
      <c r="I4980" s="38">
        <v>55.778896130690882</v>
      </c>
      <c r="J4980" s="35">
        <f>IF(H4980&gt;0,MIN(H4980,($B$3-L4979)/'Technical Data'!$B$5),0)</f>
        <v>144.18411793393813</v>
      </c>
      <c r="K4980" s="15">
        <f>IF(H4980&lt;0,MIN(ABS(H4980),(L4979*'Technical Data'!$B$4)),0)</f>
        <v>0</v>
      </c>
      <c r="L4980" s="15">
        <f>L4979+J4980*'Technical Data'!$B$5-(K4980/'Technical Data'!$B$4)</f>
        <v>288.42683653608674</v>
      </c>
      <c r="N4980" s="15">
        <f t="shared" si="309"/>
        <v>33.243541012236534</v>
      </c>
      <c r="O4980" s="36">
        <f t="shared" si="310"/>
        <v>0</v>
      </c>
      <c r="P4980" s="50">
        <v>22.535355118454198</v>
      </c>
      <c r="Q4980" s="50">
        <v>33.243541012236498</v>
      </c>
      <c r="R4980" s="42">
        <v>0</v>
      </c>
      <c r="S4980" s="42">
        <v>0</v>
      </c>
      <c r="T4980" s="42">
        <v>0</v>
      </c>
      <c r="U4980" s="15">
        <f t="shared" si="311"/>
        <v>33.243541012236534</v>
      </c>
    </row>
    <row r="4981" spans="6:21" x14ac:dyDescent="0.3">
      <c r="F4981" s="5">
        <f>Demand!C4981</f>
        <v>33.926430872735239</v>
      </c>
      <c r="G4981">
        <f>Irradiance!A4981*$B$2*'Technical Data'!$B$2</f>
        <v>416.13394502274377</v>
      </c>
      <c r="H4981" s="5">
        <f t="shared" si="308"/>
        <v>382.20751415000854</v>
      </c>
      <c r="I4981" s="38">
        <v>130.82228686182361</v>
      </c>
      <c r="J4981" s="35">
        <f>IF(H4981&gt;0,MIN(H4981,($B$3-L4980)/'Technical Data'!$B$5),0)</f>
        <v>104.65823148494249</v>
      </c>
      <c r="K4981" s="15">
        <f>IF(H4981&lt;0,MIN(ABS(H4981),(L4980*'Technical Data'!$B$4)),0)</f>
        <v>0</v>
      </c>
      <c r="L4981" s="15">
        <f>L4980+J4981*'Technical Data'!$B$5-(K4981/'Technical Data'!$B$4)</f>
        <v>382.61924487253498</v>
      </c>
      <c r="N4981" s="15">
        <f t="shared" si="309"/>
        <v>311.47571353780131</v>
      </c>
      <c r="O4981" s="36">
        <f t="shared" si="310"/>
        <v>277.54928266506607</v>
      </c>
      <c r="P4981" s="50">
        <v>96.895855989087806</v>
      </c>
      <c r="Q4981" s="50">
        <v>33.926430872735203</v>
      </c>
      <c r="R4981" s="42">
        <v>0</v>
      </c>
      <c r="S4981" s="42">
        <v>0</v>
      </c>
      <c r="T4981" s="42">
        <v>0</v>
      </c>
      <c r="U4981" s="15">
        <f t="shared" si="311"/>
        <v>311.47571353780131</v>
      </c>
    </row>
    <row r="4982" spans="6:21" x14ac:dyDescent="0.3">
      <c r="F4982" s="5">
        <f>Demand!C4982</f>
        <v>35.368776979539426</v>
      </c>
      <c r="G4982">
        <f>Irradiance!A4982*$B$2*'Technical Data'!$B$2</f>
        <v>494.15405329072303</v>
      </c>
      <c r="H4982" s="5">
        <f t="shared" si="308"/>
        <v>458.78527631118362</v>
      </c>
      <c r="I4982" s="38">
        <v>155.3498917517978</v>
      </c>
      <c r="J4982" s="35">
        <f>IF(H4982&gt;0,MIN(H4982,($B$3-L4981)/'Technical Data'!$B$5),0)</f>
        <v>0</v>
      </c>
      <c r="K4982" s="15">
        <f>IF(H4982&lt;0,MIN(ABS(H4982),(L4981*'Technical Data'!$B$4)),0)</f>
        <v>0</v>
      </c>
      <c r="L4982" s="15">
        <f>L4981+J4982*'Technical Data'!$B$5-(K4982/'Technical Data'!$B$4)</f>
        <v>382.61924487253498</v>
      </c>
      <c r="N4982" s="15">
        <f t="shared" si="309"/>
        <v>494.15405329072303</v>
      </c>
      <c r="O4982" s="36">
        <f t="shared" si="310"/>
        <v>458.78527631118362</v>
      </c>
      <c r="P4982" s="50">
        <v>119.981114772258</v>
      </c>
      <c r="Q4982" s="50">
        <v>35.368776979539398</v>
      </c>
      <c r="R4982" s="42">
        <v>0</v>
      </c>
      <c r="S4982" s="42">
        <v>0</v>
      </c>
      <c r="T4982" s="42">
        <v>0</v>
      </c>
      <c r="U4982" s="15">
        <f t="shared" si="311"/>
        <v>494.15405329072303</v>
      </c>
    </row>
    <row r="4983" spans="6:21" x14ac:dyDescent="0.3">
      <c r="F4983" s="5">
        <f>Demand!C4983</f>
        <v>34.168540679650661</v>
      </c>
      <c r="G4983">
        <f>Irradiance!A4983*$B$2*'Technical Data'!$B$2</f>
        <v>478.05339439763895</v>
      </c>
      <c r="H4983" s="5">
        <f t="shared" si="308"/>
        <v>443.88485371798828</v>
      </c>
      <c r="I4983" s="38">
        <v>150.28824022932881</v>
      </c>
      <c r="J4983" s="35">
        <f>IF(H4983&gt;0,MIN(H4983,($B$3-L4982)/'Technical Data'!$B$5),0)</f>
        <v>0</v>
      </c>
      <c r="K4983" s="15">
        <f>IF(H4983&lt;0,MIN(ABS(H4983),(L4982*'Technical Data'!$B$4)),0)</f>
        <v>0</v>
      </c>
      <c r="L4983" s="15">
        <f>L4982+J4983*'Technical Data'!$B$5-(K4983/'Technical Data'!$B$4)</f>
        <v>382.61924487253498</v>
      </c>
      <c r="N4983" s="15">
        <f t="shared" si="309"/>
        <v>478.05339439763895</v>
      </c>
      <c r="O4983" s="36">
        <f t="shared" si="310"/>
        <v>443.88485371798828</v>
      </c>
      <c r="P4983" s="50">
        <v>116.119699549678</v>
      </c>
      <c r="Q4983" s="50">
        <v>34.168540679650697</v>
      </c>
      <c r="R4983" s="42">
        <v>0</v>
      </c>
      <c r="S4983" s="42">
        <v>0</v>
      </c>
      <c r="T4983" s="42">
        <v>0</v>
      </c>
      <c r="U4983" s="15">
        <f t="shared" si="311"/>
        <v>478.05339439763895</v>
      </c>
    </row>
    <row r="4984" spans="6:21" x14ac:dyDescent="0.3">
      <c r="F4984" s="5">
        <f>Demand!C4984</f>
        <v>35.115900492440474</v>
      </c>
      <c r="G4984">
        <f>Irradiance!A4984*$B$2*'Technical Data'!$B$2</f>
        <v>772.67142130690775</v>
      </c>
      <c r="H4984" s="5">
        <f t="shared" si="308"/>
        <v>737.55552081446729</v>
      </c>
      <c r="I4984" s="38">
        <v>242.9089083867469</v>
      </c>
      <c r="J4984" s="35">
        <f>IF(H4984&gt;0,MIN(H4984,($B$3-L4983)/'Technical Data'!$B$5),0)</f>
        <v>0</v>
      </c>
      <c r="K4984" s="15">
        <f>IF(H4984&lt;0,MIN(ABS(H4984),(L4983*'Technical Data'!$B$4)),0)</f>
        <v>0</v>
      </c>
      <c r="L4984" s="15">
        <f>L4983+J4984*'Technical Data'!$B$5-(K4984/'Technical Data'!$B$4)</f>
        <v>382.61924487253498</v>
      </c>
      <c r="N4984" s="15">
        <f t="shared" si="309"/>
        <v>772.67142130690775</v>
      </c>
      <c r="O4984" s="36">
        <f t="shared" si="310"/>
        <v>737.55552081446729</v>
      </c>
      <c r="P4984" s="50">
        <v>198.64253700800799</v>
      </c>
      <c r="Q4984" s="50">
        <v>35.115900492440502</v>
      </c>
      <c r="R4984" s="42">
        <v>9.1504708862973008</v>
      </c>
      <c r="S4984" s="42">
        <v>0</v>
      </c>
      <c r="T4984" s="42">
        <v>8.2354237976675702</v>
      </c>
      <c r="U4984" s="15">
        <f t="shared" si="311"/>
        <v>772.67142130690775</v>
      </c>
    </row>
    <row r="4985" spans="6:21" x14ac:dyDescent="0.3">
      <c r="F4985" s="5">
        <f>Demand!C4985</f>
        <v>40.493835473921294</v>
      </c>
      <c r="G4985">
        <f>Irradiance!A4985*$B$2*'Technical Data'!$B$2</f>
        <v>682.15527927116182</v>
      </c>
      <c r="H4985" s="5">
        <f t="shared" si="308"/>
        <v>641.66144379724051</v>
      </c>
      <c r="I4985" s="38">
        <v>214.45285753903551</v>
      </c>
      <c r="J4985" s="35">
        <f>IF(H4985&gt;0,MIN(H4985,($B$3-L4984)/'Technical Data'!$B$5),0)</f>
        <v>0</v>
      </c>
      <c r="K4985" s="15">
        <f>IF(H4985&lt;0,MIN(ABS(H4985),(L4984*'Technical Data'!$B$4)),0)</f>
        <v>0</v>
      </c>
      <c r="L4985" s="15">
        <f>L4984+J4985*'Technical Data'!$B$5-(K4985/'Technical Data'!$B$4)</f>
        <v>382.61924487253498</v>
      </c>
      <c r="N4985" s="15">
        <f t="shared" si="309"/>
        <v>682.15527927116182</v>
      </c>
      <c r="O4985" s="36">
        <f t="shared" si="310"/>
        <v>641.66144379724051</v>
      </c>
      <c r="P4985" s="50">
        <v>0</v>
      </c>
      <c r="Q4985" s="50">
        <v>40.493835473921301</v>
      </c>
      <c r="R4985" s="42">
        <v>173.959022065114</v>
      </c>
      <c r="S4985" s="42">
        <v>0</v>
      </c>
      <c r="T4985" s="42">
        <v>164.79854365627</v>
      </c>
      <c r="U4985" s="15">
        <f t="shared" si="311"/>
        <v>682.15527927116182</v>
      </c>
    </row>
    <row r="4986" spans="6:21" x14ac:dyDescent="0.3">
      <c r="F4986" s="5">
        <f>Demand!C4986</f>
        <v>46.289673397026448</v>
      </c>
      <c r="G4986">
        <f>Irradiance!A4986*$B$2*'Technical Data'!$B$2</f>
        <v>553.26990534592699</v>
      </c>
      <c r="H4986" s="5">
        <f t="shared" si="308"/>
        <v>506.98023194890055</v>
      </c>
      <c r="I4986" s="38">
        <v>173.9344630134004</v>
      </c>
      <c r="J4986" s="35">
        <f>IF(H4986&gt;0,MIN(H4986,($B$3-L4985)/'Technical Data'!$B$5),0)</f>
        <v>0</v>
      </c>
      <c r="K4986" s="15">
        <f>IF(H4986&lt;0,MIN(ABS(H4986),(L4985*'Technical Data'!$B$4)),0)</f>
        <v>0</v>
      </c>
      <c r="L4986" s="15">
        <f>L4985+J4986*'Technical Data'!$B$5-(K4986/'Technical Data'!$B$4)</f>
        <v>382.61924487253498</v>
      </c>
      <c r="N4986" s="15">
        <f t="shared" si="309"/>
        <v>553.26990534592699</v>
      </c>
      <c r="O4986" s="36">
        <f t="shared" si="310"/>
        <v>506.98023194890055</v>
      </c>
      <c r="P4986" s="50">
        <v>0</v>
      </c>
      <c r="Q4986" s="50">
        <v>46.289673397026498</v>
      </c>
      <c r="R4986" s="42">
        <v>127.644789616374</v>
      </c>
      <c r="S4986" s="42">
        <v>0</v>
      </c>
      <c r="T4986" s="42">
        <v>279.67885431100598</v>
      </c>
      <c r="U4986" s="15">
        <f t="shared" si="311"/>
        <v>553.26990534592699</v>
      </c>
    </row>
    <row r="4987" spans="6:21" x14ac:dyDescent="0.3">
      <c r="F4987" s="5">
        <f>Demand!C4987</f>
        <v>46.767771434630347</v>
      </c>
      <c r="G4987">
        <f>Irradiance!A4987*$B$2*'Technical Data'!$B$2</f>
        <v>301.82727715990342</v>
      </c>
      <c r="H4987" s="5">
        <f t="shared" si="308"/>
        <v>255.05950572527308</v>
      </c>
      <c r="I4987" s="38">
        <v>94.887079286881843</v>
      </c>
      <c r="J4987" s="35">
        <f>IF(H4987&gt;0,MIN(H4987,($B$3-L4986)/'Technical Data'!$B$5),0)</f>
        <v>0</v>
      </c>
      <c r="K4987" s="15">
        <f>IF(H4987&lt;0,MIN(ABS(H4987),(L4986*'Technical Data'!$B$4)),0)</f>
        <v>0</v>
      </c>
      <c r="L4987" s="15">
        <f>L4986+J4987*'Technical Data'!$B$5-(K4987/'Technical Data'!$B$4)</f>
        <v>382.61924487253498</v>
      </c>
      <c r="N4987" s="15">
        <f t="shared" si="309"/>
        <v>301.82727715990342</v>
      </c>
      <c r="O4987" s="36">
        <f t="shared" si="310"/>
        <v>255.05950572527308</v>
      </c>
      <c r="P4987" s="50">
        <v>0</v>
      </c>
      <c r="Q4987" s="50">
        <v>46.767771434630298</v>
      </c>
      <c r="R4987" s="42">
        <v>48.119307852251303</v>
      </c>
      <c r="S4987" s="42">
        <v>0</v>
      </c>
      <c r="T4987" s="42">
        <v>322.98623137803202</v>
      </c>
      <c r="U4987" s="15">
        <f t="shared" si="311"/>
        <v>301.82727715990342</v>
      </c>
    </row>
    <row r="4988" spans="6:21" x14ac:dyDescent="0.3">
      <c r="F4988" s="5">
        <f>Demand!C4988</f>
        <v>41.118683484786189</v>
      </c>
      <c r="G4988">
        <f>Irradiance!A4988*$B$2*'Technical Data'!$B$2</f>
        <v>21.467545190778694</v>
      </c>
      <c r="H4988" s="5">
        <f t="shared" si="308"/>
        <v>-19.651138294007495</v>
      </c>
      <c r="I4988" s="38">
        <v>6.7488686966253537</v>
      </c>
      <c r="J4988" s="35">
        <f>IF(H4988&gt;0,MIN(H4988,($B$3-L4987)/'Technical Data'!$B$5),0)</f>
        <v>0</v>
      </c>
      <c r="K4988" s="15">
        <f>IF(H4988&lt;0,MIN(ABS(H4988),(L4987*'Technical Data'!$B$4)),0)</f>
        <v>19.651138294007495</v>
      </c>
      <c r="L4988" s="15">
        <f>L4987+J4988*'Technical Data'!$B$5-(K4988/'Technical Data'!$B$4)</f>
        <v>360.78464676808221</v>
      </c>
      <c r="N4988" s="15">
        <f t="shared" si="309"/>
        <v>21.467545190778694</v>
      </c>
      <c r="O4988" s="36">
        <f t="shared" si="310"/>
        <v>0</v>
      </c>
      <c r="P4988" s="50">
        <v>0</v>
      </c>
      <c r="Q4988" s="50">
        <v>6.7488686966253297</v>
      </c>
      <c r="R4988" s="42">
        <v>0</v>
      </c>
      <c r="S4988" s="42">
        <v>34.369814788160902</v>
      </c>
      <c r="T4988" s="42">
        <v>284.797548280076</v>
      </c>
      <c r="U4988" s="15">
        <f t="shared" si="311"/>
        <v>21.467545190778694</v>
      </c>
    </row>
    <row r="4989" spans="6:21" x14ac:dyDescent="0.3">
      <c r="F4989" s="5">
        <f>Demand!C4989</f>
        <v>30.670752484741968</v>
      </c>
      <c r="G4989">
        <f>Irradiance!A4989*$B$2*'Technical Data'!$B$2</f>
        <v>0</v>
      </c>
      <c r="H4989" s="5">
        <f t="shared" si="308"/>
        <v>-30.670752484741968</v>
      </c>
      <c r="I4989" s="38">
        <v>0</v>
      </c>
      <c r="J4989" s="35">
        <f>IF(H4989&gt;0,MIN(H4989,($B$3-L4988)/'Technical Data'!$B$5),0)</f>
        <v>0</v>
      </c>
      <c r="K4989" s="15">
        <f>IF(H4989&lt;0,MIN(ABS(H4989),(L4988*'Technical Data'!$B$4)),0)</f>
        <v>30.670752484741968</v>
      </c>
      <c r="L4989" s="15">
        <f>L4988+J4989*'Technical Data'!$B$5-(K4989/'Technical Data'!$B$4)</f>
        <v>326.70603289614667</v>
      </c>
      <c r="N4989" s="15">
        <f t="shared" si="309"/>
        <v>0</v>
      </c>
      <c r="O4989" s="36">
        <f t="shared" si="310"/>
        <v>0</v>
      </c>
      <c r="P4989" s="50">
        <v>0</v>
      </c>
      <c r="Q4989" s="50">
        <v>0</v>
      </c>
      <c r="R4989" s="42">
        <v>0</v>
      </c>
      <c r="S4989" s="42">
        <v>30.670752484742</v>
      </c>
      <c r="T4989" s="42">
        <v>250.71893440814</v>
      </c>
      <c r="U4989" s="15">
        <f t="shared" si="311"/>
        <v>0</v>
      </c>
    </row>
    <row r="4990" spans="6:21" x14ac:dyDescent="0.3">
      <c r="F4990" s="5">
        <f>Demand!C4990</f>
        <v>23.361535002938691</v>
      </c>
      <c r="G4990">
        <f>Irradiance!A4990*$B$2*'Technical Data'!$B$2</f>
        <v>0</v>
      </c>
      <c r="H4990" s="5">
        <f t="shared" si="308"/>
        <v>-23.361535002938691</v>
      </c>
      <c r="I4990" s="38">
        <v>0</v>
      </c>
      <c r="J4990" s="35">
        <f>IF(H4990&gt;0,MIN(H4990,($B$3-L4989)/'Technical Data'!$B$5),0)</f>
        <v>0</v>
      </c>
      <c r="K4990" s="15">
        <f>IF(H4990&lt;0,MIN(ABS(H4990),(L4989*'Technical Data'!$B$4)),0)</f>
        <v>23.361535002938691</v>
      </c>
      <c r="L4990" s="15">
        <f>L4989+J4990*'Technical Data'!$B$5-(K4990/'Technical Data'!$B$4)</f>
        <v>300.74877178177036</v>
      </c>
      <c r="N4990" s="15">
        <f t="shared" si="309"/>
        <v>0</v>
      </c>
      <c r="O4990" s="36">
        <f t="shared" si="310"/>
        <v>0</v>
      </c>
      <c r="P4990" s="50">
        <v>0</v>
      </c>
      <c r="Q4990" s="50">
        <v>0</v>
      </c>
      <c r="R4990" s="42">
        <v>0</v>
      </c>
      <c r="S4990" s="42">
        <v>23.361535002938702</v>
      </c>
      <c r="T4990" s="42">
        <v>224.76167329376401</v>
      </c>
      <c r="U4990" s="15">
        <f t="shared" si="311"/>
        <v>0</v>
      </c>
    </row>
    <row r="4991" spans="6:21" x14ac:dyDescent="0.3">
      <c r="F4991" s="5">
        <f>Demand!C4991</f>
        <v>23.694124795974531</v>
      </c>
      <c r="G4991">
        <f>Irradiance!A4991*$B$2*'Technical Data'!$B$2</f>
        <v>0</v>
      </c>
      <c r="H4991" s="5">
        <f t="shared" si="308"/>
        <v>-23.694124795974531</v>
      </c>
      <c r="I4991" s="38">
        <v>0</v>
      </c>
      <c r="J4991" s="35">
        <f>IF(H4991&gt;0,MIN(H4991,($B$3-L4990)/'Technical Data'!$B$5),0)</f>
        <v>0</v>
      </c>
      <c r="K4991" s="15">
        <f>IF(H4991&lt;0,MIN(ABS(H4991),(L4990*'Technical Data'!$B$4)),0)</f>
        <v>23.694124795974531</v>
      </c>
      <c r="L4991" s="15">
        <f>L4990+J4991*'Technical Data'!$B$5-(K4991/'Technical Data'!$B$4)</f>
        <v>274.42196645290977</v>
      </c>
      <c r="N4991" s="15">
        <f t="shared" si="309"/>
        <v>0</v>
      </c>
      <c r="O4991" s="36">
        <f t="shared" si="310"/>
        <v>0</v>
      </c>
      <c r="P4991" s="50">
        <v>0</v>
      </c>
      <c r="Q4991" s="50">
        <v>0</v>
      </c>
      <c r="R4991" s="42">
        <v>0</v>
      </c>
      <c r="S4991" s="42">
        <v>23.694124795974499</v>
      </c>
      <c r="T4991" s="42">
        <v>198.43486796490299</v>
      </c>
      <c r="U4991" s="15">
        <f t="shared" si="311"/>
        <v>0</v>
      </c>
    </row>
    <row r="4992" spans="6:21" x14ac:dyDescent="0.3">
      <c r="F4992" s="5">
        <f>Demand!C4992</f>
        <v>24.276849185561982</v>
      </c>
      <c r="G4992">
        <f>Irradiance!A4992*$B$2*'Technical Data'!$B$2</f>
        <v>0</v>
      </c>
      <c r="H4992" s="5">
        <f t="shared" si="308"/>
        <v>-24.276849185561982</v>
      </c>
      <c r="I4992" s="38">
        <v>0</v>
      </c>
      <c r="J4992" s="35">
        <f>IF(H4992&gt;0,MIN(H4992,($B$3-L4991)/'Technical Data'!$B$5),0)</f>
        <v>0</v>
      </c>
      <c r="K4992" s="15">
        <f>IF(H4992&lt;0,MIN(ABS(H4992),(L4991*'Technical Data'!$B$4)),0)</f>
        <v>24.276849185561982</v>
      </c>
      <c r="L4992" s="15">
        <f>L4991+J4992*'Technical Data'!$B$5-(K4992/'Technical Data'!$B$4)</f>
        <v>247.44768958006313</v>
      </c>
      <c r="N4992" s="15">
        <f t="shared" si="309"/>
        <v>0</v>
      </c>
      <c r="O4992" s="36">
        <f t="shared" si="310"/>
        <v>0</v>
      </c>
      <c r="P4992" s="50">
        <v>0</v>
      </c>
      <c r="Q4992" s="50">
        <v>0</v>
      </c>
      <c r="R4992" s="42">
        <v>0</v>
      </c>
      <c r="S4992" s="42">
        <v>24.276849185562</v>
      </c>
      <c r="T4992" s="42">
        <v>171.46059109205601</v>
      </c>
      <c r="U4992" s="15">
        <f t="shared" si="311"/>
        <v>0</v>
      </c>
    </row>
    <row r="4993" spans="6:21" x14ac:dyDescent="0.3">
      <c r="F4993" s="5">
        <f>Demand!C4993</f>
        <v>24.556155241846803</v>
      </c>
      <c r="G4993">
        <f>Irradiance!A4993*$B$2*'Technical Data'!$B$2</f>
        <v>0</v>
      </c>
      <c r="H4993" s="5">
        <f t="shared" si="308"/>
        <v>-24.556155241846803</v>
      </c>
      <c r="I4993" s="38">
        <v>0</v>
      </c>
      <c r="J4993" s="35">
        <f>IF(H4993&gt;0,MIN(H4993,($B$3-L4992)/'Technical Data'!$B$5),0)</f>
        <v>0</v>
      </c>
      <c r="K4993" s="15">
        <f>IF(H4993&lt;0,MIN(ABS(H4993),(L4992*'Technical Data'!$B$4)),0)</f>
        <v>24.556155241846803</v>
      </c>
      <c r="L4993" s="15">
        <f>L4992+J4993*'Technical Data'!$B$5-(K4993/'Technical Data'!$B$4)</f>
        <v>220.16307264467778</v>
      </c>
      <c r="N4993" s="15">
        <f t="shared" si="309"/>
        <v>0</v>
      </c>
      <c r="O4993" s="36">
        <f t="shared" si="310"/>
        <v>0</v>
      </c>
      <c r="P4993" s="50">
        <v>0</v>
      </c>
      <c r="Q4993" s="50">
        <v>0</v>
      </c>
      <c r="R4993" s="42">
        <v>0</v>
      </c>
      <c r="S4993" s="42">
        <v>24.556155241846799</v>
      </c>
      <c r="T4993" s="42">
        <v>144.175974156671</v>
      </c>
      <c r="U4993" s="15">
        <f t="shared" si="311"/>
        <v>0</v>
      </c>
    </row>
    <row r="4994" spans="6:21" x14ac:dyDescent="0.3">
      <c r="F4994" s="5">
        <f>Demand!C4994</f>
        <v>24.086082161956142</v>
      </c>
      <c r="G4994">
        <f>Irradiance!A4994*$B$2*'Technical Data'!$B$2</f>
        <v>0</v>
      </c>
      <c r="H4994" s="5">
        <f t="shared" ref="H4994:H5057" si="312">G4994-F4994</f>
        <v>-24.086082161956142</v>
      </c>
      <c r="I4994" s="38">
        <v>0</v>
      </c>
      <c r="J4994" s="35">
        <f>IF(H4994&gt;0,MIN(H4994,($B$3-L4993)/'Technical Data'!$B$5),0)</f>
        <v>0</v>
      </c>
      <c r="K4994" s="15">
        <f>IF(H4994&lt;0,MIN(ABS(H4994),(L4993*'Technical Data'!$B$4)),0)</f>
        <v>24.086082161956142</v>
      </c>
      <c r="L4994" s="15">
        <f>L4993+J4994*'Technical Data'!$B$5-(K4994/'Technical Data'!$B$4)</f>
        <v>193.40075913139319</v>
      </c>
      <c r="N4994" s="15">
        <f t="shared" ref="N4994:N5057" si="313">U4994</f>
        <v>0</v>
      </c>
      <c r="O4994" s="36">
        <f t="shared" ref="O4994:O5057" si="314">N4994+(K4994)-F4994</f>
        <v>0</v>
      </c>
      <c r="P4994" s="50">
        <v>0</v>
      </c>
      <c r="Q4994" s="50">
        <v>0</v>
      </c>
      <c r="R4994" s="42">
        <v>0</v>
      </c>
      <c r="S4994" s="42">
        <v>24.086082161956099</v>
      </c>
      <c r="T4994" s="42">
        <v>117.413660643387</v>
      </c>
      <c r="U4994" s="15">
        <f t="shared" ref="U4994:U5057" si="315">G4994-(J4994)</f>
        <v>0</v>
      </c>
    </row>
    <row r="4995" spans="6:21" x14ac:dyDescent="0.3">
      <c r="F4995" s="5">
        <f>Demand!C4995</f>
        <v>22.62939207702944</v>
      </c>
      <c r="G4995">
        <f>Irradiance!A4995*$B$2*'Technical Data'!$B$2</f>
        <v>0</v>
      </c>
      <c r="H4995" s="5">
        <f t="shared" si="312"/>
        <v>-22.62939207702944</v>
      </c>
      <c r="I4995" s="38">
        <v>0</v>
      </c>
      <c r="J4995" s="35">
        <f>IF(H4995&gt;0,MIN(H4995,($B$3-L4994)/'Technical Data'!$B$5),0)</f>
        <v>0</v>
      </c>
      <c r="K4995" s="15">
        <f>IF(H4995&lt;0,MIN(ABS(H4995),(L4994*'Technical Data'!$B$4)),0)</f>
        <v>22.62939207702944</v>
      </c>
      <c r="L4995" s="15">
        <f>L4994+J4995*'Technical Data'!$B$5-(K4995/'Technical Data'!$B$4)</f>
        <v>168.25699015691603</v>
      </c>
      <c r="N4995" s="15">
        <f t="shared" si="313"/>
        <v>0</v>
      </c>
      <c r="O4995" s="36">
        <f t="shared" si="314"/>
        <v>0</v>
      </c>
      <c r="P4995" s="50">
        <v>0</v>
      </c>
      <c r="Q4995" s="50">
        <v>0</v>
      </c>
      <c r="R4995" s="42">
        <v>0</v>
      </c>
      <c r="S4995" s="42">
        <v>22.629392077029401</v>
      </c>
      <c r="T4995" s="42">
        <v>92.269891668909395</v>
      </c>
      <c r="U4995" s="15">
        <f t="shared" si="315"/>
        <v>0</v>
      </c>
    </row>
    <row r="4996" spans="6:21" x14ac:dyDescent="0.3">
      <c r="F4996" s="5">
        <f>Demand!C4996</f>
        <v>20.875767698938589</v>
      </c>
      <c r="G4996">
        <f>Irradiance!A4996*$B$2*'Technical Data'!$B$2</f>
        <v>0</v>
      </c>
      <c r="H4996" s="5">
        <f t="shared" si="312"/>
        <v>-20.875767698938589</v>
      </c>
      <c r="I4996" s="38">
        <v>0</v>
      </c>
      <c r="J4996" s="35">
        <f>IF(H4996&gt;0,MIN(H4996,($B$3-L4995)/'Technical Data'!$B$5),0)</f>
        <v>0</v>
      </c>
      <c r="K4996" s="15">
        <f>IF(H4996&lt;0,MIN(ABS(H4996),(L4995*'Technical Data'!$B$4)),0)</f>
        <v>20.875767698938589</v>
      </c>
      <c r="L4996" s="15">
        <f>L4995+J4996*'Technical Data'!$B$5-(K4996/'Technical Data'!$B$4)</f>
        <v>145.06169271365093</v>
      </c>
      <c r="N4996" s="15">
        <f t="shared" si="313"/>
        <v>0</v>
      </c>
      <c r="O4996" s="36">
        <f t="shared" si="314"/>
        <v>0</v>
      </c>
      <c r="P4996" s="50">
        <v>0</v>
      </c>
      <c r="Q4996" s="50">
        <v>0</v>
      </c>
      <c r="R4996" s="42">
        <v>0</v>
      </c>
      <c r="S4996" s="42">
        <v>20.875767698938599</v>
      </c>
      <c r="T4996" s="42">
        <v>69.074594225644304</v>
      </c>
      <c r="U4996" s="15">
        <f t="shared" si="315"/>
        <v>0</v>
      </c>
    </row>
    <row r="4997" spans="6:21" x14ac:dyDescent="0.3">
      <c r="F4997" s="5">
        <f>Demand!C4997</f>
        <v>18.93451080661497</v>
      </c>
      <c r="G4997">
        <f>Irradiance!A4997*$B$2*'Technical Data'!$B$2</f>
        <v>0</v>
      </c>
      <c r="H4997" s="5">
        <f t="shared" si="312"/>
        <v>-18.93451080661497</v>
      </c>
      <c r="I4997" s="38">
        <v>0</v>
      </c>
      <c r="J4997" s="35">
        <f>IF(H4997&gt;0,MIN(H4997,($B$3-L4996)/'Technical Data'!$B$5),0)</f>
        <v>0</v>
      </c>
      <c r="K4997" s="15">
        <f>IF(H4997&lt;0,MIN(ABS(H4997),(L4996*'Technical Data'!$B$4)),0)</f>
        <v>18.93451080661497</v>
      </c>
      <c r="L4997" s="15">
        <f>L4996+J4997*'Technical Data'!$B$5-(K4997/'Technical Data'!$B$4)</f>
        <v>124.02334737296763</v>
      </c>
      <c r="N4997" s="15">
        <f t="shared" si="313"/>
        <v>0</v>
      </c>
      <c r="O4997" s="36">
        <f t="shared" si="314"/>
        <v>0</v>
      </c>
      <c r="P4997" s="50">
        <v>0</v>
      </c>
      <c r="Q4997" s="50">
        <v>0</v>
      </c>
      <c r="R4997" s="42">
        <v>0</v>
      </c>
      <c r="S4997" s="42">
        <v>18.934510806614998</v>
      </c>
      <c r="T4997" s="42">
        <v>48.036248884960997</v>
      </c>
      <c r="U4997" s="15">
        <f t="shared" si="315"/>
        <v>0</v>
      </c>
    </row>
    <row r="4998" spans="6:21" x14ac:dyDescent="0.3">
      <c r="F4998" s="5">
        <f>Demand!C4998</f>
        <v>15.414426545557331</v>
      </c>
      <c r="G4998">
        <f>Irradiance!A4998*$B$2*'Technical Data'!$B$2</f>
        <v>0</v>
      </c>
      <c r="H4998" s="5">
        <f t="shared" si="312"/>
        <v>-15.414426545557331</v>
      </c>
      <c r="I4998" s="38">
        <v>0</v>
      </c>
      <c r="J4998" s="35">
        <f>IF(H4998&gt;0,MIN(H4998,($B$3-L4997)/'Technical Data'!$B$5),0)</f>
        <v>0</v>
      </c>
      <c r="K4998" s="15">
        <f>IF(H4998&lt;0,MIN(ABS(H4998),(L4997*'Technical Data'!$B$4)),0)</f>
        <v>15.414426545557331</v>
      </c>
      <c r="L4998" s="15">
        <f>L4997+J4998*'Technical Data'!$B$5-(K4998/'Technical Data'!$B$4)</f>
        <v>106.89620676679283</v>
      </c>
      <c r="N4998" s="15">
        <f t="shared" si="313"/>
        <v>0</v>
      </c>
      <c r="O4998" s="36">
        <f t="shared" si="314"/>
        <v>0</v>
      </c>
      <c r="P4998" s="50">
        <v>0</v>
      </c>
      <c r="Q4998" s="50">
        <v>0</v>
      </c>
      <c r="R4998" s="42">
        <v>0</v>
      </c>
      <c r="S4998" s="42">
        <v>15.4144265455573</v>
      </c>
      <c r="T4998" s="42">
        <v>30.909108278786199</v>
      </c>
      <c r="U4998" s="15">
        <f t="shared" si="315"/>
        <v>0</v>
      </c>
    </row>
    <row r="4999" spans="6:21" x14ac:dyDescent="0.3">
      <c r="F4999" s="5">
        <f>Demand!C4999</f>
        <v>11.737629818305178</v>
      </c>
      <c r="G4999">
        <f>Irradiance!A4999*$B$2*'Technical Data'!$B$2</f>
        <v>0</v>
      </c>
      <c r="H4999" s="5">
        <f t="shared" si="312"/>
        <v>-11.737629818305178</v>
      </c>
      <c r="I4999" s="38">
        <v>0</v>
      </c>
      <c r="J4999" s="35">
        <f>IF(H4999&gt;0,MIN(H4999,($B$3-L4998)/'Technical Data'!$B$5),0)</f>
        <v>0</v>
      </c>
      <c r="K4999" s="15">
        <f>IF(H4999&lt;0,MIN(ABS(H4999),(L4998*'Technical Data'!$B$4)),0)</f>
        <v>11.737629818305178</v>
      </c>
      <c r="L4999" s="15">
        <f>L4998+J4999*'Technical Data'!$B$5-(K4999/'Technical Data'!$B$4)</f>
        <v>93.854395857564853</v>
      </c>
      <c r="N4999" s="15">
        <f t="shared" si="313"/>
        <v>0</v>
      </c>
      <c r="O4999" s="36">
        <f t="shared" si="314"/>
        <v>0</v>
      </c>
      <c r="P4999" s="50">
        <v>0</v>
      </c>
      <c r="Q4999" s="50">
        <v>0</v>
      </c>
      <c r="R4999" s="42">
        <v>0</v>
      </c>
      <c r="S4999" s="42">
        <v>11.7376298183052</v>
      </c>
      <c r="T4999" s="42">
        <v>17.867297369558202</v>
      </c>
      <c r="U4999" s="15">
        <f t="shared" si="315"/>
        <v>0</v>
      </c>
    </row>
    <row r="5000" spans="6:21" x14ac:dyDescent="0.3">
      <c r="F5000" s="5">
        <f>Demand!C5000</f>
        <v>16.105749978485296</v>
      </c>
      <c r="G5000">
        <f>Irradiance!A5000*$B$2*'Technical Data'!$B$2</f>
        <v>8.010278056260707E-2</v>
      </c>
      <c r="H5000" s="5">
        <f t="shared" si="312"/>
        <v>-16.025647197922687</v>
      </c>
      <c r="I5000" s="38">
        <v>2.5182345882930428E-2</v>
      </c>
      <c r="J5000" s="35">
        <f>IF(H5000&gt;0,MIN(H5000,($B$3-L4999)/'Technical Data'!$B$5),0)</f>
        <v>0</v>
      </c>
      <c r="K5000" s="15">
        <f>IF(H5000&lt;0,MIN(ABS(H5000),(L4999*'Technical Data'!$B$4)),0)</f>
        <v>16.025647197922687</v>
      </c>
      <c r="L5000" s="15">
        <f>L4999+J5000*'Technical Data'!$B$5-(K5000/'Technical Data'!$B$4)</f>
        <v>76.048121193206313</v>
      </c>
      <c r="N5000" s="15">
        <f t="shared" si="313"/>
        <v>8.010278056260707E-2</v>
      </c>
      <c r="O5000" s="36">
        <f t="shared" si="314"/>
        <v>0</v>
      </c>
      <c r="P5000" s="50">
        <v>0</v>
      </c>
      <c r="Q5000" s="50">
        <v>2.51823458829303E-2</v>
      </c>
      <c r="R5000" s="42">
        <v>0</v>
      </c>
      <c r="S5000" s="42">
        <v>16.080567632602399</v>
      </c>
      <c r="T5000" s="42">
        <v>0</v>
      </c>
      <c r="U5000" s="15">
        <f t="shared" si="315"/>
        <v>8.010278056260707E-2</v>
      </c>
    </row>
    <row r="5001" spans="6:21" x14ac:dyDescent="0.3">
      <c r="F5001" s="5">
        <f>Demand!C5001</f>
        <v>19.950375521211846</v>
      </c>
      <c r="G5001">
        <f>Irradiance!A5001*$B$2*'Technical Data'!$B$2</f>
        <v>128.56496280298435</v>
      </c>
      <c r="H5001" s="5">
        <f t="shared" si="312"/>
        <v>108.61458728177251</v>
      </c>
      <c r="I5001" s="38">
        <v>40.417665142103331</v>
      </c>
      <c r="J5001" s="35">
        <f>IF(H5001&gt;0,MIN(H5001,($B$3-L5000)/'Technical Data'!$B$5),0)</f>
        <v>108.61458728177251</v>
      </c>
      <c r="K5001" s="15">
        <f>IF(H5001&lt;0,MIN(ABS(H5001),(L5000*'Technical Data'!$B$4)),0)</f>
        <v>0</v>
      </c>
      <c r="L5001" s="15">
        <f>L5000+J5001*'Technical Data'!$B$5-(K5001/'Technical Data'!$B$4)</f>
        <v>173.80124974680157</v>
      </c>
      <c r="N5001" s="15">
        <f t="shared" si="313"/>
        <v>19.950375521211839</v>
      </c>
      <c r="O5001" s="36">
        <f t="shared" si="314"/>
        <v>0</v>
      </c>
      <c r="P5001" s="50">
        <v>20.4672896208913</v>
      </c>
      <c r="Q5001" s="50">
        <v>19.9503755212118</v>
      </c>
      <c r="R5001" s="42">
        <v>0</v>
      </c>
      <c r="S5001" s="42">
        <v>0</v>
      </c>
      <c r="T5001" s="42">
        <v>0</v>
      </c>
      <c r="U5001" s="15">
        <f t="shared" si="315"/>
        <v>19.950375521211839</v>
      </c>
    </row>
    <row r="5002" spans="6:21" x14ac:dyDescent="0.3">
      <c r="F5002" s="5">
        <f>Demand!C5002</f>
        <v>26.300521892971187</v>
      </c>
      <c r="G5002">
        <f>Irradiance!A5002*$B$2*'Technical Data'!$B$2</f>
        <v>315.4447498555466</v>
      </c>
      <c r="H5002" s="5">
        <f t="shared" si="312"/>
        <v>289.14422796257543</v>
      </c>
      <c r="I5002" s="38">
        <v>99.168078086980017</v>
      </c>
      <c r="J5002" s="35">
        <f>IF(H5002&gt;0,MIN(H5002,($B$3-L5001)/'Technical Data'!$B$5),0)</f>
        <v>232.01999458414821</v>
      </c>
      <c r="K5002" s="15">
        <f>IF(H5002&lt;0,MIN(ABS(H5002),(L5001*'Technical Data'!$B$4)),0)</f>
        <v>0</v>
      </c>
      <c r="L5002" s="15">
        <f>L5001+J5002*'Technical Data'!$B$5-(K5002/'Technical Data'!$B$4)</f>
        <v>382.61924487253498</v>
      </c>
      <c r="N5002" s="15">
        <f t="shared" si="313"/>
        <v>83.424755271398396</v>
      </c>
      <c r="O5002" s="36">
        <f t="shared" si="314"/>
        <v>57.124233378427206</v>
      </c>
      <c r="P5002" s="50">
        <v>72.8675561940085</v>
      </c>
      <c r="Q5002" s="50">
        <v>26.300521892971201</v>
      </c>
      <c r="R5002" s="42">
        <v>0</v>
      </c>
      <c r="S5002" s="42">
        <v>0</v>
      </c>
      <c r="T5002" s="42">
        <v>0</v>
      </c>
      <c r="U5002" s="15">
        <f t="shared" si="315"/>
        <v>83.424755271398396</v>
      </c>
    </row>
    <row r="5003" spans="6:21" x14ac:dyDescent="0.3">
      <c r="F5003" s="5">
        <f>Demand!C5003</f>
        <v>31.07128532907273</v>
      </c>
      <c r="G5003">
        <f>Irradiance!A5003*$B$2*'Technical Data'!$B$2</f>
        <v>484.06110293983448</v>
      </c>
      <c r="H5003" s="5">
        <f t="shared" si="312"/>
        <v>452.98981761076175</v>
      </c>
      <c r="I5003" s="38">
        <v>152.17691617054859</v>
      </c>
      <c r="J5003" s="35">
        <f>IF(H5003&gt;0,MIN(H5003,($B$3-L5002)/'Technical Data'!$B$5),0)</f>
        <v>0</v>
      </c>
      <c r="K5003" s="15">
        <f>IF(H5003&lt;0,MIN(ABS(H5003),(L5002*'Technical Data'!$B$4)),0)</f>
        <v>0</v>
      </c>
      <c r="L5003" s="15">
        <f>L5002+J5003*'Technical Data'!$B$5-(K5003/'Technical Data'!$B$4)</f>
        <v>382.61924487253498</v>
      </c>
      <c r="N5003" s="15">
        <f t="shared" si="313"/>
        <v>484.06110293983448</v>
      </c>
      <c r="O5003" s="36">
        <f t="shared" si="314"/>
        <v>452.98981761076175</v>
      </c>
      <c r="P5003" s="50">
        <v>121.105630841475</v>
      </c>
      <c r="Q5003" s="50">
        <v>31.071285329072701</v>
      </c>
      <c r="R5003" s="42">
        <v>0</v>
      </c>
      <c r="S5003" s="42">
        <v>0</v>
      </c>
      <c r="T5003" s="42">
        <v>0</v>
      </c>
      <c r="U5003" s="15">
        <f t="shared" si="315"/>
        <v>484.06110293983448</v>
      </c>
    </row>
    <row r="5004" spans="6:21" x14ac:dyDescent="0.3">
      <c r="F5004" s="5">
        <f>Demand!C5004</f>
        <v>33.243541012236534</v>
      </c>
      <c r="G5004">
        <f>Irradiance!A5004*$B$2*'Technical Data'!$B$2</f>
        <v>620.63634379907955</v>
      </c>
      <c r="H5004" s="5">
        <f t="shared" si="312"/>
        <v>587.39280278684305</v>
      </c>
      <c r="I5004" s="38">
        <v>195.1128159009449</v>
      </c>
      <c r="J5004" s="35">
        <f>IF(H5004&gt;0,MIN(H5004,($B$3-L5003)/'Technical Data'!$B$5),0)</f>
        <v>0</v>
      </c>
      <c r="K5004" s="15">
        <f>IF(H5004&lt;0,MIN(ABS(H5004),(L5003*'Technical Data'!$B$4)),0)</f>
        <v>0</v>
      </c>
      <c r="L5004" s="15">
        <f>L5003+J5004*'Technical Data'!$B$5-(K5004/'Technical Data'!$B$4)</f>
        <v>382.61924487253498</v>
      </c>
      <c r="N5004" s="15">
        <f t="shared" si="313"/>
        <v>620.63634379907955</v>
      </c>
      <c r="O5004" s="36">
        <f t="shared" si="314"/>
        <v>587.39280278684305</v>
      </c>
      <c r="P5004" s="50">
        <v>161.86927488870799</v>
      </c>
      <c r="Q5004" s="50">
        <v>33.243541012236498</v>
      </c>
      <c r="R5004" s="42">
        <v>0</v>
      </c>
      <c r="S5004" s="42">
        <v>0</v>
      </c>
      <c r="T5004" s="42">
        <v>0</v>
      </c>
      <c r="U5004" s="15">
        <f t="shared" si="315"/>
        <v>620.63634379907955</v>
      </c>
    </row>
    <row r="5005" spans="6:21" x14ac:dyDescent="0.3">
      <c r="F5005" s="5">
        <f>Demand!C5005</f>
        <v>33.926430872735239</v>
      </c>
      <c r="G5005">
        <f>Irradiance!A5005*$B$2*'Technical Data'!$B$2</f>
        <v>688.80381005785819</v>
      </c>
      <c r="H5005" s="5">
        <f t="shared" si="312"/>
        <v>654.87737918512289</v>
      </c>
      <c r="I5005" s="38">
        <v>216.54299224731869</v>
      </c>
      <c r="J5005" s="35">
        <f>IF(H5005&gt;0,MIN(H5005,($B$3-L5004)/'Technical Data'!$B$5),0)</f>
        <v>0</v>
      </c>
      <c r="K5005" s="15">
        <f>IF(H5005&lt;0,MIN(ABS(H5005),(L5004*'Technical Data'!$B$4)),0)</f>
        <v>0</v>
      </c>
      <c r="L5005" s="15">
        <f>L5004+J5005*'Technical Data'!$B$5-(K5005/'Technical Data'!$B$4)</f>
        <v>382.61924487253498</v>
      </c>
      <c r="N5005" s="15">
        <f t="shared" si="313"/>
        <v>688.80381005785819</v>
      </c>
      <c r="O5005" s="36">
        <f t="shared" si="314"/>
        <v>654.87737918512289</v>
      </c>
      <c r="P5005" s="50">
        <v>182.616561374583</v>
      </c>
      <c r="Q5005" s="50">
        <v>33.926430872735203</v>
      </c>
      <c r="R5005" s="42">
        <v>0</v>
      </c>
      <c r="S5005" s="42">
        <v>0</v>
      </c>
      <c r="T5005" s="42">
        <v>0</v>
      </c>
      <c r="U5005" s="15">
        <f t="shared" si="315"/>
        <v>688.80381005785819</v>
      </c>
    </row>
    <row r="5006" spans="6:21" x14ac:dyDescent="0.3">
      <c r="F5006" s="5">
        <f>Demand!C5006</f>
        <v>35.368776979539426</v>
      </c>
      <c r="G5006">
        <f>Irradiance!A5006*$B$2*'Technical Data'!$B$2</f>
        <v>711.7132052987638</v>
      </c>
      <c r="H5006" s="5">
        <f t="shared" si="312"/>
        <v>676.34442831922433</v>
      </c>
      <c r="I5006" s="38">
        <v>223.74514316983681</v>
      </c>
      <c r="J5006" s="35">
        <f>IF(H5006&gt;0,MIN(H5006,($B$3-L5005)/'Technical Data'!$B$5),0)</f>
        <v>0</v>
      </c>
      <c r="K5006" s="15">
        <f>IF(H5006&lt;0,MIN(ABS(H5006),(L5005*'Technical Data'!$B$4)),0)</f>
        <v>0</v>
      </c>
      <c r="L5006" s="15">
        <f>L5005+J5006*'Technical Data'!$B$5-(K5006/'Technical Data'!$B$4)</f>
        <v>382.61924487253498</v>
      </c>
      <c r="N5006" s="15">
        <f t="shared" si="313"/>
        <v>711.7132052987638</v>
      </c>
      <c r="O5006" s="36">
        <f t="shared" si="314"/>
        <v>676.34442831922433</v>
      </c>
      <c r="P5006" s="50">
        <v>188.37636619029701</v>
      </c>
      <c r="Q5006" s="50">
        <v>35.368776979539398</v>
      </c>
      <c r="R5006" s="42">
        <v>0</v>
      </c>
      <c r="S5006" s="42">
        <v>0</v>
      </c>
      <c r="T5006" s="42">
        <v>0</v>
      </c>
      <c r="U5006" s="15">
        <f t="shared" si="315"/>
        <v>711.7132052987638</v>
      </c>
    </row>
    <row r="5007" spans="6:21" x14ac:dyDescent="0.3">
      <c r="F5007" s="5">
        <f>Demand!C5007</f>
        <v>34.168540679650661</v>
      </c>
      <c r="G5007">
        <f>Irradiance!A5007*$B$2*'Technical Data'!$B$2</f>
        <v>694.33090191667816</v>
      </c>
      <c r="H5007" s="5">
        <f t="shared" si="312"/>
        <v>660.16236123702754</v>
      </c>
      <c r="I5007" s="38">
        <v>218.2805741132409</v>
      </c>
      <c r="J5007" s="35">
        <f>IF(H5007&gt;0,MIN(H5007,($B$3-L5006)/'Technical Data'!$B$5),0)</f>
        <v>0</v>
      </c>
      <c r="K5007" s="15">
        <f>IF(H5007&lt;0,MIN(ABS(H5007),(L5006*'Technical Data'!$B$4)),0)</f>
        <v>0</v>
      </c>
      <c r="L5007" s="15">
        <f>L5006+J5007*'Technical Data'!$B$5-(K5007/'Technical Data'!$B$4)</f>
        <v>382.61924487253498</v>
      </c>
      <c r="N5007" s="15">
        <f t="shared" si="313"/>
        <v>694.33090191667816</v>
      </c>
      <c r="O5007" s="36">
        <f t="shared" si="314"/>
        <v>660.16236123702754</v>
      </c>
      <c r="P5007" s="50">
        <v>184.112033433589</v>
      </c>
      <c r="Q5007" s="50">
        <v>34.168540679650697</v>
      </c>
      <c r="R5007" s="42">
        <v>0</v>
      </c>
      <c r="S5007" s="42">
        <v>0</v>
      </c>
      <c r="T5007" s="42">
        <v>0</v>
      </c>
      <c r="U5007" s="15">
        <f t="shared" si="315"/>
        <v>694.33090191667816</v>
      </c>
    </row>
    <row r="5008" spans="6:21" x14ac:dyDescent="0.3">
      <c r="F5008" s="5">
        <f>Demand!C5008</f>
        <v>35.115900492440474</v>
      </c>
      <c r="G5008">
        <f>Irradiance!A5008*$B$2*'Technical Data'!$B$2</f>
        <v>641.78347786760787</v>
      </c>
      <c r="H5008" s="5">
        <f t="shared" si="312"/>
        <v>606.66757737516741</v>
      </c>
      <c r="I5008" s="38">
        <v>201.7609552140386</v>
      </c>
      <c r="J5008" s="35">
        <f>IF(H5008&gt;0,MIN(H5008,($B$3-L5007)/'Technical Data'!$B$5),0)</f>
        <v>0</v>
      </c>
      <c r="K5008" s="15">
        <f>IF(H5008&lt;0,MIN(ABS(H5008),(L5007*'Technical Data'!$B$4)),0)</f>
        <v>0</v>
      </c>
      <c r="L5008" s="15">
        <f>L5007+J5008*'Technical Data'!$B$5-(K5008/'Technical Data'!$B$4)</f>
        <v>382.61924487253498</v>
      </c>
      <c r="N5008" s="15">
        <f t="shared" si="313"/>
        <v>641.78347786760787</v>
      </c>
      <c r="O5008" s="36">
        <f t="shared" si="314"/>
        <v>606.66757737516741</v>
      </c>
      <c r="P5008" s="50">
        <v>49.397032434128299</v>
      </c>
      <c r="Q5008" s="50">
        <v>35.115900492440502</v>
      </c>
      <c r="R5008" s="42">
        <v>117.248022287469</v>
      </c>
      <c r="S5008" s="42">
        <v>0</v>
      </c>
      <c r="T5008" s="42">
        <v>105.523220058722</v>
      </c>
      <c r="U5008" s="15">
        <f t="shared" si="315"/>
        <v>641.78347786760787</v>
      </c>
    </row>
    <row r="5009" spans="6:21" x14ac:dyDescent="0.3">
      <c r="F5009" s="5">
        <f>Demand!C5009</f>
        <v>40.493835473921294</v>
      </c>
      <c r="G5009">
        <f>Irradiance!A5009*$B$2*'Technical Data'!$B$2</f>
        <v>539.0917131863456</v>
      </c>
      <c r="H5009" s="5">
        <f t="shared" si="312"/>
        <v>498.59787771242429</v>
      </c>
      <c r="I5009" s="38">
        <v>169.47718779212181</v>
      </c>
      <c r="J5009" s="35">
        <f>IF(H5009&gt;0,MIN(H5009,($B$3-L5008)/'Technical Data'!$B$5),0)</f>
        <v>0</v>
      </c>
      <c r="K5009" s="15">
        <f>IF(H5009&lt;0,MIN(ABS(H5009),(L5008*'Technical Data'!$B$4)),0)</f>
        <v>0</v>
      </c>
      <c r="L5009" s="15">
        <f>L5008+J5009*'Technical Data'!$B$5-(K5009/'Technical Data'!$B$4)</f>
        <v>382.61924487253498</v>
      </c>
      <c r="N5009" s="15">
        <f t="shared" si="313"/>
        <v>539.0917131863456</v>
      </c>
      <c r="O5009" s="36">
        <f t="shared" si="314"/>
        <v>498.59787771242429</v>
      </c>
      <c r="P5009" s="50">
        <v>0</v>
      </c>
      <c r="Q5009" s="50">
        <v>40.493835473921301</v>
      </c>
      <c r="R5009" s="42">
        <v>128.98335231819999</v>
      </c>
      <c r="S5009" s="42">
        <v>0</v>
      </c>
      <c r="T5009" s="42">
        <v>221.60823714510201</v>
      </c>
      <c r="U5009" s="15">
        <f t="shared" si="315"/>
        <v>539.0917131863456</v>
      </c>
    </row>
    <row r="5010" spans="6:21" x14ac:dyDescent="0.3">
      <c r="F5010" s="5">
        <f>Demand!C5010</f>
        <v>46.289673397026448</v>
      </c>
      <c r="G5010">
        <f>Irradiance!A5010*$B$2*'Technical Data'!$B$2</f>
        <v>426.38710093475737</v>
      </c>
      <c r="H5010" s="5">
        <f t="shared" si="312"/>
        <v>380.09742753773094</v>
      </c>
      <c r="I5010" s="38">
        <v>134.04562713483861</v>
      </c>
      <c r="J5010" s="35">
        <f>IF(H5010&gt;0,MIN(H5010,($B$3-L5009)/'Technical Data'!$B$5),0)</f>
        <v>0</v>
      </c>
      <c r="K5010" s="15">
        <f>IF(H5010&lt;0,MIN(ABS(H5010),(L5009*'Technical Data'!$B$4)),0)</f>
        <v>0</v>
      </c>
      <c r="L5010" s="15">
        <f>L5009+J5010*'Technical Data'!$B$5-(K5010/'Technical Data'!$B$4)</f>
        <v>382.61924487253498</v>
      </c>
      <c r="N5010" s="15">
        <f t="shared" si="313"/>
        <v>426.38710093475737</v>
      </c>
      <c r="O5010" s="36">
        <f t="shared" si="314"/>
        <v>380.09742753773094</v>
      </c>
      <c r="P5010" s="50">
        <v>0</v>
      </c>
      <c r="Q5010" s="50">
        <v>46.289673397026398</v>
      </c>
      <c r="R5010" s="42">
        <v>87.755953737811893</v>
      </c>
      <c r="S5010" s="42">
        <v>0</v>
      </c>
      <c r="T5010" s="42">
        <v>300.58859550913297</v>
      </c>
      <c r="U5010" s="15">
        <f t="shared" si="315"/>
        <v>426.38710093475737</v>
      </c>
    </row>
    <row r="5011" spans="6:21" x14ac:dyDescent="0.3">
      <c r="F5011" s="5">
        <f>Demand!C5011</f>
        <v>46.767771434630347</v>
      </c>
      <c r="G5011">
        <f>Irradiance!A5011*$B$2*'Technical Data'!$B$2</f>
        <v>243.35224734920027</v>
      </c>
      <c r="H5011" s="5">
        <f t="shared" si="312"/>
        <v>196.58447591456991</v>
      </c>
      <c r="I5011" s="38">
        <v>76.503966792342624</v>
      </c>
      <c r="J5011" s="35">
        <f>IF(H5011&gt;0,MIN(H5011,($B$3-L5010)/'Technical Data'!$B$5),0)</f>
        <v>0</v>
      </c>
      <c r="K5011" s="15">
        <f>IF(H5011&lt;0,MIN(ABS(H5011),(L5010*'Technical Data'!$B$4)),0)</f>
        <v>0</v>
      </c>
      <c r="L5011" s="15">
        <f>L5010+J5011*'Technical Data'!$B$5-(K5011/'Technical Data'!$B$4)</f>
        <v>382.61924487253498</v>
      </c>
      <c r="N5011" s="15">
        <f t="shared" si="313"/>
        <v>243.35224734920027</v>
      </c>
      <c r="O5011" s="36">
        <f t="shared" si="314"/>
        <v>196.58447591456991</v>
      </c>
      <c r="P5011" s="50">
        <v>0</v>
      </c>
      <c r="Q5011" s="50">
        <v>46.767771434630298</v>
      </c>
      <c r="R5011" s="42">
        <v>29.736195357712099</v>
      </c>
      <c r="S5011" s="42">
        <v>0</v>
      </c>
      <c r="T5011" s="42">
        <v>327.35117133107298</v>
      </c>
      <c r="U5011" s="15">
        <f t="shared" si="315"/>
        <v>243.35224734920027</v>
      </c>
    </row>
    <row r="5012" spans="6:21" x14ac:dyDescent="0.3">
      <c r="F5012" s="5">
        <f>Demand!C5012</f>
        <v>41.118683484786189</v>
      </c>
      <c r="G5012">
        <f>Irradiance!A5012*$B$2*'Technical Data'!$B$2</f>
        <v>8.8113058618867779</v>
      </c>
      <c r="H5012" s="5">
        <f t="shared" si="312"/>
        <v>-32.307377622899409</v>
      </c>
      <c r="I5012" s="38">
        <v>2.770058047122347</v>
      </c>
      <c r="J5012" s="35">
        <f>IF(H5012&gt;0,MIN(H5012,($B$3-L5011)/'Technical Data'!$B$5),0)</f>
        <v>0</v>
      </c>
      <c r="K5012" s="15">
        <f>IF(H5012&lt;0,MIN(ABS(H5012),(L5011*'Technical Data'!$B$4)),0)</f>
        <v>32.307377622899409</v>
      </c>
      <c r="L5012" s="15">
        <f>L5011+J5012*'Technical Data'!$B$5-(K5012/'Technical Data'!$B$4)</f>
        <v>346.72215862486894</v>
      </c>
      <c r="N5012" s="15">
        <f t="shared" si="313"/>
        <v>8.8113058618867779</v>
      </c>
      <c r="O5012" s="36">
        <f t="shared" si="314"/>
        <v>0</v>
      </c>
      <c r="P5012" s="50">
        <v>0</v>
      </c>
      <c r="Q5012" s="50">
        <v>2.7700580471223399</v>
      </c>
      <c r="R5012" s="42">
        <v>0</v>
      </c>
      <c r="S5012" s="42">
        <v>38.348625437663799</v>
      </c>
      <c r="T5012" s="42">
        <v>284.74158751144699</v>
      </c>
      <c r="U5012" s="15">
        <f t="shared" si="315"/>
        <v>8.8113058618867779</v>
      </c>
    </row>
    <row r="5013" spans="6:21" x14ac:dyDescent="0.3">
      <c r="F5013" s="5">
        <f>Demand!C5013</f>
        <v>30.670752484741968</v>
      </c>
      <c r="G5013">
        <f>Irradiance!A5013*$B$2*'Technical Data'!$B$2</f>
        <v>0</v>
      </c>
      <c r="H5013" s="5">
        <f t="shared" si="312"/>
        <v>-30.670752484741968</v>
      </c>
      <c r="I5013" s="38">
        <v>0</v>
      </c>
      <c r="J5013" s="35">
        <f>IF(H5013&gt;0,MIN(H5013,($B$3-L5012)/'Technical Data'!$B$5),0)</f>
        <v>0</v>
      </c>
      <c r="K5013" s="15">
        <f>IF(H5013&lt;0,MIN(ABS(H5013),(L5012*'Technical Data'!$B$4)),0)</f>
        <v>30.670752484741968</v>
      </c>
      <c r="L5013" s="15">
        <f>L5012+J5013*'Technical Data'!$B$5-(K5013/'Technical Data'!$B$4)</f>
        <v>312.64354475293339</v>
      </c>
      <c r="N5013" s="15">
        <f t="shared" si="313"/>
        <v>0</v>
      </c>
      <c r="O5013" s="36">
        <f t="shared" si="314"/>
        <v>0</v>
      </c>
      <c r="P5013" s="50">
        <v>0</v>
      </c>
      <c r="Q5013" s="50">
        <v>0</v>
      </c>
      <c r="R5013" s="42">
        <v>0</v>
      </c>
      <c r="S5013" s="42">
        <v>30.670752484742</v>
      </c>
      <c r="T5013" s="42">
        <v>250.66297363951099</v>
      </c>
      <c r="U5013" s="15">
        <f t="shared" si="315"/>
        <v>0</v>
      </c>
    </row>
    <row r="5014" spans="6:21" x14ac:dyDescent="0.3">
      <c r="F5014" s="5">
        <f>Demand!C5014</f>
        <v>23.361535002938691</v>
      </c>
      <c r="G5014">
        <f>Irradiance!A5014*$B$2*'Technical Data'!$B$2</f>
        <v>0</v>
      </c>
      <c r="H5014" s="5">
        <f t="shared" si="312"/>
        <v>-23.361535002938691</v>
      </c>
      <c r="I5014" s="38">
        <v>0</v>
      </c>
      <c r="J5014" s="35">
        <f>IF(H5014&gt;0,MIN(H5014,($B$3-L5013)/'Technical Data'!$B$5),0)</f>
        <v>0</v>
      </c>
      <c r="K5014" s="15">
        <f>IF(H5014&lt;0,MIN(ABS(H5014),(L5013*'Technical Data'!$B$4)),0)</f>
        <v>23.361535002938691</v>
      </c>
      <c r="L5014" s="15">
        <f>L5013+J5014*'Technical Data'!$B$5-(K5014/'Technical Data'!$B$4)</f>
        <v>286.68628363855709</v>
      </c>
      <c r="N5014" s="15">
        <f t="shared" si="313"/>
        <v>0</v>
      </c>
      <c r="O5014" s="36">
        <f t="shared" si="314"/>
        <v>0</v>
      </c>
      <c r="P5014" s="50">
        <v>0</v>
      </c>
      <c r="Q5014" s="50">
        <v>0</v>
      </c>
      <c r="R5014" s="42">
        <v>0</v>
      </c>
      <c r="S5014" s="42">
        <v>23.361535002938702</v>
      </c>
      <c r="T5014" s="42">
        <v>224.705712525135</v>
      </c>
      <c r="U5014" s="15">
        <f t="shared" si="315"/>
        <v>0</v>
      </c>
    </row>
    <row r="5015" spans="6:21" x14ac:dyDescent="0.3">
      <c r="F5015" s="5">
        <f>Demand!C5015</f>
        <v>23.694124795974531</v>
      </c>
      <c r="G5015">
        <f>Irradiance!A5015*$B$2*'Technical Data'!$B$2</f>
        <v>0</v>
      </c>
      <c r="H5015" s="5">
        <f t="shared" si="312"/>
        <v>-23.694124795974531</v>
      </c>
      <c r="I5015" s="38">
        <v>0</v>
      </c>
      <c r="J5015" s="35">
        <f>IF(H5015&gt;0,MIN(H5015,($B$3-L5014)/'Technical Data'!$B$5),0)</f>
        <v>0</v>
      </c>
      <c r="K5015" s="15">
        <f>IF(H5015&lt;0,MIN(ABS(H5015),(L5014*'Technical Data'!$B$4)),0)</f>
        <v>23.694124795974531</v>
      </c>
      <c r="L5015" s="15">
        <f>L5014+J5015*'Technical Data'!$B$5-(K5015/'Technical Data'!$B$4)</f>
        <v>260.3594783096965</v>
      </c>
      <c r="N5015" s="15">
        <f t="shared" si="313"/>
        <v>0</v>
      </c>
      <c r="O5015" s="36">
        <f t="shared" si="314"/>
        <v>0</v>
      </c>
      <c r="P5015" s="50">
        <v>0</v>
      </c>
      <c r="Q5015" s="50">
        <v>0</v>
      </c>
      <c r="R5015" s="42">
        <v>0</v>
      </c>
      <c r="S5015" s="42">
        <v>23.694124795974499</v>
      </c>
      <c r="T5015" s="42">
        <v>198.37890719627401</v>
      </c>
      <c r="U5015" s="15">
        <f t="shared" si="315"/>
        <v>0</v>
      </c>
    </row>
    <row r="5016" spans="6:21" x14ac:dyDescent="0.3">
      <c r="F5016" s="5">
        <f>Demand!C5016</f>
        <v>24.276849185561982</v>
      </c>
      <c r="G5016">
        <f>Irradiance!A5016*$B$2*'Technical Data'!$B$2</f>
        <v>0</v>
      </c>
      <c r="H5016" s="5">
        <f t="shared" si="312"/>
        <v>-24.276849185561982</v>
      </c>
      <c r="I5016" s="38">
        <v>0</v>
      </c>
      <c r="J5016" s="35">
        <f>IF(H5016&gt;0,MIN(H5016,($B$3-L5015)/'Technical Data'!$B$5),0)</f>
        <v>0</v>
      </c>
      <c r="K5016" s="15">
        <f>IF(H5016&lt;0,MIN(ABS(H5016),(L5015*'Technical Data'!$B$4)),0)</f>
        <v>24.276849185561982</v>
      </c>
      <c r="L5016" s="15">
        <f>L5015+J5016*'Technical Data'!$B$5-(K5016/'Technical Data'!$B$4)</f>
        <v>233.38520143684985</v>
      </c>
      <c r="N5016" s="15">
        <f t="shared" si="313"/>
        <v>0</v>
      </c>
      <c r="O5016" s="36">
        <f t="shared" si="314"/>
        <v>0</v>
      </c>
      <c r="P5016" s="50">
        <v>0</v>
      </c>
      <c r="Q5016" s="50">
        <v>0</v>
      </c>
      <c r="R5016" s="42">
        <v>0</v>
      </c>
      <c r="S5016" s="42">
        <v>24.276849185562</v>
      </c>
      <c r="T5016" s="42">
        <v>171.40463032342799</v>
      </c>
      <c r="U5016" s="15">
        <f t="shared" si="315"/>
        <v>0</v>
      </c>
    </row>
    <row r="5017" spans="6:21" x14ac:dyDescent="0.3">
      <c r="F5017" s="5">
        <f>Demand!C5017</f>
        <v>24.556155241846803</v>
      </c>
      <c r="G5017">
        <f>Irradiance!A5017*$B$2*'Technical Data'!$B$2</f>
        <v>0</v>
      </c>
      <c r="H5017" s="5">
        <f t="shared" si="312"/>
        <v>-24.556155241846803</v>
      </c>
      <c r="I5017" s="38">
        <v>0</v>
      </c>
      <c r="J5017" s="35">
        <f>IF(H5017&gt;0,MIN(H5017,($B$3-L5016)/'Technical Data'!$B$5),0)</f>
        <v>0</v>
      </c>
      <c r="K5017" s="15">
        <f>IF(H5017&lt;0,MIN(ABS(H5017),(L5016*'Technical Data'!$B$4)),0)</f>
        <v>24.556155241846803</v>
      </c>
      <c r="L5017" s="15">
        <f>L5016+J5017*'Technical Data'!$B$5-(K5017/'Technical Data'!$B$4)</f>
        <v>206.10058450146451</v>
      </c>
      <c r="N5017" s="15">
        <f t="shared" si="313"/>
        <v>0</v>
      </c>
      <c r="O5017" s="36">
        <f t="shared" si="314"/>
        <v>0</v>
      </c>
      <c r="P5017" s="50">
        <v>0</v>
      </c>
      <c r="Q5017" s="50">
        <v>0</v>
      </c>
      <c r="R5017" s="42">
        <v>0</v>
      </c>
      <c r="S5017" s="42">
        <v>24.556155241846799</v>
      </c>
      <c r="T5017" s="42">
        <v>144.120013388042</v>
      </c>
      <c r="U5017" s="15">
        <f t="shared" si="315"/>
        <v>0</v>
      </c>
    </row>
    <row r="5018" spans="6:21" x14ac:dyDescent="0.3">
      <c r="F5018" s="5">
        <f>Demand!C5018</f>
        <v>24.086082161956142</v>
      </c>
      <c r="G5018">
        <f>Irradiance!A5018*$B$2*'Technical Data'!$B$2</f>
        <v>0</v>
      </c>
      <c r="H5018" s="5">
        <f t="shared" si="312"/>
        <v>-24.086082161956142</v>
      </c>
      <c r="I5018" s="38">
        <v>0</v>
      </c>
      <c r="J5018" s="35">
        <f>IF(H5018&gt;0,MIN(H5018,($B$3-L5017)/'Technical Data'!$B$5),0)</f>
        <v>0</v>
      </c>
      <c r="K5018" s="15">
        <f>IF(H5018&lt;0,MIN(ABS(H5018),(L5017*'Technical Data'!$B$4)),0)</f>
        <v>24.086082161956142</v>
      </c>
      <c r="L5018" s="15">
        <f>L5017+J5018*'Technical Data'!$B$5-(K5018/'Technical Data'!$B$4)</f>
        <v>179.33827098817991</v>
      </c>
      <c r="N5018" s="15">
        <f t="shared" si="313"/>
        <v>0</v>
      </c>
      <c r="O5018" s="36">
        <f t="shared" si="314"/>
        <v>0</v>
      </c>
      <c r="P5018" s="50">
        <v>0</v>
      </c>
      <c r="Q5018" s="50">
        <v>0</v>
      </c>
      <c r="R5018" s="42">
        <v>0</v>
      </c>
      <c r="S5018" s="42">
        <v>24.086082161956099</v>
      </c>
      <c r="T5018" s="42">
        <v>117.357699874758</v>
      </c>
      <c r="U5018" s="15">
        <f t="shared" si="315"/>
        <v>0</v>
      </c>
    </row>
    <row r="5019" spans="6:21" x14ac:dyDescent="0.3">
      <c r="F5019" s="5">
        <f>Demand!C5019</f>
        <v>22.62939207702944</v>
      </c>
      <c r="G5019">
        <f>Irradiance!A5019*$B$2*'Technical Data'!$B$2</f>
        <v>0</v>
      </c>
      <c r="H5019" s="5">
        <f t="shared" si="312"/>
        <v>-22.62939207702944</v>
      </c>
      <c r="I5019" s="38">
        <v>0</v>
      </c>
      <c r="J5019" s="35">
        <f>IF(H5019&gt;0,MIN(H5019,($B$3-L5018)/'Technical Data'!$B$5),0)</f>
        <v>0</v>
      </c>
      <c r="K5019" s="15">
        <f>IF(H5019&lt;0,MIN(ABS(H5019),(L5018*'Technical Data'!$B$4)),0)</f>
        <v>22.62939207702944</v>
      </c>
      <c r="L5019" s="15">
        <f>L5018+J5019*'Technical Data'!$B$5-(K5019/'Technical Data'!$B$4)</f>
        <v>154.19450201370276</v>
      </c>
      <c r="N5019" s="15">
        <f t="shared" si="313"/>
        <v>0</v>
      </c>
      <c r="O5019" s="36">
        <f t="shared" si="314"/>
        <v>0</v>
      </c>
      <c r="P5019" s="50">
        <v>0</v>
      </c>
      <c r="Q5019" s="50">
        <v>0</v>
      </c>
      <c r="R5019" s="42">
        <v>0</v>
      </c>
      <c r="S5019" s="42">
        <v>22.629392077029401</v>
      </c>
      <c r="T5019" s="42">
        <v>92.213930900280602</v>
      </c>
      <c r="U5019" s="15">
        <f t="shared" si="315"/>
        <v>0</v>
      </c>
    </row>
    <row r="5020" spans="6:21" x14ac:dyDescent="0.3">
      <c r="F5020" s="5">
        <f>Demand!C5020</f>
        <v>20.875767698938589</v>
      </c>
      <c r="G5020">
        <f>Irradiance!A5020*$B$2*'Technical Data'!$B$2</f>
        <v>0</v>
      </c>
      <c r="H5020" s="5">
        <f t="shared" si="312"/>
        <v>-20.875767698938589</v>
      </c>
      <c r="I5020" s="38">
        <v>0</v>
      </c>
      <c r="J5020" s="35">
        <f>IF(H5020&gt;0,MIN(H5020,($B$3-L5019)/'Technical Data'!$B$5),0)</f>
        <v>0</v>
      </c>
      <c r="K5020" s="15">
        <f>IF(H5020&lt;0,MIN(ABS(H5020),(L5019*'Technical Data'!$B$4)),0)</f>
        <v>20.875767698938589</v>
      </c>
      <c r="L5020" s="15">
        <f>L5019+J5020*'Technical Data'!$B$5-(K5020/'Technical Data'!$B$4)</f>
        <v>130.99920457043766</v>
      </c>
      <c r="N5020" s="15">
        <f t="shared" si="313"/>
        <v>0</v>
      </c>
      <c r="O5020" s="36">
        <f t="shared" si="314"/>
        <v>0</v>
      </c>
      <c r="P5020" s="50">
        <v>0</v>
      </c>
      <c r="Q5020" s="50">
        <v>0</v>
      </c>
      <c r="R5020" s="42">
        <v>0</v>
      </c>
      <c r="S5020" s="42">
        <v>20.875767698938599</v>
      </c>
      <c r="T5020" s="42">
        <v>69.018633457015497</v>
      </c>
      <c r="U5020" s="15">
        <f t="shared" si="315"/>
        <v>0</v>
      </c>
    </row>
    <row r="5021" spans="6:21" x14ac:dyDescent="0.3">
      <c r="F5021" s="5">
        <f>Demand!C5021</f>
        <v>18.93451080661497</v>
      </c>
      <c r="G5021">
        <f>Irradiance!A5021*$B$2*'Technical Data'!$B$2</f>
        <v>0</v>
      </c>
      <c r="H5021" s="5">
        <f t="shared" si="312"/>
        <v>-18.93451080661497</v>
      </c>
      <c r="I5021" s="38">
        <v>0</v>
      </c>
      <c r="J5021" s="35">
        <f>IF(H5021&gt;0,MIN(H5021,($B$3-L5020)/'Technical Data'!$B$5),0)</f>
        <v>0</v>
      </c>
      <c r="K5021" s="15">
        <f>IF(H5021&lt;0,MIN(ABS(H5021),(L5020*'Technical Data'!$B$4)),0)</f>
        <v>18.93451080661497</v>
      </c>
      <c r="L5021" s="15">
        <f>L5020+J5021*'Technical Data'!$B$5-(K5021/'Technical Data'!$B$4)</f>
        <v>109.96085922975436</v>
      </c>
      <c r="N5021" s="15">
        <f t="shared" si="313"/>
        <v>0</v>
      </c>
      <c r="O5021" s="36">
        <f t="shared" si="314"/>
        <v>0</v>
      </c>
      <c r="P5021" s="50">
        <v>0</v>
      </c>
      <c r="Q5021" s="50">
        <v>0</v>
      </c>
      <c r="R5021" s="42">
        <v>0</v>
      </c>
      <c r="S5021" s="42">
        <v>18.934510806614998</v>
      </c>
      <c r="T5021" s="42">
        <v>47.980288116332197</v>
      </c>
      <c r="U5021" s="15">
        <f t="shared" si="315"/>
        <v>0</v>
      </c>
    </row>
    <row r="5022" spans="6:21" x14ac:dyDescent="0.3">
      <c r="F5022" s="5">
        <f>Demand!C5022</f>
        <v>15.414426545557331</v>
      </c>
      <c r="G5022">
        <f>Irradiance!A5022*$B$2*'Technical Data'!$B$2</f>
        <v>0</v>
      </c>
      <c r="H5022" s="5">
        <f t="shared" si="312"/>
        <v>-15.414426545557331</v>
      </c>
      <c r="I5022" s="38">
        <v>0</v>
      </c>
      <c r="J5022" s="35">
        <f>IF(H5022&gt;0,MIN(H5022,($B$3-L5021)/'Technical Data'!$B$5),0)</f>
        <v>0</v>
      </c>
      <c r="K5022" s="15">
        <f>IF(H5022&lt;0,MIN(ABS(H5022),(L5021*'Technical Data'!$B$4)),0)</f>
        <v>15.414426545557331</v>
      </c>
      <c r="L5022" s="15">
        <f>L5021+J5022*'Technical Data'!$B$5-(K5022/'Technical Data'!$B$4)</f>
        <v>92.833718623579557</v>
      </c>
      <c r="N5022" s="15">
        <f t="shared" si="313"/>
        <v>0</v>
      </c>
      <c r="O5022" s="36">
        <f t="shared" si="314"/>
        <v>0</v>
      </c>
      <c r="P5022" s="50">
        <v>0</v>
      </c>
      <c r="Q5022" s="50">
        <v>0</v>
      </c>
      <c r="R5022" s="42">
        <v>0</v>
      </c>
      <c r="S5022" s="42">
        <v>15.4144265455573</v>
      </c>
      <c r="T5022" s="42">
        <v>30.853147510157399</v>
      </c>
      <c r="U5022" s="15">
        <f t="shared" si="315"/>
        <v>0</v>
      </c>
    </row>
    <row r="5023" spans="6:21" x14ac:dyDescent="0.3">
      <c r="F5023" s="5">
        <f>Demand!C5023</f>
        <v>11.737629818305178</v>
      </c>
      <c r="G5023">
        <f>Irradiance!A5023*$B$2*'Technical Data'!$B$2</f>
        <v>0</v>
      </c>
      <c r="H5023" s="5">
        <f t="shared" si="312"/>
        <v>-11.737629818305178</v>
      </c>
      <c r="I5023" s="38">
        <v>0</v>
      </c>
      <c r="J5023" s="35">
        <f>IF(H5023&gt;0,MIN(H5023,($B$3-L5022)/'Technical Data'!$B$5),0)</f>
        <v>0</v>
      </c>
      <c r="K5023" s="15">
        <f>IF(H5023&lt;0,MIN(ABS(H5023),(L5022*'Technical Data'!$B$4)),0)</f>
        <v>11.737629818305178</v>
      </c>
      <c r="L5023" s="15">
        <f>L5022+J5023*'Technical Data'!$B$5-(K5023/'Technical Data'!$B$4)</f>
        <v>79.791907714351581</v>
      </c>
      <c r="N5023" s="15">
        <f t="shared" si="313"/>
        <v>0</v>
      </c>
      <c r="O5023" s="36">
        <f t="shared" si="314"/>
        <v>0</v>
      </c>
      <c r="P5023" s="50">
        <v>0</v>
      </c>
      <c r="Q5023" s="50">
        <v>0</v>
      </c>
      <c r="R5023" s="42">
        <v>0</v>
      </c>
      <c r="S5023" s="42">
        <v>11.7376298183052</v>
      </c>
      <c r="T5023" s="42">
        <v>17.811336600929501</v>
      </c>
      <c r="U5023" s="15">
        <f t="shared" si="315"/>
        <v>0</v>
      </c>
    </row>
    <row r="5024" spans="6:21" x14ac:dyDescent="0.3">
      <c r="F5024" s="5">
        <f>Demand!C5024</f>
        <v>16.105749978485296</v>
      </c>
      <c r="G5024">
        <f>Irradiance!A5024*$B$2*'Technical Data'!$B$2</f>
        <v>0.2403083416878212</v>
      </c>
      <c r="H5024" s="5">
        <f t="shared" si="312"/>
        <v>-15.865441636797474</v>
      </c>
      <c r="I5024" s="38">
        <v>7.5547037648791268E-2</v>
      </c>
      <c r="J5024" s="35">
        <f>IF(H5024&gt;0,MIN(H5024,($B$3-L5023)/'Technical Data'!$B$5),0)</f>
        <v>0</v>
      </c>
      <c r="K5024" s="15">
        <f>IF(H5024&lt;0,MIN(ABS(H5024),(L5023*'Technical Data'!$B$4)),0)</f>
        <v>15.865441636797474</v>
      </c>
      <c r="L5024" s="15">
        <f>L5023+J5024*'Technical Data'!$B$5-(K5024/'Technical Data'!$B$4)</f>
        <v>62.163639229021058</v>
      </c>
      <c r="N5024" s="15">
        <f t="shared" si="313"/>
        <v>0.2403083416878212</v>
      </c>
      <c r="O5024" s="36">
        <f t="shared" si="314"/>
        <v>0</v>
      </c>
      <c r="P5024" s="50">
        <v>0</v>
      </c>
      <c r="Q5024" s="50">
        <v>7.5547037648791004E-2</v>
      </c>
      <c r="R5024" s="42">
        <v>0</v>
      </c>
      <c r="S5024" s="42">
        <v>16.030202940836499</v>
      </c>
      <c r="T5024" s="42">
        <v>0</v>
      </c>
      <c r="U5024" s="15">
        <f t="shared" si="315"/>
        <v>0.2403083416878212</v>
      </c>
    </row>
    <row r="5025" spans="6:21" x14ac:dyDescent="0.3">
      <c r="F5025" s="5">
        <f>Demand!C5025</f>
        <v>19.950375521211846</v>
      </c>
      <c r="G5025">
        <f>Irradiance!A5025*$B$2*'Technical Data'!$B$2</f>
        <v>196.65232628120035</v>
      </c>
      <c r="H5025" s="5">
        <f t="shared" si="312"/>
        <v>176.70195075998851</v>
      </c>
      <c r="I5025" s="38">
        <v>61.822659142594183</v>
      </c>
      <c r="J5025" s="35">
        <f>IF(H5025&gt;0,MIN(H5025,($B$3-L5024)/'Technical Data'!$B$5),0)</f>
        <v>176.70195075998851</v>
      </c>
      <c r="K5025" s="15">
        <f>IF(H5025&lt;0,MIN(ABS(H5025),(L5024*'Technical Data'!$B$4)),0)</f>
        <v>0</v>
      </c>
      <c r="L5025" s="15">
        <f>L5024+J5025*'Technical Data'!$B$5-(K5025/'Technical Data'!$B$4)</f>
        <v>221.19539491301072</v>
      </c>
      <c r="N5025" s="15">
        <f t="shared" si="313"/>
        <v>19.950375521211839</v>
      </c>
      <c r="O5025" s="36">
        <f t="shared" si="314"/>
        <v>0</v>
      </c>
      <c r="P5025" s="50">
        <v>41.872283621382103</v>
      </c>
      <c r="Q5025" s="50">
        <v>19.9503755212118</v>
      </c>
      <c r="R5025" s="42">
        <v>0</v>
      </c>
      <c r="S5025" s="42">
        <v>0</v>
      </c>
      <c r="T5025" s="42">
        <v>0</v>
      </c>
      <c r="U5025" s="15">
        <f t="shared" si="315"/>
        <v>19.950375521211839</v>
      </c>
    </row>
    <row r="5026" spans="6:21" x14ac:dyDescent="0.3">
      <c r="F5026" s="5">
        <f>Demand!C5026</f>
        <v>26.300521892971187</v>
      </c>
      <c r="G5026">
        <f>Irradiance!A5026*$B$2*'Technical Data'!$B$2</f>
        <v>414.29158106980378</v>
      </c>
      <c r="H5026" s="5">
        <f t="shared" si="312"/>
        <v>387.99105917683261</v>
      </c>
      <c r="I5026" s="38">
        <v>130.24309290651621</v>
      </c>
      <c r="J5026" s="35">
        <f>IF(H5026&gt;0,MIN(H5026,($B$3-L5025)/'Technical Data'!$B$5),0)</f>
        <v>179.35983328836028</v>
      </c>
      <c r="K5026" s="15">
        <f>IF(H5026&lt;0,MIN(ABS(H5026),(L5025*'Technical Data'!$B$4)),0)</f>
        <v>0</v>
      </c>
      <c r="L5026" s="15">
        <f>L5025+J5026*'Technical Data'!$B$5-(K5026/'Technical Data'!$B$4)</f>
        <v>382.61924487253498</v>
      </c>
      <c r="N5026" s="15">
        <f t="shared" si="313"/>
        <v>234.93174778144351</v>
      </c>
      <c r="O5026" s="36">
        <f t="shared" si="314"/>
        <v>208.63122588847233</v>
      </c>
      <c r="P5026" s="50">
        <v>103.94257101354501</v>
      </c>
      <c r="Q5026" s="50">
        <v>26.300521892971201</v>
      </c>
      <c r="R5026" s="42">
        <v>0</v>
      </c>
      <c r="S5026" s="42">
        <v>0</v>
      </c>
      <c r="T5026" s="42">
        <v>0</v>
      </c>
      <c r="U5026" s="15">
        <f t="shared" si="315"/>
        <v>234.93174778144351</v>
      </c>
    </row>
    <row r="5027" spans="6:21" x14ac:dyDescent="0.3">
      <c r="F5027" s="5">
        <f>Demand!C5027</f>
        <v>31.07128532907273</v>
      </c>
      <c r="G5027">
        <f>Irradiance!A5027*$B$2*'Technical Data'!$B$2</f>
        <v>473.88804980838336</v>
      </c>
      <c r="H5027" s="5">
        <f t="shared" si="312"/>
        <v>442.81676447931062</v>
      </c>
      <c r="I5027" s="38">
        <v>148.97875824341639</v>
      </c>
      <c r="J5027" s="35">
        <f>IF(H5027&gt;0,MIN(H5027,($B$3-L5026)/'Technical Data'!$B$5),0)</f>
        <v>0</v>
      </c>
      <c r="K5027" s="15">
        <f>IF(H5027&lt;0,MIN(ABS(H5027),(L5026*'Technical Data'!$B$4)),0)</f>
        <v>0</v>
      </c>
      <c r="L5027" s="15">
        <f>L5026+J5027*'Technical Data'!$B$5-(K5027/'Technical Data'!$B$4)</f>
        <v>382.61924487253498</v>
      </c>
      <c r="N5027" s="15">
        <f t="shared" si="313"/>
        <v>473.88804980838336</v>
      </c>
      <c r="O5027" s="36">
        <f t="shared" si="314"/>
        <v>442.81676447931062</v>
      </c>
      <c r="P5027" s="50">
        <v>117.907472914343</v>
      </c>
      <c r="Q5027" s="50">
        <v>31.071285329072701</v>
      </c>
      <c r="R5027" s="42">
        <v>0</v>
      </c>
      <c r="S5027" s="42">
        <v>0</v>
      </c>
      <c r="T5027" s="42">
        <v>0</v>
      </c>
      <c r="U5027" s="15">
        <f t="shared" si="315"/>
        <v>473.88804980838336</v>
      </c>
    </row>
    <row r="5028" spans="6:21" x14ac:dyDescent="0.3">
      <c r="F5028" s="5">
        <f>Demand!C5028</f>
        <v>33.243541012236534</v>
      </c>
      <c r="G5028">
        <f>Irradiance!A5028*$B$2*'Technical Data'!$B$2</f>
        <v>389.94033577877121</v>
      </c>
      <c r="H5028" s="5">
        <f t="shared" si="312"/>
        <v>356.69679476653471</v>
      </c>
      <c r="I5028" s="38">
        <v>122.5876597581053</v>
      </c>
      <c r="J5028" s="35">
        <f>IF(H5028&gt;0,MIN(H5028,($B$3-L5027)/'Technical Data'!$B$5),0)</f>
        <v>0</v>
      </c>
      <c r="K5028" s="15">
        <f>IF(H5028&lt;0,MIN(ABS(H5028),(L5027*'Technical Data'!$B$4)),0)</f>
        <v>0</v>
      </c>
      <c r="L5028" s="15">
        <f>L5027+J5028*'Technical Data'!$B$5-(K5028/'Technical Data'!$B$4)</f>
        <v>382.61924487253498</v>
      </c>
      <c r="N5028" s="15">
        <f t="shared" si="313"/>
        <v>389.94033577877121</v>
      </c>
      <c r="O5028" s="36">
        <f t="shared" si="314"/>
        <v>356.69679476653471</v>
      </c>
      <c r="P5028" s="50">
        <v>89.3441187458683</v>
      </c>
      <c r="Q5028" s="50">
        <v>33.243541012236498</v>
      </c>
      <c r="R5028" s="42">
        <v>0</v>
      </c>
      <c r="S5028" s="42">
        <v>0</v>
      </c>
      <c r="T5028" s="42">
        <v>0</v>
      </c>
      <c r="U5028" s="15">
        <f t="shared" si="315"/>
        <v>389.94033577877121</v>
      </c>
    </row>
    <row r="5029" spans="6:21" x14ac:dyDescent="0.3">
      <c r="F5029" s="5">
        <f>Demand!C5029</f>
        <v>33.926430872735239</v>
      </c>
      <c r="G5029">
        <f>Irradiance!A5029*$B$2*'Technical Data'!$B$2</f>
        <v>355.97675682022583</v>
      </c>
      <c r="H5029" s="5">
        <f t="shared" si="312"/>
        <v>322.05032594749059</v>
      </c>
      <c r="I5029" s="38">
        <v>111.9103451037428</v>
      </c>
      <c r="J5029" s="35">
        <f>IF(H5029&gt;0,MIN(H5029,($B$3-L5028)/'Technical Data'!$B$5),0)</f>
        <v>0</v>
      </c>
      <c r="K5029" s="15">
        <f>IF(H5029&lt;0,MIN(ABS(H5029),(L5028*'Technical Data'!$B$4)),0)</f>
        <v>0</v>
      </c>
      <c r="L5029" s="15">
        <f>L5028+J5029*'Technical Data'!$B$5-(K5029/'Technical Data'!$B$4)</f>
        <v>382.61924487253498</v>
      </c>
      <c r="N5029" s="15">
        <f t="shared" si="313"/>
        <v>355.97675682022583</v>
      </c>
      <c r="O5029" s="36">
        <f t="shared" si="314"/>
        <v>322.05032594749059</v>
      </c>
      <c r="P5029" s="50">
        <v>77.983914231007205</v>
      </c>
      <c r="Q5029" s="50">
        <v>33.926430872735203</v>
      </c>
      <c r="R5029" s="42">
        <v>0</v>
      </c>
      <c r="S5029" s="42">
        <v>0</v>
      </c>
      <c r="T5029" s="42">
        <v>0</v>
      </c>
      <c r="U5029" s="15">
        <f t="shared" si="315"/>
        <v>355.97675682022583</v>
      </c>
    </row>
    <row r="5030" spans="6:21" x14ac:dyDescent="0.3">
      <c r="F5030" s="5">
        <f>Demand!C5030</f>
        <v>35.368776979539426</v>
      </c>
      <c r="G5030">
        <f>Irradiance!A5030*$B$2*'Technical Data'!$B$2</f>
        <v>527.07629610195454</v>
      </c>
      <c r="H5030" s="5">
        <f t="shared" si="312"/>
        <v>491.70751912241514</v>
      </c>
      <c r="I5030" s="38">
        <v>165.69983590968221</v>
      </c>
      <c r="J5030" s="35">
        <f>IF(H5030&gt;0,MIN(H5030,($B$3-L5029)/'Technical Data'!$B$5),0)</f>
        <v>0</v>
      </c>
      <c r="K5030" s="15">
        <f>IF(H5030&lt;0,MIN(ABS(H5030),(L5029*'Technical Data'!$B$4)),0)</f>
        <v>0</v>
      </c>
      <c r="L5030" s="15">
        <f>L5029+J5030*'Technical Data'!$B$5-(K5030/'Technical Data'!$B$4)</f>
        <v>382.61924487253498</v>
      </c>
      <c r="N5030" s="15">
        <f t="shared" si="313"/>
        <v>527.07629610195454</v>
      </c>
      <c r="O5030" s="36">
        <f t="shared" si="314"/>
        <v>491.70751912241514</v>
      </c>
      <c r="P5030" s="50">
        <v>130.33105893014201</v>
      </c>
      <c r="Q5030" s="50">
        <v>35.368776979539398</v>
      </c>
      <c r="R5030" s="42">
        <v>0</v>
      </c>
      <c r="S5030" s="42">
        <v>0</v>
      </c>
      <c r="T5030" s="42">
        <v>0</v>
      </c>
      <c r="U5030" s="15">
        <f t="shared" si="315"/>
        <v>527.07629610195454</v>
      </c>
    </row>
    <row r="5031" spans="6:21" x14ac:dyDescent="0.3">
      <c r="F5031" s="5">
        <f>Demand!C5031</f>
        <v>34.168540679650661</v>
      </c>
      <c r="G5031">
        <f>Irradiance!A5031*$B$2*'Technical Data'!$B$2</f>
        <v>538.69119928353257</v>
      </c>
      <c r="H5031" s="5">
        <f t="shared" si="312"/>
        <v>504.52265860388189</v>
      </c>
      <c r="I5031" s="38">
        <v>169.35127606270709</v>
      </c>
      <c r="J5031" s="35">
        <f>IF(H5031&gt;0,MIN(H5031,($B$3-L5030)/'Technical Data'!$B$5),0)</f>
        <v>0</v>
      </c>
      <c r="K5031" s="15">
        <f>IF(H5031&lt;0,MIN(ABS(H5031),(L5030*'Technical Data'!$B$4)),0)</f>
        <v>0</v>
      </c>
      <c r="L5031" s="15">
        <f>L5030+J5031*'Technical Data'!$B$5-(K5031/'Technical Data'!$B$4)</f>
        <v>382.61924487253498</v>
      </c>
      <c r="N5031" s="15">
        <f t="shared" si="313"/>
        <v>538.69119928353257</v>
      </c>
      <c r="O5031" s="36">
        <f t="shared" si="314"/>
        <v>504.52265860388189</v>
      </c>
      <c r="P5031" s="50">
        <v>11.0214663030452</v>
      </c>
      <c r="Q5031" s="50">
        <v>34.168540679650697</v>
      </c>
      <c r="R5031" s="42">
        <v>124.16126908001</v>
      </c>
      <c r="S5031" s="42">
        <v>0</v>
      </c>
      <c r="T5031" s="42">
        <v>111.745142172009</v>
      </c>
      <c r="U5031" s="15">
        <f t="shared" si="315"/>
        <v>538.69119928353257</v>
      </c>
    </row>
    <row r="5032" spans="6:21" x14ac:dyDescent="0.3">
      <c r="F5032" s="5">
        <f>Demand!C5032</f>
        <v>35.115900492440474</v>
      </c>
      <c r="G5032">
        <f>Irradiance!A5032*$B$2*'Technical Data'!$B$2</f>
        <v>416.2140478033063</v>
      </c>
      <c r="H5032" s="5">
        <f t="shared" si="312"/>
        <v>381.09814731086584</v>
      </c>
      <c r="I5032" s="38">
        <v>130.8474692077065</v>
      </c>
      <c r="J5032" s="35">
        <f>IF(H5032&gt;0,MIN(H5032,($B$3-L5031)/'Technical Data'!$B$5),0)</f>
        <v>0</v>
      </c>
      <c r="K5032" s="15">
        <f>IF(H5032&lt;0,MIN(ABS(H5032),(L5031*'Technical Data'!$B$4)),0)</f>
        <v>0</v>
      </c>
      <c r="L5032" s="15">
        <f>L5031+J5032*'Technical Data'!$B$5-(K5032/'Technical Data'!$B$4)</f>
        <v>382.61924487253498</v>
      </c>
      <c r="N5032" s="15">
        <f t="shared" si="313"/>
        <v>416.2140478033063</v>
      </c>
      <c r="O5032" s="36">
        <f t="shared" si="314"/>
        <v>381.09814731086584</v>
      </c>
      <c r="P5032" s="50">
        <v>0</v>
      </c>
      <c r="Q5032" s="50">
        <v>35.115900492440502</v>
      </c>
      <c r="R5032" s="42">
        <v>95.731568715265695</v>
      </c>
      <c r="S5032" s="42">
        <v>0</v>
      </c>
      <c r="T5032" s="42">
        <v>197.903554015748</v>
      </c>
      <c r="U5032" s="15">
        <f t="shared" si="315"/>
        <v>416.2140478033063</v>
      </c>
    </row>
    <row r="5033" spans="6:21" x14ac:dyDescent="0.3">
      <c r="F5033" s="5">
        <f>Demand!C5033</f>
        <v>40.493835473921294</v>
      </c>
      <c r="G5033">
        <f>Irradiance!A5033*$B$2*'Technical Data'!$B$2</f>
        <v>275.63366791593091</v>
      </c>
      <c r="H5033" s="5">
        <f t="shared" si="312"/>
        <v>235.13983244200961</v>
      </c>
      <c r="I5033" s="38">
        <v>86.652452183163589</v>
      </c>
      <c r="J5033" s="35">
        <f>IF(H5033&gt;0,MIN(H5033,($B$3-L5032)/'Technical Data'!$B$5),0)</f>
        <v>0</v>
      </c>
      <c r="K5033" s="15">
        <f>IF(H5033&lt;0,MIN(ABS(H5033),(L5032*'Technical Data'!$B$4)),0)</f>
        <v>0</v>
      </c>
      <c r="L5033" s="15">
        <f>L5032+J5033*'Technical Data'!$B$5-(K5033/'Technical Data'!$B$4)</f>
        <v>382.61924487253498</v>
      </c>
      <c r="N5033" s="15">
        <f t="shared" si="313"/>
        <v>275.63366791593091</v>
      </c>
      <c r="O5033" s="36">
        <f t="shared" si="314"/>
        <v>235.13983244200961</v>
      </c>
      <c r="P5033" s="50">
        <v>0</v>
      </c>
      <c r="Q5033" s="50">
        <v>40.493835473921301</v>
      </c>
      <c r="R5033" s="42">
        <v>46.158616709242096</v>
      </c>
      <c r="S5033" s="42">
        <v>0</v>
      </c>
      <c r="T5033" s="42">
        <v>239.44630905406601</v>
      </c>
      <c r="U5033" s="15">
        <f t="shared" si="315"/>
        <v>275.63366791593091</v>
      </c>
    </row>
    <row r="5034" spans="6:21" x14ac:dyDescent="0.3">
      <c r="F5034" s="5">
        <f>Demand!C5034</f>
        <v>46.289673397026448</v>
      </c>
      <c r="G5034">
        <f>Irradiance!A5034*$B$2*'Technical Data'!$B$2</f>
        <v>412.92983380023946</v>
      </c>
      <c r="H5034" s="5">
        <f t="shared" si="312"/>
        <v>366.64016040321303</v>
      </c>
      <c r="I5034" s="38">
        <v>129.8149930265063</v>
      </c>
      <c r="J5034" s="35">
        <f>IF(H5034&gt;0,MIN(H5034,($B$3-L5033)/'Technical Data'!$B$5),0)</f>
        <v>0</v>
      </c>
      <c r="K5034" s="15">
        <f>IF(H5034&lt;0,MIN(ABS(H5034),(L5033*'Technical Data'!$B$4)),0)</f>
        <v>0</v>
      </c>
      <c r="L5034" s="15">
        <f>L5033+J5034*'Technical Data'!$B$5-(K5034/'Technical Data'!$B$4)</f>
        <v>382.61924487253498</v>
      </c>
      <c r="N5034" s="15">
        <f t="shared" si="313"/>
        <v>412.92983380023946</v>
      </c>
      <c r="O5034" s="36">
        <f t="shared" si="314"/>
        <v>366.64016040321303</v>
      </c>
      <c r="P5034" s="50">
        <v>0</v>
      </c>
      <c r="Q5034" s="50">
        <v>46.289673397026498</v>
      </c>
      <c r="R5034" s="42">
        <v>83.525319629479498</v>
      </c>
      <c r="S5034" s="42">
        <v>0</v>
      </c>
      <c r="T5034" s="42">
        <v>314.61909672059801</v>
      </c>
      <c r="U5034" s="15">
        <f t="shared" si="315"/>
        <v>412.92983380023946</v>
      </c>
    </row>
    <row r="5035" spans="6:21" x14ac:dyDescent="0.3">
      <c r="F5035" s="5">
        <f>Demand!C5035</f>
        <v>46.767771434630347</v>
      </c>
      <c r="G5035">
        <f>Irradiance!A5035*$B$2*'Technical Data'!$B$2</f>
        <v>256.08858945865484</v>
      </c>
      <c r="H5035" s="5">
        <f t="shared" si="312"/>
        <v>209.3208180240245</v>
      </c>
      <c r="I5035" s="38">
        <v>80.507959787728566</v>
      </c>
      <c r="J5035" s="35">
        <f>IF(H5035&gt;0,MIN(H5035,($B$3-L5034)/'Technical Data'!$B$5),0)</f>
        <v>0</v>
      </c>
      <c r="K5035" s="15">
        <f>IF(H5035&lt;0,MIN(ABS(H5035),(L5034*'Technical Data'!$B$4)),0)</f>
        <v>0</v>
      </c>
      <c r="L5035" s="15">
        <f>L5034+J5035*'Technical Data'!$B$5-(K5035/'Technical Data'!$B$4)</f>
        <v>382.61924487253498</v>
      </c>
      <c r="N5035" s="15">
        <f t="shared" si="313"/>
        <v>256.08858945865484</v>
      </c>
      <c r="O5035" s="36">
        <f t="shared" si="314"/>
        <v>209.3208180240245</v>
      </c>
      <c r="P5035" s="50">
        <v>0</v>
      </c>
      <c r="Q5035" s="50">
        <v>46.767771434630298</v>
      </c>
      <c r="R5035" s="42">
        <v>33.740188353097999</v>
      </c>
      <c r="S5035" s="42">
        <v>0</v>
      </c>
      <c r="T5035" s="42">
        <v>344.98526623838598</v>
      </c>
      <c r="U5035" s="15">
        <f t="shared" si="315"/>
        <v>256.08858945865484</v>
      </c>
    </row>
    <row r="5036" spans="6:21" x14ac:dyDescent="0.3">
      <c r="F5036" s="5">
        <f>Demand!C5036</f>
        <v>41.118683484786189</v>
      </c>
      <c r="G5036">
        <f>Irradiance!A5036*$B$2*'Technical Data'!$B$2</f>
        <v>18.263433968274409</v>
      </c>
      <c r="H5036" s="5">
        <f t="shared" si="312"/>
        <v>-22.85524951651178</v>
      </c>
      <c r="I5036" s="38">
        <v>5.7415748613081368</v>
      </c>
      <c r="J5036" s="35">
        <f>IF(H5036&gt;0,MIN(H5036,($B$3-L5035)/'Technical Data'!$B$5),0)</f>
        <v>0</v>
      </c>
      <c r="K5036" s="15">
        <f>IF(H5036&lt;0,MIN(ABS(H5036),(L5035*'Technical Data'!$B$4)),0)</f>
        <v>22.85524951651178</v>
      </c>
      <c r="L5036" s="15">
        <f>L5035+J5036*'Technical Data'!$B$5-(K5036/'Technical Data'!$B$4)</f>
        <v>357.22452318752187</v>
      </c>
      <c r="N5036" s="15">
        <f t="shared" si="313"/>
        <v>18.263433968274409</v>
      </c>
      <c r="O5036" s="36">
        <f t="shared" si="314"/>
        <v>0</v>
      </c>
      <c r="P5036" s="50">
        <v>0</v>
      </c>
      <c r="Q5036" s="50">
        <v>5.7415748613081199</v>
      </c>
      <c r="R5036" s="42">
        <v>0</v>
      </c>
      <c r="S5036" s="42">
        <v>35.377108623478101</v>
      </c>
      <c r="T5036" s="42">
        <v>305.677367767855</v>
      </c>
      <c r="U5036" s="15">
        <f t="shared" si="315"/>
        <v>18.263433968274409</v>
      </c>
    </row>
    <row r="5037" spans="6:21" x14ac:dyDescent="0.3">
      <c r="F5037" s="5">
        <f>Demand!C5037</f>
        <v>30.670752484741968</v>
      </c>
      <c r="G5037">
        <f>Irradiance!A5037*$B$2*'Technical Data'!$B$2</f>
        <v>0</v>
      </c>
      <c r="H5037" s="5">
        <f t="shared" si="312"/>
        <v>-30.670752484741968</v>
      </c>
      <c r="I5037" s="38">
        <v>0</v>
      </c>
      <c r="J5037" s="35">
        <f>IF(H5037&gt;0,MIN(H5037,($B$3-L5036)/'Technical Data'!$B$5),0)</f>
        <v>0</v>
      </c>
      <c r="K5037" s="15">
        <f>IF(H5037&lt;0,MIN(ABS(H5037),(L5036*'Technical Data'!$B$4)),0)</f>
        <v>30.670752484741968</v>
      </c>
      <c r="L5037" s="15">
        <f>L5036+J5037*'Technical Data'!$B$5-(K5037/'Technical Data'!$B$4)</f>
        <v>323.14590931558632</v>
      </c>
      <c r="N5037" s="15">
        <f t="shared" si="313"/>
        <v>0</v>
      </c>
      <c r="O5037" s="36">
        <f t="shared" si="314"/>
        <v>0</v>
      </c>
      <c r="P5037" s="50">
        <v>0</v>
      </c>
      <c r="Q5037" s="50">
        <v>0</v>
      </c>
      <c r="R5037" s="42">
        <v>0</v>
      </c>
      <c r="S5037" s="42">
        <v>30.670752484742</v>
      </c>
      <c r="T5037" s="42">
        <v>271.598753895919</v>
      </c>
      <c r="U5037" s="15">
        <f t="shared" si="315"/>
        <v>0</v>
      </c>
    </row>
    <row r="5038" spans="6:21" x14ac:dyDescent="0.3">
      <c r="F5038" s="5">
        <f>Demand!C5038</f>
        <v>23.361535002938691</v>
      </c>
      <c r="G5038">
        <f>Irradiance!A5038*$B$2*'Technical Data'!$B$2</f>
        <v>0</v>
      </c>
      <c r="H5038" s="5">
        <f t="shared" si="312"/>
        <v>-23.361535002938691</v>
      </c>
      <c r="I5038" s="38">
        <v>0</v>
      </c>
      <c r="J5038" s="35">
        <f>IF(H5038&gt;0,MIN(H5038,($B$3-L5037)/'Technical Data'!$B$5),0)</f>
        <v>0</v>
      </c>
      <c r="K5038" s="15">
        <f>IF(H5038&lt;0,MIN(ABS(H5038),(L5037*'Technical Data'!$B$4)),0)</f>
        <v>23.361535002938691</v>
      </c>
      <c r="L5038" s="15">
        <f>L5037+J5038*'Technical Data'!$B$5-(K5038/'Technical Data'!$B$4)</f>
        <v>297.18864820121001</v>
      </c>
      <c r="N5038" s="15">
        <f t="shared" si="313"/>
        <v>0</v>
      </c>
      <c r="O5038" s="36">
        <f t="shared" si="314"/>
        <v>0</v>
      </c>
      <c r="P5038" s="50">
        <v>0</v>
      </c>
      <c r="Q5038" s="50">
        <v>0</v>
      </c>
      <c r="R5038" s="42">
        <v>0</v>
      </c>
      <c r="S5038" s="42">
        <v>23.361535002938702</v>
      </c>
      <c r="T5038" s="42">
        <v>245.64149278154301</v>
      </c>
      <c r="U5038" s="15">
        <f t="shared" si="315"/>
        <v>0</v>
      </c>
    </row>
    <row r="5039" spans="6:21" x14ac:dyDescent="0.3">
      <c r="F5039" s="5">
        <f>Demand!C5039</f>
        <v>23.694124795974531</v>
      </c>
      <c r="G5039">
        <f>Irradiance!A5039*$B$2*'Technical Data'!$B$2</f>
        <v>0</v>
      </c>
      <c r="H5039" s="5">
        <f t="shared" si="312"/>
        <v>-23.694124795974531</v>
      </c>
      <c r="I5039" s="38">
        <v>0</v>
      </c>
      <c r="J5039" s="35">
        <f>IF(H5039&gt;0,MIN(H5039,($B$3-L5038)/'Technical Data'!$B$5),0)</f>
        <v>0</v>
      </c>
      <c r="K5039" s="15">
        <f>IF(H5039&lt;0,MIN(ABS(H5039),(L5038*'Technical Data'!$B$4)),0)</f>
        <v>23.694124795974531</v>
      </c>
      <c r="L5039" s="15">
        <f>L5038+J5039*'Technical Data'!$B$5-(K5039/'Technical Data'!$B$4)</f>
        <v>270.86184287234943</v>
      </c>
      <c r="N5039" s="15">
        <f t="shared" si="313"/>
        <v>0</v>
      </c>
      <c r="O5039" s="36">
        <f t="shared" si="314"/>
        <v>0</v>
      </c>
      <c r="P5039" s="50">
        <v>0</v>
      </c>
      <c r="Q5039" s="50">
        <v>0</v>
      </c>
      <c r="R5039" s="42">
        <v>0</v>
      </c>
      <c r="S5039" s="42">
        <v>23.694124795974499</v>
      </c>
      <c r="T5039" s="42">
        <v>219.31468745268199</v>
      </c>
      <c r="U5039" s="15">
        <f t="shared" si="315"/>
        <v>0</v>
      </c>
    </row>
    <row r="5040" spans="6:21" x14ac:dyDescent="0.3">
      <c r="F5040" s="5">
        <f>Demand!C5040</f>
        <v>24.276849185561982</v>
      </c>
      <c r="G5040">
        <f>Irradiance!A5040*$B$2*'Technical Data'!$B$2</f>
        <v>0</v>
      </c>
      <c r="H5040" s="5">
        <f t="shared" si="312"/>
        <v>-24.276849185561982</v>
      </c>
      <c r="I5040" s="38">
        <v>0</v>
      </c>
      <c r="J5040" s="35">
        <f>IF(H5040&gt;0,MIN(H5040,($B$3-L5039)/'Technical Data'!$B$5),0)</f>
        <v>0</v>
      </c>
      <c r="K5040" s="15">
        <f>IF(H5040&lt;0,MIN(ABS(H5040),(L5039*'Technical Data'!$B$4)),0)</f>
        <v>24.276849185561982</v>
      </c>
      <c r="L5040" s="15">
        <f>L5039+J5040*'Technical Data'!$B$5-(K5040/'Technical Data'!$B$4)</f>
        <v>243.88756599950278</v>
      </c>
      <c r="N5040" s="15">
        <f t="shared" si="313"/>
        <v>0</v>
      </c>
      <c r="O5040" s="36">
        <f t="shared" si="314"/>
        <v>0</v>
      </c>
      <c r="P5040" s="50">
        <v>0</v>
      </c>
      <c r="Q5040" s="50">
        <v>0</v>
      </c>
      <c r="R5040" s="42">
        <v>0</v>
      </c>
      <c r="S5040" s="42">
        <v>24.276849185562</v>
      </c>
      <c r="T5040" s="42">
        <v>192.340410579836</v>
      </c>
      <c r="U5040" s="15">
        <f t="shared" si="315"/>
        <v>0</v>
      </c>
    </row>
    <row r="5041" spans="6:21" x14ac:dyDescent="0.3">
      <c r="F5041" s="5">
        <f>Demand!C5041</f>
        <v>24.556155241846803</v>
      </c>
      <c r="G5041">
        <f>Irradiance!A5041*$B$2*'Technical Data'!$B$2</f>
        <v>0</v>
      </c>
      <c r="H5041" s="5">
        <f t="shared" si="312"/>
        <v>-24.556155241846803</v>
      </c>
      <c r="I5041" s="38">
        <v>0</v>
      </c>
      <c r="J5041" s="35">
        <f>IF(H5041&gt;0,MIN(H5041,($B$3-L5040)/'Technical Data'!$B$5),0)</f>
        <v>0</v>
      </c>
      <c r="K5041" s="15">
        <f>IF(H5041&lt;0,MIN(ABS(H5041),(L5040*'Technical Data'!$B$4)),0)</f>
        <v>24.556155241846803</v>
      </c>
      <c r="L5041" s="15">
        <f>L5040+J5041*'Technical Data'!$B$5-(K5041/'Technical Data'!$B$4)</f>
        <v>216.60294906411744</v>
      </c>
      <c r="N5041" s="15">
        <f t="shared" si="313"/>
        <v>0</v>
      </c>
      <c r="O5041" s="36">
        <f t="shared" si="314"/>
        <v>0</v>
      </c>
      <c r="P5041" s="50">
        <v>0</v>
      </c>
      <c r="Q5041" s="50">
        <v>0</v>
      </c>
      <c r="R5041" s="42">
        <v>0</v>
      </c>
      <c r="S5041" s="42">
        <v>24.556155241846799</v>
      </c>
      <c r="T5041" s="42">
        <v>165.05579364445001</v>
      </c>
      <c r="U5041" s="15">
        <f t="shared" si="315"/>
        <v>0</v>
      </c>
    </row>
    <row r="5042" spans="6:21" x14ac:dyDescent="0.3">
      <c r="F5042" s="5">
        <f>Demand!C5042</f>
        <v>30.246455847471921</v>
      </c>
      <c r="G5042">
        <f>Irradiance!A5042*$B$2*'Technical Data'!$B$2</f>
        <v>0</v>
      </c>
      <c r="H5042" s="5">
        <f t="shared" si="312"/>
        <v>-30.246455847471921</v>
      </c>
      <c r="I5042" s="38">
        <v>0</v>
      </c>
      <c r="J5042" s="35">
        <f>IF(H5042&gt;0,MIN(H5042,($B$3-L5041)/'Technical Data'!$B$5),0)</f>
        <v>0</v>
      </c>
      <c r="K5042" s="15">
        <f>IF(H5042&lt;0,MIN(ABS(H5042),(L5041*'Technical Data'!$B$4)),0)</f>
        <v>30.246455847471921</v>
      </c>
      <c r="L5042" s="15">
        <f>L5041+J5042*'Technical Data'!$B$5-(K5042/'Technical Data'!$B$4)</f>
        <v>182.99577590025976</v>
      </c>
      <c r="N5042" s="15">
        <f t="shared" si="313"/>
        <v>0</v>
      </c>
      <c r="O5042" s="36">
        <f t="shared" si="314"/>
        <v>0</v>
      </c>
      <c r="P5042" s="50">
        <v>0</v>
      </c>
      <c r="Q5042" s="50">
        <v>0</v>
      </c>
      <c r="R5042" s="42">
        <v>0</v>
      </c>
      <c r="S5042" s="42">
        <v>30.2464558474719</v>
      </c>
      <c r="T5042" s="42">
        <v>131.44862048059301</v>
      </c>
      <c r="U5042" s="15">
        <f t="shared" si="315"/>
        <v>0</v>
      </c>
    </row>
    <row r="5043" spans="6:21" x14ac:dyDescent="0.3">
      <c r="F5043" s="5">
        <f>Demand!C5043</f>
        <v>28.149118141213226</v>
      </c>
      <c r="G5043">
        <f>Irradiance!A5043*$B$2*'Technical Data'!$B$2</f>
        <v>0</v>
      </c>
      <c r="H5043" s="5">
        <f t="shared" si="312"/>
        <v>-28.149118141213226</v>
      </c>
      <c r="I5043" s="38">
        <v>0</v>
      </c>
      <c r="J5043" s="35">
        <f>IF(H5043&gt;0,MIN(H5043,($B$3-L5042)/'Technical Data'!$B$5),0)</f>
        <v>0</v>
      </c>
      <c r="K5043" s="15">
        <f>IF(H5043&lt;0,MIN(ABS(H5043),(L5042*'Technical Data'!$B$4)),0)</f>
        <v>28.149118141213226</v>
      </c>
      <c r="L5043" s="15">
        <f>L5042+J5043*'Technical Data'!$B$5-(K5043/'Technical Data'!$B$4)</f>
        <v>151.7189779655784</v>
      </c>
      <c r="N5043" s="15">
        <f t="shared" si="313"/>
        <v>0</v>
      </c>
      <c r="O5043" s="36">
        <f t="shared" si="314"/>
        <v>0</v>
      </c>
      <c r="P5043" s="50">
        <v>0</v>
      </c>
      <c r="Q5043" s="50">
        <v>0</v>
      </c>
      <c r="R5043" s="42">
        <v>0</v>
      </c>
      <c r="S5043" s="42">
        <v>28.149118141213201</v>
      </c>
      <c r="T5043" s="42">
        <v>100.171822545911</v>
      </c>
      <c r="U5043" s="15">
        <f t="shared" si="315"/>
        <v>0</v>
      </c>
    </row>
    <row r="5044" spans="6:21" x14ac:dyDescent="0.3">
      <c r="F5044" s="5">
        <f>Demand!C5044</f>
        <v>25.210696892881543</v>
      </c>
      <c r="G5044">
        <f>Irradiance!A5044*$B$2*'Technical Data'!$B$2</f>
        <v>0</v>
      </c>
      <c r="H5044" s="5">
        <f t="shared" si="312"/>
        <v>-25.210696892881543</v>
      </c>
      <c r="I5044" s="38">
        <v>0</v>
      </c>
      <c r="J5044" s="35">
        <f>IF(H5044&gt;0,MIN(H5044,($B$3-L5043)/'Technical Data'!$B$5),0)</f>
        <v>0</v>
      </c>
      <c r="K5044" s="15">
        <f>IF(H5044&lt;0,MIN(ABS(H5044),(L5043*'Technical Data'!$B$4)),0)</f>
        <v>25.210696892881543</v>
      </c>
      <c r="L5044" s="15">
        <f>L5043+J5044*'Technical Data'!$B$5-(K5044/'Technical Data'!$B$4)</f>
        <v>123.70709252904336</v>
      </c>
      <c r="N5044" s="15">
        <f t="shared" si="313"/>
        <v>0</v>
      </c>
      <c r="O5044" s="36">
        <f t="shared" si="314"/>
        <v>0</v>
      </c>
      <c r="P5044" s="50">
        <v>0</v>
      </c>
      <c r="Q5044" s="50">
        <v>0</v>
      </c>
      <c r="R5044" s="42">
        <v>0</v>
      </c>
      <c r="S5044" s="42">
        <v>25.210696892881501</v>
      </c>
      <c r="T5044" s="42">
        <v>72.159937109376102</v>
      </c>
      <c r="U5044" s="15">
        <f t="shared" si="315"/>
        <v>0</v>
      </c>
    </row>
    <row r="5045" spans="6:21" x14ac:dyDescent="0.3">
      <c r="F5045" s="5">
        <f>Demand!C5045</f>
        <v>21.441654275040438</v>
      </c>
      <c r="G5045">
        <f>Irradiance!A5045*$B$2*'Technical Data'!$B$2</f>
        <v>0</v>
      </c>
      <c r="H5045" s="5">
        <f t="shared" si="312"/>
        <v>-21.441654275040438</v>
      </c>
      <c r="I5045" s="38">
        <v>0</v>
      </c>
      <c r="J5045" s="35">
        <f>IF(H5045&gt;0,MIN(H5045,($B$3-L5044)/'Technical Data'!$B$5),0)</f>
        <v>0</v>
      </c>
      <c r="K5045" s="15">
        <f>IF(H5045&lt;0,MIN(ABS(H5045),(L5044*'Technical Data'!$B$4)),0)</f>
        <v>21.441654275040438</v>
      </c>
      <c r="L5045" s="15">
        <f>L5044+J5045*'Technical Data'!$B$5-(K5045/'Technical Data'!$B$4)</f>
        <v>99.883032223442882</v>
      </c>
      <c r="N5045" s="15">
        <f t="shared" si="313"/>
        <v>0</v>
      </c>
      <c r="O5045" s="36">
        <f t="shared" si="314"/>
        <v>0</v>
      </c>
      <c r="P5045" s="50">
        <v>0</v>
      </c>
      <c r="Q5045" s="50">
        <v>0</v>
      </c>
      <c r="R5045" s="42">
        <v>0</v>
      </c>
      <c r="S5045" s="42">
        <v>21.441654275040399</v>
      </c>
      <c r="T5045" s="42">
        <v>48.335876803775598</v>
      </c>
      <c r="U5045" s="15">
        <f t="shared" si="315"/>
        <v>0</v>
      </c>
    </row>
    <row r="5046" spans="6:21" x14ac:dyDescent="0.3">
      <c r="F5046" s="5">
        <f>Demand!C5046</f>
        <v>17.518839650440029</v>
      </c>
      <c r="G5046">
        <f>Irradiance!A5046*$B$2*'Technical Data'!$B$2</f>
        <v>0</v>
      </c>
      <c r="H5046" s="5">
        <f t="shared" si="312"/>
        <v>-17.518839650440029</v>
      </c>
      <c r="I5046" s="38">
        <v>0</v>
      </c>
      <c r="J5046" s="35">
        <f>IF(H5046&gt;0,MIN(H5046,($B$3-L5045)/'Technical Data'!$B$5),0)</f>
        <v>0</v>
      </c>
      <c r="K5046" s="15">
        <f>IF(H5046&lt;0,MIN(ABS(H5046),(L5045*'Technical Data'!$B$4)),0)</f>
        <v>17.518839650440029</v>
      </c>
      <c r="L5046" s="15">
        <f>L5045+J5046*'Technical Data'!$B$5-(K5046/'Technical Data'!$B$4)</f>
        <v>80.417654834065075</v>
      </c>
      <c r="N5046" s="15">
        <f t="shared" si="313"/>
        <v>0</v>
      </c>
      <c r="O5046" s="36">
        <f t="shared" si="314"/>
        <v>0</v>
      </c>
      <c r="P5046" s="50">
        <v>0</v>
      </c>
      <c r="Q5046" s="50">
        <v>0</v>
      </c>
      <c r="R5046" s="42">
        <v>0</v>
      </c>
      <c r="S5046" s="42">
        <v>17.51883965044</v>
      </c>
      <c r="T5046" s="42">
        <v>28.870499414397798</v>
      </c>
      <c r="U5046" s="15">
        <f t="shared" si="315"/>
        <v>0</v>
      </c>
    </row>
    <row r="5047" spans="6:21" x14ac:dyDescent="0.3">
      <c r="F5047" s="5">
        <f>Demand!C5047</f>
        <v>14.341369828430429</v>
      </c>
      <c r="G5047">
        <f>Irradiance!A5047*$B$2*'Technical Data'!$B$2</f>
        <v>0</v>
      </c>
      <c r="H5047" s="5">
        <f t="shared" si="312"/>
        <v>-14.341369828430429</v>
      </c>
      <c r="I5047" s="38">
        <v>0</v>
      </c>
      <c r="J5047" s="35">
        <f>IF(H5047&gt;0,MIN(H5047,($B$3-L5046)/'Technical Data'!$B$5),0)</f>
        <v>0</v>
      </c>
      <c r="K5047" s="15">
        <f>IF(H5047&lt;0,MIN(ABS(H5047),(L5046*'Technical Data'!$B$4)),0)</f>
        <v>14.341369828430429</v>
      </c>
      <c r="L5047" s="15">
        <f>L5046+J5047*'Technical Data'!$B$5-(K5047/'Technical Data'!$B$4)</f>
        <v>64.482799469142378</v>
      </c>
      <c r="N5047" s="15">
        <f t="shared" si="313"/>
        <v>0</v>
      </c>
      <c r="O5047" s="36">
        <f t="shared" si="314"/>
        <v>0</v>
      </c>
      <c r="P5047" s="50">
        <v>0</v>
      </c>
      <c r="Q5047" s="50">
        <v>0</v>
      </c>
      <c r="R5047" s="42">
        <v>0</v>
      </c>
      <c r="S5047" s="42">
        <v>14.3413698284304</v>
      </c>
      <c r="T5047" s="42">
        <v>12.935644049475099</v>
      </c>
      <c r="U5047" s="15">
        <f t="shared" si="315"/>
        <v>0</v>
      </c>
    </row>
    <row r="5048" spans="6:21" x14ac:dyDescent="0.3">
      <c r="F5048" s="5">
        <f>Demand!C5048</f>
        <v>11.667261990410534</v>
      </c>
      <c r="G5048">
        <f>Irradiance!A5048*$B$2*'Technical Data'!$B$2</f>
        <v>8.010278056260707E-2</v>
      </c>
      <c r="H5048" s="5">
        <f t="shared" si="312"/>
        <v>-11.587159209847927</v>
      </c>
      <c r="I5048" s="38">
        <v>2.5182345882930428E-2</v>
      </c>
      <c r="J5048" s="35">
        <f>IF(H5048&gt;0,MIN(H5048,($B$3-L5047)/'Technical Data'!$B$5),0)</f>
        <v>0</v>
      </c>
      <c r="K5048" s="15">
        <f>IF(H5048&lt;0,MIN(ABS(H5048),(L5047*'Technical Data'!$B$4)),0)</f>
        <v>11.587159209847927</v>
      </c>
      <c r="L5048" s="15">
        <f>L5047+J5048*'Technical Data'!$B$5-(K5048/'Technical Data'!$B$4)</f>
        <v>51.608178124866903</v>
      </c>
      <c r="N5048" s="15">
        <f t="shared" si="313"/>
        <v>8.010278056260707E-2</v>
      </c>
      <c r="O5048" s="36">
        <f t="shared" si="314"/>
        <v>0</v>
      </c>
      <c r="P5048" s="50">
        <v>0</v>
      </c>
      <c r="Q5048" s="50">
        <v>2.51823458829303E-2</v>
      </c>
      <c r="R5048" s="42">
        <v>0</v>
      </c>
      <c r="S5048" s="42">
        <v>11.6420796445276</v>
      </c>
      <c r="T5048" s="42">
        <v>0</v>
      </c>
      <c r="U5048" s="15">
        <f t="shared" si="315"/>
        <v>8.010278056260707E-2</v>
      </c>
    </row>
    <row r="5049" spans="6:21" x14ac:dyDescent="0.3">
      <c r="F5049" s="5">
        <f>Demand!C5049</f>
        <v>9.1669603542291398</v>
      </c>
      <c r="G5049">
        <f>Irradiance!A5049*$B$2*'Technical Data'!$B$2</f>
        <v>186.23896480806144</v>
      </c>
      <c r="H5049" s="5">
        <f t="shared" si="312"/>
        <v>177.07200445383231</v>
      </c>
      <c r="I5049" s="38">
        <v>58.548954177813229</v>
      </c>
      <c r="J5049" s="35">
        <f>IF(H5049&gt;0,MIN(H5049,($B$3-L5048)/'Technical Data'!$B$5),0)</f>
        <v>177.07200445383231</v>
      </c>
      <c r="K5049" s="15">
        <f>IF(H5049&lt;0,MIN(ABS(H5049),(L5048*'Technical Data'!$B$4)),0)</f>
        <v>0</v>
      </c>
      <c r="L5049" s="15">
        <f>L5048+J5049*'Technical Data'!$B$5-(K5049/'Technical Data'!$B$4)</f>
        <v>210.97298213331598</v>
      </c>
      <c r="N5049" s="15">
        <f t="shared" si="313"/>
        <v>9.1669603542291327</v>
      </c>
      <c r="O5049" s="36">
        <f t="shared" si="314"/>
        <v>0</v>
      </c>
      <c r="P5049" s="50">
        <v>49.381993823583898</v>
      </c>
      <c r="Q5049" s="50">
        <v>9.1669603542291398</v>
      </c>
      <c r="R5049" s="42">
        <v>0</v>
      </c>
      <c r="S5049" s="42">
        <v>0</v>
      </c>
      <c r="T5049" s="42">
        <v>0</v>
      </c>
      <c r="U5049" s="15">
        <f t="shared" si="315"/>
        <v>9.1669603542291327</v>
      </c>
    </row>
    <row r="5050" spans="6:21" x14ac:dyDescent="0.3">
      <c r="F5050" s="5">
        <f>Demand!C5050</f>
        <v>7.1962184140255916</v>
      </c>
      <c r="G5050">
        <f>Irradiance!A5050*$B$2*'Technical Data'!$B$2</f>
        <v>427.98915654600961</v>
      </c>
      <c r="H5050" s="5">
        <f t="shared" si="312"/>
        <v>420.79293813198404</v>
      </c>
      <c r="I5050" s="38">
        <v>134.54927405249731</v>
      </c>
      <c r="J5050" s="35">
        <f>IF(H5050&gt;0,MIN(H5050,($B$3-L5049)/'Technical Data'!$B$5),0)</f>
        <v>190.71806971024333</v>
      </c>
      <c r="K5050" s="15">
        <f>IF(H5050&lt;0,MIN(ABS(H5050),(L5049*'Technical Data'!$B$4)),0)</f>
        <v>0</v>
      </c>
      <c r="L5050" s="15">
        <f>L5049+J5050*'Technical Data'!$B$5-(K5050/'Technical Data'!$B$4)</f>
        <v>382.61924487253498</v>
      </c>
      <c r="N5050" s="15">
        <f t="shared" si="313"/>
        <v>237.27108683576628</v>
      </c>
      <c r="O5050" s="36">
        <f t="shared" si="314"/>
        <v>230.07486842174069</v>
      </c>
      <c r="P5050" s="50">
        <v>127.35305563847101</v>
      </c>
      <c r="Q5050" s="50">
        <v>7.1962184140255898</v>
      </c>
      <c r="R5050" s="42">
        <v>0</v>
      </c>
      <c r="S5050" s="42">
        <v>0</v>
      </c>
      <c r="T5050" s="42">
        <v>0</v>
      </c>
      <c r="U5050" s="15">
        <f t="shared" si="315"/>
        <v>237.27108683576628</v>
      </c>
    </row>
    <row r="5051" spans="6:21" x14ac:dyDescent="0.3">
      <c r="F5051" s="5">
        <f>Demand!C5051</f>
        <v>6.0300031509444825</v>
      </c>
      <c r="G5051">
        <f>Irradiance!A5051*$B$2*'Technical Data'!$B$2</f>
        <v>618.07305482107608</v>
      </c>
      <c r="H5051" s="5">
        <f t="shared" si="312"/>
        <v>612.0430516701316</v>
      </c>
      <c r="I5051" s="38">
        <v>194.30698083269121</v>
      </c>
      <c r="J5051" s="35">
        <f>IF(H5051&gt;0,MIN(H5051,($B$3-L5050)/'Technical Data'!$B$5),0)</f>
        <v>0</v>
      </c>
      <c r="K5051" s="15">
        <f>IF(H5051&lt;0,MIN(ABS(H5051),(L5050*'Technical Data'!$B$4)),0)</f>
        <v>0</v>
      </c>
      <c r="L5051" s="15">
        <f>L5050+J5051*'Technical Data'!$B$5-(K5051/'Technical Data'!$B$4)</f>
        <v>382.61924487253498</v>
      </c>
      <c r="N5051" s="15">
        <f t="shared" si="313"/>
        <v>618.07305482107608</v>
      </c>
      <c r="O5051" s="36">
        <f t="shared" si="314"/>
        <v>612.0430516701316</v>
      </c>
      <c r="P5051" s="50">
        <v>188.27697768174599</v>
      </c>
      <c r="Q5051" s="50">
        <v>6.0300031509444798</v>
      </c>
      <c r="R5051" s="42">
        <v>0</v>
      </c>
      <c r="S5051" s="42">
        <v>0</v>
      </c>
      <c r="T5051" s="42">
        <v>0</v>
      </c>
      <c r="U5051" s="15">
        <f t="shared" si="315"/>
        <v>618.07305482107608</v>
      </c>
    </row>
    <row r="5052" spans="6:21" x14ac:dyDescent="0.3">
      <c r="F5052" s="5">
        <f>Demand!C5052</f>
        <v>6.0644618285953209</v>
      </c>
      <c r="G5052">
        <f>Irradiance!A5052*$B$2*'Technical Data'!$B$2</f>
        <v>776.83676589616346</v>
      </c>
      <c r="H5052" s="5">
        <f t="shared" si="312"/>
        <v>770.77230406756814</v>
      </c>
      <c r="I5052" s="38">
        <v>244.2183903726592</v>
      </c>
      <c r="J5052" s="35">
        <f>IF(H5052&gt;0,MIN(H5052,($B$3-L5051)/'Technical Data'!$B$5),0)</f>
        <v>0</v>
      </c>
      <c r="K5052" s="15">
        <f>IF(H5052&lt;0,MIN(ABS(H5052),(L5051*'Technical Data'!$B$4)),0)</f>
        <v>0</v>
      </c>
      <c r="L5052" s="15">
        <f>L5051+J5052*'Technical Data'!$B$5-(K5052/'Technical Data'!$B$4)</f>
        <v>382.61924487253498</v>
      </c>
      <c r="N5052" s="15">
        <f t="shared" si="313"/>
        <v>776.83676589616346</v>
      </c>
      <c r="O5052" s="36">
        <f t="shared" si="314"/>
        <v>770.77230406756814</v>
      </c>
      <c r="P5052" s="50">
        <v>238.15392854406301</v>
      </c>
      <c r="Q5052" s="50">
        <v>6.06446182859532</v>
      </c>
      <c r="R5052" s="42">
        <v>0</v>
      </c>
      <c r="S5052" s="42">
        <v>0</v>
      </c>
      <c r="T5052" s="42">
        <v>0</v>
      </c>
      <c r="U5052" s="15">
        <f t="shared" si="315"/>
        <v>776.83676589616346</v>
      </c>
    </row>
    <row r="5053" spans="6:21" x14ac:dyDescent="0.3">
      <c r="F5053" s="5">
        <f>Demand!C5053</f>
        <v>6.9621968814835293</v>
      </c>
      <c r="G5053">
        <f>Irradiance!A5053*$B$2*'Technical Data'!$B$2</f>
        <v>431.8340900130147</v>
      </c>
      <c r="H5053" s="5">
        <f t="shared" si="312"/>
        <v>424.87189313153118</v>
      </c>
      <c r="I5053" s="38">
        <v>135.75802665487791</v>
      </c>
      <c r="J5053" s="35">
        <f>IF(H5053&gt;0,MIN(H5053,($B$3-L5052)/'Technical Data'!$B$5),0)</f>
        <v>0</v>
      </c>
      <c r="K5053" s="15">
        <f>IF(H5053&lt;0,MIN(ABS(H5053),(L5052*'Technical Data'!$B$4)),0)</f>
        <v>0</v>
      </c>
      <c r="L5053" s="15">
        <f>L5052+J5053*'Technical Data'!$B$5-(K5053/'Technical Data'!$B$4)</f>
        <v>382.61924487253498</v>
      </c>
      <c r="N5053" s="15">
        <f t="shared" si="313"/>
        <v>431.8340900130147</v>
      </c>
      <c r="O5053" s="36">
        <f t="shared" si="314"/>
        <v>424.87189313153118</v>
      </c>
      <c r="P5053" s="50">
        <v>128.79582977339399</v>
      </c>
      <c r="Q5053" s="50">
        <v>6.9621968814835302</v>
      </c>
      <c r="R5053" s="42">
        <v>0</v>
      </c>
      <c r="S5053" s="42">
        <v>0</v>
      </c>
      <c r="T5053" s="42">
        <v>0</v>
      </c>
      <c r="U5053" s="15">
        <f t="shared" si="315"/>
        <v>431.8340900130147</v>
      </c>
    </row>
    <row r="5054" spans="6:21" x14ac:dyDescent="0.3">
      <c r="F5054" s="5">
        <f>Demand!C5054</f>
        <v>9.2104311157523107</v>
      </c>
      <c r="G5054">
        <f>Irradiance!A5054*$B$2*'Technical Data'!$B$2</f>
        <v>480.21616947282939</v>
      </c>
      <c r="H5054" s="5">
        <f t="shared" si="312"/>
        <v>471.00573835707706</v>
      </c>
      <c r="I5054" s="38">
        <v>150.96816356816791</v>
      </c>
      <c r="J5054" s="35">
        <f>IF(H5054&gt;0,MIN(H5054,($B$3-L5053)/'Technical Data'!$B$5),0)</f>
        <v>0</v>
      </c>
      <c r="K5054" s="15">
        <f>IF(H5054&lt;0,MIN(ABS(H5054),(L5053*'Technical Data'!$B$4)),0)</f>
        <v>0</v>
      </c>
      <c r="L5054" s="15">
        <f>L5053+J5054*'Technical Data'!$B$5-(K5054/'Technical Data'!$B$4)</f>
        <v>382.61924487253498</v>
      </c>
      <c r="N5054" s="15">
        <f t="shared" si="313"/>
        <v>480.21616947282939</v>
      </c>
      <c r="O5054" s="36">
        <f t="shared" si="314"/>
        <v>471.00573835707706</v>
      </c>
      <c r="P5054" s="50">
        <v>138.716296470185</v>
      </c>
      <c r="Q5054" s="50">
        <v>9.2104311157523107</v>
      </c>
      <c r="R5054" s="42">
        <v>3.0414359822294199</v>
      </c>
      <c r="S5054" s="42">
        <v>0</v>
      </c>
      <c r="T5054" s="42">
        <v>2.73729238400648</v>
      </c>
      <c r="U5054" s="15">
        <f t="shared" si="315"/>
        <v>480.21616947282939</v>
      </c>
    </row>
    <row r="5055" spans="6:21" x14ac:dyDescent="0.3">
      <c r="F5055" s="5">
        <f>Demand!C5055</f>
        <v>12.220231596315655</v>
      </c>
      <c r="G5055">
        <f>Irradiance!A5055*$B$2*'Technical Data'!$B$2</f>
        <v>465.23694950762189</v>
      </c>
      <c r="H5055" s="5">
        <f t="shared" si="312"/>
        <v>453.01671791130622</v>
      </c>
      <c r="I5055" s="38">
        <v>146.2590648880599</v>
      </c>
      <c r="J5055" s="35">
        <f>IF(H5055&gt;0,MIN(H5055,($B$3-L5054)/'Technical Data'!$B$5),0)</f>
        <v>0</v>
      </c>
      <c r="K5055" s="15">
        <f>IF(H5055&lt;0,MIN(ABS(H5055),(L5054*'Technical Data'!$B$4)),0)</f>
        <v>0</v>
      </c>
      <c r="L5055" s="15">
        <f>L5054+J5055*'Technical Data'!$B$5-(K5055/'Technical Data'!$B$4)</f>
        <v>382.61924487253498</v>
      </c>
      <c r="N5055" s="15">
        <f t="shared" si="313"/>
        <v>465.23694950762189</v>
      </c>
      <c r="O5055" s="36">
        <f t="shared" si="314"/>
        <v>453.01671791130622</v>
      </c>
      <c r="P5055" s="50">
        <v>0</v>
      </c>
      <c r="Q5055" s="50">
        <v>12.220231596315701</v>
      </c>
      <c r="R5055" s="42">
        <v>134.038833291744</v>
      </c>
      <c r="S5055" s="42">
        <v>0</v>
      </c>
      <c r="T5055" s="42">
        <v>123.372242346576</v>
      </c>
      <c r="U5055" s="15">
        <f t="shared" si="315"/>
        <v>465.23694950762189</v>
      </c>
    </row>
    <row r="5056" spans="6:21" x14ac:dyDescent="0.3">
      <c r="F5056" s="5">
        <f>Demand!C5056</f>
        <v>15.394930878215668</v>
      </c>
      <c r="G5056">
        <f>Irradiance!A5056*$B$2*'Technical Data'!$B$2</f>
        <v>438.88313470252416</v>
      </c>
      <c r="H5056" s="5">
        <f t="shared" si="312"/>
        <v>423.48820382430847</v>
      </c>
      <c r="I5056" s="38">
        <v>137.97407309257579</v>
      </c>
      <c r="J5056" s="35">
        <f>IF(H5056&gt;0,MIN(H5056,($B$3-L5055)/'Technical Data'!$B$5),0)</f>
        <v>0</v>
      </c>
      <c r="K5056" s="15">
        <f>IF(H5056&lt;0,MIN(ABS(H5056),(L5055*'Technical Data'!$B$4)),0)</f>
        <v>0</v>
      </c>
      <c r="L5056" s="15">
        <f>L5055+J5056*'Technical Data'!$B$5-(K5056/'Technical Data'!$B$4)</f>
        <v>382.61924487253498</v>
      </c>
      <c r="N5056" s="15">
        <f t="shared" si="313"/>
        <v>438.88313470252416</v>
      </c>
      <c r="O5056" s="36">
        <f t="shared" si="314"/>
        <v>423.48820382430847</v>
      </c>
      <c r="P5056" s="50">
        <v>0</v>
      </c>
      <c r="Q5056" s="50">
        <v>15.3949308782157</v>
      </c>
      <c r="R5056" s="42">
        <v>122.57914221436</v>
      </c>
      <c r="S5056" s="42">
        <v>0</v>
      </c>
      <c r="T5056" s="42">
        <v>233.69347033950001</v>
      </c>
      <c r="U5056" s="15">
        <f t="shared" si="315"/>
        <v>438.88313470252416</v>
      </c>
    </row>
    <row r="5057" spans="6:21" x14ac:dyDescent="0.3">
      <c r="F5057" s="5">
        <f>Demand!C5057</f>
        <v>18.676088893156294</v>
      </c>
      <c r="G5057">
        <f>Irradiance!A5057*$B$2*'Technical Data'!$B$2</f>
        <v>348.04658154452773</v>
      </c>
      <c r="H5057" s="5">
        <f t="shared" si="312"/>
        <v>329.37049265137142</v>
      </c>
      <c r="I5057" s="38">
        <v>109.4172928613327</v>
      </c>
      <c r="J5057" s="35">
        <f>IF(H5057&gt;0,MIN(H5057,($B$3-L5056)/'Technical Data'!$B$5),0)</f>
        <v>0</v>
      </c>
      <c r="K5057" s="15">
        <f>IF(H5057&lt;0,MIN(ABS(H5057),(L5056*'Technical Data'!$B$4)),0)</f>
        <v>0</v>
      </c>
      <c r="L5057" s="15">
        <f>L5056+J5057*'Technical Data'!$B$5-(K5057/'Technical Data'!$B$4)</f>
        <v>382.61924487253498</v>
      </c>
      <c r="N5057" s="15">
        <f t="shared" si="313"/>
        <v>348.04658154452773</v>
      </c>
      <c r="O5057" s="36">
        <f t="shared" si="314"/>
        <v>329.37049265137142</v>
      </c>
      <c r="P5057" s="50">
        <v>0</v>
      </c>
      <c r="Q5057" s="50">
        <v>18.676088893156301</v>
      </c>
      <c r="R5057" s="42">
        <v>90.741203968176094</v>
      </c>
      <c r="S5057" s="42">
        <v>0</v>
      </c>
      <c r="T5057" s="42">
        <v>315.36055391085802</v>
      </c>
      <c r="U5057" s="15">
        <f t="shared" si="315"/>
        <v>348.04658154452773</v>
      </c>
    </row>
    <row r="5058" spans="6:21" x14ac:dyDescent="0.3">
      <c r="F5058" s="5">
        <f>Demand!C5058</f>
        <v>22.139122841892561</v>
      </c>
      <c r="G5058">
        <f>Irradiance!A5058*$B$2*'Technical Data'!$B$2</f>
        <v>245.19461130214023</v>
      </c>
      <c r="H5058" s="5">
        <f t="shared" ref="H5058:H5121" si="316">G5058-F5058</f>
        <v>223.05548846024766</v>
      </c>
      <c r="I5058" s="38">
        <v>77.083160747650027</v>
      </c>
      <c r="J5058" s="35">
        <f>IF(H5058&gt;0,MIN(H5058,($B$3-L5057)/'Technical Data'!$B$5),0)</f>
        <v>0</v>
      </c>
      <c r="K5058" s="15">
        <f>IF(H5058&lt;0,MIN(ABS(H5058),(L5057*'Technical Data'!$B$4)),0)</f>
        <v>0</v>
      </c>
      <c r="L5058" s="15">
        <f>L5057+J5058*'Technical Data'!$B$5-(K5058/'Technical Data'!$B$4)</f>
        <v>382.61924487253498</v>
      </c>
      <c r="N5058" s="15">
        <f t="shared" ref="N5058:N5121" si="317">U5058</f>
        <v>245.19461130214023</v>
      </c>
      <c r="O5058" s="36">
        <f t="shared" ref="O5058:O5121" si="318">N5058+(K5058)-F5058</f>
        <v>223.05548846024766</v>
      </c>
      <c r="P5058" s="50">
        <v>0</v>
      </c>
      <c r="Q5058" s="50">
        <v>22.1391228418926</v>
      </c>
      <c r="R5058" s="42">
        <v>54.944037905757298</v>
      </c>
      <c r="S5058" s="42">
        <v>0</v>
      </c>
      <c r="T5058" s="42">
        <v>364.81018802604001</v>
      </c>
      <c r="U5058" s="15">
        <f t="shared" ref="U5058:U5121" si="319">G5058-(J5058)</f>
        <v>245.19461130214023</v>
      </c>
    </row>
    <row r="5059" spans="6:21" x14ac:dyDescent="0.3">
      <c r="F5059" s="5">
        <f>Demand!C5059</f>
        <v>26.059128388430533</v>
      </c>
      <c r="G5059">
        <f>Irradiance!A5059*$B$2*'Technical Data'!$B$2</f>
        <v>135.37369915080595</v>
      </c>
      <c r="H5059" s="5">
        <f t="shared" si="316"/>
        <v>109.31457076237541</v>
      </c>
      <c r="I5059" s="38">
        <v>42.558164542152419</v>
      </c>
      <c r="J5059" s="35">
        <f>IF(H5059&gt;0,MIN(H5059,($B$3-L5058)/'Technical Data'!$B$5),0)</f>
        <v>0</v>
      </c>
      <c r="K5059" s="15">
        <f>IF(H5059&lt;0,MIN(ABS(H5059),(L5058*'Technical Data'!$B$4)),0)</f>
        <v>0</v>
      </c>
      <c r="L5059" s="15">
        <f>L5058+J5059*'Technical Data'!$B$5-(K5059/'Technical Data'!$B$4)</f>
        <v>382.61924487253498</v>
      </c>
      <c r="N5059" s="15">
        <f t="shared" si="317"/>
        <v>135.37369915080595</v>
      </c>
      <c r="O5059" s="36">
        <f t="shared" si="318"/>
        <v>109.31457076237541</v>
      </c>
      <c r="P5059" s="50">
        <v>0</v>
      </c>
      <c r="Q5059" s="50">
        <v>26.059128388430501</v>
      </c>
      <c r="R5059" s="42">
        <v>16.4990361537218</v>
      </c>
      <c r="S5059" s="42">
        <v>0</v>
      </c>
      <c r="T5059" s="42">
        <v>379.65932056438902</v>
      </c>
      <c r="U5059" s="15">
        <f t="shared" si="319"/>
        <v>135.37369915080595</v>
      </c>
    </row>
    <row r="5060" spans="6:21" x14ac:dyDescent="0.3">
      <c r="F5060" s="5">
        <f>Demand!C5060</f>
        <v>29.827831888257958</v>
      </c>
      <c r="G5060">
        <f>Irradiance!A5060*$B$2*'Technical Data'!$B$2</f>
        <v>7.5296613728850641</v>
      </c>
      <c r="H5060" s="5">
        <f t="shared" si="316"/>
        <v>-22.298170515372895</v>
      </c>
      <c r="I5060" s="38">
        <v>2.3671405129954599</v>
      </c>
      <c r="J5060" s="35">
        <f>IF(H5060&gt;0,MIN(H5060,($B$3-L5059)/'Technical Data'!$B$5),0)</f>
        <v>0</v>
      </c>
      <c r="K5060" s="15">
        <f>IF(H5060&lt;0,MIN(ABS(H5060),(L5059*'Technical Data'!$B$4)),0)</f>
        <v>22.298170515372895</v>
      </c>
      <c r="L5060" s="15">
        <f>L5059+J5060*'Technical Data'!$B$5-(K5060/'Technical Data'!$B$4)</f>
        <v>357.84349985545396</v>
      </c>
      <c r="N5060" s="15">
        <f t="shared" si="317"/>
        <v>7.5296613728850641</v>
      </c>
      <c r="O5060" s="36">
        <f t="shared" si="318"/>
        <v>0</v>
      </c>
      <c r="P5060" s="50">
        <v>0</v>
      </c>
      <c r="Q5060" s="50">
        <v>2.3671405129954501</v>
      </c>
      <c r="R5060" s="42">
        <v>0</v>
      </c>
      <c r="S5060" s="42">
        <v>27.460691375262499</v>
      </c>
      <c r="T5060" s="42">
        <v>349.14744125854202</v>
      </c>
      <c r="U5060" s="15">
        <f t="shared" si="319"/>
        <v>7.5296613728850641</v>
      </c>
    </row>
    <row r="5061" spans="6:21" x14ac:dyDescent="0.3">
      <c r="F5061" s="5">
        <f>Demand!C5061</f>
        <v>32.346473561578797</v>
      </c>
      <c r="G5061">
        <f>Irradiance!A5061*$B$2*'Technical Data'!$B$2</f>
        <v>0</v>
      </c>
      <c r="H5061" s="5">
        <f t="shared" si="316"/>
        <v>-32.346473561578797</v>
      </c>
      <c r="I5061" s="38">
        <v>0</v>
      </c>
      <c r="J5061" s="35">
        <f>IF(H5061&gt;0,MIN(H5061,($B$3-L5060)/'Technical Data'!$B$5),0)</f>
        <v>0</v>
      </c>
      <c r="K5061" s="15">
        <f>IF(H5061&lt;0,MIN(ABS(H5061),(L5060*'Technical Data'!$B$4)),0)</f>
        <v>32.346473561578797</v>
      </c>
      <c r="L5061" s="15">
        <f>L5060+J5061*'Technical Data'!$B$5-(K5061/'Technical Data'!$B$4)</f>
        <v>321.90297367592194</v>
      </c>
      <c r="N5061" s="15">
        <f t="shared" si="317"/>
        <v>0</v>
      </c>
      <c r="O5061" s="36">
        <f t="shared" si="318"/>
        <v>0</v>
      </c>
      <c r="P5061" s="50">
        <v>0</v>
      </c>
      <c r="Q5061" s="50">
        <v>0</v>
      </c>
      <c r="R5061" s="42">
        <v>0</v>
      </c>
      <c r="S5061" s="42">
        <v>32.346473561578797</v>
      </c>
      <c r="T5061" s="42">
        <v>313.20691507901</v>
      </c>
      <c r="U5061" s="15">
        <f t="shared" si="319"/>
        <v>0</v>
      </c>
    </row>
    <row r="5062" spans="6:21" x14ac:dyDescent="0.3">
      <c r="F5062" s="5">
        <f>Demand!C5062</f>
        <v>33.650708508051309</v>
      </c>
      <c r="G5062">
        <f>Irradiance!A5062*$B$2*'Technical Data'!$B$2</f>
        <v>0</v>
      </c>
      <c r="H5062" s="5">
        <f t="shared" si="316"/>
        <v>-33.650708508051309</v>
      </c>
      <c r="I5062" s="38">
        <v>0</v>
      </c>
      <c r="J5062" s="35">
        <f>IF(H5062&gt;0,MIN(H5062,($B$3-L5061)/'Technical Data'!$B$5),0)</f>
        <v>0</v>
      </c>
      <c r="K5062" s="15">
        <f>IF(H5062&lt;0,MIN(ABS(H5062),(L5061*'Technical Data'!$B$4)),0)</f>
        <v>33.650708508051309</v>
      </c>
      <c r="L5062" s="15">
        <f>L5061+J5062*'Technical Data'!$B$5-(K5062/'Technical Data'!$B$4)</f>
        <v>284.51329755586494</v>
      </c>
      <c r="N5062" s="15">
        <f t="shared" si="317"/>
        <v>0</v>
      </c>
      <c r="O5062" s="36">
        <f t="shared" si="318"/>
        <v>0</v>
      </c>
      <c r="P5062" s="50">
        <v>0</v>
      </c>
      <c r="Q5062" s="50">
        <v>0</v>
      </c>
      <c r="R5062" s="42">
        <v>0</v>
      </c>
      <c r="S5062" s="42">
        <v>33.650708508051302</v>
      </c>
      <c r="T5062" s="42">
        <v>275.817238958953</v>
      </c>
      <c r="U5062" s="15">
        <f t="shared" si="319"/>
        <v>0</v>
      </c>
    </row>
    <row r="5063" spans="6:21" x14ac:dyDescent="0.3">
      <c r="F5063" s="5">
        <f>Demand!C5063</f>
        <v>34.088198609960187</v>
      </c>
      <c r="G5063">
        <f>Irradiance!A5063*$B$2*'Technical Data'!$B$2</f>
        <v>0</v>
      </c>
      <c r="H5063" s="5">
        <f t="shared" si="316"/>
        <v>-34.088198609960187</v>
      </c>
      <c r="I5063" s="38">
        <v>0</v>
      </c>
      <c r="J5063" s="35">
        <f>IF(H5063&gt;0,MIN(H5063,($B$3-L5062)/'Technical Data'!$B$5),0)</f>
        <v>0</v>
      </c>
      <c r="K5063" s="15">
        <f>IF(H5063&lt;0,MIN(ABS(H5063),(L5062*'Technical Data'!$B$4)),0)</f>
        <v>34.088198609960187</v>
      </c>
      <c r="L5063" s="15">
        <f>L5062+J5063*'Technical Data'!$B$5-(K5063/'Technical Data'!$B$4)</f>
        <v>246.63752132257585</v>
      </c>
      <c r="N5063" s="15">
        <f t="shared" si="317"/>
        <v>0</v>
      </c>
      <c r="O5063" s="36">
        <f t="shared" si="318"/>
        <v>0</v>
      </c>
      <c r="P5063" s="50">
        <v>0</v>
      </c>
      <c r="Q5063" s="50">
        <v>0</v>
      </c>
      <c r="R5063" s="42">
        <v>0</v>
      </c>
      <c r="S5063" s="42">
        <v>34.088198609960202</v>
      </c>
      <c r="T5063" s="42">
        <v>237.941462725664</v>
      </c>
      <c r="U5063" s="15">
        <f t="shared" si="319"/>
        <v>0</v>
      </c>
    </row>
    <row r="5064" spans="6:21" x14ac:dyDescent="0.3">
      <c r="F5064" s="5">
        <f>Demand!C5064</f>
        <v>33.500965344823072</v>
      </c>
      <c r="G5064">
        <f>Irradiance!A5064*$B$2*'Technical Data'!$B$2</f>
        <v>0</v>
      </c>
      <c r="H5064" s="5">
        <f t="shared" si="316"/>
        <v>-33.500965344823072</v>
      </c>
      <c r="I5064" s="38">
        <v>0</v>
      </c>
      <c r="J5064" s="35">
        <f>IF(H5064&gt;0,MIN(H5064,($B$3-L5063)/'Technical Data'!$B$5),0)</f>
        <v>0</v>
      </c>
      <c r="K5064" s="15">
        <f>IF(H5064&lt;0,MIN(ABS(H5064),(L5063*'Technical Data'!$B$4)),0)</f>
        <v>33.500965344823072</v>
      </c>
      <c r="L5064" s="15">
        <f>L5063+J5064*'Technical Data'!$B$5-(K5064/'Technical Data'!$B$4)</f>
        <v>209.41422649499467</v>
      </c>
      <c r="N5064" s="15">
        <f t="shared" si="317"/>
        <v>0</v>
      </c>
      <c r="O5064" s="36">
        <f t="shared" si="318"/>
        <v>0</v>
      </c>
      <c r="P5064" s="50">
        <v>0</v>
      </c>
      <c r="Q5064" s="50">
        <v>0</v>
      </c>
      <c r="R5064" s="42">
        <v>0</v>
      </c>
      <c r="S5064" s="42">
        <v>33.500965344823101</v>
      </c>
      <c r="T5064" s="42">
        <v>200.71816789808301</v>
      </c>
      <c r="U5064" s="15">
        <f t="shared" si="319"/>
        <v>0</v>
      </c>
    </row>
    <row r="5065" spans="6:21" x14ac:dyDescent="0.3">
      <c r="F5065" s="5">
        <f>Demand!C5065</f>
        <v>32.146501520035095</v>
      </c>
      <c r="G5065">
        <f>Irradiance!A5065*$B$2*'Technical Data'!$B$2</f>
        <v>0</v>
      </c>
      <c r="H5065" s="5">
        <f t="shared" si="316"/>
        <v>-32.146501520035095</v>
      </c>
      <c r="I5065" s="38">
        <v>0</v>
      </c>
      <c r="J5065" s="35">
        <f>IF(H5065&gt;0,MIN(H5065,($B$3-L5064)/'Technical Data'!$B$5),0)</f>
        <v>0</v>
      </c>
      <c r="K5065" s="15">
        <f>IF(H5065&lt;0,MIN(ABS(H5065),(L5064*'Technical Data'!$B$4)),0)</f>
        <v>32.146501520035095</v>
      </c>
      <c r="L5065" s="15">
        <f>L5064+J5065*'Technical Data'!$B$5-(K5065/'Technical Data'!$B$4)</f>
        <v>173.69589147273345</v>
      </c>
      <c r="N5065" s="15">
        <f t="shared" si="317"/>
        <v>0</v>
      </c>
      <c r="O5065" s="36">
        <f t="shared" si="318"/>
        <v>0</v>
      </c>
      <c r="P5065" s="50">
        <v>0</v>
      </c>
      <c r="Q5065" s="50">
        <v>0</v>
      </c>
      <c r="R5065" s="42">
        <v>0</v>
      </c>
      <c r="S5065" s="42">
        <v>32.146501520035102</v>
      </c>
      <c r="T5065" s="42">
        <v>164.999832875821</v>
      </c>
      <c r="U5065" s="15">
        <f t="shared" si="319"/>
        <v>0</v>
      </c>
    </row>
    <row r="5066" spans="6:21" x14ac:dyDescent="0.3">
      <c r="F5066" s="5">
        <f>Demand!C5066</f>
        <v>30.246455847471921</v>
      </c>
      <c r="G5066">
        <f>Irradiance!A5066*$B$2*'Technical Data'!$B$2</f>
        <v>0</v>
      </c>
      <c r="H5066" s="5">
        <f t="shared" si="316"/>
        <v>-30.246455847471921</v>
      </c>
      <c r="I5066" s="38">
        <v>0</v>
      </c>
      <c r="J5066" s="35">
        <f>IF(H5066&gt;0,MIN(H5066,($B$3-L5065)/'Technical Data'!$B$5),0)</f>
        <v>0</v>
      </c>
      <c r="K5066" s="15">
        <f>IF(H5066&lt;0,MIN(ABS(H5066),(L5065*'Technical Data'!$B$4)),0)</f>
        <v>30.246455847471921</v>
      </c>
      <c r="L5066" s="15">
        <f>L5065+J5066*'Technical Data'!$B$5-(K5066/'Technical Data'!$B$4)</f>
        <v>140.08871830887577</v>
      </c>
      <c r="N5066" s="15">
        <f t="shared" si="317"/>
        <v>0</v>
      </c>
      <c r="O5066" s="36">
        <f t="shared" si="318"/>
        <v>0</v>
      </c>
      <c r="P5066" s="50">
        <v>0</v>
      </c>
      <c r="Q5066" s="50">
        <v>0</v>
      </c>
      <c r="R5066" s="42">
        <v>0</v>
      </c>
      <c r="S5066" s="42">
        <v>30.2464558474719</v>
      </c>
      <c r="T5066" s="42">
        <v>131.392659711964</v>
      </c>
      <c r="U5066" s="15">
        <f t="shared" si="319"/>
        <v>0</v>
      </c>
    </row>
    <row r="5067" spans="6:21" x14ac:dyDescent="0.3">
      <c r="F5067" s="5">
        <f>Demand!C5067</f>
        <v>28.149118141213226</v>
      </c>
      <c r="G5067">
        <f>Irradiance!A5067*$B$2*'Technical Data'!$B$2</f>
        <v>0</v>
      </c>
      <c r="H5067" s="5">
        <f t="shared" si="316"/>
        <v>-28.149118141213226</v>
      </c>
      <c r="I5067" s="38">
        <v>0</v>
      </c>
      <c r="J5067" s="35">
        <f>IF(H5067&gt;0,MIN(H5067,($B$3-L5066)/'Technical Data'!$B$5),0)</f>
        <v>0</v>
      </c>
      <c r="K5067" s="15">
        <f>IF(H5067&lt;0,MIN(ABS(H5067),(L5066*'Technical Data'!$B$4)),0)</f>
        <v>28.149118141213226</v>
      </c>
      <c r="L5067" s="15">
        <f>L5066+J5067*'Technical Data'!$B$5-(K5067/'Technical Data'!$B$4)</f>
        <v>108.81192037419441</v>
      </c>
      <c r="N5067" s="15">
        <f t="shared" si="317"/>
        <v>0</v>
      </c>
      <c r="O5067" s="36">
        <f t="shared" si="318"/>
        <v>0</v>
      </c>
      <c r="P5067" s="50">
        <v>0</v>
      </c>
      <c r="Q5067" s="50">
        <v>0</v>
      </c>
      <c r="R5067" s="42">
        <v>0</v>
      </c>
      <c r="S5067" s="42">
        <v>28.149118141213201</v>
      </c>
      <c r="T5067" s="42">
        <v>100.11586177728201</v>
      </c>
      <c r="U5067" s="15">
        <f t="shared" si="319"/>
        <v>0</v>
      </c>
    </row>
    <row r="5068" spans="6:21" x14ac:dyDescent="0.3">
      <c r="F5068" s="5">
        <f>Demand!C5068</f>
        <v>25.210696892881543</v>
      </c>
      <c r="G5068">
        <f>Irradiance!A5068*$B$2*'Technical Data'!$B$2</f>
        <v>0</v>
      </c>
      <c r="H5068" s="5">
        <f t="shared" si="316"/>
        <v>-25.210696892881543</v>
      </c>
      <c r="I5068" s="38">
        <v>0</v>
      </c>
      <c r="J5068" s="35">
        <f>IF(H5068&gt;0,MIN(H5068,($B$3-L5067)/'Technical Data'!$B$5),0)</f>
        <v>0</v>
      </c>
      <c r="K5068" s="15">
        <f>IF(H5068&lt;0,MIN(ABS(H5068),(L5067*'Technical Data'!$B$4)),0)</f>
        <v>25.210696892881543</v>
      </c>
      <c r="L5068" s="15">
        <f>L5067+J5068*'Technical Data'!$B$5-(K5068/'Technical Data'!$B$4)</f>
        <v>80.800034937659376</v>
      </c>
      <c r="N5068" s="15">
        <f t="shared" si="317"/>
        <v>0</v>
      </c>
      <c r="O5068" s="36">
        <f t="shared" si="318"/>
        <v>0</v>
      </c>
      <c r="P5068" s="50">
        <v>0</v>
      </c>
      <c r="Q5068" s="50">
        <v>0</v>
      </c>
      <c r="R5068" s="42">
        <v>0</v>
      </c>
      <c r="S5068" s="42">
        <v>25.210696892881501</v>
      </c>
      <c r="T5068" s="42">
        <v>72.103976340747394</v>
      </c>
      <c r="U5068" s="15">
        <f t="shared" si="319"/>
        <v>0</v>
      </c>
    </row>
    <row r="5069" spans="6:21" x14ac:dyDescent="0.3">
      <c r="F5069" s="5">
        <f>Demand!C5069</f>
        <v>21.441654275040438</v>
      </c>
      <c r="G5069">
        <f>Irradiance!A5069*$B$2*'Technical Data'!$B$2</f>
        <v>0</v>
      </c>
      <c r="H5069" s="5">
        <f t="shared" si="316"/>
        <v>-21.441654275040438</v>
      </c>
      <c r="I5069" s="38">
        <v>0</v>
      </c>
      <c r="J5069" s="35">
        <f>IF(H5069&gt;0,MIN(H5069,($B$3-L5068)/'Technical Data'!$B$5),0)</f>
        <v>0</v>
      </c>
      <c r="K5069" s="15">
        <f>IF(H5069&lt;0,MIN(ABS(H5069),(L5068*'Technical Data'!$B$4)),0)</f>
        <v>21.441654275040438</v>
      </c>
      <c r="L5069" s="15">
        <f>L5068+J5069*'Technical Data'!$B$5-(K5069/'Technical Data'!$B$4)</f>
        <v>56.975974632058893</v>
      </c>
      <c r="N5069" s="15">
        <f t="shared" si="317"/>
        <v>0</v>
      </c>
      <c r="O5069" s="36">
        <f t="shared" si="318"/>
        <v>0</v>
      </c>
      <c r="P5069" s="50">
        <v>0</v>
      </c>
      <c r="Q5069" s="50">
        <v>0</v>
      </c>
      <c r="R5069" s="42">
        <v>0</v>
      </c>
      <c r="S5069" s="42">
        <v>21.441654275040399</v>
      </c>
      <c r="T5069" s="42">
        <v>48.279916035146897</v>
      </c>
      <c r="U5069" s="15">
        <f t="shared" si="319"/>
        <v>0</v>
      </c>
    </row>
    <row r="5070" spans="6:21" x14ac:dyDescent="0.3">
      <c r="F5070" s="5">
        <f>Demand!C5070</f>
        <v>17.518839650440029</v>
      </c>
      <c r="G5070">
        <f>Irradiance!A5070*$B$2*'Technical Data'!$B$2</f>
        <v>0</v>
      </c>
      <c r="H5070" s="5">
        <f t="shared" si="316"/>
        <v>-17.518839650440029</v>
      </c>
      <c r="I5070" s="38">
        <v>0</v>
      </c>
      <c r="J5070" s="35">
        <f>IF(H5070&gt;0,MIN(H5070,($B$3-L5069)/'Technical Data'!$B$5),0)</f>
        <v>0</v>
      </c>
      <c r="K5070" s="15">
        <f>IF(H5070&lt;0,MIN(ABS(H5070),(L5069*'Technical Data'!$B$4)),0)</f>
        <v>17.518839650440029</v>
      </c>
      <c r="L5070" s="15">
        <f>L5069+J5070*'Technical Data'!$B$5-(K5070/'Technical Data'!$B$4)</f>
        <v>37.510597242681087</v>
      </c>
      <c r="N5070" s="15">
        <f t="shared" si="317"/>
        <v>0</v>
      </c>
      <c r="O5070" s="36">
        <f t="shared" si="318"/>
        <v>0</v>
      </c>
      <c r="P5070" s="50">
        <v>0</v>
      </c>
      <c r="Q5070" s="50">
        <v>0</v>
      </c>
      <c r="R5070" s="42">
        <v>0</v>
      </c>
      <c r="S5070" s="42">
        <v>17.51883965044</v>
      </c>
      <c r="T5070" s="42">
        <v>28.814538645769101</v>
      </c>
      <c r="U5070" s="15">
        <f t="shared" si="319"/>
        <v>0</v>
      </c>
    </row>
    <row r="5071" spans="6:21" x14ac:dyDescent="0.3">
      <c r="F5071" s="5">
        <f>Demand!C5071</f>
        <v>14.341369828430429</v>
      </c>
      <c r="G5071">
        <f>Irradiance!A5071*$B$2*'Technical Data'!$B$2</f>
        <v>0</v>
      </c>
      <c r="H5071" s="5">
        <f t="shared" si="316"/>
        <v>-14.341369828430429</v>
      </c>
      <c r="I5071" s="38">
        <v>0</v>
      </c>
      <c r="J5071" s="35">
        <f>IF(H5071&gt;0,MIN(H5071,($B$3-L5070)/'Technical Data'!$B$5),0)</f>
        <v>0</v>
      </c>
      <c r="K5071" s="15">
        <f>IF(H5071&lt;0,MIN(ABS(H5071),(L5070*'Technical Data'!$B$4)),0)</f>
        <v>14.341369828430429</v>
      </c>
      <c r="L5071" s="15">
        <f>L5070+J5071*'Technical Data'!$B$5-(K5071/'Technical Data'!$B$4)</f>
        <v>21.575741877758389</v>
      </c>
      <c r="N5071" s="15">
        <f t="shared" si="317"/>
        <v>0</v>
      </c>
      <c r="O5071" s="36">
        <f t="shared" si="318"/>
        <v>0</v>
      </c>
      <c r="P5071" s="50">
        <v>0</v>
      </c>
      <c r="Q5071" s="50">
        <v>0</v>
      </c>
      <c r="R5071" s="42">
        <v>0</v>
      </c>
      <c r="S5071" s="42">
        <v>14.3413698284304</v>
      </c>
      <c r="T5071" s="42">
        <v>12.8796832808464</v>
      </c>
      <c r="U5071" s="15">
        <f t="shared" si="319"/>
        <v>0</v>
      </c>
    </row>
    <row r="5072" spans="6:21" x14ac:dyDescent="0.3">
      <c r="F5072" s="5">
        <f>Demand!C5072</f>
        <v>11.667261990410534</v>
      </c>
      <c r="G5072">
        <f>Irradiance!A5072*$B$2*'Technical Data'!$B$2</f>
        <v>0.2403083416878212</v>
      </c>
      <c r="H5072" s="5">
        <f t="shared" si="316"/>
        <v>-11.426953648722712</v>
      </c>
      <c r="I5072" s="38">
        <v>7.5547037648791268E-2</v>
      </c>
      <c r="J5072" s="35">
        <f>IF(H5072&gt;0,MIN(H5072,($B$3-L5071)/'Technical Data'!$B$5),0)</f>
        <v>0</v>
      </c>
      <c r="K5072" s="15">
        <f>IF(H5072&lt;0,MIN(ABS(H5072),(L5071*'Technical Data'!$B$4)),0)</f>
        <v>11.426953648722712</v>
      </c>
      <c r="L5072" s="15">
        <f>L5071+J5072*'Technical Data'!$B$5-(K5072/'Technical Data'!$B$4)</f>
        <v>8.8791267125109314</v>
      </c>
      <c r="N5072" s="15">
        <f t="shared" si="317"/>
        <v>0.2403083416878212</v>
      </c>
      <c r="O5072" s="36">
        <f t="shared" si="318"/>
        <v>0</v>
      </c>
      <c r="P5072" s="50">
        <v>0</v>
      </c>
      <c r="Q5072" s="50">
        <v>7.5547037648791004E-2</v>
      </c>
      <c r="R5072" s="42">
        <v>0</v>
      </c>
      <c r="S5072" s="42">
        <v>11.5917149527617</v>
      </c>
      <c r="T5072" s="42">
        <v>0</v>
      </c>
      <c r="U5072" s="15">
        <f t="shared" si="319"/>
        <v>0.2403083416878212</v>
      </c>
    </row>
    <row r="5073" spans="6:21" x14ac:dyDescent="0.3">
      <c r="F5073" s="5">
        <f>Demand!C5073</f>
        <v>9.1669603542291398</v>
      </c>
      <c r="G5073">
        <f>Irradiance!A5073*$B$2*'Technical Data'!$B$2</f>
        <v>187.03999261368747</v>
      </c>
      <c r="H5073" s="5">
        <f t="shared" si="316"/>
        <v>177.87303225945834</v>
      </c>
      <c r="I5073" s="38">
        <v>58.800777636642543</v>
      </c>
      <c r="J5073" s="35">
        <f>IF(H5073&gt;0,MIN(H5073,($B$3-L5072)/'Technical Data'!$B$5),0)</f>
        <v>177.87303225945834</v>
      </c>
      <c r="K5073" s="15">
        <f>IF(H5073&lt;0,MIN(ABS(H5073),(L5072*'Technical Data'!$B$4)),0)</f>
        <v>0</v>
      </c>
      <c r="L5073" s="15">
        <f>L5072+J5073*'Technical Data'!$B$5-(K5073/'Technical Data'!$B$4)</f>
        <v>168.96485574602343</v>
      </c>
      <c r="N5073" s="15">
        <f t="shared" si="317"/>
        <v>9.1669603542291327</v>
      </c>
      <c r="O5073" s="36">
        <f t="shared" si="318"/>
        <v>0</v>
      </c>
      <c r="P5073" s="50">
        <v>49.633817282413197</v>
      </c>
      <c r="Q5073" s="50">
        <v>9.1669603542291398</v>
      </c>
      <c r="R5073" s="42">
        <v>0</v>
      </c>
      <c r="S5073" s="42">
        <v>0</v>
      </c>
      <c r="T5073" s="42">
        <v>0</v>
      </c>
      <c r="U5073" s="15">
        <f t="shared" si="319"/>
        <v>9.1669603542291327</v>
      </c>
    </row>
    <row r="5074" spans="6:21" x14ac:dyDescent="0.3">
      <c r="F5074" s="5">
        <f>Demand!C5074</f>
        <v>7.1962184140255916</v>
      </c>
      <c r="G5074">
        <f>Irradiance!A5074*$B$2*'Technical Data'!$B$2</f>
        <v>366.22991273223954</v>
      </c>
      <c r="H5074" s="5">
        <f t="shared" si="316"/>
        <v>359.03369431821397</v>
      </c>
      <c r="I5074" s="38">
        <v>115.1336853767579</v>
      </c>
      <c r="J5074" s="35">
        <f>IF(H5074&gt;0,MIN(H5074,($B$3-L5073)/'Technical Data'!$B$5),0)</f>
        <v>237.39376569612392</v>
      </c>
      <c r="K5074" s="15">
        <f>IF(H5074&lt;0,MIN(ABS(H5074),(L5073*'Technical Data'!$B$4)),0)</f>
        <v>0</v>
      </c>
      <c r="L5074" s="15">
        <f>L5073+J5074*'Technical Data'!$B$5-(K5074/'Technical Data'!$B$4)</f>
        <v>382.61924487253498</v>
      </c>
      <c r="N5074" s="15">
        <f t="shared" si="317"/>
        <v>128.83614703611562</v>
      </c>
      <c r="O5074" s="36">
        <f t="shared" si="318"/>
        <v>121.63992862209003</v>
      </c>
      <c r="P5074" s="50">
        <v>107.937466962732</v>
      </c>
      <c r="Q5074" s="50">
        <v>7.1962184140255898</v>
      </c>
      <c r="R5074" s="42">
        <v>0</v>
      </c>
      <c r="S5074" s="42">
        <v>0</v>
      </c>
      <c r="T5074" s="42">
        <v>0</v>
      </c>
      <c r="U5074" s="15">
        <f t="shared" si="319"/>
        <v>128.83614703611562</v>
      </c>
    </row>
    <row r="5075" spans="6:21" x14ac:dyDescent="0.3">
      <c r="F5075" s="5">
        <f>Demand!C5075</f>
        <v>6.0300031509444825</v>
      </c>
      <c r="G5075">
        <f>Irradiance!A5075*$B$2*'Technical Data'!$B$2</f>
        <v>635.13494708091139</v>
      </c>
      <c r="H5075" s="5">
        <f t="shared" si="316"/>
        <v>629.10494392996691</v>
      </c>
      <c r="I5075" s="38">
        <v>199.6708205057553</v>
      </c>
      <c r="J5075" s="35">
        <f>IF(H5075&gt;0,MIN(H5075,($B$3-L5074)/'Technical Data'!$B$5),0)</f>
        <v>0</v>
      </c>
      <c r="K5075" s="15">
        <f>IF(H5075&lt;0,MIN(ABS(H5075),(L5074*'Technical Data'!$B$4)),0)</f>
        <v>0</v>
      </c>
      <c r="L5075" s="15">
        <f>L5074+J5075*'Technical Data'!$B$5-(K5075/'Technical Data'!$B$4)</f>
        <v>382.61924487253498</v>
      </c>
      <c r="N5075" s="15">
        <f t="shared" si="317"/>
        <v>635.13494708091139</v>
      </c>
      <c r="O5075" s="36">
        <f t="shared" si="318"/>
        <v>629.10494392996691</v>
      </c>
      <c r="P5075" s="50">
        <v>193.64081735481</v>
      </c>
      <c r="Q5075" s="50">
        <v>6.0300031509444798</v>
      </c>
      <c r="R5075" s="42">
        <v>0</v>
      </c>
      <c r="S5075" s="42">
        <v>0</v>
      </c>
      <c r="T5075" s="42">
        <v>0</v>
      </c>
      <c r="U5075" s="15">
        <f t="shared" si="319"/>
        <v>635.13494708091139</v>
      </c>
    </row>
    <row r="5076" spans="6:21" x14ac:dyDescent="0.3">
      <c r="F5076" s="5">
        <f>Demand!C5076</f>
        <v>6.0644618285953209</v>
      </c>
      <c r="G5076">
        <f>Irradiance!A5076*$B$2*'Technical Data'!$B$2</f>
        <v>574.4170394144553</v>
      </c>
      <c r="H5076" s="5">
        <f t="shared" si="316"/>
        <v>568.35257758585999</v>
      </c>
      <c r="I5076" s="38">
        <v>180.58260232649411</v>
      </c>
      <c r="J5076" s="35">
        <f>IF(H5076&gt;0,MIN(H5076,($B$3-L5075)/'Technical Data'!$B$5),0)</f>
        <v>0</v>
      </c>
      <c r="K5076" s="15">
        <f>IF(H5076&lt;0,MIN(ABS(H5076),(L5075*'Technical Data'!$B$4)),0)</f>
        <v>0</v>
      </c>
      <c r="L5076" s="15">
        <f>L5075+J5076*'Technical Data'!$B$5-(K5076/'Technical Data'!$B$4)</f>
        <v>382.61924487253498</v>
      </c>
      <c r="N5076" s="15">
        <f t="shared" si="317"/>
        <v>574.4170394144553</v>
      </c>
      <c r="O5076" s="36">
        <f t="shared" si="318"/>
        <v>568.35257758585999</v>
      </c>
      <c r="P5076" s="50">
        <v>158.03653571649801</v>
      </c>
      <c r="Q5076" s="50">
        <v>6.06446182859532</v>
      </c>
      <c r="R5076" s="42">
        <v>16.481604781399898</v>
      </c>
      <c r="S5076" s="42">
        <v>0</v>
      </c>
      <c r="T5076" s="42">
        <v>14.83344430326</v>
      </c>
      <c r="U5076" s="15">
        <f t="shared" si="319"/>
        <v>574.4170394144553</v>
      </c>
    </row>
    <row r="5077" spans="6:21" x14ac:dyDescent="0.3">
      <c r="F5077" s="5">
        <f>Demand!C5077</f>
        <v>6.9621968814835293</v>
      </c>
      <c r="G5077">
        <f>Irradiance!A5077*$B$2*'Technical Data'!$B$2</f>
        <v>257.61054228934432</v>
      </c>
      <c r="H5077" s="5">
        <f t="shared" si="316"/>
        <v>250.6483454078608</v>
      </c>
      <c r="I5077" s="38">
        <v>80.986424359504241</v>
      </c>
      <c r="J5077" s="35">
        <f>IF(H5077&gt;0,MIN(H5077,($B$3-L5076)/'Technical Data'!$B$5),0)</f>
        <v>0</v>
      </c>
      <c r="K5077" s="15">
        <f>IF(H5077&lt;0,MIN(ABS(H5077),(L5076*'Technical Data'!$B$4)),0)</f>
        <v>0</v>
      </c>
      <c r="L5077" s="15">
        <f>L5076+J5077*'Technical Data'!$B$5-(K5077/'Technical Data'!$B$4)</f>
        <v>382.61924487253498</v>
      </c>
      <c r="N5077" s="15">
        <f t="shared" si="317"/>
        <v>257.61054228934432</v>
      </c>
      <c r="O5077" s="36">
        <f t="shared" si="318"/>
        <v>250.6483454078608</v>
      </c>
      <c r="P5077" s="50">
        <v>0</v>
      </c>
      <c r="Q5077" s="50">
        <v>6.9621968814835302</v>
      </c>
      <c r="R5077" s="42">
        <v>74.024227478020507</v>
      </c>
      <c r="S5077" s="42">
        <v>0</v>
      </c>
      <c r="T5077" s="42">
        <v>81.455249033478395</v>
      </c>
      <c r="U5077" s="15">
        <f t="shared" si="319"/>
        <v>257.61054228934432</v>
      </c>
    </row>
    <row r="5078" spans="6:21" x14ac:dyDescent="0.3">
      <c r="F5078" s="5">
        <f>Demand!C5078</f>
        <v>9.2104311157523107</v>
      </c>
      <c r="G5078">
        <f>Irradiance!A5078*$B$2*'Technical Data'!$B$2</f>
        <v>272.1892483517388</v>
      </c>
      <c r="H5078" s="5">
        <f t="shared" si="316"/>
        <v>262.97881723598647</v>
      </c>
      <c r="I5078" s="38">
        <v>85.569611310197587</v>
      </c>
      <c r="J5078" s="35">
        <f>IF(H5078&gt;0,MIN(H5078,($B$3-L5077)/'Technical Data'!$B$5),0)</f>
        <v>0</v>
      </c>
      <c r="K5078" s="15">
        <f>IF(H5078&lt;0,MIN(ABS(H5078),(L5077*'Technical Data'!$B$4)),0)</f>
        <v>0</v>
      </c>
      <c r="L5078" s="15">
        <f>L5077+J5078*'Technical Data'!$B$5-(K5078/'Technical Data'!$B$4)</f>
        <v>382.61924487253498</v>
      </c>
      <c r="N5078" s="15">
        <f t="shared" si="317"/>
        <v>272.1892483517388</v>
      </c>
      <c r="O5078" s="36">
        <f t="shared" si="318"/>
        <v>262.97881723598647</v>
      </c>
      <c r="P5078" s="50">
        <v>0</v>
      </c>
      <c r="Q5078" s="50">
        <v>9.2104311157523107</v>
      </c>
      <c r="R5078" s="42">
        <v>76.359180194445102</v>
      </c>
      <c r="S5078" s="42">
        <v>0</v>
      </c>
      <c r="T5078" s="42">
        <v>150.17851120847899</v>
      </c>
      <c r="U5078" s="15">
        <f t="shared" si="319"/>
        <v>272.1892483517388</v>
      </c>
    </row>
    <row r="5079" spans="6:21" x14ac:dyDescent="0.3">
      <c r="F5079" s="5">
        <f>Demand!C5079</f>
        <v>12.220231596315655</v>
      </c>
      <c r="G5079">
        <f>Irradiance!A5079*$B$2*'Technical Data'!$B$2</f>
        <v>272.50965947398925</v>
      </c>
      <c r="H5079" s="5">
        <f t="shared" si="316"/>
        <v>260.28942787767357</v>
      </c>
      <c r="I5079" s="38">
        <v>85.670340693729301</v>
      </c>
      <c r="J5079" s="35">
        <f>IF(H5079&gt;0,MIN(H5079,($B$3-L5078)/'Technical Data'!$B$5),0)</f>
        <v>0</v>
      </c>
      <c r="K5079" s="15">
        <f>IF(H5079&lt;0,MIN(ABS(H5079),(L5078*'Technical Data'!$B$4)),0)</f>
        <v>0</v>
      </c>
      <c r="L5079" s="15">
        <f>L5078+J5079*'Technical Data'!$B$5-(K5079/'Technical Data'!$B$4)</f>
        <v>382.61924487253498</v>
      </c>
      <c r="N5079" s="15">
        <f t="shared" si="317"/>
        <v>272.50965947398925</v>
      </c>
      <c r="O5079" s="36">
        <f t="shared" si="318"/>
        <v>260.28942787767357</v>
      </c>
      <c r="P5079" s="50">
        <v>0</v>
      </c>
      <c r="Q5079" s="50">
        <v>12.220231596315701</v>
      </c>
      <c r="R5079" s="42">
        <v>73.450109097413403</v>
      </c>
      <c r="S5079" s="42">
        <v>0</v>
      </c>
      <c r="T5079" s="42">
        <v>216.28360939615101</v>
      </c>
      <c r="U5079" s="15">
        <f t="shared" si="319"/>
        <v>272.50965947398925</v>
      </c>
    </row>
    <row r="5080" spans="6:21" x14ac:dyDescent="0.3">
      <c r="F5080" s="5">
        <f>Demand!C5080</f>
        <v>15.394930878215668</v>
      </c>
      <c r="G5080">
        <f>Irradiance!A5080*$B$2*'Technical Data'!$B$2</f>
        <v>304.31046335734425</v>
      </c>
      <c r="H5080" s="5">
        <f t="shared" si="316"/>
        <v>288.91553247912856</v>
      </c>
      <c r="I5080" s="38">
        <v>95.667732009252674</v>
      </c>
      <c r="J5080" s="35">
        <f>IF(H5080&gt;0,MIN(H5080,($B$3-L5079)/'Technical Data'!$B$5),0)</f>
        <v>0</v>
      </c>
      <c r="K5080" s="15">
        <f>IF(H5080&lt;0,MIN(ABS(H5080),(L5079*'Technical Data'!$B$4)),0)</f>
        <v>0</v>
      </c>
      <c r="L5080" s="15">
        <f>L5079+J5080*'Technical Data'!$B$5-(K5080/'Technical Data'!$B$4)</f>
        <v>382.61924487253498</v>
      </c>
      <c r="N5080" s="15">
        <f t="shared" si="317"/>
        <v>304.31046335734425</v>
      </c>
      <c r="O5080" s="36">
        <f t="shared" si="318"/>
        <v>288.91553247912856</v>
      </c>
      <c r="P5080" s="50">
        <v>0</v>
      </c>
      <c r="Q5080" s="50">
        <v>15.3949308782157</v>
      </c>
      <c r="R5080" s="42">
        <v>80.2728011310368</v>
      </c>
      <c r="S5080" s="42">
        <v>0</v>
      </c>
      <c r="T5080" s="42">
        <v>288.52913041408402</v>
      </c>
      <c r="U5080" s="15">
        <f t="shared" si="319"/>
        <v>304.31046335734425</v>
      </c>
    </row>
    <row r="5081" spans="6:21" x14ac:dyDescent="0.3">
      <c r="F5081" s="5">
        <f>Demand!C5081</f>
        <v>18.676088893156294</v>
      </c>
      <c r="G5081">
        <f>Irradiance!A5081*$B$2*'Technical Data'!$B$2</f>
        <v>254.24622550571485</v>
      </c>
      <c r="H5081" s="5">
        <f t="shared" si="316"/>
        <v>235.57013661255854</v>
      </c>
      <c r="I5081" s="38">
        <v>79.928765832421163</v>
      </c>
      <c r="J5081" s="35">
        <f>IF(H5081&gt;0,MIN(H5081,($B$3-L5080)/'Technical Data'!$B$5),0)</f>
        <v>0</v>
      </c>
      <c r="K5081" s="15">
        <f>IF(H5081&lt;0,MIN(ABS(H5081),(L5080*'Technical Data'!$B$4)),0)</f>
        <v>0</v>
      </c>
      <c r="L5081" s="15">
        <f>L5080+J5081*'Technical Data'!$B$5-(K5081/'Technical Data'!$B$4)</f>
        <v>382.61924487253498</v>
      </c>
      <c r="N5081" s="15">
        <f t="shared" si="317"/>
        <v>254.24622550571485</v>
      </c>
      <c r="O5081" s="36">
        <f t="shared" si="318"/>
        <v>235.57013661255854</v>
      </c>
      <c r="P5081" s="50">
        <v>0</v>
      </c>
      <c r="Q5081" s="50">
        <v>18.676088893156301</v>
      </c>
      <c r="R5081" s="42">
        <v>61.252676939264703</v>
      </c>
      <c r="S5081" s="42">
        <v>0</v>
      </c>
      <c r="T5081" s="42">
        <v>343.65653965942198</v>
      </c>
      <c r="U5081" s="15">
        <f t="shared" si="319"/>
        <v>254.24622550571485</v>
      </c>
    </row>
    <row r="5082" spans="6:21" x14ac:dyDescent="0.3">
      <c r="F5082" s="5">
        <f>Demand!C5082</f>
        <v>22.139122841892561</v>
      </c>
      <c r="G5082">
        <f>Irradiance!A5082*$B$2*'Technical Data'!$B$2</f>
        <v>115.6684151324046</v>
      </c>
      <c r="H5082" s="5">
        <f t="shared" si="316"/>
        <v>93.529292290512046</v>
      </c>
      <c r="I5082" s="38">
        <v>36.363307454951531</v>
      </c>
      <c r="J5082" s="35">
        <f>IF(H5082&gt;0,MIN(H5082,($B$3-L5081)/'Technical Data'!$B$5),0)</f>
        <v>0</v>
      </c>
      <c r="K5082" s="15">
        <f>IF(H5082&lt;0,MIN(ABS(H5082),(L5081*'Technical Data'!$B$4)),0)</f>
        <v>0</v>
      </c>
      <c r="L5082" s="15">
        <f>L5081+J5082*'Technical Data'!$B$5-(K5082/'Technical Data'!$B$4)</f>
        <v>382.61924487253498</v>
      </c>
      <c r="N5082" s="15">
        <f t="shared" si="317"/>
        <v>115.6684151324046</v>
      </c>
      <c r="O5082" s="36">
        <f t="shared" si="318"/>
        <v>93.529292290512046</v>
      </c>
      <c r="P5082" s="50">
        <v>0</v>
      </c>
      <c r="Q5082" s="50">
        <v>22.1391228418926</v>
      </c>
      <c r="R5082" s="42">
        <v>14.224184613058901</v>
      </c>
      <c r="S5082" s="42">
        <v>0</v>
      </c>
      <c r="T5082" s="42">
        <v>356.45830581117502</v>
      </c>
      <c r="U5082" s="15">
        <f t="shared" si="319"/>
        <v>115.6684151324046</v>
      </c>
    </row>
    <row r="5083" spans="6:21" x14ac:dyDescent="0.3">
      <c r="F5083" s="5">
        <f>Demand!C5083</f>
        <v>26.059128388430533</v>
      </c>
      <c r="G5083">
        <f>Irradiance!A5083*$B$2*'Technical Data'!$B$2</f>
        <v>90.99675871912163</v>
      </c>
      <c r="H5083" s="5">
        <f t="shared" si="316"/>
        <v>64.937630330691093</v>
      </c>
      <c r="I5083" s="38">
        <v>28.60714492300896</v>
      </c>
      <c r="J5083" s="35">
        <f>IF(H5083&gt;0,MIN(H5083,($B$3-L5082)/'Technical Data'!$B$5),0)</f>
        <v>0</v>
      </c>
      <c r="K5083" s="15">
        <f>IF(H5083&lt;0,MIN(ABS(H5083),(L5082*'Technical Data'!$B$4)),0)</f>
        <v>0</v>
      </c>
      <c r="L5083" s="15">
        <f>L5082+J5083*'Technical Data'!$B$5-(K5083/'Technical Data'!$B$4)</f>
        <v>382.61924487253498</v>
      </c>
      <c r="N5083" s="15">
        <f t="shared" si="317"/>
        <v>90.99675871912163</v>
      </c>
      <c r="O5083" s="36">
        <f t="shared" si="318"/>
        <v>64.937630330691093</v>
      </c>
      <c r="P5083" s="50">
        <v>0</v>
      </c>
      <c r="Q5083" s="50">
        <v>26.059128388430501</v>
      </c>
      <c r="R5083" s="42">
        <v>2.5480165345783501</v>
      </c>
      <c r="S5083" s="42">
        <v>0</v>
      </c>
      <c r="T5083" s="42">
        <v>358.75152069229603</v>
      </c>
      <c r="U5083" s="15">
        <f t="shared" si="319"/>
        <v>90.99675871912163</v>
      </c>
    </row>
    <row r="5084" spans="6:21" x14ac:dyDescent="0.3">
      <c r="F5084" s="5">
        <f>Demand!C5084</f>
        <v>29.827831888257958</v>
      </c>
      <c r="G5084">
        <f>Irradiance!A5084*$B$2*'Technical Data'!$B$2</f>
        <v>7.769969714572885</v>
      </c>
      <c r="H5084" s="5">
        <f t="shared" si="316"/>
        <v>-22.057862173685074</v>
      </c>
      <c r="I5084" s="38">
        <v>2.4426875506442509</v>
      </c>
      <c r="J5084" s="35">
        <f>IF(H5084&gt;0,MIN(H5084,($B$3-L5083)/'Technical Data'!$B$5),0)</f>
        <v>0</v>
      </c>
      <c r="K5084" s="15">
        <f>IF(H5084&lt;0,MIN(ABS(H5084),(L5083*'Technical Data'!$B$4)),0)</f>
        <v>22.057862173685074</v>
      </c>
      <c r="L5084" s="15">
        <f>L5083+J5084*'Technical Data'!$B$5-(K5084/'Technical Data'!$B$4)</f>
        <v>358.110509123996</v>
      </c>
      <c r="N5084" s="15">
        <f t="shared" si="317"/>
        <v>7.769969714572885</v>
      </c>
      <c r="O5084" s="36">
        <f t="shared" si="318"/>
        <v>0</v>
      </c>
      <c r="P5084" s="50">
        <v>0</v>
      </c>
      <c r="Q5084" s="50">
        <v>2.4426875506442398</v>
      </c>
      <c r="R5084" s="42">
        <v>0</v>
      </c>
      <c r="S5084" s="42">
        <v>27.385144337613699</v>
      </c>
      <c r="T5084" s="42">
        <v>328.32358253939202</v>
      </c>
      <c r="U5084" s="15">
        <f t="shared" si="319"/>
        <v>7.769969714572885</v>
      </c>
    </row>
    <row r="5085" spans="6:21" x14ac:dyDescent="0.3">
      <c r="F5085" s="5">
        <f>Demand!C5085</f>
        <v>32.346473561578797</v>
      </c>
      <c r="G5085">
        <f>Irradiance!A5085*$B$2*'Technical Data'!$B$2</f>
        <v>0</v>
      </c>
      <c r="H5085" s="5">
        <f t="shared" si="316"/>
        <v>-32.346473561578797</v>
      </c>
      <c r="I5085" s="38">
        <v>0</v>
      </c>
      <c r="J5085" s="35">
        <f>IF(H5085&gt;0,MIN(H5085,($B$3-L5084)/'Technical Data'!$B$5),0)</f>
        <v>0</v>
      </c>
      <c r="K5085" s="15">
        <f>IF(H5085&lt;0,MIN(ABS(H5085),(L5084*'Technical Data'!$B$4)),0)</f>
        <v>32.346473561578797</v>
      </c>
      <c r="L5085" s="15">
        <f>L5084+J5085*'Technical Data'!$B$5-(K5085/'Technical Data'!$B$4)</f>
        <v>322.16998294446398</v>
      </c>
      <c r="N5085" s="15">
        <f t="shared" si="317"/>
        <v>0</v>
      </c>
      <c r="O5085" s="36">
        <f t="shared" si="318"/>
        <v>0</v>
      </c>
      <c r="P5085" s="50">
        <v>0</v>
      </c>
      <c r="Q5085" s="50">
        <v>0</v>
      </c>
      <c r="R5085" s="42">
        <v>0</v>
      </c>
      <c r="S5085" s="42">
        <v>32.346473561578797</v>
      </c>
      <c r="T5085" s="42">
        <v>292.38305635986001</v>
      </c>
      <c r="U5085" s="15">
        <f t="shared" si="319"/>
        <v>0</v>
      </c>
    </row>
    <row r="5086" spans="6:21" x14ac:dyDescent="0.3">
      <c r="F5086" s="5">
        <f>Demand!C5086</f>
        <v>33.650708508051309</v>
      </c>
      <c r="G5086">
        <f>Irradiance!A5086*$B$2*'Technical Data'!$B$2</f>
        <v>0</v>
      </c>
      <c r="H5086" s="5">
        <f t="shared" si="316"/>
        <v>-33.650708508051309</v>
      </c>
      <c r="I5086" s="38">
        <v>0</v>
      </c>
      <c r="J5086" s="35">
        <f>IF(H5086&gt;0,MIN(H5086,($B$3-L5085)/'Technical Data'!$B$5),0)</f>
        <v>0</v>
      </c>
      <c r="K5086" s="15">
        <f>IF(H5086&lt;0,MIN(ABS(H5086),(L5085*'Technical Data'!$B$4)),0)</f>
        <v>33.650708508051309</v>
      </c>
      <c r="L5086" s="15">
        <f>L5085+J5086*'Technical Data'!$B$5-(K5086/'Technical Data'!$B$4)</f>
        <v>284.78030682440698</v>
      </c>
      <c r="N5086" s="15">
        <f t="shared" si="317"/>
        <v>0</v>
      </c>
      <c r="O5086" s="36">
        <f t="shared" si="318"/>
        <v>0</v>
      </c>
      <c r="P5086" s="50">
        <v>0</v>
      </c>
      <c r="Q5086" s="50">
        <v>0</v>
      </c>
      <c r="R5086" s="42">
        <v>0</v>
      </c>
      <c r="S5086" s="42">
        <v>33.650708508051302</v>
      </c>
      <c r="T5086" s="42">
        <v>254.993380239803</v>
      </c>
      <c r="U5086" s="15">
        <f t="shared" si="319"/>
        <v>0</v>
      </c>
    </row>
    <row r="5087" spans="6:21" x14ac:dyDescent="0.3">
      <c r="F5087" s="5">
        <f>Demand!C5087</f>
        <v>34.088198609960187</v>
      </c>
      <c r="G5087">
        <f>Irradiance!A5087*$B$2*'Technical Data'!$B$2</f>
        <v>0</v>
      </c>
      <c r="H5087" s="5">
        <f t="shared" si="316"/>
        <v>-34.088198609960187</v>
      </c>
      <c r="I5087" s="38">
        <v>0</v>
      </c>
      <c r="J5087" s="35">
        <f>IF(H5087&gt;0,MIN(H5087,($B$3-L5086)/'Technical Data'!$B$5),0)</f>
        <v>0</v>
      </c>
      <c r="K5087" s="15">
        <f>IF(H5087&lt;0,MIN(ABS(H5087),(L5086*'Technical Data'!$B$4)),0)</f>
        <v>34.088198609960187</v>
      </c>
      <c r="L5087" s="15">
        <f>L5086+J5087*'Technical Data'!$B$5-(K5087/'Technical Data'!$B$4)</f>
        <v>246.90453059111789</v>
      </c>
      <c r="N5087" s="15">
        <f t="shared" si="317"/>
        <v>0</v>
      </c>
      <c r="O5087" s="36">
        <f t="shared" si="318"/>
        <v>0</v>
      </c>
      <c r="P5087" s="50">
        <v>0</v>
      </c>
      <c r="Q5087" s="50">
        <v>0</v>
      </c>
      <c r="R5087" s="42">
        <v>0</v>
      </c>
      <c r="S5087" s="42">
        <v>34.088198609960202</v>
      </c>
      <c r="T5087" s="42">
        <v>217.117604006514</v>
      </c>
      <c r="U5087" s="15">
        <f t="shared" si="319"/>
        <v>0</v>
      </c>
    </row>
    <row r="5088" spans="6:21" x14ac:dyDescent="0.3">
      <c r="F5088" s="5">
        <f>Demand!C5088</f>
        <v>33.500965344823072</v>
      </c>
      <c r="G5088">
        <f>Irradiance!A5088*$B$2*'Technical Data'!$B$2</f>
        <v>0</v>
      </c>
      <c r="H5088" s="5">
        <f t="shared" si="316"/>
        <v>-33.500965344823072</v>
      </c>
      <c r="I5088" s="38">
        <v>0</v>
      </c>
      <c r="J5088" s="35">
        <f>IF(H5088&gt;0,MIN(H5088,($B$3-L5087)/'Technical Data'!$B$5),0)</f>
        <v>0</v>
      </c>
      <c r="K5088" s="15">
        <f>IF(H5088&lt;0,MIN(ABS(H5088),(L5087*'Technical Data'!$B$4)),0)</f>
        <v>33.500965344823072</v>
      </c>
      <c r="L5088" s="15">
        <f>L5087+J5088*'Technical Data'!$B$5-(K5088/'Technical Data'!$B$4)</f>
        <v>209.68123576353671</v>
      </c>
      <c r="N5088" s="15">
        <f t="shared" si="317"/>
        <v>0</v>
      </c>
      <c r="O5088" s="36">
        <f t="shared" si="318"/>
        <v>0</v>
      </c>
      <c r="P5088" s="50">
        <v>0</v>
      </c>
      <c r="Q5088" s="50">
        <v>0</v>
      </c>
      <c r="R5088" s="42">
        <v>0</v>
      </c>
      <c r="S5088" s="42">
        <v>33.500965344823101</v>
      </c>
      <c r="T5088" s="42">
        <v>179.89430917893199</v>
      </c>
      <c r="U5088" s="15">
        <f t="shared" si="319"/>
        <v>0</v>
      </c>
    </row>
    <row r="5089" spans="6:21" x14ac:dyDescent="0.3">
      <c r="F5089" s="5">
        <f>Demand!C5089</f>
        <v>32.146501520035095</v>
      </c>
      <c r="G5089">
        <f>Irradiance!A5089*$B$2*'Technical Data'!$B$2</f>
        <v>0</v>
      </c>
      <c r="H5089" s="5">
        <f t="shared" si="316"/>
        <v>-32.146501520035095</v>
      </c>
      <c r="I5089" s="38">
        <v>0</v>
      </c>
      <c r="J5089" s="35">
        <f>IF(H5089&gt;0,MIN(H5089,($B$3-L5088)/'Technical Data'!$B$5),0)</f>
        <v>0</v>
      </c>
      <c r="K5089" s="15">
        <f>IF(H5089&lt;0,MIN(ABS(H5089),(L5088*'Technical Data'!$B$4)),0)</f>
        <v>32.146501520035095</v>
      </c>
      <c r="L5089" s="15">
        <f>L5088+J5089*'Technical Data'!$B$5-(K5089/'Technical Data'!$B$4)</f>
        <v>173.96290074127549</v>
      </c>
      <c r="N5089" s="15">
        <f t="shared" si="317"/>
        <v>0</v>
      </c>
      <c r="O5089" s="36">
        <f t="shared" si="318"/>
        <v>0</v>
      </c>
      <c r="P5089" s="50">
        <v>0</v>
      </c>
      <c r="Q5089" s="50">
        <v>0</v>
      </c>
      <c r="R5089" s="42">
        <v>0</v>
      </c>
      <c r="S5089" s="42">
        <v>32.146501520035102</v>
      </c>
      <c r="T5089" s="42">
        <v>144.175974156671</v>
      </c>
      <c r="U5089" s="15">
        <f t="shared" si="319"/>
        <v>0</v>
      </c>
    </row>
    <row r="5090" spans="6:21" x14ac:dyDescent="0.3">
      <c r="F5090" s="5">
        <f>Demand!C5090</f>
        <v>24.086082161956142</v>
      </c>
      <c r="G5090">
        <f>Irradiance!A5090*$B$2*'Technical Data'!$B$2</f>
        <v>0</v>
      </c>
      <c r="H5090" s="5">
        <f t="shared" si="316"/>
        <v>-24.086082161956142</v>
      </c>
      <c r="I5090" s="38">
        <v>0</v>
      </c>
      <c r="J5090" s="35">
        <f>IF(H5090&gt;0,MIN(H5090,($B$3-L5089)/'Technical Data'!$B$5),0)</f>
        <v>0</v>
      </c>
      <c r="K5090" s="15">
        <f>IF(H5090&lt;0,MIN(ABS(H5090),(L5089*'Technical Data'!$B$4)),0)</f>
        <v>24.086082161956142</v>
      </c>
      <c r="L5090" s="15">
        <f>L5089+J5090*'Technical Data'!$B$5-(K5090/'Technical Data'!$B$4)</f>
        <v>147.20058722799089</v>
      </c>
      <c r="N5090" s="15">
        <f t="shared" si="317"/>
        <v>0</v>
      </c>
      <c r="O5090" s="36">
        <f t="shared" si="318"/>
        <v>0</v>
      </c>
      <c r="P5090" s="50">
        <v>0</v>
      </c>
      <c r="Q5090" s="50">
        <v>0</v>
      </c>
      <c r="R5090" s="42">
        <v>0</v>
      </c>
      <c r="S5090" s="42">
        <v>24.086082161956099</v>
      </c>
      <c r="T5090" s="42">
        <v>117.413660643387</v>
      </c>
      <c r="U5090" s="15">
        <f t="shared" si="319"/>
        <v>0</v>
      </c>
    </row>
    <row r="5091" spans="6:21" x14ac:dyDescent="0.3">
      <c r="F5091" s="5">
        <f>Demand!C5091</f>
        <v>22.62939207702944</v>
      </c>
      <c r="G5091">
        <f>Irradiance!A5091*$B$2*'Technical Data'!$B$2</f>
        <v>0</v>
      </c>
      <c r="H5091" s="5">
        <f t="shared" si="316"/>
        <v>-22.62939207702944</v>
      </c>
      <c r="I5091" s="38">
        <v>0</v>
      </c>
      <c r="J5091" s="35">
        <f>IF(H5091&gt;0,MIN(H5091,($B$3-L5090)/'Technical Data'!$B$5),0)</f>
        <v>0</v>
      </c>
      <c r="K5091" s="15">
        <f>IF(H5091&lt;0,MIN(ABS(H5091),(L5090*'Technical Data'!$B$4)),0)</f>
        <v>22.62939207702944</v>
      </c>
      <c r="L5091" s="15">
        <f>L5090+J5091*'Technical Data'!$B$5-(K5091/'Technical Data'!$B$4)</f>
        <v>122.05681825351374</v>
      </c>
      <c r="N5091" s="15">
        <f t="shared" si="317"/>
        <v>0</v>
      </c>
      <c r="O5091" s="36">
        <f t="shared" si="318"/>
        <v>0</v>
      </c>
      <c r="P5091" s="50">
        <v>0</v>
      </c>
      <c r="Q5091" s="50">
        <v>0</v>
      </c>
      <c r="R5091" s="42">
        <v>0</v>
      </c>
      <c r="S5091" s="42">
        <v>22.629392077029401</v>
      </c>
      <c r="T5091" s="42">
        <v>92.269891668909395</v>
      </c>
      <c r="U5091" s="15">
        <f t="shared" si="319"/>
        <v>0</v>
      </c>
    </row>
    <row r="5092" spans="6:21" x14ac:dyDescent="0.3">
      <c r="F5092" s="5">
        <f>Demand!C5092</f>
        <v>20.875767698938589</v>
      </c>
      <c r="G5092">
        <f>Irradiance!A5092*$B$2*'Technical Data'!$B$2</f>
        <v>0</v>
      </c>
      <c r="H5092" s="5">
        <f t="shared" si="316"/>
        <v>-20.875767698938589</v>
      </c>
      <c r="I5092" s="38">
        <v>0</v>
      </c>
      <c r="J5092" s="35">
        <f>IF(H5092&gt;0,MIN(H5092,($B$3-L5091)/'Technical Data'!$B$5),0)</f>
        <v>0</v>
      </c>
      <c r="K5092" s="15">
        <f>IF(H5092&lt;0,MIN(ABS(H5092),(L5091*'Technical Data'!$B$4)),0)</f>
        <v>20.875767698938589</v>
      </c>
      <c r="L5092" s="15">
        <f>L5091+J5092*'Technical Data'!$B$5-(K5092/'Technical Data'!$B$4)</f>
        <v>98.861520810248635</v>
      </c>
      <c r="N5092" s="15">
        <f t="shared" si="317"/>
        <v>0</v>
      </c>
      <c r="O5092" s="36">
        <f t="shared" si="318"/>
        <v>0</v>
      </c>
      <c r="P5092" s="50">
        <v>0</v>
      </c>
      <c r="Q5092" s="50">
        <v>0</v>
      </c>
      <c r="R5092" s="42">
        <v>0</v>
      </c>
      <c r="S5092" s="42">
        <v>20.875767698938599</v>
      </c>
      <c r="T5092" s="42">
        <v>69.074594225644304</v>
      </c>
      <c r="U5092" s="15">
        <f t="shared" si="319"/>
        <v>0</v>
      </c>
    </row>
    <row r="5093" spans="6:21" x14ac:dyDescent="0.3">
      <c r="F5093" s="5">
        <f>Demand!C5093</f>
        <v>18.93451080661497</v>
      </c>
      <c r="G5093">
        <f>Irradiance!A5093*$B$2*'Technical Data'!$B$2</f>
        <v>0</v>
      </c>
      <c r="H5093" s="5">
        <f t="shared" si="316"/>
        <v>-18.93451080661497</v>
      </c>
      <c r="I5093" s="38">
        <v>0</v>
      </c>
      <c r="J5093" s="35">
        <f>IF(H5093&gt;0,MIN(H5093,($B$3-L5092)/'Technical Data'!$B$5),0)</f>
        <v>0</v>
      </c>
      <c r="K5093" s="15">
        <f>IF(H5093&lt;0,MIN(ABS(H5093),(L5092*'Technical Data'!$B$4)),0)</f>
        <v>18.93451080661497</v>
      </c>
      <c r="L5093" s="15">
        <f>L5092+J5093*'Technical Data'!$B$5-(K5093/'Technical Data'!$B$4)</f>
        <v>77.823175469565342</v>
      </c>
      <c r="N5093" s="15">
        <f t="shared" si="317"/>
        <v>0</v>
      </c>
      <c r="O5093" s="36">
        <f t="shared" si="318"/>
        <v>0</v>
      </c>
      <c r="P5093" s="50">
        <v>0</v>
      </c>
      <c r="Q5093" s="50">
        <v>0</v>
      </c>
      <c r="R5093" s="42">
        <v>0</v>
      </c>
      <c r="S5093" s="42">
        <v>18.934510806614998</v>
      </c>
      <c r="T5093" s="42">
        <v>48.036248884960997</v>
      </c>
      <c r="U5093" s="15">
        <f t="shared" si="319"/>
        <v>0</v>
      </c>
    </row>
    <row r="5094" spans="6:21" x14ac:dyDescent="0.3">
      <c r="F5094" s="5">
        <f>Demand!C5094</f>
        <v>15.414426545557331</v>
      </c>
      <c r="G5094">
        <f>Irradiance!A5094*$B$2*'Technical Data'!$B$2</f>
        <v>0</v>
      </c>
      <c r="H5094" s="5">
        <f t="shared" si="316"/>
        <v>-15.414426545557331</v>
      </c>
      <c r="I5094" s="38">
        <v>0</v>
      </c>
      <c r="J5094" s="35">
        <f>IF(H5094&gt;0,MIN(H5094,($B$3-L5093)/'Technical Data'!$B$5),0)</f>
        <v>0</v>
      </c>
      <c r="K5094" s="15">
        <f>IF(H5094&lt;0,MIN(ABS(H5094),(L5093*'Technical Data'!$B$4)),0)</f>
        <v>15.414426545557331</v>
      </c>
      <c r="L5094" s="15">
        <f>L5093+J5094*'Technical Data'!$B$5-(K5094/'Technical Data'!$B$4)</f>
        <v>60.69603486339053</v>
      </c>
      <c r="N5094" s="15">
        <f t="shared" si="317"/>
        <v>0</v>
      </c>
      <c r="O5094" s="36">
        <f t="shared" si="318"/>
        <v>0</v>
      </c>
      <c r="P5094" s="50">
        <v>0</v>
      </c>
      <c r="Q5094" s="50">
        <v>0</v>
      </c>
      <c r="R5094" s="42">
        <v>0</v>
      </c>
      <c r="S5094" s="42">
        <v>15.4144265455573</v>
      </c>
      <c r="T5094" s="42">
        <v>30.909108278786199</v>
      </c>
      <c r="U5094" s="15">
        <f t="shared" si="319"/>
        <v>0</v>
      </c>
    </row>
    <row r="5095" spans="6:21" x14ac:dyDescent="0.3">
      <c r="F5095" s="5">
        <f>Demand!C5095</f>
        <v>11.737629818305178</v>
      </c>
      <c r="G5095">
        <f>Irradiance!A5095*$B$2*'Technical Data'!$B$2</f>
        <v>0</v>
      </c>
      <c r="H5095" s="5">
        <f t="shared" si="316"/>
        <v>-11.737629818305178</v>
      </c>
      <c r="I5095" s="38">
        <v>0</v>
      </c>
      <c r="J5095" s="35">
        <f>IF(H5095&gt;0,MIN(H5095,($B$3-L5094)/'Technical Data'!$B$5),0)</f>
        <v>0</v>
      </c>
      <c r="K5095" s="15">
        <f>IF(H5095&lt;0,MIN(ABS(H5095),(L5094*'Technical Data'!$B$4)),0)</f>
        <v>11.737629818305178</v>
      </c>
      <c r="L5095" s="15">
        <f>L5094+J5095*'Technical Data'!$B$5-(K5095/'Technical Data'!$B$4)</f>
        <v>47.654223954162553</v>
      </c>
      <c r="N5095" s="15">
        <f t="shared" si="317"/>
        <v>0</v>
      </c>
      <c r="O5095" s="36">
        <f t="shared" si="318"/>
        <v>0</v>
      </c>
      <c r="P5095" s="50">
        <v>0</v>
      </c>
      <c r="Q5095" s="50">
        <v>0</v>
      </c>
      <c r="R5095" s="42">
        <v>0</v>
      </c>
      <c r="S5095" s="42">
        <v>11.7376298183052</v>
      </c>
      <c r="T5095" s="42">
        <v>17.867297369558202</v>
      </c>
      <c r="U5095" s="15">
        <f t="shared" si="319"/>
        <v>0</v>
      </c>
    </row>
    <row r="5096" spans="6:21" x14ac:dyDescent="0.3">
      <c r="F5096" s="5">
        <f>Demand!C5096</f>
        <v>16.105749978485296</v>
      </c>
      <c r="G5096">
        <f>Irradiance!A5096*$B$2*'Technical Data'!$B$2</f>
        <v>8.010278056260707E-2</v>
      </c>
      <c r="H5096" s="5">
        <f t="shared" si="316"/>
        <v>-16.025647197922687</v>
      </c>
      <c r="I5096" s="38">
        <v>2.5182345882930428E-2</v>
      </c>
      <c r="J5096" s="35">
        <f>IF(H5096&gt;0,MIN(H5096,($B$3-L5095)/'Technical Data'!$B$5),0)</f>
        <v>0</v>
      </c>
      <c r="K5096" s="15">
        <f>IF(H5096&lt;0,MIN(ABS(H5096),(L5095*'Technical Data'!$B$4)),0)</f>
        <v>16.025647197922687</v>
      </c>
      <c r="L5096" s="15">
        <f>L5095+J5096*'Technical Data'!$B$5-(K5096/'Technical Data'!$B$4)</f>
        <v>29.847949289804014</v>
      </c>
      <c r="N5096" s="15">
        <f t="shared" si="317"/>
        <v>8.010278056260707E-2</v>
      </c>
      <c r="O5096" s="36">
        <f t="shared" si="318"/>
        <v>0</v>
      </c>
      <c r="P5096" s="50">
        <v>0</v>
      </c>
      <c r="Q5096" s="50">
        <v>2.51823458829303E-2</v>
      </c>
      <c r="R5096" s="42">
        <v>0</v>
      </c>
      <c r="S5096" s="42">
        <v>16.080567632602399</v>
      </c>
      <c r="T5096" s="42">
        <v>0</v>
      </c>
      <c r="U5096" s="15">
        <f t="shared" si="319"/>
        <v>8.010278056260707E-2</v>
      </c>
    </row>
    <row r="5097" spans="6:21" x14ac:dyDescent="0.3">
      <c r="F5097" s="5">
        <f>Demand!C5097</f>
        <v>19.950375521211846</v>
      </c>
      <c r="G5097">
        <f>Irradiance!A5097*$B$2*'Technical Data'!$B$2</f>
        <v>189.5231788111283</v>
      </c>
      <c r="H5097" s="5">
        <f t="shared" si="316"/>
        <v>169.57280328991646</v>
      </c>
      <c r="I5097" s="38">
        <v>59.581430359013382</v>
      </c>
      <c r="J5097" s="35">
        <f>IF(H5097&gt;0,MIN(H5097,($B$3-L5096)/'Technical Data'!$B$5),0)</f>
        <v>169.57280328991646</v>
      </c>
      <c r="K5097" s="15">
        <f>IF(H5097&lt;0,MIN(ABS(H5097),(L5096*'Technical Data'!$B$4)),0)</f>
        <v>0</v>
      </c>
      <c r="L5097" s="15">
        <f>L5096+J5097*'Technical Data'!$B$5-(K5097/'Technical Data'!$B$4)</f>
        <v>182.46347225072884</v>
      </c>
      <c r="N5097" s="15">
        <f t="shared" si="317"/>
        <v>19.950375521211839</v>
      </c>
      <c r="O5097" s="36">
        <f t="shared" si="318"/>
        <v>0</v>
      </c>
      <c r="P5097" s="50">
        <v>39.631054837801301</v>
      </c>
      <c r="Q5097" s="50">
        <v>19.9503755212118</v>
      </c>
      <c r="R5097" s="42">
        <v>0</v>
      </c>
      <c r="S5097" s="42">
        <v>0</v>
      </c>
      <c r="T5097" s="42">
        <v>0</v>
      </c>
      <c r="U5097" s="15">
        <f t="shared" si="319"/>
        <v>19.950375521211839</v>
      </c>
    </row>
    <row r="5098" spans="6:21" x14ac:dyDescent="0.3">
      <c r="F5098" s="5">
        <f>Demand!C5098</f>
        <v>26.300521892971187</v>
      </c>
      <c r="G5098">
        <f>Irradiance!A5098*$B$2*'Technical Data'!$B$2</f>
        <v>429.35090381557393</v>
      </c>
      <c r="H5098" s="5">
        <f t="shared" si="316"/>
        <v>403.05038192260275</v>
      </c>
      <c r="I5098" s="38">
        <v>134.97737393250699</v>
      </c>
      <c r="J5098" s="35">
        <f>IF(H5098&gt;0,MIN(H5098,($B$3-L5097)/'Technical Data'!$B$5),0)</f>
        <v>222.39530291311792</v>
      </c>
      <c r="K5098" s="15">
        <f>IF(H5098&lt;0,MIN(ABS(H5098),(L5097*'Technical Data'!$B$4)),0)</f>
        <v>0</v>
      </c>
      <c r="L5098" s="15">
        <f>L5097+J5098*'Technical Data'!$B$5-(K5098/'Technical Data'!$B$4)</f>
        <v>382.61924487253498</v>
      </c>
      <c r="N5098" s="15">
        <f t="shared" si="317"/>
        <v>206.95560090245601</v>
      </c>
      <c r="O5098" s="36">
        <f t="shared" si="318"/>
        <v>180.65507900948484</v>
      </c>
      <c r="P5098" s="50">
        <v>108.67685203953501</v>
      </c>
      <c r="Q5098" s="50">
        <v>26.300521892971201</v>
      </c>
      <c r="R5098" s="42">
        <v>0</v>
      </c>
      <c r="S5098" s="42">
        <v>0</v>
      </c>
      <c r="T5098" s="42">
        <v>0</v>
      </c>
      <c r="U5098" s="15">
        <f t="shared" si="319"/>
        <v>206.95560090245601</v>
      </c>
    </row>
    <row r="5099" spans="6:21" x14ac:dyDescent="0.3">
      <c r="F5099" s="5">
        <f>Demand!C5099</f>
        <v>31.07128532907273</v>
      </c>
      <c r="G5099">
        <f>Irradiance!A5099*$B$2*'Technical Data'!$B$2</f>
        <v>634.25381649472286</v>
      </c>
      <c r="H5099" s="5">
        <f t="shared" si="316"/>
        <v>603.18253116565018</v>
      </c>
      <c r="I5099" s="38">
        <v>199.39381470104311</v>
      </c>
      <c r="J5099" s="35">
        <f>IF(H5099&gt;0,MIN(H5099,($B$3-L5098)/'Technical Data'!$B$5),0)</f>
        <v>0</v>
      </c>
      <c r="K5099" s="15">
        <f>IF(H5099&lt;0,MIN(ABS(H5099),(L5098*'Technical Data'!$B$4)),0)</f>
        <v>0</v>
      </c>
      <c r="L5099" s="15">
        <f>L5098+J5099*'Technical Data'!$B$5-(K5099/'Technical Data'!$B$4)</f>
        <v>382.61924487253498</v>
      </c>
      <c r="N5099" s="15">
        <f t="shared" si="317"/>
        <v>634.25381649472286</v>
      </c>
      <c r="O5099" s="36">
        <f t="shared" si="318"/>
        <v>603.18253116565018</v>
      </c>
      <c r="P5099" s="50">
        <v>168.32252937197001</v>
      </c>
      <c r="Q5099" s="50">
        <v>31.071285329072701</v>
      </c>
      <c r="R5099" s="42">
        <v>0</v>
      </c>
      <c r="S5099" s="42">
        <v>0</v>
      </c>
      <c r="T5099" s="42">
        <v>0</v>
      </c>
      <c r="U5099" s="15">
        <f t="shared" si="319"/>
        <v>634.25381649472286</v>
      </c>
    </row>
    <row r="5100" spans="6:21" x14ac:dyDescent="0.3">
      <c r="F5100" s="5">
        <f>Demand!C5100</f>
        <v>33.243541012236534</v>
      </c>
      <c r="G5100">
        <f>Irradiance!A5100*$B$2*'Technical Data'!$B$2</f>
        <v>793.33793869206045</v>
      </c>
      <c r="H5100" s="5">
        <f t="shared" si="316"/>
        <v>760.09439767982394</v>
      </c>
      <c r="I5100" s="38">
        <v>249.40595362454289</v>
      </c>
      <c r="J5100" s="35">
        <f>IF(H5100&gt;0,MIN(H5100,($B$3-L5099)/'Technical Data'!$B$5),0)</f>
        <v>0</v>
      </c>
      <c r="K5100" s="15">
        <f>IF(H5100&lt;0,MIN(ABS(H5100),(L5099*'Technical Data'!$B$4)),0)</f>
        <v>0</v>
      </c>
      <c r="L5100" s="15">
        <f>L5099+J5100*'Technical Data'!$B$5-(K5100/'Technical Data'!$B$4)</f>
        <v>382.61924487253498</v>
      </c>
      <c r="N5100" s="15">
        <f t="shared" si="317"/>
        <v>793.33793869206045</v>
      </c>
      <c r="O5100" s="36">
        <f t="shared" si="318"/>
        <v>760.09439767982394</v>
      </c>
      <c r="P5100" s="50">
        <v>216.16241261230601</v>
      </c>
      <c r="Q5100" s="50">
        <v>33.243541012236498</v>
      </c>
      <c r="R5100" s="42">
        <v>0</v>
      </c>
      <c r="S5100" s="42">
        <v>0</v>
      </c>
      <c r="T5100" s="42">
        <v>0</v>
      </c>
      <c r="U5100" s="15">
        <f t="shared" si="319"/>
        <v>793.33793869206045</v>
      </c>
    </row>
    <row r="5101" spans="6:21" x14ac:dyDescent="0.3">
      <c r="F5101" s="5">
        <f>Demand!C5101</f>
        <v>33.926430872735239</v>
      </c>
      <c r="G5101">
        <f>Irradiance!A5101*$B$2*'Technical Data'!$B$2</f>
        <v>896.91083395951125</v>
      </c>
      <c r="H5101" s="5">
        <f t="shared" si="316"/>
        <v>862.98440308677596</v>
      </c>
      <c r="I5101" s="38">
        <v>281.96672685117193</v>
      </c>
      <c r="J5101" s="35">
        <f>IF(H5101&gt;0,MIN(H5101,($B$3-L5100)/'Technical Data'!$B$5),0)</f>
        <v>0</v>
      </c>
      <c r="K5101" s="15">
        <f>IF(H5101&lt;0,MIN(ABS(H5101),(L5100*'Technical Data'!$B$4)),0)</f>
        <v>0</v>
      </c>
      <c r="L5101" s="15">
        <f>L5100+J5101*'Technical Data'!$B$5-(K5101/'Technical Data'!$B$4)</f>
        <v>382.61924487253498</v>
      </c>
      <c r="N5101" s="15">
        <f t="shared" si="317"/>
        <v>896.91083395951125</v>
      </c>
      <c r="O5101" s="36">
        <f t="shared" si="318"/>
        <v>862.98440308677596</v>
      </c>
      <c r="P5101" s="50">
        <v>248.04029597843601</v>
      </c>
      <c r="Q5101" s="50">
        <v>33.926430872735203</v>
      </c>
      <c r="R5101" s="42">
        <v>0</v>
      </c>
      <c r="S5101" s="42">
        <v>0</v>
      </c>
      <c r="T5101" s="42">
        <v>0</v>
      </c>
      <c r="U5101" s="15">
        <f t="shared" si="319"/>
        <v>896.91083395951125</v>
      </c>
    </row>
    <row r="5102" spans="6:21" x14ac:dyDescent="0.3">
      <c r="F5102" s="5">
        <f>Demand!C5102</f>
        <v>35.368776979539426</v>
      </c>
      <c r="G5102">
        <f>Irradiance!A5102*$B$2*'Technical Data'!$B$2</f>
        <v>936.40150477687666</v>
      </c>
      <c r="H5102" s="5">
        <f t="shared" si="316"/>
        <v>901.0327277973372</v>
      </c>
      <c r="I5102" s="38">
        <v>294.38162337145673</v>
      </c>
      <c r="J5102" s="35">
        <f>IF(H5102&gt;0,MIN(H5102,($B$3-L5101)/'Technical Data'!$B$5),0)</f>
        <v>0</v>
      </c>
      <c r="K5102" s="15">
        <f>IF(H5102&lt;0,MIN(ABS(H5102),(L5101*'Technical Data'!$B$4)),0)</f>
        <v>0</v>
      </c>
      <c r="L5102" s="15">
        <f>L5101+J5102*'Technical Data'!$B$5-(K5102/'Technical Data'!$B$4)</f>
        <v>382.61924487253498</v>
      </c>
      <c r="N5102" s="15">
        <f t="shared" si="317"/>
        <v>936.40150477687666</v>
      </c>
      <c r="O5102" s="36">
        <f t="shared" si="318"/>
        <v>901.0327277973372</v>
      </c>
      <c r="P5102" s="50">
        <v>259.01284639191601</v>
      </c>
      <c r="Q5102" s="50">
        <v>35.368776979539398</v>
      </c>
      <c r="R5102" s="42">
        <v>0</v>
      </c>
      <c r="S5102" s="42">
        <v>0</v>
      </c>
      <c r="T5102" s="42">
        <v>0</v>
      </c>
      <c r="U5102" s="15">
        <f t="shared" si="319"/>
        <v>936.40150477687666</v>
      </c>
    </row>
    <row r="5103" spans="6:21" x14ac:dyDescent="0.3">
      <c r="F5103" s="5">
        <f>Demand!C5103</f>
        <v>34.168540679650661</v>
      </c>
      <c r="G5103">
        <f>Irradiance!A5103*$B$2*'Technical Data'!$B$2</f>
        <v>913.65231509709622</v>
      </c>
      <c r="H5103" s="5">
        <f t="shared" si="316"/>
        <v>879.4837744174456</v>
      </c>
      <c r="I5103" s="38">
        <v>287.22983714070438</v>
      </c>
      <c r="J5103" s="35">
        <f>IF(H5103&gt;0,MIN(H5103,($B$3-L5102)/'Technical Data'!$B$5),0)</f>
        <v>0</v>
      </c>
      <c r="K5103" s="15">
        <f>IF(H5103&lt;0,MIN(ABS(H5103),(L5102*'Technical Data'!$B$4)),0)</f>
        <v>0</v>
      </c>
      <c r="L5103" s="15">
        <f>L5102+J5103*'Technical Data'!$B$5-(K5103/'Technical Data'!$B$4)</f>
        <v>382.61924487253498</v>
      </c>
      <c r="N5103" s="15">
        <f t="shared" si="317"/>
        <v>913.65231509709622</v>
      </c>
      <c r="O5103" s="36">
        <f t="shared" si="318"/>
        <v>879.4837744174456</v>
      </c>
      <c r="P5103" s="50">
        <v>253.06129646105299</v>
      </c>
      <c r="Q5103" s="50">
        <v>34.168540679650697</v>
      </c>
      <c r="R5103" s="42">
        <v>0</v>
      </c>
      <c r="S5103" s="42">
        <v>0</v>
      </c>
      <c r="T5103" s="42">
        <v>0</v>
      </c>
      <c r="U5103" s="15">
        <f t="shared" si="319"/>
        <v>913.65231509709622</v>
      </c>
    </row>
    <row r="5104" spans="6:21" x14ac:dyDescent="0.3">
      <c r="F5104" s="5">
        <f>Demand!C5104</f>
        <v>35.115900492440474</v>
      </c>
      <c r="G5104">
        <f>Irradiance!A5104*$B$2*'Technical Data'!$B$2</f>
        <v>827.86223711454409</v>
      </c>
      <c r="H5104" s="5">
        <f t="shared" si="316"/>
        <v>792.74633662210363</v>
      </c>
      <c r="I5104" s="38">
        <v>260.25954470008588</v>
      </c>
      <c r="J5104" s="35">
        <f>IF(H5104&gt;0,MIN(H5104,($B$3-L5103)/'Technical Data'!$B$5),0)</f>
        <v>0</v>
      </c>
      <c r="K5104" s="15">
        <f>IF(H5104&lt;0,MIN(ABS(H5104),(L5103*'Technical Data'!$B$4)),0)</f>
        <v>0</v>
      </c>
      <c r="L5104" s="15">
        <f>L5103+J5104*'Technical Data'!$B$5-(K5104/'Technical Data'!$B$4)</f>
        <v>382.61924487253498</v>
      </c>
      <c r="N5104" s="15">
        <f t="shared" si="317"/>
        <v>827.86223711454409</v>
      </c>
      <c r="O5104" s="36">
        <f t="shared" si="318"/>
        <v>792.74633662210363</v>
      </c>
      <c r="P5104" s="50">
        <v>183.28099512626099</v>
      </c>
      <c r="Q5104" s="50">
        <v>35.115900492440502</v>
      </c>
      <c r="R5104" s="42">
        <v>41.862649081382997</v>
      </c>
      <c r="S5104" s="42">
        <v>0</v>
      </c>
      <c r="T5104" s="42">
        <v>37.676384173244699</v>
      </c>
      <c r="U5104" s="15">
        <f t="shared" si="319"/>
        <v>827.86223711454409</v>
      </c>
    </row>
    <row r="5105" spans="6:21" x14ac:dyDescent="0.3">
      <c r="F5105" s="5">
        <f>Demand!C5105</f>
        <v>40.493835473921294</v>
      </c>
      <c r="G5105">
        <f>Irradiance!A5105*$B$2*'Technical Data'!$B$2</f>
        <v>685.7599043964791</v>
      </c>
      <c r="H5105" s="5">
        <f t="shared" si="316"/>
        <v>645.26606892255779</v>
      </c>
      <c r="I5105" s="38">
        <v>215.58606310376729</v>
      </c>
      <c r="J5105" s="35">
        <f>IF(H5105&gt;0,MIN(H5105,($B$3-L5104)/'Technical Data'!$B$5),0)</f>
        <v>0</v>
      </c>
      <c r="K5105" s="15">
        <f>IF(H5105&lt;0,MIN(ABS(H5105),(L5104*'Technical Data'!$B$4)),0)</f>
        <v>0</v>
      </c>
      <c r="L5105" s="15">
        <f>L5104+J5105*'Technical Data'!$B$5-(K5105/'Technical Data'!$B$4)</f>
        <v>382.61924487253498</v>
      </c>
      <c r="N5105" s="15">
        <f t="shared" si="317"/>
        <v>685.7599043964791</v>
      </c>
      <c r="O5105" s="36">
        <f t="shared" si="318"/>
        <v>645.26606892255779</v>
      </c>
      <c r="P5105" s="50">
        <v>0</v>
      </c>
      <c r="Q5105" s="50">
        <v>40.493835473921301</v>
      </c>
      <c r="R5105" s="42">
        <v>175.09222762984501</v>
      </c>
      <c r="S5105" s="42">
        <v>0</v>
      </c>
      <c r="T5105" s="42">
        <v>195.25938904010599</v>
      </c>
      <c r="U5105" s="15">
        <f t="shared" si="319"/>
        <v>685.7599043964791</v>
      </c>
    </row>
    <row r="5106" spans="6:21" x14ac:dyDescent="0.3">
      <c r="F5106" s="5">
        <f>Demand!C5106</f>
        <v>46.289673397026448</v>
      </c>
      <c r="G5106">
        <f>Irradiance!A5106*$B$2*'Technical Data'!$B$2</f>
        <v>496.47703392703863</v>
      </c>
      <c r="H5106" s="5">
        <f t="shared" si="316"/>
        <v>450.1873605300122</v>
      </c>
      <c r="I5106" s="38">
        <v>156.08017978240281</v>
      </c>
      <c r="J5106" s="35">
        <f>IF(H5106&gt;0,MIN(H5106,($B$3-L5105)/'Technical Data'!$B$5),0)</f>
        <v>0</v>
      </c>
      <c r="K5106" s="15">
        <f>IF(H5106&lt;0,MIN(ABS(H5106),(L5105*'Technical Data'!$B$4)),0)</f>
        <v>0</v>
      </c>
      <c r="L5106" s="15">
        <f>L5105+J5106*'Technical Data'!$B$5-(K5106/'Technical Data'!$B$4)</f>
        <v>382.61924487253498</v>
      </c>
      <c r="N5106" s="15">
        <f t="shared" si="317"/>
        <v>496.47703392703863</v>
      </c>
      <c r="O5106" s="36">
        <f t="shared" si="318"/>
        <v>450.1873605300122</v>
      </c>
      <c r="P5106" s="50">
        <v>0</v>
      </c>
      <c r="Q5106" s="50">
        <v>46.289673397026398</v>
      </c>
      <c r="R5106" s="42">
        <v>109.79050638537601</v>
      </c>
      <c r="S5106" s="42">
        <v>0</v>
      </c>
      <c r="T5106" s="42">
        <v>294.07084478694401</v>
      </c>
      <c r="U5106" s="15">
        <f t="shared" si="319"/>
        <v>496.47703392703863</v>
      </c>
    </row>
    <row r="5107" spans="6:21" x14ac:dyDescent="0.3">
      <c r="F5107" s="5">
        <f>Demand!C5107</f>
        <v>46.767771434630347</v>
      </c>
      <c r="G5107">
        <f>Irradiance!A5107*$B$2*'Technical Data'!$B$2</f>
        <v>273.31068727961531</v>
      </c>
      <c r="H5107" s="5">
        <f t="shared" si="316"/>
        <v>226.54291584498498</v>
      </c>
      <c r="I5107" s="38">
        <v>85.922164152558608</v>
      </c>
      <c r="J5107" s="35">
        <f>IF(H5107&gt;0,MIN(H5107,($B$3-L5106)/'Technical Data'!$B$5),0)</f>
        <v>0</v>
      </c>
      <c r="K5107" s="15">
        <f>IF(H5107&lt;0,MIN(ABS(H5107),(L5106*'Technical Data'!$B$4)),0)</f>
        <v>0</v>
      </c>
      <c r="L5107" s="15">
        <f>L5106+J5107*'Technical Data'!$B$5-(K5107/'Technical Data'!$B$4)</f>
        <v>382.61924487253498</v>
      </c>
      <c r="N5107" s="15">
        <f t="shared" si="317"/>
        <v>273.31068727961531</v>
      </c>
      <c r="O5107" s="36">
        <f t="shared" si="318"/>
        <v>226.54291584498498</v>
      </c>
      <c r="P5107" s="50">
        <v>0</v>
      </c>
      <c r="Q5107" s="50">
        <v>46.767771434630397</v>
      </c>
      <c r="R5107" s="42">
        <v>39.154392717927998</v>
      </c>
      <c r="S5107" s="42">
        <v>0</v>
      </c>
      <c r="T5107" s="42">
        <v>329.30979823307899</v>
      </c>
      <c r="U5107" s="15">
        <f t="shared" si="319"/>
        <v>273.31068727961531</v>
      </c>
    </row>
    <row r="5108" spans="6:21" x14ac:dyDescent="0.3">
      <c r="F5108" s="5">
        <f>Demand!C5108</f>
        <v>41.118683484786189</v>
      </c>
      <c r="G5108">
        <f>Irradiance!A5108*$B$2*'Technical Data'!$B$2</f>
        <v>3.3643167836294965</v>
      </c>
      <c r="H5108" s="5">
        <f t="shared" si="316"/>
        <v>-37.754366701156691</v>
      </c>
      <c r="I5108" s="38">
        <v>1.0576585270830781</v>
      </c>
      <c r="J5108" s="35">
        <f>IF(H5108&gt;0,MIN(H5108,($B$3-L5107)/'Technical Data'!$B$5),0)</f>
        <v>0</v>
      </c>
      <c r="K5108" s="15">
        <f>IF(H5108&lt;0,MIN(ABS(H5108),(L5107*'Technical Data'!$B$4)),0)</f>
        <v>37.754366701156691</v>
      </c>
      <c r="L5108" s="15">
        <f>L5107+J5108*'Technical Data'!$B$5-(K5108/'Technical Data'!$B$4)</f>
        <v>340.66994853791641</v>
      </c>
      <c r="N5108" s="15">
        <f t="shared" si="317"/>
        <v>3.3643167836294965</v>
      </c>
      <c r="O5108" s="36">
        <f t="shared" si="318"/>
        <v>0</v>
      </c>
      <c r="P5108" s="50">
        <v>0</v>
      </c>
      <c r="Q5108" s="50">
        <v>1.0576585270830701</v>
      </c>
      <c r="R5108" s="42">
        <v>0</v>
      </c>
      <c r="S5108" s="42">
        <v>40.061024957703097</v>
      </c>
      <c r="T5108" s="42">
        <v>284.797548280076</v>
      </c>
      <c r="U5108" s="15">
        <f t="shared" si="319"/>
        <v>3.3643167836294965</v>
      </c>
    </row>
    <row r="5109" spans="6:21" x14ac:dyDescent="0.3">
      <c r="F5109" s="5">
        <f>Demand!C5109</f>
        <v>30.670752484741968</v>
      </c>
      <c r="G5109">
        <f>Irradiance!A5109*$B$2*'Technical Data'!$B$2</f>
        <v>0</v>
      </c>
      <c r="H5109" s="5">
        <f t="shared" si="316"/>
        <v>-30.670752484741968</v>
      </c>
      <c r="I5109" s="38">
        <v>0</v>
      </c>
      <c r="J5109" s="35">
        <f>IF(H5109&gt;0,MIN(H5109,($B$3-L5108)/'Technical Data'!$B$5),0)</f>
        <v>0</v>
      </c>
      <c r="K5109" s="15">
        <f>IF(H5109&lt;0,MIN(ABS(H5109),(L5108*'Technical Data'!$B$4)),0)</f>
        <v>30.670752484741968</v>
      </c>
      <c r="L5109" s="15">
        <f>L5108+J5109*'Technical Data'!$B$5-(K5109/'Technical Data'!$B$4)</f>
        <v>306.59133466598087</v>
      </c>
      <c r="N5109" s="15">
        <f t="shared" si="317"/>
        <v>0</v>
      </c>
      <c r="O5109" s="36">
        <f t="shared" si="318"/>
        <v>0</v>
      </c>
      <c r="P5109" s="50">
        <v>0</v>
      </c>
      <c r="Q5109" s="50">
        <v>0</v>
      </c>
      <c r="R5109" s="42">
        <v>0</v>
      </c>
      <c r="S5109" s="42">
        <v>30.670752484742</v>
      </c>
      <c r="T5109" s="42">
        <v>250.71893440814</v>
      </c>
      <c r="U5109" s="15">
        <f t="shared" si="319"/>
        <v>0</v>
      </c>
    </row>
    <row r="5110" spans="6:21" x14ac:dyDescent="0.3">
      <c r="F5110" s="5">
        <f>Demand!C5110</f>
        <v>23.361535002938691</v>
      </c>
      <c r="G5110">
        <f>Irradiance!A5110*$B$2*'Technical Data'!$B$2</f>
        <v>0</v>
      </c>
      <c r="H5110" s="5">
        <f t="shared" si="316"/>
        <v>-23.361535002938691</v>
      </c>
      <c r="I5110" s="38">
        <v>0</v>
      </c>
      <c r="J5110" s="35">
        <f>IF(H5110&gt;0,MIN(H5110,($B$3-L5109)/'Technical Data'!$B$5),0)</f>
        <v>0</v>
      </c>
      <c r="K5110" s="15">
        <f>IF(H5110&lt;0,MIN(ABS(H5110),(L5109*'Technical Data'!$B$4)),0)</f>
        <v>23.361535002938691</v>
      </c>
      <c r="L5110" s="15">
        <f>L5109+J5110*'Technical Data'!$B$5-(K5110/'Technical Data'!$B$4)</f>
        <v>280.63407355160456</v>
      </c>
      <c r="N5110" s="15">
        <f t="shared" si="317"/>
        <v>0</v>
      </c>
      <c r="O5110" s="36">
        <f t="shared" si="318"/>
        <v>0</v>
      </c>
      <c r="P5110" s="50">
        <v>0</v>
      </c>
      <c r="Q5110" s="50">
        <v>0</v>
      </c>
      <c r="R5110" s="42">
        <v>0</v>
      </c>
      <c r="S5110" s="42">
        <v>23.361535002938702</v>
      </c>
      <c r="T5110" s="42">
        <v>224.76167329376401</v>
      </c>
      <c r="U5110" s="15">
        <f t="shared" si="319"/>
        <v>0</v>
      </c>
    </row>
    <row r="5111" spans="6:21" x14ac:dyDescent="0.3">
      <c r="F5111" s="5">
        <f>Demand!C5111</f>
        <v>23.694124795974531</v>
      </c>
      <c r="G5111">
        <f>Irradiance!A5111*$B$2*'Technical Data'!$B$2</f>
        <v>0</v>
      </c>
      <c r="H5111" s="5">
        <f t="shared" si="316"/>
        <v>-23.694124795974531</v>
      </c>
      <c r="I5111" s="38">
        <v>0</v>
      </c>
      <c r="J5111" s="35">
        <f>IF(H5111&gt;0,MIN(H5111,($B$3-L5110)/'Technical Data'!$B$5),0)</f>
        <v>0</v>
      </c>
      <c r="K5111" s="15">
        <f>IF(H5111&lt;0,MIN(ABS(H5111),(L5110*'Technical Data'!$B$4)),0)</f>
        <v>23.694124795974531</v>
      </c>
      <c r="L5111" s="15">
        <f>L5110+J5111*'Technical Data'!$B$5-(K5111/'Technical Data'!$B$4)</f>
        <v>254.30726822274397</v>
      </c>
      <c r="N5111" s="15">
        <f t="shared" si="317"/>
        <v>0</v>
      </c>
      <c r="O5111" s="36">
        <f t="shared" si="318"/>
        <v>0</v>
      </c>
      <c r="P5111" s="50">
        <v>0</v>
      </c>
      <c r="Q5111" s="50">
        <v>0</v>
      </c>
      <c r="R5111" s="42">
        <v>0</v>
      </c>
      <c r="S5111" s="42">
        <v>23.694124795974499</v>
      </c>
      <c r="T5111" s="42">
        <v>198.43486796490299</v>
      </c>
      <c r="U5111" s="15">
        <f t="shared" si="319"/>
        <v>0</v>
      </c>
    </row>
    <row r="5112" spans="6:21" x14ac:dyDescent="0.3">
      <c r="F5112" s="5">
        <f>Demand!C5112</f>
        <v>24.276849185561982</v>
      </c>
      <c r="G5112">
        <f>Irradiance!A5112*$B$2*'Technical Data'!$B$2</f>
        <v>0</v>
      </c>
      <c r="H5112" s="5">
        <f t="shared" si="316"/>
        <v>-24.276849185561982</v>
      </c>
      <c r="I5112" s="38">
        <v>0</v>
      </c>
      <c r="J5112" s="35">
        <f>IF(H5112&gt;0,MIN(H5112,($B$3-L5111)/'Technical Data'!$B$5),0)</f>
        <v>0</v>
      </c>
      <c r="K5112" s="15">
        <f>IF(H5112&lt;0,MIN(ABS(H5112),(L5111*'Technical Data'!$B$4)),0)</f>
        <v>24.276849185561982</v>
      </c>
      <c r="L5112" s="15">
        <f>L5111+J5112*'Technical Data'!$B$5-(K5112/'Technical Data'!$B$4)</f>
        <v>227.33299134989733</v>
      </c>
      <c r="N5112" s="15">
        <f t="shared" si="317"/>
        <v>0</v>
      </c>
      <c r="O5112" s="36">
        <f t="shared" si="318"/>
        <v>0</v>
      </c>
      <c r="P5112" s="50">
        <v>0</v>
      </c>
      <c r="Q5112" s="50">
        <v>0</v>
      </c>
      <c r="R5112" s="42">
        <v>0</v>
      </c>
      <c r="S5112" s="42">
        <v>24.276849185562</v>
      </c>
      <c r="T5112" s="42">
        <v>171.46059109205601</v>
      </c>
      <c r="U5112" s="15">
        <f t="shared" si="319"/>
        <v>0</v>
      </c>
    </row>
    <row r="5113" spans="6:21" x14ac:dyDescent="0.3">
      <c r="F5113" s="5">
        <f>Demand!C5113</f>
        <v>24.556155241846803</v>
      </c>
      <c r="G5113">
        <f>Irradiance!A5113*$B$2*'Technical Data'!$B$2</f>
        <v>0</v>
      </c>
      <c r="H5113" s="5">
        <f t="shared" si="316"/>
        <v>-24.556155241846803</v>
      </c>
      <c r="I5113" s="38">
        <v>0</v>
      </c>
      <c r="J5113" s="35">
        <f>IF(H5113&gt;0,MIN(H5113,($B$3-L5112)/'Technical Data'!$B$5),0)</f>
        <v>0</v>
      </c>
      <c r="K5113" s="15">
        <f>IF(H5113&lt;0,MIN(ABS(H5113),(L5112*'Technical Data'!$B$4)),0)</f>
        <v>24.556155241846803</v>
      </c>
      <c r="L5113" s="15">
        <f>L5112+J5113*'Technical Data'!$B$5-(K5113/'Technical Data'!$B$4)</f>
        <v>200.04837441451198</v>
      </c>
      <c r="N5113" s="15">
        <f t="shared" si="317"/>
        <v>0</v>
      </c>
      <c r="O5113" s="36">
        <f t="shared" si="318"/>
        <v>0</v>
      </c>
      <c r="P5113" s="50">
        <v>0</v>
      </c>
      <c r="Q5113" s="50">
        <v>0</v>
      </c>
      <c r="R5113" s="42">
        <v>0</v>
      </c>
      <c r="S5113" s="42">
        <v>24.556155241846799</v>
      </c>
      <c r="T5113" s="42">
        <v>144.175974156671</v>
      </c>
      <c r="U5113" s="15">
        <f t="shared" si="319"/>
        <v>0</v>
      </c>
    </row>
    <row r="5114" spans="6:21" x14ac:dyDescent="0.3">
      <c r="F5114" s="5">
        <f>Demand!C5114</f>
        <v>24.086082161956142</v>
      </c>
      <c r="G5114">
        <f>Irradiance!A5114*$B$2*'Technical Data'!$B$2</f>
        <v>0</v>
      </c>
      <c r="H5114" s="5">
        <f t="shared" si="316"/>
        <v>-24.086082161956142</v>
      </c>
      <c r="I5114" s="38">
        <v>0</v>
      </c>
      <c r="J5114" s="35">
        <f>IF(H5114&gt;0,MIN(H5114,($B$3-L5113)/'Technical Data'!$B$5),0)</f>
        <v>0</v>
      </c>
      <c r="K5114" s="15">
        <f>IF(H5114&lt;0,MIN(ABS(H5114),(L5113*'Technical Data'!$B$4)),0)</f>
        <v>24.086082161956142</v>
      </c>
      <c r="L5114" s="15">
        <f>L5113+J5114*'Technical Data'!$B$5-(K5114/'Technical Data'!$B$4)</f>
        <v>173.28606090122739</v>
      </c>
      <c r="N5114" s="15">
        <f t="shared" si="317"/>
        <v>0</v>
      </c>
      <c r="O5114" s="36">
        <f t="shared" si="318"/>
        <v>0</v>
      </c>
      <c r="P5114" s="50">
        <v>0</v>
      </c>
      <c r="Q5114" s="50">
        <v>0</v>
      </c>
      <c r="R5114" s="42">
        <v>0</v>
      </c>
      <c r="S5114" s="42">
        <v>24.086082161956099</v>
      </c>
      <c r="T5114" s="42">
        <v>117.413660643387</v>
      </c>
      <c r="U5114" s="15">
        <f t="shared" si="319"/>
        <v>0</v>
      </c>
    </row>
    <row r="5115" spans="6:21" x14ac:dyDescent="0.3">
      <c r="F5115" s="5">
        <f>Demand!C5115</f>
        <v>22.62939207702944</v>
      </c>
      <c r="G5115">
        <f>Irradiance!A5115*$B$2*'Technical Data'!$B$2</f>
        <v>0</v>
      </c>
      <c r="H5115" s="5">
        <f t="shared" si="316"/>
        <v>-22.62939207702944</v>
      </c>
      <c r="I5115" s="38">
        <v>0</v>
      </c>
      <c r="J5115" s="35">
        <f>IF(H5115&gt;0,MIN(H5115,($B$3-L5114)/'Technical Data'!$B$5),0)</f>
        <v>0</v>
      </c>
      <c r="K5115" s="15">
        <f>IF(H5115&lt;0,MIN(ABS(H5115),(L5114*'Technical Data'!$B$4)),0)</f>
        <v>22.62939207702944</v>
      </c>
      <c r="L5115" s="15">
        <f>L5114+J5115*'Technical Data'!$B$5-(K5115/'Technical Data'!$B$4)</f>
        <v>148.14229192675023</v>
      </c>
      <c r="N5115" s="15">
        <f t="shared" si="317"/>
        <v>0</v>
      </c>
      <c r="O5115" s="36">
        <f t="shared" si="318"/>
        <v>0</v>
      </c>
      <c r="P5115" s="50">
        <v>0</v>
      </c>
      <c r="Q5115" s="50">
        <v>0</v>
      </c>
      <c r="R5115" s="42">
        <v>0</v>
      </c>
      <c r="S5115" s="42">
        <v>22.629392077029401</v>
      </c>
      <c r="T5115" s="42">
        <v>92.269891668909395</v>
      </c>
      <c r="U5115" s="15">
        <f t="shared" si="319"/>
        <v>0</v>
      </c>
    </row>
    <row r="5116" spans="6:21" x14ac:dyDescent="0.3">
      <c r="F5116" s="5">
        <f>Demand!C5116</f>
        <v>20.875767698938589</v>
      </c>
      <c r="G5116">
        <f>Irradiance!A5116*$B$2*'Technical Data'!$B$2</f>
        <v>0</v>
      </c>
      <c r="H5116" s="5">
        <f t="shared" si="316"/>
        <v>-20.875767698938589</v>
      </c>
      <c r="I5116" s="38">
        <v>0</v>
      </c>
      <c r="J5116" s="35">
        <f>IF(H5116&gt;0,MIN(H5116,($B$3-L5115)/'Technical Data'!$B$5),0)</f>
        <v>0</v>
      </c>
      <c r="K5116" s="15">
        <f>IF(H5116&lt;0,MIN(ABS(H5116),(L5115*'Technical Data'!$B$4)),0)</f>
        <v>20.875767698938589</v>
      </c>
      <c r="L5116" s="15">
        <f>L5115+J5116*'Technical Data'!$B$5-(K5116/'Technical Data'!$B$4)</f>
        <v>124.94699448348513</v>
      </c>
      <c r="N5116" s="15">
        <f t="shared" si="317"/>
        <v>0</v>
      </c>
      <c r="O5116" s="36">
        <f t="shared" si="318"/>
        <v>0</v>
      </c>
      <c r="P5116" s="50">
        <v>0</v>
      </c>
      <c r="Q5116" s="50">
        <v>0</v>
      </c>
      <c r="R5116" s="42">
        <v>0</v>
      </c>
      <c r="S5116" s="42">
        <v>20.875767698938599</v>
      </c>
      <c r="T5116" s="42">
        <v>69.074594225644304</v>
      </c>
      <c r="U5116" s="15">
        <f t="shared" si="319"/>
        <v>0</v>
      </c>
    </row>
    <row r="5117" spans="6:21" x14ac:dyDescent="0.3">
      <c r="F5117" s="5">
        <f>Demand!C5117</f>
        <v>18.93451080661497</v>
      </c>
      <c r="G5117">
        <f>Irradiance!A5117*$B$2*'Technical Data'!$B$2</f>
        <v>0</v>
      </c>
      <c r="H5117" s="5">
        <f t="shared" si="316"/>
        <v>-18.93451080661497</v>
      </c>
      <c r="I5117" s="38">
        <v>0</v>
      </c>
      <c r="J5117" s="35">
        <f>IF(H5117&gt;0,MIN(H5117,($B$3-L5116)/'Technical Data'!$B$5),0)</f>
        <v>0</v>
      </c>
      <c r="K5117" s="15">
        <f>IF(H5117&lt;0,MIN(ABS(H5117),(L5116*'Technical Data'!$B$4)),0)</f>
        <v>18.93451080661497</v>
      </c>
      <c r="L5117" s="15">
        <f>L5116+J5117*'Technical Data'!$B$5-(K5117/'Technical Data'!$B$4)</f>
        <v>103.90864914280183</v>
      </c>
      <c r="N5117" s="15">
        <f t="shared" si="317"/>
        <v>0</v>
      </c>
      <c r="O5117" s="36">
        <f t="shared" si="318"/>
        <v>0</v>
      </c>
      <c r="P5117" s="50">
        <v>0</v>
      </c>
      <c r="Q5117" s="50">
        <v>0</v>
      </c>
      <c r="R5117" s="42">
        <v>0</v>
      </c>
      <c r="S5117" s="42">
        <v>18.934510806614998</v>
      </c>
      <c r="T5117" s="42">
        <v>48.036248884960997</v>
      </c>
      <c r="U5117" s="15">
        <f t="shared" si="319"/>
        <v>0</v>
      </c>
    </row>
    <row r="5118" spans="6:21" x14ac:dyDescent="0.3">
      <c r="F5118" s="5">
        <f>Demand!C5118</f>
        <v>15.414426545557331</v>
      </c>
      <c r="G5118">
        <f>Irradiance!A5118*$B$2*'Technical Data'!$B$2</f>
        <v>0</v>
      </c>
      <c r="H5118" s="5">
        <f t="shared" si="316"/>
        <v>-15.414426545557331</v>
      </c>
      <c r="I5118" s="38">
        <v>0</v>
      </c>
      <c r="J5118" s="35">
        <f>IF(H5118&gt;0,MIN(H5118,($B$3-L5117)/'Technical Data'!$B$5),0)</f>
        <v>0</v>
      </c>
      <c r="K5118" s="15">
        <f>IF(H5118&lt;0,MIN(ABS(H5118),(L5117*'Technical Data'!$B$4)),0)</f>
        <v>15.414426545557331</v>
      </c>
      <c r="L5118" s="15">
        <f>L5117+J5118*'Technical Data'!$B$5-(K5118/'Technical Data'!$B$4)</f>
        <v>86.78150853662703</v>
      </c>
      <c r="N5118" s="15">
        <f t="shared" si="317"/>
        <v>0</v>
      </c>
      <c r="O5118" s="36">
        <f t="shared" si="318"/>
        <v>0</v>
      </c>
      <c r="P5118" s="50">
        <v>0</v>
      </c>
      <c r="Q5118" s="50">
        <v>0</v>
      </c>
      <c r="R5118" s="42">
        <v>0</v>
      </c>
      <c r="S5118" s="42">
        <v>15.4144265455573</v>
      </c>
      <c r="T5118" s="42">
        <v>30.909108278786199</v>
      </c>
      <c r="U5118" s="15">
        <f t="shared" si="319"/>
        <v>0</v>
      </c>
    </row>
    <row r="5119" spans="6:21" x14ac:dyDescent="0.3">
      <c r="F5119" s="5">
        <f>Demand!C5119</f>
        <v>11.737629818305178</v>
      </c>
      <c r="G5119">
        <f>Irradiance!A5119*$B$2*'Technical Data'!$B$2</f>
        <v>0</v>
      </c>
      <c r="H5119" s="5">
        <f t="shared" si="316"/>
        <v>-11.737629818305178</v>
      </c>
      <c r="I5119" s="38">
        <v>0</v>
      </c>
      <c r="J5119" s="35">
        <f>IF(H5119&gt;0,MIN(H5119,($B$3-L5118)/'Technical Data'!$B$5),0)</f>
        <v>0</v>
      </c>
      <c r="K5119" s="15">
        <f>IF(H5119&lt;0,MIN(ABS(H5119),(L5118*'Technical Data'!$B$4)),0)</f>
        <v>11.737629818305178</v>
      </c>
      <c r="L5119" s="15">
        <f>L5118+J5119*'Technical Data'!$B$5-(K5119/'Technical Data'!$B$4)</f>
        <v>73.739697627399053</v>
      </c>
      <c r="N5119" s="15">
        <f t="shared" si="317"/>
        <v>0</v>
      </c>
      <c r="O5119" s="36">
        <f t="shared" si="318"/>
        <v>0</v>
      </c>
      <c r="P5119" s="50">
        <v>0</v>
      </c>
      <c r="Q5119" s="50">
        <v>0</v>
      </c>
      <c r="R5119" s="42">
        <v>0</v>
      </c>
      <c r="S5119" s="42">
        <v>11.7376298183052</v>
      </c>
      <c r="T5119" s="42">
        <v>17.867297369558202</v>
      </c>
      <c r="U5119" s="15">
        <f t="shared" si="319"/>
        <v>0</v>
      </c>
    </row>
    <row r="5120" spans="6:21" x14ac:dyDescent="0.3">
      <c r="F5120" s="5">
        <f>Demand!C5120</f>
        <v>16.105749978485296</v>
      </c>
      <c r="G5120">
        <f>Irradiance!A5120*$B$2*'Technical Data'!$B$2</f>
        <v>8.010278056260707E-2</v>
      </c>
      <c r="H5120" s="5">
        <f t="shared" si="316"/>
        <v>-16.025647197922687</v>
      </c>
      <c r="I5120" s="38">
        <v>2.5182345882930428E-2</v>
      </c>
      <c r="J5120" s="35">
        <f>IF(H5120&gt;0,MIN(H5120,($B$3-L5119)/'Technical Data'!$B$5),0)</f>
        <v>0</v>
      </c>
      <c r="K5120" s="15">
        <f>IF(H5120&lt;0,MIN(ABS(H5120),(L5119*'Technical Data'!$B$4)),0)</f>
        <v>16.025647197922687</v>
      </c>
      <c r="L5120" s="15">
        <f>L5119+J5120*'Technical Data'!$B$5-(K5120/'Technical Data'!$B$4)</f>
        <v>55.933422963040513</v>
      </c>
      <c r="N5120" s="15">
        <f t="shared" si="317"/>
        <v>8.010278056260707E-2</v>
      </c>
      <c r="O5120" s="36">
        <f t="shared" si="318"/>
        <v>0</v>
      </c>
      <c r="P5120" s="50">
        <v>0</v>
      </c>
      <c r="Q5120" s="50">
        <v>2.51823458829303E-2</v>
      </c>
      <c r="R5120" s="42">
        <v>0</v>
      </c>
      <c r="S5120" s="42">
        <v>16.080567632602399</v>
      </c>
      <c r="T5120" s="42">
        <v>0</v>
      </c>
      <c r="U5120" s="15">
        <f t="shared" si="319"/>
        <v>8.010278056260707E-2</v>
      </c>
    </row>
    <row r="5121" spans="6:21" x14ac:dyDescent="0.3">
      <c r="F5121" s="5">
        <f>Demand!C5121</f>
        <v>19.950375521211846</v>
      </c>
      <c r="G5121">
        <f>Irradiance!A5121*$B$2*'Technical Data'!$B$2</f>
        <v>152.99631087457951</v>
      </c>
      <c r="H5121" s="5">
        <f t="shared" si="316"/>
        <v>133.04593535336767</v>
      </c>
      <c r="I5121" s="38">
        <v>48.098280636397106</v>
      </c>
      <c r="J5121" s="35">
        <f>IF(H5121&gt;0,MIN(H5121,($B$3-L5120)/'Technical Data'!$B$5),0)</f>
        <v>133.04593535336767</v>
      </c>
      <c r="K5121" s="15">
        <f>IF(H5121&lt;0,MIN(ABS(H5121),(L5120*'Technical Data'!$B$4)),0)</f>
        <v>0</v>
      </c>
      <c r="L5121" s="15">
        <f>L5120+J5121*'Technical Data'!$B$5-(K5121/'Technical Data'!$B$4)</f>
        <v>175.67476478107142</v>
      </c>
      <c r="N5121" s="15">
        <f t="shared" si="317"/>
        <v>19.950375521211839</v>
      </c>
      <c r="O5121" s="36">
        <f t="shared" si="318"/>
        <v>0</v>
      </c>
      <c r="P5121" s="50">
        <v>28.1479051151851</v>
      </c>
      <c r="Q5121" s="50">
        <v>19.9503755212118</v>
      </c>
      <c r="R5121" s="42">
        <v>0</v>
      </c>
      <c r="S5121" s="42">
        <v>0</v>
      </c>
      <c r="T5121" s="42">
        <v>0</v>
      </c>
      <c r="U5121" s="15">
        <f t="shared" si="319"/>
        <v>19.950375521211839</v>
      </c>
    </row>
    <row r="5122" spans="6:21" x14ac:dyDescent="0.3">
      <c r="F5122" s="5">
        <f>Demand!C5122</f>
        <v>26.300521892971187</v>
      </c>
      <c r="G5122">
        <f>Irradiance!A5122*$B$2*'Technical Data'!$B$2</f>
        <v>351.89151501153287</v>
      </c>
      <c r="H5122" s="5">
        <f t="shared" ref="H5122:H5185" si="320">G5122-F5122</f>
        <v>325.5909931185617</v>
      </c>
      <c r="I5122" s="38">
        <v>110.6260454637134</v>
      </c>
      <c r="J5122" s="35">
        <f>IF(H5122&gt;0,MIN(H5122,($B$3-L5121)/'Technical Data'!$B$5),0)</f>
        <v>229.93831121273729</v>
      </c>
      <c r="K5122" s="15">
        <f>IF(H5122&lt;0,MIN(ABS(H5122),(L5121*'Technical Data'!$B$4)),0)</f>
        <v>0</v>
      </c>
      <c r="L5122" s="15">
        <f>L5121+J5122*'Technical Data'!$B$5-(K5122/'Technical Data'!$B$4)</f>
        <v>382.61924487253498</v>
      </c>
      <c r="N5122" s="15">
        <f t="shared" ref="N5122:N5185" si="321">U5122</f>
        <v>121.95320379879558</v>
      </c>
      <c r="O5122" s="36">
        <f t="shared" ref="O5122:O5185" si="322">N5122+(K5122)-F5122</f>
        <v>95.652681905824394</v>
      </c>
      <c r="P5122" s="50">
        <v>84.325523570741794</v>
      </c>
      <c r="Q5122" s="50">
        <v>26.300521892971201</v>
      </c>
      <c r="R5122" s="42">
        <v>0</v>
      </c>
      <c r="S5122" s="42">
        <v>0</v>
      </c>
      <c r="T5122" s="42">
        <v>0</v>
      </c>
      <c r="U5122" s="15">
        <f t="shared" ref="U5122:U5185" si="323">G5122-(J5122)</f>
        <v>121.95320379879558</v>
      </c>
    </row>
    <row r="5123" spans="6:21" x14ac:dyDescent="0.3">
      <c r="F5123" s="5">
        <f>Demand!C5123</f>
        <v>31.07128532907273</v>
      </c>
      <c r="G5123">
        <f>Irradiance!A5123*$B$2*'Technical Data'!$B$2</f>
        <v>525.87475439351545</v>
      </c>
      <c r="H5123" s="5">
        <f t="shared" si="320"/>
        <v>494.80346906444271</v>
      </c>
      <c r="I5123" s="38">
        <v>165.3221007214382</v>
      </c>
      <c r="J5123" s="35">
        <f>IF(H5123&gt;0,MIN(H5123,($B$3-L5122)/'Technical Data'!$B$5),0)</f>
        <v>0</v>
      </c>
      <c r="K5123" s="15">
        <f>IF(H5123&lt;0,MIN(ABS(H5123),(L5122*'Technical Data'!$B$4)),0)</f>
        <v>0</v>
      </c>
      <c r="L5123" s="15">
        <f>L5122+J5123*'Technical Data'!$B$5-(K5123/'Technical Data'!$B$4)</f>
        <v>382.61924487253498</v>
      </c>
      <c r="N5123" s="15">
        <f t="shared" si="321"/>
        <v>525.87475439351545</v>
      </c>
      <c r="O5123" s="36">
        <f t="shared" si="322"/>
        <v>494.80346906444271</v>
      </c>
      <c r="P5123" s="50">
        <v>134.25081539236501</v>
      </c>
      <c r="Q5123" s="50">
        <v>31.071285329072701</v>
      </c>
      <c r="R5123" s="42">
        <v>0</v>
      </c>
      <c r="S5123" s="42">
        <v>0</v>
      </c>
      <c r="T5123" s="42">
        <v>0</v>
      </c>
      <c r="U5123" s="15">
        <f t="shared" si="323"/>
        <v>525.87475439351545</v>
      </c>
    </row>
    <row r="5124" spans="6:21" x14ac:dyDescent="0.3">
      <c r="F5124" s="5">
        <f>Demand!C5124</f>
        <v>33.243541012236534</v>
      </c>
      <c r="G5124">
        <f>Irradiance!A5124*$B$2*'Technical Data'!$B$2</f>
        <v>661.40865910544653</v>
      </c>
      <c r="H5124" s="5">
        <f t="shared" si="320"/>
        <v>628.16511809321003</v>
      </c>
      <c r="I5124" s="38">
        <v>207.93062995535649</v>
      </c>
      <c r="J5124" s="35">
        <f>IF(H5124&gt;0,MIN(H5124,($B$3-L5123)/'Technical Data'!$B$5),0)</f>
        <v>0</v>
      </c>
      <c r="K5124" s="15">
        <f>IF(H5124&lt;0,MIN(ABS(H5124),(L5123*'Technical Data'!$B$4)),0)</f>
        <v>0</v>
      </c>
      <c r="L5124" s="15">
        <f>L5123+J5124*'Technical Data'!$B$5-(K5124/'Technical Data'!$B$4)</f>
        <v>382.61924487253498</v>
      </c>
      <c r="N5124" s="15">
        <f t="shared" si="321"/>
        <v>661.40865910544653</v>
      </c>
      <c r="O5124" s="36">
        <f t="shared" si="322"/>
        <v>628.16511809321003</v>
      </c>
      <c r="P5124" s="50">
        <v>174.68708894311899</v>
      </c>
      <c r="Q5124" s="50">
        <v>33.243541012236498</v>
      </c>
      <c r="R5124" s="42">
        <v>0</v>
      </c>
      <c r="S5124" s="42">
        <v>0</v>
      </c>
      <c r="T5124" s="42">
        <v>0</v>
      </c>
      <c r="U5124" s="15">
        <f t="shared" si="323"/>
        <v>661.40865910544653</v>
      </c>
    </row>
    <row r="5125" spans="6:21" x14ac:dyDescent="0.3">
      <c r="F5125" s="5">
        <f>Demand!C5125</f>
        <v>33.926430872735239</v>
      </c>
      <c r="G5125">
        <f>Irradiance!A5125*$B$2*'Technical Data'!$B$2</f>
        <v>754.40798733863335</v>
      </c>
      <c r="H5125" s="5">
        <f t="shared" si="320"/>
        <v>720.48155646589817</v>
      </c>
      <c r="I5125" s="38">
        <v>237.16733352543869</v>
      </c>
      <c r="J5125" s="35">
        <f>IF(H5125&gt;0,MIN(H5125,($B$3-L5124)/'Technical Data'!$B$5),0)</f>
        <v>0</v>
      </c>
      <c r="K5125" s="15">
        <f>IF(H5125&lt;0,MIN(ABS(H5125),(L5124*'Technical Data'!$B$4)),0)</f>
        <v>0</v>
      </c>
      <c r="L5125" s="15">
        <f>L5124+J5125*'Technical Data'!$B$5-(K5125/'Technical Data'!$B$4)</f>
        <v>382.61924487253498</v>
      </c>
      <c r="N5125" s="15">
        <f t="shared" si="321"/>
        <v>754.40798733863335</v>
      </c>
      <c r="O5125" s="36">
        <f t="shared" si="322"/>
        <v>720.48155646589817</v>
      </c>
      <c r="P5125" s="50">
        <v>203.240902652703</v>
      </c>
      <c r="Q5125" s="50">
        <v>33.926430872735203</v>
      </c>
      <c r="R5125" s="42">
        <v>0</v>
      </c>
      <c r="S5125" s="42">
        <v>0</v>
      </c>
      <c r="T5125" s="42">
        <v>0</v>
      </c>
      <c r="U5125" s="15">
        <f t="shared" si="323"/>
        <v>754.40798733863335</v>
      </c>
    </row>
    <row r="5126" spans="6:21" x14ac:dyDescent="0.3">
      <c r="F5126" s="5">
        <f>Demand!C5126</f>
        <v>35.368776979539426</v>
      </c>
      <c r="G5126">
        <f>Irradiance!A5126*$B$2*'Technical Data'!$B$2</f>
        <v>796.46194713400212</v>
      </c>
      <c r="H5126" s="5">
        <f t="shared" si="320"/>
        <v>761.09317015446265</v>
      </c>
      <c r="I5126" s="38">
        <v>250.38806511397721</v>
      </c>
      <c r="J5126" s="35">
        <f>IF(H5126&gt;0,MIN(H5126,($B$3-L5125)/'Technical Data'!$B$5),0)</f>
        <v>0</v>
      </c>
      <c r="K5126" s="15">
        <f>IF(H5126&lt;0,MIN(ABS(H5126),(L5125*'Technical Data'!$B$4)),0)</f>
        <v>0</v>
      </c>
      <c r="L5126" s="15">
        <f>L5125+J5126*'Technical Data'!$B$5-(K5126/'Technical Data'!$B$4)</f>
        <v>382.61924487253498</v>
      </c>
      <c r="N5126" s="15">
        <f t="shared" si="321"/>
        <v>796.46194713400212</v>
      </c>
      <c r="O5126" s="36">
        <f t="shared" si="322"/>
        <v>761.09317015446265</v>
      </c>
      <c r="P5126" s="50">
        <v>215.01928813443701</v>
      </c>
      <c r="Q5126" s="50">
        <v>35.368776979539398</v>
      </c>
      <c r="R5126" s="42">
        <v>0</v>
      </c>
      <c r="S5126" s="42">
        <v>0</v>
      </c>
      <c r="T5126" s="42">
        <v>0</v>
      </c>
      <c r="U5126" s="15">
        <f t="shared" si="323"/>
        <v>796.46194713400212</v>
      </c>
    </row>
    <row r="5127" spans="6:21" x14ac:dyDescent="0.3">
      <c r="F5127" s="5">
        <f>Demand!C5127</f>
        <v>34.168540679650661</v>
      </c>
      <c r="G5127">
        <f>Irradiance!A5127*$B$2*'Technical Data'!$B$2</f>
        <v>781.00211048541894</v>
      </c>
      <c r="H5127" s="5">
        <f t="shared" si="320"/>
        <v>746.83356980576832</v>
      </c>
      <c r="I5127" s="38">
        <v>245.52787235857161</v>
      </c>
      <c r="J5127" s="35">
        <f>IF(H5127&gt;0,MIN(H5127,($B$3-L5126)/'Technical Data'!$B$5),0)</f>
        <v>0</v>
      </c>
      <c r="K5127" s="15">
        <f>IF(H5127&lt;0,MIN(ABS(H5127),(L5126*'Technical Data'!$B$4)),0)</f>
        <v>0</v>
      </c>
      <c r="L5127" s="15">
        <f>L5126+J5127*'Technical Data'!$B$5-(K5127/'Technical Data'!$B$4)</f>
        <v>382.61924487253498</v>
      </c>
      <c r="N5127" s="15">
        <f t="shared" si="321"/>
        <v>781.00211048541894</v>
      </c>
      <c r="O5127" s="36">
        <f t="shared" si="322"/>
        <v>746.83356980576832</v>
      </c>
      <c r="P5127" s="50">
        <v>211.35933167892</v>
      </c>
      <c r="Q5127" s="50">
        <v>34.168540679650697</v>
      </c>
      <c r="R5127" s="42">
        <v>0</v>
      </c>
      <c r="S5127" s="42">
        <v>0</v>
      </c>
      <c r="T5127" s="42">
        <v>0</v>
      </c>
      <c r="U5127" s="15">
        <f t="shared" si="323"/>
        <v>781.00211048541894</v>
      </c>
    </row>
    <row r="5128" spans="6:21" x14ac:dyDescent="0.3">
      <c r="F5128" s="5">
        <f>Demand!C5128</f>
        <v>35.115900492440474</v>
      </c>
      <c r="G5128">
        <f>Irradiance!A5128*$B$2*'Technical Data'!$B$2</f>
        <v>714.35659705732985</v>
      </c>
      <c r="H5128" s="5">
        <f t="shared" si="320"/>
        <v>679.24069656488939</v>
      </c>
      <c r="I5128" s="38">
        <v>224.57616058397349</v>
      </c>
      <c r="J5128" s="35">
        <f>IF(H5128&gt;0,MIN(H5128,($B$3-L5127)/'Technical Data'!$B$5),0)</f>
        <v>0</v>
      </c>
      <c r="K5128" s="15">
        <f>IF(H5128&lt;0,MIN(ABS(H5128),(L5127*'Technical Data'!$B$4)),0)</f>
        <v>0</v>
      </c>
      <c r="L5128" s="15">
        <f>L5127+J5128*'Technical Data'!$B$5-(K5128/'Technical Data'!$B$4)</f>
        <v>382.61924487253498</v>
      </c>
      <c r="N5128" s="15">
        <f t="shared" si="321"/>
        <v>714.35659705732985</v>
      </c>
      <c r="O5128" s="36">
        <f t="shared" si="322"/>
        <v>679.24069656488939</v>
      </c>
      <c r="P5128" s="50">
        <v>94.4000607790381</v>
      </c>
      <c r="Q5128" s="50">
        <v>35.115900492440502</v>
      </c>
      <c r="R5128" s="42">
        <v>95.060199312493793</v>
      </c>
      <c r="S5128" s="42">
        <v>0</v>
      </c>
      <c r="T5128" s="42">
        <v>85.554179381244396</v>
      </c>
      <c r="U5128" s="15">
        <f t="shared" si="323"/>
        <v>714.35659705732985</v>
      </c>
    </row>
    <row r="5129" spans="6:21" x14ac:dyDescent="0.3">
      <c r="F5129" s="5">
        <f>Demand!C5129</f>
        <v>40.493835473921294</v>
      </c>
      <c r="G5129">
        <f>Irradiance!A5129*$B$2*'Technical Data'!$B$2</f>
        <v>598.12746246098698</v>
      </c>
      <c r="H5129" s="5">
        <f t="shared" si="320"/>
        <v>557.63362698706567</v>
      </c>
      <c r="I5129" s="38">
        <v>188.0365767078415</v>
      </c>
      <c r="J5129" s="35">
        <f>IF(H5129&gt;0,MIN(H5129,($B$3-L5128)/'Technical Data'!$B$5),0)</f>
        <v>0</v>
      </c>
      <c r="K5129" s="15">
        <f>IF(H5129&lt;0,MIN(ABS(H5129),(L5128*'Technical Data'!$B$4)),0)</f>
        <v>0</v>
      </c>
      <c r="L5129" s="15">
        <f>L5128+J5129*'Technical Data'!$B$5-(K5129/'Technical Data'!$B$4)</f>
        <v>382.61924487253498</v>
      </c>
      <c r="N5129" s="15">
        <f t="shared" si="321"/>
        <v>598.12746246098698</v>
      </c>
      <c r="O5129" s="36">
        <f t="shared" si="322"/>
        <v>557.63362698706567</v>
      </c>
      <c r="P5129" s="50">
        <v>0</v>
      </c>
      <c r="Q5129" s="50">
        <v>40.493835473921301</v>
      </c>
      <c r="R5129" s="42">
        <v>147.54274123392</v>
      </c>
      <c r="S5129" s="42">
        <v>0</v>
      </c>
      <c r="T5129" s="42">
        <v>218.342646491772</v>
      </c>
      <c r="U5129" s="15">
        <f t="shared" si="323"/>
        <v>598.12746246098698</v>
      </c>
    </row>
    <row r="5130" spans="6:21" x14ac:dyDescent="0.3">
      <c r="F5130" s="5">
        <f>Demand!C5130</f>
        <v>46.289673397026448</v>
      </c>
      <c r="G5130">
        <f>Irradiance!A5130*$B$2*'Technical Data'!$B$2</f>
        <v>436.39994850508333</v>
      </c>
      <c r="H5130" s="5">
        <f t="shared" si="320"/>
        <v>390.1102751080569</v>
      </c>
      <c r="I5130" s="38">
        <v>137.19342037020499</v>
      </c>
      <c r="J5130" s="35">
        <f>IF(H5130&gt;0,MIN(H5130,($B$3-L5129)/'Technical Data'!$B$5),0)</f>
        <v>0</v>
      </c>
      <c r="K5130" s="15">
        <f>IF(H5130&lt;0,MIN(ABS(H5130),(L5129*'Technical Data'!$B$4)),0)</f>
        <v>0</v>
      </c>
      <c r="L5130" s="15">
        <f>L5129+J5130*'Technical Data'!$B$5-(K5130/'Technical Data'!$B$4)</f>
        <v>382.61924487253498</v>
      </c>
      <c r="N5130" s="15">
        <f t="shared" si="321"/>
        <v>436.39994850508333</v>
      </c>
      <c r="O5130" s="36">
        <f t="shared" si="322"/>
        <v>390.1102751080569</v>
      </c>
      <c r="P5130" s="50">
        <v>0</v>
      </c>
      <c r="Q5130" s="50">
        <v>46.289673397026498</v>
      </c>
      <c r="R5130" s="42">
        <v>90.903746973178201</v>
      </c>
      <c r="S5130" s="42">
        <v>0</v>
      </c>
      <c r="T5130" s="42">
        <v>300.15601876763202</v>
      </c>
      <c r="U5130" s="15">
        <f t="shared" si="323"/>
        <v>436.39994850508333</v>
      </c>
    </row>
    <row r="5131" spans="6:21" x14ac:dyDescent="0.3">
      <c r="F5131" s="5">
        <f>Demand!C5131</f>
        <v>46.767771434630347</v>
      </c>
      <c r="G5131">
        <f>Irradiance!A5131*$B$2*'Technical Data'!$B$2</f>
        <v>248.63903086633232</v>
      </c>
      <c r="H5131" s="5">
        <f t="shared" si="320"/>
        <v>201.87125943170196</v>
      </c>
      <c r="I5131" s="38">
        <v>78.166001620616044</v>
      </c>
      <c r="J5131" s="35">
        <f>IF(H5131&gt;0,MIN(H5131,($B$3-L5130)/'Technical Data'!$B$5),0)</f>
        <v>0</v>
      </c>
      <c r="K5131" s="15">
        <f>IF(H5131&lt;0,MIN(ABS(H5131),(L5130*'Technical Data'!$B$4)),0)</f>
        <v>0</v>
      </c>
      <c r="L5131" s="15">
        <f>L5130+J5131*'Technical Data'!$B$5-(K5131/'Technical Data'!$B$4)</f>
        <v>382.61924487253498</v>
      </c>
      <c r="N5131" s="15">
        <f t="shared" si="321"/>
        <v>248.63903086633232</v>
      </c>
      <c r="O5131" s="36">
        <f t="shared" si="322"/>
        <v>201.87125943170196</v>
      </c>
      <c r="P5131" s="50">
        <v>0</v>
      </c>
      <c r="Q5131" s="50">
        <v>46.767771434630298</v>
      </c>
      <c r="R5131" s="42">
        <v>31.398230185985501</v>
      </c>
      <c r="S5131" s="42">
        <v>0</v>
      </c>
      <c r="T5131" s="42">
        <v>328.41442593501898</v>
      </c>
      <c r="U5131" s="15">
        <f t="shared" si="323"/>
        <v>248.63903086633232</v>
      </c>
    </row>
    <row r="5132" spans="6:21" x14ac:dyDescent="0.3">
      <c r="F5132" s="5">
        <f>Demand!C5132</f>
        <v>41.118683484786189</v>
      </c>
      <c r="G5132">
        <f>Irradiance!A5132*$B$2*'Technical Data'!$B$2</f>
        <v>5.9276057616329236</v>
      </c>
      <c r="H5132" s="5">
        <f t="shared" si="320"/>
        <v>-35.191077723153263</v>
      </c>
      <c r="I5132" s="38">
        <v>1.863493595336851</v>
      </c>
      <c r="J5132" s="35">
        <f>IF(H5132&gt;0,MIN(H5132,($B$3-L5131)/'Technical Data'!$B$5),0)</f>
        <v>0</v>
      </c>
      <c r="K5132" s="15">
        <f>IF(H5132&lt;0,MIN(ABS(H5132),(L5131*'Technical Data'!$B$4)),0)</f>
        <v>35.191077723153263</v>
      </c>
      <c r="L5132" s="15">
        <f>L5131+J5132*'Technical Data'!$B$5-(K5132/'Technical Data'!$B$4)</f>
        <v>343.51804740236469</v>
      </c>
      <c r="N5132" s="15">
        <f t="shared" si="321"/>
        <v>5.9276057616329236</v>
      </c>
      <c r="O5132" s="36">
        <f t="shared" si="322"/>
        <v>0</v>
      </c>
      <c r="P5132" s="50">
        <v>0</v>
      </c>
      <c r="Q5132" s="50">
        <v>1.8634935953368399</v>
      </c>
      <c r="R5132" s="42">
        <v>0</v>
      </c>
      <c r="S5132" s="42">
        <v>39.255189889449298</v>
      </c>
      <c r="T5132" s="42">
        <v>284.797548280076</v>
      </c>
      <c r="U5132" s="15">
        <f t="shared" si="323"/>
        <v>5.9276057616329236</v>
      </c>
    </row>
    <row r="5133" spans="6:21" x14ac:dyDescent="0.3">
      <c r="F5133" s="5">
        <f>Demand!C5133</f>
        <v>30.670752484741968</v>
      </c>
      <c r="G5133">
        <f>Irradiance!A5133*$B$2*'Technical Data'!$B$2</f>
        <v>0</v>
      </c>
      <c r="H5133" s="5">
        <f t="shared" si="320"/>
        <v>-30.670752484741968</v>
      </c>
      <c r="I5133" s="38">
        <v>0</v>
      </c>
      <c r="J5133" s="35">
        <f>IF(H5133&gt;0,MIN(H5133,($B$3-L5132)/'Technical Data'!$B$5),0)</f>
        <v>0</v>
      </c>
      <c r="K5133" s="15">
        <f>IF(H5133&lt;0,MIN(ABS(H5133),(L5132*'Technical Data'!$B$4)),0)</f>
        <v>30.670752484741968</v>
      </c>
      <c r="L5133" s="15">
        <f>L5132+J5133*'Technical Data'!$B$5-(K5133/'Technical Data'!$B$4)</f>
        <v>309.43943353042914</v>
      </c>
      <c r="N5133" s="15">
        <f t="shared" si="321"/>
        <v>0</v>
      </c>
      <c r="O5133" s="36">
        <f t="shared" si="322"/>
        <v>0</v>
      </c>
      <c r="P5133" s="50">
        <v>0</v>
      </c>
      <c r="Q5133" s="50">
        <v>0</v>
      </c>
      <c r="R5133" s="42">
        <v>0</v>
      </c>
      <c r="S5133" s="42">
        <v>30.670752484742</v>
      </c>
      <c r="T5133" s="42">
        <v>250.71893440814</v>
      </c>
      <c r="U5133" s="15">
        <f t="shared" si="323"/>
        <v>0</v>
      </c>
    </row>
    <row r="5134" spans="6:21" x14ac:dyDescent="0.3">
      <c r="F5134" s="5">
        <f>Demand!C5134</f>
        <v>23.361535002938691</v>
      </c>
      <c r="G5134">
        <f>Irradiance!A5134*$B$2*'Technical Data'!$B$2</f>
        <v>0</v>
      </c>
      <c r="H5134" s="5">
        <f t="shared" si="320"/>
        <v>-23.361535002938691</v>
      </c>
      <c r="I5134" s="38">
        <v>0</v>
      </c>
      <c r="J5134" s="35">
        <f>IF(H5134&gt;0,MIN(H5134,($B$3-L5133)/'Technical Data'!$B$5),0)</f>
        <v>0</v>
      </c>
      <c r="K5134" s="15">
        <f>IF(H5134&lt;0,MIN(ABS(H5134),(L5133*'Technical Data'!$B$4)),0)</f>
        <v>23.361535002938691</v>
      </c>
      <c r="L5134" s="15">
        <f>L5133+J5134*'Technical Data'!$B$5-(K5134/'Technical Data'!$B$4)</f>
        <v>283.48217241605283</v>
      </c>
      <c r="N5134" s="15">
        <f t="shared" si="321"/>
        <v>0</v>
      </c>
      <c r="O5134" s="36">
        <f t="shared" si="322"/>
        <v>0</v>
      </c>
      <c r="P5134" s="50">
        <v>0</v>
      </c>
      <c r="Q5134" s="50">
        <v>0</v>
      </c>
      <c r="R5134" s="42">
        <v>0</v>
      </c>
      <c r="S5134" s="42">
        <v>23.361535002938702</v>
      </c>
      <c r="T5134" s="42">
        <v>224.76167329376401</v>
      </c>
      <c r="U5134" s="15">
        <f t="shared" si="323"/>
        <v>0</v>
      </c>
    </row>
    <row r="5135" spans="6:21" x14ac:dyDescent="0.3">
      <c r="F5135" s="5">
        <f>Demand!C5135</f>
        <v>23.694124795974531</v>
      </c>
      <c r="G5135">
        <f>Irradiance!A5135*$B$2*'Technical Data'!$B$2</f>
        <v>0</v>
      </c>
      <c r="H5135" s="5">
        <f t="shared" si="320"/>
        <v>-23.694124795974531</v>
      </c>
      <c r="I5135" s="38">
        <v>0</v>
      </c>
      <c r="J5135" s="35">
        <f>IF(H5135&gt;0,MIN(H5135,($B$3-L5134)/'Technical Data'!$B$5),0)</f>
        <v>0</v>
      </c>
      <c r="K5135" s="15">
        <f>IF(H5135&lt;0,MIN(ABS(H5135),(L5134*'Technical Data'!$B$4)),0)</f>
        <v>23.694124795974531</v>
      </c>
      <c r="L5135" s="15">
        <f>L5134+J5135*'Technical Data'!$B$5-(K5135/'Technical Data'!$B$4)</f>
        <v>257.15536708719225</v>
      </c>
      <c r="N5135" s="15">
        <f t="shared" si="321"/>
        <v>0</v>
      </c>
      <c r="O5135" s="36">
        <f t="shared" si="322"/>
        <v>0</v>
      </c>
      <c r="P5135" s="50">
        <v>0</v>
      </c>
      <c r="Q5135" s="50">
        <v>0</v>
      </c>
      <c r="R5135" s="42">
        <v>0</v>
      </c>
      <c r="S5135" s="42">
        <v>23.694124795974499</v>
      </c>
      <c r="T5135" s="42">
        <v>198.43486796490299</v>
      </c>
      <c r="U5135" s="15">
        <f t="shared" si="323"/>
        <v>0</v>
      </c>
    </row>
    <row r="5136" spans="6:21" x14ac:dyDescent="0.3">
      <c r="F5136" s="5">
        <f>Demand!C5136</f>
        <v>24.276849185561982</v>
      </c>
      <c r="G5136">
        <f>Irradiance!A5136*$B$2*'Technical Data'!$B$2</f>
        <v>0</v>
      </c>
      <c r="H5136" s="5">
        <f t="shared" si="320"/>
        <v>-24.276849185561982</v>
      </c>
      <c r="I5136" s="38">
        <v>0</v>
      </c>
      <c r="J5136" s="35">
        <f>IF(H5136&gt;0,MIN(H5136,($B$3-L5135)/'Technical Data'!$B$5),0)</f>
        <v>0</v>
      </c>
      <c r="K5136" s="15">
        <f>IF(H5136&lt;0,MIN(ABS(H5136),(L5135*'Technical Data'!$B$4)),0)</f>
        <v>24.276849185561982</v>
      </c>
      <c r="L5136" s="15">
        <f>L5135+J5136*'Technical Data'!$B$5-(K5136/'Technical Data'!$B$4)</f>
        <v>230.1810902143456</v>
      </c>
      <c r="N5136" s="15">
        <f t="shared" si="321"/>
        <v>0</v>
      </c>
      <c r="O5136" s="36">
        <f t="shared" si="322"/>
        <v>0</v>
      </c>
      <c r="P5136" s="50">
        <v>0</v>
      </c>
      <c r="Q5136" s="50">
        <v>0</v>
      </c>
      <c r="R5136" s="42">
        <v>0</v>
      </c>
      <c r="S5136" s="42">
        <v>24.276849185562</v>
      </c>
      <c r="T5136" s="42">
        <v>171.46059109205601</v>
      </c>
      <c r="U5136" s="15">
        <f t="shared" si="323"/>
        <v>0</v>
      </c>
    </row>
    <row r="5137" spans="6:21" x14ac:dyDescent="0.3">
      <c r="F5137" s="5">
        <f>Demand!C5137</f>
        <v>24.556155241846803</v>
      </c>
      <c r="G5137">
        <f>Irradiance!A5137*$B$2*'Technical Data'!$B$2</f>
        <v>0</v>
      </c>
      <c r="H5137" s="5">
        <f t="shared" si="320"/>
        <v>-24.556155241846803</v>
      </c>
      <c r="I5137" s="38">
        <v>0</v>
      </c>
      <c r="J5137" s="35">
        <f>IF(H5137&gt;0,MIN(H5137,($B$3-L5136)/'Technical Data'!$B$5),0)</f>
        <v>0</v>
      </c>
      <c r="K5137" s="15">
        <f>IF(H5137&lt;0,MIN(ABS(H5137),(L5136*'Technical Data'!$B$4)),0)</f>
        <v>24.556155241846803</v>
      </c>
      <c r="L5137" s="15">
        <f>L5136+J5137*'Technical Data'!$B$5-(K5137/'Technical Data'!$B$4)</f>
        <v>202.89647327896026</v>
      </c>
      <c r="N5137" s="15">
        <f t="shared" si="321"/>
        <v>0</v>
      </c>
      <c r="O5137" s="36">
        <f t="shared" si="322"/>
        <v>0</v>
      </c>
      <c r="P5137" s="50">
        <v>0</v>
      </c>
      <c r="Q5137" s="50">
        <v>0</v>
      </c>
      <c r="R5137" s="42">
        <v>0</v>
      </c>
      <c r="S5137" s="42">
        <v>24.556155241846799</v>
      </c>
      <c r="T5137" s="42">
        <v>144.175974156671</v>
      </c>
      <c r="U5137" s="15">
        <f t="shared" si="323"/>
        <v>0</v>
      </c>
    </row>
    <row r="5138" spans="6:21" x14ac:dyDescent="0.3">
      <c r="F5138" s="5">
        <f>Demand!C5138</f>
        <v>24.086082161956142</v>
      </c>
      <c r="G5138">
        <f>Irradiance!A5138*$B$2*'Technical Data'!$B$2</f>
        <v>0</v>
      </c>
      <c r="H5138" s="5">
        <f t="shared" si="320"/>
        <v>-24.086082161956142</v>
      </c>
      <c r="I5138" s="38">
        <v>0</v>
      </c>
      <c r="J5138" s="35">
        <f>IF(H5138&gt;0,MIN(H5138,($B$3-L5137)/'Technical Data'!$B$5),0)</f>
        <v>0</v>
      </c>
      <c r="K5138" s="15">
        <f>IF(H5138&lt;0,MIN(ABS(H5138),(L5137*'Technical Data'!$B$4)),0)</f>
        <v>24.086082161956142</v>
      </c>
      <c r="L5138" s="15">
        <f>L5137+J5138*'Technical Data'!$B$5-(K5138/'Technical Data'!$B$4)</f>
        <v>176.13415976567566</v>
      </c>
      <c r="N5138" s="15">
        <f t="shared" si="321"/>
        <v>0</v>
      </c>
      <c r="O5138" s="36">
        <f t="shared" si="322"/>
        <v>0</v>
      </c>
      <c r="P5138" s="50">
        <v>0</v>
      </c>
      <c r="Q5138" s="50">
        <v>0</v>
      </c>
      <c r="R5138" s="42">
        <v>0</v>
      </c>
      <c r="S5138" s="42">
        <v>24.086082161956099</v>
      </c>
      <c r="T5138" s="42">
        <v>117.413660643387</v>
      </c>
      <c r="U5138" s="15">
        <f t="shared" si="323"/>
        <v>0</v>
      </c>
    </row>
    <row r="5139" spans="6:21" x14ac:dyDescent="0.3">
      <c r="F5139" s="5">
        <f>Demand!C5139</f>
        <v>22.62939207702944</v>
      </c>
      <c r="G5139">
        <f>Irradiance!A5139*$B$2*'Technical Data'!$B$2</f>
        <v>0</v>
      </c>
      <c r="H5139" s="5">
        <f t="shared" si="320"/>
        <v>-22.62939207702944</v>
      </c>
      <c r="I5139" s="38">
        <v>0</v>
      </c>
      <c r="J5139" s="35">
        <f>IF(H5139&gt;0,MIN(H5139,($B$3-L5138)/'Technical Data'!$B$5),0)</f>
        <v>0</v>
      </c>
      <c r="K5139" s="15">
        <f>IF(H5139&lt;0,MIN(ABS(H5139),(L5138*'Technical Data'!$B$4)),0)</f>
        <v>22.62939207702944</v>
      </c>
      <c r="L5139" s="15">
        <f>L5138+J5139*'Technical Data'!$B$5-(K5139/'Technical Data'!$B$4)</f>
        <v>150.99039079119851</v>
      </c>
      <c r="N5139" s="15">
        <f t="shared" si="321"/>
        <v>0</v>
      </c>
      <c r="O5139" s="36">
        <f t="shared" si="322"/>
        <v>0</v>
      </c>
      <c r="P5139" s="50">
        <v>0</v>
      </c>
      <c r="Q5139" s="50">
        <v>0</v>
      </c>
      <c r="R5139" s="42">
        <v>0</v>
      </c>
      <c r="S5139" s="42">
        <v>22.629392077029401</v>
      </c>
      <c r="T5139" s="42">
        <v>92.269891668909395</v>
      </c>
      <c r="U5139" s="15">
        <f t="shared" si="323"/>
        <v>0</v>
      </c>
    </row>
    <row r="5140" spans="6:21" x14ac:dyDescent="0.3">
      <c r="F5140" s="5">
        <f>Demand!C5140</f>
        <v>20.875767698938589</v>
      </c>
      <c r="G5140">
        <f>Irradiance!A5140*$B$2*'Technical Data'!$B$2</f>
        <v>0</v>
      </c>
      <c r="H5140" s="5">
        <f t="shared" si="320"/>
        <v>-20.875767698938589</v>
      </c>
      <c r="I5140" s="38">
        <v>0</v>
      </c>
      <c r="J5140" s="35">
        <f>IF(H5140&gt;0,MIN(H5140,($B$3-L5139)/'Technical Data'!$B$5),0)</f>
        <v>0</v>
      </c>
      <c r="K5140" s="15">
        <f>IF(H5140&lt;0,MIN(ABS(H5140),(L5139*'Technical Data'!$B$4)),0)</f>
        <v>20.875767698938589</v>
      </c>
      <c r="L5140" s="15">
        <f>L5139+J5140*'Technical Data'!$B$5-(K5140/'Technical Data'!$B$4)</f>
        <v>127.7950933479334</v>
      </c>
      <c r="N5140" s="15">
        <f t="shared" si="321"/>
        <v>0</v>
      </c>
      <c r="O5140" s="36">
        <f t="shared" si="322"/>
        <v>0</v>
      </c>
      <c r="P5140" s="50">
        <v>0</v>
      </c>
      <c r="Q5140" s="50">
        <v>0</v>
      </c>
      <c r="R5140" s="42">
        <v>0</v>
      </c>
      <c r="S5140" s="42">
        <v>20.875767698938599</v>
      </c>
      <c r="T5140" s="42">
        <v>69.074594225644304</v>
      </c>
      <c r="U5140" s="15">
        <f t="shared" si="323"/>
        <v>0</v>
      </c>
    </row>
    <row r="5141" spans="6:21" x14ac:dyDescent="0.3">
      <c r="F5141" s="5">
        <f>Demand!C5141</f>
        <v>18.93451080661497</v>
      </c>
      <c r="G5141">
        <f>Irradiance!A5141*$B$2*'Technical Data'!$B$2</f>
        <v>0</v>
      </c>
      <c r="H5141" s="5">
        <f t="shared" si="320"/>
        <v>-18.93451080661497</v>
      </c>
      <c r="I5141" s="38">
        <v>0</v>
      </c>
      <c r="J5141" s="35">
        <f>IF(H5141&gt;0,MIN(H5141,($B$3-L5140)/'Technical Data'!$B$5),0)</f>
        <v>0</v>
      </c>
      <c r="K5141" s="15">
        <f>IF(H5141&lt;0,MIN(ABS(H5141),(L5140*'Technical Data'!$B$4)),0)</f>
        <v>18.93451080661497</v>
      </c>
      <c r="L5141" s="15">
        <f>L5140+J5141*'Technical Data'!$B$5-(K5141/'Technical Data'!$B$4)</f>
        <v>106.75674800725011</v>
      </c>
      <c r="N5141" s="15">
        <f t="shared" si="321"/>
        <v>0</v>
      </c>
      <c r="O5141" s="36">
        <f t="shared" si="322"/>
        <v>0</v>
      </c>
      <c r="P5141" s="50">
        <v>0</v>
      </c>
      <c r="Q5141" s="50">
        <v>0</v>
      </c>
      <c r="R5141" s="42">
        <v>0</v>
      </c>
      <c r="S5141" s="42">
        <v>18.934510806614998</v>
      </c>
      <c r="T5141" s="42">
        <v>48.036248884960997</v>
      </c>
      <c r="U5141" s="15">
        <f t="shared" si="323"/>
        <v>0</v>
      </c>
    </row>
    <row r="5142" spans="6:21" x14ac:dyDescent="0.3">
      <c r="F5142" s="5">
        <f>Demand!C5142</f>
        <v>15.414426545557331</v>
      </c>
      <c r="G5142">
        <f>Irradiance!A5142*$B$2*'Technical Data'!$B$2</f>
        <v>0</v>
      </c>
      <c r="H5142" s="5">
        <f t="shared" si="320"/>
        <v>-15.414426545557331</v>
      </c>
      <c r="I5142" s="38">
        <v>0</v>
      </c>
      <c r="J5142" s="35">
        <f>IF(H5142&gt;0,MIN(H5142,($B$3-L5141)/'Technical Data'!$B$5),0)</f>
        <v>0</v>
      </c>
      <c r="K5142" s="15">
        <f>IF(H5142&lt;0,MIN(ABS(H5142),(L5141*'Technical Data'!$B$4)),0)</f>
        <v>15.414426545557331</v>
      </c>
      <c r="L5142" s="15">
        <f>L5141+J5142*'Technical Data'!$B$5-(K5142/'Technical Data'!$B$4)</f>
        <v>89.629607401075305</v>
      </c>
      <c r="N5142" s="15">
        <f t="shared" si="321"/>
        <v>0</v>
      </c>
      <c r="O5142" s="36">
        <f t="shared" si="322"/>
        <v>0</v>
      </c>
      <c r="P5142" s="50">
        <v>0</v>
      </c>
      <c r="Q5142" s="50">
        <v>0</v>
      </c>
      <c r="R5142" s="42">
        <v>0</v>
      </c>
      <c r="S5142" s="42">
        <v>15.4144265455573</v>
      </c>
      <c r="T5142" s="42">
        <v>30.909108278786199</v>
      </c>
      <c r="U5142" s="15">
        <f t="shared" si="323"/>
        <v>0</v>
      </c>
    </row>
    <row r="5143" spans="6:21" x14ac:dyDescent="0.3">
      <c r="F5143" s="5">
        <f>Demand!C5143</f>
        <v>11.737629818305178</v>
      </c>
      <c r="G5143">
        <f>Irradiance!A5143*$B$2*'Technical Data'!$B$2</f>
        <v>0</v>
      </c>
      <c r="H5143" s="5">
        <f t="shared" si="320"/>
        <v>-11.737629818305178</v>
      </c>
      <c r="I5143" s="38">
        <v>0</v>
      </c>
      <c r="J5143" s="35">
        <f>IF(H5143&gt;0,MIN(H5143,($B$3-L5142)/'Technical Data'!$B$5),0)</f>
        <v>0</v>
      </c>
      <c r="K5143" s="15">
        <f>IF(H5143&lt;0,MIN(ABS(H5143),(L5142*'Technical Data'!$B$4)),0)</f>
        <v>11.737629818305178</v>
      </c>
      <c r="L5143" s="15">
        <f>L5142+J5143*'Technical Data'!$B$5-(K5143/'Technical Data'!$B$4)</f>
        <v>76.587796491847328</v>
      </c>
      <c r="N5143" s="15">
        <f t="shared" si="321"/>
        <v>0</v>
      </c>
      <c r="O5143" s="36">
        <f t="shared" si="322"/>
        <v>0</v>
      </c>
      <c r="P5143" s="50">
        <v>0</v>
      </c>
      <c r="Q5143" s="50">
        <v>0</v>
      </c>
      <c r="R5143" s="42">
        <v>0</v>
      </c>
      <c r="S5143" s="42">
        <v>11.7376298183052</v>
      </c>
      <c r="T5143" s="42">
        <v>17.867297369558202</v>
      </c>
      <c r="U5143" s="15">
        <f t="shared" si="323"/>
        <v>0</v>
      </c>
    </row>
    <row r="5144" spans="6:21" x14ac:dyDescent="0.3">
      <c r="F5144" s="5">
        <f>Demand!C5144</f>
        <v>16.105749978485296</v>
      </c>
      <c r="G5144">
        <f>Irradiance!A5144*$B$2*'Technical Data'!$B$2</f>
        <v>8.010278056260707E-2</v>
      </c>
      <c r="H5144" s="5">
        <f t="shared" si="320"/>
        <v>-16.025647197922687</v>
      </c>
      <c r="I5144" s="38">
        <v>2.5182345882930428E-2</v>
      </c>
      <c r="J5144" s="35">
        <f>IF(H5144&gt;0,MIN(H5144,($B$3-L5143)/'Technical Data'!$B$5),0)</f>
        <v>0</v>
      </c>
      <c r="K5144" s="15">
        <f>IF(H5144&lt;0,MIN(ABS(H5144),(L5143*'Technical Data'!$B$4)),0)</f>
        <v>16.025647197922687</v>
      </c>
      <c r="L5144" s="15">
        <f>L5143+J5144*'Technical Data'!$B$5-(K5144/'Technical Data'!$B$4)</f>
        <v>58.781521827488788</v>
      </c>
      <c r="N5144" s="15">
        <f t="shared" si="321"/>
        <v>8.010278056260707E-2</v>
      </c>
      <c r="O5144" s="36">
        <f t="shared" si="322"/>
        <v>0</v>
      </c>
      <c r="P5144" s="50">
        <v>0</v>
      </c>
      <c r="Q5144" s="50">
        <v>2.51823458829303E-2</v>
      </c>
      <c r="R5144" s="42">
        <v>0</v>
      </c>
      <c r="S5144" s="42">
        <v>16.080567632602399</v>
      </c>
      <c r="T5144" s="42">
        <v>0</v>
      </c>
      <c r="U5144" s="15">
        <f t="shared" si="323"/>
        <v>8.010278056260707E-2</v>
      </c>
    </row>
    <row r="5145" spans="6:21" x14ac:dyDescent="0.3">
      <c r="F5145" s="5">
        <f>Demand!C5145</f>
        <v>19.950375521211846</v>
      </c>
      <c r="G5145">
        <f>Irradiance!A5145*$B$2*'Technical Data'!$B$2</f>
        <v>175.10467830985905</v>
      </c>
      <c r="H5145" s="5">
        <f t="shared" si="320"/>
        <v>155.15430278864721</v>
      </c>
      <c r="I5145" s="38">
        <v>55.048608100085907</v>
      </c>
      <c r="J5145" s="35">
        <f>IF(H5145&gt;0,MIN(H5145,($B$3-L5144)/'Technical Data'!$B$5),0)</f>
        <v>155.15430278864721</v>
      </c>
      <c r="K5145" s="15">
        <f>IF(H5145&lt;0,MIN(ABS(H5145),(L5144*'Technical Data'!$B$4)),0)</f>
        <v>0</v>
      </c>
      <c r="L5145" s="15">
        <f>L5144+J5145*'Technical Data'!$B$5-(K5145/'Technical Data'!$B$4)</f>
        <v>198.42039433727126</v>
      </c>
      <c r="N5145" s="15">
        <f t="shared" si="321"/>
        <v>19.950375521211839</v>
      </c>
      <c r="O5145" s="36">
        <f t="shared" si="322"/>
        <v>0</v>
      </c>
      <c r="P5145" s="50">
        <v>35.098232578873898</v>
      </c>
      <c r="Q5145" s="50">
        <v>19.9503755212118</v>
      </c>
      <c r="R5145" s="42">
        <v>0</v>
      </c>
      <c r="S5145" s="42">
        <v>0</v>
      </c>
      <c r="T5145" s="42">
        <v>0</v>
      </c>
      <c r="U5145" s="15">
        <f t="shared" si="323"/>
        <v>19.950375521211839</v>
      </c>
    </row>
    <row r="5146" spans="6:21" x14ac:dyDescent="0.3">
      <c r="F5146" s="5">
        <f>Demand!C5146</f>
        <v>26.300521892971187</v>
      </c>
      <c r="G5146">
        <f>Irradiance!A5146*$B$2*'Technical Data'!$B$2</f>
        <v>384.89386060332691</v>
      </c>
      <c r="H5146" s="5">
        <f t="shared" si="320"/>
        <v>358.59333871035574</v>
      </c>
      <c r="I5146" s="38">
        <v>121.0011719674807</v>
      </c>
      <c r="J5146" s="35">
        <f>IF(H5146&gt;0,MIN(H5146,($B$3-L5145)/'Technical Data'!$B$5),0)</f>
        <v>204.66538948362634</v>
      </c>
      <c r="K5146" s="15">
        <f>IF(H5146&lt;0,MIN(ABS(H5146),(L5145*'Technical Data'!$B$4)),0)</f>
        <v>0</v>
      </c>
      <c r="L5146" s="15">
        <f>L5145+J5146*'Technical Data'!$B$5-(K5146/'Technical Data'!$B$4)</f>
        <v>382.61924487253498</v>
      </c>
      <c r="N5146" s="15">
        <f t="shared" si="321"/>
        <v>180.22847111970057</v>
      </c>
      <c r="O5146" s="36">
        <f t="shared" si="322"/>
        <v>153.9279492267294</v>
      </c>
      <c r="P5146" s="50">
        <v>94.700650074509099</v>
      </c>
      <c r="Q5146" s="50">
        <v>26.300521892971201</v>
      </c>
      <c r="R5146" s="42">
        <v>0</v>
      </c>
      <c r="S5146" s="42">
        <v>0</v>
      </c>
      <c r="T5146" s="42">
        <v>0</v>
      </c>
      <c r="U5146" s="15">
        <f t="shared" si="323"/>
        <v>180.22847111970057</v>
      </c>
    </row>
    <row r="5147" spans="6:21" x14ac:dyDescent="0.3">
      <c r="F5147" s="5">
        <f>Demand!C5147</f>
        <v>31.07128532907273</v>
      </c>
      <c r="G5147">
        <f>Irradiance!A5147*$B$2*'Technical Data'!$B$2</f>
        <v>569.85118092238667</v>
      </c>
      <c r="H5147" s="5">
        <f t="shared" si="320"/>
        <v>538.779895593314</v>
      </c>
      <c r="I5147" s="38">
        <v>179.147208611167</v>
      </c>
      <c r="J5147" s="35">
        <f>IF(H5147&gt;0,MIN(H5147,($B$3-L5146)/'Technical Data'!$B$5),0)</f>
        <v>0</v>
      </c>
      <c r="K5147" s="15">
        <f>IF(H5147&lt;0,MIN(ABS(H5147),(L5146*'Technical Data'!$B$4)),0)</f>
        <v>0</v>
      </c>
      <c r="L5147" s="15">
        <f>L5146+J5147*'Technical Data'!$B$5-(K5147/'Technical Data'!$B$4)</f>
        <v>382.61924487253498</v>
      </c>
      <c r="N5147" s="15">
        <f t="shared" si="321"/>
        <v>569.85118092238667</v>
      </c>
      <c r="O5147" s="36">
        <f t="shared" si="322"/>
        <v>538.779895593314</v>
      </c>
      <c r="P5147" s="50">
        <v>148.07592328209401</v>
      </c>
      <c r="Q5147" s="50">
        <v>31.071285329072701</v>
      </c>
      <c r="R5147" s="42">
        <v>0</v>
      </c>
      <c r="S5147" s="42">
        <v>0</v>
      </c>
      <c r="T5147" s="42">
        <v>0</v>
      </c>
      <c r="U5147" s="15">
        <f t="shared" si="323"/>
        <v>569.85118092238667</v>
      </c>
    </row>
    <row r="5148" spans="6:21" x14ac:dyDescent="0.3">
      <c r="F5148" s="5">
        <f>Demand!C5148</f>
        <v>33.243541012236534</v>
      </c>
      <c r="G5148">
        <f>Irradiance!A5148*$B$2*'Technical Data'!$B$2</f>
        <v>713.31526091001592</v>
      </c>
      <c r="H5148" s="5">
        <f t="shared" si="320"/>
        <v>680.07171989777942</v>
      </c>
      <c r="I5148" s="38">
        <v>224.24879008749539</v>
      </c>
      <c r="J5148" s="35">
        <f>IF(H5148&gt;0,MIN(H5148,($B$3-L5147)/'Technical Data'!$B$5),0)</f>
        <v>0</v>
      </c>
      <c r="K5148" s="15">
        <f>IF(H5148&lt;0,MIN(ABS(H5148),(L5147*'Technical Data'!$B$4)),0)</f>
        <v>0</v>
      </c>
      <c r="L5148" s="15">
        <f>L5147+J5148*'Technical Data'!$B$5-(K5148/'Technical Data'!$B$4)</f>
        <v>382.61924487253498</v>
      </c>
      <c r="N5148" s="15">
        <f t="shared" si="321"/>
        <v>713.31526091001592</v>
      </c>
      <c r="O5148" s="36">
        <f t="shared" si="322"/>
        <v>680.07171989777942</v>
      </c>
      <c r="P5148" s="50">
        <v>191.00524907525801</v>
      </c>
      <c r="Q5148" s="50">
        <v>33.243541012236498</v>
      </c>
      <c r="R5148" s="42">
        <v>0</v>
      </c>
      <c r="S5148" s="42">
        <v>0</v>
      </c>
      <c r="T5148" s="42">
        <v>0</v>
      </c>
      <c r="U5148" s="15">
        <f t="shared" si="323"/>
        <v>713.31526091001592</v>
      </c>
    </row>
    <row r="5149" spans="6:21" x14ac:dyDescent="0.3">
      <c r="F5149" s="5">
        <f>Demand!C5149</f>
        <v>33.926430872735239</v>
      </c>
      <c r="G5149">
        <f>Irradiance!A5149*$B$2*'Technical Data'!$B$2</f>
        <v>806.63500026545319</v>
      </c>
      <c r="H5149" s="5">
        <f t="shared" si="320"/>
        <v>772.70856939271789</v>
      </c>
      <c r="I5149" s="38">
        <v>253.58622304110929</v>
      </c>
      <c r="J5149" s="35">
        <f>IF(H5149&gt;0,MIN(H5149,($B$3-L5148)/'Technical Data'!$B$5),0)</f>
        <v>0</v>
      </c>
      <c r="K5149" s="15">
        <f>IF(H5149&lt;0,MIN(ABS(H5149),(L5148*'Technical Data'!$B$4)),0)</f>
        <v>0</v>
      </c>
      <c r="L5149" s="15">
        <f>L5148+J5149*'Technical Data'!$B$5-(K5149/'Technical Data'!$B$4)</f>
        <v>382.61924487253498</v>
      </c>
      <c r="N5149" s="15">
        <f t="shared" si="321"/>
        <v>806.63500026545319</v>
      </c>
      <c r="O5149" s="36">
        <f t="shared" si="322"/>
        <v>772.70856939271789</v>
      </c>
      <c r="P5149" s="50">
        <v>219.659792168373</v>
      </c>
      <c r="Q5149" s="50">
        <v>33.926430872735203</v>
      </c>
      <c r="R5149" s="42">
        <v>0</v>
      </c>
      <c r="S5149" s="42">
        <v>0</v>
      </c>
      <c r="T5149" s="42">
        <v>0</v>
      </c>
      <c r="U5149" s="15">
        <f t="shared" si="323"/>
        <v>806.63500026545319</v>
      </c>
    </row>
    <row r="5150" spans="6:21" x14ac:dyDescent="0.3">
      <c r="F5150" s="5">
        <f>Demand!C5150</f>
        <v>35.368776979539426</v>
      </c>
      <c r="G5150">
        <f>Irradiance!A5150*$B$2*'Technical Data'!$B$2</f>
        <v>844.20320434931591</v>
      </c>
      <c r="H5150" s="5">
        <f t="shared" si="320"/>
        <v>808.83442736977645</v>
      </c>
      <c r="I5150" s="38">
        <v>265.39674326020372</v>
      </c>
      <c r="J5150" s="35">
        <f>IF(H5150&gt;0,MIN(H5150,($B$3-L5149)/'Technical Data'!$B$5),0)</f>
        <v>0</v>
      </c>
      <c r="K5150" s="15">
        <f>IF(H5150&lt;0,MIN(ABS(H5150),(L5149*'Technical Data'!$B$4)),0)</f>
        <v>0</v>
      </c>
      <c r="L5150" s="15">
        <f>L5149+J5150*'Technical Data'!$B$5-(K5150/'Technical Data'!$B$4)</f>
        <v>382.61924487253498</v>
      </c>
      <c r="N5150" s="15">
        <f t="shared" si="321"/>
        <v>844.20320434931591</v>
      </c>
      <c r="O5150" s="36">
        <f t="shared" si="322"/>
        <v>808.83442736977645</v>
      </c>
      <c r="P5150" s="50">
        <v>230.02796628066301</v>
      </c>
      <c r="Q5150" s="50">
        <v>35.368776979539398</v>
      </c>
      <c r="R5150" s="42">
        <v>0</v>
      </c>
      <c r="S5150" s="42">
        <v>0</v>
      </c>
      <c r="T5150" s="42">
        <v>0</v>
      </c>
      <c r="U5150" s="15">
        <f t="shared" si="323"/>
        <v>844.20320434931591</v>
      </c>
    </row>
    <row r="5151" spans="6:21" x14ac:dyDescent="0.3">
      <c r="F5151" s="5">
        <f>Demand!C5151</f>
        <v>34.168540679650661</v>
      </c>
      <c r="G5151">
        <f>Irradiance!A5151*$B$2*'Technical Data'!$B$2</f>
        <v>828.02244267566937</v>
      </c>
      <c r="H5151" s="5">
        <f t="shared" si="320"/>
        <v>793.85390199601875</v>
      </c>
      <c r="I5151" s="38">
        <v>260.30990939185182</v>
      </c>
      <c r="J5151" s="35">
        <f>IF(H5151&gt;0,MIN(H5151,($B$3-L5150)/'Technical Data'!$B$5),0)</f>
        <v>0</v>
      </c>
      <c r="K5151" s="15">
        <f>IF(H5151&lt;0,MIN(ABS(H5151),(L5150*'Technical Data'!$B$4)),0)</f>
        <v>0</v>
      </c>
      <c r="L5151" s="15">
        <f>L5150+J5151*'Technical Data'!$B$5-(K5151/'Technical Data'!$B$4)</f>
        <v>382.61924487253498</v>
      </c>
      <c r="N5151" s="15">
        <f t="shared" si="321"/>
        <v>828.02244267566937</v>
      </c>
      <c r="O5151" s="36">
        <f t="shared" si="322"/>
        <v>793.85390199601875</v>
      </c>
      <c r="P5151" s="50">
        <v>226.14136871220001</v>
      </c>
      <c r="Q5151" s="50">
        <v>34.168540679650697</v>
      </c>
      <c r="R5151" s="42">
        <v>0</v>
      </c>
      <c r="S5151" s="42">
        <v>0</v>
      </c>
      <c r="T5151" s="42">
        <v>0</v>
      </c>
      <c r="U5151" s="15">
        <f t="shared" si="323"/>
        <v>828.02244267566937</v>
      </c>
    </row>
    <row r="5152" spans="6:21" x14ac:dyDescent="0.3">
      <c r="F5152" s="5">
        <f>Demand!C5152</f>
        <v>35.115900492440474</v>
      </c>
      <c r="G5152">
        <f>Irradiance!A5152*$B$2*'Technical Data'!$B$2</f>
        <v>756.57076241382379</v>
      </c>
      <c r="H5152" s="5">
        <f t="shared" si="320"/>
        <v>721.45486192138333</v>
      </c>
      <c r="I5152" s="38">
        <v>237.84725686427791</v>
      </c>
      <c r="J5152" s="35">
        <f>IF(H5152&gt;0,MIN(H5152,($B$3-L5151)/'Technical Data'!$B$5),0)</f>
        <v>0</v>
      </c>
      <c r="K5152" s="15">
        <f>IF(H5152&lt;0,MIN(ABS(H5152),(L5151*'Technical Data'!$B$4)),0)</f>
        <v>0</v>
      </c>
      <c r="L5152" s="15">
        <f>L5151+J5152*'Technical Data'!$B$5-(K5152/'Technical Data'!$B$4)</f>
        <v>382.61924487253498</v>
      </c>
      <c r="N5152" s="15">
        <f t="shared" si="321"/>
        <v>756.57076241382379</v>
      </c>
      <c r="O5152" s="36">
        <f t="shared" si="322"/>
        <v>721.45486192138333</v>
      </c>
      <c r="P5152" s="50">
        <v>136.56432368867601</v>
      </c>
      <c r="Q5152" s="50">
        <v>35.115900492440502</v>
      </c>
      <c r="R5152" s="42">
        <v>66.167032683160301</v>
      </c>
      <c r="S5152" s="42">
        <v>0</v>
      </c>
      <c r="T5152" s="42">
        <v>59.5503294148442</v>
      </c>
      <c r="U5152" s="15">
        <f t="shared" si="323"/>
        <v>756.57076241382379</v>
      </c>
    </row>
    <row r="5153" spans="6:21" x14ac:dyDescent="0.3">
      <c r="F5153" s="5">
        <f>Demand!C5153</f>
        <v>40.493835473921294</v>
      </c>
      <c r="G5153">
        <f>Irradiance!A5153*$B$2*'Technical Data'!$B$2</f>
        <v>636.01607766710015</v>
      </c>
      <c r="H5153" s="5">
        <f t="shared" si="320"/>
        <v>595.52224219317884</v>
      </c>
      <c r="I5153" s="38">
        <v>199.9478263104676</v>
      </c>
      <c r="J5153" s="35">
        <f>IF(H5153&gt;0,MIN(H5153,($B$3-L5152)/'Technical Data'!$B$5),0)</f>
        <v>0</v>
      </c>
      <c r="K5153" s="15">
        <f>IF(H5153&lt;0,MIN(ABS(H5153),(L5152*'Technical Data'!$B$4)),0)</f>
        <v>0</v>
      </c>
      <c r="L5153" s="15">
        <f>L5152+J5153*'Technical Data'!$B$5-(K5153/'Technical Data'!$B$4)</f>
        <v>382.61924487253498</v>
      </c>
      <c r="N5153" s="15">
        <f t="shared" si="321"/>
        <v>636.01607766710015</v>
      </c>
      <c r="O5153" s="36">
        <f t="shared" si="322"/>
        <v>595.52224219317884</v>
      </c>
      <c r="P5153" s="50">
        <v>0</v>
      </c>
      <c r="Q5153" s="50">
        <v>40.493835473921301</v>
      </c>
      <c r="R5153" s="42">
        <v>159.45399083654601</v>
      </c>
      <c r="S5153" s="42">
        <v>0</v>
      </c>
      <c r="T5153" s="42">
        <v>203.05892116773501</v>
      </c>
      <c r="U5153" s="15">
        <f t="shared" si="323"/>
        <v>636.01607766710015</v>
      </c>
    </row>
    <row r="5154" spans="6:21" x14ac:dyDescent="0.3">
      <c r="F5154" s="5">
        <f>Demand!C5154</f>
        <v>46.289673397026448</v>
      </c>
      <c r="G5154">
        <f>Irradiance!A5154*$B$2*'Technical Data'!$B$2</f>
        <v>470.4436302441913</v>
      </c>
      <c r="H5154" s="5">
        <f t="shared" si="320"/>
        <v>424.15395684716486</v>
      </c>
      <c r="I5154" s="38">
        <v>147.89591737045041</v>
      </c>
      <c r="J5154" s="35">
        <f>IF(H5154&gt;0,MIN(H5154,($B$3-L5153)/'Technical Data'!$B$5),0)</f>
        <v>0</v>
      </c>
      <c r="K5154" s="15">
        <f>IF(H5154&lt;0,MIN(ABS(H5154),(L5153*'Technical Data'!$B$4)),0)</f>
        <v>0</v>
      </c>
      <c r="L5154" s="15">
        <f>L5153+J5154*'Technical Data'!$B$5-(K5154/'Technical Data'!$B$4)</f>
        <v>382.61924487253498</v>
      </c>
      <c r="N5154" s="15">
        <f t="shared" si="321"/>
        <v>470.4436302441913</v>
      </c>
      <c r="O5154" s="36">
        <f t="shared" si="322"/>
        <v>424.15395684716486</v>
      </c>
      <c r="P5154" s="50">
        <v>0</v>
      </c>
      <c r="Q5154" s="50">
        <v>46.289673397026498</v>
      </c>
      <c r="R5154" s="42">
        <v>101.606243973424</v>
      </c>
      <c r="S5154" s="42">
        <v>0</v>
      </c>
      <c r="T5154" s="42">
        <v>294.50454074381702</v>
      </c>
      <c r="U5154" s="15">
        <f t="shared" si="323"/>
        <v>470.4436302441913</v>
      </c>
    </row>
    <row r="5155" spans="6:21" x14ac:dyDescent="0.3">
      <c r="F5155" s="5">
        <f>Demand!C5155</f>
        <v>46.767771434630347</v>
      </c>
      <c r="G5155">
        <f>Irradiance!A5155*$B$2*'Technical Data'!$B$2</f>
        <v>269.30554825148499</v>
      </c>
      <c r="H5155" s="5">
        <f t="shared" si="320"/>
        <v>222.53777681685466</v>
      </c>
      <c r="I5155" s="38">
        <v>84.663046858412088</v>
      </c>
      <c r="J5155" s="35">
        <f>IF(H5155&gt;0,MIN(H5155,($B$3-L5154)/'Technical Data'!$B$5),0)</f>
        <v>0</v>
      </c>
      <c r="K5155" s="15">
        <f>IF(H5155&lt;0,MIN(ABS(H5155),(L5154*'Technical Data'!$B$4)),0)</f>
        <v>0</v>
      </c>
      <c r="L5155" s="15">
        <f>L5154+J5155*'Technical Data'!$B$5-(K5155/'Technical Data'!$B$4)</f>
        <v>382.61924487253498</v>
      </c>
      <c r="N5155" s="15">
        <f t="shared" si="321"/>
        <v>269.30554825148499</v>
      </c>
      <c r="O5155" s="36">
        <f t="shared" si="322"/>
        <v>222.53777681685466</v>
      </c>
      <c r="P5155" s="50">
        <v>0</v>
      </c>
      <c r="Q5155" s="50">
        <v>46.767771434630397</v>
      </c>
      <c r="R5155" s="42">
        <v>37.895275423781499</v>
      </c>
      <c r="S5155" s="42">
        <v>0</v>
      </c>
      <c r="T5155" s="42">
        <v>328.61028862521999</v>
      </c>
      <c r="U5155" s="15">
        <f t="shared" si="323"/>
        <v>269.30554825148499</v>
      </c>
    </row>
    <row r="5156" spans="6:21" x14ac:dyDescent="0.3">
      <c r="F5156" s="5">
        <f>Demand!C5156</f>
        <v>41.118683484786189</v>
      </c>
      <c r="G5156">
        <f>Irradiance!A5156*$B$2*'Technical Data'!$B$2</f>
        <v>5.3668862976946734</v>
      </c>
      <c r="H5156" s="5">
        <f t="shared" si="320"/>
        <v>-35.751797187091512</v>
      </c>
      <c r="I5156" s="38">
        <v>1.687217174156338</v>
      </c>
      <c r="J5156" s="35">
        <f>IF(H5156&gt;0,MIN(H5156,($B$3-L5155)/'Technical Data'!$B$5),0)</f>
        <v>0</v>
      </c>
      <c r="K5156" s="15">
        <f>IF(H5156&lt;0,MIN(ABS(H5156),(L5155*'Technical Data'!$B$4)),0)</f>
        <v>35.751797187091512</v>
      </c>
      <c r="L5156" s="15">
        <f>L5155+J5156*'Technical Data'!$B$5-(K5156/'Technical Data'!$B$4)</f>
        <v>342.89502577576661</v>
      </c>
      <c r="N5156" s="15">
        <f t="shared" si="321"/>
        <v>5.3668862976946734</v>
      </c>
      <c r="O5156" s="36">
        <f t="shared" si="322"/>
        <v>0</v>
      </c>
      <c r="P5156" s="50">
        <v>0</v>
      </c>
      <c r="Q5156" s="50">
        <v>1.68721717415633</v>
      </c>
      <c r="R5156" s="42">
        <v>0</v>
      </c>
      <c r="S5156" s="42">
        <v>39.431466310629901</v>
      </c>
      <c r="T5156" s="42">
        <v>284.797548280076</v>
      </c>
      <c r="U5156" s="15">
        <f t="shared" si="323"/>
        <v>5.3668862976946734</v>
      </c>
    </row>
    <row r="5157" spans="6:21" x14ac:dyDescent="0.3">
      <c r="F5157" s="5">
        <f>Demand!C5157</f>
        <v>30.670752484741968</v>
      </c>
      <c r="G5157">
        <f>Irradiance!A5157*$B$2*'Technical Data'!$B$2</f>
        <v>0</v>
      </c>
      <c r="H5157" s="5">
        <f t="shared" si="320"/>
        <v>-30.670752484741968</v>
      </c>
      <c r="I5157" s="38">
        <v>0</v>
      </c>
      <c r="J5157" s="35">
        <f>IF(H5157&gt;0,MIN(H5157,($B$3-L5156)/'Technical Data'!$B$5),0)</f>
        <v>0</v>
      </c>
      <c r="K5157" s="15">
        <f>IF(H5157&lt;0,MIN(ABS(H5157),(L5156*'Technical Data'!$B$4)),0)</f>
        <v>30.670752484741968</v>
      </c>
      <c r="L5157" s="15">
        <f>L5156+J5157*'Technical Data'!$B$5-(K5157/'Technical Data'!$B$4)</f>
        <v>308.81641190383107</v>
      </c>
      <c r="N5157" s="15">
        <f t="shared" si="321"/>
        <v>0</v>
      </c>
      <c r="O5157" s="36">
        <f t="shared" si="322"/>
        <v>0</v>
      </c>
      <c r="P5157" s="50">
        <v>0</v>
      </c>
      <c r="Q5157" s="50">
        <v>0</v>
      </c>
      <c r="R5157" s="42">
        <v>0</v>
      </c>
      <c r="S5157" s="42">
        <v>30.670752484742</v>
      </c>
      <c r="T5157" s="42">
        <v>250.71893440814</v>
      </c>
      <c r="U5157" s="15">
        <f t="shared" si="323"/>
        <v>0</v>
      </c>
    </row>
    <row r="5158" spans="6:21" x14ac:dyDescent="0.3">
      <c r="F5158" s="5">
        <f>Demand!C5158</f>
        <v>23.361535002938691</v>
      </c>
      <c r="G5158">
        <f>Irradiance!A5158*$B$2*'Technical Data'!$B$2</f>
        <v>0</v>
      </c>
      <c r="H5158" s="5">
        <f t="shared" si="320"/>
        <v>-23.361535002938691</v>
      </c>
      <c r="I5158" s="38">
        <v>0</v>
      </c>
      <c r="J5158" s="35">
        <f>IF(H5158&gt;0,MIN(H5158,($B$3-L5157)/'Technical Data'!$B$5),0)</f>
        <v>0</v>
      </c>
      <c r="K5158" s="15">
        <f>IF(H5158&lt;0,MIN(ABS(H5158),(L5157*'Technical Data'!$B$4)),0)</f>
        <v>23.361535002938691</v>
      </c>
      <c r="L5158" s="15">
        <f>L5157+J5158*'Technical Data'!$B$5-(K5158/'Technical Data'!$B$4)</f>
        <v>282.85915078945476</v>
      </c>
      <c r="N5158" s="15">
        <f t="shared" si="321"/>
        <v>0</v>
      </c>
      <c r="O5158" s="36">
        <f t="shared" si="322"/>
        <v>0</v>
      </c>
      <c r="P5158" s="50">
        <v>0</v>
      </c>
      <c r="Q5158" s="50">
        <v>0</v>
      </c>
      <c r="R5158" s="42">
        <v>0</v>
      </c>
      <c r="S5158" s="42">
        <v>23.361535002938702</v>
      </c>
      <c r="T5158" s="42">
        <v>224.76167329376401</v>
      </c>
      <c r="U5158" s="15">
        <f t="shared" si="323"/>
        <v>0</v>
      </c>
    </row>
    <row r="5159" spans="6:21" x14ac:dyDescent="0.3">
      <c r="F5159" s="5">
        <f>Demand!C5159</f>
        <v>23.694124795974531</v>
      </c>
      <c r="G5159">
        <f>Irradiance!A5159*$B$2*'Technical Data'!$B$2</f>
        <v>0</v>
      </c>
      <c r="H5159" s="5">
        <f t="shared" si="320"/>
        <v>-23.694124795974531</v>
      </c>
      <c r="I5159" s="38">
        <v>0</v>
      </c>
      <c r="J5159" s="35">
        <f>IF(H5159&gt;0,MIN(H5159,($B$3-L5158)/'Technical Data'!$B$5),0)</f>
        <v>0</v>
      </c>
      <c r="K5159" s="15">
        <f>IF(H5159&lt;0,MIN(ABS(H5159),(L5158*'Technical Data'!$B$4)),0)</f>
        <v>23.694124795974531</v>
      </c>
      <c r="L5159" s="15">
        <f>L5158+J5159*'Technical Data'!$B$5-(K5159/'Technical Data'!$B$4)</f>
        <v>256.53234546059417</v>
      </c>
      <c r="N5159" s="15">
        <f t="shared" si="321"/>
        <v>0</v>
      </c>
      <c r="O5159" s="36">
        <f t="shared" si="322"/>
        <v>0</v>
      </c>
      <c r="P5159" s="50">
        <v>0</v>
      </c>
      <c r="Q5159" s="50">
        <v>0</v>
      </c>
      <c r="R5159" s="42">
        <v>0</v>
      </c>
      <c r="S5159" s="42">
        <v>23.694124795974499</v>
      </c>
      <c r="T5159" s="42">
        <v>198.43486796490299</v>
      </c>
      <c r="U5159" s="15">
        <f t="shared" si="323"/>
        <v>0</v>
      </c>
    </row>
    <row r="5160" spans="6:21" x14ac:dyDescent="0.3">
      <c r="F5160" s="5">
        <f>Demand!C5160</f>
        <v>24.276849185561982</v>
      </c>
      <c r="G5160">
        <f>Irradiance!A5160*$B$2*'Technical Data'!$B$2</f>
        <v>0</v>
      </c>
      <c r="H5160" s="5">
        <f t="shared" si="320"/>
        <v>-24.276849185561982</v>
      </c>
      <c r="I5160" s="38">
        <v>0</v>
      </c>
      <c r="J5160" s="35">
        <f>IF(H5160&gt;0,MIN(H5160,($B$3-L5159)/'Technical Data'!$B$5),0)</f>
        <v>0</v>
      </c>
      <c r="K5160" s="15">
        <f>IF(H5160&lt;0,MIN(ABS(H5160),(L5159*'Technical Data'!$B$4)),0)</f>
        <v>24.276849185561982</v>
      </c>
      <c r="L5160" s="15">
        <f>L5159+J5160*'Technical Data'!$B$5-(K5160/'Technical Data'!$B$4)</f>
        <v>229.55806858774753</v>
      </c>
      <c r="N5160" s="15">
        <f t="shared" si="321"/>
        <v>0</v>
      </c>
      <c r="O5160" s="36">
        <f t="shared" si="322"/>
        <v>0</v>
      </c>
      <c r="P5160" s="50">
        <v>0</v>
      </c>
      <c r="Q5160" s="50">
        <v>0</v>
      </c>
      <c r="R5160" s="42">
        <v>0</v>
      </c>
      <c r="S5160" s="42">
        <v>24.276849185562</v>
      </c>
      <c r="T5160" s="42">
        <v>171.46059109205601</v>
      </c>
      <c r="U5160" s="15">
        <f t="shared" si="323"/>
        <v>0</v>
      </c>
    </row>
    <row r="5161" spans="6:21" x14ac:dyDescent="0.3">
      <c r="F5161" s="5">
        <f>Demand!C5161</f>
        <v>24.556155241846803</v>
      </c>
      <c r="G5161">
        <f>Irradiance!A5161*$B$2*'Technical Data'!$B$2</f>
        <v>0</v>
      </c>
      <c r="H5161" s="5">
        <f t="shared" si="320"/>
        <v>-24.556155241846803</v>
      </c>
      <c r="I5161" s="38">
        <v>0</v>
      </c>
      <c r="J5161" s="35">
        <f>IF(H5161&gt;0,MIN(H5161,($B$3-L5160)/'Technical Data'!$B$5),0)</f>
        <v>0</v>
      </c>
      <c r="K5161" s="15">
        <f>IF(H5161&lt;0,MIN(ABS(H5161),(L5160*'Technical Data'!$B$4)),0)</f>
        <v>24.556155241846803</v>
      </c>
      <c r="L5161" s="15">
        <f>L5160+J5161*'Technical Data'!$B$5-(K5161/'Technical Data'!$B$4)</f>
        <v>202.27345165236218</v>
      </c>
      <c r="N5161" s="15">
        <f t="shared" si="321"/>
        <v>0</v>
      </c>
      <c r="O5161" s="36">
        <f t="shared" si="322"/>
        <v>0</v>
      </c>
      <c r="P5161" s="50">
        <v>0</v>
      </c>
      <c r="Q5161" s="50">
        <v>0</v>
      </c>
      <c r="R5161" s="42">
        <v>0</v>
      </c>
      <c r="S5161" s="42">
        <v>24.556155241846799</v>
      </c>
      <c r="T5161" s="42">
        <v>144.175974156671</v>
      </c>
      <c r="U5161" s="15">
        <f t="shared" si="323"/>
        <v>0</v>
      </c>
    </row>
    <row r="5162" spans="6:21" x14ac:dyDescent="0.3">
      <c r="F5162" s="5">
        <f>Demand!C5162</f>
        <v>24.086082161956142</v>
      </c>
      <c r="G5162">
        <f>Irradiance!A5162*$B$2*'Technical Data'!$B$2</f>
        <v>0</v>
      </c>
      <c r="H5162" s="5">
        <f t="shared" si="320"/>
        <v>-24.086082161956142</v>
      </c>
      <c r="I5162" s="38">
        <v>0</v>
      </c>
      <c r="J5162" s="35">
        <f>IF(H5162&gt;0,MIN(H5162,($B$3-L5161)/'Technical Data'!$B$5),0)</f>
        <v>0</v>
      </c>
      <c r="K5162" s="15">
        <f>IF(H5162&lt;0,MIN(ABS(H5162),(L5161*'Technical Data'!$B$4)),0)</f>
        <v>24.086082161956142</v>
      </c>
      <c r="L5162" s="15">
        <f>L5161+J5162*'Technical Data'!$B$5-(K5162/'Technical Data'!$B$4)</f>
        <v>175.51113813907759</v>
      </c>
      <c r="N5162" s="15">
        <f t="shared" si="321"/>
        <v>0</v>
      </c>
      <c r="O5162" s="36">
        <f t="shared" si="322"/>
        <v>0</v>
      </c>
      <c r="P5162" s="50">
        <v>0</v>
      </c>
      <c r="Q5162" s="50">
        <v>0</v>
      </c>
      <c r="R5162" s="42">
        <v>0</v>
      </c>
      <c r="S5162" s="42">
        <v>24.086082161956099</v>
      </c>
      <c r="T5162" s="42">
        <v>117.413660643387</v>
      </c>
      <c r="U5162" s="15">
        <f t="shared" si="323"/>
        <v>0</v>
      </c>
    </row>
    <row r="5163" spans="6:21" x14ac:dyDescent="0.3">
      <c r="F5163" s="5">
        <f>Demand!C5163</f>
        <v>22.62939207702944</v>
      </c>
      <c r="G5163">
        <f>Irradiance!A5163*$B$2*'Technical Data'!$B$2</f>
        <v>0</v>
      </c>
      <c r="H5163" s="5">
        <f t="shared" si="320"/>
        <v>-22.62939207702944</v>
      </c>
      <c r="I5163" s="38">
        <v>0</v>
      </c>
      <c r="J5163" s="35">
        <f>IF(H5163&gt;0,MIN(H5163,($B$3-L5162)/'Technical Data'!$B$5),0)</f>
        <v>0</v>
      </c>
      <c r="K5163" s="15">
        <f>IF(H5163&lt;0,MIN(ABS(H5163),(L5162*'Technical Data'!$B$4)),0)</f>
        <v>22.62939207702944</v>
      </c>
      <c r="L5163" s="15">
        <f>L5162+J5163*'Technical Data'!$B$5-(K5163/'Technical Data'!$B$4)</f>
        <v>150.36736916460043</v>
      </c>
      <c r="N5163" s="15">
        <f t="shared" si="321"/>
        <v>0</v>
      </c>
      <c r="O5163" s="36">
        <f t="shared" si="322"/>
        <v>0</v>
      </c>
      <c r="P5163" s="50">
        <v>0</v>
      </c>
      <c r="Q5163" s="50">
        <v>0</v>
      </c>
      <c r="R5163" s="42">
        <v>0</v>
      </c>
      <c r="S5163" s="42">
        <v>22.629392077029401</v>
      </c>
      <c r="T5163" s="42">
        <v>92.269891668909395</v>
      </c>
      <c r="U5163" s="15">
        <f t="shared" si="323"/>
        <v>0</v>
      </c>
    </row>
    <row r="5164" spans="6:21" x14ac:dyDescent="0.3">
      <c r="F5164" s="5">
        <f>Demand!C5164</f>
        <v>20.875767698938589</v>
      </c>
      <c r="G5164">
        <f>Irradiance!A5164*$B$2*'Technical Data'!$B$2</f>
        <v>0</v>
      </c>
      <c r="H5164" s="5">
        <f t="shared" si="320"/>
        <v>-20.875767698938589</v>
      </c>
      <c r="I5164" s="38">
        <v>0</v>
      </c>
      <c r="J5164" s="35">
        <f>IF(H5164&gt;0,MIN(H5164,($B$3-L5163)/'Technical Data'!$B$5),0)</f>
        <v>0</v>
      </c>
      <c r="K5164" s="15">
        <f>IF(H5164&lt;0,MIN(ABS(H5164),(L5163*'Technical Data'!$B$4)),0)</f>
        <v>20.875767698938589</v>
      </c>
      <c r="L5164" s="15">
        <f>L5163+J5164*'Technical Data'!$B$5-(K5164/'Technical Data'!$B$4)</f>
        <v>127.17207172133533</v>
      </c>
      <c r="N5164" s="15">
        <f t="shared" si="321"/>
        <v>0</v>
      </c>
      <c r="O5164" s="36">
        <f t="shared" si="322"/>
        <v>0</v>
      </c>
      <c r="P5164" s="50">
        <v>0</v>
      </c>
      <c r="Q5164" s="50">
        <v>0</v>
      </c>
      <c r="R5164" s="42">
        <v>0</v>
      </c>
      <c r="S5164" s="42">
        <v>20.875767698938599</v>
      </c>
      <c r="T5164" s="42">
        <v>69.074594225644304</v>
      </c>
      <c r="U5164" s="15">
        <f t="shared" si="323"/>
        <v>0</v>
      </c>
    </row>
    <row r="5165" spans="6:21" x14ac:dyDescent="0.3">
      <c r="F5165" s="5">
        <f>Demand!C5165</f>
        <v>18.93451080661497</v>
      </c>
      <c r="G5165">
        <f>Irradiance!A5165*$B$2*'Technical Data'!$B$2</f>
        <v>0</v>
      </c>
      <c r="H5165" s="5">
        <f t="shared" si="320"/>
        <v>-18.93451080661497</v>
      </c>
      <c r="I5165" s="38">
        <v>0</v>
      </c>
      <c r="J5165" s="35">
        <f>IF(H5165&gt;0,MIN(H5165,($B$3-L5164)/'Technical Data'!$B$5),0)</f>
        <v>0</v>
      </c>
      <c r="K5165" s="15">
        <f>IF(H5165&lt;0,MIN(ABS(H5165),(L5164*'Technical Data'!$B$4)),0)</f>
        <v>18.93451080661497</v>
      </c>
      <c r="L5165" s="15">
        <f>L5164+J5165*'Technical Data'!$B$5-(K5165/'Technical Data'!$B$4)</f>
        <v>106.13372638065204</v>
      </c>
      <c r="N5165" s="15">
        <f t="shared" si="321"/>
        <v>0</v>
      </c>
      <c r="O5165" s="36">
        <f t="shared" si="322"/>
        <v>0</v>
      </c>
      <c r="P5165" s="50">
        <v>0</v>
      </c>
      <c r="Q5165" s="50">
        <v>0</v>
      </c>
      <c r="R5165" s="42">
        <v>0</v>
      </c>
      <c r="S5165" s="42">
        <v>18.934510806614998</v>
      </c>
      <c r="T5165" s="42">
        <v>48.036248884960997</v>
      </c>
      <c r="U5165" s="15">
        <f t="shared" si="323"/>
        <v>0</v>
      </c>
    </row>
    <row r="5166" spans="6:21" x14ac:dyDescent="0.3">
      <c r="F5166" s="5">
        <f>Demand!C5166</f>
        <v>15.414426545557331</v>
      </c>
      <c r="G5166">
        <f>Irradiance!A5166*$B$2*'Technical Data'!$B$2</f>
        <v>0</v>
      </c>
      <c r="H5166" s="5">
        <f t="shared" si="320"/>
        <v>-15.414426545557331</v>
      </c>
      <c r="I5166" s="38">
        <v>0</v>
      </c>
      <c r="J5166" s="35">
        <f>IF(H5166&gt;0,MIN(H5166,($B$3-L5165)/'Technical Data'!$B$5),0)</f>
        <v>0</v>
      </c>
      <c r="K5166" s="15">
        <f>IF(H5166&lt;0,MIN(ABS(H5166),(L5165*'Technical Data'!$B$4)),0)</f>
        <v>15.414426545557331</v>
      </c>
      <c r="L5166" s="15">
        <f>L5165+J5166*'Technical Data'!$B$5-(K5166/'Technical Data'!$B$4)</f>
        <v>89.00658577447723</v>
      </c>
      <c r="N5166" s="15">
        <f t="shared" si="321"/>
        <v>0</v>
      </c>
      <c r="O5166" s="36">
        <f t="shared" si="322"/>
        <v>0</v>
      </c>
      <c r="P5166" s="50">
        <v>0</v>
      </c>
      <c r="Q5166" s="50">
        <v>0</v>
      </c>
      <c r="R5166" s="42">
        <v>0</v>
      </c>
      <c r="S5166" s="42">
        <v>15.4144265455573</v>
      </c>
      <c r="T5166" s="42">
        <v>30.909108278786199</v>
      </c>
      <c r="U5166" s="15">
        <f t="shared" si="323"/>
        <v>0</v>
      </c>
    </row>
    <row r="5167" spans="6:21" x14ac:dyDescent="0.3">
      <c r="F5167" s="5">
        <f>Demand!C5167</f>
        <v>11.737629818305178</v>
      </c>
      <c r="G5167">
        <f>Irradiance!A5167*$B$2*'Technical Data'!$B$2</f>
        <v>0</v>
      </c>
      <c r="H5167" s="5">
        <f t="shared" si="320"/>
        <v>-11.737629818305178</v>
      </c>
      <c r="I5167" s="38">
        <v>0</v>
      </c>
      <c r="J5167" s="35">
        <f>IF(H5167&gt;0,MIN(H5167,($B$3-L5166)/'Technical Data'!$B$5),0)</f>
        <v>0</v>
      </c>
      <c r="K5167" s="15">
        <f>IF(H5167&lt;0,MIN(ABS(H5167),(L5166*'Technical Data'!$B$4)),0)</f>
        <v>11.737629818305178</v>
      </c>
      <c r="L5167" s="15">
        <f>L5166+J5167*'Technical Data'!$B$5-(K5167/'Technical Data'!$B$4)</f>
        <v>75.964774865249254</v>
      </c>
      <c r="N5167" s="15">
        <f t="shared" si="321"/>
        <v>0</v>
      </c>
      <c r="O5167" s="36">
        <f t="shared" si="322"/>
        <v>0</v>
      </c>
      <c r="P5167" s="50">
        <v>0</v>
      </c>
      <c r="Q5167" s="50">
        <v>0</v>
      </c>
      <c r="R5167" s="42">
        <v>0</v>
      </c>
      <c r="S5167" s="42">
        <v>11.7376298183052</v>
      </c>
      <c r="T5167" s="42">
        <v>17.867297369558202</v>
      </c>
      <c r="U5167" s="15">
        <f t="shared" si="323"/>
        <v>0</v>
      </c>
    </row>
    <row r="5168" spans="6:21" x14ac:dyDescent="0.3">
      <c r="F5168" s="5">
        <f>Demand!C5168</f>
        <v>16.105749978485296</v>
      </c>
      <c r="G5168">
        <f>Irradiance!A5168*$B$2*'Technical Data'!$B$2</f>
        <v>8.010278056260707E-2</v>
      </c>
      <c r="H5168" s="5">
        <f t="shared" si="320"/>
        <v>-16.025647197922687</v>
      </c>
      <c r="I5168" s="38">
        <v>2.5182345882930428E-2</v>
      </c>
      <c r="J5168" s="35">
        <f>IF(H5168&gt;0,MIN(H5168,($B$3-L5167)/'Technical Data'!$B$5),0)</f>
        <v>0</v>
      </c>
      <c r="K5168" s="15">
        <f>IF(H5168&lt;0,MIN(ABS(H5168),(L5167*'Technical Data'!$B$4)),0)</f>
        <v>16.025647197922687</v>
      </c>
      <c r="L5168" s="15">
        <f>L5167+J5168*'Technical Data'!$B$5-(K5168/'Technical Data'!$B$4)</f>
        <v>58.158500200890714</v>
      </c>
      <c r="N5168" s="15">
        <f t="shared" si="321"/>
        <v>8.010278056260707E-2</v>
      </c>
      <c r="O5168" s="36">
        <f t="shared" si="322"/>
        <v>0</v>
      </c>
      <c r="P5168" s="50">
        <v>0</v>
      </c>
      <c r="Q5168" s="50">
        <v>2.51823458829303E-2</v>
      </c>
      <c r="R5168" s="42">
        <v>0</v>
      </c>
      <c r="S5168" s="42">
        <v>16.080567632602399</v>
      </c>
      <c r="T5168" s="42">
        <v>0</v>
      </c>
      <c r="U5168" s="15">
        <f t="shared" si="323"/>
        <v>8.010278056260707E-2</v>
      </c>
    </row>
    <row r="5169" spans="6:21" x14ac:dyDescent="0.3">
      <c r="F5169" s="5">
        <f>Demand!C5169</f>
        <v>19.950375521211846</v>
      </c>
      <c r="G5169">
        <f>Irradiance!A5169*$B$2*'Technical Data'!$B$2</f>
        <v>165.73265298403402</v>
      </c>
      <c r="H5169" s="5">
        <f t="shared" si="320"/>
        <v>145.78227746282218</v>
      </c>
      <c r="I5169" s="38">
        <v>52.102273631783042</v>
      </c>
      <c r="J5169" s="35">
        <f>IF(H5169&gt;0,MIN(H5169,($B$3-L5168)/'Technical Data'!$B$5),0)</f>
        <v>145.78227746282218</v>
      </c>
      <c r="K5169" s="15">
        <f>IF(H5169&lt;0,MIN(ABS(H5169),(L5168*'Technical Data'!$B$4)),0)</f>
        <v>0</v>
      </c>
      <c r="L5169" s="15">
        <f>L5168+J5169*'Technical Data'!$B$5-(K5169/'Technical Data'!$B$4)</f>
        <v>189.36254991743067</v>
      </c>
      <c r="N5169" s="15">
        <f t="shared" si="321"/>
        <v>19.950375521211839</v>
      </c>
      <c r="O5169" s="36">
        <f t="shared" si="322"/>
        <v>0</v>
      </c>
      <c r="P5169" s="50">
        <v>32.151898110570997</v>
      </c>
      <c r="Q5169" s="50">
        <v>19.9503755212118</v>
      </c>
      <c r="R5169" s="42">
        <v>0</v>
      </c>
      <c r="S5169" s="42">
        <v>0</v>
      </c>
      <c r="T5169" s="42">
        <v>0</v>
      </c>
      <c r="U5169" s="15">
        <f t="shared" si="323"/>
        <v>19.950375521211839</v>
      </c>
    </row>
    <row r="5170" spans="6:21" x14ac:dyDescent="0.3">
      <c r="F5170" s="5">
        <f>Demand!C5170</f>
        <v>26.300521892971187</v>
      </c>
      <c r="G5170">
        <f>Irradiance!A5170*$B$2*'Technical Data'!$B$2</f>
        <v>374.88101303300107</v>
      </c>
      <c r="H5170" s="5">
        <f t="shared" si="320"/>
        <v>348.58049114002989</v>
      </c>
      <c r="I5170" s="38">
        <v>117.85337873211439</v>
      </c>
      <c r="J5170" s="35">
        <f>IF(H5170&gt;0,MIN(H5170,($B$3-L5169)/'Technical Data'!$B$5),0)</f>
        <v>214.72966106122701</v>
      </c>
      <c r="K5170" s="15">
        <f>IF(H5170&lt;0,MIN(ABS(H5170),(L5169*'Technical Data'!$B$4)),0)</f>
        <v>0</v>
      </c>
      <c r="L5170" s="15">
        <f>L5169+J5170*'Technical Data'!$B$5-(K5170/'Technical Data'!$B$4)</f>
        <v>382.61924487253498</v>
      </c>
      <c r="N5170" s="15">
        <f t="shared" si="321"/>
        <v>160.15135197177406</v>
      </c>
      <c r="O5170" s="36">
        <f t="shared" si="322"/>
        <v>133.85083007880289</v>
      </c>
      <c r="P5170" s="50">
        <v>91.552856839142805</v>
      </c>
      <c r="Q5170" s="50">
        <v>26.300521892971201</v>
      </c>
      <c r="R5170" s="42">
        <v>0</v>
      </c>
      <c r="S5170" s="42">
        <v>0</v>
      </c>
      <c r="T5170" s="42">
        <v>0</v>
      </c>
      <c r="U5170" s="15">
        <f t="shared" si="323"/>
        <v>160.15135197177406</v>
      </c>
    </row>
    <row r="5171" spans="6:21" x14ac:dyDescent="0.3">
      <c r="F5171" s="5">
        <f>Demand!C5171</f>
        <v>31.07128532907273</v>
      </c>
      <c r="G5171">
        <f>Irradiance!A5171*$B$2*'Technical Data'!$B$2</f>
        <v>559.75823057149819</v>
      </c>
      <c r="H5171" s="5">
        <f t="shared" si="320"/>
        <v>528.68694524242551</v>
      </c>
      <c r="I5171" s="38">
        <v>175.9742330299178</v>
      </c>
      <c r="J5171" s="35">
        <f>IF(H5171&gt;0,MIN(H5171,($B$3-L5170)/'Technical Data'!$B$5),0)</f>
        <v>0</v>
      </c>
      <c r="K5171" s="15">
        <f>IF(H5171&lt;0,MIN(ABS(H5171),(L5170*'Technical Data'!$B$4)),0)</f>
        <v>0</v>
      </c>
      <c r="L5171" s="15">
        <f>L5170+J5171*'Technical Data'!$B$5-(K5171/'Technical Data'!$B$4)</f>
        <v>382.61924487253498</v>
      </c>
      <c r="N5171" s="15">
        <f t="shared" si="321"/>
        <v>559.75823057149819</v>
      </c>
      <c r="O5171" s="36">
        <f t="shared" si="322"/>
        <v>528.68694524242551</v>
      </c>
      <c r="P5171" s="50">
        <v>144.90294770084401</v>
      </c>
      <c r="Q5171" s="50">
        <v>31.071285329072701</v>
      </c>
      <c r="R5171" s="42">
        <v>0</v>
      </c>
      <c r="S5171" s="42">
        <v>0</v>
      </c>
      <c r="T5171" s="42">
        <v>0</v>
      </c>
      <c r="U5171" s="15">
        <f t="shared" si="323"/>
        <v>559.75823057149819</v>
      </c>
    </row>
    <row r="5172" spans="6:21" x14ac:dyDescent="0.3">
      <c r="F5172" s="5">
        <f>Demand!C5172</f>
        <v>33.243541012236534</v>
      </c>
      <c r="G5172">
        <f>Irradiance!A5172*$B$2*'Technical Data'!$B$2</f>
        <v>703.94323558419092</v>
      </c>
      <c r="H5172" s="5">
        <f t="shared" si="320"/>
        <v>670.69969457195441</v>
      </c>
      <c r="I5172" s="38">
        <v>221.30245561919261</v>
      </c>
      <c r="J5172" s="35">
        <f>IF(H5172&gt;0,MIN(H5172,($B$3-L5171)/'Technical Data'!$B$5),0)</f>
        <v>0</v>
      </c>
      <c r="K5172" s="15">
        <f>IF(H5172&lt;0,MIN(ABS(H5172),(L5171*'Technical Data'!$B$4)),0)</f>
        <v>0</v>
      </c>
      <c r="L5172" s="15">
        <f>L5171+J5172*'Technical Data'!$B$5-(K5172/'Technical Data'!$B$4)</f>
        <v>382.61924487253498</v>
      </c>
      <c r="N5172" s="15">
        <f t="shared" si="321"/>
        <v>703.94323558419092</v>
      </c>
      <c r="O5172" s="36">
        <f t="shared" si="322"/>
        <v>670.69969457195441</v>
      </c>
      <c r="P5172" s="50">
        <v>188.058914606955</v>
      </c>
      <c r="Q5172" s="50">
        <v>33.243541012236498</v>
      </c>
      <c r="R5172" s="42">
        <v>0</v>
      </c>
      <c r="S5172" s="42">
        <v>0</v>
      </c>
      <c r="T5172" s="42">
        <v>0</v>
      </c>
      <c r="U5172" s="15">
        <f t="shared" si="323"/>
        <v>703.94323558419092</v>
      </c>
    </row>
    <row r="5173" spans="6:21" x14ac:dyDescent="0.3">
      <c r="F5173" s="5">
        <f>Demand!C5173</f>
        <v>33.926430872735239</v>
      </c>
      <c r="G5173">
        <f>Irradiance!A5173*$B$2*'Technical Data'!$B$2</f>
        <v>796.38184435343942</v>
      </c>
      <c r="H5173" s="5">
        <f t="shared" si="320"/>
        <v>762.45541348070424</v>
      </c>
      <c r="I5173" s="38">
        <v>250.36288276809429</v>
      </c>
      <c r="J5173" s="35">
        <f>IF(H5173&gt;0,MIN(H5173,($B$3-L5172)/'Technical Data'!$B$5),0)</f>
        <v>0</v>
      </c>
      <c r="K5173" s="15">
        <f>IF(H5173&lt;0,MIN(ABS(H5173),(L5172*'Technical Data'!$B$4)),0)</f>
        <v>0</v>
      </c>
      <c r="L5173" s="15">
        <f>L5172+J5173*'Technical Data'!$B$5-(K5173/'Technical Data'!$B$4)</f>
        <v>382.61924487253498</v>
      </c>
      <c r="N5173" s="15">
        <f t="shared" si="321"/>
        <v>796.38184435343942</v>
      </c>
      <c r="O5173" s="36">
        <f t="shared" si="322"/>
        <v>762.45541348070424</v>
      </c>
      <c r="P5173" s="50">
        <v>216.436451895358</v>
      </c>
      <c r="Q5173" s="50">
        <v>33.926430872735203</v>
      </c>
      <c r="R5173" s="42">
        <v>0</v>
      </c>
      <c r="S5173" s="42">
        <v>0</v>
      </c>
      <c r="T5173" s="42">
        <v>0</v>
      </c>
      <c r="U5173" s="15">
        <f t="shared" si="323"/>
        <v>796.38184435343942</v>
      </c>
    </row>
    <row r="5174" spans="6:21" x14ac:dyDescent="0.3">
      <c r="F5174" s="5">
        <f>Demand!C5174</f>
        <v>35.368776979539426</v>
      </c>
      <c r="G5174">
        <f>Irradiance!A5174*$B$2*'Technical Data'!$B$2</f>
        <v>835.3918984874291</v>
      </c>
      <c r="H5174" s="5">
        <f t="shared" si="320"/>
        <v>800.02312150788964</v>
      </c>
      <c r="I5174" s="38">
        <v>262.62668521308137</v>
      </c>
      <c r="J5174" s="35">
        <f>IF(H5174&gt;0,MIN(H5174,($B$3-L5173)/'Technical Data'!$B$5),0)</f>
        <v>0</v>
      </c>
      <c r="K5174" s="15">
        <f>IF(H5174&lt;0,MIN(ABS(H5174),(L5173*'Technical Data'!$B$4)),0)</f>
        <v>0</v>
      </c>
      <c r="L5174" s="15">
        <f>L5173+J5174*'Technical Data'!$B$5-(K5174/'Technical Data'!$B$4)</f>
        <v>382.61924487253498</v>
      </c>
      <c r="N5174" s="15">
        <f t="shared" si="321"/>
        <v>835.3918984874291</v>
      </c>
      <c r="O5174" s="36">
        <f t="shared" si="322"/>
        <v>800.02312150788964</v>
      </c>
      <c r="P5174" s="50">
        <v>227.257908233541</v>
      </c>
      <c r="Q5174" s="50">
        <v>35.368776979539398</v>
      </c>
      <c r="R5174" s="42">
        <v>0</v>
      </c>
      <c r="S5174" s="42">
        <v>0</v>
      </c>
      <c r="T5174" s="42">
        <v>0</v>
      </c>
      <c r="U5174" s="15">
        <f t="shared" si="323"/>
        <v>835.3918984874291</v>
      </c>
    </row>
    <row r="5175" spans="6:21" x14ac:dyDescent="0.3">
      <c r="F5175" s="5">
        <f>Demand!C5175</f>
        <v>34.168540679650661</v>
      </c>
      <c r="G5175">
        <f>Irradiance!A5175*$B$2*'Technical Data'!$B$2</f>
        <v>821.9346313529112</v>
      </c>
      <c r="H5175" s="5">
        <f t="shared" si="320"/>
        <v>787.76609067326058</v>
      </c>
      <c r="I5175" s="38">
        <v>258.39605110474912</v>
      </c>
      <c r="J5175" s="35">
        <f>IF(H5175&gt;0,MIN(H5175,($B$3-L5174)/'Technical Data'!$B$5),0)</f>
        <v>0</v>
      </c>
      <c r="K5175" s="15">
        <f>IF(H5175&lt;0,MIN(ABS(H5175),(L5174*'Technical Data'!$B$4)),0)</f>
        <v>0</v>
      </c>
      <c r="L5175" s="15">
        <f>L5174+J5175*'Technical Data'!$B$5-(K5175/'Technical Data'!$B$4)</f>
        <v>382.61924487253498</v>
      </c>
      <c r="N5175" s="15">
        <f t="shared" si="321"/>
        <v>821.9346313529112</v>
      </c>
      <c r="O5175" s="36">
        <f t="shared" si="322"/>
        <v>787.76609067326058</v>
      </c>
      <c r="P5175" s="50">
        <v>224.22751042509799</v>
      </c>
      <c r="Q5175" s="50">
        <v>34.168540679650697</v>
      </c>
      <c r="R5175" s="42">
        <v>0</v>
      </c>
      <c r="S5175" s="42">
        <v>0</v>
      </c>
      <c r="T5175" s="42">
        <v>0</v>
      </c>
      <c r="U5175" s="15">
        <f t="shared" si="323"/>
        <v>821.9346313529112</v>
      </c>
    </row>
    <row r="5176" spans="6:21" x14ac:dyDescent="0.3">
      <c r="F5176" s="5">
        <f>Demand!C5176</f>
        <v>35.115900492440474</v>
      </c>
      <c r="G5176">
        <f>Irradiance!A5176*$B$2*'Technical Data'!$B$2</f>
        <v>751.84469836062988</v>
      </c>
      <c r="H5176" s="5">
        <f t="shared" si="320"/>
        <v>716.72879786818942</v>
      </c>
      <c r="I5176" s="38">
        <v>236.36149845718501</v>
      </c>
      <c r="J5176" s="35">
        <f>IF(H5176&gt;0,MIN(H5176,($B$3-L5175)/'Technical Data'!$B$5),0)</f>
        <v>0</v>
      </c>
      <c r="K5176" s="15">
        <f>IF(H5176&lt;0,MIN(ABS(H5176),(L5175*'Technical Data'!$B$4)),0)</f>
        <v>0</v>
      </c>
      <c r="L5176" s="15">
        <f>L5175+J5176*'Technical Data'!$B$5-(K5176/'Technical Data'!$B$4)</f>
        <v>382.61924487253498</v>
      </c>
      <c r="N5176" s="15">
        <f t="shared" si="321"/>
        <v>751.84469836062988</v>
      </c>
      <c r="O5176" s="36">
        <f t="shared" si="322"/>
        <v>716.72879786818942</v>
      </c>
      <c r="P5176" s="50">
        <v>136.076532322129</v>
      </c>
      <c r="Q5176" s="50">
        <v>35.115900492440502</v>
      </c>
      <c r="R5176" s="42">
        <v>65.169065642614498</v>
      </c>
      <c r="S5176" s="42">
        <v>0</v>
      </c>
      <c r="T5176" s="42">
        <v>58.652159078353002</v>
      </c>
      <c r="U5176" s="15">
        <f t="shared" si="323"/>
        <v>751.84469836062988</v>
      </c>
    </row>
    <row r="5177" spans="6:21" x14ac:dyDescent="0.3">
      <c r="F5177" s="5">
        <f>Demand!C5177</f>
        <v>40.493835473921294</v>
      </c>
      <c r="G5177">
        <f>Irradiance!A5177*$B$2*'Technical Data'!$B$2</f>
        <v>634.09361093359757</v>
      </c>
      <c r="H5177" s="5">
        <f t="shared" si="320"/>
        <v>593.59977545967627</v>
      </c>
      <c r="I5177" s="38">
        <v>199.34345000927721</v>
      </c>
      <c r="J5177" s="35">
        <f>IF(H5177&gt;0,MIN(H5177,($B$3-L5176)/'Technical Data'!$B$5),0)</f>
        <v>0</v>
      </c>
      <c r="K5177" s="15">
        <f>IF(H5177&lt;0,MIN(ABS(H5177),(L5176*'Technical Data'!$B$4)),0)</f>
        <v>0</v>
      </c>
      <c r="L5177" s="15">
        <f>L5176+J5177*'Technical Data'!$B$5-(K5177/'Technical Data'!$B$4)</f>
        <v>382.61924487253498</v>
      </c>
      <c r="N5177" s="15">
        <f t="shared" si="321"/>
        <v>634.09361093359757</v>
      </c>
      <c r="O5177" s="36">
        <f t="shared" si="322"/>
        <v>593.59977545967627</v>
      </c>
      <c r="P5177" s="50">
        <v>0</v>
      </c>
      <c r="Q5177" s="50">
        <v>40.493835473921301</v>
      </c>
      <c r="R5177" s="42">
        <v>158.84961453535499</v>
      </c>
      <c r="S5177" s="42">
        <v>0</v>
      </c>
      <c r="T5177" s="42">
        <v>201.616812160173</v>
      </c>
      <c r="U5177" s="15">
        <f t="shared" si="323"/>
        <v>634.09361093359757</v>
      </c>
    </row>
    <row r="5178" spans="6:21" x14ac:dyDescent="0.3">
      <c r="F5178" s="5">
        <f>Demand!C5178</f>
        <v>46.289673397026448</v>
      </c>
      <c r="G5178">
        <f>Irradiance!A5178*$B$2*'Technical Data'!$B$2</f>
        <v>471.64517195263039</v>
      </c>
      <c r="H5178" s="5">
        <f t="shared" si="320"/>
        <v>425.35549855560396</v>
      </c>
      <c r="I5178" s="38">
        <v>148.27365255869429</v>
      </c>
      <c r="J5178" s="35">
        <f>IF(H5178&gt;0,MIN(H5178,($B$3-L5177)/'Technical Data'!$B$5),0)</f>
        <v>0</v>
      </c>
      <c r="K5178" s="15">
        <f>IF(H5178&lt;0,MIN(ABS(H5178),(L5177*'Technical Data'!$B$4)),0)</f>
        <v>0</v>
      </c>
      <c r="L5178" s="15">
        <f>L5177+J5178*'Technical Data'!$B$5-(K5178/'Technical Data'!$B$4)</f>
        <v>382.61924487253498</v>
      </c>
      <c r="N5178" s="15">
        <f t="shared" si="321"/>
        <v>471.64517195263039</v>
      </c>
      <c r="O5178" s="36">
        <f t="shared" si="322"/>
        <v>425.35549855560396</v>
      </c>
      <c r="P5178" s="50">
        <v>0</v>
      </c>
      <c r="Q5178" s="50">
        <v>46.289673397026498</v>
      </c>
      <c r="R5178" s="42">
        <v>101.983979161668</v>
      </c>
      <c r="S5178" s="42">
        <v>0</v>
      </c>
      <c r="T5178" s="42">
        <v>293.40239340567399</v>
      </c>
      <c r="U5178" s="15">
        <f t="shared" si="323"/>
        <v>471.64517195263039</v>
      </c>
    </row>
    <row r="5179" spans="6:21" x14ac:dyDescent="0.3">
      <c r="F5179" s="5">
        <f>Demand!C5179</f>
        <v>46.767771434630347</v>
      </c>
      <c r="G5179">
        <f>Irradiance!A5179*$B$2*'Technical Data'!$B$2</f>
        <v>270.82750108217454</v>
      </c>
      <c r="H5179" s="5">
        <f t="shared" si="320"/>
        <v>224.0597296475442</v>
      </c>
      <c r="I5179" s="38">
        <v>85.141511430187762</v>
      </c>
      <c r="J5179" s="35">
        <f>IF(H5179&gt;0,MIN(H5179,($B$3-L5178)/'Technical Data'!$B$5),0)</f>
        <v>0</v>
      </c>
      <c r="K5179" s="15">
        <f>IF(H5179&lt;0,MIN(ABS(H5179),(L5178*'Technical Data'!$B$4)),0)</f>
        <v>0</v>
      </c>
      <c r="L5179" s="15">
        <f>L5178+J5179*'Technical Data'!$B$5-(K5179/'Technical Data'!$B$4)</f>
        <v>382.61924487253498</v>
      </c>
      <c r="N5179" s="15">
        <f t="shared" si="321"/>
        <v>270.82750108217454</v>
      </c>
      <c r="O5179" s="36">
        <f t="shared" si="322"/>
        <v>224.0597296475442</v>
      </c>
      <c r="P5179" s="50">
        <v>0</v>
      </c>
      <c r="Q5179" s="50">
        <v>46.767771434630298</v>
      </c>
      <c r="R5179" s="42">
        <v>38.373739995557202</v>
      </c>
      <c r="S5179" s="42">
        <v>0</v>
      </c>
      <c r="T5179" s="42">
        <v>327.93875940167499</v>
      </c>
      <c r="U5179" s="15">
        <f t="shared" si="323"/>
        <v>270.82750108217454</v>
      </c>
    </row>
    <row r="5180" spans="6:21" x14ac:dyDescent="0.3">
      <c r="F5180" s="5">
        <f>Demand!C5180</f>
        <v>41.118683484786189</v>
      </c>
      <c r="G5180">
        <f>Irradiance!A5180*$B$2*'Technical Data'!$B$2</f>
        <v>7.2893530311972432</v>
      </c>
      <c r="H5180" s="5">
        <f t="shared" si="320"/>
        <v>-33.829330453588945</v>
      </c>
      <c r="I5180" s="38">
        <v>2.291593475346668</v>
      </c>
      <c r="J5180" s="35">
        <f>IF(H5180&gt;0,MIN(H5180,($B$3-L5179)/'Technical Data'!$B$5),0)</f>
        <v>0</v>
      </c>
      <c r="K5180" s="15">
        <f>IF(H5180&lt;0,MIN(ABS(H5180),(L5179*'Technical Data'!$B$4)),0)</f>
        <v>33.829330453588945</v>
      </c>
      <c r="L5180" s="15">
        <f>L5179+J5180*'Technical Data'!$B$5-(K5180/'Technical Data'!$B$4)</f>
        <v>345.03109992410282</v>
      </c>
      <c r="N5180" s="15">
        <f t="shared" si="321"/>
        <v>7.2893530311972432</v>
      </c>
      <c r="O5180" s="36">
        <f t="shared" si="322"/>
        <v>0</v>
      </c>
      <c r="P5180" s="50">
        <v>0</v>
      </c>
      <c r="Q5180" s="50">
        <v>2.29159347534666</v>
      </c>
      <c r="R5180" s="42">
        <v>0</v>
      </c>
      <c r="S5180" s="42">
        <v>38.827090009439502</v>
      </c>
      <c r="T5180" s="42">
        <v>284.797548280076</v>
      </c>
      <c r="U5180" s="15">
        <f t="shared" si="323"/>
        <v>7.2893530311972432</v>
      </c>
    </row>
    <row r="5181" spans="6:21" x14ac:dyDescent="0.3">
      <c r="F5181" s="5">
        <f>Demand!C5181</f>
        <v>30.670752484741968</v>
      </c>
      <c r="G5181">
        <f>Irradiance!A5181*$B$2*'Technical Data'!$B$2</f>
        <v>0</v>
      </c>
      <c r="H5181" s="5">
        <f t="shared" si="320"/>
        <v>-30.670752484741968</v>
      </c>
      <c r="I5181" s="38">
        <v>0</v>
      </c>
      <c r="J5181" s="35">
        <f>IF(H5181&gt;0,MIN(H5181,($B$3-L5180)/'Technical Data'!$B$5),0)</f>
        <v>0</v>
      </c>
      <c r="K5181" s="15">
        <f>IF(H5181&lt;0,MIN(ABS(H5181),(L5180*'Technical Data'!$B$4)),0)</f>
        <v>30.670752484741968</v>
      </c>
      <c r="L5181" s="15">
        <f>L5180+J5181*'Technical Data'!$B$5-(K5181/'Technical Data'!$B$4)</f>
        <v>310.95248605216727</v>
      </c>
      <c r="N5181" s="15">
        <f t="shared" si="321"/>
        <v>0</v>
      </c>
      <c r="O5181" s="36">
        <f t="shared" si="322"/>
        <v>0</v>
      </c>
      <c r="P5181" s="50">
        <v>0</v>
      </c>
      <c r="Q5181" s="50">
        <v>0</v>
      </c>
      <c r="R5181" s="42">
        <v>0</v>
      </c>
      <c r="S5181" s="42">
        <v>30.670752484742</v>
      </c>
      <c r="T5181" s="42">
        <v>250.71893440814</v>
      </c>
      <c r="U5181" s="15">
        <f t="shared" si="323"/>
        <v>0</v>
      </c>
    </row>
    <row r="5182" spans="6:21" x14ac:dyDescent="0.3">
      <c r="F5182" s="5">
        <f>Demand!C5182</f>
        <v>23.361535002938691</v>
      </c>
      <c r="G5182">
        <f>Irradiance!A5182*$B$2*'Technical Data'!$B$2</f>
        <v>0</v>
      </c>
      <c r="H5182" s="5">
        <f t="shared" si="320"/>
        <v>-23.361535002938691</v>
      </c>
      <c r="I5182" s="38">
        <v>0</v>
      </c>
      <c r="J5182" s="35">
        <f>IF(H5182&gt;0,MIN(H5182,($B$3-L5181)/'Technical Data'!$B$5),0)</f>
        <v>0</v>
      </c>
      <c r="K5182" s="15">
        <f>IF(H5182&lt;0,MIN(ABS(H5182),(L5181*'Technical Data'!$B$4)),0)</f>
        <v>23.361535002938691</v>
      </c>
      <c r="L5182" s="15">
        <f>L5181+J5182*'Technical Data'!$B$5-(K5182/'Technical Data'!$B$4)</f>
        <v>284.99522493779097</v>
      </c>
      <c r="N5182" s="15">
        <f t="shared" si="321"/>
        <v>0</v>
      </c>
      <c r="O5182" s="36">
        <f t="shared" si="322"/>
        <v>0</v>
      </c>
      <c r="P5182" s="50">
        <v>0</v>
      </c>
      <c r="Q5182" s="50">
        <v>0</v>
      </c>
      <c r="R5182" s="42">
        <v>0</v>
      </c>
      <c r="S5182" s="42">
        <v>23.361535002938702</v>
      </c>
      <c r="T5182" s="42">
        <v>224.76167329376401</v>
      </c>
      <c r="U5182" s="15">
        <f t="shared" si="323"/>
        <v>0</v>
      </c>
    </row>
    <row r="5183" spans="6:21" x14ac:dyDescent="0.3">
      <c r="F5183" s="5">
        <f>Demand!C5183</f>
        <v>23.694124795974531</v>
      </c>
      <c r="G5183">
        <f>Irradiance!A5183*$B$2*'Technical Data'!$B$2</f>
        <v>0</v>
      </c>
      <c r="H5183" s="5">
        <f t="shared" si="320"/>
        <v>-23.694124795974531</v>
      </c>
      <c r="I5183" s="38">
        <v>0</v>
      </c>
      <c r="J5183" s="35">
        <f>IF(H5183&gt;0,MIN(H5183,($B$3-L5182)/'Technical Data'!$B$5),0)</f>
        <v>0</v>
      </c>
      <c r="K5183" s="15">
        <f>IF(H5183&lt;0,MIN(ABS(H5183),(L5182*'Technical Data'!$B$4)),0)</f>
        <v>23.694124795974531</v>
      </c>
      <c r="L5183" s="15">
        <f>L5182+J5183*'Technical Data'!$B$5-(K5183/'Technical Data'!$B$4)</f>
        <v>258.66841960893038</v>
      </c>
      <c r="N5183" s="15">
        <f t="shared" si="321"/>
        <v>0</v>
      </c>
      <c r="O5183" s="36">
        <f t="shared" si="322"/>
        <v>0</v>
      </c>
      <c r="P5183" s="50">
        <v>0</v>
      </c>
      <c r="Q5183" s="50">
        <v>0</v>
      </c>
      <c r="R5183" s="42">
        <v>0</v>
      </c>
      <c r="S5183" s="42">
        <v>23.694124795974499</v>
      </c>
      <c r="T5183" s="42">
        <v>198.43486796490299</v>
      </c>
      <c r="U5183" s="15">
        <f t="shared" si="323"/>
        <v>0</v>
      </c>
    </row>
    <row r="5184" spans="6:21" x14ac:dyDescent="0.3">
      <c r="F5184" s="5">
        <f>Demand!C5184</f>
        <v>24.276849185561982</v>
      </c>
      <c r="G5184">
        <f>Irradiance!A5184*$B$2*'Technical Data'!$B$2</f>
        <v>0</v>
      </c>
      <c r="H5184" s="5">
        <f t="shared" si="320"/>
        <v>-24.276849185561982</v>
      </c>
      <c r="I5184" s="38">
        <v>0</v>
      </c>
      <c r="J5184" s="35">
        <f>IF(H5184&gt;0,MIN(H5184,($B$3-L5183)/'Technical Data'!$B$5),0)</f>
        <v>0</v>
      </c>
      <c r="K5184" s="15">
        <f>IF(H5184&lt;0,MIN(ABS(H5184),(L5183*'Technical Data'!$B$4)),0)</f>
        <v>24.276849185561982</v>
      </c>
      <c r="L5184" s="15">
        <f>L5183+J5184*'Technical Data'!$B$5-(K5184/'Technical Data'!$B$4)</f>
        <v>231.69414273608373</v>
      </c>
      <c r="N5184" s="15">
        <f t="shared" si="321"/>
        <v>0</v>
      </c>
      <c r="O5184" s="36">
        <f t="shared" si="322"/>
        <v>0</v>
      </c>
      <c r="P5184" s="50">
        <v>0</v>
      </c>
      <c r="Q5184" s="50">
        <v>0</v>
      </c>
      <c r="R5184" s="42">
        <v>0</v>
      </c>
      <c r="S5184" s="42">
        <v>24.276849185562</v>
      </c>
      <c r="T5184" s="42">
        <v>171.46059109205601</v>
      </c>
      <c r="U5184" s="15">
        <f t="shared" si="323"/>
        <v>0</v>
      </c>
    </row>
    <row r="5185" spans="6:21" x14ac:dyDescent="0.3">
      <c r="F5185" s="5">
        <f>Demand!C5185</f>
        <v>24.556155241846803</v>
      </c>
      <c r="G5185">
        <f>Irradiance!A5185*$B$2*'Technical Data'!$B$2</f>
        <v>0</v>
      </c>
      <c r="H5185" s="5">
        <f t="shared" si="320"/>
        <v>-24.556155241846803</v>
      </c>
      <c r="I5185" s="38">
        <v>0</v>
      </c>
      <c r="J5185" s="35">
        <f>IF(H5185&gt;0,MIN(H5185,($B$3-L5184)/'Technical Data'!$B$5),0)</f>
        <v>0</v>
      </c>
      <c r="K5185" s="15">
        <f>IF(H5185&lt;0,MIN(ABS(H5185),(L5184*'Technical Data'!$B$4)),0)</f>
        <v>24.556155241846803</v>
      </c>
      <c r="L5185" s="15">
        <f>L5184+J5185*'Technical Data'!$B$5-(K5185/'Technical Data'!$B$4)</f>
        <v>204.40952580069839</v>
      </c>
      <c r="N5185" s="15">
        <f t="shared" si="321"/>
        <v>0</v>
      </c>
      <c r="O5185" s="36">
        <f t="shared" si="322"/>
        <v>0</v>
      </c>
      <c r="P5185" s="50">
        <v>0</v>
      </c>
      <c r="Q5185" s="50">
        <v>0</v>
      </c>
      <c r="R5185" s="42">
        <v>0</v>
      </c>
      <c r="S5185" s="42">
        <v>24.556155241846799</v>
      </c>
      <c r="T5185" s="42">
        <v>144.175974156671</v>
      </c>
      <c r="U5185" s="15">
        <f t="shared" si="323"/>
        <v>0</v>
      </c>
    </row>
    <row r="5186" spans="6:21" x14ac:dyDescent="0.3">
      <c r="F5186" s="5">
        <f>Demand!C5186</f>
        <v>24.086082161956142</v>
      </c>
      <c r="G5186">
        <f>Irradiance!A5186*$B$2*'Technical Data'!$B$2</f>
        <v>0</v>
      </c>
      <c r="H5186" s="5">
        <f t="shared" ref="H5186:H5249" si="324">G5186-F5186</f>
        <v>-24.086082161956142</v>
      </c>
      <c r="I5186" s="38">
        <v>0</v>
      </c>
      <c r="J5186" s="35">
        <f>IF(H5186&gt;0,MIN(H5186,($B$3-L5185)/'Technical Data'!$B$5),0)</f>
        <v>0</v>
      </c>
      <c r="K5186" s="15">
        <f>IF(H5186&lt;0,MIN(ABS(H5186),(L5185*'Technical Data'!$B$4)),0)</f>
        <v>24.086082161956142</v>
      </c>
      <c r="L5186" s="15">
        <f>L5185+J5186*'Technical Data'!$B$5-(K5186/'Technical Data'!$B$4)</f>
        <v>177.64721228741379</v>
      </c>
      <c r="N5186" s="15">
        <f t="shared" ref="N5186:N5249" si="325">U5186</f>
        <v>0</v>
      </c>
      <c r="O5186" s="36">
        <f t="shared" ref="O5186:O5249" si="326">N5186+(K5186)-F5186</f>
        <v>0</v>
      </c>
      <c r="P5186" s="50">
        <v>0</v>
      </c>
      <c r="Q5186" s="50">
        <v>0</v>
      </c>
      <c r="R5186" s="42">
        <v>0</v>
      </c>
      <c r="S5186" s="42">
        <v>24.086082161956099</v>
      </c>
      <c r="T5186" s="42">
        <v>117.413660643387</v>
      </c>
      <c r="U5186" s="15">
        <f t="shared" ref="U5186:U5249" si="327">G5186-(J5186)</f>
        <v>0</v>
      </c>
    </row>
    <row r="5187" spans="6:21" x14ac:dyDescent="0.3">
      <c r="F5187" s="5">
        <f>Demand!C5187</f>
        <v>22.62939207702944</v>
      </c>
      <c r="G5187">
        <f>Irradiance!A5187*$B$2*'Technical Data'!$B$2</f>
        <v>0</v>
      </c>
      <c r="H5187" s="5">
        <f t="shared" si="324"/>
        <v>-22.62939207702944</v>
      </c>
      <c r="I5187" s="38">
        <v>0</v>
      </c>
      <c r="J5187" s="35">
        <f>IF(H5187&gt;0,MIN(H5187,($B$3-L5186)/'Technical Data'!$B$5),0)</f>
        <v>0</v>
      </c>
      <c r="K5187" s="15">
        <f>IF(H5187&lt;0,MIN(ABS(H5187),(L5186*'Technical Data'!$B$4)),0)</f>
        <v>22.62939207702944</v>
      </c>
      <c r="L5187" s="15">
        <f>L5186+J5187*'Technical Data'!$B$5-(K5187/'Technical Data'!$B$4)</f>
        <v>152.50344331293664</v>
      </c>
      <c r="N5187" s="15">
        <f t="shared" si="325"/>
        <v>0</v>
      </c>
      <c r="O5187" s="36">
        <f t="shared" si="326"/>
        <v>0</v>
      </c>
      <c r="P5187" s="50">
        <v>0</v>
      </c>
      <c r="Q5187" s="50">
        <v>0</v>
      </c>
      <c r="R5187" s="42">
        <v>0</v>
      </c>
      <c r="S5187" s="42">
        <v>22.629392077029401</v>
      </c>
      <c r="T5187" s="42">
        <v>92.269891668909395</v>
      </c>
      <c r="U5187" s="15">
        <f t="shared" si="327"/>
        <v>0</v>
      </c>
    </row>
    <row r="5188" spans="6:21" x14ac:dyDescent="0.3">
      <c r="F5188" s="5">
        <f>Demand!C5188</f>
        <v>20.875767698938589</v>
      </c>
      <c r="G5188">
        <f>Irradiance!A5188*$B$2*'Technical Data'!$B$2</f>
        <v>0</v>
      </c>
      <c r="H5188" s="5">
        <f t="shared" si="324"/>
        <v>-20.875767698938589</v>
      </c>
      <c r="I5188" s="38">
        <v>0</v>
      </c>
      <c r="J5188" s="35">
        <f>IF(H5188&gt;0,MIN(H5188,($B$3-L5187)/'Technical Data'!$B$5),0)</f>
        <v>0</v>
      </c>
      <c r="K5188" s="15">
        <f>IF(H5188&lt;0,MIN(ABS(H5188),(L5187*'Technical Data'!$B$4)),0)</f>
        <v>20.875767698938589</v>
      </c>
      <c r="L5188" s="15">
        <f>L5187+J5188*'Technical Data'!$B$5-(K5188/'Technical Data'!$B$4)</f>
        <v>129.30814586967153</v>
      </c>
      <c r="N5188" s="15">
        <f t="shared" si="325"/>
        <v>0</v>
      </c>
      <c r="O5188" s="36">
        <f t="shared" si="326"/>
        <v>0</v>
      </c>
      <c r="P5188" s="50">
        <v>0</v>
      </c>
      <c r="Q5188" s="50">
        <v>0</v>
      </c>
      <c r="R5188" s="42">
        <v>0</v>
      </c>
      <c r="S5188" s="42">
        <v>20.875767698938599</v>
      </c>
      <c r="T5188" s="42">
        <v>69.074594225644304</v>
      </c>
      <c r="U5188" s="15">
        <f t="shared" si="327"/>
        <v>0</v>
      </c>
    </row>
    <row r="5189" spans="6:21" x14ac:dyDescent="0.3">
      <c r="F5189" s="5">
        <f>Demand!C5189</f>
        <v>18.93451080661497</v>
      </c>
      <c r="G5189">
        <f>Irradiance!A5189*$B$2*'Technical Data'!$B$2</f>
        <v>0</v>
      </c>
      <c r="H5189" s="5">
        <f t="shared" si="324"/>
        <v>-18.93451080661497</v>
      </c>
      <c r="I5189" s="38">
        <v>0</v>
      </c>
      <c r="J5189" s="35">
        <f>IF(H5189&gt;0,MIN(H5189,($B$3-L5188)/'Technical Data'!$B$5),0)</f>
        <v>0</v>
      </c>
      <c r="K5189" s="15">
        <f>IF(H5189&lt;0,MIN(ABS(H5189),(L5188*'Technical Data'!$B$4)),0)</f>
        <v>18.93451080661497</v>
      </c>
      <c r="L5189" s="15">
        <f>L5188+J5189*'Technical Data'!$B$5-(K5189/'Technical Data'!$B$4)</f>
        <v>108.26980052898824</v>
      </c>
      <c r="N5189" s="15">
        <f t="shared" si="325"/>
        <v>0</v>
      </c>
      <c r="O5189" s="36">
        <f t="shared" si="326"/>
        <v>0</v>
      </c>
      <c r="P5189" s="50">
        <v>0</v>
      </c>
      <c r="Q5189" s="50">
        <v>0</v>
      </c>
      <c r="R5189" s="42">
        <v>0</v>
      </c>
      <c r="S5189" s="42">
        <v>18.934510806614998</v>
      </c>
      <c r="T5189" s="42">
        <v>48.036248884960997</v>
      </c>
      <c r="U5189" s="15">
        <f t="shared" si="327"/>
        <v>0</v>
      </c>
    </row>
    <row r="5190" spans="6:21" x14ac:dyDescent="0.3">
      <c r="F5190" s="5">
        <f>Demand!C5190</f>
        <v>15.414426545557331</v>
      </c>
      <c r="G5190">
        <f>Irradiance!A5190*$B$2*'Technical Data'!$B$2</f>
        <v>0</v>
      </c>
      <c r="H5190" s="5">
        <f t="shared" si="324"/>
        <v>-15.414426545557331</v>
      </c>
      <c r="I5190" s="38">
        <v>0</v>
      </c>
      <c r="J5190" s="35">
        <f>IF(H5190&gt;0,MIN(H5190,($B$3-L5189)/'Technical Data'!$B$5),0)</f>
        <v>0</v>
      </c>
      <c r="K5190" s="15">
        <f>IF(H5190&lt;0,MIN(ABS(H5190),(L5189*'Technical Data'!$B$4)),0)</f>
        <v>15.414426545557331</v>
      </c>
      <c r="L5190" s="15">
        <f>L5189+J5190*'Technical Data'!$B$5-(K5190/'Technical Data'!$B$4)</f>
        <v>91.142659922813436</v>
      </c>
      <c r="N5190" s="15">
        <f t="shared" si="325"/>
        <v>0</v>
      </c>
      <c r="O5190" s="36">
        <f t="shared" si="326"/>
        <v>0</v>
      </c>
      <c r="P5190" s="50">
        <v>0</v>
      </c>
      <c r="Q5190" s="50">
        <v>0</v>
      </c>
      <c r="R5190" s="42">
        <v>0</v>
      </c>
      <c r="S5190" s="42">
        <v>15.4144265455573</v>
      </c>
      <c r="T5190" s="42">
        <v>30.909108278786199</v>
      </c>
      <c r="U5190" s="15">
        <f t="shared" si="327"/>
        <v>0</v>
      </c>
    </row>
    <row r="5191" spans="6:21" x14ac:dyDescent="0.3">
      <c r="F5191" s="5">
        <f>Demand!C5191</f>
        <v>11.737629818305178</v>
      </c>
      <c r="G5191">
        <f>Irradiance!A5191*$B$2*'Technical Data'!$B$2</f>
        <v>0</v>
      </c>
      <c r="H5191" s="5">
        <f t="shared" si="324"/>
        <v>-11.737629818305178</v>
      </c>
      <c r="I5191" s="38">
        <v>0</v>
      </c>
      <c r="J5191" s="35">
        <f>IF(H5191&gt;0,MIN(H5191,($B$3-L5190)/'Technical Data'!$B$5),0)</f>
        <v>0</v>
      </c>
      <c r="K5191" s="15">
        <f>IF(H5191&lt;0,MIN(ABS(H5191),(L5190*'Technical Data'!$B$4)),0)</f>
        <v>11.737629818305178</v>
      </c>
      <c r="L5191" s="15">
        <f>L5190+J5191*'Technical Data'!$B$5-(K5191/'Technical Data'!$B$4)</f>
        <v>78.10084901358546</v>
      </c>
      <c r="N5191" s="15">
        <f t="shared" si="325"/>
        <v>0</v>
      </c>
      <c r="O5191" s="36">
        <f t="shared" si="326"/>
        <v>0</v>
      </c>
      <c r="P5191" s="50">
        <v>0</v>
      </c>
      <c r="Q5191" s="50">
        <v>0</v>
      </c>
      <c r="R5191" s="42">
        <v>0</v>
      </c>
      <c r="S5191" s="42">
        <v>11.7376298183052</v>
      </c>
      <c r="T5191" s="42">
        <v>17.867297369558202</v>
      </c>
      <c r="U5191" s="15">
        <f t="shared" si="327"/>
        <v>0</v>
      </c>
    </row>
    <row r="5192" spans="6:21" x14ac:dyDescent="0.3">
      <c r="F5192" s="5">
        <f>Demand!C5192</f>
        <v>16.105749978485296</v>
      </c>
      <c r="G5192">
        <f>Irradiance!A5192*$B$2*'Technical Data'!$B$2</f>
        <v>8.010278056260707E-2</v>
      </c>
      <c r="H5192" s="5">
        <f t="shared" si="324"/>
        <v>-16.025647197922687</v>
      </c>
      <c r="I5192" s="38">
        <v>2.5182345882930428E-2</v>
      </c>
      <c r="J5192" s="35">
        <f>IF(H5192&gt;0,MIN(H5192,($B$3-L5191)/'Technical Data'!$B$5),0)</f>
        <v>0</v>
      </c>
      <c r="K5192" s="15">
        <f>IF(H5192&lt;0,MIN(ABS(H5192),(L5191*'Technical Data'!$B$4)),0)</f>
        <v>16.025647197922687</v>
      </c>
      <c r="L5192" s="15">
        <f>L5191+J5192*'Technical Data'!$B$5-(K5192/'Technical Data'!$B$4)</f>
        <v>60.29457434922692</v>
      </c>
      <c r="N5192" s="15">
        <f t="shared" si="325"/>
        <v>8.010278056260707E-2</v>
      </c>
      <c r="O5192" s="36">
        <f t="shared" si="326"/>
        <v>0</v>
      </c>
      <c r="P5192" s="50">
        <v>0</v>
      </c>
      <c r="Q5192" s="50">
        <v>2.51823458829303E-2</v>
      </c>
      <c r="R5192" s="42">
        <v>0</v>
      </c>
      <c r="S5192" s="42">
        <v>16.080567632602399</v>
      </c>
      <c r="T5192" s="42">
        <v>0</v>
      </c>
      <c r="U5192" s="15">
        <f t="shared" si="327"/>
        <v>8.010278056260707E-2</v>
      </c>
    </row>
    <row r="5193" spans="6:21" x14ac:dyDescent="0.3">
      <c r="F5193" s="5">
        <f>Demand!C5193</f>
        <v>19.950375521211846</v>
      </c>
      <c r="G5193">
        <f>Irradiance!A5193*$B$2*'Technical Data'!$B$2</f>
        <v>175.02457552929644</v>
      </c>
      <c r="H5193" s="5">
        <f t="shared" si="324"/>
        <v>155.0742000080846</v>
      </c>
      <c r="I5193" s="38">
        <v>55.023425754202982</v>
      </c>
      <c r="J5193" s="35">
        <f>IF(H5193&gt;0,MIN(H5193,($B$3-L5192)/'Technical Data'!$B$5),0)</f>
        <v>155.0742000080846</v>
      </c>
      <c r="K5193" s="15">
        <f>IF(H5193&lt;0,MIN(ABS(H5193),(L5192*'Technical Data'!$B$4)),0)</f>
        <v>0</v>
      </c>
      <c r="L5193" s="15">
        <f>L5192+J5193*'Technical Data'!$B$5-(K5193/'Technical Data'!$B$4)</f>
        <v>199.86135435650306</v>
      </c>
      <c r="N5193" s="15">
        <f t="shared" si="325"/>
        <v>19.950375521211839</v>
      </c>
      <c r="O5193" s="36">
        <f t="shared" si="326"/>
        <v>0</v>
      </c>
      <c r="P5193" s="50">
        <v>35.073050232990902</v>
      </c>
      <c r="Q5193" s="50">
        <v>19.9503755212118</v>
      </c>
      <c r="R5193" s="42">
        <v>0</v>
      </c>
      <c r="S5193" s="42">
        <v>0</v>
      </c>
      <c r="T5193" s="42">
        <v>0</v>
      </c>
      <c r="U5193" s="15">
        <f t="shared" si="327"/>
        <v>19.950375521211839</v>
      </c>
    </row>
    <row r="5194" spans="6:21" x14ac:dyDescent="0.3">
      <c r="F5194" s="5">
        <f>Demand!C5194</f>
        <v>26.300521892971187</v>
      </c>
      <c r="G5194">
        <f>Irradiance!A5194*$B$2*'Technical Data'!$B$2</f>
        <v>391.06177470664767</v>
      </c>
      <c r="H5194" s="5">
        <f t="shared" si="324"/>
        <v>364.76125281367649</v>
      </c>
      <c r="I5194" s="38">
        <v>122.9402126004663</v>
      </c>
      <c r="J5194" s="35">
        <f>IF(H5194&gt;0,MIN(H5194,($B$3-L5193)/'Technical Data'!$B$5),0)</f>
        <v>203.06432279559101</v>
      </c>
      <c r="K5194" s="15">
        <f>IF(H5194&lt;0,MIN(ABS(H5194),(L5193*'Technical Data'!$B$4)),0)</f>
        <v>0</v>
      </c>
      <c r="L5194" s="15">
        <f>L5193+J5194*'Technical Data'!$B$5-(K5194/'Technical Data'!$B$4)</f>
        <v>382.61924487253498</v>
      </c>
      <c r="N5194" s="15">
        <f t="shared" si="325"/>
        <v>187.99745191105666</v>
      </c>
      <c r="O5194" s="36">
        <f t="shared" si="326"/>
        <v>161.69693001808548</v>
      </c>
      <c r="P5194" s="50">
        <v>96.639690707494694</v>
      </c>
      <c r="Q5194" s="50">
        <v>26.300521892971201</v>
      </c>
      <c r="R5194" s="42">
        <v>0</v>
      </c>
      <c r="S5194" s="42">
        <v>0</v>
      </c>
      <c r="T5194" s="42">
        <v>0</v>
      </c>
      <c r="U5194" s="15">
        <f t="shared" si="327"/>
        <v>187.99745191105666</v>
      </c>
    </row>
    <row r="5195" spans="6:21" x14ac:dyDescent="0.3">
      <c r="F5195" s="5">
        <f>Demand!C5195</f>
        <v>31.07128532907273</v>
      </c>
      <c r="G5195">
        <f>Irradiance!A5195*$B$2*'Technical Data'!$B$2</f>
        <v>583.30844805690469</v>
      </c>
      <c r="H5195" s="5">
        <f t="shared" si="324"/>
        <v>552.23716272783201</v>
      </c>
      <c r="I5195" s="38">
        <v>183.37784271949931</v>
      </c>
      <c r="J5195" s="35">
        <f>IF(H5195&gt;0,MIN(H5195,($B$3-L5194)/'Technical Data'!$B$5),0)</f>
        <v>0</v>
      </c>
      <c r="K5195" s="15">
        <f>IF(H5195&lt;0,MIN(ABS(H5195),(L5194*'Technical Data'!$B$4)),0)</f>
        <v>0</v>
      </c>
      <c r="L5195" s="15">
        <f>L5194+J5195*'Technical Data'!$B$5-(K5195/'Technical Data'!$B$4)</f>
        <v>382.61924487253498</v>
      </c>
      <c r="N5195" s="15">
        <f t="shared" si="325"/>
        <v>583.30844805690469</v>
      </c>
      <c r="O5195" s="36">
        <f t="shared" si="326"/>
        <v>552.23716272783201</v>
      </c>
      <c r="P5195" s="50">
        <v>152.30655739042601</v>
      </c>
      <c r="Q5195" s="50">
        <v>31.071285329072701</v>
      </c>
      <c r="R5195" s="42">
        <v>0</v>
      </c>
      <c r="S5195" s="42">
        <v>0</v>
      </c>
      <c r="T5195" s="42">
        <v>0</v>
      </c>
      <c r="U5195" s="15">
        <f t="shared" si="327"/>
        <v>583.30844805690469</v>
      </c>
    </row>
    <row r="5196" spans="6:21" x14ac:dyDescent="0.3">
      <c r="F5196" s="5">
        <f>Demand!C5196</f>
        <v>33.243541012236534</v>
      </c>
      <c r="G5196">
        <f>Irradiance!A5196*$B$2*'Technical Data'!$B$2</f>
        <v>731.49859209772774</v>
      </c>
      <c r="H5196" s="5">
        <f t="shared" si="324"/>
        <v>698.25505108549123</v>
      </c>
      <c r="I5196" s="38">
        <v>229.96518260292061</v>
      </c>
      <c r="J5196" s="35">
        <f>IF(H5196&gt;0,MIN(H5196,($B$3-L5195)/'Technical Data'!$B$5),0)</f>
        <v>0</v>
      </c>
      <c r="K5196" s="15">
        <f>IF(H5196&lt;0,MIN(ABS(H5196),(L5195*'Technical Data'!$B$4)),0)</f>
        <v>0</v>
      </c>
      <c r="L5196" s="15">
        <f>L5195+J5196*'Technical Data'!$B$5-(K5196/'Technical Data'!$B$4)</f>
        <v>382.61924487253498</v>
      </c>
      <c r="N5196" s="15">
        <f t="shared" si="325"/>
        <v>731.49859209772774</v>
      </c>
      <c r="O5196" s="36">
        <f t="shared" si="326"/>
        <v>698.25505108549123</v>
      </c>
      <c r="P5196" s="50">
        <v>196.72164159068299</v>
      </c>
      <c r="Q5196" s="50">
        <v>33.243541012236498</v>
      </c>
      <c r="R5196" s="42">
        <v>0</v>
      </c>
      <c r="S5196" s="42">
        <v>0</v>
      </c>
      <c r="T5196" s="42">
        <v>0</v>
      </c>
      <c r="U5196" s="15">
        <f t="shared" si="327"/>
        <v>731.49859209772774</v>
      </c>
    </row>
    <row r="5197" spans="6:21" x14ac:dyDescent="0.3">
      <c r="F5197" s="5">
        <f>Demand!C5197</f>
        <v>33.926430872735239</v>
      </c>
      <c r="G5197">
        <f>Irradiance!A5197*$B$2*'Technical Data'!$B$2</f>
        <v>826.09997594216668</v>
      </c>
      <c r="H5197" s="5">
        <f t="shared" si="324"/>
        <v>792.17354506943138</v>
      </c>
      <c r="I5197" s="38">
        <v>259.70553309066139</v>
      </c>
      <c r="J5197" s="35">
        <f>IF(H5197&gt;0,MIN(H5197,($B$3-L5196)/'Technical Data'!$B$5),0)</f>
        <v>0</v>
      </c>
      <c r="K5197" s="15">
        <f>IF(H5197&lt;0,MIN(ABS(H5197),(L5196*'Technical Data'!$B$4)),0)</f>
        <v>0</v>
      </c>
      <c r="L5197" s="15">
        <f>L5196+J5197*'Technical Data'!$B$5-(K5197/'Technical Data'!$B$4)</f>
        <v>382.61924487253498</v>
      </c>
      <c r="N5197" s="15">
        <f t="shared" si="325"/>
        <v>826.09997594216668</v>
      </c>
      <c r="O5197" s="36">
        <f t="shared" si="326"/>
        <v>792.17354506943138</v>
      </c>
      <c r="P5197" s="50">
        <v>225.77910221792499</v>
      </c>
      <c r="Q5197" s="50">
        <v>33.926430872735203</v>
      </c>
      <c r="R5197" s="42">
        <v>0</v>
      </c>
      <c r="S5197" s="42">
        <v>0</v>
      </c>
      <c r="T5197" s="42">
        <v>0</v>
      </c>
      <c r="U5197" s="15">
        <f t="shared" si="327"/>
        <v>826.09997594216668</v>
      </c>
    </row>
    <row r="5198" spans="6:21" x14ac:dyDescent="0.3">
      <c r="F5198" s="5">
        <f>Demand!C5198</f>
        <v>35.368776979539426</v>
      </c>
      <c r="G5198">
        <f>Irradiance!A5198*$B$2*'Technical Data'!$B$2</f>
        <v>865.43044119840681</v>
      </c>
      <c r="H5198" s="5">
        <f t="shared" si="324"/>
        <v>830.06166421886735</v>
      </c>
      <c r="I5198" s="38">
        <v>272.07006491918031</v>
      </c>
      <c r="J5198" s="35">
        <f>IF(H5198&gt;0,MIN(H5198,($B$3-L5197)/'Technical Data'!$B$5),0)</f>
        <v>0</v>
      </c>
      <c r="K5198" s="15">
        <f>IF(H5198&lt;0,MIN(ABS(H5198),(L5197*'Technical Data'!$B$4)),0)</f>
        <v>0</v>
      </c>
      <c r="L5198" s="15">
        <f>L5197+J5198*'Technical Data'!$B$5-(K5198/'Technical Data'!$B$4)</f>
        <v>382.61924487253498</v>
      </c>
      <c r="N5198" s="15">
        <f t="shared" si="325"/>
        <v>865.43044119840681</v>
      </c>
      <c r="O5198" s="36">
        <f t="shared" si="326"/>
        <v>830.06166421886735</v>
      </c>
      <c r="P5198" s="50">
        <v>236.70128793964</v>
      </c>
      <c r="Q5198" s="50">
        <v>35.368776979539398</v>
      </c>
      <c r="R5198" s="42">
        <v>0</v>
      </c>
      <c r="S5198" s="42">
        <v>0</v>
      </c>
      <c r="T5198" s="42">
        <v>0</v>
      </c>
      <c r="U5198" s="15">
        <f t="shared" si="327"/>
        <v>865.43044119840681</v>
      </c>
    </row>
    <row r="5199" spans="6:21" x14ac:dyDescent="0.3">
      <c r="F5199" s="5">
        <f>Demand!C5199</f>
        <v>34.168540679650661</v>
      </c>
      <c r="G5199">
        <f>Irradiance!A5199*$B$2*'Technical Data'!$B$2</f>
        <v>843.96289600762816</v>
      </c>
      <c r="H5199" s="5">
        <f t="shared" si="324"/>
        <v>809.79435532797754</v>
      </c>
      <c r="I5199" s="38">
        <v>265.32119622255487</v>
      </c>
      <c r="J5199" s="35">
        <f>IF(H5199&gt;0,MIN(H5199,($B$3-L5198)/'Technical Data'!$B$5),0)</f>
        <v>0</v>
      </c>
      <c r="K5199" s="15">
        <f>IF(H5199&lt;0,MIN(ABS(H5199),(L5198*'Technical Data'!$B$4)),0)</f>
        <v>0</v>
      </c>
      <c r="L5199" s="15">
        <f>L5198+J5199*'Technical Data'!$B$5-(K5199/'Technical Data'!$B$4)</f>
        <v>382.61924487253498</v>
      </c>
      <c r="N5199" s="15">
        <f t="shared" si="325"/>
        <v>843.96289600762816</v>
      </c>
      <c r="O5199" s="36">
        <f t="shared" si="326"/>
        <v>809.79435532797754</v>
      </c>
      <c r="P5199" s="50">
        <v>231.15265554290301</v>
      </c>
      <c r="Q5199" s="50">
        <v>34.168540679650697</v>
      </c>
      <c r="R5199" s="42">
        <v>0</v>
      </c>
      <c r="S5199" s="42">
        <v>0</v>
      </c>
      <c r="T5199" s="42">
        <v>0</v>
      </c>
      <c r="U5199" s="15">
        <f t="shared" si="327"/>
        <v>843.96289600762816</v>
      </c>
    </row>
    <row r="5200" spans="6:21" x14ac:dyDescent="0.3">
      <c r="F5200" s="5">
        <f>Demand!C5200</f>
        <v>35.115900492440474</v>
      </c>
      <c r="G5200">
        <f>Irradiance!A5200*$B$2*'Technical Data'!$B$2</f>
        <v>768.98669340102788</v>
      </c>
      <c r="H5200" s="5">
        <f t="shared" si="324"/>
        <v>733.87079290858742</v>
      </c>
      <c r="I5200" s="38">
        <v>241.7505204761321</v>
      </c>
      <c r="J5200" s="35">
        <f>IF(H5200&gt;0,MIN(H5200,($B$3-L5199)/'Technical Data'!$B$5),0)</f>
        <v>0</v>
      </c>
      <c r="K5200" s="15">
        <f>IF(H5200&lt;0,MIN(ABS(H5200),(L5199*'Technical Data'!$B$4)),0)</f>
        <v>0</v>
      </c>
      <c r="L5200" s="15">
        <f>L5199+J5200*'Technical Data'!$B$5-(K5200/'Technical Data'!$B$4)</f>
        <v>382.61924487253498</v>
      </c>
      <c r="N5200" s="15">
        <f t="shared" si="325"/>
        <v>768.98669340102788</v>
      </c>
      <c r="O5200" s="36">
        <f t="shared" si="326"/>
        <v>733.87079290858742</v>
      </c>
      <c r="P5200" s="50">
        <v>113.061092534579</v>
      </c>
      <c r="Q5200" s="50">
        <v>35.115900492440502</v>
      </c>
      <c r="R5200" s="42">
        <v>93.573527449111396</v>
      </c>
      <c r="S5200" s="42">
        <v>0</v>
      </c>
      <c r="T5200" s="42">
        <v>84.216174704200199</v>
      </c>
      <c r="U5200" s="15">
        <f t="shared" si="327"/>
        <v>768.98669340102788</v>
      </c>
    </row>
    <row r="5201" spans="6:21" x14ac:dyDescent="0.3">
      <c r="F5201" s="5">
        <f>Demand!C5201</f>
        <v>40.493835473921294</v>
      </c>
      <c r="G5201">
        <f>Irradiance!A5201*$B$2*'Technical Data'!$B$2</f>
        <v>640.66203893973136</v>
      </c>
      <c r="H5201" s="5">
        <f t="shared" si="324"/>
        <v>600.16820346581005</v>
      </c>
      <c r="I5201" s="38">
        <v>201.40840237167751</v>
      </c>
      <c r="J5201" s="35">
        <f>IF(H5201&gt;0,MIN(H5201,($B$3-L5200)/'Technical Data'!$B$5),0)</f>
        <v>0</v>
      </c>
      <c r="K5201" s="15">
        <f>IF(H5201&lt;0,MIN(ABS(H5201),(L5200*'Technical Data'!$B$4)),0)</f>
        <v>0</v>
      </c>
      <c r="L5201" s="15">
        <f>L5200+J5201*'Technical Data'!$B$5-(K5201/'Technical Data'!$B$4)</f>
        <v>382.61924487253498</v>
      </c>
      <c r="N5201" s="15">
        <f t="shared" si="325"/>
        <v>640.66203893973136</v>
      </c>
      <c r="O5201" s="36">
        <f t="shared" si="326"/>
        <v>600.16820346581005</v>
      </c>
      <c r="P5201" s="50">
        <v>0</v>
      </c>
      <c r="Q5201" s="50">
        <v>40.493835473921301</v>
      </c>
      <c r="R5201" s="42">
        <v>160.914566897756</v>
      </c>
      <c r="S5201" s="42">
        <v>0</v>
      </c>
      <c r="T5201" s="42">
        <v>229.03928491217999</v>
      </c>
      <c r="U5201" s="15">
        <f t="shared" si="327"/>
        <v>640.66203893973136</v>
      </c>
    </row>
    <row r="5202" spans="6:21" x14ac:dyDescent="0.3">
      <c r="F5202" s="5">
        <f>Demand!C5202</f>
        <v>46.289673397026448</v>
      </c>
      <c r="G5202">
        <f>Irradiance!A5202*$B$2*'Technical Data'!$B$2</f>
        <v>465.79766897156009</v>
      </c>
      <c r="H5202" s="5">
        <f t="shared" si="324"/>
        <v>419.50799557453365</v>
      </c>
      <c r="I5202" s="38">
        <v>146.43534130924041</v>
      </c>
      <c r="J5202" s="35">
        <f>IF(H5202&gt;0,MIN(H5202,($B$3-L5201)/'Technical Data'!$B$5),0)</f>
        <v>0</v>
      </c>
      <c r="K5202" s="15">
        <f>IF(H5202&lt;0,MIN(ABS(H5202),(L5201*'Technical Data'!$B$4)),0)</f>
        <v>0</v>
      </c>
      <c r="L5202" s="15">
        <f>L5201+J5202*'Technical Data'!$B$5-(K5202/'Technical Data'!$B$4)</f>
        <v>382.61924487253498</v>
      </c>
      <c r="N5202" s="15">
        <f t="shared" si="325"/>
        <v>465.79766897156009</v>
      </c>
      <c r="O5202" s="36">
        <f t="shared" si="326"/>
        <v>419.50799557453365</v>
      </c>
      <c r="P5202" s="50">
        <v>0</v>
      </c>
      <c r="Q5202" s="50">
        <v>46.289673397026398</v>
      </c>
      <c r="R5202" s="42">
        <v>100.14566791221399</v>
      </c>
      <c r="S5202" s="42">
        <v>0</v>
      </c>
      <c r="T5202" s="42">
        <v>319.17038603317297</v>
      </c>
      <c r="U5202" s="15">
        <f t="shared" si="327"/>
        <v>465.79766897156009</v>
      </c>
    </row>
    <row r="5203" spans="6:21" x14ac:dyDescent="0.3">
      <c r="F5203" s="5">
        <f>Demand!C5203</f>
        <v>46.767771434630347</v>
      </c>
      <c r="G5203">
        <f>Irradiance!A5203*$B$2*'Technical Data'!$B$2</f>
        <v>257.21002838653129</v>
      </c>
      <c r="H5203" s="5">
        <f t="shared" si="324"/>
        <v>210.44225695190096</v>
      </c>
      <c r="I5203" s="38">
        <v>80.860512630089588</v>
      </c>
      <c r="J5203" s="35">
        <f>IF(H5203&gt;0,MIN(H5203,($B$3-L5202)/'Technical Data'!$B$5),0)</f>
        <v>0</v>
      </c>
      <c r="K5203" s="15">
        <f>IF(H5203&lt;0,MIN(ABS(H5203),(L5202*'Technical Data'!$B$4)),0)</f>
        <v>0</v>
      </c>
      <c r="L5203" s="15">
        <f>L5202+J5203*'Technical Data'!$B$5-(K5203/'Technical Data'!$B$4)</f>
        <v>382.61924487253498</v>
      </c>
      <c r="N5203" s="15">
        <f t="shared" si="325"/>
        <v>257.21002838653129</v>
      </c>
      <c r="O5203" s="36">
        <f t="shared" si="326"/>
        <v>210.44225695190096</v>
      </c>
      <c r="P5203" s="50">
        <v>0</v>
      </c>
      <c r="Q5203" s="50">
        <v>46.767771434630298</v>
      </c>
      <c r="R5203" s="42">
        <v>34.092741195458999</v>
      </c>
      <c r="S5203" s="42">
        <v>0</v>
      </c>
      <c r="T5203" s="42">
        <v>349.853853109086</v>
      </c>
      <c r="U5203" s="15">
        <f t="shared" si="327"/>
        <v>257.21002838653129</v>
      </c>
    </row>
    <row r="5204" spans="6:21" x14ac:dyDescent="0.3">
      <c r="F5204" s="5">
        <f>Demand!C5204</f>
        <v>41.118683484786189</v>
      </c>
      <c r="G5204">
        <f>Irradiance!A5204*$B$2*'Technical Data'!$B$2</f>
        <v>4.3255501503807823</v>
      </c>
      <c r="H5204" s="5">
        <f t="shared" si="324"/>
        <v>-36.793133334405404</v>
      </c>
      <c r="I5204" s="38">
        <v>1.359846677678243</v>
      </c>
      <c r="J5204" s="35">
        <f>IF(H5204&gt;0,MIN(H5204,($B$3-L5203)/'Technical Data'!$B$5),0)</f>
        <v>0</v>
      </c>
      <c r="K5204" s="15">
        <f>IF(H5204&lt;0,MIN(ABS(H5204),(L5203*'Technical Data'!$B$4)),0)</f>
        <v>36.793133334405404</v>
      </c>
      <c r="L5204" s="15">
        <f>L5203+J5204*'Technical Data'!$B$5-(K5204/'Technical Data'!$B$4)</f>
        <v>341.73798561208451</v>
      </c>
      <c r="N5204" s="15">
        <f t="shared" si="325"/>
        <v>4.3255501503807823</v>
      </c>
      <c r="O5204" s="36">
        <f t="shared" si="326"/>
        <v>0</v>
      </c>
      <c r="P5204" s="50">
        <v>0</v>
      </c>
      <c r="Q5204" s="50">
        <v>1.3598466776782401</v>
      </c>
      <c r="R5204" s="42">
        <v>0</v>
      </c>
      <c r="S5204" s="42">
        <v>39.758836807107997</v>
      </c>
      <c r="T5204" s="42">
        <v>305.677367767855</v>
      </c>
      <c r="U5204" s="15">
        <f t="shared" si="327"/>
        <v>4.3255501503807823</v>
      </c>
    </row>
    <row r="5205" spans="6:21" x14ac:dyDescent="0.3">
      <c r="F5205" s="5">
        <f>Demand!C5205</f>
        <v>30.670752484741968</v>
      </c>
      <c r="G5205">
        <f>Irradiance!A5205*$B$2*'Technical Data'!$B$2</f>
        <v>0</v>
      </c>
      <c r="H5205" s="5">
        <f t="shared" si="324"/>
        <v>-30.670752484741968</v>
      </c>
      <c r="I5205" s="38">
        <v>0</v>
      </c>
      <c r="J5205" s="35">
        <f>IF(H5205&gt;0,MIN(H5205,($B$3-L5204)/'Technical Data'!$B$5),0)</f>
        <v>0</v>
      </c>
      <c r="K5205" s="15">
        <f>IF(H5205&lt;0,MIN(ABS(H5205),(L5204*'Technical Data'!$B$4)),0)</f>
        <v>30.670752484741968</v>
      </c>
      <c r="L5205" s="15">
        <f>L5204+J5205*'Technical Data'!$B$5-(K5205/'Technical Data'!$B$4)</f>
        <v>307.65937174014903</v>
      </c>
      <c r="N5205" s="15">
        <f t="shared" si="325"/>
        <v>0</v>
      </c>
      <c r="O5205" s="36">
        <f t="shared" si="326"/>
        <v>0</v>
      </c>
      <c r="P5205" s="50">
        <v>0</v>
      </c>
      <c r="Q5205" s="50">
        <v>0</v>
      </c>
      <c r="R5205" s="42">
        <v>0</v>
      </c>
      <c r="S5205" s="42">
        <v>30.670752484742</v>
      </c>
      <c r="T5205" s="42">
        <v>271.598753895919</v>
      </c>
      <c r="U5205" s="15">
        <f t="shared" si="327"/>
        <v>0</v>
      </c>
    </row>
    <row r="5206" spans="6:21" x14ac:dyDescent="0.3">
      <c r="F5206" s="5">
        <f>Demand!C5206</f>
        <v>23.361535002938691</v>
      </c>
      <c r="G5206">
        <f>Irradiance!A5206*$B$2*'Technical Data'!$B$2</f>
        <v>0</v>
      </c>
      <c r="H5206" s="5">
        <f t="shared" si="324"/>
        <v>-23.361535002938691</v>
      </c>
      <c r="I5206" s="38">
        <v>0</v>
      </c>
      <c r="J5206" s="35">
        <f>IF(H5206&gt;0,MIN(H5206,($B$3-L5205)/'Technical Data'!$B$5),0)</f>
        <v>0</v>
      </c>
      <c r="K5206" s="15">
        <f>IF(H5206&lt;0,MIN(ABS(H5206),(L5205*'Technical Data'!$B$4)),0)</f>
        <v>23.361535002938691</v>
      </c>
      <c r="L5206" s="15">
        <f>L5205+J5206*'Technical Data'!$B$5-(K5206/'Technical Data'!$B$4)</f>
        <v>281.70211062577272</v>
      </c>
      <c r="N5206" s="15">
        <f t="shared" si="325"/>
        <v>0</v>
      </c>
      <c r="O5206" s="36">
        <f t="shared" si="326"/>
        <v>0</v>
      </c>
      <c r="P5206" s="50">
        <v>0</v>
      </c>
      <c r="Q5206" s="50">
        <v>0</v>
      </c>
      <c r="R5206" s="42">
        <v>0</v>
      </c>
      <c r="S5206" s="42">
        <v>23.361535002938702</v>
      </c>
      <c r="T5206" s="42">
        <v>245.64149278154301</v>
      </c>
      <c r="U5206" s="15">
        <f t="shared" si="327"/>
        <v>0</v>
      </c>
    </row>
    <row r="5207" spans="6:21" x14ac:dyDescent="0.3">
      <c r="F5207" s="5">
        <f>Demand!C5207</f>
        <v>23.694124795974531</v>
      </c>
      <c r="G5207">
        <f>Irradiance!A5207*$B$2*'Technical Data'!$B$2</f>
        <v>0</v>
      </c>
      <c r="H5207" s="5">
        <f t="shared" si="324"/>
        <v>-23.694124795974531</v>
      </c>
      <c r="I5207" s="38">
        <v>0</v>
      </c>
      <c r="J5207" s="35">
        <f>IF(H5207&gt;0,MIN(H5207,($B$3-L5206)/'Technical Data'!$B$5),0)</f>
        <v>0</v>
      </c>
      <c r="K5207" s="15">
        <f>IF(H5207&lt;0,MIN(ABS(H5207),(L5206*'Technical Data'!$B$4)),0)</f>
        <v>23.694124795974531</v>
      </c>
      <c r="L5207" s="15">
        <f>L5206+J5207*'Technical Data'!$B$5-(K5207/'Technical Data'!$B$4)</f>
        <v>255.37530529691213</v>
      </c>
      <c r="N5207" s="15">
        <f t="shared" si="325"/>
        <v>0</v>
      </c>
      <c r="O5207" s="36">
        <f t="shared" si="326"/>
        <v>0</v>
      </c>
      <c r="P5207" s="50">
        <v>0</v>
      </c>
      <c r="Q5207" s="50">
        <v>0</v>
      </c>
      <c r="R5207" s="42">
        <v>0</v>
      </c>
      <c r="S5207" s="42">
        <v>23.694124795974499</v>
      </c>
      <c r="T5207" s="42">
        <v>219.31468745268199</v>
      </c>
      <c r="U5207" s="15">
        <f t="shared" si="327"/>
        <v>0</v>
      </c>
    </row>
    <row r="5208" spans="6:21" x14ac:dyDescent="0.3">
      <c r="F5208" s="5">
        <f>Demand!C5208</f>
        <v>24.276849185561982</v>
      </c>
      <c r="G5208">
        <f>Irradiance!A5208*$B$2*'Technical Data'!$B$2</f>
        <v>0</v>
      </c>
      <c r="H5208" s="5">
        <f t="shared" si="324"/>
        <v>-24.276849185561982</v>
      </c>
      <c r="I5208" s="38">
        <v>0</v>
      </c>
      <c r="J5208" s="35">
        <f>IF(H5208&gt;0,MIN(H5208,($B$3-L5207)/'Technical Data'!$B$5),0)</f>
        <v>0</v>
      </c>
      <c r="K5208" s="15">
        <f>IF(H5208&lt;0,MIN(ABS(H5208),(L5207*'Technical Data'!$B$4)),0)</f>
        <v>24.276849185561982</v>
      </c>
      <c r="L5208" s="15">
        <f>L5207+J5208*'Technical Data'!$B$5-(K5208/'Technical Data'!$B$4)</f>
        <v>228.40102842406549</v>
      </c>
      <c r="N5208" s="15">
        <f t="shared" si="325"/>
        <v>0</v>
      </c>
      <c r="O5208" s="36">
        <f t="shared" si="326"/>
        <v>0</v>
      </c>
      <c r="P5208" s="50">
        <v>0</v>
      </c>
      <c r="Q5208" s="50">
        <v>0</v>
      </c>
      <c r="R5208" s="42">
        <v>0</v>
      </c>
      <c r="S5208" s="42">
        <v>24.276849185562</v>
      </c>
      <c r="T5208" s="42">
        <v>192.340410579836</v>
      </c>
      <c r="U5208" s="15">
        <f t="shared" si="327"/>
        <v>0</v>
      </c>
    </row>
    <row r="5209" spans="6:21" x14ac:dyDescent="0.3">
      <c r="F5209" s="5">
        <f>Demand!C5209</f>
        <v>24.556155241846803</v>
      </c>
      <c r="G5209">
        <f>Irradiance!A5209*$B$2*'Technical Data'!$B$2</f>
        <v>0</v>
      </c>
      <c r="H5209" s="5">
        <f t="shared" si="324"/>
        <v>-24.556155241846803</v>
      </c>
      <c r="I5209" s="38">
        <v>0</v>
      </c>
      <c r="J5209" s="35">
        <f>IF(H5209&gt;0,MIN(H5209,($B$3-L5208)/'Technical Data'!$B$5),0)</f>
        <v>0</v>
      </c>
      <c r="K5209" s="15">
        <f>IF(H5209&lt;0,MIN(ABS(H5209),(L5208*'Technical Data'!$B$4)),0)</f>
        <v>24.556155241846803</v>
      </c>
      <c r="L5209" s="15">
        <f>L5208+J5209*'Technical Data'!$B$5-(K5209/'Technical Data'!$B$4)</f>
        <v>201.11641148868014</v>
      </c>
      <c r="N5209" s="15">
        <f t="shared" si="325"/>
        <v>0</v>
      </c>
      <c r="O5209" s="36">
        <f t="shared" si="326"/>
        <v>0</v>
      </c>
      <c r="P5209" s="50">
        <v>0</v>
      </c>
      <c r="Q5209" s="50">
        <v>0</v>
      </c>
      <c r="R5209" s="42">
        <v>0</v>
      </c>
      <c r="S5209" s="42">
        <v>24.556155241846799</v>
      </c>
      <c r="T5209" s="42">
        <v>165.05579364445001</v>
      </c>
      <c r="U5209" s="15">
        <f t="shared" si="327"/>
        <v>0</v>
      </c>
    </row>
    <row r="5210" spans="6:21" x14ac:dyDescent="0.3">
      <c r="F5210" s="5">
        <f>Demand!C5210</f>
        <v>30.246455847471921</v>
      </c>
      <c r="G5210">
        <f>Irradiance!A5210*$B$2*'Technical Data'!$B$2</f>
        <v>0</v>
      </c>
      <c r="H5210" s="5">
        <f t="shared" si="324"/>
        <v>-30.246455847471921</v>
      </c>
      <c r="I5210" s="38">
        <v>0</v>
      </c>
      <c r="J5210" s="35">
        <f>IF(H5210&gt;0,MIN(H5210,($B$3-L5209)/'Technical Data'!$B$5),0)</f>
        <v>0</v>
      </c>
      <c r="K5210" s="15">
        <f>IF(H5210&lt;0,MIN(ABS(H5210),(L5209*'Technical Data'!$B$4)),0)</f>
        <v>30.246455847471921</v>
      </c>
      <c r="L5210" s="15">
        <f>L5209+J5210*'Technical Data'!$B$5-(K5210/'Technical Data'!$B$4)</f>
        <v>167.50923832482246</v>
      </c>
      <c r="N5210" s="15">
        <f t="shared" si="325"/>
        <v>0</v>
      </c>
      <c r="O5210" s="36">
        <f t="shared" si="326"/>
        <v>0</v>
      </c>
      <c r="P5210" s="50">
        <v>0</v>
      </c>
      <c r="Q5210" s="50">
        <v>0</v>
      </c>
      <c r="R5210" s="42">
        <v>0</v>
      </c>
      <c r="S5210" s="42">
        <v>30.2464558474719</v>
      </c>
      <c r="T5210" s="42">
        <v>131.44862048059301</v>
      </c>
      <c r="U5210" s="15">
        <f t="shared" si="327"/>
        <v>0</v>
      </c>
    </row>
    <row r="5211" spans="6:21" x14ac:dyDescent="0.3">
      <c r="F5211" s="5">
        <f>Demand!C5211</f>
        <v>28.149118141213226</v>
      </c>
      <c r="G5211">
        <f>Irradiance!A5211*$B$2*'Technical Data'!$B$2</f>
        <v>0</v>
      </c>
      <c r="H5211" s="5">
        <f t="shared" si="324"/>
        <v>-28.149118141213226</v>
      </c>
      <c r="I5211" s="38">
        <v>0</v>
      </c>
      <c r="J5211" s="35">
        <f>IF(H5211&gt;0,MIN(H5211,($B$3-L5210)/'Technical Data'!$B$5),0)</f>
        <v>0</v>
      </c>
      <c r="K5211" s="15">
        <f>IF(H5211&lt;0,MIN(ABS(H5211),(L5210*'Technical Data'!$B$4)),0)</f>
        <v>28.149118141213226</v>
      </c>
      <c r="L5211" s="15">
        <f>L5210+J5211*'Technical Data'!$B$5-(K5211/'Technical Data'!$B$4)</f>
        <v>136.23244039014111</v>
      </c>
      <c r="N5211" s="15">
        <f t="shared" si="325"/>
        <v>0</v>
      </c>
      <c r="O5211" s="36">
        <f t="shared" si="326"/>
        <v>0</v>
      </c>
      <c r="P5211" s="50">
        <v>0</v>
      </c>
      <c r="Q5211" s="50">
        <v>0</v>
      </c>
      <c r="R5211" s="42">
        <v>0</v>
      </c>
      <c r="S5211" s="42">
        <v>28.149118141213201</v>
      </c>
      <c r="T5211" s="42">
        <v>100.171822545911</v>
      </c>
      <c r="U5211" s="15">
        <f t="shared" si="327"/>
        <v>0</v>
      </c>
    </row>
    <row r="5212" spans="6:21" x14ac:dyDescent="0.3">
      <c r="F5212" s="5">
        <f>Demand!C5212</f>
        <v>25.210696892881543</v>
      </c>
      <c r="G5212">
        <f>Irradiance!A5212*$B$2*'Technical Data'!$B$2</f>
        <v>0</v>
      </c>
      <c r="H5212" s="5">
        <f t="shared" si="324"/>
        <v>-25.210696892881543</v>
      </c>
      <c r="I5212" s="38">
        <v>0</v>
      </c>
      <c r="J5212" s="35">
        <f>IF(H5212&gt;0,MIN(H5212,($B$3-L5211)/'Technical Data'!$B$5),0)</f>
        <v>0</v>
      </c>
      <c r="K5212" s="15">
        <f>IF(H5212&lt;0,MIN(ABS(H5212),(L5211*'Technical Data'!$B$4)),0)</f>
        <v>25.210696892881543</v>
      </c>
      <c r="L5212" s="15">
        <f>L5211+J5212*'Technical Data'!$B$5-(K5212/'Technical Data'!$B$4)</f>
        <v>108.22055495360607</v>
      </c>
      <c r="N5212" s="15">
        <f t="shared" si="325"/>
        <v>0</v>
      </c>
      <c r="O5212" s="36">
        <f t="shared" si="326"/>
        <v>0</v>
      </c>
      <c r="P5212" s="50">
        <v>0</v>
      </c>
      <c r="Q5212" s="50">
        <v>0</v>
      </c>
      <c r="R5212" s="42">
        <v>0</v>
      </c>
      <c r="S5212" s="42">
        <v>25.210696892881501</v>
      </c>
      <c r="T5212" s="42">
        <v>72.159937109376102</v>
      </c>
      <c r="U5212" s="15">
        <f t="shared" si="327"/>
        <v>0</v>
      </c>
    </row>
    <row r="5213" spans="6:21" x14ac:dyDescent="0.3">
      <c r="F5213" s="5">
        <f>Demand!C5213</f>
        <v>21.441654275040438</v>
      </c>
      <c r="G5213">
        <f>Irradiance!A5213*$B$2*'Technical Data'!$B$2</f>
        <v>0</v>
      </c>
      <c r="H5213" s="5">
        <f t="shared" si="324"/>
        <v>-21.441654275040438</v>
      </c>
      <c r="I5213" s="38">
        <v>0</v>
      </c>
      <c r="J5213" s="35">
        <f>IF(H5213&gt;0,MIN(H5213,($B$3-L5212)/'Technical Data'!$B$5),0)</f>
        <v>0</v>
      </c>
      <c r="K5213" s="15">
        <f>IF(H5213&lt;0,MIN(ABS(H5213),(L5212*'Technical Data'!$B$4)),0)</f>
        <v>21.441654275040438</v>
      </c>
      <c r="L5213" s="15">
        <f>L5212+J5213*'Technical Data'!$B$5-(K5213/'Technical Data'!$B$4)</f>
        <v>84.396494648005586</v>
      </c>
      <c r="N5213" s="15">
        <f t="shared" si="325"/>
        <v>0</v>
      </c>
      <c r="O5213" s="36">
        <f t="shared" si="326"/>
        <v>0</v>
      </c>
      <c r="P5213" s="50">
        <v>0</v>
      </c>
      <c r="Q5213" s="50">
        <v>0</v>
      </c>
      <c r="R5213" s="42">
        <v>0</v>
      </c>
      <c r="S5213" s="42">
        <v>21.441654275040399</v>
      </c>
      <c r="T5213" s="42">
        <v>48.335876803775598</v>
      </c>
      <c r="U5213" s="15">
        <f t="shared" si="327"/>
        <v>0</v>
      </c>
    </row>
    <row r="5214" spans="6:21" x14ac:dyDescent="0.3">
      <c r="F5214" s="5">
        <f>Demand!C5214</f>
        <v>17.518839650440029</v>
      </c>
      <c r="G5214">
        <f>Irradiance!A5214*$B$2*'Technical Data'!$B$2</f>
        <v>0</v>
      </c>
      <c r="H5214" s="5">
        <f t="shared" si="324"/>
        <v>-17.518839650440029</v>
      </c>
      <c r="I5214" s="38">
        <v>0</v>
      </c>
      <c r="J5214" s="35">
        <f>IF(H5214&gt;0,MIN(H5214,($B$3-L5213)/'Technical Data'!$B$5),0)</f>
        <v>0</v>
      </c>
      <c r="K5214" s="15">
        <f>IF(H5214&lt;0,MIN(ABS(H5214),(L5213*'Technical Data'!$B$4)),0)</f>
        <v>17.518839650440029</v>
      </c>
      <c r="L5214" s="15">
        <f>L5213+J5214*'Technical Data'!$B$5-(K5214/'Technical Data'!$B$4)</f>
        <v>64.931117258627779</v>
      </c>
      <c r="N5214" s="15">
        <f t="shared" si="325"/>
        <v>0</v>
      </c>
      <c r="O5214" s="36">
        <f t="shared" si="326"/>
        <v>0</v>
      </c>
      <c r="P5214" s="50">
        <v>0</v>
      </c>
      <c r="Q5214" s="50">
        <v>0</v>
      </c>
      <c r="R5214" s="42">
        <v>0</v>
      </c>
      <c r="S5214" s="42">
        <v>17.51883965044</v>
      </c>
      <c r="T5214" s="42">
        <v>28.870499414397798</v>
      </c>
      <c r="U5214" s="15">
        <f t="shared" si="327"/>
        <v>0</v>
      </c>
    </row>
    <row r="5215" spans="6:21" x14ac:dyDescent="0.3">
      <c r="F5215" s="5">
        <f>Demand!C5215</f>
        <v>14.341369828430429</v>
      </c>
      <c r="G5215">
        <f>Irradiance!A5215*$B$2*'Technical Data'!$B$2</f>
        <v>0</v>
      </c>
      <c r="H5215" s="5">
        <f t="shared" si="324"/>
        <v>-14.341369828430429</v>
      </c>
      <c r="I5215" s="38">
        <v>0</v>
      </c>
      <c r="J5215" s="35">
        <f>IF(H5215&gt;0,MIN(H5215,($B$3-L5214)/'Technical Data'!$B$5),0)</f>
        <v>0</v>
      </c>
      <c r="K5215" s="15">
        <f>IF(H5215&lt;0,MIN(ABS(H5215),(L5214*'Technical Data'!$B$4)),0)</f>
        <v>14.341369828430429</v>
      </c>
      <c r="L5215" s="15">
        <f>L5214+J5215*'Technical Data'!$B$5-(K5215/'Technical Data'!$B$4)</f>
        <v>48.996261893705082</v>
      </c>
      <c r="N5215" s="15">
        <f t="shared" si="325"/>
        <v>0</v>
      </c>
      <c r="O5215" s="36">
        <f t="shared" si="326"/>
        <v>0</v>
      </c>
      <c r="P5215" s="50">
        <v>0</v>
      </c>
      <c r="Q5215" s="50">
        <v>0</v>
      </c>
      <c r="R5215" s="42">
        <v>0</v>
      </c>
      <c r="S5215" s="42">
        <v>14.3413698284304</v>
      </c>
      <c r="T5215" s="42">
        <v>12.935644049475099</v>
      </c>
      <c r="U5215" s="15">
        <f t="shared" si="327"/>
        <v>0</v>
      </c>
    </row>
    <row r="5216" spans="6:21" x14ac:dyDescent="0.3">
      <c r="F5216" s="5">
        <f>Demand!C5216</f>
        <v>11.667261990410534</v>
      </c>
      <c r="G5216">
        <f>Irradiance!A5216*$B$2*'Technical Data'!$B$2</f>
        <v>8.010278056260707E-2</v>
      </c>
      <c r="H5216" s="5">
        <f t="shared" si="324"/>
        <v>-11.587159209847927</v>
      </c>
      <c r="I5216" s="38">
        <v>2.5182345882930428E-2</v>
      </c>
      <c r="J5216" s="35">
        <f>IF(H5216&gt;0,MIN(H5216,($B$3-L5215)/'Technical Data'!$B$5),0)</f>
        <v>0</v>
      </c>
      <c r="K5216" s="15">
        <f>IF(H5216&lt;0,MIN(ABS(H5216),(L5215*'Technical Data'!$B$4)),0)</f>
        <v>11.587159209847927</v>
      </c>
      <c r="L5216" s="15">
        <f>L5215+J5216*'Technical Data'!$B$5-(K5216/'Technical Data'!$B$4)</f>
        <v>36.121640549429607</v>
      </c>
      <c r="N5216" s="15">
        <f t="shared" si="325"/>
        <v>8.010278056260707E-2</v>
      </c>
      <c r="O5216" s="36">
        <f t="shared" si="326"/>
        <v>0</v>
      </c>
      <c r="P5216" s="50">
        <v>0</v>
      </c>
      <c r="Q5216" s="50">
        <v>2.51823458829303E-2</v>
      </c>
      <c r="R5216" s="42">
        <v>0</v>
      </c>
      <c r="S5216" s="42">
        <v>11.6420796445276</v>
      </c>
      <c r="T5216" s="42">
        <v>0</v>
      </c>
      <c r="U5216" s="15">
        <f t="shared" si="327"/>
        <v>8.010278056260707E-2</v>
      </c>
    </row>
    <row r="5217" spans="6:21" x14ac:dyDescent="0.3">
      <c r="F5217" s="5">
        <f>Demand!C5217</f>
        <v>9.1669603542291398</v>
      </c>
      <c r="G5217">
        <f>Irradiance!A5217*$B$2*'Technical Data'!$B$2</f>
        <v>145.62685506281966</v>
      </c>
      <c r="H5217" s="5">
        <f t="shared" si="324"/>
        <v>136.45989470859053</v>
      </c>
      <c r="I5217" s="38">
        <v>45.781504815167509</v>
      </c>
      <c r="J5217" s="35">
        <f>IF(H5217&gt;0,MIN(H5217,($B$3-L5216)/'Technical Data'!$B$5),0)</f>
        <v>136.45989470859053</v>
      </c>
      <c r="K5217" s="15">
        <f>IF(H5217&lt;0,MIN(ABS(H5217),(L5216*'Technical Data'!$B$4)),0)</f>
        <v>0</v>
      </c>
      <c r="L5217" s="15">
        <f>L5216+J5217*'Technical Data'!$B$5-(K5217/'Technical Data'!$B$4)</f>
        <v>158.93554578716109</v>
      </c>
      <c r="N5217" s="15">
        <f t="shared" si="325"/>
        <v>9.1669603542291327</v>
      </c>
      <c r="O5217" s="36">
        <f t="shared" si="326"/>
        <v>0</v>
      </c>
      <c r="P5217" s="50">
        <v>36.614544460938198</v>
      </c>
      <c r="Q5217" s="50">
        <v>9.1669603542291398</v>
      </c>
      <c r="R5217" s="42">
        <v>0</v>
      </c>
      <c r="S5217" s="42">
        <v>0</v>
      </c>
      <c r="T5217" s="42">
        <v>0</v>
      </c>
      <c r="U5217" s="15">
        <f t="shared" si="327"/>
        <v>9.1669603542291327</v>
      </c>
    </row>
    <row r="5218" spans="6:21" x14ac:dyDescent="0.3">
      <c r="F5218" s="5">
        <f>Demand!C5218</f>
        <v>7.1962184140255916</v>
      </c>
      <c r="G5218">
        <f>Irradiance!A5218*$B$2*'Technical Data'!$B$2</f>
        <v>334.50921162944712</v>
      </c>
      <c r="H5218" s="5">
        <f t="shared" si="324"/>
        <v>327.31299321542156</v>
      </c>
      <c r="I5218" s="38">
        <v>105.1614764071175</v>
      </c>
      <c r="J5218" s="35">
        <f>IF(H5218&gt;0,MIN(H5218,($B$3-L5217)/'Technical Data'!$B$5),0)</f>
        <v>248.5374434281932</v>
      </c>
      <c r="K5218" s="15">
        <f>IF(H5218&lt;0,MIN(ABS(H5218),(L5217*'Technical Data'!$B$4)),0)</f>
        <v>0</v>
      </c>
      <c r="L5218" s="15">
        <f>L5217+J5218*'Technical Data'!$B$5-(K5218/'Technical Data'!$B$4)</f>
        <v>382.61924487253498</v>
      </c>
      <c r="N5218" s="15">
        <f t="shared" si="325"/>
        <v>85.971768201253923</v>
      </c>
      <c r="O5218" s="36">
        <f t="shared" si="326"/>
        <v>78.775549787228329</v>
      </c>
      <c r="P5218" s="50">
        <v>97.965257993091498</v>
      </c>
      <c r="Q5218" s="50">
        <v>7.1962184140255898</v>
      </c>
      <c r="R5218" s="42">
        <v>0</v>
      </c>
      <c r="S5218" s="42">
        <v>0</v>
      </c>
      <c r="T5218" s="42">
        <v>0</v>
      </c>
      <c r="U5218" s="15">
        <f t="shared" si="327"/>
        <v>85.971768201253923</v>
      </c>
    </row>
    <row r="5219" spans="6:21" x14ac:dyDescent="0.3">
      <c r="F5219" s="5">
        <f>Demand!C5219</f>
        <v>6.0300031509444825</v>
      </c>
      <c r="G5219">
        <f>Irradiance!A5219*$B$2*'Technical Data'!$B$2</f>
        <v>501.0428924191072</v>
      </c>
      <c r="H5219" s="5">
        <f t="shared" si="324"/>
        <v>495.01288926816272</v>
      </c>
      <c r="I5219" s="38">
        <v>157.5155734977298</v>
      </c>
      <c r="J5219" s="35">
        <f>IF(H5219&gt;0,MIN(H5219,($B$3-L5218)/'Technical Data'!$B$5),0)</f>
        <v>0</v>
      </c>
      <c r="K5219" s="15">
        <f>IF(H5219&lt;0,MIN(ABS(H5219),(L5218*'Technical Data'!$B$4)),0)</f>
        <v>0</v>
      </c>
      <c r="L5219" s="15">
        <f>L5218+J5219*'Technical Data'!$B$5-(K5219/'Technical Data'!$B$4)</f>
        <v>382.61924487253498</v>
      </c>
      <c r="N5219" s="15">
        <f t="shared" si="325"/>
        <v>501.0428924191072</v>
      </c>
      <c r="O5219" s="36">
        <f t="shared" si="326"/>
        <v>495.01288926816272</v>
      </c>
      <c r="P5219" s="50">
        <v>151.48557034678501</v>
      </c>
      <c r="Q5219" s="50">
        <v>6.0300031509444798</v>
      </c>
      <c r="R5219" s="42">
        <v>0</v>
      </c>
      <c r="S5219" s="42">
        <v>0</v>
      </c>
      <c r="T5219" s="42">
        <v>0</v>
      </c>
      <c r="U5219" s="15">
        <f t="shared" si="327"/>
        <v>501.0428924191072</v>
      </c>
    </row>
    <row r="5220" spans="6:21" x14ac:dyDescent="0.3">
      <c r="F5220" s="5">
        <f>Demand!C5220</f>
        <v>6.0644618285953209</v>
      </c>
      <c r="G5220">
        <f>Irradiance!A5220*$B$2*'Technical Data'!$B$2</f>
        <v>638.89977776735395</v>
      </c>
      <c r="H5220" s="5">
        <f t="shared" si="324"/>
        <v>632.83531593875864</v>
      </c>
      <c r="I5220" s="38">
        <v>200.8543907622531</v>
      </c>
      <c r="J5220" s="35">
        <f>IF(H5220&gt;0,MIN(H5220,($B$3-L5219)/'Technical Data'!$B$5),0)</f>
        <v>0</v>
      </c>
      <c r="K5220" s="15">
        <f>IF(H5220&lt;0,MIN(ABS(H5220),(L5219*'Technical Data'!$B$4)),0)</f>
        <v>0</v>
      </c>
      <c r="L5220" s="15">
        <f>L5219+J5220*'Technical Data'!$B$5-(K5220/'Technical Data'!$B$4)</f>
        <v>382.61924487253498</v>
      </c>
      <c r="N5220" s="15">
        <f t="shared" si="325"/>
        <v>638.89977776735395</v>
      </c>
      <c r="O5220" s="36">
        <f t="shared" si="326"/>
        <v>632.83531593875864</v>
      </c>
      <c r="P5220" s="50">
        <v>194.789928933657</v>
      </c>
      <c r="Q5220" s="50">
        <v>6.06446182859532</v>
      </c>
      <c r="R5220" s="42">
        <v>0</v>
      </c>
      <c r="S5220" s="42">
        <v>0</v>
      </c>
      <c r="T5220" s="42">
        <v>0</v>
      </c>
      <c r="U5220" s="15">
        <f t="shared" si="327"/>
        <v>638.89977776735395</v>
      </c>
    </row>
    <row r="5221" spans="6:21" x14ac:dyDescent="0.3">
      <c r="F5221" s="5">
        <f>Demand!C5221</f>
        <v>6.9621968814835293</v>
      </c>
      <c r="G5221">
        <f>Irradiance!A5221*$B$2*'Technical Data'!$B$2</f>
        <v>731.97920878110335</v>
      </c>
      <c r="H5221" s="5">
        <f t="shared" si="324"/>
        <v>725.01701189961977</v>
      </c>
      <c r="I5221" s="38">
        <v>230.11627667821821</v>
      </c>
      <c r="J5221" s="35">
        <f>IF(H5221&gt;0,MIN(H5221,($B$3-L5220)/'Technical Data'!$B$5),0)</f>
        <v>0</v>
      </c>
      <c r="K5221" s="15">
        <f>IF(H5221&lt;0,MIN(ABS(H5221),(L5220*'Technical Data'!$B$4)),0)</f>
        <v>0</v>
      </c>
      <c r="L5221" s="15">
        <f>L5220+J5221*'Technical Data'!$B$5-(K5221/'Technical Data'!$B$4)</f>
        <v>382.61924487253498</v>
      </c>
      <c r="N5221" s="15">
        <f t="shared" si="325"/>
        <v>731.97920878110335</v>
      </c>
      <c r="O5221" s="36">
        <f t="shared" si="326"/>
        <v>725.01701189961977</v>
      </c>
      <c r="P5221" s="50">
        <v>223.15407979673401</v>
      </c>
      <c r="Q5221" s="50">
        <v>6.9621968814835302</v>
      </c>
      <c r="R5221" s="42">
        <v>0</v>
      </c>
      <c r="S5221" s="42">
        <v>0</v>
      </c>
      <c r="T5221" s="42">
        <v>0</v>
      </c>
      <c r="U5221" s="15">
        <f t="shared" si="327"/>
        <v>731.97920878110335</v>
      </c>
    </row>
    <row r="5222" spans="6:21" x14ac:dyDescent="0.3">
      <c r="F5222" s="5">
        <f>Demand!C5222</f>
        <v>9.2104311157523107</v>
      </c>
      <c r="G5222">
        <f>Irradiance!A5222*$B$2*'Technical Data'!$B$2</f>
        <v>783.08478278004668</v>
      </c>
      <c r="H5222" s="5">
        <f t="shared" si="324"/>
        <v>773.87435166429441</v>
      </c>
      <c r="I5222" s="38">
        <v>246.18261335152781</v>
      </c>
      <c r="J5222" s="35">
        <f>IF(H5222&gt;0,MIN(H5222,($B$3-L5221)/'Technical Data'!$B$5),0)</f>
        <v>0</v>
      </c>
      <c r="K5222" s="15">
        <f>IF(H5222&lt;0,MIN(ABS(H5222),(L5221*'Technical Data'!$B$4)),0)</f>
        <v>0</v>
      </c>
      <c r="L5222" s="15">
        <f>L5221+J5222*'Technical Data'!$B$5-(K5222/'Technical Data'!$B$4)</f>
        <v>382.61924487253498</v>
      </c>
      <c r="N5222" s="15">
        <f t="shared" si="325"/>
        <v>783.08478278004668</v>
      </c>
      <c r="O5222" s="36">
        <f t="shared" si="326"/>
        <v>773.87435166429441</v>
      </c>
      <c r="P5222" s="50">
        <v>236.97218223577499</v>
      </c>
      <c r="Q5222" s="50">
        <v>9.2104311157523107</v>
      </c>
      <c r="R5222" s="42">
        <v>0</v>
      </c>
      <c r="S5222" s="42">
        <v>0</v>
      </c>
      <c r="T5222" s="42">
        <v>0</v>
      </c>
      <c r="U5222" s="15">
        <f t="shared" si="327"/>
        <v>783.08478278004668</v>
      </c>
    </row>
    <row r="5223" spans="6:21" x14ac:dyDescent="0.3">
      <c r="F5223" s="5">
        <f>Demand!C5223</f>
        <v>12.220231596315655</v>
      </c>
      <c r="G5223">
        <f>Irradiance!A5223*$B$2*'Technical Data'!$B$2</f>
        <v>761.53713480870545</v>
      </c>
      <c r="H5223" s="5">
        <f t="shared" si="324"/>
        <v>749.31690321238978</v>
      </c>
      <c r="I5223" s="38">
        <v>239.40856230901949</v>
      </c>
      <c r="J5223" s="35">
        <f>IF(H5223&gt;0,MIN(H5223,($B$3-L5222)/'Technical Data'!$B$5),0)</f>
        <v>0</v>
      </c>
      <c r="K5223" s="15">
        <f>IF(H5223&lt;0,MIN(ABS(H5223),(L5222*'Technical Data'!$B$4)),0)</f>
        <v>0</v>
      </c>
      <c r="L5223" s="15">
        <f>L5222+J5223*'Technical Data'!$B$5-(K5223/'Technical Data'!$B$4)</f>
        <v>382.61924487253498</v>
      </c>
      <c r="N5223" s="15">
        <f t="shared" si="325"/>
        <v>761.53713480870545</v>
      </c>
      <c r="O5223" s="36">
        <f t="shared" si="326"/>
        <v>749.31690321238978</v>
      </c>
      <c r="P5223" s="50">
        <v>227.18833071270299</v>
      </c>
      <c r="Q5223" s="50">
        <v>12.220231596315701</v>
      </c>
      <c r="R5223" s="42">
        <v>0</v>
      </c>
      <c r="S5223" s="42">
        <v>0</v>
      </c>
      <c r="T5223" s="42">
        <v>0</v>
      </c>
      <c r="U5223" s="15">
        <f t="shared" si="327"/>
        <v>761.53713480870545</v>
      </c>
    </row>
    <row r="5224" spans="6:21" x14ac:dyDescent="0.3">
      <c r="F5224" s="5">
        <f>Demand!C5224</f>
        <v>15.394930878215668</v>
      </c>
      <c r="G5224">
        <f>Irradiance!A5224*$B$2*'Technical Data'!$B$2</f>
        <v>696.09316308905545</v>
      </c>
      <c r="H5224" s="5">
        <f t="shared" si="324"/>
        <v>680.69823221083982</v>
      </c>
      <c r="I5224" s="38">
        <v>218.83458572266539</v>
      </c>
      <c r="J5224" s="35">
        <f>IF(H5224&gt;0,MIN(H5224,($B$3-L5223)/'Technical Data'!$B$5),0)</f>
        <v>0</v>
      </c>
      <c r="K5224" s="15">
        <f>IF(H5224&lt;0,MIN(ABS(H5224),(L5223*'Technical Data'!$B$4)),0)</f>
        <v>0</v>
      </c>
      <c r="L5224" s="15">
        <f>L5223+J5224*'Technical Data'!$B$5-(K5224/'Technical Data'!$B$4)</f>
        <v>382.61924487253498</v>
      </c>
      <c r="N5224" s="15">
        <f t="shared" si="325"/>
        <v>696.09316308905545</v>
      </c>
      <c r="O5224" s="36">
        <f t="shared" si="326"/>
        <v>680.69823221083982</v>
      </c>
      <c r="P5224" s="50">
        <v>111.715401079356</v>
      </c>
      <c r="Q5224" s="50">
        <v>15.3949308782157</v>
      </c>
      <c r="R5224" s="42">
        <v>91.724253765092101</v>
      </c>
      <c r="S5224" s="42">
        <v>0</v>
      </c>
      <c r="T5224" s="42">
        <v>82.551828388582905</v>
      </c>
      <c r="U5224" s="15">
        <f t="shared" si="327"/>
        <v>696.09316308905545</v>
      </c>
    </row>
    <row r="5225" spans="6:21" x14ac:dyDescent="0.3">
      <c r="F5225" s="5">
        <f>Demand!C5225</f>
        <v>18.676088893156294</v>
      </c>
      <c r="G5225">
        <f>Irradiance!A5225*$B$2*'Technical Data'!$B$2</f>
        <v>583.30844805690469</v>
      </c>
      <c r="H5225" s="5">
        <f t="shared" si="324"/>
        <v>564.63235916374845</v>
      </c>
      <c r="I5225" s="38">
        <v>183.37784271949931</v>
      </c>
      <c r="J5225" s="35">
        <f>IF(H5225&gt;0,MIN(H5225,($B$3-L5224)/'Technical Data'!$B$5),0)</f>
        <v>0</v>
      </c>
      <c r="K5225" s="15">
        <f>IF(H5225&lt;0,MIN(ABS(H5225),(L5224*'Technical Data'!$B$4)),0)</f>
        <v>0</v>
      </c>
      <c r="L5225" s="15">
        <f>L5224+J5225*'Technical Data'!$B$5-(K5225/'Technical Data'!$B$4)</f>
        <v>382.61924487253498</v>
      </c>
      <c r="N5225" s="15">
        <f t="shared" si="325"/>
        <v>583.30844805690469</v>
      </c>
      <c r="O5225" s="36">
        <f t="shared" si="326"/>
        <v>564.63235916374845</v>
      </c>
      <c r="P5225" s="50">
        <v>0</v>
      </c>
      <c r="Q5225" s="50">
        <v>18.676088893156301</v>
      </c>
      <c r="R5225" s="42">
        <v>164.70175382634301</v>
      </c>
      <c r="S5225" s="42">
        <v>0</v>
      </c>
      <c r="T5225" s="42">
        <v>230.78340683229101</v>
      </c>
      <c r="U5225" s="15">
        <f t="shared" si="327"/>
        <v>583.30844805690469</v>
      </c>
    </row>
    <row r="5226" spans="6:21" x14ac:dyDescent="0.3">
      <c r="F5226" s="5">
        <f>Demand!C5226</f>
        <v>22.139122841892561</v>
      </c>
      <c r="G5226">
        <f>Irradiance!A5226*$B$2*'Technical Data'!$B$2</f>
        <v>431.8340900130147</v>
      </c>
      <c r="H5226" s="5">
        <f t="shared" si="324"/>
        <v>409.69496717112213</v>
      </c>
      <c r="I5226" s="38">
        <v>135.75802665487791</v>
      </c>
      <c r="J5226" s="35">
        <f>IF(H5226&gt;0,MIN(H5226,($B$3-L5225)/'Technical Data'!$B$5),0)</f>
        <v>0</v>
      </c>
      <c r="K5226" s="15">
        <f>IF(H5226&lt;0,MIN(ABS(H5226),(L5225*'Technical Data'!$B$4)),0)</f>
        <v>0</v>
      </c>
      <c r="L5226" s="15">
        <f>L5225+J5226*'Technical Data'!$B$5-(K5226/'Technical Data'!$B$4)</f>
        <v>382.61924487253498</v>
      </c>
      <c r="N5226" s="15">
        <f t="shared" si="325"/>
        <v>431.8340900130147</v>
      </c>
      <c r="O5226" s="36">
        <f t="shared" si="326"/>
        <v>409.69496717112213</v>
      </c>
      <c r="P5226" s="50">
        <v>0</v>
      </c>
      <c r="Q5226" s="50">
        <v>22.1391228418926</v>
      </c>
      <c r="R5226" s="42">
        <v>113.618903812985</v>
      </c>
      <c r="S5226" s="42">
        <v>0</v>
      </c>
      <c r="T5226" s="42">
        <v>333.04042026397798</v>
      </c>
      <c r="U5226" s="15">
        <f t="shared" si="327"/>
        <v>431.8340900130147</v>
      </c>
    </row>
    <row r="5227" spans="6:21" x14ac:dyDescent="0.3">
      <c r="F5227" s="5">
        <f>Demand!C5227</f>
        <v>26.059128388430533</v>
      </c>
      <c r="G5227">
        <f>Irradiance!A5227*$B$2*'Technical Data'!$B$2</f>
        <v>247.75790028014364</v>
      </c>
      <c r="H5227" s="5">
        <f t="shared" si="324"/>
        <v>221.69877189171311</v>
      </c>
      <c r="I5227" s="38">
        <v>77.888995815903797</v>
      </c>
      <c r="J5227" s="35">
        <f>IF(H5227&gt;0,MIN(H5227,($B$3-L5226)/'Technical Data'!$B$5),0)</f>
        <v>0</v>
      </c>
      <c r="K5227" s="15">
        <f>IF(H5227&lt;0,MIN(ABS(H5227),(L5226*'Technical Data'!$B$4)),0)</f>
        <v>0</v>
      </c>
      <c r="L5227" s="15">
        <f>L5226+J5227*'Technical Data'!$B$5-(K5227/'Technical Data'!$B$4)</f>
        <v>382.61924487253498</v>
      </c>
      <c r="N5227" s="15">
        <f t="shared" si="325"/>
        <v>247.75790028014364</v>
      </c>
      <c r="O5227" s="36">
        <f t="shared" si="326"/>
        <v>221.69877189171311</v>
      </c>
      <c r="P5227" s="50">
        <v>0</v>
      </c>
      <c r="Q5227" s="50">
        <v>26.059128388430501</v>
      </c>
      <c r="R5227" s="42">
        <v>51.829867427473097</v>
      </c>
      <c r="S5227" s="42">
        <v>0</v>
      </c>
      <c r="T5227" s="42">
        <v>379.68730094870398</v>
      </c>
      <c r="U5227" s="15">
        <f t="shared" si="327"/>
        <v>247.75790028014364</v>
      </c>
    </row>
    <row r="5228" spans="6:21" x14ac:dyDescent="0.3">
      <c r="F5228" s="5">
        <f>Demand!C5228</f>
        <v>29.827831888257958</v>
      </c>
      <c r="G5228">
        <f>Irradiance!A5228*$B$2*'Technical Data'!$B$2</f>
        <v>7.6097641534476717</v>
      </c>
      <c r="H5228" s="5">
        <f t="shared" si="324"/>
        <v>-22.218067734810287</v>
      </c>
      <c r="I5228" s="38">
        <v>2.3923228588783898</v>
      </c>
      <c r="J5228" s="35">
        <f>IF(H5228&gt;0,MIN(H5228,($B$3-L5227)/'Technical Data'!$B$5),0)</f>
        <v>0</v>
      </c>
      <c r="K5228" s="15">
        <f>IF(H5228&lt;0,MIN(ABS(H5228),(L5227*'Technical Data'!$B$4)),0)</f>
        <v>22.218067734810287</v>
      </c>
      <c r="L5228" s="15">
        <f>L5227+J5228*'Technical Data'!$B$5-(K5228/'Technical Data'!$B$4)</f>
        <v>357.93250294496801</v>
      </c>
      <c r="N5228" s="15">
        <f t="shared" si="325"/>
        <v>7.6097641534476717</v>
      </c>
      <c r="O5228" s="36">
        <f t="shared" si="326"/>
        <v>0</v>
      </c>
      <c r="P5228" s="50">
        <v>0</v>
      </c>
      <c r="Q5228" s="50">
        <v>2.39232285887838</v>
      </c>
      <c r="R5228" s="42">
        <v>0</v>
      </c>
      <c r="S5228" s="42">
        <v>27.435509029379599</v>
      </c>
      <c r="T5228" s="42">
        <v>349.20340202717102</v>
      </c>
      <c r="U5228" s="15">
        <f t="shared" si="327"/>
        <v>7.6097641534476717</v>
      </c>
    </row>
    <row r="5229" spans="6:21" x14ac:dyDescent="0.3">
      <c r="F5229" s="5">
        <f>Demand!C5229</f>
        <v>32.346473561578797</v>
      </c>
      <c r="G5229">
        <f>Irradiance!A5229*$B$2*'Technical Data'!$B$2</f>
        <v>0</v>
      </c>
      <c r="H5229" s="5">
        <f t="shared" si="324"/>
        <v>-32.346473561578797</v>
      </c>
      <c r="I5229" s="38">
        <v>0</v>
      </c>
      <c r="J5229" s="35">
        <f>IF(H5229&gt;0,MIN(H5229,($B$3-L5228)/'Technical Data'!$B$5),0)</f>
        <v>0</v>
      </c>
      <c r="K5229" s="15">
        <f>IF(H5229&lt;0,MIN(ABS(H5229),(L5228*'Technical Data'!$B$4)),0)</f>
        <v>32.346473561578797</v>
      </c>
      <c r="L5229" s="15">
        <f>L5228+J5229*'Technical Data'!$B$5-(K5229/'Technical Data'!$B$4)</f>
        <v>321.99197676543599</v>
      </c>
      <c r="N5229" s="15">
        <f t="shared" si="325"/>
        <v>0</v>
      </c>
      <c r="O5229" s="36">
        <f t="shared" si="326"/>
        <v>0</v>
      </c>
      <c r="P5229" s="50">
        <v>0</v>
      </c>
      <c r="Q5229" s="50">
        <v>0</v>
      </c>
      <c r="R5229" s="42">
        <v>0</v>
      </c>
      <c r="S5229" s="42">
        <v>32.346473561578797</v>
      </c>
      <c r="T5229" s="42">
        <v>313.26287584763901</v>
      </c>
      <c r="U5229" s="15">
        <f t="shared" si="327"/>
        <v>0</v>
      </c>
    </row>
    <row r="5230" spans="6:21" x14ac:dyDescent="0.3">
      <c r="F5230" s="5">
        <f>Demand!C5230</f>
        <v>33.650708508051309</v>
      </c>
      <c r="G5230">
        <f>Irradiance!A5230*$B$2*'Technical Data'!$B$2</f>
        <v>0</v>
      </c>
      <c r="H5230" s="5">
        <f t="shared" si="324"/>
        <v>-33.650708508051309</v>
      </c>
      <c r="I5230" s="38">
        <v>0</v>
      </c>
      <c r="J5230" s="35">
        <f>IF(H5230&gt;0,MIN(H5230,($B$3-L5229)/'Technical Data'!$B$5),0)</f>
        <v>0</v>
      </c>
      <c r="K5230" s="15">
        <f>IF(H5230&lt;0,MIN(ABS(H5230),(L5229*'Technical Data'!$B$4)),0)</f>
        <v>33.650708508051309</v>
      </c>
      <c r="L5230" s="15">
        <f>L5229+J5230*'Technical Data'!$B$5-(K5230/'Technical Data'!$B$4)</f>
        <v>284.60230064537899</v>
      </c>
      <c r="N5230" s="15">
        <f t="shared" si="325"/>
        <v>0</v>
      </c>
      <c r="O5230" s="36">
        <f t="shared" si="326"/>
        <v>0</v>
      </c>
      <c r="P5230" s="50">
        <v>0</v>
      </c>
      <c r="Q5230" s="50">
        <v>0</v>
      </c>
      <c r="R5230" s="42">
        <v>0</v>
      </c>
      <c r="S5230" s="42">
        <v>33.650708508051302</v>
      </c>
      <c r="T5230" s="42">
        <v>275.873199727582</v>
      </c>
      <c r="U5230" s="15">
        <f t="shared" si="327"/>
        <v>0</v>
      </c>
    </row>
    <row r="5231" spans="6:21" x14ac:dyDescent="0.3">
      <c r="F5231" s="5">
        <f>Demand!C5231</f>
        <v>34.088198609960187</v>
      </c>
      <c r="G5231">
        <f>Irradiance!A5231*$B$2*'Technical Data'!$B$2</f>
        <v>0</v>
      </c>
      <c r="H5231" s="5">
        <f t="shared" si="324"/>
        <v>-34.088198609960187</v>
      </c>
      <c r="I5231" s="38">
        <v>0</v>
      </c>
      <c r="J5231" s="35">
        <f>IF(H5231&gt;0,MIN(H5231,($B$3-L5230)/'Technical Data'!$B$5),0)</f>
        <v>0</v>
      </c>
      <c r="K5231" s="15">
        <f>IF(H5231&lt;0,MIN(ABS(H5231),(L5230*'Technical Data'!$B$4)),0)</f>
        <v>34.088198609960187</v>
      </c>
      <c r="L5231" s="15">
        <f>L5230+J5231*'Technical Data'!$B$5-(K5231/'Technical Data'!$B$4)</f>
        <v>246.7265244120899</v>
      </c>
      <c r="N5231" s="15">
        <f t="shared" si="325"/>
        <v>0</v>
      </c>
      <c r="O5231" s="36">
        <f t="shared" si="326"/>
        <v>0</v>
      </c>
      <c r="P5231" s="50">
        <v>0</v>
      </c>
      <c r="Q5231" s="50">
        <v>0</v>
      </c>
      <c r="R5231" s="42">
        <v>0</v>
      </c>
      <c r="S5231" s="42">
        <v>34.088198609960202</v>
      </c>
      <c r="T5231" s="42">
        <v>237.997423494293</v>
      </c>
      <c r="U5231" s="15">
        <f t="shared" si="327"/>
        <v>0</v>
      </c>
    </row>
    <row r="5232" spans="6:21" x14ac:dyDescent="0.3">
      <c r="F5232" s="5">
        <f>Demand!C5232</f>
        <v>33.500965344823072</v>
      </c>
      <c r="G5232">
        <f>Irradiance!A5232*$B$2*'Technical Data'!$B$2</f>
        <v>0</v>
      </c>
      <c r="H5232" s="5">
        <f t="shared" si="324"/>
        <v>-33.500965344823072</v>
      </c>
      <c r="I5232" s="38">
        <v>0</v>
      </c>
      <c r="J5232" s="35">
        <f>IF(H5232&gt;0,MIN(H5232,($B$3-L5231)/'Technical Data'!$B$5),0)</f>
        <v>0</v>
      </c>
      <c r="K5232" s="15">
        <f>IF(H5232&lt;0,MIN(ABS(H5232),(L5231*'Technical Data'!$B$4)),0)</f>
        <v>33.500965344823072</v>
      </c>
      <c r="L5232" s="15">
        <f>L5231+J5232*'Technical Data'!$B$5-(K5232/'Technical Data'!$B$4)</f>
        <v>209.50322958450872</v>
      </c>
      <c r="N5232" s="15">
        <f t="shared" si="325"/>
        <v>0</v>
      </c>
      <c r="O5232" s="36">
        <f t="shared" si="326"/>
        <v>0</v>
      </c>
      <c r="P5232" s="50">
        <v>0</v>
      </c>
      <c r="Q5232" s="50">
        <v>0</v>
      </c>
      <c r="R5232" s="42">
        <v>0</v>
      </c>
      <c r="S5232" s="42">
        <v>33.500965344823101</v>
      </c>
      <c r="T5232" s="42">
        <v>200.77412866671099</v>
      </c>
      <c r="U5232" s="15">
        <f t="shared" si="327"/>
        <v>0</v>
      </c>
    </row>
    <row r="5233" spans="6:21" x14ac:dyDescent="0.3">
      <c r="F5233" s="5">
        <f>Demand!C5233</f>
        <v>32.146501520035095</v>
      </c>
      <c r="G5233">
        <f>Irradiance!A5233*$B$2*'Technical Data'!$B$2</f>
        <v>0</v>
      </c>
      <c r="H5233" s="5">
        <f t="shared" si="324"/>
        <v>-32.146501520035095</v>
      </c>
      <c r="I5233" s="38">
        <v>0</v>
      </c>
      <c r="J5233" s="35">
        <f>IF(H5233&gt;0,MIN(H5233,($B$3-L5232)/'Technical Data'!$B$5),0)</f>
        <v>0</v>
      </c>
      <c r="K5233" s="15">
        <f>IF(H5233&lt;0,MIN(ABS(H5233),(L5232*'Technical Data'!$B$4)),0)</f>
        <v>32.146501520035095</v>
      </c>
      <c r="L5233" s="15">
        <f>L5232+J5233*'Technical Data'!$B$5-(K5233/'Technical Data'!$B$4)</f>
        <v>173.7848945622475</v>
      </c>
      <c r="N5233" s="15">
        <f t="shared" si="325"/>
        <v>0</v>
      </c>
      <c r="O5233" s="36">
        <f t="shared" si="326"/>
        <v>0</v>
      </c>
      <c r="P5233" s="50">
        <v>0</v>
      </c>
      <c r="Q5233" s="50">
        <v>0</v>
      </c>
      <c r="R5233" s="42">
        <v>0</v>
      </c>
      <c r="S5233" s="42">
        <v>32.146501520035102</v>
      </c>
      <c r="T5233" s="42">
        <v>165.05579364445001</v>
      </c>
      <c r="U5233" s="15">
        <f t="shared" si="327"/>
        <v>0</v>
      </c>
    </row>
    <row r="5234" spans="6:21" x14ac:dyDescent="0.3">
      <c r="F5234" s="5">
        <f>Demand!C5234</f>
        <v>30.246455847471921</v>
      </c>
      <c r="G5234">
        <f>Irradiance!A5234*$B$2*'Technical Data'!$B$2</f>
        <v>0</v>
      </c>
      <c r="H5234" s="5">
        <f t="shared" si="324"/>
        <v>-30.246455847471921</v>
      </c>
      <c r="I5234" s="38">
        <v>0</v>
      </c>
      <c r="J5234" s="35">
        <f>IF(H5234&gt;0,MIN(H5234,($B$3-L5233)/'Technical Data'!$B$5),0)</f>
        <v>0</v>
      </c>
      <c r="K5234" s="15">
        <f>IF(H5234&lt;0,MIN(ABS(H5234),(L5233*'Technical Data'!$B$4)),0)</f>
        <v>30.246455847471921</v>
      </c>
      <c r="L5234" s="15">
        <f>L5233+J5234*'Technical Data'!$B$5-(K5234/'Technical Data'!$B$4)</f>
        <v>140.17772139838982</v>
      </c>
      <c r="N5234" s="15">
        <f t="shared" si="325"/>
        <v>0</v>
      </c>
      <c r="O5234" s="36">
        <f t="shared" si="326"/>
        <v>0</v>
      </c>
      <c r="P5234" s="50">
        <v>0</v>
      </c>
      <c r="Q5234" s="50">
        <v>0</v>
      </c>
      <c r="R5234" s="42">
        <v>0</v>
      </c>
      <c r="S5234" s="42">
        <v>30.2464558474719</v>
      </c>
      <c r="T5234" s="42">
        <v>131.44862048059301</v>
      </c>
      <c r="U5234" s="15">
        <f t="shared" si="327"/>
        <v>0</v>
      </c>
    </row>
    <row r="5235" spans="6:21" x14ac:dyDescent="0.3">
      <c r="F5235" s="5">
        <f>Demand!C5235</f>
        <v>28.149118141213226</v>
      </c>
      <c r="G5235">
        <f>Irradiance!A5235*$B$2*'Technical Data'!$B$2</f>
        <v>0</v>
      </c>
      <c r="H5235" s="5">
        <f t="shared" si="324"/>
        <v>-28.149118141213226</v>
      </c>
      <c r="I5235" s="38">
        <v>0</v>
      </c>
      <c r="J5235" s="35">
        <f>IF(H5235&gt;0,MIN(H5235,($B$3-L5234)/'Technical Data'!$B$5),0)</f>
        <v>0</v>
      </c>
      <c r="K5235" s="15">
        <f>IF(H5235&lt;0,MIN(ABS(H5235),(L5234*'Technical Data'!$B$4)),0)</f>
        <v>28.149118141213226</v>
      </c>
      <c r="L5235" s="15">
        <f>L5234+J5235*'Technical Data'!$B$5-(K5235/'Technical Data'!$B$4)</f>
        <v>108.90092346370847</v>
      </c>
      <c r="N5235" s="15">
        <f t="shared" si="325"/>
        <v>0</v>
      </c>
      <c r="O5235" s="36">
        <f t="shared" si="326"/>
        <v>0</v>
      </c>
      <c r="P5235" s="50">
        <v>0</v>
      </c>
      <c r="Q5235" s="50">
        <v>0</v>
      </c>
      <c r="R5235" s="42">
        <v>0</v>
      </c>
      <c r="S5235" s="42">
        <v>28.149118141213201</v>
      </c>
      <c r="T5235" s="42">
        <v>100.171822545911</v>
      </c>
      <c r="U5235" s="15">
        <f t="shared" si="327"/>
        <v>0</v>
      </c>
    </row>
    <row r="5236" spans="6:21" x14ac:dyDescent="0.3">
      <c r="F5236" s="5">
        <f>Demand!C5236</f>
        <v>25.210696892881543</v>
      </c>
      <c r="G5236">
        <f>Irradiance!A5236*$B$2*'Technical Data'!$B$2</f>
        <v>0</v>
      </c>
      <c r="H5236" s="5">
        <f t="shared" si="324"/>
        <v>-25.210696892881543</v>
      </c>
      <c r="I5236" s="38">
        <v>0</v>
      </c>
      <c r="J5236" s="35">
        <f>IF(H5236&gt;0,MIN(H5236,($B$3-L5235)/'Technical Data'!$B$5),0)</f>
        <v>0</v>
      </c>
      <c r="K5236" s="15">
        <f>IF(H5236&lt;0,MIN(ABS(H5236),(L5235*'Technical Data'!$B$4)),0)</f>
        <v>25.210696892881543</v>
      </c>
      <c r="L5236" s="15">
        <f>L5235+J5236*'Technical Data'!$B$5-(K5236/'Technical Data'!$B$4)</f>
        <v>80.889038027173427</v>
      </c>
      <c r="N5236" s="15">
        <f t="shared" si="325"/>
        <v>0</v>
      </c>
      <c r="O5236" s="36">
        <f t="shared" si="326"/>
        <v>0</v>
      </c>
      <c r="P5236" s="50">
        <v>0</v>
      </c>
      <c r="Q5236" s="50">
        <v>0</v>
      </c>
      <c r="R5236" s="42">
        <v>0</v>
      </c>
      <c r="S5236" s="42">
        <v>25.210696892881501</v>
      </c>
      <c r="T5236" s="42">
        <v>72.159937109376102</v>
      </c>
      <c r="U5236" s="15">
        <f t="shared" si="327"/>
        <v>0</v>
      </c>
    </row>
    <row r="5237" spans="6:21" x14ac:dyDescent="0.3">
      <c r="F5237" s="5">
        <f>Demand!C5237</f>
        <v>21.441654275040438</v>
      </c>
      <c r="G5237">
        <f>Irradiance!A5237*$B$2*'Technical Data'!$B$2</f>
        <v>0</v>
      </c>
      <c r="H5237" s="5">
        <f t="shared" si="324"/>
        <v>-21.441654275040438</v>
      </c>
      <c r="I5237" s="38">
        <v>0</v>
      </c>
      <c r="J5237" s="35">
        <f>IF(H5237&gt;0,MIN(H5237,($B$3-L5236)/'Technical Data'!$B$5),0)</f>
        <v>0</v>
      </c>
      <c r="K5237" s="15">
        <f>IF(H5237&lt;0,MIN(ABS(H5237),(L5236*'Technical Data'!$B$4)),0)</f>
        <v>21.441654275040438</v>
      </c>
      <c r="L5237" s="15">
        <f>L5236+J5237*'Technical Data'!$B$5-(K5237/'Technical Data'!$B$4)</f>
        <v>57.064977721572944</v>
      </c>
      <c r="N5237" s="15">
        <f t="shared" si="325"/>
        <v>0</v>
      </c>
      <c r="O5237" s="36">
        <f t="shared" si="326"/>
        <v>0</v>
      </c>
      <c r="P5237" s="50">
        <v>0</v>
      </c>
      <c r="Q5237" s="50">
        <v>0</v>
      </c>
      <c r="R5237" s="42">
        <v>0</v>
      </c>
      <c r="S5237" s="42">
        <v>21.441654275040399</v>
      </c>
      <c r="T5237" s="42">
        <v>48.335876803775598</v>
      </c>
      <c r="U5237" s="15">
        <f t="shared" si="327"/>
        <v>0</v>
      </c>
    </row>
    <row r="5238" spans="6:21" x14ac:dyDescent="0.3">
      <c r="F5238" s="5">
        <f>Demand!C5238</f>
        <v>17.518839650440029</v>
      </c>
      <c r="G5238">
        <f>Irradiance!A5238*$B$2*'Technical Data'!$B$2</f>
        <v>0</v>
      </c>
      <c r="H5238" s="5">
        <f t="shared" si="324"/>
        <v>-17.518839650440029</v>
      </c>
      <c r="I5238" s="38">
        <v>0</v>
      </c>
      <c r="J5238" s="35">
        <f>IF(H5238&gt;0,MIN(H5238,($B$3-L5237)/'Technical Data'!$B$5),0)</f>
        <v>0</v>
      </c>
      <c r="K5238" s="15">
        <f>IF(H5238&lt;0,MIN(ABS(H5238),(L5237*'Technical Data'!$B$4)),0)</f>
        <v>17.518839650440029</v>
      </c>
      <c r="L5238" s="15">
        <f>L5237+J5238*'Technical Data'!$B$5-(K5238/'Technical Data'!$B$4)</f>
        <v>37.599600332195138</v>
      </c>
      <c r="N5238" s="15">
        <f t="shared" si="325"/>
        <v>0</v>
      </c>
      <c r="O5238" s="36">
        <f t="shared" si="326"/>
        <v>0</v>
      </c>
      <c r="P5238" s="50">
        <v>0</v>
      </c>
      <c r="Q5238" s="50">
        <v>0</v>
      </c>
      <c r="R5238" s="42">
        <v>0</v>
      </c>
      <c r="S5238" s="42">
        <v>17.51883965044</v>
      </c>
      <c r="T5238" s="42">
        <v>28.870499414397798</v>
      </c>
      <c r="U5238" s="15">
        <f t="shared" si="327"/>
        <v>0</v>
      </c>
    </row>
    <row r="5239" spans="6:21" x14ac:dyDescent="0.3">
      <c r="F5239" s="5">
        <f>Demand!C5239</f>
        <v>14.341369828430429</v>
      </c>
      <c r="G5239">
        <f>Irradiance!A5239*$B$2*'Technical Data'!$B$2</f>
        <v>0</v>
      </c>
      <c r="H5239" s="5">
        <f t="shared" si="324"/>
        <v>-14.341369828430429</v>
      </c>
      <c r="I5239" s="38">
        <v>0</v>
      </c>
      <c r="J5239" s="35">
        <f>IF(H5239&gt;0,MIN(H5239,($B$3-L5238)/'Technical Data'!$B$5),0)</f>
        <v>0</v>
      </c>
      <c r="K5239" s="15">
        <f>IF(H5239&lt;0,MIN(ABS(H5239),(L5238*'Technical Data'!$B$4)),0)</f>
        <v>14.341369828430429</v>
      </c>
      <c r="L5239" s="15">
        <f>L5238+J5239*'Technical Data'!$B$5-(K5239/'Technical Data'!$B$4)</f>
        <v>21.664744967272441</v>
      </c>
      <c r="N5239" s="15">
        <f t="shared" si="325"/>
        <v>0</v>
      </c>
      <c r="O5239" s="36">
        <f t="shared" si="326"/>
        <v>0</v>
      </c>
      <c r="P5239" s="50">
        <v>0</v>
      </c>
      <c r="Q5239" s="50">
        <v>0</v>
      </c>
      <c r="R5239" s="42">
        <v>0</v>
      </c>
      <c r="S5239" s="42">
        <v>14.3413698284304</v>
      </c>
      <c r="T5239" s="42">
        <v>12.935644049475099</v>
      </c>
      <c r="U5239" s="15">
        <f t="shared" si="327"/>
        <v>0</v>
      </c>
    </row>
    <row r="5240" spans="6:21" x14ac:dyDescent="0.3">
      <c r="F5240" s="5">
        <f>Demand!C5240</f>
        <v>11.667261990410534</v>
      </c>
      <c r="G5240">
        <f>Irradiance!A5240*$B$2*'Technical Data'!$B$2</f>
        <v>8.010278056260707E-2</v>
      </c>
      <c r="H5240" s="5">
        <f t="shared" si="324"/>
        <v>-11.587159209847927</v>
      </c>
      <c r="I5240" s="38">
        <v>2.5182345882930428E-2</v>
      </c>
      <c r="J5240" s="35">
        <f>IF(H5240&gt;0,MIN(H5240,($B$3-L5239)/'Technical Data'!$B$5),0)</f>
        <v>0</v>
      </c>
      <c r="K5240" s="15">
        <f>IF(H5240&lt;0,MIN(ABS(H5240),(L5239*'Technical Data'!$B$4)),0)</f>
        <v>11.587159209847927</v>
      </c>
      <c r="L5240" s="15">
        <f>L5239+J5240*'Technical Data'!$B$5-(K5240/'Technical Data'!$B$4)</f>
        <v>8.7901236229969655</v>
      </c>
      <c r="N5240" s="15">
        <f t="shared" si="325"/>
        <v>8.010278056260707E-2</v>
      </c>
      <c r="O5240" s="36">
        <f t="shared" si="326"/>
        <v>0</v>
      </c>
      <c r="P5240" s="50">
        <v>0</v>
      </c>
      <c r="Q5240" s="50">
        <v>2.51823458829303E-2</v>
      </c>
      <c r="R5240" s="42">
        <v>0</v>
      </c>
      <c r="S5240" s="42">
        <v>11.6420796445276</v>
      </c>
      <c r="T5240" s="42">
        <v>0</v>
      </c>
      <c r="U5240" s="15">
        <f t="shared" si="327"/>
        <v>8.010278056260707E-2</v>
      </c>
    </row>
    <row r="5241" spans="6:21" x14ac:dyDescent="0.3">
      <c r="F5241" s="5">
        <f>Demand!C5241</f>
        <v>9.1669603542291398</v>
      </c>
      <c r="G5241">
        <f>Irradiance!A5241*$B$2*'Technical Data'!$B$2</f>
        <v>152.67589975232909</v>
      </c>
      <c r="H5241" s="5">
        <f t="shared" si="324"/>
        <v>143.50893939809995</v>
      </c>
      <c r="I5241" s="38">
        <v>47.997551252865392</v>
      </c>
      <c r="J5241" s="35">
        <f>IF(H5241&gt;0,MIN(H5241,($B$3-L5240)/'Technical Data'!$B$5),0)</f>
        <v>143.50893939809995</v>
      </c>
      <c r="K5241" s="15">
        <f>IF(H5241&lt;0,MIN(ABS(H5241),(L5240*'Technical Data'!$B$4)),0)</f>
        <v>0</v>
      </c>
      <c r="L5241" s="15">
        <f>L5240+J5241*'Technical Data'!$B$5-(K5241/'Technical Data'!$B$4)</f>
        <v>137.94816908128692</v>
      </c>
      <c r="N5241" s="15">
        <f t="shared" si="325"/>
        <v>9.1669603542291327</v>
      </c>
      <c r="O5241" s="36">
        <f t="shared" si="326"/>
        <v>0</v>
      </c>
      <c r="P5241" s="50">
        <v>38.830590898636103</v>
      </c>
      <c r="Q5241" s="50">
        <v>9.1669603542291398</v>
      </c>
      <c r="R5241" s="42">
        <v>0</v>
      </c>
      <c r="S5241" s="42">
        <v>0</v>
      </c>
      <c r="T5241" s="42">
        <v>0</v>
      </c>
      <c r="U5241" s="15">
        <f t="shared" si="327"/>
        <v>9.1669603542291327</v>
      </c>
    </row>
    <row r="5242" spans="6:21" x14ac:dyDescent="0.3">
      <c r="F5242" s="5">
        <f>Demand!C5242</f>
        <v>7.1962184140255916</v>
      </c>
      <c r="G5242">
        <f>Irradiance!A5242*$B$2*'Technical Data'!$B$2</f>
        <v>353.25326228109714</v>
      </c>
      <c r="H5242" s="5">
        <f t="shared" si="324"/>
        <v>346.05704386707157</v>
      </c>
      <c r="I5242" s="38">
        <v>111.05414534372321</v>
      </c>
      <c r="J5242" s="35">
        <f>IF(H5242&gt;0,MIN(H5242,($B$3-L5241)/'Technical Data'!$B$5),0)</f>
        <v>271.85675087916451</v>
      </c>
      <c r="K5242" s="15">
        <f>IF(H5242&lt;0,MIN(ABS(H5242),(L5241*'Technical Data'!$B$4)),0)</f>
        <v>0</v>
      </c>
      <c r="L5242" s="15">
        <f>L5241+J5242*'Technical Data'!$B$5-(K5242/'Technical Data'!$B$4)</f>
        <v>382.61924487253498</v>
      </c>
      <c r="N5242" s="15">
        <f t="shared" si="325"/>
        <v>81.396511401932628</v>
      </c>
      <c r="O5242" s="36">
        <f t="shared" si="326"/>
        <v>74.200292987907034</v>
      </c>
      <c r="P5242" s="50">
        <v>103.857926929697</v>
      </c>
      <c r="Q5242" s="50">
        <v>7.1962184140255898</v>
      </c>
      <c r="R5242" s="42">
        <v>0</v>
      </c>
      <c r="S5242" s="42">
        <v>0</v>
      </c>
      <c r="T5242" s="42">
        <v>0</v>
      </c>
      <c r="U5242" s="15">
        <f t="shared" si="327"/>
        <v>81.396511401932628</v>
      </c>
    </row>
    <row r="5243" spans="6:21" x14ac:dyDescent="0.3">
      <c r="F5243" s="5">
        <f>Demand!C5243</f>
        <v>6.0300031509444825</v>
      </c>
      <c r="G5243">
        <f>Irradiance!A5243*$B$2*'Technical Data'!$B$2</f>
        <v>534.44575191371439</v>
      </c>
      <c r="H5243" s="5">
        <f t="shared" si="324"/>
        <v>528.41574876276991</v>
      </c>
      <c r="I5243" s="38">
        <v>168.01661173091179</v>
      </c>
      <c r="J5243" s="35">
        <f>IF(H5243&gt;0,MIN(H5243,($B$3-L5242)/'Technical Data'!$B$5),0)</f>
        <v>0</v>
      </c>
      <c r="K5243" s="15">
        <f>IF(H5243&lt;0,MIN(ABS(H5243),(L5242*'Technical Data'!$B$4)),0)</f>
        <v>0</v>
      </c>
      <c r="L5243" s="15">
        <f>L5242+J5243*'Technical Data'!$B$5-(K5243/'Technical Data'!$B$4)</f>
        <v>382.61924487253498</v>
      </c>
      <c r="N5243" s="15">
        <f t="shared" si="325"/>
        <v>534.44575191371439</v>
      </c>
      <c r="O5243" s="36">
        <f t="shared" si="326"/>
        <v>528.41574876276991</v>
      </c>
      <c r="P5243" s="50">
        <v>161.986608579967</v>
      </c>
      <c r="Q5243" s="50">
        <v>6.0300031509444798</v>
      </c>
      <c r="R5243" s="42">
        <v>0</v>
      </c>
      <c r="S5243" s="42">
        <v>0</v>
      </c>
      <c r="T5243" s="42">
        <v>0</v>
      </c>
      <c r="U5243" s="15">
        <f t="shared" si="327"/>
        <v>534.44575191371439</v>
      </c>
    </row>
    <row r="5244" spans="6:21" x14ac:dyDescent="0.3">
      <c r="F5244" s="5">
        <f>Demand!C5244</f>
        <v>6.0644618285953209</v>
      </c>
      <c r="G5244">
        <f>Irradiance!A5244*$B$2*'Technical Data'!$B$2</f>
        <v>676.22767350952893</v>
      </c>
      <c r="H5244" s="5">
        <f t="shared" si="324"/>
        <v>670.16321168093361</v>
      </c>
      <c r="I5244" s="38">
        <v>212.58936394369869</v>
      </c>
      <c r="J5244" s="35">
        <f>IF(H5244&gt;0,MIN(H5244,($B$3-L5243)/'Technical Data'!$B$5),0)</f>
        <v>0</v>
      </c>
      <c r="K5244" s="15">
        <f>IF(H5244&lt;0,MIN(ABS(H5244),(L5243*'Technical Data'!$B$4)),0)</f>
        <v>0</v>
      </c>
      <c r="L5244" s="15">
        <f>L5243+J5244*'Technical Data'!$B$5-(K5244/'Technical Data'!$B$4)</f>
        <v>382.61924487253498</v>
      </c>
      <c r="N5244" s="15">
        <f t="shared" si="325"/>
        <v>676.22767350952893</v>
      </c>
      <c r="O5244" s="36">
        <f t="shared" si="326"/>
        <v>670.16321168093361</v>
      </c>
      <c r="P5244" s="50">
        <v>206.524902115103</v>
      </c>
      <c r="Q5244" s="50">
        <v>6.06446182859532</v>
      </c>
      <c r="R5244" s="42">
        <v>0</v>
      </c>
      <c r="S5244" s="42">
        <v>0</v>
      </c>
      <c r="T5244" s="42">
        <v>0</v>
      </c>
      <c r="U5244" s="15">
        <f t="shared" si="327"/>
        <v>676.22767350952893</v>
      </c>
    </row>
    <row r="5245" spans="6:21" x14ac:dyDescent="0.3">
      <c r="F5245" s="5">
        <f>Demand!C5245</f>
        <v>6.9621968814835293</v>
      </c>
      <c r="G5245">
        <f>Irradiance!A5245*$B$2*'Technical Data'!$B$2</f>
        <v>771.06936569565562</v>
      </c>
      <c r="H5245" s="5">
        <f t="shared" si="324"/>
        <v>764.10716881417204</v>
      </c>
      <c r="I5245" s="38">
        <v>242.40526146908829</v>
      </c>
      <c r="J5245" s="35">
        <f>IF(H5245&gt;0,MIN(H5245,($B$3-L5244)/'Technical Data'!$B$5),0)</f>
        <v>0</v>
      </c>
      <c r="K5245" s="15">
        <f>IF(H5245&lt;0,MIN(ABS(H5245),(L5244*'Technical Data'!$B$4)),0)</f>
        <v>0</v>
      </c>
      <c r="L5245" s="15">
        <f>L5244+J5245*'Technical Data'!$B$5-(K5245/'Technical Data'!$B$4)</f>
        <v>382.61924487253498</v>
      </c>
      <c r="N5245" s="15">
        <f t="shared" si="325"/>
        <v>771.06936569565562</v>
      </c>
      <c r="O5245" s="36">
        <f t="shared" si="326"/>
        <v>764.10716881417204</v>
      </c>
      <c r="P5245" s="50">
        <v>235.443064587604</v>
      </c>
      <c r="Q5245" s="50">
        <v>6.9621968814835302</v>
      </c>
      <c r="R5245" s="42">
        <v>0</v>
      </c>
      <c r="S5245" s="42">
        <v>0</v>
      </c>
      <c r="T5245" s="42">
        <v>0</v>
      </c>
      <c r="U5245" s="15">
        <f t="shared" si="327"/>
        <v>771.06936569565562</v>
      </c>
    </row>
    <row r="5246" spans="6:21" x14ac:dyDescent="0.3">
      <c r="F5246" s="5">
        <f>Demand!C5246</f>
        <v>9.2104311157523107</v>
      </c>
      <c r="G5246">
        <f>Irradiance!A5246*$B$2*'Technical Data'!$B$2</f>
        <v>812.56260602708608</v>
      </c>
      <c r="H5246" s="5">
        <f t="shared" si="324"/>
        <v>803.3521749113338</v>
      </c>
      <c r="I5246" s="38">
        <v>255.4497166364462</v>
      </c>
      <c r="J5246" s="35">
        <f>IF(H5246&gt;0,MIN(H5246,($B$3-L5245)/'Technical Data'!$B$5),0)</f>
        <v>0</v>
      </c>
      <c r="K5246" s="15">
        <f>IF(H5246&lt;0,MIN(ABS(H5246),(L5245*'Technical Data'!$B$4)),0)</f>
        <v>0</v>
      </c>
      <c r="L5246" s="15">
        <f>L5245+J5246*'Technical Data'!$B$5-(K5246/'Technical Data'!$B$4)</f>
        <v>382.61924487253498</v>
      </c>
      <c r="N5246" s="15">
        <f t="shared" si="325"/>
        <v>812.56260602708608</v>
      </c>
      <c r="O5246" s="36">
        <f t="shared" si="326"/>
        <v>803.3521749113338</v>
      </c>
      <c r="P5246" s="50">
        <v>246.23928552069299</v>
      </c>
      <c r="Q5246" s="50">
        <v>9.2104311157523107</v>
      </c>
      <c r="R5246" s="42">
        <v>0</v>
      </c>
      <c r="S5246" s="42">
        <v>0</v>
      </c>
      <c r="T5246" s="42">
        <v>0</v>
      </c>
      <c r="U5246" s="15">
        <f t="shared" si="327"/>
        <v>812.56260602708608</v>
      </c>
    </row>
    <row r="5247" spans="6:21" x14ac:dyDescent="0.3">
      <c r="F5247" s="5">
        <f>Demand!C5247</f>
        <v>12.220231596315655</v>
      </c>
      <c r="G5247">
        <f>Irradiance!A5247*$B$2*'Technical Data'!$B$2</f>
        <v>799.50585279538109</v>
      </c>
      <c r="H5247" s="5">
        <f t="shared" si="324"/>
        <v>787.28562119906542</v>
      </c>
      <c r="I5247" s="38">
        <v>251.34499425752861</v>
      </c>
      <c r="J5247" s="35">
        <f>IF(H5247&gt;0,MIN(H5247,($B$3-L5246)/'Technical Data'!$B$5),0)</f>
        <v>0</v>
      </c>
      <c r="K5247" s="15">
        <f>IF(H5247&lt;0,MIN(ABS(H5247),(L5246*'Technical Data'!$B$4)),0)</f>
        <v>0</v>
      </c>
      <c r="L5247" s="15">
        <f>L5246+J5247*'Technical Data'!$B$5-(K5247/'Technical Data'!$B$4)</f>
        <v>382.61924487253498</v>
      </c>
      <c r="N5247" s="15">
        <f t="shared" si="325"/>
        <v>799.50585279538109</v>
      </c>
      <c r="O5247" s="36">
        <f t="shared" si="326"/>
        <v>787.28562119906542</v>
      </c>
      <c r="P5247" s="50">
        <v>239.124762661212</v>
      </c>
      <c r="Q5247" s="50">
        <v>12.220231596315701</v>
      </c>
      <c r="R5247" s="42">
        <v>0</v>
      </c>
      <c r="S5247" s="42">
        <v>0</v>
      </c>
      <c r="T5247" s="42">
        <v>0</v>
      </c>
      <c r="U5247" s="15">
        <f t="shared" si="327"/>
        <v>799.50585279538109</v>
      </c>
    </row>
    <row r="5248" spans="6:21" x14ac:dyDescent="0.3">
      <c r="F5248" s="5">
        <f>Demand!C5248</f>
        <v>15.394930878215668</v>
      </c>
      <c r="G5248">
        <f>Irradiance!A5248*$B$2*'Technical Data'!$B$2</f>
        <v>729.81643370591291</v>
      </c>
      <c r="H5248" s="5">
        <f t="shared" si="324"/>
        <v>714.42150282769728</v>
      </c>
      <c r="I5248" s="38">
        <v>229.43635333937911</v>
      </c>
      <c r="J5248" s="35">
        <f>IF(H5248&gt;0,MIN(H5248,($B$3-L5247)/'Technical Data'!$B$5),0)</f>
        <v>0</v>
      </c>
      <c r="K5248" s="15">
        <f>IF(H5248&lt;0,MIN(ABS(H5248),(L5247*'Technical Data'!$B$4)),0)</f>
        <v>0</v>
      </c>
      <c r="L5248" s="15">
        <f>L5247+J5248*'Technical Data'!$B$5-(K5248/'Technical Data'!$B$4)</f>
        <v>382.61924487253498</v>
      </c>
      <c r="N5248" s="15">
        <f t="shared" si="325"/>
        <v>729.81643370591291</v>
      </c>
      <c r="O5248" s="36">
        <f t="shared" si="326"/>
        <v>714.42150282769728</v>
      </c>
      <c r="P5248" s="50">
        <v>158.021090983867</v>
      </c>
      <c r="Q5248" s="50">
        <v>15.3949308782157</v>
      </c>
      <c r="R5248" s="42">
        <v>56.020331477295002</v>
      </c>
      <c r="S5248" s="42">
        <v>0</v>
      </c>
      <c r="T5248" s="42">
        <v>50.418298329565502</v>
      </c>
      <c r="U5248" s="15">
        <f t="shared" si="327"/>
        <v>729.81643370591291</v>
      </c>
    </row>
    <row r="5249" spans="6:21" x14ac:dyDescent="0.3">
      <c r="F5249" s="5">
        <f>Demand!C5249</f>
        <v>18.676088893156294</v>
      </c>
      <c r="G5249">
        <f>Irradiance!A5249*$B$2*'Technical Data'!$B$2</f>
        <v>611.74493515663016</v>
      </c>
      <c r="H5249" s="5">
        <f t="shared" si="324"/>
        <v>593.06884626347392</v>
      </c>
      <c r="I5249" s="38">
        <v>192.31757550793969</v>
      </c>
      <c r="J5249" s="35">
        <f>IF(H5249&gt;0,MIN(H5249,($B$3-L5248)/'Technical Data'!$B$5),0)</f>
        <v>0</v>
      </c>
      <c r="K5249" s="15">
        <f>IF(H5249&lt;0,MIN(ABS(H5249),(L5248*'Technical Data'!$B$4)),0)</f>
        <v>0</v>
      </c>
      <c r="L5249" s="15">
        <f>L5248+J5249*'Technical Data'!$B$5-(K5249/'Technical Data'!$B$4)</f>
        <v>382.61924487253498</v>
      </c>
      <c r="N5249" s="15">
        <f t="shared" si="325"/>
        <v>611.74493515663016</v>
      </c>
      <c r="O5249" s="36">
        <f t="shared" si="326"/>
        <v>593.06884626347392</v>
      </c>
      <c r="P5249" s="50">
        <v>0</v>
      </c>
      <c r="Q5249" s="50">
        <v>18.676088893156301</v>
      </c>
      <c r="R5249" s="42">
        <v>173.64148661478299</v>
      </c>
      <c r="S5249" s="42">
        <v>0</v>
      </c>
      <c r="T5249" s="42">
        <v>206.69563628287</v>
      </c>
      <c r="U5249" s="15">
        <f t="shared" si="327"/>
        <v>611.74493515663016</v>
      </c>
    </row>
    <row r="5250" spans="6:21" x14ac:dyDescent="0.3">
      <c r="F5250" s="5">
        <f>Demand!C5250</f>
        <v>22.139122841892561</v>
      </c>
      <c r="G5250">
        <f>Irradiance!A5250*$B$2*'Technical Data'!$B$2</f>
        <v>444.08981543909357</v>
      </c>
      <c r="H5250" s="5">
        <f t="shared" ref="H5250:H5313" si="328">G5250-F5250</f>
        <v>421.950692597201</v>
      </c>
      <c r="I5250" s="38">
        <v>139.6109255749663</v>
      </c>
      <c r="J5250" s="35">
        <f>IF(H5250&gt;0,MIN(H5250,($B$3-L5249)/'Technical Data'!$B$5),0)</f>
        <v>0</v>
      </c>
      <c r="K5250" s="15">
        <f>IF(H5250&lt;0,MIN(ABS(H5250),(L5249*'Technical Data'!$B$4)),0)</f>
        <v>0</v>
      </c>
      <c r="L5250" s="15">
        <f>L5249+J5250*'Technical Data'!$B$5-(K5250/'Technical Data'!$B$4)</f>
        <v>382.61924487253498</v>
      </c>
      <c r="N5250" s="15">
        <f t="shared" ref="N5250:N5313" si="329">U5250</f>
        <v>444.08981543909357</v>
      </c>
      <c r="O5250" s="36">
        <f t="shared" ref="O5250:O5313" si="330">N5250+(K5250)-F5250</f>
        <v>421.950692597201</v>
      </c>
      <c r="P5250" s="50">
        <v>0</v>
      </c>
      <c r="Q5250" s="50">
        <v>22.1391228418926</v>
      </c>
      <c r="R5250" s="42">
        <v>117.47180273307301</v>
      </c>
      <c r="S5250" s="42">
        <v>0</v>
      </c>
      <c r="T5250" s="42">
        <v>312.42025874263601</v>
      </c>
      <c r="U5250" s="15">
        <f t="shared" ref="U5250:U5313" si="331">G5250-(J5250)</f>
        <v>444.08981543909357</v>
      </c>
    </row>
    <row r="5251" spans="6:21" x14ac:dyDescent="0.3">
      <c r="F5251" s="5">
        <f>Demand!C5251</f>
        <v>26.059128388430533</v>
      </c>
      <c r="G5251">
        <f>Irradiance!A5251*$B$2*'Technical Data'!$B$2</f>
        <v>248.71913364689493</v>
      </c>
      <c r="H5251" s="5">
        <f t="shared" si="328"/>
        <v>222.66000525846439</v>
      </c>
      <c r="I5251" s="38">
        <v>78.191183966498969</v>
      </c>
      <c r="J5251" s="35">
        <f>IF(H5251&gt;0,MIN(H5251,($B$3-L5250)/'Technical Data'!$B$5),0)</f>
        <v>0</v>
      </c>
      <c r="K5251" s="15">
        <f>IF(H5251&lt;0,MIN(ABS(H5251),(L5250*'Technical Data'!$B$4)),0)</f>
        <v>0</v>
      </c>
      <c r="L5251" s="15">
        <f>L5250+J5251*'Technical Data'!$B$5-(K5251/'Technical Data'!$B$4)</f>
        <v>382.61924487253498</v>
      </c>
      <c r="N5251" s="15">
        <f t="shared" si="329"/>
        <v>248.71913364689493</v>
      </c>
      <c r="O5251" s="36">
        <f t="shared" si="330"/>
        <v>222.66000525846439</v>
      </c>
      <c r="P5251" s="50">
        <v>0</v>
      </c>
      <c r="Q5251" s="50">
        <v>26.059128388430501</v>
      </c>
      <c r="R5251" s="42">
        <v>52.132055578068197</v>
      </c>
      <c r="S5251" s="42">
        <v>0</v>
      </c>
      <c r="T5251" s="42">
        <v>359.33910876289798</v>
      </c>
      <c r="U5251" s="15">
        <f t="shared" si="331"/>
        <v>248.71913364689493</v>
      </c>
    </row>
    <row r="5252" spans="6:21" x14ac:dyDescent="0.3">
      <c r="F5252" s="5">
        <f>Demand!C5252</f>
        <v>29.827831888257958</v>
      </c>
      <c r="G5252">
        <f>Irradiance!A5252*$B$2*'Technical Data'!$B$2</f>
        <v>6.0878113227581379</v>
      </c>
      <c r="H5252" s="5">
        <f t="shared" si="328"/>
        <v>-23.740020565499819</v>
      </c>
      <c r="I5252" s="38">
        <v>1.9138582871027121</v>
      </c>
      <c r="J5252" s="35">
        <f>IF(H5252&gt;0,MIN(H5252,($B$3-L5251)/'Technical Data'!$B$5),0)</f>
        <v>0</v>
      </c>
      <c r="K5252" s="15">
        <f>IF(H5252&lt;0,MIN(ABS(H5252),(L5251*'Technical Data'!$B$4)),0)</f>
        <v>23.740020565499819</v>
      </c>
      <c r="L5252" s="15">
        <f>L5251+J5252*'Technical Data'!$B$5-(K5252/'Technical Data'!$B$4)</f>
        <v>356.24144424420183</v>
      </c>
      <c r="N5252" s="15">
        <f t="shared" si="329"/>
        <v>6.0878113227581379</v>
      </c>
      <c r="O5252" s="36">
        <f t="shared" si="330"/>
        <v>0</v>
      </c>
      <c r="P5252" s="50">
        <v>0</v>
      </c>
      <c r="Q5252" s="50">
        <v>1.9138582871027101</v>
      </c>
      <c r="R5252" s="42">
        <v>0</v>
      </c>
      <c r="S5252" s="42">
        <v>27.913973601155298</v>
      </c>
      <c r="T5252" s="42">
        <v>328.32358253939202</v>
      </c>
      <c r="U5252" s="15">
        <f t="shared" si="331"/>
        <v>6.0878113227581379</v>
      </c>
    </row>
    <row r="5253" spans="6:21" x14ac:dyDescent="0.3">
      <c r="F5253" s="5">
        <f>Demand!C5253</f>
        <v>32.346473561578797</v>
      </c>
      <c r="G5253">
        <f>Irradiance!A5253*$B$2*'Technical Data'!$B$2</f>
        <v>0</v>
      </c>
      <c r="H5253" s="5">
        <f t="shared" si="328"/>
        <v>-32.346473561578797</v>
      </c>
      <c r="I5253" s="38">
        <v>0</v>
      </c>
      <c r="J5253" s="35">
        <f>IF(H5253&gt;0,MIN(H5253,($B$3-L5252)/'Technical Data'!$B$5),0)</f>
        <v>0</v>
      </c>
      <c r="K5253" s="15">
        <f>IF(H5253&lt;0,MIN(ABS(H5253),(L5252*'Technical Data'!$B$4)),0)</f>
        <v>32.346473561578797</v>
      </c>
      <c r="L5253" s="15">
        <f>L5252+J5253*'Technical Data'!$B$5-(K5253/'Technical Data'!$B$4)</f>
        <v>320.30091806466982</v>
      </c>
      <c r="N5253" s="15">
        <f t="shared" si="329"/>
        <v>0</v>
      </c>
      <c r="O5253" s="36">
        <f t="shared" si="330"/>
        <v>0</v>
      </c>
      <c r="P5253" s="50">
        <v>0</v>
      </c>
      <c r="Q5253" s="50">
        <v>0</v>
      </c>
      <c r="R5253" s="42">
        <v>0</v>
      </c>
      <c r="S5253" s="42">
        <v>32.346473561578797</v>
      </c>
      <c r="T5253" s="42">
        <v>292.38305635986001</v>
      </c>
      <c r="U5253" s="15">
        <f t="shared" si="331"/>
        <v>0</v>
      </c>
    </row>
    <row r="5254" spans="6:21" x14ac:dyDescent="0.3">
      <c r="F5254" s="5">
        <f>Demand!C5254</f>
        <v>33.650708508051309</v>
      </c>
      <c r="G5254">
        <f>Irradiance!A5254*$B$2*'Technical Data'!$B$2</f>
        <v>0</v>
      </c>
      <c r="H5254" s="5">
        <f t="shared" si="328"/>
        <v>-33.650708508051309</v>
      </c>
      <c r="I5254" s="38">
        <v>0</v>
      </c>
      <c r="J5254" s="35">
        <f>IF(H5254&gt;0,MIN(H5254,($B$3-L5253)/'Technical Data'!$B$5),0)</f>
        <v>0</v>
      </c>
      <c r="K5254" s="15">
        <f>IF(H5254&lt;0,MIN(ABS(H5254),(L5253*'Technical Data'!$B$4)),0)</f>
        <v>33.650708508051309</v>
      </c>
      <c r="L5254" s="15">
        <f>L5253+J5254*'Technical Data'!$B$5-(K5254/'Technical Data'!$B$4)</f>
        <v>282.91124194461281</v>
      </c>
      <c r="N5254" s="15">
        <f t="shared" si="329"/>
        <v>0</v>
      </c>
      <c r="O5254" s="36">
        <f t="shared" si="330"/>
        <v>0</v>
      </c>
      <c r="P5254" s="50">
        <v>0</v>
      </c>
      <c r="Q5254" s="50">
        <v>0</v>
      </c>
      <c r="R5254" s="42">
        <v>0</v>
      </c>
      <c r="S5254" s="42">
        <v>33.650708508051302</v>
      </c>
      <c r="T5254" s="42">
        <v>254.993380239803</v>
      </c>
      <c r="U5254" s="15">
        <f t="shared" si="331"/>
        <v>0</v>
      </c>
    </row>
    <row r="5255" spans="6:21" x14ac:dyDescent="0.3">
      <c r="F5255" s="5">
        <f>Demand!C5255</f>
        <v>34.088198609960187</v>
      </c>
      <c r="G5255">
        <f>Irradiance!A5255*$B$2*'Technical Data'!$B$2</f>
        <v>0</v>
      </c>
      <c r="H5255" s="5">
        <f t="shared" si="328"/>
        <v>-34.088198609960187</v>
      </c>
      <c r="I5255" s="38">
        <v>0</v>
      </c>
      <c r="J5255" s="35">
        <f>IF(H5255&gt;0,MIN(H5255,($B$3-L5254)/'Technical Data'!$B$5),0)</f>
        <v>0</v>
      </c>
      <c r="K5255" s="15">
        <f>IF(H5255&lt;0,MIN(ABS(H5255),(L5254*'Technical Data'!$B$4)),0)</f>
        <v>34.088198609960187</v>
      </c>
      <c r="L5255" s="15">
        <f>L5254+J5255*'Technical Data'!$B$5-(K5255/'Technical Data'!$B$4)</f>
        <v>245.03546571132372</v>
      </c>
      <c r="N5255" s="15">
        <f t="shared" si="329"/>
        <v>0</v>
      </c>
      <c r="O5255" s="36">
        <f t="shared" si="330"/>
        <v>0</v>
      </c>
      <c r="P5255" s="50">
        <v>0</v>
      </c>
      <c r="Q5255" s="50">
        <v>0</v>
      </c>
      <c r="R5255" s="42">
        <v>0</v>
      </c>
      <c r="S5255" s="42">
        <v>34.088198609960202</v>
      </c>
      <c r="T5255" s="42">
        <v>217.117604006514</v>
      </c>
      <c r="U5255" s="15">
        <f t="shared" si="331"/>
        <v>0</v>
      </c>
    </row>
    <row r="5256" spans="6:21" x14ac:dyDescent="0.3">
      <c r="F5256" s="5">
        <f>Demand!C5256</f>
        <v>33.500965344823072</v>
      </c>
      <c r="G5256">
        <f>Irradiance!A5256*$B$2*'Technical Data'!$B$2</f>
        <v>0</v>
      </c>
      <c r="H5256" s="5">
        <f t="shared" si="328"/>
        <v>-33.500965344823072</v>
      </c>
      <c r="I5256" s="38">
        <v>0</v>
      </c>
      <c r="J5256" s="35">
        <f>IF(H5256&gt;0,MIN(H5256,($B$3-L5255)/'Technical Data'!$B$5),0)</f>
        <v>0</v>
      </c>
      <c r="K5256" s="15">
        <f>IF(H5256&lt;0,MIN(ABS(H5256),(L5255*'Technical Data'!$B$4)),0)</f>
        <v>33.500965344823072</v>
      </c>
      <c r="L5256" s="15">
        <f>L5255+J5256*'Technical Data'!$B$5-(K5256/'Technical Data'!$B$4)</f>
        <v>207.81217088374254</v>
      </c>
      <c r="N5256" s="15">
        <f t="shared" si="329"/>
        <v>0</v>
      </c>
      <c r="O5256" s="36">
        <f t="shared" si="330"/>
        <v>0</v>
      </c>
      <c r="P5256" s="50">
        <v>0</v>
      </c>
      <c r="Q5256" s="50">
        <v>0</v>
      </c>
      <c r="R5256" s="42">
        <v>0</v>
      </c>
      <c r="S5256" s="42">
        <v>33.500965344823101</v>
      </c>
      <c r="T5256" s="42">
        <v>179.89430917893199</v>
      </c>
      <c r="U5256" s="15">
        <f t="shared" si="331"/>
        <v>0</v>
      </c>
    </row>
    <row r="5257" spans="6:21" x14ac:dyDescent="0.3">
      <c r="F5257" s="5">
        <f>Demand!C5257</f>
        <v>32.146501520035095</v>
      </c>
      <c r="G5257">
        <f>Irradiance!A5257*$B$2*'Technical Data'!$B$2</f>
        <v>0</v>
      </c>
      <c r="H5257" s="5">
        <f t="shared" si="328"/>
        <v>-32.146501520035095</v>
      </c>
      <c r="I5257" s="38">
        <v>0</v>
      </c>
      <c r="J5257" s="35">
        <f>IF(H5257&gt;0,MIN(H5257,($B$3-L5256)/'Technical Data'!$B$5),0)</f>
        <v>0</v>
      </c>
      <c r="K5257" s="15">
        <f>IF(H5257&lt;0,MIN(ABS(H5257),(L5256*'Technical Data'!$B$4)),0)</f>
        <v>32.146501520035095</v>
      </c>
      <c r="L5257" s="15">
        <f>L5256+J5257*'Technical Data'!$B$5-(K5257/'Technical Data'!$B$4)</f>
        <v>172.09383586148132</v>
      </c>
      <c r="N5257" s="15">
        <f t="shared" si="329"/>
        <v>0</v>
      </c>
      <c r="O5257" s="36">
        <f t="shared" si="330"/>
        <v>0</v>
      </c>
      <c r="P5257" s="50">
        <v>0</v>
      </c>
      <c r="Q5257" s="50">
        <v>0</v>
      </c>
      <c r="R5257" s="42">
        <v>0</v>
      </c>
      <c r="S5257" s="42">
        <v>32.146501520035102</v>
      </c>
      <c r="T5257" s="42">
        <v>144.175974156671</v>
      </c>
      <c r="U5257" s="15">
        <f t="shared" si="331"/>
        <v>0</v>
      </c>
    </row>
    <row r="5258" spans="6:21" x14ac:dyDescent="0.3">
      <c r="F5258" s="5">
        <f>Demand!C5258</f>
        <v>24.086082161956142</v>
      </c>
      <c r="G5258">
        <f>Irradiance!A5258*$B$2*'Technical Data'!$B$2</f>
        <v>0</v>
      </c>
      <c r="H5258" s="5">
        <f t="shared" si="328"/>
        <v>-24.086082161956142</v>
      </c>
      <c r="I5258" s="38">
        <v>0</v>
      </c>
      <c r="J5258" s="35">
        <f>IF(H5258&gt;0,MIN(H5258,($B$3-L5257)/'Technical Data'!$B$5),0)</f>
        <v>0</v>
      </c>
      <c r="K5258" s="15">
        <f>IF(H5258&lt;0,MIN(ABS(H5258),(L5257*'Technical Data'!$B$4)),0)</f>
        <v>24.086082161956142</v>
      </c>
      <c r="L5258" s="15">
        <f>L5257+J5258*'Technical Data'!$B$5-(K5258/'Technical Data'!$B$4)</f>
        <v>145.33152234819673</v>
      </c>
      <c r="N5258" s="15">
        <f t="shared" si="329"/>
        <v>0</v>
      </c>
      <c r="O5258" s="36">
        <f t="shared" si="330"/>
        <v>0</v>
      </c>
      <c r="P5258" s="50">
        <v>0</v>
      </c>
      <c r="Q5258" s="50">
        <v>0</v>
      </c>
      <c r="R5258" s="42">
        <v>0</v>
      </c>
      <c r="S5258" s="42">
        <v>24.086082161956099</v>
      </c>
      <c r="T5258" s="42">
        <v>117.413660643387</v>
      </c>
      <c r="U5258" s="15">
        <f t="shared" si="331"/>
        <v>0</v>
      </c>
    </row>
    <row r="5259" spans="6:21" x14ac:dyDescent="0.3">
      <c r="F5259" s="5">
        <f>Demand!C5259</f>
        <v>22.62939207702944</v>
      </c>
      <c r="G5259">
        <f>Irradiance!A5259*$B$2*'Technical Data'!$B$2</f>
        <v>0</v>
      </c>
      <c r="H5259" s="5">
        <f t="shared" si="328"/>
        <v>-22.62939207702944</v>
      </c>
      <c r="I5259" s="38">
        <v>0</v>
      </c>
      <c r="J5259" s="35">
        <f>IF(H5259&gt;0,MIN(H5259,($B$3-L5258)/'Technical Data'!$B$5),0)</f>
        <v>0</v>
      </c>
      <c r="K5259" s="15">
        <f>IF(H5259&lt;0,MIN(ABS(H5259),(L5258*'Technical Data'!$B$4)),0)</f>
        <v>22.62939207702944</v>
      </c>
      <c r="L5259" s="15">
        <f>L5258+J5259*'Technical Data'!$B$5-(K5259/'Technical Data'!$B$4)</f>
        <v>120.18775337371957</v>
      </c>
      <c r="N5259" s="15">
        <f t="shared" si="329"/>
        <v>0</v>
      </c>
      <c r="O5259" s="36">
        <f t="shared" si="330"/>
        <v>0</v>
      </c>
      <c r="P5259" s="50">
        <v>0</v>
      </c>
      <c r="Q5259" s="50">
        <v>0</v>
      </c>
      <c r="R5259" s="42">
        <v>0</v>
      </c>
      <c r="S5259" s="42">
        <v>22.629392077029401</v>
      </c>
      <c r="T5259" s="42">
        <v>92.269891668909395</v>
      </c>
      <c r="U5259" s="15">
        <f t="shared" si="331"/>
        <v>0</v>
      </c>
    </row>
    <row r="5260" spans="6:21" x14ac:dyDescent="0.3">
      <c r="F5260" s="5">
        <f>Demand!C5260</f>
        <v>20.875767698938589</v>
      </c>
      <c r="G5260">
        <f>Irradiance!A5260*$B$2*'Technical Data'!$B$2</f>
        <v>0</v>
      </c>
      <c r="H5260" s="5">
        <f t="shared" si="328"/>
        <v>-20.875767698938589</v>
      </c>
      <c r="I5260" s="38">
        <v>0</v>
      </c>
      <c r="J5260" s="35">
        <f>IF(H5260&gt;0,MIN(H5260,($B$3-L5259)/'Technical Data'!$B$5),0)</f>
        <v>0</v>
      </c>
      <c r="K5260" s="15">
        <f>IF(H5260&lt;0,MIN(ABS(H5260),(L5259*'Technical Data'!$B$4)),0)</f>
        <v>20.875767698938589</v>
      </c>
      <c r="L5260" s="15">
        <f>L5259+J5260*'Technical Data'!$B$5-(K5260/'Technical Data'!$B$4)</f>
        <v>96.992455930454469</v>
      </c>
      <c r="N5260" s="15">
        <f t="shared" si="329"/>
        <v>0</v>
      </c>
      <c r="O5260" s="36">
        <f t="shared" si="330"/>
        <v>0</v>
      </c>
      <c r="P5260" s="50">
        <v>0</v>
      </c>
      <c r="Q5260" s="50">
        <v>0</v>
      </c>
      <c r="R5260" s="42">
        <v>0</v>
      </c>
      <c r="S5260" s="42">
        <v>20.875767698938599</v>
      </c>
      <c r="T5260" s="42">
        <v>69.074594225644304</v>
      </c>
      <c r="U5260" s="15">
        <f t="shared" si="331"/>
        <v>0</v>
      </c>
    </row>
    <row r="5261" spans="6:21" x14ac:dyDescent="0.3">
      <c r="F5261" s="5">
        <f>Demand!C5261</f>
        <v>18.93451080661497</v>
      </c>
      <c r="G5261">
        <f>Irradiance!A5261*$B$2*'Technical Data'!$B$2</f>
        <v>0</v>
      </c>
      <c r="H5261" s="5">
        <f t="shared" si="328"/>
        <v>-18.93451080661497</v>
      </c>
      <c r="I5261" s="38">
        <v>0</v>
      </c>
      <c r="J5261" s="35">
        <f>IF(H5261&gt;0,MIN(H5261,($B$3-L5260)/'Technical Data'!$B$5),0)</f>
        <v>0</v>
      </c>
      <c r="K5261" s="15">
        <f>IF(H5261&lt;0,MIN(ABS(H5261),(L5260*'Technical Data'!$B$4)),0)</f>
        <v>18.93451080661497</v>
      </c>
      <c r="L5261" s="15">
        <f>L5260+J5261*'Technical Data'!$B$5-(K5261/'Technical Data'!$B$4)</f>
        <v>75.954110589771176</v>
      </c>
      <c r="N5261" s="15">
        <f t="shared" si="329"/>
        <v>0</v>
      </c>
      <c r="O5261" s="36">
        <f t="shared" si="330"/>
        <v>0</v>
      </c>
      <c r="P5261" s="50">
        <v>0</v>
      </c>
      <c r="Q5261" s="50">
        <v>0</v>
      </c>
      <c r="R5261" s="42">
        <v>0</v>
      </c>
      <c r="S5261" s="42">
        <v>18.934510806614998</v>
      </c>
      <c r="T5261" s="42">
        <v>48.036248884960997</v>
      </c>
      <c r="U5261" s="15">
        <f t="shared" si="331"/>
        <v>0</v>
      </c>
    </row>
    <row r="5262" spans="6:21" x14ac:dyDescent="0.3">
      <c r="F5262" s="5">
        <f>Demand!C5262</f>
        <v>15.414426545557331</v>
      </c>
      <c r="G5262">
        <f>Irradiance!A5262*$B$2*'Technical Data'!$B$2</f>
        <v>0</v>
      </c>
      <c r="H5262" s="5">
        <f t="shared" si="328"/>
        <v>-15.414426545557331</v>
      </c>
      <c r="I5262" s="38">
        <v>0</v>
      </c>
      <c r="J5262" s="35">
        <f>IF(H5262&gt;0,MIN(H5262,($B$3-L5261)/'Technical Data'!$B$5),0)</f>
        <v>0</v>
      </c>
      <c r="K5262" s="15">
        <f>IF(H5262&lt;0,MIN(ABS(H5262),(L5261*'Technical Data'!$B$4)),0)</f>
        <v>15.414426545557331</v>
      </c>
      <c r="L5262" s="15">
        <f>L5261+J5262*'Technical Data'!$B$5-(K5262/'Technical Data'!$B$4)</f>
        <v>58.826969983596364</v>
      </c>
      <c r="N5262" s="15">
        <f t="shared" si="329"/>
        <v>0</v>
      </c>
      <c r="O5262" s="36">
        <f t="shared" si="330"/>
        <v>0</v>
      </c>
      <c r="P5262" s="50">
        <v>0</v>
      </c>
      <c r="Q5262" s="50">
        <v>0</v>
      </c>
      <c r="R5262" s="42">
        <v>0</v>
      </c>
      <c r="S5262" s="42">
        <v>15.4144265455573</v>
      </c>
      <c r="T5262" s="42">
        <v>30.909108278786199</v>
      </c>
      <c r="U5262" s="15">
        <f t="shared" si="331"/>
        <v>0</v>
      </c>
    </row>
    <row r="5263" spans="6:21" x14ac:dyDescent="0.3">
      <c r="F5263" s="5">
        <f>Demand!C5263</f>
        <v>11.737629818305178</v>
      </c>
      <c r="G5263">
        <f>Irradiance!A5263*$B$2*'Technical Data'!$B$2</f>
        <v>0</v>
      </c>
      <c r="H5263" s="5">
        <f t="shared" si="328"/>
        <v>-11.737629818305178</v>
      </c>
      <c r="I5263" s="38">
        <v>0</v>
      </c>
      <c r="J5263" s="35">
        <f>IF(H5263&gt;0,MIN(H5263,($B$3-L5262)/'Technical Data'!$B$5),0)</f>
        <v>0</v>
      </c>
      <c r="K5263" s="15">
        <f>IF(H5263&lt;0,MIN(ABS(H5263),(L5262*'Technical Data'!$B$4)),0)</f>
        <v>11.737629818305178</v>
      </c>
      <c r="L5263" s="15">
        <f>L5262+J5263*'Technical Data'!$B$5-(K5263/'Technical Data'!$B$4)</f>
        <v>45.785159074368387</v>
      </c>
      <c r="N5263" s="15">
        <f t="shared" si="329"/>
        <v>0</v>
      </c>
      <c r="O5263" s="36">
        <f t="shared" si="330"/>
        <v>0</v>
      </c>
      <c r="P5263" s="50">
        <v>0</v>
      </c>
      <c r="Q5263" s="50">
        <v>0</v>
      </c>
      <c r="R5263" s="42">
        <v>0</v>
      </c>
      <c r="S5263" s="42">
        <v>11.7376298183052</v>
      </c>
      <c r="T5263" s="42">
        <v>17.867297369558202</v>
      </c>
      <c r="U5263" s="15">
        <f t="shared" si="331"/>
        <v>0</v>
      </c>
    </row>
    <row r="5264" spans="6:21" x14ac:dyDescent="0.3">
      <c r="F5264" s="5">
        <f>Demand!C5264</f>
        <v>16.105749978485296</v>
      </c>
      <c r="G5264">
        <f>Irradiance!A5264*$B$2*'Technical Data'!$B$2</f>
        <v>8.010278056260707E-2</v>
      </c>
      <c r="H5264" s="5">
        <f t="shared" si="328"/>
        <v>-16.025647197922687</v>
      </c>
      <c r="I5264" s="38">
        <v>2.5182345882930428E-2</v>
      </c>
      <c r="J5264" s="35">
        <f>IF(H5264&gt;0,MIN(H5264,($B$3-L5263)/'Technical Data'!$B$5),0)</f>
        <v>0</v>
      </c>
      <c r="K5264" s="15">
        <f>IF(H5264&lt;0,MIN(ABS(H5264),(L5263*'Technical Data'!$B$4)),0)</f>
        <v>16.025647197922687</v>
      </c>
      <c r="L5264" s="15">
        <f>L5263+J5264*'Technical Data'!$B$5-(K5264/'Technical Data'!$B$4)</f>
        <v>27.978884410009847</v>
      </c>
      <c r="N5264" s="15">
        <f t="shared" si="329"/>
        <v>8.010278056260707E-2</v>
      </c>
      <c r="O5264" s="36">
        <f t="shared" si="330"/>
        <v>0</v>
      </c>
      <c r="P5264" s="50">
        <v>0</v>
      </c>
      <c r="Q5264" s="50">
        <v>2.51823458829303E-2</v>
      </c>
      <c r="R5264" s="42">
        <v>0</v>
      </c>
      <c r="S5264" s="42">
        <v>16.080567632602399</v>
      </c>
      <c r="T5264" s="42">
        <v>0</v>
      </c>
      <c r="U5264" s="15">
        <f t="shared" si="331"/>
        <v>8.010278056260707E-2</v>
      </c>
    </row>
    <row r="5265" spans="6:21" x14ac:dyDescent="0.3">
      <c r="F5265" s="5">
        <f>Demand!C5265</f>
        <v>19.950375521211846</v>
      </c>
      <c r="G5265">
        <f>Irradiance!A5265*$B$2*'Technical Data'!$B$2</f>
        <v>155.79990819427076</v>
      </c>
      <c r="H5265" s="5">
        <f t="shared" si="328"/>
        <v>135.84953267305892</v>
      </c>
      <c r="I5265" s="38">
        <v>48.979662742299674</v>
      </c>
      <c r="J5265" s="35">
        <f>IF(H5265&gt;0,MIN(H5265,($B$3-L5264)/'Technical Data'!$B$5),0)</f>
        <v>135.84953267305892</v>
      </c>
      <c r="K5265" s="15">
        <f>IF(H5265&lt;0,MIN(ABS(H5265),(L5264*'Technical Data'!$B$4)),0)</f>
        <v>0</v>
      </c>
      <c r="L5265" s="15">
        <f>L5264+J5265*'Technical Data'!$B$5-(K5265/'Technical Data'!$B$4)</f>
        <v>150.24346381576288</v>
      </c>
      <c r="N5265" s="15">
        <f t="shared" si="329"/>
        <v>19.950375521211839</v>
      </c>
      <c r="O5265" s="36">
        <f t="shared" si="330"/>
        <v>0</v>
      </c>
      <c r="P5265" s="50">
        <v>29.029287221087699</v>
      </c>
      <c r="Q5265" s="50">
        <v>19.9503755212118</v>
      </c>
      <c r="R5265" s="42">
        <v>0</v>
      </c>
      <c r="S5265" s="42">
        <v>0</v>
      </c>
      <c r="T5265" s="42">
        <v>0</v>
      </c>
      <c r="U5265" s="15">
        <f t="shared" si="331"/>
        <v>19.950375521211839</v>
      </c>
    </row>
    <row r="5266" spans="6:21" x14ac:dyDescent="0.3">
      <c r="F5266" s="5">
        <f>Demand!C5266</f>
        <v>26.300521892971187</v>
      </c>
      <c r="G5266">
        <f>Irradiance!A5266*$B$2*'Technical Data'!$B$2</f>
        <v>349.80884271690508</v>
      </c>
      <c r="H5266" s="5">
        <f t="shared" si="328"/>
        <v>323.5083208239339</v>
      </c>
      <c r="I5266" s="38">
        <v>109.9713044707572</v>
      </c>
      <c r="J5266" s="35">
        <f>IF(H5266&gt;0,MIN(H5266,($B$3-L5265)/'Technical Data'!$B$5),0)</f>
        <v>258.19531228530235</v>
      </c>
      <c r="K5266" s="15">
        <f>IF(H5266&lt;0,MIN(ABS(H5266),(L5265*'Technical Data'!$B$4)),0)</f>
        <v>0</v>
      </c>
      <c r="L5266" s="15">
        <f>L5265+J5266*'Technical Data'!$B$5-(K5266/'Technical Data'!$B$4)</f>
        <v>382.61924487253498</v>
      </c>
      <c r="N5266" s="15">
        <f t="shared" si="329"/>
        <v>91.613530431602726</v>
      </c>
      <c r="O5266" s="36">
        <f t="shared" si="330"/>
        <v>65.313008538631536</v>
      </c>
      <c r="P5266" s="50">
        <v>83.670782577785602</v>
      </c>
      <c r="Q5266" s="50">
        <v>26.300521892971201</v>
      </c>
      <c r="R5266" s="42">
        <v>0</v>
      </c>
      <c r="S5266" s="42">
        <v>0</v>
      </c>
      <c r="T5266" s="42">
        <v>0</v>
      </c>
      <c r="U5266" s="15">
        <f t="shared" si="331"/>
        <v>91.613530431602726</v>
      </c>
    </row>
    <row r="5267" spans="6:21" x14ac:dyDescent="0.3">
      <c r="F5267" s="5">
        <f>Demand!C5267</f>
        <v>31.07128532907273</v>
      </c>
      <c r="G5267">
        <f>Irradiance!A5267*$B$2*'Technical Data'!$B$2</f>
        <v>526.19516551576578</v>
      </c>
      <c r="H5267" s="5">
        <f t="shared" si="328"/>
        <v>495.12388018669304</v>
      </c>
      <c r="I5267" s="38">
        <v>165.42283010496999</v>
      </c>
      <c r="J5267" s="35">
        <f>IF(H5267&gt;0,MIN(H5267,($B$3-L5266)/'Technical Data'!$B$5),0)</f>
        <v>0</v>
      </c>
      <c r="K5267" s="15">
        <f>IF(H5267&lt;0,MIN(ABS(H5267),(L5266*'Technical Data'!$B$4)),0)</f>
        <v>0</v>
      </c>
      <c r="L5267" s="15">
        <f>L5266+J5267*'Technical Data'!$B$5-(K5267/'Technical Data'!$B$4)</f>
        <v>382.61924487253498</v>
      </c>
      <c r="N5267" s="15">
        <f t="shared" si="329"/>
        <v>526.19516551576578</v>
      </c>
      <c r="O5267" s="36">
        <f t="shared" si="330"/>
        <v>495.12388018669304</v>
      </c>
      <c r="P5267" s="50">
        <v>134.351544775897</v>
      </c>
      <c r="Q5267" s="50">
        <v>31.071285329072701</v>
      </c>
      <c r="R5267" s="42">
        <v>0</v>
      </c>
      <c r="S5267" s="42">
        <v>0</v>
      </c>
      <c r="T5267" s="42">
        <v>0</v>
      </c>
      <c r="U5267" s="15">
        <f t="shared" si="331"/>
        <v>526.19516551576578</v>
      </c>
    </row>
    <row r="5268" spans="6:21" x14ac:dyDescent="0.3">
      <c r="F5268" s="5">
        <f>Demand!C5268</f>
        <v>33.243541012236534</v>
      </c>
      <c r="G5268">
        <f>Irradiance!A5268*$B$2*'Technical Data'!$B$2</f>
        <v>666.61533984201606</v>
      </c>
      <c r="H5268" s="5">
        <f t="shared" si="328"/>
        <v>633.37179882977955</v>
      </c>
      <c r="I5268" s="38">
        <v>209.567482437747</v>
      </c>
      <c r="J5268" s="35">
        <f>IF(H5268&gt;0,MIN(H5268,($B$3-L5267)/'Technical Data'!$B$5),0)</f>
        <v>0</v>
      </c>
      <c r="K5268" s="15">
        <f>IF(H5268&lt;0,MIN(ABS(H5268),(L5267*'Technical Data'!$B$4)),0)</f>
        <v>0</v>
      </c>
      <c r="L5268" s="15">
        <f>L5267+J5268*'Technical Data'!$B$5-(K5268/'Technical Data'!$B$4)</f>
        <v>382.61924487253498</v>
      </c>
      <c r="N5268" s="15">
        <f t="shared" si="329"/>
        <v>666.61533984201606</v>
      </c>
      <c r="O5268" s="36">
        <f t="shared" si="330"/>
        <v>633.37179882977955</v>
      </c>
      <c r="P5268" s="50">
        <v>176.32394142550999</v>
      </c>
      <c r="Q5268" s="50">
        <v>33.243541012236498</v>
      </c>
      <c r="R5268" s="42">
        <v>0</v>
      </c>
      <c r="S5268" s="42">
        <v>0</v>
      </c>
      <c r="T5268" s="42">
        <v>0</v>
      </c>
      <c r="U5268" s="15">
        <f t="shared" si="331"/>
        <v>666.61533984201606</v>
      </c>
    </row>
    <row r="5269" spans="6:21" x14ac:dyDescent="0.3">
      <c r="F5269" s="5">
        <f>Demand!C5269</f>
        <v>33.926430872735239</v>
      </c>
      <c r="G5269">
        <f>Irradiance!A5269*$B$2*'Technical Data'!$B$2</f>
        <v>752.40541782456808</v>
      </c>
      <c r="H5269" s="5">
        <f t="shared" si="328"/>
        <v>718.47898695183289</v>
      </c>
      <c r="I5269" s="38">
        <v>236.5377748783655</v>
      </c>
      <c r="J5269" s="35">
        <f>IF(H5269&gt;0,MIN(H5269,($B$3-L5268)/'Technical Data'!$B$5),0)</f>
        <v>0</v>
      </c>
      <c r="K5269" s="15">
        <f>IF(H5269&lt;0,MIN(ABS(H5269),(L5268*'Technical Data'!$B$4)),0)</f>
        <v>0</v>
      </c>
      <c r="L5269" s="15">
        <f>L5268+J5269*'Technical Data'!$B$5-(K5269/'Technical Data'!$B$4)</f>
        <v>382.61924487253498</v>
      </c>
      <c r="N5269" s="15">
        <f t="shared" si="329"/>
        <v>752.40541782456808</v>
      </c>
      <c r="O5269" s="36">
        <f t="shared" si="330"/>
        <v>718.47898695183289</v>
      </c>
      <c r="P5269" s="50">
        <v>202.61134400562901</v>
      </c>
      <c r="Q5269" s="50">
        <v>33.926430872735203</v>
      </c>
      <c r="R5269" s="42">
        <v>0</v>
      </c>
      <c r="S5269" s="42">
        <v>0</v>
      </c>
      <c r="T5269" s="42">
        <v>0</v>
      </c>
      <c r="U5269" s="15">
        <f t="shared" si="331"/>
        <v>752.40541782456808</v>
      </c>
    </row>
    <row r="5270" spans="6:21" x14ac:dyDescent="0.3">
      <c r="F5270" s="5">
        <f>Demand!C5270</f>
        <v>35.368776979539426</v>
      </c>
      <c r="G5270">
        <f>Irradiance!A5270*$B$2*'Technical Data'!$B$2</f>
        <v>791.8159858613709</v>
      </c>
      <c r="H5270" s="5">
        <f t="shared" si="328"/>
        <v>756.44720888183144</v>
      </c>
      <c r="I5270" s="38">
        <v>248.92748905276721</v>
      </c>
      <c r="J5270" s="35">
        <f>IF(H5270&gt;0,MIN(H5270,($B$3-L5269)/'Technical Data'!$B$5),0)</f>
        <v>0</v>
      </c>
      <c r="K5270" s="15">
        <f>IF(H5270&lt;0,MIN(ABS(H5270),(L5269*'Technical Data'!$B$4)),0)</f>
        <v>0</v>
      </c>
      <c r="L5270" s="15">
        <f>L5269+J5270*'Technical Data'!$B$5-(K5270/'Technical Data'!$B$4)</f>
        <v>382.61924487253498</v>
      </c>
      <c r="N5270" s="15">
        <f t="shared" si="329"/>
        <v>791.8159858613709</v>
      </c>
      <c r="O5270" s="36">
        <f t="shared" si="330"/>
        <v>756.44720888183144</v>
      </c>
      <c r="P5270" s="50">
        <v>213.55871207322701</v>
      </c>
      <c r="Q5270" s="50">
        <v>35.368776979539398</v>
      </c>
      <c r="R5270" s="42">
        <v>0</v>
      </c>
      <c r="S5270" s="42">
        <v>0</v>
      </c>
      <c r="T5270" s="42">
        <v>0</v>
      </c>
      <c r="U5270" s="15">
        <f t="shared" si="331"/>
        <v>791.8159858613709</v>
      </c>
    </row>
    <row r="5271" spans="6:21" x14ac:dyDescent="0.3">
      <c r="F5271" s="5">
        <f>Demand!C5271</f>
        <v>34.168540679650661</v>
      </c>
      <c r="G5271">
        <f>Irradiance!A5271*$B$2*'Technical Data'!$B$2</f>
        <v>775.9556353099747</v>
      </c>
      <c r="H5271" s="5">
        <f t="shared" si="328"/>
        <v>741.78709463032408</v>
      </c>
      <c r="I5271" s="38">
        <v>243.94138456794701</v>
      </c>
      <c r="J5271" s="35">
        <f>IF(H5271&gt;0,MIN(H5271,($B$3-L5270)/'Technical Data'!$B$5),0)</f>
        <v>0</v>
      </c>
      <c r="K5271" s="15">
        <f>IF(H5271&lt;0,MIN(ABS(H5271),(L5270*'Technical Data'!$B$4)),0)</f>
        <v>0</v>
      </c>
      <c r="L5271" s="15">
        <f>L5270+J5271*'Technical Data'!$B$5-(K5271/'Technical Data'!$B$4)</f>
        <v>382.61924487253498</v>
      </c>
      <c r="N5271" s="15">
        <f t="shared" si="329"/>
        <v>775.9556353099747</v>
      </c>
      <c r="O5271" s="36">
        <f t="shared" si="330"/>
        <v>741.78709463032408</v>
      </c>
      <c r="P5271" s="50">
        <v>209.772843888295</v>
      </c>
      <c r="Q5271" s="50">
        <v>34.168540679650697</v>
      </c>
      <c r="R5271" s="42">
        <v>0</v>
      </c>
      <c r="S5271" s="42">
        <v>0</v>
      </c>
      <c r="T5271" s="42">
        <v>0</v>
      </c>
      <c r="U5271" s="15">
        <f t="shared" si="331"/>
        <v>775.9556353099747</v>
      </c>
    </row>
    <row r="5272" spans="6:21" x14ac:dyDescent="0.3">
      <c r="F5272" s="5">
        <f>Demand!C5272</f>
        <v>35.115900492440474</v>
      </c>
      <c r="G5272">
        <f>Irradiance!A5272*$B$2*'Technical Data'!$B$2</f>
        <v>707.38765514838303</v>
      </c>
      <c r="H5272" s="5">
        <f t="shared" si="328"/>
        <v>672.27175465594257</v>
      </c>
      <c r="I5272" s="38">
        <v>222.3852964921586</v>
      </c>
      <c r="J5272" s="35">
        <f>IF(H5272&gt;0,MIN(H5272,($B$3-L5271)/'Technical Data'!$B$5),0)</f>
        <v>0</v>
      </c>
      <c r="K5272" s="15">
        <f>IF(H5272&lt;0,MIN(ABS(H5272),(L5271*'Technical Data'!$B$4)),0)</f>
        <v>0</v>
      </c>
      <c r="L5272" s="15">
        <f>L5271+J5272*'Technical Data'!$B$5-(K5272/'Technical Data'!$B$4)</f>
        <v>382.61924487253498</v>
      </c>
      <c r="N5272" s="15">
        <f t="shared" si="329"/>
        <v>707.38765514838303</v>
      </c>
      <c r="O5272" s="36">
        <f t="shared" si="330"/>
        <v>672.27175465594257</v>
      </c>
      <c r="P5272" s="50">
        <v>90.308395912800705</v>
      </c>
      <c r="Q5272" s="50">
        <v>35.115900492440502</v>
      </c>
      <c r="R5272" s="42">
        <v>96.9610000869163</v>
      </c>
      <c r="S5272" s="42">
        <v>0</v>
      </c>
      <c r="T5272" s="42">
        <v>87.264900078224699</v>
      </c>
      <c r="U5272" s="15">
        <f t="shared" si="331"/>
        <v>707.38765514838303</v>
      </c>
    </row>
    <row r="5273" spans="6:21" x14ac:dyDescent="0.3">
      <c r="F5273" s="5">
        <f>Demand!C5273</f>
        <v>40.493835473921294</v>
      </c>
      <c r="G5273">
        <f>Irradiance!A5273*$B$2*'Technical Data'!$B$2</f>
        <v>593.40139840779318</v>
      </c>
      <c r="H5273" s="5">
        <f t="shared" si="328"/>
        <v>552.90756293387187</v>
      </c>
      <c r="I5273" s="38">
        <v>186.5508183007486</v>
      </c>
      <c r="J5273" s="35">
        <f>IF(H5273&gt;0,MIN(H5273,($B$3-L5272)/'Technical Data'!$B$5),0)</f>
        <v>0</v>
      </c>
      <c r="K5273" s="15">
        <f>IF(H5273&lt;0,MIN(ABS(H5273),(L5272*'Technical Data'!$B$4)),0)</f>
        <v>0</v>
      </c>
      <c r="L5273" s="15">
        <f>L5272+J5273*'Technical Data'!$B$5-(K5273/'Technical Data'!$B$4)</f>
        <v>382.61924487253498</v>
      </c>
      <c r="N5273" s="15">
        <f t="shared" si="329"/>
        <v>593.40139840779318</v>
      </c>
      <c r="O5273" s="36">
        <f t="shared" si="330"/>
        <v>552.90756293387187</v>
      </c>
      <c r="P5273" s="50">
        <v>0</v>
      </c>
      <c r="Q5273" s="50">
        <v>40.493835473921301</v>
      </c>
      <c r="R5273" s="42">
        <v>146.05698282682701</v>
      </c>
      <c r="S5273" s="42">
        <v>0</v>
      </c>
      <c r="T5273" s="42">
        <v>218.71618462236901</v>
      </c>
      <c r="U5273" s="15">
        <f t="shared" si="331"/>
        <v>593.40139840779318</v>
      </c>
    </row>
    <row r="5274" spans="6:21" x14ac:dyDescent="0.3">
      <c r="F5274" s="5">
        <f>Demand!C5274</f>
        <v>46.289673397026448</v>
      </c>
      <c r="G5274">
        <f>Irradiance!A5274*$B$2*'Technical Data'!$B$2</f>
        <v>434.63768733270598</v>
      </c>
      <c r="H5274" s="5">
        <f t="shared" si="328"/>
        <v>388.34801393567955</v>
      </c>
      <c r="I5274" s="38">
        <v>136.6394087607805</v>
      </c>
      <c r="J5274" s="35">
        <f>IF(H5274&gt;0,MIN(H5274,($B$3-L5273)/'Technical Data'!$B$5),0)</f>
        <v>0</v>
      </c>
      <c r="K5274" s="15">
        <f>IF(H5274&lt;0,MIN(ABS(H5274),(L5273*'Technical Data'!$B$4)),0)</f>
        <v>0</v>
      </c>
      <c r="L5274" s="15">
        <f>L5273+J5274*'Technical Data'!$B$5-(K5274/'Technical Data'!$B$4)</f>
        <v>382.61924487253498</v>
      </c>
      <c r="N5274" s="15">
        <f t="shared" si="329"/>
        <v>434.63768733270598</v>
      </c>
      <c r="O5274" s="36">
        <f t="shared" si="330"/>
        <v>388.34801393567955</v>
      </c>
      <c r="P5274" s="50">
        <v>0</v>
      </c>
      <c r="Q5274" s="50">
        <v>46.289673397026498</v>
      </c>
      <c r="R5274" s="42">
        <v>90.349735363753695</v>
      </c>
      <c r="S5274" s="42">
        <v>0</v>
      </c>
      <c r="T5274" s="42">
        <v>300.03094644974698</v>
      </c>
      <c r="U5274" s="15">
        <f t="shared" si="331"/>
        <v>434.63768733270598</v>
      </c>
    </row>
    <row r="5275" spans="6:21" x14ac:dyDescent="0.3">
      <c r="F5275" s="5">
        <f>Demand!C5275</f>
        <v>46.767771434630347</v>
      </c>
      <c r="G5275">
        <f>Irradiance!A5275*$B$2*'Technical Data'!$B$2</f>
        <v>247.59769471901845</v>
      </c>
      <c r="H5275" s="5">
        <f t="shared" si="328"/>
        <v>200.82992328438809</v>
      </c>
      <c r="I5275" s="38">
        <v>77.838631124137933</v>
      </c>
      <c r="J5275" s="35">
        <f>IF(H5275&gt;0,MIN(H5275,($B$3-L5274)/'Technical Data'!$B$5),0)</f>
        <v>0</v>
      </c>
      <c r="K5275" s="15">
        <f>IF(H5275&lt;0,MIN(ABS(H5275),(L5274*'Technical Data'!$B$4)),0)</f>
        <v>0</v>
      </c>
      <c r="L5275" s="15">
        <f>L5274+J5275*'Technical Data'!$B$5-(K5275/'Technical Data'!$B$4)</f>
        <v>382.61924487253498</v>
      </c>
      <c r="N5275" s="15">
        <f t="shared" si="329"/>
        <v>247.59769471901845</v>
      </c>
      <c r="O5275" s="36">
        <f t="shared" si="330"/>
        <v>200.82992328438809</v>
      </c>
      <c r="P5275" s="50">
        <v>0</v>
      </c>
      <c r="Q5275" s="50">
        <v>46.767771434630397</v>
      </c>
      <c r="R5275" s="42">
        <v>31.070859689507401</v>
      </c>
      <c r="S5275" s="42">
        <v>0</v>
      </c>
      <c r="T5275" s="42">
        <v>327.99472017030399</v>
      </c>
      <c r="U5275" s="15">
        <f t="shared" si="331"/>
        <v>247.59769471901845</v>
      </c>
    </row>
    <row r="5276" spans="6:21" x14ac:dyDescent="0.3">
      <c r="F5276" s="5">
        <f>Demand!C5276</f>
        <v>41.118683484786189</v>
      </c>
      <c r="G5276">
        <f>Irradiance!A5276*$B$2*'Technical Data'!$B$2</f>
        <v>7.129147470072029</v>
      </c>
      <c r="H5276" s="5">
        <f t="shared" si="328"/>
        <v>-33.989536014714162</v>
      </c>
      <c r="I5276" s="38">
        <v>2.2412287835808078</v>
      </c>
      <c r="J5276" s="35">
        <f>IF(H5276&gt;0,MIN(H5276,($B$3-L5275)/'Technical Data'!$B$5),0)</f>
        <v>0</v>
      </c>
      <c r="K5276" s="15">
        <f>IF(H5276&lt;0,MIN(ABS(H5276),(L5275*'Technical Data'!$B$4)),0)</f>
        <v>33.989536014714162</v>
      </c>
      <c r="L5276" s="15">
        <f>L5275+J5276*'Technical Data'!$B$5-(K5276/'Technical Data'!$B$4)</f>
        <v>344.85309374507483</v>
      </c>
      <c r="N5276" s="15">
        <f t="shared" si="329"/>
        <v>7.129147470072029</v>
      </c>
      <c r="O5276" s="36">
        <f t="shared" si="330"/>
        <v>0</v>
      </c>
      <c r="P5276" s="50">
        <v>0</v>
      </c>
      <c r="Q5276" s="50">
        <v>2.2412287835807998</v>
      </c>
      <c r="R5276" s="42">
        <v>0</v>
      </c>
      <c r="S5276" s="42">
        <v>38.877454701205401</v>
      </c>
      <c r="T5276" s="42">
        <v>284.797548280076</v>
      </c>
      <c r="U5276" s="15">
        <f t="shared" si="331"/>
        <v>7.129147470072029</v>
      </c>
    </row>
    <row r="5277" spans="6:21" x14ac:dyDescent="0.3">
      <c r="F5277" s="5">
        <f>Demand!C5277</f>
        <v>30.670752484741968</v>
      </c>
      <c r="G5277">
        <f>Irradiance!A5277*$B$2*'Technical Data'!$B$2</f>
        <v>0</v>
      </c>
      <c r="H5277" s="5">
        <f t="shared" si="328"/>
        <v>-30.670752484741968</v>
      </c>
      <c r="I5277" s="38">
        <v>0</v>
      </c>
      <c r="J5277" s="35">
        <f>IF(H5277&gt;0,MIN(H5277,($B$3-L5276)/'Technical Data'!$B$5),0)</f>
        <v>0</v>
      </c>
      <c r="K5277" s="15">
        <f>IF(H5277&lt;0,MIN(ABS(H5277),(L5276*'Technical Data'!$B$4)),0)</f>
        <v>30.670752484741968</v>
      </c>
      <c r="L5277" s="15">
        <f>L5276+J5277*'Technical Data'!$B$5-(K5277/'Technical Data'!$B$4)</f>
        <v>310.77447987313928</v>
      </c>
      <c r="N5277" s="15">
        <f t="shared" si="329"/>
        <v>0</v>
      </c>
      <c r="O5277" s="36">
        <f t="shared" si="330"/>
        <v>0</v>
      </c>
      <c r="P5277" s="50">
        <v>0</v>
      </c>
      <c r="Q5277" s="50">
        <v>0</v>
      </c>
      <c r="R5277" s="42">
        <v>0</v>
      </c>
      <c r="S5277" s="42">
        <v>30.670752484742</v>
      </c>
      <c r="T5277" s="42">
        <v>250.71893440814</v>
      </c>
      <c r="U5277" s="15">
        <f t="shared" si="331"/>
        <v>0</v>
      </c>
    </row>
    <row r="5278" spans="6:21" x14ac:dyDescent="0.3">
      <c r="F5278" s="5">
        <f>Demand!C5278</f>
        <v>23.361535002938691</v>
      </c>
      <c r="G5278">
        <f>Irradiance!A5278*$B$2*'Technical Data'!$B$2</f>
        <v>0</v>
      </c>
      <c r="H5278" s="5">
        <f t="shared" si="328"/>
        <v>-23.361535002938691</v>
      </c>
      <c r="I5278" s="38">
        <v>0</v>
      </c>
      <c r="J5278" s="35">
        <f>IF(H5278&gt;0,MIN(H5278,($B$3-L5277)/'Technical Data'!$B$5),0)</f>
        <v>0</v>
      </c>
      <c r="K5278" s="15">
        <f>IF(H5278&lt;0,MIN(ABS(H5278),(L5277*'Technical Data'!$B$4)),0)</f>
        <v>23.361535002938691</v>
      </c>
      <c r="L5278" s="15">
        <f>L5277+J5278*'Technical Data'!$B$5-(K5278/'Technical Data'!$B$4)</f>
        <v>284.81721875876298</v>
      </c>
      <c r="N5278" s="15">
        <f t="shared" si="329"/>
        <v>0</v>
      </c>
      <c r="O5278" s="36">
        <f t="shared" si="330"/>
        <v>0</v>
      </c>
      <c r="P5278" s="50">
        <v>0</v>
      </c>
      <c r="Q5278" s="50">
        <v>0</v>
      </c>
      <c r="R5278" s="42">
        <v>0</v>
      </c>
      <c r="S5278" s="42">
        <v>23.361535002938702</v>
      </c>
      <c r="T5278" s="42">
        <v>224.76167329376401</v>
      </c>
      <c r="U5278" s="15">
        <f t="shared" si="331"/>
        <v>0</v>
      </c>
    </row>
    <row r="5279" spans="6:21" x14ac:dyDescent="0.3">
      <c r="F5279" s="5">
        <f>Demand!C5279</f>
        <v>23.694124795974531</v>
      </c>
      <c r="G5279">
        <f>Irradiance!A5279*$B$2*'Technical Data'!$B$2</f>
        <v>0</v>
      </c>
      <c r="H5279" s="5">
        <f t="shared" si="328"/>
        <v>-23.694124795974531</v>
      </c>
      <c r="I5279" s="38">
        <v>0</v>
      </c>
      <c r="J5279" s="35">
        <f>IF(H5279&gt;0,MIN(H5279,($B$3-L5278)/'Technical Data'!$B$5),0)</f>
        <v>0</v>
      </c>
      <c r="K5279" s="15">
        <f>IF(H5279&lt;0,MIN(ABS(H5279),(L5278*'Technical Data'!$B$4)),0)</f>
        <v>23.694124795974531</v>
      </c>
      <c r="L5279" s="15">
        <f>L5278+J5279*'Technical Data'!$B$5-(K5279/'Technical Data'!$B$4)</f>
        <v>258.49041342990239</v>
      </c>
      <c r="N5279" s="15">
        <f t="shared" si="329"/>
        <v>0</v>
      </c>
      <c r="O5279" s="36">
        <f t="shared" si="330"/>
        <v>0</v>
      </c>
      <c r="P5279" s="50">
        <v>0</v>
      </c>
      <c r="Q5279" s="50">
        <v>0</v>
      </c>
      <c r="R5279" s="42">
        <v>0</v>
      </c>
      <c r="S5279" s="42">
        <v>23.694124795974499</v>
      </c>
      <c r="T5279" s="42">
        <v>198.43486796490299</v>
      </c>
      <c r="U5279" s="15">
        <f t="shared" si="331"/>
        <v>0</v>
      </c>
    </row>
    <row r="5280" spans="6:21" x14ac:dyDescent="0.3">
      <c r="F5280" s="5">
        <f>Demand!C5280</f>
        <v>24.276849185561982</v>
      </c>
      <c r="G5280">
        <f>Irradiance!A5280*$B$2*'Technical Data'!$B$2</f>
        <v>0</v>
      </c>
      <c r="H5280" s="5">
        <f t="shared" si="328"/>
        <v>-24.276849185561982</v>
      </c>
      <c r="I5280" s="38">
        <v>0</v>
      </c>
      <c r="J5280" s="35">
        <f>IF(H5280&gt;0,MIN(H5280,($B$3-L5279)/'Technical Data'!$B$5),0)</f>
        <v>0</v>
      </c>
      <c r="K5280" s="15">
        <f>IF(H5280&lt;0,MIN(ABS(H5280),(L5279*'Technical Data'!$B$4)),0)</f>
        <v>24.276849185561982</v>
      </c>
      <c r="L5280" s="15">
        <f>L5279+J5280*'Technical Data'!$B$5-(K5280/'Technical Data'!$B$4)</f>
        <v>231.51613655705575</v>
      </c>
      <c r="N5280" s="15">
        <f t="shared" si="329"/>
        <v>0</v>
      </c>
      <c r="O5280" s="36">
        <f t="shared" si="330"/>
        <v>0</v>
      </c>
      <c r="P5280" s="50">
        <v>0</v>
      </c>
      <c r="Q5280" s="50">
        <v>0</v>
      </c>
      <c r="R5280" s="42">
        <v>0</v>
      </c>
      <c r="S5280" s="42">
        <v>24.276849185562</v>
      </c>
      <c r="T5280" s="42">
        <v>171.46059109205601</v>
      </c>
      <c r="U5280" s="15">
        <f t="shared" si="331"/>
        <v>0</v>
      </c>
    </row>
    <row r="5281" spans="6:21" x14ac:dyDescent="0.3">
      <c r="F5281" s="5">
        <f>Demand!C5281</f>
        <v>24.556155241846803</v>
      </c>
      <c r="G5281">
        <f>Irradiance!A5281*$B$2*'Technical Data'!$B$2</f>
        <v>0</v>
      </c>
      <c r="H5281" s="5">
        <f t="shared" si="328"/>
        <v>-24.556155241846803</v>
      </c>
      <c r="I5281" s="38">
        <v>0</v>
      </c>
      <c r="J5281" s="35">
        <f>IF(H5281&gt;0,MIN(H5281,($B$3-L5280)/'Technical Data'!$B$5),0)</f>
        <v>0</v>
      </c>
      <c r="K5281" s="15">
        <f>IF(H5281&lt;0,MIN(ABS(H5281),(L5280*'Technical Data'!$B$4)),0)</f>
        <v>24.556155241846803</v>
      </c>
      <c r="L5281" s="15">
        <f>L5280+J5281*'Technical Data'!$B$5-(K5281/'Technical Data'!$B$4)</f>
        <v>204.2315196216704</v>
      </c>
      <c r="N5281" s="15">
        <f t="shared" si="329"/>
        <v>0</v>
      </c>
      <c r="O5281" s="36">
        <f t="shared" si="330"/>
        <v>0</v>
      </c>
      <c r="P5281" s="50">
        <v>0</v>
      </c>
      <c r="Q5281" s="50">
        <v>0</v>
      </c>
      <c r="R5281" s="42">
        <v>0</v>
      </c>
      <c r="S5281" s="42">
        <v>24.556155241846799</v>
      </c>
      <c r="T5281" s="42">
        <v>144.175974156671</v>
      </c>
      <c r="U5281" s="15">
        <f t="shared" si="331"/>
        <v>0</v>
      </c>
    </row>
    <row r="5282" spans="6:21" x14ac:dyDescent="0.3">
      <c r="F5282" s="5">
        <f>Demand!C5282</f>
        <v>24.086082161956142</v>
      </c>
      <c r="G5282">
        <f>Irradiance!A5282*$B$2*'Technical Data'!$B$2</f>
        <v>0</v>
      </c>
      <c r="H5282" s="5">
        <f t="shared" si="328"/>
        <v>-24.086082161956142</v>
      </c>
      <c r="I5282" s="38">
        <v>0</v>
      </c>
      <c r="J5282" s="35">
        <f>IF(H5282&gt;0,MIN(H5282,($B$3-L5281)/'Technical Data'!$B$5),0)</f>
        <v>0</v>
      </c>
      <c r="K5282" s="15">
        <f>IF(H5282&lt;0,MIN(ABS(H5282),(L5281*'Technical Data'!$B$4)),0)</f>
        <v>24.086082161956142</v>
      </c>
      <c r="L5282" s="15">
        <f>L5281+J5282*'Technical Data'!$B$5-(K5282/'Technical Data'!$B$4)</f>
        <v>177.46920610838581</v>
      </c>
      <c r="N5282" s="15">
        <f t="shared" si="329"/>
        <v>0</v>
      </c>
      <c r="O5282" s="36">
        <f t="shared" si="330"/>
        <v>0</v>
      </c>
      <c r="P5282" s="50">
        <v>0</v>
      </c>
      <c r="Q5282" s="50">
        <v>0</v>
      </c>
      <c r="R5282" s="42">
        <v>0</v>
      </c>
      <c r="S5282" s="42">
        <v>24.086082161956099</v>
      </c>
      <c r="T5282" s="42">
        <v>117.413660643387</v>
      </c>
      <c r="U5282" s="15">
        <f t="shared" si="331"/>
        <v>0</v>
      </c>
    </row>
    <row r="5283" spans="6:21" x14ac:dyDescent="0.3">
      <c r="F5283" s="5">
        <f>Demand!C5283</f>
        <v>22.62939207702944</v>
      </c>
      <c r="G5283">
        <f>Irradiance!A5283*$B$2*'Technical Data'!$B$2</f>
        <v>0</v>
      </c>
      <c r="H5283" s="5">
        <f t="shared" si="328"/>
        <v>-22.62939207702944</v>
      </c>
      <c r="I5283" s="38">
        <v>0</v>
      </c>
      <c r="J5283" s="35">
        <f>IF(H5283&gt;0,MIN(H5283,($B$3-L5282)/'Technical Data'!$B$5),0)</f>
        <v>0</v>
      </c>
      <c r="K5283" s="15">
        <f>IF(H5283&lt;0,MIN(ABS(H5283),(L5282*'Technical Data'!$B$4)),0)</f>
        <v>22.62939207702944</v>
      </c>
      <c r="L5283" s="15">
        <f>L5282+J5283*'Technical Data'!$B$5-(K5283/'Technical Data'!$B$4)</f>
        <v>152.32543713390865</v>
      </c>
      <c r="N5283" s="15">
        <f t="shared" si="329"/>
        <v>0</v>
      </c>
      <c r="O5283" s="36">
        <f t="shared" si="330"/>
        <v>0</v>
      </c>
      <c r="P5283" s="50">
        <v>0</v>
      </c>
      <c r="Q5283" s="50">
        <v>0</v>
      </c>
      <c r="R5283" s="42">
        <v>0</v>
      </c>
      <c r="S5283" s="42">
        <v>22.629392077029401</v>
      </c>
      <c r="T5283" s="42">
        <v>92.269891668909395</v>
      </c>
      <c r="U5283" s="15">
        <f t="shared" si="331"/>
        <v>0</v>
      </c>
    </row>
    <row r="5284" spans="6:21" x14ac:dyDescent="0.3">
      <c r="F5284" s="5">
        <f>Demand!C5284</f>
        <v>20.875767698938589</v>
      </c>
      <c r="G5284">
        <f>Irradiance!A5284*$B$2*'Technical Data'!$B$2</f>
        <v>0</v>
      </c>
      <c r="H5284" s="5">
        <f t="shared" si="328"/>
        <v>-20.875767698938589</v>
      </c>
      <c r="I5284" s="38">
        <v>0</v>
      </c>
      <c r="J5284" s="35">
        <f>IF(H5284&gt;0,MIN(H5284,($B$3-L5283)/'Technical Data'!$B$5),0)</f>
        <v>0</v>
      </c>
      <c r="K5284" s="15">
        <f>IF(H5284&lt;0,MIN(ABS(H5284),(L5283*'Technical Data'!$B$4)),0)</f>
        <v>20.875767698938589</v>
      </c>
      <c r="L5284" s="15">
        <f>L5283+J5284*'Technical Data'!$B$5-(K5284/'Technical Data'!$B$4)</f>
        <v>129.13013969064355</v>
      </c>
      <c r="N5284" s="15">
        <f t="shared" si="329"/>
        <v>0</v>
      </c>
      <c r="O5284" s="36">
        <f t="shared" si="330"/>
        <v>0</v>
      </c>
      <c r="P5284" s="50">
        <v>0</v>
      </c>
      <c r="Q5284" s="50">
        <v>0</v>
      </c>
      <c r="R5284" s="42">
        <v>0</v>
      </c>
      <c r="S5284" s="42">
        <v>20.875767698938599</v>
      </c>
      <c r="T5284" s="42">
        <v>69.074594225644304</v>
      </c>
      <c r="U5284" s="15">
        <f t="shared" si="331"/>
        <v>0</v>
      </c>
    </row>
    <row r="5285" spans="6:21" x14ac:dyDescent="0.3">
      <c r="F5285" s="5">
        <f>Demand!C5285</f>
        <v>18.93451080661497</v>
      </c>
      <c r="G5285">
        <f>Irradiance!A5285*$B$2*'Technical Data'!$B$2</f>
        <v>0</v>
      </c>
      <c r="H5285" s="5">
        <f t="shared" si="328"/>
        <v>-18.93451080661497</v>
      </c>
      <c r="I5285" s="38">
        <v>0</v>
      </c>
      <c r="J5285" s="35">
        <f>IF(H5285&gt;0,MIN(H5285,($B$3-L5284)/'Technical Data'!$B$5),0)</f>
        <v>0</v>
      </c>
      <c r="K5285" s="15">
        <f>IF(H5285&lt;0,MIN(ABS(H5285),(L5284*'Technical Data'!$B$4)),0)</f>
        <v>18.93451080661497</v>
      </c>
      <c r="L5285" s="15">
        <f>L5284+J5285*'Technical Data'!$B$5-(K5285/'Technical Data'!$B$4)</f>
        <v>108.09179434996025</v>
      </c>
      <c r="N5285" s="15">
        <f t="shared" si="329"/>
        <v>0</v>
      </c>
      <c r="O5285" s="36">
        <f t="shared" si="330"/>
        <v>0</v>
      </c>
      <c r="P5285" s="50">
        <v>0</v>
      </c>
      <c r="Q5285" s="50">
        <v>0</v>
      </c>
      <c r="R5285" s="42">
        <v>0</v>
      </c>
      <c r="S5285" s="42">
        <v>18.934510806614998</v>
      </c>
      <c r="T5285" s="42">
        <v>48.036248884960997</v>
      </c>
      <c r="U5285" s="15">
        <f t="shared" si="331"/>
        <v>0</v>
      </c>
    </row>
    <row r="5286" spans="6:21" x14ac:dyDescent="0.3">
      <c r="F5286" s="5">
        <f>Demand!C5286</f>
        <v>15.414426545557331</v>
      </c>
      <c r="G5286">
        <f>Irradiance!A5286*$B$2*'Technical Data'!$B$2</f>
        <v>0</v>
      </c>
      <c r="H5286" s="5">
        <f t="shared" si="328"/>
        <v>-15.414426545557331</v>
      </c>
      <c r="I5286" s="38">
        <v>0</v>
      </c>
      <c r="J5286" s="35">
        <f>IF(H5286&gt;0,MIN(H5286,($B$3-L5285)/'Technical Data'!$B$5),0)</f>
        <v>0</v>
      </c>
      <c r="K5286" s="15">
        <f>IF(H5286&lt;0,MIN(ABS(H5286),(L5285*'Technical Data'!$B$4)),0)</f>
        <v>15.414426545557331</v>
      </c>
      <c r="L5286" s="15">
        <f>L5285+J5286*'Technical Data'!$B$5-(K5286/'Technical Data'!$B$4)</f>
        <v>90.964653743785448</v>
      </c>
      <c r="N5286" s="15">
        <f t="shared" si="329"/>
        <v>0</v>
      </c>
      <c r="O5286" s="36">
        <f t="shared" si="330"/>
        <v>0</v>
      </c>
      <c r="P5286" s="50">
        <v>0</v>
      </c>
      <c r="Q5286" s="50">
        <v>0</v>
      </c>
      <c r="R5286" s="42">
        <v>0</v>
      </c>
      <c r="S5286" s="42">
        <v>15.4144265455573</v>
      </c>
      <c r="T5286" s="42">
        <v>30.909108278786199</v>
      </c>
      <c r="U5286" s="15">
        <f t="shared" si="331"/>
        <v>0</v>
      </c>
    </row>
    <row r="5287" spans="6:21" x14ac:dyDescent="0.3">
      <c r="F5287" s="5">
        <f>Demand!C5287</f>
        <v>11.737629818305178</v>
      </c>
      <c r="G5287">
        <f>Irradiance!A5287*$B$2*'Technical Data'!$B$2</f>
        <v>0</v>
      </c>
      <c r="H5287" s="5">
        <f t="shared" si="328"/>
        <v>-11.737629818305178</v>
      </c>
      <c r="I5287" s="38">
        <v>0</v>
      </c>
      <c r="J5287" s="35">
        <f>IF(H5287&gt;0,MIN(H5287,($B$3-L5286)/'Technical Data'!$B$5),0)</f>
        <v>0</v>
      </c>
      <c r="K5287" s="15">
        <f>IF(H5287&lt;0,MIN(ABS(H5287),(L5286*'Technical Data'!$B$4)),0)</f>
        <v>11.737629818305178</v>
      </c>
      <c r="L5287" s="15">
        <f>L5286+J5287*'Technical Data'!$B$5-(K5287/'Technical Data'!$B$4)</f>
        <v>77.922842834557471</v>
      </c>
      <c r="N5287" s="15">
        <f t="shared" si="329"/>
        <v>0</v>
      </c>
      <c r="O5287" s="36">
        <f t="shared" si="330"/>
        <v>0</v>
      </c>
      <c r="P5287" s="50">
        <v>0</v>
      </c>
      <c r="Q5287" s="50">
        <v>0</v>
      </c>
      <c r="R5287" s="42">
        <v>0</v>
      </c>
      <c r="S5287" s="42">
        <v>11.7376298183052</v>
      </c>
      <c r="T5287" s="42">
        <v>17.867297369558202</v>
      </c>
      <c r="U5287" s="15">
        <f t="shared" si="331"/>
        <v>0</v>
      </c>
    </row>
    <row r="5288" spans="6:21" x14ac:dyDescent="0.3">
      <c r="F5288" s="5">
        <f>Demand!C5288</f>
        <v>16.105749978485296</v>
      </c>
      <c r="G5288">
        <f>Irradiance!A5288*$B$2*'Technical Data'!$B$2</f>
        <v>8.010278056260707E-2</v>
      </c>
      <c r="H5288" s="5">
        <f t="shared" si="328"/>
        <v>-16.025647197922687</v>
      </c>
      <c r="I5288" s="38">
        <v>2.5182345882930428E-2</v>
      </c>
      <c r="J5288" s="35">
        <f>IF(H5288&gt;0,MIN(H5288,($B$3-L5287)/'Technical Data'!$B$5),0)</f>
        <v>0</v>
      </c>
      <c r="K5288" s="15">
        <f>IF(H5288&lt;0,MIN(ABS(H5288),(L5287*'Technical Data'!$B$4)),0)</f>
        <v>16.025647197922687</v>
      </c>
      <c r="L5288" s="15">
        <f>L5287+J5288*'Technical Data'!$B$5-(K5288/'Technical Data'!$B$4)</f>
        <v>60.116568170198931</v>
      </c>
      <c r="N5288" s="15">
        <f t="shared" si="329"/>
        <v>8.010278056260707E-2</v>
      </c>
      <c r="O5288" s="36">
        <f t="shared" si="330"/>
        <v>0</v>
      </c>
      <c r="P5288" s="50">
        <v>0</v>
      </c>
      <c r="Q5288" s="50">
        <v>2.51823458829303E-2</v>
      </c>
      <c r="R5288" s="42">
        <v>0</v>
      </c>
      <c r="S5288" s="42">
        <v>16.080567632602399</v>
      </c>
      <c r="T5288" s="42">
        <v>0</v>
      </c>
      <c r="U5288" s="15">
        <f t="shared" si="331"/>
        <v>8.010278056260707E-2</v>
      </c>
    </row>
    <row r="5289" spans="6:21" x14ac:dyDescent="0.3">
      <c r="F5289" s="5">
        <f>Demand!C5289</f>
        <v>19.950375521211846</v>
      </c>
      <c r="G5289">
        <f>Irradiance!A5289*$B$2*'Technical Data'!$B$2</f>
        <v>189.20276768887788</v>
      </c>
      <c r="H5289" s="5">
        <f t="shared" si="328"/>
        <v>169.25239216766604</v>
      </c>
      <c r="I5289" s="38">
        <v>59.480700975481653</v>
      </c>
      <c r="J5289" s="35">
        <f>IF(H5289&gt;0,MIN(H5289,($B$3-L5288)/'Technical Data'!$B$5),0)</f>
        <v>169.25239216766604</v>
      </c>
      <c r="K5289" s="15">
        <f>IF(H5289&lt;0,MIN(ABS(H5289),(L5288*'Technical Data'!$B$4)),0)</f>
        <v>0</v>
      </c>
      <c r="L5289" s="15">
        <f>L5288+J5289*'Technical Data'!$B$5-(K5289/'Technical Data'!$B$4)</f>
        <v>212.44372112109835</v>
      </c>
      <c r="N5289" s="15">
        <f t="shared" si="329"/>
        <v>19.950375521211839</v>
      </c>
      <c r="O5289" s="36">
        <f t="shared" si="330"/>
        <v>0</v>
      </c>
      <c r="P5289" s="50">
        <v>39.530325454269601</v>
      </c>
      <c r="Q5289" s="50">
        <v>19.9503755212118</v>
      </c>
      <c r="R5289" s="42">
        <v>0</v>
      </c>
      <c r="S5289" s="42">
        <v>0</v>
      </c>
      <c r="T5289" s="42">
        <v>0</v>
      </c>
      <c r="U5289" s="15">
        <f t="shared" si="331"/>
        <v>19.950375521211839</v>
      </c>
    </row>
    <row r="5290" spans="6:21" x14ac:dyDescent="0.3">
      <c r="F5290" s="5">
        <f>Demand!C5290</f>
        <v>26.300521892971187</v>
      </c>
      <c r="G5290">
        <f>Irradiance!A5290*$B$2*'Technical Data'!$B$2</f>
        <v>408.20376974704567</v>
      </c>
      <c r="H5290" s="5">
        <f t="shared" si="328"/>
        <v>381.90324785407449</v>
      </c>
      <c r="I5290" s="38">
        <v>128.3292346194134</v>
      </c>
      <c r="J5290" s="35">
        <f>IF(H5290&gt;0,MIN(H5290,($B$3-L5289)/'Technical Data'!$B$5),0)</f>
        <v>189.08391527937403</v>
      </c>
      <c r="K5290" s="15">
        <f>IF(H5290&lt;0,MIN(ABS(H5290),(L5289*'Technical Data'!$B$4)),0)</f>
        <v>0</v>
      </c>
      <c r="L5290" s="15">
        <f>L5289+J5290*'Technical Data'!$B$5-(K5290/'Technical Data'!$B$4)</f>
        <v>382.61924487253498</v>
      </c>
      <c r="N5290" s="15">
        <f t="shared" si="329"/>
        <v>219.11985446767164</v>
      </c>
      <c r="O5290" s="36">
        <f t="shared" si="330"/>
        <v>192.81933257470047</v>
      </c>
      <c r="P5290" s="50">
        <v>102.028712726442</v>
      </c>
      <c r="Q5290" s="50">
        <v>26.300521892971201</v>
      </c>
      <c r="R5290" s="42">
        <v>0</v>
      </c>
      <c r="S5290" s="42">
        <v>0</v>
      </c>
      <c r="T5290" s="42">
        <v>0</v>
      </c>
      <c r="U5290" s="15">
        <f t="shared" si="331"/>
        <v>219.11985446767164</v>
      </c>
    </row>
    <row r="5291" spans="6:21" x14ac:dyDescent="0.3">
      <c r="F5291" s="5">
        <f>Demand!C5291</f>
        <v>31.07128532907273</v>
      </c>
      <c r="G5291">
        <f>Irradiance!A5291*$B$2*'Technical Data'!$B$2</f>
        <v>619.91541877401608</v>
      </c>
      <c r="H5291" s="5">
        <f t="shared" si="328"/>
        <v>588.8441334449434</v>
      </c>
      <c r="I5291" s="38">
        <v>194.88617478799861</v>
      </c>
      <c r="J5291" s="35">
        <f>IF(H5291&gt;0,MIN(H5291,($B$3-L5290)/'Technical Data'!$B$5),0)</f>
        <v>0</v>
      </c>
      <c r="K5291" s="15">
        <f>IF(H5291&lt;0,MIN(ABS(H5291),(L5290*'Technical Data'!$B$4)),0)</f>
        <v>0</v>
      </c>
      <c r="L5291" s="15">
        <f>L5290+J5291*'Technical Data'!$B$5-(K5291/'Technical Data'!$B$4)</f>
        <v>382.61924487253498</v>
      </c>
      <c r="N5291" s="15">
        <f t="shared" si="329"/>
        <v>619.91541877401608</v>
      </c>
      <c r="O5291" s="36">
        <f t="shared" si="330"/>
        <v>588.8441334449434</v>
      </c>
      <c r="P5291" s="50">
        <v>163.81488945892499</v>
      </c>
      <c r="Q5291" s="50">
        <v>31.071285329072701</v>
      </c>
      <c r="R5291" s="42">
        <v>0</v>
      </c>
      <c r="S5291" s="42">
        <v>0</v>
      </c>
      <c r="T5291" s="42">
        <v>0</v>
      </c>
      <c r="U5291" s="15">
        <f t="shared" si="331"/>
        <v>619.91541877401608</v>
      </c>
    </row>
    <row r="5292" spans="6:21" x14ac:dyDescent="0.3">
      <c r="F5292" s="5">
        <f>Demand!C5292</f>
        <v>33.243541012236534</v>
      </c>
      <c r="G5292">
        <f>Irradiance!A5292*$B$2*'Technical Data'!$B$2</f>
        <v>835.63220682911697</v>
      </c>
      <c r="H5292" s="5">
        <f t="shared" si="328"/>
        <v>802.38866581688046</v>
      </c>
      <c r="I5292" s="38">
        <v>262.70223225073022</v>
      </c>
      <c r="J5292" s="35">
        <f>IF(H5292&gt;0,MIN(H5292,($B$3-L5291)/'Technical Data'!$B$5),0)</f>
        <v>0</v>
      </c>
      <c r="K5292" s="15">
        <f>IF(H5292&lt;0,MIN(ABS(H5292),(L5291*'Technical Data'!$B$4)),0)</f>
        <v>0</v>
      </c>
      <c r="L5292" s="15">
        <f>L5291+J5292*'Technical Data'!$B$5-(K5292/'Technical Data'!$B$4)</f>
        <v>382.61924487253498</v>
      </c>
      <c r="N5292" s="15">
        <f t="shared" si="329"/>
        <v>835.63220682911697</v>
      </c>
      <c r="O5292" s="36">
        <f t="shared" si="330"/>
        <v>802.38866581688046</v>
      </c>
      <c r="P5292" s="50">
        <v>229.458691238493</v>
      </c>
      <c r="Q5292" s="50">
        <v>33.243541012236498</v>
      </c>
      <c r="R5292" s="42">
        <v>0</v>
      </c>
      <c r="S5292" s="42">
        <v>0</v>
      </c>
      <c r="T5292" s="42">
        <v>0</v>
      </c>
      <c r="U5292" s="15">
        <f t="shared" si="331"/>
        <v>835.63220682911697</v>
      </c>
    </row>
    <row r="5293" spans="6:21" x14ac:dyDescent="0.3">
      <c r="F5293" s="5">
        <f>Demand!C5293</f>
        <v>33.926430872735239</v>
      </c>
      <c r="G5293">
        <f>Irradiance!A5293*$B$2*'Technical Data'!$B$2</f>
        <v>599.7295180722391</v>
      </c>
      <c r="H5293" s="5">
        <f t="shared" si="328"/>
        <v>565.80308719950381</v>
      </c>
      <c r="I5293" s="38">
        <v>188.54022362550009</v>
      </c>
      <c r="J5293" s="35">
        <f>IF(H5293&gt;0,MIN(H5293,($B$3-L5292)/'Technical Data'!$B$5),0)</f>
        <v>0</v>
      </c>
      <c r="K5293" s="15">
        <f>IF(H5293&lt;0,MIN(ABS(H5293),(L5292*'Technical Data'!$B$4)),0)</f>
        <v>0</v>
      </c>
      <c r="L5293" s="15">
        <f>L5292+J5293*'Technical Data'!$B$5-(K5293/'Technical Data'!$B$4)</f>
        <v>382.61924487253498</v>
      </c>
      <c r="N5293" s="15">
        <f t="shared" si="329"/>
        <v>599.7295180722391</v>
      </c>
      <c r="O5293" s="36">
        <f t="shared" si="330"/>
        <v>565.80308719950381</v>
      </c>
      <c r="P5293" s="50">
        <v>154.613792752764</v>
      </c>
      <c r="Q5293" s="50">
        <v>33.926430872735203</v>
      </c>
      <c r="R5293" s="42">
        <v>0</v>
      </c>
      <c r="S5293" s="42">
        <v>0</v>
      </c>
      <c r="T5293" s="42">
        <v>0</v>
      </c>
      <c r="U5293" s="15">
        <f t="shared" si="331"/>
        <v>599.7295180722391</v>
      </c>
    </row>
    <row r="5294" spans="6:21" x14ac:dyDescent="0.3">
      <c r="F5294" s="5">
        <f>Demand!C5294</f>
        <v>35.368776979539426</v>
      </c>
      <c r="G5294">
        <f>Irradiance!A5294*$B$2*'Technical Data'!$B$2</f>
        <v>560.79956671881212</v>
      </c>
      <c r="H5294" s="5">
        <f t="shared" si="328"/>
        <v>525.43078973927265</v>
      </c>
      <c r="I5294" s="38">
        <v>176.30160352639589</v>
      </c>
      <c r="J5294" s="35">
        <f>IF(H5294&gt;0,MIN(H5294,($B$3-L5293)/'Technical Data'!$B$5),0)</f>
        <v>0</v>
      </c>
      <c r="K5294" s="15">
        <f>IF(H5294&lt;0,MIN(ABS(H5294),(L5293*'Technical Data'!$B$4)),0)</f>
        <v>0</v>
      </c>
      <c r="L5294" s="15">
        <f>L5293+J5294*'Technical Data'!$B$5-(K5294/'Technical Data'!$B$4)</f>
        <v>382.61924487253498</v>
      </c>
      <c r="N5294" s="15">
        <f t="shared" si="329"/>
        <v>560.79956671881212</v>
      </c>
      <c r="O5294" s="36">
        <f t="shared" si="330"/>
        <v>525.43078973927265</v>
      </c>
      <c r="P5294" s="50">
        <v>137.29938836120701</v>
      </c>
      <c r="Q5294" s="50">
        <v>35.368776979539398</v>
      </c>
      <c r="R5294" s="42">
        <v>3.6334381856490499</v>
      </c>
      <c r="S5294" s="42">
        <v>0</v>
      </c>
      <c r="T5294" s="42">
        <v>3.27009436708415</v>
      </c>
      <c r="U5294" s="15">
        <f t="shared" si="331"/>
        <v>560.79956671881212</v>
      </c>
    </row>
    <row r="5295" spans="6:21" x14ac:dyDescent="0.3">
      <c r="F5295" s="5">
        <f>Demand!C5295</f>
        <v>34.168540679650661</v>
      </c>
      <c r="G5295">
        <f>Irradiance!A5295*$B$2*'Technical Data'!$B$2</f>
        <v>566.72717248044501</v>
      </c>
      <c r="H5295" s="5">
        <f t="shared" si="328"/>
        <v>532.55863180079439</v>
      </c>
      <c r="I5295" s="38">
        <v>178.16509712173271</v>
      </c>
      <c r="J5295" s="35">
        <f>IF(H5295&gt;0,MIN(H5295,($B$3-L5294)/'Technical Data'!$B$5),0)</f>
        <v>0</v>
      </c>
      <c r="K5295" s="15">
        <f>IF(H5295&lt;0,MIN(ABS(H5295),(L5294*'Technical Data'!$B$4)),0)</f>
        <v>0</v>
      </c>
      <c r="L5295" s="15">
        <f>L5294+J5295*'Technical Data'!$B$5-(K5295/'Technical Data'!$B$4)</f>
        <v>382.61924487253498</v>
      </c>
      <c r="N5295" s="15">
        <f t="shared" si="329"/>
        <v>566.72717248044501</v>
      </c>
      <c r="O5295" s="36">
        <f t="shared" si="330"/>
        <v>532.55863180079439</v>
      </c>
      <c r="P5295" s="50">
        <v>0</v>
      </c>
      <c r="Q5295" s="50">
        <v>34.168540679650697</v>
      </c>
      <c r="R5295" s="42">
        <v>143.99655644208099</v>
      </c>
      <c r="S5295" s="42">
        <v>0</v>
      </c>
      <c r="T5295" s="42">
        <v>132.86699516495699</v>
      </c>
      <c r="U5295" s="15">
        <f t="shared" si="331"/>
        <v>566.72717248044501</v>
      </c>
    </row>
    <row r="5296" spans="6:21" x14ac:dyDescent="0.3">
      <c r="F5296" s="5">
        <f>Demand!C5296</f>
        <v>35.115900492440474</v>
      </c>
      <c r="G5296">
        <f>Irradiance!A5296*$B$2*'Technical Data'!$B$2</f>
        <v>488.62696143190311</v>
      </c>
      <c r="H5296" s="5">
        <f t="shared" si="328"/>
        <v>453.51106093946265</v>
      </c>
      <c r="I5296" s="38">
        <v>153.61230988587559</v>
      </c>
      <c r="J5296" s="35">
        <f>IF(H5296&gt;0,MIN(H5296,($B$3-L5295)/'Technical Data'!$B$5),0)</f>
        <v>0</v>
      </c>
      <c r="K5296" s="15">
        <f>IF(H5296&lt;0,MIN(ABS(H5296),(L5295*'Technical Data'!$B$4)),0)</f>
        <v>0</v>
      </c>
      <c r="L5296" s="15">
        <f>L5295+J5296*'Technical Data'!$B$5-(K5296/'Technical Data'!$B$4)</f>
        <v>382.61924487253498</v>
      </c>
      <c r="N5296" s="15">
        <f t="shared" si="329"/>
        <v>488.62696143190311</v>
      </c>
      <c r="O5296" s="36">
        <f t="shared" si="330"/>
        <v>453.51106093946265</v>
      </c>
      <c r="P5296" s="50">
        <v>0</v>
      </c>
      <c r="Q5296" s="50">
        <v>35.115900492440502</v>
      </c>
      <c r="R5296" s="42">
        <v>118.496409393435</v>
      </c>
      <c r="S5296" s="42">
        <v>0</v>
      </c>
      <c r="T5296" s="42">
        <v>239.513763619049</v>
      </c>
      <c r="U5296" s="15">
        <f t="shared" si="331"/>
        <v>488.62696143190311</v>
      </c>
    </row>
    <row r="5297" spans="6:21" x14ac:dyDescent="0.3">
      <c r="F5297" s="5">
        <f>Demand!C5297</f>
        <v>40.493835473921294</v>
      </c>
      <c r="G5297">
        <f>Irradiance!A5297*$B$2*'Technical Data'!$B$2</f>
        <v>355.65634569797538</v>
      </c>
      <c r="H5297" s="5">
        <f t="shared" si="328"/>
        <v>315.16251022405407</v>
      </c>
      <c r="I5297" s="38">
        <v>111.8096157202111</v>
      </c>
      <c r="J5297" s="35">
        <f>IF(H5297&gt;0,MIN(H5297,($B$3-L5296)/'Technical Data'!$B$5),0)</f>
        <v>0</v>
      </c>
      <c r="K5297" s="15">
        <f>IF(H5297&lt;0,MIN(ABS(H5297),(L5296*'Technical Data'!$B$4)),0)</f>
        <v>0</v>
      </c>
      <c r="L5297" s="15">
        <f>L5296+J5297*'Technical Data'!$B$5-(K5297/'Technical Data'!$B$4)</f>
        <v>382.61924487253498</v>
      </c>
      <c r="N5297" s="15">
        <f t="shared" si="329"/>
        <v>355.65634569797538</v>
      </c>
      <c r="O5297" s="36">
        <f t="shared" si="330"/>
        <v>315.16251022405407</v>
      </c>
      <c r="P5297" s="50">
        <v>0</v>
      </c>
      <c r="Q5297" s="50">
        <v>40.493835473921301</v>
      </c>
      <c r="R5297" s="42">
        <v>71.315780246289506</v>
      </c>
      <c r="S5297" s="42">
        <v>0</v>
      </c>
      <c r="T5297" s="42">
        <v>303.697965840709</v>
      </c>
      <c r="U5297" s="15">
        <f t="shared" si="331"/>
        <v>355.65634569797538</v>
      </c>
    </row>
    <row r="5298" spans="6:21" x14ac:dyDescent="0.3">
      <c r="F5298" s="5">
        <f>Demand!C5298</f>
        <v>46.289673397026448</v>
      </c>
      <c r="G5298">
        <f>Irradiance!A5298*$B$2*'Technical Data'!$B$2</f>
        <v>258.25136453384516</v>
      </c>
      <c r="H5298" s="5">
        <f t="shared" si="328"/>
        <v>211.96169113681873</v>
      </c>
      <c r="I5298" s="38">
        <v>81.187883126567684</v>
      </c>
      <c r="J5298" s="35">
        <f>IF(H5298&gt;0,MIN(H5298,($B$3-L5297)/'Technical Data'!$B$5),0)</f>
        <v>0</v>
      </c>
      <c r="K5298" s="15">
        <f>IF(H5298&lt;0,MIN(ABS(H5298),(L5297*'Technical Data'!$B$4)),0)</f>
        <v>0</v>
      </c>
      <c r="L5298" s="15">
        <f>L5297+J5298*'Technical Data'!$B$5-(K5298/'Technical Data'!$B$4)</f>
        <v>382.61924487253498</v>
      </c>
      <c r="N5298" s="15">
        <f t="shared" si="329"/>
        <v>258.25136453384516</v>
      </c>
      <c r="O5298" s="36">
        <f t="shared" si="330"/>
        <v>211.96169113681873</v>
      </c>
      <c r="P5298" s="50">
        <v>0</v>
      </c>
      <c r="Q5298" s="50">
        <v>46.289673397026398</v>
      </c>
      <c r="R5298" s="42">
        <v>34.898209729541001</v>
      </c>
      <c r="S5298" s="42">
        <v>0</v>
      </c>
      <c r="T5298" s="42">
        <v>335.10635459729599</v>
      </c>
      <c r="U5298" s="15">
        <f t="shared" si="331"/>
        <v>258.25136453384516</v>
      </c>
    </row>
    <row r="5299" spans="6:21" x14ac:dyDescent="0.3">
      <c r="F5299" s="5">
        <f>Demand!C5299</f>
        <v>46.767771434630347</v>
      </c>
      <c r="G5299">
        <f>Irradiance!A5299*$B$2*'Technical Data'!$B$2</f>
        <v>130.64763509761212</v>
      </c>
      <c r="H5299" s="5">
        <f t="shared" si="328"/>
        <v>83.879863662981776</v>
      </c>
      <c r="I5299" s="38">
        <v>41.072406135059524</v>
      </c>
      <c r="J5299" s="35">
        <f>IF(H5299&gt;0,MIN(H5299,($B$3-L5298)/'Technical Data'!$B$5),0)</f>
        <v>0</v>
      </c>
      <c r="K5299" s="15">
        <f>IF(H5299&lt;0,MIN(ABS(H5299),(L5298*'Technical Data'!$B$4)),0)</f>
        <v>0</v>
      </c>
      <c r="L5299" s="15">
        <f>L5298+J5299*'Technical Data'!$B$5-(K5299/'Technical Data'!$B$4)</f>
        <v>382.61924487253498</v>
      </c>
      <c r="N5299" s="15">
        <f t="shared" si="329"/>
        <v>130.64763509761212</v>
      </c>
      <c r="O5299" s="36">
        <f t="shared" si="330"/>
        <v>83.879863662981776</v>
      </c>
      <c r="P5299" s="50">
        <v>0</v>
      </c>
      <c r="Q5299" s="50">
        <v>41.072406135059403</v>
      </c>
      <c r="R5299" s="42">
        <v>0</v>
      </c>
      <c r="S5299" s="42">
        <v>5.6953652995709403</v>
      </c>
      <c r="T5299" s="42">
        <v>328.77817093110599</v>
      </c>
      <c r="U5299" s="15">
        <f t="shared" si="331"/>
        <v>130.64763509761212</v>
      </c>
    </row>
    <row r="5300" spans="6:21" x14ac:dyDescent="0.3">
      <c r="F5300" s="5">
        <f>Demand!C5300</f>
        <v>41.118683484786189</v>
      </c>
      <c r="G5300">
        <f>Irradiance!A5300*$B$2*'Technical Data'!$B$2</f>
        <v>4.8862696143190307</v>
      </c>
      <c r="H5300" s="5">
        <f t="shared" si="328"/>
        <v>-36.232413870467155</v>
      </c>
      <c r="I5300" s="38">
        <v>1.536123098858756</v>
      </c>
      <c r="J5300" s="35">
        <f>IF(H5300&gt;0,MIN(H5300,($B$3-L5299)/'Technical Data'!$B$5),0)</f>
        <v>0</v>
      </c>
      <c r="K5300" s="15">
        <f>IF(H5300&lt;0,MIN(ABS(H5300),(L5299*'Technical Data'!$B$4)),0)</f>
        <v>36.232413870467155</v>
      </c>
      <c r="L5300" s="15">
        <f>L5299+J5300*'Technical Data'!$B$5-(K5300/'Technical Data'!$B$4)</f>
        <v>342.36100723868259</v>
      </c>
      <c r="N5300" s="15">
        <f t="shared" si="329"/>
        <v>4.8862696143190307</v>
      </c>
      <c r="O5300" s="36">
        <f t="shared" si="330"/>
        <v>0</v>
      </c>
      <c r="P5300" s="50">
        <v>0</v>
      </c>
      <c r="Q5300" s="50">
        <v>1.53612309885875</v>
      </c>
      <c r="R5300" s="42">
        <v>0</v>
      </c>
      <c r="S5300" s="42">
        <v>39.582560385927401</v>
      </c>
      <c r="T5300" s="42">
        <v>284.797548280076</v>
      </c>
      <c r="U5300" s="15">
        <f t="shared" si="331"/>
        <v>4.8862696143190307</v>
      </c>
    </row>
    <row r="5301" spans="6:21" x14ac:dyDescent="0.3">
      <c r="F5301" s="5">
        <f>Demand!C5301</f>
        <v>30.670752484741968</v>
      </c>
      <c r="G5301">
        <f>Irradiance!A5301*$B$2*'Technical Data'!$B$2</f>
        <v>0</v>
      </c>
      <c r="H5301" s="5">
        <f t="shared" si="328"/>
        <v>-30.670752484741968</v>
      </c>
      <c r="I5301" s="38">
        <v>0</v>
      </c>
      <c r="J5301" s="35">
        <f>IF(H5301&gt;0,MIN(H5301,($B$3-L5300)/'Technical Data'!$B$5),0)</f>
        <v>0</v>
      </c>
      <c r="K5301" s="15">
        <f>IF(H5301&lt;0,MIN(ABS(H5301),(L5300*'Technical Data'!$B$4)),0)</f>
        <v>30.670752484741968</v>
      </c>
      <c r="L5301" s="15">
        <f>L5300+J5301*'Technical Data'!$B$5-(K5301/'Technical Data'!$B$4)</f>
        <v>308.2823933667471</v>
      </c>
      <c r="N5301" s="15">
        <f t="shared" si="329"/>
        <v>0</v>
      </c>
      <c r="O5301" s="36">
        <f t="shared" si="330"/>
        <v>0</v>
      </c>
      <c r="P5301" s="50">
        <v>0</v>
      </c>
      <c r="Q5301" s="50">
        <v>0</v>
      </c>
      <c r="R5301" s="42">
        <v>0</v>
      </c>
      <c r="S5301" s="42">
        <v>30.670752484742</v>
      </c>
      <c r="T5301" s="42">
        <v>250.71893440814</v>
      </c>
      <c r="U5301" s="15">
        <f t="shared" si="331"/>
        <v>0</v>
      </c>
    </row>
    <row r="5302" spans="6:21" x14ac:dyDescent="0.3">
      <c r="F5302" s="5">
        <f>Demand!C5302</f>
        <v>23.361535002938691</v>
      </c>
      <c r="G5302">
        <f>Irradiance!A5302*$B$2*'Technical Data'!$B$2</f>
        <v>0</v>
      </c>
      <c r="H5302" s="5">
        <f t="shared" si="328"/>
        <v>-23.361535002938691</v>
      </c>
      <c r="I5302" s="38">
        <v>0</v>
      </c>
      <c r="J5302" s="35">
        <f>IF(H5302&gt;0,MIN(H5302,($B$3-L5301)/'Technical Data'!$B$5),0)</f>
        <v>0</v>
      </c>
      <c r="K5302" s="15">
        <f>IF(H5302&lt;0,MIN(ABS(H5302),(L5301*'Technical Data'!$B$4)),0)</f>
        <v>23.361535002938691</v>
      </c>
      <c r="L5302" s="15">
        <f>L5301+J5302*'Technical Data'!$B$5-(K5302/'Technical Data'!$B$4)</f>
        <v>282.32513225237079</v>
      </c>
      <c r="N5302" s="15">
        <f t="shared" si="329"/>
        <v>0</v>
      </c>
      <c r="O5302" s="36">
        <f t="shared" si="330"/>
        <v>0</v>
      </c>
      <c r="P5302" s="50">
        <v>0</v>
      </c>
      <c r="Q5302" s="50">
        <v>0</v>
      </c>
      <c r="R5302" s="42">
        <v>0</v>
      </c>
      <c r="S5302" s="42">
        <v>23.361535002938702</v>
      </c>
      <c r="T5302" s="42">
        <v>224.76167329376401</v>
      </c>
      <c r="U5302" s="15">
        <f t="shared" si="331"/>
        <v>0</v>
      </c>
    </row>
    <row r="5303" spans="6:21" x14ac:dyDescent="0.3">
      <c r="F5303" s="5">
        <f>Demand!C5303</f>
        <v>23.694124795974531</v>
      </c>
      <c r="G5303">
        <f>Irradiance!A5303*$B$2*'Technical Data'!$B$2</f>
        <v>0</v>
      </c>
      <c r="H5303" s="5">
        <f t="shared" si="328"/>
        <v>-23.694124795974531</v>
      </c>
      <c r="I5303" s="38">
        <v>0</v>
      </c>
      <c r="J5303" s="35">
        <f>IF(H5303&gt;0,MIN(H5303,($B$3-L5302)/'Technical Data'!$B$5),0)</f>
        <v>0</v>
      </c>
      <c r="K5303" s="15">
        <f>IF(H5303&lt;0,MIN(ABS(H5303),(L5302*'Technical Data'!$B$4)),0)</f>
        <v>23.694124795974531</v>
      </c>
      <c r="L5303" s="15">
        <f>L5302+J5303*'Technical Data'!$B$5-(K5303/'Technical Data'!$B$4)</f>
        <v>255.99832692351021</v>
      </c>
      <c r="N5303" s="15">
        <f t="shared" si="329"/>
        <v>0</v>
      </c>
      <c r="O5303" s="36">
        <f t="shared" si="330"/>
        <v>0</v>
      </c>
      <c r="P5303" s="50">
        <v>0</v>
      </c>
      <c r="Q5303" s="50">
        <v>0</v>
      </c>
      <c r="R5303" s="42">
        <v>0</v>
      </c>
      <c r="S5303" s="42">
        <v>23.694124795974499</v>
      </c>
      <c r="T5303" s="42">
        <v>198.43486796490299</v>
      </c>
      <c r="U5303" s="15">
        <f t="shared" si="331"/>
        <v>0</v>
      </c>
    </row>
    <row r="5304" spans="6:21" x14ac:dyDescent="0.3">
      <c r="F5304" s="5">
        <f>Demand!C5304</f>
        <v>24.276849185561982</v>
      </c>
      <c r="G5304">
        <f>Irradiance!A5304*$B$2*'Technical Data'!$B$2</f>
        <v>0</v>
      </c>
      <c r="H5304" s="5">
        <f t="shared" si="328"/>
        <v>-24.276849185561982</v>
      </c>
      <c r="I5304" s="38">
        <v>0</v>
      </c>
      <c r="J5304" s="35">
        <f>IF(H5304&gt;0,MIN(H5304,($B$3-L5303)/'Technical Data'!$B$5),0)</f>
        <v>0</v>
      </c>
      <c r="K5304" s="15">
        <f>IF(H5304&lt;0,MIN(ABS(H5304),(L5303*'Technical Data'!$B$4)),0)</f>
        <v>24.276849185561982</v>
      </c>
      <c r="L5304" s="15">
        <f>L5303+J5304*'Technical Data'!$B$5-(K5304/'Technical Data'!$B$4)</f>
        <v>229.02405005066356</v>
      </c>
      <c r="N5304" s="15">
        <f t="shared" si="329"/>
        <v>0</v>
      </c>
      <c r="O5304" s="36">
        <f t="shared" si="330"/>
        <v>0</v>
      </c>
      <c r="P5304" s="50">
        <v>0</v>
      </c>
      <c r="Q5304" s="50">
        <v>0</v>
      </c>
      <c r="R5304" s="42">
        <v>0</v>
      </c>
      <c r="S5304" s="42">
        <v>24.276849185562</v>
      </c>
      <c r="T5304" s="42">
        <v>171.46059109205601</v>
      </c>
      <c r="U5304" s="15">
        <f t="shared" si="331"/>
        <v>0</v>
      </c>
    </row>
    <row r="5305" spans="6:21" x14ac:dyDescent="0.3">
      <c r="F5305" s="5">
        <f>Demand!C5305</f>
        <v>24.556155241846803</v>
      </c>
      <c r="G5305">
        <f>Irradiance!A5305*$B$2*'Technical Data'!$B$2</f>
        <v>0</v>
      </c>
      <c r="H5305" s="5">
        <f t="shared" si="328"/>
        <v>-24.556155241846803</v>
      </c>
      <c r="I5305" s="38">
        <v>0</v>
      </c>
      <c r="J5305" s="35">
        <f>IF(H5305&gt;0,MIN(H5305,($B$3-L5304)/'Technical Data'!$B$5),0)</f>
        <v>0</v>
      </c>
      <c r="K5305" s="15">
        <f>IF(H5305&lt;0,MIN(ABS(H5305),(L5304*'Technical Data'!$B$4)),0)</f>
        <v>24.556155241846803</v>
      </c>
      <c r="L5305" s="15">
        <f>L5304+J5305*'Technical Data'!$B$5-(K5305/'Technical Data'!$B$4)</f>
        <v>201.73943311527822</v>
      </c>
      <c r="N5305" s="15">
        <f t="shared" si="329"/>
        <v>0</v>
      </c>
      <c r="O5305" s="36">
        <f t="shared" si="330"/>
        <v>0</v>
      </c>
      <c r="P5305" s="50">
        <v>0</v>
      </c>
      <c r="Q5305" s="50">
        <v>0</v>
      </c>
      <c r="R5305" s="42">
        <v>0</v>
      </c>
      <c r="S5305" s="42">
        <v>24.556155241846799</v>
      </c>
      <c r="T5305" s="42">
        <v>144.175974156671</v>
      </c>
      <c r="U5305" s="15">
        <f t="shared" si="331"/>
        <v>0</v>
      </c>
    </row>
    <row r="5306" spans="6:21" x14ac:dyDescent="0.3">
      <c r="F5306" s="5">
        <f>Demand!C5306</f>
        <v>24.086082161956142</v>
      </c>
      <c r="G5306">
        <f>Irradiance!A5306*$B$2*'Technical Data'!$B$2</f>
        <v>0</v>
      </c>
      <c r="H5306" s="5">
        <f t="shared" si="328"/>
        <v>-24.086082161956142</v>
      </c>
      <c r="I5306" s="38">
        <v>0</v>
      </c>
      <c r="J5306" s="35">
        <f>IF(H5306&gt;0,MIN(H5306,($B$3-L5305)/'Technical Data'!$B$5),0)</f>
        <v>0</v>
      </c>
      <c r="K5306" s="15">
        <f>IF(H5306&lt;0,MIN(ABS(H5306),(L5305*'Technical Data'!$B$4)),0)</f>
        <v>24.086082161956142</v>
      </c>
      <c r="L5306" s="15">
        <f>L5305+J5306*'Technical Data'!$B$5-(K5306/'Technical Data'!$B$4)</f>
        <v>174.97711960199362</v>
      </c>
      <c r="N5306" s="15">
        <f t="shared" si="329"/>
        <v>0</v>
      </c>
      <c r="O5306" s="36">
        <f t="shared" si="330"/>
        <v>0</v>
      </c>
      <c r="P5306" s="50">
        <v>0</v>
      </c>
      <c r="Q5306" s="50">
        <v>0</v>
      </c>
      <c r="R5306" s="42">
        <v>0</v>
      </c>
      <c r="S5306" s="42">
        <v>24.086082161956099</v>
      </c>
      <c r="T5306" s="42">
        <v>117.413660643387</v>
      </c>
      <c r="U5306" s="15">
        <f t="shared" si="331"/>
        <v>0</v>
      </c>
    </row>
    <row r="5307" spans="6:21" x14ac:dyDescent="0.3">
      <c r="F5307" s="5">
        <f>Demand!C5307</f>
        <v>22.62939207702944</v>
      </c>
      <c r="G5307">
        <f>Irradiance!A5307*$B$2*'Technical Data'!$B$2</f>
        <v>0</v>
      </c>
      <c r="H5307" s="5">
        <f t="shared" si="328"/>
        <v>-22.62939207702944</v>
      </c>
      <c r="I5307" s="38">
        <v>0</v>
      </c>
      <c r="J5307" s="35">
        <f>IF(H5307&gt;0,MIN(H5307,($B$3-L5306)/'Technical Data'!$B$5),0)</f>
        <v>0</v>
      </c>
      <c r="K5307" s="15">
        <f>IF(H5307&lt;0,MIN(ABS(H5307),(L5306*'Technical Data'!$B$4)),0)</f>
        <v>22.62939207702944</v>
      </c>
      <c r="L5307" s="15">
        <f>L5306+J5307*'Technical Data'!$B$5-(K5307/'Technical Data'!$B$4)</f>
        <v>149.83335062751647</v>
      </c>
      <c r="N5307" s="15">
        <f t="shared" si="329"/>
        <v>0</v>
      </c>
      <c r="O5307" s="36">
        <f t="shared" si="330"/>
        <v>0</v>
      </c>
      <c r="P5307" s="50">
        <v>0</v>
      </c>
      <c r="Q5307" s="50">
        <v>0</v>
      </c>
      <c r="R5307" s="42">
        <v>0</v>
      </c>
      <c r="S5307" s="42">
        <v>22.629392077029401</v>
      </c>
      <c r="T5307" s="42">
        <v>92.269891668909395</v>
      </c>
      <c r="U5307" s="15">
        <f t="shared" si="331"/>
        <v>0</v>
      </c>
    </row>
    <row r="5308" spans="6:21" x14ac:dyDescent="0.3">
      <c r="F5308" s="5">
        <f>Demand!C5308</f>
        <v>20.875767698938589</v>
      </c>
      <c r="G5308">
        <f>Irradiance!A5308*$B$2*'Technical Data'!$B$2</f>
        <v>0</v>
      </c>
      <c r="H5308" s="5">
        <f t="shared" si="328"/>
        <v>-20.875767698938589</v>
      </c>
      <c r="I5308" s="38">
        <v>0</v>
      </c>
      <c r="J5308" s="35">
        <f>IF(H5308&gt;0,MIN(H5308,($B$3-L5307)/'Technical Data'!$B$5),0)</f>
        <v>0</v>
      </c>
      <c r="K5308" s="15">
        <f>IF(H5308&lt;0,MIN(ABS(H5308),(L5307*'Technical Data'!$B$4)),0)</f>
        <v>20.875767698938589</v>
      </c>
      <c r="L5308" s="15">
        <f>L5307+J5308*'Technical Data'!$B$5-(K5308/'Technical Data'!$B$4)</f>
        <v>126.63805318425136</v>
      </c>
      <c r="N5308" s="15">
        <f t="shared" si="329"/>
        <v>0</v>
      </c>
      <c r="O5308" s="36">
        <f t="shared" si="330"/>
        <v>0</v>
      </c>
      <c r="P5308" s="50">
        <v>0</v>
      </c>
      <c r="Q5308" s="50">
        <v>0</v>
      </c>
      <c r="R5308" s="42">
        <v>0</v>
      </c>
      <c r="S5308" s="42">
        <v>20.875767698938599</v>
      </c>
      <c r="T5308" s="42">
        <v>69.074594225644304</v>
      </c>
      <c r="U5308" s="15">
        <f t="shared" si="331"/>
        <v>0</v>
      </c>
    </row>
    <row r="5309" spans="6:21" x14ac:dyDescent="0.3">
      <c r="F5309" s="5">
        <f>Demand!C5309</f>
        <v>18.93451080661497</v>
      </c>
      <c r="G5309">
        <f>Irradiance!A5309*$B$2*'Technical Data'!$B$2</f>
        <v>0</v>
      </c>
      <c r="H5309" s="5">
        <f t="shared" si="328"/>
        <v>-18.93451080661497</v>
      </c>
      <c r="I5309" s="38">
        <v>0</v>
      </c>
      <c r="J5309" s="35">
        <f>IF(H5309&gt;0,MIN(H5309,($B$3-L5308)/'Technical Data'!$B$5),0)</f>
        <v>0</v>
      </c>
      <c r="K5309" s="15">
        <f>IF(H5309&lt;0,MIN(ABS(H5309),(L5308*'Technical Data'!$B$4)),0)</f>
        <v>18.93451080661497</v>
      </c>
      <c r="L5309" s="15">
        <f>L5308+J5309*'Technical Data'!$B$5-(K5309/'Technical Data'!$B$4)</f>
        <v>105.59970784356807</v>
      </c>
      <c r="N5309" s="15">
        <f t="shared" si="329"/>
        <v>0</v>
      </c>
      <c r="O5309" s="36">
        <f t="shared" si="330"/>
        <v>0</v>
      </c>
      <c r="P5309" s="50">
        <v>0</v>
      </c>
      <c r="Q5309" s="50">
        <v>0</v>
      </c>
      <c r="R5309" s="42">
        <v>0</v>
      </c>
      <c r="S5309" s="42">
        <v>18.934510806614998</v>
      </c>
      <c r="T5309" s="42">
        <v>48.036248884960997</v>
      </c>
      <c r="U5309" s="15">
        <f t="shared" si="331"/>
        <v>0</v>
      </c>
    </row>
    <row r="5310" spans="6:21" x14ac:dyDescent="0.3">
      <c r="F5310" s="5">
        <f>Demand!C5310</f>
        <v>15.414426545557331</v>
      </c>
      <c r="G5310">
        <f>Irradiance!A5310*$B$2*'Technical Data'!$B$2</f>
        <v>0</v>
      </c>
      <c r="H5310" s="5">
        <f t="shared" si="328"/>
        <v>-15.414426545557331</v>
      </c>
      <c r="I5310" s="38">
        <v>0</v>
      </c>
      <c r="J5310" s="35">
        <f>IF(H5310&gt;0,MIN(H5310,($B$3-L5309)/'Technical Data'!$B$5),0)</f>
        <v>0</v>
      </c>
      <c r="K5310" s="15">
        <f>IF(H5310&lt;0,MIN(ABS(H5310),(L5309*'Technical Data'!$B$4)),0)</f>
        <v>15.414426545557331</v>
      </c>
      <c r="L5310" s="15">
        <f>L5309+J5310*'Technical Data'!$B$5-(K5310/'Technical Data'!$B$4)</f>
        <v>88.472567237393264</v>
      </c>
      <c r="N5310" s="15">
        <f t="shared" si="329"/>
        <v>0</v>
      </c>
      <c r="O5310" s="36">
        <f t="shared" si="330"/>
        <v>0</v>
      </c>
      <c r="P5310" s="50">
        <v>0</v>
      </c>
      <c r="Q5310" s="50">
        <v>0</v>
      </c>
      <c r="R5310" s="42">
        <v>0</v>
      </c>
      <c r="S5310" s="42">
        <v>15.4144265455573</v>
      </c>
      <c r="T5310" s="42">
        <v>30.909108278786199</v>
      </c>
      <c r="U5310" s="15">
        <f t="shared" si="331"/>
        <v>0</v>
      </c>
    </row>
    <row r="5311" spans="6:21" x14ac:dyDescent="0.3">
      <c r="F5311" s="5">
        <f>Demand!C5311</f>
        <v>11.737629818305178</v>
      </c>
      <c r="G5311">
        <f>Irradiance!A5311*$B$2*'Technical Data'!$B$2</f>
        <v>0</v>
      </c>
      <c r="H5311" s="5">
        <f t="shared" si="328"/>
        <v>-11.737629818305178</v>
      </c>
      <c r="I5311" s="38">
        <v>0</v>
      </c>
      <c r="J5311" s="35">
        <f>IF(H5311&gt;0,MIN(H5311,($B$3-L5310)/'Technical Data'!$B$5),0)</f>
        <v>0</v>
      </c>
      <c r="K5311" s="15">
        <f>IF(H5311&lt;0,MIN(ABS(H5311),(L5310*'Technical Data'!$B$4)),0)</f>
        <v>11.737629818305178</v>
      </c>
      <c r="L5311" s="15">
        <f>L5310+J5311*'Technical Data'!$B$5-(K5311/'Technical Data'!$B$4)</f>
        <v>75.430756328165288</v>
      </c>
      <c r="N5311" s="15">
        <f t="shared" si="329"/>
        <v>0</v>
      </c>
      <c r="O5311" s="36">
        <f t="shared" si="330"/>
        <v>0</v>
      </c>
      <c r="P5311" s="50">
        <v>0</v>
      </c>
      <c r="Q5311" s="50">
        <v>0</v>
      </c>
      <c r="R5311" s="42">
        <v>0</v>
      </c>
      <c r="S5311" s="42">
        <v>11.7376298183052</v>
      </c>
      <c r="T5311" s="42">
        <v>17.867297369558202</v>
      </c>
      <c r="U5311" s="15">
        <f t="shared" si="331"/>
        <v>0</v>
      </c>
    </row>
    <row r="5312" spans="6:21" x14ac:dyDescent="0.3">
      <c r="F5312" s="5">
        <f>Demand!C5312</f>
        <v>16.105749978485296</v>
      </c>
      <c r="G5312">
        <f>Irradiance!A5312*$B$2*'Technical Data'!$B$2</f>
        <v>8.010278056260707E-2</v>
      </c>
      <c r="H5312" s="5">
        <f t="shared" si="328"/>
        <v>-16.025647197922687</v>
      </c>
      <c r="I5312" s="38">
        <v>2.5182345882930428E-2</v>
      </c>
      <c r="J5312" s="35">
        <f>IF(H5312&gt;0,MIN(H5312,($B$3-L5311)/'Technical Data'!$B$5),0)</f>
        <v>0</v>
      </c>
      <c r="K5312" s="15">
        <f>IF(H5312&lt;0,MIN(ABS(H5312),(L5311*'Technical Data'!$B$4)),0)</f>
        <v>16.025647197922687</v>
      </c>
      <c r="L5312" s="15">
        <f>L5311+J5312*'Technical Data'!$B$5-(K5312/'Technical Data'!$B$4)</f>
        <v>57.624481663806748</v>
      </c>
      <c r="N5312" s="15">
        <f t="shared" si="329"/>
        <v>8.010278056260707E-2</v>
      </c>
      <c r="O5312" s="36">
        <f t="shared" si="330"/>
        <v>0</v>
      </c>
      <c r="P5312" s="50">
        <v>0</v>
      </c>
      <c r="Q5312" s="50">
        <v>2.51823458829303E-2</v>
      </c>
      <c r="R5312" s="42">
        <v>0</v>
      </c>
      <c r="S5312" s="42">
        <v>16.080567632602399</v>
      </c>
      <c r="T5312" s="42">
        <v>0</v>
      </c>
      <c r="U5312" s="15">
        <f t="shared" si="331"/>
        <v>8.010278056260707E-2</v>
      </c>
    </row>
    <row r="5313" spans="6:21" x14ac:dyDescent="0.3">
      <c r="F5313" s="5">
        <f>Demand!C5313</f>
        <v>19.950375521211846</v>
      </c>
      <c r="G5313">
        <f>Irradiance!A5313*$B$2*'Technical Data'!$B$2</f>
        <v>130.64763509761212</v>
      </c>
      <c r="H5313" s="5">
        <f t="shared" si="328"/>
        <v>110.69725957640028</v>
      </c>
      <c r="I5313" s="38">
        <v>41.072406135059524</v>
      </c>
      <c r="J5313" s="35">
        <f>IF(H5313&gt;0,MIN(H5313,($B$3-L5312)/'Technical Data'!$B$5),0)</f>
        <v>110.69725957640028</v>
      </c>
      <c r="K5313" s="15">
        <f>IF(H5313&lt;0,MIN(ABS(H5313),(L5312*'Technical Data'!$B$4)),0)</f>
        <v>0</v>
      </c>
      <c r="L5313" s="15">
        <f>L5312+J5313*'Technical Data'!$B$5-(K5313/'Technical Data'!$B$4)</f>
        <v>157.25201528256702</v>
      </c>
      <c r="N5313" s="15">
        <f t="shared" si="329"/>
        <v>19.950375521211839</v>
      </c>
      <c r="O5313" s="36">
        <f t="shared" si="330"/>
        <v>0</v>
      </c>
      <c r="P5313" s="50">
        <v>21.1220306138475</v>
      </c>
      <c r="Q5313" s="50">
        <v>19.9503755212118</v>
      </c>
      <c r="R5313" s="42">
        <v>0</v>
      </c>
      <c r="S5313" s="42">
        <v>0</v>
      </c>
      <c r="T5313" s="42">
        <v>0</v>
      </c>
      <c r="U5313" s="15">
        <f t="shared" si="331"/>
        <v>19.950375521211839</v>
      </c>
    </row>
    <row r="5314" spans="6:21" x14ac:dyDescent="0.3">
      <c r="F5314" s="5">
        <f>Demand!C5314</f>
        <v>26.300521892971187</v>
      </c>
      <c r="G5314">
        <f>Irradiance!A5314*$B$2*'Technical Data'!$B$2</f>
        <v>314.24320814710751</v>
      </c>
      <c r="H5314" s="5">
        <f t="shared" ref="H5314:H5377" si="332">G5314-F5314</f>
        <v>287.94268625413633</v>
      </c>
      <c r="I5314" s="38">
        <v>98.790342898736043</v>
      </c>
      <c r="J5314" s="35">
        <f>IF(H5314&gt;0,MIN(H5314,($B$3-L5313)/'Technical Data'!$B$5),0)</f>
        <v>250.40803287774219</v>
      </c>
      <c r="K5314" s="15">
        <f>IF(H5314&lt;0,MIN(ABS(H5314),(L5313*'Technical Data'!$B$4)),0)</f>
        <v>0</v>
      </c>
      <c r="L5314" s="15">
        <f>L5313+J5314*'Technical Data'!$B$5-(K5314/'Technical Data'!$B$4)</f>
        <v>382.61924487253498</v>
      </c>
      <c r="N5314" s="15">
        <f t="shared" ref="N5314:N5377" si="333">U5314</f>
        <v>63.835175269365322</v>
      </c>
      <c r="O5314" s="36">
        <f t="shared" ref="O5314:O5377" si="334">N5314+(K5314)-F5314</f>
        <v>37.534653376394132</v>
      </c>
      <c r="P5314" s="50">
        <v>72.489821005764497</v>
      </c>
      <c r="Q5314" s="50">
        <v>26.300521892971201</v>
      </c>
      <c r="R5314" s="42">
        <v>0</v>
      </c>
      <c r="S5314" s="42">
        <v>0</v>
      </c>
      <c r="T5314" s="42">
        <v>0</v>
      </c>
      <c r="U5314" s="15">
        <f t="shared" ref="U5314:U5377" si="335">G5314-(J5314)</f>
        <v>63.835175269365322</v>
      </c>
    </row>
    <row r="5315" spans="6:21" x14ac:dyDescent="0.3">
      <c r="F5315" s="5">
        <f>Demand!C5315</f>
        <v>31.07128532907273</v>
      </c>
      <c r="G5315">
        <f>Irradiance!A5315*$B$2*'Technical Data'!$B$2</f>
        <v>473.00691922219477</v>
      </c>
      <c r="H5315" s="5">
        <f t="shared" si="332"/>
        <v>441.93563389312203</v>
      </c>
      <c r="I5315" s="38">
        <v>148.70175243870409</v>
      </c>
      <c r="J5315" s="35">
        <f>IF(H5315&gt;0,MIN(H5315,($B$3-L5314)/'Technical Data'!$B$5),0)</f>
        <v>0</v>
      </c>
      <c r="K5315" s="15">
        <f>IF(H5315&lt;0,MIN(ABS(H5315),(L5314*'Technical Data'!$B$4)),0)</f>
        <v>0</v>
      </c>
      <c r="L5315" s="15">
        <f>L5314+J5315*'Technical Data'!$B$5-(K5315/'Technical Data'!$B$4)</f>
        <v>382.61924487253498</v>
      </c>
      <c r="N5315" s="15">
        <f t="shared" si="333"/>
        <v>473.00691922219477</v>
      </c>
      <c r="O5315" s="36">
        <f t="shared" si="334"/>
        <v>441.93563389312203</v>
      </c>
      <c r="P5315" s="50">
        <v>117.630467109631</v>
      </c>
      <c r="Q5315" s="50">
        <v>31.071285329072701</v>
      </c>
      <c r="R5315" s="42">
        <v>0</v>
      </c>
      <c r="S5315" s="42">
        <v>0</v>
      </c>
      <c r="T5315" s="42">
        <v>0</v>
      </c>
      <c r="U5315" s="15">
        <f t="shared" si="335"/>
        <v>473.00691922219477</v>
      </c>
    </row>
    <row r="5316" spans="6:21" x14ac:dyDescent="0.3">
      <c r="F5316" s="5">
        <f>Demand!C5316</f>
        <v>33.243541012236534</v>
      </c>
      <c r="G5316">
        <f>Irradiance!A5316*$B$2*'Technical Data'!$B$2</f>
        <v>586.51255927940895</v>
      </c>
      <c r="H5316" s="5">
        <f t="shared" si="332"/>
        <v>553.26901826717244</v>
      </c>
      <c r="I5316" s="38">
        <v>184.38513655481651</v>
      </c>
      <c r="J5316" s="35">
        <f>IF(H5316&gt;0,MIN(H5316,($B$3-L5315)/'Technical Data'!$B$5),0)</f>
        <v>0</v>
      </c>
      <c r="K5316" s="15">
        <f>IF(H5316&lt;0,MIN(ABS(H5316),(L5315*'Technical Data'!$B$4)),0)</f>
        <v>0</v>
      </c>
      <c r="L5316" s="15">
        <f>L5315+J5316*'Technical Data'!$B$5-(K5316/'Technical Data'!$B$4)</f>
        <v>382.61924487253498</v>
      </c>
      <c r="N5316" s="15">
        <f t="shared" si="333"/>
        <v>586.51255927940895</v>
      </c>
      <c r="O5316" s="36">
        <f t="shared" si="334"/>
        <v>553.26901826717244</v>
      </c>
      <c r="P5316" s="50">
        <v>151.14159554257901</v>
      </c>
      <c r="Q5316" s="50">
        <v>33.243541012236498</v>
      </c>
      <c r="R5316" s="42">
        <v>0</v>
      </c>
      <c r="S5316" s="42">
        <v>0</v>
      </c>
      <c r="T5316" s="42">
        <v>0</v>
      </c>
      <c r="U5316" s="15">
        <f t="shared" si="335"/>
        <v>586.51255927940895</v>
      </c>
    </row>
    <row r="5317" spans="6:21" x14ac:dyDescent="0.3">
      <c r="F5317" s="5">
        <f>Demand!C5317</f>
        <v>33.926430872735239</v>
      </c>
      <c r="G5317">
        <f>Irradiance!A5317*$B$2*'Technical Data'!$B$2</f>
        <v>694.81151860005377</v>
      </c>
      <c r="H5317" s="5">
        <f t="shared" si="332"/>
        <v>660.88508772731848</v>
      </c>
      <c r="I5317" s="38">
        <v>218.43166818853851</v>
      </c>
      <c r="J5317" s="35">
        <f>IF(H5317&gt;0,MIN(H5317,($B$3-L5316)/'Technical Data'!$B$5),0)</f>
        <v>0</v>
      </c>
      <c r="K5317" s="15">
        <f>IF(H5317&lt;0,MIN(ABS(H5317),(L5316*'Technical Data'!$B$4)),0)</f>
        <v>0</v>
      </c>
      <c r="L5317" s="15">
        <f>L5316+J5317*'Technical Data'!$B$5-(K5317/'Technical Data'!$B$4)</f>
        <v>382.61924487253498</v>
      </c>
      <c r="N5317" s="15">
        <f t="shared" si="333"/>
        <v>694.81151860005377</v>
      </c>
      <c r="O5317" s="36">
        <f t="shared" si="334"/>
        <v>660.88508772731848</v>
      </c>
      <c r="P5317" s="50">
        <v>184.50523731580199</v>
      </c>
      <c r="Q5317" s="50">
        <v>33.926430872735203</v>
      </c>
      <c r="R5317" s="42">
        <v>0</v>
      </c>
      <c r="S5317" s="42">
        <v>0</v>
      </c>
      <c r="T5317" s="42">
        <v>0</v>
      </c>
      <c r="U5317" s="15">
        <f t="shared" si="335"/>
        <v>694.81151860005377</v>
      </c>
    </row>
    <row r="5318" spans="6:21" x14ac:dyDescent="0.3">
      <c r="F5318" s="5">
        <f>Demand!C5318</f>
        <v>35.368776979539426</v>
      </c>
      <c r="G5318">
        <f>Irradiance!A5318*$B$2*'Technical Data'!$B$2</f>
        <v>737.58640342048579</v>
      </c>
      <c r="H5318" s="5">
        <f t="shared" si="332"/>
        <v>702.21762644094633</v>
      </c>
      <c r="I5318" s="38">
        <v>231.87904089002339</v>
      </c>
      <c r="J5318" s="35">
        <f>IF(H5318&gt;0,MIN(H5318,($B$3-L5317)/'Technical Data'!$B$5),0)</f>
        <v>0</v>
      </c>
      <c r="K5318" s="15">
        <f>IF(H5318&lt;0,MIN(ABS(H5318),(L5317*'Technical Data'!$B$4)),0)</f>
        <v>0</v>
      </c>
      <c r="L5318" s="15">
        <f>L5317+J5318*'Technical Data'!$B$5-(K5318/'Technical Data'!$B$4)</f>
        <v>382.61924487253498</v>
      </c>
      <c r="N5318" s="15">
        <f t="shared" si="333"/>
        <v>737.58640342048579</v>
      </c>
      <c r="O5318" s="36">
        <f t="shared" si="334"/>
        <v>702.21762644094633</v>
      </c>
      <c r="P5318" s="50">
        <v>196.51026391048299</v>
      </c>
      <c r="Q5318" s="50">
        <v>35.368776979539398</v>
      </c>
      <c r="R5318" s="42">
        <v>0</v>
      </c>
      <c r="S5318" s="42">
        <v>0</v>
      </c>
      <c r="T5318" s="42">
        <v>0</v>
      </c>
      <c r="U5318" s="15">
        <f t="shared" si="335"/>
        <v>737.58640342048579</v>
      </c>
    </row>
    <row r="5319" spans="6:21" x14ac:dyDescent="0.3">
      <c r="F5319" s="5">
        <f>Demand!C5319</f>
        <v>34.168540679650661</v>
      </c>
      <c r="G5319">
        <f>Irradiance!A5319*$B$2*'Technical Data'!$B$2</f>
        <v>705.94580509825607</v>
      </c>
      <c r="H5319" s="5">
        <f t="shared" si="332"/>
        <v>671.77726441860545</v>
      </c>
      <c r="I5319" s="38">
        <v>221.93201426626581</v>
      </c>
      <c r="J5319" s="35">
        <f>IF(H5319&gt;0,MIN(H5319,($B$3-L5318)/'Technical Data'!$B$5),0)</f>
        <v>0</v>
      </c>
      <c r="K5319" s="15">
        <f>IF(H5319&lt;0,MIN(ABS(H5319),(L5318*'Technical Data'!$B$4)),0)</f>
        <v>0</v>
      </c>
      <c r="L5319" s="15">
        <f>L5318+J5319*'Technical Data'!$B$5-(K5319/'Technical Data'!$B$4)</f>
        <v>382.61924487253498</v>
      </c>
      <c r="N5319" s="15">
        <f t="shared" si="333"/>
        <v>705.94580509825607</v>
      </c>
      <c r="O5319" s="36">
        <f t="shared" si="334"/>
        <v>671.77726441860545</v>
      </c>
      <c r="P5319" s="50">
        <v>154.026120825373</v>
      </c>
      <c r="Q5319" s="50">
        <v>34.168540679650697</v>
      </c>
      <c r="R5319" s="42">
        <v>33.737352761241198</v>
      </c>
      <c r="S5319" s="42">
        <v>0</v>
      </c>
      <c r="T5319" s="42">
        <v>30.3636174851171</v>
      </c>
      <c r="U5319" s="15">
        <f t="shared" si="335"/>
        <v>705.94580509825607</v>
      </c>
    </row>
    <row r="5320" spans="6:21" x14ac:dyDescent="0.3">
      <c r="F5320" s="5">
        <f>Demand!C5320</f>
        <v>35.115900492440474</v>
      </c>
      <c r="G5320">
        <f>Irradiance!A5320*$B$2*'Technical Data'!$B$2</f>
        <v>628.16600517196468</v>
      </c>
      <c r="H5320" s="5">
        <f t="shared" si="332"/>
        <v>593.05010467952422</v>
      </c>
      <c r="I5320" s="38">
        <v>197.47995641394041</v>
      </c>
      <c r="J5320" s="35">
        <f>IF(H5320&gt;0,MIN(H5320,($B$3-L5319)/'Technical Data'!$B$5),0)</f>
        <v>0</v>
      </c>
      <c r="K5320" s="15">
        <f>IF(H5320&lt;0,MIN(ABS(H5320),(L5319*'Technical Data'!$B$4)),0)</f>
        <v>0</v>
      </c>
      <c r="L5320" s="15">
        <f>L5319+J5320*'Technical Data'!$B$5-(K5320/'Technical Data'!$B$4)</f>
        <v>382.61924487253498</v>
      </c>
      <c r="N5320" s="15">
        <f t="shared" si="333"/>
        <v>628.16600517196468</v>
      </c>
      <c r="O5320" s="36">
        <f t="shared" si="334"/>
        <v>593.05010467952422</v>
      </c>
      <c r="P5320" s="50">
        <v>0</v>
      </c>
      <c r="Q5320" s="50">
        <v>35.115900492440502</v>
      </c>
      <c r="R5320" s="42">
        <v>162.36405592149899</v>
      </c>
      <c r="S5320" s="42">
        <v>0</v>
      </c>
      <c r="T5320" s="42">
        <v>176.49126781446699</v>
      </c>
      <c r="U5320" s="15">
        <f t="shared" si="335"/>
        <v>628.16600517196468</v>
      </c>
    </row>
    <row r="5321" spans="6:21" x14ac:dyDescent="0.3">
      <c r="F5321" s="5">
        <f>Demand!C5321</f>
        <v>40.493835473921294</v>
      </c>
      <c r="G5321">
        <f>Irradiance!A5321*$B$2*'Technical Data'!$B$2</f>
        <v>478.77431942270243</v>
      </c>
      <c r="H5321" s="5">
        <f t="shared" si="332"/>
        <v>438.28048394878113</v>
      </c>
      <c r="I5321" s="38">
        <v>150.51488134227509</v>
      </c>
      <c r="J5321" s="35">
        <f>IF(H5321&gt;0,MIN(H5321,($B$3-L5320)/'Technical Data'!$B$5),0)</f>
        <v>0</v>
      </c>
      <c r="K5321" s="15">
        <f>IF(H5321&lt;0,MIN(ABS(H5321),(L5320*'Technical Data'!$B$4)),0)</f>
        <v>0</v>
      </c>
      <c r="L5321" s="15">
        <f>L5320+J5321*'Technical Data'!$B$5-(K5321/'Technical Data'!$B$4)</f>
        <v>382.61924487253498</v>
      </c>
      <c r="N5321" s="15">
        <f t="shared" si="333"/>
        <v>478.77431942270243</v>
      </c>
      <c r="O5321" s="36">
        <f t="shared" si="334"/>
        <v>438.28048394878113</v>
      </c>
      <c r="P5321" s="50">
        <v>0</v>
      </c>
      <c r="Q5321" s="50">
        <v>40.493835473921301</v>
      </c>
      <c r="R5321" s="42">
        <v>110.021045868353</v>
      </c>
      <c r="S5321" s="42">
        <v>0</v>
      </c>
      <c r="T5321" s="42">
        <v>275.51020909598498</v>
      </c>
      <c r="U5321" s="15">
        <f t="shared" si="335"/>
        <v>478.77431942270243</v>
      </c>
    </row>
    <row r="5322" spans="6:21" x14ac:dyDescent="0.3">
      <c r="F5322" s="5">
        <f>Demand!C5322</f>
        <v>46.289673397026448</v>
      </c>
      <c r="G5322">
        <f>Irradiance!A5322*$B$2*'Technical Data'!$B$2</f>
        <v>332.50664211538191</v>
      </c>
      <c r="H5322" s="5">
        <f t="shared" si="332"/>
        <v>286.21696871835547</v>
      </c>
      <c r="I5322" s="38">
        <v>104.53191776004419</v>
      </c>
      <c r="J5322" s="35">
        <f>IF(H5322&gt;0,MIN(H5322,($B$3-L5321)/'Technical Data'!$B$5),0)</f>
        <v>0</v>
      </c>
      <c r="K5322" s="15">
        <f>IF(H5322&lt;0,MIN(ABS(H5322),(L5321*'Technical Data'!$B$4)),0)</f>
        <v>0</v>
      </c>
      <c r="L5322" s="15">
        <f>L5321+J5322*'Technical Data'!$B$5-(K5322/'Technical Data'!$B$4)</f>
        <v>382.61924487253498</v>
      </c>
      <c r="N5322" s="15">
        <f t="shared" si="333"/>
        <v>332.50664211538191</v>
      </c>
      <c r="O5322" s="36">
        <f t="shared" si="334"/>
        <v>286.21696871835547</v>
      </c>
      <c r="P5322" s="50">
        <v>0</v>
      </c>
      <c r="Q5322" s="50">
        <v>46.289673397026398</v>
      </c>
      <c r="R5322" s="42">
        <v>58.242244363017498</v>
      </c>
      <c r="S5322" s="42">
        <v>0</v>
      </c>
      <c r="T5322" s="42">
        <v>327.92822902270098</v>
      </c>
      <c r="U5322" s="15">
        <f t="shared" si="335"/>
        <v>332.50664211538191</v>
      </c>
    </row>
    <row r="5323" spans="6:21" x14ac:dyDescent="0.3">
      <c r="F5323" s="5">
        <f>Demand!C5323</f>
        <v>46.767771434630347</v>
      </c>
      <c r="G5323">
        <f>Irradiance!A5323*$B$2*'Technical Data'!$B$2</f>
        <v>154.43816092470644</v>
      </c>
      <c r="H5323" s="5">
        <f t="shared" si="332"/>
        <v>107.67038949007609</v>
      </c>
      <c r="I5323" s="38">
        <v>48.551562862289863</v>
      </c>
      <c r="J5323" s="35">
        <f>IF(H5323&gt;0,MIN(H5323,($B$3-L5322)/'Technical Data'!$B$5),0)</f>
        <v>0</v>
      </c>
      <c r="K5323" s="15">
        <f>IF(H5323&lt;0,MIN(ABS(H5323),(L5322*'Technical Data'!$B$4)),0)</f>
        <v>0</v>
      </c>
      <c r="L5323" s="15">
        <f>L5322+J5323*'Technical Data'!$B$5-(K5323/'Technical Data'!$B$4)</f>
        <v>382.61924487253498</v>
      </c>
      <c r="N5323" s="15">
        <f t="shared" si="333"/>
        <v>154.43816092470644</v>
      </c>
      <c r="O5323" s="36">
        <f t="shared" si="334"/>
        <v>107.67038949007609</v>
      </c>
      <c r="P5323" s="50">
        <v>0</v>
      </c>
      <c r="Q5323" s="50">
        <v>46.767771434630298</v>
      </c>
      <c r="R5323" s="42">
        <v>1.78379142765939</v>
      </c>
      <c r="S5323" s="42">
        <v>0</v>
      </c>
      <c r="T5323" s="42">
        <v>329.533641307594</v>
      </c>
      <c r="U5323" s="15">
        <f t="shared" si="335"/>
        <v>154.43816092470644</v>
      </c>
    </row>
    <row r="5324" spans="6:21" x14ac:dyDescent="0.3">
      <c r="F5324" s="5">
        <f>Demand!C5324</f>
        <v>41.118683484786189</v>
      </c>
      <c r="G5324">
        <f>Irradiance!A5324*$B$2*'Technical Data'!$B$2</f>
        <v>2.7234945391286405</v>
      </c>
      <c r="H5324" s="5">
        <f t="shared" si="332"/>
        <v>-38.395188945657551</v>
      </c>
      <c r="I5324" s="38">
        <v>0.85619976001963438</v>
      </c>
      <c r="J5324" s="35">
        <f>IF(H5324&gt;0,MIN(H5324,($B$3-L5323)/'Technical Data'!$B$5),0)</f>
        <v>0</v>
      </c>
      <c r="K5324" s="15">
        <f>IF(H5324&lt;0,MIN(ABS(H5324),(L5323*'Technical Data'!$B$4)),0)</f>
        <v>38.395188945657551</v>
      </c>
      <c r="L5324" s="15">
        <f>L5323+J5324*'Technical Data'!$B$5-(K5324/'Technical Data'!$B$4)</f>
        <v>339.95792382180434</v>
      </c>
      <c r="N5324" s="15">
        <f t="shared" si="333"/>
        <v>2.7234945391286405</v>
      </c>
      <c r="O5324" s="36">
        <f t="shared" si="334"/>
        <v>0</v>
      </c>
      <c r="P5324" s="50">
        <v>0</v>
      </c>
      <c r="Q5324" s="50">
        <v>0.85619976001963105</v>
      </c>
      <c r="R5324" s="42">
        <v>0</v>
      </c>
      <c r="S5324" s="42">
        <v>40.262483724766597</v>
      </c>
      <c r="T5324" s="42">
        <v>284.797548280076</v>
      </c>
      <c r="U5324" s="15">
        <f t="shared" si="335"/>
        <v>2.7234945391286405</v>
      </c>
    </row>
    <row r="5325" spans="6:21" x14ac:dyDescent="0.3">
      <c r="F5325" s="5">
        <f>Demand!C5325</f>
        <v>30.670752484741968</v>
      </c>
      <c r="G5325">
        <f>Irradiance!A5325*$B$2*'Technical Data'!$B$2</f>
        <v>0</v>
      </c>
      <c r="H5325" s="5">
        <f t="shared" si="332"/>
        <v>-30.670752484741968</v>
      </c>
      <c r="I5325" s="38">
        <v>0</v>
      </c>
      <c r="J5325" s="35">
        <f>IF(H5325&gt;0,MIN(H5325,($B$3-L5324)/'Technical Data'!$B$5),0)</f>
        <v>0</v>
      </c>
      <c r="K5325" s="15">
        <f>IF(H5325&lt;0,MIN(ABS(H5325),(L5324*'Technical Data'!$B$4)),0)</f>
        <v>30.670752484741968</v>
      </c>
      <c r="L5325" s="15">
        <f>L5324+J5325*'Technical Data'!$B$5-(K5325/'Technical Data'!$B$4)</f>
        <v>305.8793099498688</v>
      </c>
      <c r="N5325" s="15">
        <f t="shared" si="333"/>
        <v>0</v>
      </c>
      <c r="O5325" s="36">
        <f t="shared" si="334"/>
        <v>0</v>
      </c>
      <c r="P5325" s="50">
        <v>0</v>
      </c>
      <c r="Q5325" s="50">
        <v>0</v>
      </c>
      <c r="R5325" s="42">
        <v>0</v>
      </c>
      <c r="S5325" s="42">
        <v>30.670752484742</v>
      </c>
      <c r="T5325" s="42">
        <v>250.71893440814</v>
      </c>
      <c r="U5325" s="15">
        <f t="shared" si="335"/>
        <v>0</v>
      </c>
    </row>
    <row r="5326" spans="6:21" x14ac:dyDescent="0.3">
      <c r="F5326" s="5">
        <f>Demand!C5326</f>
        <v>23.361535002938691</v>
      </c>
      <c r="G5326">
        <f>Irradiance!A5326*$B$2*'Technical Data'!$B$2</f>
        <v>0</v>
      </c>
      <c r="H5326" s="5">
        <f t="shared" si="332"/>
        <v>-23.361535002938691</v>
      </c>
      <c r="I5326" s="38">
        <v>0</v>
      </c>
      <c r="J5326" s="35">
        <f>IF(H5326&gt;0,MIN(H5326,($B$3-L5325)/'Technical Data'!$B$5),0)</f>
        <v>0</v>
      </c>
      <c r="K5326" s="15">
        <f>IF(H5326&lt;0,MIN(ABS(H5326),(L5325*'Technical Data'!$B$4)),0)</f>
        <v>23.361535002938691</v>
      </c>
      <c r="L5326" s="15">
        <f>L5325+J5326*'Technical Data'!$B$5-(K5326/'Technical Data'!$B$4)</f>
        <v>279.92204883549249</v>
      </c>
      <c r="N5326" s="15">
        <f t="shared" si="333"/>
        <v>0</v>
      </c>
      <c r="O5326" s="36">
        <f t="shared" si="334"/>
        <v>0</v>
      </c>
      <c r="P5326" s="50">
        <v>0</v>
      </c>
      <c r="Q5326" s="50">
        <v>0</v>
      </c>
      <c r="R5326" s="42">
        <v>0</v>
      </c>
      <c r="S5326" s="42">
        <v>23.361535002938702</v>
      </c>
      <c r="T5326" s="42">
        <v>224.76167329376401</v>
      </c>
      <c r="U5326" s="15">
        <f t="shared" si="335"/>
        <v>0</v>
      </c>
    </row>
    <row r="5327" spans="6:21" x14ac:dyDescent="0.3">
      <c r="F5327" s="5">
        <f>Demand!C5327</f>
        <v>23.694124795974531</v>
      </c>
      <c r="G5327">
        <f>Irradiance!A5327*$B$2*'Technical Data'!$B$2</f>
        <v>0</v>
      </c>
      <c r="H5327" s="5">
        <f t="shared" si="332"/>
        <v>-23.694124795974531</v>
      </c>
      <c r="I5327" s="38">
        <v>0</v>
      </c>
      <c r="J5327" s="35">
        <f>IF(H5327&gt;0,MIN(H5327,($B$3-L5326)/'Technical Data'!$B$5),0)</f>
        <v>0</v>
      </c>
      <c r="K5327" s="15">
        <f>IF(H5327&lt;0,MIN(ABS(H5327),(L5326*'Technical Data'!$B$4)),0)</f>
        <v>23.694124795974531</v>
      </c>
      <c r="L5327" s="15">
        <f>L5326+J5327*'Technical Data'!$B$5-(K5327/'Technical Data'!$B$4)</f>
        <v>253.5952435066319</v>
      </c>
      <c r="N5327" s="15">
        <f t="shared" si="333"/>
        <v>0</v>
      </c>
      <c r="O5327" s="36">
        <f t="shared" si="334"/>
        <v>0</v>
      </c>
      <c r="P5327" s="50">
        <v>0</v>
      </c>
      <c r="Q5327" s="50">
        <v>0</v>
      </c>
      <c r="R5327" s="42">
        <v>0</v>
      </c>
      <c r="S5327" s="42">
        <v>23.694124795974499</v>
      </c>
      <c r="T5327" s="42">
        <v>198.43486796490299</v>
      </c>
      <c r="U5327" s="15">
        <f t="shared" si="335"/>
        <v>0</v>
      </c>
    </row>
    <row r="5328" spans="6:21" x14ac:dyDescent="0.3">
      <c r="F5328" s="5">
        <f>Demand!C5328</f>
        <v>24.276849185561982</v>
      </c>
      <c r="G5328">
        <f>Irradiance!A5328*$B$2*'Technical Data'!$B$2</f>
        <v>0</v>
      </c>
      <c r="H5328" s="5">
        <f t="shared" si="332"/>
        <v>-24.276849185561982</v>
      </c>
      <c r="I5328" s="38">
        <v>0</v>
      </c>
      <c r="J5328" s="35">
        <f>IF(H5328&gt;0,MIN(H5328,($B$3-L5327)/'Technical Data'!$B$5),0)</f>
        <v>0</v>
      </c>
      <c r="K5328" s="15">
        <f>IF(H5328&lt;0,MIN(ABS(H5328),(L5327*'Technical Data'!$B$4)),0)</f>
        <v>24.276849185561982</v>
      </c>
      <c r="L5328" s="15">
        <f>L5327+J5328*'Technical Data'!$B$5-(K5328/'Technical Data'!$B$4)</f>
        <v>226.62096663378526</v>
      </c>
      <c r="N5328" s="15">
        <f t="shared" si="333"/>
        <v>0</v>
      </c>
      <c r="O5328" s="36">
        <f t="shared" si="334"/>
        <v>0</v>
      </c>
      <c r="P5328" s="50">
        <v>0</v>
      </c>
      <c r="Q5328" s="50">
        <v>0</v>
      </c>
      <c r="R5328" s="42">
        <v>0</v>
      </c>
      <c r="S5328" s="42">
        <v>24.276849185562</v>
      </c>
      <c r="T5328" s="42">
        <v>171.46059109205601</v>
      </c>
      <c r="U5328" s="15">
        <f t="shared" si="335"/>
        <v>0</v>
      </c>
    </row>
    <row r="5329" spans="6:21" x14ac:dyDescent="0.3">
      <c r="F5329" s="5">
        <f>Demand!C5329</f>
        <v>24.556155241846803</v>
      </c>
      <c r="G5329">
        <f>Irradiance!A5329*$B$2*'Technical Data'!$B$2</f>
        <v>0</v>
      </c>
      <c r="H5329" s="5">
        <f t="shared" si="332"/>
        <v>-24.556155241846803</v>
      </c>
      <c r="I5329" s="38">
        <v>0</v>
      </c>
      <c r="J5329" s="35">
        <f>IF(H5329&gt;0,MIN(H5329,($B$3-L5328)/'Technical Data'!$B$5),0)</f>
        <v>0</v>
      </c>
      <c r="K5329" s="15">
        <f>IF(H5329&lt;0,MIN(ABS(H5329),(L5328*'Technical Data'!$B$4)),0)</f>
        <v>24.556155241846803</v>
      </c>
      <c r="L5329" s="15">
        <f>L5328+J5329*'Technical Data'!$B$5-(K5329/'Technical Data'!$B$4)</f>
        <v>199.33634969839991</v>
      </c>
      <c r="N5329" s="15">
        <f t="shared" si="333"/>
        <v>0</v>
      </c>
      <c r="O5329" s="36">
        <f t="shared" si="334"/>
        <v>0</v>
      </c>
      <c r="P5329" s="50">
        <v>0</v>
      </c>
      <c r="Q5329" s="50">
        <v>0</v>
      </c>
      <c r="R5329" s="42">
        <v>0</v>
      </c>
      <c r="S5329" s="42">
        <v>24.556155241846799</v>
      </c>
      <c r="T5329" s="42">
        <v>144.175974156671</v>
      </c>
      <c r="U5329" s="15">
        <f t="shared" si="335"/>
        <v>0</v>
      </c>
    </row>
    <row r="5330" spans="6:21" x14ac:dyDescent="0.3">
      <c r="F5330" s="5">
        <f>Demand!C5330</f>
        <v>24.086082161956142</v>
      </c>
      <c r="G5330">
        <f>Irradiance!A5330*$B$2*'Technical Data'!$B$2</f>
        <v>0</v>
      </c>
      <c r="H5330" s="5">
        <f t="shared" si="332"/>
        <v>-24.086082161956142</v>
      </c>
      <c r="I5330" s="38">
        <v>0</v>
      </c>
      <c r="J5330" s="35">
        <f>IF(H5330&gt;0,MIN(H5330,($B$3-L5329)/'Technical Data'!$B$5),0)</f>
        <v>0</v>
      </c>
      <c r="K5330" s="15">
        <f>IF(H5330&lt;0,MIN(ABS(H5330),(L5329*'Technical Data'!$B$4)),0)</f>
        <v>24.086082161956142</v>
      </c>
      <c r="L5330" s="15">
        <f>L5329+J5330*'Technical Data'!$B$5-(K5330/'Technical Data'!$B$4)</f>
        <v>172.57403618511532</v>
      </c>
      <c r="N5330" s="15">
        <f t="shared" si="333"/>
        <v>0</v>
      </c>
      <c r="O5330" s="36">
        <f t="shared" si="334"/>
        <v>0</v>
      </c>
      <c r="P5330" s="50">
        <v>0</v>
      </c>
      <c r="Q5330" s="50">
        <v>0</v>
      </c>
      <c r="R5330" s="42">
        <v>0</v>
      </c>
      <c r="S5330" s="42">
        <v>24.086082161956099</v>
      </c>
      <c r="T5330" s="42">
        <v>117.413660643387</v>
      </c>
      <c r="U5330" s="15">
        <f t="shared" si="335"/>
        <v>0</v>
      </c>
    </row>
    <row r="5331" spans="6:21" x14ac:dyDescent="0.3">
      <c r="F5331" s="5">
        <f>Demand!C5331</f>
        <v>22.62939207702944</v>
      </c>
      <c r="G5331">
        <f>Irradiance!A5331*$B$2*'Technical Data'!$B$2</f>
        <v>0</v>
      </c>
      <c r="H5331" s="5">
        <f t="shared" si="332"/>
        <v>-22.62939207702944</v>
      </c>
      <c r="I5331" s="38">
        <v>0</v>
      </c>
      <c r="J5331" s="35">
        <f>IF(H5331&gt;0,MIN(H5331,($B$3-L5330)/'Technical Data'!$B$5),0)</f>
        <v>0</v>
      </c>
      <c r="K5331" s="15">
        <f>IF(H5331&lt;0,MIN(ABS(H5331),(L5330*'Technical Data'!$B$4)),0)</f>
        <v>22.62939207702944</v>
      </c>
      <c r="L5331" s="15">
        <f>L5330+J5331*'Technical Data'!$B$5-(K5331/'Technical Data'!$B$4)</f>
        <v>147.43026721063816</v>
      </c>
      <c r="N5331" s="15">
        <f t="shared" si="333"/>
        <v>0</v>
      </c>
      <c r="O5331" s="36">
        <f t="shared" si="334"/>
        <v>0</v>
      </c>
      <c r="P5331" s="50">
        <v>0</v>
      </c>
      <c r="Q5331" s="50">
        <v>0</v>
      </c>
      <c r="R5331" s="42">
        <v>0</v>
      </c>
      <c r="S5331" s="42">
        <v>22.629392077029401</v>
      </c>
      <c r="T5331" s="42">
        <v>92.269891668909395</v>
      </c>
      <c r="U5331" s="15">
        <f t="shared" si="335"/>
        <v>0</v>
      </c>
    </row>
    <row r="5332" spans="6:21" x14ac:dyDescent="0.3">
      <c r="F5332" s="5">
        <f>Demand!C5332</f>
        <v>20.875767698938589</v>
      </c>
      <c r="G5332">
        <f>Irradiance!A5332*$B$2*'Technical Data'!$B$2</f>
        <v>0</v>
      </c>
      <c r="H5332" s="5">
        <f t="shared" si="332"/>
        <v>-20.875767698938589</v>
      </c>
      <c r="I5332" s="38">
        <v>0</v>
      </c>
      <c r="J5332" s="35">
        <f>IF(H5332&gt;0,MIN(H5332,($B$3-L5331)/'Technical Data'!$B$5),0)</f>
        <v>0</v>
      </c>
      <c r="K5332" s="15">
        <f>IF(H5332&lt;0,MIN(ABS(H5332),(L5331*'Technical Data'!$B$4)),0)</f>
        <v>20.875767698938589</v>
      </c>
      <c r="L5332" s="15">
        <f>L5331+J5332*'Technical Data'!$B$5-(K5332/'Technical Data'!$B$4)</f>
        <v>124.23496976737306</v>
      </c>
      <c r="N5332" s="15">
        <f t="shared" si="333"/>
        <v>0</v>
      </c>
      <c r="O5332" s="36">
        <f t="shared" si="334"/>
        <v>0</v>
      </c>
      <c r="P5332" s="50">
        <v>0</v>
      </c>
      <c r="Q5332" s="50">
        <v>0</v>
      </c>
      <c r="R5332" s="42">
        <v>0</v>
      </c>
      <c r="S5332" s="42">
        <v>20.875767698938599</v>
      </c>
      <c r="T5332" s="42">
        <v>69.074594225644304</v>
      </c>
      <c r="U5332" s="15">
        <f t="shared" si="335"/>
        <v>0</v>
      </c>
    </row>
    <row r="5333" spans="6:21" x14ac:dyDescent="0.3">
      <c r="F5333" s="5">
        <f>Demand!C5333</f>
        <v>18.93451080661497</v>
      </c>
      <c r="G5333">
        <f>Irradiance!A5333*$B$2*'Technical Data'!$B$2</f>
        <v>0</v>
      </c>
      <c r="H5333" s="5">
        <f t="shared" si="332"/>
        <v>-18.93451080661497</v>
      </c>
      <c r="I5333" s="38">
        <v>0</v>
      </c>
      <c r="J5333" s="35">
        <f>IF(H5333&gt;0,MIN(H5333,($B$3-L5332)/'Technical Data'!$B$5),0)</f>
        <v>0</v>
      </c>
      <c r="K5333" s="15">
        <f>IF(H5333&lt;0,MIN(ABS(H5333),(L5332*'Technical Data'!$B$4)),0)</f>
        <v>18.93451080661497</v>
      </c>
      <c r="L5333" s="15">
        <f>L5332+J5333*'Technical Data'!$B$5-(K5333/'Technical Data'!$B$4)</f>
        <v>103.19662442668977</v>
      </c>
      <c r="N5333" s="15">
        <f t="shared" si="333"/>
        <v>0</v>
      </c>
      <c r="O5333" s="36">
        <f t="shared" si="334"/>
        <v>0</v>
      </c>
      <c r="P5333" s="50">
        <v>0</v>
      </c>
      <c r="Q5333" s="50">
        <v>0</v>
      </c>
      <c r="R5333" s="42">
        <v>0</v>
      </c>
      <c r="S5333" s="42">
        <v>18.934510806614998</v>
      </c>
      <c r="T5333" s="42">
        <v>48.036248884960997</v>
      </c>
      <c r="U5333" s="15">
        <f t="shared" si="335"/>
        <v>0</v>
      </c>
    </row>
    <row r="5334" spans="6:21" x14ac:dyDescent="0.3">
      <c r="F5334" s="5">
        <f>Demand!C5334</f>
        <v>15.414426545557331</v>
      </c>
      <c r="G5334">
        <f>Irradiance!A5334*$B$2*'Technical Data'!$B$2</f>
        <v>0</v>
      </c>
      <c r="H5334" s="5">
        <f t="shared" si="332"/>
        <v>-15.414426545557331</v>
      </c>
      <c r="I5334" s="38">
        <v>0</v>
      </c>
      <c r="J5334" s="35">
        <f>IF(H5334&gt;0,MIN(H5334,($B$3-L5333)/'Technical Data'!$B$5),0)</f>
        <v>0</v>
      </c>
      <c r="K5334" s="15">
        <f>IF(H5334&lt;0,MIN(ABS(H5334),(L5333*'Technical Data'!$B$4)),0)</f>
        <v>15.414426545557331</v>
      </c>
      <c r="L5334" s="15">
        <f>L5333+J5334*'Technical Data'!$B$5-(K5334/'Technical Data'!$B$4)</f>
        <v>86.069483820514961</v>
      </c>
      <c r="N5334" s="15">
        <f t="shared" si="333"/>
        <v>0</v>
      </c>
      <c r="O5334" s="36">
        <f t="shared" si="334"/>
        <v>0</v>
      </c>
      <c r="P5334" s="50">
        <v>0</v>
      </c>
      <c r="Q5334" s="50">
        <v>0</v>
      </c>
      <c r="R5334" s="42">
        <v>0</v>
      </c>
      <c r="S5334" s="42">
        <v>15.4144265455573</v>
      </c>
      <c r="T5334" s="42">
        <v>30.909108278786199</v>
      </c>
      <c r="U5334" s="15">
        <f t="shared" si="335"/>
        <v>0</v>
      </c>
    </row>
    <row r="5335" spans="6:21" x14ac:dyDescent="0.3">
      <c r="F5335" s="5">
        <f>Demand!C5335</f>
        <v>11.737629818305178</v>
      </c>
      <c r="G5335">
        <f>Irradiance!A5335*$B$2*'Technical Data'!$B$2</f>
        <v>0</v>
      </c>
      <c r="H5335" s="5">
        <f t="shared" si="332"/>
        <v>-11.737629818305178</v>
      </c>
      <c r="I5335" s="38">
        <v>0</v>
      </c>
      <c r="J5335" s="35">
        <f>IF(H5335&gt;0,MIN(H5335,($B$3-L5334)/'Technical Data'!$B$5),0)</f>
        <v>0</v>
      </c>
      <c r="K5335" s="15">
        <f>IF(H5335&lt;0,MIN(ABS(H5335),(L5334*'Technical Data'!$B$4)),0)</f>
        <v>11.737629818305178</v>
      </c>
      <c r="L5335" s="15">
        <f>L5334+J5335*'Technical Data'!$B$5-(K5335/'Technical Data'!$B$4)</f>
        <v>73.027672911286984</v>
      </c>
      <c r="N5335" s="15">
        <f t="shared" si="333"/>
        <v>0</v>
      </c>
      <c r="O5335" s="36">
        <f t="shared" si="334"/>
        <v>0</v>
      </c>
      <c r="P5335" s="50">
        <v>0</v>
      </c>
      <c r="Q5335" s="50">
        <v>0</v>
      </c>
      <c r="R5335" s="42">
        <v>0</v>
      </c>
      <c r="S5335" s="42">
        <v>11.7376298183052</v>
      </c>
      <c r="T5335" s="42">
        <v>17.867297369558202</v>
      </c>
      <c r="U5335" s="15">
        <f t="shared" si="335"/>
        <v>0</v>
      </c>
    </row>
    <row r="5336" spans="6:21" x14ac:dyDescent="0.3">
      <c r="F5336" s="5">
        <f>Demand!C5336</f>
        <v>16.105749978485296</v>
      </c>
      <c r="G5336">
        <f>Irradiance!A5336*$B$2*'Technical Data'!$B$2</f>
        <v>8.010278056260707E-2</v>
      </c>
      <c r="H5336" s="5">
        <f t="shared" si="332"/>
        <v>-16.025647197922687</v>
      </c>
      <c r="I5336" s="38">
        <v>2.5182345882930428E-2</v>
      </c>
      <c r="J5336" s="35">
        <f>IF(H5336&gt;0,MIN(H5336,($B$3-L5335)/'Technical Data'!$B$5),0)</f>
        <v>0</v>
      </c>
      <c r="K5336" s="15">
        <f>IF(H5336&lt;0,MIN(ABS(H5336),(L5335*'Technical Data'!$B$4)),0)</f>
        <v>16.025647197922687</v>
      </c>
      <c r="L5336" s="15">
        <f>L5335+J5336*'Technical Data'!$B$5-(K5336/'Technical Data'!$B$4)</f>
        <v>55.221398246928445</v>
      </c>
      <c r="N5336" s="15">
        <f t="shared" si="333"/>
        <v>8.010278056260707E-2</v>
      </c>
      <c r="O5336" s="36">
        <f t="shared" si="334"/>
        <v>0</v>
      </c>
      <c r="P5336" s="50">
        <v>0</v>
      </c>
      <c r="Q5336" s="50">
        <v>2.51823458829303E-2</v>
      </c>
      <c r="R5336" s="42">
        <v>0</v>
      </c>
      <c r="S5336" s="42">
        <v>16.080567632602399</v>
      </c>
      <c r="T5336" s="42">
        <v>0</v>
      </c>
      <c r="U5336" s="15">
        <f t="shared" si="335"/>
        <v>8.010278056260707E-2</v>
      </c>
    </row>
    <row r="5337" spans="6:21" x14ac:dyDescent="0.3">
      <c r="F5337" s="5">
        <f>Demand!C5337</f>
        <v>19.950375521211846</v>
      </c>
      <c r="G5337">
        <f>Irradiance!A5337*$B$2*'Technical Data'!$B$2</f>
        <v>152.91620809401689</v>
      </c>
      <c r="H5337" s="5">
        <f t="shared" si="332"/>
        <v>132.96583257280506</v>
      </c>
      <c r="I5337" s="38">
        <v>48.073098290514181</v>
      </c>
      <c r="J5337" s="35">
        <f>IF(H5337&gt;0,MIN(H5337,($B$3-L5336)/'Technical Data'!$B$5),0)</f>
        <v>132.96583257280506</v>
      </c>
      <c r="K5337" s="15">
        <f>IF(H5337&lt;0,MIN(ABS(H5337),(L5336*'Technical Data'!$B$4)),0)</f>
        <v>0</v>
      </c>
      <c r="L5337" s="15">
        <f>L5336+J5337*'Technical Data'!$B$5-(K5337/'Technical Data'!$B$4)</f>
        <v>174.89064756245301</v>
      </c>
      <c r="N5337" s="15">
        <f t="shared" si="333"/>
        <v>19.950375521211839</v>
      </c>
      <c r="O5337" s="36">
        <f t="shared" si="334"/>
        <v>0</v>
      </c>
      <c r="P5337" s="50">
        <v>28.1227227693022</v>
      </c>
      <c r="Q5337" s="50">
        <v>19.9503755212118</v>
      </c>
      <c r="R5337" s="42">
        <v>0</v>
      </c>
      <c r="S5337" s="42">
        <v>0</v>
      </c>
      <c r="T5337" s="42">
        <v>0</v>
      </c>
      <c r="U5337" s="15">
        <f t="shared" si="335"/>
        <v>19.950375521211839</v>
      </c>
    </row>
    <row r="5338" spans="6:21" x14ac:dyDescent="0.3">
      <c r="F5338" s="5">
        <f>Demand!C5338</f>
        <v>26.300521892971187</v>
      </c>
      <c r="G5338">
        <f>Irradiance!A5338*$B$2*'Technical Data'!$B$2</f>
        <v>247.43748915789322</v>
      </c>
      <c r="H5338" s="5">
        <f t="shared" si="332"/>
        <v>221.13696726492205</v>
      </c>
      <c r="I5338" s="38">
        <v>77.788266432372083</v>
      </c>
      <c r="J5338" s="35">
        <f>IF(H5338&gt;0,MIN(H5338,($B$3-L5337)/'Technical Data'!$B$5),0)</f>
        <v>221.13696726492205</v>
      </c>
      <c r="K5338" s="15">
        <f>IF(H5338&lt;0,MIN(ABS(H5338),(L5337*'Technical Data'!$B$4)),0)</f>
        <v>0</v>
      </c>
      <c r="L5338" s="15">
        <f>L5337+J5338*'Technical Data'!$B$5-(K5338/'Technical Data'!$B$4)</f>
        <v>373.91391810088282</v>
      </c>
      <c r="N5338" s="15">
        <f t="shared" si="333"/>
        <v>26.300521892971176</v>
      </c>
      <c r="O5338" s="36">
        <f t="shared" si="334"/>
        <v>0</v>
      </c>
      <c r="P5338" s="50">
        <v>51.487744539400602</v>
      </c>
      <c r="Q5338" s="50">
        <v>26.300521892971201</v>
      </c>
      <c r="R5338" s="42">
        <v>0</v>
      </c>
      <c r="S5338" s="42">
        <v>0</v>
      </c>
      <c r="T5338" s="42">
        <v>0</v>
      </c>
      <c r="U5338" s="15">
        <f t="shared" si="335"/>
        <v>26.300521892971176</v>
      </c>
    </row>
    <row r="5339" spans="6:21" x14ac:dyDescent="0.3">
      <c r="F5339" s="5">
        <f>Demand!C5339</f>
        <v>31.07128532907273</v>
      </c>
      <c r="G5339">
        <f>Irradiance!A5339*$B$2*'Technical Data'!$B$2</f>
        <v>606.13774051724761</v>
      </c>
      <c r="H5339" s="5">
        <f t="shared" si="332"/>
        <v>575.06645518817493</v>
      </c>
      <c r="I5339" s="38">
        <v>190.55481129613449</v>
      </c>
      <c r="J5339" s="35">
        <f>IF(H5339&gt;0,MIN(H5339,($B$3-L5338)/'Technical Data'!$B$5),0)</f>
        <v>9.672585301835726</v>
      </c>
      <c r="K5339" s="15">
        <f>IF(H5339&lt;0,MIN(ABS(H5339),(L5338*'Technical Data'!$B$4)),0)</f>
        <v>0</v>
      </c>
      <c r="L5339" s="15">
        <f>L5338+J5339*'Technical Data'!$B$5-(K5339/'Technical Data'!$B$4)</f>
        <v>382.61924487253498</v>
      </c>
      <c r="N5339" s="15">
        <f t="shared" si="333"/>
        <v>596.46515521541187</v>
      </c>
      <c r="O5339" s="36">
        <f t="shared" si="334"/>
        <v>565.39386988633919</v>
      </c>
      <c r="P5339" s="50">
        <v>159.48352596706101</v>
      </c>
      <c r="Q5339" s="50">
        <v>31.071285329072701</v>
      </c>
      <c r="R5339" s="42">
        <v>0</v>
      </c>
      <c r="S5339" s="42">
        <v>0</v>
      </c>
      <c r="T5339" s="42">
        <v>0</v>
      </c>
      <c r="U5339" s="15">
        <f t="shared" si="335"/>
        <v>596.46515521541187</v>
      </c>
    </row>
    <row r="5340" spans="6:21" x14ac:dyDescent="0.3">
      <c r="F5340" s="5">
        <f>Demand!C5340</f>
        <v>33.243541012236534</v>
      </c>
      <c r="G5340">
        <f>Irradiance!A5340*$B$2*'Technical Data'!$B$2</f>
        <v>804.87273909307578</v>
      </c>
      <c r="H5340" s="5">
        <f t="shared" si="332"/>
        <v>771.62919808083927</v>
      </c>
      <c r="I5340" s="38">
        <v>253.03221143168491</v>
      </c>
      <c r="J5340" s="35">
        <f>IF(H5340&gt;0,MIN(H5340,($B$3-L5339)/'Technical Data'!$B$5),0)</f>
        <v>0</v>
      </c>
      <c r="K5340" s="15">
        <f>IF(H5340&lt;0,MIN(ABS(H5340),(L5339*'Technical Data'!$B$4)),0)</f>
        <v>0</v>
      </c>
      <c r="L5340" s="15">
        <f>L5339+J5340*'Technical Data'!$B$5-(K5340/'Technical Data'!$B$4)</f>
        <v>382.61924487253498</v>
      </c>
      <c r="N5340" s="15">
        <f t="shared" si="333"/>
        <v>804.87273909307578</v>
      </c>
      <c r="O5340" s="36">
        <f t="shared" si="334"/>
        <v>771.62919808083927</v>
      </c>
      <c r="P5340" s="50">
        <v>219.78867041944699</v>
      </c>
      <c r="Q5340" s="50">
        <v>33.243541012236498</v>
      </c>
      <c r="R5340" s="42">
        <v>0</v>
      </c>
      <c r="S5340" s="42">
        <v>0</v>
      </c>
      <c r="T5340" s="42">
        <v>0</v>
      </c>
      <c r="U5340" s="15">
        <f t="shared" si="335"/>
        <v>804.87273909307578</v>
      </c>
    </row>
    <row r="5341" spans="6:21" x14ac:dyDescent="0.3">
      <c r="F5341" s="5">
        <f>Demand!C5341</f>
        <v>33.926430872735239</v>
      </c>
      <c r="G5341">
        <f>Irradiance!A5341*$B$2*'Technical Data'!$B$2</f>
        <v>635.29515264203667</v>
      </c>
      <c r="H5341" s="5">
        <f t="shared" si="332"/>
        <v>601.36872176930137</v>
      </c>
      <c r="I5341" s="38">
        <v>199.72118519752121</v>
      </c>
      <c r="J5341" s="35">
        <f>IF(H5341&gt;0,MIN(H5341,($B$3-L5340)/'Technical Data'!$B$5),0)</f>
        <v>0</v>
      </c>
      <c r="K5341" s="15">
        <f>IF(H5341&lt;0,MIN(ABS(H5341),(L5340*'Technical Data'!$B$4)),0)</f>
        <v>0</v>
      </c>
      <c r="L5341" s="15">
        <f>L5340+J5341*'Technical Data'!$B$5-(K5341/'Technical Data'!$B$4)</f>
        <v>382.61924487253498</v>
      </c>
      <c r="N5341" s="15">
        <f t="shared" si="333"/>
        <v>635.29515264203667</v>
      </c>
      <c r="O5341" s="36">
        <f t="shared" si="334"/>
        <v>601.36872176930137</v>
      </c>
      <c r="P5341" s="50">
        <v>6.1135282252376202</v>
      </c>
      <c r="Q5341" s="50">
        <v>33.926430872735203</v>
      </c>
      <c r="R5341" s="42">
        <v>159.68122609954699</v>
      </c>
      <c r="S5341" s="42">
        <v>0</v>
      </c>
      <c r="T5341" s="42">
        <v>143.71310348959199</v>
      </c>
      <c r="U5341" s="15">
        <f t="shared" si="335"/>
        <v>635.29515264203667</v>
      </c>
    </row>
    <row r="5342" spans="6:21" x14ac:dyDescent="0.3">
      <c r="F5342" s="5">
        <f>Demand!C5342</f>
        <v>35.368776979539426</v>
      </c>
      <c r="G5342">
        <f>Irradiance!A5342*$B$2*'Technical Data'!$B$2</f>
        <v>314.32331092767015</v>
      </c>
      <c r="H5342" s="5">
        <f t="shared" si="332"/>
        <v>278.95453394813075</v>
      </c>
      <c r="I5342" s="38">
        <v>98.815525244618982</v>
      </c>
      <c r="J5342" s="35">
        <f>IF(H5342&gt;0,MIN(H5342,($B$3-L5341)/'Technical Data'!$B$5),0)</f>
        <v>0</v>
      </c>
      <c r="K5342" s="15">
        <f>IF(H5342&lt;0,MIN(ABS(H5342),(L5341*'Technical Data'!$B$4)),0)</f>
        <v>0</v>
      </c>
      <c r="L5342" s="15">
        <f>L5341+J5342*'Technical Data'!$B$5-(K5342/'Technical Data'!$B$4)</f>
        <v>382.61924487253498</v>
      </c>
      <c r="N5342" s="15">
        <f t="shared" si="333"/>
        <v>314.32331092767015</v>
      </c>
      <c r="O5342" s="36">
        <f t="shared" si="334"/>
        <v>278.95453394813075</v>
      </c>
      <c r="P5342" s="50">
        <v>0</v>
      </c>
      <c r="Q5342" s="50">
        <v>35.368776979539398</v>
      </c>
      <c r="R5342" s="42">
        <v>63.4467482650793</v>
      </c>
      <c r="S5342" s="42">
        <v>0</v>
      </c>
      <c r="T5342" s="42">
        <v>200.81517692816399</v>
      </c>
      <c r="U5342" s="15">
        <f t="shared" si="335"/>
        <v>314.32331092767015</v>
      </c>
    </row>
    <row r="5343" spans="6:21" x14ac:dyDescent="0.3">
      <c r="F5343" s="5">
        <f>Demand!C5343</f>
        <v>34.168540679650661</v>
      </c>
      <c r="G5343">
        <f>Irradiance!A5343*$B$2*'Technical Data'!$B$2</f>
        <v>201.7789042372072</v>
      </c>
      <c r="H5343" s="5">
        <f t="shared" si="332"/>
        <v>167.61036355755652</v>
      </c>
      <c r="I5343" s="38">
        <v>63.434329279101739</v>
      </c>
      <c r="J5343" s="35">
        <f>IF(H5343&gt;0,MIN(H5343,($B$3-L5342)/'Technical Data'!$B$5),0)</f>
        <v>0</v>
      </c>
      <c r="K5343" s="15">
        <f>IF(H5343&lt;0,MIN(ABS(H5343),(L5342*'Technical Data'!$B$4)),0)</f>
        <v>0</v>
      </c>
      <c r="L5343" s="15">
        <f>L5342+J5343*'Technical Data'!$B$5-(K5343/'Technical Data'!$B$4)</f>
        <v>382.61924487253498</v>
      </c>
      <c r="N5343" s="15">
        <f t="shared" si="333"/>
        <v>201.7789042372072</v>
      </c>
      <c r="O5343" s="36">
        <f t="shared" si="334"/>
        <v>167.61036355755652</v>
      </c>
      <c r="P5343" s="50">
        <v>0</v>
      </c>
      <c r="Q5343" s="50">
        <v>34.168540679650697</v>
      </c>
      <c r="R5343" s="42">
        <v>29.2657885994509</v>
      </c>
      <c r="S5343" s="42">
        <v>0</v>
      </c>
      <c r="T5343" s="42">
        <v>227.15438666767</v>
      </c>
      <c r="U5343" s="15">
        <f t="shared" si="335"/>
        <v>201.7789042372072</v>
      </c>
    </row>
    <row r="5344" spans="6:21" x14ac:dyDescent="0.3">
      <c r="F5344" s="5">
        <f>Demand!C5344</f>
        <v>35.115900492440474</v>
      </c>
      <c r="G5344">
        <f>Irradiance!A5344*$B$2*'Technical Data'!$B$2</f>
        <v>355.41603735628757</v>
      </c>
      <c r="H5344" s="5">
        <f t="shared" si="332"/>
        <v>320.30013686384711</v>
      </c>
      <c r="I5344" s="38">
        <v>111.7340686825623</v>
      </c>
      <c r="J5344" s="35">
        <f>IF(H5344&gt;0,MIN(H5344,($B$3-L5343)/'Technical Data'!$B$5),0)</f>
        <v>0</v>
      </c>
      <c r="K5344" s="15">
        <f>IF(H5344&lt;0,MIN(ABS(H5344),(L5343*'Technical Data'!$B$4)),0)</f>
        <v>0</v>
      </c>
      <c r="L5344" s="15">
        <f>L5343+J5344*'Technical Data'!$B$5-(K5344/'Technical Data'!$B$4)</f>
        <v>382.61924487253498</v>
      </c>
      <c r="N5344" s="15">
        <f t="shared" si="333"/>
        <v>355.41603735628757</v>
      </c>
      <c r="O5344" s="36">
        <f t="shared" si="334"/>
        <v>320.30013686384711</v>
      </c>
      <c r="P5344" s="50">
        <v>0</v>
      </c>
      <c r="Q5344" s="50">
        <v>35.115900492440502</v>
      </c>
      <c r="R5344" s="42">
        <v>76.618168190121494</v>
      </c>
      <c r="S5344" s="42">
        <v>0</v>
      </c>
      <c r="T5344" s="42">
        <v>296.110738038779</v>
      </c>
      <c r="U5344" s="15">
        <f t="shared" si="335"/>
        <v>355.41603735628757</v>
      </c>
    </row>
    <row r="5345" spans="6:21" x14ac:dyDescent="0.3">
      <c r="F5345" s="5">
        <f>Demand!C5345</f>
        <v>40.493835473921294</v>
      </c>
      <c r="G5345">
        <f>Irradiance!A5345*$B$2*'Technical Data'!$B$2</f>
        <v>268.34431488473371</v>
      </c>
      <c r="H5345" s="5">
        <f t="shared" si="332"/>
        <v>227.8504794108124</v>
      </c>
      <c r="I5345" s="38">
        <v>84.360858707816917</v>
      </c>
      <c r="J5345" s="35">
        <f>IF(H5345&gt;0,MIN(H5345,($B$3-L5344)/'Technical Data'!$B$5),0)</f>
        <v>0</v>
      </c>
      <c r="K5345" s="15">
        <f>IF(H5345&lt;0,MIN(ABS(H5345),(L5344*'Technical Data'!$B$4)),0)</f>
        <v>0</v>
      </c>
      <c r="L5345" s="15">
        <f>L5344+J5345*'Technical Data'!$B$5-(K5345/'Technical Data'!$B$4)</f>
        <v>382.61924487253498</v>
      </c>
      <c r="N5345" s="15">
        <f t="shared" si="333"/>
        <v>268.34431488473371</v>
      </c>
      <c r="O5345" s="36">
        <f t="shared" si="334"/>
        <v>227.8504794108124</v>
      </c>
      <c r="P5345" s="50">
        <v>0</v>
      </c>
      <c r="Q5345" s="50">
        <v>40.493835473921301</v>
      </c>
      <c r="R5345" s="42">
        <v>43.867023233895402</v>
      </c>
      <c r="S5345" s="42">
        <v>0</v>
      </c>
      <c r="T5345" s="42">
        <v>335.59105894928501</v>
      </c>
      <c r="U5345" s="15">
        <f t="shared" si="335"/>
        <v>268.34431488473371</v>
      </c>
    </row>
    <row r="5346" spans="6:21" x14ac:dyDescent="0.3">
      <c r="F5346" s="5">
        <f>Demand!C5346</f>
        <v>46.289673397026448</v>
      </c>
      <c r="G5346">
        <f>Irradiance!A5346*$B$2*'Technical Data'!$B$2</f>
        <v>121.99653479685057</v>
      </c>
      <c r="H5346" s="5">
        <f t="shared" si="332"/>
        <v>75.70686139982412</v>
      </c>
      <c r="I5346" s="38">
        <v>38.352712779703033</v>
      </c>
      <c r="J5346" s="35">
        <f>IF(H5346&gt;0,MIN(H5346,($B$3-L5345)/'Technical Data'!$B$5),0)</f>
        <v>0</v>
      </c>
      <c r="K5346" s="15">
        <f>IF(H5346&lt;0,MIN(ABS(H5346),(L5345*'Technical Data'!$B$4)),0)</f>
        <v>0</v>
      </c>
      <c r="L5346" s="15">
        <f>L5345+J5346*'Technical Data'!$B$5-(K5346/'Technical Data'!$B$4)</f>
        <v>382.61924487253498</v>
      </c>
      <c r="N5346" s="15">
        <f t="shared" si="333"/>
        <v>121.99653479685057</v>
      </c>
      <c r="O5346" s="36">
        <f t="shared" si="334"/>
        <v>75.70686139982412</v>
      </c>
      <c r="P5346" s="50">
        <v>0</v>
      </c>
      <c r="Q5346" s="50">
        <v>38.352712779702898</v>
      </c>
      <c r="R5346" s="42">
        <v>0</v>
      </c>
      <c r="S5346" s="42">
        <v>7.9369606173235097</v>
      </c>
      <c r="T5346" s="42">
        <v>326.77221381892502</v>
      </c>
      <c r="U5346" s="15">
        <f t="shared" si="335"/>
        <v>121.99653479685057</v>
      </c>
    </row>
    <row r="5347" spans="6:21" x14ac:dyDescent="0.3">
      <c r="F5347" s="5">
        <f>Demand!C5347</f>
        <v>46.767771434630347</v>
      </c>
      <c r="G5347">
        <f>Irradiance!A5347*$B$2*'Technical Data'!$B$2</f>
        <v>159.72494444183849</v>
      </c>
      <c r="H5347" s="5">
        <f t="shared" si="332"/>
        <v>112.95717300720814</v>
      </c>
      <c r="I5347" s="38">
        <v>50.213597690563269</v>
      </c>
      <c r="J5347" s="35">
        <f>IF(H5347&gt;0,MIN(H5347,($B$3-L5346)/'Technical Data'!$B$5),0)</f>
        <v>0</v>
      </c>
      <c r="K5347" s="15">
        <f>IF(H5347&lt;0,MIN(ABS(H5347),(L5346*'Technical Data'!$B$4)),0)</f>
        <v>0</v>
      </c>
      <c r="L5347" s="15">
        <f>L5346+J5347*'Technical Data'!$B$5-(K5347/'Technical Data'!$B$4)</f>
        <v>382.61924487253498</v>
      </c>
      <c r="N5347" s="15">
        <f t="shared" si="333"/>
        <v>159.72494444183849</v>
      </c>
      <c r="O5347" s="36">
        <f t="shared" si="334"/>
        <v>112.95717300720814</v>
      </c>
      <c r="P5347" s="50">
        <v>0</v>
      </c>
      <c r="Q5347" s="50">
        <v>46.767771434630298</v>
      </c>
      <c r="R5347" s="42">
        <v>3.4458262559327801</v>
      </c>
      <c r="S5347" s="42">
        <v>0</v>
      </c>
      <c r="T5347" s="42">
        <v>329.873457449265</v>
      </c>
      <c r="U5347" s="15">
        <f t="shared" si="335"/>
        <v>159.72494444183849</v>
      </c>
    </row>
    <row r="5348" spans="6:21" x14ac:dyDescent="0.3">
      <c r="F5348" s="5">
        <f>Demand!C5348</f>
        <v>41.118683484786189</v>
      </c>
      <c r="G5348">
        <f>Irradiance!A5348*$B$2*'Technical Data'!$B$2</f>
        <v>2.8837001002538547</v>
      </c>
      <c r="H5348" s="5">
        <f t="shared" si="332"/>
        <v>-38.234983384532335</v>
      </c>
      <c r="I5348" s="38">
        <v>0.90656445178549527</v>
      </c>
      <c r="J5348" s="35">
        <f>IF(H5348&gt;0,MIN(H5348,($B$3-L5347)/'Technical Data'!$B$5),0)</f>
        <v>0</v>
      </c>
      <c r="K5348" s="15">
        <f>IF(H5348&lt;0,MIN(ABS(H5348),(L5347*'Technical Data'!$B$4)),0)</f>
        <v>38.234983384532335</v>
      </c>
      <c r="L5348" s="15">
        <f>L5347+J5348*'Technical Data'!$B$5-(K5348/'Technical Data'!$B$4)</f>
        <v>340.13593000083239</v>
      </c>
      <c r="N5348" s="15">
        <f t="shared" si="333"/>
        <v>2.8837001002538547</v>
      </c>
      <c r="O5348" s="36">
        <f t="shared" si="334"/>
        <v>0</v>
      </c>
      <c r="P5348" s="50">
        <v>0</v>
      </c>
      <c r="Q5348" s="50">
        <v>0.90656445178549205</v>
      </c>
      <c r="R5348" s="42">
        <v>0</v>
      </c>
      <c r="S5348" s="42">
        <v>40.212119033000697</v>
      </c>
      <c r="T5348" s="42">
        <v>285.19332519037499</v>
      </c>
      <c r="U5348" s="15">
        <f t="shared" si="335"/>
        <v>2.8837001002538547</v>
      </c>
    </row>
    <row r="5349" spans="6:21" x14ac:dyDescent="0.3">
      <c r="F5349" s="5">
        <f>Demand!C5349</f>
        <v>30.670752484741968</v>
      </c>
      <c r="G5349">
        <f>Irradiance!A5349*$B$2*'Technical Data'!$B$2</f>
        <v>0</v>
      </c>
      <c r="H5349" s="5">
        <f t="shared" si="332"/>
        <v>-30.670752484741968</v>
      </c>
      <c r="I5349" s="38">
        <v>0</v>
      </c>
      <c r="J5349" s="35">
        <f>IF(H5349&gt;0,MIN(H5349,($B$3-L5348)/'Technical Data'!$B$5),0)</f>
        <v>0</v>
      </c>
      <c r="K5349" s="15">
        <f>IF(H5349&lt;0,MIN(ABS(H5349),(L5348*'Technical Data'!$B$4)),0)</f>
        <v>30.670752484741968</v>
      </c>
      <c r="L5349" s="15">
        <f>L5348+J5349*'Technical Data'!$B$5-(K5349/'Technical Data'!$B$4)</f>
        <v>306.0573161288969</v>
      </c>
      <c r="N5349" s="15">
        <f t="shared" si="333"/>
        <v>0</v>
      </c>
      <c r="O5349" s="36">
        <f t="shared" si="334"/>
        <v>0</v>
      </c>
      <c r="P5349" s="50">
        <v>0</v>
      </c>
      <c r="Q5349" s="50">
        <v>0</v>
      </c>
      <c r="R5349" s="42">
        <v>0</v>
      </c>
      <c r="S5349" s="42">
        <v>30.670752484742</v>
      </c>
      <c r="T5349" s="42">
        <v>251.11471131843999</v>
      </c>
      <c r="U5349" s="15">
        <f t="shared" si="335"/>
        <v>0</v>
      </c>
    </row>
    <row r="5350" spans="6:21" x14ac:dyDescent="0.3">
      <c r="F5350" s="5">
        <f>Demand!C5350</f>
        <v>23.361535002938691</v>
      </c>
      <c r="G5350">
        <f>Irradiance!A5350*$B$2*'Technical Data'!$B$2</f>
        <v>0</v>
      </c>
      <c r="H5350" s="5">
        <f t="shared" si="332"/>
        <v>-23.361535002938691</v>
      </c>
      <c r="I5350" s="38">
        <v>0</v>
      </c>
      <c r="J5350" s="35">
        <f>IF(H5350&gt;0,MIN(H5350,($B$3-L5349)/'Technical Data'!$B$5),0)</f>
        <v>0</v>
      </c>
      <c r="K5350" s="15">
        <f>IF(H5350&lt;0,MIN(ABS(H5350),(L5349*'Technical Data'!$B$4)),0)</f>
        <v>23.361535002938691</v>
      </c>
      <c r="L5350" s="15">
        <f>L5349+J5350*'Technical Data'!$B$5-(K5350/'Technical Data'!$B$4)</f>
        <v>280.10005501452059</v>
      </c>
      <c r="N5350" s="15">
        <f t="shared" si="333"/>
        <v>0</v>
      </c>
      <c r="O5350" s="36">
        <f t="shared" si="334"/>
        <v>0</v>
      </c>
      <c r="P5350" s="50">
        <v>0</v>
      </c>
      <c r="Q5350" s="50">
        <v>0</v>
      </c>
      <c r="R5350" s="42">
        <v>0</v>
      </c>
      <c r="S5350" s="42">
        <v>23.361535002938702</v>
      </c>
      <c r="T5350" s="42">
        <v>225.157450204063</v>
      </c>
      <c r="U5350" s="15">
        <f t="shared" si="335"/>
        <v>0</v>
      </c>
    </row>
    <row r="5351" spans="6:21" x14ac:dyDescent="0.3">
      <c r="F5351" s="5">
        <f>Demand!C5351</f>
        <v>23.694124795974531</v>
      </c>
      <c r="G5351">
        <f>Irradiance!A5351*$B$2*'Technical Data'!$B$2</f>
        <v>0</v>
      </c>
      <c r="H5351" s="5">
        <f t="shared" si="332"/>
        <v>-23.694124795974531</v>
      </c>
      <c r="I5351" s="38">
        <v>0</v>
      </c>
      <c r="J5351" s="35">
        <f>IF(H5351&gt;0,MIN(H5351,($B$3-L5350)/'Technical Data'!$B$5),0)</f>
        <v>0</v>
      </c>
      <c r="K5351" s="15">
        <f>IF(H5351&lt;0,MIN(ABS(H5351),(L5350*'Technical Data'!$B$4)),0)</f>
        <v>23.694124795974531</v>
      </c>
      <c r="L5351" s="15">
        <f>L5350+J5351*'Technical Data'!$B$5-(K5351/'Technical Data'!$B$4)</f>
        <v>253.77324968566001</v>
      </c>
      <c r="N5351" s="15">
        <f t="shared" si="333"/>
        <v>0</v>
      </c>
      <c r="O5351" s="36">
        <f t="shared" si="334"/>
        <v>0</v>
      </c>
      <c r="P5351" s="50">
        <v>0</v>
      </c>
      <c r="Q5351" s="50">
        <v>0</v>
      </c>
      <c r="R5351" s="42">
        <v>0</v>
      </c>
      <c r="S5351" s="42">
        <v>23.694124795974499</v>
      </c>
      <c r="T5351" s="42">
        <v>198.83064487520301</v>
      </c>
      <c r="U5351" s="15">
        <f t="shared" si="335"/>
        <v>0</v>
      </c>
    </row>
    <row r="5352" spans="6:21" x14ac:dyDescent="0.3">
      <c r="F5352" s="5">
        <f>Demand!C5352</f>
        <v>24.276849185561982</v>
      </c>
      <c r="G5352">
        <f>Irradiance!A5352*$B$2*'Technical Data'!$B$2</f>
        <v>0</v>
      </c>
      <c r="H5352" s="5">
        <f t="shared" si="332"/>
        <v>-24.276849185561982</v>
      </c>
      <c r="I5352" s="38">
        <v>0</v>
      </c>
      <c r="J5352" s="35">
        <f>IF(H5352&gt;0,MIN(H5352,($B$3-L5351)/'Technical Data'!$B$5),0)</f>
        <v>0</v>
      </c>
      <c r="K5352" s="15">
        <f>IF(H5352&lt;0,MIN(ABS(H5352),(L5351*'Technical Data'!$B$4)),0)</f>
        <v>24.276849185561982</v>
      </c>
      <c r="L5352" s="15">
        <f>L5351+J5352*'Technical Data'!$B$5-(K5352/'Technical Data'!$B$4)</f>
        <v>226.79897281281336</v>
      </c>
      <c r="N5352" s="15">
        <f t="shared" si="333"/>
        <v>0</v>
      </c>
      <c r="O5352" s="36">
        <f t="shared" si="334"/>
        <v>0</v>
      </c>
      <c r="P5352" s="50">
        <v>0</v>
      </c>
      <c r="Q5352" s="50">
        <v>0</v>
      </c>
      <c r="R5352" s="42">
        <v>0</v>
      </c>
      <c r="S5352" s="42">
        <v>24.276849185562</v>
      </c>
      <c r="T5352" s="42">
        <v>171.85636800235599</v>
      </c>
      <c r="U5352" s="15">
        <f t="shared" si="335"/>
        <v>0</v>
      </c>
    </row>
    <row r="5353" spans="6:21" x14ac:dyDescent="0.3">
      <c r="F5353" s="5">
        <f>Demand!C5353</f>
        <v>24.556155241846803</v>
      </c>
      <c r="G5353">
        <f>Irradiance!A5353*$B$2*'Technical Data'!$B$2</f>
        <v>0</v>
      </c>
      <c r="H5353" s="5">
        <f t="shared" si="332"/>
        <v>-24.556155241846803</v>
      </c>
      <c r="I5353" s="38">
        <v>0</v>
      </c>
      <c r="J5353" s="35">
        <f>IF(H5353&gt;0,MIN(H5353,($B$3-L5352)/'Technical Data'!$B$5),0)</f>
        <v>0</v>
      </c>
      <c r="K5353" s="15">
        <f>IF(H5353&lt;0,MIN(ABS(H5353),(L5352*'Technical Data'!$B$4)),0)</f>
        <v>24.556155241846803</v>
      </c>
      <c r="L5353" s="15">
        <f>L5352+J5353*'Technical Data'!$B$5-(K5353/'Technical Data'!$B$4)</f>
        <v>199.51435587742802</v>
      </c>
      <c r="N5353" s="15">
        <f t="shared" si="333"/>
        <v>0</v>
      </c>
      <c r="O5353" s="36">
        <f t="shared" si="334"/>
        <v>0</v>
      </c>
      <c r="P5353" s="50">
        <v>0</v>
      </c>
      <c r="Q5353" s="50">
        <v>0</v>
      </c>
      <c r="R5353" s="42">
        <v>0</v>
      </c>
      <c r="S5353" s="42">
        <v>24.556155241846799</v>
      </c>
      <c r="T5353" s="42">
        <v>144.57175106697099</v>
      </c>
      <c r="U5353" s="15">
        <f t="shared" si="335"/>
        <v>0</v>
      </c>
    </row>
    <row r="5354" spans="6:21" x14ac:dyDescent="0.3">
      <c r="F5354" s="5">
        <f>Demand!C5354</f>
        <v>24.086082161956142</v>
      </c>
      <c r="G5354">
        <f>Irradiance!A5354*$B$2*'Technical Data'!$B$2</f>
        <v>0</v>
      </c>
      <c r="H5354" s="5">
        <f t="shared" si="332"/>
        <v>-24.086082161956142</v>
      </c>
      <c r="I5354" s="38">
        <v>0</v>
      </c>
      <c r="J5354" s="35">
        <f>IF(H5354&gt;0,MIN(H5354,($B$3-L5353)/'Technical Data'!$B$5),0)</f>
        <v>0</v>
      </c>
      <c r="K5354" s="15">
        <f>IF(H5354&lt;0,MIN(ABS(H5354),(L5353*'Technical Data'!$B$4)),0)</f>
        <v>24.086082161956142</v>
      </c>
      <c r="L5354" s="15">
        <f>L5353+J5354*'Technical Data'!$B$5-(K5354/'Technical Data'!$B$4)</f>
        <v>172.75204236414342</v>
      </c>
      <c r="N5354" s="15">
        <f t="shared" si="333"/>
        <v>0</v>
      </c>
      <c r="O5354" s="36">
        <f t="shared" si="334"/>
        <v>0</v>
      </c>
      <c r="P5354" s="50">
        <v>0</v>
      </c>
      <c r="Q5354" s="50">
        <v>0</v>
      </c>
      <c r="R5354" s="42">
        <v>0</v>
      </c>
      <c r="S5354" s="42">
        <v>24.086082161956099</v>
      </c>
      <c r="T5354" s="42">
        <v>117.809437553686</v>
      </c>
      <c r="U5354" s="15">
        <f t="shared" si="335"/>
        <v>0</v>
      </c>
    </row>
    <row r="5355" spans="6:21" x14ac:dyDescent="0.3">
      <c r="F5355" s="5">
        <f>Demand!C5355</f>
        <v>22.62939207702944</v>
      </c>
      <c r="G5355">
        <f>Irradiance!A5355*$B$2*'Technical Data'!$B$2</f>
        <v>0</v>
      </c>
      <c r="H5355" s="5">
        <f t="shared" si="332"/>
        <v>-22.62939207702944</v>
      </c>
      <c r="I5355" s="38">
        <v>0</v>
      </c>
      <c r="J5355" s="35">
        <f>IF(H5355&gt;0,MIN(H5355,($B$3-L5354)/'Technical Data'!$B$5),0)</f>
        <v>0</v>
      </c>
      <c r="K5355" s="15">
        <f>IF(H5355&lt;0,MIN(ABS(H5355),(L5354*'Technical Data'!$B$4)),0)</f>
        <v>22.62939207702944</v>
      </c>
      <c r="L5355" s="15">
        <f>L5354+J5355*'Technical Data'!$B$5-(K5355/'Technical Data'!$B$4)</f>
        <v>147.60827338966627</v>
      </c>
      <c r="N5355" s="15">
        <f t="shared" si="333"/>
        <v>0</v>
      </c>
      <c r="O5355" s="36">
        <f t="shared" si="334"/>
        <v>0</v>
      </c>
      <c r="P5355" s="50">
        <v>0</v>
      </c>
      <c r="Q5355" s="50">
        <v>0</v>
      </c>
      <c r="R5355" s="42">
        <v>0</v>
      </c>
      <c r="S5355" s="42">
        <v>22.629392077029401</v>
      </c>
      <c r="T5355" s="42">
        <v>92.665668579208997</v>
      </c>
      <c r="U5355" s="15">
        <f t="shared" si="335"/>
        <v>0</v>
      </c>
    </row>
    <row r="5356" spans="6:21" x14ac:dyDescent="0.3">
      <c r="F5356" s="5">
        <f>Demand!C5356</f>
        <v>20.875767698938589</v>
      </c>
      <c r="G5356">
        <f>Irradiance!A5356*$B$2*'Technical Data'!$B$2</f>
        <v>0</v>
      </c>
      <c r="H5356" s="5">
        <f t="shared" si="332"/>
        <v>-20.875767698938589</v>
      </c>
      <c r="I5356" s="38">
        <v>0</v>
      </c>
      <c r="J5356" s="35">
        <f>IF(H5356&gt;0,MIN(H5356,($B$3-L5355)/'Technical Data'!$B$5),0)</f>
        <v>0</v>
      </c>
      <c r="K5356" s="15">
        <f>IF(H5356&lt;0,MIN(ABS(H5356),(L5355*'Technical Data'!$B$4)),0)</f>
        <v>20.875767698938589</v>
      </c>
      <c r="L5356" s="15">
        <f>L5355+J5356*'Technical Data'!$B$5-(K5356/'Technical Data'!$B$4)</f>
        <v>124.41297594640116</v>
      </c>
      <c r="N5356" s="15">
        <f t="shared" si="333"/>
        <v>0</v>
      </c>
      <c r="O5356" s="36">
        <f t="shared" si="334"/>
        <v>0</v>
      </c>
      <c r="P5356" s="50">
        <v>0</v>
      </c>
      <c r="Q5356" s="50">
        <v>0</v>
      </c>
      <c r="R5356" s="42">
        <v>0</v>
      </c>
      <c r="S5356" s="42">
        <v>20.875767698938599</v>
      </c>
      <c r="T5356" s="42">
        <v>69.470371135943907</v>
      </c>
      <c r="U5356" s="15">
        <f t="shared" si="335"/>
        <v>0</v>
      </c>
    </row>
    <row r="5357" spans="6:21" x14ac:dyDescent="0.3">
      <c r="F5357" s="5">
        <f>Demand!C5357</f>
        <v>18.93451080661497</v>
      </c>
      <c r="G5357">
        <f>Irradiance!A5357*$B$2*'Technical Data'!$B$2</f>
        <v>0</v>
      </c>
      <c r="H5357" s="5">
        <f t="shared" si="332"/>
        <v>-18.93451080661497</v>
      </c>
      <c r="I5357" s="38">
        <v>0</v>
      </c>
      <c r="J5357" s="35">
        <f>IF(H5357&gt;0,MIN(H5357,($B$3-L5356)/'Technical Data'!$B$5),0)</f>
        <v>0</v>
      </c>
      <c r="K5357" s="15">
        <f>IF(H5357&lt;0,MIN(ABS(H5357),(L5356*'Technical Data'!$B$4)),0)</f>
        <v>18.93451080661497</v>
      </c>
      <c r="L5357" s="15">
        <f>L5356+J5357*'Technical Data'!$B$5-(K5357/'Technical Data'!$B$4)</f>
        <v>103.37463060571787</v>
      </c>
      <c r="N5357" s="15">
        <f t="shared" si="333"/>
        <v>0</v>
      </c>
      <c r="O5357" s="36">
        <f t="shared" si="334"/>
        <v>0</v>
      </c>
      <c r="P5357" s="50">
        <v>0</v>
      </c>
      <c r="Q5357" s="50">
        <v>0</v>
      </c>
      <c r="R5357" s="42">
        <v>0</v>
      </c>
      <c r="S5357" s="42">
        <v>18.934510806614998</v>
      </c>
      <c r="T5357" s="42">
        <v>48.4320257952606</v>
      </c>
      <c r="U5357" s="15">
        <f t="shared" si="335"/>
        <v>0</v>
      </c>
    </row>
    <row r="5358" spans="6:21" x14ac:dyDescent="0.3">
      <c r="F5358" s="5">
        <f>Demand!C5358</f>
        <v>15.414426545557331</v>
      </c>
      <c r="G5358">
        <f>Irradiance!A5358*$B$2*'Technical Data'!$B$2</f>
        <v>0</v>
      </c>
      <c r="H5358" s="5">
        <f t="shared" si="332"/>
        <v>-15.414426545557331</v>
      </c>
      <c r="I5358" s="38">
        <v>0</v>
      </c>
      <c r="J5358" s="35">
        <f>IF(H5358&gt;0,MIN(H5358,($B$3-L5357)/'Technical Data'!$B$5),0)</f>
        <v>0</v>
      </c>
      <c r="K5358" s="15">
        <f>IF(H5358&lt;0,MIN(ABS(H5358),(L5357*'Technical Data'!$B$4)),0)</f>
        <v>15.414426545557331</v>
      </c>
      <c r="L5358" s="15">
        <f>L5357+J5358*'Technical Data'!$B$5-(K5358/'Technical Data'!$B$4)</f>
        <v>86.247489999543063</v>
      </c>
      <c r="N5358" s="15">
        <f t="shared" si="333"/>
        <v>0</v>
      </c>
      <c r="O5358" s="36">
        <f t="shared" si="334"/>
        <v>0</v>
      </c>
      <c r="P5358" s="50">
        <v>0</v>
      </c>
      <c r="Q5358" s="50">
        <v>0</v>
      </c>
      <c r="R5358" s="42">
        <v>0</v>
      </c>
      <c r="S5358" s="42">
        <v>15.4144265455573</v>
      </c>
      <c r="T5358" s="42">
        <v>31.304885189085802</v>
      </c>
      <c r="U5358" s="15">
        <f t="shared" si="335"/>
        <v>0</v>
      </c>
    </row>
    <row r="5359" spans="6:21" x14ac:dyDescent="0.3">
      <c r="F5359" s="5">
        <f>Demand!C5359</f>
        <v>11.737629818305178</v>
      </c>
      <c r="G5359">
        <f>Irradiance!A5359*$B$2*'Technical Data'!$B$2</f>
        <v>0</v>
      </c>
      <c r="H5359" s="5">
        <f t="shared" si="332"/>
        <v>-11.737629818305178</v>
      </c>
      <c r="I5359" s="38">
        <v>0</v>
      </c>
      <c r="J5359" s="35">
        <f>IF(H5359&gt;0,MIN(H5359,($B$3-L5358)/'Technical Data'!$B$5),0)</f>
        <v>0</v>
      </c>
      <c r="K5359" s="15">
        <f>IF(H5359&lt;0,MIN(ABS(H5359),(L5358*'Technical Data'!$B$4)),0)</f>
        <v>11.737629818305178</v>
      </c>
      <c r="L5359" s="15">
        <f>L5358+J5359*'Technical Data'!$B$5-(K5359/'Technical Data'!$B$4)</f>
        <v>73.205679090315087</v>
      </c>
      <c r="N5359" s="15">
        <f t="shared" si="333"/>
        <v>0</v>
      </c>
      <c r="O5359" s="36">
        <f t="shared" si="334"/>
        <v>0</v>
      </c>
      <c r="P5359" s="50">
        <v>0</v>
      </c>
      <c r="Q5359" s="50">
        <v>0</v>
      </c>
      <c r="R5359" s="42">
        <v>0</v>
      </c>
      <c r="S5359" s="42">
        <v>11.7376298183052</v>
      </c>
      <c r="T5359" s="42">
        <v>18.263074279857801</v>
      </c>
      <c r="U5359" s="15">
        <f t="shared" si="335"/>
        <v>0</v>
      </c>
    </row>
    <row r="5360" spans="6:21" x14ac:dyDescent="0.3">
      <c r="F5360" s="5">
        <f>Demand!C5360</f>
        <v>16.105749978485296</v>
      </c>
      <c r="G5360">
        <f>Irradiance!A5360*$B$2*'Technical Data'!$B$2</f>
        <v>8.010278056260707E-2</v>
      </c>
      <c r="H5360" s="5">
        <f t="shared" si="332"/>
        <v>-16.025647197922687</v>
      </c>
      <c r="I5360" s="38">
        <v>2.5182345882930428E-2</v>
      </c>
      <c r="J5360" s="35">
        <f>IF(H5360&gt;0,MIN(H5360,($B$3-L5359)/'Technical Data'!$B$5),0)</f>
        <v>0</v>
      </c>
      <c r="K5360" s="15">
        <f>IF(H5360&lt;0,MIN(ABS(H5360),(L5359*'Technical Data'!$B$4)),0)</f>
        <v>16.025647197922687</v>
      </c>
      <c r="L5360" s="15">
        <f>L5359+J5360*'Technical Data'!$B$5-(K5360/'Technical Data'!$B$4)</f>
        <v>55.399404425956547</v>
      </c>
      <c r="N5360" s="15">
        <f t="shared" si="333"/>
        <v>8.010278056260707E-2</v>
      </c>
      <c r="O5360" s="36">
        <f t="shared" si="334"/>
        <v>0</v>
      </c>
      <c r="P5360" s="50">
        <v>0</v>
      </c>
      <c r="Q5360" s="50">
        <v>2.51823458829303E-2</v>
      </c>
      <c r="R5360" s="42">
        <v>0</v>
      </c>
      <c r="S5360" s="42">
        <v>16.080567632602399</v>
      </c>
      <c r="T5360" s="42">
        <v>0.39577691029964102</v>
      </c>
      <c r="U5360" s="15">
        <f t="shared" si="335"/>
        <v>8.010278056260707E-2</v>
      </c>
    </row>
    <row r="5361" spans="6:21" x14ac:dyDescent="0.3">
      <c r="F5361" s="5">
        <f>Demand!C5361</f>
        <v>19.950375521211846</v>
      </c>
      <c r="G5361">
        <f>Irradiance!A5361*$B$2*'Technical Data'!$B$2</f>
        <v>131.12825178098777</v>
      </c>
      <c r="H5361" s="5">
        <f t="shared" si="332"/>
        <v>111.17787625977593</v>
      </c>
      <c r="I5361" s="38">
        <v>41.223500210357102</v>
      </c>
      <c r="J5361" s="35">
        <f>IF(H5361&gt;0,MIN(H5361,($B$3-L5360)/'Technical Data'!$B$5),0)</f>
        <v>111.17787625977593</v>
      </c>
      <c r="K5361" s="15">
        <f>IF(H5361&lt;0,MIN(ABS(H5361),(L5360*'Technical Data'!$B$4)),0)</f>
        <v>0</v>
      </c>
      <c r="L5361" s="15">
        <f>L5360+J5361*'Technical Data'!$B$5-(K5361/'Technical Data'!$B$4)</f>
        <v>155.45949305975489</v>
      </c>
      <c r="N5361" s="15">
        <f t="shared" si="333"/>
        <v>19.950375521211839</v>
      </c>
      <c r="O5361" s="36">
        <f t="shared" si="334"/>
        <v>0</v>
      </c>
      <c r="P5361" s="50">
        <v>0</v>
      </c>
      <c r="Q5361" s="50">
        <v>19.9503755212118</v>
      </c>
      <c r="R5361" s="42">
        <v>21.273124689145199</v>
      </c>
      <c r="S5361" s="42">
        <v>0</v>
      </c>
      <c r="T5361" s="42">
        <v>19.541589130530301</v>
      </c>
      <c r="U5361" s="15">
        <f t="shared" si="335"/>
        <v>19.950375521211839</v>
      </c>
    </row>
    <row r="5362" spans="6:21" x14ac:dyDescent="0.3">
      <c r="F5362" s="5">
        <f>Demand!C5362</f>
        <v>26.300521892971187</v>
      </c>
      <c r="G5362">
        <f>Irradiance!A5362*$B$2*'Technical Data'!$B$2</f>
        <v>27.715562074662046</v>
      </c>
      <c r="H5362" s="5">
        <f t="shared" si="332"/>
        <v>1.4150401816908591</v>
      </c>
      <c r="I5362" s="38">
        <v>8.713091675493926</v>
      </c>
      <c r="J5362" s="35">
        <f>IF(H5362&gt;0,MIN(H5362,($B$3-L5361)/'Technical Data'!$B$5),0)</f>
        <v>1.4150401816908591</v>
      </c>
      <c r="K5362" s="15">
        <f>IF(H5362&lt;0,MIN(ABS(H5362),(L5361*'Technical Data'!$B$4)),0)</f>
        <v>0</v>
      </c>
      <c r="L5362" s="15">
        <f>L5361+J5362*'Technical Data'!$B$5-(K5362/'Technical Data'!$B$4)</f>
        <v>156.73302922327667</v>
      </c>
      <c r="N5362" s="15">
        <f t="shared" si="333"/>
        <v>26.300521892971187</v>
      </c>
      <c r="O5362" s="36">
        <f t="shared" si="334"/>
        <v>0</v>
      </c>
      <c r="P5362" s="50">
        <v>0</v>
      </c>
      <c r="Q5362" s="50">
        <v>8.7130916754938994</v>
      </c>
      <c r="R5362" s="42">
        <v>0</v>
      </c>
      <c r="S5362" s="42">
        <v>17.587430217477301</v>
      </c>
      <c r="T5362" s="42">
        <v>0</v>
      </c>
      <c r="U5362" s="15">
        <f t="shared" si="335"/>
        <v>26.300521892971187</v>
      </c>
    </row>
    <row r="5363" spans="6:21" x14ac:dyDescent="0.3">
      <c r="F5363" s="5">
        <f>Demand!C5363</f>
        <v>31.07128532907273</v>
      </c>
      <c r="G5363">
        <f>Irradiance!A5363*$B$2*'Technical Data'!$B$2</f>
        <v>269.86626771542319</v>
      </c>
      <c r="H5363" s="5">
        <f t="shared" si="332"/>
        <v>238.79498238635045</v>
      </c>
      <c r="I5363" s="38">
        <v>84.839323279592605</v>
      </c>
      <c r="J5363" s="35">
        <f>IF(H5363&gt;0,MIN(H5363,($B$3-L5362)/'Technical Data'!$B$5),0)</f>
        <v>238.79498238635045</v>
      </c>
      <c r="K5363" s="15">
        <f>IF(H5363&lt;0,MIN(ABS(H5363),(L5362*'Technical Data'!$B$4)),0)</f>
        <v>0</v>
      </c>
      <c r="L5363" s="15">
        <f>L5362+J5363*'Technical Data'!$B$5-(K5363/'Technical Data'!$B$4)</f>
        <v>371.64851337099208</v>
      </c>
      <c r="N5363" s="15">
        <f t="shared" si="333"/>
        <v>31.071285329072737</v>
      </c>
      <c r="O5363" s="36">
        <f t="shared" si="334"/>
        <v>0</v>
      </c>
      <c r="P5363" s="50">
        <v>53.768037950519599</v>
      </c>
      <c r="Q5363" s="50">
        <v>31.071285329072701</v>
      </c>
      <c r="R5363" s="42">
        <v>0</v>
      </c>
      <c r="S5363" s="42">
        <v>0</v>
      </c>
      <c r="T5363" s="42">
        <v>0</v>
      </c>
      <c r="U5363" s="15">
        <f t="shared" si="335"/>
        <v>31.071285329072737</v>
      </c>
    </row>
    <row r="5364" spans="6:21" x14ac:dyDescent="0.3">
      <c r="F5364" s="5">
        <f>Demand!C5364</f>
        <v>33.243541012236534</v>
      </c>
      <c r="G5364">
        <f>Irradiance!A5364*$B$2*'Technical Data'!$B$2</f>
        <v>505.36844256948797</v>
      </c>
      <c r="H5364" s="5">
        <f t="shared" si="332"/>
        <v>472.12490155725141</v>
      </c>
      <c r="I5364" s="38">
        <v>158.87542017540801</v>
      </c>
      <c r="J5364" s="35">
        <f>IF(H5364&gt;0,MIN(H5364,($B$3-L5363)/'Technical Data'!$B$5),0)</f>
        <v>12.189701668381</v>
      </c>
      <c r="K5364" s="15">
        <f>IF(H5364&lt;0,MIN(ABS(H5364),(L5363*'Technical Data'!$B$4)),0)</f>
        <v>0</v>
      </c>
      <c r="L5364" s="15">
        <f>L5363+J5364*'Technical Data'!$B$5-(K5364/'Technical Data'!$B$4)</f>
        <v>382.61924487253498</v>
      </c>
      <c r="N5364" s="15">
        <f t="shared" si="333"/>
        <v>493.17874090110695</v>
      </c>
      <c r="O5364" s="36">
        <f t="shared" si="334"/>
        <v>459.93519988887044</v>
      </c>
      <c r="P5364" s="50">
        <v>27.942164980189101</v>
      </c>
      <c r="Q5364" s="50">
        <v>33.243541012236498</v>
      </c>
      <c r="R5364" s="42">
        <v>97.689714182981305</v>
      </c>
      <c r="S5364" s="42">
        <v>0</v>
      </c>
      <c r="T5364" s="42">
        <v>87.920742764683197</v>
      </c>
      <c r="U5364" s="15">
        <f t="shared" si="335"/>
        <v>493.17874090110695</v>
      </c>
    </row>
    <row r="5365" spans="6:21" x14ac:dyDescent="0.3">
      <c r="F5365" s="5">
        <f>Demand!C5365</f>
        <v>33.926430872735239</v>
      </c>
      <c r="G5365">
        <f>Irradiance!A5365*$B$2*'Technical Data'!$B$2</f>
        <v>778.03830760460244</v>
      </c>
      <c r="H5365" s="5">
        <f t="shared" si="332"/>
        <v>744.11187673186714</v>
      </c>
      <c r="I5365" s="38">
        <v>244.5961255609032</v>
      </c>
      <c r="J5365" s="35">
        <f>IF(H5365&gt;0,MIN(H5365,($B$3-L5364)/'Technical Data'!$B$5),0)</f>
        <v>0</v>
      </c>
      <c r="K5365" s="15">
        <f>IF(H5365&lt;0,MIN(ABS(H5365),(L5364*'Technical Data'!$B$4)),0)</f>
        <v>0</v>
      </c>
      <c r="L5365" s="15">
        <f>L5364+J5365*'Technical Data'!$B$5-(K5365/'Technical Data'!$B$4)</f>
        <v>382.61924487253498</v>
      </c>
      <c r="N5365" s="15">
        <f t="shared" si="333"/>
        <v>778.03830760460244</v>
      </c>
      <c r="O5365" s="36">
        <f t="shared" si="334"/>
        <v>744.11187673186714</v>
      </c>
      <c r="P5365" s="50">
        <v>0</v>
      </c>
      <c r="Q5365" s="50">
        <v>33.926430872735203</v>
      </c>
      <c r="R5365" s="42">
        <v>210.669694688167</v>
      </c>
      <c r="S5365" s="42">
        <v>0</v>
      </c>
      <c r="T5365" s="42">
        <v>277.52346798403403</v>
      </c>
      <c r="U5365" s="15">
        <f t="shared" si="335"/>
        <v>778.03830760460244</v>
      </c>
    </row>
    <row r="5366" spans="6:21" x14ac:dyDescent="0.3">
      <c r="F5366" s="5">
        <f>Demand!C5366</f>
        <v>35.368776979539426</v>
      </c>
      <c r="G5366">
        <f>Irradiance!A5366*$B$2*'Technical Data'!$B$2</f>
        <v>513.45882340631135</v>
      </c>
      <c r="H5366" s="5">
        <f t="shared" si="332"/>
        <v>478.09004642677195</v>
      </c>
      <c r="I5366" s="38">
        <v>161.41883710958399</v>
      </c>
      <c r="J5366" s="35">
        <f>IF(H5366&gt;0,MIN(H5366,($B$3-L5365)/'Technical Data'!$B$5),0)</f>
        <v>0</v>
      </c>
      <c r="K5366" s="15">
        <f>IF(H5366&lt;0,MIN(ABS(H5366),(L5365*'Technical Data'!$B$4)),0)</f>
        <v>0</v>
      </c>
      <c r="L5366" s="15">
        <f>L5365+J5366*'Technical Data'!$B$5-(K5366/'Technical Data'!$B$4)</f>
        <v>382.61924487253498</v>
      </c>
      <c r="N5366" s="15">
        <f t="shared" si="333"/>
        <v>513.45882340631135</v>
      </c>
      <c r="O5366" s="36">
        <f t="shared" si="334"/>
        <v>478.09004642677195</v>
      </c>
      <c r="P5366" s="50">
        <v>0</v>
      </c>
      <c r="Q5366" s="50">
        <v>35.368776979539398</v>
      </c>
      <c r="R5366" s="42">
        <v>126.050060130044</v>
      </c>
      <c r="S5366" s="42">
        <v>0</v>
      </c>
      <c r="T5366" s="42">
        <v>390.96852210107397</v>
      </c>
      <c r="U5366" s="15">
        <f t="shared" si="335"/>
        <v>513.45882340631135</v>
      </c>
    </row>
    <row r="5367" spans="6:21" x14ac:dyDescent="0.3">
      <c r="F5367" s="5">
        <f>Demand!C5367</f>
        <v>34.168540679650661</v>
      </c>
      <c r="G5367">
        <f>Irradiance!A5367*$B$2*'Technical Data'!$B$2</f>
        <v>176.06591167661034</v>
      </c>
      <c r="H5367" s="5">
        <f t="shared" si="332"/>
        <v>141.89737099695969</v>
      </c>
      <c r="I5367" s="38">
        <v>55.350796250681057</v>
      </c>
      <c r="J5367" s="35">
        <f>IF(H5367&gt;0,MIN(H5367,($B$3-L5366)/'Technical Data'!$B$5),0)</f>
        <v>0</v>
      </c>
      <c r="K5367" s="15">
        <f>IF(H5367&lt;0,MIN(ABS(H5367),(L5366*'Technical Data'!$B$4)),0)</f>
        <v>0</v>
      </c>
      <c r="L5367" s="15">
        <f>L5366+J5367*'Technical Data'!$B$5-(K5367/'Technical Data'!$B$4)</f>
        <v>382.61924487253498</v>
      </c>
      <c r="N5367" s="15">
        <f t="shared" si="333"/>
        <v>176.06591167661034</v>
      </c>
      <c r="O5367" s="36">
        <f t="shared" si="334"/>
        <v>141.89737099695969</v>
      </c>
      <c r="P5367" s="50">
        <v>0</v>
      </c>
      <c r="Q5367" s="50">
        <v>34.168540679650697</v>
      </c>
      <c r="R5367" s="42">
        <v>21.1822555710303</v>
      </c>
      <c r="S5367" s="42">
        <v>0</v>
      </c>
      <c r="T5367" s="42">
        <v>410.03255211500101</v>
      </c>
      <c r="U5367" s="15">
        <f t="shared" si="335"/>
        <v>176.06591167661034</v>
      </c>
    </row>
    <row r="5368" spans="6:21" x14ac:dyDescent="0.3">
      <c r="F5368" s="5">
        <f>Demand!C5368</f>
        <v>35.115900492440474</v>
      </c>
      <c r="G5368">
        <f>Irradiance!A5368*$B$2*'Technical Data'!$B$2</f>
        <v>159.72494444183849</v>
      </c>
      <c r="H5368" s="5">
        <f t="shared" si="332"/>
        <v>124.60904394939801</v>
      </c>
      <c r="I5368" s="38">
        <v>50.213597690563269</v>
      </c>
      <c r="J5368" s="35">
        <f>IF(H5368&gt;0,MIN(H5368,($B$3-L5367)/'Technical Data'!$B$5),0)</f>
        <v>0</v>
      </c>
      <c r="K5368" s="15">
        <f>IF(H5368&lt;0,MIN(ABS(H5368),(L5367*'Technical Data'!$B$4)),0)</f>
        <v>0</v>
      </c>
      <c r="L5368" s="15">
        <f>L5367+J5368*'Technical Data'!$B$5-(K5368/'Technical Data'!$B$4)</f>
        <v>382.61924487253498</v>
      </c>
      <c r="N5368" s="15">
        <f t="shared" si="333"/>
        <v>159.72494444183849</v>
      </c>
      <c r="O5368" s="36">
        <f t="shared" si="334"/>
        <v>124.60904394939801</v>
      </c>
      <c r="P5368" s="50">
        <v>0</v>
      </c>
      <c r="Q5368" s="50">
        <v>35.115900492440502</v>
      </c>
      <c r="R5368" s="42">
        <v>15.097697198122701</v>
      </c>
      <c r="S5368" s="42">
        <v>0</v>
      </c>
      <c r="T5368" s="42">
        <v>423.62047959331102</v>
      </c>
      <c r="U5368" s="15">
        <f t="shared" si="335"/>
        <v>159.72494444183849</v>
      </c>
    </row>
    <row r="5369" spans="6:21" x14ac:dyDescent="0.3">
      <c r="F5369" s="5">
        <f>Demand!C5369</f>
        <v>40.493835473921294</v>
      </c>
      <c r="G5369">
        <f>Irradiance!A5369*$B$2*'Technical Data'!$B$2</f>
        <v>79.461958318106213</v>
      </c>
      <c r="H5369" s="5">
        <f t="shared" si="332"/>
        <v>38.968122844184919</v>
      </c>
      <c r="I5369" s="38">
        <v>24.980887115866981</v>
      </c>
      <c r="J5369" s="35">
        <f>IF(H5369&gt;0,MIN(H5369,($B$3-L5368)/'Technical Data'!$B$5),0)</f>
        <v>0</v>
      </c>
      <c r="K5369" s="15">
        <f>IF(H5369&lt;0,MIN(ABS(H5369),(L5368*'Technical Data'!$B$4)),0)</f>
        <v>0</v>
      </c>
      <c r="L5369" s="15">
        <f>L5368+J5369*'Technical Data'!$B$5-(K5369/'Technical Data'!$B$4)</f>
        <v>382.61924487253498</v>
      </c>
      <c r="N5369" s="15">
        <f t="shared" si="333"/>
        <v>79.461958318106213</v>
      </c>
      <c r="O5369" s="36">
        <f t="shared" si="334"/>
        <v>38.968122844184919</v>
      </c>
      <c r="P5369" s="50">
        <v>0</v>
      </c>
      <c r="Q5369" s="50">
        <v>24.980887115866899</v>
      </c>
      <c r="R5369" s="42">
        <v>0</v>
      </c>
      <c r="S5369" s="42">
        <v>15.5129483580544</v>
      </c>
      <c r="T5369" s="42">
        <v>406.38387030658401</v>
      </c>
      <c r="U5369" s="15">
        <f t="shared" si="335"/>
        <v>79.461958318106213</v>
      </c>
    </row>
    <row r="5370" spans="6:21" x14ac:dyDescent="0.3">
      <c r="F5370" s="5">
        <f>Demand!C5370</f>
        <v>46.289673397026448</v>
      </c>
      <c r="G5370">
        <f>Irradiance!A5370*$B$2*'Technical Data'!$B$2</f>
        <v>119.91386250222278</v>
      </c>
      <c r="H5370" s="5">
        <f t="shared" si="332"/>
        <v>73.624189105196336</v>
      </c>
      <c r="I5370" s="38">
        <v>37.697971786746841</v>
      </c>
      <c r="J5370" s="35">
        <f>IF(H5370&gt;0,MIN(H5370,($B$3-L5369)/'Technical Data'!$B$5),0)</f>
        <v>0</v>
      </c>
      <c r="K5370" s="15">
        <f>IF(H5370&lt;0,MIN(ABS(H5370),(L5369*'Technical Data'!$B$4)),0)</f>
        <v>0</v>
      </c>
      <c r="L5370" s="15">
        <f>L5369+J5370*'Technical Data'!$B$5-(K5370/'Technical Data'!$B$4)</f>
        <v>382.61924487253498</v>
      </c>
      <c r="N5370" s="15">
        <f t="shared" si="333"/>
        <v>119.91386250222278</v>
      </c>
      <c r="O5370" s="36">
        <f t="shared" si="334"/>
        <v>73.624189105196336</v>
      </c>
      <c r="P5370" s="50">
        <v>0</v>
      </c>
      <c r="Q5370" s="50">
        <v>37.697971786746699</v>
      </c>
      <c r="R5370" s="42">
        <v>0</v>
      </c>
      <c r="S5370" s="42">
        <v>8.5917016102797099</v>
      </c>
      <c r="T5370" s="42">
        <v>396.83753518405098</v>
      </c>
      <c r="U5370" s="15">
        <f t="shared" si="335"/>
        <v>119.91386250222278</v>
      </c>
    </row>
    <row r="5371" spans="6:21" x14ac:dyDescent="0.3">
      <c r="F5371" s="5">
        <f>Demand!C5371</f>
        <v>46.767771434630347</v>
      </c>
      <c r="G5371">
        <f>Irradiance!A5371*$B$2*'Technical Data'!$B$2</f>
        <v>14.49860328183188</v>
      </c>
      <c r="H5371" s="5">
        <f t="shared" si="332"/>
        <v>-32.269168152798471</v>
      </c>
      <c r="I5371" s="38">
        <v>4.5580046048104066</v>
      </c>
      <c r="J5371" s="35">
        <f>IF(H5371&gt;0,MIN(H5371,($B$3-L5370)/'Technical Data'!$B$5),0)</f>
        <v>0</v>
      </c>
      <c r="K5371" s="15">
        <f>IF(H5371&lt;0,MIN(ABS(H5371),(L5370*'Technical Data'!$B$4)),0)</f>
        <v>32.269168152798471</v>
      </c>
      <c r="L5371" s="15">
        <f>L5370+J5371*'Technical Data'!$B$5-(K5371/'Technical Data'!$B$4)</f>
        <v>346.76461359164779</v>
      </c>
      <c r="N5371" s="15">
        <f t="shared" si="333"/>
        <v>14.49860328183188</v>
      </c>
      <c r="O5371" s="36">
        <f t="shared" si="334"/>
        <v>0</v>
      </c>
      <c r="P5371" s="50">
        <v>0</v>
      </c>
      <c r="Q5371" s="50">
        <v>4.5580046048103897</v>
      </c>
      <c r="R5371" s="42">
        <v>0</v>
      </c>
      <c r="S5371" s="42">
        <v>42.209766829819998</v>
      </c>
      <c r="T5371" s="42">
        <v>349.937794262029</v>
      </c>
      <c r="U5371" s="15">
        <f t="shared" si="335"/>
        <v>14.49860328183188</v>
      </c>
    </row>
    <row r="5372" spans="6:21" x14ac:dyDescent="0.3">
      <c r="F5372" s="5">
        <f>Demand!C5372</f>
        <v>41.118683484786189</v>
      </c>
      <c r="G5372">
        <f>Irradiance!A5372*$B$2*'Technical Data'!$B$2</f>
        <v>4.0051390281303538</v>
      </c>
      <c r="H5372" s="5">
        <f t="shared" si="332"/>
        <v>-37.113544456655838</v>
      </c>
      <c r="I5372" s="38">
        <v>1.259117294146521</v>
      </c>
      <c r="J5372" s="35">
        <f>IF(H5372&gt;0,MIN(H5372,($B$3-L5371)/'Technical Data'!$B$5),0)</f>
        <v>0</v>
      </c>
      <c r="K5372" s="15">
        <f>IF(H5372&lt;0,MIN(ABS(H5372),(L5371*'Technical Data'!$B$4)),0)</f>
        <v>37.113544456655838</v>
      </c>
      <c r="L5372" s="15">
        <f>L5371+J5372*'Technical Data'!$B$5-(K5372/'Technical Data'!$B$4)</f>
        <v>305.52734197314129</v>
      </c>
      <c r="N5372" s="15">
        <f t="shared" si="333"/>
        <v>4.0051390281303538</v>
      </c>
      <c r="O5372" s="36">
        <f t="shared" si="334"/>
        <v>0</v>
      </c>
      <c r="P5372" s="50">
        <v>0</v>
      </c>
      <c r="Q5372" s="50">
        <v>1.2591172941465201</v>
      </c>
      <c r="R5372" s="42">
        <v>0</v>
      </c>
      <c r="S5372" s="42">
        <v>39.859566190639697</v>
      </c>
      <c r="T5372" s="42">
        <v>305.64938738353999</v>
      </c>
      <c r="U5372" s="15">
        <f t="shared" si="335"/>
        <v>4.0051390281303538</v>
      </c>
    </row>
    <row r="5373" spans="6:21" x14ac:dyDescent="0.3">
      <c r="F5373" s="5">
        <f>Demand!C5373</f>
        <v>30.670752484741968</v>
      </c>
      <c r="G5373">
        <f>Irradiance!A5373*$B$2*'Technical Data'!$B$2</f>
        <v>0</v>
      </c>
      <c r="H5373" s="5">
        <f t="shared" si="332"/>
        <v>-30.670752484741968</v>
      </c>
      <c r="I5373" s="38">
        <v>0</v>
      </c>
      <c r="J5373" s="35">
        <f>IF(H5373&gt;0,MIN(H5373,($B$3-L5372)/'Technical Data'!$B$5),0)</f>
        <v>0</v>
      </c>
      <c r="K5373" s="15">
        <f>IF(H5373&lt;0,MIN(ABS(H5373),(L5372*'Technical Data'!$B$4)),0)</f>
        <v>30.670752484741968</v>
      </c>
      <c r="L5373" s="15">
        <f>L5372+J5373*'Technical Data'!$B$5-(K5373/'Technical Data'!$B$4)</f>
        <v>271.4487281012058</v>
      </c>
      <c r="N5373" s="15">
        <f t="shared" si="333"/>
        <v>0</v>
      </c>
      <c r="O5373" s="36">
        <f t="shared" si="334"/>
        <v>0</v>
      </c>
      <c r="P5373" s="50">
        <v>0</v>
      </c>
      <c r="Q5373" s="50">
        <v>0</v>
      </c>
      <c r="R5373" s="42">
        <v>0</v>
      </c>
      <c r="S5373" s="42">
        <v>30.670752484742</v>
      </c>
      <c r="T5373" s="42">
        <v>271.57077351160501</v>
      </c>
      <c r="U5373" s="15">
        <f t="shared" si="335"/>
        <v>0</v>
      </c>
    </row>
    <row r="5374" spans="6:21" x14ac:dyDescent="0.3">
      <c r="F5374" s="5">
        <f>Demand!C5374</f>
        <v>23.361535002938691</v>
      </c>
      <c r="G5374">
        <f>Irradiance!A5374*$B$2*'Technical Data'!$B$2</f>
        <v>0</v>
      </c>
      <c r="H5374" s="5">
        <f t="shared" si="332"/>
        <v>-23.361535002938691</v>
      </c>
      <c r="I5374" s="38">
        <v>0</v>
      </c>
      <c r="J5374" s="35">
        <f>IF(H5374&gt;0,MIN(H5374,($B$3-L5373)/'Technical Data'!$B$5),0)</f>
        <v>0</v>
      </c>
      <c r="K5374" s="15">
        <f>IF(H5374&lt;0,MIN(ABS(H5374),(L5373*'Technical Data'!$B$4)),0)</f>
        <v>23.361535002938691</v>
      </c>
      <c r="L5374" s="15">
        <f>L5373+J5374*'Technical Data'!$B$5-(K5374/'Technical Data'!$B$4)</f>
        <v>245.49146698682949</v>
      </c>
      <c r="N5374" s="15">
        <f t="shared" si="333"/>
        <v>0</v>
      </c>
      <c r="O5374" s="36">
        <f t="shared" si="334"/>
        <v>0</v>
      </c>
      <c r="P5374" s="50">
        <v>0</v>
      </c>
      <c r="Q5374" s="50">
        <v>0</v>
      </c>
      <c r="R5374" s="42">
        <v>0</v>
      </c>
      <c r="S5374" s="42">
        <v>23.361535002938702</v>
      </c>
      <c r="T5374" s="42">
        <v>245.61351239722799</v>
      </c>
      <c r="U5374" s="15">
        <f t="shared" si="335"/>
        <v>0</v>
      </c>
    </row>
    <row r="5375" spans="6:21" x14ac:dyDescent="0.3">
      <c r="F5375" s="5">
        <f>Demand!C5375</f>
        <v>23.694124795974531</v>
      </c>
      <c r="G5375">
        <f>Irradiance!A5375*$B$2*'Technical Data'!$B$2</f>
        <v>0</v>
      </c>
      <c r="H5375" s="5">
        <f t="shared" si="332"/>
        <v>-23.694124795974531</v>
      </c>
      <c r="I5375" s="38">
        <v>0</v>
      </c>
      <c r="J5375" s="35">
        <f>IF(H5375&gt;0,MIN(H5375,($B$3-L5374)/'Technical Data'!$B$5),0)</f>
        <v>0</v>
      </c>
      <c r="K5375" s="15">
        <f>IF(H5375&lt;0,MIN(ABS(H5375),(L5374*'Technical Data'!$B$4)),0)</f>
        <v>23.694124795974531</v>
      </c>
      <c r="L5375" s="15">
        <f>L5374+J5375*'Technical Data'!$B$5-(K5375/'Technical Data'!$B$4)</f>
        <v>219.16466165796891</v>
      </c>
      <c r="N5375" s="15">
        <f t="shared" si="333"/>
        <v>0</v>
      </c>
      <c r="O5375" s="36">
        <f t="shared" si="334"/>
        <v>0</v>
      </c>
      <c r="P5375" s="50">
        <v>0</v>
      </c>
      <c r="Q5375" s="50">
        <v>0</v>
      </c>
      <c r="R5375" s="42">
        <v>0</v>
      </c>
      <c r="S5375" s="42">
        <v>23.694124795974499</v>
      </c>
      <c r="T5375" s="42">
        <v>219.286707068368</v>
      </c>
      <c r="U5375" s="15">
        <f t="shared" si="335"/>
        <v>0</v>
      </c>
    </row>
    <row r="5376" spans="6:21" x14ac:dyDescent="0.3">
      <c r="F5376" s="5">
        <f>Demand!C5376</f>
        <v>24.276849185561982</v>
      </c>
      <c r="G5376">
        <f>Irradiance!A5376*$B$2*'Technical Data'!$B$2</f>
        <v>0</v>
      </c>
      <c r="H5376" s="5">
        <f t="shared" si="332"/>
        <v>-24.276849185561982</v>
      </c>
      <c r="I5376" s="38">
        <v>0</v>
      </c>
      <c r="J5376" s="35">
        <f>IF(H5376&gt;0,MIN(H5376,($B$3-L5375)/'Technical Data'!$B$5),0)</f>
        <v>0</v>
      </c>
      <c r="K5376" s="15">
        <f>IF(H5376&lt;0,MIN(ABS(H5376),(L5375*'Technical Data'!$B$4)),0)</f>
        <v>24.276849185561982</v>
      </c>
      <c r="L5376" s="15">
        <f>L5375+J5376*'Technical Data'!$B$5-(K5376/'Technical Data'!$B$4)</f>
        <v>192.19038478512226</v>
      </c>
      <c r="N5376" s="15">
        <f t="shared" si="333"/>
        <v>0</v>
      </c>
      <c r="O5376" s="36">
        <f t="shared" si="334"/>
        <v>0</v>
      </c>
      <c r="P5376" s="50">
        <v>0</v>
      </c>
      <c r="Q5376" s="50">
        <v>0</v>
      </c>
      <c r="R5376" s="42">
        <v>0</v>
      </c>
      <c r="S5376" s="42">
        <v>24.276849185562</v>
      </c>
      <c r="T5376" s="42">
        <v>192.31243019552099</v>
      </c>
      <c r="U5376" s="15">
        <f t="shared" si="335"/>
        <v>0</v>
      </c>
    </row>
    <row r="5377" spans="6:21" x14ac:dyDescent="0.3">
      <c r="F5377" s="5">
        <f>Demand!C5377</f>
        <v>24.556155241846803</v>
      </c>
      <c r="G5377">
        <f>Irradiance!A5377*$B$2*'Technical Data'!$B$2</f>
        <v>0</v>
      </c>
      <c r="H5377" s="5">
        <f t="shared" si="332"/>
        <v>-24.556155241846803</v>
      </c>
      <c r="I5377" s="38">
        <v>0</v>
      </c>
      <c r="J5377" s="35">
        <f>IF(H5377&gt;0,MIN(H5377,($B$3-L5376)/'Technical Data'!$B$5),0)</f>
        <v>0</v>
      </c>
      <c r="K5377" s="15">
        <f>IF(H5377&lt;0,MIN(ABS(H5377),(L5376*'Technical Data'!$B$4)),0)</f>
        <v>24.556155241846803</v>
      </c>
      <c r="L5377" s="15">
        <f>L5376+J5377*'Technical Data'!$B$5-(K5377/'Technical Data'!$B$4)</f>
        <v>164.90576784973692</v>
      </c>
      <c r="N5377" s="15">
        <f t="shared" si="333"/>
        <v>0</v>
      </c>
      <c r="O5377" s="36">
        <f t="shared" si="334"/>
        <v>0</v>
      </c>
      <c r="P5377" s="50">
        <v>0</v>
      </c>
      <c r="Q5377" s="50">
        <v>0</v>
      </c>
      <c r="R5377" s="42">
        <v>0</v>
      </c>
      <c r="S5377" s="42">
        <v>24.556155241846799</v>
      </c>
      <c r="T5377" s="42">
        <v>165.02781326013601</v>
      </c>
      <c r="U5377" s="15">
        <f t="shared" si="335"/>
        <v>0</v>
      </c>
    </row>
    <row r="5378" spans="6:21" x14ac:dyDescent="0.3">
      <c r="F5378" s="5">
        <f>Demand!C5378</f>
        <v>30.246455847471921</v>
      </c>
      <c r="G5378">
        <f>Irradiance!A5378*$B$2*'Technical Data'!$B$2</f>
        <v>0</v>
      </c>
      <c r="H5378" s="5">
        <f t="shared" ref="H5378:H5441" si="336">G5378-F5378</f>
        <v>-30.246455847471921</v>
      </c>
      <c r="I5378" s="38">
        <v>0</v>
      </c>
      <c r="J5378" s="35">
        <f>IF(H5378&gt;0,MIN(H5378,($B$3-L5377)/'Technical Data'!$B$5),0)</f>
        <v>0</v>
      </c>
      <c r="K5378" s="15">
        <f>IF(H5378&lt;0,MIN(ABS(H5378),(L5377*'Technical Data'!$B$4)),0)</f>
        <v>30.246455847471921</v>
      </c>
      <c r="L5378" s="15">
        <f>L5377+J5378*'Technical Data'!$B$5-(K5378/'Technical Data'!$B$4)</f>
        <v>131.29859468587924</v>
      </c>
      <c r="N5378" s="15">
        <f t="shared" ref="N5378:N5441" si="337">U5378</f>
        <v>0</v>
      </c>
      <c r="O5378" s="36">
        <f t="shared" ref="O5378:O5441" si="338">N5378+(K5378)-F5378</f>
        <v>0</v>
      </c>
      <c r="P5378" s="50">
        <v>0</v>
      </c>
      <c r="Q5378" s="50">
        <v>0</v>
      </c>
      <c r="R5378" s="42">
        <v>0</v>
      </c>
      <c r="S5378" s="42">
        <v>30.2464558474719</v>
      </c>
      <c r="T5378" s="42">
        <v>131.42064009627799</v>
      </c>
      <c r="U5378" s="15">
        <f t="shared" ref="U5378:U5441" si="339">G5378-(J5378)</f>
        <v>0</v>
      </c>
    </row>
    <row r="5379" spans="6:21" x14ac:dyDescent="0.3">
      <c r="F5379" s="5">
        <f>Demand!C5379</f>
        <v>28.149118141213226</v>
      </c>
      <c r="G5379">
        <f>Irradiance!A5379*$B$2*'Technical Data'!$B$2</f>
        <v>0</v>
      </c>
      <c r="H5379" s="5">
        <f t="shared" si="336"/>
        <v>-28.149118141213226</v>
      </c>
      <c r="I5379" s="38">
        <v>0</v>
      </c>
      <c r="J5379" s="35">
        <f>IF(H5379&gt;0,MIN(H5379,($B$3-L5378)/'Technical Data'!$B$5),0)</f>
        <v>0</v>
      </c>
      <c r="K5379" s="15">
        <f>IF(H5379&lt;0,MIN(ABS(H5379),(L5378*'Technical Data'!$B$4)),0)</f>
        <v>28.149118141213226</v>
      </c>
      <c r="L5379" s="15">
        <f>L5378+J5379*'Technical Data'!$B$5-(K5379/'Technical Data'!$B$4)</f>
        <v>100.02179675119788</v>
      </c>
      <c r="N5379" s="15">
        <f t="shared" si="337"/>
        <v>0</v>
      </c>
      <c r="O5379" s="36">
        <f t="shared" si="338"/>
        <v>0</v>
      </c>
      <c r="P5379" s="50">
        <v>0</v>
      </c>
      <c r="Q5379" s="50">
        <v>0</v>
      </c>
      <c r="R5379" s="42">
        <v>0</v>
      </c>
      <c r="S5379" s="42">
        <v>28.149118141213201</v>
      </c>
      <c r="T5379" s="42">
        <v>100.14384216159699</v>
      </c>
      <c r="U5379" s="15">
        <f t="shared" si="339"/>
        <v>0</v>
      </c>
    </row>
    <row r="5380" spans="6:21" x14ac:dyDescent="0.3">
      <c r="F5380" s="5">
        <f>Demand!C5380</f>
        <v>25.210696892881543</v>
      </c>
      <c r="G5380">
        <f>Irradiance!A5380*$B$2*'Technical Data'!$B$2</f>
        <v>0</v>
      </c>
      <c r="H5380" s="5">
        <f t="shared" si="336"/>
        <v>-25.210696892881543</v>
      </c>
      <c r="I5380" s="38">
        <v>0</v>
      </c>
      <c r="J5380" s="35">
        <f>IF(H5380&gt;0,MIN(H5380,($B$3-L5379)/'Technical Data'!$B$5),0)</f>
        <v>0</v>
      </c>
      <c r="K5380" s="15">
        <f>IF(H5380&lt;0,MIN(ABS(H5380),(L5379*'Technical Data'!$B$4)),0)</f>
        <v>25.210696892881543</v>
      </c>
      <c r="L5380" s="15">
        <f>L5379+J5380*'Technical Data'!$B$5-(K5380/'Technical Data'!$B$4)</f>
        <v>72.009911314662844</v>
      </c>
      <c r="N5380" s="15">
        <f t="shared" si="337"/>
        <v>0</v>
      </c>
      <c r="O5380" s="36">
        <f t="shared" si="338"/>
        <v>0</v>
      </c>
      <c r="P5380" s="50">
        <v>0</v>
      </c>
      <c r="Q5380" s="50">
        <v>0</v>
      </c>
      <c r="R5380" s="42">
        <v>0</v>
      </c>
      <c r="S5380" s="42">
        <v>25.210696892881501</v>
      </c>
      <c r="T5380" s="42">
        <v>72.131956725061798</v>
      </c>
      <c r="U5380" s="15">
        <f t="shared" si="339"/>
        <v>0</v>
      </c>
    </row>
    <row r="5381" spans="6:21" x14ac:dyDescent="0.3">
      <c r="F5381" s="5">
        <f>Demand!C5381</f>
        <v>21.441654275040438</v>
      </c>
      <c r="G5381">
        <f>Irradiance!A5381*$B$2*'Technical Data'!$B$2</f>
        <v>0</v>
      </c>
      <c r="H5381" s="5">
        <f t="shared" si="336"/>
        <v>-21.441654275040438</v>
      </c>
      <c r="I5381" s="38">
        <v>0</v>
      </c>
      <c r="J5381" s="35">
        <f>IF(H5381&gt;0,MIN(H5381,($B$3-L5380)/'Technical Data'!$B$5),0)</f>
        <v>0</v>
      </c>
      <c r="K5381" s="15">
        <f>IF(H5381&lt;0,MIN(ABS(H5381),(L5380*'Technical Data'!$B$4)),0)</f>
        <v>21.441654275040438</v>
      </c>
      <c r="L5381" s="15">
        <f>L5380+J5381*'Technical Data'!$B$5-(K5381/'Technical Data'!$B$4)</f>
        <v>48.185851009062361</v>
      </c>
      <c r="N5381" s="15">
        <f t="shared" si="337"/>
        <v>0</v>
      </c>
      <c r="O5381" s="36">
        <f t="shared" si="338"/>
        <v>0</v>
      </c>
      <c r="P5381" s="50">
        <v>0</v>
      </c>
      <c r="Q5381" s="50">
        <v>0</v>
      </c>
      <c r="R5381" s="42">
        <v>0</v>
      </c>
      <c r="S5381" s="42">
        <v>21.441654275040399</v>
      </c>
      <c r="T5381" s="42">
        <v>48.307896419461301</v>
      </c>
      <c r="U5381" s="15">
        <f t="shared" si="339"/>
        <v>0</v>
      </c>
    </row>
    <row r="5382" spans="6:21" x14ac:dyDescent="0.3">
      <c r="F5382" s="5">
        <f>Demand!C5382</f>
        <v>17.518839650440029</v>
      </c>
      <c r="G5382">
        <f>Irradiance!A5382*$B$2*'Technical Data'!$B$2</f>
        <v>0</v>
      </c>
      <c r="H5382" s="5">
        <f t="shared" si="336"/>
        <v>-17.518839650440029</v>
      </c>
      <c r="I5382" s="38">
        <v>0</v>
      </c>
      <c r="J5382" s="35">
        <f>IF(H5382&gt;0,MIN(H5382,($B$3-L5381)/'Technical Data'!$B$5),0)</f>
        <v>0</v>
      </c>
      <c r="K5382" s="15">
        <f>IF(H5382&lt;0,MIN(ABS(H5382),(L5381*'Technical Data'!$B$4)),0)</f>
        <v>17.518839650440029</v>
      </c>
      <c r="L5382" s="15">
        <f>L5381+J5382*'Technical Data'!$B$5-(K5382/'Technical Data'!$B$4)</f>
        <v>28.720473619684551</v>
      </c>
      <c r="N5382" s="15">
        <f t="shared" si="337"/>
        <v>0</v>
      </c>
      <c r="O5382" s="36">
        <f t="shared" si="338"/>
        <v>0</v>
      </c>
      <c r="P5382" s="50">
        <v>0</v>
      </c>
      <c r="Q5382" s="50">
        <v>0</v>
      </c>
      <c r="R5382" s="42">
        <v>0</v>
      </c>
      <c r="S5382" s="42">
        <v>17.51883965044</v>
      </c>
      <c r="T5382" s="42">
        <v>28.842519030083398</v>
      </c>
      <c r="U5382" s="15">
        <f t="shared" si="339"/>
        <v>0</v>
      </c>
    </row>
    <row r="5383" spans="6:21" x14ac:dyDescent="0.3">
      <c r="F5383" s="5">
        <f>Demand!C5383</f>
        <v>14.341369828430429</v>
      </c>
      <c r="G5383">
        <f>Irradiance!A5383*$B$2*'Technical Data'!$B$2</f>
        <v>0</v>
      </c>
      <c r="H5383" s="5">
        <f t="shared" si="336"/>
        <v>-14.341369828430429</v>
      </c>
      <c r="I5383" s="38">
        <v>0</v>
      </c>
      <c r="J5383" s="35">
        <f>IF(H5383&gt;0,MIN(H5383,($B$3-L5382)/'Technical Data'!$B$5),0)</f>
        <v>0</v>
      </c>
      <c r="K5383" s="15">
        <f>IF(H5383&lt;0,MIN(ABS(H5383),(L5382*'Technical Data'!$B$4)),0)</f>
        <v>14.341369828430429</v>
      </c>
      <c r="L5383" s="15">
        <f>L5382+J5383*'Technical Data'!$B$5-(K5383/'Technical Data'!$B$4)</f>
        <v>12.785618254761854</v>
      </c>
      <c r="N5383" s="15">
        <f t="shared" si="337"/>
        <v>0</v>
      </c>
      <c r="O5383" s="36">
        <f t="shared" si="338"/>
        <v>0</v>
      </c>
      <c r="P5383" s="50">
        <v>0</v>
      </c>
      <c r="Q5383" s="50">
        <v>0</v>
      </c>
      <c r="R5383" s="42">
        <v>0</v>
      </c>
      <c r="S5383" s="42">
        <v>14.3413698284304</v>
      </c>
      <c r="T5383" s="42">
        <v>12.907663665160699</v>
      </c>
      <c r="U5383" s="15">
        <f t="shared" si="339"/>
        <v>0</v>
      </c>
    </row>
    <row r="5384" spans="6:21" x14ac:dyDescent="0.3">
      <c r="F5384" s="5">
        <f>Demand!C5384</f>
        <v>11.667261990410534</v>
      </c>
      <c r="G5384">
        <f>Irradiance!A5384*$B$2*'Technical Data'!$B$2</f>
        <v>0.16020556112521414</v>
      </c>
      <c r="H5384" s="5">
        <f t="shared" si="336"/>
        <v>-11.507056429285321</v>
      </c>
      <c r="I5384" s="38">
        <v>5.036469176586085E-2</v>
      </c>
      <c r="J5384" s="35">
        <f>IF(H5384&gt;0,MIN(H5384,($B$3-L5383)/'Technical Data'!$B$5),0)</f>
        <v>0</v>
      </c>
      <c r="K5384" s="15">
        <f>IF(H5384&lt;0,MIN(ABS(H5384),(L5383*'Technical Data'!$B$4)),0)</f>
        <v>11.507056429285321</v>
      </c>
      <c r="L5384" s="15">
        <f>L5383+J5384*'Technical Data'!$B$5-(K5384/'Technical Data'!$B$4)</f>
        <v>3.872457909892546E-13</v>
      </c>
      <c r="N5384" s="15">
        <f t="shared" si="337"/>
        <v>0.16020556112521414</v>
      </c>
      <c r="O5384" s="36">
        <f t="shared" si="338"/>
        <v>0</v>
      </c>
      <c r="P5384" s="50">
        <v>0</v>
      </c>
      <c r="Q5384" s="50">
        <v>5.0364691765860697E-2</v>
      </c>
      <c r="R5384" s="42">
        <v>0</v>
      </c>
      <c r="S5384" s="42">
        <v>11.6168972986447</v>
      </c>
      <c r="T5384" s="42">
        <v>0</v>
      </c>
      <c r="U5384" s="15">
        <f t="shared" si="339"/>
        <v>0.16020556112521414</v>
      </c>
    </row>
    <row r="5385" spans="6:21" x14ac:dyDescent="0.3">
      <c r="F5385" s="5">
        <f>Demand!C5385</f>
        <v>9.1669603542291398</v>
      </c>
      <c r="G5385">
        <f>Irradiance!A5385*$B$2*'Technical Data'!$B$2</f>
        <v>49.022901704315522</v>
      </c>
      <c r="H5385" s="5">
        <f t="shared" si="336"/>
        <v>39.855941350086383</v>
      </c>
      <c r="I5385" s="38">
        <v>15.41159568035342</v>
      </c>
      <c r="J5385" s="35">
        <f>IF(H5385&gt;0,MIN(H5385,($B$3-L5384)/'Technical Data'!$B$5),0)</f>
        <v>39.855941350086383</v>
      </c>
      <c r="K5385" s="15">
        <f>IF(H5385&lt;0,MIN(ABS(H5385),(L5384*'Technical Data'!$B$4)),0)</f>
        <v>0</v>
      </c>
      <c r="L5385" s="15">
        <f>L5384+J5385*'Technical Data'!$B$5-(K5385/'Technical Data'!$B$4)</f>
        <v>35.870347215078127</v>
      </c>
      <c r="N5385" s="15">
        <f t="shared" si="337"/>
        <v>9.1669603542291398</v>
      </c>
      <c r="O5385" s="36">
        <f t="shared" si="338"/>
        <v>0</v>
      </c>
      <c r="P5385" s="50">
        <v>6.2446353261242296</v>
      </c>
      <c r="Q5385" s="50">
        <v>9.1669603542291398</v>
      </c>
      <c r="R5385" s="42">
        <v>0</v>
      </c>
      <c r="S5385" s="42">
        <v>0</v>
      </c>
      <c r="T5385" s="42">
        <v>0</v>
      </c>
      <c r="U5385" s="15">
        <f t="shared" si="339"/>
        <v>9.1669603542291398</v>
      </c>
    </row>
    <row r="5386" spans="6:21" x14ac:dyDescent="0.3">
      <c r="F5386" s="5">
        <f>Demand!C5386</f>
        <v>7.1962184140255916</v>
      </c>
      <c r="G5386">
        <f>Irradiance!A5386*$B$2*'Technical Data'!$B$2</f>
        <v>140.42017432625019</v>
      </c>
      <c r="H5386" s="5">
        <f t="shared" si="336"/>
        <v>133.2239559122246</v>
      </c>
      <c r="I5386" s="38">
        <v>44.144652332777028</v>
      </c>
      <c r="J5386" s="35">
        <f>IF(H5386&gt;0,MIN(H5386,($B$3-L5385)/'Technical Data'!$B$5),0)</f>
        <v>133.2239559122246</v>
      </c>
      <c r="K5386" s="15">
        <f>IF(H5386&lt;0,MIN(ABS(H5386),(L5385*'Technical Data'!$B$4)),0)</f>
        <v>0</v>
      </c>
      <c r="L5386" s="15">
        <f>L5385+J5386*'Technical Data'!$B$5-(K5386/'Technical Data'!$B$4)</f>
        <v>155.77190753608028</v>
      </c>
      <c r="N5386" s="15">
        <f t="shared" si="337"/>
        <v>7.1962184140255943</v>
      </c>
      <c r="O5386" s="36">
        <f t="shared" si="338"/>
        <v>0</v>
      </c>
      <c r="P5386" s="50">
        <v>36.948433918751299</v>
      </c>
      <c r="Q5386" s="50">
        <v>7.1962184140255898</v>
      </c>
      <c r="R5386" s="42">
        <v>0</v>
      </c>
      <c r="S5386" s="42">
        <v>0</v>
      </c>
      <c r="T5386" s="42">
        <v>0</v>
      </c>
      <c r="U5386" s="15">
        <f t="shared" si="339"/>
        <v>7.1962184140255943</v>
      </c>
    </row>
    <row r="5387" spans="6:21" x14ac:dyDescent="0.3">
      <c r="F5387" s="5">
        <f>Demand!C5387</f>
        <v>6.0300031509444825</v>
      </c>
      <c r="G5387">
        <f>Irradiance!A5387*$B$2*'Technical Data'!$B$2</f>
        <v>235.90268875687781</v>
      </c>
      <c r="H5387" s="5">
        <f t="shared" si="336"/>
        <v>229.87268560593333</v>
      </c>
      <c r="I5387" s="38">
        <v>74.162008625230101</v>
      </c>
      <c r="J5387" s="35">
        <f>IF(H5387&gt;0,MIN(H5387,($B$3-L5386)/'Technical Data'!$B$5),0)</f>
        <v>229.87268560593333</v>
      </c>
      <c r="K5387" s="15">
        <f>IF(H5387&lt;0,MIN(ABS(H5387),(L5386*'Technical Data'!$B$4)),0)</f>
        <v>0</v>
      </c>
      <c r="L5387" s="15">
        <f>L5386+J5387*'Technical Data'!$B$5-(K5387/'Technical Data'!$B$4)</f>
        <v>362.65732458142031</v>
      </c>
      <c r="N5387" s="15">
        <f t="shared" si="337"/>
        <v>6.0300031509444807</v>
      </c>
      <c r="O5387" s="36">
        <f t="shared" si="338"/>
        <v>0</v>
      </c>
      <c r="P5387" s="50">
        <v>68.132005474285407</v>
      </c>
      <c r="Q5387" s="50">
        <v>6.0300031509444798</v>
      </c>
      <c r="R5387" s="42">
        <v>0</v>
      </c>
      <c r="S5387" s="42">
        <v>0</v>
      </c>
      <c r="T5387" s="42">
        <v>0</v>
      </c>
      <c r="U5387" s="15">
        <f t="shared" si="339"/>
        <v>6.0300031509444807</v>
      </c>
    </row>
    <row r="5388" spans="6:21" x14ac:dyDescent="0.3">
      <c r="F5388" s="5">
        <f>Demand!C5388</f>
        <v>6.0644618285953209</v>
      </c>
      <c r="G5388">
        <f>Irradiance!A5388*$B$2*'Technical Data'!$B$2</f>
        <v>296.13997973995833</v>
      </c>
      <c r="H5388" s="5">
        <f t="shared" si="336"/>
        <v>290.07551791136302</v>
      </c>
      <c r="I5388" s="38">
        <v>93.099132729193769</v>
      </c>
      <c r="J5388" s="35">
        <f>IF(H5388&gt;0,MIN(H5388,($B$3-L5387)/'Technical Data'!$B$5),0)</f>
        <v>22.179911434571849</v>
      </c>
      <c r="K5388" s="15">
        <f>IF(H5388&lt;0,MIN(ABS(H5388),(L5387*'Technical Data'!$B$4)),0)</f>
        <v>0</v>
      </c>
      <c r="L5388" s="15">
        <f>L5387+J5388*'Technical Data'!$B$5-(K5388/'Technical Data'!$B$4)</f>
        <v>382.61924487253498</v>
      </c>
      <c r="N5388" s="15">
        <f t="shared" si="337"/>
        <v>273.96006830538647</v>
      </c>
      <c r="O5388" s="36">
        <f t="shared" si="338"/>
        <v>267.89560647679116</v>
      </c>
      <c r="P5388" s="50">
        <v>87.034670900598101</v>
      </c>
      <c r="Q5388" s="50">
        <v>6.06446182859532</v>
      </c>
      <c r="R5388" s="42">
        <v>0</v>
      </c>
      <c r="S5388" s="42">
        <v>0</v>
      </c>
      <c r="T5388" s="42">
        <v>0</v>
      </c>
      <c r="U5388" s="15">
        <f t="shared" si="339"/>
        <v>273.96006830538647</v>
      </c>
    </row>
    <row r="5389" spans="6:21" x14ac:dyDescent="0.3">
      <c r="F5389" s="5">
        <f>Demand!C5389</f>
        <v>6.9621968814835293</v>
      </c>
      <c r="G5389">
        <f>Irradiance!A5389*$B$2*'Technical Data'!$B$2</f>
        <v>352.93285115884674</v>
      </c>
      <c r="H5389" s="5">
        <f t="shared" si="336"/>
        <v>345.97065427736322</v>
      </c>
      <c r="I5389" s="38">
        <v>110.95341596019141</v>
      </c>
      <c r="J5389" s="35">
        <f>IF(H5389&gt;0,MIN(H5389,($B$3-L5388)/'Technical Data'!$B$5),0)</f>
        <v>0</v>
      </c>
      <c r="K5389" s="15">
        <f>IF(H5389&lt;0,MIN(ABS(H5389),(L5388*'Technical Data'!$B$4)),0)</f>
        <v>0</v>
      </c>
      <c r="L5389" s="15">
        <f>L5388+J5389*'Technical Data'!$B$5-(K5389/'Technical Data'!$B$4)</f>
        <v>382.61924487253498</v>
      </c>
      <c r="N5389" s="15">
        <f t="shared" si="337"/>
        <v>352.93285115884674</v>
      </c>
      <c r="O5389" s="36">
        <f t="shared" si="338"/>
        <v>345.97065427736322</v>
      </c>
      <c r="P5389" s="50">
        <v>66.125943525330598</v>
      </c>
      <c r="Q5389" s="50">
        <v>6.9621968814835302</v>
      </c>
      <c r="R5389" s="42">
        <v>37.865275553376499</v>
      </c>
      <c r="S5389" s="42">
        <v>0</v>
      </c>
      <c r="T5389" s="42">
        <v>34.0787479980388</v>
      </c>
      <c r="U5389" s="15">
        <f t="shared" si="339"/>
        <v>352.93285115884674</v>
      </c>
    </row>
    <row r="5390" spans="6:21" x14ac:dyDescent="0.3">
      <c r="F5390" s="5">
        <f>Demand!C5390</f>
        <v>9.2104311157523107</v>
      </c>
      <c r="G5390">
        <f>Irradiance!A5390*$B$2*'Technical Data'!$B$2</f>
        <v>392.50362475677463</v>
      </c>
      <c r="H5390" s="5">
        <f t="shared" si="336"/>
        <v>383.2931936410223</v>
      </c>
      <c r="I5390" s="38">
        <v>123.3934948263591</v>
      </c>
      <c r="J5390" s="35">
        <f>IF(H5390&gt;0,MIN(H5390,($B$3-L5389)/'Technical Data'!$B$5),0)</f>
        <v>0</v>
      </c>
      <c r="K5390" s="15">
        <f>IF(H5390&lt;0,MIN(ABS(H5390),(L5389*'Technical Data'!$B$4)),0)</f>
        <v>0</v>
      </c>
      <c r="L5390" s="15">
        <f>L5389+J5390*'Technical Data'!$B$5-(K5390/'Technical Data'!$B$4)</f>
        <v>382.61924487253498</v>
      </c>
      <c r="N5390" s="15">
        <f t="shared" si="337"/>
        <v>392.50362475677463</v>
      </c>
      <c r="O5390" s="36">
        <f t="shared" si="338"/>
        <v>383.2931936410223</v>
      </c>
      <c r="P5390" s="50">
        <v>0</v>
      </c>
      <c r="Q5390" s="50">
        <v>9.2104311157523107</v>
      </c>
      <c r="R5390" s="42">
        <v>114.18306371060601</v>
      </c>
      <c r="S5390" s="42">
        <v>0</v>
      </c>
      <c r="T5390" s="42">
        <v>136.84350533758499</v>
      </c>
      <c r="U5390" s="15">
        <f t="shared" si="339"/>
        <v>392.50362475677463</v>
      </c>
    </row>
    <row r="5391" spans="6:21" x14ac:dyDescent="0.3">
      <c r="F5391" s="5">
        <f>Demand!C5391</f>
        <v>12.220231596315655</v>
      </c>
      <c r="G5391">
        <f>Irradiance!A5391*$B$2*'Technical Data'!$B$2</f>
        <v>364.54775434042472</v>
      </c>
      <c r="H5391" s="5">
        <f t="shared" si="336"/>
        <v>352.32752274410905</v>
      </c>
      <c r="I5391" s="38">
        <v>114.6048561132164</v>
      </c>
      <c r="J5391" s="35">
        <f>IF(H5391&gt;0,MIN(H5391,($B$3-L5390)/'Technical Data'!$B$5),0)</f>
        <v>0</v>
      </c>
      <c r="K5391" s="15">
        <f>IF(H5391&lt;0,MIN(ABS(H5391),(L5390*'Technical Data'!$B$4)),0)</f>
        <v>0</v>
      </c>
      <c r="L5391" s="15">
        <f>L5390+J5391*'Technical Data'!$B$5-(K5391/'Technical Data'!$B$4)</f>
        <v>382.61924487253498</v>
      </c>
      <c r="N5391" s="15">
        <f t="shared" si="337"/>
        <v>364.54775434042472</v>
      </c>
      <c r="O5391" s="36">
        <f t="shared" si="338"/>
        <v>352.32752274410905</v>
      </c>
      <c r="P5391" s="50">
        <v>0</v>
      </c>
      <c r="Q5391" s="50">
        <v>12.220231596315701</v>
      </c>
      <c r="R5391" s="42">
        <v>102.3846245169</v>
      </c>
      <c r="S5391" s="42">
        <v>0</v>
      </c>
      <c r="T5391" s="42">
        <v>228.98966740279499</v>
      </c>
      <c r="U5391" s="15">
        <f t="shared" si="339"/>
        <v>364.54775434042472</v>
      </c>
    </row>
    <row r="5392" spans="6:21" x14ac:dyDescent="0.3">
      <c r="F5392" s="5">
        <f>Demand!C5392</f>
        <v>15.394930878215668</v>
      </c>
      <c r="G5392">
        <f>Irradiance!A5392*$B$2*'Technical Data'!$B$2</f>
        <v>341.63835909951916</v>
      </c>
      <c r="H5392" s="5">
        <f t="shared" si="336"/>
        <v>326.24342822130347</v>
      </c>
      <c r="I5392" s="38">
        <v>107.4027051906983</v>
      </c>
      <c r="J5392" s="35">
        <f>IF(H5392&gt;0,MIN(H5392,($B$3-L5391)/'Technical Data'!$B$5),0)</f>
        <v>0</v>
      </c>
      <c r="K5392" s="15">
        <f>IF(H5392&lt;0,MIN(ABS(H5392),(L5391*'Technical Data'!$B$4)),0)</f>
        <v>0</v>
      </c>
      <c r="L5392" s="15">
        <f>L5391+J5392*'Technical Data'!$B$5-(K5392/'Technical Data'!$B$4)</f>
        <v>382.61924487253498</v>
      </c>
      <c r="N5392" s="15">
        <f t="shared" si="337"/>
        <v>341.63835909951916</v>
      </c>
      <c r="O5392" s="36">
        <f t="shared" si="338"/>
        <v>326.24342822130347</v>
      </c>
      <c r="P5392" s="50">
        <v>0</v>
      </c>
      <c r="Q5392" s="50">
        <v>15.3949308782157</v>
      </c>
      <c r="R5392" s="42">
        <v>92.007774312482297</v>
      </c>
      <c r="S5392" s="42">
        <v>0</v>
      </c>
      <c r="T5392" s="42">
        <v>311.79666428402902</v>
      </c>
      <c r="U5392" s="15">
        <f t="shared" si="339"/>
        <v>341.63835909951916</v>
      </c>
    </row>
    <row r="5393" spans="6:21" x14ac:dyDescent="0.3">
      <c r="F5393" s="5">
        <f>Demand!C5393</f>
        <v>18.676088893156294</v>
      </c>
      <c r="G5393">
        <f>Irradiance!A5393*$B$2*'Technical Data'!$B$2</f>
        <v>229.0138496284936</v>
      </c>
      <c r="H5393" s="5">
        <f t="shared" si="336"/>
        <v>210.3377607353373</v>
      </c>
      <c r="I5393" s="38">
        <v>71.996326879298081</v>
      </c>
      <c r="J5393" s="35">
        <f>IF(H5393&gt;0,MIN(H5393,($B$3-L5392)/'Technical Data'!$B$5),0)</f>
        <v>0</v>
      </c>
      <c r="K5393" s="15">
        <f>IF(H5393&lt;0,MIN(ABS(H5393),(L5392*'Technical Data'!$B$4)),0)</f>
        <v>0</v>
      </c>
      <c r="L5393" s="15">
        <f>L5392+J5393*'Technical Data'!$B$5-(K5393/'Technical Data'!$B$4)</f>
        <v>382.61924487253498</v>
      </c>
      <c r="N5393" s="15">
        <f t="shared" si="337"/>
        <v>229.0138496284936</v>
      </c>
      <c r="O5393" s="36">
        <f t="shared" si="338"/>
        <v>210.3377607353373</v>
      </c>
      <c r="P5393" s="50">
        <v>0</v>
      </c>
      <c r="Q5393" s="50">
        <v>18.676088893156301</v>
      </c>
      <c r="R5393" s="42">
        <v>53.320237986141599</v>
      </c>
      <c r="S5393" s="42">
        <v>0</v>
      </c>
      <c r="T5393" s="42">
        <v>359.78487847155702</v>
      </c>
      <c r="U5393" s="15">
        <f t="shared" si="339"/>
        <v>229.0138496284936</v>
      </c>
    </row>
    <row r="5394" spans="6:21" x14ac:dyDescent="0.3">
      <c r="F5394" s="5">
        <f>Demand!C5394</f>
        <v>22.139122841892561</v>
      </c>
      <c r="G5394">
        <f>Irradiance!A5394*$B$2*'Technical Data'!$B$2</f>
        <v>158.84381385564981</v>
      </c>
      <c r="H5394" s="5">
        <f t="shared" si="336"/>
        <v>136.70469101375724</v>
      </c>
      <c r="I5394" s="38">
        <v>49.936591885851023</v>
      </c>
      <c r="J5394" s="35">
        <f>IF(H5394&gt;0,MIN(H5394,($B$3-L5393)/'Technical Data'!$B$5),0)</f>
        <v>0</v>
      </c>
      <c r="K5394" s="15">
        <f>IF(H5394&lt;0,MIN(ABS(H5394),(L5393*'Technical Data'!$B$4)),0)</f>
        <v>0</v>
      </c>
      <c r="L5394" s="15">
        <f>L5393+J5394*'Technical Data'!$B$5-(K5394/'Technical Data'!$B$4)</f>
        <v>382.61924487253498</v>
      </c>
      <c r="N5394" s="15">
        <f t="shared" si="337"/>
        <v>158.84381385564981</v>
      </c>
      <c r="O5394" s="36">
        <f t="shared" si="338"/>
        <v>136.70469101375724</v>
      </c>
      <c r="P5394" s="50">
        <v>0</v>
      </c>
      <c r="Q5394" s="50">
        <v>22.1391228418926</v>
      </c>
      <c r="R5394" s="42">
        <v>27.797469043958301</v>
      </c>
      <c r="S5394" s="42">
        <v>0</v>
      </c>
      <c r="T5394" s="42">
        <v>384.80260061111898</v>
      </c>
      <c r="U5394" s="15">
        <f t="shared" si="339"/>
        <v>158.84381385564981</v>
      </c>
    </row>
    <row r="5395" spans="6:21" x14ac:dyDescent="0.3">
      <c r="F5395" s="5">
        <f>Demand!C5395</f>
        <v>26.059128388430533</v>
      </c>
      <c r="G5395">
        <f>Irradiance!A5395*$B$2*'Technical Data'!$B$2</f>
        <v>73.534352556473294</v>
      </c>
      <c r="H5395" s="5">
        <f t="shared" si="336"/>
        <v>47.475224168042757</v>
      </c>
      <c r="I5395" s="38">
        <v>23.117393520530129</v>
      </c>
      <c r="J5395" s="35">
        <f>IF(H5395&gt;0,MIN(H5395,($B$3-L5394)/'Technical Data'!$B$5),0)</f>
        <v>0</v>
      </c>
      <c r="K5395" s="15">
        <f>IF(H5395&lt;0,MIN(ABS(H5395),(L5394*'Technical Data'!$B$4)),0)</f>
        <v>0</v>
      </c>
      <c r="L5395" s="15">
        <f>L5394+J5395*'Technical Data'!$B$5-(K5395/'Technical Data'!$B$4)</f>
        <v>382.61924487253498</v>
      </c>
      <c r="N5395" s="15">
        <f t="shared" si="337"/>
        <v>73.534352556473294</v>
      </c>
      <c r="O5395" s="36">
        <f t="shared" si="338"/>
        <v>47.475224168042757</v>
      </c>
      <c r="P5395" s="50">
        <v>0</v>
      </c>
      <c r="Q5395" s="50">
        <v>23.117393520530001</v>
      </c>
      <c r="R5395" s="42">
        <v>0</v>
      </c>
      <c r="S5395" s="42">
        <v>2.94173486790047</v>
      </c>
      <c r="T5395" s="42">
        <v>381.53400631345198</v>
      </c>
      <c r="U5395" s="15">
        <f t="shared" si="339"/>
        <v>73.534352556473294</v>
      </c>
    </row>
    <row r="5396" spans="6:21" x14ac:dyDescent="0.3">
      <c r="F5396" s="5">
        <f>Demand!C5396</f>
        <v>29.827831888257958</v>
      </c>
      <c r="G5396">
        <f>Irradiance!A5396*$B$2*'Technical Data'!$B$2</f>
        <v>2.3229806363156049</v>
      </c>
      <c r="H5396" s="5">
        <f t="shared" si="336"/>
        <v>-27.504851251942352</v>
      </c>
      <c r="I5396" s="38">
        <v>0.73028803060498237</v>
      </c>
      <c r="J5396" s="35">
        <f>IF(H5396&gt;0,MIN(H5396,($B$3-L5395)/'Technical Data'!$B$5),0)</f>
        <v>0</v>
      </c>
      <c r="K5396" s="15">
        <f>IF(H5396&lt;0,MIN(ABS(H5396),(L5395*'Technical Data'!$B$4)),0)</f>
        <v>27.504851251942352</v>
      </c>
      <c r="L5396" s="15">
        <f>L5395+J5396*'Technical Data'!$B$5-(K5396/'Technical Data'!$B$4)</f>
        <v>352.05829903704347</v>
      </c>
      <c r="N5396" s="15">
        <f t="shared" si="337"/>
        <v>2.3229806363156049</v>
      </c>
      <c r="O5396" s="36">
        <f t="shared" si="338"/>
        <v>0</v>
      </c>
      <c r="P5396" s="50">
        <v>0</v>
      </c>
      <c r="Q5396" s="50">
        <v>0.73028803060498004</v>
      </c>
      <c r="R5396" s="42">
        <v>0</v>
      </c>
      <c r="S5396" s="42">
        <v>29.097543857653001</v>
      </c>
      <c r="T5396" s="42">
        <v>349.20340202717102</v>
      </c>
      <c r="U5396" s="15">
        <f t="shared" si="339"/>
        <v>2.3229806363156049</v>
      </c>
    </row>
    <row r="5397" spans="6:21" x14ac:dyDescent="0.3">
      <c r="F5397" s="5">
        <f>Demand!C5397</f>
        <v>32.346473561578797</v>
      </c>
      <c r="G5397">
        <f>Irradiance!A5397*$B$2*'Technical Data'!$B$2</f>
        <v>0</v>
      </c>
      <c r="H5397" s="5">
        <f t="shared" si="336"/>
        <v>-32.346473561578797</v>
      </c>
      <c r="I5397" s="38">
        <v>0</v>
      </c>
      <c r="J5397" s="35">
        <f>IF(H5397&gt;0,MIN(H5397,($B$3-L5396)/'Technical Data'!$B$5),0)</f>
        <v>0</v>
      </c>
      <c r="K5397" s="15">
        <f>IF(H5397&lt;0,MIN(ABS(H5397),(L5396*'Technical Data'!$B$4)),0)</f>
        <v>32.346473561578797</v>
      </c>
      <c r="L5397" s="15">
        <f>L5396+J5397*'Technical Data'!$B$5-(K5397/'Technical Data'!$B$4)</f>
        <v>316.11777285751145</v>
      </c>
      <c r="N5397" s="15">
        <f t="shared" si="337"/>
        <v>0</v>
      </c>
      <c r="O5397" s="36">
        <f t="shared" si="338"/>
        <v>0</v>
      </c>
      <c r="P5397" s="50">
        <v>0</v>
      </c>
      <c r="Q5397" s="50">
        <v>0</v>
      </c>
      <c r="R5397" s="42">
        <v>0</v>
      </c>
      <c r="S5397" s="42">
        <v>32.346473561578797</v>
      </c>
      <c r="T5397" s="42">
        <v>313.26287584763901</v>
      </c>
      <c r="U5397" s="15">
        <f t="shared" si="339"/>
        <v>0</v>
      </c>
    </row>
    <row r="5398" spans="6:21" x14ac:dyDescent="0.3">
      <c r="F5398" s="5">
        <f>Demand!C5398</f>
        <v>33.650708508051309</v>
      </c>
      <c r="G5398">
        <f>Irradiance!A5398*$B$2*'Technical Data'!$B$2</f>
        <v>0</v>
      </c>
      <c r="H5398" s="5">
        <f t="shared" si="336"/>
        <v>-33.650708508051309</v>
      </c>
      <c r="I5398" s="38">
        <v>0</v>
      </c>
      <c r="J5398" s="35">
        <f>IF(H5398&gt;0,MIN(H5398,($B$3-L5397)/'Technical Data'!$B$5),0)</f>
        <v>0</v>
      </c>
      <c r="K5398" s="15">
        <f>IF(H5398&lt;0,MIN(ABS(H5398),(L5397*'Technical Data'!$B$4)),0)</f>
        <v>33.650708508051309</v>
      </c>
      <c r="L5398" s="15">
        <f>L5397+J5398*'Technical Data'!$B$5-(K5398/'Technical Data'!$B$4)</f>
        <v>278.72809673745445</v>
      </c>
      <c r="N5398" s="15">
        <f t="shared" si="337"/>
        <v>0</v>
      </c>
      <c r="O5398" s="36">
        <f t="shared" si="338"/>
        <v>0</v>
      </c>
      <c r="P5398" s="50">
        <v>0</v>
      </c>
      <c r="Q5398" s="50">
        <v>0</v>
      </c>
      <c r="R5398" s="42">
        <v>0</v>
      </c>
      <c r="S5398" s="42">
        <v>33.650708508051302</v>
      </c>
      <c r="T5398" s="42">
        <v>275.873199727582</v>
      </c>
      <c r="U5398" s="15">
        <f t="shared" si="339"/>
        <v>0</v>
      </c>
    </row>
    <row r="5399" spans="6:21" x14ac:dyDescent="0.3">
      <c r="F5399" s="5">
        <f>Demand!C5399</f>
        <v>34.088198609960187</v>
      </c>
      <c r="G5399">
        <f>Irradiance!A5399*$B$2*'Technical Data'!$B$2</f>
        <v>0</v>
      </c>
      <c r="H5399" s="5">
        <f t="shared" si="336"/>
        <v>-34.088198609960187</v>
      </c>
      <c r="I5399" s="38">
        <v>0</v>
      </c>
      <c r="J5399" s="35">
        <f>IF(H5399&gt;0,MIN(H5399,($B$3-L5398)/'Technical Data'!$B$5),0)</f>
        <v>0</v>
      </c>
      <c r="K5399" s="15">
        <f>IF(H5399&lt;0,MIN(ABS(H5399),(L5398*'Technical Data'!$B$4)),0)</f>
        <v>34.088198609960187</v>
      </c>
      <c r="L5399" s="15">
        <f>L5398+J5399*'Technical Data'!$B$5-(K5399/'Technical Data'!$B$4)</f>
        <v>240.85232050416536</v>
      </c>
      <c r="N5399" s="15">
        <f t="shared" si="337"/>
        <v>0</v>
      </c>
      <c r="O5399" s="36">
        <f t="shared" si="338"/>
        <v>0</v>
      </c>
      <c r="P5399" s="50">
        <v>0</v>
      </c>
      <c r="Q5399" s="50">
        <v>0</v>
      </c>
      <c r="R5399" s="42">
        <v>0</v>
      </c>
      <c r="S5399" s="42">
        <v>34.088198609960202</v>
      </c>
      <c r="T5399" s="42">
        <v>237.997423494293</v>
      </c>
      <c r="U5399" s="15">
        <f t="shared" si="339"/>
        <v>0</v>
      </c>
    </row>
    <row r="5400" spans="6:21" x14ac:dyDescent="0.3">
      <c r="F5400" s="5">
        <f>Demand!C5400</f>
        <v>33.500965344823072</v>
      </c>
      <c r="G5400">
        <f>Irradiance!A5400*$B$2*'Technical Data'!$B$2</f>
        <v>0</v>
      </c>
      <c r="H5400" s="5">
        <f t="shared" si="336"/>
        <v>-33.500965344823072</v>
      </c>
      <c r="I5400" s="38">
        <v>0</v>
      </c>
      <c r="J5400" s="35">
        <f>IF(H5400&gt;0,MIN(H5400,($B$3-L5399)/'Technical Data'!$B$5),0)</f>
        <v>0</v>
      </c>
      <c r="K5400" s="15">
        <f>IF(H5400&lt;0,MIN(ABS(H5400),(L5399*'Technical Data'!$B$4)),0)</f>
        <v>33.500965344823072</v>
      </c>
      <c r="L5400" s="15">
        <f>L5399+J5400*'Technical Data'!$B$5-(K5400/'Technical Data'!$B$4)</f>
        <v>203.62902567658418</v>
      </c>
      <c r="N5400" s="15">
        <f t="shared" si="337"/>
        <v>0</v>
      </c>
      <c r="O5400" s="36">
        <f t="shared" si="338"/>
        <v>0</v>
      </c>
      <c r="P5400" s="50">
        <v>0</v>
      </c>
      <c r="Q5400" s="50">
        <v>0</v>
      </c>
      <c r="R5400" s="42">
        <v>0</v>
      </c>
      <c r="S5400" s="42">
        <v>33.500965344823101</v>
      </c>
      <c r="T5400" s="42">
        <v>200.77412866671099</v>
      </c>
      <c r="U5400" s="15">
        <f t="shared" si="339"/>
        <v>0</v>
      </c>
    </row>
    <row r="5401" spans="6:21" x14ac:dyDescent="0.3">
      <c r="F5401" s="5">
        <f>Demand!C5401</f>
        <v>32.146501520035095</v>
      </c>
      <c r="G5401">
        <f>Irradiance!A5401*$B$2*'Technical Data'!$B$2</f>
        <v>0</v>
      </c>
      <c r="H5401" s="5">
        <f t="shared" si="336"/>
        <v>-32.146501520035095</v>
      </c>
      <c r="I5401" s="38">
        <v>0</v>
      </c>
      <c r="J5401" s="35">
        <f>IF(H5401&gt;0,MIN(H5401,($B$3-L5400)/'Technical Data'!$B$5),0)</f>
        <v>0</v>
      </c>
      <c r="K5401" s="15">
        <f>IF(H5401&lt;0,MIN(ABS(H5401),(L5400*'Technical Data'!$B$4)),0)</f>
        <v>32.146501520035095</v>
      </c>
      <c r="L5401" s="15">
        <f>L5400+J5401*'Technical Data'!$B$5-(K5401/'Technical Data'!$B$4)</f>
        <v>167.91069065432296</v>
      </c>
      <c r="N5401" s="15">
        <f t="shared" si="337"/>
        <v>0</v>
      </c>
      <c r="O5401" s="36">
        <f t="shared" si="338"/>
        <v>0</v>
      </c>
      <c r="P5401" s="50">
        <v>0</v>
      </c>
      <c r="Q5401" s="50">
        <v>0</v>
      </c>
      <c r="R5401" s="42">
        <v>0</v>
      </c>
      <c r="S5401" s="42">
        <v>32.146501520035102</v>
      </c>
      <c r="T5401" s="42">
        <v>165.05579364445001</v>
      </c>
      <c r="U5401" s="15">
        <f t="shared" si="339"/>
        <v>0</v>
      </c>
    </row>
    <row r="5402" spans="6:21" x14ac:dyDescent="0.3">
      <c r="F5402" s="5">
        <f>Demand!C5402</f>
        <v>30.246455847471921</v>
      </c>
      <c r="G5402">
        <f>Irradiance!A5402*$B$2*'Technical Data'!$B$2</f>
        <v>0</v>
      </c>
      <c r="H5402" s="5">
        <f t="shared" si="336"/>
        <v>-30.246455847471921</v>
      </c>
      <c r="I5402" s="38">
        <v>0</v>
      </c>
      <c r="J5402" s="35">
        <f>IF(H5402&gt;0,MIN(H5402,($B$3-L5401)/'Technical Data'!$B$5),0)</f>
        <v>0</v>
      </c>
      <c r="K5402" s="15">
        <f>IF(H5402&lt;0,MIN(ABS(H5402),(L5401*'Technical Data'!$B$4)),0)</f>
        <v>30.246455847471921</v>
      </c>
      <c r="L5402" s="15">
        <f>L5401+J5402*'Technical Data'!$B$5-(K5402/'Technical Data'!$B$4)</f>
        <v>134.30351749046528</v>
      </c>
      <c r="N5402" s="15">
        <f t="shared" si="337"/>
        <v>0</v>
      </c>
      <c r="O5402" s="36">
        <f t="shared" si="338"/>
        <v>0</v>
      </c>
      <c r="P5402" s="50">
        <v>0</v>
      </c>
      <c r="Q5402" s="50">
        <v>0</v>
      </c>
      <c r="R5402" s="42">
        <v>0</v>
      </c>
      <c r="S5402" s="42">
        <v>30.2464558474719</v>
      </c>
      <c r="T5402" s="42">
        <v>131.44862048059301</v>
      </c>
      <c r="U5402" s="15">
        <f t="shared" si="339"/>
        <v>0</v>
      </c>
    </row>
    <row r="5403" spans="6:21" x14ac:dyDescent="0.3">
      <c r="F5403" s="5">
        <f>Demand!C5403</f>
        <v>28.149118141213226</v>
      </c>
      <c r="G5403">
        <f>Irradiance!A5403*$B$2*'Technical Data'!$B$2</f>
        <v>0</v>
      </c>
      <c r="H5403" s="5">
        <f t="shared" si="336"/>
        <v>-28.149118141213226</v>
      </c>
      <c r="I5403" s="38">
        <v>0</v>
      </c>
      <c r="J5403" s="35">
        <f>IF(H5403&gt;0,MIN(H5403,($B$3-L5402)/'Technical Data'!$B$5),0)</f>
        <v>0</v>
      </c>
      <c r="K5403" s="15">
        <f>IF(H5403&lt;0,MIN(ABS(H5403),(L5402*'Technical Data'!$B$4)),0)</f>
        <v>28.149118141213226</v>
      </c>
      <c r="L5403" s="15">
        <f>L5402+J5403*'Technical Data'!$B$5-(K5403/'Technical Data'!$B$4)</f>
        <v>103.02671955578393</v>
      </c>
      <c r="N5403" s="15">
        <f t="shared" si="337"/>
        <v>0</v>
      </c>
      <c r="O5403" s="36">
        <f t="shared" si="338"/>
        <v>0</v>
      </c>
      <c r="P5403" s="50">
        <v>0</v>
      </c>
      <c r="Q5403" s="50">
        <v>0</v>
      </c>
      <c r="R5403" s="42">
        <v>0</v>
      </c>
      <c r="S5403" s="42">
        <v>28.149118141213201</v>
      </c>
      <c r="T5403" s="42">
        <v>100.171822545911</v>
      </c>
      <c r="U5403" s="15">
        <f t="shared" si="339"/>
        <v>0</v>
      </c>
    </row>
    <row r="5404" spans="6:21" x14ac:dyDescent="0.3">
      <c r="F5404" s="5">
        <f>Demand!C5404</f>
        <v>25.210696892881543</v>
      </c>
      <c r="G5404">
        <f>Irradiance!A5404*$B$2*'Technical Data'!$B$2</f>
        <v>0</v>
      </c>
      <c r="H5404" s="5">
        <f t="shared" si="336"/>
        <v>-25.210696892881543</v>
      </c>
      <c r="I5404" s="38">
        <v>0</v>
      </c>
      <c r="J5404" s="35">
        <f>IF(H5404&gt;0,MIN(H5404,($B$3-L5403)/'Technical Data'!$B$5),0)</f>
        <v>0</v>
      </c>
      <c r="K5404" s="15">
        <f>IF(H5404&lt;0,MIN(ABS(H5404),(L5403*'Technical Data'!$B$4)),0)</f>
        <v>25.210696892881543</v>
      </c>
      <c r="L5404" s="15">
        <f>L5403+J5404*'Technical Data'!$B$5-(K5404/'Technical Data'!$B$4)</f>
        <v>75.014834119248889</v>
      </c>
      <c r="N5404" s="15">
        <f t="shared" si="337"/>
        <v>0</v>
      </c>
      <c r="O5404" s="36">
        <f t="shared" si="338"/>
        <v>0</v>
      </c>
      <c r="P5404" s="50">
        <v>0</v>
      </c>
      <c r="Q5404" s="50">
        <v>0</v>
      </c>
      <c r="R5404" s="42">
        <v>0</v>
      </c>
      <c r="S5404" s="42">
        <v>25.210696892881501</v>
      </c>
      <c r="T5404" s="42">
        <v>72.159937109376102</v>
      </c>
      <c r="U5404" s="15">
        <f t="shared" si="339"/>
        <v>0</v>
      </c>
    </row>
    <row r="5405" spans="6:21" x14ac:dyDescent="0.3">
      <c r="F5405" s="5">
        <f>Demand!C5405</f>
        <v>21.441654275040438</v>
      </c>
      <c r="G5405">
        <f>Irradiance!A5405*$B$2*'Technical Data'!$B$2</f>
        <v>0</v>
      </c>
      <c r="H5405" s="5">
        <f t="shared" si="336"/>
        <v>-21.441654275040438</v>
      </c>
      <c r="I5405" s="38">
        <v>0</v>
      </c>
      <c r="J5405" s="35">
        <f>IF(H5405&gt;0,MIN(H5405,($B$3-L5404)/'Technical Data'!$B$5),0)</f>
        <v>0</v>
      </c>
      <c r="K5405" s="15">
        <f>IF(H5405&lt;0,MIN(ABS(H5405),(L5404*'Technical Data'!$B$4)),0)</f>
        <v>21.441654275040438</v>
      </c>
      <c r="L5405" s="15">
        <f>L5404+J5405*'Technical Data'!$B$5-(K5405/'Technical Data'!$B$4)</f>
        <v>51.190773813648406</v>
      </c>
      <c r="N5405" s="15">
        <f t="shared" si="337"/>
        <v>0</v>
      </c>
      <c r="O5405" s="36">
        <f t="shared" si="338"/>
        <v>0</v>
      </c>
      <c r="P5405" s="50">
        <v>0</v>
      </c>
      <c r="Q5405" s="50">
        <v>0</v>
      </c>
      <c r="R5405" s="42">
        <v>0</v>
      </c>
      <c r="S5405" s="42">
        <v>21.441654275040399</v>
      </c>
      <c r="T5405" s="42">
        <v>48.335876803775598</v>
      </c>
      <c r="U5405" s="15">
        <f t="shared" si="339"/>
        <v>0</v>
      </c>
    </row>
    <row r="5406" spans="6:21" x14ac:dyDescent="0.3">
      <c r="F5406" s="5">
        <f>Demand!C5406</f>
        <v>17.518839650440029</v>
      </c>
      <c r="G5406">
        <f>Irradiance!A5406*$B$2*'Technical Data'!$B$2</f>
        <v>0</v>
      </c>
      <c r="H5406" s="5">
        <f t="shared" si="336"/>
        <v>-17.518839650440029</v>
      </c>
      <c r="I5406" s="38">
        <v>0</v>
      </c>
      <c r="J5406" s="35">
        <f>IF(H5406&gt;0,MIN(H5406,($B$3-L5405)/'Technical Data'!$B$5),0)</f>
        <v>0</v>
      </c>
      <c r="K5406" s="15">
        <f>IF(H5406&lt;0,MIN(ABS(H5406),(L5405*'Technical Data'!$B$4)),0)</f>
        <v>17.518839650440029</v>
      </c>
      <c r="L5406" s="15">
        <f>L5405+J5406*'Technical Data'!$B$5-(K5406/'Technical Data'!$B$4)</f>
        <v>31.725396424270595</v>
      </c>
      <c r="N5406" s="15">
        <f t="shared" si="337"/>
        <v>0</v>
      </c>
      <c r="O5406" s="36">
        <f t="shared" si="338"/>
        <v>0</v>
      </c>
      <c r="P5406" s="50">
        <v>0</v>
      </c>
      <c r="Q5406" s="50">
        <v>0</v>
      </c>
      <c r="R5406" s="42">
        <v>0</v>
      </c>
      <c r="S5406" s="42">
        <v>17.51883965044</v>
      </c>
      <c r="T5406" s="42">
        <v>28.870499414397798</v>
      </c>
      <c r="U5406" s="15">
        <f t="shared" si="339"/>
        <v>0</v>
      </c>
    </row>
    <row r="5407" spans="6:21" x14ac:dyDescent="0.3">
      <c r="F5407" s="5">
        <f>Demand!C5407</f>
        <v>14.341369828430429</v>
      </c>
      <c r="G5407">
        <f>Irradiance!A5407*$B$2*'Technical Data'!$B$2</f>
        <v>0</v>
      </c>
      <c r="H5407" s="5">
        <f t="shared" si="336"/>
        <v>-14.341369828430429</v>
      </c>
      <c r="I5407" s="38">
        <v>0</v>
      </c>
      <c r="J5407" s="35">
        <f>IF(H5407&gt;0,MIN(H5407,($B$3-L5406)/'Technical Data'!$B$5),0)</f>
        <v>0</v>
      </c>
      <c r="K5407" s="15">
        <f>IF(H5407&lt;0,MIN(ABS(H5407),(L5406*'Technical Data'!$B$4)),0)</f>
        <v>14.341369828430429</v>
      </c>
      <c r="L5407" s="15">
        <f>L5406+J5407*'Technical Data'!$B$5-(K5407/'Technical Data'!$B$4)</f>
        <v>15.790541059347898</v>
      </c>
      <c r="N5407" s="15">
        <f t="shared" si="337"/>
        <v>0</v>
      </c>
      <c r="O5407" s="36">
        <f t="shared" si="338"/>
        <v>0</v>
      </c>
      <c r="P5407" s="50">
        <v>0</v>
      </c>
      <c r="Q5407" s="50">
        <v>0</v>
      </c>
      <c r="R5407" s="42">
        <v>0</v>
      </c>
      <c r="S5407" s="42">
        <v>14.3413698284304</v>
      </c>
      <c r="T5407" s="42">
        <v>12.935644049475099</v>
      </c>
      <c r="U5407" s="15">
        <f t="shared" si="339"/>
        <v>0</v>
      </c>
    </row>
    <row r="5408" spans="6:21" x14ac:dyDescent="0.3">
      <c r="F5408" s="5">
        <f>Demand!C5408</f>
        <v>11.667261990410534</v>
      </c>
      <c r="G5408">
        <f>Irradiance!A5408*$B$2*'Technical Data'!$B$2</f>
        <v>8.010278056260707E-2</v>
      </c>
      <c r="H5408" s="5">
        <f t="shared" si="336"/>
        <v>-11.587159209847927</v>
      </c>
      <c r="I5408" s="38">
        <v>2.5182345882930428E-2</v>
      </c>
      <c r="J5408" s="35">
        <f>IF(H5408&gt;0,MIN(H5408,($B$3-L5407)/'Technical Data'!$B$5),0)</f>
        <v>0</v>
      </c>
      <c r="K5408" s="15">
        <f>IF(H5408&lt;0,MIN(ABS(H5408),(L5407*'Technical Data'!$B$4)),0)</f>
        <v>11.587159209847927</v>
      </c>
      <c r="L5408" s="15">
        <f>L5407+J5408*'Technical Data'!$B$5-(K5408/'Technical Data'!$B$4)</f>
        <v>2.9159197150724232</v>
      </c>
      <c r="N5408" s="15">
        <f t="shared" si="337"/>
        <v>8.010278056260707E-2</v>
      </c>
      <c r="O5408" s="36">
        <f t="shared" si="338"/>
        <v>0</v>
      </c>
      <c r="P5408" s="50">
        <v>0</v>
      </c>
      <c r="Q5408" s="50">
        <v>2.51823458829303E-2</v>
      </c>
      <c r="R5408" s="42">
        <v>0</v>
      </c>
      <c r="S5408" s="42">
        <v>11.6420796445276</v>
      </c>
      <c r="T5408" s="42">
        <v>0</v>
      </c>
      <c r="U5408" s="15">
        <f t="shared" si="339"/>
        <v>8.010278056260707E-2</v>
      </c>
    </row>
    <row r="5409" spans="6:21" x14ac:dyDescent="0.3">
      <c r="F5409" s="5">
        <f>Demand!C5409</f>
        <v>9.1669603542291398</v>
      </c>
      <c r="G5409">
        <f>Irradiance!A5409*$B$2*'Technical Data'!$B$2</f>
        <v>145.2263411600066</v>
      </c>
      <c r="H5409" s="5">
        <f t="shared" si="336"/>
        <v>136.05938080577747</v>
      </c>
      <c r="I5409" s="38">
        <v>45.655593085752862</v>
      </c>
      <c r="J5409" s="35">
        <f>IF(H5409&gt;0,MIN(H5409,($B$3-L5408)/'Technical Data'!$B$5),0)</f>
        <v>136.05938080577747</v>
      </c>
      <c r="K5409" s="15">
        <f>IF(H5409&lt;0,MIN(ABS(H5409),(L5408*'Technical Data'!$B$4)),0)</f>
        <v>0</v>
      </c>
      <c r="L5409" s="15">
        <f>L5408+J5409*'Technical Data'!$B$5-(K5409/'Technical Data'!$B$4)</f>
        <v>125.36936244027214</v>
      </c>
      <c r="N5409" s="15">
        <f t="shared" si="337"/>
        <v>9.1669603542291327</v>
      </c>
      <c r="O5409" s="36">
        <f t="shared" si="338"/>
        <v>0</v>
      </c>
      <c r="P5409" s="50">
        <v>36.488632731523602</v>
      </c>
      <c r="Q5409" s="50">
        <v>9.1669603542291398</v>
      </c>
      <c r="R5409" s="42">
        <v>0</v>
      </c>
      <c r="S5409" s="42">
        <v>0</v>
      </c>
      <c r="T5409" s="42">
        <v>0</v>
      </c>
      <c r="U5409" s="15">
        <f t="shared" si="339"/>
        <v>9.1669603542291327</v>
      </c>
    </row>
    <row r="5410" spans="6:21" x14ac:dyDescent="0.3">
      <c r="F5410" s="5">
        <f>Demand!C5410</f>
        <v>7.1962184140255916</v>
      </c>
      <c r="G5410">
        <f>Irradiance!A5410*$B$2*'Technical Data'!$B$2</f>
        <v>336.9923978268879</v>
      </c>
      <c r="H5410" s="5">
        <f t="shared" si="336"/>
        <v>329.79617941286233</v>
      </c>
      <c r="I5410" s="38">
        <v>105.94212912948829</v>
      </c>
      <c r="J5410" s="35">
        <f>IF(H5410&gt;0,MIN(H5410,($B$3-L5409)/'Technical Data'!$B$5),0)</f>
        <v>285.83320270251426</v>
      </c>
      <c r="K5410" s="15">
        <f>IF(H5410&lt;0,MIN(ABS(H5410),(L5409*'Technical Data'!$B$4)),0)</f>
        <v>0</v>
      </c>
      <c r="L5410" s="15">
        <f>L5409+J5410*'Technical Data'!$B$5-(K5410/'Technical Data'!$B$4)</f>
        <v>382.61924487253498</v>
      </c>
      <c r="N5410" s="15">
        <f t="shared" si="337"/>
        <v>51.159195124373639</v>
      </c>
      <c r="O5410" s="36">
        <f t="shared" si="338"/>
        <v>43.962976710348045</v>
      </c>
      <c r="P5410" s="50">
        <v>98.745910715462301</v>
      </c>
      <c r="Q5410" s="50">
        <v>7.1962184140255898</v>
      </c>
      <c r="R5410" s="42">
        <v>0</v>
      </c>
      <c r="S5410" s="42">
        <v>0</v>
      </c>
      <c r="T5410" s="42">
        <v>0</v>
      </c>
      <c r="U5410" s="15">
        <f t="shared" si="339"/>
        <v>51.159195124373639</v>
      </c>
    </row>
    <row r="5411" spans="6:21" x14ac:dyDescent="0.3">
      <c r="F5411" s="5">
        <f>Demand!C5411</f>
        <v>6.0300031509444825</v>
      </c>
      <c r="G5411">
        <f>Irradiance!A5411*$B$2*'Technical Data'!$B$2</f>
        <v>514.17974843137472</v>
      </c>
      <c r="H5411" s="5">
        <f t="shared" si="336"/>
        <v>508.14974528043024</v>
      </c>
      <c r="I5411" s="38">
        <v>161.64547822253039</v>
      </c>
      <c r="J5411" s="35">
        <f>IF(H5411&gt;0,MIN(H5411,($B$3-L5410)/'Technical Data'!$B$5),0)</f>
        <v>0</v>
      </c>
      <c r="K5411" s="15">
        <f>IF(H5411&lt;0,MIN(ABS(H5411),(L5410*'Technical Data'!$B$4)),0)</f>
        <v>0</v>
      </c>
      <c r="L5411" s="15">
        <f>L5410+J5411*'Technical Data'!$B$5-(K5411/'Technical Data'!$B$4)</f>
        <v>382.61924487253498</v>
      </c>
      <c r="N5411" s="15">
        <f t="shared" si="337"/>
        <v>514.17974843137472</v>
      </c>
      <c r="O5411" s="36">
        <f t="shared" si="338"/>
        <v>508.14974528043024</v>
      </c>
      <c r="P5411" s="50">
        <v>155.615475071585</v>
      </c>
      <c r="Q5411" s="50">
        <v>6.0300031509444798</v>
      </c>
      <c r="R5411" s="42">
        <v>0</v>
      </c>
      <c r="S5411" s="42">
        <v>0</v>
      </c>
      <c r="T5411" s="42">
        <v>0</v>
      </c>
      <c r="U5411" s="15">
        <f t="shared" si="339"/>
        <v>514.17974843137472</v>
      </c>
    </row>
    <row r="5412" spans="6:21" x14ac:dyDescent="0.3">
      <c r="F5412" s="5">
        <f>Demand!C5412</f>
        <v>6.0644618285953209</v>
      </c>
      <c r="G5412">
        <f>Irradiance!A5412*$B$2*'Technical Data'!$B$2</f>
        <v>650.35447538780681</v>
      </c>
      <c r="H5412" s="5">
        <f t="shared" si="336"/>
        <v>644.2900135592115</v>
      </c>
      <c r="I5412" s="38">
        <v>204.4554662235121</v>
      </c>
      <c r="J5412" s="35">
        <f>IF(H5412&gt;0,MIN(H5412,($B$3-L5411)/'Technical Data'!$B$5),0)</f>
        <v>0</v>
      </c>
      <c r="K5412" s="15">
        <f>IF(H5412&lt;0,MIN(ABS(H5412),(L5411*'Technical Data'!$B$4)),0)</f>
        <v>0</v>
      </c>
      <c r="L5412" s="15">
        <f>L5411+J5412*'Technical Data'!$B$5-(K5412/'Technical Data'!$B$4)</f>
        <v>382.61924487253498</v>
      </c>
      <c r="N5412" s="15">
        <f t="shared" si="337"/>
        <v>650.35447538780681</v>
      </c>
      <c r="O5412" s="36">
        <f t="shared" si="338"/>
        <v>644.2900135592115</v>
      </c>
      <c r="P5412" s="50">
        <v>198.391004394916</v>
      </c>
      <c r="Q5412" s="50">
        <v>6.06446182859532</v>
      </c>
      <c r="R5412" s="42">
        <v>0</v>
      </c>
      <c r="S5412" s="42">
        <v>0</v>
      </c>
      <c r="T5412" s="42">
        <v>0</v>
      </c>
      <c r="U5412" s="15">
        <f t="shared" si="339"/>
        <v>650.35447538780681</v>
      </c>
    </row>
    <row r="5413" spans="6:21" x14ac:dyDescent="0.3">
      <c r="F5413" s="5">
        <f>Demand!C5413</f>
        <v>6.9621968814835293</v>
      </c>
      <c r="G5413">
        <f>Irradiance!A5413*$B$2*'Technical Data'!$B$2</f>
        <v>743.27370084043093</v>
      </c>
      <c r="H5413" s="5">
        <f t="shared" si="336"/>
        <v>736.31150395894736</v>
      </c>
      <c r="I5413" s="38">
        <v>233.66698744771139</v>
      </c>
      <c r="J5413" s="35">
        <f>IF(H5413&gt;0,MIN(H5413,($B$3-L5412)/'Technical Data'!$B$5),0)</f>
        <v>0</v>
      </c>
      <c r="K5413" s="15">
        <f>IF(H5413&lt;0,MIN(ABS(H5413),(L5412*'Technical Data'!$B$4)),0)</f>
        <v>0</v>
      </c>
      <c r="L5413" s="15">
        <f>L5412+J5413*'Technical Data'!$B$5-(K5413/'Technical Data'!$B$4)</f>
        <v>382.61924487253498</v>
      </c>
      <c r="N5413" s="15">
        <f t="shared" si="337"/>
        <v>743.27370084043093</v>
      </c>
      <c r="O5413" s="36">
        <f t="shared" si="338"/>
        <v>736.31150395894736</v>
      </c>
      <c r="P5413" s="50">
        <v>226.70479056622699</v>
      </c>
      <c r="Q5413" s="50">
        <v>6.9621968814835302</v>
      </c>
      <c r="R5413" s="42">
        <v>0</v>
      </c>
      <c r="S5413" s="42">
        <v>0</v>
      </c>
      <c r="T5413" s="42">
        <v>0</v>
      </c>
      <c r="U5413" s="15">
        <f t="shared" si="339"/>
        <v>743.27370084043093</v>
      </c>
    </row>
    <row r="5414" spans="6:21" x14ac:dyDescent="0.3">
      <c r="F5414" s="5">
        <f>Demand!C5414</f>
        <v>9.2104311157523107</v>
      </c>
      <c r="G5414">
        <f>Irradiance!A5414*$B$2*'Technical Data'!$B$2</f>
        <v>787.57053849155272</v>
      </c>
      <c r="H5414" s="5">
        <f t="shared" si="336"/>
        <v>778.36010737580045</v>
      </c>
      <c r="I5414" s="38">
        <v>247.59282472097189</v>
      </c>
      <c r="J5414" s="35">
        <f>IF(H5414&gt;0,MIN(H5414,($B$3-L5413)/'Technical Data'!$B$5),0)</f>
        <v>0</v>
      </c>
      <c r="K5414" s="15">
        <f>IF(H5414&lt;0,MIN(ABS(H5414),(L5413*'Technical Data'!$B$4)),0)</f>
        <v>0</v>
      </c>
      <c r="L5414" s="15">
        <f>L5413+J5414*'Technical Data'!$B$5-(K5414/'Technical Data'!$B$4)</f>
        <v>382.61924487253498</v>
      </c>
      <c r="N5414" s="15">
        <f t="shared" si="337"/>
        <v>787.57053849155272</v>
      </c>
      <c r="O5414" s="36">
        <f t="shared" si="338"/>
        <v>778.36010737580045</v>
      </c>
      <c r="P5414" s="50">
        <v>238.38239360521899</v>
      </c>
      <c r="Q5414" s="50">
        <v>9.2104311157523107</v>
      </c>
      <c r="R5414" s="42">
        <v>0</v>
      </c>
      <c r="S5414" s="42">
        <v>0</v>
      </c>
      <c r="T5414" s="42">
        <v>0</v>
      </c>
      <c r="U5414" s="15">
        <f t="shared" si="339"/>
        <v>787.57053849155272</v>
      </c>
    </row>
    <row r="5415" spans="6:21" x14ac:dyDescent="0.3">
      <c r="F5415" s="5">
        <f>Demand!C5415</f>
        <v>12.220231596315655</v>
      </c>
      <c r="G5415">
        <f>Irradiance!A5415*$B$2*'Technical Data'!$B$2</f>
        <v>768.98669340102788</v>
      </c>
      <c r="H5415" s="5">
        <f t="shared" si="336"/>
        <v>756.76646180471221</v>
      </c>
      <c r="I5415" s="38">
        <v>241.7505204761321</v>
      </c>
      <c r="J5415" s="35">
        <f>IF(H5415&gt;0,MIN(H5415,($B$3-L5414)/'Technical Data'!$B$5),0)</f>
        <v>0</v>
      </c>
      <c r="K5415" s="15">
        <f>IF(H5415&lt;0,MIN(ABS(H5415),(L5414*'Technical Data'!$B$4)),0)</f>
        <v>0</v>
      </c>
      <c r="L5415" s="15">
        <f>L5414+J5415*'Technical Data'!$B$5-(K5415/'Technical Data'!$B$4)</f>
        <v>382.61924487253498</v>
      </c>
      <c r="N5415" s="15">
        <f t="shared" si="337"/>
        <v>768.98669340102788</v>
      </c>
      <c r="O5415" s="36">
        <f t="shared" si="338"/>
        <v>756.76646180471221</v>
      </c>
      <c r="P5415" s="50">
        <v>229.530288879816</v>
      </c>
      <c r="Q5415" s="50">
        <v>12.220231596315701</v>
      </c>
      <c r="R5415" s="42">
        <v>0</v>
      </c>
      <c r="S5415" s="42">
        <v>0</v>
      </c>
      <c r="T5415" s="42">
        <v>0</v>
      </c>
      <c r="U5415" s="15">
        <f t="shared" si="339"/>
        <v>768.98669340102788</v>
      </c>
    </row>
    <row r="5416" spans="6:21" x14ac:dyDescent="0.3">
      <c r="F5416" s="5">
        <f>Demand!C5416</f>
        <v>15.394930878215668</v>
      </c>
      <c r="G5416">
        <f>Irradiance!A5416*$B$2*'Technical Data'!$B$2</f>
        <v>695.29213528342939</v>
      </c>
      <c r="H5416" s="5">
        <f t="shared" si="336"/>
        <v>679.89720440521376</v>
      </c>
      <c r="I5416" s="38">
        <v>218.58276226383609</v>
      </c>
      <c r="J5416" s="35">
        <f>IF(H5416&gt;0,MIN(H5416,($B$3-L5415)/'Technical Data'!$B$5),0)</f>
        <v>0</v>
      </c>
      <c r="K5416" s="15">
        <f>IF(H5416&lt;0,MIN(ABS(H5416),(L5415*'Technical Data'!$B$4)),0)</f>
        <v>0</v>
      </c>
      <c r="L5416" s="15">
        <f>L5415+J5416*'Technical Data'!$B$5-(K5416/'Technical Data'!$B$4)</f>
        <v>382.61924487253498</v>
      </c>
      <c r="N5416" s="15">
        <f t="shared" si="337"/>
        <v>695.29213528342939</v>
      </c>
      <c r="O5416" s="36">
        <f t="shared" si="338"/>
        <v>679.89720440521376</v>
      </c>
      <c r="P5416" s="50">
        <v>127.89989637629201</v>
      </c>
      <c r="Q5416" s="50">
        <v>15.3949308782157</v>
      </c>
      <c r="R5416" s="42">
        <v>75.287935009327299</v>
      </c>
      <c r="S5416" s="42">
        <v>0</v>
      </c>
      <c r="T5416" s="42">
        <v>67.759141508394606</v>
      </c>
      <c r="U5416" s="15">
        <f t="shared" si="339"/>
        <v>695.29213528342939</v>
      </c>
    </row>
    <row r="5417" spans="6:21" x14ac:dyDescent="0.3">
      <c r="F5417" s="5">
        <f>Demand!C5417</f>
        <v>18.676088893156294</v>
      </c>
      <c r="G5417">
        <f>Irradiance!A5417*$B$2*'Technical Data'!$B$2</f>
        <v>581.86659800677774</v>
      </c>
      <c r="H5417" s="5">
        <f t="shared" si="336"/>
        <v>563.19050911362149</v>
      </c>
      <c r="I5417" s="38">
        <v>182.92456049360661</v>
      </c>
      <c r="J5417" s="35">
        <f>IF(H5417&gt;0,MIN(H5417,($B$3-L5416)/'Technical Data'!$B$5),0)</f>
        <v>0</v>
      </c>
      <c r="K5417" s="15">
        <f>IF(H5417&lt;0,MIN(ABS(H5417),(L5416*'Technical Data'!$B$4)),0)</f>
        <v>0</v>
      </c>
      <c r="L5417" s="15">
        <f>L5416+J5417*'Technical Data'!$B$5-(K5417/'Technical Data'!$B$4)</f>
        <v>382.61924487253498</v>
      </c>
      <c r="N5417" s="15">
        <f t="shared" si="337"/>
        <v>581.86659800677774</v>
      </c>
      <c r="O5417" s="36">
        <f t="shared" si="338"/>
        <v>563.19050911362149</v>
      </c>
      <c r="P5417" s="50">
        <v>0</v>
      </c>
      <c r="Q5417" s="50">
        <v>18.676088893156301</v>
      </c>
      <c r="R5417" s="42">
        <v>164.24847160044999</v>
      </c>
      <c r="S5417" s="42">
        <v>0</v>
      </c>
      <c r="T5417" s="42">
        <v>215.58276594879899</v>
      </c>
      <c r="U5417" s="15">
        <f t="shared" si="339"/>
        <v>581.86659800677774</v>
      </c>
    </row>
    <row r="5418" spans="6:21" x14ac:dyDescent="0.3">
      <c r="F5418" s="5">
        <f>Demand!C5418</f>
        <v>22.139122841892561</v>
      </c>
      <c r="G5418">
        <f>Irradiance!A5418*$B$2*'Technical Data'!$B$2</f>
        <v>424.7850453235053</v>
      </c>
      <c r="H5418" s="5">
        <f t="shared" si="336"/>
        <v>402.64592248161273</v>
      </c>
      <c r="I5418" s="38">
        <v>133.54198021718011</v>
      </c>
      <c r="J5418" s="35">
        <f>IF(H5418&gt;0,MIN(H5418,($B$3-L5417)/'Technical Data'!$B$5),0)</f>
        <v>0</v>
      </c>
      <c r="K5418" s="15">
        <f>IF(H5418&lt;0,MIN(ABS(H5418),(L5417*'Technical Data'!$B$4)),0)</f>
        <v>0</v>
      </c>
      <c r="L5418" s="15">
        <f>L5417+J5418*'Technical Data'!$B$5-(K5418/'Technical Data'!$B$4)</f>
        <v>382.61924487253498</v>
      </c>
      <c r="N5418" s="15">
        <f t="shared" si="337"/>
        <v>424.7850453235053</v>
      </c>
      <c r="O5418" s="36">
        <f t="shared" si="338"/>
        <v>402.64592248161273</v>
      </c>
      <c r="P5418" s="50">
        <v>0</v>
      </c>
      <c r="Q5418" s="50">
        <v>22.1391228418926</v>
      </c>
      <c r="R5418" s="42">
        <v>111.402857375287</v>
      </c>
      <c r="S5418" s="42">
        <v>0</v>
      </c>
      <c r="T5418" s="42">
        <v>315.845337586558</v>
      </c>
      <c r="U5418" s="15">
        <f t="shared" si="339"/>
        <v>424.7850453235053</v>
      </c>
    </row>
    <row r="5419" spans="6:21" x14ac:dyDescent="0.3">
      <c r="F5419" s="5">
        <f>Demand!C5419</f>
        <v>26.059128388430533</v>
      </c>
      <c r="G5419">
        <f>Irradiance!A5419*$B$2*'Technical Data'!$B$2</f>
        <v>235.8225859763152</v>
      </c>
      <c r="H5419" s="5">
        <f t="shared" si="336"/>
        <v>209.76345758788466</v>
      </c>
      <c r="I5419" s="38">
        <v>74.136826279347162</v>
      </c>
      <c r="J5419" s="35">
        <f>IF(H5419&gt;0,MIN(H5419,($B$3-L5418)/'Technical Data'!$B$5),0)</f>
        <v>0</v>
      </c>
      <c r="K5419" s="15">
        <f>IF(H5419&lt;0,MIN(ABS(H5419),(L5418*'Technical Data'!$B$4)),0)</f>
        <v>0</v>
      </c>
      <c r="L5419" s="15">
        <f>L5418+J5419*'Technical Data'!$B$5-(K5419/'Technical Data'!$B$4)</f>
        <v>382.61924487253498</v>
      </c>
      <c r="N5419" s="15">
        <f t="shared" si="337"/>
        <v>235.8225859763152</v>
      </c>
      <c r="O5419" s="36">
        <f t="shared" si="338"/>
        <v>209.76345758788466</v>
      </c>
      <c r="P5419" s="50">
        <v>0</v>
      </c>
      <c r="Q5419" s="50">
        <v>26.059128388430501</v>
      </c>
      <c r="R5419" s="42">
        <v>48.077697890916397</v>
      </c>
      <c r="S5419" s="42">
        <v>0</v>
      </c>
      <c r="T5419" s="42">
        <v>359.11526568838298</v>
      </c>
      <c r="U5419" s="15">
        <f t="shared" si="339"/>
        <v>235.8225859763152</v>
      </c>
    </row>
    <row r="5420" spans="6:21" x14ac:dyDescent="0.3">
      <c r="F5420" s="5">
        <f>Demand!C5420</f>
        <v>29.827831888257958</v>
      </c>
      <c r="G5420">
        <f>Irradiance!A5420*$B$2*'Technical Data'!$B$2</f>
        <v>6.728633567258993</v>
      </c>
      <c r="H5420" s="5">
        <f t="shared" si="336"/>
        <v>-23.099198320998966</v>
      </c>
      <c r="I5420" s="38">
        <v>2.1153170541661548</v>
      </c>
      <c r="J5420" s="35">
        <f>IF(H5420&gt;0,MIN(H5420,($B$3-L5419)/'Technical Data'!$B$5),0)</f>
        <v>0</v>
      </c>
      <c r="K5420" s="15">
        <f>IF(H5420&lt;0,MIN(ABS(H5420),(L5419*'Technical Data'!$B$4)),0)</f>
        <v>23.099198320998966</v>
      </c>
      <c r="L5420" s="15">
        <f>L5419+J5420*'Technical Data'!$B$5-(K5420/'Technical Data'!$B$4)</f>
        <v>356.9534689603139</v>
      </c>
      <c r="N5420" s="15">
        <f t="shared" si="337"/>
        <v>6.728633567258993</v>
      </c>
      <c r="O5420" s="36">
        <f t="shared" si="338"/>
        <v>0</v>
      </c>
      <c r="P5420" s="50">
        <v>0</v>
      </c>
      <c r="Q5420" s="50">
        <v>2.1153170541661499</v>
      </c>
      <c r="R5420" s="42">
        <v>0</v>
      </c>
      <c r="S5420" s="42">
        <v>27.712514834091799</v>
      </c>
      <c r="T5420" s="42">
        <v>328.32358253939202</v>
      </c>
      <c r="U5420" s="15">
        <f t="shared" si="339"/>
        <v>6.728633567258993</v>
      </c>
    </row>
    <row r="5421" spans="6:21" x14ac:dyDescent="0.3">
      <c r="F5421" s="5">
        <f>Demand!C5421</f>
        <v>32.346473561578797</v>
      </c>
      <c r="G5421">
        <f>Irradiance!A5421*$B$2*'Technical Data'!$B$2</f>
        <v>0</v>
      </c>
      <c r="H5421" s="5">
        <f t="shared" si="336"/>
        <v>-32.346473561578797</v>
      </c>
      <c r="I5421" s="38">
        <v>0</v>
      </c>
      <c r="J5421" s="35">
        <f>IF(H5421&gt;0,MIN(H5421,($B$3-L5420)/'Technical Data'!$B$5),0)</f>
        <v>0</v>
      </c>
      <c r="K5421" s="15">
        <f>IF(H5421&lt;0,MIN(ABS(H5421),(L5420*'Technical Data'!$B$4)),0)</f>
        <v>32.346473561578797</v>
      </c>
      <c r="L5421" s="15">
        <f>L5420+J5421*'Technical Data'!$B$5-(K5421/'Technical Data'!$B$4)</f>
        <v>321.01294278078188</v>
      </c>
      <c r="N5421" s="15">
        <f t="shared" si="337"/>
        <v>0</v>
      </c>
      <c r="O5421" s="36">
        <f t="shared" si="338"/>
        <v>0</v>
      </c>
      <c r="P5421" s="50">
        <v>0</v>
      </c>
      <c r="Q5421" s="50">
        <v>0</v>
      </c>
      <c r="R5421" s="42">
        <v>0</v>
      </c>
      <c r="S5421" s="42">
        <v>32.346473561578797</v>
      </c>
      <c r="T5421" s="42">
        <v>292.38305635986001</v>
      </c>
      <c r="U5421" s="15">
        <f t="shared" si="339"/>
        <v>0</v>
      </c>
    </row>
    <row r="5422" spans="6:21" x14ac:dyDescent="0.3">
      <c r="F5422" s="5">
        <f>Demand!C5422</f>
        <v>33.650708508051309</v>
      </c>
      <c r="G5422">
        <f>Irradiance!A5422*$B$2*'Technical Data'!$B$2</f>
        <v>0</v>
      </c>
      <c r="H5422" s="5">
        <f t="shared" si="336"/>
        <v>-33.650708508051309</v>
      </c>
      <c r="I5422" s="38">
        <v>0</v>
      </c>
      <c r="J5422" s="35">
        <f>IF(H5422&gt;0,MIN(H5422,($B$3-L5421)/'Technical Data'!$B$5),0)</f>
        <v>0</v>
      </c>
      <c r="K5422" s="15">
        <f>IF(H5422&lt;0,MIN(ABS(H5422),(L5421*'Technical Data'!$B$4)),0)</f>
        <v>33.650708508051309</v>
      </c>
      <c r="L5422" s="15">
        <f>L5421+J5422*'Technical Data'!$B$5-(K5422/'Technical Data'!$B$4)</f>
        <v>283.62326666072488</v>
      </c>
      <c r="N5422" s="15">
        <f t="shared" si="337"/>
        <v>0</v>
      </c>
      <c r="O5422" s="36">
        <f t="shared" si="338"/>
        <v>0</v>
      </c>
      <c r="P5422" s="50">
        <v>0</v>
      </c>
      <c r="Q5422" s="50">
        <v>0</v>
      </c>
      <c r="R5422" s="42">
        <v>0</v>
      </c>
      <c r="S5422" s="42">
        <v>33.650708508051302</v>
      </c>
      <c r="T5422" s="42">
        <v>254.993380239803</v>
      </c>
      <c r="U5422" s="15">
        <f t="shared" si="339"/>
        <v>0</v>
      </c>
    </row>
    <row r="5423" spans="6:21" x14ac:dyDescent="0.3">
      <c r="F5423" s="5">
        <f>Demand!C5423</f>
        <v>34.088198609960187</v>
      </c>
      <c r="G5423">
        <f>Irradiance!A5423*$B$2*'Technical Data'!$B$2</f>
        <v>0</v>
      </c>
      <c r="H5423" s="5">
        <f t="shared" si="336"/>
        <v>-34.088198609960187</v>
      </c>
      <c r="I5423" s="38">
        <v>0</v>
      </c>
      <c r="J5423" s="35">
        <f>IF(H5423&gt;0,MIN(H5423,($B$3-L5422)/'Technical Data'!$B$5),0)</f>
        <v>0</v>
      </c>
      <c r="K5423" s="15">
        <f>IF(H5423&lt;0,MIN(ABS(H5423),(L5422*'Technical Data'!$B$4)),0)</f>
        <v>34.088198609960187</v>
      </c>
      <c r="L5423" s="15">
        <f>L5422+J5423*'Technical Data'!$B$5-(K5423/'Technical Data'!$B$4)</f>
        <v>245.74749042743579</v>
      </c>
      <c r="N5423" s="15">
        <f t="shared" si="337"/>
        <v>0</v>
      </c>
      <c r="O5423" s="36">
        <f t="shared" si="338"/>
        <v>0</v>
      </c>
      <c r="P5423" s="50">
        <v>0</v>
      </c>
      <c r="Q5423" s="50">
        <v>0</v>
      </c>
      <c r="R5423" s="42">
        <v>0</v>
      </c>
      <c r="S5423" s="42">
        <v>34.088198609960202</v>
      </c>
      <c r="T5423" s="42">
        <v>217.117604006514</v>
      </c>
      <c r="U5423" s="15">
        <f t="shared" si="339"/>
        <v>0</v>
      </c>
    </row>
    <row r="5424" spans="6:21" x14ac:dyDescent="0.3">
      <c r="F5424" s="5">
        <f>Demand!C5424</f>
        <v>33.500965344823072</v>
      </c>
      <c r="G5424">
        <f>Irradiance!A5424*$B$2*'Technical Data'!$B$2</f>
        <v>0</v>
      </c>
      <c r="H5424" s="5">
        <f t="shared" si="336"/>
        <v>-33.500965344823072</v>
      </c>
      <c r="I5424" s="38">
        <v>0</v>
      </c>
      <c r="J5424" s="35">
        <f>IF(H5424&gt;0,MIN(H5424,($B$3-L5423)/'Technical Data'!$B$5),0)</f>
        <v>0</v>
      </c>
      <c r="K5424" s="15">
        <f>IF(H5424&lt;0,MIN(ABS(H5424),(L5423*'Technical Data'!$B$4)),0)</f>
        <v>33.500965344823072</v>
      </c>
      <c r="L5424" s="15">
        <f>L5423+J5424*'Technical Data'!$B$5-(K5424/'Technical Data'!$B$4)</f>
        <v>208.52419559985461</v>
      </c>
      <c r="N5424" s="15">
        <f t="shared" si="337"/>
        <v>0</v>
      </c>
      <c r="O5424" s="36">
        <f t="shared" si="338"/>
        <v>0</v>
      </c>
      <c r="P5424" s="50">
        <v>0</v>
      </c>
      <c r="Q5424" s="50">
        <v>0</v>
      </c>
      <c r="R5424" s="42">
        <v>0</v>
      </c>
      <c r="S5424" s="42">
        <v>33.500965344823101</v>
      </c>
      <c r="T5424" s="42">
        <v>179.89430917893199</v>
      </c>
      <c r="U5424" s="15">
        <f t="shared" si="339"/>
        <v>0</v>
      </c>
    </row>
    <row r="5425" spans="6:21" x14ac:dyDescent="0.3">
      <c r="F5425" s="5">
        <f>Demand!C5425</f>
        <v>32.146501520035095</v>
      </c>
      <c r="G5425">
        <f>Irradiance!A5425*$B$2*'Technical Data'!$B$2</f>
        <v>0</v>
      </c>
      <c r="H5425" s="5">
        <f t="shared" si="336"/>
        <v>-32.146501520035095</v>
      </c>
      <c r="I5425" s="38">
        <v>0</v>
      </c>
      <c r="J5425" s="35">
        <f>IF(H5425&gt;0,MIN(H5425,($B$3-L5424)/'Technical Data'!$B$5),0)</f>
        <v>0</v>
      </c>
      <c r="K5425" s="15">
        <f>IF(H5425&lt;0,MIN(ABS(H5425),(L5424*'Technical Data'!$B$4)),0)</f>
        <v>32.146501520035095</v>
      </c>
      <c r="L5425" s="15">
        <f>L5424+J5425*'Technical Data'!$B$5-(K5425/'Technical Data'!$B$4)</f>
        <v>172.80586057759339</v>
      </c>
      <c r="N5425" s="15">
        <f t="shared" si="337"/>
        <v>0</v>
      </c>
      <c r="O5425" s="36">
        <f t="shared" si="338"/>
        <v>0</v>
      </c>
      <c r="P5425" s="50">
        <v>0</v>
      </c>
      <c r="Q5425" s="50">
        <v>0</v>
      </c>
      <c r="R5425" s="42">
        <v>0</v>
      </c>
      <c r="S5425" s="42">
        <v>32.146501520035102</v>
      </c>
      <c r="T5425" s="42">
        <v>144.175974156671</v>
      </c>
      <c r="U5425" s="15">
        <f t="shared" si="339"/>
        <v>0</v>
      </c>
    </row>
    <row r="5426" spans="6:21" x14ac:dyDescent="0.3">
      <c r="F5426" s="5">
        <f>Demand!C5426</f>
        <v>24.086082161956142</v>
      </c>
      <c r="G5426">
        <f>Irradiance!A5426*$B$2*'Technical Data'!$B$2</f>
        <v>0</v>
      </c>
      <c r="H5426" s="5">
        <f t="shared" si="336"/>
        <v>-24.086082161956142</v>
      </c>
      <c r="I5426" s="38">
        <v>0</v>
      </c>
      <c r="J5426" s="35">
        <f>IF(H5426&gt;0,MIN(H5426,($B$3-L5425)/'Technical Data'!$B$5),0)</f>
        <v>0</v>
      </c>
      <c r="K5426" s="15">
        <f>IF(H5426&lt;0,MIN(ABS(H5426),(L5425*'Technical Data'!$B$4)),0)</f>
        <v>24.086082161956142</v>
      </c>
      <c r="L5426" s="15">
        <f>L5425+J5426*'Technical Data'!$B$5-(K5426/'Technical Data'!$B$4)</f>
        <v>146.0435470643088</v>
      </c>
      <c r="N5426" s="15">
        <f t="shared" si="337"/>
        <v>0</v>
      </c>
      <c r="O5426" s="36">
        <f t="shared" si="338"/>
        <v>0</v>
      </c>
      <c r="P5426" s="50">
        <v>0</v>
      </c>
      <c r="Q5426" s="50">
        <v>0</v>
      </c>
      <c r="R5426" s="42">
        <v>0</v>
      </c>
      <c r="S5426" s="42">
        <v>24.086082161956099</v>
      </c>
      <c r="T5426" s="42">
        <v>117.413660643387</v>
      </c>
      <c r="U5426" s="15">
        <f t="shared" si="339"/>
        <v>0</v>
      </c>
    </row>
    <row r="5427" spans="6:21" x14ac:dyDescent="0.3">
      <c r="F5427" s="5">
        <f>Demand!C5427</f>
        <v>22.62939207702944</v>
      </c>
      <c r="G5427">
        <f>Irradiance!A5427*$B$2*'Technical Data'!$B$2</f>
        <v>0</v>
      </c>
      <c r="H5427" s="5">
        <f t="shared" si="336"/>
        <v>-22.62939207702944</v>
      </c>
      <c r="I5427" s="38">
        <v>0</v>
      </c>
      <c r="J5427" s="35">
        <f>IF(H5427&gt;0,MIN(H5427,($B$3-L5426)/'Technical Data'!$B$5),0)</f>
        <v>0</v>
      </c>
      <c r="K5427" s="15">
        <f>IF(H5427&lt;0,MIN(ABS(H5427),(L5426*'Technical Data'!$B$4)),0)</f>
        <v>22.62939207702944</v>
      </c>
      <c r="L5427" s="15">
        <f>L5426+J5427*'Technical Data'!$B$5-(K5427/'Technical Data'!$B$4)</f>
        <v>120.89977808983164</v>
      </c>
      <c r="N5427" s="15">
        <f t="shared" si="337"/>
        <v>0</v>
      </c>
      <c r="O5427" s="36">
        <f t="shared" si="338"/>
        <v>0</v>
      </c>
      <c r="P5427" s="50">
        <v>0</v>
      </c>
      <c r="Q5427" s="50">
        <v>0</v>
      </c>
      <c r="R5427" s="42">
        <v>0</v>
      </c>
      <c r="S5427" s="42">
        <v>22.629392077029401</v>
      </c>
      <c r="T5427" s="42">
        <v>92.269891668909395</v>
      </c>
      <c r="U5427" s="15">
        <f t="shared" si="339"/>
        <v>0</v>
      </c>
    </row>
    <row r="5428" spans="6:21" x14ac:dyDescent="0.3">
      <c r="F5428" s="5">
        <f>Demand!C5428</f>
        <v>20.875767698938589</v>
      </c>
      <c r="G5428">
        <f>Irradiance!A5428*$B$2*'Technical Data'!$B$2</f>
        <v>0</v>
      </c>
      <c r="H5428" s="5">
        <f t="shared" si="336"/>
        <v>-20.875767698938589</v>
      </c>
      <c r="I5428" s="38">
        <v>0</v>
      </c>
      <c r="J5428" s="35">
        <f>IF(H5428&gt;0,MIN(H5428,($B$3-L5427)/'Technical Data'!$B$5),0)</f>
        <v>0</v>
      </c>
      <c r="K5428" s="15">
        <f>IF(H5428&lt;0,MIN(ABS(H5428),(L5427*'Technical Data'!$B$4)),0)</f>
        <v>20.875767698938589</v>
      </c>
      <c r="L5428" s="15">
        <f>L5427+J5428*'Technical Data'!$B$5-(K5428/'Technical Data'!$B$4)</f>
        <v>97.704480646566537</v>
      </c>
      <c r="N5428" s="15">
        <f t="shared" si="337"/>
        <v>0</v>
      </c>
      <c r="O5428" s="36">
        <f t="shared" si="338"/>
        <v>0</v>
      </c>
      <c r="P5428" s="50">
        <v>0</v>
      </c>
      <c r="Q5428" s="50">
        <v>0</v>
      </c>
      <c r="R5428" s="42">
        <v>0</v>
      </c>
      <c r="S5428" s="42">
        <v>20.875767698938599</v>
      </c>
      <c r="T5428" s="42">
        <v>69.074594225644304</v>
      </c>
      <c r="U5428" s="15">
        <f t="shared" si="339"/>
        <v>0</v>
      </c>
    </row>
    <row r="5429" spans="6:21" x14ac:dyDescent="0.3">
      <c r="F5429" s="5">
        <f>Demand!C5429</f>
        <v>18.93451080661497</v>
      </c>
      <c r="G5429">
        <f>Irradiance!A5429*$B$2*'Technical Data'!$B$2</f>
        <v>0</v>
      </c>
      <c r="H5429" s="5">
        <f t="shared" si="336"/>
        <v>-18.93451080661497</v>
      </c>
      <c r="I5429" s="38">
        <v>0</v>
      </c>
      <c r="J5429" s="35">
        <f>IF(H5429&gt;0,MIN(H5429,($B$3-L5428)/'Technical Data'!$B$5),0)</f>
        <v>0</v>
      </c>
      <c r="K5429" s="15">
        <f>IF(H5429&lt;0,MIN(ABS(H5429),(L5428*'Technical Data'!$B$4)),0)</f>
        <v>18.93451080661497</v>
      </c>
      <c r="L5429" s="15">
        <f>L5428+J5429*'Technical Data'!$B$5-(K5429/'Technical Data'!$B$4)</f>
        <v>76.666135305883245</v>
      </c>
      <c r="N5429" s="15">
        <f t="shared" si="337"/>
        <v>0</v>
      </c>
      <c r="O5429" s="36">
        <f t="shared" si="338"/>
        <v>0</v>
      </c>
      <c r="P5429" s="50">
        <v>0</v>
      </c>
      <c r="Q5429" s="50">
        <v>0</v>
      </c>
      <c r="R5429" s="42">
        <v>0</v>
      </c>
      <c r="S5429" s="42">
        <v>18.934510806614998</v>
      </c>
      <c r="T5429" s="42">
        <v>48.036248884960997</v>
      </c>
      <c r="U5429" s="15">
        <f t="shared" si="339"/>
        <v>0</v>
      </c>
    </row>
    <row r="5430" spans="6:21" x14ac:dyDescent="0.3">
      <c r="F5430" s="5">
        <f>Demand!C5430</f>
        <v>15.414426545557331</v>
      </c>
      <c r="G5430">
        <f>Irradiance!A5430*$B$2*'Technical Data'!$B$2</f>
        <v>0</v>
      </c>
      <c r="H5430" s="5">
        <f t="shared" si="336"/>
        <v>-15.414426545557331</v>
      </c>
      <c r="I5430" s="38">
        <v>0</v>
      </c>
      <c r="J5430" s="35">
        <f>IF(H5430&gt;0,MIN(H5430,($B$3-L5429)/'Technical Data'!$B$5),0)</f>
        <v>0</v>
      </c>
      <c r="K5430" s="15">
        <f>IF(H5430&lt;0,MIN(ABS(H5430),(L5429*'Technical Data'!$B$4)),0)</f>
        <v>15.414426545557331</v>
      </c>
      <c r="L5430" s="15">
        <f>L5429+J5430*'Technical Data'!$B$5-(K5430/'Technical Data'!$B$4)</f>
        <v>59.538994699708432</v>
      </c>
      <c r="N5430" s="15">
        <f t="shared" si="337"/>
        <v>0</v>
      </c>
      <c r="O5430" s="36">
        <f t="shared" si="338"/>
        <v>0</v>
      </c>
      <c r="P5430" s="50">
        <v>0</v>
      </c>
      <c r="Q5430" s="50">
        <v>0</v>
      </c>
      <c r="R5430" s="42">
        <v>0</v>
      </c>
      <c r="S5430" s="42">
        <v>15.4144265455573</v>
      </c>
      <c r="T5430" s="42">
        <v>30.909108278786199</v>
      </c>
      <c r="U5430" s="15">
        <f t="shared" si="339"/>
        <v>0</v>
      </c>
    </row>
    <row r="5431" spans="6:21" x14ac:dyDescent="0.3">
      <c r="F5431" s="5">
        <f>Demand!C5431</f>
        <v>11.737629818305178</v>
      </c>
      <c r="G5431">
        <f>Irradiance!A5431*$B$2*'Technical Data'!$B$2</f>
        <v>0</v>
      </c>
      <c r="H5431" s="5">
        <f t="shared" si="336"/>
        <v>-11.737629818305178</v>
      </c>
      <c r="I5431" s="38">
        <v>0</v>
      </c>
      <c r="J5431" s="35">
        <f>IF(H5431&gt;0,MIN(H5431,($B$3-L5430)/'Technical Data'!$B$5),0)</f>
        <v>0</v>
      </c>
      <c r="K5431" s="15">
        <f>IF(H5431&lt;0,MIN(ABS(H5431),(L5430*'Technical Data'!$B$4)),0)</f>
        <v>11.737629818305178</v>
      </c>
      <c r="L5431" s="15">
        <f>L5430+J5431*'Technical Data'!$B$5-(K5431/'Technical Data'!$B$4)</f>
        <v>46.497183790480456</v>
      </c>
      <c r="N5431" s="15">
        <f t="shared" si="337"/>
        <v>0</v>
      </c>
      <c r="O5431" s="36">
        <f t="shared" si="338"/>
        <v>0</v>
      </c>
      <c r="P5431" s="50">
        <v>0</v>
      </c>
      <c r="Q5431" s="50">
        <v>0</v>
      </c>
      <c r="R5431" s="42">
        <v>0</v>
      </c>
      <c r="S5431" s="42">
        <v>11.7376298183052</v>
      </c>
      <c r="T5431" s="42">
        <v>17.867297369558202</v>
      </c>
      <c r="U5431" s="15">
        <f t="shared" si="339"/>
        <v>0</v>
      </c>
    </row>
    <row r="5432" spans="6:21" x14ac:dyDescent="0.3">
      <c r="F5432" s="5">
        <f>Demand!C5432</f>
        <v>16.105749978485296</v>
      </c>
      <c r="G5432">
        <f>Irradiance!A5432*$B$2*'Technical Data'!$B$2</f>
        <v>8.010278056260707E-2</v>
      </c>
      <c r="H5432" s="5">
        <f t="shared" si="336"/>
        <v>-16.025647197922687</v>
      </c>
      <c r="I5432" s="38">
        <v>2.5182345882930428E-2</v>
      </c>
      <c r="J5432" s="35">
        <f>IF(H5432&gt;0,MIN(H5432,($B$3-L5431)/'Technical Data'!$B$5),0)</f>
        <v>0</v>
      </c>
      <c r="K5432" s="15">
        <f>IF(H5432&lt;0,MIN(ABS(H5432),(L5431*'Technical Data'!$B$4)),0)</f>
        <v>16.025647197922687</v>
      </c>
      <c r="L5432" s="15">
        <f>L5431+J5432*'Technical Data'!$B$5-(K5432/'Technical Data'!$B$4)</f>
        <v>28.690909126121916</v>
      </c>
      <c r="N5432" s="15">
        <f t="shared" si="337"/>
        <v>8.010278056260707E-2</v>
      </c>
      <c r="O5432" s="36">
        <f t="shared" si="338"/>
        <v>0</v>
      </c>
      <c r="P5432" s="50">
        <v>0</v>
      </c>
      <c r="Q5432" s="50">
        <v>2.51823458829303E-2</v>
      </c>
      <c r="R5432" s="42">
        <v>0</v>
      </c>
      <c r="S5432" s="42">
        <v>16.080567632602399</v>
      </c>
      <c r="T5432" s="42">
        <v>0</v>
      </c>
      <c r="U5432" s="15">
        <f t="shared" si="339"/>
        <v>8.010278056260707E-2</v>
      </c>
    </row>
    <row r="5433" spans="6:21" x14ac:dyDescent="0.3">
      <c r="F5433" s="5">
        <f>Demand!C5433</f>
        <v>19.950375521211846</v>
      </c>
      <c r="G5433">
        <f>Irradiance!A5433*$B$2*'Technical Data'!$B$2</f>
        <v>156.12031931652118</v>
      </c>
      <c r="H5433" s="5">
        <f t="shared" si="336"/>
        <v>136.16994379530934</v>
      </c>
      <c r="I5433" s="38">
        <v>49.080392125831388</v>
      </c>
      <c r="J5433" s="35">
        <f>IF(H5433&gt;0,MIN(H5433,($B$3-L5432)/'Technical Data'!$B$5),0)</f>
        <v>136.16994379530934</v>
      </c>
      <c r="K5433" s="15">
        <f>IF(H5433&lt;0,MIN(ABS(H5433),(L5432*'Technical Data'!$B$4)),0)</f>
        <v>0</v>
      </c>
      <c r="L5433" s="15">
        <f>L5432+J5433*'Technical Data'!$B$5-(K5433/'Technical Data'!$B$4)</f>
        <v>151.24385854190032</v>
      </c>
      <c r="N5433" s="15">
        <f t="shared" si="337"/>
        <v>19.950375521211839</v>
      </c>
      <c r="O5433" s="36">
        <f t="shared" si="338"/>
        <v>0</v>
      </c>
      <c r="P5433" s="50">
        <v>29.130016604619399</v>
      </c>
      <c r="Q5433" s="50">
        <v>19.9503755212118</v>
      </c>
      <c r="R5433" s="42">
        <v>0</v>
      </c>
      <c r="S5433" s="42">
        <v>0</v>
      </c>
      <c r="T5433" s="42">
        <v>0</v>
      </c>
      <c r="U5433" s="15">
        <f t="shared" si="339"/>
        <v>19.950375521211839</v>
      </c>
    </row>
    <row r="5434" spans="6:21" x14ac:dyDescent="0.3">
      <c r="F5434" s="5">
        <f>Demand!C5434</f>
        <v>26.300521892971187</v>
      </c>
      <c r="G5434">
        <f>Irradiance!A5434*$B$2*'Technical Data'!$B$2</f>
        <v>355.25583179516235</v>
      </c>
      <c r="H5434" s="5">
        <f t="shared" si="336"/>
        <v>328.95530990219117</v>
      </c>
      <c r="I5434" s="38">
        <v>111.6837039907964</v>
      </c>
      <c r="J5434" s="35">
        <f>IF(H5434&gt;0,MIN(H5434,($B$3-L5433)/'Technical Data'!$B$5),0)</f>
        <v>257.08376258959407</v>
      </c>
      <c r="K5434" s="15">
        <f>IF(H5434&lt;0,MIN(ABS(H5434),(L5433*'Technical Data'!$B$4)),0)</f>
        <v>0</v>
      </c>
      <c r="L5434" s="15">
        <f>L5433+J5434*'Technical Data'!$B$5-(K5434/'Technical Data'!$B$4)</f>
        <v>382.61924487253498</v>
      </c>
      <c r="N5434" s="15">
        <f t="shared" si="337"/>
        <v>98.172069205568278</v>
      </c>
      <c r="O5434" s="36">
        <f t="shared" si="338"/>
        <v>71.871547312597087</v>
      </c>
      <c r="P5434" s="50">
        <v>85.3831820978249</v>
      </c>
      <c r="Q5434" s="50">
        <v>26.300521892971201</v>
      </c>
      <c r="R5434" s="42">
        <v>0</v>
      </c>
      <c r="S5434" s="42">
        <v>0</v>
      </c>
      <c r="T5434" s="42">
        <v>0</v>
      </c>
      <c r="U5434" s="15">
        <f t="shared" si="339"/>
        <v>98.172069205568278</v>
      </c>
    </row>
    <row r="5435" spans="6:21" x14ac:dyDescent="0.3">
      <c r="F5435" s="5">
        <f>Demand!C5435</f>
        <v>31.07128532907273</v>
      </c>
      <c r="G5435">
        <f>Irradiance!A5435*$B$2*'Technical Data'!$B$2</f>
        <v>532.6834907413371</v>
      </c>
      <c r="H5435" s="5">
        <f t="shared" si="336"/>
        <v>501.61220541226436</v>
      </c>
      <c r="I5435" s="38">
        <v>167.4626001214873</v>
      </c>
      <c r="J5435" s="35">
        <f>IF(H5435&gt;0,MIN(H5435,($B$3-L5434)/'Technical Data'!$B$5),0)</f>
        <v>0</v>
      </c>
      <c r="K5435" s="15">
        <f>IF(H5435&lt;0,MIN(ABS(H5435),(L5434*'Technical Data'!$B$4)),0)</f>
        <v>0</v>
      </c>
      <c r="L5435" s="15">
        <f>L5434+J5435*'Technical Data'!$B$5-(K5435/'Technical Data'!$B$4)</f>
        <v>382.61924487253498</v>
      </c>
      <c r="N5435" s="15">
        <f t="shared" si="337"/>
        <v>532.6834907413371</v>
      </c>
      <c r="O5435" s="36">
        <f t="shared" si="338"/>
        <v>501.61220541226436</v>
      </c>
      <c r="P5435" s="50">
        <v>136.39131479241399</v>
      </c>
      <c r="Q5435" s="50">
        <v>31.071285329072701</v>
      </c>
      <c r="R5435" s="42">
        <v>0</v>
      </c>
      <c r="S5435" s="42">
        <v>0</v>
      </c>
      <c r="T5435" s="42">
        <v>0</v>
      </c>
      <c r="U5435" s="15">
        <f t="shared" si="339"/>
        <v>532.6834907413371</v>
      </c>
    </row>
    <row r="5436" spans="6:21" x14ac:dyDescent="0.3">
      <c r="F5436" s="5">
        <f>Demand!C5436</f>
        <v>33.243541012236534</v>
      </c>
      <c r="G5436">
        <f>Irradiance!A5436*$B$2*'Technical Data'!$B$2</f>
        <v>671.10109555352199</v>
      </c>
      <c r="H5436" s="5">
        <f t="shared" si="336"/>
        <v>637.85755454128548</v>
      </c>
      <c r="I5436" s="38">
        <v>210.97769380719109</v>
      </c>
      <c r="J5436" s="35">
        <f>IF(H5436&gt;0,MIN(H5436,($B$3-L5435)/'Technical Data'!$B$5),0)</f>
        <v>0</v>
      </c>
      <c r="K5436" s="15">
        <f>IF(H5436&lt;0,MIN(ABS(H5436),(L5435*'Technical Data'!$B$4)),0)</f>
        <v>0</v>
      </c>
      <c r="L5436" s="15">
        <f>L5435+J5436*'Technical Data'!$B$5-(K5436/'Technical Data'!$B$4)</f>
        <v>382.61924487253498</v>
      </c>
      <c r="N5436" s="15">
        <f t="shared" si="337"/>
        <v>671.10109555352199</v>
      </c>
      <c r="O5436" s="36">
        <f t="shared" si="338"/>
        <v>637.85755454128548</v>
      </c>
      <c r="P5436" s="50">
        <v>177.73415279495401</v>
      </c>
      <c r="Q5436" s="50">
        <v>33.243541012236498</v>
      </c>
      <c r="R5436" s="42">
        <v>0</v>
      </c>
      <c r="S5436" s="42">
        <v>0</v>
      </c>
      <c r="T5436" s="42">
        <v>0</v>
      </c>
      <c r="U5436" s="15">
        <f t="shared" si="339"/>
        <v>671.10109555352199</v>
      </c>
    </row>
    <row r="5437" spans="6:21" x14ac:dyDescent="0.3">
      <c r="F5437" s="5">
        <f>Demand!C5437</f>
        <v>33.926430872735239</v>
      </c>
      <c r="G5437">
        <f>Irradiance!A5437*$B$2*'Technical Data'!$B$2</f>
        <v>756.97127631663682</v>
      </c>
      <c r="H5437" s="5">
        <f t="shared" si="336"/>
        <v>723.04484544390152</v>
      </c>
      <c r="I5437" s="38">
        <v>237.97316859369249</v>
      </c>
      <c r="J5437" s="35">
        <f>IF(H5437&gt;0,MIN(H5437,($B$3-L5436)/'Technical Data'!$B$5),0)</f>
        <v>0</v>
      </c>
      <c r="K5437" s="15">
        <f>IF(H5437&lt;0,MIN(ABS(H5437),(L5436*'Technical Data'!$B$4)),0)</f>
        <v>0</v>
      </c>
      <c r="L5437" s="15">
        <f>L5436+J5437*'Technical Data'!$B$5-(K5437/'Technical Data'!$B$4)</f>
        <v>382.61924487253498</v>
      </c>
      <c r="N5437" s="15">
        <f t="shared" si="337"/>
        <v>756.97127631663682</v>
      </c>
      <c r="O5437" s="36">
        <f t="shared" si="338"/>
        <v>723.04484544390152</v>
      </c>
      <c r="P5437" s="50">
        <v>204.046737720956</v>
      </c>
      <c r="Q5437" s="50">
        <v>33.926430872735203</v>
      </c>
      <c r="R5437" s="42">
        <v>0</v>
      </c>
      <c r="S5437" s="42">
        <v>0</v>
      </c>
      <c r="T5437" s="42">
        <v>0</v>
      </c>
      <c r="U5437" s="15">
        <f t="shared" si="339"/>
        <v>756.97127631663682</v>
      </c>
    </row>
    <row r="5438" spans="6:21" x14ac:dyDescent="0.3">
      <c r="F5438" s="5">
        <f>Demand!C5438</f>
        <v>35.368776979539426</v>
      </c>
      <c r="G5438">
        <f>Irradiance!A5438*$B$2*'Technical Data'!$B$2</f>
        <v>798.22420830637941</v>
      </c>
      <c r="H5438" s="5">
        <f t="shared" si="336"/>
        <v>762.85543132683995</v>
      </c>
      <c r="I5438" s="38">
        <v>250.9420767234017</v>
      </c>
      <c r="J5438" s="35">
        <f>IF(H5438&gt;0,MIN(H5438,($B$3-L5437)/'Technical Data'!$B$5),0)</f>
        <v>0</v>
      </c>
      <c r="K5438" s="15">
        <f>IF(H5438&lt;0,MIN(ABS(H5438),(L5437*'Technical Data'!$B$4)),0)</f>
        <v>0</v>
      </c>
      <c r="L5438" s="15">
        <f>L5437+J5438*'Technical Data'!$B$5-(K5438/'Technical Data'!$B$4)</f>
        <v>382.61924487253498</v>
      </c>
      <c r="N5438" s="15">
        <f t="shared" si="337"/>
        <v>798.22420830637941</v>
      </c>
      <c r="O5438" s="36">
        <f t="shared" si="338"/>
        <v>762.85543132683995</v>
      </c>
      <c r="P5438" s="50">
        <v>215.57329974386101</v>
      </c>
      <c r="Q5438" s="50">
        <v>35.368776979539398</v>
      </c>
      <c r="R5438" s="42">
        <v>0</v>
      </c>
      <c r="S5438" s="42">
        <v>0</v>
      </c>
      <c r="T5438" s="42">
        <v>0</v>
      </c>
      <c r="U5438" s="15">
        <f t="shared" si="339"/>
        <v>798.22420830637941</v>
      </c>
    </row>
    <row r="5439" spans="6:21" x14ac:dyDescent="0.3">
      <c r="F5439" s="5">
        <f>Demand!C5439</f>
        <v>34.168540679650661</v>
      </c>
      <c r="G5439">
        <f>Irradiance!A5439*$B$2*'Technical Data'!$B$2</f>
        <v>781.88324107160759</v>
      </c>
      <c r="H5439" s="5">
        <f t="shared" si="336"/>
        <v>747.71470039195697</v>
      </c>
      <c r="I5439" s="38">
        <v>245.80487816328389</v>
      </c>
      <c r="J5439" s="35">
        <f>IF(H5439&gt;0,MIN(H5439,($B$3-L5438)/'Technical Data'!$B$5),0)</f>
        <v>0</v>
      </c>
      <c r="K5439" s="15">
        <f>IF(H5439&lt;0,MIN(ABS(H5439),(L5438*'Technical Data'!$B$4)),0)</f>
        <v>0</v>
      </c>
      <c r="L5439" s="15">
        <f>L5438+J5439*'Technical Data'!$B$5-(K5439/'Technical Data'!$B$4)</f>
        <v>382.61924487253498</v>
      </c>
      <c r="N5439" s="15">
        <f t="shared" si="337"/>
        <v>781.88324107160759</v>
      </c>
      <c r="O5439" s="36">
        <f t="shared" si="338"/>
        <v>747.71470039195697</v>
      </c>
      <c r="P5439" s="50">
        <v>211.63633748363199</v>
      </c>
      <c r="Q5439" s="50">
        <v>34.168540679650697</v>
      </c>
      <c r="R5439" s="42">
        <v>0</v>
      </c>
      <c r="S5439" s="42">
        <v>0</v>
      </c>
      <c r="T5439" s="42">
        <v>0</v>
      </c>
      <c r="U5439" s="15">
        <f t="shared" si="339"/>
        <v>781.88324107160759</v>
      </c>
    </row>
    <row r="5440" spans="6:21" x14ac:dyDescent="0.3">
      <c r="F5440" s="5">
        <f>Demand!C5440</f>
        <v>35.115900492440474</v>
      </c>
      <c r="G5440">
        <f>Irradiance!A5440*$B$2*'Technical Data'!$B$2</f>
        <v>715.71834432689411</v>
      </c>
      <c r="H5440" s="5">
        <f t="shared" si="336"/>
        <v>680.60244383445365</v>
      </c>
      <c r="I5440" s="38">
        <v>225.00426046398329</v>
      </c>
      <c r="J5440" s="35">
        <f>IF(H5440&gt;0,MIN(H5440,($B$3-L5439)/'Technical Data'!$B$5),0)</f>
        <v>0</v>
      </c>
      <c r="K5440" s="15">
        <f>IF(H5440&lt;0,MIN(ABS(H5440),(L5439*'Technical Data'!$B$4)),0)</f>
        <v>0</v>
      </c>
      <c r="L5440" s="15">
        <f>L5439+J5440*'Technical Data'!$B$5-(K5440/'Technical Data'!$B$4)</f>
        <v>382.61924487253498</v>
      </c>
      <c r="N5440" s="15">
        <f t="shared" si="337"/>
        <v>715.71834432689411</v>
      </c>
      <c r="O5440" s="36">
        <f t="shared" si="338"/>
        <v>680.60244383445365</v>
      </c>
      <c r="P5440" s="50">
        <v>84.425053770966301</v>
      </c>
      <c r="Q5440" s="50">
        <v>35.115900492440502</v>
      </c>
      <c r="R5440" s="42">
        <v>105.463306200576</v>
      </c>
      <c r="S5440" s="42">
        <v>0</v>
      </c>
      <c r="T5440" s="42">
        <v>94.916975580517999</v>
      </c>
      <c r="U5440" s="15">
        <f t="shared" si="339"/>
        <v>715.71834432689411</v>
      </c>
    </row>
    <row r="5441" spans="6:21" x14ac:dyDescent="0.3">
      <c r="F5441" s="5">
        <f>Demand!C5441</f>
        <v>40.493835473921294</v>
      </c>
      <c r="G5441">
        <f>Irradiance!A5441*$B$2*'Technical Data'!$B$2</f>
        <v>591.31872611316533</v>
      </c>
      <c r="H5441" s="5">
        <f t="shared" si="336"/>
        <v>550.82489063924402</v>
      </c>
      <c r="I5441" s="38">
        <v>185.89607730779241</v>
      </c>
      <c r="J5441" s="35">
        <f>IF(H5441&gt;0,MIN(H5441,($B$3-L5440)/'Technical Data'!$B$5),0)</f>
        <v>0</v>
      </c>
      <c r="K5441" s="15">
        <f>IF(H5441&lt;0,MIN(ABS(H5441),(L5440*'Technical Data'!$B$4)),0)</f>
        <v>0</v>
      </c>
      <c r="L5441" s="15">
        <f>L5440+J5441*'Technical Data'!$B$5-(K5441/'Technical Data'!$B$4)</f>
        <v>382.61924487253498</v>
      </c>
      <c r="N5441" s="15">
        <f t="shared" si="337"/>
        <v>591.31872611316533</v>
      </c>
      <c r="O5441" s="36">
        <f t="shared" si="338"/>
        <v>550.82489063924402</v>
      </c>
      <c r="P5441" s="50">
        <v>0</v>
      </c>
      <c r="Q5441" s="50">
        <v>40.493835473921301</v>
      </c>
      <c r="R5441" s="42">
        <v>145.40224183387099</v>
      </c>
      <c r="S5441" s="42">
        <v>0</v>
      </c>
      <c r="T5441" s="42">
        <v>225.77899323100101</v>
      </c>
      <c r="U5441" s="15">
        <f t="shared" si="339"/>
        <v>591.31872611316533</v>
      </c>
    </row>
    <row r="5442" spans="6:21" x14ac:dyDescent="0.3">
      <c r="F5442" s="5">
        <f>Demand!C5442</f>
        <v>46.289673397026448</v>
      </c>
      <c r="G5442">
        <f>Irradiance!A5442*$B$2*'Technical Data'!$B$2</f>
        <v>426.78761483757046</v>
      </c>
      <c r="H5442" s="5">
        <f t="shared" ref="H5442:H5505" si="340">G5442-F5442</f>
        <v>380.49794144054403</v>
      </c>
      <c r="I5442" s="38">
        <v>134.17153886425331</v>
      </c>
      <c r="J5442" s="35">
        <f>IF(H5442&gt;0,MIN(H5442,($B$3-L5441)/'Technical Data'!$B$5),0)</f>
        <v>0</v>
      </c>
      <c r="K5442" s="15">
        <f>IF(H5442&lt;0,MIN(ABS(H5442),(L5441*'Technical Data'!$B$4)),0)</f>
        <v>0</v>
      </c>
      <c r="L5442" s="15">
        <f>L5441+J5442*'Technical Data'!$B$5-(K5442/'Technical Data'!$B$4)</f>
        <v>382.61924487253498</v>
      </c>
      <c r="N5442" s="15">
        <f t="shared" ref="N5442:N5505" si="341">U5442</f>
        <v>426.78761483757046</v>
      </c>
      <c r="O5442" s="36">
        <f t="shared" ref="O5442:O5505" si="342">N5442+(K5442)-F5442</f>
        <v>380.49794144054403</v>
      </c>
      <c r="P5442" s="50">
        <v>0</v>
      </c>
      <c r="Q5442" s="50">
        <v>46.289673397026398</v>
      </c>
      <c r="R5442" s="42">
        <v>87.881865467226504</v>
      </c>
      <c r="S5442" s="42">
        <v>0</v>
      </c>
      <c r="T5442" s="42">
        <v>304.87267215150501</v>
      </c>
      <c r="U5442" s="15">
        <f t="shared" ref="U5442:U5505" si="343">G5442-(J5442)</f>
        <v>426.78761483757046</v>
      </c>
    </row>
    <row r="5443" spans="6:21" x14ac:dyDescent="0.3">
      <c r="F5443" s="5">
        <f>Demand!C5443</f>
        <v>46.767771434630347</v>
      </c>
      <c r="G5443">
        <f>Irradiance!A5443*$B$2*'Technical Data'!$B$2</f>
        <v>232.85878309549875</v>
      </c>
      <c r="H5443" s="5">
        <f t="shared" si="340"/>
        <v>186.09101166086839</v>
      </c>
      <c r="I5443" s="38">
        <v>73.205079481678737</v>
      </c>
      <c r="J5443" s="35">
        <f>IF(H5443&gt;0,MIN(H5443,($B$3-L5442)/'Technical Data'!$B$5),0)</f>
        <v>0</v>
      </c>
      <c r="K5443" s="15">
        <f>IF(H5443&lt;0,MIN(ABS(H5443),(L5442*'Technical Data'!$B$4)),0)</f>
        <v>0</v>
      </c>
      <c r="L5443" s="15">
        <f>L5442+J5443*'Technical Data'!$B$5-(K5443/'Technical Data'!$B$4)</f>
        <v>382.61924487253498</v>
      </c>
      <c r="N5443" s="15">
        <f t="shared" si="341"/>
        <v>232.85878309549875</v>
      </c>
      <c r="O5443" s="36">
        <f t="shared" si="342"/>
        <v>186.09101166086839</v>
      </c>
      <c r="P5443" s="50">
        <v>0</v>
      </c>
      <c r="Q5443" s="50">
        <v>46.767771434630397</v>
      </c>
      <c r="R5443" s="42">
        <v>26.437308047048202</v>
      </c>
      <c r="S5443" s="42">
        <v>0</v>
      </c>
      <c r="T5443" s="42">
        <v>328.666249393849</v>
      </c>
      <c r="U5443" s="15">
        <f t="shared" si="343"/>
        <v>232.85878309549875</v>
      </c>
    </row>
    <row r="5444" spans="6:21" x14ac:dyDescent="0.3">
      <c r="F5444" s="5">
        <f>Demand!C5444</f>
        <v>41.118683484786189</v>
      </c>
      <c r="G5444">
        <f>Irradiance!A5444*$B$2*'Technical Data'!$B$2</f>
        <v>5.1265779560068525</v>
      </c>
      <c r="H5444" s="5">
        <f t="shared" si="340"/>
        <v>-35.992105528779334</v>
      </c>
      <c r="I5444" s="38">
        <v>1.611670136507547</v>
      </c>
      <c r="J5444" s="35">
        <f>IF(H5444&gt;0,MIN(H5444,($B$3-L5443)/'Technical Data'!$B$5),0)</f>
        <v>0</v>
      </c>
      <c r="K5444" s="15">
        <f>IF(H5444&lt;0,MIN(ABS(H5444),(L5443*'Technical Data'!$B$4)),0)</f>
        <v>35.992105528779334</v>
      </c>
      <c r="L5444" s="15">
        <f>L5443+J5444*'Technical Data'!$B$5-(K5444/'Technical Data'!$B$4)</f>
        <v>342.62801650722463</v>
      </c>
      <c r="N5444" s="15">
        <f t="shared" si="341"/>
        <v>5.1265779560068525</v>
      </c>
      <c r="O5444" s="36">
        <f t="shared" si="342"/>
        <v>0</v>
      </c>
      <c r="P5444" s="50">
        <v>0</v>
      </c>
      <c r="Q5444" s="50">
        <v>1.6116701365075401</v>
      </c>
      <c r="R5444" s="42">
        <v>0</v>
      </c>
      <c r="S5444" s="42">
        <v>39.507013348278598</v>
      </c>
      <c r="T5444" s="42">
        <v>284.76956789576099</v>
      </c>
      <c r="U5444" s="15">
        <f t="shared" si="343"/>
        <v>5.1265779560068525</v>
      </c>
    </row>
    <row r="5445" spans="6:21" x14ac:dyDescent="0.3">
      <c r="F5445" s="5">
        <f>Demand!C5445</f>
        <v>30.670752484741968</v>
      </c>
      <c r="G5445">
        <f>Irradiance!A5445*$B$2*'Technical Data'!$B$2</f>
        <v>0</v>
      </c>
      <c r="H5445" s="5">
        <f t="shared" si="340"/>
        <v>-30.670752484741968</v>
      </c>
      <c r="I5445" s="38">
        <v>0</v>
      </c>
      <c r="J5445" s="35">
        <f>IF(H5445&gt;0,MIN(H5445,($B$3-L5444)/'Technical Data'!$B$5),0)</f>
        <v>0</v>
      </c>
      <c r="K5445" s="15">
        <f>IF(H5445&lt;0,MIN(ABS(H5445),(L5444*'Technical Data'!$B$4)),0)</f>
        <v>30.670752484741968</v>
      </c>
      <c r="L5445" s="15">
        <f>L5444+J5445*'Technical Data'!$B$5-(K5445/'Technical Data'!$B$4)</f>
        <v>308.54940263528908</v>
      </c>
      <c r="N5445" s="15">
        <f t="shared" si="341"/>
        <v>0</v>
      </c>
      <c r="O5445" s="36">
        <f t="shared" si="342"/>
        <v>0</v>
      </c>
      <c r="P5445" s="50">
        <v>0</v>
      </c>
      <c r="Q5445" s="50">
        <v>0</v>
      </c>
      <c r="R5445" s="42">
        <v>0</v>
      </c>
      <c r="S5445" s="42">
        <v>30.670752484742</v>
      </c>
      <c r="T5445" s="42">
        <v>250.69095402382601</v>
      </c>
      <c r="U5445" s="15">
        <f t="shared" si="343"/>
        <v>0</v>
      </c>
    </row>
    <row r="5446" spans="6:21" x14ac:dyDescent="0.3">
      <c r="F5446" s="5">
        <f>Demand!C5446</f>
        <v>23.361535002938691</v>
      </c>
      <c r="G5446">
        <f>Irradiance!A5446*$B$2*'Technical Data'!$B$2</f>
        <v>0</v>
      </c>
      <c r="H5446" s="5">
        <f t="shared" si="340"/>
        <v>-23.361535002938691</v>
      </c>
      <c r="I5446" s="38">
        <v>0</v>
      </c>
      <c r="J5446" s="35">
        <f>IF(H5446&gt;0,MIN(H5446,($B$3-L5445)/'Technical Data'!$B$5),0)</f>
        <v>0</v>
      </c>
      <c r="K5446" s="15">
        <f>IF(H5446&lt;0,MIN(ABS(H5446),(L5445*'Technical Data'!$B$4)),0)</f>
        <v>23.361535002938691</v>
      </c>
      <c r="L5446" s="15">
        <f>L5445+J5446*'Technical Data'!$B$5-(K5446/'Technical Data'!$B$4)</f>
        <v>282.59214152091278</v>
      </c>
      <c r="N5446" s="15">
        <f t="shared" si="341"/>
        <v>0</v>
      </c>
      <c r="O5446" s="36">
        <f t="shared" si="342"/>
        <v>0</v>
      </c>
      <c r="P5446" s="50">
        <v>0</v>
      </c>
      <c r="Q5446" s="50">
        <v>0</v>
      </c>
      <c r="R5446" s="42">
        <v>0</v>
      </c>
      <c r="S5446" s="42">
        <v>23.361535002938702</v>
      </c>
      <c r="T5446" s="42">
        <v>224.73369290944899</v>
      </c>
      <c r="U5446" s="15">
        <f t="shared" si="343"/>
        <v>0</v>
      </c>
    </row>
    <row r="5447" spans="6:21" x14ac:dyDescent="0.3">
      <c r="F5447" s="5">
        <f>Demand!C5447</f>
        <v>23.694124795974531</v>
      </c>
      <c r="G5447">
        <f>Irradiance!A5447*$B$2*'Technical Data'!$B$2</f>
        <v>0</v>
      </c>
      <c r="H5447" s="5">
        <f t="shared" si="340"/>
        <v>-23.694124795974531</v>
      </c>
      <c r="I5447" s="38">
        <v>0</v>
      </c>
      <c r="J5447" s="35">
        <f>IF(H5447&gt;0,MIN(H5447,($B$3-L5446)/'Technical Data'!$B$5),0)</f>
        <v>0</v>
      </c>
      <c r="K5447" s="15">
        <f>IF(H5447&lt;0,MIN(ABS(H5447),(L5446*'Technical Data'!$B$4)),0)</f>
        <v>23.694124795974531</v>
      </c>
      <c r="L5447" s="15">
        <f>L5446+J5447*'Technical Data'!$B$5-(K5447/'Technical Data'!$B$4)</f>
        <v>256.26533619205219</v>
      </c>
      <c r="N5447" s="15">
        <f t="shared" si="341"/>
        <v>0</v>
      </c>
      <c r="O5447" s="36">
        <f t="shared" si="342"/>
        <v>0</v>
      </c>
      <c r="P5447" s="50">
        <v>0</v>
      </c>
      <c r="Q5447" s="50">
        <v>0</v>
      </c>
      <c r="R5447" s="42">
        <v>0</v>
      </c>
      <c r="S5447" s="42">
        <v>23.694124795974499</v>
      </c>
      <c r="T5447" s="42">
        <v>198.406887580589</v>
      </c>
      <c r="U5447" s="15">
        <f t="shared" si="343"/>
        <v>0</v>
      </c>
    </row>
    <row r="5448" spans="6:21" x14ac:dyDescent="0.3">
      <c r="F5448" s="5">
        <f>Demand!C5448</f>
        <v>24.276849185561982</v>
      </c>
      <c r="G5448">
        <f>Irradiance!A5448*$B$2*'Technical Data'!$B$2</f>
        <v>0</v>
      </c>
      <c r="H5448" s="5">
        <f t="shared" si="340"/>
        <v>-24.276849185561982</v>
      </c>
      <c r="I5448" s="38">
        <v>0</v>
      </c>
      <c r="J5448" s="35">
        <f>IF(H5448&gt;0,MIN(H5448,($B$3-L5447)/'Technical Data'!$B$5),0)</f>
        <v>0</v>
      </c>
      <c r="K5448" s="15">
        <f>IF(H5448&lt;0,MIN(ABS(H5448),(L5447*'Technical Data'!$B$4)),0)</f>
        <v>24.276849185561982</v>
      </c>
      <c r="L5448" s="15">
        <f>L5447+J5448*'Technical Data'!$B$5-(K5448/'Technical Data'!$B$4)</f>
        <v>229.29105931920554</v>
      </c>
      <c r="N5448" s="15">
        <f t="shared" si="341"/>
        <v>0</v>
      </c>
      <c r="O5448" s="36">
        <f t="shared" si="342"/>
        <v>0</v>
      </c>
      <c r="P5448" s="50">
        <v>0</v>
      </c>
      <c r="Q5448" s="50">
        <v>0</v>
      </c>
      <c r="R5448" s="42">
        <v>0</v>
      </c>
      <c r="S5448" s="42">
        <v>24.276849185562</v>
      </c>
      <c r="T5448" s="42">
        <v>171.43261070774199</v>
      </c>
      <c r="U5448" s="15">
        <f t="shared" si="343"/>
        <v>0</v>
      </c>
    </row>
    <row r="5449" spans="6:21" x14ac:dyDescent="0.3">
      <c r="F5449" s="5">
        <f>Demand!C5449</f>
        <v>24.556155241846803</v>
      </c>
      <c r="G5449">
        <f>Irradiance!A5449*$B$2*'Technical Data'!$B$2</f>
        <v>0</v>
      </c>
      <c r="H5449" s="5">
        <f t="shared" si="340"/>
        <v>-24.556155241846803</v>
      </c>
      <c r="I5449" s="38">
        <v>0</v>
      </c>
      <c r="J5449" s="35">
        <f>IF(H5449&gt;0,MIN(H5449,($B$3-L5448)/'Technical Data'!$B$5),0)</f>
        <v>0</v>
      </c>
      <c r="K5449" s="15">
        <f>IF(H5449&lt;0,MIN(ABS(H5449),(L5448*'Technical Data'!$B$4)),0)</f>
        <v>24.556155241846803</v>
      </c>
      <c r="L5449" s="15">
        <f>L5448+J5449*'Technical Data'!$B$5-(K5449/'Technical Data'!$B$4)</f>
        <v>202.0064423838202</v>
      </c>
      <c r="N5449" s="15">
        <f t="shared" si="341"/>
        <v>0</v>
      </c>
      <c r="O5449" s="36">
        <f t="shared" si="342"/>
        <v>0</v>
      </c>
      <c r="P5449" s="50">
        <v>0</v>
      </c>
      <c r="Q5449" s="50">
        <v>0</v>
      </c>
      <c r="R5449" s="42">
        <v>0</v>
      </c>
      <c r="S5449" s="42">
        <v>24.556155241846799</v>
      </c>
      <c r="T5449" s="42">
        <v>144.14799377235701</v>
      </c>
      <c r="U5449" s="15">
        <f t="shared" si="343"/>
        <v>0</v>
      </c>
    </row>
    <row r="5450" spans="6:21" x14ac:dyDescent="0.3">
      <c r="F5450" s="5">
        <f>Demand!C5450</f>
        <v>24.086082161956142</v>
      </c>
      <c r="G5450">
        <f>Irradiance!A5450*$B$2*'Technical Data'!$B$2</f>
        <v>0</v>
      </c>
      <c r="H5450" s="5">
        <f t="shared" si="340"/>
        <v>-24.086082161956142</v>
      </c>
      <c r="I5450" s="38">
        <v>0</v>
      </c>
      <c r="J5450" s="35">
        <f>IF(H5450&gt;0,MIN(H5450,($B$3-L5449)/'Technical Data'!$B$5),0)</f>
        <v>0</v>
      </c>
      <c r="K5450" s="15">
        <f>IF(H5450&lt;0,MIN(ABS(H5450),(L5449*'Technical Data'!$B$4)),0)</f>
        <v>24.086082161956142</v>
      </c>
      <c r="L5450" s="15">
        <f>L5449+J5450*'Technical Data'!$B$5-(K5450/'Technical Data'!$B$4)</f>
        <v>175.2441288705356</v>
      </c>
      <c r="N5450" s="15">
        <f t="shared" si="341"/>
        <v>0</v>
      </c>
      <c r="O5450" s="36">
        <f t="shared" si="342"/>
        <v>0</v>
      </c>
      <c r="P5450" s="50">
        <v>0</v>
      </c>
      <c r="Q5450" s="50">
        <v>0</v>
      </c>
      <c r="R5450" s="42">
        <v>0</v>
      </c>
      <c r="S5450" s="42">
        <v>24.086082161956099</v>
      </c>
      <c r="T5450" s="42">
        <v>117.385680259072</v>
      </c>
      <c r="U5450" s="15">
        <f t="shared" si="343"/>
        <v>0</v>
      </c>
    </row>
    <row r="5451" spans="6:21" x14ac:dyDescent="0.3">
      <c r="F5451" s="5">
        <f>Demand!C5451</f>
        <v>22.62939207702944</v>
      </c>
      <c r="G5451">
        <f>Irradiance!A5451*$B$2*'Technical Data'!$B$2</f>
        <v>0</v>
      </c>
      <c r="H5451" s="5">
        <f t="shared" si="340"/>
        <v>-22.62939207702944</v>
      </c>
      <c r="I5451" s="38">
        <v>0</v>
      </c>
      <c r="J5451" s="35">
        <f>IF(H5451&gt;0,MIN(H5451,($B$3-L5450)/'Technical Data'!$B$5),0)</f>
        <v>0</v>
      </c>
      <c r="K5451" s="15">
        <f>IF(H5451&lt;0,MIN(ABS(H5451),(L5450*'Technical Data'!$B$4)),0)</f>
        <v>22.62939207702944</v>
      </c>
      <c r="L5451" s="15">
        <f>L5450+J5451*'Technical Data'!$B$5-(K5451/'Technical Data'!$B$4)</f>
        <v>150.10035989605845</v>
      </c>
      <c r="N5451" s="15">
        <f t="shared" si="341"/>
        <v>0</v>
      </c>
      <c r="O5451" s="36">
        <f t="shared" si="342"/>
        <v>0</v>
      </c>
      <c r="P5451" s="50">
        <v>0</v>
      </c>
      <c r="Q5451" s="50">
        <v>0</v>
      </c>
      <c r="R5451" s="42">
        <v>0</v>
      </c>
      <c r="S5451" s="42">
        <v>22.629392077029401</v>
      </c>
      <c r="T5451" s="42">
        <v>92.241911284595005</v>
      </c>
      <c r="U5451" s="15">
        <f t="shared" si="343"/>
        <v>0</v>
      </c>
    </row>
    <row r="5452" spans="6:21" x14ac:dyDescent="0.3">
      <c r="F5452" s="5">
        <f>Demand!C5452</f>
        <v>20.875767698938589</v>
      </c>
      <c r="G5452">
        <f>Irradiance!A5452*$B$2*'Technical Data'!$B$2</f>
        <v>0</v>
      </c>
      <c r="H5452" s="5">
        <f t="shared" si="340"/>
        <v>-20.875767698938589</v>
      </c>
      <c r="I5452" s="38">
        <v>0</v>
      </c>
      <c r="J5452" s="35">
        <f>IF(H5452&gt;0,MIN(H5452,($B$3-L5451)/'Technical Data'!$B$5),0)</f>
        <v>0</v>
      </c>
      <c r="K5452" s="15">
        <f>IF(H5452&lt;0,MIN(ABS(H5452),(L5451*'Technical Data'!$B$4)),0)</f>
        <v>20.875767698938589</v>
      </c>
      <c r="L5452" s="15">
        <f>L5451+J5452*'Technical Data'!$B$5-(K5452/'Technical Data'!$B$4)</f>
        <v>126.90506245279335</v>
      </c>
      <c r="N5452" s="15">
        <f t="shared" si="341"/>
        <v>0</v>
      </c>
      <c r="O5452" s="36">
        <f t="shared" si="342"/>
        <v>0</v>
      </c>
      <c r="P5452" s="50">
        <v>0</v>
      </c>
      <c r="Q5452" s="50">
        <v>0</v>
      </c>
      <c r="R5452" s="42">
        <v>0</v>
      </c>
      <c r="S5452" s="42">
        <v>20.875767698938599</v>
      </c>
      <c r="T5452" s="42">
        <v>69.046613841329901</v>
      </c>
      <c r="U5452" s="15">
        <f t="shared" si="343"/>
        <v>0</v>
      </c>
    </row>
    <row r="5453" spans="6:21" x14ac:dyDescent="0.3">
      <c r="F5453" s="5">
        <f>Demand!C5453</f>
        <v>18.93451080661497</v>
      </c>
      <c r="G5453">
        <f>Irradiance!A5453*$B$2*'Technical Data'!$B$2</f>
        <v>0</v>
      </c>
      <c r="H5453" s="5">
        <f t="shared" si="340"/>
        <v>-18.93451080661497</v>
      </c>
      <c r="I5453" s="38">
        <v>0</v>
      </c>
      <c r="J5453" s="35">
        <f>IF(H5453&gt;0,MIN(H5453,($B$3-L5452)/'Technical Data'!$B$5),0)</f>
        <v>0</v>
      </c>
      <c r="K5453" s="15">
        <f>IF(H5453&lt;0,MIN(ABS(H5453),(L5452*'Technical Data'!$B$4)),0)</f>
        <v>18.93451080661497</v>
      </c>
      <c r="L5453" s="15">
        <f>L5452+J5453*'Technical Data'!$B$5-(K5453/'Technical Data'!$B$4)</f>
        <v>105.86671711211005</v>
      </c>
      <c r="N5453" s="15">
        <f t="shared" si="341"/>
        <v>0</v>
      </c>
      <c r="O5453" s="36">
        <f t="shared" si="342"/>
        <v>0</v>
      </c>
      <c r="P5453" s="50">
        <v>0</v>
      </c>
      <c r="Q5453" s="50">
        <v>0</v>
      </c>
      <c r="R5453" s="42">
        <v>0</v>
      </c>
      <c r="S5453" s="42">
        <v>18.934510806614998</v>
      </c>
      <c r="T5453" s="42">
        <v>48.008268500646601</v>
      </c>
      <c r="U5453" s="15">
        <f t="shared" si="343"/>
        <v>0</v>
      </c>
    </row>
    <row r="5454" spans="6:21" x14ac:dyDescent="0.3">
      <c r="F5454" s="5">
        <f>Demand!C5454</f>
        <v>15.414426545557331</v>
      </c>
      <c r="G5454">
        <f>Irradiance!A5454*$B$2*'Technical Data'!$B$2</f>
        <v>0</v>
      </c>
      <c r="H5454" s="5">
        <f t="shared" si="340"/>
        <v>-15.414426545557331</v>
      </c>
      <c r="I5454" s="38">
        <v>0</v>
      </c>
      <c r="J5454" s="35">
        <f>IF(H5454&gt;0,MIN(H5454,($B$3-L5453)/'Technical Data'!$B$5),0)</f>
        <v>0</v>
      </c>
      <c r="K5454" s="15">
        <f>IF(H5454&lt;0,MIN(ABS(H5454),(L5453*'Technical Data'!$B$4)),0)</f>
        <v>15.414426545557331</v>
      </c>
      <c r="L5454" s="15">
        <f>L5453+J5454*'Technical Data'!$B$5-(K5454/'Technical Data'!$B$4)</f>
        <v>88.739576505935247</v>
      </c>
      <c r="N5454" s="15">
        <f t="shared" si="341"/>
        <v>0</v>
      </c>
      <c r="O5454" s="36">
        <f t="shared" si="342"/>
        <v>0</v>
      </c>
      <c r="P5454" s="50">
        <v>0</v>
      </c>
      <c r="Q5454" s="50">
        <v>0</v>
      </c>
      <c r="R5454" s="42">
        <v>0</v>
      </c>
      <c r="S5454" s="42">
        <v>15.4144265455573</v>
      </c>
      <c r="T5454" s="42">
        <v>30.881127894471799</v>
      </c>
      <c r="U5454" s="15">
        <f t="shared" si="343"/>
        <v>0</v>
      </c>
    </row>
    <row r="5455" spans="6:21" x14ac:dyDescent="0.3">
      <c r="F5455" s="5">
        <f>Demand!C5455</f>
        <v>11.737629818305178</v>
      </c>
      <c r="G5455">
        <f>Irradiance!A5455*$B$2*'Technical Data'!$B$2</f>
        <v>0</v>
      </c>
      <c r="H5455" s="5">
        <f t="shared" si="340"/>
        <v>-11.737629818305178</v>
      </c>
      <c r="I5455" s="38">
        <v>0</v>
      </c>
      <c r="J5455" s="35">
        <f>IF(H5455&gt;0,MIN(H5455,($B$3-L5454)/'Technical Data'!$B$5),0)</f>
        <v>0</v>
      </c>
      <c r="K5455" s="15">
        <f>IF(H5455&lt;0,MIN(ABS(H5455),(L5454*'Technical Data'!$B$4)),0)</f>
        <v>11.737629818305178</v>
      </c>
      <c r="L5455" s="15">
        <f>L5454+J5455*'Technical Data'!$B$5-(K5455/'Technical Data'!$B$4)</f>
        <v>75.697765596707271</v>
      </c>
      <c r="N5455" s="15">
        <f t="shared" si="341"/>
        <v>0</v>
      </c>
      <c r="O5455" s="36">
        <f t="shared" si="342"/>
        <v>0</v>
      </c>
      <c r="P5455" s="50">
        <v>0</v>
      </c>
      <c r="Q5455" s="50">
        <v>0</v>
      </c>
      <c r="R5455" s="42">
        <v>0</v>
      </c>
      <c r="S5455" s="42">
        <v>11.7376298183052</v>
      </c>
      <c r="T5455" s="42">
        <v>17.839316985243801</v>
      </c>
      <c r="U5455" s="15">
        <f t="shared" si="343"/>
        <v>0</v>
      </c>
    </row>
    <row r="5456" spans="6:21" x14ac:dyDescent="0.3">
      <c r="F5456" s="5">
        <f>Demand!C5456</f>
        <v>16.105749978485296</v>
      </c>
      <c r="G5456">
        <f>Irradiance!A5456*$B$2*'Technical Data'!$B$2</f>
        <v>0.16020556112521414</v>
      </c>
      <c r="H5456" s="5">
        <f t="shared" si="340"/>
        <v>-15.945544417360082</v>
      </c>
      <c r="I5456" s="38">
        <v>5.036469176586085E-2</v>
      </c>
      <c r="J5456" s="35">
        <f>IF(H5456&gt;0,MIN(H5456,($B$3-L5455)/'Technical Data'!$B$5),0)</f>
        <v>0</v>
      </c>
      <c r="K5456" s="15">
        <f>IF(H5456&lt;0,MIN(ABS(H5456),(L5455*'Technical Data'!$B$4)),0)</f>
        <v>15.945544417360082</v>
      </c>
      <c r="L5456" s="15">
        <f>L5455+J5456*'Technical Data'!$B$5-(K5456/'Technical Data'!$B$4)</f>
        <v>57.980494021862739</v>
      </c>
      <c r="N5456" s="15">
        <f t="shared" si="341"/>
        <v>0.16020556112521414</v>
      </c>
      <c r="O5456" s="36">
        <f t="shared" si="342"/>
        <v>0</v>
      </c>
      <c r="P5456" s="50">
        <v>0</v>
      </c>
      <c r="Q5456" s="50">
        <v>5.0364691765860697E-2</v>
      </c>
      <c r="R5456" s="42">
        <v>0</v>
      </c>
      <c r="S5456" s="42">
        <v>16.0553852867194</v>
      </c>
      <c r="T5456" s="42">
        <v>0</v>
      </c>
      <c r="U5456" s="15">
        <f t="shared" si="343"/>
        <v>0.16020556112521414</v>
      </c>
    </row>
    <row r="5457" spans="6:21" x14ac:dyDescent="0.3">
      <c r="F5457" s="5">
        <f>Demand!C5457</f>
        <v>19.950375521211846</v>
      </c>
      <c r="G5457">
        <f>Irradiance!A5457*$B$2*'Technical Data'!$B$2</f>
        <v>174.22354772367038</v>
      </c>
      <c r="H5457" s="5">
        <f t="shared" si="340"/>
        <v>154.27317220245854</v>
      </c>
      <c r="I5457" s="38">
        <v>54.771602295373683</v>
      </c>
      <c r="J5457" s="35">
        <f>IF(H5457&gt;0,MIN(H5457,($B$3-L5456)/'Technical Data'!$B$5),0)</f>
        <v>154.27317220245854</v>
      </c>
      <c r="K5457" s="15">
        <f>IF(H5457&lt;0,MIN(ABS(H5457),(L5456*'Technical Data'!$B$4)),0)</f>
        <v>0</v>
      </c>
      <c r="L5457" s="15">
        <f>L5456+J5457*'Technical Data'!$B$5-(K5457/'Technical Data'!$B$4)</f>
        <v>196.82634900407544</v>
      </c>
      <c r="N5457" s="15">
        <f t="shared" si="341"/>
        <v>19.950375521211839</v>
      </c>
      <c r="O5457" s="36">
        <f t="shared" si="342"/>
        <v>0</v>
      </c>
      <c r="P5457" s="50">
        <v>34.821226774161602</v>
      </c>
      <c r="Q5457" s="50">
        <v>19.9503755212118</v>
      </c>
      <c r="R5457" s="42">
        <v>0</v>
      </c>
      <c r="S5457" s="42">
        <v>0</v>
      </c>
      <c r="T5457" s="42">
        <v>0</v>
      </c>
      <c r="U5457" s="15">
        <f t="shared" si="343"/>
        <v>19.950375521211839</v>
      </c>
    </row>
    <row r="5458" spans="6:21" x14ac:dyDescent="0.3">
      <c r="F5458" s="5">
        <f>Demand!C5458</f>
        <v>26.300521892971187</v>
      </c>
      <c r="G5458">
        <f>Irradiance!A5458*$B$2*'Technical Data'!$B$2</f>
        <v>393.5449609040885</v>
      </c>
      <c r="H5458" s="5">
        <f t="shared" si="340"/>
        <v>367.24443901111732</v>
      </c>
      <c r="I5458" s="38">
        <v>123.7208653228372</v>
      </c>
      <c r="J5458" s="35">
        <f>IF(H5458&gt;0,MIN(H5458,($B$3-L5457)/'Technical Data'!$B$5),0)</f>
        <v>206.43655096495505</v>
      </c>
      <c r="K5458" s="15">
        <f>IF(H5458&lt;0,MIN(ABS(H5458),(L5457*'Technical Data'!$B$4)),0)</f>
        <v>0</v>
      </c>
      <c r="L5458" s="15">
        <f>L5457+J5458*'Technical Data'!$B$5-(K5458/'Technical Data'!$B$4)</f>
        <v>382.61924487253498</v>
      </c>
      <c r="N5458" s="15">
        <f t="shared" si="341"/>
        <v>187.10840993913345</v>
      </c>
      <c r="O5458" s="36">
        <f t="shared" si="342"/>
        <v>160.80788804616228</v>
      </c>
      <c r="P5458" s="50">
        <v>97.420343429865596</v>
      </c>
      <c r="Q5458" s="50">
        <v>26.300521892971201</v>
      </c>
      <c r="R5458" s="42">
        <v>0</v>
      </c>
      <c r="S5458" s="42">
        <v>0</v>
      </c>
      <c r="T5458" s="42">
        <v>0</v>
      </c>
      <c r="U5458" s="15">
        <f t="shared" si="343"/>
        <v>187.10840993913345</v>
      </c>
    </row>
    <row r="5459" spans="6:21" x14ac:dyDescent="0.3">
      <c r="F5459" s="5">
        <f>Demand!C5459</f>
        <v>31.07128532907273</v>
      </c>
      <c r="G5459">
        <f>Irradiance!A5459*$B$2*'Technical Data'!$B$2</f>
        <v>589.87687606303837</v>
      </c>
      <c r="H5459" s="5">
        <f t="shared" si="340"/>
        <v>558.80559073396569</v>
      </c>
      <c r="I5459" s="38">
        <v>185.44279508189959</v>
      </c>
      <c r="J5459" s="35">
        <f>IF(H5459&gt;0,MIN(H5459,($B$3-L5458)/'Technical Data'!$B$5),0)</f>
        <v>0</v>
      </c>
      <c r="K5459" s="15">
        <f>IF(H5459&lt;0,MIN(ABS(H5459),(L5458*'Technical Data'!$B$4)),0)</f>
        <v>0</v>
      </c>
      <c r="L5459" s="15">
        <f>L5458+J5459*'Technical Data'!$B$5-(K5459/'Technical Data'!$B$4)</f>
        <v>382.61924487253498</v>
      </c>
      <c r="N5459" s="15">
        <f t="shared" si="341"/>
        <v>589.87687606303837</v>
      </c>
      <c r="O5459" s="36">
        <f t="shared" si="342"/>
        <v>558.80559073396569</v>
      </c>
      <c r="P5459" s="50">
        <v>154.371509752826</v>
      </c>
      <c r="Q5459" s="50">
        <v>31.071285329072701</v>
      </c>
      <c r="R5459" s="42">
        <v>0</v>
      </c>
      <c r="S5459" s="42">
        <v>0</v>
      </c>
      <c r="T5459" s="42">
        <v>0</v>
      </c>
      <c r="U5459" s="15">
        <f t="shared" si="343"/>
        <v>589.87687606303837</v>
      </c>
    </row>
    <row r="5460" spans="6:21" x14ac:dyDescent="0.3">
      <c r="F5460" s="5">
        <f>Demand!C5460</f>
        <v>33.243541012236534</v>
      </c>
      <c r="G5460">
        <f>Irradiance!A5460*$B$2*'Technical Data'!$B$2</f>
        <v>743.03339249874318</v>
      </c>
      <c r="H5460" s="5">
        <f t="shared" si="340"/>
        <v>709.78985148650668</v>
      </c>
      <c r="I5460" s="38">
        <v>233.5914404100626</v>
      </c>
      <c r="J5460" s="35">
        <f>IF(H5460&gt;0,MIN(H5460,($B$3-L5459)/'Technical Data'!$B$5),0)</f>
        <v>0</v>
      </c>
      <c r="K5460" s="15">
        <f>IF(H5460&lt;0,MIN(ABS(H5460),(L5459*'Technical Data'!$B$4)),0)</f>
        <v>0</v>
      </c>
      <c r="L5460" s="15">
        <f>L5459+J5460*'Technical Data'!$B$5-(K5460/'Technical Data'!$B$4)</f>
        <v>382.61924487253498</v>
      </c>
      <c r="N5460" s="15">
        <f t="shared" si="341"/>
        <v>743.03339249874318</v>
      </c>
      <c r="O5460" s="36">
        <f t="shared" si="342"/>
        <v>709.78985148650668</v>
      </c>
      <c r="P5460" s="50">
        <v>200.34789939782499</v>
      </c>
      <c r="Q5460" s="50">
        <v>33.243541012236498</v>
      </c>
      <c r="R5460" s="42">
        <v>0</v>
      </c>
      <c r="S5460" s="42">
        <v>0</v>
      </c>
      <c r="T5460" s="42">
        <v>0</v>
      </c>
      <c r="U5460" s="15">
        <f t="shared" si="343"/>
        <v>743.03339249874318</v>
      </c>
    </row>
    <row r="5461" spans="6:21" x14ac:dyDescent="0.3">
      <c r="F5461" s="5">
        <f>Demand!C5461</f>
        <v>33.926430872735239</v>
      </c>
      <c r="G5461">
        <f>Irradiance!A5461*$B$2*'Technical Data'!$B$2</f>
        <v>843.00166264087682</v>
      </c>
      <c r="H5461" s="5">
        <f t="shared" si="340"/>
        <v>809.07523176814152</v>
      </c>
      <c r="I5461" s="38">
        <v>265.01900807195977</v>
      </c>
      <c r="J5461" s="35">
        <f>IF(H5461&gt;0,MIN(H5461,($B$3-L5460)/'Technical Data'!$B$5),0)</f>
        <v>0</v>
      </c>
      <c r="K5461" s="15">
        <f>IF(H5461&lt;0,MIN(ABS(H5461),(L5460*'Technical Data'!$B$4)),0)</f>
        <v>0</v>
      </c>
      <c r="L5461" s="15">
        <f>L5460+J5461*'Technical Data'!$B$5-(K5461/'Technical Data'!$B$4)</f>
        <v>382.61924487253498</v>
      </c>
      <c r="N5461" s="15">
        <f t="shared" si="341"/>
        <v>843.00166264087682</v>
      </c>
      <c r="O5461" s="36">
        <f t="shared" si="342"/>
        <v>809.07523176814152</v>
      </c>
      <c r="P5461" s="50">
        <v>231.092577199224</v>
      </c>
      <c r="Q5461" s="50">
        <v>33.926430872735203</v>
      </c>
      <c r="R5461" s="42">
        <v>0</v>
      </c>
      <c r="S5461" s="42">
        <v>0</v>
      </c>
      <c r="T5461" s="42">
        <v>0</v>
      </c>
      <c r="U5461" s="15">
        <f t="shared" si="343"/>
        <v>843.00166264087682</v>
      </c>
    </row>
    <row r="5462" spans="6:21" x14ac:dyDescent="0.3">
      <c r="F5462" s="5">
        <f>Demand!C5462</f>
        <v>35.368776979539426</v>
      </c>
      <c r="G5462">
        <f>Irradiance!A5462*$B$2*'Technical Data'!$B$2</f>
        <v>881.13058618867774</v>
      </c>
      <c r="H5462" s="5">
        <f t="shared" si="340"/>
        <v>845.76180920913828</v>
      </c>
      <c r="I5462" s="38">
        <v>277.00580471223469</v>
      </c>
      <c r="J5462" s="35">
        <f>IF(H5462&gt;0,MIN(H5462,($B$3-L5461)/'Technical Data'!$B$5),0)</f>
        <v>0</v>
      </c>
      <c r="K5462" s="15">
        <f>IF(H5462&lt;0,MIN(ABS(H5462),(L5461*'Technical Data'!$B$4)),0)</f>
        <v>0</v>
      </c>
      <c r="L5462" s="15">
        <f>L5461+J5462*'Technical Data'!$B$5-(K5462/'Technical Data'!$B$4)</f>
        <v>382.61924487253498</v>
      </c>
      <c r="N5462" s="15">
        <f t="shared" si="341"/>
        <v>881.13058618867774</v>
      </c>
      <c r="O5462" s="36">
        <f t="shared" si="342"/>
        <v>845.76180920913828</v>
      </c>
      <c r="P5462" s="50">
        <v>241.63702773269401</v>
      </c>
      <c r="Q5462" s="50">
        <v>35.368776979539398</v>
      </c>
      <c r="R5462" s="42">
        <v>0</v>
      </c>
      <c r="S5462" s="42">
        <v>0</v>
      </c>
      <c r="T5462" s="42">
        <v>0</v>
      </c>
      <c r="U5462" s="15">
        <f t="shared" si="343"/>
        <v>881.13058618867774</v>
      </c>
    </row>
    <row r="5463" spans="6:21" x14ac:dyDescent="0.3">
      <c r="F5463" s="5">
        <f>Demand!C5463</f>
        <v>34.168540679650661</v>
      </c>
      <c r="G5463">
        <f>Irradiance!A5463*$B$2*'Technical Data'!$B$2</f>
        <v>861.18499382858863</v>
      </c>
      <c r="H5463" s="5">
        <f t="shared" si="340"/>
        <v>827.01645314893801</v>
      </c>
      <c r="I5463" s="38">
        <v>270.73540058738502</v>
      </c>
      <c r="J5463" s="35">
        <f>IF(H5463&gt;0,MIN(H5463,($B$3-L5462)/'Technical Data'!$B$5),0)</f>
        <v>0</v>
      </c>
      <c r="K5463" s="15">
        <f>IF(H5463&lt;0,MIN(ABS(H5463),(L5462*'Technical Data'!$B$4)),0)</f>
        <v>0</v>
      </c>
      <c r="L5463" s="15">
        <f>L5462+J5463*'Technical Data'!$B$5-(K5463/'Technical Data'!$B$4)</f>
        <v>382.61924487253498</v>
      </c>
      <c r="N5463" s="15">
        <f t="shared" si="341"/>
        <v>861.18499382858863</v>
      </c>
      <c r="O5463" s="36">
        <f t="shared" si="342"/>
        <v>827.01645314893801</v>
      </c>
      <c r="P5463" s="50">
        <v>236.566859907733</v>
      </c>
      <c r="Q5463" s="50">
        <v>34.168540679650697</v>
      </c>
      <c r="R5463" s="42">
        <v>0</v>
      </c>
      <c r="S5463" s="42">
        <v>0</v>
      </c>
      <c r="T5463" s="42">
        <v>0</v>
      </c>
      <c r="U5463" s="15">
        <f t="shared" si="343"/>
        <v>861.18499382858863</v>
      </c>
    </row>
    <row r="5464" spans="6:21" x14ac:dyDescent="0.3">
      <c r="F5464" s="5">
        <f>Demand!C5464</f>
        <v>35.115900492440474</v>
      </c>
      <c r="G5464">
        <f>Irradiance!A5464*$B$2*'Technical Data'!$B$2</f>
        <v>784.04601614679802</v>
      </c>
      <c r="H5464" s="5">
        <f t="shared" si="340"/>
        <v>748.93011565435756</v>
      </c>
      <c r="I5464" s="38">
        <v>246.48480150212299</v>
      </c>
      <c r="J5464" s="35">
        <f>IF(H5464&gt;0,MIN(H5464,($B$3-L5463)/'Technical Data'!$B$5),0)</f>
        <v>0</v>
      </c>
      <c r="K5464" s="15">
        <f>IF(H5464&lt;0,MIN(ABS(H5464),(L5463*'Technical Data'!$B$4)),0)</f>
        <v>0</v>
      </c>
      <c r="L5464" s="15">
        <f>L5463+J5464*'Technical Data'!$B$5-(K5464/'Technical Data'!$B$4)</f>
        <v>382.61924487253498</v>
      </c>
      <c r="N5464" s="15">
        <f t="shared" si="341"/>
        <v>784.04601614679802</v>
      </c>
      <c r="O5464" s="36">
        <f t="shared" si="342"/>
        <v>748.93011565435756</v>
      </c>
      <c r="P5464" s="50">
        <v>148.49484866716301</v>
      </c>
      <c r="Q5464" s="50">
        <v>35.115900492440502</v>
      </c>
      <c r="R5464" s="42">
        <v>62.874052342518198</v>
      </c>
      <c r="S5464" s="42">
        <v>0</v>
      </c>
      <c r="T5464" s="42">
        <v>56.586647108266398</v>
      </c>
      <c r="U5464" s="15">
        <f t="shared" si="343"/>
        <v>784.04601614679802</v>
      </c>
    </row>
    <row r="5465" spans="6:21" x14ac:dyDescent="0.3">
      <c r="F5465" s="5">
        <f>Demand!C5465</f>
        <v>40.493835473921294</v>
      </c>
      <c r="G5465">
        <f>Irradiance!A5465*$B$2*'Technical Data'!$B$2</f>
        <v>654.35961441593713</v>
      </c>
      <c r="H5465" s="5">
        <f t="shared" si="340"/>
        <v>613.86577894201582</v>
      </c>
      <c r="I5465" s="38">
        <v>205.71458351765861</v>
      </c>
      <c r="J5465" s="35">
        <f>IF(H5465&gt;0,MIN(H5465,($B$3-L5464)/'Technical Data'!$B$5),0)</f>
        <v>0</v>
      </c>
      <c r="K5465" s="15">
        <f>IF(H5465&lt;0,MIN(ABS(H5465),(L5464*'Technical Data'!$B$4)),0)</f>
        <v>0</v>
      </c>
      <c r="L5465" s="15">
        <f>L5464+J5465*'Technical Data'!$B$5-(K5465/'Technical Data'!$B$4)</f>
        <v>382.61924487253498</v>
      </c>
      <c r="N5465" s="15">
        <f t="shared" si="341"/>
        <v>654.35961441593713</v>
      </c>
      <c r="O5465" s="36">
        <f t="shared" si="342"/>
        <v>613.86577894201582</v>
      </c>
      <c r="P5465" s="50">
        <v>0</v>
      </c>
      <c r="Q5465" s="50">
        <v>40.493835473921301</v>
      </c>
      <c r="R5465" s="42">
        <v>165.22074804373699</v>
      </c>
      <c r="S5465" s="42">
        <v>0</v>
      </c>
      <c r="T5465" s="42">
        <v>205.28532034763001</v>
      </c>
      <c r="U5465" s="15">
        <f t="shared" si="343"/>
        <v>654.35961441593713</v>
      </c>
    </row>
    <row r="5466" spans="6:21" x14ac:dyDescent="0.3">
      <c r="F5466" s="5">
        <f>Demand!C5466</f>
        <v>46.289673397026448</v>
      </c>
      <c r="G5466">
        <f>Irradiance!A5466*$B$2*'Technical Data'!$B$2</f>
        <v>473.24722756388252</v>
      </c>
      <c r="H5466" s="5">
        <f t="shared" si="340"/>
        <v>426.95755416685608</v>
      </c>
      <c r="I5466" s="38">
        <v>148.77729947635291</v>
      </c>
      <c r="J5466" s="35">
        <f>IF(H5466&gt;0,MIN(H5466,($B$3-L5465)/'Technical Data'!$B$5),0)</f>
        <v>0</v>
      </c>
      <c r="K5466" s="15">
        <f>IF(H5466&lt;0,MIN(ABS(H5466),(L5465*'Technical Data'!$B$4)),0)</f>
        <v>0</v>
      </c>
      <c r="L5466" s="15">
        <f>L5465+J5466*'Technical Data'!$B$5-(K5466/'Technical Data'!$B$4)</f>
        <v>382.61924487253498</v>
      </c>
      <c r="N5466" s="15">
        <f t="shared" si="341"/>
        <v>473.24722756388252</v>
      </c>
      <c r="O5466" s="36">
        <f t="shared" si="342"/>
        <v>426.95755416685608</v>
      </c>
      <c r="P5466" s="50">
        <v>0</v>
      </c>
      <c r="Q5466" s="50">
        <v>46.289673397026398</v>
      </c>
      <c r="R5466" s="42">
        <v>102.48762607932601</v>
      </c>
      <c r="S5466" s="42">
        <v>0</v>
      </c>
      <c r="T5466" s="42">
        <v>297.52418381902299</v>
      </c>
      <c r="U5466" s="15">
        <f t="shared" si="343"/>
        <v>473.24722756388252</v>
      </c>
    </row>
    <row r="5467" spans="6:21" x14ac:dyDescent="0.3">
      <c r="F5467" s="5">
        <f>Demand!C5467</f>
        <v>46.767771434630347</v>
      </c>
      <c r="G5467">
        <f>Irradiance!A5467*$B$2*'Technical Data'!$B$2</f>
        <v>258.73198121722083</v>
      </c>
      <c r="H5467" s="5">
        <f t="shared" si="340"/>
        <v>211.9642097825905</v>
      </c>
      <c r="I5467" s="38">
        <v>81.338977201865262</v>
      </c>
      <c r="J5467" s="35">
        <f>IF(H5467&gt;0,MIN(H5467,($B$3-L5466)/'Technical Data'!$B$5),0)</f>
        <v>0</v>
      </c>
      <c r="K5467" s="15">
        <f>IF(H5467&lt;0,MIN(ABS(H5467),(L5466*'Technical Data'!$B$4)),0)</f>
        <v>0</v>
      </c>
      <c r="L5467" s="15">
        <f>L5466+J5467*'Technical Data'!$B$5-(K5467/'Technical Data'!$B$4)</f>
        <v>382.61924487253498</v>
      </c>
      <c r="N5467" s="15">
        <f t="shared" si="341"/>
        <v>258.73198121722083</v>
      </c>
      <c r="O5467" s="36">
        <f t="shared" si="342"/>
        <v>211.9642097825905</v>
      </c>
      <c r="P5467" s="50">
        <v>0</v>
      </c>
      <c r="Q5467" s="50">
        <v>46.767771434630298</v>
      </c>
      <c r="R5467" s="42">
        <v>34.571205767234702</v>
      </c>
      <c r="S5467" s="42">
        <v>0</v>
      </c>
      <c r="T5467" s="42">
        <v>328.63826900953399</v>
      </c>
      <c r="U5467" s="15">
        <f t="shared" si="343"/>
        <v>258.73198121722083</v>
      </c>
    </row>
    <row r="5468" spans="6:21" x14ac:dyDescent="0.3">
      <c r="F5468" s="5">
        <f>Demand!C5468</f>
        <v>41.118683484786189</v>
      </c>
      <c r="G5468">
        <f>Irradiance!A5468*$B$2*'Technical Data'!$B$2</f>
        <v>5.2066807365694592</v>
      </c>
      <c r="H5468" s="5">
        <f t="shared" si="340"/>
        <v>-35.912002748216729</v>
      </c>
      <c r="I5468" s="38">
        <v>1.636852482390478</v>
      </c>
      <c r="J5468" s="35">
        <f>IF(H5468&gt;0,MIN(H5468,($B$3-L5467)/'Technical Data'!$B$5),0)</f>
        <v>0</v>
      </c>
      <c r="K5468" s="15">
        <f>IF(H5468&lt;0,MIN(ABS(H5468),(L5467*'Technical Data'!$B$4)),0)</f>
        <v>35.912002748216729</v>
      </c>
      <c r="L5468" s="15">
        <f>L5467+J5468*'Technical Data'!$B$5-(K5468/'Technical Data'!$B$4)</f>
        <v>342.71701959673862</v>
      </c>
      <c r="N5468" s="15">
        <f t="shared" si="341"/>
        <v>5.2066807365694592</v>
      </c>
      <c r="O5468" s="36">
        <f t="shared" si="342"/>
        <v>0</v>
      </c>
      <c r="P5468" s="50">
        <v>0</v>
      </c>
      <c r="Q5468" s="50">
        <v>1.63685248239047</v>
      </c>
      <c r="R5468" s="42">
        <v>0</v>
      </c>
      <c r="S5468" s="42">
        <v>39.481831002395701</v>
      </c>
      <c r="T5468" s="42">
        <v>284.76956789576099</v>
      </c>
      <c r="U5468" s="15">
        <f t="shared" si="343"/>
        <v>5.2066807365694592</v>
      </c>
    </row>
    <row r="5469" spans="6:21" x14ac:dyDescent="0.3">
      <c r="F5469" s="5">
        <f>Demand!C5469</f>
        <v>30.670752484741968</v>
      </c>
      <c r="G5469">
        <f>Irradiance!A5469*$B$2*'Technical Data'!$B$2</f>
        <v>0</v>
      </c>
      <c r="H5469" s="5">
        <f t="shared" si="340"/>
        <v>-30.670752484741968</v>
      </c>
      <c r="I5469" s="38">
        <v>0</v>
      </c>
      <c r="J5469" s="35">
        <f>IF(H5469&gt;0,MIN(H5469,($B$3-L5468)/'Technical Data'!$B$5),0)</f>
        <v>0</v>
      </c>
      <c r="K5469" s="15">
        <f>IF(H5469&lt;0,MIN(ABS(H5469),(L5468*'Technical Data'!$B$4)),0)</f>
        <v>30.670752484741968</v>
      </c>
      <c r="L5469" s="15">
        <f>L5468+J5469*'Technical Data'!$B$5-(K5469/'Technical Data'!$B$4)</f>
        <v>308.63840572480308</v>
      </c>
      <c r="N5469" s="15">
        <f t="shared" si="341"/>
        <v>0</v>
      </c>
      <c r="O5469" s="36">
        <f t="shared" si="342"/>
        <v>0</v>
      </c>
      <c r="P5469" s="50">
        <v>0</v>
      </c>
      <c r="Q5469" s="50">
        <v>0</v>
      </c>
      <c r="R5469" s="42">
        <v>0</v>
      </c>
      <c r="S5469" s="42">
        <v>30.670752484742</v>
      </c>
      <c r="T5469" s="42">
        <v>250.69095402382601</v>
      </c>
      <c r="U5469" s="15">
        <f t="shared" si="343"/>
        <v>0</v>
      </c>
    </row>
    <row r="5470" spans="6:21" x14ac:dyDescent="0.3">
      <c r="F5470" s="5">
        <f>Demand!C5470</f>
        <v>23.361535002938691</v>
      </c>
      <c r="G5470">
        <f>Irradiance!A5470*$B$2*'Technical Data'!$B$2</f>
        <v>0</v>
      </c>
      <c r="H5470" s="5">
        <f t="shared" si="340"/>
        <v>-23.361535002938691</v>
      </c>
      <c r="I5470" s="38">
        <v>0</v>
      </c>
      <c r="J5470" s="35">
        <f>IF(H5470&gt;0,MIN(H5470,($B$3-L5469)/'Technical Data'!$B$5),0)</f>
        <v>0</v>
      </c>
      <c r="K5470" s="15">
        <f>IF(H5470&lt;0,MIN(ABS(H5470),(L5469*'Technical Data'!$B$4)),0)</f>
        <v>23.361535002938691</v>
      </c>
      <c r="L5470" s="15">
        <f>L5469+J5470*'Technical Data'!$B$5-(K5470/'Technical Data'!$B$4)</f>
        <v>282.68114461042677</v>
      </c>
      <c r="N5470" s="15">
        <f t="shared" si="341"/>
        <v>0</v>
      </c>
      <c r="O5470" s="36">
        <f t="shared" si="342"/>
        <v>0</v>
      </c>
      <c r="P5470" s="50">
        <v>0</v>
      </c>
      <c r="Q5470" s="50">
        <v>0</v>
      </c>
      <c r="R5470" s="42">
        <v>0</v>
      </c>
      <c r="S5470" s="42">
        <v>23.361535002938702</v>
      </c>
      <c r="T5470" s="42">
        <v>224.73369290944899</v>
      </c>
      <c r="U5470" s="15">
        <f t="shared" si="343"/>
        <v>0</v>
      </c>
    </row>
    <row r="5471" spans="6:21" x14ac:dyDescent="0.3">
      <c r="F5471" s="5">
        <f>Demand!C5471</f>
        <v>23.694124795974531</v>
      </c>
      <c r="G5471">
        <f>Irradiance!A5471*$B$2*'Technical Data'!$B$2</f>
        <v>0</v>
      </c>
      <c r="H5471" s="5">
        <f t="shared" si="340"/>
        <v>-23.694124795974531</v>
      </c>
      <c r="I5471" s="38">
        <v>0</v>
      </c>
      <c r="J5471" s="35">
        <f>IF(H5471&gt;0,MIN(H5471,($B$3-L5470)/'Technical Data'!$B$5),0)</f>
        <v>0</v>
      </c>
      <c r="K5471" s="15">
        <f>IF(H5471&lt;0,MIN(ABS(H5471),(L5470*'Technical Data'!$B$4)),0)</f>
        <v>23.694124795974531</v>
      </c>
      <c r="L5471" s="15">
        <f>L5470+J5471*'Technical Data'!$B$5-(K5471/'Technical Data'!$B$4)</f>
        <v>256.35433928156618</v>
      </c>
      <c r="N5471" s="15">
        <f t="shared" si="341"/>
        <v>0</v>
      </c>
      <c r="O5471" s="36">
        <f t="shared" si="342"/>
        <v>0</v>
      </c>
      <c r="P5471" s="50">
        <v>0</v>
      </c>
      <c r="Q5471" s="50">
        <v>0</v>
      </c>
      <c r="R5471" s="42">
        <v>0</v>
      </c>
      <c r="S5471" s="42">
        <v>23.694124795974499</v>
      </c>
      <c r="T5471" s="42">
        <v>198.406887580589</v>
      </c>
      <c r="U5471" s="15">
        <f t="shared" si="343"/>
        <v>0</v>
      </c>
    </row>
    <row r="5472" spans="6:21" x14ac:dyDescent="0.3">
      <c r="F5472" s="5">
        <f>Demand!C5472</f>
        <v>24.276849185561982</v>
      </c>
      <c r="G5472">
        <f>Irradiance!A5472*$B$2*'Technical Data'!$B$2</f>
        <v>0</v>
      </c>
      <c r="H5472" s="5">
        <f t="shared" si="340"/>
        <v>-24.276849185561982</v>
      </c>
      <c r="I5472" s="38">
        <v>0</v>
      </c>
      <c r="J5472" s="35">
        <f>IF(H5472&gt;0,MIN(H5472,($B$3-L5471)/'Technical Data'!$B$5),0)</f>
        <v>0</v>
      </c>
      <c r="K5472" s="15">
        <f>IF(H5472&lt;0,MIN(ABS(H5472),(L5471*'Technical Data'!$B$4)),0)</f>
        <v>24.276849185561982</v>
      </c>
      <c r="L5472" s="15">
        <f>L5471+J5472*'Technical Data'!$B$5-(K5472/'Technical Data'!$B$4)</f>
        <v>229.38006240871954</v>
      </c>
      <c r="N5472" s="15">
        <f t="shared" si="341"/>
        <v>0</v>
      </c>
      <c r="O5472" s="36">
        <f t="shared" si="342"/>
        <v>0</v>
      </c>
      <c r="P5472" s="50">
        <v>0</v>
      </c>
      <c r="Q5472" s="50">
        <v>0</v>
      </c>
      <c r="R5472" s="42">
        <v>0</v>
      </c>
      <c r="S5472" s="42">
        <v>24.276849185562</v>
      </c>
      <c r="T5472" s="42">
        <v>171.43261070774199</v>
      </c>
      <c r="U5472" s="15">
        <f t="shared" si="343"/>
        <v>0</v>
      </c>
    </row>
    <row r="5473" spans="6:21" x14ac:dyDescent="0.3">
      <c r="F5473" s="5">
        <f>Demand!C5473</f>
        <v>24.556155241846803</v>
      </c>
      <c r="G5473">
        <f>Irradiance!A5473*$B$2*'Technical Data'!$B$2</f>
        <v>0</v>
      </c>
      <c r="H5473" s="5">
        <f t="shared" si="340"/>
        <v>-24.556155241846803</v>
      </c>
      <c r="I5473" s="38">
        <v>0</v>
      </c>
      <c r="J5473" s="35">
        <f>IF(H5473&gt;0,MIN(H5473,($B$3-L5472)/'Technical Data'!$B$5),0)</f>
        <v>0</v>
      </c>
      <c r="K5473" s="15">
        <f>IF(H5473&lt;0,MIN(ABS(H5473),(L5472*'Technical Data'!$B$4)),0)</f>
        <v>24.556155241846803</v>
      </c>
      <c r="L5473" s="15">
        <f>L5472+J5473*'Technical Data'!$B$5-(K5473/'Technical Data'!$B$4)</f>
        <v>202.09544547333419</v>
      </c>
      <c r="N5473" s="15">
        <f t="shared" si="341"/>
        <v>0</v>
      </c>
      <c r="O5473" s="36">
        <f t="shared" si="342"/>
        <v>0</v>
      </c>
      <c r="P5473" s="50">
        <v>0</v>
      </c>
      <c r="Q5473" s="50">
        <v>0</v>
      </c>
      <c r="R5473" s="42">
        <v>0</v>
      </c>
      <c r="S5473" s="42">
        <v>24.556155241846799</v>
      </c>
      <c r="T5473" s="42">
        <v>144.14799377235701</v>
      </c>
      <c r="U5473" s="15">
        <f t="shared" si="343"/>
        <v>0</v>
      </c>
    </row>
    <row r="5474" spans="6:21" x14ac:dyDescent="0.3">
      <c r="F5474" s="5">
        <f>Demand!C5474</f>
        <v>24.086082161956142</v>
      </c>
      <c r="G5474">
        <f>Irradiance!A5474*$B$2*'Technical Data'!$B$2</f>
        <v>0</v>
      </c>
      <c r="H5474" s="5">
        <f t="shared" si="340"/>
        <v>-24.086082161956142</v>
      </c>
      <c r="I5474" s="38">
        <v>0</v>
      </c>
      <c r="J5474" s="35">
        <f>IF(H5474&gt;0,MIN(H5474,($B$3-L5473)/'Technical Data'!$B$5),0)</f>
        <v>0</v>
      </c>
      <c r="K5474" s="15">
        <f>IF(H5474&lt;0,MIN(ABS(H5474),(L5473*'Technical Data'!$B$4)),0)</f>
        <v>24.086082161956142</v>
      </c>
      <c r="L5474" s="15">
        <f>L5473+J5474*'Technical Data'!$B$5-(K5474/'Technical Data'!$B$4)</f>
        <v>175.3331319600496</v>
      </c>
      <c r="N5474" s="15">
        <f t="shared" si="341"/>
        <v>0</v>
      </c>
      <c r="O5474" s="36">
        <f t="shared" si="342"/>
        <v>0</v>
      </c>
      <c r="P5474" s="50">
        <v>0</v>
      </c>
      <c r="Q5474" s="50">
        <v>0</v>
      </c>
      <c r="R5474" s="42">
        <v>0</v>
      </c>
      <c r="S5474" s="42">
        <v>24.086082161956099</v>
      </c>
      <c r="T5474" s="42">
        <v>117.385680259072</v>
      </c>
      <c r="U5474" s="15">
        <f t="shared" si="343"/>
        <v>0</v>
      </c>
    </row>
    <row r="5475" spans="6:21" x14ac:dyDescent="0.3">
      <c r="F5475" s="5">
        <f>Demand!C5475</f>
        <v>22.62939207702944</v>
      </c>
      <c r="G5475">
        <f>Irradiance!A5475*$B$2*'Technical Data'!$B$2</f>
        <v>0</v>
      </c>
      <c r="H5475" s="5">
        <f t="shared" si="340"/>
        <v>-22.62939207702944</v>
      </c>
      <c r="I5475" s="38">
        <v>0</v>
      </c>
      <c r="J5475" s="35">
        <f>IF(H5475&gt;0,MIN(H5475,($B$3-L5474)/'Technical Data'!$B$5),0)</f>
        <v>0</v>
      </c>
      <c r="K5475" s="15">
        <f>IF(H5475&lt;0,MIN(ABS(H5475),(L5474*'Technical Data'!$B$4)),0)</f>
        <v>22.62939207702944</v>
      </c>
      <c r="L5475" s="15">
        <f>L5474+J5475*'Technical Data'!$B$5-(K5475/'Technical Data'!$B$4)</f>
        <v>150.18936298557244</v>
      </c>
      <c r="N5475" s="15">
        <f t="shared" si="341"/>
        <v>0</v>
      </c>
      <c r="O5475" s="36">
        <f t="shared" si="342"/>
        <v>0</v>
      </c>
      <c r="P5475" s="50">
        <v>0</v>
      </c>
      <c r="Q5475" s="50">
        <v>0</v>
      </c>
      <c r="R5475" s="42">
        <v>0</v>
      </c>
      <c r="S5475" s="42">
        <v>22.629392077029401</v>
      </c>
      <c r="T5475" s="42">
        <v>92.241911284595005</v>
      </c>
      <c r="U5475" s="15">
        <f t="shared" si="343"/>
        <v>0</v>
      </c>
    </row>
    <row r="5476" spans="6:21" x14ac:dyDescent="0.3">
      <c r="F5476" s="5">
        <f>Demand!C5476</f>
        <v>20.875767698938589</v>
      </c>
      <c r="G5476">
        <f>Irradiance!A5476*$B$2*'Technical Data'!$B$2</f>
        <v>0</v>
      </c>
      <c r="H5476" s="5">
        <f t="shared" si="340"/>
        <v>-20.875767698938589</v>
      </c>
      <c r="I5476" s="38">
        <v>0</v>
      </c>
      <c r="J5476" s="35">
        <f>IF(H5476&gt;0,MIN(H5476,($B$3-L5475)/'Technical Data'!$B$5),0)</f>
        <v>0</v>
      </c>
      <c r="K5476" s="15">
        <f>IF(H5476&lt;0,MIN(ABS(H5476),(L5475*'Technical Data'!$B$4)),0)</f>
        <v>20.875767698938589</v>
      </c>
      <c r="L5476" s="15">
        <f>L5475+J5476*'Technical Data'!$B$5-(K5476/'Technical Data'!$B$4)</f>
        <v>126.99406554230734</v>
      </c>
      <c r="N5476" s="15">
        <f t="shared" si="341"/>
        <v>0</v>
      </c>
      <c r="O5476" s="36">
        <f t="shared" si="342"/>
        <v>0</v>
      </c>
      <c r="P5476" s="50">
        <v>0</v>
      </c>
      <c r="Q5476" s="50">
        <v>0</v>
      </c>
      <c r="R5476" s="42">
        <v>0</v>
      </c>
      <c r="S5476" s="42">
        <v>20.875767698938599</v>
      </c>
      <c r="T5476" s="42">
        <v>69.046613841329901</v>
      </c>
      <c r="U5476" s="15">
        <f t="shared" si="343"/>
        <v>0</v>
      </c>
    </row>
    <row r="5477" spans="6:21" x14ac:dyDescent="0.3">
      <c r="F5477" s="5">
        <f>Demand!C5477</f>
        <v>18.93451080661497</v>
      </c>
      <c r="G5477">
        <f>Irradiance!A5477*$B$2*'Technical Data'!$B$2</f>
        <v>0</v>
      </c>
      <c r="H5477" s="5">
        <f t="shared" si="340"/>
        <v>-18.93451080661497</v>
      </c>
      <c r="I5477" s="38">
        <v>0</v>
      </c>
      <c r="J5477" s="35">
        <f>IF(H5477&gt;0,MIN(H5477,($B$3-L5476)/'Technical Data'!$B$5),0)</f>
        <v>0</v>
      </c>
      <c r="K5477" s="15">
        <f>IF(H5477&lt;0,MIN(ABS(H5477),(L5476*'Technical Data'!$B$4)),0)</f>
        <v>18.93451080661497</v>
      </c>
      <c r="L5477" s="15">
        <f>L5476+J5477*'Technical Data'!$B$5-(K5477/'Technical Data'!$B$4)</f>
        <v>105.95572020162405</v>
      </c>
      <c r="N5477" s="15">
        <f t="shared" si="341"/>
        <v>0</v>
      </c>
      <c r="O5477" s="36">
        <f t="shared" si="342"/>
        <v>0</v>
      </c>
      <c r="P5477" s="50">
        <v>0</v>
      </c>
      <c r="Q5477" s="50">
        <v>0</v>
      </c>
      <c r="R5477" s="42">
        <v>0</v>
      </c>
      <c r="S5477" s="42">
        <v>18.934510806614998</v>
      </c>
      <c r="T5477" s="42">
        <v>48.008268500646601</v>
      </c>
      <c r="U5477" s="15">
        <f t="shared" si="343"/>
        <v>0</v>
      </c>
    </row>
    <row r="5478" spans="6:21" x14ac:dyDescent="0.3">
      <c r="F5478" s="5">
        <f>Demand!C5478</f>
        <v>15.414426545557331</v>
      </c>
      <c r="G5478">
        <f>Irradiance!A5478*$B$2*'Technical Data'!$B$2</f>
        <v>0</v>
      </c>
      <c r="H5478" s="5">
        <f t="shared" si="340"/>
        <v>-15.414426545557331</v>
      </c>
      <c r="I5478" s="38">
        <v>0</v>
      </c>
      <c r="J5478" s="35">
        <f>IF(H5478&gt;0,MIN(H5478,($B$3-L5477)/'Technical Data'!$B$5),0)</f>
        <v>0</v>
      </c>
      <c r="K5478" s="15">
        <f>IF(H5478&lt;0,MIN(ABS(H5478),(L5477*'Technical Data'!$B$4)),0)</f>
        <v>15.414426545557331</v>
      </c>
      <c r="L5478" s="15">
        <f>L5477+J5478*'Technical Data'!$B$5-(K5478/'Technical Data'!$B$4)</f>
        <v>88.828579595449241</v>
      </c>
      <c r="N5478" s="15">
        <f t="shared" si="341"/>
        <v>0</v>
      </c>
      <c r="O5478" s="36">
        <f t="shared" si="342"/>
        <v>0</v>
      </c>
      <c r="P5478" s="50">
        <v>0</v>
      </c>
      <c r="Q5478" s="50">
        <v>0</v>
      </c>
      <c r="R5478" s="42">
        <v>0</v>
      </c>
      <c r="S5478" s="42">
        <v>15.4144265455573</v>
      </c>
      <c r="T5478" s="42">
        <v>30.881127894471799</v>
      </c>
      <c r="U5478" s="15">
        <f t="shared" si="343"/>
        <v>0</v>
      </c>
    </row>
    <row r="5479" spans="6:21" x14ac:dyDescent="0.3">
      <c r="F5479" s="5">
        <f>Demand!C5479</f>
        <v>11.737629818305178</v>
      </c>
      <c r="G5479">
        <f>Irradiance!A5479*$B$2*'Technical Data'!$B$2</f>
        <v>0</v>
      </c>
      <c r="H5479" s="5">
        <f t="shared" si="340"/>
        <v>-11.737629818305178</v>
      </c>
      <c r="I5479" s="38">
        <v>0</v>
      </c>
      <c r="J5479" s="35">
        <f>IF(H5479&gt;0,MIN(H5479,($B$3-L5478)/'Technical Data'!$B$5),0)</f>
        <v>0</v>
      </c>
      <c r="K5479" s="15">
        <f>IF(H5479&lt;0,MIN(ABS(H5479),(L5478*'Technical Data'!$B$4)),0)</f>
        <v>11.737629818305178</v>
      </c>
      <c r="L5479" s="15">
        <f>L5478+J5479*'Technical Data'!$B$5-(K5479/'Technical Data'!$B$4)</f>
        <v>75.786768686221265</v>
      </c>
      <c r="N5479" s="15">
        <f t="shared" si="341"/>
        <v>0</v>
      </c>
      <c r="O5479" s="36">
        <f t="shared" si="342"/>
        <v>0</v>
      </c>
      <c r="P5479" s="50">
        <v>0</v>
      </c>
      <c r="Q5479" s="50">
        <v>0</v>
      </c>
      <c r="R5479" s="42">
        <v>0</v>
      </c>
      <c r="S5479" s="42">
        <v>11.7376298183052</v>
      </c>
      <c r="T5479" s="42">
        <v>17.839316985243801</v>
      </c>
      <c r="U5479" s="15">
        <f t="shared" si="343"/>
        <v>0</v>
      </c>
    </row>
    <row r="5480" spans="6:21" x14ac:dyDescent="0.3">
      <c r="F5480" s="5">
        <f>Demand!C5480</f>
        <v>16.105749978485296</v>
      </c>
      <c r="G5480">
        <f>Irradiance!A5480*$B$2*'Technical Data'!$B$2</f>
        <v>0.16020556112521414</v>
      </c>
      <c r="H5480" s="5">
        <f t="shared" si="340"/>
        <v>-15.945544417360082</v>
      </c>
      <c r="I5480" s="38">
        <v>5.036469176586085E-2</v>
      </c>
      <c r="J5480" s="35">
        <f>IF(H5480&gt;0,MIN(H5480,($B$3-L5479)/'Technical Data'!$B$5),0)</f>
        <v>0</v>
      </c>
      <c r="K5480" s="15">
        <f>IF(H5480&lt;0,MIN(ABS(H5480),(L5479*'Technical Data'!$B$4)),0)</f>
        <v>15.945544417360082</v>
      </c>
      <c r="L5480" s="15">
        <f>L5479+J5480*'Technical Data'!$B$5-(K5480/'Technical Data'!$B$4)</f>
        <v>58.069497111376734</v>
      </c>
      <c r="N5480" s="15">
        <f t="shared" si="341"/>
        <v>0.16020556112521414</v>
      </c>
      <c r="O5480" s="36">
        <f t="shared" si="342"/>
        <v>0</v>
      </c>
      <c r="P5480" s="50">
        <v>0</v>
      </c>
      <c r="Q5480" s="50">
        <v>5.0364691765860697E-2</v>
      </c>
      <c r="R5480" s="42">
        <v>0</v>
      </c>
      <c r="S5480" s="42">
        <v>16.0553852867194</v>
      </c>
      <c r="T5480" s="42">
        <v>0</v>
      </c>
      <c r="U5480" s="15">
        <f t="shared" si="343"/>
        <v>0.16020556112521414</v>
      </c>
    </row>
    <row r="5481" spans="6:21" x14ac:dyDescent="0.3">
      <c r="F5481" s="5">
        <f>Demand!C5481</f>
        <v>19.950375521211846</v>
      </c>
      <c r="G5481">
        <f>Irradiance!A5481*$B$2*'Technical Data'!$B$2</f>
        <v>177.34755616561205</v>
      </c>
      <c r="H5481" s="5">
        <f t="shared" si="340"/>
        <v>157.39718064440021</v>
      </c>
      <c r="I5481" s="38">
        <v>55.753713784807957</v>
      </c>
      <c r="J5481" s="35">
        <f>IF(H5481&gt;0,MIN(H5481,($B$3-L5480)/'Technical Data'!$B$5),0)</f>
        <v>157.39718064440021</v>
      </c>
      <c r="K5481" s="15">
        <f>IF(H5481&lt;0,MIN(ABS(H5481),(L5480*'Technical Data'!$B$4)),0)</f>
        <v>0</v>
      </c>
      <c r="L5481" s="15">
        <f>L5480+J5481*'Technical Data'!$B$5-(K5481/'Technical Data'!$B$4)</f>
        <v>199.72695969133693</v>
      </c>
      <c r="N5481" s="15">
        <f t="shared" si="341"/>
        <v>19.950375521211839</v>
      </c>
      <c r="O5481" s="36">
        <f t="shared" si="342"/>
        <v>0</v>
      </c>
      <c r="P5481" s="50">
        <v>35.803338263595897</v>
      </c>
      <c r="Q5481" s="50">
        <v>19.9503755212118</v>
      </c>
      <c r="R5481" s="42">
        <v>0</v>
      </c>
      <c r="S5481" s="42">
        <v>0</v>
      </c>
      <c r="T5481" s="42">
        <v>0</v>
      </c>
      <c r="U5481" s="15">
        <f t="shared" si="343"/>
        <v>19.950375521211839</v>
      </c>
    </row>
    <row r="5482" spans="6:21" x14ac:dyDescent="0.3">
      <c r="F5482" s="5">
        <f>Demand!C5482</f>
        <v>26.300521892971187</v>
      </c>
      <c r="G5482">
        <f>Irradiance!A5482*$B$2*'Technical Data'!$B$2</f>
        <v>397.71030549334409</v>
      </c>
      <c r="H5482" s="5">
        <f t="shared" si="340"/>
        <v>371.40978360037292</v>
      </c>
      <c r="I5482" s="38">
        <v>125.0303473087496</v>
      </c>
      <c r="J5482" s="35">
        <f>IF(H5482&gt;0,MIN(H5482,($B$3-L5481)/'Technical Data'!$B$5),0)</f>
        <v>203.21365020133115</v>
      </c>
      <c r="K5482" s="15">
        <f>IF(H5482&lt;0,MIN(ABS(H5482),(L5481*'Technical Data'!$B$4)),0)</f>
        <v>0</v>
      </c>
      <c r="L5482" s="15">
        <f>L5481+J5482*'Technical Data'!$B$5-(K5482/'Technical Data'!$B$4)</f>
        <v>382.61924487253498</v>
      </c>
      <c r="N5482" s="15">
        <f t="shared" si="341"/>
        <v>194.49665529201295</v>
      </c>
      <c r="O5482" s="36">
        <f t="shared" si="342"/>
        <v>168.19613339904177</v>
      </c>
      <c r="P5482" s="50">
        <v>98.729825415777896</v>
      </c>
      <c r="Q5482" s="50">
        <v>26.300521892971201</v>
      </c>
      <c r="R5482" s="42">
        <v>0</v>
      </c>
      <c r="S5482" s="42">
        <v>0</v>
      </c>
      <c r="T5482" s="42">
        <v>0</v>
      </c>
      <c r="U5482" s="15">
        <f t="shared" si="343"/>
        <v>194.49665529201295</v>
      </c>
    </row>
    <row r="5483" spans="6:21" x14ac:dyDescent="0.3">
      <c r="F5483" s="5">
        <f>Demand!C5483</f>
        <v>31.07128532907273</v>
      </c>
      <c r="G5483">
        <f>Irradiance!A5483*$B$2*'Technical Data'!$B$2</f>
        <v>596.60550963029743</v>
      </c>
      <c r="H5483" s="5">
        <f t="shared" si="340"/>
        <v>565.53422430122475</v>
      </c>
      <c r="I5483" s="38">
        <v>187.5581121360658</v>
      </c>
      <c r="J5483" s="35">
        <f>IF(H5483&gt;0,MIN(H5483,($B$3-L5482)/'Technical Data'!$B$5),0)</f>
        <v>0</v>
      </c>
      <c r="K5483" s="15">
        <f>IF(H5483&lt;0,MIN(ABS(H5483),(L5482*'Technical Data'!$B$4)),0)</f>
        <v>0</v>
      </c>
      <c r="L5483" s="15">
        <f>L5482+J5483*'Technical Data'!$B$5-(K5483/'Technical Data'!$B$4)</f>
        <v>382.61924487253498</v>
      </c>
      <c r="N5483" s="15">
        <f t="shared" si="341"/>
        <v>596.60550963029743</v>
      </c>
      <c r="O5483" s="36">
        <f t="shared" si="342"/>
        <v>565.53422430122475</v>
      </c>
      <c r="P5483" s="50">
        <v>156.48682680699201</v>
      </c>
      <c r="Q5483" s="50">
        <v>31.071285329072701</v>
      </c>
      <c r="R5483" s="42">
        <v>0</v>
      </c>
      <c r="S5483" s="42">
        <v>0</v>
      </c>
      <c r="T5483" s="42">
        <v>0</v>
      </c>
      <c r="U5483" s="15">
        <f t="shared" si="343"/>
        <v>596.60550963029743</v>
      </c>
    </row>
    <row r="5484" spans="6:21" x14ac:dyDescent="0.3">
      <c r="F5484" s="5">
        <f>Demand!C5484</f>
        <v>33.243541012236534</v>
      </c>
      <c r="G5484">
        <f>Irradiance!A5484*$B$2*'Technical Data'!$B$2</f>
        <v>749.12120382150135</v>
      </c>
      <c r="H5484" s="5">
        <f t="shared" si="340"/>
        <v>715.87766280926485</v>
      </c>
      <c r="I5484" s="38">
        <v>235.5052986971653</v>
      </c>
      <c r="J5484" s="35">
        <f>IF(H5484&gt;0,MIN(H5484,($B$3-L5483)/'Technical Data'!$B$5),0)</f>
        <v>0</v>
      </c>
      <c r="K5484" s="15">
        <f>IF(H5484&lt;0,MIN(ABS(H5484),(L5483*'Technical Data'!$B$4)),0)</f>
        <v>0</v>
      </c>
      <c r="L5484" s="15">
        <f>L5483+J5484*'Technical Data'!$B$5-(K5484/'Technical Data'!$B$4)</f>
        <v>382.61924487253498</v>
      </c>
      <c r="N5484" s="15">
        <f t="shared" si="341"/>
        <v>749.12120382150135</v>
      </c>
      <c r="O5484" s="36">
        <f t="shared" si="342"/>
        <v>715.87766280926485</v>
      </c>
      <c r="P5484" s="50">
        <v>202.261757684928</v>
      </c>
      <c r="Q5484" s="50">
        <v>33.243541012236498</v>
      </c>
      <c r="R5484" s="42">
        <v>0</v>
      </c>
      <c r="S5484" s="42">
        <v>0</v>
      </c>
      <c r="T5484" s="42">
        <v>0</v>
      </c>
      <c r="U5484" s="15">
        <f t="shared" si="343"/>
        <v>749.12120382150135</v>
      </c>
    </row>
    <row r="5485" spans="6:21" x14ac:dyDescent="0.3">
      <c r="F5485" s="5">
        <f>Demand!C5485</f>
        <v>33.926430872735239</v>
      </c>
      <c r="G5485">
        <f>Irradiance!A5485*$B$2*'Technical Data'!$B$2</f>
        <v>847.96803503575836</v>
      </c>
      <c r="H5485" s="5">
        <f t="shared" si="340"/>
        <v>814.04160416302307</v>
      </c>
      <c r="I5485" s="38">
        <v>266.58031351670138</v>
      </c>
      <c r="J5485" s="35">
        <f>IF(H5485&gt;0,MIN(H5485,($B$3-L5484)/'Technical Data'!$B$5),0)</f>
        <v>0</v>
      </c>
      <c r="K5485" s="15">
        <f>IF(H5485&lt;0,MIN(ABS(H5485),(L5484*'Technical Data'!$B$4)),0)</f>
        <v>0</v>
      </c>
      <c r="L5485" s="15">
        <f>L5484+J5485*'Technical Data'!$B$5-(K5485/'Technical Data'!$B$4)</f>
        <v>382.61924487253498</v>
      </c>
      <c r="N5485" s="15">
        <f t="shared" si="341"/>
        <v>847.96803503575836</v>
      </c>
      <c r="O5485" s="36">
        <f t="shared" si="342"/>
        <v>814.04160416302307</v>
      </c>
      <c r="P5485" s="50">
        <v>232.65388264396501</v>
      </c>
      <c r="Q5485" s="50">
        <v>33.926430872735203</v>
      </c>
      <c r="R5485" s="42">
        <v>0</v>
      </c>
      <c r="S5485" s="42">
        <v>0</v>
      </c>
      <c r="T5485" s="42">
        <v>0</v>
      </c>
      <c r="U5485" s="15">
        <f t="shared" si="343"/>
        <v>847.96803503575836</v>
      </c>
    </row>
    <row r="5486" spans="6:21" x14ac:dyDescent="0.3">
      <c r="F5486" s="5">
        <f>Demand!C5486</f>
        <v>35.368776979539426</v>
      </c>
      <c r="G5486">
        <f>Irradiance!A5486*$B$2*'Technical Data'!$B$2</f>
        <v>885.5362391196212</v>
      </c>
      <c r="H5486" s="5">
        <f t="shared" si="340"/>
        <v>850.16746214008174</v>
      </c>
      <c r="I5486" s="38">
        <v>278.39083373579581</v>
      </c>
      <c r="J5486" s="35">
        <f>IF(H5486&gt;0,MIN(H5486,($B$3-L5485)/'Technical Data'!$B$5),0)</f>
        <v>0</v>
      </c>
      <c r="K5486" s="15">
        <f>IF(H5486&lt;0,MIN(ABS(H5486),(L5485*'Technical Data'!$B$4)),0)</f>
        <v>0</v>
      </c>
      <c r="L5486" s="15">
        <f>L5485+J5486*'Technical Data'!$B$5-(K5486/'Technical Data'!$B$4)</f>
        <v>382.61924487253498</v>
      </c>
      <c r="N5486" s="15">
        <f t="shared" si="341"/>
        <v>885.5362391196212</v>
      </c>
      <c r="O5486" s="36">
        <f t="shared" si="342"/>
        <v>850.16746214008174</v>
      </c>
      <c r="P5486" s="50">
        <v>243.02205675625501</v>
      </c>
      <c r="Q5486" s="50">
        <v>35.368776979539398</v>
      </c>
      <c r="R5486" s="42">
        <v>0</v>
      </c>
      <c r="S5486" s="42">
        <v>0</v>
      </c>
      <c r="T5486" s="42">
        <v>0</v>
      </c>
      <c r="U5486" s="15">
        <f t="shared" si="343"/>
        <v>885.5362391196212</v>
      </c>
    </row>
    <row r="5487" spans="6:21" x14ac:dyDescent="0.3">
      <c r="F5487" s="5">
        <f>Demand!C5487</f>
        <v>34.168540679650661</v>
      </c>
      <c r="G5487">
        <f>Irradiance!A5487*$B$2*'Technical Data'!$B$2</f>
        <v>864.46920783165558</v>
      </c>
      <c r="H5487" s="5">
        <f t="shared" si="340"/>
        <v>830.30066715200496</v>
      </c>
      <c r="I5487" s="38">
        <v>271.76787676858521</v>
      </c>
      <c r="J5487" s="35">
        <f>IF(H5487&gt;0,MIN(H5487,($B$3-L5486)/'Technical Data'!$B$5),0)</f>
        <v>0</v>
      </c>
      <c r="K5487" s="15">
        <f>IF(H5487&lt;0,MIN(ABS(H5487),(L5486*'Technical Data'!$B$4)),0)</f>
        <v>0</v>
      </c>
      <c r="L5487" s="15">
        <f>L5486+J5487*'Technical Data'!$B$5-(K5487/'Technical Data'!$B$4)</f>
        <v>382.61924487253498</v>
      </c>
      <c r="N5487" s="15">
        <f t="shared" si="341"/>
        <v>864.46920783165558</v>
      </c>
      <c r="O5487" s="36">
        <f t="shared" si="342"/>
        <v>830.30066715200496</v>
      </c>
      <c r="P5487" s="50">
        <v>237.599336088934</v>
      </c>
      <c r="Q5487" s="50">
        <v>34.168540679650697</v>
      </c>
      <c r="R5487" s="42">
        <v>0</v>
      </c>
      <c r="S5487" s="42">
        <v>0</v>
      </c>
      <c r="T5487" s="42">
        <v>0</v>
      </c>
      <c r="U5487" s="15">
        <f t="shared" si="343"/>
        <v>864.46920783165558</v>
      </c>
    </row>
    <row r="5488" spans="6:21" x14ac:dyDescent="0.3">
      <c r="F5488" s="5">
        <f>Demand!C5488</f>
        <v>35.115900492440474</v>
      </c>
      <c r="G5488">
        <f>Irradiance!A5488*$B$2*'Technical Data'!$B$2</f>
        <v>783.24498834117185</v>
      </c>
      <c r="H5488" s="5">
        <f t="shared" si="340"/>
        <v>748.12908784873139</v>
      </c>
      <c r="I5488" s="38">
        <v>246.23297804329371</v>
      </c>
      <c r="J5488" s="35">
        <f>IF(H5488&gt;0,MIN(H5488,($B$3-L5487)/'Technical Data'!$B$5),0)</f>
        <v>0</v>
      </c>
      <c r="K5488" s="15">
        <f>IF(H5488&lt;0,MIN(ABS(H5488),(L5487*'Technical Data'!$B$4)),0)</f>
        <v>0</v>
      </c>
      <c r="L5488" s="15">
        <f>L5487+J5488*'Technical Data'!$B$5-(K5488/'Technical Data'!$B$4)</f>
        <v>382.61924487253498</v>
      </c>
      <c r="N5488" s="15">
        <f t="shared" si="341"/>
        <v>783.24498834117185</v>
      </c>
      <c r="O5488" s="36">
        <f t="shared" si="342"/>
        <v>748.12908784873139</v>
      </c>
      <c r="P5488" s="50">
        <v>143.56501584413101</v>
      </c>
      <c r="Q5488" s="50">
        <v>35.115900492440502</v>
      </c>
      <c r="R5488" s="42">
        <v>67.552061706721403</v>
      </c>
      <c r="S5488" s="42">
        <v>0</v>
      </c>
      <c r="T5488" s="42">
        <v>60.7968555360493</v>
      </c>
      <c r="U5488" s="15">
        <f t="shared" si="343"/>
        <v>783.24498834117185</v>
      </c>
    </row>
    <row r="5489" spans="6:21" x14ac:dyDescent="0.3">
      <c r="F5489" s="5">
        <f>Demand!C5489</f>
        <v>40.493835473921294</v>
      </c>
      <c r="G5489">
        <f>Irradiance!A5489*$B$2*'Technical Data'!$B$2</f>
        <v>650.27437260724423</v>
      </c>
      <c r="H5489" s="5">
        <f t="shared" si="340"/>
        <v>609.78053713332292</v>
      </c>
      <c r="I5489" s="38">
        <v>204.43028387762919</v>
      </c>
      <c r="J5489" s="35">
        <f>IF(H5489&gt;0,MIN(H5489,($B$3-L5488)/'Technical Data'!$B$5),0)</f>
        <v>0</v>
      </c>
      <c r="K5489" s="15">
        <f>IF(H5489&lt;0,MIN(ABS(H5489),(L5488*'Technical Data'!$B$4)),0)</f>
        <v>0</v>
      </c>
      <c r="L5489" s="15">
        <f>L5488+J5489*'Technical Data'!$B$5-(K5489/'Technical Data'!$B$4)</f>
        <v>382.61924487253498</v>
      </c>
      <c r="N5489" s="15">
        <f t="shared" si="341"/>
        <v>650.27437260724423</v>
      </c>
      <c r="O5489" s="36">
        <f t="shared" si="342"/>
        <v>609.78053713332292</v>
      </c>
      <c r="P5489" s="50">
        <v>0</v>
      </c>
      <c r="Q5489" s="50">
        <v>40.493835473921301</v>
      </c>
      <c r="R5489" s="42">
        <v>163.936448403707</v>
      </c>
      <c r="S5489" s="42">
        <v>0</v>
      </c>
      <c r="T5489" s="42">
        <v>208.33965909938601</v>
      </c>
      <c r="U5489" s="15">
        <f t="shared" si="343"/>
        <v>650.27437260724423</v>
      </c>
    </row>
    <row r="5490" spans="6:21" x14ac:dyDescent="0.3">
      <c r="F5490" s="5">
        <f>Demand!C5490</f>
        <v>46.289673397026448</v>
      </c>
      <c r="G5490">
        <f>Irradiance!A5490*$B$2*'Technical Data'!$B$2</f>
        <v>467.55993014393744</v>
      </c>
      <c r="H5490" s="5">
        <f t="shared" si="340"/>
        <v>421.270256746911</v>
      </c>
      <c r="I5490" s="38">
        <v>146.98935291866491</v>
      </c>
      <c r="J5490" s="35">
        <f>IF(H5490&gt;0,MIN(H5490,($B$3-L5489)/'Technical Data'!$B$5),0)</f>
        <v>0</v>
      </c>
      <c r="K5490" s="15">
        <f>IF(H5490&lt;0,MIN(ABS(H5490),(L5489*'Technical Data'!$B$4)),0)</f>
        <v>0</v>
      </c>
      <c r="L5490" s="15">
        <f>L5489+J5490*'Technical Data'!$B$5-(K5490/'Technical Data'!$B$4)</f>
        <v>382.61924487253498</v>
      </c>
      <c r="N5490" s="15">
        <f t="shared" si="341"/>
        <v>467.55993014393744</v>
      </c>
      <c r="O5490" s="36">
        <f t="shared" si="342"/>
        <v>421.270256746911</v>
      </c>
      <c r="P5490" s="50">
        <v>0</v>
      </c>
      <c r="Q5490" s="50">
        <v>46.289673397026398</v>
      </c>
      <c r="R5490" s="42">
        <v>100.699679521638</v>
      </c>
      <c r="S5490" s="42">
        <v>0</v>
      </c>
      <c r="T5490" s="42">
        <v>298.96937066885999</v>
      </c>
      <c r="U5490" s="15">
        <f t="shared" si="343"/>
        <v>467.55993014393744</v>
      </c>
    </row>
    <row r="5491" spans="6:21" x14ac:dyDescent="0.3">
      <c r="F5491" s="5">
        <f>Demand!C5491</f>
        <v>46.767771434630347</v>
      </c>
      <c r="G5491">
        <f>Irradiance!A5491*$B$2*'Technical Data'!$B$2</f>
        <v>253.52530048065137</v>
      </c>
      <c r="H5491" s="5">
        <f t="shared" si="340"/>
        <v>206.75752904602103</v>
      </c>
      <c r="I5491" s="38">
        <v>79.702124719474796</v>
      </c>
      <c r="J5491" s="35">
        <f>IF(H5491&gt;0,MIN(H5491,($B$3-L5490)/'Technical Data'!$B$5),0)</f>
        <v>0</v>
      </c>
      <c r="K5491" s="15">
        <f>IF(H5491&lt;0,MIN(ABS(H5491),(L5490*'Technical Data'!$B$4)),0)</f>
        <v>0</v>
      </c>
      <c r="L5491" s="15">
        <f>L5490+J5491*'Technical Data'!$B$5-(K5491/'Technical Data'!$B$4)</f>
        <v>382.61924487253498</v>
      </c>
      <c r="N5491" s="15">
        <f t="shared" si="341"/>
        <v>253.52530048065137</v>
      </c>
      <c r="O5491" s="36">
        <f t="shared" si="342"/>
        <v>206.75752904602103</v>
      </c>
      <c r="P5491" s="50">
        <v>0</v>
      </c>
      <c r="Q5491" s="50">
        <v>46.767771434630397</v>
      </c>
      <c r="R5491" s="42">
        <v>32.9343532848442</v>
      </c>
      <c r="S5491" s="42">
        <v>0</v>
      </c>
      <c r="T5491" s="42">
        <v>328.61028862521999</v>
      </c>
      <c r="U5491" s="15">
        <f t="shared" si="343"/>
        <v>253.52530048065137</v>
      </c>
    </row>
    <row r="5492" spans="6:21" x14ac:dyDescent="0.3">
      <c r="F5492" s="5">
        <f>Demand!C5492</f>
        <v>41.118683484786189</v>
      </c>
      <c r="G5492">
        <f>Irradiance!A5492*$B$2*'Technical Data'!$B$2</f>
        <v>5.2066807365694592</v>
      </c>
      <c r="H5492" s="5">
        <f t="shared" si="340"/>
        <v>-35.912002748216729</v>
      </c>
      <c r="I5492" s="38">
        <v>1.636852482390478</v>
      </c>
      <c r="J5492" s="35">
        <f>IF(H5492&gt;0,MIN(H5492,($B$3-L5491)/'Technical Data'!$B$5),0)</f>
        <v>0</v>
      </c>
      <c r="K5492" s="15">
        <f>IF(H5492&lt;0,MIN(ABS(H5492),(L5491*'Technical Data'!$B$4)),0)</f>
        <v>35.912002748216729</v>
      </c>
      <c r="L5492" s="15">
        <f>L5491+J5492*'Technical Data'!$B$5-(K5492/'Technical Data'!$B$4)</f>
        <v>342.71701959673862</v>
      </c>
      <c r="N5492" s="15">
        <f t="shared" si="341"/>
        <v>5.2066807365694592</v>
      </c>
      <c r="O5492" s="36">
        <f t="shared" si="342"/>
        <v>0</v>
      </c>
      <c r="P5492" s="50">
        <v>0</v>
      </c>
      <c r="Q5492" s="50">
        <v>1.63685248239047</v>
      </c>
      <c r="R5492" s="42">
        <v>0</v>
      </c>
      <c r="S5492" s="42">
        <v>39.481831002395701</v>
      </c>
      <c r="T5492" s="42">
        <v>284.74158751144699</v>
      </c>
      <c r="U5492" s="15">
        <f t="shared" si="343"/>
        <v>5.2066807365694592</v>
      </c>
    </row>
    <row r="5493" spans="6:21" x14ac:dyDescent="0.3">
      <c r="F5493" s="5">
        <f>Demand!C5493</f>
        <v>30.670752484741968</v>
      </c>
      <c r="G5493">
        <f>Irradiance!A5493*$B$2*'Technical Data'!$B$2</f>
        <v>0</v>
      </c>
      <c r="H5493" s="5">
        <f t="shared" si="340"/>
        <v>-30.670752484741968</v>
      </c>
      <c r="I5493" s="38">
        <v>0</v>
      </c>
      <c r="J5493" s="35">
        <f>IF(H5493&gt;0,MIN(H5493,($B$3-L5492)/'Technical Data'!$B$5),0)</f>
        <v>0</v>
      </c>
      <c r="K5493" s="15">
        <f>IF(H5493&lt;0,MIN(ABS(H5493),(L5492*'Technical Data'!$B$4)),0)</f>
        <v>30.670752484741968</v>
      </c>
      <c r="L5493" s="15">
        <f>L5492+J5493*'Technical Data'!$B$5-(K5493/'Technical Data'!$B$4)</f>
        <v>308.63840572480308</v>
      </c>
      <c r="N5493" s="15">
        <f t="shared" si="341"/>
        <v>0</v>
      </c>
      <c r="O5493" s="36">
        <f t="shared" si="342"/>
        <v>0</v>
      </c>
      <c r="P5493" s="50">
        <v>0</v>
      </c>
      <c r="Q5493" s="50">
        <v>0</v>
      </c>
      <c r="R5493" s="42">
        <v>0</v>
      </c>
      <c r="S5493" s="42">
        <v>30.670752484742</v>
      </c>
      <c r="T5493" s="42">
        <v>250.66297363951099</v>
      </c>
      <c r="U5493" s="15">
        <f t="shared" si="343"/>
        <v>0</v>
      </c>
    </row>
    <row r="5494" spans="6:21" x14ac:dyDescent="0.3">
      <c r="F5494" s="5">
        <f>Demand!C5494</f>
        <v>23.361535002938691</v>
      </c>
      <c r="G5494">
        <f>Irradiance!A5494*$B$2*'Technical Data'!$B$2</f>
        <v>0</v>
      </c>
      <c r="H5494" s="5">
        <f t="shared" si="340"/>
        <v>-23.361535002938691</v>
      </c>
      <c r="I5494" s="38">
        <v>0</v>
      </c>
      <c r="J5494" s="35">
        <f>IF(H5494&gt;0,MIN(H5494,($B$3-L5493)/'Technical Data'!$B$5),0)</f>
        <v>0</v>
      </c>
      <c r="K5494" s="15">
        <f>IF(H5494&lt;0,MIN(ABS(H5494),(L5493*'Technical Data'!$B$4)),0)</f>
        <v>23.361535002938691</v>
      </c>
      <c r="L5494" s="15">
        <f>L5493+J5494*'Technical Data'!$B$5-(K5494/'Technical Data'!$B$4)</f>
        <v>282.68114461042677</v>
      </c>
      <c r="N5494" s="15">
        <f t="shared" si="341"/>
        <v>0</v>
      </c>
      <c r="O5494" s="36">
        <f t="shared" si="342"/>
        <v>0</v>
      </c>
      <c r="P5494" s="50">
        <v>0</v>
      </c>
      <c r="Q5494" s="50">
        <v>0</v>
      </c>
      <c r="R5494" s="42">
        <v>0</v>
      </c>
      <c r="S5494" s="42">
        <v>23.361535002938702</v>
      </c>
      <c r="T5494" s="42">
        <v>224.705712525135</v>
      </c>
      <c r="U5494" s="15">
        <f t="shared" si="343"/>
        <v>0</v>
      </c>
    </row>
    <row r="5495" spans="6:21" x14ac:dyDescent="0.3">
      <c r="F5495" s="5">
        <f>Demand!C5495</f>
        <v>23.694124795974531</v>
      </c>
      <c r="G5495">
        <f>Irradiance!A5495*$B$2*'Technical Data'!$B$2</f>
        <v>0</v>
      </c>
      <c r="H5495" s="5">
        <f t="shared" si="340"/>
        <v>-23.694124795974531</v>
      </c>
      <c r="I5495" s="38">
        <v>0</v>
      </c>
      <c r="J5495" s="35">
        <f>IF(H5495&gt;0,MIN(H5495,($B$3-L5494)/'Technical Data'!$B$5),0)</f>
        <v>0</v>
      </c>
      <c r="K5495" s="15">
        <f>IF(H5495&lt;0,MIN(ABS(H5495),(L5494*'Technical Data'!$B$4)),0)</f>
        <v>23.694124795974531</v>
      </c>
      <c r="L5495" s="15">
        <f>L5494+J5495*'Technical Data'!$B$5-(K5495/'Technical Data'!$B$4)</f>
        <v>256.35433928156618</v>
      </c>
      <c r="N5495" s="15">
        <f t="shared" si="341"/>
        <v>0</v>
      </c>
      <c r="O5495" s="36">
        <f t="shared" si="342"/>
        <v>0</v>
      </c>
      <c r="P5495" s="50">
        <v>0</v>
      </c>
      <c r="Q5495" s="50">
        <v>0</v>
      </c>
      <c r="R5495" s="42">
        <v>0</v>
      </c>
      <c r="S5495" s="42">
        <v>23.694124795974499</v>
      </c>
      <c r="T5495" s="42">
        <v>198.37890719627401</v>
      </c>
      <c r="U5495" s="15">
        <f t="shared" si="343"/>
        <v>0</v>
      </c>
    </row>
    <row r="5496" spans="6:21" x14ac:dyDescent="0.3">
      <c r="F5496" s="5">
        <f>Demand!C5496</f>
        <v>24.276849185561982</v>
      </c>
      <c r="G5496">
        <f>Irradiance!A5496*$B$2*'Technical Data'!$B$2</f>
        <v>0</v>
      </c>
      <c r="H5496" s="5">
        <f t="shared" si="340"/>
        <v>-24.276849185561982</v>
      </c>
      <c r="I5496" s="38">
        <v>0</v>
      </c>
      <c r="J5496" s="35">
        <f>IF(H5496&gt;0,MIN(H5496,($B$3-L5495)/'Technical Data'!$B$5),0)</f>
        <v>0</v>
      </c>
      <c r="K5496" s="15">
        <f>IF(H5496&lt;0,MIN(ABS(H5496),(L5495*'Technical Data'!$B$4)),0)</f>
        <v>24.276849185561982</v>
      </c>
      <c r="L5496" s="15">
        <f>L5495+J5496*'Technical Data'!$B$5-(K5496/'Technical Data'!$B$4)</f>
        <v>229.38006240871954</v>
      </c>
      <c r="N5496" s="15">
        <f t="shared" si="341"/>
        <v>0</v>
      </c>
      <c r="O5496" s="36">
        <f t="shared" si="342"/>
        <v>0</v>
      </c>
      <c r="P5496" s="50">
        <v>0</v>
      </c>
      <c r="Q5496" s="50">
        <v>0</v>
      </c>
      <c r="R5496" s="42">
        <v>0</v>
      </c>
      <c r="S5496" s="42">
        <v>24.276849185562</v>
      </c>
      <c r="T5496" s="42">
        <v>171.40463032342799</v>
      </c>
      <c r="U5496" s="15">
        <f t="shared" si="343"/>
        <v>0</v>
      </c>
    </row>
    <row r="5497" spans="6:21" x14ac:dyDescent="0.3">
      <c r="F5497" s="5">
        <f>Demand!C5497</f>
        <v>24.556155241846803</v>
      </c>
      <c r="G5497">
        <f>Irradiance!A5497*$B$2*'Technical Data'!$B$2</f>
        <v>0</v>
      </c>
      <c r="H5497" s="5">
        <f t="shared" si="340"/>
        <v>-24.556155241846803</v>
      </c>
      <c r="I5497" s="38">
        <v>0</v>
      </c>
      <c r="J5497" s="35">
        <f>IF(H5497&gt;0,MIN(H5497,($B$3-L5496)/'Technical Data'!$B$5),0)</f>
        <v>0</v>
      </c>
      <c r="K5497" s="15">
        <f>IF(H5497&lt;0,MIN(ABS(H5497),(L5496*'Technical Data'!$B$4)),0)</f>
        <v>24.556155241846803</v>
      </c>
      <c r="L5497" s="15">
        <f>L5496+J5497*'Technical Data'!$B$5-(K5497/'Technical Data'!$B$4)</f>
        <v>202.09544547333419</v>
      </c>
      <c r="N5497" s="15">
        <f t="shared" si="341"/>
        <v>0</v>
      </c>
      <c r="O5497" s="36">
        <f t="shared" si="342"/>
        <v>0</v>
      </c>
      <c r="P5497" s="50">
        <v>0</v>
      </c>
      <c r="Q5497" s="50">
        <v>0</v>
      </c>
      <c r="R5497" s="42">
        <v>0</v>
      </c>
      <c r="S5497" s="42">
        <v>24.556155241846799</v>
      </c>
      <c r="T5497" s="42">
        <v>144.120013388042</v>
      </c>
      <c r="U5497" s="15">
        <f t="shared" si="343"/>
        <v>0</v>
      </c>
    </row>
    <row r="5498" spans="6:21" x14ac:dyDescent="0.3">
      <c r="F5498" s="5">
        <f>Demand!C5498</f>
        <v>24.086082161956142</v>
      </c>
      <c r="G5498">
        <f>Irradiance!A5498*$B$2*'Technical Data'!$B$2</f>
        <v>0</v>
      </c>
      <c r="H5498" s="5">
        <f t="shared" si="340"/>
        <v>-24.086082161956142</v>
      </c>
      <c r="I5498" s="38">
        <v>0</v>
      </c>
      <c r="J5498" s="35">
        <f>IF(H5498&gt;0,MIN(H5498,($B$3-L5497)/'Technical Data'!$B$5),0)</f>
        <v>0</v>
      </c>
      <c r="K5498" s="15">
        <f>IF(H5498&lt;0,MIN(ABS(H5498),(L5497*'Technical Data'!$B$4)),0)</f>
        <v>24.086082161956142</v>
      </c>
      <c r="L5498" s="15">
        <f>L5497+J5498*'Technical Data'!$B$5-(K5498/'Technical Data'!$B$4)</f>
        <v>175.3331319600496</v>
      </c>
      <c r="N5498" s="15">
        <f t="shared" si="341"/>
        <v>0</v>
      </c>
      <c r="O5498" s="36">
        <f t="shared" si="342"/>
        <v>0</v>
      </c>
      <c r="P5498" s="50">
        <v>0</v>
      </c>
      <c r="Q5498" s="50">
        <v>0</v>
      </c>
      <c r="R5498" s="42">
        <v>0</v>
      </c>
      <c r="S5498" s="42">
        <v>24.086082161956099</v>
      </c>
      <c r="T5498" s="42">
        <v>117.357699874758</v>
      </c>
      <c r="U5498" s="15">
        <f t="shared" si="343"/>
        <v>0</v>
      </c>
    </row>
    <row r="5499" spans="6:21" x14ac:dyDescent="0.3">
      <c r="F5499" s="5">
        <f>Demand!C5499</f>
        <v>22.62939207702944</v>
      </c>
      <c r="G5499">
        <f>Irradiance!A5499*$B$2*'Technical Data'!$B$2</f>
        <v>0</v>
      </c>
      <c r="H5499" s="5">
        <f t="shared" si="340"/>
        <v>-22.62939207702944</v>
      </c>
      <c r="I5499" s="38">
        <v>0</v>
      </c>
      <c r="J5499" s="35">
        <f>IF(H5499&gt;0,MIN(H5499,($B$3-L5498)/'Technical Data'!$B$5),0)</f>
        <v>0</v>
      </c>
      <c r="K5499" s="15">
        <f>IF(H5499&lt;0,MIN(ABS(H5499),(L5498*'Technical Data'!$B$4)),0)</f>
        <v>22.62939207702944</v>
      </c>
      <c r="L5499" s="15">
        <f>L5498+J5499*'Technical Data'!$B$5-(K5499/'Technical Data'!$B$4)</f>
        <v>150.18936298557244</v>
      </c>
      <c r="N5499" s="15">
        <f t="shared" si="341"/>
        <v>0</v>
      </c>
      <c r="O5499" s="36">
        <f t="shared" si="342"/>
        <v>0</v>
      </c>
      <c r="P5499" s="50">
        <v>0</v>
      </c>
      <c r="Q5499" s="50">
        <v>0</v>
      </c>
      <c r="R5499" s="42">
        <v>0</v>
      </c>
      <c r="S5499" s="42">
        <v>22.629392077029401</v>
      </c>
      <c r="T5499" s="42">
        <v>92.213930900280701</v>
      </c>
      <c r="U5499" s="15">
        <f t="shared" si="343"/>
        <v>0</v>
      </c>
    </row>
    <row r="5500" spans="6:21" x14ac:dyDescent="0.3">
      <c r="F5500" s="5">
        <f>Demand!C5500</f>
        <v>20.875767698938589</v>
      </c>
      <c r="G5500">
        <f>Irradiance!A5500*$B$2*'Technical Data'!$B$2</f>
        <v>0</v>
      </c>
      <c r="H5500" s="5">
        <f t="shared" si="340"/>
        <v>-20.875767698938589</v>
      </c>
      <c r="I5500" s="38">
        <v>0</v>
      </c>
      <c r="J5500" s="35">
        <f>IF(H5500&gt;0,MIN(H5500,($B$3-L5499)/'Technical Data'!$B$5),0)</f>
        <v>0</v>
      </c>
      <c r="K5500" s="15">
        <f>IF(H5500&lt;0,MIN(ABS(H5500),(L5499*'Technical Data'!$B$4)),0)</f>
        <v>20.875767698938589</v>
      </c>
      <c r="L5500" s="15">
        <f>L5499+J5500*'Technical Data'!$B$5-(K5500/'Technical Data'!$B$4)</f>
        <v>126.99406554230734</v>
      </c>
      <c r="N5500" s="15">
        <f t="shared" si="341"/>
        <v>0</v>
      </c>
      <c r="O5500" s="36">
        <f t="shared" si="342"/>
        <v>0</v>
      </c>
      <c r="P5500" s="50">
        <v>0</v>
      </c>
      <c r="Q5500" s="50">
        <v>0</v>
      </c>
      <c r="R5500" s="42">
        <v>0</v>
      </c>
      <c r="S5500" s="42">
        <v>20.875767698938599</v>
      </c>
      <c r="T5500" s="42">
        <v>69.018633457015596</v>
      </c>
      <c r="U5500" s="15">
        <f t="shared" si="343"/>
        <v>0</v>
      </c>
    </row>
    <row r="5501" spans="6:21" x14ac:dyDescent="0.3">
      <c r="F5501" s="5">
        <f>Demand!C5501</f>
        <v>18.93451080661497</v>
      </c>
      <c r="G5501">
        <f>Irradiance!A5501*$B$2*'Technical Data'!$B$2</f>
        <v>0</v>
      </c>
      <c r="H5501" s="5">
        <f t="shared" si="340"/>
        <v>-18.93451080661497</v>
      </c>
      <c r="I5501" s="38">
        <v>0</v>
      </c>
      <c r="J5501" s="35">
        <f>IF(H5501&gt;0,MIN(H5501,($B$3-L5500)/'Technical Data'!$B$5),0)</f>
        <v>0</v>
      </c>
      <c r="K5501" s="15">
        <f>IF(H5501&lt;0,MIN(ABS(H5501),(L5500*'Technical Data'!$B$4)),0)</f>
        <v>18.93451080661497</v>
      </c>
      <c r="L5501" s="15">
        <f>L5500+J5501*'Technical Data'!$B$5-(K5501/'Technical Data'!$B$4)</f>
        <v>105.95572020162405</v>
      </c>
      <c r="N5501" s="15">
        <f t="shared" si="341"/>
        <v>0</v>
      </c>
      <c r="O5501" s="36">
        <f t="shared" si="342"/>
        <v>0</v>
      </c>
      <c r="P5501" s="50">
        <v>0</v>
      </c>
      <c r="Q5501" s="50">
        <v>0</v>
      </c>
      <c r="R5501" s="42">
        <v>0</v>
      </c>
      <c r="S5501" s="42">
        <v>18.934510806614998</v>
      </c>
      <c r="T5501" s="42">
        <v>47.980288116332197</v>
      </c>
      <c r="U5501" s="15">
        <f t="shared" si="343"/>
        <v>0</v>
      </c>
    </row>
    <row r="5502" spans="6:21" x14ac:dyDescent="0.3">
      <c r="F5502" s="5">
        <f>Demand!C5502</f>
        <v>15.414426545557331</v>
      </c>
      <c r="G5502">
        <f>Irradiance!A5502*$B$2*'Technical Data'!$B$2</f>
        <v>0</v>
      </c>
      <c r="H5502" s="5">
        <f t="shared" si="340"/>
        <v>-15.414426545557331</v>
      </c>
      <c r="I5502" s="38">
        <v>0</v>
      </c>
      <c r="J5502" s="35">
        <f>IF(H5502&gt;0,MIN(H5502,($B$3-L5501)/'Technical Data'!$B$5),0)</f>
        <v>0</v>
      </c>
      <c r="K5502" s="15">
        <f>IF(H5502&lt;0,MIN(ABS(H5502),(L5501*'Technical Data'!$B$4)),0)</f>
        <v>15.414426545557331</v>
      </c>
      <c r="L5502" s="15">
        <f>L5501+J5502*'Technical Data'!$B$5-(K5502/'Technical Data'!$B$4)</f>
        <v>88.828579595449241</v>
      </c>
      <c r="N5502" s="15">
        <f t="shared" si="341"/>
        <v>0</v>
      </c>
      <c r="O5502" s="36">
        <f t="shared" si="342"/>
        <v>0</v>
      </c>
      <c r="P5502" s="50">
        <v>0</v>
      </c>
      <c r="Q5502" s="50">
        <v>0</v>
      </c>
      <c r="R5502" s="42">
        <v>0</v>
      </c>
      <c r="S5502" s="42">
        <v>15.4144265455573</v>
      </c>
      <c r="T5502" s="42">
        <v>30.853147510157399</v>
      </c>
      <c r="U5502" s="15">
        <f t="shared" si="343"/>
        <v>0</v>
      </c>
    </row>
    <row r="5503" spans="6:21" x14ac:dyDescent="0.3">
      <c r="F5503" s="5">
        <f>Demand!C5503</f>
        <v>11.737629818305178</v>
      </c>
      <c r="G5503">
        <f>Irradiance!A5503*$B$2*'Technical Data'!$B$2</f>
        <v>0</v>
      </c>
      <c r="H5503" s="5">
        <f t="shared" si="340"/>
        <v>-11.737629818305178</v>
      </c>
      <c r="I5503" s="38">
        <v>0</v>
      </c>
      <c r="J5503" s="35">
        <f>IF(H5503&gt;0,MIN(H5503,($B$3-L5502)/'Technical Data'!$B$5),0)</f>
        <v>0</v>
      </c>
      <c r="K5503" s="15">
        <f>IF(H5503&lt;0,MIN(ABS(H5503),(L5502*'Technical Data'!$B$4)),0)</f>
        <v>11.737629818305178</v>
      </c>
      <c r="L5503" s="15">
        <f>L5502+J5503*'Technical Data'!$B$5-(K5503/'Technical Data'!$B$4)</f>
        <v>75.786768686221265</v>
      </c>
      <c r="N5503" s="15">
        <f t="shared" si="341"/>
        <v>0</v>
      </c>
      <c r="O5503" s="36">
        <f t="shared" si="342"/>
        <v>0</v>
      </c>
      <c r="P5503" s="50">
        <v>0</v>
      </c>
      <c r="Q5503" s="50">
        <v>0</v>
      </c>
      <c r="R5503" s="42">
        <v>0</v>
      </c>
      <c r="S5503" s="42">
        <v>11.7376298183052</v>
      </c>
      <c r="T5503" s="42">
        <v>17.811336600929501</v>
      </c>
      <c r="U5503" s="15">
        <f t="shared" si="343"/>
        <v>0</v>
      </c>
    </row>
    <row r="5504" spans="6:21" x14ac:dyDescent="0.3">
      <c r="F5504" s="5">
        <f>Demand!C5504</f>
        <v>16.105749978485296</v>
      </c>
      <c r="G5504">
        <f>Irradiance!A5504*$B$2*'Technical Data'!$B$2</f>
        <v>0.2403083416878212</v>
      </c>
      <c r="H5504" s="5">
        <f t="shared" si="340"/>
        <v>-15.865441636797474</v>
      </c>
      <c r="I5504" s="38">
        <v>7.5547037648791268E-2</v>
      </c>
      <c r="J5504" s="35">
        <f>IF(H5504&gt;0,MIN(H5504,($B$3-L5503)/'Technical Data'!$B$5),0)</f>
        <v>0</v>
      </c>
      <c r="K5504" s="15">
        <f>IF(H5504&lt;0,MIN(ABS(H5504),(L5503*'Technical Data'!$B$4)),0)</f>
        <v>15.865441636797474</v>
      </c>
      <c r="L5504" s="15">
        <f>L5503+J5504*'Technical Data'!$B$5-(K5504/'Technical Data'!$B$4)</f>
        <v>58.158500200890742</v>
      </c>
      <c r="N5504" s="15">
        <f t="shared" si="341"/>
        <v>0.2403083416878212</v>
      </c>
      <c r="O5504" s="36">
        <f t="shared" si="342"/>
        <v>0</v>
      </c>
      <c r="P5504" s="50">
        <v>0</v>
      </c>
      <c r="Q5504" s="50">
        <v>7.5547037648791004E-2</v>
      </c>
      <c r="R5504" s="42">
        <v>0</v>
      </c>
      <c r="S5504" s="42">
        <v>16.030202940836499</v>
      </c>
      <c r="T5504" s="42">
        <v>0</v>
      </c>
      <c r="U5504" s="15">
        <f t="shared" si="343"/>
        <v>0.2403083416878212</v>
      </c>
    </row>
    <row r="5505" spans="6:21" x14ac:dyDescent="0.3">
      <c r="F5505" s="5">
        <f>Demand!C5505</f>
        <v>19.950375521211846</v>
      </c>
      <c r="G5505">
        <f>Irradiance!A5505*$B$2*'Technical Data'!$B$2</f>
        <v>187.03999261368747</v>
      </c>
      <c r="H5505" s="5">
        <f t="shared" si="340"/>
        <v>167.08961709247563</v>
      </c>
      <c r="I5505" s="38">
        <v>58.800777636642543</v>
      </c>
      <c r="J5505" s="35">
        <f>IF(H5505&gt;0,MIN(H5505,($B$3-L5504)/'Technical Data'!$B$5),0)</f>
        <v>167.08961709247563</v>
      </c>
      <c r="K5505" s="15">
        <f>IF(H5505&lt;0,MIN(ABS(H5505),(L5504*'Technical Data'!$B$4)),0)</f>
        <v>0</v>
      </c>
      <c r="L5505" s="15">
        <f>L5504+J5505*'Technical Data'!$B$5-(K5505/'Technical Data'!$B$4)</f>
        <v>208.53915558411882</v>
      </c>
      <c r="N5505" s="15">
        <f t="shared" si="341"/>
        <v>19.950375521211839</v>
      </c>
      <c r="O5505" s="36">
        <f t="shared" si="342"/>
        <v>0</v>
      </c>
      <c r="P5505" s="50">
        <v>38.850402115430498</v>
      </c>
      <c r="Q5505" s="50">
        <v>19.9503755212118</v>
      </c>
      <c r="R5505" s="42">
        <v>0</v>
      </c>
      <c r="S5505" s="42">
        <v>0</v>
      </c>
      <c r="T5505" s="42">
        <v>0</v>
      </c>
      <c r="U5505" s="15">
        <f t="shared" si="343"/>
        <v>19.950375521211839</v>
      </c>
    </row>
    <row r="5506" spans="6:21" x14ac:dyDescent="0.3">
      <c r="F5506" s="5">
        <f>Demand!C5506</f>
        <v>26.300521892971187</v>
      </c>
      <c r="G5506">
        <f>Irradiance!A5506*$B$2*'Technical Data'!$B$2</f>
        <v>413.25024492248986</v>
      </c>
      <c r="H5506" s="5">
        <f t="shared" ref="H5506:H5569" si="344">G5506-F5506</f>
        <v>386.94972302951868</v>
      </c>
      <c r="I5506" s="38">
        <v>129.91572241003809</v>
      </c>
      <c r="J5506" s="35">
        <f>IF(H5506&gt;0,MIN(H5506,($B$3-L5505)/'Technical Data'!$B$5),0)</f>
        <v>193.42232143157349</v>
      </c>
      <c r="K5506" s="15">
        <f>IF(H5506&lt;0,MIN(ABS(H5506),(L5505*'Technical Data'!$B$4)),0)</f>
        <v>0</v>
      </c>
      <c r="L5506" s="15">
        <f>L5505+J5506*'Technical Data'!$B$5-(K5506/'Technical Data'!$B$4)</f>
        <v>382.61924487253498</v>
      </c>
      <c r="N5506" s="15">
        <f t="shared" ref="N5506:N5569" si="345">U5506</f>
        <v>219.82792349091636</v>
      </c>
      <c r="O5506" s="36">
        <f t="shared" ref="O5506:O5569" si="346">N5506+(K5506)-F5506</f>
        <v>193.52740159794519</v>
      </c>
      <c r="P5506" s="50">
        <v>103.615200517066</v>
      </c>
      <c r="Q5506" s="50">
        <v>26.300521892971201</v>
      </c>
      <c r="R5506" s="42">
        <v>0</v>
      </c>
      <c r="S5506" s="42">
        <v>0</v>
      </c>
      <c r="T5506" s="42">
        <v>0</v>
      </c>
      <c r="U5506" s="15">
        <f t="shared" ref="U5506:U5569" si="347">G5506-(J5506)</f>
        <v>219.82792349091636</v>
      </c>
    </row>
    <row r="5507" spans="6:21" x14ac:dyDescent="0.3">
      <c r="F5507" s="5">
        <f>Demand!C5507</f>
        <v>31.07128532907273</v>
      </c>
      <c r="G5507">
        <f>Irradiance!A5507*$B$2*'Technical Data'!$B$2</f>
        <v>613.58729910957015</v>
      </c>
      <c r="H5507" s="5">
        <f t="shared" si="344"/>
        <v>582.51601378049747</v>
      </c>
      <c r="I5507" s="38">
        <v>192.8967694632471</v>
      </c>
      <c r="J5507" s="35">
        <f>IF(H5507&gt;0,MIN(H5507,($B$3-L5506)/'Technical Data'!$B$5),0)</f>
        <v>0</v>
      </c>
      <c r="K5507" s="15">
        <f>IF(H5507&lt;0,MIN(ABS(H5507),(L5506*'Technical Data'!$B$4)),0)</f>
        <v>0</v>
      </c>
      <c r="L5507" s="15">
        <f>L5506+J5507*'Technical Data'!$B$5-(K5507/'Technical Data'!$B$4)</f>
        <v>382.61924487253498</v>
      </c>
      <c r="N5507" s="15">
        <f t="shared" si="345"/>
        <v>613.58729910957015</v>
      </c>
      <c r="O5507" s="36">
        <f t="shared" si="346"/>
        <v>582.51601378049747</v>
      </c>
      <c r="P5507" s="50">
        <v>161.82548413417399</v>
      </c>
      <c r="Q5507" s="50">
        <v>31.071285329072701</v>
      </c>
      <c r="R5507" s="42">
        <v>0</v>
      </c>
      <c r="S5507" s="42">
        <v>0</v>
      </c>
      <c r="T5507" s="42">
        <v>0</v>
      </c>
      <c r="U5507" s="15">
        <f t="shared" si="347"/>
        <v>613.58729910957015</v>
      </c>
    </row>
    <row r="5508" spans="6:21" x14ac:dyDescent="0.3">
      <c r="F5508" s="5">
        <f>Demand!C5508</f>
        <v>33.243541012236534</v>
      </c>
      <c r="G5508">
        <f>Irradiance!A5508*$B$2*'Technical Data'!$B$2</f>
        <v>767.46474057033834</v>
      </c>
      <c r="H5508" s="5">
        <f t="shared" si="344"/>
        <v>734.22119955810183</v>
      </c>
      <c r="I5508" s="38">
        <v>241.27205590435639</v>
      </c>
      <c r="J5508" s="35">
        <f>IF(H5508&gt;0,MIN(H5508,($B$3-L5507)/'Technical Data'!$B$5),0)</f>
        <v>0</v>
      </c>
      <c r="K5508" s="15">
        <f>IF(H5508&lt;0,MIN(ABS(H5508),(L5507*'Technical Data'!$B$4)),0)</f>
        <v>0</v>
      </c>
      <c r="L5508" s="15">
        <f>L5507+J5508*'Technical Data'!$B$5-(K5508/'Technical Data'!$B$4)</f>
        <v>382.61924487253498</v>
      </c>
      <c r="N5508" s="15">
        <f t="shared" si="345"/>
        <v>767.46474057033834</v>
      </c>
      <c r="O5508" s="36">
        <f t="shared" si="346"/>
        <v>734.22119955810183</v>
      </c>
      <c r="P5508" s="50">
        <v>208.02851489211901</v>
      </c>
      <c r="Q5508" s="50">
        <v>33.243541012236498</v>
      </c>
      <c r="R5508" s="42">
        <v>0</v>
      </c>
      <c r="S5508" s="42">
        <v>0</v>
      </c>
      <c r="T5508" s="42">
        <v>0</v>
      </c>
      <c r="U5508" s="15">
        <f t="shared" si="347"/>
        <v>767.46474057033834</v>
      </c>
    </row>
    <row r="5509" spans="6:21" x14ac:dyDescent="0.3">
      <c r="F5509" s="5">
        <f>Demand!C5509</f>
        <v>33.926430872735239</v>
      </c>
      <c r="G5509">
        <f>Irradiance!A5509*$B$2*'Technical Data'!$B$2</f>
        <v>867.91362739584758</v>
      </c>
      <c r="H5509" s="5">
        <f t="shared" si="344"/>
        <v>833.98719652311229</v>
      </c>
      <c r="I5509" s="38">
        <v>272.85071764155111</v>
      </c>
      <c r="J5509" s="35">
        <f>IF(H5509&gt;0,MIN(H5509,($B$3-L5508)/'Technical Data'!$B$5),0)</f>
        <v>0</v>
      </c>
      <c r="K5509" s="15">
        <f>IF(H5509&lt;0,MIN(ABS(H5509),(L5508*'Technical Data'!$B$4)),0)</f>
        <v>0</v>
      </c>
      <c r="L5509" s="15">
        <f>L5508+J5509*'Technical Data'!$B$5-(K5509/'Technical Data'!$B$4)</f>
        <v>382.61924487253498</v>
      </c>
      <c r="N5509" s="15">
        <f t="shared" si="345"/>
        <v>867.91362739584758</v>
      </c>
      <c r="O5509" s="36">
        <f t="shared" si="346"/>
        <v>833.98719652311229</v>
      </c>
      <c r="P5509" s="50">
        <v>238.92428676881499</v>
      </c>
      <c r="Q5509" s="50">
        <v>33.926430872735203</v>
      </c>
      <c r="R5509" s="42">
        <v>0</v>
      </c>
      <c r="S5509" s="42">
        <v>0</v>
      </c>
      <c r="T5509" s="42">
        <v>0</v>
      </c>
      <c r="U5509" s="15">
        <f t="shared" si="347"/>
        <v>867.91362739584758</v>
      </c>
    </row>
    <row r="5510" spans="6:21" x14ac:dyDescent="0.3">
      <c r="F5510" s="5">
        <f>Demand!C5510</f>
        <v>35.368776979539426</v>
      </c>
      <c r="G5510">
        <f>Irradiance!A5510*$B$2*'Technical Data'!$B$2</f>
        <v>907.00378431039985</v>
      </c>
      <c r="H5510" s="5">
        <f t="shared" si="344"/>
        <v>871.63500733086039</v>
      </c>
      <c r="I5510" s="38">
        <v>285.13970243242119</v>
      </c>
      <c r="J5510" s="35">
        <f>IF(H5510&gt;0,MIN(H5510,($B$3-L5509)/'Technical Data'!$B$5),0)</f>
        <v>0</v>
      </c>
      <c r="K5510" s="15">
        <f>IF(H5510&lt;0,MIN(ABS(H5510),(L5509*'Technical Data'!$B$4)),0)</f>
        <v>0</v>
      </c>
      <c r="L5510" s="15">
        <f>L5509+J5510*'Technical Data'!$B$5-(K5510/'Technical Data'!$B$4)</f>
        <v>382.61924487253498</v>
      </c>
      <c r="N5510" s="15">
        <f t="shared" si="345"/>
        <v>907.00378431039985</v>
      </c>
      <c r="O5510" s="36">
        <f t="shared" si="346"/>
        <v>871.63500733086039</v>
      </c>
      <c r="P5510" s="50">
        <v>249.77092545288099</v>
      </c>
      <c r="Q5510" s="50">
        <v>35.368776979539398</v>
      </c>
      <c r="R5510" s="42">
        <v>0</v>
      </c>
      <c r="S5510" s="42">
        <v>0</v>
      </c>
      <c r="T5510" s="42">
        <v>0</v>
      </c>
      <c r="U5510" s="15">
        <f t="shared" si="347"/>
        <v>907.00378431039985</v>
      </c>
    </row>
    <row r="5511" spans="6:21" x14ac:dyDescent="0.3">
      <c r="F5511" s="5">
        <f>Demand!C5511</f>
        <v>34.168540679650661</v>
      </c>
      <c r="G5511">
        <f>Irradiance!A5511*$B$2*'Technical Data'!$B$2</f>
        <v>885.93675302243423</v>
      </c>
      <c r="H5511" s="5">
        <f t="shared" si="344"/>
        <v>851.76821234278361</v>
      </c>
      <c r="I5511" s="38">
        <v>278.51674546521048</v>
      </c>
      <c r="J5511" s="35">
        <f>IF(H5511&gt;0,MIN(H5511,($B$3-L5510)/'Technical Data'!$B$5),0)</f>
        <v>0</v>
      </c>
      <c r="K5511" s="15">
        <f>IF(H5511&lt;0,MIN(ABS(H5511),(L5510*'Technical Data'!$B$4)),0)</f>
        <v>0</v>
      </c>
      <c r="L5511" s="15">
        <f>L5510+J5511*'Technical Data'!$B$5-(K5511/'Technical Data'!$B$4)</f>
        <v>382.61924487253498</v>
      </c>
      <c r="N5511" s="15">
        <f t="shared" si="345"/>
        <v>885.93675302243423</v>
      </c>
      <c r="O5511" s="36">
        <f t="shared" si="346"/>
        <v>851.76821234278361</v>
      </c>
      <c r="P5511" s="50">
        <v>244.34820478555901</v>
      </c>
      <c r="Q5511" s="50">
        <v>34.168540679650697</v>
      </c>
      <c r="R5511" s="42">
        <v>0</v>
      </c>
      <c r="S5511" s="42">
        <v>0</v>
      </c>
      <c r="T5511" s="42">
        <v>0</v>
      </c>
      <c r="U5511" s="15">
        <f t="shared" si="347"/>
        <v>885.93675302243423</v>
      </c>
    </row>
    <row r="5512" spans="6:21" x14ac:dyDescent="0.3">
      <c r="F5512" s="5">
        <f>Demand!C5512</f>
        <v>35.115900492440474</v>
      </c>
      <c r="G5512">
        <f>Irradiance!A5512*$B$2*'Technical Data'!$B$2</f>
        <v>804.7926363125132</v>
      </c>
      <c r="H5512" s="5">
        <f t="shared" si="344"/>
        <v>769.67673582007274</v>
      </c>
      <c r="I5512" s="38">
        <v>253.00702908580189</v>
      </c>
      <c r="J5512" s="35">
        <f>IF(H5512&gt;0,MIN(H5512,($B$3-L5511)/'Technical Data'!$B$5),0)</f>
        <v>0</v>
      </c>
      <c r="K5512" s="15">
        <f>IF(H5512&lt;0,MIN(ABS(H5512),(L5511*'Technical Data'!$B$4)),0)</f>
        <v>0</v>
      </c>
      <c r="L5512" s="15">
        <f>L5511+J5512*'Technical Data'!$B$5-(K5512/'Technical Data'!$B$4)</f>
        <v>382.61924487253498</v>
      </c>
      <c r="N5512" s="15">
        <f t="shared" si="345"/>
        <v>804.7926363125132</v>
      </c>
      <c r="O5512" s="36">
        <f t="shared" si="346"/>
        <v>769.67673582007274</v>
      </c>
      <c r="P5512" s="50">
        <v>167.30761550750699</v>
      </c>
      <c r="Q5512" s="50">
        <v>35.115900492440502</v>
      </c>
      <c r="R5512" s="42">
        <v>50.583513085852999</v>
      </c>
      <c r="S5512" s="42">
        <v>0</v>
      </c>
      <c r="T5512" s="42">
        <v>45.525161777267698</v>
      </c>
      <c r="U5512" s="15">
        <f t="shared" si="347"/>
        <v>804.7926363125132</v>
      </c>
    </row>
    <row r="5513" spans="6:21" x14ac:dyDescent="0.3">
      <c r="F5513" s="5">
        <f>Demand!C5513</f>
        <v>40.493835473921294</v>
      </c>
      <c r="G5513">
        <f>Irradiance!A5513*$B$2*'Technical Data'!$B$2</f>
        <v>669.89955384508289</v>
      </c>
      <c r="H5513" s="5">
        <f t="shared" si="344"/>
        <v>629.40571837116158</v>
      </c>
      <c r="I5513" s="38">
        <v>210.59995861894711</v>
      </c>
      <c r="J5513" s="35">
        <f>IF(H5513&gt;0,MIN(H5513,($B$3-L5512)/'Technical Data'!$B$5),0)</f>
        <v>0</v>
      </c>
      <c r="K5513" s="15">
        <f>IF(H5513&lt;0,MIN(ABS(H5513),(L5512*'Technical Data'!$B$4)),0)</f>
        <v>0</v>
      </c>
      <c r="L5513" s="15">
        <f>L5512+J5513*'Technical Data'!$B$5-(K5513/'Technical Data'!$B$4)</f>
        <v>382.61924487253498</v>
      </c>
      <c r="N5513" s="15">
        <f t="shared" si="345"/>
        <v>669.89955384508289</v>
      </c>
      <c r="O5513" s="36">
        <f t="shared" si="346"/>
        <v>629.40571837116158</v>
      </c>
      <c r="P5513" s="50">
        <v>0</v>
      </c>
      <c r="Q5513" s="50">
        <v>40.493835473921301</v>
      </c>
      <c r="R5513" s="42">
        <v>170.10612314502501</v>
      </c>
      <c r="S5513" s="42">
        <v>0</v>
      </c>
      <c r="T5513" s="42">
        <v>198.62067260779</v>
      </c>
      <c r="U5513" s="15">
        <f t="shared" si="347"/>
        <v>669.89955384508289</v>
      </c>
    </row>
    <row r="5514" spans="6:21" x14ac:dyDescent="0.3">
      <c r="F5514" s="5">
        <f>Demand!C5514</f>
        <v>46.289673397026448</v>
      </c>
      <c r="G5514">
        <f>Irradiance!A5514*$B$2*'Technical Data'!$B$2</f>
        <v>486.30398079558751</v>
      </c>
      <c r="H5514" s="5">
        <f t="shared" si="344"/>
        <v>440.01430739856107</v>
      </c>
      <c r="I5514" s="38">
        <v>152.88202185527061</v>
      </c>
      <c r="J5514" s="35">
        <f>IF(H5514&gt;0,MIN(H5514,($B$3-L5513)/'Technical Data'!$B$5),0)</f>
        <v>0</v>
      </c>
      <c r="K5514" s="15">
        <f>IF(H5514&lt;0,MIN(ABS(H5514),(L5513*'Technical Data'!$B$4)),0)</f>
        <v>0</v>
      </c>
      <c r="L5514" s="15">
        <f>L5513+J5514*'Technical Data'!$B$5-(K5514/'Technical Data'!$B$4)</f>
        <v>382.61924487253498</v>
      </c>
      <c r="N5514" s="15">
        <f t="shared" si="345"/>
        <v>486.30398079558751</v>
      </c>
      <c r="O5514" s="36">
        <f t="shared" si="346"/>
        <v>440.01430739856107</v>
      </c>
      <c r="P5514" s="50">
        <v>0</v>
      </c>
      <c r="Q5514" s="50">
        <v>46.289673397026498</v>
      </c>
      <c r="R5514" s="42">
        <v>106.592348458244</v>
      </c>
      <c r="S5514" s="42">
        <v>0</v>
      </c>
      <c r="T5514" s="42">
        <v>294.55378622020999</v>
      </c>
      <c r="U5514" s="15">
        <f t="shared" si="347"/>
        <v>486.30398079558751</v>
      </c>
    </row>
    <row r="5515" spans="6:21" x14ac:dyDescent="0.3">
      <c r="F5515" s="5">
        <f>Demand!C5515</f>
        <v>46.767771434630347</v>
      </c>
      <c r="G5515">
        <f>Irradiance!A5515*$B$2*'Technical Data'!$B$2</f>
        <v>269.62595937373538</v>
      </c>
      <c r="H5515" s="5">
        <f t="shared" si="344"/>
        <v>222.85818793910505</v>
      </c>
      <c r="I5515" s="38">
        <v>84.763776241943802</v>
      </c>
      <c r="J5515" s="35">
        <f>IF(H5515&gt;0,MIN(H5515,($B$3-L5514)/'Technical Data'!$B$5),0)</f>
        <v>0</v>
      </c>
      <c r="K5515" s="15">
        <f>IF(H5515&lt;0,MIN(ABS(H5515),(L5514*'Technical Data'!$B$4)),0)</f>
        <v>0</v>
      </c>
      <c r="L5515" s="15">
        <f>L5514+J5515*'Technical Data'!$B$5-(K5515/'Technical Data'!$B$4)</f>
        <v>382.61924487253498</v>
      </c>
      <c r="N5515" s="15">
        <f t="shared" si="345"/>
        <v>269.62595937373538</v>
      </c>
      <c r="O5515" s="36">
        <f t="shared" si="346"/>
        <v>222.85818793910505</v>
      </c>
      <c r="P5515" s="50">
        <v>0</v>
      </c>
      <c r="Q5515" s="50">
        <v>46.767771434630298</v>
      </c>
      <c r="R5515" s="42">
        <v>37.996004807313199</v>
      </c>
      <c r="S5515" s="42">
        <v>0</v>
      </c>
      <c r="T5515" s="42">
        <v>328.750190546792</v>
      </c>
      <c r="U5515" s="15">
        <f t="shared" si="347"/>
        <v>269.62595937373538</v>
      </c>
    </row>
    <row r="5516" spans="6:21" x14ac:dyDescent="0.3">
      <c r="F5516" s="5">
        <f>Demand!C5516</f>
        <v>41.118683484786189</v>
      </c>
      <c r="G5516">
        <f>Irradiance!A5516*$B$2*'Technical Data'!$B$2</f>
        <v>4.8061668337564241</v>
      </c>
      <c r="H5516" s="5">
        <f t="shared" si="344"/>
        <v>-36.312516651029767</v>
      </c>
      <c r="I5516" s="38">
        <v>1.510940752975825</v>
      </c>
      <c r="J5516" s="35">
        <f>IF(H5516&gt;0,MIN(H5516,($B$3-L5515)/'Technical Data'!$B$5),0)</f>
        <v>0</v>
      </c>
      <c r="K5516" s="15">
        <f>IF(H5516&lt;0,MIN(ABS(H5516),(L5515*'Technical Data'!$B$4)),0)</f>
        <v>36.312516651029767</v>
      </c>
      <c r="L5516" s="15">
        <f>L5515+J5516*'Technical Data'!$B$5-(K5516/'Technical Data'!$B$4)</f>
        <v>342.27200414916859</v>
      </c>
      <c r="N5516" s="15">
        <f t="shared" si="345"/>
        <v>4.8061668337564241</v>
      </c>
      <c r="O5516" s="36">
        <f t="shared" si="346"/>
        <v>0</v>
      </c>
      <c r="P5516" s="50">
        <v>0</v>
      </c>
      <c r="Q5516" s="50">
        <v>1.5109407529758201</v>
      </c>
      <c r="R5516" s="42">
        <v>0</v>
      </c>
      <c r="S5516" s="42">
        <v>39.607742731810397</v>
      </c>
      <c r="T5516" s="42">
        <v>284.74158751144699</v>
      </c>
      <c r="U5516" s="15">
        <f t="shared" si="347"/>
        <v>4.8061668337564241</v>
      </c>
    </row>
    <row r="5517" spans="6:21" x14ac:dyDescent="0.3">
      <c r="F5517" s="5">
        <f>Demand!C5517</f>
        <v>30.670752484741968</v>
      </c>
      <c r="G5517">
        <f>Irradiance!A5517*$B$2*'Technical Data'!$B$2</f>
        <v>0</v>
      </c>
      <c r="H5517" s="5">
        <f t="shared" si="344"/>
        <v>-30.670752484741968</v>
      </c>
      <c r="I5517" s="38">
        <v>0</v>
      </c>
      <c r="J5517" s="35">
        <f>IF(H5517&gt;0,MIN(H5517,($B$3-L5516)/'Technical Data'!$B$5),0)</f>
        <v>0</v>
      </c>
      <c r="K5517" s="15">
        <f>IF(H5517&lt;0,MIN(ABS(H5517),(L5516*'Technical Data'!$B$4)),0)</f>
        <v>30.670752484741968</v>
      </c>
      <c r="L5517" s="15">
        <f>L5516+J5517*'Technical Data'!$B$5-(K5517/'Technical Data'!$B$4)</f>
        <v>308.19339027723311</v>
      </c>
      <c r="N5517" s="15">
        <f t="shared" si="345"/>
        <v>0</v>
      </c>
      <c r="O5517" s="36">
        <f t="shared" si="346"/>
        <v>0</v>
      </c>
      <c r="P5517" s="50">
        <v>0</v>
      </c>
      <c r="Q5517" s="50">
        <v>0</v>
      </c>
      <c r="R5517" s="42">
        <v>0</v>
      </c>
      <c r="S5517" s="42">
        <v>30.670752484742</v>
      </c>
      <c r="T5517" s="42">
        <v>250.66297363951099</v>
      </c>
      <c r="U5517" s="15">
        <f t="shared" si="347"/>
        <v>0</v>
      </c>
    </row>
    <row r="5518" spans="6:21" x14ac:dyDescent="0.3">
      <c r="F5518" s="5">
        <f>Demand!C5518</f>
        <v>23.361535002938691</v>
      </c>
      <c r="G5518">
        <f>Irradiance!A5518*$B$2*'Technical Data'!$B$2</f>
        <v>0</v>
      </c>
      <c r="H5518" s="5">
        <f t="shared" si="344"/>
        <v>-23.361535002938691</v>
      </c>
      <c r="I5518" s="38">
        <v>0</v>
      </c>
      <c r="J5518" s="35">
        <f>IF(H5518&gt;0,MIN(H5518,($B$3-L5517)/'Technical Data'!$B$5),0)</f>
        <v>0</v>
      </c>
      <c r="K5518" s="15">
        <f>IF(H5518&lt;0,MIN(ABS(H5518),(L5517*'Technical Data'!$B$4)),0)</f>
        <v>23.361535002938691</v>
      </c>
      <c r="L5518" s="15">
        <f>L5517+J5518*'Technical Data'!$B$5-(K5518/'Technical Data'!$B$4)</f>
        <v>282.2361291628568</v>
      </c>
      <c r="N5518" s="15">
        <f t="shared" si="345"/>
        <v>0</v>
      </c>
      <c r="O5518" s="36">
        <f t="shared" si="346"/>
        <v>0</v>
      </c>
      <c r="P5518" s="50">
        <v>0</v>
      </c>
      <c r="Q5518" s="50">
        <v>0</v>
      </c>
      <c r="R5518" s="42">
        <v>0</v>
      </c>
      <c r="S5518" s="42">
        <v>23.361535002938702</v>
      </c>
      <c r="T5518" s="42">
        <v>224.705712525135</v>
      </c>
      <c r="U5518" s="15">
        <f t="shared" si="347"/>
        <v>0</v>
      </c>
    </row>
    <row r="5519" spans="6:21" x14ac:dyDescent="0.3">
      <c r="F5519" s="5">
        <f>Demand!C5519</f>
        <v>23.694124795974531</v>
      </c>
      <c r="G5519">
        <f>Irradiance!A5519*$B$2*'Technical Data'!$B$2</f>
        <v>0</v>
      </c>
      <c r="H5519" s="5">
        <f t="shared" si="344"/>
        <v>-23.694124795974531</v>
      </c>
      <c r="I5519" s="38">
        <v>0</v>
      </c>
      <c r="J5519" s="35">
        <f>IF(H5519&gt;0,MIN(H5519,($B$3-L5518)/'Technical Data'!$B$5),0)</f>
        <v>0</v>
      </c>
      <c r="K5519" s="15">
        <f>IF(H5519&lt;0,MIN(ABS(H5519),(L5518*'Technical Data'!$B$4)),0)</f>
        <v>23.694124795974531</v>
      </c>
      <c r="L5519" s="15">
        <f>L5518+J5519*'Technical Data'!$B$5-(K5519/'Technical Data'!$B$4)</f>
        <v>255.90932383399621</v>
      </c>
      <c r="N5519" s="15">
        <f t="shared" si="345"/>
        <v>0</v>
      </c>
      <c r="O5519" s="36">
        <f t="shared" si="346"/>
        <v>0</v>
      </c>
      <c r="P5519" s="50">
        <v>0</v>
      </c>
      <c r="Q5519" s="50">
        <v>0</v>
      </c>
      <c r="R5519" s="42">
        <v>0</v>
      </c>
      <c r="S5519" s="42">
        <v>23.694124795974499</v>
      </c>
      <c r="T5519" s="42">
        <v>198.37890719627401</v>
      </c>
      <c r="U5519" s="15">
        <f t="shared" si="347"/>
        <v>0</v>
      </c>
    </row>
    <row r="5520" spans="6:21" x14ac:dyDescent="0.3">
      <c r="F5520" s="5">
        <f>Demand!C5520</f>
        <v>24.276849185561982</v>
      </c>
      <c r="G5520">
        <f>Irradiance!A5520*$B$2*'Technical Data'!$B$2</f>
        <v>0</v>
      </c>
      <c r="H5520" s="5">
        <f t="shared" si="344"/>
        <v>-24.276849185561982</v>
      </c>
      <c r="I5520" s="38">
        <v>0</v>
      </c>
      <c r="J5520" s="35">
        <f>IF(H5520&gt;0,MIN(H5520,($B$3-L5519)/'Technical Data'!$B$5),0)</f>
        <v>0</v>
      </c>
      <c r="K5520" s="15">
        <f>IF(H5520&lt;0,MIN(ABS(H5520),(L5519*'Technical Data'!$B$4)),0)</f>
        <v>24.276849185561982</v>
      </c>
      <c r="L5520" s="15">
        <f>L5519+J5520*'Technical Data'!$B$5-(K5520/'Technical Data'!$B$4)</f>
        <v>228.93504696114957</v>
      </c>
      <c r="N5520" s="15">
        <f t="shared" si="345"/>
        <v>0</v>
      </c>
      <c r="O5520" s="36">
        <f t="shared" si="346"/>
        <v>0</v>
      </c>
      <c r="P5520" s="50">
        <v>0</v>
      </c>
      <c r="Q5520" s="50">
        <v>0</v>
      </c>
      <c r="R5520" s="42">
        <v>0</v>
      </c>
      <c r="S5520" s="42">
        <v>24.276849185562</v>
      </c>
      <c r="T5520" s="42">
        <v>171.40463032342799</v>
      </c>
      <c r="U5520" s="15">
        <f t="shared" si="347"/>
        <v>0</v>
      </c>
    </row>
    <row r="5521" spans="6:21" x14ac:dyDescent="0.3">
      <c r="F5521" s="5">
        <f>Demand!C5521</f>
        <v>24.556155241846803</v>
      </c>
      <c r="G5521">
        <f>Irradiance!A5521*$B$2*'Technical Data'!$B$2</f>
        <v>0</v>
      </c>
      <c r="H5521" s="5">
        <f t="shared" si="344"/>
        <v>-24.556155241846803</v>
      </c>
      <c r="I5521" s="38">
        <v>0</v>
      </c>
      <c r="J5521" s="35">
        <f>IF(H5521&gt;0,MIN(H5521,($B$3-L5520)/'Technical Data'!$B$5),0)</f>
        <v>0</v>
      </c>
      <c r="K5521" s="15">
        <f>IF(H5521&lt;0,MIN(ABS(H5521),(L5520*'Technical Data'!$B$4)),0)</f>
        <v>24.556155241846803</v>
      </c>
      <c r="L5521" s="15">
        <f>L5520+J5521*'Technical Data'!$B$5-(K5521/'Technical Data'!$B$4)</f>
        <v>201.65043002576422</v>
      </c>
      <c r="N5521" s="15">
        <f t="shared" si="345"/>
        <v>0</v>
      </c>
      <c r="O5521" s="36">
        <f t="shared" si="346"/>
        <v>0</v>
      </c>
      <c r="P5521" s="50">
        <v>0</v>
      </c>
      <c r="Q5521" s="50">
        <v>0</v>
      </c>
      <c r="R5521" s="42">
        <v>0</v>
      </c>
      <c r="S5521" s="42">
        <v>24.556155241846799</v>
      </c>
      <c r="T5521" s="42">
        <v>144.120013388042</v>
      </c>
      <c r="U5521" s="15">
        <f t="shared" si="347"/>
        <v>0</v>
      </c>
    </row>
    <row r="5522" spans="6:21" x14ac:dyDescent="0.3">
      <c r="F5522" s="5">
        <f>Demand!C5522</f>
        <v>24.086082161956142</v>
      </c>
      <c r="G5522">
        <f>Irradiance!A5522*$B$2*'Technical Data'!$B$2</f>
        <v>0</v>
      </c>
      <c r="H5522" s="5">
        <f t="shared" si="344"/>
        <v>-24.086082161956142</v>
      </c>
      <c r="I5522" s="38">
        <v>0</v>
      </c>
      <c r="J5522" s="35">
        <f>IF(H5522&gt;0,MIN(H5522,($B$3-L5521)/'Technical Data'!$B$5),0)</f>
        <v>0</v>
      </c>
      <c r="K5522" s="15">
        <f>IF(H5522&lt;0,MIN(ABS(H5522),(L5521*'Technical Data'!$B$4)),0)</f>
        <v>24.086082161956142</v>
      </c>
      <c r="L5522" s="15">
        <f>L5521+J5522*'Technical Data'!$B$5-(K5522/'Technical Data'!$B$4)</f>
        <v>174.88811651247963</v>
      </c>
      <c r="N5522" s="15">
        <f t="shared" si="345"/>
        <v>0</v>
      </c>
      <c r="O5522" s="36">
        <f t="shared" si="346"/>
        <v>0</v>
      </c>
      <c r="P5522" s="50">
        <v>0</v>
      </c>
      <c r="Q5522" s="50">
        <v>0</v>
      </c>
      <c r="R5522" s="42">
        <v>0</v>
      </c>
      <c r="S5522" s="42">
        <v>24.086082161956099</v>
      </c>
      <c r="T5522" s="42">
        <v>117.357699874758</v>
      </c>
      <c r="U5522" s="15">
        <f t="shared" si="347"/>
        <v>0</v>
      </c>
    </row>
    <row r="5523" spans="6:21" x14ac:dyDescent="0.3">
      <c r="F5523" s="5">
        <f>Demand!C5523</f>
        <v>22.62939207702944</v>
      </c>
      <c r="G5523">
        <f>Irradiance!A5523*$B$2*'Technical Data'!$B$2</f>
        <v>0</v>
      </c>
      <c r="H5523" s="5">
        <f t="shared" si="344"/>
        <v>-22.62939207702944</v>
      </c>
      <c r="I5523" s="38">
        <v>0</v>
      </c>
      <c r="J5523" s="35">
        <f>IF(H5523&gt;0,MIN(H5523,($B$3-L5522)/'Technical Data'!$B$5),0)</f>
        <v>0</v>
      </c>
      <c r="K5523" s="15">
        <f>IF(H5523&lt;0,MIN(ABS(H5523),(L5522*'Technical Data'!$B$4)),0)</f>
        <v>22.62939207702944</v>
      </c>
      <c r="L5523" s="15">
        <f>L5522+J5523*'Technical Data'!$B$5-(K5523/'Technical Data'!$B$4)</f>
        <v>149.74434753800247</v>
      </c>
      <c r="N5523" s="15">
        <f t="shared" si="345"/>
        <v>0</v>
      </c>
      <c r="O5523" s="36">
        <f t="shared" si="346"/>
        <v>0</v>
      </c>
      <c r="P5523" s="50">
        <v>0</v>
      </c>
      <c r="Q5523" s="50">
        <v>0</v>
      </c>
      <c r="R5523" s="42">
        <v>0</v>
      </c>
      <c r="S5523" s="42">
        <v>22.629392077029401</v>
      </c>
      <c r="T5523" s="42">
        <v>92.213930900280602</v>
      </c>
      <c r="U5523" s="15">
        <f t="shared" si="347"/>
        <v>0</v>
      </c>
    </row>
    <row r="5524" spans="6:21" x14ac:dyDescent="0.3">
      <c r="F5524" s="5">
        <f>Demand!C5524</f>
        <v>20.875767698938589</v>
      </c>
      <c r="G5524">
        <f>Irradiance!A5524*$B$2*'Technical Data'!$B$2</f>
        <v>0</v>
      </c>
      <c r="H5524" s="5">
        <f t="shared" si="344"/>
        <v>-20.875767698938589</v>
      </c>
      <c r="I5524" s="38">
        <v>0</v>
      </c>
      <c r="J5524" s="35">
        <f>IF(H5524&gt;0,MIN(H5524,($B$3-L5523)/'Technical Data'!$B$5),0)</f>
        <v>0</v>
      </c>
      <c r="K5524" s="15">
        <f>IF(H5524&lt;0,MIN(ABS(H5524),(L5523*'Technical Data'!$B$4)),0)</f>
        <v>20.875767698938589</v>
      </c>
      <c r="L5524" s="15">
        <f>L5523+J5524*'Technical Data'!$B$5-(K5524/'Technical Data'!$B$4)</f>
        <v>126.54905009473737</v>
      </c>
      <c r="N5524" s="15">
        <f t="shared" si="345"/>
        <v>0</v>
      </c>
      <c r="O5524" s="36">
        <f t="shared" si="346"/>
        <v>0</v>
      </c>
      <c r="P5524" s="50">
        <v>0</v>
      </c>
      <c r="Q5524" s="50">
        <v>0</v>
      </c>
      <c r="R5524" s="42">
        <v>0</v>
      </c>
      <c r="S5524" s="42">
        <v>20.875767698938599</v>
      </c>
      <c r="T5524" s="42">
        <v>69.018633457015497</v>
      </c>
      <c r="U5524" s="15">
        <f t="shared" si="347"/>
        <v>0</v>
      </c>
    </row>
    <row r="5525" spans="6:21" x14ac:dyDescent="0.3">
      <c r="F5525" s="5">
        <f>Demand!C5525</f>
        <v>18.93451080661497</v>
      </c>
      <c r="G5525">
        <f>Irradiance!A5525*$B$2*'Technical Data'!$B$2</f>
        <v>0</v>
      </c>
      <c r="H5525" s="5">
        <f t="shared" si="344"/>
        <v>-18.93451080661497</v>
      </c>
      <c r="I5525" s="38">
        <v>0</v>
      </c>
      <c r="J5525" s="35">
        <f>IF(H5525&gt;0,MIN(H5525,($B$3-L5524)/'Technical Data'!$B$5),0)</f>
        <v>0</v>
      </c>
      <c r="K5525" s="15">
        <f>IF(H5525&lt;0,MIN(ABS(H5525),(L5524*'Technical Data'!$B$4)),0)</f>
        <v>18.93451080661497</v>
      </c>
      <c r="L5525" s="15">
        <f>L5524+J5525*'Technical Data'!$B$5-(K5525/'Technical Data'!$B$4)</f>
        <v>105.51070475405407</v>
      </c>
      <c r="N5525" s="15">
        <f t="shared" si="345"/>
        <v>0</v>
      </c>
      <c r="O5525" s="36">
        <f t="shared" si="346"/>
        <v>0</v>
      </c>
      <c r="P5525" s="50">
        <v>0</v>
      </c>
      <c r="Q5525" s="50">
        <v>0</v>
      </c>
      <c r="R5525" s="42">
        <v>0</v>
      </c>
      <c r="S5525" s="42">
        <v>18.934510806614998</v>
      </c>
      <c r="T5525" s="42">
        <v>47.980288116332197</v>
      </c>
      <c r="U5525" s="15">
        <f t="shared" si="347"/>
        <v>0</v>
      </c>
    </row>
    <row r="5526" spans="6:21" x14ac:dyDescent="0.3">
      <c r="F5526" s="5">
        <f>Demand!C5526</f>
        <v>15.414426545557331</v>
      </c>
      <c r="G5526">
        <f>Irradiance!A5526*$B$2*'Technical Data'!$B$2</f>
        <v>0</v>
      </c>
      <c r="H5526" s="5">
        <f t="shared" si="344"/>
        <v>-15.414426545557331</v>
      </c>
      <c r="I5526" s="38">
        <v>0</v>
      </c>
      <c r="J5526" s="35">
        <f>IF(H5526&gt;0,MIN(H5526,($B$3-L5525)/'Technical Data'!$B$5),0)</f>
        <v>0</v>
      </c>
      <c r="K5526" s="15">
        <f>IF(H5526&lt;0,MIN(ABS(H5526),(L5525*'Technical Data'!$B$4)),0)</f>
        <v>15.414426545557331</v>
      </c>
      <c r="L5526" s="15">
        <f>L5525+J5526*'Technical Data'!$B$5-(K5526/'Technical Data'!$B$4)</f>
        <v>88.38356414787927</v>
      </c>
      <c r="N5526" s="15">
        <f t="shared" si="345"/>
        <v>0</v>
      </c>
      <c r="O5526" s="36">
        <f t="shared" si="346"/>
        <v>0</v>
      </c>
      <c r="P5526" s="50">
        <v>0</v>
      </c>
      <c r="Q5526" s="50">
        <v>0</v>
      </c>
      <c r="R5526" s="42">
        <v>0</v>
      </c>
      <c r="S5526" s="42">
        <v>15.4144265455573</v>
      </c>
      <c r="T5526" s="42">
        <v>30.853147510157399</v>
      </c>
      <c r="U5526" s="15">
        <f t="shared" si="347"/>
        <v>0</v>
      </c>
    </row>
    <row r="5527" spans="6:21" x14ac:dyDescent="0.3">
      <c r="F5527" s="5">
        <f>Demand!C5527</f>
        <v>11.737629818305178</v>
      </c>
      <c r="G5527">
        <f>Irradiance!A5527*$B$2*'Technical Data'!$B$2</f>
        <v>0</v>
      </c>
      <c r="H5527" s="5">
        <f t="shared" si="344"/>
        <v>-11.737629818305178</v>
      </c>
      <c r="I5527" s="38">
        <v>0</v>
      </c>
      <c r="J5527" s="35">
        <f>IF(H5527&gt;0,MIN(H5527,($B$3-L5526)/'Technical Data'!$B$5),0)</f>
        <v>0</v>
      </c>
      <c r="K5527" s="15">
        <f>IF(H5527&lt;0,MIN(ABS(H5527),(L5526*'Technical Data'!$B$4)),0)</f>
        <v>11.737629818305178</v>
      </c>
      <c r="L5527" s="15">
        <f>L5526+J5527*'Technical Data'!$B$5-(K5527/'Technical Data'!$B$4)</f>
        <v>75.341753238651293</v>
      </c>
      <c r="N5527" s="15">
        <f t="shared" si="345"/>
        <v>0</v>
      </c>
      <c r="O5527" s="36">
        <f t="shared" si="346"/>
        <v>0</v>
      </c>
      <c r="P5527" s="50">
        <v>0</v>
      </c>
      <c r="Q5527" s="50">
        <v>0</v>
      </c>
      <c r="R5527" s="42">
        <v>0</v>
      </c>
      <c r="S5527" s="42">
        <v>11.7376298183052</v>
      </c>
      <c r="T5527" s="42">
        <v>17.811336600929401</v>
      </c>
      <c r="U5527" s="15">
        <f t="shared" si="347"/>
        <v>0</v>
      </c>
    </row>
    <row r="5528" spans="6:21" x14ac:dyDescent="0.3">
      <c r="F5528" s="5">
        <f>Demand!C5528</f>
        <v>16.105749978485296</v>
      </c>
      <c r="G5528">
        <f>Irradiance!A5528*$B$2*'Technical Data'!$B$2</f>
        <v>0.2403083416878212</v>
      </c>
      <c r="H5528" s="5">
        <f t="shared" si="344"/>
        <v>-15.865441636797474</v>
      </c>
      <c r="I5528" s="38">
        <v>7.5547037648791268E-2</v>
      </c>
      <c r="J5528" s="35">
        <f>IF(H5528&gt;0,MIN(H5528,($B$3-L5527)/'Technical Data'!$B$5),0)</f>
        <v>0</v>
      </c>
      <c r="K5528" s="15">
        <f>IF(H5528&lt;0,MIN(ABS(H5528),(L5527*'Technical Data'!$B$4)),0)</f>
        <v>15.865441636797474</v>
      </c>
      <c r="L5528" s="15">
        <f>L5527+J5528*'Technical Data'!$B$5-(K5528/'Technical Data'!$B$4)</f>
        <v>57.71348475332077</v>
      </c>
      <c r="N5528" s="15">
        <f t="shared" si="345"/>
        <v>0.2403083416878212</v>
      </c>
      <c r="O5528" s="36">
        <f t="shared" si="346"/>
        <v>0</v>
      </c>
      <c r="P5528" s="50">
        <v>0</v>
      </c>
      <c r="Q5528" s="50">
        <v>7.5547037648791004E-2</v>
      </c>
      <c r="R5528" s="42">
        <v>0</v>
      </c>
      <c r="S5528" s="42">
        <v>16.030202940836499</v>
      </c>
      <c r="T5528" s="42">
        <v>0</v>
      </c>
      <c r="U5528" s="15">
        <f t="shared" si="347"/>
        <v>0.2403083416878212</v>
      </c>
    </row>
    <row r="5529" spans="6:21" x14ac:dyDescent="0.3">
      <c r="F5529" s="5">
        <f>Demand!C5529</f>
        <v>19.950375521211846</v>
      </c>
      <c r="G5529">
        <f>Irradiance!A5529*$B$2*'Technical Data'!$B$2</f>
        <v>183.35526470780758</v>
      </c>
      <c r="H5529" s="5">
        <f t="shared" si="344"/>
        <v>163.40488918659574</v>
      </c>
      <c r="I5529" s="38">
        <v>57.642389726027737</v>
      </c>
      <c r="J5529" s="35">
        <f>IF(H5529&gt;0,MIN(H5529,($B$3-L5528)/'Technical Data'!$B$5),0)</f>
        <v>163.40488918659574</v>
      </c>
      <c r="K5529" s="15">
        <f>IF(H5529&lt;0,MIN(ABS(H5529),(L5528*'Technical Data'!$B$4)),0)</f>
        <v>0</v>
      </c>
      <c r="L5529" s="15">
        <f>L5528+J5529*'Technical Data'!$B$5-(K5529/'Technical Data'!$B$4)</f>
        <v>204.77788502125696</v>
      </c>
      <c r="N5529" s="15">
        <f t="shared" si="345"/>
        <v>19.950375521211839</v>
      </c>
      <c r="O5529" s="36">
        <f t="shared" si="346"/>
        <v>0</v>
      </c>
      <c r="P5529" s="50">
        <v>37.692014204815699</v>
      </c>
      <c r="Q5529" s="50">
        <v>19.9503755212118</v>
      </c>
      <c r="R5529" s="42">
        <v>0</v>
      </c>
      <c r="S5529" s="42">
        <v>0</v>
      </c>
      <c r="T5529" s="42">
        <v>0</v>
      </c>
      <c r="U5529" s="15">
        <f t="shared" si="347"/>
        <v>19.950375521211839</v>
      </c>
    </row>
    <row r="5530" spans="6:21" x14ac:dyDescent="0.3">
      <c r="F5530" s="5">
        <f>Demand!C5530</f>
        <v>26.300521892971187</v>
      </c>
      <c r="G5530">
        <f>Irradiance!A5530*$B$2*'Technical Data'!$B$2</f>
        <v>410.44664760279863</v>
      </c>
      <c r="H5530" s="5">
        <f t="shared" si="344"/>
        <v>384.14612570982746</v>
      </c>
      <c r="I5530" s="38">
        <v>129.0343403041355</v>
      </c>
      <c r="J5530" s="35">
        <f>IF(H5530&gt;0,MIN(H5530,($B$3-L5529)/'Technical Data'!$B$5),0)</f>
        <v>197.60151094586445</v>
      </c>
      <c r="K5530" s="15">
        <f>IF(H5530&lt;0,MIN(ABS(H5530),(L5529*'Technical Data'!$B$4)),0)</f>
        <v>0</v>
      </c>
      <c r="L5530" s="15">
        <f>L5529+J5530*'Technical Data'!$B$5-(K5530/'Technical Data'!$B$4)</f>
        <v>382.61924487253498</v>
      </c>
      <c r="N5530" s="15">
        <f t="shared" si="345"/>
        <v>212.84513665693419</v>
      </c>
      <c r="O5530" s="36">
        <f t="shared" si="346"/>
        <v>186.54461476396301</v>
      </c>
      <c r="P5530" s="50">
        <v>102.73381841116399</v>
      </c>
      <c r="Q5530" s="50">
        <v>26.300521892971201</v>
      </c>
      <c r="R5530" s="42">
        <v>0</v>
      </c>
      <c r="S5530" s="42">
        <v>0</v>
      </c>
      <c r="T5530" s="42">
        <v>0</v>
      </c>
      <c r="U5530" s="15">
        <f t="shared" si="347"/>
        <v>212.84513665693419</v>
      </c>
    </row>
    <row r="5531" spans="6:21" x14ac:dyDescent="0.3">
      <c r="F5531" s="5">
        <f>Demand!C5531</f>
        <v>31.07128532907273</v>
      </c>
      <c r="G5531">
        <f>Irradiance!A5531*$B$2*'Technical Data'!$B$2</f>
        <v>613.74750467069543</v>
      </c>
      <c r="H5531" s="5">
        <f t="shared" si="344"/>
        <v>582.67621934162275</v>
      </c>
      <c r="I5531" s="38">
        <v>192.94713415501289</v>
      </c>
      <c r="J5531" s="35">
        <f>IF(H5531&gt;0,MIN(H5531,($B$3-L5530)/'Technical Data'!$B$5),0)</f>
        <v>0</v>
      </c>
      <c r="K5531" s="15">
        <f>IF(H5531&lt;0,MIN(ABS(H5531),(L5530*'Technical Data'!$B$4)),0)</f>
        <v>0</v>
      </c>
      <c r="L5531" s="15">
        <f>L5530+J5531*'Technical Data'!$B$5-(K5531/'Technical Data'!$B$4)</f>
        <v>382.61924487253498</v>
      </c>
      <c r="N5531" s="15">
        <f t="shared" si="345"/>
        <v>613.74750467069543</v>
      </c>
      <c r="O5531" s="36">
        <f t="shared" si="346"/>
        <v>582.67621934162275</v>
      </c>
      <c r="P5531" s="50">
        <v>161.87584882593899</v>
      </c>
      <c r="Q5531" s="50">
        <v>31.071285329072701</v>
      </c>
      <c r="R5531" s="42">
        <v>0</v>
      </c>
      <c r="S5531" s="42">
        <v>0</v>
      </c>
      <c r="T5531" s="42">
        <v>0</v>
      </c>
      <c r="U5531" s="15">
        <f t="shared" si="347"/>
        <v>613.74750467069543</v>
      </c>
    </row>
    <row r="5532" spans="6:21" x14ac:dyDescent="0.3">
      <c r="F5532" s="5">
        <f>Demand!C5532</f>
        <v>33.243541012236534</v>
      </c>
      <c r="G5532">
        <f>Irradiance!A5532*$B$2*'Technical Data'!$B$2</f>
        <v>770.98926291509304</v>
      </c>
      <c r="H5532" s="5">
        <f t="shared" si="344"/>
        <v>737.74572190285653</v>
      </c>
      <c r="I5532" s="38">
        <v>242.38007912320529</v>
      </c>
      <c r="J5532" s="35">
        <f>IF(H5532&gt;0,MIN(H5532,($B$3-L5531)/'Technical Data'!$B$5),0)</f>
        <v>0</v>
      </c>
      <c r="K5532" s="15">
        <f>IF(H5532&lt;0,MIN(ABS(H5532),(L5531*'Technical Data'!$B$4)),0)</f>
        <v>0</v>
      </c>
      <c r="L5532" s="15">
        <f>L5531+J5532*'Technical Data'!$B$5-(K5532/'Technical Data'!$B$4)</f>
        <v>382.61924487253498</v>
      </c>
      <c r="N5532" s="15">
        <f t="shared" si="345"/>
        <v>770.98926291509304</v>
      </c>
      <c r="O5532" s="36">
        <f t="shared" si="346"/>
        <v>737.74572190285653</v>
      </c>
      <c r="P5532" s="50">
        <v>209.13653811096799</v>
      </c>
      <c r="Q5532" s="50">
        <v>33.243541012236498</v>
      </c>
      <c r="R5532" s="42">
        <v>0</v>
      </c>
      <c r="S5532" s="42">
        <v>0</v>
      </c>
      <c r="T5532" s="42">
        <v>0</v>
      </c>
      <c r="U5532" s="15">
        <f t="shared" si="347"/>
        <v>770.98926291509304</v>
      </c>
    </row>
    <row r="5533" spans="6:21" x14ac:dyDescent="0.3">
      <c r="F5533" s="5">
        <f>Demand!C5533</f>
        <v>33.926430872735239</v>
      </c>
      <c r="G5533">
        <f>Irradiance!A5533*$B$2*'Technical Data'!$B$2</f>
        <v>871.9187664239779</v>
      </c>
      <c r="H5533" s="5">
        <f t="shared" si="344"/>
        <v>837.9923355512426</v>
      </c>
      <c r="I5533" s="38">
        <v>274.10983493569768</v>
      </c>
      <c r="J5533" s="35">
        <f>IF(H5533&gt;0,MIN(H5533,($B$3-L5532)/'Technical Data'!$B$5),0)</f>
        <v>0</v>
      </c>
      <c r="K5533" s="15">
        <f>IF(H5533&lt;0,MIN(ABS(H5533),(L5532*'Technical Data'!$B$4)),0)</f>
        <v>0</v>
      </c>
      <c r="L5533" s="15">
        <f>L5532+J5533*'Technical Data'!$B$5-(K5533/'Technical Data'!$B$4)</f>
        <v>382.61924487253498</v>
      </c>
      <c r="N5533" s="15">
        <f t="shared" si="345"/>
        <v>871.9187664239779</v>
      </c>
      <c r="O5533" s="36">
        <f t="shared" si="346"/>
        <v>837.9923355512426</v>
      </c>
      <c r="P5533" s="50">
        <v>240.18340406296099</v>
      </c>
      <c r="Q5533" s="50">
        <v>33.926430872735203</v>
      </c>
      <c r="R5533" s="42">
        <v>0</v>
      </c>
      <c r="S5533" s="42">
        <v>0</v>
      </c>
      <c r="T5533" s="42">
        <v>0</v>
      </c>
      <c r="U5533" s="15">
        <f t="shared" si="347"/>
        <v>871.9187664239779</v>
      </c>
    </row>
    <row r="5534" spans="6:21" x14ac:dyDescent="0.3">
      <c r="F5534" s="5">
        <f>Demand!C5534</f>
        <v>35.368776979539426</v>
      </c>
      <c r="G5534">
        <f>Irradiance!A5534*$B$2*'Technical Data'!$B$2</f>
        <v>911.48954002190578</v>
      </c>
      <c r="H5534" s="5">
        <f t="shared" si="344"/>
        <v>876.12076304236632</v>
      </c>
      <c r="I5534" s="38">
        <v>286.54991380186527</v>
      </c>
      <c r="J5534" s="35">
        <f>IF(H5534&gt;0,MIN(H5534,($B$3-L5533)/'Technical Data'!$B$5),0)</f>
        <v>0</v>
      </c>
      <c r="K5534" s="15">
        <f>IF(H5534&lt;0,MIN(ABS(H5534),(L5533*'Technical Data'!$B$4)),0)</f>
        <v>0</v>
      </c>
      <c r="L5534" s="15">
        <f>L5533+J5534*'Technical Data'!$B$5-(K5534/'Technical Data'!$B$4)</f>
        <v>382.61924487253498</v>
      </c>
      <c r="N5534" s="15">
        <f t="shared" si="345"/>
        <v>911.48954002190578</v>
      </c>
      <c r="O5534" s="36">
        <f t="shared" si="346"/>
        <v>876.12076304236632</v>
      </c>
      <c r="P5534" s="50">
        <v>251.18113682232499</v>
      </c>
      <c r="Q5534" s="50">
        <v>35.368776979539398</v>
      </c>
      <c r="R5534" s="42">
        <v>0</v>
      </c>
      <c r="S5534" s="42">
        <v>0</v>
      </c>
      <c r="T5534" s="42">
        <v>0</v>
      </c>
      <c r="U5534" s="15">
        <f t="shared" si="347"/>
        <v>911.48954002190578</v>
      </c>
    </row>
    <row r="5535" spans="6:21" x14ac:dyDescent="0.3">
      <c r="F5535" s="5">
        <f>Demand!C5535</f>
        <v>34.168540679650661</v>
      </c>
      <c r="G5535">
        <f>Irradiance!A5535*$B$2*'Technical Data'!$B$2</f>
        <v>889.0607614643759</v>
      </c>
      <c r="H5535" s="5">
        <f t="shared" si="344"/>
        <v>854.89222078472528</v>
      </c>
      <c r="I5535" s="38">
        <v>279.49885695464479</v>
      </c>
      <c r="J5535" s="35">
        <f>IF(H5535&gt;0,MIN(H5535,($B$3-L5534)/'Technical Data'!$B$5),0)</f>
        <v>0</v>
      </c>
      <c r="K5535" s="15">
        <f>IF(H5535&lt;0,MIN(ABS(H5535),(L5534*'Technical Data'!$B$4)),0)</f>
        <v>0</v>
      </c>
      <c r="L5535" s="15">
        <f>L5534+J5535*'Technical Data'!$B$5-(K5535/'Technical Data'!$B$4)</f>
        <v>382.61924487253498</v>
      </c>
      <c r="N5535" s="15">
        <f t="shared" si="345"/>
        <v>889.0607614643759</v>
      </c>
      <c r="O5535" s="36">
        <f t="shared" si="346"/>
        <v>854.89222078472528</v>
      </c>
      <c r="P5535" s="50">
        <v>245.33031627499301</v>
      </c>
      <c r="Q5535" s="50">
        <v>34.168540679650697</v>
      </c>
      <c r="R5535" s="42">
        <v>0</v>
      </c>
      <c r="S5535" s="42">
        <v>0</v>
      </c>
      <c r="T5535" s="42">
        <v>0</v>
      </c>
      <c r="U5535" s="15">
        <f t="shared" si="347"/>
        <v>889.0607614643759</v>
      </c>
    </row>
    <row r="5536" spans="6:21" x14ac:dyDescent="0.3">
      <c r="F5536" s="5">
        <f>Demand!C5536</f>
        <v>35.115900492440474</v>
      </c>
      <c r="G5536">
        <f>Irradiance!A5536*$B$2*'Technical Data'!$B$2</f>
        <v>807.1156169488288</v>
      </c>
      <c r="H5536" s="5">
        <f t="shared" si="344"/>
        <v>771.99971645638834</v>
      </c>
      <c r="I5536" s="38">
        <v>253.73731711640701</v>
      </c>
      <c r="J5536" s="35">
        <f>IF(H5536&gt;0,MIN(H5536,($B$3-L5535)/'Technical Data'!$B$5),0)</f>
        <v>0</v>
      </c>
      <c r="K5536" s="15">
        <f>IF(H5536&lt;0,MIN(ABS(H5536),(L5535*'Technical Data'!$B$4)),0)</f>
        <v>0</v>
      </c>
      <c r="L5536" s="15">
        <f>L5535+J5536*'Technical Data'!$B$5-(K5536/'Technical Data'!$B$4)</f>
        <v>382.61924487253498</v>
      </c>
      <c r="N5536" s="15">
        <f t="shared" si="345"/>
        <v>807.1156169488288</v>
      </c>
      <c r="O5536" s="36">
        <f t="shared" si="346"/>
        <v>771.99971645638834</v>
      </c>
      <c r="P5536" s="50">
        <v>135.628826949911</v>
      </c>
      <c r="Q5536" s="50">
        <v>35.115900492440502</v>
      </c>
      <c r="R5536" s="42">
        <v>82.992589674053903</v>
      </c>
      <c r="S5536" s="42">
        <v>0</v>
      </c>
      <c r="T5536" s="42">
        <v>74.693330706648496</v>
      </c>
      <c r="U5536" s="15">
        <f t="shared" si="347"/>
        <v>807.1156169488288</v>
      </c>
    </row>
    <row r="5537" spans="6:21" x14ac:dyDescent="0.3">
      <c r="F5537" s="5">
        <f>Demand!C5537</f>
        <v>40.493835473921294</v>
      </c>
      <c r="G5537">
        <f>Irradiance!A5537*$B$2*'Technical Data'!$B$2</f>
        <v>665.81431203638999</v>
      </c>
      <c r="H5537" s="5">
        <f t="shared" si="344"/>
        <v>625.32047656246868</v>
      </c>
      <c r="I5537" s="38">
        <v>209.3156589789177</v>
      </c>
      <c r="J5537" s="35">
        <f>IF(H5537&gt;0,MIN(H5537,($B$3-L5536)/'Technical Data'!$B$5),0)</f>
        <v>0</v>
      </c>
      <c r="K5537" s="15">
        <f>IF(H5537&lt;0,MIN(ABS(H5537),(L5536*'Technical Data'!$B$4)),0)</f>
        <v>0</v>
      </c>
      <c r="L5537" s="15">
        <f>L5536+J5537*'Technical Data'!$B$5-(K5537/'Technical Data'!$B$4)</f>
        <v>382.61924487253498</v>
      </c>
      <c r="N5537" s="15">
        <f t="shared" si="345"/>
        <v>665.81431203638999</v>
      </c>
      <c r="O5537" s="36">
        <f t="shared" si="346"/>
        <v>625.32047656246868</v>
      </c>
      <c r="P5537" s="50">
        <v>0</v>
      </c>
      <c r="Q5537" s="50">
        <v>40.493835473921301</v>
      </c>
      <c r="R5537" s="42">
        <v>168.82182350499599</v>
      </c>
      <c r="S5537" s="42">
        <v>0</v>
      </c>
      <c r="T5537" s="42">
        <v>226.63297186114499</v>
      </c>
      <c r="U5537" s="15">
        <f t="shared" si="347"/>
        <v>665.81431203638999</v>
      </c>
    </row>
    <row r="5538" spans="6:21" x14ac:dyDescent="0.3">
      <c r="F5538" s="5">
        <f>Demand!C5538</f>
        <v>46.289673397026448</v>
      </c>
      <c r="G5538">
        <f>Irradiance!A5538*$B$2*'Technical Data'!$B$2</f>
        <v>476.0508248835738</v>
      </c>
      <c r="H5538" s="5">
        <f t="shared" si="344"/>
        <v>429.76115148654736</v>
      </c>
      <c r="I5538" s="38">
        <v>149.6586815822555</v>
      </c>
      <c r="J5538" s="35">
        <f>IF(H5538&gt;0,MIN(H5538,($B$3-L5537)/'Technical Data'!$B$5),0)</f>
        <v>0</v>
      </c>
      <c r="K5538" s="15">
        <f>IF(H5538&lt;0,MIN(ABS(H5538),(L5537*'Technical Data'!$B$4)),0)</f>
        <v>0</v>
      </c>
      <c r="L5538" s="15">
        <f>L5537+J5538*'Technical Data'!$B$5-(K5538/'Technical Data'!$B$4)</f>
        <v>382.61924487253498</v>
      </c>
      <c r="N5538" s="15">
        <f t="shared" si="345"/>
        <v>476.0508248835738</v>
      </c>
      <c r="O5538" s="36">
        <f t="shared" si="346"/>
        <v>429.76115148654736</v>
      </c>
      <c r="P5538" s="50">
        <v>0</v>
      </c>
      <c r="Q5538" s="50">
        <v>46.289673397026398</v>
      </c>
      <c r="R5538" s="42">
        <v>103.36900818522901</v>
      </c>
      <c r="S5538" s="42">
        <v>0</v>
      </c>
      <c r="T5538" s="42">
        <v>319.66507922785098</v>
      </c>
      <c r="U5538" s="15">
        <f t="shared" si="347"/>
        <v>476.0508248835738</v>
      </c>
    </row>
    <row r="5539" spans="6:21" x14ac:dyDescent="0.3">
      <c r="F5539" s="5">
        <f>Demand!C5539</f>
        <v>46.767771434630347</v>
      </c>
      <c r="G5539">
        <f>Irradiance!A5539*$B$2*'Technical Data'!$B$2</f>
        <v>254.96715053077827</v>
      </c>
      <c r="H5539" s="5">
        <f t="shared" si="344"/>
        <v>208.19937909614794</v>
      </c>
      <c r="I5539" s="38">
        <v>80.155406945367545</v>
      </c>
      <c r="J5539" s="35">
        <f>IF(H5539&gt;0,MIN(H5539,($B$3-L5538)/'Technical Data'!$B$5),0)</f>
        <v>0</v>
      </c>
      <c r="K5539" s="15">
        <f>IF(H5539&lt;0,MIN(ABS(H5539),(L5538*'Technical Data'!$B$4)),0)</f>
        <v>0</v>
      </c>
      <c r="L5539" s="15">
        <f>L5538+J5539*'Technical Data'!$B$5-(K5539/'Technical Data'!$B$4)</f>
        <v>382.61924487253498</v>
      </c>
      <c r="N5539" s="15">
        <f t="shared" si="345"/>
        <v>254.96715053077827</v>
      </c>
      <c r="O5539" s="36">
        <f t="shared" si="346"/>
        <v>208.19937909614794</v>
      </c>
      <c r="P5539" s="50">
        <v>0</v>
      </c>
      <c r="Q5539" s="50">
        <v>46.767771434630298</v>
      </c>
      <c r="R5539" s="42">
        <v>33.387635510736999</v>
      </c>
      <c r="S5539" s="42">
        <v>0</v>
      </c>
      <c r="T5539" s="42">
        <v>349.713951187514</v>
      </c>
      <c r="U5539" s="15">
        <f t="shared" si="347"/>
        <v>254.96715053077827</v>
      </c>
    </row>
    <row r="5540" spans="6:21" x14ac:dyDescent="0.3">
      <c r="F5540" s="5">
        <f>Demand!C5540</f>
        <v>41.118683484786189</v>
      </c>
      <c r="G5540">
        <f>Irradiance!A5540*$B$2*'Technical Data'!$B$2</f>
        <v>4.5658584920686023</v>
      </c>
      <c r="H5540" s="5">
        <f t="shared" si="344"/>
        <v>-36.552824992717589</v>
      </c>
      <c r="I5540" s="38">
        <v>1.435393715327034</v>
      </c>
      <c r="J5540" s="35">
        <f>IF(H5540&gt;0,MIN(H5540,($B$3-L5539)/'Technical Data'!$B$5),0)</f>
        <v>0</v>
      </c>
      <c r="K5540" s="15">
        <f>IF(H5540&lt;0,MIN(ABS(H5540),(L5539*'Technical Data'!$B$4)),0)</f>
        <v>36.552824992717589</v>
      </c>
      <c r="L5540" s="15">
        <f>L5539+J5540*'Technical Data'!$B$5-(K5540/'Technical Data'!$B$4)</f>
        <v>342.00499488062655</v>
      </c>
      <c r="N5540" s="15">
        <f t="shared" si="345"/>
        <v>4.5658584920686023</v>
      </c>
      <c r="O5540" s="36">
        <f t="shared" si="346"/>
        <v>0</v>
      </c>
      <c r="P5540" s="50">
        <v>0</v>
      </c>
      <c r="Q5540" s="50">
        <v>1.43539371532703</v>
      </c>
      <c r="R5540" s="42">
        <v>0</v>
      </c>
      <c r="S5540" s="42">
        <v>39.683289769459201</v>
      </c>
      <c r="T5540" s="42">
        <v>305.621406999226</v>
      </c>
      <c r="U5540" s="15">
        <f t="shared" si="347"/>
        <v>4.5658584920686023</v>
      </c>
    </row>
    <row r="5541" spans="6:21" x14ac:dyDescent="0.3">
      <c r="F5541" s="5">
        <f>Demand!C5541</f>
        <v>30.670752484741968</v>
      </c>
      <c r="G5541">
        <f>Irradiance!A5541*$B$2*'Technical Data'!$B$2</f>
        <v>0</v>
      </c>
      <c r="H5541" s="5">
        <f t="shared" si="344"/>
        <v>-30.670752484741968</v>
      </c>
      <c r="I5541" s="38">
        <v>0</v>
      </c>
      <c r="J5541" s="35">
        <f>IF(H5541&gt;0,MIN(H5541,($B$3-L5540)/'Technical Data'!$B$5),0)</f>
        <v>0</v>
      </c>
      <c r="K5541" s="15">
        <f>IF(H5541&lt;0,MIN(ABS(H5541),(L5540*'Technical Data'!$B$4)),0)</f>
        <v>30.670752484741968</v>
      </c>
      <c r="L5541" s="15">
        <f>L5540+J5541*'Technical Data'!$B$5-(K5541/'Technical Data'!$B$4)</f>
        <v>307.92638100869101</v>
      </c>
      <c r="N5541" s="15">
        <f t="shared" si="345"/>
        <v>0</v>
      </c>
      <c r="O5541" s="36">
        <f t="shared" si="346"/>
        <v>0</v>
      </c>
      <c r="P5541" s="50">
        <v>0</v>
      </c>
      <c r="Q5541" s="50">
        <v>0</v>
      </c>
      <c r="R5541" s="42">
        <v>0</v>
      </c>
      <c r="S5541" s="42">
        <v>30.670752484742</v>
      </c>
      <c r="T5541" s="42">
        <v>271.54279312729</v>
      </c>
      <c r="U5541" s="15">
        <f t="shared" si="347"/>
        <v>0</v>
      </c>
    </row>
    <row r="5542" spans="6:21" x14ac:dyDescent="0.3">
      <c r="F5542" s="5">
        <f>Demand!C5542</f>
        <v>23.361535002938691</v>
      </c>
      <c r="G5542">
        <f>Irradiance!A5542*$B$2*'Technical Data'!$B$2</f>
        <v>0</v>
      </c>
      <c r="H5542" s="5">
        <f t="shared" si="344"/>
        <v>-23.361535002938691</v>
      </c>
      <c r="I5542" s="38">
        <v>0</v>
      </c>
      <c r="J5542" s="35">
        <f>IF(H5542&gt;0,MIN(H5542,($B$3-L5541)/'Technical Data'!$B$5),0)</f>
        <v>0</v>
      </c>
      <c r="K5542" s="15">
        <f>IF(H5542&lt;0,MIN(ABS(H5542),(L5541*'Technical Data'!$B$4)),0)</f>
        <v>23.361535002938691</v>
      </c>
      <c r="L5542" s="15">
        <f>L5541+J5542*'Technical Data'!$B$5-(K5542/'Technical Data'!$B$4)</f>
        <v>281.9691198943147</v>
      </c>
      <c r="N5542" s="15">
        <f t="shared" si="345"/>
        <v>0</v>
      </c>
      <c r="O5542" s="36">
        <f t="shared" si="346"/>
        <v>0</v>
      </c>
      <c r="P5542" s="50">
        <v>0</v>
      </c>
      <c r="Q5542" s="50">
        <v>0</v>
      </c>
      <c r="R5542" s="42">
        <v>0</v>
      </c>
      <c r="S5542" s="42">
        <v>23.361535002938702</v>
      </c>
      <c r="T5542" s="42">
        <v>245.585532012914</v>
      </c>
      <c r="U5542" s="15">
        <f t="shared" si="347"/>
        <v>0</v>
      </c>
    </row>
    <row r="5543" spans="6:21" x14ac:dyDescent="0.3">
      <c r="F5543" s="5">
        <f>Demand!C5543</f>
        <v>23.694124795974531</v>
      </c>
      <c r="G5543">
        <f>Irradiance!A5543*$B$2*'Technical Data'!$B$2</f>
        <v>0</v>
      </c>
      <c r="H5543" s="5">
        <f t="shared" si="344"/>
        <v>-23.694124795974531</v>
      </c>
      <c r="I5543" s="38">
        <v>0</v>
      </c>
      <c r="J5543" s="35">
        <f>IF(H5543&gt;0,MIN(H5543,($B$3-L5542)/'Technical Data'!$B$5),0)</f>
        <v>0</v>
      </c>
      <c r="K5543" s="15">
        <f>IF(H5543&lt;0,MIN(ABS(H5543),(L5542*'Technical Data'!$B$4)),0)</f>
        <v>23.694124795974531</v>
      </c>
      <c r="L5543" s="15">
        <f>L5542+J5543*'Technical Data'!$B$5-(K5543/'Technical Data'!$B$4)</f>
        <v>255.64231456545411</v>
      </c>
      <c r="N5543" s="15">
        <f t="shared" si="345"/>
        <v>0</v>
      </c>
      <c r="O5543" s="36">
        <f t="shared" si="346"/>
        <v>0</v>
      </c>
      <c r="P5543" s="50">
        <v>0</v>
      </c>
      <c r="Q5543" s="50">
        <v>0</v>
      </c>
      <c r="R5543" s="42">
        <v>0</v>
      </c>
      <c r="S5543" s="42">
        <v>23.694124795974499</v>
      </c>
      <c r="T5543" s="42">
        <v>219.25872668405299</v>
      </c>
      <c r="U5543" s="15">
        <f t="shared" si="347"/>
        <v>0</v>
      </c>
    </row>
    <row r="5544" spans="6:21" x14ac:dyDescent="0.3">
      <c r="F5544" s="5">
        <f>Demand!C5544</f>
        <v>24.276849185561982</v>
      </c>
      <c r="G5544">
        <f>Irradiance!A5544*$B$2*'Technical Data'!$B$2</f>
        <v>0</v>
      </c>
      <c r="H5544" s="5">
        <f t="shared" si="344"/>
        <v>-24.276849185561982</v>
      </c>
      <c r="I5544" s="38">
        <v>0</v>
      </c>
      <c r="J5544" s="35">
        <f>IF(H5544&gt;0,MIN(H5544,($B$3-L5543)/'Technical Data'!$B$5),0)</f>
        <v>0</v>
      </c>
      <c r="K5544" s="15">
        <f>IF(H5544&lt;0,MIN(ABS(H5544),(L5543*'Technical Data'!$B$4)),0)</f>
        <v>24.276849185561982</v>
      </c>
      <c r="L5544" s="15">
        <f>L5543+J5544*'Technical Data'!$B$5-(K5544/'Technical Data'!$B$4)</f>
        <v>228.66803769260747</v>
      </c>
      <c r="N5544" s="15">
        <f t="shared" si="345"/>
        <v>0</v>
      </c>
      <c r="O5544" s="36">
        <f t="shared" si="346"/>
        <v>0</v>
      </c>
      <c r="P5544" s="50">
        <v>0</v>
      </c>
      <c r="Q5544" s="50">
        <v>0</v>
      </c>
      <c r="R5544" s="42">
        <v>0</v>
      </c>
      <c r="S5544" s="42">
        <v>24.276849185562</v>
      </c>
      <c r="T5544" s="42">
        <v>192.284449811207</v>
      </c>
      <c r="U5544" s="15">
        <f t="shared" si="347"/>
        <v>0</v>
      </c>
    </row>
    <row r="5545" spans="6:21" x14ac:dyDescent="0.3">
      <c r="F5545" s="5">
        <f>Demand!C5545</f>
        <v>24.556155241846803</v>
      </c>
      <c r="G5545">
        <f>Irradiance!A5545*$B$2*'Technical Data'!$B$2</f>
        <v>0</v>
      </c>
      <c r="H5545" s="5">
        <f t="shared" si="344"/>
        <v>-24.556155241846803</v>
      </c>
      <c r="I5545" s="38">
        <v>0</v>
      </c>
      <c r="J5545" s="35">
        <f>IF(H5545&gt;0,MIN(H5545,($B$3-L5544)/'Technical Data'!$B$5),0)</f>
        <v>0</v>
      </c>
      <c r="K5545" s="15">
        <f>IF(H5545&lt;0,MIN(ABS(H5545),(L5544*'Technical Data'!$B$4)),0)</f>
        <v>24.556155241846803</v>
      </c>
      <c r="L5545" s="15">
        <f>L5544+J5545*'Technical Data'!$B$5-(K5545/'Technical Data'!$B$4)</f>
        <v>201.38342075722213</v>
      </c>
      <c r="N5545" s="15">
        <f t="shared" si="345"/>
        <v>0</v>
      </c>
      <c r="O5545" s="36">
        <f t="shared" si="346"/>
        <v>0</v>
      </c>
      <c r="P5545" s="50">
        <v>0</v>
      </c>
      <c r="Q5545" s="50">
        <v>0</v>
      </c>
      <c r="R5545" s="42">
        <v>0</v>
      </c>
      <c r="S5545" s="42">
        <v>24.556155241846799</v>
      </c>
      <c r="T5545" s="42">
        <v>164.999832875821</v>
      </c>
      <c r="U5545" s="15">
        <f t="shared" si="347"/>
        <v>0</v>
      </c>
    </row>
    <row r="5546" spans="6:21" x14ac:dyDescent="0.3">
      <c r="F5546" s="5">
        <f>Demand!C5546</f>
        <v>30.246455847471921</v>
      </c>
      <c r="G5546">
        <f>Irradiance!A5546*$B$2*'Technical Data'!$B$2</f>
        <v>0</v>
      </c>
      <c r="H5546" s="5">
        <f t="shared" si="344"/>
        <v>-30.246455847471921</v>
      </c>
      <c r="I5546" s="38">
        <v>0</v>
      </c>
      <c r="J5546" s="35">
        <f>IF(H5546&gt;0,MIN(H5546,($B$3-L5545)/'Technical Data'!$B$5),0)</f>
        <v>0</v>
      </c>
      <c r="K5546" s="15">
        <f>IF(H5546&lt;0,MIN(ABS(H5546),(L5545*'Technical Data'!$B$4)),0)</f>
        <v>30.246455847471921</v>
      </c>
      <c r="L5546" s="15">
        <f>L5545+J5546*'Technical Data'!$B$5-(K5546/'Technical Data'!$B$4)</f>
        <v>167.77624759336445</v>
      </c>
      <c r="N5546" s="15">
        <f t="shared" si="345"/>
        <v>0</v>
      </c>
      <c r="O5546" s="36">
        <f t="shared" si="346"/>
        <v>0</v>
      </c>
      <c r="P5546" s="50">
        <v>0</v>
      </c>
      <c r="Q5546" s="50">
        <v>0</v>
      </c>
      <c r="R5546" s="42">
        <v>0</v>
      </c>
      <c r="S5546" s="42">
        <v>30.2464558474719</v>
      </c>
      <c r="T5546" s="42">
        <v>131.392659711964</v>
      </c>
      <c r="U5546" s="15">
        <f t="shared" si="347"/>
        <v>0</v>
      </c>
    </row>
    <row r="5547" spans="6:21" x14ac:dyDescent="0.3">
      <c r="F5547" s="5">
        <f>Demand!C5547</f>
        <v>28.149118141213226</v>
      </c>
      <c r="G5547">
        <f>Irradiance!A5547*$B$2*'Technical Data'!$B$2</f>
        <v>0</v>
      </c>
      <c r="H5547" s="5">
        <f t="shared" si="344"/>
        <v>-28.149118141213226</v>
      </c>
      <c r="I5547" s="38">
        <v>0</v>
      </c>
      <c r="J5547" s="35">
        <f>IF(H5547&gt;0,MIN(H5547,($B$3-L5546)/'Technical Data'!$B$5),0)</f>
        <v>0</v>
      </c>
      <c r="K5547" s="15">
        <f>IF(H5547&lt;0,MIN(ABS(H5547),(L5546*'Technical Data'!$B$4)),0)</f>
        <v>28.149118141213226</v>
      </c>
      <c r="L5547" s="15">
        <f>L5546+J5547*'Technical Data'!$B$5-(K5547/'Technical Data'!$B$4)</f>
        <v>136.49944965868309</v>
      </c>
      <c r="N5547" s="15">
        <f t="shared" si="345"/>
        <v>0</v>
      </c>
      <c r="O5547" s="36">
        <f t="shared" si="346"/>
        <v>0</v>
      </c>
      <c r="P5547" s="50">
        <v>0</v>
      </c>
      <c r="Q5547" s="50">
        <v>0</v>
      </c>
      <c r="R5547" s="42">
        <v>0</v>
      </c>
      <c r="S5547" s="42">
        <v>28.149118141213201</v>
      </c>
      <c r="T5547" s="42">
        <v>100.11586177728201</v>
      </c>
      <c r="U5547" s="15">
        <f t="shared" si="347"/>
        <v>0</v>
      </c>
    </row>
    <row r="5548" spans="6:21" x14ac:dyDescent="0.3">
      <c r="F5548" s="5">
        <f>Demand!C5548</f>
        <v>25.210696892881543</v>
      </c>
      <c r="G5548">
        <f>Irradiance!A5548*$B$2*'Technical Data'!$B$2</f>
        <v>0</v>
      </c>
      <c r="H5548" s="5">
        <f t="shared" si="344"/>
        <v>-25.210696892881543</v>
      </c>
      <c r="I5548" s="38">
        <v>0</v>
      </c>
      <c r="J5548" s="35">
        <f>IF(H5548&gt;0,MIN(H5548,($B$3-L5547)/'Technical Data'!$B$5),0)</f>
        <v>0</v>
      </c>
      <c r="K5548" s="15">
        <f>IF(H5548&lt;0,MIN(ABS(H5548),(L5547*'Technical Data'!$B$4)),0)</f>
        <v>25.210696892881543</v>
      </c>
      <c r="L5548" s="15">
        <f>L5547+J5548*'Technical Data'!$B$5-(K5548/'Technical Data'!$B$4)</f>
        <v>108.48756422214805</v>
      </c>
      <c r="N5548" s="15">
        <f t="shared" si="345"/>
        <v>0</v>
      </c>
      <c r="O5548" s="36">
        <f t="shared" si="346"/>
        <v>0</v>
      </c>
      <c r="P5548" s="50">
        <v>0</v>
      </c>
      <c r="Q5548" s="50">
        <v>0</v>
      </c>
      <c r="R5548" s="42">
        <v>0</v>
      </c>
      <c r="S5548" s="42">
        <v>25.210696892881501</v>
      </c>
      <c r="T5548" s="42">
        <v>72.103976340747394</v>
      </c>
      <c r="U5548" s="15">
        <f t="shared" si="347"/>
        <v>0</v>
      </c>
    </row>
    <row r="5549" spans="6:21" x14ac:dyDescent="0.3">
      <c r="F5549" s="5">
        <f>Demand!C5549</f>
        <v>21.441654275040438</v>
      </c>
      <c r="G5549">
        <f>Irradiance!A5549*$B$2*'Technical Data'!$B$2</f>
        <v>0</v>
      </c>
      <c r="H5549" s="5">
        <f t="shared" si="344"/>
        <v>-21.441654275040438</v>
      </c>
      <c r="I5549" s="38">
        <v>0</v>
      </c>
      <c r="J5549" s="35">
        <f>IF(H5549&gt;0,MIN(H5549,($B$3-L5548)/'Technical Data'!$B$5),0)</f>
        <v>0</v>
      </c>
      <c r="K5549" s="15">
        <f>IF(H5549&lt;0,MIN(ABS(H5549),(L5548*'Technical Data'!$B$4)),0)</f>
        <v>21.441654275040438</v>
      </c>
      <c r="L5549" s="15">
        <f>L5548+J5549*'Technical Data'!$B$5-(K5549/'Technical Data'!$B$4)</f>
        <v>84.663503916547569</v>
      </c>
      <c r="N5549" s="15">
        <f t="shared" si="345"/>
        <v>0</v>
      </c>
      <c r="O5549" s="36">
        <f t="shared" si="346"/>
        <v>0</v>
      </c>
      <c r="P5549" s="50">
        <v>0</v>
      </c>
      <c r="Q5549" s="50">
        <v>0</v>
      </c>
      <c r="R5549" s="42">
        <v>0</v>
      </c>
      <c r="S5549" s="42">
        <v>21.441654275040399</v>
      </c>
      <c r="T5549" s="42">
        <v>48.279916035146897</v>
      </c>
      <c r="U5549" s="15">
        <f t="shared" si="347"/>
        <v>0</v>
      </c>
    </row>
    <row r="5550" spans="6:21" x14ac:dyDescent="0.3">
      <c r="F5550" s="5">
        <f>Demand!C5550</f>
        <v>17.518839650440029</v>
      </c>
      <c r="G5550">
        <f>Irradiance!A5550*$B$2*'Technical Data'!$B$2</f>
        <v>0</v>
      </c>
      <c r="H5550" s="5">
        <f t="shared" si="344"/>
        <v>-17.518839650440029</v>
      </c>
      <c r="I5550" s="38">
        <v>0</v>
      </c>
      <c r="J5550" s="35">
        <f>IF(H5550&gt;0,MIN(H5550,($B$3-L5549)/'Technical Data'!$B$5),0)</f>
        <v>0</v>
      </c>
      <c r="K5550" s="15">
        <f>IF(H5550&lt;0,MIN(ABS(H5550),(L5549*'Technical Data'!$B$4)),0)</f>
        <v>17.518839650440029</v>
      </c>
      <c r="L5550" s="15">
        <f>L5549+J5550*'Technical Data'!$B$5-(K5550/'Technical Data'!$B$4)</f>
        <v>65.198126527169762</v>
      </c>
      <c r="N5550" s="15">
        <f t="shared" si="345"/>
        <v>0</v>
      </c>
      <c r="O5550" s="36">
        <f t="shared" si="346"/>
        <v>0</v>
      </c>
      <c r="P5550" s="50">
        <v>0</v>
      </c>
      <c r="Q5550" s="50">
        <v>0</v>
      </c>
      <c r="R5550" s="42">
        <v>0</v>
      </c>
      <c r="S5550" s="42">
        <v>17.51883965044</v>
      </c>
      <c r="T5550" s="42">
        <v>28.814538645769101</v>
      </c>
      <c r="U5550" s="15">
        <f t="shared" si="347"/>
        <v>0</v>
      </c>
    </row>
    <row r="5551" spans="6:21" x14ac:dyDescent="0.3">
      <c r="F5551" s="5">
        <f>Demand!C5551</f>
        <v>14.341369828430429</v>
      </c>
      <c r="G5551">
        <f>Irradiance!A5551*$B$2*'Technical Data'!$B$2</f>
        <v>0</v>
      </c>
      <c r="H5551" s="5">
        <f t="shared" si="344"/>
        <v>-14.341369828430429</v>
      </c>
      <c r="I5551" s="38">
        <v>0</v>
      </c>
      <c r="J5551" s="35">
        <f>IF(H5551&gt;0,MIN(H5551,($B$3-L5550)/'Technical Data'!$B$5),0)</f>
        <v>0</v>
      </c>
      <c r="K5551" s="15">
        <f>IF(H5551&lt;0,MIN(ABS(H5551),(L5550*'Technical Data'!$B$4)),0)</f>
        <v>14.341369828430429</v>
      </c>
      <c r="L5551" s="15">
        <f>L5550+J5551*'Technical Data'!$B$5-(K5551/'Technical Data'!$B$4)</f>
        <v>49.263271162247065</v>
      </c>
      <c r="N5551" s="15">
        <f t="shared" si="345"/>
        <v>0</v>
      </c>
      <c r="O5551" s="36">
        <f t="shared" si="346"/>
        <v>0</v>
      </c>
      <c r="P5551" s="50">
        <v>0</v>
      </c>
      <c r="Q5551" s="50">
        <v>0</v>
      </c>
      <c r="R5551" s="42">
        <v>0</v>
      </c>
      <c r="S5551" s="42">
        <v>14.3413698284304</v>
      </c>
      <c r="T5551" s="42">
        <v>12.8796832808464</v>
      </c>
      <c r="U5551" s="15">
        <f t="shared" si="347"/>
        <v>0</v>
      </c>
    </row>
    <row r="5552" spans="6:21" x14ac:dyDescent="0.3">
      <c r="F5552" s="5">
        <f>Demand!C5552</f>
        <v>11.667261990410534</v>
      </c>
      <c r="G5552">
        <f>Irradiance!A5552*$B$2*'Technical Data'!$B$2</f>
        <v>0.2403083416878212</v>
      </c>
      <c r="H5552" s="5">
        <f t="shared" si="344"/>
        <v>-11.426953648722712</v>
      </c>
      <c r="I5552" s="38">
        <v>7.5547037648791268E-2</v>
      </c>
      <c r="J5552" s="35">
        <f>IF(H5552&gt;0,MIN(H5552,($B$3-L5551)/'Technical Data'!$B$5),0)</f>
        <v>0</v>
      </c>
      <c r="K5552" s="15">
        <f>IF(H5552&lt;0,MIN(ABS(H5552),(L5551*'Technical Data'!$B$4)),0)</f>
        <v>11.426953648722712</v>
      </c>
      <c r="L5552" s="15">
        <f>L5551+J5552*'Technical Data'!$B$5-(K5552/'Technical Data'!$B$4)</f>
        <v>36.566655996999607</v>
      </c>
      <c r="N5552" s="15">
        <f t="shared" si="345"/>
        <v>0.2403083416878212</v>
      </c>
      <c r="O5552" s="36">
        <f t="shared" si="346"/>
        <v>0</v>
      </c>
      <c r="P5552" s="50">
        <v>0</v>
      </c>
      <c r="Q5552" s="50">
        <v>7.5547037648791004E-2</v>
      </c>
      <c r="R5552" s="42">
        <v>0</v>
      </c>
      <c r="S5552" s="42">
        <v>11.5917149527617</v>
      </c>
      <c r="T5552" s="42">
        <v>0</v>
      </c>
      <c r="U5552" s="15">
        <f t="shared" si="347"/>
        <v>0.2403083416878212</v>
      </c>
    </row>
    <row r="5553" spans="6:21" x14ac:dyDescent="0.3">
      <c r="F5553" s="5">
        <f>Demand!C5553</f>
        <v>9.1669603542291398</v>
      </c>
      <c r="G5553">
        <f>Irradiance!A5553*$B$2*'Technical Data'!$B$2</f>
        <v>185.7583481246858</v>
      </c>
      <c r="H5553" s="5">
        <f t="shared" si="344"/>
        <v>176.59138777045666</v>
      </c>
      <c r="I5553" s="38">
        <v>58.397860102515637</v>
      </c>
      <c r="J5553" s="35">
        <f>IF(H5553&gt;0,MIN(H5553,($B$3-L5552)/'Technical Data'!$B$5),0)</f>
        <v>176.59138777045666</v>
      </c>
      <c r="K5553" s="15">
        <f>IF(H5553&lt;0,MIN(ABS(H5553),(L5552*'Technical Data'!$B$4)),0)</f>
        <v>0</v>
      </c>
      <c r="L5553" s="15">
        <f>L5552+J5553*'Technical Data'!$B$5-(K5553/'Technical Data'!$B$4)</f>
        <v>195.49890499041061</v>
      </c>
      <c r="N5553" s="15">
        <f t="shared" si="345"/>
        <v>9.1669603542291327</v>
      </c>
      <c r="O5553" s="36">
        <f t="shared" si="346"/>
        <v>0</v>
      </c>
      <c r="P5553" s="50">
        <v>49.230899748286298</v>
      </c>
      <c r="Q5553" s="50">
        <v>9.1669603542291398</v>
      </c>
      <c r="R5553" s="42">
        <v>0</v>
      </c>
      <c r="S5553" s="42">
        <v>0</v>
      </c>
      <c r="T5553" s="42">
        <v>0</v>
      </c>
      <c r="U5553" s="15">
        <f t="shared" si="347"/>
        <v>9.1669603542291327</v>
      </c>
    </row>
    <row r="5554" spans="6:21" x14ac:dyDescent="0.3">
      <c r="F5554" s="5">
        <f>Demand!C5554</f>
        <v>7.1962184140255916</v>
      </c>
      <c r="G5554">
        <f>Irradiance!A5554*$B$2*'Technical Data'!$B$2</f>
        <v>413.41045048361508</v>
      </c>
      <c r="H5554" s="5">
        <f t="shared" si="344"/>
        <v>406.21423206958951</v>
      </c>
      <c r="I5554" s="38">
        <v>129.96608710180391</v>
      </c>
      <c r="J5554" s="35">
        <f>IF(H5554&gt;0,MIN(H5554,($B$3-L5553)/'Technical Data'!$B$5),0)</f>
        <v>207.91148875791595</v>
      </c>
      <c r="K5554" s="15">
        <f>IF(H5554&lt;0,MIN(ABS(H5554),(L5553*'Technical Data'!$B$4)),0)</f>
        <v>0</v>
      </c>
      <c r="L5554" s="15">
        <f>L5553+J5554*'Technical Data'!$B$5-(K5554/'Technical Data'!$B$4)</f>
        <v>382.61924487253498</v>
      </c>
      <c r="N5554" s="15">
        <f t="shared" si="345"/>
        <v>205.49896172569913</v>
      </c>
      <c r="O5554" s="36">
        <f t="shared" si="346"/>
        <v>198.30274331167354</v>
      </c>
      <c r="P5554" s="50">
        <v>122.769868687778</v>
      </c>
      <c r="Q5554" s="50">
        <v>7.1962184140255898</v>
      </c>
      <c r="R5554" s="42">
        <v>0</v>
      </c>
      <c r="S5554" s="42">
        <v>0</v>
      </c>
      <c r="T5554" s="42">
        <v>0</v>
      </c>
      <c r="U5554" s="15">
        <f t="shared" si="347"/>
        <v>205.49896172569913</v>
      </c>
    </row>
    <row r="5555" spans="6:21" x14ac:dyDescent="0.3">
      <c r="F5555" s="5">
        <f>Demand!C5555</f>
        <v>6.0300031509444825</v>
      </c>
      <c r="G5555">
        <f>Irradiance!A5555*$B$2*'Technical Data'!$B$2</f>
        <v>615.99038252644834</v>
      </c>
      <c r="H5555" s="5">
        <f t="shared" si="344"/>
        <v>609.96037937550386</v>
      </c>
      <c r="I5555" s="38">
        <v>193.65223983973499</v>
      </c>
      <c r="J5555" s="35">
        <f>IF(H5555&gt;0,MIN(H5555,($B$3-L5554)/'Technical Data'!$B$5),0)</f>
        <v>0</v>
      </c>
      <c r="K5555" s="15">
        <f>IF(H5555&lt;0,MIN(ABS(H5555),(L5554*'Technical Data'!$B$4)),0)</f>
        <v>0</v>
      </c>
      <c r="L5555" s="15">
        <f>L5554+J5555*'Technical Data'!$B$5-(K5555/'Technical Data'!$B$4)</f>
        <v>382.61924487253498</v>
      </c>
      <c r="N5555" s="15">
        <f t="shared" si="345"/>
        <v>615.99038252644834</v>
      </c>
      <c r="O5555" s="36">
        <f t="shared" si="346"/>
        <v>609.96037937550386</v>
      </c>
      <c r="P5555" s="50">
        <v>187.62223668879</v>
      </c>
      <c r="Q5555" s="50">
        <v>6.0300031509444798</v>
      </c>
      <c r="R5555" s="42">
        <v>0</v>
      </c>
      <c r="S5555" s="42">
        <v>0</v>
      </c>
      <c r="T5555" s="42">
        <v>0</v>
      </c>
      <c r="U5555" s="15">
        <f t="shared" si="347"/>
        <v>615.99038252644834</v>
      </c>
    </row>
    <row r="5556" spans="6:21" x14ac:dyDescent="0.3">
      <c r="F5556" s="5">
        <f>Demand!C5556</f>
        <v>6.0644618285953209</v>
      </c>
      <c r="G5556">
        <f>Irradiance!A5556*$B$2*'Technical Data'!$B$2</f>
        <v>771.71018794015652</v>
      </c>
      <c r="H5556" s="5">
        <f t="shared" si="344"/>
        <v>765.6457261115612</v>
      </c>
      <c r="I5556" s="38">
        <v>242.60672023615169</v>
      </c>
      <c r="J5556" s="35">
        <f>IF(H5556&gt;0,MIN(H5556,($B$3-L5555)/'Technical Data'!$B$5),0)</f>
        <v>0</v>
      </c>
      <c r="K5556" s="15">
        <f>IF(H5556&lt;0,MIN(ABS(H5556),(L5555*'Technical Data'!$B$4)),0)</f>
        <v>0</v>
      </c>
      <c r="L5556" s="15">
        <f>L5555+J5556*'Technical Data'!$B$5-(K5556/'Technical Data'!$B$4)</f>
        <v>382.61924487253498</v>
      </c>
      <c r="N5556" s="15">
        <f t="shared" si="345"/>
        <v>771.71018794015652</v>
      </c>
      <c r="O5556" s="36">
        <f t="shared" si="346"/>
        <v>765.6457261115612</v>
      </c>
      <c r="P5556" s="50">
        <v>236.54225840755601</v>
      </c>
      <c r="Q5556" s="50">
        <v>6.06446182859532</v>
      </c>
      <c r="R5556" s="42">
        <v>0</v>
      </c>
      <c r="S5556" s="42">
        <v>0</v>
      </c>
      <c r="T5556" s="42">
        <v>0</v>
      </c>
      <c r="U5556" s="15">
        <f t="shared" si="347"/>
        <v>771.71018794015652</v>
      </c>
    </row>
    <row r="5557" spans="6:21" x14ac:dyDescent="0.3">
      <c r="F5557" s="5">
        <f>Demand!C5557</f>
        <v>6.9621968814835293</v>
      </c>
      <c r="G5557">
        <f>Irradiance!A5557*$B$2*'Technical Data'!$B$2</f>
        <v>868.95496354316151</v>
      </c>
      <c r="H5557" s="5">
        <f t="shared" si="344"/>
        <v>861.99276666167793</v>
      </c>
      <c r="I5557" s="38">
        <v>273.17808813802918</v>
      </c>
      <c r="J5557" s="35">
        <f>IF(H5557&gt;0,MIN(H5557,($B$3-L5556)/'Technical Data'!$B$5),0)</f>
        <v>0</v>
      </c>
      <c r="K5557" s="15">
        <f>IF(H5557&lt;0,MIN(ABS(H5557),(L5556*'Technical Data'!$B$4)),0)</f>
        <v>0</v>
      </c>
      <c r="L5557" s="15">
        <f>L5556+J5557*'Technical Data'!$B$5-(K5557/'Technical Data'!$B$4)</f>
        <v>382.61924487253498</v>
      </c>
      <c r="N5557" s="15">
        <f t="shared" si="345"/>
        <v>868.95496354316151</v>
      </c>
      <c r="O5557" s="36">
        <f t="shared" si="346"/>
        <v>861.99276666167793</v>
      </c>
      <c r="P5557" s="50">
        <v>266.21589125654498</v>
      </c>
      <c r="Q5557" s="50">
        <v>6.9621968814835302</v>
      </c>
      <c r="R5557" s="42">
        <v>0</v>
      </c>
      <c r="S5557" s="42">
        <v>0</v>
      </c>
      <c r="T5557" s="42">
        <v>0</v>
      </c>
      <c r="U5557" s="15">
        <f t="shared" si="347"/>
        <v>868.95496354316151</v>
      </c>
    </row>
    <row r="5558" spans="6:21" x14ac:dyDescent="0.3">
      <c r="F5558" s="5">
        <f>Demand!C5558</f>
        <v>9.2104311157523107</v>
      </c>
      <c r="G5558">
        <f>Irradiance!A5558*$B$2*'Technical Data'!$B$2</f>
        <v>906.44306484646165</v>
      </c>
      <c r="H5558" s="5">
        <f t="shared" si="344"/>
        <v>897.23263373070938</v>
      </c>
      <c r="I5558" s="38">
        <v>284.9634260112407</v>
      </c>
      <c r="J5558" s="35">
        <f>IF(H5558&gt;0,MIN(H5558,($B$3-L5557)/'Technical Data'!$B$5),0)</f>
        <v>0</v>
      </c>
      <c r="K5558" s="15">
        <f>IF(H5558&lt;0,MIN(ABS(H5558),(L5557*'Technical Data'!$B$4)),0)</f>
        <v>0</v>
      </c>
      <c r="L5558" s="15">
        <f>L5557+J5558*'Technical Data'!$B$5-(K5558/'Technical Data'!$B$4)</f>
        <v>382.61924487253498</v>
      </c>
      <c r="N5558" s="15">
        <f t="shared" si="345"/>
        <v>906.44306484646165</v>
      </c>
      <c r="O5558" s="36">
        <f t="shared" si="346"/>
        <v>897.23263373070938</v>
      </c>
      <c r="P5558" s="50">
        <v>275.75299489548701</v>
      </c>
      <c r="Q5558" s="50">
        <v>9.2104311157523107</v>
      </c>
      <c r="R5558" s="42">
        <v>0</v>
      </c>
      <c r="S5558" s="42">
        <v>0</v>
      </c>
      <c r="T5558" s="42">
        <v>0</v>
      </c>
      <c r="U5558" s="15">
        <f t="shared" si="347"/>
        <v>906.44306484646165</v>
      </c>
    </row>
    <row r="5559" spans="6:21" x14ac:dyDescent="0.3">
      <c r="F5559" s="5">
        <f>Demand!C5559</f>
        <v>12.220231596315655</v>
      </c>
      <c r="G5559">
        <f>Irradiance!A5559*$B$2*'Technical Data'!$B$2</f>
        <v>878.32698886898652</v>
      </c>
      <c r="H5559" s="5">
        <f t="shared" si="344"/>
        <v>866.10675727267085</v>
      </c>
      <c r="I5559" s="38">
        <v>276.12442260633208</v>
      </c>
      <c r="J5559" s="35">
        <f>IF(H5559&gt;0,MIN(H5559,($B$3-L5558)/'Technical Data'!$B$5),0)</f>
        <v>0</v>
      </c>
      <c r="K5559" s="15">
        <f>IF(H5559&lt;0,MIN(ABS(H5559),(L5558*'Technical Data'!$B$4)),0)</f>
        <v>0</v>
      </c>
      <c r="L5559" s="15">
        <f>L5558+J5559*'Technical Data'!$B$5-(K5559/'Technical Data'!$B$4)</f>
        <v>382.61924487253498</v>
      </c>
      <c r="N5559" s="15">
        <f t="shared" si="345"/>
        <v>878.32698886898652</v>
      </c>
      <c r="O5559" s="36">
        <f t="shared" si="346"/>
        <v>866.10675727267085</v>
      </c>
      <c r="P5559" s="50">
        <v>263.90419101001498</v>
      </c>
      <c r="Q5559" s="50">
        <v>12.220231596315701</v>
      </c>
      <c r="R5559" s="42">
        <v>0</v>
      </c>
      <c r="S5559" s="42">
        <v>0</v>
      </c>
      <c r="T5559" s="42">
        <v>0</v>
      </c>
      <c r="U5559" s="15">
        <f t="shared" si="347"/>
        <v>878.32698886898652</v>
      </c>
    </row>
    <row r="5560" spans="6:21" x14ac:dyDescent="0.3">
      <c r="F5560" s="5">
        <f>Demand!C5560</f>
        <v>15.394930878215668</v>
      </c>
      <c r="G5560">
        <f>Irradiance!A5560*$B$2*'Technical Data'!$B$2</f>
        <v>789.17259410280474</v>
      </c>
      <c r="H5560" s="5">
        <f t="shared" si="344"/>
        <v>773.77766322458911</v>
      </c>
      <c r="I5560" s="38">
        <v>248.0964716386305</v>
      </c>
      <c r="J5560" s="35">
        <f>IF(H5560&gt;0,MIN(H5560,($B$3-L5559)/'Technical Data'!$B$5),0)</f>
        <v>0</v>
      </c>
      <c r="K5560" s="15">
        <f>IF(H5560&lt;0,MIN(ABS(H5560),(L5559*'Technical Data'!$B$4)),0)</f>
        <v>0</v>
      </c>
      <c r="L5560" s="15">
        <f>L5559+J5560*'Technical Data'!$B$5-(K5560/'Technical Data'!$B$4)</f>
        <v>382.61924487253498</v>
      </c>
      <c r="N5560" s="15">
        <f t="shared" si="345"/>
        <v>789.17259410280474</v>
      </c>
      <c r="O5560" s="36">
        <f t="shared" si="346"/>
        <v>773.77766322458911</v>
      </c>
      <c r="P5560" s="50">
        <v>164.76527705991899</v>
      </c>
      <c r="Q5560" s="50">
        <v>15.3949308782157</v>
      </c>
      <c r="R5560" s="42">
        <v>67.936263700494493</v>
      </c>
      <c r="S5560" s="42">
        <v>0</v>
      </c>
      <c r="T5560" s="42">
        <v>61.142637330445098</v>
      </c>
      <c r="U5560" s="15">
        <f t="shared" si="347"/>
        <v>789.17259410280474</v>
      </c>
    </row>
    <row r="5561" spans="6:21" x14ac:dyDescent="0.3">
      <c r="F5561" s="5">
        <f>Demand!C5561</f>
        <v>18.676088893156294</v>
      </c>
      <c r="G5561">
        <f>Irradiance!A5561*$B$2*'Technical Data'!$B$2</f>
        <v>645.30800021236257</v>
      </c>
      <c r="H5561" s="5">
        <f t="shared" si="344"/>
        <v>626.63191131920632</v>
      </c>
      <c r="I5561" s="38">
        <v>202.8689784328875</v>
      </c>
      <c r="J5561" s="35">
        <f>IF(H5561&gt;0,MIN(H5561,($B$3-L5560)/'Technical Data'!$B$5),0)</f>
        <v>0</v>
      </c>
      <c r="K5561" s="15">
        <f>IF(H5561&lt;0,MIN(ABS(H5561),(L5560*'Technical Data'!$B$4)),0)</f>
        <v>0</v>
      </c>
      <c r="L5561" s="15">
        <f>L5560+J5561*'Technical Data'!$B$5-(K5561/'Technical Data'!$B$4)</f>
        <v>382.61924487253498</v>
      </c>
      <c r="N5561" s="15">
        <f t="shared" si="345"/>
        <v>645.30800021236257</v>
      </c>
      <c r="O5561" s="36">
        <f t="shared" si="346"/>
        <v>626.63191131920632</v>
      </c>
      <c r="P5561" s="50">
        <v>0</v>
      </c>
      <c r="Q5561" s="50">
        <v>18.676088893156301</v>
      </c>
      <c r="R5561" s="42">
        <v>184.192889539731</v>
      </c>
      <c r="S5561" s="42">
        <v>0</v>
      </c>
      <c r="T5561" s="42">
        <v>226.91623791620299</v>
      </c>
      <c r="U5561" s="15">
        <f t="shared" si="347"/>
        <v>645.30800021236257</v>
      </c>
    </row>
    <row r="5562" spans="6:21" x14ac:dyDescent="0.3">
      <c r="F5562" s="5">
        <f>Demand!C5562</f>
        <v>22.139122841892561</v>
      </c>
      <c r="G5562">
        <f>Irradiance!A5562*$B$2*'Technical Data'!$B$2</f>
        <v>457.38687701248637</v>
      </c>
      <c r="H5562" s="5">
        <f t="shared" si="344"/>
        <v>435.24775417059379</v>
      </c>
      <c r="I5562" s="38">
        <v>143.79119499153271</v>
      </c>
      <c r="J5562" s="35">
        <f>IF(H5562&gt;0,MIN(H5562,($B$3-L5561)/'Technical Data'!$B$5),0)</f>
        <v>0</v>
      </c>
      <c r="K5562" s="15">
        <f>IF(H5562&lt;0,MIN(ABS(H5562),(L5561*'Technical Data'!$B$4)),0)</f>
        <v>0</v>
      </c>
      <c r="L5562" s="15">
        <f>L5561+J5562*'Technical Data'!$B$5-(K5562/'Technical Data'!$B$4)</f>
        <v>382.61924487253498</v>
      </c>
      <c r="N5562" s="15">
        <f t="shared" si="345"/>
        <v>457.38687701248637</v>
      </c>
      <c r="O5562" s="36">
        <f t="shared" si="346"/>
        <v>435.24775417059379</v>
      </c>
      <c r="P5562" s="50">
        <v>0</v>
      </c>
      <c r="Q5562" s="50">
        <v>22.1391228418926</v>
      </c>
      <c r="R5562" s="42">
        <v>121.65207214964001</v>
      </c>
      <c r="S5562" s="42">
        <v>0</v>
      </c>
      <c r="T5562" s="42">
        <v>336.40310285087799</v>
      </c>
      <c r="U5562" s="15">
        <f t="shared" si="347"/>
        <v>457.38687701248637</v>
      </c>
    </row>
    <row r="5563" spans="6:21" x14ac:dyDescent="0.3">
      <c r="F5563" s="5">
        <f>Demand!C5563</f>
        <v>26.059128388430533</v>
      </c>
      <c r="G5563">
        <f>Irradiance!A5563*$B$2*'Technical Data'!$B$2</f>
        <v>241.50988339626031</v>
      </c>
      <c r="H5563" s="5">
        <f t="shared" si="344"/>
        <v>215.45075500782977</v>
      </c>
      <c r="I5563" s="38">
        <v>75.924772837035221</v>
      </c>
      <c r="J5563" s="35">
        <f>IF(H5563&gt;0,MIN(H5563,($B$3-L5562)/'Technical Data'!$B$5),0)</f>
        <v>0</v>
      </c>
      <c r="K5563" s="15">
        <f>IF(H5563&lt;0,MIN(ABS(H5563),(L5562*'Technical Data'!$B$4)),0)</f>
        <v>0</v>
      </c>
      <c r="L5563" s="15">
        <f>L5562+J5563*'Technical Data'!$B$5-(K5563/'Technical Data'!$B$4)</f>
        <v>382.61924487253498</v>
      </c>
      <c r="N5563" s="15">
        <f t="shared" si="345"/>
        <v>241.50988339626031</v>
      </c>
      <c r="O5563" s="36">
        <f t="shared" si="346"/>
        <v>215.45075500782977</v>
      </c>
      <c r="P5563" s="50">
        <v>0</v>
      </c>
      <c r="Q5563" s="50">
        <v>26.059128388430501</v>
      </c>
      <c r="R5563" s="42">
        <v>49.865644448604499</v>
      </c>
      <c r="S5563" s="42">
        <v>0</v>
      </c>
      <c r="T5563" s="42">
        <v>381.28218285462202</v>
      </c>
      <c r="U5563" s="15">
        <f t="shared" si="347"/>
        <v>241.50988339626031</v>
      </c>
    </row>
    <row r="5564" spans="6:21" x14ac:dyDescent="0.3">
      <c r="F5564" s="5">
        <f>Demand!C5564</f>
        <v>29.827831888257958</v>
      </c>
      <c r="G5564">
        <f>Irradiance!A5564*$B$2*'Technical Data'!$B$2</f>
        <v>2.8837001002538547</v>
      </c>
      <c r="H5564" s="5">
        <f t="shared" si="344"/>
        <v>-26.944131788004103</v>
      </c>
      <c r="I5564" s="38">
        <v>0.90656445178549527</v>
      </c>
      <c r="J5564" s="35">
        <f>IF(H5564&gt;0,MIN(H5564,($B$3-L5563)/'Technical Data'!$B$5),0)</f>
        <v>0</v>
      </c>
      <c r="K5564" s="15">
        <f>IF(H5564&lt;0,MIN(ABS(H5564),(L5563*'Technical Data'!$B$4)),0)</f>
        <v>26.944131788004103</v>
      </c>
      <c r="L5564" s="15">
        <f>L5563+J5564*'Technical Data'!$B$5-(K5564/'Technical Data'!$B$4)</f>
        <v>352.68132066364154</v>
      </c>
      <c r="N5564" s="15">
        <f t="shared" si="345"/>
        <v>2.8837001002538547</v>
      </c>
      <c r="O5564" s="36">
        <f t="shared" si="346"/>
        <v>0</v>
      </c>
      <c r="P5564" s="50">
        <v>0</v>
      </c>
      <c r="Q5564" s="50">
        <v>0.90656445178549205</v>
      </c>
      <c r="R5564" s="42">
        <v>0</v>
      </c>
      <c r="S5564" s="42">
        <v>28.921267436472501</v>
      </c>
      <c r="T5564" s="42">
        <v>349.14744125854202</v>
      </c>
      <c r="U5564" s="15">
        <f t="shared" si="347"/>
        <v>2.8837001002538547</v>
      </c>
    </row>
    <row r="5565" spans="6:21" x14ac:dyDescent="0.3">
      <c r="F5565" s="5">
        <f>Demand!C5565</f>
        <v>32.346473561578797</v>
      </c>
      <c r="G5565">
        <f>Irradiance!A5565*$B$2*'Technical Data'!$B$2</f>
        <v>0</v>
      </c>
      <c r="H5565" s="5">
        <f t="shared" si="344"/>
        <v>-32.346473561578797</v>
      </c>
      <c r="I5565" s="38">
        <v>0</v>
      </c>
      <c r="J5565" s="35">
        <f>IF(H5565&gt;0,MIN(H5565,($B$3-L5564)/'Technical Data'!$B$5),0)</f>
        <v>0</v>
      </c>
      <c r="K5565" s="15">
        <f>IF(H5565&lt;0,MIN(ABS(H5565),(L5564*'Technical Data'!$B$4)),0)</f>
        <v>32.346473561578797</v>
      </c>
      <c r="L5565" s="15">
        <f>L5564+J5565*'Technical Data'!$B$5-(K5565/'Technical Data'!$B$4)</f>
        <v>316.74079448410953</v>
      </c>
      <c r="N5565" s="15">
        <f t="shared" si="345"/>
        <v>0</v>
      </c>
      <c r="O5565" s="36">
        <f t="shared" si="346"/>
        <v>0</v>
      </c>
      <c r="P5565" s="50">
        <v>0</v>
      </c>
      <c r="Q5565" s="50">
        <v>0</v>
      </c>
      <c r="R5565" s="42">
        <v>0</v>
      </c>
      <c r="S5565" s="42">
        <v>32.346473561578797</v>
      </c>
      <c r="T5565" s="42">
        <v>313.20691507901</v>
      </c>
      <c r="U5565" s="15">
        <f t="shared" si="347"/>
        <v>0</v>
      </c>
    </row>
    <row r="5566" spans="6:21" x14ac:dyDescent="0.3">
      <c r="F5566" s="5">
        <f>Demand!C5566</f>
        <v>33.650708508051309</v>
      </c>
      <c r="G5566">
        <f>Irradiance!A5566*$B$2*'Technical Data'!$B$2</f>
        <v>0</v>
      </c>
      <c r="H5566" s="5">
        <f t="shared" si="344"/>
        <v>-33.650708508051309</v>
      </c>
      <c r="I5566" s="38">
        <v>0</v>
      </c>
      <c r="J5566" s="35">
        <f>IF(H5566&gt;0,MIN(H5566,($B$3-L5565)/'Technical Data'!$B$5),0)</f>
        <v>0</v>
      </c>
      <c r="K5566" s="15">
        <f>IF(H5566&lt;0,MIN(ABS(H5566),(L5565*'Technical Data'!$B$4)),0)</f>
        <v>33.650708508051309</v>
      </c>
      <c r="L5566" s="15">
        <f>L5565+J5566*'Technical Data'!$B$5-(K5566/'Technical Data'!$B$4)</f>
        <v>279.35111836405252</v>
      </c>
      <c r="N5566" s="15">
        <f t="shared" si="345"/>
        <v>0</v>
      </c>
      <c r="O5566" s="36">
        <f t="shared" si="346"/>
        <v>0</v>
      </c>
      <c r="P5566" s="50">
        <v>0</v>
      </c>
      <c r="Q5566" s="50">
        <v>0</v>
      </c>
      <c r="R5566" s="42">
        <v>0</v>
      </c>
      <c r="S5566" s="42">
        <v>33.650708508051302</v>
      </c>
      <c r="T5566" s="42">
        <v>275.817238958953</v>
      </c>
      <c r="U5566" s="15">
        <f t="shared" si="347"/>
        <v>0</v>
      </c>
    </row>
    <row r="5567" spans="6:21" x14ac:dyDescent="0.3">
      <c r="F5567" s="5">
        <f>Demand!C5567</f>
        <v>34.088198609960187</v>
      </c>
      <c r="G5567">
        <f>Irradiance!A5567*$B$2*'Technical Data'!$B$2</f>
        <v>0</v>
      </c>
      <c r="H5567" s="5">
        <f t="shared" si="344"/>
        <v>-34.088198609960187</v>
      </c>
      <c r="I5567" s="38">
        <v>0</v>
      </c>
      <c r="J5567" s="35">
        <f>IF(H5567&gt;0,MIN(H5567,($B$3-L5566)/'Technical Data'!$B$5),0)</f>
        <v>0</v>
      </c>
      <c r="K5567" s="15">
        <f>IF(H5567&lt;0,MIN(ABS(H5567),(L5566*'Technical Data'!$B$4)),0)</f>
        <v>34.088198609960187</v>
      </c>
      <c r="L5567" s="15">
        <f>L5566+J5567*'Technical Data'!$B$5-(K5567/'Technical Data'!$B$4)</f>
        <v>241.47534213076344</v>
      </c>
      <c r="N5567" s="15">
        <f t="shared" si="345"/>
        <v>0</v>
      </c>
      <c r="O5567" s="36">
        <f t="shared" si="346"/>
        <v>0</v>
      </c>
      <c r="P5567" s="50">
        <v>0</v>
      </c>
      <c r="Q5567" s="50">
        <v>0</v>
      </c>
      <c r="R5567" s="42">
        <v>0</v>
      </c>
      <c r="S5567" s="42">
        <v>34.088198609960202</v>
      </c>
      <c r="T5567" s="42">
        <v>237.941462725664</v>
      </c>
      <c r="U5567" s="15">
        <f t="shared" si="347"/>
        <v>0</v>
      </c>
    </row>
    <row r="5568" spans="6:21" x14ac:dyDescent="0.3">
      <c r="F5568" s="5">
        <f>Demand!C5568</f>
        <v>33.500965344823072</v>
      </c>
      <c r="G5568">
        <f>Irradiance!A5568*$B$2*'Technical Data'!$B$2</f>
        <v>0</v>
      </c>
      <c r="H5568" s="5">
        <f t="shared" si="344"/>
        <v>-33.500965344823072</v>
      </c>
      <c r="I5568" s="38">
        <v>0</v>
      </c>
      <c r="J5568" s="35">
        <f>IF(H5568&gt;0,MIN(H5568,($B$3-L5567)/'Technical Data'!$B$5),0)</f>
        <v>0</v>
      </c>
      <c r="K5568" s="15">
        <f>IF(H5568&lt;0,MIN(ABS(H5568),(L5567*'Technical Data'!$B$4)),0)</f>
        <v>33.500965344823072</v>
      </c>
      <c r="L5568" s="15">
        <f>L5567+J5568*'Technical Data'!$B$5-(K5568/'Technical Data'!$B$4)</f>
        <v>204.25204730318225</v>
      </c>
      <c r="N5568" s="15">
        <f t="shared" si="345"/>
        <v>0</v>
      </c>
      <c r="O5568" s="36">
        <f t="shared" si="346"/>
        <v>0</v>
      </c>
      <c r="P5568" s="50">
        <v>0</v>
      </c>
      <c r="Q5568" s="50">
        <v>0</v>
      </c>
      <c r="R5568" s="42">
        <v>0</v>
      </c>
      <c r="S5568" s="42">
        <v>33.500965344823101</v>
      </c>
      <c r="T5568" s="42">
        <v>200.71816789808301</v>
      </c>
      <c r="U5568" s="15">
        <f t="shared" si="347"/>
        <v>0</v>
      </c>
    </row>
    <row r="5569" spans="6:21" x14ac:dyDescent="0.3">
      <c r="F5569" s="5">
        <f>Demand!C5569</f>
        <v>32.146501520035095</v>
      </c>
      <c r="G5569">
        <f>Irradiance!A5569*$B$2*'Technical Data'!$B$2</f>
        <v>0</v>
      </c>
      <c r="H5569" s="5">
        <f t="shared" si="344"/>
        <v>-32.146501520035095</v>
      </c>
      <c r="I5569" s="38">
        <v>0</v>
      </c>
      <c r="J5569" s="35">
        <f>IF(H5569&gt;0,MIN(H5569,($B$3-L5568)/'Technical Data'!$B$5),0)</f>
        <v>0</v>
      </c>
      <c r="K5569" s="15">
        <f>IF(H5569&lt;0,MIN(ABS(H5569),(L5568*'Technical Data'!$B$4)),0)</f>
        <v>32.146501520035095</v>
      </c>
      <c r="L5569" s="15">
        <f>L5568+J5569*'Technical Data'!$B$5-(K5569/'Technical Data'!$B$4)</f>
        <v>168.53371228092104</v>
      </c>
      <c r="N5569" s="15">
        <f t="shared" si="345"/>
        <v>0</v>
      </c>
      <c r="O5569" s="36">
        <f t="shared" si="346"/>
        <v>0</v>
      </c>
      <c r="P5569" s="50">
        <v>0</v>
      </c>
      <c r="Q5569" s="50">
        <v>0</v>
      </c>
      <c r="R5569" s="42">
        <v>0</v>
      </c>
      <c r="S5569" s="42">
        <v>32.146501520035102</v>
      </c>
      <c r="T5569" s="42">
        <v>164.999832875821</v>
      </c>
      <c r="U5569" s="15">
        <f t="shared" si="347"/>
        <v>0</v>
      </c>
    </row>
    <row r="5570" spans="6:21" x14ac:dyDescent="0.3">
      <c r="F5570" s="5">
        <f>Demand!C5570</f>
        <v>30.246455847471921</v>
      </c>
      <c r="G5570">
        <f>Irradiance!A5570*$B$2*'Technical Data'!$B$2</f>
        <v>0</v>
      </c>
      <c r="H5570" s="5">
        <f t="shared" ref="H5570:H5633" si="348">G5570-F5570</f>
        <v>-30.246455847471921</v>
      </c>
      <c r="I5570" s="38">
        <v>0</v>
      </c>
      <c r="J5570" s="35">
        <f>IF(H5570&gt;0,MIN(H5570,($B$3-L5569)/'Technical Data'!$B$5),0)</f>
        <v>0</v>
      </c>
      <c r="K5570" s="15">
        <f>IF(H5570&lt;0,MIN(ABS(H5570),(L5569*'Technical Data'!$B$4)),0)</f>
        <v>30.246455847471921</v>
      </c>
      <c r="L5570" s="15">
        <f>L5569+J5570*'Technical Data'!$B$5-(K5570/'Technical Data'!$B$4)</f>
        <v>134.92653911706336</v>
      </c>
      <c r="N5570" s="15">
        <f t="shared" ref="N5570:N5633" si="349">U5570</f>
        <v>0</v>
      </c>
      <c r="O5570" s="36">
        <f t="shared" ref="O5570:O5633" si="350">N5570+(K5570)-F5570</f>
        <v>0</v>
      </c>
      <c r="P5570" s="50">
        <v>0</v>
      </c>
      <c r="Q5570" s="50">
        <v>0</v>
      </c>
      <c r="R5570" s="42">
        <v>0</v>
      </c>
      <c r="S5570" s="42">
        <v>30.2464558474719</v>
      </c>
      <c r="T5570" s="42">
        <v>131.392659711964</v>
      </c>
      <c r="U5570" s="15">
        <f t="shared" ref="U5570:U5633" si="351">G5570-(J5570)</f>
        <v>0</v>
      </c>
    </row>
    <row r="5571" spans="6:21" x14ac:dyDescent="0.3">
      <c r="F5571" s="5">
        <f>Demand!C5571</f>
        <v>28.149118141213226</v>
      </c>
      <c r="G5571">
        <f>Irradiance!A5571*$B$2*'Technical Data'!$B$2</f>
        <v>0</v>
      </c>
      <c r="H5571" s="5">
        <f t="shared" si="348"/>
        <v>-28.149118141213226</v>
      </c>
      <c r="I5571" s="38">
        <v>0</v>
      </c>
      <c r="J5571" s="35">
        <f>IF(H5571&gt;0,MIN(H5571,($B$3-L5570)/'Technical Data'!$B$5),0)</f>
        <v>0</v>
      </c>
      <c r="K5571" s="15">
        <f>IF(H5571&lt;0,MIN(ABS(H5571),(L5570*'Technical Data'!$B$4)),0)</f>
        <v>28.149118141213226</v>
      </c>
      <c r="L5571" s="15">
        <f>L5570+J5571*'Technical Data'!$B$5-(K5571/'Technical Data'!$B$4)</f>
        <v>103.649741182382</v>
      </c>
      <c r="N5571" s="15">
        <f t="shared" si="349"/>
        <v>0</v>
      </c>
      <c r="O5571" s="36">
        <f t="shared" si="350"/>
        <v>0</v>
      </c>
      <c r="P5571" s="50">
        <v>0</v>
      </c>
      <c r="Q5571" s="50">
        <v>0</v>
      </c>
      <c r="R5571" s="42">
        <v>0</v>
      </c>
      <c r="S5571" s="42">
        <v>28.149118141213201</v>
      </c>
      <c r="T5571" s="42">
        <v>100.11586177728201</v>
      </c>
      <c r="U5571" s="15">
        <f t="shared" si="351"/>
        <v>0</v>
      </c>
    </row>
    <row r="5572" spans="6:21" x14ac:dyDescent="0.3">
      <c r="F5572" s="5">
        <f>Demand!C5572</f>
        <v>25.210696892881543</v>
      </c>
      <c r="G5572">
        <f>Irradiance!A5572*$B$2*'Technical Data'!$B$2</f>
        <v>0</v>
      </c>
      <c r="H5572" s="5">
        <f t="shared" si="348"/>
        <v>-25.210696892881543</v>
      </c>
      <c r="I5572" s="38">
        <v>0</v>
      </c>
      <c r="J5572" s="35">
        <f>IF(H5572&gt;0,MIN(H5572,($B$3-L5571)/'Technical Data'!$B$5),0)</f>
        <v>0</v>
      </c>
      <c r="K5572" s="15">
        <f>IF(H5572&lt;0,MIN(ABS(H5572),(L5571*'Technical Data'!$B$4)),0)</f>
        <v>25.210696892881543</v>
      </c>
      <c r="L5572" s="15">
        <f>L5571+J5572*'Technical Data'!$B$5-(K5572/'Technical Data'!$B$4)</f>
        <v>75.637855745846963</v>
      </c>
      <c r="N5572" s="15">
        <f t="shared" si="349"/>
        <v>0</v>
      </c>
      <c r="O5572" s="36">
        <f t="shared" si="350"/>
        <v>0</v>
      </c>
      <c r="P5572" s="50">
        <v>0</v>
      </c>
      <c r="Q5572" s="50">
        <v>0</v>
      </c>
      <c r="R5572" s="42">
        <v>0</v>
      </c>
      <c r="S5572" s="42">
        <v>25.210696892881501</v>
      </c>
      <c r="T5572" s="42">
        <v>72.103976340747394</v>
      </c>
      <c r="U5572" s="15">
        <f t="shared" si="351"/>
        <v>0</v>
      </c>
    </row>
    <row r="5573" spans="6:21" x14ac:dyDescent="0.3">
      <c r="F5573" s="5">
        <f>Demand!C5573</f>
        <v>21.441654275040438</v>
      </c>
      <c r="G5573">
        <f>Irradiance!A5573*$B$2*'Technical Data'!$B$2</f>
        <v>0</v>
      </c>
      <c r="H5573" s="5">
        <f t="shared" si="348"/>
        <v>-21.441654275040438</v>
      </c>
      <c r="I5573" s="38">
        <v>0</v>
      </c>
      <c r="J5573" s="35">
        <f>IF(H5573&gt;0,MIN(H5573,($B$3-L5572)/'Technical Data'!$B$5),0)</f>
        <v>0</v>
      </c>
      <c r="K5573" s="15">
        <f>IF(H5573&lt;0,MIN(ABS(H5573),(L5572*'Technical Data'!$B$4)),0)</f>
        <v>21.441654275040438</v>
      </c>
      <c r="L5573" s="15">
        <f>L5572+J5573*'Technical Data'!$B$5-(K5573/'Technical Data'!$B$4)</f>
        <v>51.81379544024648</v>
      </c>
      <c r="N5573" s="15">
        <f t="shared" si="349"/>
        <v>0</v>
      </c>
      <c r="O5573" s="36">
        <f t="shared" si="350"/>
        <v>0</v>
      </c>
      <c r="P5573" s="50">
        <v>0</v>
      </c>
      <c r="Q5573" s="50">
        <v>0</v>
      </c>
      <c r="R5573" s="42">
        <v>0</v>
      </c>
      <c r="S5573" s="42">
        <v>21.441654275040399</v>
      </c>
      <c r="T5573" s="42">
        <v>48.279916035146897</v>
      </c>
      <c r="U5573" s="15">
        <f t="shared" si="351"/>
        <v>0</v>
      </c>
    </row>
    <row r="5574" spans="6:21" x14ac:dyDescent="0.3">
      <c r="F5574" s="5">
        <f>Demand!C5574</f>
        <v>17.518839650440029</v>
      </c>
      <c r="G5574">
        <f>Irradiance!A5574*$B$2*'Technical Data'!$B$2</f>
        <v>0</v>
      </c>
      <c r="H5574" s="5">
        <f t="shared" si="348"/>
        <v>-17.518839650440029</v>
      </c>
      <c r="I5574" s="38">
        <v>0</v>
      </c>
      <c r="J5574" s="35">
        <f>IF(H5574&gt;0,MIN(H5574,($B$3-L5573)/'Technical Data'!$B$5),0)</f>
        <v>0</v>
      </c>
      <c r="K5574" s="15">
        <f>IF(H5574&lt;0,MIN(ABS(H5574),(L5573*'Technical Data'!$B$4)),0)</f>
        <v>17.518839650440029</v>
      </c>
      <c r="L5574" s="15">
        <f>L5573+J5574*'Technical Data'!$B$5-(K5574/'Technical Data'!$B$4)</f>
        <v>32.348418050868673</v>
      </c>
      <c r="N5574" s="15">
        <f t="shared" si="349"/>
        <v>0</v>
      </c>
      <c r="O5574" s="36">
        <f t="shared" si="350"/>
        <v>0</v>
      </c>
      <c r="P5574" s="50">
        <v>0</v>
      </c>
      <c r="Q5574" s="50">
        <v>0</v>
      </c>
      <c r="R5574" s="42">
        <v>0</v>
      </c>
      <c r="S5574" s="42">
        <v>17.51883965044</v>
      </c>
      <c r="T5574" s="42">
        <v>28.814538645769101</v>
      </c>
      <c r="U5574" s="15">
        <f t="shared" si="351"/>
        <v>0</v>
      </c>
    </row>
    <row r="5575" spans="6:21" x14ac:dyDescent="0.3">
      <c r="F5575" s="5">
        <f>Demand!C5575</f>
        <v>14.341369828430429</v>
      </c>
      <c r="G5575">
        <f>Irradiance!A5575*$B$2*'Technical Data'!$B$2</f>
        <v>0</v>
      </c>
      <c r="H5575" s="5">
        <f t="shared" si="348"/>
        <v>-14.341369828430429</v>
      </c>
      <c r="I5575" s="38">
        <v>0</v>
      </c>
      <c r="J5575" s="35">
        <f>IF(H5575&gt;0,MIN(H5575,($B$3-L5574)/'Technical Data'!$B$5),0)</f>
        <v>0</v>
      </c>
      <c r="K5575" s="15">
        <f>IF(H5575&lt;0,MIN(ABS(H5575),(L5574*'Technical Data'!$B$4)),0)</f>
        <v>14.341369828430429</v>
      </c>
      <c r="L5575" s="15">
        <f>L5574+J5575*'Technical Data'!$B$5-(K5575/'Technical Data'!$B$4)</f>
        <v>16.413562685945976</v>
      </c>
      <c r="N5575" s="15">
        <f t="shared" si="349"/>
        <v>0</v>
      </c>
      <c r="O5575" s="36">
        <f t="shared" si="350"/>
        <v>0</v>
      </c>
      <c r="P5575" s="50">
        <v>0</v>
      </c>
      <c r="Q5575" s="50">
        <v>0</v>
      </c>
      <c r="R5575" s="42">
        <v>0</v>
      </c>
      <c r="S5575" s="42">
        <v>14.3413698284304</v>
      </c>
      <c r="T5575" s="42">
        <v>12.8796832808464</v>
      </c>
      <c r="U5575" s="15">
        <f t="shared" si="351"/>
        <v>0</v>
      </c>
    </row>
    <row r="5576" spans="6:21" x14ac:dyDescent="0.3">
      <c r="F5576" s="5">
        <f>Demand!C5576</f>
        <v>11.667261990410534</v>
      </c>
      <c r="G5576">
        <f>Irradiance!A5576*$B$2*'Technical Data'!$B$2</f>
        <v>0.2403083416878212</v>
      </c>
      <c r="H5576" s="5">
        <f t="shared" si="348"/>
        <v>-11.426953648722712</v>
      </c>
      <c r="I5576" s="38">
        <v>7.5547037648791268E-2</v>
      </c>
      <c r="J5576" s="35">
        <f>IF(H5576&gt;0,MIN(H5576,($B$3-L5575)/'Technical Data'!$B$5),0)</f>
        <v>0</v>
      </c>
      <c r="K5576" s="15">
        <f>IF(H5576&lt;0,MIN(ABS(H5576),(L5575*'Technical Data'!$B$4)),0)</f>
        <v>11.426953648722712</v>
      </c>
      <c r="L5576" s="15">
        <f>L5575+J5576*'Technical Data'!$B$5-(K5576/'Technical Data'!$B$4)</f>
        <v>3.7169475206985183</v>
      </c>
      <c r="N5576" s="15">
        <f t="shared" si="349"/>
        <v>0.2403083416878212</v>
      </c>
      <c r="O5576" s="36">
        <f t="shared" si="350"/>
        <v>0</v>
      </c>
      <c r="P5576" s="50">
        <v>0</v>
      </c>
      <c r="Q5576" s="50">
        <v>7.5547037648791004E-2</v>
      </c>
      <c r="R5576" s="42">
        <v>0</v>
      </c>
      <c r="S5576" s="42">
        <v>11.5917149527617</v>
      </c>
      <c r="T5576" s="42">
        <v>0</v>
      </c>
      <c r="U5576" s="15">
        <f t="shared" si="351"/>
        <v>0.2403083416878212</v>
      </c>
    </row>
    <row r="5577" spans="6:21" x14ac:dyDescent="0.3">
      <c r="F5577" s="5">
        <f>Demand!C5577</f>
        <v>9.1669603542291398</v>
      </c>
      <c r="G5577">
        <f>Irradiance!A5577*$B$2*'Technical Data'!$B$2</f>
        <v>150.19271355488826</v>
      </c>
      <c r="H5577" s="5">
        <f t="shared" si="348"/>
        <v>141.02575320065912</v>
      </c>
      <c r="I5577" s="38">
        <v>47.216898530494547</v>
      </c>
      <c r="J5577" s="35">
        <f>IF(H5577&gt;0,MIN(H5577,($B$3-L5576)/'Technical Data'!$B$5),0)</f>
        <v>141.02575320065912</v>
      </c>
      <c r="K5577" s="15">
        <f>IF(H5577&lt;0,MIN(ABS(H5577),(L5576*'Technical Data'!$B$4)),0)</f>
        <v>0</v>
      </c>
      <c r="L5577" s="15">
        <f>L5576+J5577*'Technical Data'!$B$5-(K5577/'Technical Data'!$B$4)</f>
        <v>130.64012540129173</v>
      </c>
      <c r="N5577" s="15">
        <f t="shared" si="349"/>
        <v>9.1669603542291327</v>
      </c>
      <c r="O5577" s="36">
        <f t="shared" si="350"/>
        <v>0</v>
      </c>
      <c r="P5577" s="50">
        <v>38.049938176265201</v>
      </c>
      <c r="Q5577" s="50">
        <v>9.1669603542291398</v>
      </c>
      <c r="R5577" s="42">
        <v>0</v>
      </c>
      <c r="S5577" s="42">
        <v>0</v>
      </c>
      <c r="T5577" s="42">
        <v>0</v>
      </c>
      <c r="U5577" s="15">
        <f t="shared" si="351"/>
        <v>9.1669603542291327</v>
      </c>
    </row>
    <row r="5578" spans="6:21" x14ac:dyDescent="0.3">
      <c r="F5578" s="5">
        <f>Demand!C5578</f>
        <v>7.1962184140255916</v>
      </c>
      <c r="G5578">
        <f>Irradiance!A5578*$B$2*'Technical Data'!$B$2</f>
        <v>344.28175085808516</v>
      </c>
      <c r="H5578" s="5">
        <f t="shared" si="348"/>
        <v>337.0855324440596</v>
      </c>
      <c r="I5578" s="38">
        <v>108.23372260483499</v>
      </c>
      <c r="J5578" s="35">
        <f>IF(H5578&gt;0,MIN(H5578,($B$3-L5577)/'Technical Data'!$B$5),0)</f>
        <v>279.97679941249248</v>
      </c>
      <c r="K5578" s="15">
        <f>IF(H5578&lt;0,MIN(ABS(H5578),(L5577*'Technical Data'!$B$4)),0)</f>
        <v>0</v>
      </c>
      <c r="L5578" s="15">
        <f>L5577+J5578*'Technical Data'!$B$5-(K5578/'Technical Data'!$B$4)</f>
        <v>382.61924487253498</v>
      </c>
      <c r="N5578" s="15">
        <f t="shared" si="349"/>
        <v>64.304951445592678</v>
      </c>
      <c r="O5578" s="36">
        <f t="shared" si="350"/>
        <v>57.108733031567084</v>
      </c>
      <c r="P5578" s="50">
        <v>101.037504190809</v>
      </c>
      <c r="Q5578" s="50">
        <v>7.1962184140255898</v>
      </c>
      <c r="R5578" s="42">
        <v>0</v>
      </c>
      <c r="S5578" s="42">
        <v>0</v>
      </c>
      <c r="T5578" s="42">
        <v>0</v>
      </c>
      <c r="U5578" s="15">
        <f t="shared" si="351"/>
        <v>64.304951445592678</v>
      </c>
    </row>
    <row r="5579" spans="6:21" x14ac:dyDescent="0.3">
      <c r="F5579" s="5">
        <f>Demand!C5579</f>
        <v>6.0300031509444825</v>
      </c>
      <c r="G5579">
        <f>Irradiance!A5579*$B$2*'Technical Data'!$B$2</f>
        <v>520.26755975413289</v>
      </c>
      <c r="H5579" s="5">
        <f t="shared" si="348"/>
        <v>514.23755660318841</v>
      </c>
      <c r="I5579" s="38">
        <v>163.55933650963311</v>
      </c>
      <c r="J5579" s="35">
        <f>IF(H5579&gt;0,MIN(H5579,($B$3-L5578)/'Technical Data'!$B$5),0)</f>
        <v>0</v>
      </c>
      <c r="K5579" s="15">
        <f>IF(H5579&lt;0,MIN(ABS(H5579),(L5578*'Technical Data'!$B$4)),0)</f>
        <v>0</v>
      </c>
      <c r="L5579" s="15">
        <f>L5578+J5579*'Technical Data'!$B$5-(K5579/'Technical Data'!$B$4)</f>
        <v>382.61924487253498</v>
      </c>
      <c r="N5579" s="15">
        <f t="shared" si="349"/>
        <v>520.26755975413289</v>
      </c>
      <c r="O5579" s="36">
        <f t="shared" si="350"/>
        <v>514.23755660318841</v>
      </c>
      <c r="P5579" s="50">
        <v>157.52933335868801</v>
      </c>
      <c r="Q5579" s="50">
        <v>6.0300031509444798</v>
      </c>
      <c r="R5579" s="42">
        <v>0</v>
      </c>
      <c r="S5579" s="42">
        <v>0</v>
      </c>
      <c r="T5579" s="42">
        <v>0</v>
      </c>
      <c r="U5579" s="15">
        <f t="shared" si="351"/>
        <v>520.26755975413289</v>
      </c>
    </row>
    <row r="5580" spans="6:21" x14ac:dyDescent="0.3">
      <c r="F5580" s="5">
        <f>Demand!C5580</f>
        <v>6.0644618285953209</v>
      </c>
      <c r="G5580">
        <f>Irradiance!A5580*$B$2*'Technical Data'!$B$2</f>
        <v>651.95653099905894</v>
      </c>
      <c r="H5580" s="5">
        <f t="shared" si="348"/>
        <v>645.89206917046363</v>
      </c>
      <c r="I5580" s="38">
        <v>204.95911314117069</v>
      </c>
      <c r="J5580" s="35">
        <f>IF(H5580&gt;0,MIN(H5580,($B$3-L5579)/'Technical Data'!$B$5),0)</f>
        <v>0</v>
      </c>
      <c r="K5580" s="15">
        <f>IF(H5580&lt;0,MIN(ABS(H5580),(L5579*'Technical Data'!$B$4)),0)</f>
        <v>0</v>
      </c>
      <c r="L5580" s="15">
        <f>L5579+J5580*'Technical Data'!$B$5-(K5580/'Technical Data'!$B$4)</f>
        <v>382.61924487253498</v>
      </c>
      <c r="N5580" s="15">
        <f t="shared" si="349"/>
        <v>651.95653099905894</v>
      </c>
      <c r="O5580" s="36">
        <f t="shared" si="350"/>
        <v>645.89206917046363</v>
      </c>
      <c r="P5580" s="50">
        <v>198.89465131257501</v>
      </c>
      <c r="Q5580" s="50">
        <v>6.06446182859532</v>
      </c>
      <c r="R5580" s="42">
        <v>0</v>
      </c>
      <c r="S5580" s="42">
        <v>0</v>
      </c>
      <c r="T5580" s="42">
        <v>0</v>
      </c>
      <c r="U5580" s="15">
        <f t="shared" si="351"/>
        <v>651.95653099905894</v>
      </c>
    </row>
    <row r="5581" spans="6:21" x14ac:dyDescent="0.3">
      <c r="F5581" s="5">
        <f>Demand!C5581</f>
        <v>6.9621968814835293</v>
      </c>
      <c r="G5581">
        <f>Irradiance!A5581*$B$2*'Technical Data'!$B$2</f>
        <v>739.34866459286332</v>
      </c>
      <c r="H5581" s="5">
        <f t="shared" si="348"/>
        <v>732.38646771137974</v>
      </c>
      <c r="I5581" s="38">
        <v>232.4330524994478</v>
      </c>
      <c r="J5581" s="35">
        <f>IF(H5581&gt;0,MIN(H5581,($B$3-L5580)/'Technical Data'!$B$5),0)</f>
        <v>0</v>
      </c>
      <c r="K5581" s="15">
        <f>IF(H5581&lt;0,MIN(ABS(H5581),(L5580*'Technical Data'!$B$4)),0)</f>
        <v>0</v>
      </c>
      <c r="L5581" s="15">
        <f>L5580+J5581*'Technical Data'!$B$5-(K5581/'Technical Data'!$B$4)</f>
        <v>382.61924487253498</v>
      </c>
      <c r="N5581" s="15">
        <f t="shared" si="349"/>
        <v>739.34866459286332</v>
      </c>
      <c r="O5581" s="36">
        <f t="shared" si="350"/>
        <v>732.38646771137974</v>
      </c>
      <c r="P5581" s="50">
        <v>225.47085561796399</v>
      </c>
      <c r="Q5581" s="50">
        <v>6.9621968814835302</v>
      </c>
      <c r="R5581" s="42">
        <v>0</v>
      </c>
      <c r="S5581" s="42">
        <v>0</v>
      </c>
      <c r="T5581" s="42">
        <v>0</v>
      </c>
      <c r="U5581" s="15">
        <f t="shared" si="351"/>
        <v>739.34866459286332</v>
      </c>
    </row>
    <row r="5582" spans="6:21" x14ac:dyDescent="0.3">
      <c r="F5582" s="5">
        <f>Demand!C5582</f>
        <v>9.2104311157523107</v>
      </c>
      <c r="G5582">
        <f>Irradiance!A5582*$B$2*'Technical Data'!$B$2</f>
        <v>770.42854345115484</v>
      </c>
      <c r="H5582" s="5">
        <f t="shared" si="348"/>
        <v>761.21811233540257</v>
      </c>
      <c r="I5582" s="38">
        <v>242.2038027020248</v>
      </c>
      <c r="J5582" s="35">
        <f>IF(H5582&gt;0,MIN(H5582,($B$3-L5581)/'Technical Data'!$B$5),0)</f>
        <v>0</v>
      </c>
      <c r="K5582" s="15">
        <f>IF(H5582&lt;0,MIN(ABS(H5582),(L5581*'Technical Data'!$B$4)),0)</f>
        <v>0</v>
      </c>
      <c r="L5582" s="15">
        <f>L5581+J5582*'Technical Data'!$B$5-(K5582/'Technical Data'!$B$4)</f>
        <v>382.61924487253498</v>
      </c>
      <c r="N5582" s="15">
        <f t="shared" si="349"/>
        <v>770.42854345115484</v>
      </c>
      <c r="O5582" s="36">
        <f t="shared" si="350"/>
        <v>761.21811233540257</v>
      </c>
      <c r="P5582" s="50">
        <v>232.99337158627199</v>
      </c>
      <c r="Q5582" s="50">
        <v>9.2104311157523107</v>
      </c>
      <c r="R5582" s="42">
        <v>0</v>
      </c>
      <c r="S5582" s="42">
        <v>0</v>
      </c>
      <c r="T5582" s="42">
        <v>0</v>
      </c>
      <c r="U5582" s="15">
        <f t="shared" si="351"/>
        <v>770.42854345115484</v>
      </c>
    </row>
    <row r="5583" spans="6:21" x14ac:dyDescent="0.3">
      <c r="F5583" s="5">
        <f>Demand!C5583</f>
        <v>12.220231596315655</v>
      </c>
      <c r="G5583">
        <f>Irradiance!A5583*$B$2*'Technical Data'!$B$2</f>
        <v>750.96356777444134</v>
      </c>
      <c r="H5583" s="5">
        <f t="shared" si="348"/>
        <v>738.74333617812567</v>
      </c>
      <c r="I5583" s="38">
        <v>236.0844926524727</v>
      </c>
      <c r="J5583" s="35">
        <f>IF(H5583&gt;0,MIN(H5583,($B$3-L5582)/'Technical Data'!$B$5),0)</f>
        <v>0</v>
      </c>
      <c r="K5583" s="15">
        <f>IF(H5583&lt;0,MIN(ABS(H5583),(L5582*'Technical Data'!$B$4)),0)</f>
        <v>0</v>
      </c>
      <c r="L5583" s="15">
        <f>L5582+J5583*'Technical Data'!$B$5-(K5583/'Technical Data'!$B$4)</f>
        <v>382.61924487253498</v>
      </c>
      <c r="N5583" s="15">
        <f t="shared" si="349"/>
        <v>750.96356777444134</v>
      </c>
      <c r="O5583" s="36">
        <f t="shared" si="350"/>
        <v>738.74333617812567</v>
      </c>
      <c r="P5583" s="50">
        <v>223.86426105615601</v>
      </c>
      <c r="Q5583" s="50">
        <v>12.220231596315701</v>
      </c>
      <c r="R5583" s="42">
        <v>0</v>
      </c>
      <c r="S5583" s="42">
        <v>0</v>
      </c>
      <c r="T5583" s="42">
        <v>0</v>
      </c>
      <c r="U5583" s="15">
        <f t="shared" si="351"/>
        <v>750.96356777444134</v>
      </c>
    </row>
    <row r="5584" spans="6:21" x14ac:dyDescent="0.3">
      <c r="F5584" s="5">
        <f>Demand!C5584</f>
        <v>15.394930878215668</v>
      </c>
      <c r="G5584">
        <f>Irradiance!A5584*$B$2*'Technical Data'!$B$2</f>
        <v>670.78068443127165</v>
      </c>
      <c r="H5584" s="5">
        <f t="shared" si="348"/>
        <v>655.38575355305602</v>
      </c>
      <c r="I5584" s="38">
        <v>210.87696442365939</v>
      </c>
      <c r="J5584" s="35">
        <f>IF(H5584&gt;0,MIN(H5584,($B$3-L5583)/'Technical Data'!$B$5),0)</f>
        <v>0</v>
      </c>
      <c r="K5584" s="15">
        <f>IF(H5584&lt;0,MIN(ABS(H5584),(L5583*'Technical Data'!$B$4)),0)</f>
        <v>0</v>
      </c>
      <c r="L5584" s="15">
        <f>L5583+J5584*'Technical Data'!$B$5-(K5584/'Technical Data'!$B$4)</f>
        <v>382.61924487253498</v>
      </c>
      <c r="N5584" s="15">
        <f t="shared" si="349"/>
        <v>670.78068443127165</v>
      </c>
      <c r="O5584" s="36">
        <f t="shared" si="350"/>
        <v>655.38575355305602</v>
      </c>
      <c r="P5584" s="50">
        <v>95.261088966741795</v>
      </c>
      <c r="Q5584" s="50">
        <v>15.3949308782157</v>
      </c>
      <c r="R5584" s="42">
        <v>100.22094457870099</v>
      </c>
      <c r="S5584" s="42">
        <v>0</v>
      </c>
      <c r="T5584" s="42">
        <v>90.198850120830699</v>
      </c>
      <c r="U5584" s="15">
        <f t="shared" si="351"/>
        <v>670.78068443127165</v>
      </c>
    </row>
    <row r="5585" spans="6:21" x14ac:dyDescent="0.3">
      <c r="F5585" s="5">
        <f>Demand!C5585</f>
        <v>18.676088893156294</v>
      </c>
      <c r="G5585">
        <f>Irradiance!A5585*$B$2*'Technical Data'!$B$2</f>
        <v>560.15874447431122</v>
      </c>
      <c r="H5585" s="5">
        <f t="shared" si="348"/>
        <v>541.48265558115497</v>
      </c>
      <c r="I5585" s="38">
        <v>176.10014475933249</v>
      </c>
      <c r="J5585" s="35">
        <f>IF(H5585&gt;0,MIN(H5585,($B$3-L5584)/'Technical Data'!$B$5),0)</f>
        <v>0</v>
      </c>
      <c r="K5585" s="15">
        <f>IF(H5585&lt;0,MIN(ABS(H5585),(L5584*'Technical Data'!$B$4)),0)</f>
        <v>0</v>
      </c>
      <c r="L5585" s="15">
        <f>L5584+J5585*'Technical Data'!$B$5-(K5585/'Technical Data'!$B$4)</f>
        <v>382.61924487253498</v>
      </c>
      <c r="N5585" s="15">
        <f t="shared" si="349"/>
        <v>560.15874447431122</v>
      </c>
      <c r="O5585" s="36">
        <f t="shared" si="350"/>
        <v>541.48265558115497</v>
      </c>
      <c r="P5585" s="50">
        <v>0</v>
      </c>
      <c r="Q5585" s="50">
        <v>18.676088893156301</v>
      </c>
      <c r="R5585" s="42">
        <v>157.42405586617599</v>
      </c>
      <c r="S5585" s="42">
        <v>0</v>
      </c>
      <c r="T5585" s="42">
        <v>231.880500400389</v>
      </c>
      <c r="U5585" s="15">
        <f t="shared" si="351"/>
        <v>560.15874447431122</v>
      </c>
    </row>
    <row r="5586" spans="6:21" x14ac:dyDescent="0.3">
      <c r="F5586" s="5">
        <f>Demand!C5586</f>
        <v>22.139122841892561</v>
      </c>
      <c r="G5586">
        <f>Irradiance!A5586*$B$2*'Technical Data'!$B$2</f>
        <v>398.19092217671971</v>
      </c>
      <c r="H5586" s="5">
        <f t="shared" si="348"/>
        <v>376.05179933482714</v>
      </c>
      <c r="I5586" s="38">
        <v>125.1814413840471</v>
      </c>
      <c r="J5586" s="35">
        <f>IF(H5586&gt;0,MIN(H5586,($B$3-L5585)/'Technical Data'!$B$5),0)</f>
        <v>0</v>
      </c>
      <c r="K5586" s="15">
        <f>IF(H5586&lt;0,MIN(ABS(H5586),(L5585*'Technical Data'!$B$4)),0)</f>
        <v>0</v>
      </c>
      <c r="L5586" s="15">
        <f>L5585+J5586*'Technical Data'!$B$5-(K5586/'Technical Data'!$B$4)</f>
        <v>382.61924487253498</v>
      </c>
      <c r="N5586" s="15">
        <f t="shared" si="349"/>
        <v>398.19092217671971</v>
      </c>
      <c r="O5586" s="36">
        <f t="shared" si="350"/>
        <v>376.05179933482714</v>
      </c>
      <c r="P5586" s="50">
        <v>0</v>
      </c>
      <c r="Q5586" s="50">
        <v>22.1391228418926</v>
      </c>
      <c r="R5586" s="42">
        <v>103.04231854215401</v>
      </c>
      <c r="S5586" s="42">
        <v>0</v>
      </c>
      <c r="T5586" s="42">
        <v>324.61858708832801</v>
      </c>
      <c r="U5586" s="15">
        <f t="shared" si="351"/>
        <v>398.19092217671971</v>
      </c>
    </row>
    <row r="5587" spans="6:21" x14ac:dyDescent="0.3">
      <c r="F5587" s="5">
        <f>Demand!C5587</f>
        <v>26.059128388430533</v>
      </c>
      <c r="G5587">
        <f>Irradiance!A5587*$B$2*'Technical Data'!$B$2</f>
        <v>207.3860988765897</v>
      </c>
      <c r="H5587" s="5">
        <f t="shared" si="348"/>
        <v>181.32697048815916</v>
      </c>
      <c r="I5587" s="38">
        <v>65.197093490906866</v>
      </c>
      <c r="J5587" s="35">
        <f>IF(H5587&gt;0,MIN(H5587,($B$3-L5586)/'Technical Data'!$B$5),0)</f>
        <v>0</v>
      </c>
      <c r="K5587" s="15">
        <f>IF(H5587&lt;0,MIN(ABS(H5587),(L5586*'Technical Data'!$B$4)),0)</f>
        <v>0</v>
      </c>
      <c r="L5587" s="15">
        <f>L5586+J5587*'Technical Data'!$B$5-(K5587/'Technical Data'!$B$4)</f>
        <v>382.61924487253498</v>
      </c>
      <c r="N5587" s="15">
        <f t="shared" si="349"/>
        <v>207.3860988765897</v>
      </c>
      <c r="O5587" s="36">
        <f t="shared" si="350"/>
        <v>181.32697048815916</v>
      </c>
      <c r="P5587" s="50">
        <v>0</v>
      </c>
      <c r="Q5587" s="50">
        <v>26.059128388430501</v>
      </c>
      <c r="R5587" s="42">
        <v>39.137965102476201</v>
      </c>
      <c r="S5587" s="42">
        <v>0</v>
      </c>
      <c r="T5587" s="42">
        <v>359.84275568055602</v>
      </c>
      <c r="U5587" s="15">
        <f t="shared" si="351"/>
        <v>207.3860988765897</v>
      </c>
    </row>
    <row r="5588" spans="6:21" x14ac:dyDescent="0.3">
      <c r="F5588" s="5">
        <f>Demand!C5588</f>
        <v>29.827831888257958</v>
      </c>
      <c r="G5588">
        <f>Irradiance!A5588*$B$2*'Technical Data'!$B$2</f>
        <v>4.4857557115059956</v>
      </c>
      <c r="H5588" s="5">
        <f t="shared" si="348"/>
        <v>-25.342076176751963</v>
      </c>
      <c r="I5588" s="38">
        <v>1.4102113694441041</v>
      </c>
      <c r="J5588" s="35">
        <f>IF(H5588&gt;0,MIN(H5588,($B$3-L5587)/'Technical Data'!$B$5),0)</f>
        <v>0</v>
      </c>
      <c r="K5588" s="15">
        <f>IF(H5588&lt;0,MIN(ABS(H5588),(L5587*'Technical Data'!$B$4)),0)</f>
        <v>25.342076176751963</v>
      </c>
      <c r="L5588" s="15">
        <f>L5587+J5588*'Technical Data'!$B$5-(K5588/'Technical Data'!$B$4)</f>
        <v>354.46138245392171</v>
      </c>
      <c r="N5588" s="15">
        <f t="shared" si="349"/>
        <v>4.4857557115059956</v>
      </c>
      <c r="O5588" s="36">
        <f t="shared" si="350"/>
        <v>0</v>
      </c>
      <c r="P5588" s="50">
        <v>0</v>
      </c>
      <c r="Q5588" s="50">
        <v>1.4102113694441001</v>
      </c>
      <c r="R5588" s="42">
        <v>0</v>
      </c>
      <c r="S5588" s="42">
        <v>28.417620518813901</v>
      </c>
      <c r="T5588" s="42">
        <v>328.26762177076301</v>
      </c>
      <c r="U5588" s="15">
        <f t="shared" si="351"/>
        <v>4.4857557115059956</v>
      </c>
    </row>
    <row r="5589" spans="6:21" x14ac:dyDescent="0.3">
      <c r="F5589" s="5">
        <f>Demand!C5589</f>
        <v>32.346473561578797</v>
      </c>
      <c r="G5589">
        <f>Irradiance!A5589*$B$2*'Technical Data'!$B$2</f>
        <v>0</v>
      </c>
      <c r="H5589" s="5">
        <f t="shared" si="348"/>
        <v>-32.346473561578797</v>
      </c>
      <c r="I5589" s="38">
        <v>0</v>
      </c>
      <c r="J5589" s="35">
        <f>IF(H5589&gt;0,MIN(H5589,($B$3-L5588)/'Technical Data'!$B$5),0)</f>
        <v>0</v>
      </c>
      <c r="K5589" s="15">
        <f>IF(H5589&lt;0,MIN(ABS(H5589),(L5588*'Technical Data'!$B$4)),0)</f>
        <v>32.346473561578797</v>
      </c>
      <c r="L5589" s="15">
        <f>L5588+J5589*'Technical Data'!$B$5-(K5589/'Technical Data'!$B$4)</f>
        <v>318.5208562743897</v>
      </c>
      <c r="N5589" s="15">
        <f t="shared" si="349"/>
        <v>0</v>
      </c>
      <c r="O5589" s="36">
        <f t="shared" si="350"/>
        <v>0</v>
      </c>
      <c r="P5589" s="50">
        <v>0</v>
      </c>
      <c r="Q5589" s="50">
        <v>0</v>
      </c>
      <c r="R5589" s="42">
        <v>0</v>
      </c>
      <c r="S5589" s="42">
        <v>32.346473561578797</v>
      </c>
      <c r="T5589" s="42">
        <v>292.327095591231</v>
      </c>
      <c r="U5589" s="15">
        <f t="shared" si="351"/>
        <v>0</v>
      </c>
    </row>
    <row r="5590" spans="6:21" x14ac:dyDescent="0.3">
      <c r="F5590" s="5">
        <f>Demand!C5590</f>
        <v>33.650708508051309</v>
      </c>
      <c r="G5590">
        <f>Irradiance!A5590*$B$2*'Technical Data'!$B$2</f>
        <v>0</v>
      </c>
      <c r="H5590" s="5">
        <f t="shared" si="348"/>
        <v>-33.650708508051309</v>
      </c>
      <c r="I5590" s="38">
        <v>0</v>
      </c>
      <c r="J5590" s="35">
        <f>IF(H5590&gt;0,MIN(H5590,($B$3-L5589)/'Technical Data'!$B$5),0)</f>
        <v>0</v>
      </c>
      <c r="K5590" s="15">
        <f>IF(H5590&lt;0,MIN(ABS(H5590),(L5589*'Technical Data'!$B$4)),0)</f>
        <v>33.650708508051309</v>
      </c>
      <c r="L5590" s="15">
        <f>L5589+J5590*'Technical Data'!$B$5-(K5590/'Technical Data'!$B$4)</f>
        <v>281.1311801543327</v>
      </c>
      <c r="N5590" s="15">
        <f t="shared" si="349"/>
        <v>0</v>
      </c>
      <c r="O5590" s="36">
        <f t="shared" si="350"/>
        <v>0</v>
      </c>
      <c r="P5590" s="50">
        <v>0</v>
      </c>
      <c r="Q5590" s="50">
        <v>0</v>
      </c>
      <c r="R5590" s="42">
        <v>0</v>
      </c>
      <c r="S5590" s="42">
        <v>33.650708508051302</v>
      </c>
      <c r="T5590" s="42">
        <v>254.937419471174</v>
      </c>
      <c r="U5590" s="15">
        <f t="shared" si="351"/>
        <v>0</v>
      </c>
    </row>
    <row r="5591" spans="6:21" x14ac:dyDescent="0.3">
      <c r="F5591" s="5">
        <f>Demand!C5591</f>
        <v>34.088198609960187</v>
      </c>
      <c r="G5591">
        <f>Irradiance!A5591*$B$2*'Technical Data'!$B$2</f>
        <v>0</v>
      </c>
      <c r="H5591" s="5">
        <f t="shared" si="348"/>
        <v>-34.088198609960187</v>
      </c>
      <c r="I5591" s="38">
        <v>0</v>
      </c>
      <c r="J5591" s="35">
        <f>IF(H5591&gt;0,MIN(H5591,($B$3-L5590)/'Technical Data'!$B$5),0)</f>
        <v>0</v>
      </c>
      <c r="K5591" s="15">
        <f>IF(H5591&lt;0,MIN(ABS(H5591),(L5590*'Technical Data'!$B$4)),0)</f>
        <v>34.088198609960187</v>
      </c>
      <c r="L5591" s="15">
        <f>L5590+J5591*'Technical Data'!$B$5-(K5591/'Technical Data'!$B$4)</f>
        <v>243.25540392104361</v>
      </c>
      <c r="N5591" s="15">
        <f t="shared" si="349"/>
        <v>0</v>
      </c>
      <c r="O5591" s="36">
        <f t="shared" si="350"/>
        <v>0</v>
      </c>
      <c r="P5591" s="50">
        <v>0</v>
      </c>
      <c r="Q5591" s="50">
        <v>0</v>
      </c>
      <c r="R5591" s="42">
        <v>0</v>
      </c>
      <c r="S5591" s="42">
        <v>34.088198609960202</v>
      </c>
      <c r="T5591" s="42">
        <v>217.06164323788499</v>
      </c>
      <c r="U5591" s="15">
        <f t="shared" si="351"/>
        <v>0</v>
      </c>
    </row>
    <row r="5592" spans="6:21" x14ac:dyDescent="0.3">
      <c r="F5592" s="5">
        <f>Demand!C5592</f>
        <v>33.500965344823072</v>
      </c>
      <c r="G5592">
        <f>Irradiance!A5592*$B$2*'Technical Data'!$B$2</f>
        <v>0</v>
      </c>
      <c r="H5592" s="5">
        <f t="shared" si="348"/>
        <v>-33.500965344823072</v>
      </c>
      <c r="I5592" s="38">
        <v>0</v>
      </c>
      <c r="J5592" s="35">
        <f>IF(H5592&gt;0,MIN(H5592,($B$3-L5591)/'Technical Data'!$B$5),0)</f>
        <v>0</v>
      </c>
      <c r="K5592" s="15">
        <f>IF(H5592&lt;0,MIN(ABS(H5592),(L5591*'Technical Data'!$B$4)),0)</f>
        <v>33.500965344823072</v>
      </c>
      <c r="L5592" s="15">
        <f>L5591+J5592*'Technical Data'!$B$5-(K5592/'Technical Data'!$B$4)</f>
        <v>206.03210909346242</v>
      </c>
      <c r="N5592" s="15">
        <f t="shared" si="349"/>
        <v>0</v>
      </c>
      <c r="O5592" s="36">
        <f t="shared" si="350"/>
        <v>0</v>
      </c>
      <c r="P5592" s="50">
        <v>0</v>
      </c>
      <c r="Q5592" s="50">
        <v>0</v>
      </c>
      <c r="R5592" s="42">
        <v>0</v>
      </c>
      <c r="S5592" s="42">
        <v>33.500965344823101</v>
      </c>
      <c r="T5592" s="42">
        <v>179.83834841030401</v>
      </c>
      <c r="U5592" s="15">
        <f t="shared" si="351"/>
        <v>0</v>
      </c>
    </row>
    <row r="5593" spans="6:21" x14ac:dyDescent="0.3">
      <c r="F5593" s="5">
        <f>Demand!C5593</f>
        <v>32.146501520035095</v>
      </c>
      <c r="G5593">
        <f>Irradiance!A5593*$B$2*'Technical Data'!$B$2</f>
        <v>0</v>
      </c>
      <c r="H5593" s="5">
        <f t="shared" si="348"/>
        <v>-32.146501520035095</v>
      </c>
      <c r="I5593" s="38">
        <v>0</v>
      </c>
      <c r="J5593" s="35">
        <f>IF(H5593&gt;0,MIN(H5593,($B$3-L5592)/'Technical Data'!$B$5),0)</f>
        <v>0</v>
      </c>
      <c r="K5593" s="15">
        <f>IF(H5593&lt;0,MIN(ABS(H5593),(L5592*'Technical Data'!$B$4)),0)</f>
        <v>32.146501520035095</v>
      </c>
      <c r="L5593" s="15">
        <f>L5592+J5593*'Technical Data'!$B$5-(K5593/'Technical Data'!$B$4)</f>
        <v>170.31377407120121</v>
      </c>
      <c r="N5593" s="15">
        <f t="shared" si="349"/>
        <v>0</v>
      </c>
      <c r="O5593" s="36">
        <f t="shared" si="350"/>
        <v>0</v>
      </c>
      <c r="P5593" s="50">
        <v>0</v>
      </c>
      <c r="Q5593" s="50">
        <v>0</v>
      </c>
      <c r="R5593" s="42">
        <v>0</v>
      </c>
      <c r="S5593" s="42">
        <v>32.146501520035102</v>
      </c>
      <c r="T5593" s="42">
        <v>144.120013388042</v>
      </c>
      <c r="U5593" s="15">
        <f t="shared" si="351"/>
        <v>0</v>
      </c>
    </row>
    <row r="5594" spans="6:21" x14ac:dyDescent="0.3">
      <c r="F5594" s="5">
        <f>Demand!C5594</f>
        <v>24.086082161956142</v>
      </c>
      <c r="G5594">
        <f>Irradiance!A5594*$B$2*'Technical Data'!$B$2</f>
        <v>0</v>
      </c>
      <c r="H5594" s="5">
        <f t="shared" si="348"/>
        <v>-24.086082161956142</v>
      </c>
      <c r="I5594" s="38">
        <v>0</v>
      </c>
      <c r="J5594" s="35">
        <f>IF(H5594&gt;0,MIN(H5594,($B$3-L5593)/'Technical Data'!$B$5),0)</f>
        <v>0</v>
      </c>
      <c r="K5594" s="15">
        <f>IF(H5594&lt;0,MIN(ABS(H5594),(L5593*'Technical Data'!$B$4)),0)</f>
        <v>24.086082161956142</v>
      </c>
      <c r="L5594" s="15">
        <f>L5593+J5594*'Technical Data'!$B$5-(K5594/'Technical Data'!$B$4)</f>
        <v>143.55146055791661</v>
      </c>
      <c r="N5594" s="15">
        <f t="shared" si="349"/>
        <v>0</v>
      </c>
      <c r="O5594" s="36">
        <f t="shared" si="350"/>
        <v>0</v>
      </c>
      <c r="P5594" s="50">
        <v>0</v>
      </c>
      <c r="Q5594" s="50">
        <v>0</v>
      </c>
      <c r="R5594" s="42">
        <v>0</v>
      </c>
      <c r="S5594" s="42">
        <v>24.086082161956099</v>
      </c>
      <c r="T5594" s="42">
        <v>117.357699874758</v>
      </c>
      <c r="U5594" s="15">
        <f t="shared" si="351"/>
        <v>0</v>
      </c>
    </row>
    <row r="5595" spans="6:21" x14ac:dyDescent="0.3">
      <c r="F5595" s="5">
        <f>Demand!C5595</f>
        <v>22.62939207702944</v>
      </c>
      <c r="G5595">
        <f>Irradiance!A5595*$B$2*'Technical Data'!$B$2</f>
        <v>0</v>
      </c>
      <c r="H5595" s="5">
        <f t="shared" si="348"/>
        <v>-22.62939207702944</v>
      </c>
      <c r="I5595" s="38">
        <v>0</v>
      </c>
      <c r="J5595" s="35">
        <f>IF(H5595&gt;0,MIN(H5595,($B$3-L5594)/'Technical Data'!$B$5),0)</f>
        <v>0</v>
      </c>
      <c r="K5595" s="15">
        <f>IF(H5595&lt;0,MIN(ABS(H5595),(L5594*'Technical Data'!$B$4)),0)</f>
        <v>22.62939207702944</v>
      </c>
      <c r="L5595" s="15">
        <f>L5594+J5595*'Technical Data'!$B$5-(K5595/'Technical Data'!$B$4)</f>
        <v>118.40769158343946</v>
      </c>
      <c r="N5595" s="15">
        <f t="shared" si="349"/>
        <v>0</v>
      </c>
      <c r="O5595" s="36">
        <f t="shared" si="350"/>
        <v>0</v>
      </c>
      <c r="P5595" s="50">
        <v>0</v>
      </c>
      <c r="Q5595" s="50">
        <v>0</v>
      </c>
      <c r="R5595" s="42">
        <v>0</v>
      </c>
      <c r="S5595" s="42">
        <v>22.629392077029401</v>
      </c>
      <c r="T5595" s="42">
        <v>92.213930900280602</v>
      </c>
      <c r="U5595" s="15">
        <f t="shared" si="351"/>
        <v>0</v>
      </c>
    </row>
    <row r="5596" spans="6:21" x14ac:dyDescent="0.3">
      <c r="F5596" s="5">
        <f>Demand!C5596</f>
        <v>20.875767698938589</v>
      </c>
      <c r="G5596">
        <f>Irradiance!A5596*$B$2*'Technical Data'!$B$2</f>
        <v>0</v>
      </c>
      <c r="H5596" s="5">
        <f t="shared" si="348"/>
        <v>-20.875767698938589</v>
      </c>
      <c r="I5596" s="38">
        <v>0</v>
      </c>
      <c r="J5596" s="35">
        <f>IF(H5596&gt;0,MIN(H5596,($B$3-L5595)/'Technical Data'!$B$5),0)</f>
        <v>0</v>
      </c>
      <c r="K5596" s="15">
        <f>IF(H5596&lt;0,MIN(ABS(H5596),(L5595*'Technical Data'!$B$4)),0)</f>
        <v>20.875767698938589</v>
      </c>
      <c r="L5596" s="15">
        <f>L5595+J5596*'Technical Data'!$B$5-(K5596/'Technical Data'!$B$4)</f>
        <v>95.212394140174354</v>
      </c>
      <c r="N5596" s="15">
        <f t="shared" si="349"/>
        <v>0</v>
      </c>
      <c r="O5596" s="36">
        <f t="shared" si="350"/>
        <v>0</v>
      </c>
      <c r="P5596" s="50">
        <v>0</v>
      </c>
      <c r="Q5596" s="50">
        <v>0</v>
      </c>
      <c r="R5596" s="42">
        <v>0</v>
      </c>
      <c r="S5596" s="42">
        <v>20.875767698938599</v>
      </c>
      <c r="T5596" s="42">
        <v>69.018633457015497</v>
      </c>
      <c r="U5596" s="15">
        <f t="shared" si="351"/>
        <v>0</v>
      </c>
    </row>
    <row r="5597" spans="6:21" x14ac:dyDescent="0.3">
      <c r="F5597" s="5">
        <f>Demand!C5597</f>
        <v>18.93451080661497</v>
      </c>
      <c r="G5597">
        <f>Irradiance!A5597*$B$2*'Technical Data'!$B$2</f>
        <v>0</v>
      </c>
      <c r="H5597" s="5">
        <f t="shared" si="348"/>
        <v>-18.93451080661497</v>
      </c>
      <c r="I5597" s="38">
        <v>0</v>
      </c>
      <c r="J5597" s="35">
        <f>IF(H5597&gt;0,MIN(H5597,($B$3-L5596)/'Technical Data'!$B$5),0)</f>
        <v>0</v>
      </c>
      <c r="K5597" s="15">
        <f>IF(H5597&lt;0,MIN(ABS(H5597),(L5596*'Technical Data'!$B$4)),0)</f>
        <v>18.93451080661497</v>
      </c>
      <c r="L5597" s="15">
        <f>L5596+J5597*'Technical Data'!$B$5-(K5597/'Technical Data'!$B$4)</f>
        <v>74.174048799491061</v>
      </c>
      <c r="N5597" s="15">
        <f t="shared" si="349"/>
        <v>0</v>
      </c>
      <c r="O5597" s="36">
        <f t="shared" si="350"/>
        <v>0</v>
      </c>
      <c r="P5597" s="50">
        <v>0</v>
      </c>
      <c r="Q5597" s="50">
        <v>0</v>
      </c>
      <c r="R5597" s="42">
        <v>0</v>
      </c>
      <c r="S5597" s="42">
        <v>18.934510806614998</v>
      </c>
      <c r="T5597" s="42">
        <v>47.980288116332197</v>
      </c>
      <c r="U5597" s="15">
        <f t="shared" si="351"/>
        <v>0</v>
      </c>
    </row>
    <row r="5598" spans="6:21" x14ac:dyDescent="0.3">
      <c r="F5598" s="5">
        <f>Demand!C5598</f>
        <v>15.414426545557331</v>
      </c>
      <c r="G5598">
        <f>Irradiance!A5598*$B$2*'Technical Data'!$B$2</f>
        <v>0</v>
      </c>
      <c r="H5598" s="5">
        <f t="shared" si="348"/>
        <v>-15.414426545557331</v>
      </c>
      <c r="I5598" s="38">
        <v>0</v>
      </c>
      <c r="J5598" s="35">
        <f>IF(H5598&gt;0,MIN(H5598,($B$3-L5597)/'Technical Data'!$B$5),0)</f>
        <v>0</v>
      </c>
      <c r="K5598" s="15">
        <f>IF(H5598&lt;0,MIN(ABS(H5598),(L5597*'Technical Data'!$B$4)),0)</f>
        <v>15.414426545557331</v>
      </c>
      <c r="L5598" s="15">
        <f>L5597+J5598*'Technical Data'!$B$5-(K5598/'Technical Data'!$B$4)</f>
        <v>57.046908193316249</v>
      </c>
      <c r="N5598" s="15">
        <f t="shared" si="349"/>
        <v>0</v>
      </c>
      <c r="O5598" s="36">
        <f t="shared" si="350"/>
        <v>0</v>
      </c>
      <c r="P5598" s="50">
        <v>0</v>
      </c>
      <c r="Q5598" s="50">
        <v>0</v>
      </c>
      <c r="R5598" s="42">
        <v>0</v>
      </c>
      <c r="S5598" s="42">
        <v>15.4144265455573</v>
      </c>
      <c r="T5598" s="42">
        <v>30.853147510157399</v>
      </c>
      <c r="U5598" s="15">
        <f t="shared" si="351"/>
        <v>0</v>
      </c>
    </row>
    <row r="5599" spans="6:21" x14ac:dyDescent="0.3">
      <c r="F5599" s="5">
        <f>Demand!C5599</f>
        <v>11.737629818305178</v>
      </c>
      <c r="G5599">
        <f>Irradiance!A5599*$B$2*'Technical Data'!$B$2</f>
        <v>0</v>
      </c>
      <c r="H5599" s="5">
        <f t="shared" si="348"/>
        <v>-11.737629818305178</v>
      </c>
      <c r="I5599" s="38">
        <v>0</v>
      </c>
      <c r="J5599" s="35">
        <f>IF(H5599&gt;0,MIN(H5599,($B$3-L5598)/'Technical Data'!$B$5),0)</f>
        <v>0</v>
      </c>
      <c r="K5599" s="15">
        <f>IF(H5599&lt;0,MIN(ABS(H5599),(L5598*'Technical Data'!$B$4)),0)</f>
        <v>11.737629818305178</v>
      </c>
      <c r="L5599" s="15">
        <f>L5598+J5599*'Technical Data'!$B$5-(K5599/'Technical Data'!$B$4)</f>
        <v>44.005097284088272</v>
      </c>
      <c r="N5599" s="15">
        <f t="shared" si="349"/>
        <v>0</v>
      </c>
      <c r="O5599" s="36">
        <f t="shared" si="350"/>
        <v>0</v>
      </c>
      <c r="P5599" s="50">
        <v>0</v>
      </c>
      <c r="Q5599" s="50">
        <v>0</v>
      </c>
      <c r="R5599" s="42">
        <v>0</v>
      </c>
      <c r="S5599" s="42">
        <v>11.7376298183052</v>
      </c>
      <c r="T5599" s="42">
        <v>17.811336600929501</v>
      </c>
      <c r="U5599" s="15">
        <f t="shared" si="351"/>
        <v>0</v>
      </c>
    </row>
    <row r="5600" spans="6:21" x14ac:dyDescent="0.3">
      <c r="F5600" s="5">
        <f>Demand!C5600</f>
        <v>16.105749978485296</v>
      </c>
      <c r="G5600">
        <f>Irradiance!A5600*$B$2*'Technical Data'!$B$2</f>
        <v>0.2403083416878212</v>
      </c>
      <c r="H5600" s="5">
        <f t="shared" si="348"/>
        <v>-15.865441636797474</v>
      </c>
      <c r="I5600" s="38">
        <v>7.5547037648791268E-2</v>
      </c>
      <c r="J5600" s="35">
        <f>IF(H5600&gt;0,MIN(H5600,($B$3-L5599)/'Technical Data'!$B$5),0)</f>
        <v>0</v>
      </c>
      <c r="K5600" s="15">
        <f>IF(H5600&lt;0,MIN(ABS(H5600),(L5599*'Technical Data'!$B$4)),0)</f>
        <v>15.865441636797474</v>
      </c>
      <c r="L5600" s="15">
        <f>L5599+J5600*'Technical Data'!$B$5-(K5600/'Technical Data'!$B$4)</f>
        <v>26.376828798757746</v>
      </c>
      <c r="N5600" s="15">
        <f t="shared" si="349"/>
        <v>0.2403083416878212</v>
      </c>
      <c r="O5600" s="36">
        <f t="shared" si="350"/>
        <v>0</v>
      </c>
      <c r="P5600" s="50">
        <v>0</v>
      </c>
      <c r="Q5600" s="50">
        <v>7.5547037648791004E-2</v>
      </c>
      <c r="R5600" s="42">
        <v>0</v>
      </c>
      <c r="S5600" s="42">
        <v>16.030202940836499</v>
      </c>
      <c r="T5600" s="42">
        <v>0</v>
      </c>
      <c r="U5600" s="15">
        <f t="shared" si="351"/>
        <v>0.2403083416878212</v>
      </c>
    </row>
    <row r="5601" spans="6:21" x14ac:dyDescent="0.3">
      <c r="F5601" s="5">
        <f>Demand!C5601</f>
        <v>19.950375521211846</v>
      </c>
      <c r="G5601">
        <f>Irradiance!A5601*$B$2*'Technical Data'!$B$2</f>
        <v>143.86459389044228</v>
      </c>
      <c r="H5601" s="5">
        <f t="shared" si="348"/>
        <v>123.91421836923044</v>
      </c>
      <c r="I5601" s="38">
        <v>45.227493205743038</v>
      </c>
      <c r="J5601" s="35">
        <f>IF(H5601&gt;0,MIN(H5601,($B$3-L5600)/'Technical Data'!$B$5),0)</f>
        <v>123.91421836923044</v>
      </c>
      <c r="K5601" s="15">
        <f>IF(H5601&lt;0,MIN(ABS(H5601),(L5600*'Technical Data'!$B$4)),0)</f>
        <v>0</v>
      </c>
      <c r="L5601" s="15">
        <f>L5600+J5601*'Technical Data'!$B$5-(K5601/'Technical Data'!$B$4)</f>
        <v>137.89962533106515</v>
      </c>
      <c r="N5601" s="15">
        <f t="shared" si="349"/>
        <v>19.950375521211839</v>
      </c>
      <c r="O5601" s="36">
        <f t="shared" si="350"/>
        <v>0</v>
      </c>
      <c r="P5601" s="50">
        <v>25.277117684530999</v>
      </c>
      <c r="Q5601" s="50">
        <v>19.9503755212118</v>
      </c>
      <c r="R5601" s="42">
        <v>0</v>
      </c>
      <c r="S5601" s="42">
        <v>0</v>
      </c>
      <c r="T5601" s="42">
        <v>0</v>
      </c>
      <c r="U5601" s="15">
        <f t="shared" si="351"/>
        <v>19.950375521211839</v>
      </c>
    </row>
    <row r="5602" spans="6:21" x14ac:dyDescent="0.3">
      <c r="F5602" s="5">
        <f>Demand!C5602</f>
        <v>26.300521892971187</v>
      </c>
      <c r="G5602">
        <f>Irradiance!A5602*$B$2*'Technical Data'!$B$2</f>
        <v>336.6719867046375</v>
      </c>
      <c r="H5602" s="5">
        <f t="shared" si="348"/>
        <v>310.37146481166633</v>
      </c>
      <c r="I5602" s="38">
        <v>105.84139974595659</v>
      </c>
      <c r="J5602" s="35">
        <f>IF(H5602&gt;0,MIN(H5602,($B$3-L5601)/'Technical Data'!$B$5),0)</f>
        <v>271.91068837941089</v>
      </c>
      <c r="K5602" s="15">
        <f>IF(H5602&lt;0,MIN(ABS(H5602),(L5601*'Technical Data'!$B$4)),0)</f>
        <v>0</v>
      </c>
      <c r="L5602" s="15">
        <f>L5601+J5602*'Technical Data'!$B$5-(K5602/'Technical Data'!$B$4)</f>
        <v>382.61924487253498</v>
      </c>
      <c r="N5602" s="15">
        <f t="shared" si="349"/>
        <v>64.761298325226619</v>
      </c>
      <c r="O5602" s="36">
        <f t="shared" si="350"/>
        <v>38.460776432255429</v>
      </c>
      <c r="P5602" s="50">
        <v>79.540877852985005</v>
      </c>
      <c r="Q5602" s="50">
        <v>26.300521892971201</v>
      </c>
      <c r="R5602" s="42">
        <v>0</v>
      </c>
      <c r="S5602" s="42">
        <v>0</v>
      </c>
      <c r="T5602" s="42">
        <v>0</v>
      </c>
      <c r="U5602" s="15">
        <f t="shared" si="351"/>
        <v>64.761298325226619</v>
      </c>
    </row>
    <row r="5603" spans="6:21" x14ac:dyDescent="0.3">
      <c r="F5603" s="5">
        <f>Demand!C5603</f>
        <v>31.07128532907273</v>
      </c>
      <c r="G5603">
        <f>Irradiance!A5603*$B$2*'Technical Data'!$B$2</f>
        <v>510.89553442830788</v>
      </c>
      <c r="H5603" s="5">
        <f t="shared" si="348"/>
        <v>479.82424909923515</v>
      </c>
      <c r="I5603" s="38">
        <v>160.61300204133019</v>
      </c>
      <c r="J5603" s="35">
        <f>IF(H5603&gt;0,MIN(H5603,($B$3-L5602)/'Technical Data'!$B$5),0)</f>
        <v>0</v>
      </c>
      <c r="K5603" s="15">
        <f>IF(H5603&lt;0,MIN(ABS(H5603),(L5602*'Technical Data'!$B$4)),0)</f>
        <v>0</v>
      </c>
      <c r="L5603" s="15">
        <f>L5602+J5603*'Technical Data'!$B$5-(K5603/'Technical Data'!$B$4)</f>
        <v>382.61924487253498</v>
      </c>
      <c r="N5603" s="15">
        <f t="shared" si="349"/>
        <v>510.89553442830788</v>
      </c>
      <c r="O5603" s="36">
        <f t="shared" si="350"/>
        <v>479.82424909923515</v>
      </c>
      <c r="P5603" s="50">
        <v>129.541716712257</v>
      </c>
      <c r="Q5603" s="50">
        <v>31.071285329072701</v>
      </c>
      <c r="R5603" s="42">
        <v>0</v>
      </c>
      <c r="S5603" s="42">
        <v>0</v>
      </c>
      <c r="T5603" s="42">
        <v>0</v>
      </c>
      <c r="U5603" s="15">
        <f t="shared" si="351"/>
        <v>510.89553442830788</v>
      </c>
    </row>
    <row r="5604" spans="6:21" x14ac:dyDescent="0.3">
      <c r="F5604" s="5">
        <f>Demand!C5604</f>
        <v>33.243541012236534</v>
      </c>
      <c r="G5604">
        <f>Irradiance!A5604*$B$2*'Technical Data'!$B$2</f>
        <v>650.03406426555637</v>
      </c>
      <c r="H5604" s="5">
        <f t="shared" si="348"/>
        <v>616.79052325331986</v>
      </c>
      <c r="I5604" s="38">
        <v>204.3547368399804</v>
      </c>
      <c r="J5604" s="35">
        <f>IF(H5604&gt;0,MIN(H5604,($B$3-L5603)/'Technical Data'!$B$5),0)</f>
        <v>0</v>
      </c>
      <c r="K5604" s="15">
        <f>IF(H5604&lt;0,MIN(ABS(H5604),(L5603*'Technical Data'!$B$4)),0)</f>
        <v>0</v>
      </c>
      <c r="L5604" s="15">
        <f>L5603+J5604*'Technical Data'!$B$5-(K5604/'Technical Data'!$B$4)</f>
        <v>382.61924487253498</v>
      </c>
      <c r="N5604" s="15">
        <f t="shared" si="349"/>
        <v>650.03406426555637</v>
      </c>
      <c r="O5604" s="36">
        <f t="shared" si="350"/>
        <v>616.79052325331986</v>
      </c>
      <c r="P5604" s="50">
        <v>171.11119582774299</v>
      </c>
      <c r="Q5604" s="50">
        <v>33.243541012236498</v>
      </c>
      <c r="R5604" s="42">
        <v>0</v>
      </c>
      <c r="S5604" s="42">
        <v>0</v>
      </c>
      <c r="T5604" s="42">
        <v>0</v>
      </c>
      <c r="U5604" s="15">
        <f t="shared" si="351"/>
        <v>650.03406426555637</v>
      </c>
    </row>
    <row r="5605" spans="6:21" x14ac:dyDescent="0.3">
      <c r="F5605" s="5">
        <f>Demand!C5605</f>
        <v>33.926430872735239</v>
      </c>
      <c r="G5605">
        <f>Irradiance!A5605*$B$2*'Technical Data'!$B$2</f>
        <v>742.95328971818049</v>
      </c>
      <c r="H5605" s="5">
        <f t="shared" si="348"/>
        <v>709.0268588454453</v>
      </c>
      <c r="I5605" s="38">
        <v>233.56625806417969</v>
      </c>
      <c r="J5605" s="35">
        <f>IF(H5605&gt;0,MIN(H5605,($B$3-L5604)/'Technical Data'!$B$5),0)</f>
        <v>0</v>
      </c>
      <c r="K5605" s="15">
        <f>IF(H5605&lt;0,MIN(ABS(H5605),(L5604*'Technical Data'!$B$4)),0)</f>
        <v>0</v>
      </c>
      <c r="L5605" s="15">
        <f>L5604+J5605*'Technical Data'!$B$5-(K5605/'Technical Data'!$B$4)</f>
        <v>382.61924487253498</v>
      </c>
      <c r="N5605" s="15">
        <f t="shared" si="349"/>
        <v>742.95328971818049</v>
      </c>
      <c r="O5605" s="36">
        <f t="shared" si="350"/>
        <v>709.0268588454453</v>
      </c>
      <c r="P5605" s="50">
        <v>199.639827191444</v>
      </c>
      <c r="Q5605" s="50">
        <v>33.926430872735203</v>
      </c>
      <c r="R5605" s="42">
        <v>0</v>
      </c>
      <c r="S5605" s="42">
        <v>0</v>
      </c>
      <c r="T5605" s="42">
        <v>0</v>
      </c>
      <c r="U5605" s="15">
        <f t="shared" si="351"/>
        <v>742.95328971818049</v>
      </c>
    </row>
    <row r="5606" spans="6:21" x14ac:dyDescent="0.3">
      <c r="F5606" s="5">
        <f>Demand!C5606</f>
        <v>35.368776979539426</v>
      </c>
      <c r="G5606">
        <f>Irradiance!A5606*$B$2*'Technical Data'!$B$2</f>
        <v>783.72560502454758</v>
      </c>
      <c r="H5606" s="5">
        <f t="shared" si="348"/>
        <v>748.35682804500811</v>
      </c>
      <c r="I5606" s="38">
        <v>246.38407211859129</v>
      </c>
      <c r="J5606" s="35">
        <f>IF(H5606&gt;0,MIN(H5606,($B$3-L5605)/'Technical Data'!$B$5),0)</f>
        <v>0</v>
      </c>
      <c r="K5606" s="15">
        <f>IF(H5606&lt;0,MIN(ABS(H5606),(L5605*'Technical Data'!$B$4)),0)</f>
        <v>0</v>
      </c>
      <c r="L5606" s="15">
        <f>L5605+J5606*'Technical Data'!$B$5-(K5606/'Technical Data'!$B$4)</f>
        <v>382.61924487253498</v>
      </c>
      <c r="N5606" s="15">
        <f t="shared" si="349"/>
        <v>783.72560502454758</v>
      </c>
      <c r="O5606" s="36">
        <f t="shared" si="350"/>
        <v>748.35682804500811</v>
      </c>
      <c r="P5606" s="50">
        <v>211.01529513905101</v>
      </c>
      <c r="Q5606" s="50">
        <v>35.368776979539398</v>
      </c>
      <c r="R5606" s="42">
        <v>0</v>
      </c>
      <c r="S5606" s="42">
        <v>0</v>
      </c>
      <c r="T5606" s="42">
        <v>0</v>
      </c>
      <c r="U5606" s="15">
        <f t="shared" si="351"/>
        <v>783.72560502454758</v>
      </c>
    </row>
    <row r="5607" spans="6:21" x14ac:dyDescent="0.3">
      <c r="F5607" s="5">
        <f>Demand!C5607</f>
        <v>34.168540679650661</v>
      </c>
      <c r="G5607">
        <f>Irradiance!A5607*$B$2*'Technical Data'!$B$2</f>
        <v>774.43368247928515</v>
      </c>
      <c r="H5607" s="5">
        <f t="shared" si="348"/>
        <v>740.26514179963453</v>
      </c>
      <c r="I5607" s="38">
        <v>243.46291999617131</v>
      </c>
      <c r="J5607" s="35">
        <f>IF(H5607&gt;0,MIN(H5607,($B$3-L5606)/'Technical Data'!$B$5),0)</f>
        <v>0</v>
      </c>
      <c r="K5607" s="15">
        <f>IF(H5607&lt;0,MIN(ABS(H5607),(L5606*'Technical Data'!$B$4)),0)</f>
        <v>0</v>
      </c>
      <c r="L5607" s="15">
        <f>L5606+J5607*'Technical Data'!$B$5-(K5607/'Technical Data'!$B$4)</f>
        <v>382.61924487253498</v>
      </c>
      <c r="N5607" s="15">
        <f t="shared" si="349"/>
        <v>774.43368247928515</v>
      </c>
      <c r="O5607" s="36">
        <f t="shared" si="350"/>
        <v>740.26514179963453</v>
      </c>
      <c r="P5607" s="50">
        <v>209.29437931652001</v>
      </c>
      <c r="Q5607" s="50">
        <v>34.168540679650697</v>
      </c>
      <c r="R5607" s="42">
        <v>0</v>
      </c>
      <c r="S5607" s="42">
        <v>0</v>
      </c>
      <c r="T5607" s="42">
        <v>0</v>
      </c>
      <c r="U5607" s="15">
        <f t="shared" si="351"/>
        <v>774.43368247928515</v>
      </c>
    </row>
    <row r="5608" spans="6:21" x14ac:dyDescent="0.3">
      <c r="F5608" s="5">
        <f>Demand!C5608</f>
        <v>35.115900492440474</v>
      </c>
      <c r="G5608">
        <f>Irradiance!A5608*$B$2*'Technical Data'!$B$2</f>
        <v>701.29984382562486</v>
      </c>
      <c r="H5608" s="5">
        <f t="shared" si="348"/>
        <v>666.1839433331844</v>
      </c>
      <c r="I5608" s="38">
        <v>220.4714382050559</v>
      </c>
      <c r="J5608" s="35">
        <f>IF(H5608&gt;0,MIN(H5608,($B$3-L5607)/'Technical Data'!$B$5),0)</f>
        <v>0</v>
      </c>
      <c r="K5608" s="15">
        <f>IF(H5608&lt;0,MIN(ABS(H5608),(L5607*'Technical Data'!$B$4)),0)</f>
        <v>0</v>
      </c>
      <c r="L5608" s="15">
        <f>L5607+J5608*'Technical Data'!$B$5-(K5608/'Technical Data'!$B$4)</f>
        <v>382.61924487253498</v>
      </c>
      <c r="N5608" s="15">
        <f t="shared" si="349"/>
        <v>701.29984382562486</v>
      </c>
      <c r="O5608" s="36">
        <f t="shared" si="350"/>
        <v>666.1839433331844</v>
      </c>
      <c r="P5608" s="50">
        <v>70.909284574490897</v>
      </c>
      <c r="Q5608" s="50">
        <v>35.115900492440502</v>
      </c>
      <c r="R5608" s="42">
        <v>114.446253138123</v>
      </c>
      <c r="S5608" s="42">
        <v>0</v>
      </c>
      <c r="T5608" s="42">
        <v>103.001627824311</v>
      </c>
      <c r="U5608" s="15">
        <f t="shared" si="351"/>
        <v>701.29984382562486</v>
      </c>
    </row>
    <row r="5609" spans="6:21" x14ac:dyDescent="0.3">
      <c r="F5609" s="5">
        <f>Demand!C5609</f>
        <v>40.493835473921294</v>
      </c>
      <c r="G5609">
        <f>Irradiance!A5609*$B$2*'Technical Data'!$B$2</f>
        <v>580.74515907890122</v>
      </c>
      <c r="H5609" s="5">
        <f t="shared" si="348"/>
        <v>540.25132360497992</v>
      </c>
      <c r="I5609" s="38">
        <v>182.5720076512456</v>
      </c>
      <c r="J5609" s="35">
        <f>IF(H5609&gt;0,MIN(H5609,($B$3-L5608)/'Technical Data'!$B$5),0)</f>
        <v>0</v>
      </c>
      <c r="K5609" s="15">
        <f>IF(H5609&lt;0,MIN(ABS(H5609),(L5608*'Technical Data'!$B$4)),0)</f>
        <v>0</v>
      </c>
      <c r="L5609" s="15">
        <f>L5608+J5609*'Technical Data'!$B$5-(K5609/'Technical Data'!$B$4)</f>
        <v>382.61924487253498</v>
      </c>
      <c r="N5609" s="15">
        <f t="shared" si="349"/>
        <v>580.74515907890122</v>
      </c>
      <c r="O5609" s="36">
        <f t="shared" si="350"/>
        <v>540.25132360497992</v>
      </c>
      <c r="P5609" s="50">
        <v>0</v>
      </c>
      <c r="Q5609" s="50">
        <v>40.493835473921301</v>
      </c>
      <c r="R5609" s="42">
        <v>142.07817217732401</v>
      </c>
      <c r="S5609" s="42">
        <v>0</v>
      </c>
      <c r="T5609" s="42">
        <v>230.87198278390301</v>
      </c>
      <c r="U5609" s="15">
        <f t="shared" si="351"/>
        <v>580.74515907890122</v>
      </c>
    </row>
    <row r="5610" spans="6:21" x14ac:dyDescent="0.3">
      <c r="F5610" s="5">
        <f>Demand!C5610</f>
        <v>46.289673397026448</v>
      </c>
      <c r="G5610">
        <f>Irradiance!A5610*$B$2*'Technical Data'!$B$2</f>
        <v>414.69209497261681</v>
      </c>
      <c r="H5610" s="5">
        <f t="shared" si="348"/>
        <v>368.40242157559038</v>
      </c>
      <c r="I5610" s="38">
        <v>130.36900463593079</v>
      </c>
      <c r="J5610" s="35">
        <f>IF(H5610&gt;0,MIN(H5610,($B$3-L5609)/'Technical Data'!$B$5),0)</f>
        <v>0</v>
      </c>
      <c r="K5610" s="15">
        <f>IF(H5610&lt;0,MIN(ABS(H5610),(L5609*'Technical Data'!$B$4)),0)</f>
        <v>0</v>
      </c>
      <c r="L5610" s="15">
        <f>L5609+J5610*'Technical Data'!$B$5-(K5610/'Technical Data'!$B$4)</f>
        <v>382.61924487253498</v>
      </c>
      <c r="N5610" s="15">
        <f t="shared" si="349"/>
        <v>414.69209497261681</v>
      </c>
      <c r="O5610" s="36">
        <f t="shared" si="350"/>
        <v>368.40242157559038</v>
      </c>
      <c r="P5610" s="50">
        <v>0</v>
      </c>
      <c r="Q5610" s="50">
        <v>46.289673397026398</v>
      </c>
      <c r="R5610" s="42">
        <v>84.079331238904004</v>
      </c>
      <c r="S5610" s="42">
        <v>0</v>
      </c>
      <c r="T5610" s="42">
        <v>306.54338089891598</v>
      </c>
      <c r="U5610" s="15">
        <f t="shared" si="351"/>
        <v>414.69209497261681</v>
      </c>
    </row>
    <row r="5611" spans="6:21" x14ac:dyDescent="0.3">
      <c r="F5611" s="5">
        <f>Demand!C5611</f>
        <v>46.767771434630347</v>
      </c>
      <c r="G5611">
        <f>Irradiance!A5611*$B$2*'Technical Data'!$B$2</f>
        <v>225.56943006430149</v>
      </c>
      <c r="H5611" s="5">
        <f t="shared" si="348"/>
        <v>178.80165862967112</v>
      </c>
      <c r="I5611" s="38">
        <v>70.913486006332064</v>
      </c>
      <c r="J5611" s="35">
        <f>IF(H5611&gt;0,MIN(H5611,($B$3-L5610)/'Technical Data'!$B$5),0)</f>
        <v>0</v>
      </c>
      <c r="K5611" s="15">
        <f>IF(H5611&lt;0,MIN(ABS(H5611),(L5610*'Technical Data'!$B$4)),0)</f>
        <v>0</v>
      </c>
      <c r="L5611" s="15">
        <f>L5610+J5611*'Technical Data'!$B$5-(K5611/'Technical Data'!$B$4)</f>
        <v>382.61924487253498</v>
      </c>
      <c r="N5611" s="15">
        <f t="shared" si="349"/>
        <v>225.56943006430149</v>
      </c>
      <c r="O5611" s="36">
        <f t="shared" si="350"/>
        <v>178.80165862967112</v>
      </c>
      <c r="P5611" s="50">
        <v>0</v>
      </c>
      <c r="Q5611" s="50">
        <v>46.767771434630298</v>
      </c>
      <c r="R5611" s="42">
        <v>24.1457145717015</v>
      </c>
      <c r="S5611" s="42">
        <v>0</v>
      </c>
      <c r="T5611" s="42">
        <v>328.27452401344698</v>
      </c>
      <c r="U5611" s="15">
        <f t="shared" si="351"/>
        <v>225.56943006430149</v>
      </c>
    </row>
    <row r="5612" spans="6:21" x14ac:dyDescent="0.3">
      <c r="F5612" s="5">
        <f>Demand!C5612</f>
        <v>41.118683484786189</v>
      </c>
      <c r="G5612">
        <f>Irradiance!A5612*$B$2*'Technical Data'!$B$2</f>
        <v>6.0878113227581379</v>
      </c>
      <c r="H5612" s="5">
        <f t="shared" si="348"/>
        <v>-35.030872162028054</v>
      </c>
      <c r="I5612" s="38">
        <v>1.9138582871027121</v>
      </c>
      <c r="J5612" s="35">
        <f>IF(H5612&gt;0,MIN(H5612,($B$3-L5611)/'Technical Data'!$B$5),0)</f>
        <v>0</v>
      </c>
      <c r="K5612" s="15">
        <f>IF(H5612&lt;0,MIN(ABS(H5612),(L5611*'Technical Data'!$B$4)),0)</f>
        <v>35.030872162028054</v>
      </c>
      <c r="L5612" s="15">
        <f>L5611+J5612*'Technical Data'!$B$5-(K5612/'Technical Data'!$B$4)</f>
        <v>343.69605358139268</v>
      </c>
      <c r="N5612" s="15">
        <f t="shared" si="349"/>
        <v>6.0878113227581379</v>
      </c>
      <c r="O5612" s="36">
        <f t="shared" si="350"/>
        <v>0</v>
      </c>
      <c r="P5612" s="50">
        <v>0</v>
      </c>
      <c r="Q5612" s="50">
        <v>1.9138582871027101</v>
      </c>
      <c r="R5612" s="42">
        <v>0</v>
      </c>
      <c r="S5612" s="42">
        <v>39.204825197683498</v>
      </c>
      <c r="T5612" s="42">
        <v>284.71360712713198</v>
      </c>
      <c r="U5612" s="15">
        <f t="shared" si="351"/>
        <v>6.0878113227581379</v>
      </c>
    </row>
    <row r="5613" spans="6:21" x14ac:dyDescent="0.3">
      <c r="F5613" s="5">
        <f>Demand!C5613</f>
        <v>30.670752484741968</v>
      </c>
      <c r="G5613">
        <f>Irradiance!A5613*$B$2*'Technical Data'!$B$2</f>
        <v>0</v>
      </c>
      <c r="H5613" s="5">
        <f t="shared" si="348"/>
        <v>-30.670752484741968</v>
      </c>
      <c r="I5613" s="38">
        <v>0</v>
      </c>
      <c r="J5613" s="35">
        <f>IF(H5613&gt;0,MIN(H5613,($B$3-L5612)/'Technical Data'!$B$5),0)</f>
        <v>0</v>
      </c>
      <c r="K5613" s="15">
        <f>IF(H5613&lt;0,MIN(ABS(H5613),(L5612*'Technical Data'!$B$4)),0)</f>
        <v>30.670752484741968</v>
      </c>
      <c r="L5613" s="15">
        <f>L5612+J5613*'Technical Data'!$B$5-(K5613/'Technical Data'!$B$4)</f>
        <v>309.61743970945713</v>
      </c>
      <c r="N5613" s="15">
        <f t="shared" si="349"/>
        <v>0</v>
      </c>
      <c r="O5613" s="36">
        <f t="shared" si="350"/>
        <v>0</v>
      </c>
      <c r="P5613" s="50">
        <v>0</v>
      </c>
      <c r="Q5613" s="50">
        <v>0</v>
      </c>
      <c r="R5613" s="42">
        <v>0</v>
      </c>
      <c r="S5613" s="42">
        <v>30.670752484742</v>
      </c>
      <c r="T5613" s="42">
        <v>250.634993255197</v>
      </c>
      <c r="U5613" s="15">
        <f t="shared" si="351"/>
        <v>0</v>
      </c>
    </row>
    <row r="5614" spans="6:21" x14ac:dyDescent="0.3">
      <c r="F5614" s="5">
        <f>Demand!C5614</f>
        <v>23.361535002938691</v>
      </c>
      <c r="G5614">
        <f>Irradiance!A5614*$B$2*'Technical Data'!$B$2</f>
        <v>0</v>
      </c>
      <c r="H5614" s="5">
        <f t="shared" si="348"/>
        <v>-23.361535002938691</v>
      </c>
      <c r="I5614" s="38">
        <v>0</v>
      </c>
      <c r="J5614" s="35">
        <f>IF(H5614&gt;0,MIN(H5614,($B$3-L5613)/'Technical Data'!$B$5),0)</f>
        <v>0</v>
      </c>
      <c r="K5614" s="15">
        <f>IF(H5614&lt;0,MIN(ABS(H5614),(L5613*'Technical Data'!$B$4)),0)</f>
        <v>23.361535002938691</v>
      </c>
      <c r="L5614" s="15">
        <f>L5613+J5614*'Technical Data'!$B$5-(K5614/'Technical Data'!$B$4)</f>
        <v>283.66017859508082</v>
      </c>
      <c r="N5614" s="15">
        <f t="shared" si="349"/>
        <v>0</v>
      </c>
      <c r="O5614" s="36">
        <f t="shared" si="350"/>
        <v>0</v>
      </c>
      <c r="P5614" s="50">
        <v>0</v>
      </c>
      <c r="Q5614" s="50">
        <v>0</v>
      </c>
      <c r="R5614" s="42">
        <v>0</v>
      </c>
      <c r="S5614" s="42">
        <v>23.361535002938702</v>
      </c>
      <c r="T5614" s="42">
        <v>224.67773214082101</v>
      </c>
      <c r="U5614" s="15">
        <f t="shared" si="351"/>
        <v>0</v>
      </c>
    </row>
    <row r="5615" spans="6:21" x14ac:dyDescent="0.3">
      <c r="F5615" s="5">
        <f>Demand!C5615</f>
        <v>23.694124795974531</v>
      </c>
      <c r="G5615">
        <f>Irradiance!A5615*$B$2*'Technical Data'!$B$2</f>
        <v>0</v>
      </c>
      <c r="H5615" s="5">
        <f t="shared" si="348"/>
        <v>-23.694124795974531</v>
      </c>
      <c r="I5615" s="38">
        <v>0</v>
      </c>
      <c r="J5615" s="35">
        <f>IF(H5615&gt;0,MIN(H5615,($B$3-L5614)/'Technical Data'!$B$5),0)</f>
        <v>0</v>
      </c>
      <c r="K5615" s="15">
        <f>IF(H5615&lt;0,MIN(ABS(H5615),(L5614*'Technical Data'!$B$4)),0)</f>
        <v>23.694124795974531</v>
      </c>
      <c r="L5615" s="15">
        <f>L5614+J5615*'Technical Data'!$B$5-(K5615/'Technical Data'!$B$4)</f>
        <v>257.33337326622024</v>
      </c>
      <c r="N5615" s="15">
        <f t="shared" si="349"/>
        <v>0</v>
      </c>
      <c r="O5615" s="36">
        <f t="shared" si="350"/>
        <v>0</v>
      </c>
      <c r="P5615" s="50">
        <v>0</v>
      </c>
      <c r="Q5615" s="50">
        <v>0</v>
      </c>
      <c r="R5615" s="42">
        <v>0</v>
      </c>
      <c r="S5615" s="42">
        <v>23.694124795974499</v>
      </c>
      <c r="T5615" s="42">
        <v>198.35092681195999</v>
      </c>
      <c r="U5615" s="15">
        <f t="shared" si="351"/>
        <v>0</v>
      </c>
    </row>
    <row r="5616" spans="6:21" x14ac:dyDescent="0.3">
      <c r="F5616" s="5">
        <f>Demand!C5616</f>
        <v>24.276849185561982</v>
      </c>
      <c r="G5616">
        <f>Irradiance!A5616*$B$2*'Technical Data'!$B$2</f>
        <v>0</v>
      </c>
      <c r="H5616" s="5">
        <f t="shared" si="348"/>
        <v>-24.276849185561982</v>
      </c>
      <c r="I5616" s="38">
        <v>0</v>
      </c>
      <c r="J5616" s="35">
        <f>IF(H5616&gt;0,MIN(H5616,($B$3-L5615)/'Technical Data'!$B$5),0)</f>
        <v>0</v>
      </c>
      <c r="K5616" s="15">
        <f>IF(H5616&lt;0,MIN(ABS(H5616),(L5615*'Technical Data'!$B$4)),0)</f>
        <v>24.276849185561982</v>
      </c>
      <c r="L5616" s="15">
        <f>L5615+J5616*'Technical Data'!$B$5-(K5616/'Technical Data'!$B$4)</f>
        <v>230.35909639337359</v>
      </c>
      <c r="N5616" s="15">
        <f t="shared" si="349"/>
        <v>0</v>
      </c>
      <c r="O5616" s="36">
        <f t="shared" si="350"/>
        <v>0</v>
      </c>
      <c r="P5616" s="50">
        <v>0</v>
      </c>
      <c r="Q5616" s="50">
        <v>0</v>
      </c>
      <c r="R5616" s="42">
        <v>0</v>
      </c>
      <c r="S5616" s="42">
        <v>24.276849185562</v>
      </c>
      <c r="T5616" s="42">
        <v>171.37664993911301</v>
      </c>
      <c r="U5616" s="15">
        <f t="shared" si="351"/>
        <v>0</v>
      </c>
    </row>
    <row r="5617" spans="6:21" x14ac:dyDescent="0.3">
      <c r="F5617" s="5">
        <f>Demand!C5617</f>
        <v>24.556155241846803</v>
      </c>
      <c r="G5617">
        <f>Irradiance!A5617*$B$2*'Technical Data'!$B$2</f>
        <v>0</v>
      </c>
      <c r="H5617" s="5">
        <f t="shared" si="348"/>
        <v>-24.556155241846803</v>
      </c>
      <c r="I5617" s="38">
        <v>0</v>
      </c>
      <c r="J5617" s="35">
        <f>IF(H5617&gt;0,MIN(H5617,($B$3-L5616)/'Technical Data'!$B$5),0)</f>
        <v>0</v>
      </c>
      <c r="K5617" s="15">
        <f>IF(H5617&lt;0,MIN(ABS(H5617),(L5616*'Technical Data'!$B$4)),0)</f>
        <v>24.556155241846803</v>
      </c>
      <c r="L5617" s="15">
        <f>L5616+J5617*'Technical Data'!$B$5-(K5617/'Technical Data'!$B$4)</f>
        <v>203.07447945798825</v>
      </c>
      <c r="N5617" s="15">
        <f t="shared" si="349"/>
        <v>0</v>
      </c>
      <c r="O5617" s="36">
        <f t="shared" si="350"/>
        <v>0</v>
      </c>
      <c r="P5617" s="50">
        <v>0</v>
      </c>
      <c r="Q5617" s="50">
        <v>0</v>
      </c>
      <c r="R5617" s="42">
        <v>0</v>
      </c>
      <c r="S5617" s="42">
        <v>24.556155241846799</v>
      </c>
      <c r="T5617" s="42">
        <v>144.09203300372801</v>
      </c>
      <c r="U5617" s="15">
        <f t="shared" si="351"/>
        <v>0</v>
      </c>
    </row>
    <row r="5618" spans="6:21" x14ac:dyDescent="0.3">
      <c r="F5618" s="5">
        <f>Demand!C5618</f>
        <v>24.086082161956142</v>
      </c>
      <c r="G5618">
        <f>Irradiance!A5618*$B$2*'Technical Data'!$B$2</f>
        <v>0</v>
      </c>
      <c r="H5618" s="5">
        <f t="shared" si="348"/>
        <v>-24.086082161956142</v>
      </c>
      <c r="I5618" s="38">
        <v>0</v>
      </c>
      <c r="J5618" s="35">
        <f>IF(H5618&gt;0,MIN(H5618,($B$3-L5617)/'Technical Data'!$B$5),0)</f>
        <v>0</v>
      </c>
      <c r="K5618" s="15">
        <f>IF(H5618&lt;0,MIN(ABS(H5618),(L5617*'Technical Data'!$B$4)),0)</f>
        <v>24.086082161956142</v>
      </c>
      <c r="L5618" s="15">
        <f>L5617+J5618*'Technical Data'!$B$5-(K5618/'Technical Data'!$B$4)</f>
        <v>176.31216594470365</v>
      </c>
      <c r="N5618" s="15">
        <f t="shared" si="349"/>
        <v>0</v>
      </c>
      <c r="O5618" s="36">
        <f t="shared" si="350"/>
        <v>0</v>
      </c>
      <c r="P5618" s="50">
        <v>0</v>
      </c>
      <c r="Q5618" s="50">
        <v>0</v>
      </c>
      <c r="R5618" s="42">
        <v>0</v>
      </c>
      <c r="S5618" s="42">
        <v>24.086082161956099</v>
      </c>
      <c r="T5618" s="42">
        <v>117.329719490443</v>
      </c>
      <c r="U5618" s="15">
        <f t="shared" si="351"/>
        <v>0</v>
      </c>
    </row>
    <row r="5619" spans="6:21" x14ac:dyDescent="0.3">
      <c r="F5619" s="5">
        <f>Demand!C5619</f>
        <v>22.62939207702944</v>
      </c>
      <c r="G5619">
        <f>Irradiance!A5619*$B$2*'Technical Data'!$B$2</f>
        <v>0</v>
      </c>
      <c r="H5619" s="5">
        <f t="shared" si="348"/>
        <v>-22.62939207702944</v>
      </c>
      <c r="I5619" s="38">
        <v>0</v>
      </c>
      <c r="J5619" s="35">
        <f>IF(H5619&gt;0,MIN(H5619,($B$3-L5618)/'Technical Data'!$B$5),0)</f>
        <v>0</v>
      </c>
      <c r="K5619" s="15">
        <f>IF(H5619&lt;0,MIN(ABS(H5619),(L5618*'Technical Data'!$B$4)),0)</f>
        <v>22.62939207702944</v>
      </c>
      <c r="L5619" s="15">
        <f>L5618+J5619*'Technical Data'!$B$5-(K5619/'Technical Data'!$B$4)</f>
        <v>151.1683969702265</v>
      </c>
      <c r="N5619" s="15">
        <f t="shared" si="349"/>
        <v>0</v>
      </c>
      <c r="O5619" s="36">
        <f t="shared" si="350"/>
        <v>0</v>
      </c>
      <c r="P5619" s="50">
        <v>0</v>
      </c>
      <c r="Q5619" s="50">
        <v>0</v>
      </c>
      <c r="R5619" s="42">
        <v>0</v>
      </c>
      <c r="S5619" s="42">
        <v>22.629392077029401</v>
      </c>
      <c r="T5619" s="42">
        <v>92.185950515966297</v>
      </c>
      <c r="U5619" s="15">
        <f t="shared" si="351"/>
        <v>0</v>
      </c>
    </row>
    <row r="5620" spans="6:21" x14ac:dyDescent="0.3">
      <c r="F5620" s="5">
        <f>Demand!C5620</f>
        <v>20.875767698938589</v>
      </c>
      <c r="G5620">
        <f>Irradiance!A5620*$B$2*'Technical Data'!$B$2</f>
        <v>0</v>
      </c>
      <c r="H5620" s="5">
        <f t="shared" si="348"/>
        <v>-20.875767698938589</v>
      </c>
      <c r="I5620" s="38">
        <v>0</v>
      </c>
      <c r="J5620" s="35">
        <f>IF(H5620&gt;0,MIN(H5620,($B$3-L5619)/'Technical Data'!$B$5),0)</f>
        <v>0</v>
      </c>
      <c r="K5620" s="15">
        <f>IF(H5620&lt;0,MIN(ABS(H5620),(L5619*'Technical Data'!$B$4)),0)</f>
        <v>20.875767698938589</v>
      </c>
      <c r="L5620" s="15">
        <f>L5619+J5620*'Technical Data'!$B$5-(K5620/'Technical Data'!$B$4)</f>
        <v>127.97309952696139</v>
      </c>
      <c r="N5620" s="15">
        <f t="shared" si="349"/>
        <v>0</v>
      </c>
      <c r="O5620" s="36">
        <f t="shared" si="350"/>
        <v>0</v>
      </c>
      <c r="P5620" s="50">
        <v>0</v>
      </c>
      <c r="Q5620" s="50">
        <v>0</v>
      </c>
      <c r="R5620" s="42">
        <v>0</v>
      </c>
      <c r="S5620" s="42">
        <v>20.875767698938599</v>
      </c>
      <c r="T5620" s="42">
        <v>68.990653072701207</v>
      </c>
      <c r="U5620" s="15">
        <f t="shared" si="351"/>
        <v>0</v>
      </c>
    </row>
    <row r="5621" spans="6:21" x14ac:dyDescent="0.3">
      <c r="F5621" s="5">
        <f>Demand!C5621</f>
        <v>18.93451080661497</v>
      </c>
      <c r="G5621">
        <f>Irradiance!A5621*$B$2*'Technical Data'!$B$2</f>
        <v>0</v>
      </c>
      <c r="H5621" s="5">
        <f t="shared" si="348"/>
        <v>-18.93451080661497</v>
      </c>
      <c r="I5621" s="38">
        <v>0</v>
      </c>
      <c r="J5621" s="35">
        <f>IF(H5621&gt;0,MIN(H5621,($B$3-L5620)/'Technical Data'!$B$5),0)</f>
        <v>0</v>
      </c>
      <c r="K5621" s="15">
        <f>IF(H5621&lt;0,MIN(ABS(H5621),(L5620*'Technical Data'!$B$4)),0)</f>
        <v>18.93451080661497</v>
      </c>
      <c r="L5621" s="15">
        <f>L5620+J5621*'Technical Data'!$B$5-(K5621/'Technical Data'!$B$4)</f>
        <v>106.9347541862781</v>
      </c>
      <c r="N5621" s="15">
        <f t="shared" si="349"/>
        <v>0</v>
      </c>
      <c r="O5621" s="36">
        <f t="shared" si="350"/>
        <v>0</v>
      </c>
      <c r="P5621" s="50">
        <v>0</v>
      </c>
      <c r="Q5621" s="50">
        <v>0</v>
      </c>
      <c r="R5621" s="42">
        <v>0</v>
      </c>
      <c r="S5621" s="42">
        <v>18.934510806614998</v>
      </c>
      <c r="T5621" s="42">
        <v>47.9523077320179</v>
      </c>
      <c r="U5621" s="15">
        <f t="shared" si="351"/>
        <v>0</v>
      </c>
    </row>
    <row r="5622" spans="6:21" x14ac:dyDescent="0.3">
      <c r="F5622" s="5">
        <f>Demand!C5622</f>
        <v>15.414426545557331</v>
      </c>
      <c r="G5622">
        <f>Irradiance!A5622*$B$2*'Technical Data'!$B$2</f>
        <v>0</v>
      </c>
      <c r="H5622" s="5">
        <f t="shared" si="348"/>
        <v>-15.414426545557331</v>
      </c>
      <c r="I5622" s="38">
        <v>0</v>
      </c>
      <c r="J5622" s="35">
        <f>IF(H5622&gt;0,MIN(H5622,($B$3-L5621)/'Technical Data'!$B$5),0)</f>
        <v>0</v>
      </c>
      <c r="K5622" s="15">
        <f>IF(H5622&lt;0,MIN(ABS(H5622),(L5621*'Technical Data'!$B$4)),0)</f>
        <v>15.414426545557331</v>
      </c>
      <c r="L5622" s="15">
        <f>L5621+J5622*'Technical Data'!$B$5-(K5622/'Technical Data'!$B$4)</f>
        <v>89.807613580103293</v>
      </c>
      <c r="N5622" s="15">
        <f t="shared" si="349"/>
        <v>0</v>
      </c>
      <c r="O5622" s="36">
        <f t="shared" si="350"/>
        <v>0</v>
      </c>
      <c r="P5622" s="50">
        <v>0</v>
      </c>
      <c r="Q5622" s="50">
        <v>0</v>
      </c>
      <c r="R5622" s="42">
        <v>0</v>
      </c>
      <c r="S5622" s="42">
        <v>15.4144265455573</v>
      </c>
      <c r="T5622" s="42">
        <v>30.825167125843102</v>
      </c>
      <c r="U5622" s="15">
        <f t="shared" si="351"/>
        <v>0</v>
      </c>
    </row>
    <row r="5623" spans="6:21" x14ac:dyDescent="0.3">
      <c r="F5623" s="5">
        <f>Demand!C5623</f>
        <v>11.737629818305178</v>
      </c>
      <c r="G5623">
        <f>Irradiance!A5623*$B$2*'Technical Data'!$B$2</f>
        <v>0</v>
      </c>
      <c r="H5623" s="5">
        <f t="shared" si="348"/>
        <v>-11.737629818305178</v>
      </c>
      <c r="I5623" s="38">
        <v>0</v>
      </c>
      <c r="J5623" s="35">
        <f>IF(H5623&gt;0,MIN(H5623,($B$3-L5622)/'Technical Data'!$B$5),0)</f>
        <v>0</v>
      </c>
      <c r="K5623" s="15">
        <f>IF(H5623&lt;0,MIN(ABS(H5623),(L5622*'Technical Data'!$B$4)),0)</f>
        <v>11.737629818305178</v>
      </c>
      <c r="L5623" s="15">
        <f>L5622+J5623*'Technical Data'!$B$5-(K5623/'Technical Data'!$B$4)</f>
        <v>76.765802670875317</v>
      </c>
      <c r="N5623" s="15">
        <f t="shared" si="349"/>
        <v>0</v>
      </c>
      <c r="O5623" s="36">
        <f t="shared" si="350"/>
        <v>0</v>
      </c>
      <c r="P5623" s="50">
        <v>0</v>
      </c>
      <c r="Q5623" s="50">
        <v>0</v>
      </c>
      <c r="R5623" s="42">
        <v>0</v>
      </c>
      <c r="S5623" s="42">
        <v>11.7376298183052</v>
      </c>
      <c r="T5623" s="42">
        <v>17.7833562166151</v>
      </c>
      <c r="U5623" s="15">
        <f t="shared" si="351"/>
        <v>0</v>
      </c>
    </row>
    <row r="5624" spans="6:21" x14ac:dyDescent="0.3">
      <c r="F5624" s="5">
        <f>Demand!C5624</f>
        <v>16.105749978485296</v>
      </c>
      <c r="G5624">
        <f>Irradiance!A5624*$B$2*'Technical Data'!$B$2</f>
        <v>0.32041112225042828</v>
      </c>
      <c r="H5624" s="5">
        <f t="shared" si="348"/>
        <v>-15.785338856234867</v>
      </c>
      <c r="I5624" s="38">
        <v>0.1007293835317217</v>
      </c>
      <c r="J5624" s="35">
        <f>IF(H5624&gt;0,MIN(H5624,($B$3-L5623)/'Technical Data'!$B$5),0)</f>
        <v>0</v>
      </c>
      <c r="K5624" s="15">
        <f>IF(H5624&lt;0,MIN(ABS(H5624),(L5623*'Technical Data'!$B$4)),0)</f>
        <v>15.785338856234867</v>
      </c>
      <c r="L5624" s="15">
        <f>L5623+J5624*'Technical Data'!$B$5-(K5624/'Technical Data'!$B$4)</f>
        <v>59.226537275058803</v>
      </c>
      <c r="N5624" s="15">
        <f t="shared" si="349"/>
        <v>0.32041112225042828</v>
      </c>
      <c r="O5624" s="36">
        <f t="shared" si="350"/>
        <v>0</v>
      </c>
      <c r="P5624" s="50">
        <v>0</v>
      </c>
      <c r="Q5624" s="50">
        <v>0.10072938353172101</v>
      </c>
      <c r="R5624" s="42">
        <v>0</v>
      </c>
      <c r="S5624" s="42">
        <v>16.005020594953599</v>
      </c>
      <c r="T5624" s="42">
        <v>0</v>
      </c>
      <c r="U5624" s="15">
        <f t="shared" si="351"/>
        <v>0.32041112225042828</v>
      </c>
    </row>
    <row r="5625" spans="6:21" x14ac:dyDescent="0.3">
      <c r="F5625" s="5">
        <f>Demand!C5625</f>
        <v>19.950375521211846</v>
      </c>
      <c r="G5625">
        <f>Irradiance!A5625*$B$2*'Technical Data'!$B$2</f>
        <v>136.89565198149549</v>
      </c>
      <c r="H5625" s="5">
        <f t="shared" si="348"/>
        <v>116.94527646028365</v>
      </c>
      <c r="I5625" s="38">
        <v>43.036629113928093</v>
      </c>
      <c r="J5625" s="35">
        <f>IF(H5625&gt;0,MIN(H5625,($B$3-L5624)/'Technical Data'!$B$5),0)</f>
        <v>116.94527646028365</v>
      </c>
      <c r="K5625" s="15">
        <f>IF(H5625&lt;0,MIN(ABS(H5625),(L5624*'Technical Data'!$B$4)),0)</f>
        <v>0</v>
      </c>
      <c r="L5625" s="15">
        <f>L5624+J5625*'Technical Data'!$B$5-(K5625/'Technical Data'!$B$4)</f>
        <v>164.47728608931408</v>
      </c>
      <c r="N5625" s="15">
        <f t="shared" si="349"/>
        <v>19.950375521211839</v>
      </c>
      <c r="O5625" s="36">
        <f t="shared" si="350"/>
        <v>0</v>
      </c>
      <c r="P5625" s="50">
        <v>23.086253592716101</v>
      </c>
      <c r="Q5625" s="50">
        <v>19.9503755212118</v>
      </c>
      <c r="R5625" s="42">
        <v>0</v>
      </c>
      <c r="S5625" s="42">
        <v>0</v>
      </c>
      <c r="T5625" s="42">
        <v>0</v>
      </c>
      <c r="U5625" s="15">
        <f t="shared" si="351"/>
        <v>19.950375521211839</v>
      </c>
    </row>
    <row r="5626" spans="6:21" x14ac:dyDescent="0.3">
      <c r="F5626" s="5">
        <f>Demand!C5626</f>
        <v>26.300521892971187</v>
      </c>
      <c r="G5626">
        <f>Irradiance!A5626*$B$2*'Technical Data'!$B$2</f>
        <v>322.81420566730651</v>
      </c>
      <c r="H5626" s="5">
        <f t="shared" si="348"/>
        <v>296.51368377433533</v>
      </c>
      <c r="I5626" s="38">
        <v>101.4848539082096</v>
      </c>
      <c r="J5626" s="35">
        <f>IF(H5626&gt;0,MIN(H5626,($B$3-L5625)/'Technical Data'!$B$5),0)</f>
        <v>242.37995420357876</v>
      </c>
      <c r="K5626" s="15">
        <f>IF(H5626&lt;0,MIN(ABS(H5626),(L5625*'Technical Data'!$B$4)),0)</f>
        <v>0</v>
      </c>
      <c r="L5626" s="15">
        <f>L5625+J5626*'Technical Data'!$B$5-(K5626/'Technical Data'!$B$4)</f>
        <v>382.61924487253498</v>
      </c>
      <c r="N5626" s="15">
        <f t="shared" si="349"/>
        <v>80.434251463727747</v>
      </c>
      <c r="O5626" s="36">
        <f t="shared" si="350"/>
        <v>54.133729570756557</v>
      </c>
      <c r="P5626" s="50">
        <v>75.184332015238098</v>
      </c>
      <c r="Q5626" s="50">
        <v>26.300521892971201</v>
      </c>
      <c r="R5626" s="42">
        <v>0</v>
      </c>
      <c r="S5626" s="42">
        <v>0</v>
      </c>
      <c r="T5626" s="42">
        <v>0</v>
      </c>
      <c r="U5626" s="15">
        <f t="shared" si="351"/>
        <v>80.434251463727747</v>
      </c>
    </row>
    <row r="5627" spans="6:21" x14ac:dyDescent="0.3">
      <c r="F5627" s="5">
        <f>Demand!C5627</f>
        <v>31.07128532907273</v>
      </c>
      <c r="G5627">
        <f>Irradiance!A5627*$B$2*'Technical Data'!$B$2</f>
        <v>495.59590334084993</v>
      </c>
      <c r="H5627" s="5">
        <f t="shared" si="348"/>
        <v>464.52461801177719</v>
      </c>
      <c r="I5627" s="38">
        <v>155.80317397769051</v>
      </c>
      <c r="J5627" s="35">
        <f>IF(H5627&gt;0,MIN(H5627,($B$3-L5626)/'Technical Data'!$B$5),0)</f>
        <v>0</v>
      </c>
      <c r="K5627" s="15">
        <f>IF(H5627&lt;0,MIN(ABS(H5627),(L5626*'Technical Data'!$B$4)),0)</f>
        <v>0</v>
      </c>
      <c r="L5627" s="15">
        <f>L5626+J5627*'Technical Data'!$B$5-(K5627/'Technical Data'!$B$4)</f>
        <v>382.61924487253498</v>
      </c>
      <c r="N5627" s="15">
        <f t="shared" si="349"/>
        <v>495.59590334084993</v>
      </c>
      <c r="O5627" s="36">
        <f t="shared" si="350"/>
        <v>464.52461801177719</v>
      </c>
      <c r="P5627" s="50">
        <v>124.731888648617</v>
      </c>
      <c r="Q5627" s="50">
        <v>31.071285329072701</v>
      </c>
      <c r="R5627" s="42">
        <v>0</v>
      </c>
      <c r="S5627" s="42">
        <v>0</v>
      </c>
      <c r="T5627" s="42">
        <v>0</v>
      </c>
      <c r="U5627" s="15">
        <f t="shared" si="351"/>
        <v>495.59590334084993</v>
      </c>
    </row>
    <row r="5628" spans="6:21" x14ac:dyDescent="0.3">
      <c r="F5628" s="5">
        <f>Demand!C5628</f>
        <v>33.243541012236534</v>
      </c>
      <c r="G5628">
        <f>Irradiance!A5628*$B$2*'Technical Data'!$B$2</f>
        <v>608.30051559243805</v>
      </c>
      <c r="H5628" s="5">
        <f t="shared" si="348"/>
        <v>575.05697458020154</v>
      </c>
      <c r="I5628" s="38">
        <v>191.23473463497359</v>
      </c>
      <c r="J5628" s="35">
        <f>IF(H5628&gt;0,MIN(H5628,($B$3-L5627)/'Technical Data'!$B$5),0)</f>
        <v>0</v>
      </c>
      <c r="K5628" s="15">
        <f>IF(H5628&lt;0,MIN(ABS(H5628),(L5627*'Technical Data'!$B$4)),0)</f>
        <v>0</v>
      </c>
      <c r="L5628" s="15">
        <f>L5627+J5628*'Technical Data'!$B$5-(K5628/'Technical Data'!$B$4)</f>
        <v>382.61924487253498</v>
      </c>
      <c r="N5628" s="15">
        <f t="shared" si="349"/>
        <v>608.30051559243805</v>
      </c>
      <c r="O5628" s="36">
        <f t="shared" si="350"/>
        <v>575.05697458020154</v>
      </c>
      <c r="P5628" s="50">
        <v>157.99119362273601</v>
      </c>
      <c r="Q5628" s="50">
        <v>33.243541012236498</v>
      </c>
      <c r="R5628" s="42">
        <v>0</v>
      </c>
      <c r="S5628" s="42">
        <v>0</v>
      </c>
      <c r="T5628" s="42">
        <v>0</v>
      </c>
      <c r="U5628" s="15">
        <f t="shared" si="351"/>
        <v>608.30051559243805</v>
      </c>
    </row>
    <row r="5629" spans="6:21" x14ac:dyDescent="0.3">
      <c r="F5629" s="5">
        <f>Demand!C5629</f>
        <v>33.926430872735239</v>
      </c>
      <c r="G5629">
        <f>Irradiance!A5629*$B$2*'Technical Data'!$B$2</f>
        <v>683.03640985735046</v>
      </c>
      <c r="H5629" s="5">
        <f t="shared" si="348"/>
        <v>649.10997898461528</v>
      </c>
      <c r="I5629" s="38">
        <v>214.7298633437477</v>
      </c>
      <c r="J5629" s="35">
        <f>IF(H5629&gt;0,MIN(H5629,($B$3-L5628)/'Technical Data'!$B$5),0)</f>
        <v>0</v>
      </c>
      <c r="K5629" s="15">
        <f>IF(H5629&lt;0,MIN(ABS(H5629),(L5628*'Technical Data'!$B$4)),0)</f>
        <v>0</v>
      </c>
      <c r="L5629" s="15">
        <f>L5628+J5629*'Technical Data'!$B$5-(K5629/'Technical Data'!$B$4)</f>
        <v>382.61924487253498</v>
      </c>
      <c r="N5629" s="15">
        <f t="shared" si="349"/>
        <v>683.03640985735046</v>
      </c>
      <c r="O5629" s="36">
        <f t="shared" si="350"/>
        <v>649.10997898461528</v>
      </c>
      <c r="P5629" s="50">
        <v>180.803432471012</v>
      </c>
      <c r="Q5629" s="50">
        <v>33.926430872735203</v>
      </c>
      <c r="R5629" s="42">
        <v>0</v>
      </c>
      <c r="S5629" s="42">
        <v>0</v>
      </c>
      <c r="T5629" s="42">
        <v>0</v>
      </c>
      <c r="U5629" s="15">
        <f t="shared" si="351"/>
        <v>683.03640985735046</v>
      </c>
    </row>
    <row r="5630" spans="6:21" x14ac:dyDescent="0.3">
      <c r="F5630" s="5">
        <f>Demand!C5630</f>
        <v>35.368776979539426</v>
      </c>
      <c r="G5630">
        <f>Irradiance!A5630*$B$2*'Technical Data'!$B$2</f>
        <v>741.35123410692847</v>
      </c>
      <c r="H5630" s="5">
        <f t="shared" si="348"/>
        <v>705.98245712738901</v>
      </c>
      <c r="I5630" s="38">
        <v>233.06261114652099</v>
      </c>
      <c r="J5630" s="35">
        <f>IF(H5630&gt;0,MIN(H5630,($B$3-L5629)/'Technical Data'!$B$5),0)</f>
        <v>0</v>
      </c>
      <c r="K5630" s="15">
        <f>IF(H5630&lt;0,MIN(ABS(H5630),(L5629*'Technical Data'!$B$4)),0)</f>
        <v>0</v>
      </c>
      <c r="L5630" s="15">
        <f>L5629+J5630*'Technical Data'!$B$5-(K5630/'Technical Data'!$B$4)</f>
        <v>382.61924487253498</v>
      </c>
      <c r="N5630" s="15">
        <f t="shared" si="349"/>
        <v>741.35123410692847</v>
      </c>
      <c r="O5630" s="36">
        <f t="shared" si="350"/>
        <v>705.98245712738901</v>
      </c>
      <c r="P5630" s="50">
        <v>197.69383416698099</v>
      </c>
      <c r="Q5630" s="50">
        <v>35.368776979539398</v>
      </c>
      <c r="R5630" s="42">
        <v>0</v>
      </c>
      <c r="S5630" s="42">
        <v>0</v>
      </c>
      <c r="T5630" s="42">
        <v>0</v>
      </c>
      <c r="U5630" s="15">
        <f t="shared" si="351"/>
        <v>741.35123410692847</v>
      </c>
    </row>
    <row r="5631" spans="6:21" x14ac:dyDescent="0.3">
      <c r="F5631" s="5">
        <f>Demand!C5631</f>
        <v>34.168540679650661</v>
      </c>
      <c r="G5631">
        <f>Irradiance!A5631*$B$2*'Technical Data'!$B$2</f>
        <v>720.20410003840016</v>
      </c>
      <c r="H5631" s="5">
        <f t="shared" si="348"/>
        <v>686.03555935874954</v>
      </c>
      <c r="I5631" s="38">
        <v>226.4144718334274</v>
      </c>
      <c r="J5631" s="35">
        <f>IF(H5631&gt;0,MIN(H5631,($B$3-L5630)/'Technical Data'!$B$5),0)</f>
        <v>0</v>
      </c>
      <c r="K5631" s="15">
        <f>IF(H5631&lt;0,MIN(ABS(H5631),(L5630*'Technical Data'!$B$4)),0)</f>
        <v>0</v>
      </c>
      <c r="L5631" s="15">
        <f>L5630+J5631*'Technical Data'!$B$5-(K5631/'Technical Data'!$B$4)</f>
        <v>382.61924487253498</v>
      </c>
      <c r="N5631" s="15">
        <f t="shared" si="349"/>
        <v>720.20410003840016</v>
      </c>
      <c r="O5631" s="36">
        <f t="shared" si="350"/>
        <v>686.03555935874954</v>
      </c>
      <c r="P5631" s="50">
        <v>192.24593115377601</v>
      </c>
      <c r="Q5631" s="50">
        <v>34.168540679650697</v>
      </c>
      <c r="R5631" s="42">
        <v>0</v>
      </c>
      <c r="S5631" s="42">
        <v>0</v>
      </c>
      <c r="T5631" s="42">
        <v>0</v>
      </c>
      <c r="U5631" s="15">
        <f t="shared" si="351"/>
        <v>720.20410003840016</v>
      </c>
    </row>
    <row r="5632" spans="6:21" x14ac:dyDescent="0.3">
      <c r="F5632" s="5">
        <f>Demand!C5632</f>
        <v>35.115900492440474</v>
      </c>
      <c r="G5632">
        <f>Irradiance!A5632*$B$2*'Technical Data'!$B$2</f>
        <v>657.40352007731622</v>
      </c>
      <c r="H5632" s="5">
        <f t="shared" si="348"/>
        <v>622.28761958487576</v>
      </c>
      <c r="I5632" s="38">
        <v>206.67151266120999</v>
      </c>
      <c r="J5632" s="35">
        <f>IF(H5632&gt;0,MIN(H5632,($B$3-L5631)/'Technical Data'!$B$5),0)</f>
        <v>0</v>
      </c>
      <c r="K5632" s="15">
        <f>IF(H5632&lt;0,MIN(ABS(H5632),(L5631*'Technical Data'!$B$4)),0)</f>
        <v>0</v>
      </c>
      <c r="L5632" s="15">
        <f>L5631+J5632*'Technical Data'!$B$5-(K5632/'Technical Data'!$B$4)</f>
        <v>382.61924487253498</v>
      </c>
      <c r="N5632" s="15">
        <f t="shared" si="349"/>
        <v>657.40352007731622</v>
      </c>
      <c r="O5632" s="36">
        <f t="shared" si="350"/>
        <v>622.28761958487576</v>
      </c>
      <c r="P5632" s="50">
        <v>29.274161821553701</v>
      </c>
      <c r="Q5632" s="50">
        <v>35.115900492440502</v>
      </c>
      <c r="R5632" s="42">
        <v>142.28145034721501</v>
      </c>
      <c r="S5632" s="42">
        <v>0</v>
      </c>
      <c r="T5632" s="42">
        <v>128.05330531249299</v>
      </c>
      <c r="U5632" s="15">
        <f t="shared" si="351"/>
        <v>657.40352007731622</v>
      </c>
    </row>
    <row r="5633" spans="6:21" x14ac:dyDescent="0.3">
      <c r="F5633" s="5">
        <f>Demand!C5633</f>
        <v>40.493835473921294</v>
      </c>
      <c r="G5633">
        <f>Irradiance!A5633*$B$2*'Technical Data'!$B$2</f>
        <v>538.4508909418447</v>
      </c>
      <c r="H5633" s="5">
        <f t="shared" si="348"/>
        <v>497.9570554679234</v>
      </c>
      <c r="I5633" s="38">
        <v>169.2757290250583</v>
      </c>
      <c r="J5633" s="35">
        <f>IF(H5633&gt;0,MIN(H5633,($B$3-L5632)/'Technical Data'!$B$5),0)</f>
        <v>0</v>
      </c>
      <c r="K5633" s="15">
        <f>IF(H5633&lt;0,MIN(ABS(H5633),(L5632*'Technical Data'!$B$4)),0)</f>
        <v>0</v>
      </c>
      <c r="L5633" s="15">
        <f>L5632+J5633*'Technical Data'!$B$5-(K5633/'Technical Data'!$B$4)</f>
        <v>382.61924487253498</v>
      </c>
      <c r="N5633" s="15">
        <f t="shared" si="349"/>
        <v>538.4508909418447</v>
      </c>
      <c r="O5633" s="36">
        <f t="shared" si="350"/>
        <v>497.9570554679234</v>
      </c>
      <c r="P5633" s="50">
        <v>0</v>
      </c>
      <c r="Q5633" s="50">
        <v>40.493835473921301</v>
      </c>
      <c r="R5633" s="42">
        <v>128.78189355113699</v>
      </c>
      <c r="S5633" s="42">
        <v>0</v>
      </c>
      <c r="T5633" s="42">
        <v>243.95700950851599</v>
      </c>
      <c r="U5633" s="15">
        <f t="shared" si="351"/>
        <v>538.4508909418447</v>
      </c>
    </row>
    <row r="5634" spans="6:21" x14ac:dyDescent="0.3">
      <c r="F5634" s="5">
        <f>Demand!C5634</f>
        <v>46.289673397026448</v>
      </c>
      <c r="G5634">
        <f>Irradiance!A5634*$B$2*'Technical Data'!$B$2</f>
        <v>389.61992465652082</v>
      </c>
      <c r="H5634" s="5">
        <f t="shared" ref="H5634:H5697" si="352">G5634-F5634</f>
        <v>343.33025125949439</v>
      </c>
      <c r="I5634" s="38">
        <v>122.4869303745736</v>
      </c>
      <c r="J5634" s="35">
        <f>IF(H5634&gt;0,MIN(H5634,($B$3-L5633)/'Technical Data'!$B$5),0)</f>
        <v>0</v>
      </c>
      <c r="K5634" s="15">
        <f>IF(H5634&lt;0,MIN(ABS(H5634),(L5633*'Technical Data'!$B$4)),0)</f>
        <v>0</v>
      </c>
      <c r="L5634" s="15">
        <f>L5633+J5634*'Technical Data'!$B$5-(K5634/'Technical Data'!$B$4)</f>
        <v>382.61924487253498</v>
      </c>
      <c r="N5634" s="15">
        <f t="shared" ref="N5634:N5697" si="353">U5634</f>
        <v>389.61992465652082</v>
      </c>
      <c r="O5634" s="36">
        <f t="shared" ref="O5634:O5697" si="354">N5634+(K5634)-F5634</f>
        <v>343.33025125949439</v>
      </c>
      <c r="P5634" s="50">
        <v>0</v>
      </c>
      <c r="Q5634" s="50">
        <v>46.289673397026398</v>
      </c>
      <c r="R5634" s="42">
        <v>76.1972569775468</v>
      </c>
      <c r="S5634" s="42">
        <v>0</v>
      </c>
      <c r="T5634" s="42">
        <v>312.53454078830799</v>
      </c>
      <c r="U5634" s="15">
        <f t="shared" ref="U5634:U5697" si="355">G5634-(J5634)</f>
        <v>389.61992465652082</v>
      </c>
    </row>
    <row r="5635" spans="6:21" x14ac:dyDescent="0.3">
      <c r="F5635" s="5">
        <f>Demand!C5635</f>
        <v>46.767771434630347</v>
      </c>
      <c r="G5635">
        <f>Irradiance!A5635*$B$2*'Technical Data'!$B$2</f>
        <v>205.38352936252451</v>
      </c>
      <c r="H5635" s="5">
        <f t="shared" si="352"/>
        <v>158.61575792789415</v>
      </c>
      <c r="I5635" s="38">
        <v>64.567534843833613</v>
      </c>
      <c r="J5635" s="35">
        <f>IF(H5635&gt;0,MIN(H5635,($B$3-L5634)/'Technical Data'!$B$5),0)</f>
        <v>0</v>
      </c>
      <c r="K5635" s="15">
        <f>IF(H5635&lt;0,MIN(ABS(H5635),(L5634*'Technical Data'!$B$4)),0)</f>
        <v>0</v>
      </c>
      <c r="L5635" s="15">
        <f>L5634+J5635*'Technical Data'!$B$5-(K5635/'Technical Data'!$B$4)</f>
        <v>382.61924487253498</v>
      </c>
      <c r="N5635" s="15">
        <f t="shared" si="353"/>
        <v>205.38352936252451</v>
      </c>
      <c r="O5635" s="36">
        <f t="shared" si="354"/>
        <v>158.61575792789415</v>
      </c>
      <c r="P5635" s="50">
        <v>0</v>
      </c>
      <c r="Q5635" s="50">
        <v>46.767771434630298</v>
      </c>
      <c r="R5635" s="42">
        <v>17.799763409203099</v>
      </c>
      <c r="S5635" s="42">
        <v>0</v>
      </c>
      <c r="T5635" s="42">
        <v>328.55432785659099</v>
      </c>
      <c r="U5635" s="15">
        <f t="shared" si="355"/>
        <v>205.38352936252451</v>
      </c>
    </row>
    <row r="5636" spans="6:21" x14ac:dyDescent="0.3">
      <c r="F5636" s="5">
        <f>Demand!C5636</f>
        <v>41.118683484786189</v>
      </c>
      <c r="G5636">
        <f>Irradiance!A5636*$B$2*'Technical Data'!$B$2</f>
        <v>5.1265779560068525</v>
      </c>
      <c r="H5636" s="5">
        <f t="shared" si="352"/>
        <v>-35.992105528779334</v>
      </c>
      <c r="I5636" s="38">
        <v>1.611670136507547</v>
      </c>
      <c r="J5636" s="35">
        <f>IF(H5636&gt;0,MIN(H5636,($B$3-L5635)/'Technical Data'!$B$5),0)</f>
        <v>0</v>
      </c>
      <c r="K5636" s="15">
        <f>IF(H5636&lt;0,MIN(ABS(H5636),(L5635*'Technical Data'!$B$4)),0)</f>
        <v>35.992105528779334</v>
      </c>
      <c r="L5636" s="15">
        <f>L5635+J5636*'Technical Data'!$B$5-(K5636/'Technical Data'!$B$4)</f>
        <v>342.62801650722463</v>
      </c>
      <c r="N5636" s="15">
        <f t="shared" si="353"/>
        <v>5.1265779560068525</v>
      </c>
      <c r="O5636" s="36">
        <f t="shared" si="354"/>
        <v>0</v>
      </c>
      <c r="P5636" s="50">
        <v>0</v>
      </c>
      <c r="Q5636" s="50">
        <v>1.6116701365075401</v>
      </c>
      <c r="R5636" s="42">
        <v>0</v>
      </c>
      <c r="S5636" s="42">
        <v>39.507013348278598</v>
      </c>
      <c r="T5636" s="42">
        <v>284.657646358504</v>
      </c>
      <c r="U5636" s="15">
        <f t="shared" si="355"/>
        <v>5.1265779560068525</v>
      </c>
    </row>
    <row r="5637" spans="6:21" x14ac:dyDescent="0.3">
      <c r="F5637" s="5">
        <f>Demand!C5637</f>
        <v>30.670752484741968</v>
      </c>
      <c r="G5637">
        <f>Irradiance!A5637*$B$2*'Technical Data'!$B$2</f>
        <v>0</v>
      </c>
      <c r="H5637" s="5">
        <f t="shared" si="352"/>
        <v>-30.670752484741968</v>
      </c>
      <c r="I5637" s="38">
        <v>0</v>
      </c>
      <c r="J5637" s="35">
        <f>IF(H5637&gt;0,MIN(H5637,($B$3-L5636)/'Technical Data'!$B$5),0)</f>
        <v>0</v>
      </c>
      <c r="K5637" s="15">
        <f>IF(H5637&lt;0,MIN(ABS(H5637),(L5636*'Technical Data'!$B$4)),0)</f>
        <v>30.670752484741968</v>
      </c>
      <c r="L5637" s="15">
        <f>L5636+J5637*'Technical Data'!$B$5-(K5637/'Technical Data'!$B$4)</f>
        <v>308.54940263528908</v>
      </c>
      <c r="N5637" s="15">
        <f t="shared" si="353"/>
        <v>0</v>
      </c>
      <c r="O5637" s="36">
        <f t="shared" si="354"/>
        <v>0</v>
      </c>
      <c r="P5637" s="50">
        <v>0</v>
      </c>
      <c r="Q5637" s="50">
        <v>0</v>
      </c>
      <c r="R5637" s="42">
        <v>0</v>
      </c>
      <c r="S5637" s="42">
        <v>30.670752484742</v>
      </c>
      <c r="T5637" s="42">
        <v>250.579032486568</v>
      </c>
      <c r="U5637" s="15">
        <f t="shared" si="355"/>
        <v>0</v>
      </c>
    </row>
    <row r="5638" spans="6:21" x14ac:dyDescent="0.3">
      <c r="F5638" s="5">
        <f>Demand!C5638</f>
        <v>23.361535002938691</v>
      </c>
      <c r="G5638">
        <f>Irradiance!A5638*$B$2*'Technical Data'!$B$2</f>
        <v>0</v>
      </c>
      <c r="H5638" s="5">
        <f t="shared" si="352"/>
        <v>-23.361535002938691</v>
      </c>
      <c r="I5638" s="38">
        <v>0</v>
      </c>
      <c r="J5638" s="35">
        <f>IF(H5638&gt;0,MIN(H5638,($B$3-L5637)/'Technical Data'!$B$5),0)</f>
        <v>0</v>
      </c>
      <c r="K5638" s="15">
        <f>IF(H5638&lt;0,MIN(ABS(H5638),(L5637*'Technical Data'!$B$4)),0)</f>
        <v>23.361535002938691</v>
      </c>
      <c r="L5638" s="15">
        <f>L5637+J5638*'Technical Data'!$B$5-(K5638/'Technical Data'!$B$4)</f>
        <v>282.59214152091278</v>
      </c>
      <c r="N5638" s="15">
        <f t="shared" si="353"/>
        <v>0</v>
      </c>
      <c r="O5638" s="36">
        <f t="shared" si="354"/>
        <v>0</v>
      </c>
      <c r="P5638" s="50">
        <v>0</v>
      </c>
      <c r="Q5638" s="50">
        <v>0</v>
      </c>
      <c r="R5638" s="42">
        <v>0</v>
      </c>
      <c r="S5638" s="42">
        <v>23.361535002938702</v>
      </c>
      <c r="T5638" s="42">
        <v>224.621771372192</v>
      </c>
      <c r="U5638" s="15">
        <f t="shared" si="355"/>
        <v>0</v>
      </c>
    </row>
    <row r="5639" spans="6:21" x14ac:dyDescent="0.3">
      <c r="F5639" s="5">
        <f>Demand!C5639</f>
        <v>23.694124795974531</v>
      </c>
      <c r="G5639">
        <f>Irradiance!A5639*$B$2*'Technical Data'!$B$2</f>
        <v>0</v>
      </c>
      <c r="H5639" s="5">
        <f t="shared" si="352"/>
        <v>-23.694124795974531</v>
      </c>
      <c r="I5639" s="38">
        <v>0</v>
      </c>
      <c r="J5639" s="35">
        <f>IF(H5639&gt;0,MIN(H5639,($B$3-L5638)/'Technical Data'!$B$5),0)</f>
        <v>0</v>
      </c>
      <c r="K5639" s="15">
        <f>IF(H5639&lt;0,MIN(ABS(H5639),(L5638*'Technical Data'!$B$4)),0)</f>
        <v>23.694124795974531</v>
      </c>
      <c r="L5639" s="15">
        <f>L5638+J5639*'Technical Data'!$B$5-(K5639/'Technical Data'!$B$4)</f>
        <v>256.26533619205219</v>
      </c>
      <c r="N5639" s="15">
        <f t="shared" si="353"/>
        <v>0</v>
      </c>
      <c r="O5639" s="36">
        <f t="shared" si="354"/>
        <v>0</v>
      </c>
      <c r="P5639" s="50">
        <v>0</v>
      </c>
      <c r="Q5639" s="50">
        <v>0</v>
      </c>
      <c r="R5639" s="42">
        <v>0</v>
      </c>
      <c r="S5639" s="42">
        <v>23.694124795974499</v>
      </c>
      <c r="T5639" s="42">
        <v>198.29496604333099</v>
      </c>
      <c r="U5639" s="15">
        <f t="shared" si="355"/>
        <v>0</v>
      </c>
    </row>
    <row r="5640" spans="6:21" x14ac:dyDescent="0.3">
      <c r="F5640" s="5">
        <f>Demand!C5640</f>
        <v>24.276849185561982</v>
      </c>
      <c r="G5640">
        <f>Irradiance!A5640*$B$2*'Technical Data'!$B$2</f>
        <v>0</v>
      </c>
      <c r="H5640" s="5">
        <f t="shared" si="352"/>
        <v>-24.276849185561982</v>
      </c>
      <c r="I5640" s="38">
        <v>0</v>
      </c>
      <c r="J5640" s="35">
        <f>IF(H5640&gt;0,MIN(H5640,($B$3-L5639)/'Technical Data'!$B$5),0)</f>
        <v>0</v>
      </c>
      <c r="K5640" s="15">
        <f>IF(H5640&lt;0,MIN(ABS(H5640),(L5639*'Technical Data'!$B$4)),0)</f>
        <v>24.276849185561982</v>
      </c>
      <c r="L5640" s="15">
        <f>L5639+J5640*'Technical Data'!$B$5-(K5640/'Technical Data'!$B$4)</f>
        <v>229.29105931920554</v>
      </c>
      <c r="N5640" s="15">
        <f t="shared" si="353"/>
        <v>0</v>
      </c>
      <c r="O5640" s="36">
        <f t="shared" si="354"/>
        <v>0</v>
      </c>
      <c r="P5640" s="50">
        <v>0</v>
      </c>
      <c r="Q5640" s="50">
        <v>0</v>
      </c>
      <c r="R5640" s="42">
        <v>0</v>
      </c>
      <c r="S5640" s="42">
        <v>24.276849185562</v>
      </c>
      <c r="T5640" s="42">
        <v>171.320689170485</v>
      </c>
      <c r="U5640" s="15">
        <f t="shared" si="355"/>
        <v>0</v>
      </c>
    </row>
    <row r="5641" spans="6:21" x14ac:dyDescent="0.3">
      <c r="F5641" s="5">
        <f>Demand!C5641</f>
        <v>24.556155241846803</v>
      </c>
      <c r="G5641">
        <f>Irradiance!A5641*$B$2*'Technical Data'!$B$2</f>
        <v>0</v>
      </c>
      <c r="H5641" s="5">
        <f t="shared" si="352"/>
        <v>-24.556155241846803</v>
      </c>
      <c r="I5641" s="38">
        <v>0</v>
      </c>
      <c r="J5641" s="35">
        <f>IF(H5641&gt;0,MIN(H5641,($B$3-L5640)/'Technical Data'!$B$5),0)</f>
        <v>0</v>
      </c>
      <c r="K5641" s="15">
        <f>IF(H5641&lt;0,MIN(ABS(H5641),(L5640*'Technical Data'!$B$4)),0)</f>
        <v>24.556155241846803</v>
      </c>
      <c r="L5641" s="15">
        <f>L5640+J5641*'Technical Data'!$B$5-(K5641/'Technical Data'!$B$4)</f>
        <v>202.0064423838202</v>
      </c>
      <c r="N5641" s="15">
        <f t="shared" si="353"/>
        <v>0</v>
      </c>
      <c r="O5641" s="36">
        <f t="shared" si="354"/>
        <v>0</v>
      </c>
      <c r="P5641" s="50">
        <v>0</v>
      </c>
      <c r="Q5641" s="50">
        <v>0</v>
      </c>
      <c r="R5641" s="42">
        <v>0</v>
      </c>
      <c r="S5641" s="42">
        <v>24.556155241846799</v>
      </c>
      <c r="T5641" s="42">
        <v>144.036072235099</v>
      </c>
      <c r="U5641" s="15">
        <f t="shared" si="355"/>
        <v>0</v>
      </c>
    </row>
    <row r="5642" spans="6:21" x14ac:dyDescent="0.3">
      <c r="F5642" s="5">
        <f>Demand!C5642</f>
        <v>24.086082161956142</v>
      </c>
      <c r="G5642">
        <f>Irradiance!A5642*$B$2*'Technical Data'!$B$2</f>
        <v>0</v>
      </c>
      <c r="H5642" s="5">
        <f t="shared" si="352"/>
        <v>-24.086082161956142</v>
      </c>
      <c r="I5642" s="38">
        <v>0</v>
      </c>
      <c r="J5642" s="35">
        <f>IF(H5642&gt;0,MIN(H5642,($B$3-L5641)/'Technical Data'!$B$5),0)</f>
        <v>0</v>
      </c>
      <c r="K5642" s="15">
        <f>IF(H5642&lt;0,MIN(ABS(H5642),(L5641*'Technical Data'!$B$4)),0)</f>
        <v>24.086082161956142</v>
      </c>
      <c r="L5642" s="15">
        <f>L5641+J5642*'Technical Data'!$B$5-(K5642/'Technical Data'!$B$4)</f>
        <v>175.2441288705356</v>
      </c>
      <c r="N5642" s="15">
        <f t="shared" si="353"/>
        <v>0</v>
      </c>
      <c r="O5642" s="36">
        <f t="shared" si="354"/>
        <v>0</v>
      </c>
      <c r="P5642" s="50">
        <v>0</v>
      </c>
      <c r="Q5642" s="50">
        <v>0</v>
      </c>
      <c r="R5642" s="42">
        <v>0</v>
      </c>
      <c r="S5642" s="42">
        <v>24.086082161956099</v>
      </c>
      <c r="T5642" s="42">
        <v>117.273758721815</v>
      </c>
      <c r="U5642" s="15">
        <f t="shared" si="355"/>
        <v>0</v>
      </c>
    </row>
    <row r="5643" spans="6:21" x14ac:dyDescent="0.3">
      <c r="F5643" s="5">
        <f>Demand!C5643</f>
        <v>22.62939207702944</v>
      </c>
      <c r="G5643">
        <f>Irradiance!A5643*$B$2*'Technical Data'!$B$2</f>
        <v>0</v>
      </c>
      <c r="H5643" s="5">
        <f t="shared" si="352"/>
        <v>-22.62939207702944</v>
      </c>
      <c r="I5643" s="38">
        <v>0</v>
      </c>
      <c r="J5643" s="35">
        <f>IF(H5643&gt;0,MIN(H5643,($B$3-L5642)/'Technical Data'!$B$5),0)</f>
        <v>0</v>
      </c>
      <c r="K5643" s="15">
        <f>IF(H5643&lt;0,MIN(ABS(H5643),(L5642*'Technical Data'!$B$4)),0)</f>
        <v>22.62939207702944</v>
      </c>
      <c r="L5643" s="15">
        <f>L5642+J5643*'Technical Data'!$B$5-(K5643/'Technical Data'!$B$4)</f>
        <v>150.10035989605845</v>
      </c>
      <c r="N5643" s="15">
        <f t="shared" si="353"/>
        <v>0</v>
      </c>
      <c r="O5643" s="36">
        <f t="shared" si="354"/>
        <v>0</v>
      </c>
      <c r="P5643" s="50">
        <v>0</v>
      </c>
      <c r="Q5643" s="50">
        <v>0</v>
      </c>
      <c r="R5643" s="42">
        <v>0</v>
      </c>
      <c r="S5643" s="42">
        <v>22.629392077029401</v>
      </c>
      <c r="T5643" s="42">
        <v>92.129989747337504</v>
      </c>
      <c r="U5643" s="15">
        <f t="shared" si="355"/>
        <v>0</v>
      </c>
    </row>
    <row r="5644" spans="6:21" x14ac:dyDescent="0.3">
      <c r="F5644" s="5">
        <f>Demand!C5644</f>
        <v>20.875767698938589</v>
      </c>
      <c r="G5644">
        <f>Irradiance!A5644*$B$2*'Technical Data'!$B$2</f>
        <v>0</v>
      </c>
      <c r="H5644" s="5">
        <f t="shared" si="352"/>
        <v>-20.875767698938589</v>
      </c>
      <c r="I5644" s="38">
        <v>0</v>
      </c>
      <c r="J5644" s="35">
        <f>IF(H5644&gt;0,MIN(H5644,($B$3-L5643)/'Technical Data'!$B$5),0)</f>
        <v>0</v>
      </c>
      <c r="K5644" s="15">
        <f>IF(H5644&lt;0,MIN(ABS(H5644),(L5643*'Technical Data'!$B$4)),0)</f>
        <v>20.875767698938589</v>
      </c>
      <c r="L5644" s="15">
        <f>L5643+J5644*'Technical Data'!$B$5-(K5644/'Technical Data'!$B$4)</f>
        <v>126.90506245279335</v>
      </c>
      <c r="N5644" s="15">
        <f t="shared" si="353"/>
        <v>0</v>
      </c>
      <c r="O5644" s="36">
        <f t="shared" si="354"/>
        <v>0</v>
      </c>
      <c r="P5644" s="50">
        <v>0</v>
      </c>
      <c r="Q5644" s="50">
        <v>0</v>
      </c>
      <c r="R5644" s="42">
        <v>0</v>
      </c>
      <c r="S5644" s="42">
        <v>20.875767698938599</v>
      </c>
      <c r="T5644" s="42">
        <v>68.934692304072399</v>
      </c>
      <c r="U5644" s="15">
        <f t="shared" si="355"/>
        <v>0</v>
      </c>
    </row>
    <row r="5645" spans="6:21" x14ac:dyDescent="0.3">
      <c r="F5645" s="5">
        <f>Demand!C5645</f>
        <v>18.93451080661497</v>
      </c>
      <c r="G5645">
        <f>Irradiance!A5645*$B$2*'Technical Data'!$B$2</f>
        <v>0</v>
      </c>
      <c r="H5645" s="5">
        <f t="shared" si="352"/>
        <v>-18.93451080661497</v>
      </c>
      <c r="I5645" s="38">
        <v>0</v>
      </c>
      <c r="J5645" s="35">
        <f>IF(H5645&gt;0,MIN(H5645,($B$3-L5644)/'Technical Data'!$B$5),0)</f>
        <v>0</v>
      </c>
      <c r="K5645" s="15">
        <f>IF(H5645&lt;0,MIN(ABS(H5645),(L5644*'Technical Data'!$B$4)),0)</f>
        <v>18.93451080661497</v>
      </c>
      <c r="L5645" s="15">
        <f>L5644+J5645*'Technical Data'!$B$5-(K5645/'Technical Data'!$B$4)</f>
        <v>105.86671711211005</v>
      </c>
      <c r="N5645" s="15">
        <f t="shared" si="353"/>
        <v>0</v>
      </c>
      <c r="O5645" s="36">
        <f t="shared" si="354"/>
        <v>0</v>
      </c>
      <c r="P5645" s="50">
        <v>0</v>
      </c>
      <c r="Q5645" s="50">
        <v>0</v>
      </c>
      <c r="R5645" s="42">
        <v>0</v>
      </c>
      <c r="S5645" s="42">
        <v>18.934510806614998</v>
      </c>
      <c r="T5645" s="42">
        <v>47.896346963389099</v>
      </c>
      <c r="U5645" s="15">
        <f t="shared" si="355"/>
        <v>0</v>
      </c>
    </row>
    <row r="5646" spans="6:21" x14ac:dyDescent="0.3">
      <c r="F5646" s="5">
        <f>Demand!C5646</f>
        <v>15.414426545557331</v>
      </c>
      <c r="G5646">
        <f>Irradiance!A5646*$B$2*'Technical Data'!$B$2</f>
        <v>0</v>
      </c>
      <c r="H5646" s="5">
        <f t="shared" si="352"/>
        <v>-15.414426545557331</v>
      </c>
      <c r="I5646" s="38">
        <v>0</v>
      </c>
      <c r="J5646" s="35">
        <f>IF(H5646&gt;0,MIN(H5646,($B$3-L5645)/'Technical Data'!$B$5),0)</f>
        <v>0</v>
      </c>
      <c r="K5646" s="15">
        <f>IF(H5646&lt;0,MIN(ABS(H5646),(L5645*'Technical Data'!$B$4)),0)</f>
        <v>15.414426545557331</v>
      </c>
      <c r="L5646" s="15">
        <f>L5645+J5646*'Technical Data'!$B$5-(K5646/'Technical Data'!$B$4)</f>
        <v>88.739576505935247</v>
      </c>
      <c r="N5646" s="15">
        <f t="shared" si="353"/>
        <v>0</v>
      </c>
      <c r="O5646" s="36">
        <f t="shared" si="354"/>
        <v>0</v>
      </c>
      <c r="P5646" s="50">
        <v>0</v>
      </c>
      <c r="Q5646" s="50">
        <v>0</v>
      </c>
      <c r="R5646" s="42">
        <v>0</v>
      </c>
      <c r="S5646" s="42">
        <v>15.4144265455573</v>
      </c>
      <c r="T5646" s="42">
        <v>30.769206357214301</v>
      </c>
      <c r="U5646" s="15">
        <f t="shared" si="355"/>
        <v>0</v>
      </c>
    </row>
    <row r="5647" spans="6:21" x14ac:dyDescent="0.3">
      <c r="F5647" s="5">
        <f>Demand!C5647</f>
        <v>11.737629818305178</v>
      </c>
      <c r="G5647">
        <f>Irradiance!A5647*$B$2*'Technical Data'!$B$2</f>
        <v>0</v>
      </c>
      <c r="H5647" s="5">
        <f t="shared" si="352"/>
        <v>-11.737629818305178</v>
      </c>
      <c r="I5647" s="38">
        <v>0</v>
      </c>
      <c r="J5647" s="35">
        <f>IF(H5647&gt;0,MIN(H5647,($B$3-L5646)/'Technical Data'!$B$5),0)</f>
        <v>0</v>
      </c>
      <c r="K5647" s="15">
        <f>IF(H5647&lt;0,MIN(ABS(H5647),(L5646*'Technical Data'!$B$4)),0)</f>
        <v>11.737629818305178</v>
      </c>
      <c r="L5647" s="15">
        <f>L5646+J5647*'Technical Data'!$B$5-(K5647/'Technical Data'!$B$4)</f>
        <v>75.697765596707271</v>
      </c>
      <c r="N5647" s="15">
        <f t="shared" si="353"/>
        <v>0</v>
      </c>
      <c r="O5647" s="36">
        <f t="shared" si="354"/>
        <v>0</v>
      </c>
      <c r="P5647" s="50">
        <v>0</v>
      </c>
      <c r="Q5647" s="50">
        <v>0</v>
      </c>
      <c r="R5647" s="42">
        <v>0</v>
      </c>
      <c r="S5647" s="42">
        <v>11.7376298183052</v>
      </c>
      <c r="T5647" s="42">
        <v>17.7273954479863</v>
      </c>
      <c r="U5647" s="15">
        <f t="shared" si="355"/>
        <v>0</v>
      </c>
    </row>
    <row r="5648" spans="6:21" x14ac:dyDescent="0.3">
      <c r="F5648" s="5">
        <f>Demand!C5648</f>
        <v>16.105749978485296</v>
      </c>
      <c r="G5648">
        <f>Irradiance!A5648*$B$2*'Technical Data'!$B$2</f>
        <v>0.4806166833756424</v>
      </c>
      <c r="H5648" s="5">
        <f t="shared" si="352"/>
        <v>-15.625133295109654</v>
      </c>
      <c r="I5648" s="38">
        <v>0.15109407529758251</v>
      </c>
      <c r="J5648" s="35">
        <f>IF(H5648&gt;0,MIN(H5648,($B$3-L5647)/'Technical Data'!$B$5),0)</f>
        <v>0</v>
      </c>
      <c r="K5648" s="15">
        <f>IF(H5648&lt;0,MIN(ABS(H5648),(L5647*'Technical Data'!$B$4)),0)</f>
        <v>15.625133295109654</v>
      </c>
      <c r="L5648" s="15">
        <f>L5647+J5648*'Technical Data'!$B$5-(K5648/'Technical Data'!$B$4)</f>
        <v>58.336506379918767</v>
      </c>
      <c r="N5648" s="15">
        <f t="shared" si="353"/>
        <v>0.4806166833756424</v>
      </c>
      <c r="O5648" s="36">
        <f t="shared" si="354"/>
        <v>0</v>
      </c>
      <c r="P5648" s="50">
        <v>0</v>
      </c>
      <c r="Q5648" s="50">
        <v>0.15109407529758201</v>
      </c>
      <c r="R5648" s="42">
        <v>0</v>
      </c>
      <c r="S5648" s="42">
        <v>15.9546559031877</v>
      </c>
      <c r="T5648" s="42">
        <v>0</v>
      </c>
      <c r="U5648" s="15">
        <f t="shared" si="355"/>
        <v>0.4806166833756424</v>
      </c>
    </row>
    <row r="5649" spans="6:21" x14ac:dyDescent="0.3">
      <c r="F5649" s="5">
        <f>Demand!C5649</f>
        <v>19.950375521211846</v>
      </c>
      <c r="G5649">
        <f>Irradiance!A5649*$B$2*'Technical Data'!$B$2</f>
        <v>133.13082129505295</v>
      </c>
      <c r="H5649" s="5">
        <f t="shared" si="352"/>
        <v>113.18044577384111</v>
      </c>
      <c r="I5649" s="38">
        <v>41.853058857430362</v>
      </c>
      <c r="J5649" s="35">
        <f>IF(H5649&gt;0,MIN(H5649,($B$3-L5648)/'Technical Data'!$B$5),0)</f>
        <v>113.18044577384111</v>
      </c>
      <c r="K5649" s="15">
        <f>IF(H5649&lt;0,MIN(ABS(H5649),(L5648*'Technical Data'!$B$4)),0)</f>
        <v>0</v>
      </c>
      <c r="L5649" s="15">
        <f>L5648+J5649*'Technical Data'!$B$5-(K5649/'Technical Data'!$B$4)</f>
        <v>160.19890757637577</v>
      </c>
      <c r="N5649" s="15">
        <f t="shared" si="353"/>
        <v>19.950375521211839</v>
      </c>
      <c r="O5649" s="36">
        <f t="shared" si="354"/>
        <v>0</v>
      </c>
      <c r="P5649" s="50">
        <v>21.902683336218399</v>
      </c>
      <c r="Q5649" s="50">
        <v>19.9503755212118</v>
      </c>
      <c r="R5649" s="42">
        <v>0</v>
      </c>
      <c r="S5649" s="42">
        <v>0</v>
      </c>
      <c r="T5649" s="42">
        <v>0</v>
      </c>
      <c r="U5649" s="15">
        <f t="shared" si="355"/>
        <v>19.950375521211839</v>
      </c>
    </row>
    <row r="5650" spans="6:21" x14ac:dyDescent="0.3">
      <c r="F5650" s="5">
        <f>Demand!C5650</f>
        <v>26.300521892971187</v>
      </c>
      <c r="G5650">
        <f>Irradiance!A5650*$B$2*'Technical Data'!$B$2</f>
        <v>310.87889136347803</v>
      </c>
      <c r="H5650" s="5">
        <f t="shared" si="352"/>
        <v>284.57836947050686</v>
      </c>
      <c r="I5650" s="38">
        <v>97.732684371652979</v>
      </c>
      <c r="J5650" s="35">
        <f>IF(H5650&gt;0,MIN(H5650,($B$3-L5649)/'Technical Data'!$B$5),0)</f>
        <v>247.13370810684356</v>
      </c>
      <c r="K5650" s="15">
        <f>IF(H5650&lt;0,MIN(ABS(H5650),(L5649*'Technical Data'!$B$4)),0)</f>
        <v>0</v>
      </c>
      <c r="L5650" s="15">
        <f>L5649+J5650*'Technical Data'!$B$5-(K5650/'Technical Data'!$B$4)</f>
        <v>382.61924487253498</v>
      </c>
      <c r="N5650" s="15">
        <f t="shared" si="353"/>
        <v>63.745183256634476</v>
      </c>
      <c r="O5650" s="36">
        <f t="shared" si="354"/>
        <v>37.444661363663286</v>
      </c>
      <c r="P5650" s="50">
        <v>71.432162478681406</v>
      </c>
      <c r="Q5650" s="50">
        <v>26.300521892971201</v>
      </c>
      <c r="R5650" s="42">
        <v>0</v>
      </c>
      <c r="S5650" s="42">
        <v>0</v>
      </c>
      <c r="T5650" s="42">
        <v>0</v>
      </c>
      <c r="U5650" s="15">
        <f t="shared" si="355"/>
        <v>63.745183256634476</v>
      </c>
    </row>
    <row r="5651" spans="6:21" x14ac:dyDescent="0.3">
      <c r="F5651" s="5">
        <f>Demand!C5651</f>
        <v>31.07128532907273</v>
      </c>
      <c r="G5651">
        <f>Irradiance!A5651*$B$2*'Technical Data'!$B$2</f>
        <v>504.40720920273674</v>
      </c>
      <c r="H5651" s="5">
        <f t="shared" si="352"/>
        <v>473.335923873664</v>
      </c>
      <c r="I5651" s="38">
        <v>158.57323202481291</v>
      </c>
      <c r="J5651" s="35">
        <f>IF(H5651&gt;0,MIN(H5651,($B$3-L5650)/'Technical Data'!$B$5),0)</f>
        <v>0</v>
      </c>
      <c r="K5651" s="15">
        <f>IF(H5651&lt;0,MIN(ABS(H5651),(L5650*'Technical Data'!$B$4)),0)</f>
        <v>0</v>
      </c>
      <c r="L5651" s="15">
        <f>L5650+J5651*'Technical Data'!$B$5-(K5651/'Technical Data'!$B$4)</f>
        <v>382.61924487253498</v>
      </c>
      <c r="N5651" s="15">
        <f t="shared" si="353"/>
        <v>504.40720920273674</v>
      </c>
      <c r="O5651" s="36">
        <f t="shared" si="354"/>
        <v>473.335923873664</v>
      </c>
      <c r="P5651" s="50">
        <v>127.50194669574</v>
      </c>
      <c r="Q5651" s="50">
        <v>31.071285329072701</v>
      </c>
      <c r="R5651" s="42">
        <v>0</v>
      </c>
      <c r="S5651" s="42">
        <v>0</v>
      </c>
      <c r="T5651" s="42">
        <v>0</v>
      </c>
      <c r="U5651" s="15">
        <f t="shared" si="355"/>
        <v>504.40720920273674</v>
      </c>
    </row>
    <row r="5652" spans="6:21" x14ac:dyDescent="0.3">
      <c r="F5652" s="5">
        <f>Demand!C5652</f>
        <v>33.243541012236534</v>
      </c>
      <c r="G5652">
        <f>Irradiance!A5652*$B$2*'Technical Data'!$B$2</f>
        <v>590.59780108810185</v>
      </c>
      <c r="H5652" s="5">
        <f t="shared" si="352"/>
        <v>557.35426007586534</v>
      </c>
      <c r="I5652" s="38">
        <v>185.66943619484601</v>
      </c>
      <c r="J5652" s="35">
        <f>IF(H5652&gt;0,MIN(H5652,($B$3-L5651)/'Technical Data'!$B$5),0)</f>
        <v>0</v>
      </c>
      <c r="K5652" s="15">
        <f>IF(H5652&lt;0,MIN(ABS(H5652),(L5651*'Technical Data'!$B$4)),0)</f>
        <v>0</v>
      </c>
      <c r="L5652" s="15">
        <f>L5651+J5652*'Technical Data'!$B$5-(K5652/'Technical Data'!$B$4)</f>
        <v>382.61924487253498</v>
      </c>
      <c r="N5652" s="15">
        <f t="shared" si="353"/>
        <v>590.59780108810185</v>
      </c>
      <c r="O5652" s="36">
        <f t="shared" si="354"/>
        <v>557.35426007586534</v>
      </c>
      <c r="P5652" s="50">
        <v>152.425895182609</v>
      </c>
      <c r="Q5652" s="50">
        <v>33.243541012236498</v>
      </c>
      <c r="R5652" s="42">
        <v>0</v>
      </c>
      <c r="S5652" s="42">
        <v>0</v>
      </c>
      <c r="T5652" s="42">
        <v>0</v>
      </c>
      <c r="U5652" s="15">
        <f t="shared" si="355"/>
        <v>590.59780108810185</v>
      </c>
    </row>
    <row r="5653" spans="6:21" x14ac:dyDescent="0.3">
      <c r="F5653" s="5">
        <f>Demand!C5653</f>
        <v>33.926430872735239</v>
      </c>
      <c r="G5653">
        <f>Irradiance!A5653*$B$2*'Technical Data'!$B$2</f>
        <v>643.38553347886</v>
      </c>
      <c r="H5653" s="5">
        <f t="shared" si="352"/>
        <v>609.45910260612482</v>
      </c>
      <c r="I5653" s="38">
        <v>202.26460213169719</v>
      </c>
      <c r="J5653" s="35">
        <f>IF(H5653&gt;0,MIN(H5653,($B$3-L5652)/'Technical Data'!$B$5),0)</f>
        <v>0</v>
      </c>
      <c r="K5653" s="15">
        <f>IF(H5653&lt;0,MIN(ABS(H5653),(L5652*'Technical Data'!$B$4)),0)</f>
        <v>0</v>
      </c>
      <c r="L5653" s="15">
        <f>L5652+J5653*'Technical Data'!$B$5-(K5653/'Technical Data'!$B$4)</f>
        <v>382.61924487253498</v>
      </c>
      <c r="N5653" s="15">
        <f t="shared" si="353"/>
        <v>643.38553347886</v>
      </c>
      <c r="O5653" s="36">
        <f t="shared" si="354"/>
        <v>609.45910260612482</v>
      </c>
      <c r="P5653" s="50">
        <v>168.33817125896101</v>
      </c>
      <c r="Q5653" s="50">
        <v>33.926430872735203</v>
      </c>
      <c r="R5653" s="42">
        <v>0</v>
      </c>
      <c r="S5653" s="42">
        <v>0</v>
      </c>
      <c r="T5653" s="42">
        <v>0</v>
      </c>
      <c r="U5653" s="15">
        <f t="shared" si="355"/>
        <v>643.38553347886</v>
      </c>
    </row>
    <row r="5654" spans="6:21" x14ac:dyDescent="0.3">
      <c r="F5654" s="5">
        <f>Demand!C5654</f>
        <v>35.368776979539426</v>
      </c>
      <c r="G5654">
        <f>Irradiance!A5654*$B$2*'Technical Data'!$B$2</f>
        <v>681.99507371003654</v>
      </c>
      <c r="H5654" s="5">
        <f t="shared" si="352"/>
        <v>646.62629673049707</v>
      </c>
      <c r="I5654" s="38">
        <v>214.4024928472696</v>
      </c>
      <c r="J5654" s="35">
        <f>IF(H5654&gt;0,MIN(H5654,($B$3-L5653)/'Technical Data'!$B$5),0)</f>
        <v>0</v>
      </c>
      <c r="K5654" s="15">
        <f>IF(H5654&lt;0,MIN(ABS(H5654),(L5653*'Technical Data'!$B$4)),0)</f>
        <v>0</v>
      </c>
      <c r="L5654" s="15">
        <f>L5653+J5654*'Technical Data'!$B$5-(K5654/'Technical Data'!$B$4)</f>
        <v>382.61924487253498</v>
      </c>
      <c r="N5654" s="15">
        <f t="shared" si="353"/>
        <v>681.99507371003654</v>
      </c>
      <c r="O5654" s="36">
        <f t="shared" si="354"/>
        <v>646.62629673049707</v>
      </c>
      <c r="P5654" s="50">
        <v>179.033715867729</v>
      </c>
      <c r="Q5654" s="50">
        <v>35.368776979539398</v>
      </c>
      <c r="R5654" s="42">
        <v>0</v>
      </c>
      <c r="S5654" s="42">
        <v>0</v>
      </c>
      <c r="T5654" s="42">
        <v>0</v>
      </c>
      <c r="U5654" s="15">
        <f t="shared" si="355"/>
        <v>681.99507371003654</v>
      </c>
    </row>
    <row r="5655" spans="6:21" x14ac:dyDescent="0.3">
      <c r="F5655" s="5">
        <f>Demand!C5655</f>
        <v>34.168540679650661</v>
      </c>
      <c r="G5655">
        <f>Irradiance!A5655*$B$2*'Technical Data'!$B$2</f>
        <v>681.35425146553575</v>
      </c>
      <c r="H5655" s="5">
        <f t="shared" si="352"/>
        <v>647.18571078588514</v>
      </c>
      <c r="I5655" s="38">
        <v>214.2010340802062</v>
      </c>
      <c r="J5655" s="35">
        <f>IF(H5655&gt;0,MIN(H5655,($B$3-L5654)/'Technical Data'!$B$5),0)</f>
        <v>0</v>
      </c>
      <c r="K5655" s="15">
        <f>IF(H5655&lt;0,MIN(ABS(H5655),(L5654*'Technical Data'!$B$4)),0)</f>
        <v>0</v>
      </c>
      <c r="L5655" s="15">
        <f>L5654+J5655*'Technical Data'!$B$5-(K5655/'Technical Data'!$B$4)</f>
        <v>382.61924487253498</v>
      </c>
      <c r="N5655" s="15">
        <f t="shared" si="353"/>
        <v>681.35425146553575</v>
      </c>
      <c r="O5655" s="36">
        <f t="shared" si="354"/>
        <v>647.18571078588514</v>
      </c>
      <c r="P5655" s="50">
        <v>101.972615438907</v>
      </c>
      <c r="Q5655" s="50">
        <v>34.168540679650697</v>
      </c>
      <c r="R5655" s="42">
        <v>78.059877961647203</v>
      </c>
      <c r="S5655" s="42">
        <v>0</v>
      </c>
      <c r="T5655" s="42">
        <v>70.253890165482503</v>
      </c>
      <c r="U5655" s="15">
        <f t="shared" si="355"/>
        <v>681.35425146553575</v>
      </c>
    </row>
    <row r="5656" spans="6:21" x14ac:dyDescent="0.3">
      <c r="F5656" s="5">
        <f>Demand!C5656</f>
        <v>35.115900492440474</v>
      </c>
      <c r="G5656">
        <f>Irradiance!A5656*$B$2*'Technical Data'!$B$2</f>
        <v>573.05529214489093</v>
      </c>
      <c r="H5656" s="5">
        <f t="shared" si="352"/>
        <v>537.93939165245047</v>
      </c>
      <c r="I5656" s="38">
        <v>180.1545024464842</v>
      </c>
      <c r="J5656" s="35">
        <f>IF(H5656&gt;0,MIN(H5656,($B$3-L5655)/'Technical Data'!$B$5),0)</f>
        <v>0</v>
      </c>
      <c r="K5656" s="15">
        <f>IF(H5656&lt;0,MIN(ABS(H5656),(L5655*'Technical Data'!$B$4)),0)</f>
        <v>0</v>
      </c>
      <c r="L5656" s="15">
        <f>L5655+J5656*'Technical Data'!$B$5-(K5656/'Technical Data'!$B$4)</f>
        <v>382.61924487253498</v>
      </c>
      <c r="N5656" s="15">
        <f t="shared" si="353"/>
        <v>573.05529214489093</v>
      </c>
      <c r="O5656" s="36">
        <f t="shared" si="354"/>
        <v>537.93939165245047</v>
      </c>
      <c r="P5656" s="50">
        <v>0</v>
      </c>
      <c r="Q5656" s="50">
        <v>35.115900492440502</v>
      </c>
      <c r="R5656" s="42">
        <v>145.038601954043</v>
      </c>
      <c r="S5656" s="42">
        <v>0</v>
      </c>
      <c r="T5656" s="42">
        <v>200.788631924122</v>
      </c>
      <c r="U5656" s="15">
        <f t="shared" si="355"/>
        <v>573.05529214489093</v>
      </c>
    </row>
    <row r="5657" spans="6:21" x14ac:dyDescent="0.3">
      <c r="F5657" s="5">
        <f>Demand!C5657</f>
        <v>40.493835473921294</v>
      </c>
      <c r="G5657">
        <f>Irradiance!A5657*$B$2*'Technical Data'!$B$2</f>
        <v>453.46184076491858</v>
      </c>
      <c r="H5657" s="5">
        <f t="shared" si="352"/>
        <v>412.96800529099727</v>
      </c>
      <c r="I5657" s="38">
        <v>142.55726004326911</v>
      </c>
      <c r="J5657" s="35">
        <f>IF(H5657&gt;0,MIN(H5657,($B$3-L5656)/'Technical Data'!$B$5),0)</f>
        <v>0</v>
      </c>
      <c r="K5657" s="15">
        <f>IF(H5657&lt;0,MIN(ABS(H5657),(L5656*'Technical Data'!$B$4)),0)</f>
        <v>0</v>
      </c>
      <c r="L5657" s="15">
        <f>L5656+J5657*'Technical Data'!$B$5-(K5657/'Technical Data'!$B$4)</f>
        <v>382.61924487253498</v>
      </c>
      <c r="N5657" s="15">
        <f t="shared" si="353"/>
        <v>453.46184076491858</v>
      </c>
      <c r="O5657" s="36">
        <f t="shared" si="354"/>
        <v>412.96800529099727</v>
      </c>
      <c r="P5657" s="50">
        <v>0</v>
      </c>
      <c r="Q5657" s="50">
        <v>40.493835473921301</v>
      </c>
      <c r="R5657" s="42">
        <v>102.06342456934701</v>
      </c>
      <c r="S5657" s="42">
        <v>0</v>
      </c>
      <c r="T5657" s="42">
        <v>292.645714036534</v>
      </c>
      <c r="U5657" s="15">
        <f t="shared" si="355"/>
        <v>453.46184076491858</v>
      </c>
    </row>
    <row r="5658" spans="6:21" x14ac:dyDescent="0.3">
      <c r="F5658" s="5">
        <f>Demand!C5658</f>
        <v>46.289673397026448</v>
      </c>
      <c r="G5658">
        <f>Irradiance!A5658*$B$2*'Technical Data'!$B$2</f>
        <v>290.29247675888803</v>
      </c>
      <c r="H5658" s="5">
        <f t="shared" si="352"/>
        <v>244.0028033618616</v>
      </c>
      <c r="I5658" s="38">
        <v>91.26082147973986</v>
      </c>
      <c r="J5658" s="35">
        <f>IF(H5658&gt;0,MIN(H5658,($B$3-L5657)/'Technical Data'!$B$5),0)</f>
        <v>0</v>
      </c>
      <c r="K5658" s="15">
        <f>IF(H5658&lt;0,MIN(ABS(H5658),(L5657*'Technical Data'!$B$4)),0)</f>
        <v>0</v>
      </c>
      <c r="L5658" s="15">
        <f>L5657+J5658*'Technical Data'!$B$5-(K5658/'Technical Data'!$B$4)</f>
        <v>382.61924487253498</v>
      </c>
      <c r="N5658" s="15">
        <f t="shared" si="353"/>
        <v>290.29247675888803</v>
      </c>
      <c r="O5658" s="36">
        <f t="shared" si="354"/>
        <v>244.0028033618616</v>
      </c>
      <c r="P5658" s="50">
        <v>0</v>
      </c>
      <c r="Q5658" s="50">
        <v>46.289673397026398</v>
      </c>
      <c r="R5658" s="42">
        <v>44.971148082713199</v>
      </c>
      <c r="S5658" s="42">
        <v>0</v>
      </c>
      <c r="T5658" s="42">
        <v>333.11974731097598</v>
      </c>
      <c r="U5658" s="15">
        <f t="shared" si="355"/>
        <v>290.29247675888803</v>
      </c>
    </row>
    <row r="5659" spans="6:21" x14ac:dyDescent="0.3">
      <c r="F5659" s="5">
        <f>Demand!C5659</f>
        <v>46.767771434630347</v>
      </c>
      <c r="G5659">
        <f>Irradiance!A5659*$B$2*'Technical Data'!$B$2</f>
        <v>136.01452139530682</v>
      </c>
      <c r="H5659" s="5">
        <f t="shared" si="352"/>
        <v>89.246749960676468</v>
      </c>
      <c r="I5659" s="38">
        <v>42.759623309215861</v>
      </c>
      <c r="J5659" s="35">
        <f>IF(H5659&gt;0,MIN(H5659,($B$3-L5658)/'Technical Data'!$B$5),0)</f>
        <v>0</v>
      </c>
      <c r="K5659" s="15">
        <f>IF(H5659&lt;0,MIN(ABS(H5659),(L5658*'Technical Data'!$B$4)),0)</f>
        <v>0</v>
      </c>
      <c r="L5659" s="15">
        <f>L5658+J5659*'Technical Data'!$B$5-(K5659/'Technical Data'!$B$4)</f>
        <v>382.61924487253498</v>
      </c>
      <c r="N5659" s="15">
        <f t="shared" si="353"/>
        <v>136.01452139530682</v>
      </c>
      <c r="O5659" s="36">
        <f t="shared" si="354"/>
        <v>89.246749960676468</v>
      </c>
      <c r="P5659" s="50">
        <v>0</v>
      </c>
      <c r="Q5659" s="50">
        <v>42.759623309215698</v>
      </c>
      <c r="R5659" s="42">
        <v>0</v>
      </c>
      <c r="S5659" s="42">
        <v>4.0081481254145999</v>
      </c>
      <c r="T5659" s="42">
        <v>328.666249393849</v>
      </c>
      <c r="U5659" s="15">
        <f t="shared" si="355"/>
        <v>136.01452139530682</v>
      </c>
    </row>
    <row r="5660" spans="6:21" x14ac:dyDescent="0.3">
      <c r="F5660" s="5">
        <f>Demand!C5660</f>
        <v>41.118683484786189</v>
      </c>
      <c r="G5660">
        <f>Irradiance!A5660*$B$2*'Technical Data'!$B$2</f>
        <v>4.8862696143190307</v>
      </c>
      <c r="H5660" s="5">
        <f t="shared" si="352"/>
        <v>-36.232413870467155</v>
      </c>
      <c r="I5660" s="38">
        <v>1.536123098858756</v>
      </c>
      <c r="J5660" s="35">
        <f>IF(H5660&gt;0,MIN(H5660,($B$3-L5659)/'Technical Data'!$B$5),0)</f>
        <v>0</v>
      </c>
      <c r="K5660" s="15">
        <f>IF(H5660&lt;0,MIN(ABS(H5660),(L5659*'Technical Data'!$B$4)),0)</f>
        <v>36.232413870467155</v>
      </c>
      <c r="L5660" s="15">
        <f>L5659+J5660*'Technical Data'!$B$5-(K5660/'Technical Data'!$B$4)</f>
        <v>342.36100723868259</v>
      </c>
      <c r="N5660" s="15">
        <f t="shared" si="353"/>
        <v>4.8862696143190307</v>
      </c>
      <c r="O5660" s="36">
        <f t="shared" si="354"/>
        <v>0</v>
      </c>
      <c r="P5660" s="50">
        <v>0</v>
      </c>
      <c r="Q5660" s="50">
        <v>1.53612309885875</v>
      </c>
      <c r="R5660" s="42">
        <v>0</v>
      </c>
      <c r="S5660" s="42">
        <v>39.582560385927401</v>
      </c>
      <c r="T5660" s="42">
        <v>284.68562674281799</v>
      </c>
      <c r="U5660" s="15">
        <f t="shared" si="355"/>
        <v>4.8862696143190307</v>
      </c>
    </row>
    <row r="5661" spans="6:21" x14ac:dyDescent="0.3">
      <c r="F5661" s="5">
        <f>Demand!C5661</f>
        <v>30.670752484741968</v>
      </c>
      <c r="G5661">
        <f>Irradiance!A5661*$B$2*'Technical Data'!$B$2</f>
        <v>0</v>
      </c>
      <c r="H5661" s="5">
        <f t="shared" si="352"/>
        <v>-30.670752484741968</v>
      </c>
      <c r="I5661" s="38">
        <v>0</v>
      </c>
      <c r="J5661" s="35">
        <f>IF(H5661&gt;0,MIN(H5661,($B$3-L5660)/'Technical Data'!$B$5),0)</f>
        <v>0</v>
      </c>
      <c r="K5661" s="15">
        <f>IF(H5661&lt;0,MIN(ABS(H5661),(L5660*'Technical Data'!$B$4)),0)</f>
        <v>30.670752484741968</v>
      </c>
      <c r="L5661" s="15">
        <f>L5660+J5661*'Technical Data'!$B$5-(K5661/'Technical Data'!$B$4)</f>
        <v>308.2823933667471</v>
      </c>
      <c r="N5661" s="15">
        <f t="shared" si="353"/>
        <v>0</v>
      </c>
      <c r="O5661" s="36">
        <f t="shared" si="354"/>
        <v>0</v>
      </c>
      <c r="P5661" s="50">
        <v>0</v>
      </c>
      <c r="Q5661" s="50">
        <v>0</v>
      </c>
      <c r="R5661" s="42">
        <v>0</v>
      </c>
      <c r="S5661" s="42">
        <v>30.670752484742</v>
      </c>
      <c r="T5661" s="42">
        <v>250.60701287088301</v>
      </c>
      <c r="U5661" s="15">
        <f t="shared" si="355"/>
        <v>0</v>
      </c>
    </row>
    <row r="5662" spans="6:21" x14ac:dyDescent="0.3">
      <c r="F5662" s="5">
        <f>Demand!C5662</f>
        <v>23.361535002938691</v>
      </c>
      <c r="G5662">
        <f>Irradiance!A5662*$B$2*'Technical Data'!$B$2</f>
        <v>0</v>
      </c>
      <c r="H5662" s="5">
        <f t="shared" si="352"/>
        <v>-23.361535002938691</v>
      </c>
      <c r="I5662" s="38">
        <v>0</v>
      </c>
      <c r="J5662" s="35">
        <f>IF(H5662&gt;0,MIN(H5662,($B$3-L5661)/'Technical Data'!$B$5),0)</f>
        <v>0</v>
      </c>
      <c r="K5662" s="15">
        <f>IF(H5662&lt;0,MIN(ABS(H5662),(L5661*'Technical Data'!$B$4)),0)</f>
        <v>23.361535002938691</v>
      </c>
      <c r="L5662" s="15">
        <f>L5661+J5662*'Technical Data'!$B$5-(K5662/'Technical Data'!$B$4)</f>
        <v>282.32513225237079</v>
      </c>
      <c r="N5662" s="15">
        <f t="shared" si="353"/>
        <v>0</v>
      </c>
      <c r="O5662" s="36">
        <f t="shared" si="354"/>
        <v>0</v>
      </c>
      <c r="P5662" s="50">
        <v>0</v>
      </c>
      <c r="Q5662" s="50">
        <v>0</v>
      </c>
      <c r="R5662" s="42">
        <v>0</v>
      </c>
      <c r="S5662" s="42">
        <v>23.361535002938702</v>
      </c>
      <c r="T5662" s="42">
        <v>224.64975175650599</v>
      </c>
      <c r="U5662" s="15">
        <f t="shared" si="355"/>
        <v>0</v>
      </c>
    </row>
    <row r="5663" spans="6:21" x14ac:dyDescent="0.3">
      <c r="F5663" s="5">
        <f>Demand!C5663</f>
        <v>23.694124795974531</v>
      </c>
      <c r="G5663">
        <f>Irradiance!A5663*$B$2*'Technical Data'!$B$2</f>
        <v>0</v>
      </c>
      <c r="H5663" s="5">
        <f t="shared" si="352"/>
        <v>-23.694124795974531</v>
      </c>
      <c r="I5663" s="38">
        <v>0</v>
      </c>
      <c r="J5663" s="35">
        <f>IF(H5663&gt;0,MIN(H5663,($B$3-L5662)/'Technical Data'!$B$5),0)</f>
        <v>0</v>
      </c>
      <c r="K5663" s="15">
        <f>IF(H5663&lt;0,MIN(ABS(H5663),(L5662*'Technical Data'!$B$4)),0)</f>
        <v>23.694124795974531</v>
      </c>
      <c r="L5663" s="15">
        <f>L5662+J5663*'Technical Data'!$B$5-(K5663/'Technical Data'!$B$4)</f>
        <v>255.99832692351021</v>
      </c>
      <c r="N5663" s="15">
        <f t="shared" si="353"/>
        <v>0</v>
      </c>
      <c r="O5663" s="36">
        <f t="shared" si="354"/>
        <v>0</v>
      </c>
      <c r="P5663" s="50">
        <v>0</v>
      </c>
      <c r="Q5663" s="50">
        <v>0</v>
      </c>
      <c r="R5663" s="42">
        <v>0</v>
      </c>
      <c r="S5663" s="42">
        <v>23.694124795974499</v>
      </c>
      <c r="T5663" s="42">
        <v>198.322946427646</v>
      </c>
      <c r="U5663" s="15">
        <f t="shared" si="355"/>
        <v>0</v>
      </c>
    </row>
    <row r="5664" spans="6:21" x14ac:dyDescent="0.3">
      <c r="F5664" s="5">
        <f>Demand!C5664</f>
        <v>24.276849185561982</v>
      </c>
      <c r="G5664">
        <f>Irradiance!A5664*$B$2*'Technical Data'!$B$2</f>
        <v>0</v>
      </c>
      <c r="H5664" s="5">
        <f t="shared" si="352"/>
        <v>-24.276849185561982</v>
      </c>
      <c r="I5664" s="38">
        <v>0</v>
      </c>
      <c r="J5664" s="35">
        <f>IF(H5664&gt;0,MIN(H5664,($B$3-L5663)/'Technical Data'!$B$5),0)</f>
        <v>0</v>
      </c>
      <c r="K5664" s="15">
        <f>IF(H5664&lt;0,MIN(ABS(H5664),(L5663*'Technical Data'!$B$4)),0)</f>
        <v>24.276849185561982</v>
      </c>
      <c r="L5664" s="15">
        <f>L5663+J5664*'Technical Data'!$B$5-(K5664/'Technical Data'!$B$4)</f>
        <v>229.02405005066356</v>
      </c>
      <c r="N5664" s="15">
        <f t="shared" si="353"/>
        <v>0</v>
      </c>
      <c r="O5664" s="36">
        <f t="shared" si="354"/>
        <v>0</v>
      </c>
      <c r="P5664" s="50">
        <v>0</v>
      </c>
      <c r="Q5664" s="50">
        <v>0</v>
      </c>
      <c r="R5664" s="42">
        <v>0</v>
      </c>
      <c r="S5664" s="42">
        <v>24.276849185562</v>
      </c>
      <c r="T5664" s="42">
        <v>171.34866955479899</v>
      </c>
      <c r="U5664" s="15">
        <f t="shared" si="355"/>
        <v>0</v>
      </c>
    </row>
    <row r="5665" spans="6:21" x14ac:dyDescent="0.3">
      <c r="F5665" s="5">
        <f>Demand!C5665</f>
        <v>24.556155241846803</v>
      </c>
      <c r="G5665">
        <f>Irradiance!A5665*$B$2*'Technical Data'!$B$2</f>
        <v>0</v>
      </c>
      <c r="H5665" s="5">
        <f t="shared" si="352"/>
        <v>-24.556155241846803</v>
      </c>
      <c r="I5665" s="38">
        <v>0</v>
      </c>
      <c r="J5665" s="35">
        <f>IF(H5665&gt;0,MIN(H5665,($B$3-L5664)/'Technical Data'!$B$5),0)</f>
        <v>0</v>
      </c>
      <c r="K5665" s="15">
        <f>IF(H5665&lt;0,MIN(ABS(H5665),(L5664*'Technical Data'!$B$4)),0)</f>
        <v>24.556155241846803</v>
      </c>
      <c r="L5665" s="15">
        <f>L5664+J5665*'Technical Data'!$B$5-(K5665/'Technical Data'!$B$4)</f>
        <v>201.73943311527822</v>
      </c>
      <c r="N5665" s="15">
        <f t="shared" si="353"/>
        <v>0</v>
      </c>
      <c r="O5665" s="36">
        <f t="shared" si="354"/>
        <v>0</v>
      </c>
      <c r="P5665" s="50">
        <v>0</v>
      </c>
      <c r="Q5665" s="50">
        <v>0</v>
      </c>
      <c r="R5665" s="42">
        <v>0</v>
      </c>
      <c r="S5665" s="42">
        <v>24.556155241846799</v>
      </c>
      <c r="T5665" s="42">
        <v>144.06405261941401</v>
      </c>
      <c r="U5665" s="15">
        <f t="shared" si="355"/>
        <v>0</v>
      </c>
    </row>
    <row r="5666" spans="6:21" x14ac:dyDescent="0.3">
      <c r="F5666" s="5">
        <f>Demand!C5666</f>
        <v>24.086082161956142</v>
      </c>
      <c r="G5666">
        <f>Irradiance!A5666*$B$2*'Technical Data'!$B$2</f>
        <v>0</v>
      </c>
      <c r="H5666" s="5">
        <f t="shared" si="352"/>
        <v>-24.086082161956142</v>
      </c>
      <c r="I5666" s="38">
        <v>0</v>
      </c>
      <c r="J5666" s="35">
        <f>IF(H5666&gt;0,MIN(H5666,($B$3-L5665)/'Technical Data'!$B$5),0)</f>
        <v>0</v>
      </c>
      <c r="K5666" s="15">
        <f>IF(H5666&lt;0,MIN(ABS(H5666),(L5665*'Technical Data'!$B$4)),0)</f>
        <v>24.086082161956142</v>
      </c>
      <c r="L5666" s="15">
        <f>L5665+J5666*'Technical Data'!$B$5-(K5666/'Technical Data'!$B$4)</f>
        <v>174.97711960199362</v>
      </c>
      <c r="N5666" s="15">
        <f t="shared" si="353"/>
        <v>0</v>
      </c>
      <c r="O5666" s="36">
        <f t="shared" si="354"/>
        <v>0</v>
      </c>
      <c r="P5666" s="50">
        <v>0</v>
      </c>
      <c r="Q5666" s="50">
        <v>0</v>
      </c>
      <c r="R5666" s="42">
        <v>0</v>
      </c>
      <c r="S5666" s="42">
        <v>24.086082161956099</v>
      </c>
      <c r="T5666" s="42">
        <v>117.30173910612901</v>
      </c>
      <c r="U5666" s="15">
        <f t="shared" si="355"/>
        <v>0</v>
      </c>
    </row>
    <row r="5667" spans="6:21" x14ac:dyDescent="0.3">
      <c r="F5667" s="5">
        <f>Demand!C5667</f>
        <v>22.62939207702944</v>
      </c>
      <c r="G5667">
        <f>Irradiance!A5667*$B$2*'Technical Data'!$B$2</f>
        <v>0</v>
      </c>
      <c r="H5667" s="5">
        <f t="shared" si="352"/>
        <v>-22.62939207702944</v>
      </c>
      <c r="I5667" s="38">
        <v>0</v>
      </c>
      <c r="J5667" s="35">
        <f>IF(H5667&gt;0,MIN(H5667,($B$3-L5666)/'Technical Data'!$B$5),0)</f>
        <v>0</v>
      </c>
      <c r="K5667" s="15">
        <f>IF(H5667&lt;0,MIN(ABS(H5667),(L5666*'Technical Data'!$B$4)),0)</f>
        <v>22.62939207702944</v>
      </c>
      <c r="L5667" s="15">
        <f>L5666+J5667*'Technical Data'!$B$5-(K5667/'Technical Data'!$B$4)</f>
        <v>149.83335062751647</v>
      </c>
      <c r="N5667" s="15">
        <f t="shared" si="353"/>
        <v>0</v>
      </c>
      <c r="O5667" s="36">
        <f t="shared" si="354"/>
        <v>0</v>
      </c>
      <c r="P5667" s="50">
        <v>0</v>
      </c>
      <c r="Q5667" s="50">
        <v>0</v>
      </c>
      <c r="R5667" s="42">
        <v>0</v>
      </c>
      <c r="S5667" s="42">
        <v>22.629392077029401</v>
      </c>
      <c r="T5667" s="42">
        <v>92.157970131651894</v>
      </c>
      <c r="U5667" s="15">
        <f t="shared" si="355"/>
        <v>0</v>
      </c>
    </row>
    <row r="5668" spans="6:21" x14ac:dyDescent="0.3">
      <c r="F5668" s="5">
        <f>Demand!C5668</f>
        <v>20.875767698938589</v>
      </c>
      <c r="G5668">
        <f>Irradiance!A5668*$B$2*'Technical Data'!$B$2</f>
        <v>0</v>
      </c>
      <c r="H5668" s="5">
        <f t="shared" si="352"/>
        <v>-20.875767698938589</v>
      </c>
      <c r="I5668" s="38">
        <v>0</v>
      </c>
      <c r="J5668" s="35">
        <f>IF(H5668&gt;0,MIN(H5668,($B$3-L5667)/'Technical Data'!$B$5),0)</f>
        <v>0</v>
      </c>
      <c r="K5668" s="15">
        <f>IF(H5668&lt;0,MIN(ABS(H5668),(L5667*'Technical Data'!$B$4)),0)</f>
        <v>20.875767698938589</v>
      </c>
      <c r="L5668" s="15">
        <f>L5667+J5668*'Technical Data'!$B$5-(K5668/'Technical Data'!$B$4)</f>
        <v>126.63805318425136</v>
      </c>
      <c r="N5668" s="15">
        <f t="shared" si="353"/>
        <v>0</v>
      </c>
      <c r="O5668" s="36">
        <f t="shared" si="354"/>
        <v>0</v>
      </c>
      <c r="P5668" s="50">
        <v>0</v>
      </c>
      <c r="Q5668" s="50">
        <v>0</v>
      </c>
      <c r="R5668" s="42">
        <v>0</v>
      </c>
      <c r="S5668" s="42">
        <v>20.875767698938599</v>
      </c>
      <c r="T5668" s="42">
        <v>68.962672688386803</v>
      </c>
      <c r="U5668" s="15">
        <f t="shared" si="355"/>
        <v>0</v>
      </c>
    </row>
    <row r="5669" spans="6:21" x14ac:dyDescent="0.3">
      <c r="F5669" s="5">
        <f>Demand!C5669</f>
        <v>18.93451080661497</v>
      </c>
      <c r="G5669">
        <f>Irradiance!A5669*$B$2*'Technical Data'!$B$2</f>
        <v>0</v>
      </c>
      <c r="H5669" s="5">
        <f t="shared" si="352"/>
        <v>-18.93451080661497</v>
      </c>
      <c r="I5669" s="38">
        <v>0</v>
      </c>
      <c r="J5669" s="35">
        <f>IF(H5669&gt;0,MIN(H5669,($B$3-L5668)/'Technical Data'!$B$5),0)</f>
        <v>0</v>
      </c>
      <c r="K5669" s="15">
        <f>IF(H5669&lt;0,MIN(ABS(H5669),(L5668*'Technical Data'!$B$4)),0)</f>
        <v>18.93451080661497</v>
      </c>
      <c r="L5669" s="15">
        <f>L5668+J5669*'Technical Data'!$B$5-(K5669/'Technical Data'!$B$4)</f>
        <v>105.59970784356807</v>
      </c>
      <c r="N5669" s="15">
        <f t="shared" si="353"/>
        <v>0</v>
      </c>
      <c r="O5669" s="36">
        <f t="shared" si="354"/>
        <v>0</v>
      </c>
      <c r="P5669" s="50">
        <v>0</v>
      </c>
      <c r="Q5669" s="50">
        <v>0</v>
      </c>
      <c r="R5669" s="42">
        <v>0</v>
      </c>
      <c r="S5669" s="42">
        <v>18.934510806614998</v>
      </c>
      <c r="T5669" s="42">
        <v>47.924327347703503</v>
      </c>
      <c r="U5669" s="15">
        <f t="shared" si="355"/>
        <v>0</v>
      </c>
    </row>
    <row r="5670" spans="6:21" x14ac:dyDescent="0.3">
      <c r="F5670" s="5">
        <f>Demand!C5670</f>
        <v>15.414426545557331</v>
      </c>
      <c r="G5670">
        <f>Irradiance!A5670*$B$2*'Technical Data'!$B$2</f>
        <v>0</v>
      </c>
      <c r="H5670" s="5">
        <f t="shared" si="352"/>
        <v>-15.414426545557331</v>
      </c>
      <c r="I5670" s="38">
        <v>0</v>
      </c>
      <c r="J5670" s="35">
        <f>IF(H5670&gt;0,MIN(H5670,($B$3-L5669)/'Technical Data'!$B$5),0)</f>
        <v>0</v>
      </c>
      <c r="K5670" s="15">
        <f>IF(H5670&lt;0,MIN(ABS(H5670),(L5669*'Technical Data'!$B$4)),0)</f>
        <v>15.414426545557331</v>
      </c>
      <c r="L5670" s="15">
        <f>L5669+J5670*'Technical Data'!$B$5-(K5670/'Technical Data'!$B$4)</f>
        <v>88.472567237393264</v>
      </c>
      <c r="N5670" s="15">
        <f t="shared" si="353"/>
        <v>0</v>
      </c>
      <c r="O5670" s="36">
        <f t="shared" si="354"/>
        <v>0</v>
      </c>
      <c r="P5670" s="50">
        <v>0</v>
      </c>
      <c r="Q5670" s="50">
        <v>0</v>
      </c>
      <c r="R5670" s="42">
        <v>0</v>
      </c>
      <c r="S5670" s="42">
        <v>15.4144265455573</v>
      </c>
      <c r="T5670" s="42">
        <v>30.797186741528702</v>
      </c>
      <c r="U5670" s="15">
        <f t="shared" si="355"/>
        <v>0</v>
      </c>
    </row>
    <row r="5671" spans="6:21" x14ac:dyDescent="0.3">
      <c r="F5671" s="5">
        <f>Demand!C5671</f>
        <v>11.737629818305178</v>
      </c>
      <c r="G5671">
        <f>Irradiance!A5671*$B$2*'Technical Data'!$B$2</f>
        <v>0</v>
      </c>
      <c r="H5671" s="5">
        <f t="shared" si="352"/>
        <v>-11.737629818305178</v>
      </c>
      <c r="I5671" s="38">
        <v>0</v>
      </c>
      <c r="J5671" s="35">
        <f>IF(H5671&gt;0,MIN(H5671,($B$3-L5670)/'Technical Data'!$B$5),0)</f>
        <v>0</v>
      </c>
      <c r="K5671" s="15">
        <f>IF(H5671&lt;0,MIN(ABS(H5671),(L5670*'Technical Data'!$B$4)),0)</f>
        <v>11.737629818305178</v>
      </c>
      <c r="L5671" s="15">
        <f>L5670+J5671*'Technical Data'!$B$5-(K5671/'Technical Data'!$B$4)</f>
        <v>75.430756328165288</v>
      </c>
      <c r="N5671" s="15">
        <f t="shared" si="353"/>
        <v>0</v>
      </c>
      <c r="O5671" s="36">
        <f t="shared" si="354"/>
        <v>0</v>
      </c>
      <c r="P5671" s="50">
        <v>0</v>
      </c>
      <c r="Q5671" s="50">
        <v>0</v>
      </c>
      <c r="R5671" s="42">
        <v>0</v>
      </c>
      <c r="S5671" s="42">
        <v>11.7376298183052</v>
      </c>
      <c r="T5671" s="42">
        <v>17.7553758323007</v>
      </c>
      <c r="U5671" s="15">
        <f t="shared" si="355"/>
        <v>0</v>
      </c>
    </row>
    <row r="5672" spans="6:21" x14ac:dyDescent="0.3">
      <c r="F5672" s="5">
        <f>Demand!C5672</f>
        <v>16.105749978485296</v>
      </c>
      <c r="G5672">
        <f>Irradiance!A5672*$B$2*'Technical Data'!$B$2</f>
        <v>0.40051390281303539</v>
      </c>
      <c r="H5672" s="5">
        <f t="shared" si="352"/>
        <v>-15.705236075672261</v>
      </c>
      <c r="I5672" s="38">
        <v>0.12591172941465209</v>
      </c>
      <c r="J5672" s="35">
        <f>IF(H5672&gt;0,MIN(H5672,($B$3-L5671)/'Technical Data'!$B$5),0)</f>
        <v>0</v>
      </c>
      <c r="K5672" s="15">
        <f>IF(H5672&lt;0,MIN(ABS(H5672),(L5671*'Technical Data'!$B$4)),0)</f>
        <v>15.705236075672261</v>
      </c>
      <c r="L5672" s="15">
        <f>L5671+J5672*'Technical Data'!$B$5-(K5672/'Technical Data'!$B$4)</f>
        <v>57.980494021862775</v>
      </c>
      <c r="N5672" s="15">
        <f t="shared" si="353"/>
        <v>0.40051390281303539</v>
      </c>
      <c r="O5672" s="36">
        <f t="shared" si="354"/>
        <v>0</v>
      </c>
      <c r="P5672" s="50">
        <v>0</v>
      </c>
      <c r="Q5672" s="50">
        <v>0.12591172941465201</v>
      </c>
      <c r="R5672" s="42">
        <v>0</v>
      </c>
      <c r="S5672" s="42">
        <v>15.9798382490706</v>
      </c>
      <c r="T5672" s="42">
        <v>0</v>
      </c>
      <c r="U5672" s="15">
        <f t="shared" si="355"/>
        <v>0.40051390281303539</v>
      </c>
    </row>
    <row r="5673" spans="6:21" x14ac:dyDescent="0.3">
      <c r="F5673" s="5">
        <f>Demand!C5673</f>
        <v>19.950375521211846</v>
      </c>
      <c r="G5673">
        <f>Irradiance!A5673*$B$2*'Technical Data'!$B$2</f>
        <v>97.565186725255415</v>
      </c>
      <c r="H5673" s="5">
        <f t="shared" si="352"/>
        <v>77.614811204043576</v>
      </c>
      <c r="I5673" s="38">
        <v>30.672097285409251</v>
      </c>
      <c r="J5673" s="35">
        <f>IF(H5673&gt;0,MIN(H5673,($B$3-L5672)/'Technical Data'!$B$5),0)</f>
        <v>77.614811204043576</v>
      </c>
      <c r="K5673" s="15">
        <f>IF(H5673&lt;0,MIN(ABS(H5673),(L5672*'Technical Data'!$B$4)),0)</f>
        <v>0</v>
      </c>
      <c r="L5673" s="15">
        <f>L5672+J5673*'Technical Data'!$B$5-(K5673/'Technical Data'!$B$4)</f>
        <v>127.833824105502</v>
      </c>
      <c r="N5673" s="15">
        <f t="shared" si="353"/>
        <v>19.950375521211839</v>
      </c>
      <c r="O5673" s="36">
        <f t="shared" si="354"/>
        <v>0</v>
      </c>
      <c r="P5673" s="50">
        <v>10.7217217641973</v>
      </c>
      <c r="Q5673" s="50">
        <v>19.9503755212118</v>
      </c>
      <c r="R5673" s="42">
        <v>0</v>
      </c>
      <c r="S5673" s="42">
        <v>0</v>
      </c>
      <c r="T5673" s="42">
        <v>0</v>
      </c>
      <c r="U5673" s="15">
        <f t="shared" si="355"/>
        <v>19.950375521211839</v>
      </c>
    </row>
    <row r="5674" spans="6:21" x14ac:dyDescent="0.3">
      <c r="F5674" s="5">
        <f>Demand!C5674</f>
        <v>26.300521892971187</v>
      </c>
      <c r="G5674">
        <f>Irradiance!A5674*$B$2*'Technical Data'!$B$2</f>
        <v>215.87699361622606</v>
      </c>
      <c r="H5674" s="5">
        <f t="shared" si="352"/>
        <v>189.57647172325488</v>
      </c>
      <c r="I5674" s="38">
        <v>67.866422154497485</v>
      </c>
      <c r="J5674" s="35">
        <f>IF(H5674&gt;0,MIN(H5674,($B$3-L5673)/'Technical Data'!$B$5),0)</f>
        <v>189.57647172325488</v>
      </c>
      <c r="K5674" s="15">
        <f>IF(H5674&lt;0,MIN(ABS(H5674),(L5673*'Technical Data'!$B$4)),0)</f>
        <v>0</v>
      </c>
      <c r="L5674" s="15">
        <f>L5673+J5674*'Technical Data'!$B$5-(K5674/'Technical Data'!$B$4)</f>
        <v>298.45264865643139</v>
      </c>
      <c r="N5674" s="15">
        <f t="shared" si="353"/>
        <v>26.300521892971176</v>
      </c>
      <c r="O5674" s="36">
        <f t="shared" si="354"/>
        <v>0</v>
      </c>
      <c r="P5674" s="50">
        <v>41.565900261526103</v>
      </c>
      <c r="Q5674" s="50">
        <v>26.300521892971201</v>
      </c>
      <c r="R5674" s="42">
        <v>0</v>
      </c>
      <c r="S5674" s="42">
        <v>0</v>
      </c>
      <c r="T5674" s="42">
        <v>0</v>
      </c>
      <c r="U5674" s="15">
        <f t="shared" si="355"/>
        <v>26.300521892971176</v>
      </c>
    </row>
    <row r="5675" spans="6:21" x14ac:dyDescent="0.3">
      <c r="F5675" s="5">
        <f>Demand!C5675</f>
        <v>31.07128532907273</v>
      </c>
      <c r="G5675">
        <f>Irradiance!A5675*$B$2*'Technical Data'!$B$2</f>
        <v>331.62551152919326</v>
      </c>
      <c r="H5675" s="5">
        <f t="shared" si="352"/>
        <v>300.55422620012052</v>
      </c>
      <c r="I5675" s="38">
        <v>104.25491195533201</v>
      </c>
      <c r="J5675" s="35">
        <f>IF(H5675&gt;0,MIN(H5675,($B$3-L5674)/'Technical Data'!$B$5),0)</f>
        <v>93.518440240115098</v>
      </c>
      <c r="K5675" s="15">
        <f>IF(H5675&lt;0,MIN(ABS(H5675),(L5674*'Technical Data'!$B$4)),0)</f>
        <v>0</v>
      </c>
      <c r="L5675" s="15">
        <f>L5674+J5675*'Technical Data'!$B$5-(K5675/'Technical Data'!$B$4)</f>
        <v>382.61924487253498</v>
      </c>
      <c r="N5675" s="15">
        <f t="shared" si="353"/>
        <v>238.10707128907816</v>
      </c>
      <c r="O5675" s="36">
        <f t="shared" si="354"/>
        <v>207.03578596000543</v>
      </c>
      <c r="P5675" s="50">
        <v>73.183626626258899</v>
      </c>
      <c r="Q5675" s="50">
        <v>31.071285329072701</v>
      </c>
      <c r="R5675" s="42">
        <v>0</v>
      </c>
      <c r="S5675" s="42">
        <v>0</v>
      </c>
      <c r="T5675" s="42">
        <v>0</v>
      </c>
      <c r="U5675" s="15">
        <f t="shared" si="355"/>
        <v>238.10707128907816</v>
      </c>
    </row>
    <row r="5676" spans="6:21" x14ac:dyDescent="0.3">
      <c r="F5676" s="5">
        <f>Demand!C5676</f>
        <v>33.243541012236534</v>
      </c>
      <c r="G5676">
        <f>Irradiance!A5676*$B$2*'Technical Data'!$B$2</f>
        <v>414.13137550867856</v>
      </c>
      <c r="H5676" s="5">
        <f t="shared" si="352"/>
        <v>380.887834496442</v>
      </c>
      <c r="I5676" s="38">
        <v>130.1927282147503</v>
      </c>
      <c r="J5676" s="35">
        <f>IF(H5676&gt;0,MIN(H5676,($B$3-L5675)/'Technical Data'!$B$5),0)</f>
        <v>0</v>
      </c>
      <c r="K5676" s="15">
        <f>IF(H5676&lt;0,MIN(ABS(H5676),(L5675*'Technical Data'!$B$4)),0)</f>
        <v>0</v>
      </c>
      <c r="L5676" s="15">
        <f>L5675+J5676*'Technical Data'!$B$5-(K5676/'Technical Data'!$B$4)</f>
        <v>382.61924487253498</v>
      </c>
      <c r="N5676" s="15">
        <f t="shared" si="353"/>
        <v>414.13137550867856</v>
      </c>
      <c r="O5676" s="36">
        <f t="shared" si="354"/>
        <v>380.887834496442</v>
      </c>
      <c r="P5676" s="50">
        <v>96.949187202513301</v>
      </c>
      <c r="Q5676" s="50">
        <v>33.243541012236498</v>
      </c>
      <c r="R5676" s="42">
        <v>0</v>
      </c>
      <c r="S5676" s="42">
        <v>0</v>
      </c>
      <c r="T5676" s="42">
        <v>0</v>
      </c>
      <c r="U5676" s="15">
        <f t="shared" si="355"/>
        <v>414.13137550867856</v>
      </c>
    </row>
    <row r="5677" spans="6:21" x14ac:dyDescent="0.3">
      <c r="F5677" s="5">
        <f>Demand!C5677</f>
        <v>33.926430872735239</v>
      </c>
      <c r="G5677">
        <f>Irradiance!A5677*$B$2*'Technical Data'!$B$2</f>
        <v>428.71008157107309</v>
      </c>
      <c r="H5677" s="5">
        <f t="shared" si="352"/>
        <v>394.78365069833785</v>
      </c>
      <c r="I5677" s="38">
        <v>134.77591516544359</v>
      </c>
      <c r="J5677" s="35">
        <f>IF(H5677&gt;0,MIN(H5677,($B$3-L5676)/'Technical Data'!$B$5),0)</f>
        <v>0</v>
      </c>
      <c r="K5677" s="15">
        <f>IF(H5677&lt;0,MIN(ABS(H5677),(L5676*'Technical Data'!$B$4)),0)</f>
        <v>0</v>
      </c>
      <c r="L5677" s="15">
        <f>L5676+J5677*'Technical Data'!$B$5-(K5677/'Technical Data'!$B$4)</f>
        <v>382.61924487253498</v>
      </c>
      <c r="N5677" s="15">
        <f t="shared" si="353"/>
        <v>428.71008157107309</v>
      </c>
      <c r="O5677" s="36">
        <f t="shared" si="354"/>
        <v>394.78365069833785</v>
      </c>
      <c r="P5677" s="50">
        <v>100.849484292708</v>
      </c>
      <c r="Q5677" s="50">
        <v>33.926430872735203</v>
      </c>
      <c r="R5677" s="42">
        <v>0</v>
      </c>
      <c r="S5677" s="42">
        <v>0</v>
      </c>
      <c r="T5677" s="42">
        <v>0</v>
      </c>
      <c r="U5677" s="15">
        <f t="shared" si="355"/>
        <v>428.71008157107309</v>
      </c>
    </row>
    <row r="5678" spans="6:21" x14ac:dyDescent="0.3">
      <c r="F5678" s="5">
        <f>Demand!C5678</f>
        <v>35.368776979539426</v>
      </c>
      <c r="G5678">
        <f>Irradiance!A5678*$B$2*'Technical Data'!$B$2</f>
        <v>475.00948873625993</v>
      </c>
      <c r="H5678" s="5">
        <f t="shared" si="352"/>
        <v>439.64071175672052</v>
      </c>
      <c r="I5678" s="38">
        <v>149.3313110857774</v>
      </c>
      <c r="J5678" s="35">
        <f>IF(H5678&gt;0,MIN(H5678,($B$3-L5677)/'Technical Data'!$B$5),0)</f>
        <v>0</v>
      </c>
      <c r="K5678" s="15">
        <f>IF(H5678&lt;0,MIN(ABS(H5678),(L5677*'Technical Data'!$B$4)),0)</f>
        <v>0</v>
      </c>
      <c r="L5678" s="15">
        <f>L5677+J5678*'Technical Data'!$B$5-(K5678/'Technical Data'!$B$4)</f>
        <v>382.61924487253498</v>
      </c>
      <c r="N5678" s="15">
        <f t="shared" si="353"/>
        <v>475.00948873625993</v>
      </c>
      <c r="O5678" s="36">
        <f t="shared" si="354"/>
        <v>439.64071175672052</v>
      </c>
      <c r="P5678" s="50">
        <v>8.2006931731486894</v>
      </c>
      <c r="Q5678" s="50">
        <v>35.368776979539398</v>
      </c>
      <c r="R5678" s="42">
        <v>105.761840933088</v>
      </c>
      <c r="S5678" s="42">
        <v>0</v>
      </c>
      <c r="T5678" s="42">
        <v>95.185656839779597</v>
      </c>
      <c r="U5678" s="15">
        <f t="shared" si="355"/>
        <v>475.00948873625993</v>
      </c>
    </row>
    <row r="5679" spans="6:21" x14ac:dyDescent="0.3">
      <c r="F5679" s="5">
        <f>Demand!C5679</f>
        <v>34.168540679650661</v>
      </c>
      <c r="G5679">
        <f>Irradiance!A5679*$B$2*'Technical Data'!$B$2</f>
        <v>426.62740927644523</v>
      </c>
      <c r="H5679" s="5">
        <f t="shared" si="352"/>
        <v>392.45886859679456</v>
      </c>
      <c r="I5679" s="38">
        <v>134.1211741724874</v>
      </c>
      <c r="J5679" s="35">
        <f>IF(H5679&gt;0,MIN(H5679,($B$3-L5678)/'Technical Data'!$B$5),0)</f>
        <v>0</v>
      </c>
      <c r="K5679" s="15">
        <f>IF(H5679&lt;0,MIN(ABS(H5679),(L5678*'Technical Data'!$B$4)),0)</f>
        <v>0</v>
      </c>
      <c r="L5679" s="15">
        <f>L5678+J5679*'Technical Data'!$B$5-(K5679/'Technical Data'!$B$4)</f>
        <v>382.61924487253498</v>
      </c>
      <c r="N5679" s="15">
        <f t="shared" si="353"/>
        <v>426.62740927644523</v>
      </c>
      <c r="O5679" s="36">
        <f t="shared" si="354"/>
        <v>392.45886859679456</v>
      </c>
      <c r="P5679" s="50">
        <v>0</v>
      </c>
      <c r="Q5679" s="50">
        <v>34.168540679650697</v>
      </c>
      <c r="R5679" s="42">
        <v>99.952633492836398</v>
      </c>
      <c r="S5679" s="42">
        <v>0</v>
      </c>
      <c r="T5679" s="42">
        <v>185.14302698333199</v>
      </c>
      <c r="U5679" s="15">
        <f t="shared" si="355"/>
        <v>426.62740927644523</v>
      </c>
    </row>
    <row r="5680" spans="6:21" x14ac:dyDescent="0.3">
      <c r="F5680" s="5">
        <f>Demand!C5680</f>
        <v>35.115900492440474</v>
      </c>
      <c r="G5680">
        <f>Irradiance!A5680*$B$2*'Technical Data'!$B$2</f>
        <v>396.74907212659281</v>
      </c>
      <c r="H5680" s="5">
        <f t="shared" si="352"/>
        <v>361.63317163415235</v>
      </c>
      <c r="I5680" s="38">
        <v>124.7281591581544</v>
      </c>
      <c r="J5680" s="35">
        <f>IF(H5680&gt;0,MIN(H5680,($B$3-L5679)/'Technical Data'!$B$5),0)</f>
        <v>0</v>
      </c>
      <c r="K5680" s="15">
        <f>IF(H5680&lt;0,MIN(ABS(H5680),(L5679*'Technical Data'!$B$4)),0)</f>
        <v>0</v>
      </c>
      <c r="L5680" s="15">
        <f>L5679+J5680*'Technical Data'!$B$5-(K5680/'Technical Data'!$B$4)</f>
        <v>382.61924487253498</v>
      </c>
      <c r="N5680" s="15">
        <f t="shared" si="353"/>
        <v>396.74907212659281</v>
      </c>
      <c r="O5680" s="36">
        <f t="shared" si="354"/>
        <v>361.63317163415235</v>
      </c>
      <c r="P5680" s="50">
        <v>0</v>
      </c>
      <c r="Q5680" s="50">
        <v>35.115900492440502</v>
      </c>
      <c r="R5680" s="42">
        <v>89.612258665713597</v>
      </c>
      <c r="S5680" s="42">
        <v>0</v>
      </c>
      <c r="T5680" s="42">
        <v>265.79405978247502</v>
      </c>
      <c r="U5680" s="15">
        <f t="shared" si="355"/>
        <v>396.74907212659281</v>
      </c>
    </row>
    <row r="5681" spans="6:21" x14ac:dyDescent="0.3">
      <c r="F5681" s="5">
        <f>Demand!C5681</f>
        <v>40.493835473921294</v>
      </c>
      <c r="G5681">
        <f>Irradiance!A5681*$B$2*'Technical Data'!$B$2</f>
        <v>355.89665403966319</v>
      </c>
      <c r="H5681" s="5">
        <f t="shared" si="352"/>
        <v>315.40281856574188</v>
      </c>
      <c r="I5681" s="38">
        <v>111.8851627578599</v>
      </c>
      <c r="J5681" s="35">
        <f>IF(H5681&gt;0,MIN(H5681,($B$3-L5680)/'Technical Data'!$B$5),0)</f>
        <v>0</v>
      </c>
      <c r="K5681" s="15">
        <f>IF(H5681&lt;0,MIN(ABS(H5681),(L5680*'Technical Data'!$B$4)),0)</f>
        <v>0</v>
      </c>
      <c r="L5681" s="15">
        <f>L5680+J5681*'Technical Data'!$B$5-(K5681/'Technical Data'!$B$4)</f>
        <v>382.61924487253498</v>
      </c>
      <c r="N5681" s="15">
        <f t="shared" si="353"/>
        <v>355.89665403966319</v>
      </c>
      <c r="O5681" s="36">
        <f t="shared" si="354"/>
        <v>315.40281856574188</v>
      </c>
      <c r="P5681" s="50">
        <v>0</v>
      </c>
      <c r="Q5681" s="50">
        <v>40.493835473921301</v>
      </c>
      <c r="R5681" s="42">
        <v>71.391327283938296</v>
      </c>
      <c r="S5681" s="42">
        <v>0</v>
      </c>
      <c r="T5681" s="42">
        <v>330.04625433801903</v>
      </c>
      <c r="U5681" s="15">
        <f t="shared" si="355"/>
        <v>355.89665403966319</v>
      </c>
    </row>
    <row r="5682" spans="6:21" x14ac:dyDescent="0.3">
      <c r="F5682" s="5">
        <f>Demand!C5682</f>
        <v>46.289673397026448</v>
      </c>
      <c r="G5682">
        <f>Irradiance!A5682*$B$2*'Technical Data'!$B$2</f>
        <v>201.618698676082</v>
      </c>
      <c r="H5682" s="5">
        <f t="shared" si="352"/>
        <v>155.32902527905554</v>
      </c>
      <c r="I5682" s="38">
        <v>63.383964587335882</v>
      </c>
      <c r="J5682" s="35">
        <f>IF(H5682&gt;0,MIN(H5682,($B$3-L5681)/'Technical Data'!$B$5),0)</f>
        <v>0</v>
      </c>
      <c r="K5682" s="15">
        <f>IF(H5682&lt;0,MIN(ABS(H5682),(L5681*'Technical Data'!$B$4)),0)</f>
        <v>0</v>
      </c>
      <c r="L5682" s="15">
        <f>L5681+J5682*'Technical Data'!$B$5-(K5682/'Technical Data'!$B$4)</f>
        <v>382.61924487253498</v>
      </c>
      <c r="N5682" s="15">
        <f t="shared" si="353"/>
        <v>201.618698676082</v>
      </c>
      <c r="O5682" s="36">
        <f t="shared" si="354"/>
        <v>155.32902527905554</v>
      </c>
      <c r="P5682" s="50">
        <v>0</v>
      </c>
      <c r="Q5682" s="50">
        <v>46.289673397026398</v>
      </c>
      <c r="R5682" s="42">
        <v>17.094291190309299</v>
      </c>
      <c r="S5682" s="42">
        <v>0</v>
      </c>
      <c r="T5682" s="42">
        <v>345.43111640929698</v>
      </c>
      <c r="U5682" s="15">
        <f t="shared" si="355"/>
        <v>201.618698676082</v>
      </c>
    </row>
    <row r="5683" spans="6:21" x14ac:dyDescent="0.3">
      <c r="F5683" s="5">
        <f>Demand!C5683</f>
        <v>46.767771434630347</v>
      </c>
      <c r="G5683">
        <f>Irradiance!A5683*$B$2*'Technical Data'!$B$2</f>
        <v>103.01217580351269</v>
      </c>
      <c r="H5683" s="5">
        <f t="shared" si="352"/>
        <v>56.244404368882343</v>
      </c>
      <c r="I5683" s="38">
        <v>32.384496805448528</v>
      </c>
      <c r="J5683" s="35">
        <f>IF(H5683&gt;0,MIN(H5683,($B$3-L5682)/'Technical Data'!$B$5),0)</f>
        <v>0</v>
      </c>
      <c r="K5683" s="15">
        <f>IF(H5683&lt;0,MIN(ABS(H5683),(L5682*'Technical Data'!$B$4)),0)</f>
        <v>0</v>
      </c>
      <c r="L5683" s="15">
        <f>L5682+J5683*'Technical Data'!$B$5-(K5683/'Technical Data'!$B$4)</f>
        <v>382.61924487253498</v>
      </c>
      <c r="N5683" s="15">
        <f t="shared" si="353"/>
        <v>103.01217580351269</v>
      </c>
      <c r="O5683" s="36">
        <f t="shared" si="354"/>
        <v>56.244404368882343</v>
      </c>
      <c r="P5683" s="50">
        <v>0</v>
      </c>
      <c r="Q5683" s="50">
        <v>32.3844968054484</v>
      </c>
      <c r="R5683" s="42">
        <v>0</v>
      </c>
      <c r="S5683" s="42">
        <v>14.3832746291819</v>
      </c>
      <c r="T5683" s="42">
        <v>329.449700154651</v>
      </c>
      <c r="U5683" s="15">
        <f t="shared" si="355"/>
        <v>103.01217580351269</v>
      </c>
    </row>
    <row r="5684" spans="6:21" x14ac:dyDescent="0.3">
      <c r="F5684" s="5">
        <f>Demand!C5684</f>
        <v>41.118683484786189</v>
      </c>
      <c r="G5684">
        <f>Irradiance!A5684*$B$2*'Technical Data'!$B$2</f>
        <v>2.6433917585660334</v>
      </c>
      <c r="H5684" s="5">
        <f t="shared" si="352"/>
        <v>-38.475291726220156</v>
      </c>
      <c r="I5684" s="38">
        <v>0.83101741413670394</v>
      </c>
      <c r="J5684" s="35">
        <f>IF(H5684&gt;0,MIN(H5684,($B$3-L5683)/'Technical Data'!$B$5),0)</f>
        <v>0</v>
      </c>
      <c r="K5684" s="15">
        <f>IF(H5684&lt;0,MIN(ABS(H5684),(L5683*'Technical Data'!$B$4)),0)</f>
        <v>38.475291726220156</v>
      </c>
      <c r="L5684" s="15">
        <f>L5683+J5684*'Technical Data'!$B$5-(K5684/'Technical Data'!$B$4)</f>
        <v>339.86892073229035</v>
      </c>
      <c r="N5684" s="15">
        <f t="shared" si="353"/>
        <v>2.6433917585660334</v>
      </c>
      <c r="O5684" s="36">
        <f t="shared" si="354"/>
        <v>0</v>
      </c>
      <c r="P5684" s="50">
        <v>0</v>
      </c>
      <c r="Q5684" s="50">
        <v>0.83101741413670105</v>
      </c>
      <c r="R5684" s="42">
        <v>0</v>
      </c>
      <c r="S5684" s="42">
        <v>40.2876660706495</v>
      </c>
      <c r="T5684" s="42">
        <v>284.68562674281799</v>
      </c>
      <c r="U5684" s="15">
        <f t="shared" si="355"/>
        <v>2.6433917585660334</v>
      </c>
    </row>
    <row r="5685" spans="6:21" x14ac:dyDescent="0.3">
      <c r="F5685" s="5">
        <f>Demand!C5685</f>
        <v>30.670752484741968</v>
      </c>
      <c r="G5685">
        <f>Irradiance!A5685*$B$2*'Technical Data'!$B$2</f>
        <v>0</v>
      </c>
      <c r="H5685" s="5">
        <f t="shared" si="352"/>
        <v>-30.670752484741968</v>
      </c>
      <c r="I5685" s="38">
        <v>0</v>
      </c>
      <c r="J5685" s="35">
        <f>IF(H5685&gt;0,MIN(H5685,($B$3-L5684)/'Technical Data'!$B$5),0)</f>
        <v>0</v>
      </c>
      <c r="K5685" s="15">
        <f>IF(H5685&lt;0,MIN(ABS(H5685),(L5684*'Technical Data'!$B$4)),0)</f>
        <v>30.670752484741968</v>
      </c>
      <c r="L5685" s="15">
        <f>L5684+J5685*'Technical Data'!$B$5-(K5685/'Technical Data'!$B$4)</f>
        <v>305.7903068603548</v>
      </c>
      <c r="N5685" s="15">
        <f t="shared" si="353"/>
        <v>0</v>
      </c>
      <c r="O5685" s="36">
        <f t="shared" si="354"/>
        <v>0</v>
      </c>
      <c r="P5685" s="50">
        <v>0</v>
      </c>
      <c r="Q5685" s="50">
        <v>0</v>
      </c>
      <c r="R5685" s="42">
        <v>0</v>
      </c>
      <c r="S5685" s="42">
        <v>30.670752484742</v>
      </c>
      <c r="T5685" s="42">
        <v>250.60701287088301</v>
      </c>
      <c r="U5685" s="15">
        <f t="shared" si="355"/>
        <v>0</v>
      </c>
    </row>
    <row r="5686" spans="6:21" x14ac:dyDescent="0.3">
      <c r="F5686" s="5">
        <f>Demand!C5686</f>
        <v>23.361535002938691</v>
      </c>
      <c r="G5686">
        <f>Irradiance!A5686*$B$2*'Technical Data'!$B$2</f>
        <v>0</v>
      </c>
      <c r="H5686" s="5">
        <f t="shared" si="352"/>
        <v>-23.361535002938691</v>
      </c>
      <c r="I5686" s="38">
        <v>0</v>
      </c>
      <c r="J5686" s="35">
        <f>IF(H5686&gt;0,MIN(H5686,($B$3-L5685)/'Technical Data'!$B$5),0)</f>
        <v>0</v>
      </c>
      <c r="K5686" s="15">
        <f>IF(H5686&lt;0,MIN(ABS(H5686),(L5685*'Technical Data'!$B$4)),0)</f>
        <v>23.361535002938691</v>
      </c>
      <c r="L5686" s="15">
        <f>L5685+J5686*'Technical Data'!$B$5-(K5686/'Technical Data'!$B$4)</f>
        <v>279.8330457459785</v>
      </c>
      <c r="N5686" s="15">
        <f t="shared" si="353"/>
        <v>0</v>
      </c>
      <c r="O5686" s="36">
        <f t="shared" si="354"/>
        <v>0</v>
      </c>
      <c r="P5686" s="50">
        <v>0</v>
      </c>
      <c r="Q5686" s="50">
        <v>0</v>
      </c>
      <c r="R5686" s="42">
        <v>0</v>
      </c>
      <c r="S5686" s="42">
        <v>23.361535002938702</v>
      </c>
      <c r="T5686" s="42">
        <v>224.64975175650599</v>
      </c>
      <c r="U5686" s="15">
        <f t="shared" si="355"/>
        <v>0</v>
      </c>
    </row>
    <row r="5687" spans="6:21" x14ac:dyDescent="0.3">
      <c r="F5687" s="5">
        <f>Demand!C5687</f>
        <v>23.694124795974531</v>
      </c>
      <c r="G5687">
        <f>Irradiance!A5687*$B$2*'Technical Data'!$B$2</f>
        <v>0</v>
      </c>
      <c r="H5687" s="5">
        <f t="shared" si="352"/>
        <v>-23.694124795974531</v>
      </c>
      <c r="I5687" s="38">
        <v>0</v>
      </c>
      <c r="J5687" s="35">
        <f>IF(H5687&gt;0,MIN(H5687,($B$3-L5686)/'Technical Data'!$B$5),0)</f>
        <v>0</v>
      </c>
      <c r="K5687" s="15">
        <f>IF(H5687&lt;0,MIN(ABS(H5687),(L5686*'Technical Data'!$B$4)),0)</f>
        <v>23.694124795974531</v>
      </c>
      <c r="L5687" s="15">
        <f>L5686+J5687*'Technical Data'!$B$5-(K5687/'Technical Data'!$B$4)</f>
        <v>253.50624041711791</v>
      </c>
      <c r="N5687" s="15">
        <f t="shared" si="353"/>
        <v>0</v>
      </c>
      <c r="O5687" s="36">
        <f t="shared" si="354"/>
        <v>0</v>
      </c>
      <c r="P5687" s="50">
        <v>0</v>
      </c>
      <c r="Q5687" s="50">
        <v>0</v>
      </c>
      <c r="R5687" s="42">
        <v>0</v>
      </c>
      <c r="S5687" s="42">
        <v>23.694124795974499</v>
      </c>
      <c r="T5687" s="42">
        <v>198.322946427646</v>
      </c>
      <c r="U5687" s="15">
        <f t="shared" si="355"/>
        <v>0</v>
      </c>
    </row>
    <row r="5688" spans="6:21" x14ac:dyDescent="0.3">
      <c r="F5688" s="5">
        <f>Demand!C5688</f>
        <v>24.276849185561982</v>
      </c>
      <c r="G5688">
        <f>Irradiance!A5688*$B$2*'Technical Data'!$B$2</f>
        <v>0</v>
      </c>
      <c r="H5688" s="5">
        <f t="shared" si="352"/>
        <v>-24.276849185561982</v>
      </c>
      <c r="I5688" s="38">
        <v>0</v>
      </c>
      <c r="J5688" s="35">
        <f>IF(H5688&gt;0,MIN(H5688,($B$3-L5687)/'Technical Data'!$B$5),0)</f>
        <v>0</v>
      </c>
      <c r="K5688" s="15">
        <f>IF(H5688&lt;0,MIN(ABS(H5688),(L5687*'Technical Data'!$B$4)),0)</f>
        <v>24.276849185561982</v>
      </c>
      <c r="L5688" s="15">
        <f>L5687+J5688*'Technical Data'!$B$5-(K5688/'Technical Data'!$B$4)</f>
        <v>226.53196354427126</v>
      </c>
      <c r="N5688" s="15">
        <f t="shared" si="353"/>
        <v>0</v>
      </c>
      <c r="O5688" s="36">
        <f t="shared" si="354"/>
        <v>0</v>
      </c>
      <c r="P5688" s="50">
        <v>0</v>
      </c>
      <c r="Q5688" s="50">
        <v>0</v>
      </c>
      <c r="R5688" s="42">
        <v>0</v>
      </c>
      <c r="S5688" s="42">
        <v>24.276849185562</v>
      </c>
      <c r="T5688" s="42">
        <v>171.34866955479899</v>
      </c>
      <c r="U5688" s="15">
        <f t="shared" si="355"/>
        <v>0</v>
      </c>
    </row>
    <row r="5689" spans="6:21" x14ac:dyDescent="0.3">
      <c r="F5689" s="5">
        <f>Demand!C5689</f>
        <v>24.556155241846803</v>
      </c>
      <c r="G5689">
        <f>Irradiance!A5689*$B$2*'Technical Data'!$B$2</f>
        <v>0</v>
      </c>
      <c r="H5689" s="5">
        <f t="shared" si="352"/>
        <v>-24.556155241846803</v>
      </c>
      <c r="I5689" s="38">
        <v>0</v>
      </c>
      <c r="J5689" s="35">
        <f>IF(H5689&gt;0,MIN(H5689,($B$3-L5688)/'Technical Data'!$B$5),0)</f>
        <v>0</v>
      </c>
      <c r="K5689" s="15">
        <f>IF(H5689&lt;0,MIN(ABS(H5689),(L5688*'Technical Data'!$B$4)),0)</f>
        <v>24.556155241846803</v>
      </c>
      <c r="L5689" s="15">
        <f>L5688+J5689*'Technical Data'!$B$5-(K5689/'Technical Data'!$B$4)</f>
        <v>199.24734660888592</v>
      </c>
      <c r="N5689" s="15">
        <f t="shared" si="353"/>
        <v>0</v>
      </c>
      <c r="O5689" s="36">
        <f t="shared" si="354"/>
        <v>0</v>
      </c>
      <c r="P5689" s="50">
        <v>0</v>
      </c>
      <c r="Q5689" s="50">
        <v>0</v>
      </c>
      <c r="R5689" s="42">
        <v>0</v>
      </c>
      <c r="S5689" s="42">
        <v>24.556155241846799</v>
      </c>
      <c r="T5689" s="42">
        <v>144.06405261941401</v>
      </c>
      <c r="U5689" s="15">
        <f t="shared" si="355"/>
        <v>0</v>
      </c>
    </row>
    <row r="5690" spans="6:21" x14ac:dyDescent="0.3">
      <c r="F5690" s="5">
        <f>Demand!C5690</f>
        <v>24.086082161956142</v>
      </c>
      <c r="G5690">
        <f>Irradiance!A5690*$B$2*'Technical Data'!$B$2</f>
        <v>0</v>
      </c>
      <c r="H5690" s="5">
        <f t="shared" si="352"/>
        <v>-24.086082161956142</v>
      </c>
      <c r="I5690" s="38">
        <v>0</v>
      </c>
      <c r="J5690" s="35">
        <f>IF(H5690&gt;0,MIN(H5690,($B$3-L5689)/'Technical Data'!$B$5),0)</f>
        <v>0</v>
      </c>
      <c r="K5690" s="15">
        <f>IF(H5690&lt;0,MIN(ABS(H5690),(L5689*'Technical Data'!$B$4)),0)</f>
        <v>24.086082161956142</v>
      </c>
      <c r="L5690" s="15">
        <f>L5689+J5690*'Technical Data'!$B$5-(K5690/'Technical Data'!$B$4)</f>
        <v>172.48503309560132</v>
      </c>
      <c r="N5690" s="15">
        <f t="shared" si="353"/>
        <v>0</v>
      </c>
      <c r="O5690" s="36">
        <f t="shared" si="354"/>
        <v>0</v>
      </c>
      <c r="P5690" s="50">
        <v>0</v>
      </c>
      <c r="Q5690" s="50">
        <v>0</v>
      </c>
      <c r="R5690" s="42">
        <v>0</v>
      </c>
      <c r="S5690" s="42">
        <v>24.086082161956099</v>
      </c>
      <c r="T5690" s="42">
        <v>117.30173910612901</v>
      </c>
      <c r="U5690" s="15">
        <f t="shared" si="355"/>
        <v>0</v>
      </c>
    </row>
    <row r="5691" spans="6:21" x14ac:dyDescent="0.3">
      <c r="F5691" s="5">
        <f>Demand!C5691</f>
        <v>22.62939207702944</v>
      </c>
      <c r="G5691">
        <f>Irradiance!A5691*$B$2*'Technical Data'!$B$2</f>
        <v>0</v>
      </c>
      <c r="H5691" s="5">
        <f t="shared" si="352"/>
        <v>-22.62939207702944</v>
      </c>
      <c r="I5691" s="38">
        <v>0</v>
      </c>
      <c r="J5691" s="35">
        <f>IF(H5691&gt;0,MIN(H5691,($B$3-L5690)/'Technical Data'!$B$5),0)</f>
        <v>0</v>
      </c>
      <c r="K5691" s="15">
        <f>IF(H5691&lt;0,MIN(ABS(H5691),(L5690*'Technical Data'!$B$4)),0)</f>
        <v>22.62939207702944</v>
      </c>
      <c r="L5691" s="15">
        <f>L5690+J5691*'Technical Data'!$B$5-(K5691/'Technical Data'!$B$4)</f>
        <v>147.34126412112417</v>
      </c>
      <c r="N5691" s="15">
        <f t="shared" si="353"/>
        <v>0</v>
      </c>
      <c r="O5691" s="36">
        <f t="shared" si="354"/>
        <v>0</v>
      </c>
      <c r="P5691" s="50">
        <v>0</v>
      </c>
      <c r="Q5691" s="50">
        <v>0</v>
      </c>
      <c r="R5691" s="42">
        <v>0</v>
      </c>
      <c r="S5691" s="42">
        <v>22.629392077029401</v>
      </c>
      <c r="T5691" s="42">
        <v>92.157970131651894</v>
      </c>
      <c r="U5691" s="15">
        <f t="shared" si="355"/>
        <v>0</v>
      </c>
    </row>
    <row r="5692" spans="6:21" x14ac:dyDescent="0.3">
      <c r="F5692" s="5">
        <f>Demand!C5692</f>
        <v>20.875767698938589</v>
      </c>
      <c r="G5692">
        <f>Irradiance!A5692*$B$2*'Technical Data'!$B$2</f>
        <v>0</v>
      </c>
      <c r="H5692" s="5">
        <f t="shared" si="352"/>
        <v>-20.875767698938589</v>
      </c>
      <c r="I5692" s="38">
        <v>0</v>
      </c>
      <c r="J5692" s="35">
        <f>IF(H5692&gt;0,MIN(H5692,($B$3-L5691)/'Technical Data'!$B$5),0)</f>
        <v>0</v>
      </c>
      <c r="K5692" s="15">
        <f>IF(H5692&lt;0,MIN(ABS(H5692),(L5691*'Technical Data'!$B$4)),0)</f>
        <v>20.875767698938589</v>
      </c>
      <c r="L5692" s="15">
        <f>L5691+J5692*'Technical Data'!$B$5-(K5692/'Technical Data'!$B$4)</f>
        <v>124.14596667785906</v>
      </c>
      <c r="N5692" s="15">
        <f t="shared" si="353"/>
        <v>0</v>
      </c>
      <c r="O5692" s="36">
        <f t="shared" si="354"/>
        <v>0</v>
      </c>
      <c r="P5692" s="50">
        <v>0</v>
      </c>
      <c r="Q5692" s="50">
        <v>0</v>
      </c>
      <c r="R5692" s="42">
        <v>0</v>
      </c>
      <c r="S5692" s="42">
        <v>20.875767698938599</v>
      </c>
      <c r="T5692" s="42">
        <v>68.962672688386803</v>
      </c>
      <c r="U5692" s="15">
        <f t="shared" si="355"/>
        <v>0</v>
      </c>
    </row>
    <row r="5693" spans="6:21" x14ac:dyDescent="0.3">
      <c r="F5693" s="5">
        <f>Demand!C5693</f>
        <v>18.93451080661497</v>
      </c>
      <c r="G5693">
        <f>Irradiance!A5693*$B$2*'Technical Data'!$B$2</f>
        <v>0</v>
      </c>
      <c r="H5693" s="5">
        <f t="shared" si="352"/>
        <v>-18.93451080661497</v>
      </c>
      <c r="I5693" s="38">
        <v>0</v>
      </c>
      <c r="J5693" s="35">
        <f>IF(H5693&gt;0,MIN(H5693,($B$3-L5692)/'Technical Data'!$B$5),0)</f>
        <v>0</v>
      </c>
      <c r="K5693" s="15">
        <f>IF(H5693&lt;0,MIN(ABS(H5693),(L5692*'Technical Data'!$B$4)),0)</f>
        <v>18.93451080661497</v>
      </c>
      <c r="L5693" s="15">
        <f>L5692+J5693*'Technical Data'!$B$5-(K5693/'Technical Data'!$B$4)</f>
        <v>103.10762133717577</v>
      </c>
      <c r="N5693" s="15">
        <f t="shared" si="353"/>
        <v>0</v>
      </c>
      <c r="O5693" s="36">
        <f t="shared" si="354"/>
        <v>0</v>
      </c>
      <c r="P5693" s="50">
        <v>0</v>
      </c>
      <c r="Q5693" s="50">
        <v>0</v>
      </c>
      <c r="R5693" s="42">
        <v>0</v>
      </c>
      <c r="S5693" s="42">
        <v>18.934510806614998</v>
      </c>
      <c r="T5693" s="42">
        <v>47.924327347703503</v>
      </c>
      <c r="U5693" s="15">
        <f t="shared" si="355"/>
        <v>0</v>
      </c>
    </row>
    <row r="5694" spans="6:21" x14ac:dyDescent="0.3">
      <c r="F5694" s="5">
        <f>Demand!C5694</f>
        <v>15.414426545557331</v>
      </c>
      <c r="G5694">
        <f>Irradiance!A5694*$B$2*'Technical Data'!$B$2</f>
        <v>0</v>
      </c>
      <c r="H5694" s="5">
        <f t="shared" si="352"/>
        <v>-15.414426545557331</v>
      </c>
      <c r="I5694" s="38">
        <v>0</v>
      </c>
      <c r="J5694" s="35">
        <f>IF(H5694&gt;0,MIN(H5694,($B$3-L5693)/'Technical Data'!$B$5),0)</f>
        <v>0</v>
      </c>
      <c r="K5694" s="15">
        <f>IF(H5694&lt;0,MIN(ABS(H5694),(L5693*'Technical Data'!$B$4)),0)</f>
        <v>15.414426545557331</v>
      </c>
      <c r="L5694" s="15">
        <f>L5693+J5694*'Technical Data'!$B$5-(K5694/'Technical Data'!$B$4)</f>
        <v>85.980480731000966</v>
      </c>
      <c r="N5694" s="15">
        <f t="shared" si="353"/>
        <v>0</v>
      </c>
      <c r="O5694" s="36">
        <f t="shared" si="354"/>
        <v>0</v>
      </c>
      <c r="P5694" s="50">
        <v>0</v>
      </c>
      <c r="Q5694" s="50">
        <v>0</v>
      </c>
      <c r="R5694" s="42">
        <v>0</v>
      </c>
      <c r="S5694" s="42">
        <v>15.4144265455573</v>
      </c>
      <c r="T5694" s="42">
        <v>30.797186741528702</v>
      </c>
      <c r="U5694" s="15">
        <f t="shared" si="355"/>
        <v>0</v>
      </c>
    </row>
    <row r="5695" spans="6:21" x14ac:dyDescent="0.3">
      <c r="F5695" s="5">
        <f>Demand!C5695</f>
        <v>11.737629818305178</v>
      </c>
      <c r="G5695">
        <f>Irradiance!A5695*$B$2*'Technical Data'!$B$2</f>
        <v>0</v>
      </c>
      <c r="H5695" s="5">
        <f t="shared" si="352"/>
        <v>-11.737629818305178</v>
      </c>
      <c r="I5695" s="38">
        <v>0</v>
      </c>
      <c r="J5695" s="35">
        <f>IF(H5695&gt;0,MIN(H5695,($B$3-L5694)/'Technical Data'!$B$5),0)</f>
        <v>0</v>
      </c>
      <c r="K5695" s="15">
        <f>IF(H5695&lt;0,MIN(ABS(H5695),(L5694*'Technical Data'!$B$4)),0)</f>
        <v>11.737629818305178</v>
      </c>
      <c r="L5695" s="15">
        <f>L5694+J5695*'Technical Data'!$B$5-(K5695/'Technical Data'!$B$4)</f>
        <v>72.93866982177299</v>
      </c>
      <c r="N5695" s="15">
        <f t="shared" si="353"/>
        <v>0</v>
      </c>
      <c r="O5695" s="36">
        <f t="shared" si="354"/>
        <v>0</v>
      </c>
      <c r="P5695" s="50">
        <v>0</v>
      </c>
      <c r="Q5695" s="50">
        <v>0</v>
      </c>
      <c r="R5695" s="42">
        <v>0</v>
      </c>
      <c r="S5695" s="42">
        <v>11.7376298183052</v>
      </c>
      <c r="T5695" s="42">
        <v>17.7553758323007</v>
      </c>
      <c r="U5695" s="15">
        <f t="shared" si="355"/>
        <v>0</v>
      </c>
    </row>
    <row r="5696" spans="6:21" x14ac:dyDescent="0.3">
      <c r="F5696" s="5">
        <f>Demand!C5696</f>
        <v>16.105749978485296</v>
      </c>
      <c r="G5696">
        <f>Irradiance!A5696*$B$2*'Technical Data'!$B$2</f>
        <v>0.40051390281303539</v>
      </c>
      <c r="H5696" s="5">
        <f t="shared" si="352"/>
        <v>-15.705236075672261</v>
      </c>
      <c r="I5696" s="38">
        <v>0.12591172941465209</v>
      </c>
      <c r="J5696" s="35">
        <f>IF(H5696&gt;0,MIN(H5696,($B$3-L5695)/'Technical Data'!$B$5),0)</f>
        <v>0</v>
      </c>
      <c r="K5696" s="15">
        <f>IF(H5696&lt;0,MIN(ABS(H5696),(L5695*'Technical Data'!$B$4)),0)</f>
        <v>15.705236075672261</v>
      </c>
      <c r="L5696" s="15">
        <f>L5695+J5696*'Technical Data'!$B$5-(K5696/'Technical Data'!$B$4)</f>
        <v>55.488407515470477</v>
      </c>
      <c r="N5696" s="15">
        <f t="shared" si="353"/>
        <v>0.40051390281303539</v>
      </c>
      <c r="O5696" s="36">
        <f t="shared" si="354"/>
        <v>0</v>
      </c>
      <c r="P5696" s="50">
        <v>0</v>
      </c>
      <c r="Q5696" s="50">
        <v>0.12591172941465201</v>
      </c>
      <c r="R5696" s="42">
        <v>0</v>
      </c>
      <c r="S5696" s="42">
        <v>15.9798382490706</v>
      </c>
      <c r="T5696" s="42">
        <v>0</v>
      </c>
      <c r="U5696" s="15">
        <f t="shared" si="355"/>
        <v>0.40051390281303539</v>
      </c>
    </row>
    <row r="5697" spans="6:21" x14ac:dyDescent="0.3">
      <c r="F5697" s="5">
        <f>Demand!C5697</f>
        <v>19.950375521211846</v>
      </c>
      <c r="G5697">
        <f>Irradiance!A5697*$B$2*'Technical Data'!$B$2</f>
        <v>160.76628058915239</v>
      </c>
      <c r="H5697" s="5">
        <f t="shared" si="352"/>
        <v>140.81590506794055</v>
      </c>
      <c r="I5697" s="38">
        <v>50.540968187041358</v>
      </c>
      <c r="J5697" s="35">
        <f>IF(H5697&gt;0,MIN(H5697,($B$3-L5696)/'Technical Data'!$B$5),0)</f>
        <v>140.81590506794055</v>
      </c>
      <c r="K5697" s="15">
        <f>IF(H5697&lt;0,MIN(ABS(H5697),(L5696*'Technical Data'!$B$4)),0)</f>
        <v>0</v>
      </c>
      <c r="L5697" s="15">
        <f>L5696+J5697*'Technical Data'!$B$5-(K5697/'Technical Data'!$B$4)</f>
        <v>182.22272207661698</v>
      </c>
      <c r="N5697" s="15">
        <f t="shared" si="353"/>
        <v>19.950375521211839</v>
      </c>
      <c r="O5697" s="36">
        <f t="shared" si="354"/>
        <v>0</v>
      </c>
      <c r="P5697" s="50">
        <v>30.590592665829298</v>
      </c>
      <c r="Q5697" s="50">
        <v>19.9503755212118</v>
      </c>
      <c r="R5697" s="42">
        <v>0</v>
      </c>
      <c r="S5697" s="42">
        <v>0</v>
      </c>
      <c r="T5697" s="42">
        <v>0</v>
      </c>
      <c r="U5697" s="15">
        <f t="shared" si="355"/>
        <v>19.950375521211839</v>
      </c>
    </row>
    <row r="5698" spans="6:21" x14ac:dyDescent="0.3">
      <c r="F5698" s="5">
        <f>Demand!C5698</f>
        <v>26.300521892971187</v>
      </c>
      <c r="G5698">
        <f>Irradiance!A5698*$B$2*'Technical Data'!$B$2</f>
        <v>357.25840130922751</v>
      </c>
      <c r="H5698" s="5">
        <f t="shared" ref="H5698:H5761" si="356">G5698-F5698</f>
        <v>330.95787941625633</v>
      </c>
      <c r="I5698" s="38">
        <v>112.3132626378697</v>
      </c>
      <c r="J5698" s="35">
        <f>IF(H5698&gt;0,MIN(H5698,($B$3-L5697)/'Technical Data'!$B$5),0)</f>
        <v>222.66280310657555</v>
      </c>
      <c r="K5698" s="15">
        <f>IF(H5698&lt;0,MIN(ABS(H5698),(L5697*'Technical Data'!$B$4)),0)</f>
        <v>0</v>
      </c>
      <c r="L5698" s="15">
        <f>L5697+J5698*'Technical Data'!$B$5-(K5698/'Technical Data'!$B$4)</f>
        <v>382.61924487253498</v>
      </c>
      <c r="N5698" s="15">
        <f t="shared" ref="N5698:N5761" si="357">U5698</f>
        <v>134.59559820265196</v>
      </c>
      <c r="O5698" s="36">
        <f t="shared" ref="O5698:O5761" si="358">N5698+(K5698)-F5698</f>
        <v>108.29507630968077</v>
      </c>
      <c r="P5698" s="50">
        <v>86.012740744898096</v>
      </c>
      <c r="Q5698" s="50">
        <v>26.300521892971201</v>
      </c>
      <c r="R5698" s="42">
        <v>0</v>
      </c>
      <c r="S5698" s="42">
        <v>0</v>
      </c>
      <c r="T5698" s="42">
        <v>0</v>
      </c>
      <c r="U5698" s="15">
        <f t="shared" ref="U5698:U5761" si="359">G5698-(J5698)</f>
        <v>134.59559820265196</v>
      </c>
    </row>
    <row r="5699" spans="6:21" x14ac:dyDescent="0.3">
      <c r="F5699" s="5">
        <f>Demand!C5699</f>
        <v>31.07128532907273</v>
      </c>
      <c r="G5699">
        <f>Irradiance!A5699*$B$2*'Technical Data'!$B$2</f>
        <v>534.68606025540214</v>
      </c>
      <c r="H5699" s="5">
        <f t="shared" si="356"/>
        <v>503.6147749263294</v>
      </c>
      <c r="I5699" s="38">
        <v>168.09215876856061</v>
      </c>
      <c r="J5699" s="35">
        <f>IF(H5699&gt;0,MIN(H5699,($B$3-L5698)/'Technical Data'!$B$5),0)</f>
        <v>0</v>
      </c>
      <c r="K5699" s="15">
        <f>IF(H5699&lt;0,MIN(ABS(H5699),(L5698*'Technical Data'!$B$4)),0)</f>
        <v>0</v>
      </c>
      <c r="L5699" s="15">
        <f>L5698+J5699*'Technical Data'!$B$5-(K5699/'Technical Data'!$B$4)</f>
        <v>382.61924487253498</v>
      </c>
      <c r="N5699" s="15">
        <f t="shared" si="357"/>
        <v>534.68606025540214</v>
      </c>
      <c r="O5699" s="36">
        <f t="shared" si="358"/>
        <v>503.6147749263294</v>
      </c>
      <c r="P5699" s="50">
        <v>137.02087343948699</v>
      </c>
      <c r="Q5699" s="50">
        <v>31.071285329072701</v>
      </c>
      <c r="R5699" s="42">
        <v>0</v>
      </c>
      <c r="S5699" s="42">
        <v>0</v>
      </c>
      <c r="T5699" s="42">
        <v>0</v>
      </c>
      <c r="U5699" s="15">
        <f t="shared" si="359"/>
        <v>534.68606025540214</v>
      </c>
    </row>
    <row r="5700" spans="6:21" x14ac:dyDescent="0.3">
      <c r="F5700" s="5">
        <f>Demand!C5700</f>
        <v>33.243541012236534</v>
      </c>
      <c r="G5700">
        <f>Irradiance!A5700*$B$2*'Technical Data'!$B$2</f>
        <v>675.42664570390275</v>
      </c>
      <c r="H5700" s="5">
        <f t="shared" si="356"/>
        <v>642.18310469166624</v>
      </c>
      <c r="I5700" s="38">
        <v>212.33754048486929</v>
      </c>
      <c r="J5700" s="35">
        <f>IF(H5700&gt;0,MIN(H5700,($B$3-L5699)/'Technical Data'!$B$5),0)</f>
        <v>0</v>
      </c>
      <c r="K5700" s="15">
        <f>IF(H5700&lt;0,MIN(ABS(H5700),(L5699*'Technical Data'!$B$4)),0)</f>
        <v>0</v>
      </c>
      <c r="L5700" s="15">
        <f>L5699+J5700*'Technical Data'!$B$5-(K5700/'Technical Data'!$B$4)</f>
        <v>382.61924487253498</v>
      </c>
      <c r="N5700" s="15">
        <f t="shared" si="357"/>
        <v>675.42664570390275</v>
      </c>
      <c r="O5700" s="36">
        <f t="shared" si="358"/>
        <v>642.18310469166624</v>
      </c>
      <c r="P5700" s="50">
        <v>179.09399947263199</v>
      </c>
      <c r="Q5700" s="50">
        <v>33.243541012236498</v>
      </c>
      <c r="R5700" s="42">
        <v>0</v>
      </c>
      <c r="S5700" s="42">
        <v>0</v>
      </c>
      <c r="T5700" s="42">
        <v>0</v>
      </c>
      <c r="U5700" s="15">
        <f t="shared" si="359"/>
        <v>675.42664570390275</v>
      </c>
    </row>
    <row r="5701" spans="6:21" x14ac:dyDescent="0.3">
      <c r="F5701" s="5">
        <f>Demand!C5701</f>
        <v>33.926430872735239</v>
      </c>
      <c r="G5701">
        <f>Irradiance!A5701*$B$2*'Technical Data'!$B$2</f>
        <v>764.98155437289745</v>
      </c>
      <c r="H5701" s="5">
        <f t="shared" si="356"/>
        <v>731.05512350016215</v>
      </c>
      <c r="I5701" s="38">
        <v>240.4914031819855</v>
      </c>
      <c r="J5701" s="35">
        <f>IF(H5701&gt;0,MIN(H5701,($B$3-L5700)/'Technical Data'!$B$5),0)</f>
        <v>0</v>
      </c>
      <c r="K5701" s="15">
        <f>IF(H5701&lt;0,MIN(ABS(H5701),(L5700*'Technical Data'!$B$4)),0)</f>
        <v>0</v>
      </c>
      <c r="L5701" s="15">
        <f>L5700+J5701*'Technical Data'!$B$5-(K5701/'Technical Data'!$B$4)</f>
        <v>382.61924487253498</v>
      </c>
      <c r="N5701" s="15">
        <f t="shared" si="357"/>
        <v>764.98155437289745</v>
      </c>
      <c r="O5701" s="36">
        <f t="shared" si="358"/>
        <v>731.05512350016215</v>
      </c>
      <c r="P5701" s="50">
        <v>206.56497230924899</v>
      </c>
      <c r="Q5701" s="50">
        <v>33.926430872735203</v>
      </c>
      <c r="R5701" s="42">
        <v>0</v>
      </c>
      <c r="S5701" s="42">
        <v>0</v>
      </c>
      <c r="T5701" s="42">
        <v>0</v>
      </c>
      <c r="U5701" s="15">
        <f t="shared" si="359"/>
        <v>764.98155437289745</v>
      </c>
    </row>
    <row r="5702" spans="6:21" x14ac:dyDescent="0.3">
      <c r="F5702" s="5">
        <f>Demand!C5702</f>
        <v>35.368776979539426</v>
      </c>
      <c r="G5702">
        <f>Irradiance!A5702*$B$2*'Technical Data'!$B$2</f>
        <v>800.7073945038203</v>
      </c>
      <c r="H5702" s="5">
        <f t="shared" si="356"/>
        <v>765.33861752428083</v>
      </c>
      <c r="I5702" s="38">
        <v>251.7227294457725</v>
      </c>
      <c r="J5702" s="35">
        <f>IF(H5702&gt;0,MIN(H5702,($B$3-L5701)/'Technical Data'!$B$5),0)</f>
        <v>0</v>
      </c>
      <c r="K5702" s="15">
        <f>IF(H5702&lt;0,MIN(ABS(H5702),(L5701*'Technical Data'!$B$4)),0)</f>
        <v>0</v>
      </c>
      <c r="L5702" s="15">
        <f>L5701+J5702*'Technical Data'!$B$5-(K5702/'Technical Data'!$B$4)</f>
        <v>382.61924487253498</v>
      </c>
      <c r="N5702" s="15">
        <f t="shared" si="357"/>
        <v>800.7073945038203</v>
      </c>
      <c r="O5702" s="36">
        <f t="shared" si="358"/>
        <v>765.33861752428083</v>
      </c>
      <c r="P5702" s="50">
        <v>216.35395246623199</v>
      </c>
      <c r="Q5702" s="50">
        <v>35.368776979539398</v>
      </c>
      <c r="R5702" s="42">
        <v>0</v>
      </c>
      <c r="S5702" s="42">
        <v>0</v>
      </c>
      <c r="T5702" s="42">
        <v>0</v>
      </c>
      <c r="U5702" s="15">
        <f t="shared" si="359"/>
        <v>800.7073945038203</v>
      </c>
    </row>
    <row r="5703" spans="6:21" x14ac:dyDescent="0.3">
      <c r="F5703" s="5">
        <f>Demand!C5703</f>
        <v>34.168540679650661</v>
      </c>
      <c r="G5703">
        <f>Irradiance!A5703*$B$2*'Technical Data'!$B$2</f>
        <v>786.04858566086307</v>
      </c>
      <c r="H5703" s="5">
        <f t="shared" si="356"/>
        <v>751.88004498121245</v>
      </c>
      <c r="I5703" s="38">
        <v>247.11436014919619</v>
      </c>
      <c r="J5703" s="35">
        <f>IF(H5703&gt;0,MIN(H5703,($B$3-L5702)/'Technical Data'!$B$5),0)</f>
        <v>0</v>
      </c>
      <c r="K5703" s="15">
        <f>IF(H5703&lt;0,MIN(ABS(H5703),(L5702*'Technical Data'!$B$4)),0)</f>
        <v>0</v>
      </c>
      <c r="L5703" s="15">
        <f>L5702+J5703*'Technical Data'!$B$5-(K5703/'Technical Data'!$B$4)</f>
        <v>382.61924487253498</v>
      </c>
      <c r="N5703" s="15">
        <f t="shared" si="357"/>
        <v>786.04858566086307</v>
      </c>
      <c r="O5703" s="36">
        <f t="shared" si="358"/>
        <v>751.88004498121245</v>
      </c>
      <c r="P5703" s="50">
        <v>212.945819469545</v>
      </c>
      <c r="Q5703" s="50">
        <v>34.168540679650697</v>
      </c>
      <c r="R5703" s="42">
        <v>0</v>
      </c>
      <c r="S5703" s="42">
        <v>0</v>
      </c>
      <c r="T5703" s="42">
        <v>0</v>
      </c>
      <c r="U5703" s="15">
        <f t="shared" si="359"/>
        <v>786.04858566086307</v>
      </c>
    </row>
    <row r="5704" spans="6:21" x14ac:dyDescent="0.3">
      <c r="F5704" s="5">
        <f>Demand!C5704</f>
        <v>35.115900492440474</v>
      </c>
      <c r="G5704">
        <f>Irradiance!A5704*$B$2*'Technical Data'!$B$2</f>
        <v>711.1524858348256</v>
      </c>
      <c r="H5704" s="5">
        <f t="shared" si="356"/>
        <v>676.03658534238514</v>
      </c>
      <c r="I5704" s="38">
        <v>223.56886674865629</v>
      </c>
      <c r="J5704" s="35">
        <f>IF(H5704&gt;0,MIN(H5704,($B$3-L5703)/'Technical Data'!$B$5),0)</f>
        <v>0</v>
      </c>
      <c r="K5704" s="15">
        <f>IF(H5704&lt;0,MIN(ABS(H5704),(L5703*'Technical Data'!$B$4)),0)</f>
        <v>0</v>
      </c>
      <c r="L5704" s="15">
        <f>L5703+J5704*'Technical Data'!$B$5-(K5704/'Technical Data'!$B$4)</f>
        <v>382.61924487253498</v>
      </c>
      <c r="N5704" s="15">
        <f t="shared" si="357"/>
        <v>711.1524858348256</v>
      </c>
      <c r="O5704" s="36">
        <f t="shared" si="358"/>
        <v>676.03658534238514</v>
      </c>
      <c r="P5704" s="50">
        <v>52.737249311758099</v>
      </c>
      <c r="Q5704" s="50">
        <v>35.115900492440502</v>
      </c>
      <c r="R5704" s="42">
        <v>135.715716944457</v>
      </c>
      <c r="S5704" s="42">
        <v>0</v>
      </c>
      <c r="T5704" s="42">
        <v>122.14414525001099</v>
      </c>
      <c r="U5704" s="15">
        <f t="shared" si="359"/>
        <v>711.1524858348256</v>
      </c>
    </row>
    <row r="5705" spans="6:21" x14ac:dyDescent="0.3">
      <c r="F5705" s="5">
        <f>Demand!C5705</f>
        <v>40.493835473921294</v>
      </c>
      <c r="G5705">
        <f>Irradiance!A5705*$B$2*'Technical Data'!$B$2</f>
        <v>585.47122313209513</v>
      </c>
      <c r="H5705" s="5">
        <f t="shared" si="356"/>
        <v>544.97738765817383</v>
      </c>
      <c r="I5705" s="38">
        <v>184.0577660583385</v>
      </c>
      <c r="J5705" s="35">
        <f>IF(H5705&gt;0,MIN(H5705,($B$3-L5704)/'Technical Data'!$B$5),0)</f>
        <v>0</v>
      </c>
      <c r="K5705" s="15">
        <f>IF(H5705&lt;0,MIN(ABS(H5705),(L5704*'Technical Data'!$B$4)),0)</f>
        <v>0</v>
      </c>
      <c r="L5705" s="15">
        <f>L5704+J5705*'Technical Data'!$B$5-(K5705/'Technical Data'!$B$4)</f>
        <v>382.61924487253498</v>
      </c>
      <c r="N5705" s="15">
        <f t="shared" si="357"/>
        <v>585.47122313209513</v>
      </c>
      <c r="O5705" s="36">
        <f t="shared" si="358"/>
        <v>544.97738765817383</v>
      </c>
      <c r="P5705" s="50">
        <v>0</v>
      </c>
      <c r="Q5705" s="50">
        <v>40.493835473921301</v>
      </c>
      <c r="R5705" s="42">
        <v>143.56393058441699</v>
      </c>
      <c r="S5705" s="42">
        <v>0</v>
      </c>
      <c r="T5705" s="42">
        <v>251.35168277598601</v>
      </c>
      <c r="U5705" s="15">
        <f t="shared" si="359"/>
        <v>585.47122313209513</v>
      </c>
    </row>
    <row r="5706" spans="6:21" x14ac:dyDescent="0.3">
      <c r="F5706" s="5">
        <f>Demand!C5706</f>
        <v>46.289673397026448</v>
      </c>
      <c r="G5706">
        <f>Irradiance!A5706*$B$2*'Technical Data'!$B$2</f>
        <v>418.77733678130977</v>
      </c>
      <c r="H5706" s="5">
        <f t="shared" si="356"/>
        <v>372.48766338428334</v>
      </c>
      <c r="I5706" s="38">
        <v>131.65330427596029</v>
      </c>
      <c r="J5706" s="35">
        <f>IF(H5706&gt;0,MIN(H5706,($B$3-L5705)/'Technical Data'!$B$5),0)</f>
        <v>0</v>
      </c>
      <c r="K5706" s="15">
        <f>IF(H5706&lt;0,MIN(ABS(H5706),(L5705*'Technical Data'!$B$4)),0)</f>
        <v>0</v>
      </c>
      <c r="L5706" s="15">
        <f>L5705+J5706*'Technical Data'!$B$5-(K5706/'Technical Data'!$B$4)</f>
        <v>382.61924487253498</v>
      </c>
      <c r="N5706" s="15">
        <f t="shared" si="357"/>
        <v>418.77733678130977</v>
      </c>
      <c r="O5706" s="36">
        <f t="shared" si="358"/>
        <v>372.48766338428334</v>
      </c>
      <c r="P5706" s="50">
        <v>0</v>
      </c>
      <c r="Q5706" s="50">
        <v>46.289673397026398</v>
      </c>
      <c r="R5706" s="42">
        <v>85.363630878933506</v>
      </c>
      <c r="S5706" s="42">
        <v>0</v>
      </c>
      <c r="T5706" s="42">
        <v>328.17895056702599</v>
      </c>
      <c r="U5706" s="15">
        <f t="shared" si="359"/>
        <v>418.77733678130977</v>
      </c>
    </row>
    <row r="5707" spans="6:21" x14ac:dyDescent="0.3">
      <c r="F5707" s="5">
        <f>Demand!C5707</f>
        <v>46.767771434630347</v>
      </c>
      <c r="G5707">
        <f>Irradiance!A5707*$B$2*'Technical Data'!$B$2</f>
        <v>223.88727167248678</v>
      </c>
      <c r="H5707" s="5">
        <f t="shared" si="356"/>
        <v>177.11950023785641</v>
      </c>
      <c r="I5707" s="38">
        <v>70.38465674279054</v>
      </c>
      <c r="J5707" s="35">
        <f>IF(H5707&gt;0,MIN(H5707,($B$3-L5706)/'Technical Data'!$B$5),0)</f>
        <v>0</v>
      </c>
      <c r="K5707" s="15">
        <f>IF(H5707&lt;0,MIN(ABS(H5707),(L5706*'Technical Data'!$B$4)),0)</f>
        <v>0</v>
      </c>
      <c r="L5707" s="15">
        <f>L5706+J5707*'Technical Data'!$B$5-(K5707/'Technical Data'!$B$4)</f>
        <v>382.61924487253498</v>
      </c>
      <c r="N5707" s="15">
        <f t="shared" si="357"/>
        <v>223.88727167248678</v>
      </c>
      <c r="O5707" s="36">
        <f t="shared" si="358"/>
        <v>177.11950023785641</v>
      </c>
      <c r="P5707" s="50">
        <v>0</v>
      </c>
      <c r="Q5707" s="50">
        <v>46.767771434630298</v>
      </c>
      <c r="R5707" s="42">
        <v>23.616885308160001</v>
      </c>
      <c r="S5707" s="42">
        <v>0</v>
      </c>
      <c r="T5707" s="42">
        <v>349.43414734436999</v>
      </c>
      <c r="U5707" s="15">
        <f t="shared" si="359"/>
        <v>223.88727167248678</v>
      </c>
    </row>
    <row r="5708" spans="6:21" x14ac:dyDescent="0.3">
      <c r="F5708" s="5">
        <f>Demand!C5708</f>
        <v>41.118683484786189</v>
      </c>
      <c r="G5708">
        <f>Irradiance!A5708*$B$2*'Technical Data'!$B$2</f>
        <v>5.2066807365694592</v>
      </c>
      <c r="H5708" s="5">
        <f t="shared" si="356"/>
        <v>-35.912002748216729</v>
      </c>
      <c r="I5708" s="38">
        <v>1.636852482390478</v>
      </c>
      <c r="J5708" s="35">
        <f>IF(H5708&gt;0,MIN(H5708,($B$3-L5707)/'Technical Data'!$B$5),0)</f>
        <v>0</v>
      </c>
      <c r="K5708" s="15">
        <f>IF(H5708&lt;0,MIN(ABS(H5708),(L5707*'Technical Data'!$B$4)),0)</f>
        <v>35.912002748216729</v>
      </c>
      <c r="L5708" s="15">
        <f>L5707+J5708*'Technical Data'!$B$5-(K5708/'Technical Data'!$B$4)</f>
        <v>342.71701959673862</v>
      </c>
      <c r="N5708" s="15">
        <f t="shared" si="357"/>
        <v>5.2066807365694592</v>
      </c>
      <c r="O5708" s="36">
        <f t="shared" si="358"/>
        <v>0</v>
      </c>
      <c r="P5708" s="50">
        <v>0</v>
      </c>
      <c r="Q5708" s="50">
        <v>1.63685248239047</v>
      </c>
      <c r="R5708" s="42">
        <v>0</v>
      </c>
      <c r="S5708" s="42">
        <v>39.481831002395701</v>
      </c>
      <c r="T5708" s="42">
        <v>305.56544623059699</v>
      </c>
      <c r="U5708" s="15">
        <f t="shared" si="359"/>
        <v>5.2066807365694592</v>
      </c>
    </row>
    <row r="5709" spans="6:21" x14ac:dyDescent="0.3">
      <c r="F5709" s="5">
        <f>Demand!C5709</f>
        <v>30.670752484741968</v>
      </c>
      <c r="G5709">
        <f>Irradiance!A5709*$B$2*'Technical Data'!$B$2</f>
        <v>0</v>
      </c>
      <c r="H5709" s="5">
        <f t="shared" si="356"/>
        <v>-30.670752484741968</v>
      </c>
      <c r="I5709" s="38">
        <v>0</v>
      </c>
      <c r="J5709" s="35">
        <f>IF(H5709&gt;0,MIN(H5709,($B$3-L5708)/'Technical Data'!$B$5),0)</f>
        <v>0</v>
      </c>
      <c r="K5709" s="15">
        <f>IF(H5709&lt;0,MIN(ABS(H5709),(L5708*'Technical Data'!$B$4)),0)</f>
        <v>30.670752484741968</v>
      </c>
      <c r="L5709" s="15">
        <f>L5708+J5709*'Technical Data'!$B$5-(K5709/'Technical Data'!$B$4)</f>
        <v>308.63840572480308</v>
      </c>
      <c r="N5709" s="15">
        <f t="shared" si="357"/>
        <v>0</v>
      </c>
      <c r="O5709" s="36">
        <f t="shared" si="358"/>
        <v>0</v>
      </c>
      <c r="P5709" s="50">
        <v>0</v>
      </c>
      <c r="Q5709" s="50">
        <v>0</v>
      </c>
      <c r="R5709" s="42">
        <v>0</v>
      </c>
      <c r="S5709" s="42">
        <v>30.670752484742</v>
      </c>
      <c r="T5709" s="42">
        <v>271.48683235866201</v>
      </c>
      <c r="U5709" s="15">
        <f t="shared" si="359"/>
        <v>0</v>
      </c>
    </row>
    <row r="5710" spans="6:21" x14ac:dyDescent="0.3">
      <c r="F5710" s="5">
        <f>Demand!C5710</f>
        <v>23.361535002938691</v>
      </c>
      <c r="G5710">
        <f>Irradiance!A5710*$B$2*'Technical Data'!$B$2</f>
        <v>0</v>
      </c>
      <c r="H5710" s="5">
        <f t="shared" si="356"/>
        <v>-23.361535002938691</v>
      </c>
      <c r="I5710" s="38">
        <v>0</v>
      </c>
      <c r="J5710" s="35">
        <f>IF(H5710&gt;0,MIN(H5710,($B$3-L5709)/'Technical Data'!$B$5),0)</f>
        <v>0</v>
      </c>
      <c r="K5710" s="15">
        <f>IF(H5710&lt;0,MIN(ABS(H5710),(L5709*'Technical Data'!$B$4)),0)</f>
        <v>23.361535002938691</v>
      </c>
      <c r="L5710" s="15">
        <f>L5709+J5710*'Technical Data'!$B$5-(K5710/'Technical Data'!$B$4)</f>
        <v>282.68114461042677</v>
      </c>
      <c r="N5710" s="15">
        <f t="shared" si="357"/>
        <v>0</v>
      </c>
      <c r="O5710" s="36">
        <f t="shared" si="358"/>
        <v>0</v>
      </c>
      <c r="P5710" s="50">
        <v>0</v>
      </c>
      <c r="Q5710" s="50">
        <v>0</v>
      </c>
      <c r="R5710" s="42">
        <v>0</v>
      </c>
      <c r="S5710" s="42">
        <v>23.361535002938702</v>
      </c>
      <c r="T5710" s="42">
        <v>245.52957124428499</v>
      </c>
      <c r="U5710" s="15">
        <f t="shared" si="359"/>
        <v>0</v>
      </c>
    </row>
    <row r="5711" spans="6:21" x14ac:dyDescent="0.3">
      <c r="F5711" s="5">
        <f>Demand!C5711</f>
        <v>23.694124795974531</v>
      </c>
      <c r="G5711">
        <f>Irradiance!A5711*$B$2*'Technical Data'!$B$2</f>
        <v>0</v>
      </c>
      <c r="H5711" s="5">
        <f t="shared" si="356"/>
        <v>-23.694124795974531</v>
      </c>
      <c r="I5711" s="38">
        <v>0</v>
      </c>
      <c r="J5711" s="35">
        <f>IF(H5711&gt;0,MIN(H5711,($B$3-L5710)/'Technical Data'!$B$5),0)</f>
        <v>0</v>
      </c>
      <c r="K5711" s="15">
        <f>IF(H5711&lt;0,MIN(ABS(H5711),(L5710*'Technical Data'!$B$4)),0)</f>
        <v>23.694124795974531</v>
      </c>
      <c r="L5711" s="15">
        <f>L5710+J5711*'Technical Data'!$B$5-(K5711/'Technical Data'!$B$4)</f>
        <v>256.35433928156618</v>
      </c>
      <c r="N5711" s="15">
        <f t="shared" si="357"/>
        <v>0</v>
      </c>
      <c r="O5711" s="36">
        <f t="shared" si="358"/>
        <v>0</v>
      </c>
      <c r="P5711" s="50">
        <v>0</v>
      </c>
      <c r="Q5711" s="50">
        <v>0</v>
      </c>
      <c r="R5711" s="42">
        <v>0</v>
      </c>
      <c r="S5711" s="42">
        <v>23.694124795974499</v>
      </c>
      <c r="T5711" s="42">
        <v>219.202765915425</v>
      </c>
      <c r="U5711" s="15">
        <f t="shared" si="359"/>
        <v>0</v>
      </c>
    </row>
    <row r="5712" spans="6:21" x14ac:dyDescent="0.3">
      <c r="F5712" s="5">
        <f>Demand!C5712</f>
        <v>24.276849185561982</v>
      </c>
      <c r="G5712">
        <f>Irradiance!A5712*$B$2*'Technical Data'!$B$2</f>
        <v>0</v>
      </c>
      <c r="H5712" s="5">
        <f t="shared" si="356"/>
        <v>-24.276849185561982</v>
      </c>
      <c r="I5712" s="38">
        <v>0</v>
      </c>
      <c r="J5712" s="35">
        <f>IF(H5712&gt;0,MIN(H5712,($B$3-L5711)/'Technical Data'!$B$5),0)</f>
        <v>0</v>
      </c>
      <c r="K5712" s="15">
        <f>IF(H5712&lt;0,MIN(ABS(H5712),(L5711*'Technical Data'!$B$4)),0)</f>
        <v>24.276849185561982</v>
      </c>
      <c r="L5712" s="15">
        <f>L5711+J5712*'Technical Data'!$B$5-(K5712/'Technical Data'!$B$4)</f>
        <v>229.38006240871954</v>
      </c>
      <c r="N5712" s="15">
        <f t="shared" si="357"/>
        <v>0</v>
      </c>
      <c r="O5712" s="36">
        <f t="shared" si="358"/>
        <v>0</v>
      </c>
      <c r="P5712" s="50">
        <v>0</v>
      </c>
      <c r="Q5712" s="50">
        <v>0</v>
      </c>
      <c r="R5712" s="42">
        <v>0</v>
      </c>
      <c r="S5712" s="42">
        <v>24.276849185562</v>
      </c>
      <c r="T5712" s="42">
        <v>192.22848904257799</v>
      </c>
      <c r="U5712" s="15">
        <f t="shared" si="359"/>
        <v>0</v>
      </c>
    </row>
    <row r="5713" spans="6:21" x14ac:dyDescent="0.3">
      <c r="F5713" s="5">
        <f>Demand!C5713</f>
        <v>24.556155241846803</v>
      </c>
      <c r="G5713">
        <f>Irradiance!A5713*$B$2*'Technical Data'!$B$2</f>
        <v>0</v>
      </c>
      <c r="H5713" s="5">
        <f t="shared" si="356"/>
        <v>-24.556155241846803</v>
      </c>
      <c r="I5713" s="38">
        <v>0</v>
      </c>
      <c r="J5713" s="35">
        <f>IF(H5713&gt;0,MIN(H5713,($B$3-L5712)/'Technical Data'!$B$5),0)</f>
        <v>0</v>
      </c>
      <c r="K5713" s="15">
        <f>IF(H5713&lt;0,MIN(ABS(H5713),(L5712*'Technical Data'!$B$4)),0)</f>
        <v>24.556155241846803</v>
      </c>
      <c r="L5713" s="15">
        <f>L5712+J5713*'Technical Data'!$B$5-(K5713/'Technical Data'!$B$4)</f>
        <v>202.09544547333419</v>
      </c>
      <c r="N5713" s="15">
        <f t="shared" si="357"/>
        <v>0</v>
      </c>
      <c r="O5713" s="36">
        <f t="shared" si="358"/>
        <v>0</v>
      </c>
      <c r="P5713" s="50">
        <v>0</v>
      </c>
      <c r="Q5713" s="50">
        <v>0</v>
      </c>
      <c r="R5713" s="42">
        <v>0</v>
      </c>
      <c r="S5713" s="42">
        <v>24.556155241846799</v>
      </c>
      <c r="T5713" s="42">
        <v>164.94387210719299</v>
      </c>
      <c r="U5713" s="15">
        <f t="shared" si="359"/>
        <v>0</v>
      </c>
    </row>
    <row r="5714" spans="6:21" x14ac:dyDescent="0.3">
      <c r="F5714" s="5">
        <f>Demand!C5714</f>
        <v>30.246455847471921</v>
      </c>
      <c r="G5714">
        <f>Irradiance!A5714*$B$2*'Technical Data'!$B$2</f>
        <v>0</v>
      </c>
      <c r="H5714" s="5">
        <f t="shared" si="356"/>
        <v>-30.246455847471921</v>
      </c>
      <c r="I5714" s="38">
        <v>0</v>
      </c>
      <c r="J5714" s="35">
        <f>IF(H5714&gt;0,MIN(H5714,($B$3-L5713)/'Technical Data'!$B$5),0)</f>
        <v>0</v>
      </c>
      <c r="K5714" s="15">
        <f>IF(H5714&lt;0,MIN(ABS(H5714),(L5713*'Technical Data'!$B$4)),0)</f>
        <v>30.246455847471921</v>
      </c>
      <c r="L5714" s="15">
        <f>L5713+J5714*'Technical Data'!$B$5-(K5714/'Technical Data'!$B$4)</f>
        <v>168.48827230947651</v>
      </c>
      <c r="N5714" s="15">
        <f t="shared" si="357"/>
        <v>0</v>
      </c>
      <c r="O5714" s="36">
        <f t="shared" si="358"/>
        <v>0</v>
      </c>
      <c r="P5714" s="50">
        <v>0</v>
      </c>
      <c r="Q5714" s="50">
        <v>0</v>
      </c>
      <c r="R5714" s="42">
        <v>0</v>
      </c>
      <c r="S5714" s="42">
        <v>30.2464558474719</v>
      </c>
      <c r="T5714" s="42">
        <v>131.33669894333499</v>
      </c>
      <c r="U5714" s="15">
        <f t="shared" si="359"/>
        <v>0</v>
      </c>
    </row>
    <row r="5715" spans="6:21" x14ac:dyDescent="0.3">
      <c r="F5715" s="5">
        <f>Demand!C5715</f>
        <v>28.149118141213226</v>
      </c>
      <c r="G5715">
        <f>Irradiance!A5715*$B$2*'Technical Data'!$B$2</f>
        <v>0</v>
      </c>
      <c r="H5715" s="5">
        <f t="shared" si="356"/>
        <v>-28.149118141213226</v>
      </c>
      <c r="I5715" s="38">
        <v>0</v>
      </c>
      <c r="J5715" s="35">
        <f>IF(H5715&gt;0,MIN(H5715,($B$3-L5714)/'Technical Data'!$B$5),0)</f>
        <v>0</v>
      </c>
      <c r="K5715" s="15">
        <f>IF(H5715&lt;0,MIN(ABS(H5715),(L5714*'Technical Data'!$B$4)),0)</f>
        <v>28.149118141213226</v>
      </c>
      <c r="L5715" s="15">
        <f>L5714+J5715*'Technical Data'!$B$5-(K5715/'Technical Data'!$B$4)</f>
        <v>137.21147437479516</v>
      </c>
      <c r="N5715" s="15">
        <f t="shared" si="357"/>
        <v>0</v>
      </c>
      <c r="O5715" s="36">
        <f t="shared" si="358"/>
        <v>0</v>
      </c>
      <c r="P5715" s="50">
        <v>0</v>
      </c>
      <c r="Q5715" s="50">
        <v>0</v>
      </c>
      <c r="R5715" s="42">
        <v>0</v>
      </c>
      <c r="S5715" s="42">
        <v>28.149118141213201</v>
      </c>
      <c r="T5715" s="42">
        <v>100.05990100865399</v>
      </c>
      <c r="U5715" s="15">
        <f t="shared" si="359"/>
        <v>0</v>
      </c>
    </row>
    <row r="5716" spans="6:21" x14ac:dyDescent="0.3">
      <c r="F5716" s="5">
        <f>Demand!C5716</f>
        <v>25.210696892881543</v>
      </c>
      <c r="G5716">
        <f>Irradiance!A5716*$B$2*'Technical Data'!$B$2</f>
        <v>0</v>
      </c>
      <c r="H5716" s="5">
        <f t="shared" si="356"/>
        <v>-25.210696892881543</v>
      </c>
      <c r="I5716" s="38">
        <v>0</v>
      </c>
      <c r="J5716" s="35">
        <f>IF(H5716&gt;0,MIN(H5716,($B$3-L5715)/'Technical Data'!$B$5),0)</f>
        <v>0</v>
      </c>
      <c r="K5716" s="15">
        <f>IF(H5716&lt;0,MIN(ABS(H5716),(L5715*'Technical Data'!$B$4)),0)</f>
        <v>25.210696892881543</v>
      </c>
      <c r="L5716" s="15">
        <f>L5715+J5716*'Technical Data'!$B$5-(K5716/'Technical Data'!$B$4)</f>
        <v>109.19958893826012</v>
      </c>
      <c r="N5716" s="15">
        <f t="shared" si="357"/>
        <v>0</v>
      </c>
      <c r="O5716" s="36">
        <f t="shared" si="358"/>
        <v>0</v>
      </c>
      <c r="P5716" s="50">
        <v>0</v>
      </c>
      <c r="Q5716" s="50">
        <v>0</v>
      </c>
      <c r="R5716" s="42">
        <v>0</v>
      </c>
      <c r="S5716" s="42">
        <v>25.210696892881501</v>
      </c>
      <c r="T5716" s="42">
        <v>72.048015572118601</v>
      </c>
      <c r="U5716" s="15">
        <f t="shared" si="359"/>
        <v>0</v>
      </c>
    </row>
    <row r="5717" spans="6:21" x14ac:dyDescent="0.3">
      <c r="F5717" s="5">
        <f>Demand!C5717</f>
        <v>21.441654275040438</v>
      </c>
      <c r="G5717">
        <f>Irradiance!A5717*$B$2*'Technical Data'!$B$2</f>
        <v>0</v>
      </c>
      <c r="H5717" s="5">
        <f t="shared" si="356"/>
        <v>-21.441654275040438</v>
      </c>
      <c r="I5717" s="38">
        <v>0</v>
      </c>
      <c r="J5717" s="35">
        <f>IF(H5717&gt;0,MIN(H5717,($B$3-L5716)/'Technical Data'!$B$5),0)</f>
        <v>0</v>
      </c>
      <c r="K5717" s="15">
        <f>IF(H5717&lt;0,MIN(ABS(H5717),(L5716*'Technical Data'!$B$4)),0)</f>
        <v>21.441654275040438</v>
      </c>
      <c r="L5717" s="15">
        <f>L5716+J5717*'Technical Data'!$B$5-(K5717/'Technical Data'!$B$4)</f>
        <v>85.375528632659638</v>
      </c>
      <c r="N5717" s="15">
        <f t="shared" si="357"/>
        <v>0</v>
      </c>
      <c r="O5717" s="36">
        <f t="shared" si="358"/>
        <v>0</v>
      </c>
      <c r="P5717" s="50">
        <v>0</v>
      </c>
      <c r="Q5717" s="50">
        <v>0</v>
      </c>
      <c r="R5717" s="42">
        <v>0</v>
      </c>
      <c r="S5717" s="42">
        <v>21.441654275040399</v>
      </c>
      <c r="T5717" s="42">
        <v>48.223955266518203</v>
      </c>
      <c r="U5717" s="15">
        <f t="shared" si="359"/>
        <v>0</v>
      </c>
    </row>
    <row r="5718" spans="6:21" x14ac:dyDescent="0.3">
      <c r="F5718" s="5">
        <f>Demand!C5718</f>
        <v>17.518839650440029</v>
      </c>
      <c r="G5718">
        <f>Irradiance!A5718*$B$2*'Technical Data'!$B$2</f>
        <v>0</v>
      </c>
      <c r="H5718" s="5">
        <f t="shared" si="356"/>
        <v>-17.518839650440029</v>
      </c>
      <c r="I5718" s="38">
        <v>0</v>
      </c>
      <c r="J5718" s="35">
        <f>IF(H5718&gt;0,MIN(H5718,($B$3-L5717)/'Technical Data'!$B$5),0)</f>
        <v>0</v>
      </c>
      <c r="K5718" s="15">
        <f>IF(H5718&lt;0,MIN(ABS(H5718),(L5717*'Technical Data'!$B$4)),0)</f>
        <v>17.518839650440029</v>
      </c>
      <c r="L5718" s="15">
        <f>L5717+J5718*'Technical Data'!$B$5-(K5718/'Technical Data'!$B$4)</f>
        <v>65.910151243281831</v>
      </c>
      <c r="N5718" s="15">
        <f t="shared" si="357"/>
        <v>0</v>
      </c>
      <c r="O5718" s="36">
        <f t="shared" si="358"/>
        <v>0</v>
      </c>
      <c r="P5718" s="50">
        <v>0</v>
      </c>
      <c r="Q5718" s="50">
        <v>0</v>
      </c>
      <c r="R5718" s="42">
        <v>0</v>
      </c>
      <c r="S5718" s="42">
        <v>17.51883965044</v>
      </c>
      <c r="T5718" s="42">
        <v>28.758577877140301</v>
      </c>
      <c r="U5718" s="15">
        <f t="shared" si="359"/>
        <v>0</v>
      </c>
    </row>
    <row r="5719" spans="6:21" x14ac:dyDescent="0.3">
      <c r="F5719" s="5">
        <f>Demand!C5719</f>
        <v>14.341369828430429</v>
      </c>
      <c r="G5719">
        <f>Irradiance!A5719*$B$2*'Technical Data'!$B$2</f>
        <v>0</v>
      </c>
      <c r="H5719" s="5">
        <f t="shared" si="356"/>
        <v>-14.341369828430429</v>
      </c>
      <c r="I5719" s="38">
        <v>0</v>
      </c>
      <c r="J5719" s="35">
        <f>IF(H5719&gt;0,MIN(H5719,($B$3-L5718)/'Technical Data'!$B$5),0)</f>
        <v>0</v>
      </c>
      <c r="K5719" s="15">
        <f>IF(H5719&lt;0,MIN(ABS(H5719),(L5718*'Technical Data'!$B$4)),0)</f>
        <v>14.341369828430429</v>
      </c>
      <c r="L5719" s="15">
        <f>L5718+J5719*'Technical Data'!$B$5-(K5719/'Technical Data'!$B$4)</f>
        <v>49.975295878359134</v>
      </c>
      <c r="N5719" s="15">
        <f t="shared" si="357"/>
        <v>0</v>
      </c>
      <c r="O5719" s="36">
        <f t="shared" si="358"/>
        <v>0</v>
      </c>
      <c r="P5719" s="50">
        <v>0</v>
      </c>
      <c r="Q5719" s="50">
        <v>0</v>
      </c>
      <c r="R5719" s="42">
        <v>0</v>
      </c>
      <c r="S5719" s="42">
        <v>14.3413698284304</v>
      </c>
      <c r="T5719" s="42">
        <v>12.8237225122176</v>
      </c>
      <c r="U5719" s="15">
        <f t="shared" si="359"/>
        <v>0</v>
      </c>
    </row>
    <row r="5720" spans="6:21" x14ac:dyDescent="0.3">
      <c r="F5720" s="5">
        <f>Demand!C5720</f>
        <v>11.667261990410534</v>
      </c>
      <c r="G5720">
        <f>Irradiance!A5720*$B$2*'Technical Data'!$B$2</f>
        <v>0.40051390281303539</v>
      </c>
      <c r="H5720" s="5">
        <f t="shared" si="356"/>
        <v>-11.266748087597499</v>
      </c>
      <c r="I5720" s="38">
        <v>0.12591172941465209</v>
      </c>
      <c r="J5720" s="35">
        <f>IF(H5720&gt;0,MIN(H5720,($B$3-L5719)/'Technical Data'!$B$5),0)</f>
        <v>0</v>
      </c>
      <c r="K5720" s="15">
        <f>IF(H5720&lt;0,MIN(ABS(H5720),(L5719*'Technical Data'!$B$4)),0)</f>
        <v>11.266748087597499</v>
      </c>
      <c r="L5720" s="15">
        <f>L5719+J5720*'Technical Data'!$B$5-(K5720/'Technical Data'!$B$4)</f>
        <v>37.456686892139693</v>
      </c>
      <c r="N5720" s="15">
        <f t="shared" si="357"/>
        <v>0.40051390281303539</v>
      </c>
      <c r="O5720" s="36">
        <f t="shared" si="358"/>
        <v>0</v>
      </c>
      <c r="P5720" s="50">
        <v>0</v>
      </c>
      <c r="Q5720" s="50">
        <v>0.12591172941465201</v>
      </c>
      <c r="R5720" s="42">
        <v>0</v>
      </c>
      <c r="S5720" s="42">
        <v>11.5413502609959</v>
      </c>
      <c r="T5720" s="42">
        <v>0</v>
      </c>
      <c r="U5720" s="15">
        <f t="shared" si="359"/>
        <v>0.40051390281303539</v>
      </c>
    </row>
    <row r="5721" spans="6:21" x14ac:dyDescent="0.3">
      <c r="F5721" s="5">
        <f>Demand!C5721</f>
        <v>9.1669603542291398</v>
      </c>
      <c r="G5721">
        <f>Irradiance!A5721*$B$2*'Technical Data'!$B$2</f>
        <v>145.14623837944401</v>
      </c>
      <c r="H5721" s="5">
        <f t="shared" si="356"/>
        <v>135.97927802521488</v>
      </c>
      <c r="I5721" s="38">
        <v>45.63041073986993</v>
      </c>
      <c r="J5721" s="35">
        <f>IF(H5721&gt;0,MIN(H5721,($B$3-L5720)/'Technical Data'!$B$5),0)</f>
        <v>135.97927802521488</v>
      </c>
      <c r="K5721" s="15">
        <f>IF(H5721&lt;0,MIN(ABS(H5721),(L5720*'Technical Data'!$B$4)),0)</f>
        <v>0</v>
      </c>
      <c r="L5721" s="15">
        <f>L5720+J5721*'Technical Data'!$B$5-(K5721/'Technical Data'!$B$4)</f>
        <v>159.8380371148331</v>
      </c>
      <c r="N5721" s="15">
        <f t="shared" si="357"/>
        <v>9.1669603542291327</v>
      </c>
      <c r="O5721" s="36">
        <f t="shared" si="358"/>
        <v>0</v>
      </c>
      <c r="P5721" s="50">
        <v>36.463450385640598</v>
      </c>
      <c r="Q5721" s="50">
        <v>9.1669603542291398</v>
      </c>
      <c r="R5721" s="42">
        <v>0</v>
      </c>
      <c r="S5721" s="42">
        <v>0</v>
      </c>
      <c r="T5721" s="42">
        <v>0</v>
      </c>
      <c r="U5721" s="15">
        <f t="shared" si="359"/>
        <v>9.1669603542291327</v>
      </c>
    </row>
    <row r="5722" spans="6:21" x14ac:dyDescent="0.3">
      <c r="F5722" s="5">
        <f>Demand!C5722</f>
        <v>7.1962184140255916</v>
      </c>
      <c r="G5722">
        <f>Irradiance!A5722*$B$2*'Technical Data'!$B$2</f>
        <v>315.60495541667188</v>
      </c>
      <c r="H5722" s="5">
        <f t="shared" si="356"/>
        <v>308.40873700264632</v>
      </c>
      <c r="I5722" s="38">
        <v>99.218442778745867</v>
      </c>
      <c r="J5722" s="35">
        <f>IF(H5722&gt;0,MIN(H5722,($B$3-L5721)/'Technical Data'!$B$5),0)</f>
        <v>247.53467528633541</v>
      </c>
      <c r="K5722" s="15">
        <f>IF(H5722&lt;0,MIN(ABS(H5722),(L5721*'Technical Data'!$B$4)),0)</f>
        <v>0</v>
      </c>
      <c r="L5722" s="15">
        <f>L5721+J5722*'Technical Data'!$B$5-(K5722/'Technical Data'!$B$4)</f>
        <v>382.61924487253498</v>
      </c>
      <c r="N5722" s="15">
        <f t="shared" si="357"/>
        <v>68.070280130336471</v>
      </c>
      <c r="O5722" s="36">
        <f t="shared" si="358"/>
        <v>60.874061716310877</v>
      </c>
      <c r="P5722" s="50">
        <v>92.022224364719904</v>
      </c>
      <c r="Q5722" s="50">
        <v>7.1962184140255898</v>
      </c>
      <c r="R5722" s="42">
        <v>0</v>
      </c>
      <c r="S5722" s="42">
        <v>0</v>
      </c>
      <c r="T5722" s="42">
        <v>0</v>
      </c>
      <c r="U5722" s="15">
        <f t="shared" si="359"/>
        <v>68.070280130336471</v>
      </c>
    </row>
    <row r="5723" spans="6:21" x14ac:dyDescent="0.3">
      <c r="F5723" s="5">
        <f>Demand!C5723</f>
        <v>6.0300031509444825</v>
      </c>
      <c r="G5723">
        <f>Irradiance!A5723*$B$2*'Technical Data'!$B$2</f>
        <v>484.70192518433532</v>
      </c>
      <c r="H5723" s="5">
        <f t="shared" si="356"/>
        <v>478.67192203339084</v>
      </c>
      <c r="I5723" s="38">
        <v>152.37837493761199</v>
      </c>
      <c r="J5723" s="35">
        <f>IF(H5723&gt;0,MIN(H5723,($B$3-L5722)/'Technical Data'!$B$5),0)</f>
        <v>0</v>
      </c>
      <c r="K5723" s="15">
        <f>IF(H5723&lt;0,MIN(ABS(H5723),(L5722*'Technical Data'!$B$4)),0)</f>
        <v>0</v>
      </c>
      <c r="L5723" s="15">
        <f>L5722+J5723*'Technical Data'!$B$5-(K5723/'Technical Data'!$B$4)</f>
        <v>382.61924487253498</v>
      </c>
      <c r="N5723" s="15">
        <f t="shared" si="357"/>
        <v>484.70192518433532</v>
      </c>
      <c r="O5723" s="36">
        <f t="shared" si="358"/>
        <v>478.67192203339084</v>
      </c>
      <c r="P5723" s="50">
        <v>146.348371786667</v>
      </c>
      <c r="Q5723" s="50">
        <v>6.0300031509444798</v>
      </c>
      <c r="R5723" s="42">
        <v>0</v>
      </c>
      <c r="S5723" s="42">
        <v>0</v>
      </c>
      <c r="T5723" s="42">
        <v>0</v>
      </c>
      <c r="U5723" s="15">
        <f t="shared" si="359"/>
        <v>484.70192518433532</v>
      </c>
    </row>
    <row r="5724" spans="6:21" x14ac:dyDescent="0.3">
      <c r="F5724" s="5">
        <f>Demand!C5724</f>
        <v>6.0644618285953209</v>
      </c>
      <c r="G5724">
        <f>Irradiance!A5724*$B$2*'Technical Data'!$B$2</f>
        <v>593.24119284666801</v>
      </c>
      <c r="H5724" s="5">
        <f t="shared" si="356"/>
        <v>587.1767310180727</v>
      </c>
      <c r="I5724" s="38">
        <v>186.5004536089827</v>
      </c>
      <c r="J5724" s="35">
        <f>IF(H5724&gt;0,MIN(H5724,($B$3-L5723)/'Technical Data'!$B$5),0)</f>
        <v>0</v>
      </c>
      <c r="K5724" s="15">
        <f>IF(H5724&lt;0,MIN(ABS(H5724),(L5723*'Technical Data'!$B$4)),0)</f>
        <v>0</v>
      </c>
      <c r="L5724" s="15">
        <f>L5723+J5724*'Technical Data'!$B$5-(K5724/'Technical Data'!$B$4)</f>
        <v>382.61924487253498</v>
      </c>
      <c r="N5724" s="15">
        <f t="shared" si="357"/>
        <v>593.24119284666801</v>
      </c>
      <c r="O5724" s="36">
        <f t="shared" si="358"/>
        <v>587.1767310180727</v>
      </c>
      <c r="P5724" s="50">
        <v>180.43599178038701</v>
      </c>
      <c r="Q5724" s="50">
        <v>6.06446182859532</v>
      </c>
      <c r="R5724" s="42">
        <v>0</v>
      </c>
      <c r="S5724" s="42">
        <v>0</v>
      </c>
      <c r="T5724" s="42">
        <v>0</v>
      </c>
      <c r="U5724" s="15">
        <f t="shared" si="359"/>
        <v>593.24119284666801</v>
      </c>
    </row>
    <row r="5725" spans="6:21" x14ac:dyDescent="0.3">
      <c r="F5725" s="5">
        <f>Demand!C5725</f>
        <v>6.9621968814835293</v>
      </c>
      <c r="G5725">
        <f>Irradiance!A5725*$B$2*'Technical Data'!$B$2</f>
        <v>704.34374948700395</v>
      </c>
      <c r="H5725" s="5">
        <f t="shared" si="356"/>
        <v>697.38155260552037</v>
      </c>
      <c r="I5725" s="38">
        <v>221.4283673486072</v>
      </c>
      <c r="J5725" s="35">
        <f>IF(H5725&gt;0,MIN(H5725,($B$3-L5724)/'Technical Data'!$B$5),0)</f>
        <v>0</v>
      </c>
      <c r="K5725" s="15">
        <f>IF(H5725&lt;0,MIN(ABS(H5725),(L5724*'Technical Data'!$B$4)),0)</f>
        <v>0</v>
      </c>
      <c r="L5725" s="15">
        <f>L5724+J5725*'Technical Data'!$B$5-(K5725/'Technical Data'!$B$4)</f>
        <v>382.61924487253498</v>
      </c>
      <c r="N5725" s="15">
        <f t="shared" si="357"/>
        <v>704.34374948700395</v>
      </c>
      <c r="O5725" s="36">
        <f t="shared" si="358"/>
        <v>697.38155260552037</v>
      </c>
      <c r="P5725" s="50">
        <v>214.46617046712299</v>
      </c>
      <c r="Q5725" s="50">
        <v>6.9621968814835302</v>
      </c>
      <c r="R5725" s="42">
        <v>0</v>
      </c>
      <c r="S5725" s="42">
        <v>0</v>
      </c>
      <c r="T5725" s="42">
        <v>0</v>
      </c>
      <c r="U5725" s="15">
        <f t="shared" si="359"/>
        <v>704.34374948700395</v>
      </c>
    </row>
    <row r="5726" spans="6:21" x14ac:dyDescent="0.3">
      <c r="F5726" s="5">
        <f>Demand!C5726</f>
        <v>9.2104311157523107</v>
      </c>
      <c r="G5726">
        <f>Irradiance!A5726*$B$2*'Technical Data'!$B$2</f>
        <v>747.5992509908117</v>
      </c>
      <c r="H5726" s="5">
        <f t="shared" si="356"/>
        <v>738.38881987505943</v>
      </c>
      <c r="I5726" s="38">
        <v>235.02683412538971</v>
      </c>
      <c r="J5726" s="35">
        <f>IF(H5726&gt;0,MIN(H5726,($B$3-L5725)/'Technical Data'!$B$5),0)</f>
        <v>0</v>
      </c>
      <c r="K5726" s="15">
        <f>IF(H5726&lt;0,MIN(ABS(H5726),(L5725*'Technical Data'!$B$4)),0)</f>
        <v>0</v>
      </c>
      <c r="L5726" s="15">
        <f>L5725+J5726*'Technical Data'!$B$5-(K5726/'Technical Data'!$B$4)</f>
        <v>382.61924487253498</v>
      </c>
      <c r="N5726" s="15">
        <f t="shared" si="357"/>
        <v>747.5992509908117</v>
      </c>
      <c r="O5726" s="36">
        <f t="shared" si="358"/>
        <v>738.38881987505943</v>
      </c>
      <c r="P5726" s="50">
        <v>225.81640300963701</v>
      </c>
      <c r="Q5726" s="50">
        <v>9.2104311157523107</v>
      </c>
      <c r="R5726" s="42">
        <v>0</v>
      </c>
      <c r="S5726" s="42">
        <v>0</v>
      </c>
      <c r="T5726" s="42">
        <v>0</v>
      </c>
      <c r="U5726" s="15">
        <f t="shared" si="359"/>
        <v>747.5992509908117</v>
      </c>
    </row>
    <row r="5727" spans="6:21" x14ac:dyDescent="0.3">
      <c r="F5727" s="5">
        <f>Demand!C5727</f>
        <v>12.220231596315655</v>
      </c>
      <c r="G5727">
        <f>Irradiance!A5727*$B$2*'Technical Data'!$B$2</f>
        <v>717.32039993814635</v>
      </c>
      <c r="H5727" s="5">
        <f t="shared" si="356"/>
        <v>705.10016834183068</v>
      </c>
      <c r="I5727" s="38">
        <v>225.5079073816419</v>
      </c>
      <c r="J5727" s="35">
        <f>IF(H5727&gt;0,MIN(H5727,($B$3-L5726)/'Technical Data'!$B$5),0)</f>
        <v>0</v>
      </c>
      <c r="K5727" s="15">
        <f>IF(H5727&lt;0,MIN(ABS(H5727),(L5726*'Technical Data'!$B$4)),0)</f>
        <v>0</v>
      </c>
      <c r="L5727" s="15">
        <f>L5726+J5727*'Technical Data'!$B$5-(K5727/'Technical Data'!$B$4)</f>
        <v>382.61924487253498</v>
      </c>
      <c r="N5727" s="15">
        <f t="shared" si="357"/>
        <v>717.32039993814635</v>
      </c>
      <c r="O5727" s="36">
        <f t="shared" si="358"/>
        <v>705.10016834183068</v>
      </c>
      <c r="P5727" s="50">
        <v>213.287675785326</v>
      </c>
      <c r="Q5727" s="50">
        <v>12.220231596315701</v>
      </c>
      <c r="R5727" s="42">
        <v>0</v>
      </c>
      <c r="S5727" s="42">
        <v>0</v>
      </c>
      <c r="T5727" s="42">
        <v>0</v>
      </c>
      <c r="U5727" s="15">
        <f t="shared" si="359"/>
        <v>717.32039993814635</v>
      </c>
    </row>
    <row r="5728" spans="6:21" x14ac:dyDescent="0.3">
      <c r="F5728" s="5">
        <f>Demand!C5728</f>
        <v>15.394930878215668</v>
      </c>
      <c r="G5728">
        <f>Irradiance!A5728*$B$2*'Technical Data'!$B$2</f>
        <v>624.08076336327167</v>
      </c>
      <c r="H5728" s="5">
        <f t="shared" si="356"/>
        <v>608.68583248505604</v>
      </c>
      <c r="I5728" s="38">
        <v>196.19565677391091</v>
      </c>
      <c r="J5728" s="35">
        <f>IF(H5728&gt;0,MIN(H5728,($B$3-L5727)/'Technical Data'!$B$5),0)</f>
        <v>0</v>
      </c>
      <c r="K5728" s="15">
        <f>IF(H5728&lt;0,MIN(ABS(H5728),(L5727*'Technical Data'!$B$4)),0)</f>
        <v>0</v>
      </c>
      <c r="L5728" s="15">
        <f>L5727+J5728*'Technical Data'!$B$5-(K5728/'Technical Data'!$B$4)</f>
        <v>382.61924487253498</v>
      </c>
      <c r="N5728" s="15">
        <f t="shared" si="357"/>
        <v>624.08076336327167</v>
      </c>
      <c r="O5728" s="36">
        <f t="shared" si="358"/>
        <v>608.68583248505604</v>
      </c>
      <c r="P5728" s="50">
        <v>4.6898092905843196</v>
      </c>
      <c r="Q5728" s="50">
        <v>15.3949308782157</v>
      </c>
      <c r="R5728" s="42">
        <v>176.11091660510999</v>
      </c>
      <c r="S5728" s="42">
        <v>0</v>
      </c>
      <c r="T5728" s="42">
        <v>158.499824944599</v>
      </c>
      <c r="U5728" s="15">
        <f t="shared" si="359"/>
        <v>624.08076336327167</v>
      </c>
    </row>
    <row r="5729" spans="6:21" x14ac:dyDescent="0.3">
      <c r="F5729" s="5">
        <f>Demand!C5729</f>
        <v>18.676088893156294</v>
      </c>
      <c r="G5729">
        <f>Irradiance!A5729*$B$2*'Technical Data'!$B$2</f>
        <v>494.79487553522387</v>
      </c>
      <c r="H5729" s="5">
        <f t="shared" si="356"/>
        <v>476.11878664206756</v>
      </c>
      <c r="I5729" s="38">
        <v>155.5513505188612</v>
      </c>
      <c r="J5729" s="35">
        <f>IF(H5729&gt;0,MIN(H5729,($B$3-L5728)/'Technical Data'!$B$5),0)</f>
        <v>0</v>
      </c>
      <c r="K5729" s="15">
        <f>IF(H5729&lt;0,MIN(ABS(H5729),(L5728*'Technical Data'!$B$4)),0)</f>
        <v>0</v>
      </c>
      <c r="L5729" s="15">
        <f>L5728+J5729*'Technical Data'!$B$5-(K5729/'Technical Data'!$B$4)</f>
        <v>382.61924487253498</v>
      </c>
      <c r="N5729" s="15">
        <f t="shared" si="357"/>
        <v>494.79487553522387</v>
      </c>
      <c r="O5729" s="36">
        <f t="shared" si="358"/>
        <v>476.11878664206756</v>
      </c>
      <c r="P5729" s="50">
        <v>0</v>
      </c>
      <c r="Q5729" s="50">
        <v>18.676088893156301</v>
      </c>
      <c r="R5729" s="42">
        <v>136.87526162570501</v>
      </c>
      <c r="S5729" s="42">
        <v>0</v>
      </c>
      <c r="T5729" s="42">
        <v>281.68756040773297</v>
      </c>
      <c r="U5729" s="15">
        <f t="shared" si="359"/>
        <v>494.79487553522387</v>
      </c>
    </row>
    <row r="5730" spans="6:21" x14ac:dyDescent="0.3">
      <c r="F5730" s="5">
        <f>Demand!C5730</f>
        <v>22.139122841892561</v>
      </c>
      <c r="G5730">
        <f>Irradiance!A5730*$B$2*'Technical Data'!$B$2</f>
        <v>343.08020914964607</v>
      </c>
      <c r="H5730" s="5">
        <f t="shared" si="356"/>
        <v>320.94108630775349</v>
      </c>
      <c r="I5730" s="38">
        <v>107.85598741659101</v>
      </c>
      <c r="J5730" s="35">
        <f>IF(H5730&gt;0,MIN(H5730,($B$3-L5729)/'Technical Data'!$B$5),0)</f>
        <v>0</v>
      </c>
      <c r="K5730" s="15">
        <f>IF(H5730&lt;0,MIN(ABS(H5730),(L5729*'Technical Data'!$B$4)),0)</f>
        <v>0</v>
      </c>
      <c r="L5730" s="15">
        <f>L5729+J5730*'Technical Data'!$B$5-(K5730/'Technical Data'!$B$4)</f>
        <v>382.61924487253498</v>
      </c>
      <c r="N5730" s="15">
        <f t="shared" si="357"/>
        <v>343.08020914964607</v>
      </c>
      <c r="O5730" s="36">
        <f t="shared" si="358"/>
        <v>320.94108630775349</v>
      </c>
      <c r="P5730" s="50">
        <v>0</v>
      </c>
      <c r="Q5730" s="50">
        <v>22.1391228418926</v>
      </c>
      <c r="R5730" s="42">
        <v>85.716864574698207</v>
      </c>
      <c r="S5730" s="42">
        <v>0</v>
      </c>
      <c r="T5730" s="42">
        <v>358.83273852496097</v>
      </c>
      <c r="U5730" s="15">
        <f t="shared" si="359"/>
        <v>343.08020914964607</v>
      </c>
    </row>
    <row r="5731" spans="6:21" x14ac:dyDescent="0.3">
      <c r="F5731" s="5">
        <f>Demand!C5731</f>
        <v>26.059128388430533</v>
      </c>
      <c r="G5731">
        <f>Irradiance!A5731*$B$2*'Technical Data'!$B$2</f>
        <v>161.24689727252803</v>
      </c>
      <c r="H5731" s="5">
        <f t="shared" si="356"/>
        <v>135.18776888409749</v>
      </c>
      <c r="I5731" s="38">
        <v>50.692062262338943</v>
      </c>
      <c r="J5731" s="35">
        <f>IF(H5731&gt;0,MIN(H5731,($B$3-L5730)/'Technical Data'!$B$5),0)</f>
        <v>0</v>
      </c>
      <c r="K5731" s="15">
        <f>IF(H5731&lt;0,MIN(ABS(H5731),(L5730*'Technical Data'!$B$4)),0)</f>
        <v>0</v>
      </c>
      <c r="L5731" s="15">
        <f>L5730+J5731*'Technical Data'!$B$5-(K5731/'Technical Data'!$B$4)</f>
        <v>382.61924487253498</v>
      </c>
      <c r="N5731" s="15">
        <f t="shared" si="357"/>
        <v>161.24689727252803</v>
      </c>
      <c r="O5731" s="36">
        <f t="shared" si="358"/>
        <v>135.18776888409749</v>
      </c>
      <c r="P5731" s="50">
        <v>0</v>
      </c>
      <c r="Q5731" s="50">
        <v>26.059128388430501</v>
      </c>
      <c r="R5731" s="42">
        <v>24.6329338739083</v>
      </c>
      <c r="S5731" s="42">
        <v>0</v>
      </c>
      <c r="T5731" s="42">
        <v>381.00237901147898</v>
      </c>
      <c r="U5731" s="15">
        <f t="shared" si="359"/>
        <v>161.24689727252803</v>
      </c>
    </row>
    <row r="5732" spans="6:21" x14ac:dyDescent="0.3">
      <c r="F5732" s="5">
        <f>Demand!C5732</f>
        <v>29.827831888257958</v>
      </c>
      <c r="G5732">
        <f>Irradiance!A5732*$B$2*'Technical Data'!$B$2</f>
        <v>3.2842140030668894</v>
      </c>
      <c r="H5732" s="5">
        <f t="shared" si="356"/>
        <v>-26.543617885191068</v>
      </c>
      <c r="I5732" s="38">
        <v>1.0324761812001471</v>
      </c>
      <c r="J5732" s="35">
        <f>IF(H5732&gt;0,MIN(H5732,($B$3-L5731)/'Technical Data'!$B$5),0)</f>
        <v>0</v>
      </c>
      <c r="K5732" s="15">
        <f>IF(H5732&lt;0,MIN(ABS(H5732),(L5731*'Technical Data'!$B$4)),0)</f>
        <v>26.543617885191068</v>
      </c>
      <c r="L5732" s="15">
        <f>L5731+J5732*'Technical Data'!$B$5-(K5732/'Technical Data'!$B$4)</f>
        <v>353.12633611121157</v>
      </c>
      <c r="N5732" s="15">
        <f t="shared" si="357"/>
        <v>3.2842140030668894</v>
      </c>
      <c r="O5732" s="36">
        <f t="shared" si="358"/>
        <v>0</v>
      </c>
      <c r="P5732" s="50">
        <v>0</v>
      </c>
      <c r="Q5732" s="50">
        <v>1.03247618120014</v>
      </c>
      <c r="R5732" s="42">
        <v>0</v>
      </c>
      <c r="S5732" s="42">
        <v>28.795355707057801</v>
      </c>
      <c r="T5732" s="42">
        <v>349.00753933697001</v>
      </c>
      <c r="U5732" s="15">
        <f t="shared" si="359"/>
        <v>3.2842140030668894</v>
      </c>
    </row>
    <row r="5733" spans="6:21" x14ac:dyDescent="0.3">
      <c r="F5733" s="5">
        <f>Demand!C5733</f>
        <v>32.346473561578797</v>
      </c>
      <c r="G5733">
        <f>Irradiance!A5733*$B$2*'Technical Data'!$B$2</f>
        <v>0</v>
      </c>
      <c r="H5733" s="5">
        <f t="shared" si="356"/>
        <v>-32.346473561578797</v>
      </c>
      <c r="I5733" s="38">
        <v>0</v>
      </c>
      <c r="J5733" s="35">
        <f>IF(H5733&gt;0,MIN(H5733,($B$3-L5732)/'Technical Data'!$B$5),0)</f>
        <v>0</v>
      </c>
      <c r="K5733" s="15">
        <f>IF(H5733&lt;0,MIN(ABS(H5733),(L5732*'Technical Data'!$B$4)),0)</f>
        <v>32.346473561578797</v>
      </c>
      <c r="L5733" s="15">
        <f>L5732+J5733*'Technical Data'!$B$5-(K5733/'Technical Data'!$B$4)</f>
        <v>317.18580993167956</v>
      </c>
      <c r="N5733" s="15">
        <f t="shared" si="357"/>
        <v>0</v>
      </c>
      <c r="O5733" s="36">
        <f t="shared" si="358"/>
        <v>0</v>
      </c>
      <c r="P5733" s="50">
        <v>0</v>
      </c>
      <c r="Q5733" s="50">
        <v>0</v>
      </c>
      <c r="R5733" s="42">
        <v>0</v>
      </c>
      <c r="S5733" s="42">
        <v>32.346473561578797</v>
      </c>
      <c r="T5733" s="42">
        <v>313.067013157438</v>
      </c>
      <c r="U5733" s="15">
        <f t="shared" si="359"/>
        <v>0</v>
      </c>
    </row>
    <row r="5734" spans="6:21" x14ac:dyDescent="0.3">
      <c r="F5734" s="5">
        <f>Demand!C5734</f>
        <v>33.650708508051309</v>
      </c>
      <c r="G5734">
        <f>Irradiance!A5734*$B$2*'Technical Data'!$B$2</f>
        <v>0</v>
      </c>
      <c r="H5734" s="5">
        <f t="shared" si="356"/>
        <v>-33.650708508051309</v>
      </c>
      <c r="I5734" s="38">
        <v>0</v>
      </c>
      <c r="J5734" s="35">
        <f>IF(H5734&gt;0,MIN(H5734,($B$3-L5733)/'Technical Data'!$B$5),0)</f>
        <v>0</v>
      </c>
      <c r="K5734" s="15">
        <f>IF(H5734&lt;0,MIN(ABS(H5734),(L5733*'Technical Data'!$B$4)),0)</f>
        <v>33.650708508051309</v>
      </c>
      <c r="L5734" s="15">
        <f>L5733+J5734*'Technical Data'!$B$5-(K5734/'Technical Data'!$B$4)</f>
        <v>279.79613381162255</v>
      </c>
      <c r="N5734" s="15">
        <f t="shared" si="357"/>
        <v>0</v>
      </c>
      <c r="O5734" s="36">
        <f t="shared" si="358"/>
        <v>0</v>
      </c>
      <c r="P5734" s="50">
        <v>0</v>
      </c>
      <c r="Q5734" s="50">
        <v>0</v>
      </c>
      <c r="R5734" s="42">
        <v>0</v>
      </c>
      <c r="S5734" s="42">
        <v>33.650708508051302</v>
      </c>
      <c r="T5734" s="42">
        <v>275.67733703738099</v>
      </c>
      <c r="U5734" s="15">
        <f t="shared" si="359"/>
        <v>0</v>
      </c>
    </row>
    <row r="5735" spans="6:21" x14ac:dyDescent="0.3">
      <c r="F5735" s="5">
        <f>Demand!C5735</f>
        <v>34.088198609960187</v>
      </c>
      <c r="G5735">
        <f>Irradiance!A5735*$B$2*'Technical Data'!$B$2</f>
        <v>0</v>
      </c>
      <c r="H5735" s="5">
        <f t="shared" si="356"/>
        <v>-34.088198609960187</v>
      </c>
      <c r="I5735" s="38">
        <v>0</v>
      </c>
      <c r="J5735" s="35">
        <f>IF(H5735&gt;0,MIN(H5735,($B$3-L5734)/'Technical Data'!$B$5),0)</f>
        <v>0</v>
      </c>
      <c r="K5735" s="15">
        <f>IF(H5735&lt;0,MIN(ABS(H5735),(L5734*'Technical Data'!$B$4)),0)</f>
        <v>34.088198609960187</v>
      </c>
      <c r="L5735" s="15">
        <f>L5734+J5735*'Technical Data'!$B$5-(K5735/'Technical Data'!$B$4)</f>
        <v>241.92035757833347</v>
      </c>
      <c r="N5735" s="15">
        <f t="shared" si="357"/>
        <v>0</v>
      </c>
      <c r="O5735" s="36">
        <f t="shared" si="358"/>
        <v>0</v>
      </c>
      <c r="P5735" s="50">
        <v>0</v>
      </c>
      <c r="Q5735" s="50">
        <v>0</v>
      </c>
      <c r="R5735" s="42">
        <v>0</v>
      </c>
      <c r="S5735" s="42">
        <v>34.088198609960202</v>
      </c>
      <c r="T5735" s="42">
        <v>237.80156080409199</v>
      </c>
      <c r="U5735" s="15">
        <f t="shared" si="359"/>
        <v>0</v>
      </c>
    </row>
    <row r="5736" spans="6:21" x14ac:dyDescent="0.3">
      <c r="F5736" s="5">
        <f>Demand!C5736</f>
        <v>33.500965344823072</v>
      </c>
      <c r="G5736">
        <f>Irradiance!A5736*$B$2*'Technical Data'!$B$2</f>
        <v>0</v>
      </c>
      <c r="H5736" s="5">
        <f t="shared" si="356"/>
        <v>-33.500965344823072</v>
      </c>
      <c r="I5736" s="38">
        <v>0</v>
      </c>
      <c r="J5736" s="35">
        <f>IF(H5736&gt;0,MIN(H5736,($B$3-L5735)/'Technical Data'!$B$5),0)</f>
        <v>0</v>
      </c>
      <c r="K5736" s="15">
        <f>IF(H5736&lt;0,MIN(ABS(H5736),(L5735*'Technical Data'!$B$4)),0)</f>
        <v>33.500965344823072</v>
      </c>
      <c r="L5736" s="15">
        <f>L5735+J5736*'Technical Data'!$B$5-(K5736/'Technical Data'!$B$4)</f>
        <v>204.69706275075228</v>
      </c>
      <c r="N5736" s="15">
        <f t="shared" si="357"/>
        <v>0</v>
      </c>
      <c r="O5736" s="36">
        <f t="shared" si="358"/>
        <v>0</v>
      </c>
      <c r="P5736" s="50">
        <v>0</v>
      </c>
      <c r="Q5736" s="50">
        <v>0</v>
      </c>
      <c r="R5736" s="42">
        <v>0</v>
      </c>
      <c r="S5736" s="42">
        <v>33.500965344823101</v>
      </c>
      <c r="T5736" s="42">
        <v>200.57826597651101</v>
      </c>
      <c r="U5736" s="15">
        <f t="shared" si="359"/>
        <v>0</v>
      </c>
    </row>
    <row r="5737" spans="6:21" x14ac:dyDescent="0.3">
      <c r="F5737" s="5">
        <f>Demand!C5737</f>
        <v>32.146501520035095</v>
      </c>
      <c r="G5737">
        <f>Irradiance!A5737*$B$2*'Technical Data'!$B$2</f>
        <v>0</v>
      </c>
      <c r="H5737" s="5">
        <f t="shared" si="356"/>
        <v>-32.146501520035095</v>
      </c>
      <c r="I5737" s="38">
        <v>0</v>
      </c>
      <c r="J5737" s="35">
        <f>IF(H5737&gt;0,MIN(H5737,($B$3-L5736)/'Technical Data'!$B$5),0)</f>
        <v>0</v>
      </c>
      <c r="K5737" s="15">
        <f>IF(H5737&lt;0,MIN(ABS(H5737),(L5736*'Technical Data'!$B$4)),0)</f>
        <v>32.146501520035095</v>
      </c>
      <c r="L5737" s="15">
        <f>L5736+J5737*'Technical Data'!$B$5-(K5737/'Technical Data'!$B$4)</f>
        <v>168.97872772849107</v>
      </c>
      <c r="N5737" s="15">
        <f t="shared" si="357"/>
        <v>0</v>
      </c>
      <c r="O5737" s="36">
        <f t="shared" si="358"/>
        <v>0</v>
      </c>
      <c r="P5737" s="50">
        <v>0</v>
      </c>
      <c r="Q5737" s="50">
        <v>0</v>
      </c>
      <c r="R5737" s="42">
        <v>0</v>
      </c>
      <c r="S5737" s="42">
        <v>32.146501520035102</v>
      </c>
      <c r="T5737" s="42">
        <v>164.85993095424999</v>
      </c>
      <c r="U5737" s="15">
        <f t="shared" si="359"/>
        <v>0</v>
      </c>
    </row>
    <row r="5738" spans="6:21" x14ac:dyDescent="0.3">
      <c r="F5738" s="5">
        <f>Demand!C5738</f>
        <v>30.246455847471921</v>
      </c>
      <c r="G5738">
        <f>Irradiance!A5738*$B$2*'Technical Data'!$B$2</f>
        <v>0</v>
      </c>
      <c r="H5738" s="5">
        <f t="shared" si="356"/>
        <v>-30.246455847471921</v>
      </c>
      <c r="I5738" s="38">
        <v>0</v>
      </c>
      <c r="J5738" s="35">
        <f>IF(H5738&gt;0,MIN(H5738,($B$3-L5737)/'Technical Data'!$B$5),0)</f>
        <v>0</v>
      </c>
      <c r="K5738" s="15">
        <f>IF(H5738&lt;0,MIN(ABS(H5738),(L5737*'Technical Data'!$B$4)),0)</f>
        <v>30.246455847471921</v>
      </c>
      <c r="L5738" s="15">
        <f>L5737+J5738*'Technical Data'!$B$5-(K5738/'Technical Data'!$B$4)</f>
        <v>135.37155456463339</v>
      </c>
      <c r="N5738" s="15">
        <f t="shared" si="357"/>
        <v>0</v>
      </c>
      <c r="O5738" s="36">
        <f t="shared" si="358"/>
        <v>0</v>
      </c>
      <c r="P5738" s="50">
        <v>0</v>
      </c>
      <c r="Q5738" s="50">
        <v>0</v>
      </c>
      <c r="R5738" s="42">
        <v>0</v>
      </c>
      <c r="S5738" s="42">
        <v>30.2464558474719</v>
      </c>
      <c r="T5738" s="42">
        <v>131.252757790392</v>
      </c>
      <c r="U5738" s="15">
        <f t="shared" si="359"/>
        <v>0</v>
      </c>
    </row>
    <row r="5739" spans="6:21" x14ac:dyDescent="0.3">
      <c r="F5739" s="5">
        <f>Demand!C5739</f>
        <v>28.149118141213226</v>
      </c>
      <c r="G5739">
        <f>Irradiance!A5739*$B$2*'Technical Data'!$B$2</f>
        <v>0</v>
      </c>
      <c r="H5739" s="5">
        <f t="shared" si="356"/>
        <v>-28.149118141213226</v>
      </c>
      <c r="I5739" s="38">
        <v>0</v>
      </c>
      <c r="J5739" s="35">
        <f>IF(H5739&gt;0,MIN(H5739,($B$3-L5738)/'Technical Data'!$B$5),0)</f>
        <v>0</v>
      </c>
      <c r="K5739" s="15">
        <f>IF(H5739&lt;0,MIN(ABS(H5739),(L5738*'Technical Data'!$B$4)),0)</f>
        <v>28.149118141213226</v>
      </c>
      <c r="L5739" s="15">
        <f>L5738+J5739*'Technical Data'!$B$5-(K5739/'Technical Data'!$B$4)</f>
        <v>104.09475662995203</v>
      </c>
      <c r="N5739" s="15">
        <f t="shared" si="357"/>
        <v>0</v>
      </c>
      <c r="O5739" s="36">
        <f t="shared" si="358"/>
        <v>0</v>
      </c>
      <c r="P5739" s="50">
        <v>0</v>
      </c>
      <c r="Q5739" s="50">
        <v>0</v>
      </c>
      <c r="R5739" s="42">
        <v>0</v>
      </c>
      <c r="S5739" s="42">
        <v>28.149118141213201</v>
      </c>
      <c r="T5739" s="42">
        <v>99.975959855710599</v>
      </c>
      <c r="U5739" s="15">
        <f t="shared" si="359"/>
        <v>0</v>
      </c>
    </row>
    <row r="5740" spans="6:21" x14ac:dyDescent="0.3">
      <c r="F5740" s="5">
        <f>Demand!C5740</f>
        <v>25.210696892881543</v>
      </c>
      <c r="G5740">
        <f>Irradiance!A5740*$B$2*'Technical Data'!$B$2</f>
        <v>0</v>
      </c>
      <c r="H5740" s="5">
        <f t="shared" si="356"/>
        <v>-25.210696892881543</v>
      </c>
      <c r="I5740" s="38">
        <v>0</v>
      </c>
      <c r="J5740" s="35">
        <f>IF(H5740&gt;0,MIN(H5740,($B$3-L5739)/'Technical Data'!$B$5),0)</f>
        <v>0</v>
      </c>
      <c r="K5740" s="15">
        <f>IF(H5740&lt;0,MIN(ABS(H5740),(L5739*'Technical Data'!$B$4)),0)</f>
        <v>25.210696892881543</v>
      </c>
      <c r="L5740" s="15">
        <f>L5739+J5740*'Technical Data'!$B$5-(K5740/'Technical Data'!$B$4)</f>
        <v>76.082871193416992</v>
      </c>
      <c r="N5740" s="15">
        <f t="shared" si="357"/>
        <v>0</v>
      </c>
      <c r="O5740" s="36">
        <f t="shared" si="358"/>
        <v>0</v>
      </c>
      <c r="P5740" s="50">
        <v>0</v>
      </c>
      <c r="Q5740" s="50">
        <v>0</v>
      </c>
      <c r="R5740" s="42">
        <v>0</v>
      </c>
      <c r="S5740" s="42">
        <v>25.210696892881501</v>
      </c>
      <c r="T5740" s="42">
        <v>71.964074419175503</v>
      </c>
      <c r="U5740" s="15">
        <f t="shared" si="359"/>
        <v>0</v>
      </c>
    </row>
    <row r="5741" spans="6:21" x14ac:dyDescent="0.3">
      <c r="F5741" s="5">
        <f>Demand!C5741</f>
        <v>21.441654275040438</v>
      </c>
      <c r="G5741">
        <f>Irradiance!A5741*$B$2*'Technical Data'!$B$2</f>
        <v>0</v>
      </c>
      <c r="H5741" s="5">
        <f t="shared" si="356"/>
        <v>-21.441654275040438</v>
      </c>
      <c r="I5741" s="38">
        <v>0</v>
      </c>
      <c r="J5741" s="35">
        <f>IF(H5741&gt;0,MIN(H5741,($B$3-L5740)/'Technical Data'!$B$5),0)</f>
        <v>0</v>
      </c>
      <c r="K5741" s="15">
        <f>IF(H5741&lt;0,MIN(ABS(H5741),(L5740*'Technical Data'!$B$4)),0)</f>
        <v>21.441654275040438</v>
      </c>
      <c r="L5741" s="15">
        <f>L5740+J5741*'Technical Data'!$B$5-(K5741/'Technical Data'!$B$4)</f>
        <v>52.258810887816509</v>
      </c>
      <c r="N5741" s="15">
        <f t="shared" si="357"/>
        <v>0</v>
      </c>
      <c r="O5741" s="36">
        <f t="shared" si="358"/>
        <v>0</v>
      </c>
      <c r="P5741" s="50">
        <v>0</v>
      </c>
      <c r="Q5741" s="50">
        <v>0</v>
      </c>
      <c r="R5741" s="42">
        <v>0</v>
      </c>
      <c r="S5741" s="42">
        <v>21.441654275040399</v>
      </c>
      <c r="T5741" s="42">
        <v>48.140014113574999</v>
      </c>
      <c r="U5741" s="15">
        <f t="shared" si="359"/>
        <v>0</v>
      </c>
    </row>
    <row r="5742" spans="6:21" x14ac:dyDescent="0.3">
      <c r="F5742" s="5">
        <f>Demand!C5742</f>
        <v>17.518839650440029</v>
      </c>
      <c r="G5742">
        <f>Irradiance!A5742*$B$2*'Technical Data'!$B$2</f>
        <v>0</v>
      </c>
      <c r="H5742" s="5">
        <f t="shared" si="356"/>
        <v>-17.518839650440029</v>
      </c>
      <c r="I5742" s="38">
        <v>0</v>
      </c>
      <c r="J5742" s="35">
        <f>IF(H5742&gt;0,MIN(H5742,($B$3-L5741)/'Technical Data'!$B$5),0)</f>
        <v>0</v>
      </c>
      <c r="K5742" s="15">
        <f>IF(H5742&lt;0,MIN(ABS(H5742),(L5741*'Technical Data'!$B$4)),0)</f>
        <v>17.518839650440029</v>
      </c>
      <c r="L5742" s="15">
        <f>L5741+J5742*'Technical Data'!$B$5-(K5742/'Technical Data'!$B$4)</f>
        <v>32.793433498438702</v>
      </c>
      <c r="N5742" s="15">
        <f t="shared" si="357"/>
        <v>0</v>
      </c>
      <c r="O5742" s="36">
        <f t="shared" si="358"/>
        <v>0</v>
      </c>
      <c r="P5742" s="50">
        <v>0</v>
      </c>
      <c r="Q5742" s="50">
        <v>0</v>
      </c>
      <c r="R5742" s="42">
        <v>0</v>
      </c>
      <c r="S5742" s="42">
        <v>17.51883965044</v>
      </c>
      <c r="T5742" s="42">
        <v>28.6746367241972</v>
      </c>
      <c r="U5742" s="15">
        <f t="shared" si="359"/>
        <v>0</v>
      </c>
    </row>
    <row r="5743" spans="6:21" x14ac:dyDescent="0.3">
      <c r="F5743" s="5">
        <f>Demand!C5743</f>
        <v>14.341369828430429</v>
      </c>
      <c r="G5743">
        <f>Irradiance!A5743*$B$2*'Technical Data'!$B$2</f>
        <v>0</v>
      </c>
      <c r="H5743" s="5">
        <f t="shared" si="356"/>
        <v>-14.341369828430429</v>
      </c>
      <c r="I5743" s="38">
        <v>0</v>
      </c>
      <c r="J5743" s="35">
        <f>IF(H5743&gt;0,MIN(H5743,($B$3-L5742)/'Technical Data'!$B$5),0)</f>
        <v>0</v>
      </c>
      <c r="K5743" s="15">
        <f>IF(H5743&lt;0,MIN(ABS(H5743),(L5742*'Technical Data'!$B$4)),0)</f>
        <v>14.341369828430429</v>
      </c>
      <c r="L5743" s="15">
        <f>L5742+J5743*'Technical Data'!$B$5-(K5743/'Technical Data'!$B$4)</f>
        <v>16.858578133516005</v>
      </c>
      <c r="N5743" s="15">
        <f t="shared" si="357"/>
        <v>0</v>
      </c>
      <c r="O5743" s="36">
        <f t="shared" si="358"/>
        <v>0</v>
      </c>
      <c r="P5743" s="50">
        <v>0</v>
      </c>
      <c r="Q5743" s="50">
        <v>0</v>
      </c>
      <c r="R5743" s="42">
        <v>0</v>
      </c>
      <c r="S5743" s="42">
        <v>14.3413698284304</v>
      </c>
      <c r="T5743" s="42">
        <v>12.739781359274501</v>
      </c>
      <c r="U5743" s="15">
        <f t="shared" si="359"/>
        <v>0</v>
      </c>
    </row>
    <row r="5744" spans="6:21" x14ac:dyDescent="0.3">
      <c r="F5744" s="5">
        <f>Demand!C5744</f>
        <v>11.667261990410534</v>
      </c>
      <c r="G5744">
        <f>Irradiance!A5744*$B$2*'Technical Data'!$B$2</f>
        <v>0.64082224450085656</v>
      </c>
      <c r="H5744" s="5">
        <f t="shared" si="356"/>
        <v>-11.026439745909677</v>
      </c>
      <c r="I5744" s="38">
        <v>0.2014587670634434</v>
      </c>
      <c r="J5744" s="35">
        <f>IF(H5744&gt;0,MIN(H5744,($B$3-L5743)/'Technical Data'!$B$5),0)</f>
        <v>0</v>
      </c>
      <c r="K5744" s="15">
        <f>IF(H5744&lt;0,MIN(ABS(H5744),(L5743*'Technical Data'!$B$4)),0)</f>
        <v>11.026439745909677</v>
      </c>
      <c r="L5744" s="15">
        <f>L5743+J5744*'Technical Data'!$B$5-(K5744/'Technical Data'!$B$4)</f>
        <v>4.6069784158385865</v>
      </c>
      <c r="N5744" s="15">
        <f t="shared" si="357"/>
        <v>0.64082224450085656</v>
      </c>
      <c r="O5744" s="36">
        <f t="shared" si="358"/>
        <v>0</v>
      </c>
      <c r="P5744" s="50">
        <v>0</v>
      </c>
      <c r="Q5744" s="50">
        <v>0.20145876706344301</v>
      </c>
      <c r="R5744" s="42">
        <v>0</v>
      </c>
      <c r="S5744" s="42">
        <v>11.4658032233471</v>
      </c>
      <c r="T5744" s="42">
        <v>0</v>
      </c>
      <c r="U5744" s="15">
        <f t="shared" si="359"/>
        <v>0.64082224450085656</v>
      </c>
    </row>
    <row r="5745" spans="6:21" x14ac:dyDescent="0.3">
      <c r="F5745" s="5">
        <f>Demand!C5745</f>
        <v>9.1669603542291398</v>
      </c>
      <c r="G5745">
        <f>Irradiance!A5745*$B$2*'Technical Data'!$B$2</f>
        <v>158.7637110750872</v>
      </c>
      <c r="H5745" s="5">
        <f t="shared" si="356"/>
        <v>149.59675072085807</v>
      </c>
      <c r="I5745" s="38">
        <v>49.911409539968098</v>
      </c>
      <c r="J5745" s="35">
        <f>IF(H5745&gt;0,MIN(H5745,($B$3-L5744)/'Technical Data'!$B$5),0)</f>
        <v>149.59675072085807</v>
      </c>
      <c r="K5745" s="15">
        <f>IF(H5745&lt;0,MIN(ABS(H5745),(L5744*'Technical Data'!$B$4)),0)</f>
        <v>0</v>
      </c>
      <c r="L5745" s="15">
        <f>L5744+J5745*'Technical Data'!$B$5-(K5745/'Technical Data'!$B$4)</f>
        <v>139.24405406461085</v>
      </c>
      <c r="N5745" s="15">
        <f t="shared" si="357"/>
        <v>9.1669603542291327</v>
      </c>
      <c r="O5745" s="36">
        <f t="shared" si="358"/>
        <v>0</v>
      </c>
      <c r="P5745" s="50">
        <v>40.744449185738802</v>
      </c>
      <c r="Q5745" s="50">
        <v>9.1669603542291398</v>
      </c>
      <c r="R5745" s="42">
        <v>0</v>
      </c>
      <c r="S5745" s="42">
        <v>0</v>
      </c>
      <c r="T5745" s="42">
        <v>0</v>
      </c>
      <c r="U5745" s="15">
        <f t="shared" si="359"/>
        <v>9.1669603542291327</v>
      </c>
    </row>
    <row r="5746" spans="6:21" x14ac:dyDescent="0.3">
      <c r="F5746" s="5">
        <f>Demand!C5746</f>
        <v>7.1962184140255916</v>
      </c>
      <c r="G5746">
        <f>Irradiance!A5746*$B$2*'Technical Data'!$B$2</f>
        <v>344.52205919977297</v>
      </c>
      <c r="H5746" s="5">
        <f t="shared" si="356"/>
        <v>337.3258407857474</v>
      </c>
      <c r="I5746" s="38">
        <v>108.3092696424837</v>
      </c>
      <c r="J5746" s="35">
        <f>IF(H5746&gt;0,MIN(H5746,($B$3-L5745)/'Technical Data'!$B$5),0)</f>
        <v>270.41687867547125</v>
      </c>
      <c r="K5746" s="15">
        <f>IF(H5746&lt;0,MIN(ABS(H5746),(L5745*'Technical Data'!$B$4)),0)</f>
        <v>0</v>
      </c>
      <c r="L5746" s="15">
        <f>L5745+J5746*'Technical Data'!$B$5-(K5746/'Technical Data'!$B$4)</f>
        <v>382.61924487253498</v>
      </c>
      <c r="N5746" s="15">
        <f t="shared" si="357"/>
        <v>74.105180524301716</v>
      </c>
      <c r="O5746" s="36">
        <f t="shared" si="358"/>
        <v>66.908962110276121</v>
      </c>
      <c r="P5746" s="50">
        <v>101.113051228458</v>
      </c>
      <c r="Q5746" s="50">
        <v>7.1962184140255898</v>
      </c>
      <c r="R5746" s="42">
        <v>0</v>
      </c>
      <c r="S5746" s="42">
        <v>0</v>
      </c>
      <c r="T5746" s="42">
        <v>0</v>
      </c>
      <c r="U5746" s="15">
        <f t="shared" si="359"/>
        <v>74.105180524301716</v>
      </c>
    </row>
    <row r="5747" spans="6:21" x14ac:dyDescent="0.3">
      <c r="F5747" s="5">
        <f>Demand!C5747</f>
        <v>6.0300031509444825</v>
      </c>
      <c r="G5747">
        <f>Irradiance!A5747*$B$2*'Technical Data'!$B$2</f>
        <v>494.71477275466128</v>
      </c>
      <c r="H5747" s="5">
        <f t="shared" si="356"/>
        <v>488.6847696037168</v>
      </c>
      <c r="I5747" s="38">
        <v>155.52616817297829</v>
      </c>
      <c r="J5747" s="35">
        <f>IF(H5747&gt;0,MIN(H5747,($B$3-L5746)/'Technical Data'!$B$5),0)</f>
        <v>0</v>
      </c>
      <c r="K5747" s="15">
        <f>IF(H5747&lt;0,MIN(ABS(H5747),(L5746*'Technical Data'!$B$4)),0)</f>
        <v>0</v>
      </c>
      <c r="L5747" s="15">
        <f>L5746+J5747*'Technical Data'!$B$5-(K5747/'Technical Data'!$B$4)</f>
        <v>382.61924487253498</v>
      </c>
      <c r="N5747" s="15">
        <f t="shared" si="357"/>
        <v>494.71477275466128</v>
      </c>
      <c r="O5747" s="36">
        <f t="shared" si="358"/>
        <v>488.6847696037168</v>
      </c>
      <c r="P5747" s="50">
        <v>149.49616502203301</v>
      </c>
      <c r="Q5747" s="50">
        <v>6.0300031509444798</v>
      </c>
      <c r="R5747" s="42">
        <v>0</v>
      </c>
      <c r="S5747" s="42">
        <v>0</v>
      </c>
      <c r="T5747" s="42">
        <v>0</v>
      </c>
      <c r="U5747" s="15">
        <f t="shared" si="359"/>
        <v>494.71477275466128</v>
      </c>
    </row>
    <row r="5748" spans="6:21" x14ac:dyDescent="0.3">
      <c r="F5748" s="5">
        <f>Demand!C5748</f>
        <v>6.0644618285953209</v>
      </c>
      <c r="G5748">
        <f>Irradiance!A5748*$B$2*'Technical Data'!$B$2</f>
        <v>611.42452403437983</v>
      </c>
      <c r="H5748" s="5">
        <f t="shared" si="356"/>
        <v>605.36006220578452</v>
      </c>
      <c r="I5748" s="38">
        <v>192.21684612440791</v>
      </c>
      <c r="J5748" s="35">
        <f>IF(H5748&gt;0,MIN(H5748,($B$3-L5747)/'Technical Data'!$B$5),0)</f>
        <v>0</v>
      </c>
      <c r="K5748" s="15">
        <f>IF(H5748&lt;0,MIN(ABS(H5748),(L5747*'Technical Data'!$B$4)),0)</f>
        <v>0</v>
      </c>
      <c r="L5748" s="15">
        <f>L5747+J5748*'Technical Data'!$B$5-(K5748/'Technical Data'!$B$4)</f>
        <v>382.61924487253498</v>
      </c>
      <c r="N5748" s="15">
        <f t="shared" si="357"/>
        <v>611.42452403437983</v>
      </c>
      <c r="O5748" s="36">
        <f t="shared" si="358"/>
        <v>605.36006220578452</v>
      </c>
      <c r="P5748" s="50">
        <v>186.152384295812</v>
      </c>
      <c r="Q5748" s="50">
        <v>6.06446182859532</v>
      </c>
      <c r="R5748" s="42">
        <v>0</v>
      </c>
      <c r="S5748" s="42">
        <v>0</v>
      </c>
      <c r="T5748" s="42">
        <v>0</v>
      </c>
      <c r="U5748" s="15">
        <f t="shared" si="359"/>
        <v>611.42452403437983</v>
      </c>
    </row>
    <row r="5749" spans="6:21" x14ac:dyDescent="0.3">
      <c r="F5749" s="5">
        <f>Demand!C5749</f>
        <v>6.9621968814835293</v>
      </c>
      <c r="G5749">
        <f>Irradiance!A5749*$B$2*'Technical Data'!$B$2</f>
        <v>681.35425146553575</v>
      </c>
      <c r="H5749" s="5">
        <f t="shared" si="356"/>
        <v>674.39205458405218</v>
      </c>
      <c r="I5749" s="38">
        <v>214.2010340802062</v>
      </c>
      <c r="J5749" s="35">
        <f>IF(H5749&gt;0,MIN(H5749,($B$3-L5748)/'Technical Data'!$B$5),0)</f>
        <v>0</v>
      </c>
      <c r="K5749" s="15">
        <f>IF(H5749&lt;0,MIN(ABS(H5749),(L5748*'Technical Data'!$B$4)),0)</f>
        <v>0</v>
      </c>
      <c r="L5749" s="15">
        <f>L5748+J5749*'Technical Data'!$B$5-(K5749/'Technical Data'!$B$4)</f>
        <v>382.61924487253498</v>
      </c>
      <c r="N5749" s="15">
        <f t="shared" si="357"/>
        <v>681.35425146553575</v>
      </c>
      <c r="O5749" s="36">
        <f t="shared" si="358"/>
        <v>674.39205458405218</v>
      </c>
      <c r="P5749" s="50">
        <v>207.238837198722</v>
      </c>
      <c r="Q5749" s="50">
        <v>6.9621968814835302</v>
      </c>
      <c r="R5749" s="42">
        <v>0</v>
      </c>
      <c r="S5749" s="42">
        <v>0</v>
      </c>
      <c r="T5749" s="42">
        <v>0</v>
      </c>
      <c r="U5749" s="15">
        <f t="shared" si="359"/>
        <v>681.35425146553575</v>
      </c>
    </row>
    <row r="5750" spans="6:21" x14ac:dyDescent="0.3">
      <c r="F5750" s="5">
        <f>Demand!C5750</f>
        <v>9.2104311157523107</v>
      </c>
      <c r="G5750">
        <f>Irradiance!A5750*$B$2*'Technical Data'!$B$2</f>
        <v>686.24052107985472</v>
      </c>
      <c r="H5750" s="5">
        <f t="shared" si="356"/>
        <v>677.03008996410244</v>
      </c>
      <c r="I5750" s="38">
        <v>215.73715717906489</v>
      </c>
      <c r="J5750" s="35">
        <f>IF(H5750&gt;0,MIN(H5750,($B$3-L5749)/'Technical Data'!$B$5),0)</f>
        <v>0</v>
      </c>
      <c r="K5750" s="15">
        <f>IF(H5750&lt;0,MIN(ABS(H5750),(L5749*'Technical Data'!$B$4)),0)</f>
        <v>0</v>
      </c>
      <c r="L5750" s="15">
        <f>L5749+J5750*'Technical Data'!$B$5-(K5750/'Technical Data'!$B$4)</f>
        <v>382.61924487253498</v>
      </c>
      <c r="N5750" s="15">
        <f t="shared" si="357"/>
        <v>686.24052107985472</v>
      </c>
      <c r="O5750" s="36">
        <f t="shared" si="358"/>
        <v>677.03008996410244</v>
      </c>
      <c r="P5750" s="50">
        <v>206.526726063312</v>
      </c>
      <c r="Q5750" s="50">
        <v>9.2104311157523107</v>
      </c>
      <c r="R5750" s="42">
        <v>0</v>
      </c>
      <c r="S5750" s="42">
        <v>0</v>
      </c>
      <c r="T5750" s="42">
        <v>0</v>
      </c>
      <c r="U5750" s="15">
        <f t="shared" si="359"/>
        <v>686.24052107985472</v>
      </c>
    </row>
    <row r="5751" spans="6:21" x14ac:dyDescent="0.3">
      <c r="F5751" s="5">
        <f>Demand!C5751</f>
        <v>12.220231596315655</v>
      </c>
      <c r="G5751">
        <f>Irradiance!A5751*$B$2*'Technical Data'!$B$2</f>
        <v>623.68024946045864</v>
      </c>
      <c r="H5751" s="5">
        <f t="shared" si="356"/>
        <v>611.46001786414297</v>
      </c>
      <c r="I5751" s="38">
        <v>196.0697450444963</v>
      </c>
      <c r="J5751" s="35">
        <f>IF(H5751&gt;0,MIN(H5751,($B$3-L5750)/'Technical Data'!$B$5),0)</f>
        <v>0</v>
      </c>
      <c r="K5751" s="15">
        <f>IF(H5751&lt;0,MIN(ABS(H5751),(L5750*'Technical Data'!$B$4)),0)</f>
        <v>0</v>
      </c>
      <c r="L5751" s="15">
        <f>L5750+J5751*'Technical Data'!$B$5-(K5751/'Technical Data'!$B$4)</f>
        <v>382.61924487253498</v>
      </c>
      <c r="N5751" s="15">
        <f t="shared" si="357"/>
        <v>623.68024946045864</v>
      </c>
      <c r="O5751" s="36">
        <f t="shared" si="358"/>
        <v>611.46001786414297</v>
      </c>
      <c r="P5751" s="50">
        <v>165.65791634914001</v>
      </c>
      <c r="Q5751" s="50">
        <v>12.220231596315701</v>
      </c>
      <c r="R5751" s="42">
        <v>18.191597099039701</v>
      </c>
      <c r="S5751" s="42">
        <v>0</v>
      </c>
      <c r="T5751" s="42">
        <v>16.372437389135801</v>
      </c>
      <c r="U5751" s="15">
        <f t="shared" si="359"/>
        <v>623.68024946045864</v>
      </c>
    </row>
    <row r="5752" spans="6:21" x14ac:dyDescent="0.3">
      <c r="F5752" s="5">
        <f>Demand!C5752</f>
        <v>15.394930878215668</v>
      </c>
      <c r="G5752">
        <f>Irradiance!A5752*$B$2*'Technical Data'!$B$2</f>
        <v>563.60316403850334</v>
      </c>
      <c r="H5752" s="5">
        <f t="shared" si="356"/>
        <v>548.2082331602877</v>
      </c>
      <c r="I5752" s="38">
        <v>177.18298563229851</v>
      </c>
      <c r="J5752" s="35">
        <f>IF(H5752&gt;0,MIN(H5752,($B$3-L5751)/'Technical Data'!$B$5),0)</f>
        <v>0</v>
      </c>
      <c r="K5752" s="15">
        <f>IF(H5752&lt;0,MIN(ABS(H5752),(L5751*'Technical Data'!$B$4)),0)</f>
        <v>0</v>
      </c>
      <c r="L5752" s="15">
        <f>L5751+J5752*'Technical Data'!$B$5-(K5752/'Technical Data'!$B$4)</f>
        <v>382.61924487253498</v>
      </c>
      <c r="N5752" s="15">
        <f t="shared" si="357"/>
        <v>563.60316403850334</v>
      </c>
      <c r="O5752" s="36">
        <f t="shared" si="358"/>
        <v>548.2082331602877</v>
      </c>
      <c r="P5752" s="50">
        <v>0</v>
      </c>
      <c r="Q5752" s="50">
        <v>15.3949308782157</v>
      </c>
      <c r="R5752" s="42">
        <v>161.788054754082</v>
      </c>
      <c r="S5752" s="42">
        <v>0</v>
      </c>
      <c r="T5752" s="42">
        <v>161.98168666781001</v>
      </c>
      <c r="U5752" s="15">
        <f t="shared" si="359"/>
        <v>563.60316403850334</v>
      </c>
    </row>
    <row r="5753" spans="6:21" x14ac:dyDescent="0.3">
      <c r="F5753" s="5">
        <f>Demand!C5753</f>
        <v>18.676088893156294</v>
      </c>
      <c r="G5753">
        <f>Irradiance!A5753*$B$2*'Technical Data'!$B$2</f>
        <v>419.57836458693583</v>
      </c>
      <c r="H5753" s="5">
        <f t="shared" si="356"/>
        <v>400.90227569377953</v>
      </c>
      <c r="I5753" s="38">
        <v>131.90512773478949</v>
      </c>
      <c r="J5753" s="35">
        <f>IF(H5753&gt;0,MIN(H5753,($B$3-L5752)/'Technical Data'!$B$5),0)</f>
        <v>0</v>
      </c>
      <c r="K5753" s="15">
        <f>IF(H5753&lt;0,MIN(ABS(H5753),(L5752*'Technical Data'!$B$4)),0)</f>
        <v>0</v>
      </c>
      <c r="L5753" s="15">
        <f>L5752+J5753*'Technical Data'!$B$5-(K5753/'Technical Data'!$B$4)</f>
        <v>382.61924487253498</v>
      </c>
      <c r="N5753" s="15">
        <f t="shared" si="357"/>
        <v>419.57836458693583</v>
      </c>
      <c r="O5753" s="36">
        <f t="shared" si="358"/>
        <v>400.90227569377953</v>
      </c>
      <c r="P5753" s="50">
        <v>0</v>
      </c>
      <c r="Q5753" s="50">
        <v>18.676088893156301</v>
      </c>
      <c r="R5753" s="42">
        <v>113.229038841633</v>
      </c>
      <c r="S5753" s="42">
        <v>0</v>
      </c>
      <c r="T5753" s="42">
        <v>263.88782162528003</v>
      </c>
      <c r="U5753" s="15">
        <f t="shared" si="359"/>
        <v>419.57836458693583</v>
      </c>
    </row>
    <row r="5754" spans="6:21" x14ac:dyDescent="0.3">
      <c r="F5754" s="5">
        <f>Demand!C5754</f>
        <v>22.139122841892561</v>
      </c>
      <c r="G5754">
        <f>Irradiance!A5754*$B$2*'Technical Data'!$B$2</f>
        <v>315.76516097779705</v>
      </c>
      <c r="H5754" s="5">
        <f t="shared" si="356"/>
        <v>293.62603813590448</v>
      </c>
      <c r="I5754" s="38">
        <v>99.268807470511732</v>
      </c>
      <c r="J5754" s="35">
        <f>IF(H5754&gt;0,MIN(H5754,($B$3-L5753)/'Technical Data'!$B$5),0)</f>
        <v>0</v>
      </c>
      <c r="K5754" s="15">
        <f>IF(H5754&lt;0,MIN(ABS(H5754),(L5753*'Technical Data'!$B$4)),0)</f>
        <v>0</v>
      </c>
      <c r="L5754" s="15">
        <f>L5753+J5754*'Technical Data'!$B$5-(K5754/'Technical Data'!$B$4)</f>
        <v>382.61924487253498</v>
      </c>
      <c r="N5754" s="15">
        <f t="shared" si="357"/>
        <v>315.76516097779705</v>
      </c>
      <c r="O5754" s="36">
        <f t="shared" si="358"/>
        <v>293.62603813590448</v>
      </c>
      <c r="P5754" s="50">
        <v>0</v>
      </c>
      <c r="Q5754" s="50">
        <v>22.1391228418926</v>
      </c>
      <c r="R5754" s="42">
        <v>77.129684628618904</v>
      </c>
      <c r="S5754" s="42">
        <v>0</v>
      </c>
      <c r="T5754" s="42">
        <v>333.30453779103698</v>
      </c>
      <c r="U5754" s="15">
        <f t="shared" si="359"/>
        <v>315.76516097779705</v>
      </c>
    </row>
    <row r="5755" spans="6:21" x14ac:dyDescent="0.3">
      <c r="F5755" s="5">
        <f>Demand!C5755</f>
        <v>26.059128388430533</v>
      </c>
      <c r="G5755">
        <f>Irradiance!A5755*$B$2*'Technical Data'!$B$2</f>
        <v>175.10467830985905</v>
      </c>
      <c r="H5755" s="5">
        <f t="shared" si="356"/>
        <v>149.04554992142852</v>
      </c>
      <c r="I5755" s="38">
        <v>55.048608100085907</v>
      </c>
      <c r="J5755" s="35">
        <f>IF(H5755&gt;0,MIN(H5755,($B$3-L5754)/'Technical Data'!$B$5),0)</f>
        <v>0</v>
      </c>
      <c r="K5755" s="15">
        <f>IF(H5755&lt;0,MIN(ABS(H5755),(L5754*'Technical Data'!$B$4)),0)</f>
        <v>0</v>
      </c>
      <c r="L5755" s="15">
        <f>L5754+J5755*'Technical Data'!$B$5-(K5755/'Technical Data'!$B$4)</f>
        <v>382.61924487253498</v>
      </c>
      <c r="N5755" s="15">
        <f t="shared" si="357"/>
        <v>175.10467830985905</v>
      </c>
      <c r="O5755" s="36">
        <f t="shared" si="358"/>
        <v>149.04554992142852</v>
      </c>
      <c r="P5755" s="50">
        <v>0</v>
      </c>
      <c r="Q5755" s="50">
        <v>26.059128388430501</v>
      </c>
      <c r="R5755" s="42">
        <v>28.9894797116552</v>
      </c>
      <c r="S5755" s="42">
        <v>0</v>
      </c>
      <c r="T5755" s="42">
        <v>359.39506953152602</v>
      </c>
      <c r="U5755" s="15">
        <f t="shared" si="359"/>
        <v>175.10467830985905</v>
      </c>
    </row>
    <row r="5756" spans="6:21" x14ac:dyDescent="0.3">
      <c r="F5756" s="5">
        <f>Demand!C5756</f>
        <v>29.827831888257958</v>
      </c>
      <c r="G5756">
        <f>Irradiance!A5756*$B$2*'Technical Data'!$B$2</f>
        <v>5.2066807365694592</v>
      </c>
      <c r="H5756" s="5">
        <f t="shared" si="356"/>
        <v>-24.621151151688498</v>
      </c>
      <c r="I5756" s="38">
        <v>1.636852482390478</v>
      </c>
      <c r="J5756" s="35">
        <f>IF(H5756&gt;0,MIN(H5756,($B$3-L5755)/'Technical Data'!$B$5),0)</f>
        <v>0</v>
      </c>
      <c r="K5756" s="15">
        <f>IF(H5756&lt;0,MIN(ABS(H5756),(L5755*'Technical Data'!$B$4)),0)</f>
        <v>24.621151151688498</v>
      </c>
      <c r="L5756" s="15">
        <f>L5755+J5756*'Technical Data'!$B$5-(K5756/'Technical Data'!$B$4)</f>
        <v>355.26241025954778</v>
      </c>
      <c r="N5756" s="15">
        <f t="shared" si="357"/>
        <v>5.2066807365694592</v>
      </c>
      <c r="O5756" s="36">
        <f t="shared" si="358"/>
        <v>0</v>
      </c>
      <c r="P5756" s="50">
        <v>0</v>
      </c>
      <c r="Q5756" s="50">
        <v>1.63685248239047</v>
      </c>
      <c r="R5756" s="42">
        <v>0</v>
      </c>
      <c r="S5756" s="42">
        <v>28.190979405867498</v>
      </c>
      <c r="T5756" s="42">
        <v>328.071759080562</v>
      </c>
      <c r="U5756" s="15">
        <f t="shared" si="359"/>
        <v>5.2066807365694592</v>
      </c>
    </row>
    <row r="5757" spans="6:21" x14ac:dyDescent="0.3">
      <c r="F5757" s="5">
        <f>Demand!C5757</f>
        <v>32.346473561578797</v>
      </c>
      <c r="G5757">
        <f>Irradiance!A5757*$B$2*'Technical Data'!$B$2</f>
        <v>0</v>
      </c>
      <c r="H5757" s="5">
        <f t="shared" si="356"/>
        <v>-32.346473561578797</v>
      </c>
      <c r="I5757" s="38">
        <v>0</v>
      </c>
      <c r="J5757" s="35">
        <f>IF(H5757&gt;0,MIN(H5757,($B$3-L5756)/'Technical Data'!$B$5),0)</f>
        <v>0</v>
      </c>
      <c r="K5757" s="15">
        <f>IF(H5757&lt;0,MIN(ABS(H5757),(L5756*'Technical Data'!$B$4)),0)</f>
        <v>32.346473561578797</v>
      </c>
      <c r="L5757" s="15">
        <f>L5756+J5757*'Technical Data'!$B$5-(K5757/'Technical Data'!$B$4)</f>
        <v>319.32188408001576</v>
      </c>
      <c r="N5757" s="15">
        <f t="shared" si="357"/>
        <v>0</v>
      </c>
      <c r="O5757" s="36">
        <f t="shared" si="358"/>
        <v>0</v>
      </c>
      <c r="P5757" s="50">
        <v>0</v>
      </c>
      <c r="Q5757" s="50">
        <v>0</v>
      </c>
      <c r="R5757" s="42">
        <v>0</v>
      </c>
      <c r="S5757" s="42">
        <v>32.346473561578797</v>
      </c>
      <c r="T5757" s="42">
        <v>292.13123290102999</v>
      </c>
      <c r="U5757" s="15">
        <f t="shared" si="359"/>
        <v>0</v>
      </c>
    </row>
    <row r="5758" spans="6:21" x14ac:dyDescent="0.3">
      <c r="F5758" s="5">
        <f>Demand!C5758</f>
        <v>33.650708508051309</v>
      </c>
      <c r="G5758">
        <f>Irradiance!A5758*$B$2*'Technical Data'!$B$2</f>
        <v>0</v>
      </c>
      <c r="H5758" s="5">
        <f t="shared" si="356"/>
        <v>-33.650708508051309</v>
      </c>
      <c r="I5758" s="38">
        <v>0</v>
      </c>
      <c r="J5758" s="35">
        <f>IF(H5758&gt;0,MIN(H5758,($B$3-L5757)/'Technical Data'!$B$5),0)</f>
        <v>0</v>
      </c>
      <c r="K5758" s="15">
        <f>IF(H5758&lt;0,MIN(ABS(H5758),(L5757*'Technical Data'!$B$4)),0)</f>
        <v>33.650708508051309</v>
      </c>
      <c r="L5758" s="15">
        <f>L5757+J5758*'Technical Data'!$B$5-(K5758/'Technical Data'!$B$4)</f>
        <v>281.93220795995876</v>
      </c>
      <c r="N5758" s="15">
        <f t="shared" si="357"/>
        <v>0</v>
      </c>
      <c r="O5758" s="36">
        <f t="shared" si="358"/>
        <v>0</v>
      </c>
      <c r="P5758" s="50">
        <v>0</v>
      </c>
      <c r="Q5758" s="50">
        <v>0</v>
      </c>
      <c r="R5758" s="42">
        <v>0</v>
      </c>
      <c r="S5758" s="42">
        <v>33.650708508051302</v>
      </c>
      <c r="T5758" s="42">
        <v>254.74155678097301</v>
      </c>
      <c r="U5758" s="15">
        <f t="shared" si="359"/>
        <v>0</v>
      </c>
    </row>
    <row r="5759" spans="6:21" x14ac:dyDescent="0.3">
      <c r="F5759" s="5">
        <f>Demand!C5759</f>
        <v>34.088198609960187</v>
      </c>
      <c r="G5759">
        <f>Irradiance!A5759*$B$2*'Technical Data'!$B$2</f>
        <v>0</v>
      </c>
      <c r="H5759" s="5">
        <f t="shared" si="356"/>
        <v>-34.088198609960187</v>
      </c>
      <c r="I5759" s="38">
        <v>0</v>
      </c>
      <c r="J5759" s="35">
        <f>IF(H5759&gt;0,MIN(H5759,($B$3-L5758)/'Technical Data'!$B$5),0)</f>
        <v>0</v>
      </c>
      <c r="K5759" s="15">
        <f>IF(H5759&lt;0,MIN(ABS(H5759),(L5758*'Technical Data'!$B$4)),0)</f>
        <v>34.088198609960187</v>
      </c>
      <c r="L5759" s="15">
        <f>L5758+J5759*'Technical Data'!$B$5-(K5759/'Technical Data'!$B$4)</f>
        <v>244.05643172666967</v>
      </c>
      <c r="N5759" s="15">
        <f t="shared" si="357"/>
        <v>0</v>
      </c>
      <c r="O5759" s="36">
        <f t="shared" si="358"/>
        <v>0</v>
      </c>
      <c r="P5759" s="50">
        <v>0</v>
      </c>
      <c r="Q5759" s="50">
        <v>0</v>
      </c>
      <c r="R5759" s="42">
        <v>0</v>
      </c>
      <c r="S5759" s="42">
        <v>34.088198609960202</v>
      </c>
      <c r="T5759" s="42">
        <v>216.86578054768401</v>
      </c>
      <c r="U5759" s="15">
        <f t="shared" si="359"/>
        <v>0</v>
      </c>
    </row>
    <row r="5760" spans="6:21" x14ac:dyDescent="0.3">
      <c r="F5760" s="5">
        <f>Demand!C5760</f>
        <v>33.500965344823072</v>
      </c>
      <c r="G5760">
        <f>Irradiance!A5760*$B$2*'Technical Data'!$B$2</f>
        <v>0</v>
      </c>
      <c r="H5760" s="5">
        <f t="shared" si="356"/>
        <v>-33.500965344823072</v>
      </c>
      <c r="I5760" s="38">
        <v>0</v>
      </c>
      <c r="J5760" s="35">
        <f>IF(H5760&gt;0,MIN(H5760,($B$3-L5759)/'Technical Data'!$B$5),0)</f>
        <v>0</v>
      </c>
      <c r="K5760" s="15">
        <f>IF(H5760&lt;0,MIN(ABS(H5760),(L5759*'Technical Data'!$B$4)),0)</f>
        <v>33.500965344823072</v>
      </c>
      <c r="L5760" s="15">
        <f>L5759+J5760*'Technical Data'!$B$5-(K5760/'Technical Data'!$B$4)</f>
        <v>206.83313689908849</v>
      </c>
      <c r="N5760" s="15">
        <f t="shared" si="357"/>
        <v>0</v>
      </c>
      <c r="O5760" s="36">
        <f t="shared" si="358"/>
        <v>0</v>
      </c>
      <c r="P5760" s="50">
        <v>0</v>
      </c>
      <c r="Q5760" s="50">
        <v>0</v>
      </c>
      <c r="R5760" s="42">
        <v>0</v>
      </c>
      <c r="S5760" s="42">
        <v>33.500965344823101</v>
      </c>
      <c r="T5760" s="42">
        <v>179.642485720103</v>
      </c>
      <c r="U5760" s="15">
        <f t="shared" si="359"/>
        <v>0</v>
      </c>
    </row>
    <row r="5761" spans="6:21" x14ac:dyDescent="0.3">
      <c r="F5761" s="5">
        <f>Demand!C5761</f>
        <v>32.146501520035095</v>
      </c>
      <c r="G5761">
        <f>Irradiance!A5761*$B$2*'Technical Data'!$B$2</f>
        <v>0</v>
      </c>
      <c r="H5761" s="5">
        <f t="shared" si="356"/>
        <v>-32.146501520035095</v>
      </c>
      <c r="I5761" s="38">
        <v>0</v>
      </c>
      <c r="J5761" s="35">
        <f>IF(H5761&gt;0,MIN(H5761,($B$3-L5760)/'Technical Data'!$B$5),0)</f>
        <v>0</v>
      </c>
      <c r="K5761" s="15">
        <f>IF(H5761&lt;0,MIN(ABS(H5761),(L5760*'Technical Data'!$B$4)),0)</f>
        <v>32.146501520035095</v>
      </c>
      <c r="L5761" s="15">
        <f>L5760+J5761*'Technical Data'!$B$5-(K5761/'Technical Data'!$B$4)</f>
        <v>171.11480187682727</v>
      </c>
      <c r="N5761" s="15">
        <f t="shared" si="357"/>
        <v>0</v>
      </c>
      <c r="O5761" s="36">
        <f t="shared" si="358"/>
        <v>0</v>
      </c>
      <c r="P5761" s="50">
        <v>0</v>
      </c>
      <c r="Q5761" s="50">
        <v>0</v>
      </c>
      <c r="R5761" s="42">
        <v>0</v>
      </c>
      <c r="S5761" s="42">
        <v>32.146501520035102</v>
      </c>
      <c r="T5761" s="42">
        <v>143.92415069784201</v>
      </c>
      <c r="U5761" s="15">
        <f t="shared" si="359"/>
        <v>0</v>
      </c>
    </row>
    <row r="5762" spans="6:21" x14ac:dyDescent="0.3">
      <c r="F5762" s="5">
        <f>Demand!C5762</f>
        <v>24.086082161956142</v>
      </c>
      <c r="G5762">
        <f>Irradiance!A5762*$B$2*'Technical Data'!$B$2</f>
        <v>0</v>
      </c>
      <c r="H5762" s="5">
        <f t="shared" ref="H5762:H5825" si="360">G5762-F5762</f>
        <v>-24.086082161956142</v>
      </c>
      <c r="I5762" s="38">
        <v>0</v>
      </c>
      <c r="J5762" s="35">
        <f>IF(H5762&gt;0,MIN(H5762,($B$3-L5761)/'Technical Data'!$B$5),0)</f>
        <v>0</v>
      </c>
      <c r="K5762" s="15">
        <f>IF(H5762&lt;0,MIN(ABS(H5762),(L5761*'Technical Data'!$B$4)),0)</f>
        <v>24.086082161956142</v>
      </c>
      <c r="L5762" s="15">
        <f>L5761+J5762*'Technical Data'!$B$5-(K5762/'Technical Data'!$B$4)</f>
        <v>144.35248836354268</v>
      </c>
      <c r="N5762" s="15">
        <f t="shared" ref="N5762:N5825" si="361">U5762</f>
        <v>0</v>
      </c>
      <c r="O5762" s="36">
        <f t="shared" ref="O5762:O5825" si="362">N5762+(K5762)-F5762</f>
        <v>0</v>
      </c>
      <c r="P5762" s="50">
        <v>0</v>
      </c>
      <c r="Q5762" s="50">
        <v>0</v>
      </c>
      <c r="R5762" s="42">
        <v>0</v>
      </c>
      <c r="S5762" s="42">
        <v>24.086082161956099</v>
      </c>
      <c r="T5762" s="42">
        <v>117.161837184557</v>
      </c>
      <c r="U5762" s="15">
        <f t="shared" ref="U5762:U5825" si="363">G5762-(J5762)</f>
        <v>0</v>
      </c>
    </row>
    <row r="5763" spans="6:21" x14ac:dyDescent="0.3">
      <c r="F5763" s="5">
        <f>Demand!C5763</f>
        <v>22.62939207702944</v>
      </c>
      <c r="G5763">
        <f>Irradiance!A5763*$B$2*'Technical Data'!$B$2</f>
        <v>0</v>
      </c>
      <c r="H5763" s="5">
        <f t="shared" si="360"/>
        <v>-22.62939207702944</v>
      </c>
      <c r="I5763" s="38">
        <v>0</v>
      </c>
      <c r="J5763" s="35">
        <f>IF(H5763&gt;0,MIN(H5763,($B$3-L5762)/'Technical Data'!$B$5),0)</f>
        <v>0</v>
      </c>
      <c r="K5763" s="15">
        <f>IF(H5763&lt;0,MIN(ABS(H5763),(L5762*'Technical Data'!$B$4)),0)</f>
        <v>22.62939207702944</v>
      </c>
      <c r="L5763" s="15">
        <f>L5762+J5763*'Technical Data'!$B$5-(K5763/'Technical Data'!$B$4)</f>
        <v>119.20871938906552</v>
      </c>
      <c r="N5763" s="15">
        <f t="shared" si="361"/>
        <v>0</v>
      </c>
      <c r="O5763" s="36">
        <f t="shared" si="362"/>
        <v>0</v>
      </c>
      <c r="P5763" s="50">
        <v>0</v>
      </c>
      <c r="Q5763" s="50">
        <v>0</v>
      </c>
      <c r="R5763" s="42">
        <v>0</v>
      </c>
      <c r="S5763" s="42">
        <v>22.629392077029401</v>
      </c>
      <c r="T5763" s="42">
        <v>92.018068210080102</v>
      </c>
      <c r="U5763" s="15">
        <f t="shared" si="363"/>
        <v>0</v>
      </c>
    </row>
    <row r="5764" spans="6:21" x14ac:dyDescent="0.3">
      <c r="F5764" s="5">
        <f>Demand!C5764</f>
        <v>20.875767698938589</v>
      </c>
      <c r="G5764">
        <f>Irradiance!A5764*$B$2*'Technical Data'!$B$2</f>
        <v>0</v>
      </c>
      <c r="H5764" s="5">
        <f t="shared" si="360"/>
        <v>-20.875767698938589</v>
      </c>
      <c r="I5764" s="38">
        <v>0</v>
      </c>
      <c r="J5764" s="35">
        <f>IF(H5764&gt;0,MIN(H5764,($B$3-L5763)/'Technical Data'!$B$5),0)</f>
        <v>0</v>
      </c>
      <c r="K5764" s="15">
        <f>IF(H5764&lt;0,MIN(ABS(H5764),(L5763*'Technical Data'!$B$4)),0)</f>
        <v>20.875767698938589</v>
      </c>
      <c r="L5764" s="15">
        <f>L5763+J5764*'Technical Data'!$B$5-(K5764/'Technical Data'!$B$4)</f>
        <v>96.013421945800417</v>
      </c>
      <c r="N5764" s="15">
        <f t="shared" si="361"/>
        <v>0</v>
      </c>
      <c r="O5764" s="36">
        <f t="shared" si="362"/>
        <v>0</v>
      </c>
      <c r="P5764" s="50">
        <v>0</v>
      </c>
      <c r="Q5764" s="50">
        <v>0</v>
      </c>
      <c r="R5764" s="42">
        <v>0</v>
      </c>
      <c r="S5764" s="42">
        <v>20.875767698938599</v>
      </c>
      <c r="T5764" s="42">
        <v>68.822770766814998</v>
      </c>
      <c r="U5764" s="15">
        <f t="shared" si="363"/>
        <v>0</v>
      </c>
    </row>
    <row r="5765" spans="6:21" x14ac:dyDescent="0.3">
      <c r="F5765" s="5">
        <f>Demand!C5765</f>
        <v>18.93451080661497</v>
      </c>
      <c r="G5765">
        <f>Irradiance!A5765*$B$2*'Technical Data'!$B$2</f>
        <v>0</v>
      </c>
      <c r="H5765" s="5">
        <f t="shared" si="360"/>
        <v>-18.93451080661497</v>
      </c>
      <c r="I5765" s="38">
        <v>0</v>
      </c>
      <c r="J5765" s="35">
        <f>IF(H5765&gt;0,MIN(H5765,($B$3-L5764)/'Technical Data'!$B$5),0)</f>
        <v>0</v>
      </c>
      <c r="K5765" s="15">
        <f>IF(H5765&lt;0,MIN(ABS(H5765),(L5764*'Technical Data'!$B$4)),0)</f>
        <v>18.93451080661497</v>
      </c>
      <c r="L5765" s="15">
        <f>L5764+J5765*'Technical Data'!$B$5-(K5765/'Technical Data'!$B$4)</f>
        <v>74.975076605117124</v>
      </c>
      <c r="N5765" s="15">
        <f t="shared" si="361"/>
        <v>0</v>
      </c>
      <c r="O5765" s="36">
        <f t="shared" si="362"/>
        <v>0</v>
      </c>
      <c r="P5765" s="50">
        <v>0</v>
      </c>
      <c r="Q5765" s="50">
        <v>0</v>
      </c>
      <c r="R5765" s="42">
        <v>0</v>
      </c>
      <c r="S5765" s="42">
        <v>18.934510806614998</v>
      </c>
      <c r="T5765" s="42">
        <v>47.784425426131698</v>
      </c>
      <c r="U5765" s="15">
        <f t="shared" si="363"/>
        <v>0</v>
      </c>
    </row>
    <row r="5766" spans="6:21" x14ac:dyDescent="0.3">
      <c r="F5766" s="5">
        <f>Demand!C5766</f>
        <v>15.414426545557331</v>
      </c>
      <c r="G5766">
        <f>Irradiance!A5766*$B$2*'Technical Data'!$B$2</f>
        <v>0</v>
      </c>
      <c r="H5766" s="5">
        <f t="shared" si="360"/>
        <v>-15.414426545557331</v>
      </c>
      <c r="I5766" s="38">
        <v>0</v>
      </c>
      <c r="J5766" s="35">
        <f>IF(H5766&gt;0,MIN(H5766,($B$3-L5765)/'Technical Data'!$B$5),0)</f>
        <v>0</v>
      </c>
      <c r="K5766" s="15">
        <f>IF(H5766&lt;0,MIN(ABS(H5766),(L5765*'Technical Data'!$B$4)),0)</f>
        <v>15.414426545557331</v>
      </c>
      <c r="L5766" s="15">
        <f>L5765+J5766*'Technical Data'!$B$5-(K5766/'Technical Data'!$B$4)</f>
        <v>57.847935998942312</v>
      </c>
      <c r="N5766" s="15">
        <f t="shared" si="361"/>
        <v>0</v>
      </c>
      <c r="O5766" s="36">
        <f t="shared" si="362"/>
        <v>0</v>
      </c>
      <c r="P5766" s="50">
        <v>0</v>
      </c>
      <c r="Q5766" s="50">
        <v>0</v>
      </c>
      <c r="R5766" s="42">
        <v>0</v>
      </c>
      <c r="S5766" s="42">
        <v>15.4144265455573</v>
      </c>
      <c r="T5766" s="42">
        <v>30.657284819956899</v>
      </c>
      <c r="U5766" s="15">
        <f t="shared" si="363"/>
        <v>0</v>
      </c>
    </row>
    <row r="5767" spans="6:21" x14ac:dyDescent="0.3">
      <c r="F5767" s="5">
        <f>Demand!C5767</f>
        <v>11.737629818305178</v>
      </c>
      <c r="G5767">
        <f>Irradiance!A5767*$B$2*'Technical Data'!$B$2</f>
        <v>0</v>
      </c>
      <c r="H5767" s="5">
        <f t="shared" si="360"/>
        <v>-11.737629818305178</v>
      </c>
      <c r="I5767" s="38">
        <v>0</v>
      </c>
      <c r="J5767" s="35">
        <f>IF(H5767&gt;0,MIN(H5767,($B$3-L5766)/'Technical Data'!$B$5),0)</f>
        <v>0</v>
      </c>
      <c r="K5767" s="15">
        <f>IF(H5767&lt;0,MIN(ABS(H5767),(L5766*'Technical Data'!$B$4)),0)</f>
        <v>11.737629818305178</v>
      </c>
      <c r="L5767" s="15">
        <f>L5766+J5767*'Technical Data'!$B$5-(K5767/'Technical Data'!$B$4)</f>
        <v>44.806125089714335</v>
      </c>
      <c r="N5767" s="15">
        <f t="shared" si="361"/>
        <v>0</v>
      </c>
      <c r="O5767" s="36">
        <f t="shared" si="362"/>
        <v>0</v>
      </c>
      <c r="P5767" s="50">
        <v>0</v>
      </c>
      <c r="Q5767" s="50">
        <v>0</v>
      </c>
      <c r="R5767" s="42">
        <v>0</v>
      </c>
      <c r="S5767" s="42">
        <v>11.7376298183052</v>
      </c>
      <c r="T5767" s="42">
        <v>17.615473910728898</v>
      </c>
      <c r="U5767" s="15">
        <f t="shared" si="363"/>
        <v>0</v>
      </c>
    </row>
    <row r="5768" spans="6:21" x14ac:dyDescent="0.3">
      <c r="F5768" s="5">
        <f>Demand!C5768</f>
        <v>16.105749978485296</v>
      </c>
      <c r="G5768">
        <f>Irradiance!A5768*$B$2*'Technical Data'!$B$2</f>
        <v>0.80102780562607079</v>
      </c>
      <c r="H5768" s="5">
        <f t="shared" si="360"/>
        <v>-15.304722172859226</v>
      </c>
      <c r="I5768" s="38">
        <v>0.25182345882930418</v>
      </c>
      <c r="J5768" s="35">
        <f>IF(H5768&gt;0,MIN(H5768,($B$3-L5767)/'Technical Data'!$B$5),0)</f>
        <v>0</v>
      </c>
      <c r="K5768" s="15">
        <f>IF(H5768&lt;0,MIN(ABS(H5768),(L5767*'Technical Data'!$B$4)),0)</f>
        <v>15.304722172859226</v>
      </c>
      <c r="L5768" s="15">
        <f>L5767+J5768*'Technical Data'!$B$5-(K5768/'Technical Data'!$B$4)</f>
        <v>27.800878230981862</v>
      </c>
      <c r="N5768" s="15">
        <f t="shared" si="361"/>
        <v>0.80102780562607079</v>
      </c>
      <c r="O5768" s="36">
        <f t="shared" si="362"/>
        <v>0</v>
      </c>
      <c r="P5768" s="50">
        <v>0</v>
      </c>
      <c r="Q5768" s="50">
        <v>0.25182345882930302</v>
      </c>
      <c r="R5768" s="42">
        <v>0</v>
      </c>
      <c r="S5768" s="42">
        <v>15.853926519656</v>
      </c>
      <c r="T5768" s="42">
        <v>0</v>
      </c>
      <c r="U5768" s="15">
        <f t="shared" si="363"/>
        <v>0.80102780562607079</v>
      </c>
    </row>
    <row r="5769" spans="6:21" x14ac:dyDescent="0.3">
      <c r="F5769" s="5">
        <f>Demand!C5769</f>
        <v>19.950375521211846</v>
      </c>
      <c r="G5769">
        <f>Irradiance!A5769*$B$2*'Technical Data'!$B$2</f>
        <v>163.56987790884364</v>
      </c>
      <c r="H5769" s="5">
        <f t="shared" si="360"/>
        <v>143.6195023876318</v>
      </c>
      <c r="I5769" s="38">
        <v>51.422350292943918</v>
      </c>
      <c r="J5769" s="35">
        <f>IF(H5769&gt;0,MIN(H5769,($B$3-L5768)/'Technical Data'!$B$5),0)</f>
        <v>143.6195023876318</v>
      </c>
      <c r="K5769" s="15">
        <f>IF(H5769&lt;0,MIN(ABS(H5769),(L5768*'Technical Data'!$B$4)),0)</f>
        <v>0</v>
      </c>
      <c r="L5769" s="15">
        <f>L5768+J5769*'Technical Data'!$B$5-(K5769/'Technical Data'!$B$4)</f>
        <v>157.05843037985048</v>
      </c>
      <c r="N5769" s="15">
        <f t="shared" si="361"/>
        <v>19.950375521211839</v>
      </c>
      <c r="O5769" s="36">
        <f t="shared" si="362"/>
        <v>0</v>
      </c>
      <c r="P5769" s="50">
        <v>31.471974771731901</v>
      </c>
      <c r="Q5769" s="50">
        <v>19.9503755212118</v>
      </c>
      <c r="R5769" s="42">
        <v>0</v>
      </c>
      <c r="S5769" s="42">
        <v>0</v>
      </c>
      <c r="T5769" s="42">
        <v>0</v>
      </c>
      <c r="U5769" s="15">
        <f t="shared" si="363"/>
        <v>19.950375521211839</v>
      </c>
    </row>
    <row r="5770" spans="6:21" x14ac:dyDescent="0.3">
      <c r="F5770" s="5">
        <f>Demand!C5770</f>
        <v>26.300521892971187</v>
      </c>
      <c r="G5770">
        <f>Irradiance!A5770*$B$2*'Technical Data'!$B$2</f>
        <v>370.63556566318289</v>
      </c>
      <c r="H5770" s="5">
        <f t="shared" si="360"/>
        <v>344.33504377021171</v>
      </c>
      <c r="I5770" s="38">
        <v>116.5187144003191</v>
      </c>
      <c r="J5770" s="35">
        <f>IF(H5770&gt;0,MIN(H5770,($B$3-L5769)/'Technical Data'!$B$5),0)</f>
        <v>250.62312721409387</v>
      </c>
      <c r="K5770" s="15">
        <f>IF(H5770&lt;0,MIN(ABS(H5770),(L5769*'Technical Data'!$B$4)),0)</f>
        <v>0</v>
      </c>
      <c r="L5770" s="15">
        <f>L5769+J5770*'Technical Data'!$B$5-(K5770/'Technical Data'!$B$4)</f>
        <v>382.61924487253498</v>
      </c>
      <c r="N5770" s="15">
        <f t="shared" si="361"/>
        <v>120.01243844908902</v>
      </c>
      <c r="O5770" s="36">
        <f t="shared" si="362"/>
        <v>93.711916556117828</v>
      </c>
      <c r="P5770" s="50">
        <v>90.218192507347496</v>
      </c>
      <c r="Q5770" s="50">
        <v>26.300521892971201</v>
      </c>
      <c r="R5770" s="42">
        <v>0</v>
      </c>
      <c r="S5770" s="42">
        <v>0</v>
      </c>
      <c r="T5770" s="42">
        <v>0</v>
      </c>
      <c r="U5770" s="15">
        <f t="shared" si="363"/>
        <v>120.01243844908902</v>
      </c>
    </row>
    <row r="5771" spans="6:21" x14ac:dyDescent="0.3">
      <c r="F5771" s="5">
        <f>Demand!C5771</f>
        <v>31.07128532907273</v>
      </c>
      <c r="G5771">
        <f>Irradiance!A5771*$B$2*'Technical Data'!$B$2</f>
        <v>558.87709998530954</v>
      </c>
      <c r="H5771" s="5">
        <f t="shared" si="360"/>
        <v>527.80581465623686</v>
      </c>
      <c r="I5771" s="38">
        <v>175.69722722520561</v>
      </c>
      <c r="J5771" s="35">
        <f>IF(H5771&gt;0,MIN(H5771,($B$3-L5770)/'Technical Data'!$B$5),0)</f>
        <v>0</v>
      </c>
      <c r="K5771" s="15">
        <f>IF(H5771&lt;0,MIN(ABS(H5771),(L5770*'Technical Data'!$B$4)),0)</f>
        <v>0</v>
      </c>
      <c r="L5771" s="15">
        <f>L5770+J5771*'Technical Data'!$B$5-(K5771/'Technical Data'!$B$4)</f>
        <v>382.61924487253498</v>
      </c>
      <c r="N5771" s="15">
        <f t="shared" si="361"/>
        <v>558.87709998530954</v>
      </c>
      <c r="O5771" s="36">
        <f t="shared" si="362"/>
        <v>527.80581465623686</v>
      </c>
      <c r="P5771" s="50">
        <v>144.62594189613199</v>
      </c>
      <c r="Q5771" s="50">
        <v>31.071285329072701</v>
      </c>
      <c r="R5771" s="42">
        <v>0</v>
      </c>
      <c r="S5771" s="42">
        <v>0</v>
      </c>
      <c r="T5771" s="42">
        <v>0</v>
      </c>
      <c r="U5771" s="15">
        <f t="shared" si="363"/>
        <v>558.87709998530954</v>
      </c>
    </row>
    <row r="5772" spans="6:21" x14ac:dyDescent="0.3">
      <c r="F5772" s="5">
        <f>Demand!C5772</f>
        <v>33.243541012236534</v>
      </c>
      <c r="G5772">
        <f>Irradiance!A5772*$B$2*'Technical Data'!$B$2</f>
        <v>705.06467451206743</v>
      </c>
      <c r="H5772" s="5">
        <f t="shared" si="360"/>
        <v>671.82113349983092</v>
      </c>
      <c r="I5772" s="38">
        <v>221.65500846155359</v>
      </c>
      <c r="J5772" s="35">
        <f>IF(H5772&gt;0,MIN(H5772,($B$3-L5771)/'Technical Data'!$B$5),0)</f>
        <v>0</v>
      </c>
      <c r="K5772" s="15">
        <f>IF(H5772&lt;0,MIN(ABS(H5772),(L5771*'Technical Data'!$B$4)),0)</f>
        <v>0</v>
      </c>
      <c r="L5772" s="15">
        <f>L5771+J5772*'Technical Data'!$B$5-(K5772/'Technical Data'!$B$4)</f>
        <v>382.61924487253498</v>
      </c>
      <c r="N5772" s="15">
        <f t="shared" si="361"/>
        <v>705.06467451206743</v>
      </c>
      <c r="O5772" s="36">
        <f t="shared" si="362"/>
        <v>671.82113349983092</v>
      </c>
      <c r="P5772" s="50">
        <v>188.41146744931601</v>
      </c>
      <c r="Q5772" s="50">
        <v>33.243541012236498</v>
      </c>
      <c r="R5772" s="42">
        <v>0</v>
      </c>
      <c r="S5772" s="42">
        <v>0</v>
      </c>
      <c r="T5772" s="42">
        <v>0</v>
      </c>
      <c r="U5772" s="15">
        <f t="shared" si="363"/>
        <v>705.06467451206743</v>
      </c>
    </row>
    <row r="5773" spans="6:21" x14ac:dyDescent="0.3">
      <c r="F5773" s="5">
        <f>Demand!C5773</f>
        <v>33.926430872735239</v>
      </c>
      <c r="G5773">
        <f>Irradiance!A5773*$B$2*'Technical Data'!$B$2</f>
        <v>795.74102210893864</v>
      </c>
      <c r="H5773" s="5">
        <f t="shared" si="360"/>
        <v>761.81459123620334</v>
      </c>
      <c r="I5773" s="38">
        <v>250.16142400103081</v>
      </c>
      <c r="J5773" s="35">
        <f>IF(H5773&gt;0,MIN(H5773,($B$3-L5772)/'Technical Data'!$B$5),0)</f>
        <v>0</v>
      </c>
      <c r="K5773" s="15">
        <f>IF(H5773&lt;0,MIN(ABS(H5773),(L5772*'Technical Data'!$B$4)),0)</f>
        <v>0</v>
      </c>
      <c r="L5773" s="15">
        <f>L5772+J5773*'Technical Data'!$B$5-(K5773/'Technical Data'!$B$4)</f>
        <v>382.61924487253498</v>
      </c>
      <c r="N5773" s="15">
        <f t="shared" si="361"/>
        <v>795.74102210893864</v>
      </c>
      <c r="O5773" s="36">
        <f t="shared" si="362"/>
        <v>761.81459123620334</v>
      </c>
      <c r="P5773" s="50">
        <v>216.234993128295</v>
      </c>
      <c r="Q5773" s="50">
        <v>33.926430872735203</v>
      </c>
      <c r="R5773" s="42">
        <v>0</v>
      </c>
      <c r="S5773" s="42">
        <v>0</v>
      </c>
      <c r="T5773" s="42">
        <v>0</v>
      </c>
      <c r="U5773" s="15">
        <f t="shared" si="363"/>
        <v>795.74102210893864</v>
      </c>
    </row>
    <row r="5774" spans="6:21" x14ac:dyDescent="0.3">
      <c r="F5774" s="5">
        <f>Demand!C5774</f>
        <v>35.368776979539426</v>
      </c>
      <c r="G5774">
        <f>Irradiance!A5774*$B$2*'Technical Data'!$B$2</f>
        <v>832.9888150705508</v>
      </c>
      <c r="H5774" s="5">
        <f t="shared" si="360"/>
        <v>797.62003809101134</v>
      </c>
      <c r="I5774" s="38">
        <v>261.87121483659348</v>
      </c>
      <c r="J5774" s="35">
        <f>IF(H5774&gt;0,MIN(H5774,($B$3-L5773)/'Technical Data'!$B$5),0)</f>
        <v>0</v>
      </c>
      <c r="K5774" s="15">
        <f>IF(H5774&lt;0,MIN(ABS(H5774),(L5773*'Technical Data'!$B$4)),0)</f>
        <v>0</v>
      </c>
      <c r="L5774" s="15">
        <f>L5773+J5774*'Technical Data'!$B$5-(K5774/'Technical Data'!$B$4)</f>
        <v>382.61924487253498</v>
      </c>
      <c r="N5774" s="15">
        <f t="shared" si="361"/>
        <v>832.9888150705508</v>
      </c>
      <c r="O5774" s="36">
        <f t="shared" si="362"/>
        <v>797.62003809101134</v>
      </c>
      <c r="P5774" s="50">
        <v>226.502437857053</v>
      </c>
      <c r="Q5774" s="50">
        <v>35.368776979539398</v>
      </c>
      <c r="R5774" s="42">
        <v>0</v>
      </c>
      <c r="S5774" s="42">
        <v>0</v>
      </c>
      <c r="T5774" s="42">
        <v>0</v>
      </c>
      <c r="U5774" s="15">
        <f t="shared" si="363"/>
        <v>832.9888150705508</v>
      </c>
    </row>
    <row r="5775" spans="6:21" x14ac:dyDescent="0.3">
      <c r="F5775" s="5">
        <f>Demand!C5775</f>
        <v>34.168540679650661</v>
      </c>
      <c r="G5775">
        <f>Irradiance!A5775*$B$2*'Technical Data'!$B$2</f>
        <v>815.20599778565213</v>
      </c>
      <c r="H5775" s="5">
        <f t="shared" si="360"/>
        <v>781.03745710600151</v>
      </c>
      <c r="I5775" s="38">
        <v>256.28073405058291</v>
      </c>
      <c r="J5775" s="35">
        <f>IF(H5775&gt;0,MIN(H5775,($B$3-L5774)/'Technical Data'!$B$5),0)</f>
        <v>0</v>
      </c>
      <c r="K5775" s="15">
        <f>IF(H5775&lt;0,MIN(ABS(H5775),(L5774*'Technical Data'!$B$4)),0)</f>
        <v>0</v>
      </c>
      <c r="L5775" s="15">
        <f>L5774+J5775*'Technical Data'!$B$5-(K5775/'Technical Data'!$B$4)</f>
        <v>382.61924487253498</v>
      </c>
      <c r="N5775" s="15">
        <f t="shared" si="361"/>
        <v>815.20599778565213</v>
      </c>
      <c r="O5775" s="36">
        <f t="shared" si="362"/>
        <v>781.03745710600151</v>
      </c>
      <c r="P5775" s="50">
        <v>222.11219337093101</v>
      </c>
      <c r="Q5775" s="50">
        <v>34.168540679650697</v>
      </c>
      <c r="R5775" s="42">
        <v>0</v>
      </c>
      <c r="S5775" s="42">
        <v>0</v>
      </c>
      <c r="T5775" s="42">
        <v>0</v>
      </c>
      <c r="U5775" s="15">
        <f t="shared" si="363"/>
        <v>815.20599778565213</v>
      </c>
    </row>
    <row r="5776" spans="6:21" x14ac:dyDescent="0.3">
      <c r="F5776" s="5">
        <f>Demand!C5776</f>
        <v>35.115900492440474</v>
      </c>
      <c r="G5776">
        <f>Irradiance!A5776*$B$2*'Technical Data'!$B$2</f>
        <v>739.90938405680151</v>
      </c>
      <c r="H5776" s="5">
        <f t="shared" si="360"/>
        <v>704.79348356436105</v>
      </c>
      <c r="I5776" s="38">
        <v>232.60932892062829</v>
      </c>
      <c r="J5776" s="35">
        <f>IF(H5776&gt;0,MIN(H5776,($B$3-L5775)/'Technical Data'!$B$5),0)</f>
        <v>0</v>
      </c>
      <c r="K5776" s="15">
        <f>IF(H5776&lt;0,MIN(ABS(H5776),(L5775*'Technical Data'!$B$4)),0)</f>
        <v>0</v>
      </c>
      <c r="L5776" s="15">
        <f>L5775+J5776*'Technical Data'!$B$5-(K5776/'Technical Data'!$B$4)</f>
        <v>382.61924487253498</v>
      </c>
      <c r="N5776" s="15">
        <f t="shared" si="361"/>
        <v>739.90938405680151</v>
      </c>
      <c r="O5776" s="36">
        <f t="shared" si="362"/>
        <v>704.79348356436105</v>
      </c>
      <c r="P5776" s="50">
        <v>98.882518346199703</v>
      </c>
      <c r="Q5776" s="50">
        <v>35.115900492440502</v>
      </c>
      <c r="R5776" s="42">
        <v>98.610910081987001</v>
      </c>
      <c r="S5776" s="42">
        <v>0</v>
      </c>
      <c r="T5776" s="42">
        <v>88.749819073788302</v>
      </c>
      <c r="U5776" s="15">
        <f t="shared" si="363"/>
        <v>739.90938405680151</v>
      </c>
    </row>
    <row r="5777" spans="6:21" x14ac:dyDescent="0.3">
      <c r="F5777" s="5">
        <f>Demand!C5777</f>
        <v>40.493835473921294</v>
      </c>
      <c r="G5777">
        <f>Irradiance!A5777*$B$2*'Technical Data'!$B$2</f>
        <v>610.70359900931635</v>
      </c>
      <c r="H5777" s="5">
        <f t="shared" si="360"/>
        <v>570.20976353539504</v>
      </c>
      <c r="I5777" s="38">
        <v>191.99020501146151</v>
      </c>
      <c r="J5777" s="35">
        <f>IF(H5777&gt;0,MIN(H5777,($B$3-L5776)/'Technical Data'!$B$5),0)</f>
        <v>0</v>
      </c>
      <c r="K5777" s="15">
        <f>IF(H5777&lt;0,MIN(ABS(H5777),(L5776*'Technical Data'!$B$4)),0)</f>
        <v>0</v>
      </c>
      <c r="L5777" s="15">
        <f>L5776+J5777*'Technical Data'!$B$5-(K5777/'Technical Data'!$B$4)</f>
        <v>382.61924487253498</v>
      </c>
      <c r="N5777" s="15">
        <f t="shared" si="361"/>
        <v>610.70359900931635</v>
      </c>
      <c r="O5777" s="36">
        <f t="shared" si="362"/>
        <v>570.20976353539504</v>
      </c>
      <c r="P5777" s="50">
        <v>0</v>
      </c>
      <c r="Q5777" s="50">
        <v>40.493835473921301</v>
      </c>
      <c r="R5777" s="42">
        <v>151.49636953754001</v>
      </c>
      <c r="S5777" s="42">
        <v>0</v>
      </c>
      <c r="T5777" s="42">
        <v>225.096551657574</v>
      </c>
      <c r="U5777" s="15">
        <f t="shared" si="363"/>
        <v>610.70359900931635</v>
      </c>
    </row>
    <row r="5778" spans="6:21" x14ac:dyDescent="0.3">
      <c r="F5778" s="5">
        <f>Demand!C5778</f>
        <v>46.289673397026448</v>
      </c>
      <c r="G5778">
        <f>Irradiance!A5778*$B$2*'Technical Data'!$B$2</f>
        <v>434.07696786876772</v>
      </c>
      <c r="H5778" s="5">
        <f t="shared" si="360"/>
        <v>387.78729447174129</v>
      </c>
      <c r="I5778" s="38">
        <v>136.46313233960001</v>
      </c>
      <c r="J5778" s="35">
        <f>IF(H5778&gt;0,MIN(H5778,($B$3-L5777)/'Technical Data'!$B$5),0)</f>
        <v>0</v>
      </c>
      <c r="K5778" s="15">
        <f>IF(H5778&lt;0,MIN(ABS(H5778),(L5777*'Technical Data'!$B$4)),0)</f>
        <v>0</v>
      </c>
      <c r="L5778" s="15">
        <f>L5777+J5778*'Technical Data'!$B$5-(K5778/'Technical Data'!$B$4)</f>
        <v>382.61924487253498</v>
      </c>
      <c r="N5778" s="15">
        <f t="shared" si="361"/>
        <v>434.07696786876772</v>
      </c>
      <c r="O5778" s="36">
        <f t="shared" si="362"/>
        <v>387.78729447174129</v>
      </c>
      <c r="P5778" s="50">
        <v>0</v>
      </c>
      <c r="Q5778" s="50">
        <v>46.289673397026498</v>
      </c>
      <c r="R5778" s="42">
        <v>90.173458942573106</v>
      </c>
      <c r="S5778" s="42">
        <v>0</v>
      </c>
      <c r="T5778" s="42">
        <v>306.25266470589003</v>
      </c>
      <c r="U5778" s="15">
        <f t="shared" si="363"/>
        <v>434.07696786876772</v>
      </c>
    </row>
    <row r="5779" spans="6:21" x14ac:dyDescent="0.3">
      <c r="F5779" s="5">
        <f>Demand!C5779</f>
        <v>46.767771434630347</v>
      </c>
      <c r="G5779">
        <f>Irradiance!A5779*$B$2*'Technical Data'!$B$2</f>
        <v>227.09138289499103</v>
      </c>
      <c r="H5779" s="5">
        <f t="shared" si="360"/>
        <v>180.32361146036067</v>
      </c>
      <c r="I5779" s="38">
        <v>71.391950578107739</v>
      </c>
      <c r="J5779" s="35">
        <f>IF(H5779&gt;0,MIN(H5779,($B$3-L5778)/'Technical Data'!$B$5),0)</f>
        <v>0</v>
      </c>
      <c r="K5779" s="15">
        <f>IF(H5779&lt;0,MIN(ABS(H5779),(L5778*'Technical Data'!$B$4)),0)</f>
        <v>0</v>
      </c>
      <c r="L5779" s="15">
        <f>L5778+J5779*'Technical Data'!$B$5-(K5779/'Technical Data'!$B$4)</f>
        <v>382.61924487253498</v>
      </c>
      <c r="N5779" s="15">
        <f t="shared" si="361"/>
        <v>227.09138289499103</v>
      </c>
      <c r="O5779" s="36">
        <f t="shared" si="362"/>
        <v>180.32361146036067</v>
      </c>
      <c r="P5779" s="50">
        <v>0</v>
      </c>
      <c r="Q5779" s="50">
        <v>46.767771434630397</v>
      </c>
      <c r="R5779" s="42">
        <v>24.6241791434772</v>
      </c>
      <c r="S5779" s="42">
        <v>0</v>
      </c>
      <c r="T5779" s="42">
        <v>328.41442593501898</v>
      </c>
      <c r="U5779" s="15">
        <f t="shared" si="363"/>
        <v>227.09138289499103</v>
      </c>
    </row>
    <row r="5780" spans="6:21" x14ac:dyDescent="0.3">
      <c r="F5780" s="5">
        <f>Demand!C5780</f>
        <v>41.118683484786189</v>
      </c>
      <c r="G5780">
        <f>Irradiance!A5780*$B$2*'Technical Data'!$B$2</f>
        <v>5.2066807365694592</v>
      </c>
      <c r="H5780" s="5">
        <f t="shared" si="360"/>
        <v>-35.912002748216729</v>
      </c>
      <c r="I5780" s="38">
        <v>1.636852482390478</v>
      </c>
      <c r="J5780" s="35">
        <f>IF(H5780&gt;0,MIN(H5780,($B$3-L5779)/'Technical Data'!$B$5),0)</f>
        <v>0</v>
      </c>
      <c r="K5780" s="15">
        <f>IF(H5780&lt;0,MIN(ABS(H5780),(L5779*'Technical Data'!$B$4)),0)</f>
        <v>35.912002748216729</v>
      </c>
      <c r="L5780" s="15">
        <f>L5779+J5780*'Technical Data'!$B$5-(K5780/'Technical Data'!$B$4)</f>
        <v>342.71701959673862</v>
      </c>
      <c r="N5780" s="15">
        <f t="shared" si="361"/>
        <v>5.2066807365694592</v>
      </c>
      <c r="O5780" s="36">
        <f t="shared" si="362"/>
        <v>0</v>
      </c>
      <c r="P5780" s="50">
        <v>0</v>
      </c>
      <c r="Q5780" s="50">
        <v>1.63685248239047</v>
      </c>
      <c r="R5780" s="42">
        <v>0</v>
      </c>
      <c r="S5780" s="42">
        <v>39.481831002395701</v>
      </c>
      <c r="T5780" s="42">
        <v>284.54572482124598</v>
      </c>
      <c r="U5780" s="15">
        <f t="shared" si="363"/>
        <v>5.2066807365694592</v>
      </c>
    </row>
    <row r="5781" spans="6:21" x14ac:dyDescent="0.3">
      <c r="F5781" s="5">
        <f>Demand!C5781</f>
        <v>30.670752484741968</v>
      </c>
      <c r="G5781">
        <f>Irradiance!A5781*$B$2*'Technical Data'!$B$2</f>
        <v>0</v>
      </c>
      <c r="H5781" s="5">
        <f t="shared" si="360"/>
        <v>-30.670752484741968</v>
      </c>
      <c r="I5781" s="38">
        <v>0</v>
      </c>
      <c r="J5781" s="35">
        <f>IF(H5781&gt;0,MIN(H5781,($B$3-L5780)/'Technical Data'!$B$5),0)</f>
        <v>0</v>
      </c>
      <c r="K5781" s="15">
        <f>IF(H5781&lt;0,MIN(ABS(H5781),(L5780*'Technical Data'!$B$4)),0)</f>
        <v>30.670752484741968</v>
      </c>
      <c r="L5781" s="15">
        <f>L5780+J5781*'Technical Data'!$B$5-(K5781/'Technical Data'!$B$4)</f>
        <v>308.63840572480308</v>
      </c>
      <c r="N5781" s="15">
        <f t="shared" si="361"/>
        <v>0</v>
      </c>
      <c r="O5781" s="36">
        <f t="shared" si="362"/>
        <v>0</v>
      </c>
      <c r="P5781" s="50">
        <v>0</v>
      </c>
      <c r="Q5781" s="50">
        <v>0</v>
      </c>
      <c r="R5781" s="42">
        <v>0</v>
      </c>
      <c r="S5781" s="42">
        <v>30.670752484742</v>
      </c>
      <c r="T5781" s="42">
        <v>250.46711094931101</v>
      </c>
      <c r="U5781" s="15">
        <f t="shared" si="363"/>
        <v>0</v>
      </c>
    </row>
    <row r="5782" spans="6:21" x14ac:dyDescent="0.3">
      <c r="F5782" s="5">
        <f>Demand!C5782</f>
        <v>23.361535002938691</v>
      </c>
      <c r="G5782">
        <f>Irradiance!A5782*$B$2*'Technical Data'!$B$2</f>
        <v>0</v>
      </c>
      <c r="H5782" s="5">
        <f t="shared" si="360"/>
        <v>-23.361535002938691</v>
      </c>
      <c r="I5782" s="38">
        <v>0</v>
      </c>
      <c r="J5782" s="35">
        <f>IF(H5782&gt;0,MIN(H5782,($B$3-L5781)/'Technical Data'!$B$5),0)</f>
        <v>0</v>
      </c>
      <c r="K5782" s="15">
        <f>IF(H5782&lt;0,MIN(ABS(H5782),(L5781*'Technical Data'!$B$4)),0)</f>
        <v>23.361535002938691</v>
      </c>
      <c r="L5782" s="15">
        <f>L5781+J5782*'Technical Data'!$B$5-(K5782/'Technical Data'!$B$4)</f>
        <v>282.68114461042677</v>
      </c>
      <c r="N5782" s="15">
        <f t="shared" si="361"/>
        <v>0</v>
      </c>
      <c r="O5782" s="36">
        <f t="shared" si="362"/>
        <v>0</v>
      </c>
      <c r="P5782" s="50">
        <v>0</v>
      </c>
      <c r="Q5782" s="50">
        <v>0</v>
      </c>
      <c r="R5782" s="42">
        <v>0</v>
      </c>
      <c r="S5782" s="42">
        <v>23.361535002938702</v>
      </c>
      <c r="T5782" s="42">
        <v>224.50984983493399</v>
      </c>
      <c r="U5782" s="15">
        <f t="shared" si="363"/>
        <v>0</v>
      </c>
    </row>
    <row r="5783" spans="6:21" x14ac:dyDescent="0.3">
      <c r="F5783" s="5">
        <f>Demand!C5783</f>
        <v>23.694124795974531</v>
      </c>
      <c r="G5783">
        <f>Irradiance!A5783*$B$2*'Technical Data'!$B$2</f>
        <v>0</v>
      </c>
      <c r="H5783" s="5">
        <f t="shared" si="360"/>
        <v>-23.694124795974531</v>
      </c>
      <c r="I5783" s="38">
        <v>0</v>
      </c>
      <c r="J5783" s="35">
        <f>IF(H5783&gt;0,MIN(H5783,($B$3-L5782)/'Technical Data'!$B$5),0)</f>
        <v>0</v>
      </c>
      <c r="K5783" s="15">
        <f>IF(H5783&lt;0,MIN(ABS(H5783),(L5782*'Technical Data'!$B$4)),0)</f>
        <v>23.694124795974531</v>
      </c>
      <c r="L5783" s="15">
        <f>L5782+J5783*'Technical Data'!$B$5-(K5783/'Technical Data'!$B$4)</f>
        <v>256.35433928156618</v>
      </c>
      <c r="N5783" s="15">
        <f t="shared" si="361"/>
        <v>0</v>
      </c>
      <c r="O5783" s="36">
        <f t="shared" si="362"/>
        <v>0</v>
      </c>
      <c r="P5783" s="50">
        <v>0</v>
      </c>
      <c r="Q5783" s="50">
        <v>0</v>
      </c>
      <c r="R5783" s="42">
        <v>0</v>
      </c>
      <c r="S5783" s="42">
        <v>23.694124795974499</v>
      </c>
      <c r="T5783" s="42">
        <v>198.183044506074</v>
      </c>
      <c r="U5783" s="15">
        <f t="shared" si="363"/>
        <v>0</v>
      </c>
    </row>
    <row r="5784" spans="6:21" x14ac:dyDescent="0.3">
      <c r="F5784" s="5">
        <f>Demand!C5784</f>
        <v>24.276849185561982</v>
      </c>
      <c r="G5784">
        <f>Irradiance!A5784*$B$2*'Technical Data'!$B$2</f>
        <v>0</v>
      </c>
      <c r="H5784" s="5">
        <f t="shared" si="360"/>
        <v>-24.276849185561982</v>
      </c>
      <c r="I5784" s="38">
        <v>0</v>
      </c>
      <c r="J5784" s="35">
        <f>IF(H5784&gt;0,MIN(H5784,($B$3-L5783)/'Technical Data'!$B$5),0)</f>
        <v>0</v>
      </c>
      <c r="K5784" s="15">
        <f>IF(H5784&lt;0,MIN(ABS(H5784),(L5783*'Technical Data'!$B$4)),0)</f>
        <v>24.276849185561982</v>
      </c>
      <c r="L5784" s="15">
        <f>L5783+J5784*'Technical Data'!$B$5-(K5784/'Technical Data'!$B$4)</f>
        <v>229.38006240871954</v>
      </c>
      <c r="N5784" s="15">
        <f t="shared" si="361"/>
        <v>0</v>
      </c>
      <c r="O5784" s="36">
        <f t="shared" si="362"/>
        <v>0</v>
      </c>
      <c r="P5784" s="50">
        <v>0</v>
      </c>
      <c r="Q5784" s="50">
        <v>0</v>
      </c>
      <c r="R5784" s="42">
        <v>0</v>
      </c>
      <c r="S5784" s="42">
        <v>24.276849185562</v>
      </c>
      <c r="T5784" s="42">
        <v>171.20876763322701</v>
      </c>
      <c r="U5784" s="15">
        <f t="shared" si="363"/>
        <v>0</v>
      </c>
    </row>
    <row r="5785" spans="6:21" x14ac:dyDescent="0.3">
      <c r="F5785" s="5">
        <f>Demand!C5785</f>
        <v>24.556155241846803</v>
      </c>
      <c r="G5785">
        <f>Irradiance!A5785*$B$2*'Technical Data'!$B$2</f>
        <v>0</v>
      </c>
      <c r="H5785" s="5">
        <f t="shared" si="360"/>
        <v>-24.556155241846803</v>
      </c>
      <c r="I5785" s="38">
        <v>0</v>
      </c>
      <c r="J5785" s="35">
        <f>IF(H5785&gt;0,MIN(H5785,($B$3-L5784)/'Technical Data'!$B$5),0)</f>
        <v>0</v>
      </c>
      <c r="K5785" s="15">
        <f>IF(H5785&lt;0,MIN(ABS(H5785),(L5784*'Technical Data'!$B$4)),0)</f>
        <v>24.556155241846803</v>
      </c>
      <c r="L5785" s="15">
        <f>L5784+J5785*'Technical Data'!$B$5-(K5785/'Technical Data'!$B$4)</f>
        <v>202.09544547333419</v>
      </c>
      <c r="N5785" s="15">
        <f t="shared" si="361"/>
        <v>0</v>
      </c>
      <c r="O5785" s="36">
        <f t="shared" si="362"/>
        <v>0</v>
      </c>
      <c r="P5785" s="50">
        <v>0</v>
      </c>
      <c r="Q5785" s="50">
        <v>0</v>
      </c>
      <c r="R5785" s="42">
        <v>0</v>
      </c>
      <c r="S5785" s="42">
        <v>24.556155241846799</v>
      </c>
      <c r="T5785" s="42">
        <v>143.92415069784201</v>
      </c>
      <c r="U5785" s="15">
        <f t="shared" si="363"/>
        <v>0</v>
      </c>
    </row>
    <row r="5786" spans="6:21" x14ac:dyDescent="0.3">
      <c r="F5786" s="5">
        <f>Demand!C5786</f>
        <v>24.086082161956142</v>
      </c>
      <c r="G5786">
        <f>Irradiance!A5786*$B$2*'Technical Data'!$B$2</f>
        <v>0</v>
      </c>
      <c r="H5786" s="5">
        <f t="shared" si="360"/>
        <v>-24.086082161956142</v>
      </c>
      <c r="I5786" s="38">
        <v>0</v>
      </c>
      <c r="J5786" s="35">
        <f>IF(H5786&gt;0,MIN(H5786,($B$3-L5785)/'Technical Data'!$B$5),0)</f>
        <v>0</v>
      </c>
      <c r="K5786" s="15">
        <f>IF(H5786&lt;0,MIN(ABS(H5786),(L5785*'Technical Data'!$B$4)),0)</f>
        <v>24.086082161956142</v>
      </c>
      <c r="L5786" s="15">
        <f>L5785+J5786*'Technical Data'!$B$5-(K5786/'Technical Data'!$B$4)</f>
        <v>175.3331319600496</v>
      </c>
      <c r="N5786" s="15">
        <f t="shared" si="361"/>
        <v>0</v>
      </c>
      <c r="O5786" s="36">
        <f t="shared" si="362"/>
        <v>0</v>
      </c>
      <c r="P5786" s="50">
        <v>0</v>
      </c>
      <c r="Q5786" s="50">
        <v>0</v>
      </c>
      <c r="R5786" s="42">
        <v>0</v>
      </c>
      <c r="S5786" s="42">
        <v>24.086082161956099</v>
      </c>
      <c r="T5786" s="42">
        <v>117.161837184557</v>
      </c>
      <c r="U5786" s="15">
        <f t="shared" si="363"/>
        <v>0</v>
      </c>
    </row>
    <row r="5787" spans="6:21" x14ac:dyDescent="0.3">
      <c r="F5787" s="5">
        <f>Demand!C5787</f>
        <v>22.62939207702944</v>
      </c>
      <c r="G5787">
        <f>Irradiance!A5787*$B$2*'Technical Data'!$B$2</f>
        <v>0</v>
      </c>
      <c r="H5787" s="5">
        <f t="shared" si="360"/>
        <v>-22.62939207702944</v>
      </c>
      <c r="I5787" s="38">
        <v>0</v>
      </c>
      <c r="J5787" s="35">
        <f>IF(H5787&gt;0,MIN(H5787,($B$3-L5786)/'Technical Data'!$B$5),0)</f>
        <v>0</v>
      </c>
      <c r="K5787" s="15">
        <f>IF(H5787&lt;0,MIN(ABS(H5787),(L5786*'Technical Data'!$B$4)),0)</f>
        <v>22.62939207702944</v>
      </c>
      <c r="L5787" s="15">
        <f>L5786+J5787*'Technical Data'!$B$5-(K5787/'Technical Data'!$B$4)</f>
        <v>150.18936298557244</v>
      </c>
      <c r="N5787" s="15">
        <f t="shared" si="361"/>
        <v>0</v>
      </c>
      <c r="O5787" s="36">
        <f t="shared" si="362"/>
        <v>0</v>
      </c>
      <c r="P5787" s="50">
        <v>0</v>
      </c>
      <c r="Q5787" s="50">
        <v>0</v>
      </c>
      <c r="R5787" s="42">
        <v>0</v>
      </c>
      <c r="S5787" s="42">
        <v>22.629392077029401</v>
      </c>
      <c r="T5787" s="42">
        <v>92.018068210080102</v>
      </c>
      <c r="U5787" s="15">
        <f t="shared" si="363"/>
        <v>0</v>
      </c>
    </row>
    <row r="5788" spans="6:21" x14ac:dyDescent="0.3">
      <c r="F5788" s="5">
        <f>Demand!C5788</f>
        <v>20.875767698938589</v>
      </c>
      <c r="G5788">
        <f>Irradiance!A5788*$B$2*'Technical Data'!$B$2</f>
        <v>0</v>
      </c>
      <c r="H5788" s="5">
        <f t="shared" si="360"/>
        <v>-20.875767698938589</v>
      </c>
      <c r="I5788" s="38">
        <v>0</v>
      </c>
      <c r="J5788" s="35">
        <f>IF(H5788&gt;0,MIN(H5788,($B$3-L5787)/'Technical Data'!$B$5),0)</f>
        <v>0</v>
      </c>
      <c r="K5788" s="15">
        <f>IF(H5788&lt;0,MIN(ABS(H5788),(L5787*'Technical Data'!$B$4)),0)</f>
        <v>20.875767698938589</v>
      </c>
      <c r="L5788" s="15">
        <f>L5787+J5788*'Technical Data'!$B$5-(K5788/'Technical Data'!$B$4)</f>
        <v>126.99406554230734</v>
      </c>
      <c r="N5788" s="15">
        <f t="shared" si="361"/>
        <v>0</v>
      </c>
      <c r="O5788" s="36">
        <f t="shared" si="362"/>
        <v>0</v>
      </c>
      <c r="P5788" s="50">
        <v>0</v>
      </c>
      <c r="Q5788" s="50">
        <v>0</v>
      </c>
      <c r="R5788" s="42">
        <v>0</v>
      </c>
      <c r="S5788" s="42">
        <v>20.875767698938599</v>
      </c>
      <c r="T5788" s="42">
        <v>68.822770766814998</v>
      </c>
      <c r="U5788" s="15">
        <f t="shared" si="363"/>
        <v>0</v>
      </c>
    </row>
    <row r="5789" spans="6:21" x14ac:dyDescent="0.3">
      <c r="F5789" s="5">
        <f>Demand!C5789</f>
        <v>18.93451080661497</v>
      </c>
      <c r="G5789">
        <f>Irradiance!A5789*$B$2*'Technical Data'!$B$2</f>
        <v>0</v>
      </c>
      <c r="H5789" s="5">
        <f t="shared" si="360"/>
        <v>-18.93451080661497</v>
      </c>
      <c r="I5789" s="38">
        <v>0</v>
      </c>
      <c r="J5789" s="35">
        <f>IF(H5789&gt;0,MIN(H5789,($B$3-L5788)/'Technical Data'!$B$5),0)</f>
        <v>0</v>
      </c>
      <c r="K5789" s="15">
        <f>IF(H5789&lt;0,MIN(ABS(H5789),(L5788*'Technical Data'!$B$4)),0)</f>
        <v>18.93451080661497</v>
      </c>
      <c r="L5789" s="15">
        <f>L5788+J5789*'Technical Data'!$B$5-(K5789/'Technical Data'!$B$4)</f>
        <v>105.95572020162405</v>
      </c>
      <c r="N5789" s="15">
        <f t="shared" si="361"/>
        <v>0</v>
      </c>
      <c r="O5789" s="36">
        <f t="shared" si="362"/>
        <v>0</v>
      </c>
      <c r="P5789" s="50">
        <v>0</v>
      </c>
      <c r="Q5789" s="50">
        <v>0</v>
      </c>
      <c r="R5789" s="42">
        <v>0</v>
      </c>
      <c r="S5789" s="42">
        <v>18.934510806614998</v>
      </c>
      <c r="T5789" s="42">
        <v>47.784425426131698</v>
      </c>
      <c r="U5789" s="15">
        <f t="shared" si="363"/>
        <v>0</v>
      </c>
    </row>
    <row r="5790" spans="6:21" x14ac:dyDescent="0.3">
      <c r="F5790" s="5">
        <f>Demand!C5790</f>
        <v>15.414426545557331</v>
      </c>
      <c r="G5790">
        <f>Irradiance!A5790*$B$2*'Technical Data'!$B$2</f>
        <v>0</v>
      </c>
      <c r="H5790" s="5">
        <f t="shared" si="360"/>
        <v>-15.414426545557331</v>
      </c>
      <c r="I5790" s="38">
        <v>0</v>
      </c>
      <c r="J5790" s="35">
        <f>IF(H5790&gt;0,MIN(H5790,($B$3-L5789)/'Technical Data'!$B$5),0)</f>
        <v>0</v>
      </c>
      <c r="K5790" s="15">
        <f>IF(H5790&lt;0,MIN(ABS(H5790),(L5789*'Technical Data'!$B$4)),0)</f>
        <v>15.414426545557331</v>
      </c>
      <c r="L5790" s="15">
        <f>L5789+J5790*'Technical Data'!$B$5-(K5790/'Technical Data'!$B$4)</f>
        <v>88.828579595449241</v>
      </c>
      <c r="N5790" s="15">
        <f t="shared" si="361"/>
        <v>0</v>
      </c>
      <c r="O5790" s="36">
        <f t="shared" si="362"/>
        <v>0</v>
      </c>
      <c r="P5790" s="50">
        <v>0</v>
      </c>
      <c r="Q5790" s="50">
        <v>0</v>
      </c>
      <c r="R5790" s="42">
        <v>0</v>
      </c>
      <c r="S5790" s="42">
        <v>15.4144265455573</v>
      </c>
      <c r="T5790" s="42">
        <v>30.657284819956899</v>
      </c>
      <c r="U5790" s="15">
        <f t="shared" si="363"/>
        <v>0</v>
      </c>
    </row>
    <row r="5791" spans="6:21" x14ac:dyDescent="0.3">
      <c r="F5791" s="5">
        <f>Demand!C5791</f>
        <v>11.737629818305178</v>
      </c>
      <c r="G5791">
        <f>Irradiance!A5791*$B$2*'Technical Data'!$B$2</f>
        <v>0</v>
      </c>
      <c r="H5791" s="5">
        <f t="shared" si="360"/>
        <v>-11.737629818305178</v>
      </c>
      <c r="I5791" s="38">
        <v>0</v>
      </c>
      <c r="J5791" s="35">
        <f>IF(H5791&gt;0,MIN(H5791,($B$3-L5790)/'Technical Data'!$B$5),0)</f>
        <v>0</v>
      </c>
      <c r="K5791" s="15">
        <f>IF(H5791&lt;0,MIN(ABS(H5791),(L5790*'Technical Data'!$B$4)),0)</f>
        <v>11.737629818305178</v>
      </c>
      <c r="L5791" s="15">
        <f>L5790+J5791*'Technical Data'!$B$5-(K5791/'Technical Data'!$B$4)</f>
        <v>75.786768686221265</v>
      </c>
      <c r="N5791" s="15">
        <f t="shared" si="361"/>
        <v>0</v>
      </c>
      <c r="O5791" s="36">
        <f t="shared" si="362"/>
        <v>0</v>
      </c>
      <c r="P5791" s="50">
        <v>0</v>
      </c>
      <c r="Q5791" s="50">
        <v>0</v>
      </c>
      <c r="R5791" s="42">
        <v>0</v>
      </c>
      <c r="S5791" s="42">
        <v>11.7376298183052</v>
      </c>
      <c r="T5791" s="42">
        <v>17.615473910728898</v>
      </c>
      <c r="U5791" s="15">
        <f t="shared" si="363"/>
        <v>0</v>
      </c>
    </row>
    <row r="5792" spans="6:21" x14ac:dyDescent="0.3">
      <c r="F5792" s="5">
        <f>Demand!C5792</f>
        <v>16.105749978485296</v>
      </c>
      <c r="G5792">
        <f>Irradiance!A5792*$B$2*'Technical Data'!$B$2</f>
        <v>0.80102780562607079</v>
      </c>
      <c r="H5792" s="5">
        <f t="shared" si="360"/>
        <v>-15.304722172859226</v>
      </c>
      <c r="I5792" s="38">
        <v>0.25182345882930418</v>
      </c>
      <c r="J5792" s="35">
        <f>IF(H5792&gt;0,MIN(H5792,($B$3-L5791)/'Technical Data'!$B$5),0)</f>
        <v>0</v>
      </c>
      <c r="K5792" s="15">
        <f>IF(H5792&lt;0,MIN(ABS(H5792),(L5791*'Technical Data'!$B$4)),0)</f>
        <v>15.304722172859226</v>
      </c>
      <c r="L5792" s="15">
        <f>L5791+J5792*'Technical Data'!$B$5-(K5792/'Technical Data'!$B$4)</f>
        <v>58.781521827488788</v>
      </c>
      <c r="N5792" s="15">
        <f t="shared" si="361"/>
        <v>0.80102780562607079</v>
      </c>
      <c r="O5792" s="36">
        <f t="shared" si="362"/>
        <v>0</v>
      </c>
      <c r="P5792" s="50">
        <v>0</v>
      </c>
      <c r="Q5792" s="50">
        <v>0.25182345882930302</v>
      </c>
      <c r="R5792" s="42">
        <v>0</v>
      </c>
      <c r="S5792" s="42">
        <v>15.853926519656</v>
      </c>
      <c r="T5792" s="42">
        <v>0</v>
      </c>
      <c r="U5792" s="15">
        <f t="shared" si="363"/>
        <v>0.80102780562607079</v>
      </c>
    </row>
    <row r="5793" spans="6:21" x14ac:dyDescent="0.3">
      <c r="F5793" s="5">
        <f>Demand!C5793</f>
        <v>19.950375521211846</v>
      </c>
      <c r="G5793">
        <f>Irradiance!A5793*$B$2*'Technical Data'!$B$2</f>
        <v>181.75320909655542</v>
      </c>
      <c r="H5793" s="5">
        <f t="shared" si="360"/>
        <v>161.80283357534358</v>
      </c>
      <c r="I5793" s="38">
        <v>57.13874280836913</v>
      </c>
      <c r="J5793" s="35">
        <f>IF(H5793&gt;0,MIN(H5793,($B$3-L5792)/'Technical Data'!$B$5),0)</f>
        <v>161.80283357534358</v>
      </c>
      <c r="K5793" s="15">
        <f>IF(H5793&lt;0,MIN(ABS(H5793),(L5792*'Technical Data'!$B$4)),0)</f>
        <v>0</v>
      </c>
      <c r="L5793" s="15">
        <f>L5792+J5793*'Technical Data'!$B$5-(K5793/'Technical Data'!$B$4)</f>
        <v>204.40407204529799</v>
      </c>
      <c r="N5793" s="15">
        <f t="shared" si="361"/>
        <v>19.950375521211839</v>
      </c>
      <c r="O5793" s="36">
        <f t="shared" si="362"/>
        <v>0</v>
      </c>
      <c r="P5793" s="50">
        <v>37.188367287157099</v>
      </c>
      <c r="Q5793" s="50">
        <v>19.9503755212118</v>
      </c>
      <c r="R5793" s="42">
        <v>0</v>
      </c>
      <c r="S5793" s="42">
        <v>0</v>
      </c>
      <c r="T5793" s="42">
        <v>0</v>
      </c>
      <c r="U5793" s="15">
        <f t="shared" si="363"/>
        <v>19.950375521211839</v>
      </c>
    </row>
    <row r="5794" spans="6:21" x14ac:dyDescent="0.3">
      <c r="F5794" s="5">
        <f>Demand!C5794</f>
        <v>26.300521892971187</v>
      </c>
      <c r="G5794">
        <f>Irradiance!A5794*$B$2*'Technical Data'!$B$2</f>
        <v>404.27873349947788</v>
      </c>
      <c r="H5794" s="5">
        <f t="shared" si="360"/>
        <v>377.9782116065067</v>
      </c>
      <c r="I5794" s="38">
        <v>127.0952996711498</v>
      </c>
      <c r="J5794" s="35">
        <f>IF(H5794&gt;0,MIN(H5794,($B$3-L5793)/'Technical Data'!$B$5),0)</f>
        <v>198.01685869692997</v>
      </c>
      <c r="K5794" s="15">
        <f>IF(H5794&lt;0,MIN(ABS(H5794),(L5793*'Technical Data'!$B$4)),0)</f>
        <v>0</v>
      </c>
      <c r="L5794" s="15">
        <f>L5793+J5794*'Technical Data'!$B$5-(K5794/'Technical Data'!$B$4)</f>
        <v>382.61924487253498</v>
      </c>
      <c r="N5794" s="15">
        <f t="shared" si="361"/>
        <v>206.26187480254791</v>
      </c>
      <c r="O5794" s="36">
        <f t="shared" si="362"/>
        <v>179.96135290957673</v>
      </c>
      <c r="P5794" s="50">
        <v>100.794777778178</v>
      </c>
      <c r="Q5794" s="50">
        <v>26.300521892971201</v>
      </c>
      <c r="R5794" s="42">
        <v>0</v>
      </c>
      <c r="S5794" s="42">
        <v>0</v>
      </c>
      <c r="T5794" s="42">
        <v>0</v>
      </c>
      <c r="U5794" s="15">
        <f t="shared" si="363"/>
        <v>206.26187480254791</v>
      </c>
    </row>
    <row r="5795" spans="6:21" x14ac:dyDescent="0.3">
      <c r="F5795" s="5">
        <f>Demand!C5795</f>
        <v>31.07128532907273</v>
      </c>
      <c r="G5795">
        <f>Irradiance!A5795*$B$2*'Technical Data'!$B$2</f>
        <v>602.61321817249291</v>
      </c>
      <c r="H5795" s="5">
        <f t="shared" si="360"/>
        <v>571.54193284342023</v>
      </c>
      <c r="I5795" s="38">
        <v>189.44678807728559</v>
      </c>
      <c r="J5795" s="35">
        <f>IF(H5795&gt;0,MIN(H5795,($B$3-L5794)/'Technical Data'!$B$5),0)</f>
        <v>0</v>
      </c>
      <c r="K5795" s="15">
        <f>IF(H5795&lt;0,MIN(ABS(H5795),(L5794*'Technical Data'!$B$4)),0)</f>
        <v>0</v>
      </c>
      <c r="L5795" s="15">
        <f>L5794+J5795*'Technical Data'!$B$5-(K5795/'Technical Data'!$B$4)</f>
        <v>382.61924487253498</v>
      </c>
      <c r="N5795" s="15">
        <f t="shared" si="361"/>
        <v>602.61321817249291</v>
      </c>
      <c r="O5795" s="36">
        <f t="shared" si="362"/>
        <v>571.54193284342023</v>
      </c>
      <c r="P5795" s="50">
        <v>158.375502748212</v>
      </c>
      <c r="Q5795" s="50">
        <v>31.071285329072701</v>
      </c>
      <c r="R5795" s="42">
        <v>0</v>
      </c>
      <c r="S5795" s="42">
        <v>0</v>
      </c>
      <c r="T5795" s="42">
        <v>0</v>
      </c>
      <c r="U5795" s="15">
        <f t="shared" si="363"/>
        <v>602.61321817249291</v>
      </c>
    </row>
    <row r="5796" spans="6:21" x14ac:dyDescent="0.3">
      <c r="F5796" s="5">
        <f>Demand!C5796</f>
        <v>33.243541012236534</v>
      </c>
      <c r="G5796">
        <f>Irradiance!A5796*$B$2*'Technical Data'!$B$2</f>
        <v>753.76716509413257</v>
      </c>
      <c r="H5796" s="5">
        <f t="shared" si="360"/>
        <v>720.52362408189606</v>
      </c>
      <c r="I5796" s="38">
        <v>236.96587475837529</v>
      </c>
      <c r="J5796" s="35">
        <f>IF(H5796&gt;0,MIN(H5796,($B$3-L5795)/'Technical Data'!$B$5),0)</f>
        <v>0</v>
      </c>
      <c r="K5796" s="15">
        <f>IF(H5796&lt;0,MIN(ABS(H5796),(L5795*'Technical Data'!$B$4)),0)</f>
        <v>0</v>
      </c>
      <c r="L5796" s="15">
        <f>L5795+J5796*'Technical Data'!$B$5-(K5796/'Technical Data'!$B$4)</f>
        <v>382.61924487253498</v>
      </c>
      <c r="N5796" s="15">
        <f t="shared" si="361"/>
        <v>753.76716509413257</v>
      </c>
      <c r="O5796" s="36">
        <f t="shared" si="362"/>
        <v>720.52362408189606</v>
      </c>
      <c r="P5796" s="50">
        <v>203.72233374613799</v>
      </c>
      <c r="Q5796" s="50">
        <v>33.243541012236498</v>
      </c>
      <c r="R5796" s="42">
        <v>0</v>
      </c>
      <c r="S5796" s="42">
        <v>0</v>
      </c>
      <c r="T5796" s="42">
        <v>0</v>
      </c>
      <c r="U5796" s="15">
        <f t="shared" si="363"/>
        <v>753.76716509413257</v>
      </c>
    </row>
    <row r="5797" spans="6:21" x14ac:dyDescent="0.3">
      <c r="F5797" s="5">
        <f>Demand!C5797</f>
        <v>33.926430872735239</v>
      </c>
      <c r="G5797">
        <f>Irradiance!A5797*$B$2*'Technical Data'!$B$2</f>
        <v>849.40988508588532</v>
      </c>
      <c r="H5797" s="5">
        <f t="shared" si="360"/>
        <v>815.48345421315003</v>
      </c>
      <c r="I5797" s="38">
        <v>267.03359574259417</v>
      </c>
      <c r="J5797" s="35">
        <f>IF(H5797&gt;0,MIN(H5797,($B$3-L5796)/'Technical Data'!$B$5),0)</f>
        <v>0</v>
      </c>
      <c r="K5797" s="15">
        <f>IF(H5797&lt;0,MIN(ABS(H5797),(L5796*'Technical Data'!$B$4)),0)</f>
        <v>0</v>
      </c>
      <c r="L5797" s="15">
        <f>L5796+J5797*'Technical Data'!$B$5-(K5797/'Technical Data'!$B$4)</f>
        <v>382.61924487253498</v>
      </c>
      <c r="N5797" s="15">
        <f t="shared" si="361"/>
        <v>849.40988508588532</v>
      </c>
      <c r="O5797" s="36">
        <f t="shared" si="362"/>
        <v>815.48345421315003</v>
      </c>
      <c r="P5797" s="50">
        <v>233.107164869858</v>
      </c>
      <c r="Q5797" s="50">
        <v>33.926430872735203</v>
      </c>
      <c r="R5797" s="42">
        <v>0</v>
      </c>
      <c r="S5797" s="42">
        <v>0</v>
      </c>
      <c r="T5797" s="42">
        <v>0</v>
      </c>
      <c r="U5797" s="15">
        <f t="shared" si="363"/>
        <v>849.40988508588532</v>
      </c>
    </row>
    <row r="5798" spans="6:21" x14ac:dyDescent="0.3">
      <c r="F5798" s="5">
        <f>Demand!C5798</f>
        <v>35.368776979539426</v>
      </c>
      <c r="G5798">
        <f>Irradiance!A5798*$B$2*'Technical Data'!$B$2</f>
        <v>885.21582799737075</v>
      </c>
      <c r="H5798" s="5">
        <f t="shared" si="360"/>
        <v>849.84705101783129</v>
      </c>
      <c r="I5798" s="38">
        <v>278.29010435226411</v>
      </c>
      <c r="J5798" s="35">
        <f>IF(H5798&gt;0,MIN(H5798,($B$3-L5797)/'Technical Data'!$B$5),0)</f>
        <v>0</v>
      </c>
      <c r="K5798" s="15">
        <f>IF(H5798&lt;0,MIN(ABS(H5798),(L5797*'Technical Data'!$B$4)),0)</f>
        <v>0</v>
      </c>
      <c r="L5798" s="15">
        <f>L5797+J5798*'Technical Data'!$B$5-(K5798/'Technical Data'!$B$4)</f>
        <v>382.61924487253498</v>
      </c>
      <c r="N5798" s="15">
        <f t="shared" si="361"/>
        <v>885.21582799737075</v>
      </c>
      <c r="O5798" s="36">
        <f t="shared" si="362"/>
        <v>849.84705101783129</v>
      </c>
      <c r="P5798" s="50">
        <v>242.92132737272399</v>
      </c>
      <c r="Q5798" s="50">
        <v>35.368776979539398</v>
      </c>
      <c r="R5798" s="42">
        <v>0</v>
      </c>
      <c r="S5798" s="42">
        <v>0</v>
      </c>
      <c r="T5798" s="42">
        <v>0</v>
      </c>
      <c r="U5798" s="15">
        <f t="shared" si="363"/>
        <v>885.21582799737075</v>
      </c>
    </row>
    <row r="5799" spans="6:21" x14ac:dyDescent="0.3">
      <c r="F5799" s="5">
        <f>Demand!C5799</f>
        <v>34.168540679650661</v>
      </c>
      <c r="G5799">
        <f>Irradiance!A5799*$B$2*'Technical Data'!$B$2</f>
        <v>860.38396602296257</v>
      </c>
      <c r="H5799" s="5">
        <f t="shared" si="360"/>
        <v>826.21542534331195</v>
      </c>
      <c r="I5799" s="38">
        <v>270.48357712855568</v>
      </c>
      <c r="J5799" s="35">
        <f>IF(H5799&gt;0,MIN(H5799,($B$3-L5798)/'Technical Data'!$B$5),0)</f>
        <v>0</v>
      </c>
      <c r="K5799" s="15">
        <f>IF(H5799&lt;0,MIN(ABS(H5799),(L5798*'Technical Data'!$B$4)),0)</f>
        <v>0</v>
      </c>
      <c r="L5799" s="15">
        <f>L5798+J5799*'Technical Data'!$B$5-(K5799/'Technical Data'!$B$4)</f>
        <v>382.61924487253498</v>
      </c>
      <c r="N5799" s="15">
        <f t="shared" si="361"/>
        <v>860.38396602296257</v>
      </c>
      <c r="O5799" s="36">
        <f t="shared" si="362"/>
        <v>826.21542534331195</v>
      </c>
      <c r="P5799" s="50">
        <v>236.31503644890401</v>
      </c>
      <c r="Q5799" s="50">
        <v>34.168540679650697</v>
      </c>
      <c r="R5799" s="42">
        <v>0</v>
      </c>
      <c r="S5799" s="42">
        <v>0</v>
      </c>
      <c r="T5799" s="42">
        <v>0</v>
      </c>
      <c r="U5799" s="15">
        <f t="shared" si="363"/>
        <v>860.38396602296257</v>
      </c>
    </row>
    <row r="5800" spans="6:21" x14ac:dyDescent="0.3">
      <c r="F5800" s="5">
        <f>Demand!C5800</f>
        <v>35.115900492440474</v>
      </c>
      <c r="G5800">
        <f>Irradiance!A5800*$B$2*'Technical Data'!$B$2</f>
        <v>776.99697145728851</v>
      </c>
      <c r="H5800" s="5">
        <f t="shared" si="360"/>
        <v>741.88107096484805</v>
      </c>
      <c r="I5800" s="38">
        <v>244.26875506442511</v>
      </c>
      <c r="J5800" s="35">
        <f>IF(H5800&gt;0,MIN(H5800,($B$3-L5799)/'Technical Data'!$B$5),0)</f>
        <v>0</v>
      </c>
      <c r="K5800" s="15">
        <f>IF(H5800&lt;0,MIN(ABS(H5800),(L5799*'Technical Data'!$B$4)),0)</f>
        <v>0</v>
      </c>
      <c r="L5800" s="15">
        <f>L5799+J5800*'Technical Data'!$B$5-(K5800/'Technical Data'!$B$4)</f>
        <v>382.61924487253498</v>
      </c>
      <c r="N5800" s="15">
        <f t="shared" si="361"/>
        <v>776.99697145728851</v>
      </c>
      <c r="O5800" s="36">
        <f t="shared" si="362"/>
        <v>741.88107096484805</v>
      </c>
      <c r="P5800" s="50">
        <v>123.637075242279</v>
      </c>
      <c r="Q5800" s="50">
        <v>35.115900492440502</v>
      </c>
      <c r="R5800" s="42">
        <v>85.515779329704102</v>
      </c>
      <c r="S5800" s="42">
        <v>0</v>
      </c>
      <c r="T5800" s="42">
        <v>76.964201396733699</v>
      </c>
      <c r="U5800" s="15">
        <f t="shared" si="363"/>
        <v>776.99697145728851</v>
      </c>
    </row>
    <row r="5801" spans="6:21" x14ac:dyDescent="0.3">
      <c r="F5801" s="5">
        <f>Demand!C5801</f>
        <v>40.493835473921294</v>
      </c>
      <c r="G5801">
        <f>Irradiance!A5801*$B$2*'Technical Data'!$B$2</f>
        <v>636.17628322822532</v>
      </c>
      <c r="H5801" s="5">
        <f t="shared" si="360"/>
        <v>595.68244775430401</v>
      </c>
      <c r="I5801" s="38">
        <v>199.9981910022334</v>
      </c>
      <c r="J5801" s="35">
        <f>IF(H5801&gt;0,MIN(H5801,($B$3-L5800)/'Technical Data'!$B$5),0)</f>
        <v>0</v>
      </c>
      <c r="K5801" s="15">
        <f>IF(H5801&lt;0,MIN(ABS(H5801),(L5800*'Technical Data'!$B$4)),0)</f>
        <v>0</v>
      </c>
      <c r="L5801" s="15">
        <f>L5800+J5801*'Technical Data'!$B$5-(K5801/'Technical Data'!$B$4)</f>
        <v>382.61924487253498</v>
      </c>
      <c r="N5801" s="15">
        <f t="shared" si="361"/>
        <v>636.17628322822532</v>
      </c>
      <c r="O5801" s="36">
        <f t="shared" si="362"/>
        <v>595.68244775430401</v>
      </c>
      <c r="P5801" s="50">
        <v>0</v>
      </c>
      <c r="Q5801" s="50">
        <v>40.493835473921301</v>
      </c>
      <c r="R5801" s="42">
        <v>159.504355528312</v>
      </c>
      <c r="S5801" s="42">
        <v>0</v>
      </c>
      <c r="T5801" s="42">
        <v>220.51812137221401</v>
      </c>
      <c r="U5801" s="15">
        <f t="shared" si="363"/>
        <v>636.17628322822532</v>
      </c>
    </row>
    <row r="5802" spans="6:21" x14ac:dyDescent="0.3">
      <c r="F5802" s="5">
        <f>Demand!C5802</f>
        <v>46.289673397026448</v>
      </c>
      <c r="G5802">
        <f>Irradiance!A5802*$B$2*'Technical Data'!$B$2</f>
        <v>447.77454334497355</v>
      </c>
      <c r="H5802" s="5">
        <f t="shared" si="360"/>
        <v>401.48486994794712</v>
      </c>
      <c r="I5802" s="38">
        <v>140.76931348558111</v>
      </c>
      <c r="J5802" s="35">
        <f>IF(H5802&gt;0,MIN(H5802,($B$3-L5801)/'Technical Data'!$B$5),0)</f>
        <v>0</v>
      </c>
      <c r="K5802" s="15">
        <f>IF(H5802&lt;0,MIN(ABS(H5802),(L5801*'Technical Data'!$B$4)),0)</f>
        <v>0</v>
      </c>
      <c r="L5802" s="15">
        <f>L5801+J5802*'Technical Data'!$B$5-(K5802/'Technical Data'!$B$4)</f>
        <v>382.61924487253498</v>
      </c>
      <c r="N5802" s="15">
        <f t="shared" si="361"/>
        <v>447.77454334497355</v>
      </c>
      <c r="O5802" s="36">
        <f t="shared" si="362"/>
        <v>401.48486994794712</v>
      </c>
      <c r="P5802" s="50">
        <v>0</v>
      </c>
      <c r="Q5802" s="50">
        <v>46.289673397026398</v>
      </c>
      <c r="R5802" s="42">
        <v>94.479640088554305</v>
      </c>
      <c r="S5802" s="42">
        <v>0</v>
      </c>
      <c r="T5802" s="42">
        <v>305.54979745191298</v>
      </c>
      <c r="U5802" s="15">
        <f t="shared" si="363"/>
        <v>447.77454334497355</v>
      </c>
    </row>
    <row r="5803" spans="6:21" x14ac:dyDescent="0.3">
      <c r="F5803" s="5">
        <f>Demand!C5803</f>
        <v>46.767771434630347</v>
      </c>
      <c r="G5803">
        <f>Irradiance!A5803*$B$2*'Technical Data'!$B$2</f>
        <v>231.2567274842466</v>
      </c>
      <c r="H5803" s="5">
        <f t="shared" si="360"/>
        <v>184.48895604961626</v>
      </c>
      <c r="I5803" s="38">
        <v>72.701432564020138</v>
      </c>
      <c r="J5803" s="35">
        <f>IF(H5803&gt;0,MIN(H5803,($B$3-L5802)/'Technical Data'!$B$5),0)</f>
        <v>0</v>
      </c>
      <c r="K5803" s="15">
        <f>IF(H5803&lt;0,MIN(ABS(H5803),(L5802*'Technical Data'!$B$4)),0)</f>
        <v>0</v>
      </c>
      <c r="L5803" s="15">
        <f>L5802+J5803*'Technical Data'!$B$5-(K5803/'Technical Data'!$B$4)</f>
        <v>382.61924487253498</v>
      </c>
      <c r="N5803" s="15">
        <f t="shared" si="361"/>
        <v>231.2567274842466</v>
      </c>
      <c r="O5803" s="36">
        <f t="shared" si="362"/>
        <v>184.48895604961626</v>
      </c>
      <c r="P5803" s="50">
        <v>0</v>
      </c>
      <c r="Q5803" s="50">
        <v>46.767771434630298</v>
      </c>
      <c r="R5803" s="42">
        <v>25.933661129389598</v>
      </c>
      <c r="S5803" s="42">
        <v>0</v>
      </c>
      <c r="T5803" s="42">
        <v>328.890092468364</v>
      </c>
      <c r="U5803" s="15">
        <f t="shared" si="363"/>
        <v>231.2567274842466</v>
      </c>
    </row>
    <row r="5804" spans="6:21" x14ac:dyDescent="0.3">
      <c r="F5804" s="5">
        <f>Demand!C5804</f>
        <v>41.118683484786189</v>
      </c>
      <c r="G5804">
        <f>Irradiance!A5804*$B$2*'Technical Data'!$B$2</f>
        <v>3.8449334670051392</v>
      </c>
      <c r="H5804" s="5">
        <f t="shared" si="360"/>
        <v>-37.273750017781047</v>
      </c>
      <c r="I5804" s="38">
        <v>1.2087526023806601</v>
      </c>
      <c r="J5804" s="35">
        <f>IF(H5804&gt;0,MIN(H5804,($B$3-L5803)/'Technical Data'!$B$5),0)</f>
        <v>0</v>
      </c>
      <c r="K5804" s="15">
        <f>IF(H5804&lt;0,MIN(ABS(H5804),(L5803*'Technical Data'!$B$4)),0)</f>
        <v>37.273750017781047</v>
      </c>
      <c r="L5804" s="15">
        <f>L5803+J5804*'Technical Data'!$B$5-(K5804/'Technical Data'!$B$4)</f>
        <v>341.20396707500049</v>
      </c>
      <c r="N5804" s="15">
        <f t="shared" si="361"/>
        <v>3.8449334670051392</v>
      </c>
      <c r="O5804" s="36">
        <f t="shared" si="362"/>
        <v>0</v>
      </c>
      <c r="P5804" s="50">
        <v>0</v>
      </c>
      <c r="Q5804" s="50">
        <v>1.2087526023806601</v>
      </c>
      <c r="R5804" s="42">
        <v>0</v>
      </c>
      <c r="S5804" s="42">
        <v>39.909930882405497</v>
      </c>
      <c r="T5804" s="42">
        <v>284.54572482124598</v>
      </c>
      <c r="U5804" s="15">
        <f t="shared" si="363"/>
        <v>3.8449334670051392</v>
      </c>
    </row>
    <row r="5805" spans="6:21" x14ac:dyDescent="0.3">
      <c r="F5805" s="5">
        <f>Demand!C5805</f>
        <v>30.670752484741968</v>
      </c>
      <c r="G5805">
        <f>Irradiance!A5805*$B$2*'Technical Data'!$B$2</f>
        <v>0</v>
      </c>
      <c r="H5805" s="5">
        <f t="shared" si="360"/>
        <v>-30.670752484741968</v>
      </c>
      <c r="I5805" s="38">
        <v>0</v>
      </c>
      <c r="J5805" s="35">
        <f>IF(H5805&gt;0,MIN(H5805,($B$3-L5804)/'Technical Data'!$B$5),0)</f>
        <v>0</v>
      </c>
      <c r="K5805" s="15">
        <f>IF(H5805&lt;0,MIN(ABS(H5805),(L5804*'Technical Data'!$B$4)),0)</f>
        <v>30.670752484741968</v>
      </c>
      <c r="L5805" s="15">
        <f>L5804+J5805*'Technical Data'!$B$5-(K5805/'Technical Data'!$B$4)</f>
        <v>307.12535320306495</v>
      </c>
      <c r="N5805" s="15">
        <f t="shared" si="361"/>
        <v>0</v>
      </c>
      <c r="O5805" s="36">
        <f t="shared" si="362"/>
        <v>0</v>
      </c>
      <c r="P5805" s="50">
        <v>0</v>
      </c>
      <c r="Q5805" s="50">
        <v>0</v>
      </c>
      <c r="R5805" s="42">
        <v>0</v>
      </c>
      <c r="S5805" s="42">
        <v>30.670752484742</v>
      </c>
      <c r="T5805" s="42">
        <v>250.46711094931101</v>
      </c>
      <c r="U5805" s="15">
        <f t="shared" si="363"/>
        <v>0</v>
      </c>
    </row>
    <row r="5806" spans="6:21" x14ac:dyDescent="0.3">
      <c r="F5806" s="5">
        <f>Demand!C5806</f>
        <v>23.361535002938691</v>
      </c>
      <c r="G5806">
        <f>Irradiance!A5806*$B$2*'Technical Data'!$B$2</f>
        <v>0</v>
      </c>
      <c r="H5806" s="5">
        <f t="shared" si="360"/>
        <v>-23.361535002938691</v>
      </c>
      <c r="I5806" s="38">
        <v>0</v>
      </c>
      <c r="J5806" s="35">
        <f>IF(H5806&gt;0,MIN(H5806,($B$3-L5805)/'Technical Data'!$B$5),0)</f>
        <v>0</v>
      </c>
      <c r="K5806" s="15">
        <f>IF(H5806&lt;0,MIN(ABS(H5806),(L5805*'Technical Data'!$B$4)),0)</f>
        <v>23.361535002938691</v>
      </c>
      <c r="L5806" s="15">
        <f>L5805+J5806*'Technical Data'!$B$5-(K5806/'Technical Data'!$B$4)</f>
        <v>281.16809208868864</v>
      </c>
      <c r="N5806" s="15">
        <f t="shared" si="361"/>
        <v>0</v>
      </c>
      <c r="O5806" s="36">
        <f t="shared" si="362"/>
        <v>0</v>
      </c>
      <c r="P5806" s="50">
        <v>0</v>
      </c>
      <c r="Q5806" s="50">
        <v>0</v>
      </c>
      <c r="R5806" s="42">
        <v>0</v>
      </c>
      <c r="S5806" s="42">
        <v>23.361535002938702</v>
      </c>
      <c r="T5806" s="42">
        <v>224.50984983493399</v>
      </c>
      <c r="U5806" s="15">
        <f t="shared" si="363"/>
        <v>0</v>
      </c>
    </row>
    <row r="5807" spans="6:21" x14ac:dyDescent="0.3">
      <c r="F5807" s="5">
        <f>Demand!C5807</f>
        <v>23.694124795974531</v>
      </c>
      <c r="G5807">
        <f>Irradiance!A5807*$B$2*'Technical Data'!$B$2</f>
        <v>0</v>
      </c>
      <c r="H5807" s="5">
        <f t="shared" si="360"/>
        <v>-23.694124795974531</v>
      </c>
      <c r="I5807" s="38">
        <v>0</v>
      </c>
      <c r="J5807" s="35">
        <f>IF(H5807&gt;0,MIN(H5807,($B$3-L5806)/'Technical Data'!$B$5),0)</f>
        <v>0</v>
      </c>
      <c r="K5807" s="15">
        <f>IF(H5807&lt;0,MIN(ABS(H5807),(L5806*'Technical Data'!$B$4)),0)</f>
        <v>23.694124795974531</v>
      </c>
      <c r="L5807" s="15">
        <f>L5806+J5807*'Technical Data'!$B$5-(K5807/'Technical Data'!$B$4)</f>
        <v>254.84128675982805</v>
      </c>
      <c r="N5807" s="15">
        <f t="shared" si="361"/>
        <v>0</v>
      </c>
      <c r="O5807" s="36">
        <f t="shared" si="362"/>
        <v>0</v>
      </c>
      <c r="P5807" s="50">
        <v>0</v>
      </c>
      <c r="Q5807" s="50">
        <v>0</v>
      </c>
      <c r="R5807" s="42">
        <v>0</v>
      </c>
      <c r="S5807" s="42">
        <v>23.694124795974499</v>
      </c>
      <c r="T5807" s="42">
        <v>198.183044506074</v>
      </c>
      <c r="U5807" s="15">
        <f t="shared" si="363"/>
        <v>0</v>
      </c>
    </row>
    <row r="5808" spans="6:21" x14ac:dyDescent="0.3">
      <c r="F5808" s="5">
        <f>Demand!C5808</f>
        <v>24.276849185561982</v>
      </c>
      <c r="G5808">
        <f>Irradiance!A5808*$B$2*'Technical Data'!$B$2</f>
        <v>0</v>
      </c>
      <c r="H5808" s="5">
        <f t="shared" si="360"/>
        <v>-24.276849185561982</v>
      </c>
      <c r="I5808" s="38">
        <v>0</v>
      </c>
      <c r="J5808" s="35">
        <f>IF(H5808&gt;0,MIN(H5808,($B$3-L5807)/'Technical Data'!$B$5),0)</f>
        <v>0</v>
      </c>
      <c r="K5808" s="15">
        <f>IF(H5808&lt;0,MIN(ABS(H5808),(L5807*'Technical Data'!$B$4)),0)</f>
        <v>24.276849185561982</v>
      </c>
      <c r="L5808" s="15">
        <f>L5807+J5808*'Technical Data'!$B$5-(K5808/'Technical Data'!$B$4)</f>
        <v>227.86700988698141</v>
      </c>
      <c r="N5808" s="15">
        <f t="shared" si="361"/>
        <v>0</v>
      </c>
      <c r="O5808" s="36">
        <f t="shared" si="362"/>
        <v>0</v>
      </c>
      <c r="P5808" s="50">
        <v>0</v>
      </c>
      <c r="Q5808" s="50">
        <v>0</v>
      </c>
      <c r="R5808" s="42">
        <v>0</v>
      </c>
      <c r="S5808" s="42">
        <v>24.276849185562</v>
      </c>
      <c r="T5808" s="42">
        <v>171.20876763322701</v>
      </c>
      <c r="U5808" s="15">
        <f t="shared" si="363"/>
        <v>0</v>
      </c>
    </row>
    <row r="5809" spans="6:21" x14ac:dyDescent="0.3">
      <c r="F5809" s="5">
        <f>Demand!C5809</f>
        <v>24.556155241846803</v>
      </c>
      <c r="G5809">
        <f>Irradiance!A5809*$B$2*'Technical Data'!$B$2</f>
        <v>0</v>
      </c>
      <c r="H5809" s="5">
        <f t="shared" si="360"/>
        <v>-24.556155241846803</v>
      </c>
      <c r="I5809" s="38">
        <v>0</v>
      </c>
      <c r="J5809" s="35">
        <f>IF(H5809&gt;0,MIN(H5809,($B$3-L5808)/'Technical Data'!$B$5),0)</f>
        <v>0</v>
      </c>
      <c r="K5809" s="15">
        <f>IF(H5809&lt;0,MIN(ABS(H5809),(L5808*'Technical Data'!$B$4)),0)</f>
        <v>24.556155241846803</v>
      </c>
      <c r="L5809" s="15">
        <f>L5808+J5809*'Technical Data'!$B$5-(K5809/'Technical Data'!$B$4)</f>
        <v>200.58239295159606</v>
      </c>
      <c r="N5809" s="15">
        <f t="shared" si="361"/>
        <v>0</v>
      </c>
      <c r="O5809" s="36">
        <f t="shared" si="362"/>
        <v>0</v>
      </c>
      <c r="P5809" s="50">
        <v>0</v>
      </c>
      <c r="Q5809" s="50">
        <v>0</v>
      </c>
      <c r="R5809" s="42">
        <v>0</v>
      </c>
      <c r="S5809" s="42">
        <v>24.556155241846799</v>
      </c>
      <c r="T5809" s="42">
        <v>143.92415069784201</v>
      </c>
      <c r="U5809" s="15">
        <f t="shared" si="363"/>
        <v>0</v>
      </c>
    </row>
    <row r="5810" spans="6:21" x14ac:dyDescent="0.3">
      <c r="F5810" s="5">
        <f>Demand!C5810</f>
        <v>24.086082161956142</v>
      </c>
      <c r="G5810">
        <f>Irradiance!A5810*$B$2*'Technical Data'!$B$2</f>
        <v>0</v>
      </c>
      <c r="H5810" s="5">
        <f t="shared" si="360"/>
        <v>-24.086082161956142</v>
      </c>
      <c r="I5810" s="38">
        <v>0</v>
      </c>
      <c r="J5810" s="35">
        <f>IF(H5810&gt;0,MIN(H5810,($B$3-L5809)/'Technical Data'!$B$5),0)</f>
        <v>0</v>
      </c>
      <c r="K5810" s="15">
        <f>IF(H5810&lt;0,MIN(ABS(H5810),(L5809*'Technical Data'!$B$4)),0)</f>
        <v>24.086082161956142</v>
      </c>
      <c r="L5810" s="15">
        <f>L5809+J5810*'Technical Data'!$B$5-(K5810/'Technical Data'!$B$4)</f>
        <v>173.82007943831147</v>
      </c>
      <c r="N5810" s="15">
        <f t="shared" si="361"/>
        <v>0</v>
      </c>
      <c r="O5810" s="36">
        <f t="shared" si="362"/>
        <v>0</v>
      </c>
      <c r="P5810" s="50">
        <v>0</v>
      </c>
      <c r="Q5810" s="50">
        <v>0</v>
      </c>
      <c r="R5810" s="42">
        <v>0</v>
      </c>
      <c r="S5810" s="42">
        <v>24.086082161956099</v>
      </c>
      <c r="T5810" s="42">
        <v>117.161837184557</v>
      </c>
      <c r="U5810" s="15">
        <f t="shared" si="363"/>
        <v>0</v>
      </c>
    </row>
    <row r="5811" spans="6:21" x14ac:dyDescent="0.3">
      <c r="F5811" s="5">
        <f>Demand!C5811</f>
        <v>22.62939207702944</v>
      </c>
      <c r="G5811">
        <f>Irradiance!A5811*$B$2*'Technical Data'!$B$2</f>
        <v>0</v>
      </c>
      <c r="H5811" s="5">
        <f t="shared" si="360"/>
        <v>-22.62939207702944</v>
      </c>
      <c r="I5811" s="38">
        <v>0</v>
      </c>
      <c r="J5811" s="35">
        <f>IF(H5811&gt;0,MIN(H5811,($B$3-L5810)/'Technical Data'!$B$5),0)</f>
        <v>0</v>
      </c>
      <c r="K5811" s="15">
        <f>IF(H5811&lt;0,MIN(ABS(H5811),(L5810*'Technical Data'!$B$4)),0)</f>
        <v>22.62939207702944</v>
      </c>
      <c r="L5811" s="15">
        <f>L5810+J5811*'Technical Data'!$B$5-(K5811/'Technical Data'!$B$4)</f>
        <v>148.67631046383431</v>
      </c>
      <c r="N5811" s="15">
        <f t="shared" si="361"/>
        <v>0</v>
      </c>
      <c r="O5811" s="36">
        <f t="shared" si="362"/>
        <v>0</v>
      </c>
      <c r="P5811" s="50">
        <v>0</v>
      </c>
      <c r="Q5811" s="50">
        <v>0</v>
      </c>
      <c r="R5811" s="42">
        <v>0</v>
      </c>
      <c r="S5811" s="42">
        <v>22.629392077029401</v>
      </c>
      <c r="T5811" s="42">
        <v>92.018068210080102</v>
      </c>
      <c r="U5811" s="15">
        <f t="shared" si="363"/>
        <v>0</v>
      </c>
    </row>
    <row r="5812" spans="6:21" x14ac:dyDescent="0.3">
      <c r="F5812" s="5">
        <f>Demand!C5812</f>
        <v>20.875767698938589</v>
      </c>
      <c r="G5812">
        <f>Irradiance!A5812*$B$2*'Technical Data'!$B$2</f>
        <v>0</v>
      </c>
      <c r="H5812" s="5">
        <f t="shared" si="360"/>
        <v>-20.875767698938589</v>
      </c>
      <c r="I5812" s="38">
        <v>0</v>
      </c>
      <c r="J5812" s="35">
        <f>IF(H5812&gt;0,MIN(H5812,($B$3-L5811)/'Technical Data'!$B$5),0)</f>
        <v>0</v>
      </c>
      <c r="K5812" s="15">
        <f>IF(H5812&lt;0,MIN(ABS(H5812),(L5811*'Technical Data'!$B$4)),0)</f>
        <v>20.875767698938589</v>
      </c>
      <c r="L5812" s="15">
        <f>L5811+J5812*'Technical Data'!$B$5-(K5812/'Technical Data'!$B$4)</f>
        <v>125.48101302056921</v>
      </c>
      <c r="N5812" s="15">
        <f t="shared" si="361"/>
        <v>0</v>
      </c>
      <c r="O5812" s="36">
        <f t="shared" si="362"/>
        <v>0</v>
      </c>
      <c r="P5812" s="50">
        <v>0</v>
      </c>
      <c r="Q5812" s="50">
        <v>0</v>
      </c>
      <c r="R5812" s="42">
        <v>0</v>
      </c>
      <c r="S5812" s="42">
        <v>20.875767698938599</v>
      </c>
      <c r="T5812" s="42">
        <v>68.822770766814998</v>
      </c>
      <c r="U5812" s="15">
        <f t="shared" si="363"/>
        <v>0</v>
      </c>
    </row>
    <row r="5813" spans="6:21" x14ac:dyDescent="0.3">
      <c r="F5813" s="5">
        <f>Demand!C5813</f>
        <v>18.93451080661497</v>
      </c>
      <c r="G5813">
        <f>Irradiance!A5813*$B$2*'Technical Data'!$B$2</f>
        <v>0</v>
      </c>
      <c r="H5813" s="5">
        <f t="shared" si="360"/>
        <v>-18.93451080661497</v>
      </c>
      <c r="I5813" s="38">
        <v>0</v>
      </c>
      <c r="J5813" s="35">
        <f>IF(H5813&gt;0,MIN(H5813,($B$3-L5812)/'Technical Data'!$B$5),0)</f>
        <v>0</v>
      </c>
      <c r="K5813" s="15">
        <f>IF(H5813&lt;0,MIN(ABS(H5813),(L5812*'Technical Data'!$B$4)),0)</f>
        <v>18.93451080661497</v>
      </c>
      <c r="L5813" s="15">
        <f>L5812+J5813*'Technical Data'!$B$5-(K5813/'Technical Data'!$B$4)</f>
        <v>104.44266767988591</v>
      </c>
      <c r="N5813" s="15">
        <f t="shared" si="361"/>
        <v>0</v>
      </c>
      <c r="O5813" s="36">
        <f t="shared" si="362"/>
        <v>0</v>
      </c>
      <c r="P5813" s="50">
        <v>0</v>
      </c>
      <c r="Q5813" s="50">
        <v>0</v>
      </c>
      <c r="R5813" s="42">
        <v>0</v>
      </c>
      <c r="S5813" s="42">
        <v>18.934510806614998</v>
      </c>
      <c r="T5813" s="42">
        <v>47.784425426131698</v>
      </c>
      <c r="U5813" s="15">
        <f t="shared" si="363"/>
        <v>0</v>
      </c>
    </row>
    <row r="5814" spans="6:21" x14ac:dyDescent="0.3">
      <c r="F5814" s="5">
        <f>Demand!C5814</f>
        <v>15.414426545557331</v>
      </c>
      <c r="G5814">
        <f>Irradiance!A5814*$B$2*'Technical Data'!$B$2</f>
        <v>0</v>
      </c>
      <c r="H5814" s="5">
        <f t="shared" si="360"/>
        <v>-15.414426545557331</v>
      </c>
      <c r="I5814" s="38">
        <v>0</v>
      </c>
      <c r="J5814" s="35">
        <f>IF(H5814&gt;0,MIN(H5814,($B$3-L5813)/'Technical Data'!$B$5),0)</f>
        <v>0</v>
      </c>
      <c r="K5814" s="15">
        <f>IF(H5814&lt;0,MIN(ABS(H5814),(L5813*'Technical Data'!$B$4)),0)</f>
        <v>15.414426545557331</v>
      </c>
      <c r="L5814" s="15">
        <f>L5813+J5814*'Technical Data'!$B$5-(K5814/'Technical Data'!$B$4)</f>
        <v>87.31552707371111</v>
      </c>
      <c r="N5814" s="15">
        <f t="shared" si="361"/>
        <v>0</v>
      </c>
      <c r="O5814" s="36">
        <f t="shared" si="362"/>
        <v>0</v>
      </c>
      <c r="P5814" s="50">
        <v>0</v>
      </c>
      <c r="Q5814" s="50">
        <v>0</v>
      </c>
      <c r="R5814" s="42">
        <v>0</v>
      </c>
      <c r="S5814" s="42">
        <v>15.4144265455573</v>
      </c>
      <c r="T5814" s="42">
        <v>30.657284819956899</v>
      </c>
      <c r="U5814" s="15">
        <f t="shared" si="363"/>
        <v>0</v>
      </c>
    </row>
    <row r="5815" spans="6:21" x14ac:dyDescent="0.3">
      <c r="F5815" s="5">
        <f>Demand!C5815</f>
        <v>11.737629818305178</v>
      </c>
      <c r="G5815">
        <f>Irradiance!A5815*$B$2*'Technical Data'!$B$2</f>
        <v>0</v>
      </c>
      <c r="H5815" s="5">
        <f t="shared" si="360"/>
        <v>-11.737629818305178</v>
      </c>
      <c r="I5815" s="38">
        <v>0</v>
      </c>
      <c r="J5815" s="35">
        <f>IF(H5815&gt;0,MIN(H5815,($B$3-L5814)/'Technical Data'!$B$5),0)</f>
        <v>0</v>
      </c>
      <c r="K5815" s="15">
        <f>IF(H5815&lt;0,MIN(ABS(H5815),(L5814*'Technical Data'!$B$4)),0)</f>
        <v>11.737629818305178</v>
      </c>
      <c r="L5815" s="15">
        <f>L5814+J5815*'Technical Data'!$B$5-(K5815/'Technical Data'!$B$4)</f>
        <v>74.273716164483133</v>
      </c>
      <c r="N5815" s="15">
        <f t="shared" si="361"/>
        <v>0</v>
      </c>
      <c r="O5815" s="36">
        <f t="shared" si="362"/>
        <v>0</v>
      </c>
      <c r="P5815" s="50">
        <v>0</v>
      </c>
      <c r="Q5815" s="50">
        <v>0</v>
      </c>
      <c r="R5815" s="42">
        <v>0</v>
      </c>
      <c r="S5815" s="42">
        <v>11.7376298183052</v>
      </c>
      <c r="T5815" s="42">
        <v>17.615473910728898</v>
      </c>
      <c r="U5815" s="15">
        <f t="shared" si="363"/>
        <v>0</v>
      </c>
    </row>
    <row r="5816" spans="6:21" x14ac:dyDescent="0.3">
      <c r="F5816" s="5">
        <f>Demand!C5816</f>
        <v>16.105749978485296</v>
      </c>
      <c r="G5816">
        <f>Irradiance!A5816*$B$2*'Technical Data'!$B$2</f>
        <v>0.80102780562607079</v>
      </c>
      <c r="H5816" s="5">
        <f t="shared" si="360"/>
        <v>-15.304722172859226</v>
      </c>
      <c r="I5816" s="38">
        <v>0.25182345882930418</v>
      </c>
      <c r="J5816" s="35">
        <f>IF(H5816&gt;0,MIN(H5816,($B$3-L5815)/'Technical Data'!$B$5),0)</f>
        <v>0</v>
      </c>
      <c r="K5816" s="15">
        <f>IF(H5816&lt;0,MIN(ABS(H5816),(L5815*'Technical Data'!$B$4)),0)</f>
        <v>15.304722172859226</v>
      </c>
      <c r="L5816" s="15">
        <f>L5815+J5816*'Technical Data'!$B$5-(K5816/'Technical Data'!$B$4)</f>
        <v>57.268469305750656</v>
      </c>
      <c r="N5816" s="15">
        <f t="shared" si="361"/>
        <v>0.80102780562607079</v>
      </c>
      <c r="O5816" s="36">
        <f t="shared" si="362"/>
        <v>0</v>
      </c>
      <c r="P5816" s="50">
        <v>0</v>
      </c>
      <c r="Q5816" s="50">
        <v>0.25182345882930302</v>
      </c>
      <c r="R5816" s="42">
        <v>0</v>
      </c>
      <c r="S5816" s="42">
        <v>15.853926519656</v>
      </c>
      <c r="T5816" s="42">
        <v>0</v>
      </c>
      <c r="U5816" s="15">
        <f t="shared" si="363"/>
        <v>0.80102780562607079</v>
      </c>
    </row>
    <row r="5817" spans="6:21" x14ac:dyDescent="0.3">
      <c r="F5817" s="5">
        <f>Demand!C5817</f>
        <v>19.950375521211846</v>
      </c>
      <c r="G5817">
        <f>Irradiance!A5817*$B$2*'Technical Data'!$B$2</f>
        <v>179.59043402136504</v>
      </c>
      <c r="H5817" s="5">
        <f t="shared" si="360"/>
        <v>159.6400585001532</v>
      </c>
      <c r="I5817" s="38">
        <v>56.458819469530013</v>
      </c>
      <c r="J5817" s="35">
        <f>IF(H5817&gt;0,MIN(H5817,($B$3-L5816)/'Technical Data'!$B$5),0)</f>
        <v>159.6400585001532</v>
      </c>
      <c r="K5817" s="15">
        <f>IF(H5817&lt;0,MIN(ABS(H5817),(L5816*'Technical Data'!$B$4)),0)</f>
        <v>0</v>
      </c>
      <c r="L5817" s="15">
        <f>L5816+J5817*'Technical Data'!$B$5-(K5817/'Technical Data'!$B$4)</f>
        <v>200.94452195588855</v>
      </c>
      <c r="N5817" s="15">
        <f t="shared" si="361"/>
        <v>19.950375521211839</v>
      </c>
      <c r="O5817" s="36">
        <f t="shared" si="362"/>
        <v>0</v>
      </c>
      <c r="P5817" s="50">
        <v>36.508443948318003</v>
      </c>
      <c r="Q5817" s="50">
        <v>19.9503755212118</v>
      </c>
      <c r="R5817" s="42">
        <v>0</v>
      </c>
      <c r="S5817" s="42">
        <v>0</v>
      </c>
      <c r="T5817" s="42">
        <v>0</v>
      </c>
      <c r="U5817" s="15">
        <f t="shared" si="363"/>
        <v>19.950375521211839</v>
      </c>
    </row>
    <row r="5818" spans="6:21" x14ac:dyDescent="0.3">
      <c r="F5818" s="5">
        <f>Demand!C5818</f>
        <v>26.300521892971187</v>
      </c>
      <c r="G5818">
        <f>Irradiance!A5818*$B$2*'Technical Data'!$B$2</f>
        <v>401.63534174091188</v>
      </c>
      <c r="H5818" s="5">
        <f t="shared" si="360"/>
        <v>375.33481984794071</v>
      </c>
      <c r="I5818" s="38">
        <v>126.26428225701309</v>
      </c>
      <c r="J5818" s="35">
        <f>IF(H5818&gt;0,MIN(H5818,($B$3-L5817)/'Technical Data'!$B$5),0)</f>
        <v>201.86080324071824</v>
      </c>
      <c r="K5818" s="15">
        <f>IF(H5818&lt;0,MIN(ABS(H5818),(L5817*'Technical Data'!$B$4)),0)</f>
        <v>0</v>
      </c>
      <c r="L5818" s="15">
        <f>L5817+J5818*'Technical Data'!$B$5-(K5818/'Technical Data'!$B$4)</f>
        <v>382.61924487253498</v>
      </c>
      <c r="N5818" s="15">
        <f t="shared" si="361"/>
        <v>199.77453850019364</v>
      </c>
      <c r="O5818" s="36">
        <f t="shared" si="362"/>
        <v>173.47401660722247</v>
      </c>
      <c r="P5818" s="50">
        <v>99.963760364041505</v>
      </c>
      <c r="Q5818" s="50">
        <v>26.300521892971201</v>
      </c>
      <c r="R5818" s="42">
        <v>0</v>
      </c>
      <c r="S5818" s="42">
        <v>0</v>
      </c>
      <c r="T5818" s="42">
        <v>0</v>
      </c>
      <c r="U5818" s="15">
        <f t="shared" si="363"/>
        <v>199.77453850019364</v>
      </c>
    </row>
    <row r="5819" spans="6:21" x14ac:dyDescent="0.3">
      <c r="F5819" s="5">
        <f>Demand!C5819</f>
        <v>31.07128532907273</v>
      </c>
      <c r="G5819">
        <f>Irradiance!A5819*$B$2*'Technical Data'!$B$2</f>
        <v>602.6933209530556</v>
      </c>
      <c r="H5819" s="5">
        <f t="shared" si="360"/>
        <v>571.62203562398292</v>
      </c>
      <c r="I5819" s="38">
        <v>189.4719704231685</v>
      </c>
      <c r="J5819" s="35">
        <f>IF(H5819&gt;0,MIN(H5819,($B$3-L5818)/'Technical Data'!$B$5),0)</f>
        <v>0</v>
      </c>
      <c r="K5819" s="15">
        <f>IF(H5819&lt;0,MIN(ABS(H5819),(L5818*'Technical Data'!$B$4)),0)</f>
        <v>0</v>
      </c>
      <c r="L5819" s="15">
        <f>L5818+J5819*'Technical Data'!$B$5-(K5819/'Technical Data'!$B$4)</f>
        <v>382.61924487253498</v>
      </c>
      <c r="N5819" s="15">
        <f t="shared" si="361"/>
        <v>602.6933209530556</v>
      </c>
      <c r="O5819" s="36">
        <f t="shared" si="362"/>
        <v>571.62203562398292</v>
      </c>
      <c r="P5819" s="50">
        <v>158.400685094095</v>
      </c>
      <c r="Q5819" s="50">
        <v>31.071285329072701</v>
      </c>
      <c r="R5819" s="42">
        <v>0</v>
      </c>
      <c r="S5819" s="42">
        <v>0</v>
      </c>
      <c r="T5819" s="42">
        <v>0</v>
      </c>
      <c r="U5819" s="15">
        <f t="shared" si="363"/>
        <v>602.6933209530556</v>
      </c>
    </row>
    <row r="5820" spans="6:21" x14ac:dyDescent="0.3">
      <c r="F5820" s="5">
        <f>Demand!C5820</f>
        <v>33.243541012236534</v>
      </c>
      <c r="G5820">
        <f>Irradiance!A5820*$B$2*'Technical Data'!$B$2</f>
        <v>755.28911792482199</v>
      </c>
      <c r="H5820" s="5">
        <f t="shared" si="360"/>
        <v>722.04557691258549</v>
      </c>
      <c r="I5820" s="38">
        <v>237.444339330151</v>
      </c>
      <c r="J5820" s="35">
        <f>IF(H5820&gt;0,MIN(H5820,($B$3-L5819)/'Technical Data'!$B$5),0)</f>
        <v>0</v>
      </c>
      <c r="K5820" s="15">
        <f>IF(H5820&lt;0,MIN(ABS(H5820),(L5819*'Technical Data'!$B$4)),0)</f>
        <v>0</v>
      </c>
      <c r="L5820" s="15">
        <f>L5819+J5820*'Technical Data'!$B$5-(K5820/'Technical Data'!$B$4)</f>
        <v>382.61924487253498</v>
      </c>
      <c r="N5820" s="15">
        <f t="shared" si="361"/>
        <v>755.28911792482199</v>
      </c>
      <c r="O5820" s="36">
        <f t="shared" si="362"/>
        <v>722.04557691258549</v>
      </c>
      <c r="P5820" s="50">
        <v>204.20079831791401</v>
      </c>
      <c r="Q5820" s="50">
        <v>33.243541012236498</v>
      </c>
      <c r="R5820" s="42">
        <v>0</v>
      </c>
      <c r="S5820" s="42">
        <v>0</v>
      </c>
      <c r="T5820" s="42">
        <v>0</v>
      </c>
      <c r="U5820" s="15">
        <f t="shared" si="363"/>
        <v>755.28911792482199</v>
      </c>
    </row>
    <row r="5821" spans="6:21" x14ac:dyDescent="0.3">
      <c r="F5821" s="5">
        <f>Demand!C5821</f>
        <v>33.926430872735239</v>
      </c>
      <c r="G5821">
        <f>Irradiance!A5821*$B$2*'Technical Data'!$B$2</f>
        <v>852.85430465007744</v>
      </c>
      <c r="H5821" s="5">
        <f t="shared" si="360"/>
        <v>818.92787377734226</v>
      </c>
      <c r="I5821" s="38">
        <v>268.11643661556019</v>
      </c>
      <c r="J5821" s="35">
        <f>IF(H5821&gt;0,MIN(H5821,($B$3-L5820)/'Technical Data'!$B$5),0)</f>
        <v>0</v>
      </c>
      <c r="K5821" s="15">
        <f>IF(H5821&lt;0,MIN(ABS(H5821),(L5820*'Technical Data'!$B$4)),0)</f>
        <v>0</v>
      </c>
      <c r="L5821" s="15">
        <f>L5820+J5821*'Technical Data'!$B$5-(K5821/'Technical Data'!$B$4)</f>
        <v>382.61924487253498</v>
      </c>
      <c r="N5821" s="15">
        <f t="shared" si="361"/>
        <v>852.85430465007744</v>
      </c>
      <c r="O5821" s="36">
        <f t="shared" si="362"/>
        <v>818.92787377734226</v>
      </c>
      <c r="P5821" s="50">
        <v>234.19000574282401</v>
      </c>
      <c r="Q5821" s="50">
        <v>33.926430872735203</v>
      </c>
      <c r="R5821" s="42">
        <v>0</v>
      </c>
      <c r="S5821" s="42">
        <v>0</v>
      </c>
      <c r="T5821" s="42">
        <v>0</v>
      </c>
      <c r="U5821" s="15">
        <f t="shared" si="363"/>
        <v>852.85430465007744</v>
      </c>
    </row>
    <row r="5822" spans="6:21" x14ac:dyDescent="0.3">
      <c r="F5822" s="5">
        <f>Demand!C5822</f>
        <v>35.368776979539426</v>
      </c>
      <c r="G5822">
        <f>Irradiance!A5822*$B$2*'Technical Data'!$B$2</f>
        <v>887.85921975593669</v>
      </c>
      <c r="H5822" s="5">
        <f t="shared" si="360"/>
        <v>852.49044277639723</v>
      </c>
      <c r="I5822" s="38">
        <v>279.12112176640079</v>
      </c>
      <c r="J5822" s="35">
        <f>IF(H5822&gt;0,MIN(H5822,($B$3-L5821)/'Technical Data'!$B$5),0)</f>
        <v>0</v>
      </c>
      <c r="K5822" s="15">
        <f>IF(H5822&lt;0,MIN(ABS(H5822),(L5821*'Technical Data'!$B$4)),0)</f>
        <v>0</v>
      </c>
      <c r="L5822" s="15">
        <f>L5821+J5822*'Technical Data'!$B$5-(K5822/'Technical Data'!$B$4)</f>
        <v>382.61924487253498</v>
      </c>
      <c r="N5822" s="15">
        <f t="shared" si="361"/>
        <v>887.85921975593669</v>
      </c>
      <c r="O5822" s="36">
        <f t="shared" si="362"/>
        <v>852.49044277639723</v>
      </c>
      <c r="P5822" s="50">
        <v>243.75234478685999</v>
      </c>
      <c r="Q5822" s="50">
        <v>35.368776979539398</v>
      </c>
      <c r="R5822" s="42">
        <v>0</v>
      </c>
      <c r="S5822" s="42">
        <v>0</v>
      </c>
      <c r="T5822" s="42">
        <v>0</v>
      </c>
      <c r="U5822" s="15">
        <f t="shared" si="363"/>
        <v>887.85921975593669</v>
      </c>
    </row>
    <row r="5823" spans="6:21" x14ac:dyDescent="0.3">
      <c r="F5823" s="5">
        <f>Demand!C5823</f>
        <v>34.168540679650661</v>
      </c>
      <c r="G5823">
        <f>Irradiance!A5823*$B$2*'Technical Data'!$B$2</f>
        <v>863.10746056209109</v>
      </c>
      <c r="H5823" s="5">
        <f t="shared" si="360"/>
        <v>828.93891988244047</v>
      </c>
      <c r="I5823" s="38">
        <v>271.33977688857527</v>
      </c>
      <c r="J5823" s="35">
        <f>IF(H5823&gt;0,MIN(H5823,($B$3-L5822)/'Technical Data'!$B$5),0)</f>
        <v>0</v>
      </c>
      <c r="K5823" s="15">
        <f>IF(H5823&lt;0,MIN(ABS(H5823),(L5822*'Technical Data'!$B$4)),0)</f>
        <v>0</v>
      </c>
      <c r="L5823" s="15">
        <f>L5822+J5823*'Technical Data'!$B$5-(K5823/'Technical Data'!$B$4)</f>
        <v>382.61924487253498</v>
      </c>
      <c r="N5823" s="15">
        <f t="shared" si="361"/>
        <v>863.10746056209109</v>
      </c>
      <c r="O5823" s="36">
        <f t="shared" si="362"/>
        <v>828.93891988244047</v>
      </c>
      <c r="P5823" s="50">
        <v>237.171236208924</v>
      </c>
      <c r="Q5823" s="50">
        <v>34.168540679650697</v>
      </c>
      <c r="R5823" s="42">
        <v>0</v>
      </c>
      <c r="S5823" s="42">
        <v>0</v>
      </c>
      <c r="T5823" s="42">
        <v>0</v>
      </c>
      <c r="U5823" s="15">
        <f t="shared" si="363"/>
        <v>863.10746056209109</v>
      </c>
    </row>
    <row r="5824" spans="6:21" x14ac:dyDescent="0.3">
      <c r="F5824" s="5">
        <f>Demand!C5824</f>
        <v>35.115900492440474</v>
      </c>
      <c r="G5824">
        <f>Irradiance!A5824*$B$2*'Technical Data'!$B$2</f>
        <v>777.15717701841368</v>
      </c>
      <c r="H5824" s="5">
        <f t="shared" si="360"/>
        <v>742.04127652597322</v>
      </c>
      <c r="I5824" s="38">
        <v>244.31911975619099</v>
      </c>
      <c r="J5824" s="35">
        <f>IF(H5824&gt;0,MIN(H5824,($B$3-L5823)/'Technical Data'!$B$5),0)</f>
        <v>0</v>
      </c>
      <c r="K5824" s="15">
        <f>IF(H5824&lt;0,MIN(ABS(H5824),(L5823*'Technical Data'!$B$4)),0)</f>
        <v>0</v>
      </c>
      <c r="L5824" s="15">
        <f>L5823+J5824*'Technical Data'!$B$5-(K5824/'Technical Data'!$B$4)</f>
        <v>382.61924487253498</v>
      </c>
      <c r="N5824" s="15">
        <f t="shared" si="361"/>
        <v>777.15717701841368</v>
      </c>
      <c r="O5824" s="36">
        <f t="shared" si="362"/>
        <v>742.04127652597322</v>
      </c>
      <c r="P5824" s="50">
        <v>122.59123065524</v>
      </c>
      <c r="Q5824" s="50">
        <v>35.115900492440502</v>
      </c>
      <c r="R5824" s="42">
        <v>86.611988608509094</v>
      </c>
      <c r="S5824" s="42">
        <v>0</v>
      </c>
      <c r="T5824" s="42">
        <v>77.950789747658206</v>
      </c>
      <c r="U5824" s="15">
        <f t="shared" si="363"/>
        <v>777.15717701841368</v>
      </c>
    </row>
    <row r="5825" spans="6:21" x14ac:dyDescent="0.3">
      <c r="F5825" s="5">
        <f>Demand!C5825</f>
        <v>40.493835473921294</v>
      </c>
      <c r="G5825">
        <f>Irradiance!A5825*$B$2*'Technical Data'!$B$2</f>
        <v>635.93597488653756</v>
      </c>
      <c r="H5825" s="5">
        <f t="shared" si="360"/>
        <v>595.44213941261626</v>
      </c>
      <c r="I5825" s="38">
        <v>199.92264396458461</v>
      </c>
      <c r="J5825" s="35">
        <f>IF(H5825&gt;0,MIN(H5825,($B$3-L5824)/'Technical Data'!$B$5),0)</f>
        <v>0</v>
      </c>
      <c r="K5825" s="15">
        <f>IF(H5825&lt;0,MIN(ABS(H5825),(L5824*'Technical Data'!$B$4)),0)</f>
        <v>0</v>
      </c>
      <c r="L5825" s="15">
        <f>L5824+J5825*'Technical Data'!$B$5-(K5825/'Technical Data'!$B$4)</f>
        <v>382.61924487253498</v>
      </c>
      <c r="N5825" s="15">
        <f t="shared" si="361"/>
        <v>635.93597488653756</v>
      </c>
      <c r="O5825" s="36">
        <f t="shared" si="362"/>
        <v>595.44213941261626</v>
      </c>
      <c r="P5825" s="50">
        <v>0</v>
      </c>
      <c r="Q5825" s="50">
        <v>40.493835473921301</v>
      </c>
      <c r="R5825" s="42">
        <v>159.42880849066299</v>
      </c>
      <c r="S5825" s="42">
        <v>0</v>
      </c>
      <c r="T5825" s="42">
        <v>221.43671738925499</v>
      </c>
      <c r="U5825" s="15">
        <f t="shared" si="363"/>
        <v>635.93597488653756</v>
      </c>
    </row>
    <row r="5826" spans="6:21" x14ac:dyDescent="0.3">
      <c r="F5826" s="5">
        <f>Demand!C5826</f>
        <v>46.289673397026448</v>
      </c>
      <c r="G5826">
        <f>Irradiance!A5826*$B$2*'Technical Data'!$B$2</f>
        <v>446.49289885597182</v>
      </c>
      <c r="H5826" s="5">
        <f t="shared" ref="H5826:H5889" si="364">G5826-F5826</f>
        <v>400.20322545894538</v>
      </c>
      <c r="I5826" s="38">
        <v>140.36639595145419</v>
      </c>
      <c r="J5826" s="35">
        <f>IF(H5826&gt;0,MIN(H5826,($B$3-L5825)/'Technical Data'!$B$5),0)</f>
        <v>0</v>
      </c>
      <c r="K5826" s="15">
        <f>IF(H5826&lt;0,MIN(ABS(H5826),(L5825*'Technical Data'!$B$4)),0)</f>
        <v>0</v>
      </c>
      <c r="L5826" s="15">
        <f>L5825+J5826*'Technical Data'!$B$5-(K5826/'Technical Data'!$B$4)</f>
        <v>382.61924487253498</v>
      </c>
      <c r="N5826" s="15">
        <f t="shared" ref="N5826:N5889" si="365">U5826</f>
        <v>446.49289885597182</v>
      </c>
      <c r="O5826" s="36">
        <f t="shared" ref="O5826:O5889" si="366">N5826+(K5826)-F5826</f>
        <v>400.20322545894538</v>
      </c>
      <c r="P5826" s="50">
        <v>0</v>
      </c>
      <c r="Q5826" s="50">
        <v>46.289673397026398</v>
      </c>
      <c r="R5826" s="42">
        <v>94.076722554427405</v>
      </c>
      <c r="S5826" s="42">
        <v>0</v>
      </c>
      <c r="T5826" s="42">
        <v>306.10576768823898</v>
      </c>
      <c r="U5826" s="15">
        <f t="shared" ref="U5826:U5889" si="367">G5826-(J5826)</f>
        <v>446.49289885597182</v>
      </c>
    </row>
    <row r="5827" spans="6:21" x14ac:dyDescent="0.3">
      <c r="F5827" s="5">
        <f>Demand!C5827</f>
        <v>46.767771434630347</v>
      </c>
      <c r="G5827">
        <f>Irradiance!A5827*$B$2*'Technical Data'!$B$2</f>
        <v>229.09395240905624</v>
      </c>
      <c r="H5827" s="5">
        <f t="shared" si="364"/>
        <v>182.32618097442588</v>
      </c>
      <c r="I5827" s="38">
        <v>72.021509225181006</v>
      </c>
      <c r="J5827" s="35">
        <f>IF(H5827&gt;0,MIN(H5827,($B$3-L5826)/'Technical Data'!$B$5),0)</f>
        <v>0</v>
      </c>
      <c r="K5827" s="15">
        <f>IF(H5827&lt;0,MIN(ABS(H5827),(L5826*'Technical Data'!$B$4)),0)</f>
        <v>0</v>
      </c>
      <c r="L5827" s="15">
        <f>L5826+J5827*'Technical Data'!$B$5-(K5827/'Technical Data'!$B$4)</f>
        <v>382.61924487253498</v>
      </c>
      <c r="N5827" s="15">
        <f t="shared" si="365"/>
        <v>229.09395240905624</v>
      </c>
      <c r="O5827" s="36">
        <f t="shared" si="366"/>
        <v>182.32618097442588</v>
      </c>
      <c r="P5827" s="50">
        <v>0</v>
      </c>
      <c r="Q5827" s="50">
        <v>46.767771434630298</v>
      </c>
      <c r="R5827" s="42">
        <v>25.253737790550499</v>
      </c>
      <c r="S5827" s="42">
        <v>0</v>
      </c>
      <c r="T5827" s="42">
        <v>328.834131699735</v>
      </c>
      <c r="U5827" s="15">
        <f t="shared" si="367"/>
        <v>229.09395240905624</v>
      </c>
    </row>
    <row r="5828" spans="6:21" x14ac:dyDescent="0.3">
      <c r="F5828" s="5">
        <f>Demand!C5828</f>
        <v>41.118683484786189</v>
      </c>
      <c r="G5828">
        <f>Irradiance!A5828*$B$2*'Technical Data'!$B$2</f>
        <v>3.9250362475677463</v>
      </c>
      <c r="H5828" s="5">
        <f t="shared" si="364"/>
        <v>-37.193647237218443</v>
      </c>
      <c r="I5828" s="38">
        <v>1.2339349482635911</v>
      </c>
      <c r="J5828" s="35">
        <f>IF(H5828&gt;0,MIN(H5828,($B$3-L5827)/'Technical Data'!$B$5),0)</f>
        <v>0</v>
      </c>
      <c r="K5828" s="15">
        <f>IF(H5828&lt;0,MIN(ABS(H5828),(L5827*'Technical Data'!$B$4)),0)</f>
        <v>37.193647237218443</v>
      </c>
      <c r="L5828" s="15">
        <f>L5827+J5828*'Technical Data'!$B$5-(K5828/'Technical Data'!$B$4)</f>
        <v>341.29297016451449</v>
      </c>
      <c r="N5828" s="15">
        <f t="shared" si="365"/>
        <v>3.9250362475677463</v>
      </c>
      <c r="O5828" s="36">
        <f t="shared" si="366"/>
        <v>0</v>
      </c>
      <c r="P5828" s="50">
        <v>0</v>
      </c>
      <c r="Q5828" s="50">
        <v>1.23393494826359</v>
      </c>
      <c r="R5828" s="42">
        <v>0</v>
      </c>
      <c r="S5828" s="42">
        <v>39.884748536522601</v>
      </c>
      <c r="T5828" s="42">
        <v>284.51774443693199</v>
      </c>
      <c r="U5828" s="15">
        <f t="shared" si="367"/>
        <v>3.9250362475677463</v>
      </c>
    </row>
    <row r="5829" spans="6:21" x14ac:dyDescent="0.3">
      <c r="F5829" s="5">
        <f>Demand!C5829</f>
        <v>30.670752484741968</v>
      </c>
      <c r="G5829">
        <f>Irradiance!A5829*$B$2*'Technical Data'!$B$2</f>
        <v>0</v>
      </c>
      <c r="H5829" s="5">
        <f t="shared" si="364"/>
        <v>-30.670752484741968</v>
      </c>
      <c r="I5829" s="38">
        <v>0</v>
      </c>
      <c r="J5829" s="35">
        <f>IF(H5829&gt;0,MIN(H5829,($B$3-L5828)/'Technical Data'!$B$5),0)</f>
        <v>0</v>
      </c>
      <c r="K5829" s="15">
        <f>IF(H5829&lt;0,MIN(ABS(H5829),(L5828*'Technical Data'!$B$4)),0)</f>
        <v>30.670752484741968</v>
      </c>
      <c r="L5829" s="15">
        <f>L5828+J5829*'Technical Data'!$B$5-(K5829/'Technical Data'!$B$4)</f>
        <v>307.21435629257894</v>
      </c>
      <c r="N5829" s="15">
        <f t="shared" si="365"/>
        <v>0</v>
      </c>
      <c r="O5829" s="36">
        <f t="shared" si="366"/>
        <v>0</v>
      </c>
      <c r="P5829" s="50">
        <v>0</v>
      </c>
      <c r="Q5829" s="50">
        <v>0</v>
      </c>
      <c r="R5829" s="42">
        <v>0</v>
      </c>
      <c r="S5829" s="42">
        <v>30.670752484742</v>
      </c>
      <c r="T5829" s="42">
        <v>250.43913056499599</v>
      </c>
      <c r="U5829" s="15">
        <f t="shared" si="367"/>
        <v>0</v>
      </c>
    </row>
    <row r="5830" spans="6:21" x14ac:dyDescent="0.3">
      <c r="F5830" s="5">
        <f>Demand!C5830</f>
        <v>23.361535002938691</v>
      </c>
      <c r="G5830">
        <f>Irradiance!A5830*$B$2*'Technical Data'!$B$2</f>
        <v>0</v>
      </c>
      <c r="H5830" s="5">
        <f t="shared" si="364"/>
        <v>-23.361535002938691</v>
      </c>
      <c r="I5830" s="38">
        <v>0</v>
      </c>
      <c r="J5830" s="35">
        <f>IF(H5830&gt;0,MIN(H5830,($B$3-L5829)/'Technical Data'!$B$5),0)</f>
        <v>0</v>
      </c>
      <c r="K5830" s="15">
        <f>IF(H5830&lt;0,MIN(ABS(H5830),(L5829*'Technical Data'!$B$4)),0)</f>
        <v>23.361535002938691</v>
      </c>
      <c r="L5830" s="15">
        <f>L5829+J5830*'Technical Data'!$B$5-(K5830/'Technical Data'!$B$4)</f>
        <v>281.25709517820263</v>
      </c>
      <c r="N5830" s="15">
        <f t="shared" si="365"/>
        <v>0</v>
      </c>
      <c r="O5830" s="36">
        <f t="shared" si="366"/>
        <v>0</v>
      </c>
      <c r="P5830" s="50">
        <v>0</v>
      </c>
      <c r="Q5830" s="50">
        <v>0</v>
      </c>
      <c r="R5830" s="42">
        <v>0</v>
      </c>
      <c r="S5830" s="42">
        <v>23.361535002938702</v>
      </c>
      <c r="T5830" s="42">
        <v>224.48186945062</v>
      </c>
      <c r="U5830" s="15">
        <f t="shared" si="367"/>
        <v>0</v>
      </c>
    </row>
    <row r="5831" spans="6:21" x14ac:dyDescent="0.3">
      <c r="F5831" s="5">
        <f>Demand!C5831</f>
        <v>23.694124795974531</v>
      </c>
      <c r="G5831">
        <f>Irradiance!A5831*$B$2*'Technical Data'!$B$2</f>
        <v>0</v>
      </c>
      <c r="H5831" s="5">
        <f t="shared" si="364"/>
        <v>-23.694124795974531</v>
      </c>
      <c r="I5831" s="38">
        <v>0</v>
      </c>
      <c r="J5831" s="35">
        <f>IF(H5831&gt;0,MIN(H5831,($B$3-L5830)/'Technical Data'!$B$5),0)</f>
        <v>0</v>
      </c>
      <c r="K5831" s="15">
        <f>IF(H5831&lt;0,MIN(ABS(H5831),(L5830*'Technical Data'!$B$4)),0)</f>
        <v>23.694124795974531</v>
      </c>
      <c r="L5831" s="15">
        <f>L5830+J5831*'Technical Data'!$B$5-(K5831/'Technical Data'!$B$4)</f>
        <v>254.93028984934205</v>
      </c>
      <c r="N5831" s="15">
        <f t="shared" si="365"/>
        <v>0</v>
      </c>
      <c r="O5831" s="36">
        <f t="shared" si="366"/>
        <v>0</v>
      </c>
      <c r="P5831" s="50">
        <v>0</v>
      </c>
      <c r="Q5831" s="50">
        <v>0</v>
      </c>
      <c r="R5831" s="42">
        <v>0</v>
      </c>
      <c r="S5831" s="42">
        <v>23.694124795974499</v>
      </c>
      <c r="T5831" s="42">
        <v>198.15506412175901</v>
      </c>
      <c r="U5831" s="15">
        <f t="shared" si="367"/>
        <v>0</v>
      </c>
    </row>
    <row r="5832" spans="6:21" x14ac:dyDescent="0.3">
      <c r="F5832" s="5">
        <f>Demand!C5832</f>
        <v>24.276849185561982</v>
      </c>
      <c r="G5832">
        <f>Irradiance!A5832*$B$2*'Technical Data'!$B$2</f>
        <v>0</v>
      </c>
      <c r="H5832" s="5">
        <f t="shared" si="364"/>
        <v>-24.276849185561982</v>
      </c>
      <c r="I5832" s="38">
        <v>0</v>
      </c>
      <c r="J5832" s="35">
        <f>IF(H5832&gt;0,MIN(H5832,($B$3-L5831)/'Technical Data'!$B$5),0)</f>
        <v>0</v>
      </c>
      <c r="K5832" s="15">
        <f>IF(H5832&lt;0,MIN(ABS(H5832),(L5831*'Technical Data'!$B$4)),0)</f>
        <v>24.276849185561982</v>
      </c>
      <c r="L5832" s="15">
        <f>L5831+J5832*'Technical Data'!$B$5-(K5832/'Technical Data'!$B$4)</f>
        <v>227.9560129764954</v>
      </c>
      <c r="N5832" s="15">
        <f t="shared" si="365"/>
        <v>0</v>
      </c>
      <c r="O5832" s="36">
        <f t="shared" si="366"/>
        <v>0</v>
      </c>
      <c r="P5832" s="50">
        <v>0</v>
      </c>
      <c r="Q5832" s="50">
        <v>0</v>
      </c>
      <c r="R5832" s="42">
        <v>0</v>
      </c>
      <c r="S5832" s="42">
        <v>24.276849185562</v>
      </c>
      <c r="T5832" s="42">
        <v>171.18078724891299</v>
      </c>
      <c r="U5832" s="15">
        <f t="shared" si="367"/>
        <v>0</v>
      </c>
    </row>
    <row r="5833" spans="6:21" x14ac:dyDescent="0.3">
      <c r="F5833" s="5">
        <f>Demand!C5833</f>
        <v>24.556155241846803</v>
      </c>
      <c r="G5833">
        <f>Irradiance!A5833*$B$2*'Technical Data'!$B$2</f>
        <v>0</v>
      </c>
      <c r="H5833" s="5">
        <f t="shared" si="364"/>
        <v>-24.556155241846803</v>
      </c>
      <c r="I5833" s="38">
        <v>0</v>
      </c>
      <c r="J5833" s="35">
        <f>IF(H5833&gt;0,MIN(H5833,($B$3-L5832)/'Technical Data'!$B$5),0)</f>
        <v>0</v>
      </c>
      <c r="K5833" s="15">
        <f>IF(H5833&lt;0,MIN(ABS(H5833),(L5832*'Technical Data'!$B$4)),0)</f>
        <v>24.556155241846803</v>
      </c>
      <c r="L5833" s="15">
        <f>L5832+J5833*'Technical Data'!$B$5-(K5833/'Technical Data'!$B$4)</f>
        <v>200.67139604111006</v>
      </c>
      <c r="N5833" s="15">
        <f t="shared" si="365"/>
        <v>0</v>
      </c>
      <c r="O5833" s="36">
        <f t="shared" si="366"/>
        <v>0</v>
      </c>
      <c r="P5833" s="50">
        <v>0</v>
      </c>
      <c r="Q5833" s="50">
        <v>0</v>
      </c>
      <c r="R5833" s="42">
        <v>0</v>
      </c>
      <c r="S5833" s="42">
        <v>24.556155241846799</v>
      </c>
      <c r="T5833" s="42">
        <v>143.89617031352699</v>
      </c>
      <c r="U5833" s="15">
        <f t="shared" si="367"/>
        <v>0</v>
      </c>
    </row>
    <row r="5834" spans="6:21" x14ac:dyDescent="0.3">
      <c r="F5834" s="5">
        <f>Demand!C5834</f>
        <v>24.086082161956142</v>
      </c>
      <c r="G5834">
        <f>Irradiance!A5834*$B$2*'Technical Data'!$B$2</f>
        <v>0</v>
      </c>
      <c r="H5834" s="5">
        <f t="shared" si="364"/>
        <v>-24.086082161956142</v>
      </c>
      <c r="I5834" s="38">
        <v>0</v>
      </c>
      <c r="J5834" s="35">
        <f>IF(H5834&gt;0,MIN(H5834,($B$3-L5833)/'Technical Data'!$B$5),0)</f>
        <v>0</v>
      </c>
      <c r="K5834" s="15">
        <f>IF(H5834&lt;0,MIN(ABS(H5834),(L5833*'Technical Data'!$B$4)),0)</f>
        <v>24.086082161956142</v>
      </c>
      <c r="L5834" s="15">
        <f>L5833+J5834*'Technical Data'!$B$5-(K5834/'Technical Data'!$B$4)</f>
        <v>173.90908252782546</v>
      </c>
      <c r="N5834" s="15">
        <f t="shared" si="365"/>
        <v>0</v>
      </c>
      <c r="O5834" s="36">
        <f t="shared" si="366"/>
        <v>0</v>
      </c>
      <c r="P5834" s="50">
        <v>0</v>
      </c>
      <c r="Q5834" s="50">
        <v>0</v>
      </c>
      <c r="R5834" s="42">
        <v>0</v>
      </c>
      <c r="S5834" s="42">
        <v>24.086082161956099</v>
      </c>
      <c r="T5834" s="42">
        <v>117.133856800243</v>
      </c>
      <c r="U5834" s="15">
        <f t="shared" si="367"/>
        <v>0</v>
      </c>
    </row>
    <row r="5835" spans="6:21" x14ac:dyDescent="0.3">
      <c r="F5835" s="5">
        <f>Demand!C5835</f>
        <v>22.62939207702944</v>
      </c>
      <c r="G5835">
        <f>Irradiance!A5835*$B$2*'Technical Data'!$B$2</f>
        <v>0</v>
      </c>
      <c r="H5835" s="5">
        <f t="shared" si="364"/>
        <v>-22.62939207702944</v>
      </c>
      <c r="I5835" s="38">
        <v>0</v>
      </c>
      <c r="J5835" s="35">
        <f>IF(H5835&gt;0,MIN(H5835,($B$3-L5834)/'Technical Data'!$B$5),0)</f>
        <v>0</v>
      </c>
      <c r="K5835" s="15">
        <f>IF(H5835&lt;0,MIN(ABS(H5835),(L5834*'Technical Data'!$B$4)),0)</f>
        <v>22.62939207702944</v>
      </c>
      <c r="L5835" s="15">
        <f>L5834+J5835*'Technical Data'!$B$5-(K5835/'Technical Data'!$B$4)</f>
        <v>148.76531355334831</v>
      </c>
      <c r="N5835" s="15">
        <f t="shared" si="365"/>
        <v>0</v>
      </c>
      <c r="O5835" s="36">
        <f t="shared" si="366"/>
        <v>0</v>
      </c>
      <c r="P5835" s="50">
        <v>0</v>
      </c>
      <c r="Q5835" s="50">
        <v>0</v>
      </c>
      <c r="R5835" s="42">
        <v>0</v>
      </c>
      <c r="S5835" s="42">
        <v>22.629392077029401</v>
      </c>
      <c r="T5835" s="42">
        <v>91.990087825765698</v>
      </c>
      <c r="U5835" s="15">
        <f t="shared" si="367"/>
        <v>0</v>
      </c>
    </row>
    <row r="5836" spans="6:21" x14ac:dyDescent="0.3">
      <c r="F5836" s="5">
        <f>Demand!C5836</f>
        <v>20.875767698938589</v>
      </c>
      <c r="G5836">
        <f>Irradiance!A5836*$B$2*'Technical Data'!$B$2</f>
        <v>0</v>
      </c>
      <c r="H5836" s="5">
        <f t="shared" si="364"/>
        <v>-20.875767698938589</v>
      </c>
      <c r="I5836" s="38">
        <v>0</v>
      </c>
      <c r="J5836" s="35">
        <f>IF(H5836&gt;0,MIN(H5836,($B$3-L5835)/'Technical Data'!$B$5),0)</f>
        <v>0</v>
      </c>
      <c r="K5836" s="15">
        <f>IF(H5836&lt;0,MIN(ABS(H5836),(L5835*'Technical Data'!$B$4)),0)</f>
        <v>20.875767698938589</v>
      </c>
      <c r="L5836" s="15">
        <f>L5835+J5836*'Technical Data'!$B$5-(K5836/'Technical Data'!$B$4)</f>
        <v>125.5700161100832</v>
      </c>
      <c r="N5836" s="15">
        <f t="shared" si="365"/>
        <v>0</v>
      </c>
      <c r="O5836" s="36">
        <f t="shared" si="366"/>
        <v>0</v>
      </c>
      <c r="P5836" s="50">
        <v>0</v>
      </c>
      <c r="Q5836" s="50">
        <v>0</v>
      </c>
      <c r="R5836" s="42">
        <v>0</v>
      </c>
      <c r="S5836" s="42">
        <v>20.875767698938599</v>
      </c>
      <c r="T5836" s="42">
        <v>68.794790382500594</v>
      </c>
      <c r="U5836" s="15">
        <f t="shared" si="367"/>
        <v>0</v>
      </c>
    </row>
    <row r="5837" spans="6:21" x14ac:dyDescent="0.3">
      <c r="F5837" s="5">
        <f>Demand!C5837</f>
        <v>18.93451080661497</v>
      </c>
      <c r="G5837">
        <f>Irradiance!A5837*$B$2*'Technical Data'!$B$2</f>
        <v>0</v>
      </c>
      <c r="H5837" s="5">
        <f t="shared" si="364"/>
        <v>-18.93451080661497</v>
      </c>
      <c r="I5837" s="38">
        <v>0</v>
      </c>
      <c r="J5837" s="35">
        <f>IF(H5837&gt;0,MIN(H5837,($B$3-L5836)/'Technical Data'!$B$5),0)</f>
        <v>0</v>
      </c>
      <c r="K5837" s="15">
        <f>IF(H5837&lt;0,MIN(ABS(H5837),(L5836*'Technical Data'!$B$4)),0)</f>
        <v>18.93451080661497</v>
      </c>
      <c r="L5837" s="15">
        <f>L5836+J5837*'Technical Data'!$B$5-(K5837/'Technical Data'!$B$4)</f>
        <v>104.53167076939991</v>
      </c>
      <c r="N5837" s="15">
        <f t="shared" si="365"/>
        <v>0</v>
      </c>
      <c r="O5837" s="36">
        <f t="shared" si="366"/>
        <v>0</v>
      </c>
      <c r="P5837" s="50">
        <v>0</v>
      </c>
      <c r="Q5837" s="50">
        <v>0</v>
      </c>
      <c r="R5837" s="42">
        <v>0</v>
      </c>
      <c r="S5837" s="42">
        <v>18.934510806614998</v>
      </c>
      <c r="T5837" s="42">
        <v>47.756445041817301</v>
      </c>
      <c r="U5837" s="15">
        <f t="shared" si="367"/>
        <v>0</v>
      </c>
    </row>
    <row r="5838" spans="6:21" x14ac:dyDescent="0.3">
      <c r="F5838" s="5">
        <f>Demand!C5838</f>
        <v>15.414426545557331</v>
      </c>
      <c r="G5838">
        <f>Irradiance!A5838*$B$2*'Technical Data'!$B$2</f>
        <v>0</v>
      </c>
      <c r="H5838" s="5">
        <f t="shared" si="364"/>
        <v>-15.414426545557331</v>
      </c>
      <c r="I5838" s="38">
        <v>0</v>
      </c>
      <c r="J5838" s="35">
        <f>IF(H5838&gt;0,MIN(H5838,($B$3-L5837)/'Technical Data'!$B$5),0)</f>
        <v>0</v>
      </c>
      <c r="K5838" s="15">
        <f>IF(H5838&lt;0,MIN(ABS(H5838),(L5837*'Technical Data'!$B$4)),0)</f>
        <v>15.414426545557331</v>
      </c>
      <c r="L5838" s="15">
        <f>L5837+J5838*'Technical Data'!$B$5-(K5838/'Technical Data'!$B$4)</f>
        <v>87.404530163225104</v>
      </c>
      <c r="N5838" s="15">
        <f t="shared" si="365"/>
        <v>0</v>
      </c>
      <c r="O5838" s="36">
        <f t="shared" si="366"/>
        <v>0</v>
      </c>
      <c r="P5838" s="50">
        <v>0</v>
      </c>
      <c r="Q5838" s="50">
        <v>0</v>
      </c>
      <c r="R5838" s="42">
        <v>0</v>
      </c>
      <c r="S5838" s="42">
        <v>15.4144265455573</v>
      </c>
      <c r="T5838" s="42">
        <v>30.629304435642499</v>
      </c>
      <c r="U5838" s="15">
        <f t="shared" si="367"/>
        <v>0</v>
      </c>
    </row>
    <row r="5839" spans="6:21" x14ac:dyDescent="0.3">
      <c r="F5839" s="5">
        <f>Demand!C5839</f>
        <v>11.737629818305178</v>
      </c>
      <c r="G5839">
        <f>Irradiance!A5839*$B$2*'Technical Data'!$B$2</f>
        <v>0</v>
      </c>
      <c r="H5839" s="5">
        <f t="shared" si="364"/>
        <v>-11.737629818305178</v>
      </c>
      <c r="I5839" s="38">
        <v>0</v>
      </c>
      <c r="J5839" s="35">
        <f>IF(H5839&gt;0,MIN(H5839,($B$3-L5838)/'Technical Data'!$B$5),0)</f>
        <v>0</v>
      </c>
      <c r="K5839" s="15">
        <f>IF(H5839&lt;0,MIN(ABS(H5839),(L5838*'Technical Data'!$B$4)),0)</f>
        <v>11.737629818305178</v>
      </c>
      <c r="L5839" s="15">
        <f>L5838+J5839*'Technical Data'!$B$5-(K5839/'Technical Data'!$B$4)</f>
        <v>74.362719253997128</v>
      </c>
      <c r="N5839" s="15">
        <f t="shared" si="365"/>
        <v>0</v>
      </c>
      <c r="O5839" s="36">
        <f t="shared" si="366"/>
        <v>0</v>
      </c>
      <c r="P5839" s="50">
        <v>0</v>
      </c>
      <c r="Q5839" s="50">
        <v>0</v>
      </c>
      <c r="R5839" s="42">
        <v>0</v>
      </c>
      <c r="S5839" s="42">
        <v>11.7376298183052</v>
      </c>
      <c r="T5839" s="42">
        <v>17.587493526414502</v>
      </c>
      <c r="U5839" s="15">
        <f t="shared" si="367"/>
        <v>0</v>
      </c>
    </row>
    <row r="5840" spans="6:21" x14ac:dyDescent="0.3">
      <c r="F5840" s="5">
        <f>Demand!C5840</f>
        <v>16.105749978485296</v>
      </c>
      <c r="G5840">
        <f>Irradiance!A5840*$B$2*'Technical Data'!$B$2</f>
        <v>0.88113058618867768</v>
      </c>
      <c r="H5840" s="5">
        <f t="shared" si="364"/>
        <v>-15.224619392296619</v>
      </c>
      <c r="I5840" s="38">
        <v>0.27700580471223463</v>
      </c>
      <c r="J5840" s="35">
        <f>IF(H5840&gt;0,MIN(H5840,($B$3-L5839)/'Technical Data'!$B$5),0)</f>
        <v>0</v>
      </c>
      <c r="K5840" s="15">
        <f>IF(H5840&lt;0,MIN(ABS(H5840),(L5839*'Technical Data'!$B$4)),0)</f>
        <v>15.224619392296619</v>
      </c>
      <c r="L5840" s="15">
        <f>L5839+J5840*'Technical Data'!$B$5-(K5840/'Technical Data'!$B$4)</f>
        <v>57.446475484778659</v>
      </c>
      <c r="N5840" s="15">
        <f t="shared" si="365"/>
        <v>0.88113058618867768</v>
      </c>
      <c r="O5840" s="36">
        <f t="shared" si="366"/>
        <v>0</v>
      </c>
      <c r="P5840" s="50">
        <v>0</v>
      </c>
      <c r="Q5840" s="50">
        <v>0.27700580471223402</v>
      </c>
      <c r="R5840" s="42">
        <v>0</v>
      </c>
      <c r="S5840" s="42">
        <v>15.828744173773099</v>
      </c>
      <c r="T5840" s="42">
        <v>0</v>
      </c>
      <c r="U5840" s="15">
        <f t="shared" si="367"/>
        <v>0.88113058618867768</v>
      </c>
    </row>
    <row r="5841" spans="6:21" x14ac:dyDescent="0.3">
      <c r="F5841" s="5">
        <f>Demand!C5841</f>
        <v>19.950375521211846</v>
      </c>
      <c r="G5841">
        <f>Irradiance!A5841*$B$2*'Technical Data'!$B$2</f>
        <v>173.66282825973212</v>
      </c>
      <c r="H5841" s="5">
        <f t="shared" si="364"/>
        <v>153.71245273852028</v>
      </c>
      <c r="I5841" s="38">
        <v>54.595325874193158</v>
      </c>
      <c r="J5841" s="35">
        <f>IF(H5841&gt;0,MIN(H5841,($B$3-L5840)/'Technical Data'!$B$5),0)</f>
        <v>153.71245273852028</v>
      </c>
      <c r="K5841" s="15">
        <f>IF(H5841&lt;0,MIN(ABS(H5841),(L5840*'Technical Data'!$B$4)),0)</f>
        <v>0</v>
      </c>
      <c r="L5841" s="15">
        <f>L5840+J5841*'Technical Data'!$B$5-(K5841/'Technical Data'!$B$4)</f>
        <v>195.78768294944692</v>
      </c>
      <c r="N5841" s="15">
        <f t="shared" si="365"/>
        <v>19.950375521211839</v>
      </c>
      <c r="O5841" s="36">
        <f t="shared" si="366"/>
        <v>0</v>
      </c>
      <c r="P5841" s="50">
        <v>34.644950352981098</v>
      </c>
      <c r="Q5841" s="50">
        <v>19.9503755212118</v>
      </c>
      <c r="R5841" s="42">
        <v>0</v>
      </c>
      <c r="S5841" s="42">
        <v>0</v>
      </c>
      <c r="T5841" s="42">
        <v>0</v>
      </c>
      <c r="U5841" s="15">
        <f t="shared" si="367"/>
        <v>19.950375521211839</v>
      </c>
    </row>
    <row r="5842" spans="6:21" x14ac:dyDescent="0.3">
      <c r="F5842" s="5">
        <f>Demand!C5842</f>
        <v>26.300521892971187</v>
      </c>
      <c r="G5842">
        <f>Irradiance!A5842*$B$2*'Technical Data'!$B$2</f>
        <v>373.27895742174894</v>
      </c>
      <c r="H5842" s="5">
        <f t="shared" si="364"/>
        <v>346.97843552877777</v>
      </c>
      <c r="I5842" s="38">
        <v>117.34973181445579</v>
      </c>
      <c r="J5842" s="35">
        <f>IF(H5842&gt;0,MIN(H5842,($B$3-L5841)/'Technical Data'!$B$5),0)</f>
        <v>207.59062435898673</v>
      </c>
      <c r="K5842" s="15">
        <f>IF(H5842&lt;0,MIN(ABS(H5842),(L5841*'Technical Data'!$B$4)),0)</f>
        <v>0</v>
      </c>
      <c r="L5842" s="15">
        <f>L5841+J5842*'Technical Data'!$B$5-(K5842/'Technical Data'!$B$4)</f>
        <v>382.61924487253498</v>
      </c>
      <c r="N5842" s="15">
        <f t="shared" si="365"/>
        <v>165.68833306276221</v>
      </c>
      <c r="O5842" s="36">
        <f t="shared" si="366"/>
        <v>139.38781116979104</v>
      </c>
      <c r="P5842" s="50">
        <v>91.049209921484206</v>
      </c>
      <c r="Q5842" s="50">
        <v>26.300521892971201</v>
      </c>
      <c r="R5842" s="42">
        <v>0</v>
      </c>
      <c r="S5842" s="42">
        <v>0</v>
      </c>
      <c r="T5842" s="42">
        <v>0</v>
      </c>
      <c r="U5842" s="15">
        <f t="shared" si="367"/>
        <v>165.68833306276221</v>
      </c>
    </row>
    <row r="5843" spans="6:21" x14ac:dyDescent="0.3">
      <c r="F5843" s="5">
        <f>Demand!C5843</f>
        <v>31.07128532907273</v>
      </c>
      <c r="G5843">
        <f>Irradiance!A5843*$B$2*'Technical Data'!$B$2</f>
        <v>550.30610246511048</v>
      </c>
      <c r="H5843" s="5">
        <f t="shared" si="364"/>
        <v>519.2348171360378</v>
      </c>
      <c r="I5843" s="38">
        <v>173.00271621573199</v>
      </c>
      <c r="J5843" s="35">
        <f>IF(H5843&gt;0,MIN(H5843,($B$3-L5842)/'Technical Data'!$B$5),0)</f>
        <v>0</v>
      </c>
      <c r="K5843" s="15">
        <f>IF(H5843&lt;0,MIN(ABS(H5843),(L5842*'Technical Data'!$B$4)),0)</f>
        <v>0</v>
      </c>
      <c r="L5843" s="15">
        <f>L5842+J5843*'Technical Data'!$B$5-(K5843/'Technical Data'!$B$4)</f>
        <v>382.61924487253498</v>
      </c>
      <c r="N5843" s="15">
        <f t="shared" si="365"/>
        <v>550.30610246511048</v>
      </c>
      <c r="O5843" s="36">
        <f t="shared" si="366"/>
        <v>519.2348171360378</v>
      </c>
      <c r="P5843" s="50">
        <v>141.931430886659</v>
      </c>
      <c r="Q5843" s="50">
        <v>31.071285329072701</v>
      </c>
      <c r="R5843" s="42">
        <v>0</v>
      </c>
      <c r="S5843" s="42">
        <v>0</v>
      </c>
      <c r="T5843" s="42">
        <v>0</v>
      </c>
      <c r="U5843" s="15">
        <f t="shared" si="367"/>
        <v>550.30610246511048</v>
      </c>
    </row>
    <row r="5844" spans="6:21" x14ac:dyDescent="0.3">
      <c r="F5844" s="5">
        <f>Demand!C5844</f>
        <v>33.243541012236534</v>
      </c>
      <c r="G5844">
        <f>Irradiance!A5844*$B$2*'Technical Data'!$B$2</f>
        <v>686.9614461049182</v>
      </c>
      <c r="H5844" s="5">
        <f t="shared" si="364"/>
        <v>653.71790509268169</v>
      </c>
      <c r="I5844" s="38">
        <v>215.96379829201129</v>
      </c>
      <c r="J5844" s="35">
        <f>IF(H5844&gt;0,MIN(H5844,($B$3-L5843)/'Technical Data'!$B$5),0)</f>
        <v>0</v>
      </c>
      <c r="K5844" s="15">
        <f>IF(H5844&lt;0,MIN(ABS(H5844),(L5843*'Technical Data'!$B$4)),0)</f>
        <v>0</v>
      </c>
      <c r="L5844" s="15">
        <f>L5843+J5844*'Technical Data'!$B$5-(K5844/'Technical Data'!$B$4)</f>
        <v>382.61924487253498</v>
      </c>
      <c r="N5844" s="15">
        <f t="shared" si="365"/>
        <v>686.9614461049182</v>
      </c>
      <c r="O5844" s="36">
        <f t="shared" si="366"/>
        <v>653.71790509268169</v>
      </c>
      <c r="P5844" s="50">
        <v>182.72025727977399</v>
      </c>
      <c r="Q5844" s="50">
        <v>33.243541012236498</v>
      </c>
      <c r="R5844" s="42">
        <v>0</v>
      </c>
      <c r="S5844" s="42">
        <v>0</v>
      </c>
      <c r="T5844" s="42">
        <v>0</v>
      </c>
      <c r="U5844" s="15">
        <f t="shared" si="367"/>
        <v>686.9614461049182</v>
      </c>
    </row>
    <row r="5845" spans="6:21" x14ac:dyDescent="0.3">
      <c r="F5845" s="5">
        <f>Demand!C5845</f>
        <v>33.926430872735239</v>
      </c>
      <c r="G5845">
        <f>Irradiance!A5845*$B$2*'Technical Data'!$B$2</f>
        <v>775.15460750434863</v>
      </c>
      <c r="H5845" s="5">
        <f t="shared" si="364"/>
        <v>741.22817663161345</v>
      </c>
      <c r="I5845" s="38">
        <v>243.6895611091177</v>
      </c>
      <c r="J5845" s="35">
        <f>IF(H5845&gt;0,MIN(H5845,($B$3-L5844)/'Technical Data'!$B$5),0)</f>
        <v>0</v>
      </c>
      <c r="K5845" s="15">
        <f>IF(H5845&lt;0,MIN(ABS(H5845),(L5844*'Technical Data'!$B$4)),0)</f>
        <v>0</v>
      </c>
      <c r="L5845" s="15">
        <f>L5844+J5845*'Technical Data'!$B$5-(K5845/'Technical Data'!$B$4)</f>
        <v>382.61924487253498</v>
      </c>
      <c r="N5845" s="15">
        <f t="shared" si="365"/>
        <v>775.15460750434863</v>
      </c>
      <c r="O5845" s="36">
        <f t="shared" si="366"/>
        <v>741.22817663161345</v>
      </c>
      <c r="P5845" s="50">
        <v>209.76313023638201</v>
      </c>
      <c r="Q5845" s="50">
        <v>33.926430872735203</v>
      </c>
      <c r="R5845" s="42">
        <v>0</v>
      </c>
      <c r="S5845" s="42">
        <v>0</v>
      </c>
      <c r="T5845" s="42">
        <v>0</v>
      </c>
      <c r="U5845" s="15">
        <f t="shared" si="367"/>
        <v>775.15460750434863</v>
      </c>
    </row>
    <row r="5846" spans="6:21" x14ac:dyDescent="0.3">
      <c r="F5846" s="5">
        <f>Demand!C5846</f>
        <v>35.368776979539426</v>
      </c>
      <c r="G5846">
        <f>Irradiance!A5846*$B$2*'Technical Data'!$B$2</f>
        <v>811.04065319639665</v>
      </c>
      <c r="H5846" s="5">
        <f t="shared" si="364"/>
        <v>775.67187621685719</v>
      </c>
      <c r="I5846" s="38">
        <v>254.97125206467061</v>
      </c>
      <c r="J5846" s="35">
        <f>IF(H5846&gt;0,MIN(H5846,($B$3-L5845)/'Technical Data'!$B$5),0)</f>
        <v>0</v>
      </c>
      <c r="K5846" s="15">
        <f>IF(H5846&lt;0,MIN(ABS(H5846),(L5845*'Technical Data'!$B$4)),0)</f>
        <v>0</v>
      </c>
      <c r="L5846" s="15">
        <f>L5845+J5846*'Technical Data'!$B$5-(K5846/'Technical Data'!$B$4)</f>
        <v>382.61924487253498</v>
      </c>
      <c r="N5846" s="15">
        <f t="shared" si="365"/>
        <v>811.04065319639665</v>
      </c>
      <c r="O5846" s="36">
        <f t="shared" si="366"/>
        <v>775.67187621685719</v>
      </c>
      <c r="P5846" s="50">
        <v>219.60247508513001</v>
      </c>
      <c r="Q5846" s="50">
        <v>35.368776979539398</v>
      </c>
      <c r="R5846" s="42">
        <v>0</v>
      </c>
      <c r="S5846" s="42">
        <v>0</v>
      </c>
      <c r="T5846" s="42">
        <v>0</v>
      </c>
      <c r="U5846" s="15">
        <f t="shared" si="367"/>
        <v>811.04065319639665</v>
      </c>
    </row>
    <row r="5847" spans="6:21" x14ac:dyDescent="0.3">
      <c r="F5847" s="5">
        <f>Demand!C5847</f>
        <v>34.168540679650661</v>
      </c>
      <c r="G5847">
        <f>Irradiance!A5847*$B$2*'Technical Data'!$B$2</f>
        <v>787.89094961380306</v>
      </c>
      <c r="H5847" s="5">
        <f t="shared" si="364"/>
        <v>753.72240893415244</v>
      </c>
      <c r="I5847" s="38">
        <v>247.69355410450359</v>
      </c>
      <c r="J5847" s="35">
        <f>IF(H5847&gt;0,MIN(H5847,($B$3-L5846)/'Technical Data'!$B$5),0)</f>
        <v>0</v>
      </c>
      <c r="K5847" s="15">
        <f>IF(H5847&lt;0,MIN(ABS(H5847),(L5846*'Technical Data'!$B$4)),0)</f>
        <v>0</v>
      </c>
      <c r="L5847" s="15">
        <f>L5846+J5847*'Technical Data'!$B$5-(K5847/'Technical Data'!$B$4)</f>
        <v>382.61924487253498</v>
      </c>
      <c r="N5847" s="15">
        <f t="shared" si="365"/>
        <v>787.89094961380306</v>
      </c>
      <c r="O5847" s="36">
        <f t="shared" si="366"/>
        <v>753.72240893415244</v>
      </c>
      <c r="P5847" s="50">
        <v>213.52501342485201</v>
      </c>
      <c r="Q5847" s="50">
        <v>34.168540679650697</v>
      </c>
      <c r="R5847" s="42">
        <v>0</v>
      </c>
      <c r="S5847" s="42">
        <v>0</v>
      </c>
      <c r="T5847" s="42">
        <v>0</v>
      </c>
      <c r="U5847" s="15">
        <f t="shared" si="367"/>
        <v>787.89094961380306</v>
      </c>
    </row>
    <row r="5848" spans="6:21" x14ac:dyDescent="0.3">
      <c r="F5848" s="5">
        <f>Demand!C5848</f>
        <v>35.115900492440474</v>
      </c>
      <c r="G5848">
        <f>Irradiance!A5848*$B$2*'Technical Data'!$B$2</f>
        <v>716.35916657139501</v>
      </c>
      <c r="H5848" s="5">
        <f t="shared" si="364"/>
        <v>681.24326607895455</v>
      </c>
      <c r="I5848" s="38">
        <v>225.2057192310468</v>
      </c>
      <c r="J5848" s="35">
        <f>IF(H5848&gt;0,MIN(H5848,($B$3-L5847)/'Technical Data'!$B$5),0)</f>
        <v>0</v>
      </c>
      <c r="K5848" s="15">
        <f>IF(H5848&lt;0,MIN(ABS(H5848),(L5847*'Technical Data'!$B$4)),0)</f>
        <v>0</v>
      </c>
      <c r="L5848" s="15">
        <f>L5847+J5848*'Technical Data'!$B$5-(K5848/'Technical Data'!$B$4)</f>
        <v>382.61924487253498</v>
      </c>
      <c r="N5848" s="15">
        <f t="shared" si="365"/>
        <v>716.35916657139501</v>
      </c>
      <c r="O5848" s="36">
        <f t="shared" si="366"/>
        <v>681.24326607895455</v>
      </c>
      <c r="P5848" s="50">
        <v>83.875083772609401</v>
      </c>
      <c r="Q5848" s="50">
        <v>35.115900492440502</v>
      </c>
      <c r="R5848" s="42">
        <v>106.214734965996</v>
      </c>
      <c r="S5848" s="42">
        <v>0</v>
      </c>
      <c r="T5848" s="42">
        <v>95.593261469396097</v>
      </c>
      <c r="U5848" s="15">
        <f t="shared" si="367"/>
        <v>716.35916657139501</v>
      </c>
    </row>
    <row r="5849" spans="6:21" x14ac:dyDescent="0.3">
      <c r="F5849" s="5">
        <f>Demand!C5849</f>
        <v>40.493835473921294</v>
      </c>
      <c r="G5849">
        <f>Irradiance!A5849*$B$2*'Technical Data'!$B$2</f>
        <v>591.63913723541577</v>
      </c>
      <c r="H5849" s="5">
        <f t="shared" si="364"/>
        <v>551.14530176149447</v>
      </c>
      <c r="I5849" s="38">
        <v>185.99680669132411</v>
      </c>
      <c r="J5849" s="35">
        <f>IF(H5849&gt;0,MIN(H5849,($B$3-L5848)/'Technical Data'!$B$5),0)</f>
        <v>0</v>
      </c>
      <c r="K5849" s="15">
        <f>IF(H5849&lt;0,MIN(ABS(H5849),(L5848*'Technical Data'!$B$4)),0)</f>
        <v>0</v>
      </c>
      <c r="L5849" s="15">
        <f>L5848+J5849*'Technical Data'!$B$5-(K5849/'Technical Data'!$B$4)</f>
        <v>382.61924487253498</v>
      </c>
      <c r="N5849" s="15">
        <f t="shared" si="365"/>
        <v>591.63913723541577</v>
      </c>
      <c r="O5849" s="36">
        <f t="shared" si="366"/>
        <v>551.14530176149447</v>
      </c>
      <c r="P5849" s="50">
        <v>0</v>
      </c>
      <c r="Q5849" s="50">
        <v>40.493835473921301</v>
      </c>
      <c r="R5849" s="42">
        <v>145.50297121740201</v>
      </c>
      <c r="S5849" s="42">
        <v>0</v>
      </c>
      <c r="T5849" s="42">
        <v>226.54593556505799</v>
      </c>
      <c r="U5849" s="15">
        <f t="shared" si="367"/>
        <v>591.63913723541577</v>
      </c>
    </row>
    <row r="5850" spans="6:21" x14ac:dyDescent="0.3">
      <c r="F5850" s="5">
        <f>Demand!C5850</f>
        <v>46.289673397026448</v>
      </c>
      <c r="G5850">
        <f>Irradiance!A5850*$B$2*'Technical Data'!$B$2</f>
        <v>425.74627869025659</v>
      </c>
      <c r="H5850" s="5">
        <f t="shared" si="364"/>
        <v>379.45660529323015</v>
      </c>
      <c r="I5850" s="38">
        <v>133.84416836777521</v>
      </c>
      <c r="J5850" s="35">
        <f>IF(H5850&gt;0,MIN(H5850,($B$3-L5849)/'Technical Data'!$B$5),0)</f>
        <v>0</v>
      </c>
      <c r="K5850" s="15">
        <f>IF(H5850&lt;0,MIN(ABS(H5850),(L5849*'Technical Data'!$B$4)),0)</f>
        <v>0</v>
      </c>
      <c r="L5850" s="15">
        <f>L5849+J5850*'Technical Data'!$B$5-(K5850/'Technical Data'!$B$4)</f>
        <v>382.61924487253498</v>
      </c>
      <c r="N5850" s="15">
        <f t="shared" si="365"/>
        <v>425.74627869025659</v>
      </c>
      <c r="O5850" s="36">
        <f t="shared" si="366"/>
        <v>379.45660529323015</v>
      </c>
      <c r="P5850" s="50">
        <v>0</v>
      </c>
      <c r="Q5850" s="50">
        <v>46.289673397026498</v>
      </c>
      <c r="R5850" s="42">
        <v>87.554494970748394</v>
      </c>
      <c r="S5850" s="42">
        <v>0</v>
      </c>
      <c r="T5850" s="42">
        <v>305.34498103873199</v>
      </c>
      <c r="U5850" s="15">
        <f t="shared" si="367"/>
        <v>425.74627869025659</v>
      </c>
    </row>
    <row r="5851" spans="6:21" x14ac:dyDescent="0.3">
      <c r="F5851" s="5">
        <f>Demand!C5851</f>
        <v>46.767771434630347</v>
      </c>
      <c r="G5851">
        <f>Irradiance!A5851*$B$2*'Technical Data'!$B$2</f>
        <v>229.0138496284936</v>
      </c>
      <c r="H5851" s="5">
        <f t="shared" si="364"/>
        <v>182.24607819386324</v>
      </c>
      <c r="I5851" s="38">
        <v>71.996326879298081</v>
      </c>
      <c r="J5851" s="35">
        <f>IF(H5851&gt;0,MIN(H5851,($B$3-L5850)/'Technical Data'!$B$5),0)</f>
        <v>0</v>
      </c>
      <c r="K5851" s="15">
        <f>IF(H5851&lt;0,MIN(ABS(H5851),(L5850*'Technical Data'!$B$4)),0)</f>
        <v>0</v>
      </c>
      <c r="L5851" s="15">
        <f>L5850+J5851*'Technical Data'!$B$5-(K5851/'Technical Data'!$B$4)</f>
        <v>382.61924487253498</v>
      </c>
      <c r="N5851" s="15">
        <f t="shared" si="365"/>
        <v>229.0138496284936</v>
      </c>
      <c r="O5851" s="36">
        <f t="shared" si="366"/>
        <v>182.24607819386324</v>
      </c>
      <c r="P5851" s="50">
        <v>0</v>
      </c>
      <c r="Q5851" s="50">
        <v>46.767771434630298</v>
      </c>
      <c r="R5851" s="42">
        <v>25.228555444667599</v>
      </c>
      <c r="S5851" s="42">
        <v>0</v>
      </c>
      <c r="T5851" s="42">
        <v>328.050680938933</v>
      </c>
      <c r="U5851" s="15">
        <f t="shared" si="367"/>
        <v>229.0138496284936</v>
      </c>
    </row>
    <row r="5852" spans="6:21" x14ac:dyDescent="0.3">
      <c r="F5852" s="5">
        <f>Demand!C5852</f>
        <v>41.118683484786189</v>
      </c>
      <c r="G5852">
        <f>Irradiance!A5852*$B$2*'Technical Data'!$B$2</f>
        <v>5.6071946393824952</v>
      </c>
      <c r="H5852" s="5">
        <f t="shared" si="364"/>
        <v>-35.51148884540369</v>
      </c>
      <c r="I5852" s="38">
        <v>1.762764211805129</v>
      </c>
      <c r="J5852" s="35">
        <f>IF(H5852&gt;0,MIN(H5852,($B$3-L5851)/'Technical Data'!$B$5),0)</f>
        <v>0</v>
      </c>
      <c r="K5852" s="15">
        <f>IF(H5852&lt;0,MIN(ABS(H5852),(L5851*'Technical Data'!$B$4)),0)</f>
        <v>35.51148884540369</v>
      </c>
      <c r="L5852" s="15">
        <f>L5851+J5852*'Technical Data'!$B$5-(K5852/'Technical Data'!$B$4)</f>
        <v>343.16203504430865</v>
      </c>
      <c r="N5852" s="15">
        <f t="shared" si="365"/>
        <v>5.6071946393824952</v>
      </c>
      <c r="O5852" s="36">
        <f t="shared" si="366"/>
        <v>0</v>
      </c>
      <c r="P5852" s="50">
        <v>0</v>
      </c>
      <c r="Q5852" s="50">
        <v>1.7627642118051201</v>
      </c>
      <c r="R5852" s="42">
        <v>0</v>
      </c>
      <c r="S5852" s="42">
        <v>39.355919272981097</v>
      </c>
      <c r="T5852" s="42">
        <v>284.32188174673098</v>
      </c>
      <c r="U5852" s="15">
        <f t="shared" si="367"/>
        <v>5.6071946393824952</v>
      </c>
    </row>
    <row r="5853" spans="6:21" x14ac:dyDescent="0.3">
      <c r="F5853" s="5">
        <f>Demand!C5853</f>
        <v>30.670752484741968</v>
      </c>
      <c r="G5853">
        <f>Irradiance!A5853*$B$2*'Technical Data'!$B$2</f>
        <v>0</v>
      </c>
      <c r="H5853" s="5">
        <f t="shared" si="364"/>
        <v>-30.670752484741968</v>
      </c>
      <c r="I5853" s="38">
        <v>0</v>
      </c>
      <c r="J5853" s="35">
        <f>IF(H5853&gt;0,MIN(H5853,($B$3-L5852)/'Technical Data'!$B$5),0)</f>
        <v>0</v>
      </c>
      <c r="K5853" s="15">
        <f>IF(H5853&lt;0,MIN(ABS(H5853),(L5852*'Technical Data'!$B$4)),0)</f>
        <v>30.670752484741968</v>
      </c>
      <c r="L5853" s="15">
        <f>L5852+J5853*'Technical Data'!$B$5-(K5853/'Technical Data'!$B$4)</f>
        <v>309.08342117237316</v>
      </c>
      <c r="N5853" s="15">
        <f t="shared" si="365"/>
        <v>0</v>
      </c>
      <c r="O5853" s="36">
        <f t="shared" si="366"/>
        <v>0</v>
      </c>
      <c r="P5853" s="50">
        <v>0</v>
      </c>
      <c r="Q5853" s="50">
        <v>0</v>
      </c>
      <c r="R5853" s="42">
        <v>0</v>
      </c>
      <c r="S5853" s="42">
        <v>30.670752484742</v>
      </c>
      <c r="T5853" s="42">
        <v>250.243267874796</v>
      </c>
      <c r="U5853" s="15">
        <f t="shared" si="367"/>
        <v>0</v>
      </c>
    </row>
    <row r="5854" spans="6:21" x14ac:dyDescent="0.3">
      <c r="F5854" s="5">
        <f>Demand!C5854</f>
        <v>23.361535002938691</v>
      </c>
      <c r="G5854">
        <f>Irradiance!A5854*$B$2*'Technical Data'!$B$2</f>
        <v>0</v>
      </c>
      <c r="H5854" s="5">
        <f t="shared" si="364"/>
        <v>-23.361535002938691</v>
      </c>
      <c r="I5854" s="38">
        <v>0</v>
      </c>
      <c r="J5854" s="35">
        <f>IF(H5854&gt;0,MIN(H5854,($B$3-L5853)/'Technical Data'!$B$5),0)</f>
        <v>0</v>
      </c>
      <c r="K5854" s="15">
        <f>IF(H5854&lt;0,MIN(ABS(H5854),(L5853*'Technical Data'!$B$4)),0)</f>
        <v>23.361535002938691</v>
      </c>
      <c r="L5854" s="15">
        <f>L5853+J5854*'Technical Data'!$B$5-(K5854/'Technical Data'!$B$4)</f>
        <v>283.12616005799686</v>
      </c>
      <c r="N5854" s="15">
        <f t="shared" si="365"/>
        <v>0</v>
      </c>
      <c r="O5854" s="36">
        <f t="shared" si="366"/>
        <v>0</v>
      </c>
      <c r="P5854" s="50">
        <v>0</v>
      </c>
      <c r="Q5854" s="50">
        <v>0</v>
      </c>
      <c r="R5854" s="42">
        <v>0</v>
      </c>
      <c r="S5854" s="42">
        <v>23.361535002938702</v>
      </c>
      <c r="T5854" s="42">
        <v>224.28600676041901</v>
      </c>
      <c r="U5854" s="15">
        <f t="shared" si="367"/>
        <v>0</v>
      </c>
    </row>
    <row r="5855" spans="6:21" x14ac:dyDescent="0.3">
      <c r="F5855" s="5">
        <f>Demand!C5855</f>
        <v>23.694124795974531</v>
      </c>
      <c r="G5855">
        <f>Irradiance!A5855*$B$2*'Technical Data'!$B$2</f>
        <v>0</v>
      </c>
      <c r="H5855" s="5">
        <f t="shared" si="364"/>
        <v>-23.694124795974531</v>
      </c>
      <c r="I5855" s="38">
        <v>0</v>
      </c>
      <c r="J5855" s="35">
        <f>IF(H5855&gt;0,MIN(H5855,($B$3-L5854)/'Technical Data'!$B$5),0)</f>
        <v>0</v>
      </c>
      <c r="K5855" s="15">
        <f>IF(H5855&lt;0,MIN(ABS(H5855),(L5854*'Technical Data'!$B$4)),0)</f>
        <v>23.694124795974531</v>
      </c>
      <c r="L5855" s="15">
        <f>L5854+J5855*'Technical Data'!$B$5-(K5855/'Technical Data'!$B$4)</f>
        <v>256.79935472913627</v>
      </c>
      <c r="N5855" s="15">
        <f t="shared" si="365"/>
        <v>0</v>
      </c>
      <c r="O5855" s="36">
        <f t="shared" si="366"/>
        <v>0</v>
      </c>
      <c r="P5855" s="50">
        <v>0</v>
      </c>
      <c r="Q5855" s="50">
        <v>0</v>
      </c>
      <c r="R5855" s="42">
        <v>0</v>
      </c>
      <c r="S5855" s="42">
        <v>23.694124795974499</v>
      </c>
      <c r="T5855" s="42">
        <v>197.95920143155899</v>
      </c>
      <c r="U5855" s="15">
        <f t="shared" si="367"/>
        <v>0</v>
      </c>
    </row>
    <row r="5856" spans="6:21" x14ac:dyDescent="0.3">
      <c r="F5856" s="5">
        <f>Demand!C5856</f>
        <v>24.276849185561982</v>
      </c>
      <c r="G5856">
        <f>Irradiance!A5856*$B$2*'Technical Data'!$B$2</f>
        <v>0</v>
      </c>
      <c r="H5856" s="5">
        <f t="shared" si="364"/>
        <v>-24.276849185561982</v>
      </c>
      <c r="I5856" s="38">
        <v>0</v>
      </c>
      <c r="J5856" s="35">
        <f>IF(H5856&gt;0,MIN(H5856,($B$3-L5855)/'Technical Data'!$B$5),0)</f>
        <v>0</v>
      </c>
      <c r="K5856" s="15">
        <f>IF(H5856&lt;0,MIN(ABS(H5856),(L5855*'Technical Data'!$B$4)),0)</f>
        <v>24.276849185561982</v>
      </c>
      <c r="L5856" s="15">
        <f>L5855+J5856*'Technical Data'!$B$5-(K5856/'Technical Data'!$B$4)</f>
        <v>229.82507785628962</v>
      </c>
      <c r="N5856" s="15">
        <f t="shared" si="365"/>
        <v>0</v>
      </c>
      <c r="O5856" s="36">
        <f t="shared" si="366"/>
        <v>0</v>
      </c>
      <c r="P5856" s="50">
        <v>0</v>
      </c>
      <c r="Q5856" s="50">
        <v>0</v>
      </c>
      <c r="R5856" s="42">
        <v>0</v>
      </c>
      <c r="S5856" s="42">
        <v>24.276849185562</v>
      </c>
      <c r="T5856" s="42">
        <v>170.98492455871201</v>
      </c>
      <c r="U5856" s="15">
        <f t="shared" si="367"/>
        <v>0</v>
      </c>
    </row>
    <row r="5857" spans="6:21" x14ac:dyDescent="0.3">
      <c r="F5857" s="5">
        <f>Demand!C5857</f>
        <v>24.556155241846803</v>
      </c>
      <c r="G5857">
        <f>Irradiance!A5857*$B$2*'Technical Data'!$B$2</f>
        <v>0</v>
      </c>
      <c r="H5857" s="5">
        <f t="shared" si="364"/>
        <v>-24.556155241846803</v>
      </c>
      <c r="I5857" s="38">
        <v>0</v>
      </c>
      <c r="J5857" s="35">
        <f>IF(H5857&gt;0,MIN(H5857,($B$3-L5856)/'Technical Data'!$B$5),0)</f>
        <v>0</v>
      </c>
      <c r="K5857" s="15">
        <f>IF(H5857&lt;0,MIN(ABS(H5857),(L5856*'Technical Data'!$B$4)),0)</f>
        <v>24.556155241846803</v>
      </c>
      <c r="L5857" s="15">
        <f>L5856+J5857*'Technical Data'!$B$5-(K5857/'Technical Data'!$B$4)</f>
        <v>202.54046092090428</v>
      </c>
      <c r="N5857" s="15">
        <f t="shared" si="365"/>
        <v>0</v>
      </c>
      <c r="O5857" s="36">
        <f t="shared" si="366"/>
        <v>0</v>
      </c>
      <c r="P5857" s="50">
        <v>0</v>
      </c>
      <c r="Q5857" s="50">
        <v>0</v>
      </c>
      <c r="R5857" s="42">
        <v>0</v>
      </c>
      <c r="S5857" s="42">
        <v>24.556155241846799</v>
      </c>
      <c r="T5857" s="42">
        <v>143.70030762332701</v>
      </c>
      <c r="U5857" s="15">
        <f t="shared" si="367"/>
        <v>0</v>
      </c>
    </row>
    <row r="5858" spans="6:21" x14ac:dyDescent="0.3">
      <c r="F5858" s="5">
        <f>Demand!C5858</f>
        <v>24.086082161956142</v>
      </c>
      <c r="G5858">
        <f>Irradiance!A5858*$B$2*'Technical Data'!$B$2</f>
        <v>0</v>
      </c>
      <c r="H5858" s="5">
        <f t="shared" si="364"/>
        <v>-24.086082161956142</v>
      </c>
      <c r="I5858" s="38">
        <v>0</v>
      </c>
      <c r="J5858" s="35">
        <f>IF(H5858&gt;0,MIN(H5858,($B$3-L5857)/'Technical Data'!$B$5),0)</f>
        <v>0</v>
      </c>
      <c r="K5858" s="15">
        <f>IF(H5858&lt;0,MIN(ABS(H5858),(L5857*'Technical Data'!$B$4)),0)</f>
        <v>24.086082161956142</v>
      </c>
      <c r="L5858" s="15">
        <f>L5857+J5858*'Technical Data'!$B$5-(K5858/'Technical Data'!$B$4)</f>
        <v>175.77814740761968</v>
      </c>
      <c r="N5858" s="15">
        <f t="shared" si="365"/>
        <v>0</v>
      </c>
      <c r="O5858" s="36">
        <f t="shared" si="366"/>
        <v>0</v>
      </c>
      <c r="P5858" s="50">
        <v>0</v>
      </c>
      <c r="Q5858" s="50">
        <v>0</v>
      </c>
      <c r="R5858" s="42">
        <v>0</v>
      </c>
      <c r="S5858" s="42">
        <v>24.086082161956099</v>
      </c>
      <c r="T5858" s="42">
        <v>116.937994110042</v>
      </c>
      <c r="U5858" s="15">
        <f t="shared" si="367"/>
        <v>0</v>
      </c>
    </row>
    <row r="5859" spans="6:21" x14ac:dyDescent="0.3">
      <c r="F5859" s="5">
        <f>Demand!C5859</f>
        <v>22.62939207702944</v>
      </c>
      <c r="G5859">
        <f>Irradiance!A5859*$B$2*'Technical Data'!$B$2</f>
        <v>0</v>
      </c>
      <c r="H5859" s="5">
        <f t="shared" si="364"/>
        <v>-22.62939207702944</v>
      </c>
      <c r="I5859" s="38">
        <v>0</v>
      </c>
      <c r="J5859" s="35">
        <f>IF(H5859&gt;0,MIN(H5859,($B$3-L5858)/'Technical Data'!$B$5),0)</f>
        <v>0</v>
      </c>
      <c r="K5859" s="15">
        <f>IF(H5859&lt;0,MIN(ABS(H5859),(L5858*'Technical Data'!$B$4)),0)</f>
        <v>22.62939207702944</v>
      </c>
      <c r="L5859" s="15">
        <f>L5858+J5859*'Technical Data'!$B$5-(K5859/'Technical Data'!$B$4)</f>
        <v>150.63437843314253</v>
      </c>
      <c r="N5859" s="15">
        <f t="shared" si="365"/>
        <v>0</v>
      </c>
      <c r="O5859" s="36">
        <f t="shared" si="366"/>
        <v>0</v>
      </c>
      <c r="P5859" s="50">
        <v>0</v>
      </c>
      <c r="Q5859" s="50">
        <v>0</v>
      </c>
      <c r="R5859" s="42">
        <v>0</v>
      </c>
      <c r="S5859" s="42">
        <v>22.629392077029401</v>
      </c>
      <c r="T5859" s="42">
        <v>91.7942251355651</v>
      </c>
      <c r="U5859" s="15">
        <f t="shared" si="367"/>
        <v>0</v>
      </c>
    </row>
    <row r="5860" spans="6:21" x14ac:dyDescent="0.3">
      <c r="F5860" s="5">
        <f>Demand!C5860</f>
        <v>20.875767698938589</v>
      </c>
      <c r="G5860">
        <f>Irradiance!A5860*$B$2*'Technical Data'!$B$2</f>
        <v>0</v>
      </c>
      <c r="H5860" s="5">
        <f t="shared" si="364"/>
        <v>-20.875767698938589</v>
      </c>
      <c r="I5860" s="38">
        <v>0</v>
      </c>
      <c r="J5860" s="35">
        <f>IF(H5860&gt;0,MIN(H5860,($B$3-L5859)/'Technical Data'!$B$5),0)</f>
        <v>0</v>
      </c>
      <c r="K5860" s="15">
        <f>IF(H5860&lt;0,MIN(ABS(H5860),(L5859*'Technical Data'!$B$4)),0)</f>
        <v>20.875767698938589</v>
      </c>
      <c r="L5860" s="15">
        <f>L5859+J5860*'Technical Data'!$B$5-(K5860/'Technical Data'!$B$4)</f>
        <v>127.43908098987743</v>
      </c>
      <c r="N5860" s="15">
        <f t="shared" si="365"/>
        <v>0</v>
      </c>
      <c r="O5860" s="36">
        <f t="shared" si="366"/>
        <v>0</v>
      </c>
      <c r="P5860" s="50">
        <v>0</v>
      </c>
      <c r="Q5860" s="50">
        <v>0</v>
      </c>
      <c r="R5860" s="42">
        <v>0</v>
      </c>
      <c r="S5860" s="42">
        <v>20.875767698938599</v>
      </c>
      <c r="T5860" s="42">
        <v>68.598927692299995</v>
      </c>
      <c r="U5860" s="15">
        <f t="shared" si="367"/>
        <v>0</v>
      </c>
    </row>
    <row r="5861" spans="6:21" x14ac:dyDescent="0.3">
      <c r="F5861" s="5">
        <f>Demand!C5861</f>
        <v>18.93451080661497</v>
      </c>
      <c r="G5861">
        <f>Irradiance!A5861*$B$2*'Technical Data'!$B$2</f>
        <v>0</v>
      </c>
      <c r="H5861" s="5">
        <f t="shared" si="364"/>
        <v>-18.93451080661497</v>
      </c>
      <c r="I5861" s="38">
        <v>0</v>
      </c>
      <c r="J5861" s="35">
        <f>IF(H5861&gt;0,MIN(H5861,($B$3-L5860)/'Technical Data'!$B$5),0)</f>
        <v>0</v>
      </c>
      <c r="K5861" s="15">
        <f>IF(H5861&lt;0,MIN(ABS(H5861),(L5860*'Technical Data'!$B$4)),0)</f>
        <v>18.93451080661497</v>
      </c>
      <c r="L5861" s="15">
        <f>L5860+J5861*'Technical Data'!$B$5-(K5861/'Technical Data'!$B$4)</f>
        <v>106.40073564919413</v>
      </c>
      <c r="N5861" s="15">
        <f t="shared" si="365"/>
        <v>0</v>
      </c>
      <c r="O5861" s="36">
        <f t="shared" si="366"/>
        <v>0</v>
      </c>
      <c r="P5861" s="50">
        <v>0</v>
      </c>
      <c r="Q5861" s="50">
        <v>0</v>
      </c>
      <c r="R5861" s="42">
        <v>0</v>
      </c>
      <c r="S5861" s="42">
        <v>18.934510806614998</v>
      </c>
      <c r="T5861" s="42">
        <v>47.560582351616702</v>
      </c>
      <c r="U5861" s="15">
        <f t="shared" si="367"/>
        <v>0</v>
      </c>
    </row>
    <row r="5862" spans="6:21" x14ac:dyDescent="0.3">
      <c r="F5862" s="5">
        <f>Demand!C5862</f>
        <v>15.414426545557331</v>
      </c>
      <c r="G5862">
        <f>Irradiance!A5862*$B$2*'Technical Data'!$B$2</f>
        <v>0</v>
      </c>
      <c r="H5862" s="5">
        <f t="shared" si="364"/>
        <v>-15.414426545557331</v>
      </c>
      <c r="I5862" s="38">
        <v>0</v>
      </c>
      <c r="J5862" s="35">
        <f>IF(H5862&gt;0,MIN(H5862,($B$3-L5861)/'Technical Data'!$B$5),0)</f>
        <v>0</v>
      </c>
      <c r="K5862" s="15">
        <f>IF(H5862&lt;0,MIN(ABS(H5862),(L5861*'Technical Data'!$B$4)),0)</f>
        <v>15.414426545557331</v>
      </c>
      <c r="L5862" s="15">
        <f>L5861+J5862*'Technical Data'!$B$5-(K5862/'Technical Data'!$B$4)</f>
        <v>89.273595043019327</v>
      </c>
      <c r="N5862" s="15">
        <f t="shared" si="365"/>
        <v>0</v>
      </c>
      <c r="O5862" s="36">
        <f t="shared" si="366"/>
        <v>0</v>
      </c>
      <c r="P5862" s="50">
        <v>0</v>
      </c>
      <c r="Q5862" s="50">
        <v>0</v>
      </c>
      <c r="R5862" s="42">
        <v>0</v>
      </c>
      <c r="S5862" s="42">
        <v>15.4144265455573</v>
      </c>
      <c r="T5862" s="42">
        <v>30.4334417454419</v>
      </c>
      <c r="U5862" s="15">
        <f t="shared" si="367"/>
        <v>0</v>
      </c>
    </row>
    <row r="5863" spans="6:21" x14ac:dyDescent="0.3">
      <c r="F5863" s="5">
        <f>Demand!C5863</f>
        <v>11.737629818305178</v>
      </c>
      <c r="G5863">
        <f>Irradiance!A5863*$B$2*'Technical Data'!$B$2</f>
        <v>0</v>
      </c>
      <c r="H5863" s="5">
        <f t="shared" si="364"/>
        <v>-11.737629818305178</v>
      </c>
      <c r="I5863" s="38">
        <v>0</v>
      </c>
      <c r="J5863" s="35">
        <f>IF(H5863&gt;0,MIN(H5863,($B$3-L5862)/'Technical Data'!$B$5),0)</f>
        <v>0</v>
      </c>
      <c r="K5863" s="15">
        <f>IF(H5863&lt;0,MIN(ABS(H5863),(L5862*'Technical Data'!$B$4)),0)</f>
        <v>11.737629818305178</v>
      </c>
      <c r="L5863" s="15">
        <f>L5862+J5863*'Technical Data'!$B$5-(K5863/'Technical Data'!$B$4)</f>
        <v>76.231784133791351</v>
      </c>
      <c r="N5863" s="15">
        <f t="shared" si="365"/>
        <v>0</v>
      </c>
      <c r="O5863" s="36">
        <f t="shared" si="366"/>
        <v>0</v>
      </c>
      <c r="P5863" s="50">
        <v>0</v>
      </c>
      <c r="Q5863" s="50">
        <v>0</v>
      </c>
      <c r="R5863" s="42">
        <v>0</v>
      </c>
      <c r="S5863" s="42">
        <v>11.7376298183052</v>
      </c>
      <c r="T5863" s="42">
        <v>17.391630836213899</v>
      </c>
      <c r="U5863" s="15">
        <f t="shared" si="367"/>
        <v>0</v>
      </c>
    </row>
    <row r="5864" spans="6:21" x14ac:dyDescent="0.3">
      <c r="F5864" s="5">
        <f>Demand!C5864</f>
        <v>16.105749978485296</v>
      </c>
      <c r="G5864">
        <f>Irradiance!A5864*$B$2*'Technical Data'!$B$2</f>
        <v>1.4418500501269274</v>
      </c>
      <c r="H5864" s="5">
        <f t="shared" si="364"/>
        <v>-14.663899928358369</v>
      </c>
      <c r="I5864" s="38">
        <v>0.45328222589274758</v>
      </c>
      <c r="J5864" s="35">
        <f>IF(H5864&gt;0,MIN(H5864,($B$3-L5863)/'Technical Data'!$B$5),0)</f>
        <v>0</v>
      </c>
      <c r="K5864" s="15">
        <f>IF(H5864&lt;0,MIN(ABS(H5864),(L5863*'Technical Data'!$B$4)),0)</f>
        <v>14.663899928358369</v>
      </c>
      <c r="L5864" s="15">
        <f>L5863+J5864*'Technical Data'!$B$5-(K5864/'Technical Data'!$B$4)</f>
        <v>59.938561991170943</v>
      </c>
      <c r="N5864" s="15">
        <f t="shared" si="365"/>
        <v>1.4418500501269274</v>
      </c>
      <c r="O5864" s="36">
        <f t="shared" si="366"/>
        <v>0</v>
      </c>
      <c r="P5864" s="50">
        <v>0</v>
      </c>
      <c r="Q5864" s="50">
        <v>0.45328222589274603</v>
      </c>
      <c r="R5864" s="42">
        <v>0</v>
      </c>
      <c r="S5864" s="42">
        <v>15.652467752592599</v>
      </c>
      <c r="T5864" s="42">
        <v>0</v>
      </c>
      <c r="U5864" s="15">
        <f t="shared" si="367"/>
        <v>1.4418500501269274</v>
      </c>
    </row>
    <row r="5865" spans="6:21" x14ac:dyDescent="0.3">
      <c r="F5865" s="5">
        <f>Demand!C5865</f>
        <v>19.950375521211846</v>
      </c>
      <c r="G5865">
        <f>Irradiance!A5865*$B$2*'Technical Data'!$B$2</f>
        <v>209.4687711712175</v>
      </c>
      <c r="H5865" s="5">
        <f t="shared" si="364"/>
        <v>189.51839565000566</v>
      </c>
      <c r="I5865" s="38">
        <v>65.851834483863058</v>
      </c>
      <c r="J5865" s="35">
        <f>IF(H5865&gt;0,MIN(H5865,($B$3-L5864)/'Technical Data'!$B$5),0)</f>
        <v>189.51839565000566</v>
      </c>
      <c r="K5865" s="15">
        <f>IF(H5865&lt;0,MIN(ABS(H5865),(L5864*'Technical Data'!$B$4)),0)</f>
        <v>0</v>
      </c>
      <c r="L5865" s="15">
        <f>L5864+J5865*'Technical Data'!$B$5-(K5865/'Technical Data'!$B$4)</f>
        <v>230.50511807617602</v>
      </c>
      <c r="N5865" s="15">
        <f t="shared" si="365"/>
        <v>19.950375521211839</v>
      </c>
      <c r="O5865" s="36">
        <f t="shared" si="366"/>
        <v>0</v>
      </c>
      <c r="P5865" s="50">
        <v>45.901458962650999</v>
      </c>
      <c r="Q5865" s="50">
        <v>19.9503755212118</v>
      </c>
      <c r="R5865" s="42">
        <v>0</v>
      </c>
      <c r="S5865" s="42">
        <v>0</v>
      </c>
      <c r="T5865" s="42">
        <v>0</v>
      </c>
      <c r="U5865" s="15">
        <f t="shared" si="367"/>
        <v>19.950375521211839</v>
      </c>
    </row>
    <row r="5866" spans="6:21" x14ac:dyDescent="0.3">
      <c r="F5866" s="5">
        <f>Demand!C5866</f>
        <v>26.300521892971187</v>
      </c>
      <c r="G5866">
        <f>Irradiance!A5866*$B$2*'Technical Data'!$B$2</f>
        <v>466.51859399662357</v>
      </c>
      <c r="H5866" s="5">
        <f t="shared" si="364"/>
        <v>440.21807210365239</v>
      </c>
      <c r="I5866" s="38">
        <v>146.66198242218681</v>
      </c>
      <c r="J5866" s="35">
        <f>IF(H5866&gt;0,MIN(H5866,($B$3-L5865)/'Technical Data'!$B$5),0)</f>
        <v>169.01569644039884</v>
      </c>
      <c r="K5866" s="15">
        <f>IF(H5866&lt;0,MIN(ABS(H5866),(L5865*'Technical Data'!$B$4)),0)</f>
        <v>0</v>
      </c>
      <c r="L5866" s="15">
        <f>L5865+J5866*'Technical Data'!$B$5-(K5866/'Technical Data'!$B$4)</f>
        <v>382.61924487253498</v>
      </c>
      <c r="N5866" s="15">
        <f t="shared" si="365"/>
        <v>297.50289755622475</v>
      </c>
      <c r="O5866" s="36">
        <f t="shared" si="366"/>
        <v>271.20237566325358</v>
      </c>
      <c r="P5866" s="50">
        <v>120.36146052921499</v>
      </c>
      <c r="Q5866" s="50">
        <v>26.300521892971201</v>
      </c>
      <c r="R5866" s="42">
        <v>0</v>
      </c>
      <c r="S5866" s="42">
        <v>0</v>
      </c>
      <c r="T5866" s="42">
        <v>0</v>
      </c>
      <c r="U5866" s="15">
        <f t="shared" si="367"/>
        <v>297.50289755622475</v>
      </c>
    </row>
    <row r="5867" spans="6:21" x14ac:dyDescent="0.3">
      <c r="F5867" s="5">
        <f>Demand!C5867</f>
        <v>31.07128532907273</v>
      </c>
      <c r="G5867">
        <f>Irradiance!A5867*$B$2*'Technical Data'!$B$2</f>
        <v>694.17069635555288</v>
      </c>
      <c r="H5867" s="5">
        <f t="shared" si="364"/>
        <v>663.0994110264802</v>
      </c>
      <c r="I5867" s="38">
        <v>218.23020942147511</v>
      </c>
      <c r="J5867" s="35">
        <f>IF(H5867&gt;0,MIN(H5867,($B$3-L5866)/'Technical Data'!$B$5),0)</f>
        <v>0</v>
      </c>
      <c r="K5867" s="15">
        <f>IF(H5867&lt;0,MIN(ABS(H5867),(L5866*'Technical Data'!$B$4)),0)</f>
        <v>0</v>
      </c>
      <c r="L5867" s="15">
        <f>L5866+J5867*'Technical Data'!$B$5-(K5867/'Technical Data'!$B$4)</f>
        <v>382.61924487253498</v>
      </c>
      <c r="N5867" s="15">
        <f t="shared" si="365"/>
        <v>694.17069635555288</v>
      </c>
      <c r="O5867" s="36">
        <f t="shared" si="366"/>
        <v>663.0994110264802</v>
      </c>
      <c r="P5867" s="50">
        <v>187.158924092402</v>
      </c>
      <c r="Q5867" s="50">
        <v>31.071285329072701</v>
      </c>
      <c r="R5867" s="42">
        <v>0</v>
      </c>
      <c r="S5867" s="42">
        <v>0</v>
      </c>
      <c r="T5867" s="42">
        <v>0</v>
      </c>
      <c r="U5867" s="15">
        <f t="shared" si="367"/>
        <v>694.17069635555288</v>
      </c>
    </row>
    <row r="5868" spans="6:21" x14ac:dyDescent="0.3">
      <c r="F5868" s="5">
        <f>Demand!C5868</f>
        <v>33.243541012236534</v>
      </c>
      <c r="G5868">
        <f>Irradiance!A5868*$B$2*'Technical Data'!$B$2</f>
        <v>855.97831309201922</v>
      </c>
      <c r="H5868" s="5">
        <f t="shared" si="364"/>
        <v>822.73477207978272</v>
      </c>
      <c r="I5868" s="38">
        <v>269.09854810499451</v>
      </c>
      <c r="J5868" s="35">
        <f>IF(H5868&gt;0,MIN(H5868,($B$3-L5867)/'Technical Data'!$B$5),0)</f>
        <v>0</v>
      </c>
      <c r="K5868" s="15">
        <f>IF(H5868&lt;0,MIN(ABS(H5868),(L5867*'Technical Data'!$B$4)),0)</f>
        <v>0</v>
      </c>
      <c r="L5868" s="15">
        <f>L5867+J5868*'Technical Data'!$B$5-(K5868/'Technical Data'!$B$4)</f>
        <v>382.61924487253498</v>
      </c>
      <c r="N5868" s="15">
        <f t="shared" si="365"/>
        <v>855.97831309201922</v>
      </c>
      <c r="O5868" s="36">
        <f t="shared" si="366"/>
        <v>822.73477207978272</v>
      </c>
      <c r="P5868" s="50">
        <v>235.85500709275701</v>
      </c>
      <c r="Q5868" s="50">
        <v>33.243541012236498</v>
      </c>
      <c r="R5868" s="42">
        <v>0</v>
      </c>
      <c r="S5868" s="42">
        <v>0</v>
      </c>
      <c r="T5868" s="42">
        <v>0</v>
      </c>
      <c r="U5868" s="15">
        <f t="shared" si="367"/>
        <v>855.97831309201922</v>
      </c>
    </row>
    <row r="5869" spans="6:21" x14ac:dyDescent="0.3">
      <c r="F5869" s="5">
        <f>Demand!C5869</f>
        <v>33.926430872735239</v>
      </c>
      <c r="G5869">
        <f>Irradiance!A5869*$B$2*'Technical Data'!$B$2</f>
        <v>566.24655579706939</v>
      </c>
      <c r="H5869" s="5">
        <f t="shared" si="364"/>
        <v>532.3201249243341</v>
      </c>
      <c r="I5869" s="38">
        <v>178.01400304643519</v>
      </c>
      <c r="J5869" s="35">
        <f>IF(H5869&gt;0,MIN(H5869,($B$3-L5868)/'Technical Data'!$B$5),0)</f>
        <v>0</v>
      </c>
      <c r="K5869" s="15">
        <f>IF(H5869&lt;0,MIN(ABS(H5869),(L5868*'Technical Data'!$B$4)),0)</f>
        <v>0</v>
      </c>
      <c r="L5869" s="15">
        <f>L5868+J5869*'Technical Data'!$B$5-(K5869/'Technical Data'!$B$4)</f>
        <v>382.61924487253498</v>
      </c>
      <c r="N5869" s="15">
        <f t="shared" si="365"/>
        <v>566.24655579706939</v>
      </c>
      <c r="O5869" s="36">
        <f t="shared" si="366"/>
        <v>532.3201249243341</v>
      </c>
      <c r="P5869" s="50">
        <v>127.40964285712001</v>
      </c>
      <c r="Q5869" s="50">
        <v>33.926430872735203</v>
      </c>
      <c r="R5869" s="42">
        <v>16.677929316578702</v>
      </c>
      <c r="S5869" s="42">
        <v>0</v>
      </c>
      <c r="T5869" s="42">
        <v>15.0101363849208</v>
      </c>
      <c r="U5869" s="15">
        <f t="shared" si="367"/>
        <v>566.24655579706939</v>
      </c>
    </row>
    <row r="5870" spans="6:21" x14ac:dyDescent="0.3">
      <c r="F5870" s="5">
        <f>Demand!C5870</f>
        <v>35.368776979539426</v>
      </c>
      <c r="G5870">
        <f>Irradiance!A5870*$B$2*'Technical Data'!$B$2</f>
        <v>533.72482688865091</v>
      </c>
      <c r="H5870" s="5">
        <f t="shared" si="364"/>
        <v>498.3560499091115</v>
      </c>
      <c r="I5870" s="38">
        <v>167.78997061796539</v>
      </c>
      <c r="J5870" s="35">
        <f>IF(H5870&gt;0,MIN(H5870,($B$3-L5869)/'Technical Data'!$B$5),0)</f>
        <v>0</v>
      </c>
      <c r="K5870" s="15">
        <f>IF(H5870&lt;0,MIN(ABS(H5870),(L5869*'Technical Data'!$B$4)),0)</f>
        <v>0</v>
      </c>
      <c r="L5870" s="15">
        <f>L5869+J5870*'Technical Data'!$B$5-(K5870/'Technical Data'!$B$4)</f>
        <v>382.61924487253498</v>
      </c>
      <c r="N5870" s="15">
        <f t="shared" si="365"/>
        <v>533.72482688865091</v>
      </c>
      <c r="O5870" s="36">
        <f t="shared" si="366"/>
        <v>498.3560499091115</v>
      </c>
      <c r="P5870" s="50">
        <v>0</v>
      </c>
      <c r="Q5870" s="50">
        <v>35.368776979539398</v>
      </c>
      <c r="R5870" s="42">
        <v>132.42119363842599</v>
      </c>
      <c r="S5870" s="42">
        <v>0</v>
      </c>
      <c r="T5870" s="42">
        <v>134.189210659504</v>
      </c>
      <c r="U5870" s="15">
        <f t="shared" si="367"/>
        <v>533.72482688865091</v>
      </c>
    </row>
    <row r="5871" spans="6:21" x14ac:dyDescent="0.3">
      <c r="F5871" s="5">
        <f>Demand!C5871</f>
        <v>34.168540679650661</v>
      </c>
      <c r="G5871">
        <f>Irradiance!A5871*$B$2*'Technical Data'!$B$2</f>
        <v>509.61388993930615</v>
      </c>
      <c r="H5871" s="5">
        <f t="shared" si="364"/>
        <v>475.44534925965547</v>
      </c>
      <c r="I5871" s="38">
        <v>160.21008450720339</v>
      </c>
      <c r="J5871" s="35">
        <f>IF(H5871&gt;0,MIN(H5871,($B$3-L5870)/'Technical Data'!$B$5),0)</f>
        <v>0</v>
      </c>
      <c r="K5871" s="15">
        <f>IF(H5871&lt;0,MIN(ABS(H5871),(L5870*'Technical Data'!$B$4)),0)</f>
        <v>0</v>
      </c>
      <c r="L5871" s="15">
        <f>L5870+J5871*'Technical Data'!$B$5-(K5871/'Technical Data'!$B$4)</f>
        <v>382.61924487253498</v>
      </c>
      <c r="N5871" s="15">
        <f t="shared" si="365"/>
        <v>509.61388993930615</v>
      </c>
      <c r="O5871" s="36">
        <f t="shared" si="366"/>
        <v>475.44534925965547</v>
      </c>
      <c r="P5871" s="50">
        <v>0</v>
      </c>
      <c r="Q5871" s="50">
        <v>34.168540679650697</v>
      </c>
      <c r="R5871" s="42">
        <v>126.041543827552</v>
      </c>
      <c r="S5871" s="42">
        <v>0</v>
      </c>
      <c r="T5871" s="42">
        <v>247.62660010430099</v>
      </c>
      <c r="U5871" s="15">
        <f t="shared" si="367"/>
        <v>509.61388993930615</v>
      </c>
    </row>
    <row r="5872" spans="6:21" x14ac:dyDescent="0.3">
      <c r="F5872" s="5">
        <f>Demand!C5872</f>
        <v>35.115900492440474</v>
      </c>
      <c r="G5872">
        <f>Irradiance!A5872*$B$2*'Technical Data'!$B$2</f>
        <v>365.2686793654882</v>
      </c>
      <c r="H5872" s="5">
        <f t="shared" si="364"/>
        <v>330.15277887304774</v>
      </c>
      <c r="I5872" s="38">
        <v>114.8314972261627</v>
      </c>
      <c r="J5872" s="35">
        <f>IF(H5872&gt;0,MIN(H5872,($B$3-L5871)/'Technical Data'!$B$5),0)</f>
        <v>0</v>
      </c>
      <c r="K5872" s="15">
        <f>IF(H5872&lt;0,MIN(ABS(H5872),(L5871*'Technical Data'!$B$4)),0)</f>
        <v>0</v>
      </c>
      <c r="L5872" s="15">
        <f>L5871+J5872*'Technical Data'!$B$5-(K5872/'Technical Data'!$B$4)</f>
        <v>382.61924487253498</v>
      </c>
      <c r="N5872" s="15">
        <f t="shared" si="365"/>
        <v>365.2686793654882</v>
      </c>
      <c r="O5872" s="36">
        <f t="shared" si="366"/>
        <v>330.15277887304774</v>
      </c>
      <c r="P5872" s="50">
        <v>0</v>
      </c>
      <c r="Q5872" s="50">
        <v>35.115900492440502</v>
      </c>
      <c r="R5872" s="42">
        <v>79.715596733721995</v>
      </c>
      <c r="S5872" s="42">
        <v>0</v>
      </c>
      <c r="T5872" s="42">
        <v>319.37063716465099</v>
      </c>
      <c r="U5872" s="15">
        <f t="shared" si="367"/>
        <v>365.2686793654882</v>
      </c>
    </row>
    <row r="5873" spans="6:21" x14ac:dyDescent="0.3">
      <c r="F5873" s="5">
        <f>Demand!C5873</f>
        <v>40.493835473921294</v>
      </c>
      <c r="G5873">
        <f>Irradiance!A5873*$B$2*'Technical Data'!$B$2</f>
        <v>257.37023394765652</v>
      </c>
      <c r="H5873" s="5">
        <f t="shared" si="364"/>
        <v>216.87639847373521</v>
      </c>
      <c r="I5873" s="38">
        <v>80.910877321855452</v>
      </c>
      <c r="J5873" s="35">
        <f>IF(H5873&gt;0,MIN(H5873,($B$3-L5872)/'Technical Data'!$B$5),0)</f>
        <v>0</v>
      </c>
      <c r="K5873" s="15">
        <f>IF(H5873&lt;0,MIN(ABS(H5873),(L5872*'Technical Data'!$B$4)),0)</f>
        <v>0</v>
      </c>
      <c r="L5873" s="15">
        <f>L5872+J5873*'Technical Data'!$B$5-(K5873/'Technical Data'!$B$4)</f>
        <v>382.61924487253498</v>
      </c>
      <c r="N5873" s="15">
        <f t="shared" si="365"/>
        <v>257.37023394765652</v>
      </c>
      <c r="O5873" s="36">
        <f t="shared" si="366"/>
        <v>216.87639847373521</v>
      </c>
      <c r="P5873" s="50">
        <v>0</v>
      </c>
      <c r="Q5873" s="50">
        <v>40.493835473921301</v>
      </c>
      <c r="R5873" s="42">
        <v>40.417041847934001</v>
      </c>
      <c r="S5873" s="42">
        <v>0</v>
      </c>
      <c r="T5873" s="42">
        <v>355.74597482779097</v>
      </c>
      <c r="U5873" s="15">
        <f t="shared" si="367"/>
        <v>257.37023394765652</v>
      </c>
    </row>
    <row r="5874" spans="6:21" x14ac:dyDescent="0.3">
      <c r="F5874" s="5">
        <f>Demand!C5874</f>
        <v>46.289673397026448</v>
      </c>
      <c r="G5874">
        <f>Irradiance!A5874*$B$2*'Technical Data'!$B$2</f>
        <v>189.92369271394136</v>
      </c>
      <c r="H5874" s="5">
        <f t="shared" si="364"/>
        <v>143.63401931691493</v>
      </c>
      <c r="I5874" s="38">
        <v>59.707342088428042</v>
      </c>
      <c r="J5874" s="35">
        <f>IF(H5874&gt;0,MIN(H5874,($B$3-L5873)/'Technical Data'!$B$5),0)</f>
        <v>0</v>
      </c>
      <c r="K5874" s="15">
        <f>IF(H5874&lt;0,MIN(ABS(H5874),(L5873*'Technical Data'!$B$4)),0)</f>
        <v>0</v>
      </c>
      <c r="L5874" s="15">
        <f>L5873+J5874*'Technical Data'!$B$5-(K5874/'Technical Data'!$B$4)</f>
        <v>382.61924487253498</v>
      </c>
      <c r="N5874" s="15">
        <f t="shared" si="365"/>
        <v>189.92369271394136</v>
      </c>
      <c r="O5874" s="36">
        <f t="shared" si="366"/>
        <v>143.63401931691493</v>
      </c>
      <c r="P5874" s="50">
        <v>0</v>
      </c>
      <c r="Q5874" s="50">
        <v>46.289673397026398</v>
      </c>
      <c r="R5874" s="42">
        <v>13.417668691401399</v>
      </c>
      <c r="S5874" s="42">
        <v>0</v>
      </c>
      <c r="T5874" s="42">
        <v>367.82187665005199</v>
      </c>
      <c r="U5874" s="15">
        <f t="shared" si="367"/>
        <v>189.92369271394136</v>
      </c>
    </row>
    <row r="5875" spans="6:21" x14ac:dyDescent="0.3">
      <c r="F5875" s="5">
        <f>Demand!C5875</f>
        <v>46.767771434630347</v>
      </c>
      <c r="G5875">
        <f>Irradiance!A5875*$B$2*'Technical Data'!$B$2</f>
        <v>97.805495066943237</v>
      </c>
      <c r="H5875" s="5">
        <f t="shared" si="364"/>
        <v>51.03772363231289</v>
      </c>
      <c r="I5875" s="38">
        <v>30.747644323058051</v>
      </c>
      <c r="J5875" s="35">
        <f>IF(H5875&gt;0,MIN(H5875,($B$3-L5874)/'Technical Data'!$B$5),0)</f>
        <v>0</v>
      </c>
      <c r="K5875" s="15">
        <f>IF(H5875&lt;0,MIN(ABS(H5875),(L5874*'Technical Data'!$B$4)),0)</f>
        <v>0</v>
      </c>
      <c r="L5875" s="15">
        <f>L5874+J5875*'Technical Data'!$B$5-(K5875/'Technical Data'!$B$4)</f>
        <v>382.61924487253498</v>
      </c>
      <c r="N5875" s="15">
        <f t="shared" si="365"/>
        <v>97.805495066943237</v>
      </c>
      <c r="O5875" s="36">
        <f t="shared" si="366"/>
        <v>51.03772363231289</v>
      </c>
      <c r="P5875" s="50">
        <v>0</v>
      </c>
      <c r="Q5875" s="50">
        <v>30.747644323057902</v>
      </c>
      <c r="R5875" s="42">
        <v>0</v>
      </c>
      <c r="S5875" s="42">
        <v>16.0201271115724</v>
      </c>
      <c r="T5875" s="42">
        <v>350.021735414972</v>
      </c>
      <c r="U5875" s="15">
        <f t="shared" si="367"/>
        <v>97.805495066943237</v>
      </c>
    </row>
    <row r="5876" spans="6:21" x14ac:dyDescent="0.3">
      <c r="F5876" s="5">
        <f>Demand!C5876</f>
        <v>41.118683484786189</v>
      </c>
      <c r="G5876">
        <f>Irradiance!A5876*$B$2*'Technical Data'!$B$2</f>
        <v>3.124008441941676</v>
      </c>
      <c r="H5876" s="5">
        <f t="shared" si="364"/>
        <v>-37.994675042844513</v>
      </c>
      <c r="I5876" s="38">
        <v>0.9821114894342865</v>
      </c>
      <c r="J5876" s="35">
        <f>IF(H5876&gt;0,MIN(H5876,($B$3-L5875)/'Technical Data'!$B$5),0)</f>
        <v>0</v>
      </c>
      <c r="K5876" s="15">
        <f>IF(H5876&lt;0,MIN(ABS(H5876),(L5875*'Technical Data'!$B$4)),0)</f>
        <v>37.994675042844513</v>
      </c>
      <c r="L5876" s="15">
        <f>L5875+J5876*'Technical Data'!$B$5-(K5876/'Technical Data'!$B$4)</f>
        <v>340.40293926937443</v>
      </c>
      <c r="N5876" s="15">
        <f t="shared" si="365"/>
        <v>3.124008441941676</v>
      </c>
      <c r="O5876" s="36">
        <f t="shared" si="366"/>
        <v>0</v>
      </c>
      <c r="P5876" s="50">
        <v>0</v>
      </c>
      <c r="Q5876" s="50">
        <v>0.98211148943428295</v>
      </c>
      <c r="R5876" s="42">
        <v>0</v>
      </c>
      <c r="S5876" s="42">
        <v>40.1365719953519</v>
      </c>
      <c r="T5876" s="42">
        <v>305.42554430902499</v>
      </c>
      <c r="U5876" s="15">
        <f t="shared" si="367"/>
        <v>3.124008441941676</v>
      </c>
    </row>
    <row r="5877" spans="6:21" x14ac:dyDescent="0.3">
      <c r="F5877" s="5">
        <f>Demand!C5877</f>
        <v>30.670752484741968</v>
      </c>
      <c r="G5877">
        <f>Irradiance!A5877*$B$2*'Technical Data'!$B$2</f>
        <v>0</v>
      </c>
      <c r="H5877" s="5">
        <f t="shared" si="364"/>
        <v>-30.670752484741968</v>
      </c>
      <c r="I5877" s="38">
        <v>0</v>
      </c>
      <c r="J5877" s="35">
        <f>IF(H5877&gt;0,MIN(H5877,($B$3-L5876)/'Technical Data'!$B$5),0)</f>
        <v>0</v>
      </c>
      <c r="K5877" s="15">
        <f>IF(H5877&lt;0,MIN(ABS(H5877),(L5876*'Technical Data'!$B$4)),0)</f>
        <v>30.670752484741968</v>
      </c>
      <c r="L5877" s="15">
        <f>L5876+J5877*'Technical Data'!$B$5-(K5877/'Technical Data'!$B$4)</f>
        <v>306.32432539743888</v>
      </c>
      <c r="N5877" s="15">
        <f t="shared" si="365"/>
        <v>0</v>
      </c>
      <c r="O5877" s="36">
        <f t="shared" si="366"/>
        <v>0</v>
      </c>
      <c r="P5877" s="50">
        <v>0</v>
      </c>
      <c r="Q5877" s="50">
        <v>0</v>
      </c>
      <c r="R5877" s="42">
        <v>0</v>
      </c>
      <c r="S5877" s="42">
        <v>30.670752484742</v>
      </c>
      <c r="T5877" s="42">
        <v>271.34693043709001</v>
      </c>
      <c r="U5877" s="15">
        <f t="shared" si="367"/>
        <v>0</v>
      </c>
    </row>
    <row r="5878" spans="6:21" x14ac:dyDescent="0.3">
      <c r="F5878" s="5">
        <f>Demand!C5878</f>
        <v>23.361535002938691</v>
      </c>
      <c r="G5878">
        <f>Irradiance!A5878*$B$2*'Technical Data'!$B$2</f>
        <v>0</v>
      </c>
      <c r="H5878" s="5">
        <f t="shared" si="364"/>
        <v>-23.361535002938691</v>
      </c>
      <c r="I5878" s="38">
        <v>0</v>
      </c>
      <c r="J5878" s="35">
        <f>IF(H5878&gt;0,MIN(H5878,($B$3-L5877)/'Technical Data'!$B$5),0)</f>
        <v>0</v>
      </c>
      <c r="K5878" s="15">
        <f>IF(H5878&lt;0,MIN(ABS(H5878),(L5877*'Technical Data'!$B$4)),0)</f>
        <v>23.361535002938691</v>
      </c>
      <c r="L5878" s="15">
        <f>L5877+J5878*'Technical Data'!$B$5-(K5878/'Technical Data'!$B$4)</f>
        <v>280.36706428306258</v>
      </c>
      <c r="N5878" s="15">
        <f t="shared" si="365"/>
        <v>0</v>
      </c>
      <c r="O5878" s="36">
        <f t="shared" si="366"/>
        <v>0</v>
      </c>
      <c r="P5878" s="50">
        <v>0</v>
      </c>
      <c r="Q5878" s="50">
        <v>0</v>
      </c>
      <c r="R5878" s="42">
        <v>0</v>
      </c>
      <c r="S5878" s="42">
        <v>23.361535002938702</v>
      </c>
      <c r="T5878" s="42">
        <v>245.38966932271401</v>
      </c>
      <c r="U5878" s="15">
        <f t="shared" si="367"/>
        <v>0</v>
      </c>
    </row>
    <row r="5879" spans="6:21" x14ac:dyDescent="0.3">
      <c r="F5879" s="5">
        <f>Demand!C5879</f>
        <v>23.694124795974531</v>
      </c>
      <c r="G5879">
        <f>Irradiance!A5879*$B$2*'Technical Data'!$B$2</f>
        <v>0</v>
      </c>
      <c r="H5879" s="5">
        <f t="shared" si="364"/>
        <v>-23.694124795974531</v>
      </c>
      <c r="I5879" s="38">
        <v>0</v>
      </c>
      <c r="J5879" s="35">
        <f>IF(H5879&gt;0,MIN(H5879,($B$3-L5878)/'Technical Data'!$B$5),0)</f>
        <v>0</v>
      </c>
      <c r="K5879" s="15">
        <f>IF(H5879&lt;0,MIN(ABS(H5879),(L5878*'Technical Data'!$B$4)),0)</f>
        <v>23.694124795974531</v>
      </c>
      <c r="L5879" s="15">
        <f>L5878+J5879*'Technical Data'!$B$5-(K5879/'Technical Data'!$B$4)</f>
        <v>254.04025895420199</v>
      </c>
      <c r="N5879" s="15">
        <f t="shared" si="365"/>
        <v>0</v>
      </c>
      <c r="O5879" s="36">
        <f t="shared" si="366"/>
        <v>0</v>
      </c>
      <c r="P5879" s="50">
        <v>0</v>
      </c>
      <c r="Q5879" s="50">
        <v>0</v>
      </c>
      <c r="R5879" s="42">
        <v>0</v>
      </c>
      <c r="S5879" s="42">
        <v>23.694124795974499</v>
      </c>
      <c r="T5879" s="42">
        <v>219.062863993853</v>
      </c>
      <c r="U5879" s="15">
        <f t="shared" si="367"/>
        <v>0</v>
      </c>
    </row>
    <row r="5880" spans="6:21" x14ac:dyDescent="0.3">
      <c r="F5880" s="5">
        <f>Demand!C5880</f>
        <v>24.276849185561982</v>
      </c>
      <c r="G5880">
        <f>Irradiance!A5880*$B$2*'Technical Data'!$B$2</f>
        <v>0</v>
      </c>
      <c r="H5880" s="5">
        <f t="shared" si="364"/>
        <v>-24.276849185561982</v>
      </c>
      <c r="I5880" s="38">
        <v>0</v>
      </c>
      <c r="J5880" s="35">
        <f>IF(H5880&gt;0,MIN(H5880,($B$3-L5879)/'Technical Data'!$B$5),0)</f>
        <v>0</v>
      </c>
      <c r="K5880" s="15">
        <f>IF(H5880&lt;0,MIN(ABS(H5880),(L5879*'Technical Data'!$B$4)),0)</f>
        <v>24.276849185561982</v>
      </c>
      <c r="L5880" s="15">
        <f>L5879+J5880*'Technical Data'!$B$5-(K5880/'Technical Data'!$B$4)</f>
        <v>227.06598208135534</v>
      </c>
      <c r="N5880" s="15">
        <f t="shared" si="365"/>
        <v>0</v>
      </c>
      <c r="O5880" s="36">
        <f t="shared" si="366"/>
        <v>0</v>
      </c>
      <c r="P5880" s="50">
        <v>0</v>
      </c>
      <c r="Q5880" s="50">
        <v>0</v>
      </c>
      <c r="R5880" s="42">
        <v>0</v>
      </c>
      <c r="S5880" s="42">
        <v>24.276849185562</v>
      </c>
      <c r="T5880" s="42">
        <v>192.08858712100599</v>
      </c>
      <c r="U5880" s="15">
        <f t="shared" si="367"/>
        <v>0</v>
      </c>
    </row>
    <row r="5881" spans="6:21" x14ac:dyDescent="0.3">
      <c r="F5881" s="5">
        <f>Demand!C5881</f>
        <v>24.556155241846803</v>
      </c>
      <c r="G5881">
        <f>Irradiance!A5881*$B$2*'Technical Data'!$B$2</f>
        <v>0</v>
      </c>
      <c r="H5881" s="5">
        <f t="shared" si="364"/>
        <v>-24.556155241846803</v>
      </c>
      <c r="I5881" s="38">
        <v>0</v>
      </c>
      <c r="J5881" s="35">
        <f>IF(H5881&gt;0,MIN(H5881,($B$3-L5880)/'Technical Data'!$B$5),0)</f>
        <v>0</v>
      </c>
      <c r="K5881" s="15">
        <f>IF(H5881&lt;0,MIN(ABS(H5881),(L5880*'Technical Data'!$B$4)),0)</f>
        <v>24.556155241846803</v>
      </c>
      <c r="L5881" s="15">
        <f>L5880+J5881*'Technical Data'!$B$5-(K5881/'Technical Data'!$B$4)</f>
        <v>199.78136514597</v>
      </c>
      <c r="N5881" s="15">
        <f t="shared" si="365"/>
        <v>0</v>
      </c>
      <c r="O5881" s="36">
        <f t="shared" si="366"/>
        <v>0</v>
      </c>
      <c r="P5881" s="50">
        <v>0</v>
      </c>
      <c r="Q5881" s="50">
        <v>0</v>
      </c>
      <c r="R5881" s="42">
        <v>0</v>
      </c>
      <c r="S5881" s="42">
        <v>24.556155241846799</v>
      </c>
      <c r="T5881" s="42">
        <v>164.80397018562101</v>
      </c>
      <c r="U5881" s="15">
        <f t="shared" si="367"/>
        <v>0</v>
      </c>
    </row>
    <row r="5882" spans="6:21" x14ac:dyDescent="0.3">
      <c r="F5882" s="5">
        <f>Demand!C5882</f>
        <v>30.246455847471921</v>
      </c>
      <c r="G5882">
        <f>Irradiance!A5882*$B$2*'Technical Data'!$B$2</f>
        <v>0</v>
      </c>
      <c r="H5882" s="5">
        <f t="shared" si="364"/>
        <v>-30.246455847471921</v>
      </c>
      <c r="I5882" s="38">
        <v>0</v>
      </c>
      <c r="J5882" s="35">
        <f>IF(H5882&gt;0,MIN(H5882,($B$3-L5881)/'Technical Data'!$B$5),0)</f>
        <v>0</v>
      </c>
      <c r="K5882" s="15">
        <f>IF(H5882&lt;0,MIN(ABS(H5882),(L5881*'Technical Data'!$B$4)),0)</f>
        <v>30.246455847471921</v>
      </c>
      <c r="L5882" s="15">
        <f>L5881+J5882*'Technical Data'!$B$5-(K5882/'Technical Data'!$B$4)</f>
        <v>166.17419198211232</v>
      </c>
      <c r="N5882" s="15">
        <f t="shared" si="365"/>
        <v>0</v>
      </c>
      <c r="O5882" s="36">
        <f t="shared" si="366"/>
        <v>0</v>
      </c>
      <c r="P5882" s="50">
        <v>0</v>
      </c>
      <c r="Q5882" s="50">
        <v>0</v>
      </c>
      <c r="R5882" s="42">
        <v>0</v>
      </c>
      <c r="S5882" s="42">
        <v>30.2464558474719</v>
      </c>
      <c r="T5882" s="42">
        <v>131.19679702176299</v>
      </c>
      <c r="U5882" s="15">
        <f t="shared" si="367"/>
        <v>0</v>
      </c>
    </row>
    <row r="5883" spans="6:21" x14ac:dyDescent="0.3">
      <c r="F5883" s="5">
        <f>Demand!C5883</f>
        <v>28.149118141213226</v>
      </c>
      <c r="G5883">
        <f>Irradiance!A5883*$B$2*'Technical Data'!$B$2</f>
        <v>0</v>
      </c>
      <c r="H5883" s="5">
        <f t="shared" si="364"/>
        <v>-28.149118141213226</v>
      </c>
      <c r="I5883" s="38">
        <v>0</v>
      </c>
      <c r="J5883" s="35">
        <f>IF(H5883&gt;0,MIN(H5883,($B$3-L5882)/'Technical Data'!$B$5),0)</f>
        <v>0</v>
      </c>
      <c r="K5883" s="15">
        <f>IF(H5883&lt;0,MIN(ABS(H5883),(L5882*'Technical Data'!$B$4)),0)</f>
        <v>28.149118141213226</v>
      </c>
      <c r="L5883" s="15">
        <f>L5882+J5883*'Technical Data'!$B$5-(K5883/'Technical Data'!$B$4)</f>
        <v>134.89739404743096</v>
      </c>
      <c r="N5883" s="15">
        <f t="shared" si="365"/>
        <v>0</v>
      </c>
      <c r="O5883" s="36">
        <f t="shared" si="366"/>
        <v>0</v>
      </c>
      <c r="P5883" s="50">
        <v>0</v>
      </c>
      <c r="Q5883" s="50">
        <v>0</v>
      </c>
      <c r="R5883" s="42">
        <v>0</v>
      </c>
      <c r="S5883" s="42">
        <v>28.149118141213201</v>
      </c>
      <c r="T5883" s="42">
        <v>99.919999087081806</v>
      </c>
      <c r="U5883" s="15">
        <f t="shared" si="367"/>
        <v>0</v>
      </c>
    </row>
    <row r="5884" spans="6:21" x14ac:dyDescent="0.3">
      <c r="F5884" s="5">
        <f>Demand!C5884</f>
        <v>25.210696892881543</v>
      </c>
      <c r="G5884">
        <f>Irradiance!A5884*$B$2*'Technical Data'!$B$2</f>
        <v>0</v>
      </c>
      <c r="H5884" s="5">
        <f t="shared" si="364"/>
        <v>-25.210696892881543</v>
      </c>
      <c r="I5884" s="38">
        <v>0</v>
      </c>
      <c r="J5884" s="35">
        <f>IF(H5884&gt;0,MIN(H5884,($B$3-L5883)/'Technical Data'!$B$5),0)</f>
        <v>0</v>
      </c>
      <c r="K5884" s="15">
        <f>IF(H5884&lt;0,MIN(ABS(H5884),(L5883*'Technical Data'!$B$4)),0)</f>
        <v>25.210696892881543</v>
      </c>
      <c r="L5884" s="15">
        <f>L5883+J5884*'Technical Data'!$B$5-(K5884/'Technical Data'!$B$4)</f>
        <v>106.88550861089593</v>
      </c>
      <c r="N5884" s="15">
        <f t="shared" si="365"/>
        <v>0</v>
      </c>
      <c r="O5884" s="36">
        <f t="shared" si="366"/>
        <v>0</v>
      </c>
      <c r="P5884" s="50">
        <v>0</v>
      </c>
      <c r="Q5884" s="50">
        <v>0</v>
      </c>
      <c r="R5884" s="42">
        <v>0</v>
      </c>
      <c r="S5884" s="42">
        <v>25.210696892881501</v>
      </c>
      <c r="T5884" s="42">
        <v>71.908113650546795</v>
      </c>
      <c r="U5884" s="15">
        <f t="shared" si="367"/>
        <v>0</v>
      </c>
    </row>
    <row r="5885" spans="6:21" x14ac:dyDescent="0.3">
      <c r="F5885" s="5">
        <f>Demand!C5885</f>
        <v>21.441654275040438</v>
      </c>
      <c r="G5885">
        <f>Irradiance!A5885*$B$2*'Technical Data'!$B$2</f>
        <v>0</v>
      </c>
      <c r="H5885" s="5">
        <f t="shared" si="364"/>
        <v>-21.441654275040438</v>
      </c>
      <c r="I5885" s="38">
        <v>0</v>
      </c>
      <c r="J5885" s="35">
        <f>IF(H5885&gt;0,MIN(H5885,($B$3-L5884)/'Technical Data'!$B$5),0)</f>
        <v>0</v>
      </c>
      <c r="K5885" s="15">
        <f>IF(H5885&lt;0,MIN(ABS(H5885),(L5884*'Technical Data'!$B$4)),0)</f>
        <v>21.441654275040438</v>
      </c>
      <c r="L5885" s="15">
        <f>L5884+J5885*'Technical Data'!$B$5-(K5885/'Technical Data'!$B$4)</f>
        <v>83.061448305295443</v>
      </c>
      <c r="N5885" s="15">
        <f t="shared" si="365"/>
        <v>0</v>
      </c>
      <c r="O5885" s="36">
        <f t="shared" si="366"/>
        <v>0</v>
      </c>
      <c r="P5885" s="50">
        <v>0</v>
      </c>
      <c r="Q5885" s="50">
        <v>0</v>
      </c>
      <c r="R5885" s="42">
        <v>0</v>
      </c>
      <c r="S5885" s="42">
        <v>21.441654275040399</v>
      </c>
      <c r="T5885" s="42">
        <v>48.084053344946298</v>
      </c>
      <c r="U5885" s="15">
        <f t="shared" si="367"/>
        <v>0</v>
      </c>
    </row>
    <row r="5886" spans="6:21" x14ac:dyDescent="0.3">
      <c r="F5886" s="5">
        <f>Demand!C5886</f>
        <v>17.518839650440029</v>
      </c>
      <c r="G5886">
        <f>Irradiance!A5886*$B$2*'Technical Data'!$B$2</f>
        <v>0</v>
      </c>
      <c r="H5886" s="5">
        <f t="shared" si="364"/>
        <v>-17.518839650440029</v>
      </c>
      <c r="I5886" s="38">
        <v>0</v>
      </c>
      <c r="J5886" s="35">
        <f>IF(H5886&gt;0,MIN(H5886,($B$3-L5885)/'Technical Data'!$B$5),0)</f>
        <v>0</v>
      </c>
      <c r="K5886" s="15">
        <f>IF(H5886&lt;0,MIN(ABS(H5886),(L5885*'Technical Data'!$B$4)),0)</f>
        <v>17.518839650440029</v>
      </c>
      <c r="L5886" s="15">
        <f>L5885+J5886*'Technical Data'!$B$5-(K5886/'Technical Data'!$B$4)</f>
        <v>63.596070915917636</v>
      </c>
      <c r="N5886" s="15">
        <f t="shared" si="365"/>
        <v>0</v>
      </c>
      <c r="O5886" s="36">
        <f t="shared" si="366"/>
        <v>0</v>
      </c>
      <c r="P5886" s="50">
        <v>0</v>
      </c>
      <c r="Q5886" s="50">
        <v>0</v>
      </c>
      <c r="R5886" s="42">
        <v>0</v>
      </c>
      <c r="S5886" s="42">
        <v>17.51883965044</v>
      </c>
      <c r="T5886" s="42">
        <v>28.618675955568499</v>
      </c>
      <c r="U5886" s="15">
        <f t="shared" si="367"/>
        <v>0</v>
      </c>
    </row>
    <row r="5887" spans="6:21" x14ac:dyDescent="0.3">
      <c r="F5887" s="5">
        <f>Demand!C5887</f>
        <v>14.341369828430429</v>
      </c>
      <c r="G5887">
        <f>Irradiance!A5887*$B$2*'Technical Data'!$B$2</f>
        <v>0</v>
      </c>
      <c r="H5887" s="5">
        <f t="shared" si="364"/>
        <v>-14.341369828430429</v>
      </c>
      <c r="I5887" s="38">
        <v>0</v>
      </c>
      <c r="J5887" s="35">
        <f>IF(H5887&gt;0,MIN(H5887,($B$3-L5886)/'Technical Data'!$B$5),0)</f>
        <v>0</v>
      </c>
      <c r="K5887" s="15">
        <f>IF(H5887&lt;0,MIN(ABS(H5887),(L5886*'Technical Data'!$B$4)),0)</f>
        <v>14.341369828430429</v>
      </c>
      <c r="L5887" s="15">
        <f>L5886+J5887*'Technical Data'!$B$5-(K5887/'Technical Data'!$B$4)</f>
        <v>47.661215550994939</v>
      </c>
      <c r="N5887" s="15">
        <f t="shared" si="365"/>
        <v>0</v>
      </c>
      <c r="O5887" s="36">
        <f t="shared" si="366"/>
        <v>0</v>
      </c>
      <c r="P5887" s="50">
        <v>0</v>
      </c>
      <c r="Q5887" s="50">
        <v>0</v>
      </c>
      <c r="R5887" s="42">
        <v>0</v>
      </c>
      <c r="S5887" s="42">
        <v>14.3413698284304</v>
      </c>
      <c r="T5887" s="42">
        <v>12.6838205906458</v>
      </c>
      <c r="U5887" s="15">
        <f t="shared" si="367"/>
        <v>0</v>
      </c>
    </row>
    <row r="5888" spans="6:21" x14ac:dyDescent="0.3">
      <c r="F5888" s="5">
        <f>Demand!C5888</f>
        <v>11.667261990410534</v>
      </c>
      <c r="G5888">
        <f>Irradiance!A5888*$B$2*'Technical Data'!$B$2</f>
        <v>0.80102780562607079</v>
      </c>
      <c r="H5888" s="5">
        <f t="shared" si="364"/>
        <v>-10.866234184784464</v>
      </c>
      <c r="I5888" s="38">
        <v>0.25182345882930418</v>
      </c>
      <c r="J5888" s="35">
        <f>IF(H5888&gt;0,MIN(H5888,($B$3-L5887)/'Technical Data'!$B$5),0)</f>
        <v>0</v>
      </c>
      <c r="K5888" s="15">
        <f>IF(H5888&lt;0,MIN(ABS(H5888),(L5887*'Technical Data'!$B$4)),0)</f>
        <v>10.866234184784464</v>
      </c>
      <c r="L5888" s="15">
        <f>L5887+J5888*'Technical Data'!$B$5-(K5888/'Technical Data'!$B$4)</f>
        <v>35.587622012345534</v>
      </c>
      <c r="N5888" s="15">
        <f t="shared" si="365"/>
        <v>0.80102780562607079</v>
      </c>
      <c r="O5888" s="36">
        <f t="shared" si="366"/>
        <v>0</v>
      </c>
      <c r="P5888" s="50">
        <v>0</v>
      </c>
      <c r="Q5888" s="50">
        <v>0.25182345882930302</v>
      </c>
      <c r="R5888" s="42">
        <v>0</v>
      </c>
      <c r="S5888" s="42">
        <v>11.4154385315812</v>
      </c>
      <c r="T5888" s="42">
        <v>0</v>
      </c>
      <c r="U5888" s="15">
        <f t="shared" si="367"/>
        <v>0.80102780562607079</v>
      </c>
    </row>
    <row r="5889" spans="6:21" x14ac:dyDescent="0.3">
      <c r="F5889" s="5">
        <f>Demand!C5889</f>
        <v>9.1669603542291398</v>
      </c>
      <c r="G5889">
        <f>Irradiance!A5889*$B$2*'Technical Data'!$B$2</f>
        <v>47.821359995876414</v>
      </c>
      <c r="H5889" s="5">
        <f t="shared" si="364"/>
        <v>38.654399641647274</v>
      </c>
      <c r="I5889" s="38">
        <v>15.03386049210946</v>
      </c>
      <c r="J5889" s="35">
        <f>IF(H5889&gt;0,MIN(H5889,($B$3-L5888)/'Technical Data'!$B$5),0)</f>
        <v>38.654399641647274</v>
      </c>
      <c r="K5889" s="15">
        <f>IF(H5889&lt;0,MIN(ABS(H5889),(L5888*'Technical Data'!$B$4)),0)</f>
        <v>0</v>
      </c>
      <c r="L5889" s="15">
        <f>L5888+J5889*'Technical Data'!$B$5-(K5889/'Technical Data'!$B$4)</f>
        <v>70.376581689828072</v>
      </c>
      <c r="N5889" s="15">
        <f t="shared" si="365"/>
        <v>9.1669603542291398</v>
      </c>
      <c r="O5889" s="36">
        <f t="shared" si="366"/>
        <v>0</v>
      </c>
      <c r="P5889" s="50">
        <v>5.8669001378802701</v>
      </c>
      <c r="Q5889" s="50">
        <v>9.1669603542291398</v>
      </c>
      <c r="R5889" s="42">
        <v>0</v>
      </c>
      <c r="S5889" s="42">
        <v>0</v>
      </c>
      <c r="T5889" s="42">
        <v>0</v>
      </c>
      <c r="U5889" s="15">
        <f t="shared" si="367"/>
        <v>9.1669603542291398</v>
      </c>
    </row>
    <row r="5890" spans="6:21" x14ac:dyDescent="0.3">
      <c r="F5890" s="5">
        <f>Demand!C5890</f>
        <v>7.1962184140255916</v>
      </c>
      <c r="G5890">
        <f>Irradiance!A5890*$B$2*'Technical Data'!$B$2</f>
        <v>29.79823436928983</v>
      </c>
      <c r="H5890" s="5">
        <f t="shared" ref="H5890:H5953" si="368">G5890-F5890</f>
        <v>22.602015955264239</v>
      </c>
      <c r="I5890" s="38">
        <v>9.3678326684501183</v>
      </c>
      <c r="J5890" s="35">
        <f>IF(H5890&gt;0,MIN(H5890,($B$3-L5889)/'Technical Data'!$B$5),0)</f>
        <v>22.602015955264239</v>
      </c>
      <c r="K5890" s="15">
        <f>IF(H5890&lt;0,MIN(ABS(H5890),(L5889*'Technical Data'!$B$4)),0)</f>
        <v>0</v>
      </c>
      <c r="L5890" s="15">
        <f>L5889+J5890*'Technical Data'!$B$5-(K5890/'Technical Data'!$B$4)</f>
        <v>90.718396049565882</v>
      </c>
      <c r="N5890" s="15">
        <f t="shared" ref="N5890:N5953" si="369">U5890</f>
        <v>7.1962184140255907</v>
      </c>
      <c r="O5890" s="36">
        <f t="shared" ref="O5890:O5953" si="370">N5890+(K5890)-F5890</f>
        <v>0</v>
      </c>
      <c r="P5890" s="50">
        <v>2.1716142544244899</v>
      </c>
      <c r="Q5890" s="50">
        <v>7.1962184140255898</v>
      </c>
      <c r="R5890" s="42">
        <v>0</v>
      </c>
      <c r="S5890" s="42">
        <v>0</v>
      </c>
      <c r="T5890" s="42">
        <v>0</v>
      </c>
      <c r="U5890" s="15">
        <f t="shared" ref="U5890:U5953" si="371">G5890-(J5890)</f>
        <v>7.1962184140255907</v>
      </c>
    </row>
    <row r="5891" spans="6:21" x14ac:dyDescent="0.3">
      <c r="F5891" s="5">
        <f>Demand!C5891</f>
        <v>6.0300031509444825</v>
      </c>
      <c r="G5891">
        <f>Irradiance!A5891*$B$2*'Technical Data'!$B$2</f>
        <v>46.21930438462428</v>
      </c>
      <c r="H5891" s="5">
        <f t="shared" si="368"/>
        <v>40.189301233679799</v>
      </c>
      <c r="I5891" s="38">
        <v>14.530213574450849</v>
      </c>
      <c r="J5891" s="35">
        <f>IF(H5891&gt;0,MIN(H5891,($B$3-L5890)/'Technical Data'!$B$5),0)</f>
        <v>40.189301233679799</v>
      </c>
      <c r="K5891" s="15">
        <f>IF(H5891&lt;0,MIN(ABS(H5891),(L5890*'Technical Data'!$B$4)),0)</f>
        <v>0</v>
      </c>
      <c r="L5891" s="15">
        <f>L5890+J5891*'Technical Data'!$B$5-(K5891/'Technical Data'!$B$4)</f>
        <v>126.8887671598777</v>
      </c>
      <c r="N5891" s="15">
        <f t="shared" si="369"/>
        <v>6.0300031509444807</v>
      </c>
      <c r="O5891" s="36">
        <f t="shared" si="370"/>
        <v>0</v>
      </c>
      <c r="P5891" s="50">
        <v>8.5002104235063207</v>
      </c>
      <c r="Q5891" s="50">
        <v>6.0300031509444798</v>
      </c>
      <c r="R5891" s="42">
        <v>0</v>
      </c>
      <c r="S5891" s="42">
        <v>0</v>
      </c>
      <c r="T5891" s="42">
        <v>0</v>
      </c>
      <c r="U5891" s="15">
        <f t="shared" si="371"/>
        <v>6.0300031509444807</v>
      </c>
    </row>
    <row r="5892" spans="6:21" x14ac:dyDescent="0.3">
      <c r="F5892" s="5">
        <f>Demand!C5892</f>
        <v>6.0644618285953209</v>
      </c>
      <c r="G5892">
        <f>Irradiance!A5892*$B$2*'Technical Data'!$B$2</f>
        <v>59.195954835766621</v>
      </c>
      <c r="H5892" s="5">
        <f t="shared" si="368"/>
        <v>53.131493007171301</v>
      </c>
      <c r="I5892" s="38">
        <v>18.60975360748558</v>
      </c>
      <c r="J5892" s="35">
        <f>IF(H5892&gt;0,MIN(H5892,($B$3-L5891)/'Technical Data'!$B$5),0)</f>
        <v>53.131493007171301</v>
      </c>
      <c r="K5892" s="15">
        <f>IF(H5892&lt;0,MIN(ABS(H5892),(L5891*'Technical Data'!$B$4)),0)</f>
        <v>0</v>
      </c>
      <c r="L5892" s="15">
        <f>L5891+J5892*'Technical Data'!$B$5-(K5892/'Technical Data'!$B$4)</f>
        <v>174.70711086633187</v>
      </c>
      <c r="N5892" s="15">
        <f t="shared" si="369"/>
        <v>6.06446182859532</v>
      </c>
      <c r="O5892" s="36">
        <f t="shared" si="370"/>
        <v>0</v>
      </c>
      <c r="P5892" s="50">
        <v>12.545291778890199</v>
      </c>
      <c r="Q5892" s="50">
        <v>6.06446182859532</v>
      </c>
      <c r="R5892" s="42">
        <v>0</v>
      </c>
      <c r="S5892" s="42">
        <v>0</v>
      </c>
      <c r="T5892" s="42">
        <v>0</v>
      </c>
      <c r="U5892" s="15">
        <f t="shared" si="371"/>
        <v>6.06446182859532</v>
      </c>
    </row>
    <row r="5893" spans="6:21" x14ac:dyDescent="0.3">
      <c r="F5893" s="5">
        <f>Demand!C5893</f>
        <v>6.9621968814835293</v>
      </c>
      <c r="G5893">
        <f>Irradiance!A5893*$B$2*'Technical Data'!$B$2</f>
        <v>390.18064412045908</v>
      </c>
      <c r="H5893" s="5">
        <f t="shared" si="368"/>
        <v>383.21844723897556</v>
      </c>
      <c r="I5893" s="38">
        <v>122.66320679575411</v>
      </c>
      <c r="J5893" s="35">
        <f>IF(H5893&gt;0,MIN(H5893,($B$3-L5892)/'Technical Data'!$B$5),0)</f>
        <v>231.01348222911454</v>
      </c>
      <c r="K5893" s="15">
        <f>IF(H5893&lt;0,MIN(ABS(H5893),(L5892*'Technical Data'!$B$4)),0)</f>
        <v>0</v>
      </c>
      <c r="L5893" s="15">
        <f>L5892+J5893*'Technical Data'!$B$5-(K5893/'Technical Data'!$B$4)</f>
        <v>382.61924487253498</v>
      </c>
      <c r="N5893" s="15">
        <f t="shared" si="369"/>
        <v>159.16716189134453</v>
      </c>
      <c r="O5893" s="36">
        <f t="shared" si="370"/>
        <v>152.20496500986101</v>
      </c>
      <c r="P5893" s="50">
        <v>115.70100991427</v>
      </c>
      <c r="Q5893" s="50">
        <v>6.9621968814835302</v>
      </c>
      <c r="R5893" s="42">
        <v>0</v>
      </c>
      <c r="S5893" s="42">
        <v>0</v>
      </c>
      <c r="T5893" s="42">
        <v>0</v>
      </c>
      <c r="U5893" s="15">
        <f t="shared" si="371"/>
        <v>159.16716189134453</v>
      </c>
    </row>
    <row r="5894" spans="6:21" x14ac:dyDescent="0.3">
      <c r="F5894" s="5">
        <f>Demand!C5894</f>
        <v>9.2104311157523107</v>
      </c>
      <c r="G5894">
        <f>Irradiance!A5894*$B$2*'Technical Data'!$B$2</f>
        <v>164.69131683672015</v>
      </c>
      <c r="H5894" s="5">
        <f t="shared" si="368"/>
        <v>155.48088572096785</v>
      </c>
      <c r="I5894" s="38">
        <v>51.774903135304953</v>
      </c>
      <c r="J5894" s="35">
        <f>IF(H5894&gt;0,MIN(H5894,($B$3-L5893)/'Technical Data'!$B$5),0)</f>
        <v>0</v>
      </c>
      <c r="K5894" s="15">
        <f>IF(H5894&lt;0,MIN(ABS(H5894),(L5893*'Technical Data'!$B$4)),0)</f>
        <v>0</v>
      </c>
      <c r="L5894" s="15">
        <f>L5893+J5894*'Technical Data'!$B$5-(K5894/'Technical Data'!$B$4)</f>
        <v>382.61924487253498</v>
      </c>
      <c r="N5894" s="15">
        <f t="shared" si="369"/>
        <v>164.69131683672015</v>
      </c>
      <c r="O5894" s="36">
        <f t="shared" si="370"/>
        <v>155.48088572096785</v>
      </c>
      <c r="P5894" s="50">
        <v>42.564472019552497</v>
      </c>
      <c r="Q5894" s="50">
        <v>9.2104311157523107</v>
      </c>
      <c r="R5894" s="42">
        <v>0</v>
      </c>
      <c r="S5894" s="42">
        <v>0</v>
      </c>
      <c r="T5894" s="42">
        <v>0</v>
      </c>
      <c r="U5894" s="15">
        <f t="shared" si="371"/>
        <v>164.69131683672015</v>
      </c>
    </row>
    <row r="5895" spans="6:21" x14ac:dyDescent="0.3">
      <c r="F5895" s="5">
        <f>Demand!C5895</f>
        <v>12.220231596315655</v>
      </c>
      <c r="G5895">
        <f>Irradiance!A5895*$B$2*'Technical Data'!$B$2</f>
        <v>101.65042853394836</v>
      </c>
      <c r="H5895" s="5">
        <f t="shared" si="368"/>
        <v>89.430196937632701</v>
      </c>
      <c r="I5895" s="38">
        <v>31.95639692543871</v>
      </c>
      <c r="J5895" s="35">
        <f>IF(H5895&gt;0,MIN(H5895,($B$3-L5894)/'Technical Data'!$B$5),0)</f>
        <v>0</v>
      </c>
      <c r="K5895" s="15">
        <f>IF(H5895&lt;0,MIN(ABS(H5895),(L5894*'Technical Data'!$B$4)),0)</f>
        <v>0</v>
      </c>
      <c r="L5895" s="15">
        <f>L5894+J5895*'Technical Data'!$B$5-(K5895/'Technical Data'!$B$4)</f>
        <v>382.61924487253498</v>
      </c>
      <c r="N5895" s="15">
        <f t="shared" si="369"/>
        <v>101.65042853394836</v>
      </c>
      <c r="O5895" s="36">
        <f t="shared" si="370"/>
        <v>89.430196937632701</v>
      </c>
      <c r="P5895" s="50">
        <v>19.736165329122901</v>
      </c>
      <c r="Q5895" s="50">
        <v>12.220231596315701</v>
      </c>
      <c r="R5895" s="42">
        <v>0</v>
      </c>
      <c r="S5895" s="42">
        <v>0</v>
      </c>
      <c r="T5895" s="42">
        <v>0</v>
      </c>
      <c r="U5895" s="15">
        <f t="shared" si="371"/>
        <v>101.65042853394836</v>
      </c>
    </row>
    <row r="5896" spans="6:21" x14ac:dyDescent="0.3">
      <c r="F5896" s="5">
        <f>Demand!C5896</f>
        <v>15.394930878215668</v>
      </c>
      <c r="G5896">
        <f>Irradiance!A5896*$B$2*'Technical Data'!$B$2</f>
        <v>717.96122218264713</v>
      </c>
      <c r="H5896" s="5">
        <f t="shared" si="368"/>
        <v>702.5662913044315</v>
      </c>
      <c r="I5896" s="38">
        <v>225.70936614870541</v>
      </c>
      <c r="J5896" s="35">
        <f>IF(H5896&gt;0,MIN(H5896,($B$3-L5895)/'Technical Data'!$B$5),0)</f>
        <v>0</v>
      </c>
      <c r="K5896" s="15">
        <f>IF(H5896&lt;0,MIN(ABS(H5896),(L5895*'Technical Data'!$B$4)),0)</f>
        <v>0</v>
      </c>
      <c r="L5896" s="15">
        <f>L5895+J5896*'Technical Data'!$B$5-(K5896/'Technical Data'!$B$4)</f>
        <v>382.61924487253498</v>
      </c>
      <c r="N5896" s="15">
        <f t="shared" si="369"/>
        <v>717.96122218264713</v>
      </c>
      <c r="O5896" s="36">
        <f t="shared" si="370"/>
        <v>702.5662913044315</v>
      </c>
      <c r="P5896" s="50">
        <v>111.233205789672</v>
      </c>
      <c r="Q5896" s="50">
        <v>15.3949308782157</v>
      </c>
      <c r="R5896" s="42">
        <v>99.081229480816404</v>
      </c>
      <c r="S5896" s="42">
        <v>0</v>
      </c>
      <c r="T5896" s="42">
        <v>89.173106532734806</v>
      </c>
      <c r="U5896" s="15">
        <f t="shared" si="371"/>
        <v>717.96122218264713</v>
      </c>
    </row>
    <row r="5897" spans="6:21" x14ac:dyDescent="0.3">
      <c r="F5897" s="5">
        <f>Demand!C5897</f>
        <v>18.676088893156294</v>
      </c>
      <c r="G5897">
        <f>Irradiance!A5897*$B$2*'Technical Data'!$B$2</f>
        <v>732.37972268391638</v>
      </c>
      <c r="H5897" s="5">
        <f t="shared" si="368"/>
        <v>713.70363379076014</v>
      </c>
      <c r="I5897" s="38">
        <v>230.24218840763291</v>
      </c>
      <c r="J5897" s="35">
        <f>IF(H5897&gt;0,MIN(H5897,($B$3-L5896)/'Technical Data'!$B$5),0)</f>
        <v>0</v>
      </c>
      <c r="K5897" s="15">
        <f>IF(H5897&lt;0,MIN(ABS(H5897),(L5896*'Technical Data'!$B$4)),0)</f>
        <v>0</v>
      </c>
      <c r="L5897" s="15">
        <f>L5896+J5897*'Technical Data'!$B$5-(K5897/'Technical Data'!$B$4)</f>
        <v>382.61924487253498</v>
      </c>
      <c r="N5897" s="15">
        <f t="shared" si="369"/>
        <v>732.37972268391638</v>
      </c>
      <c r="O5897" s="36">
        <f t="shared" si="370"/>
        <v>713.70363379076014</v>
      </c>
      <c r="P5897" s="50">
        <v>0</v>
      </c>
      <c r="Q5897" s="50">
        <v>18.676088893156301</v>
      </c>
      <c r="R5897" s="42">
        <v>211.56609951447601</v>
      </c>
      <c r="S5897" s="42">
        <v>0</v>
      </c>
      <c r="T5897" s="42">
        <v>279.58259609576299</v>
      </c>
      <c r="U5897" s="15">
        <f t="shared" si="371"/>
        <v>732.37972268391638</v>
      </c>
    </row>
    <row r="5898" spans="6:21" x14ac:dyDescent="0.3">
      <c r="F5898" s="5">
        <f>Demand!C5898</f>
        <v>22.139122841892561</v>
      </c>
      <c r="G5898">
        <f>Irradiance!A5898*$B$2*'Technical Data'!$B$2</f>
        <v>366.55032385448993</v>
      </c>
      <c r="H5898" s="5">
        <f t="shared" si="368"/>
        <v>344.41120101259736</v>
      </c>
      <c r="I5898" s="38">
        <v>115.2344147602896</v>
      </c>
      <c r="J5898" s="35">
        <f>IF(H5898&gt;0,MIN(H5898,($B$3-L5897)/'Technical Data'!$B$5),0)</f>
        <v>0</v>
      </c>
      <c r="K5898" s="15">
        <f>IF(H5898&lt;0,MIN(ABS(H5898),(L5897*'Technical Data'!$B$4)),0)</f>
        <v>0</v>
      </c>
      <c r="L5898" s="15">
        <f>L5897+J5898*'Technical Data'!$B$5-(K5898/'Technical Data'!$B$4)</f>
        <v>382.61924487253498</v>
      </c>
      <c r="N5898" s="15">
        <f t="shared" si="369"/>
        <v>366.55032385448993</v>
      </c>
      <c r="O5898" s="36">
        <f t="shared" si="370"/>
        <v>344.41120101259736</v>
      </c>
      <c r="P5898" s="50">
        <v>0</v>
      </c>
      <c r="Q5898" s="50">
        <v>22.1391228418926</v>
      </c>
      <c r="R5898" s="42">
        <v>93.095291918396796</v>
      </c>
      <c r="S5898" s="42">
        <v>0</v>
      </c>
      <c r="T5898" s="42">
        <v>363.36835882231998</v>
      </c>
      <c r="U5898" s="15">
        <f t="shared" si="371"/>
        <v>366.55032385448993</v>
      </c>
    </row>
    <row r="5899" spans="6:21" x14ac:dyDescent="0.3">
      <c r="F5899" s="5">
        <f>Demand!C5899</f>
        <v>26.059128388430533</v>
      </c>
      <c r="G5899">
        <f>Irradiance!A5899*$B$2*'Technical Data'!$B$2</f>
        <v>136.41503529811985</v>
      </c>
      <c r="H5899" s="5">
        <f t="shared" si="368"/>
        <v>110.35590690968931</v>
      </c>
      <c r="I5899" s="38">
        <v>42.885535038630508</v>
      </c>
      <c r="J5899" s="35">
        <f>IF(H5899&gt;0,MIN(H5899,($B$3-L5898)/'Technical Data'!$B$5),0)</f>
        <v>0</v>
      </c>
      <c r="K5899" s="15">
        <f>IF(H5899&lt;0,MIN(ABS(H5899),(L5898*'Technical Data'!$B$4)),0)</f>
        <v>0</v>
      </c>
      <c r="L5899" s="15">
        <f>L5898+J5899*'Technical Data'!$B$5-(K5899/'Technical Data'!$B$4)</f>
        <v>382.61924487253498</v>
      </c>
      <c r="N5899" s="15">
        <f t="shared" si="369"/>
        <v>136.41503529811985</v>
      </c>
      <c r="O5899" s="36">
        <f t="shared" si="370"/>
        <v>110.35590690968931</v>
      </c>
      <c r="P5899" s="50">
        <v>0</v>
      </c>
      <c r="Q5899" s="50">
        <v>26.059128388430501</v>
      </c>
      <c r="R5899" s="42">
        <v>16.8264066501999</v>
      </c>
      <c r="S5899" s="42">
        <v>0</v>
      </c>
      <c r="T5899" s="42">
        <v>378.51212480750002</v>
      </c>
      <c r="U5899" s="15">
        <f t="shared" si="371"/>
        <v>136.41503529811985</v>
      </c>
    </row>
    <row r="5900" spans="6:21" x14ac:dyDescent="0.3">
      <c r="F5900" s="5">
        <f>Demand!C5900</f>
        <v>29.827831888257958</v>
      </c>
      <c r="G5900">
        <f>Irradiance!A5900*$B$2*'Technical Data'!$B$2</f>
        <v>9.6123336675128481</v>
      </c>
      <c r="H5900" s="5">
        <f t="shared" si="368"/>
        <v>-20.215498220745111</v>
      </c>
      <c r="I5900" s="38">
        <v>3.0218815059516508</v>
      </c>
      <c r="J5900" s="35">
        <f>IF(H5900&gt;0,MIN(H5900,($B$3-L5899)/'Technical Data'!$B$5),0)</f>
        <v>0</v>
      </c>
      <c r="K5900" s="15">
        <f>IF(H5900&lt;0,MIN(ABS(H5900),(L5899*'Technical Data'!$B$4)),0)</f>
        <v>20.215498220745111</v>
      </c>
      <c r="L5900" s="15">
        <f>L5899+J5900*'Technical Data'!$B$5-(K5900/'Technical Data'!$B$4)</f>
        <v>360.15758018281821</v>
      </c>
      <c r="N5900" s="15">
        <f t="shared" si="369"/>
        <v>9.6123336675128481</v>
      </c>
      <c r="O5900" s="36">
        <f t="shared" si="370"/>
        <v>0</v>
      </c>
      <c r="P5900" s="50">
        <v>0</v>
      </c>
      <c r="Q5900" s="50">
        <v>3.0218815059516402</v>
      </c>
      <c r="R5900" s="42">
        <v>0</v>
      </c>
      <c r="S5900" s="42">
        <v>26.8059503823063</v>
      </c>
      <c r="T5900" s="42">
        <v>348.727735493826</v>
      </c>
      <c r="U5900" s="15">
        <f t="shared" si="371"/>
        <v>9.6123336675128481</v>
      </c>
    </row>
    <row r="5901" spans="6:21" x14ac:dyDescent="0.3">
      <c r="F5901" s="5">
        <f>Demand!C5901</f>
        <v>32.346473561578797</v>
      </c>
      <c r="G5901">
        <f>Irradiance!A5901*$B$2*'Technical Data'!$B$2</f>
        <v>0</v>
      </c>
      <c r="H5901" s="5">
        <f t="shared" si="368"/>
        <v>-32.346473561578797</v>
      </c>
      <c r="I5901" s="38">
        <v>0</v>
      </c>
      <c r="J5901" s="35">
        <f>IF(H5901&gt;0,MIN(H5901,($B$3-L5900)/'Technical Data'!$B$5),0)</f>
        <v>0</v>
      </c>
      <c r="K5901" s="15">
        <f>IF(H5901&lt;0,MIN(ABS(H5901),(L5900*'Technical Data'!$B$4)),0)</f>
        <v>32.346473561578797</v>
      </c>
      <c r="L5901" s="15">
        <f>L5900+J5901*'Technical Data'!$B$5-(K5901/'Technical Data'!$B$4)</f>
        <v>324.21705400328619</v>
      </c>
      <c r="N5901" s="15">
        <f t="shared" si="369"/>
        <v>0</v>
      </c>
      <c r="O5901" s="36">
        <f t="shared" si="370"/>
        <v>0</v>
      </c>
      <c r="P5901" s="50">
        <v>0</v>
      </c>
      <c r="Q5901" s="50">
        <v>0</v>
      </c>
      <c r="R5901" s="42">
        <v>0</v>
      </c>
      <c r="S5901" s="42">
        <v>32.346473561578797</v>
      </c>
      <c r="T5901" s="42">
        <v>312.78720931429399</v>
      </c>
      <c r="U5901" s="15">
        <f t="shared" si="371"/>
        <v>0</v>
      </c>
    </row>
    <row r="5902" spans="6:21" x14ac:dyDescent="0.3">
      <c r="F5902" s="5">
        <f>Demand!C5902</f>
        <v>33.650708508051309</v>
      </c>
      <c r="G5902">
        <f>Irradiance!A5902*$B$2*'Technical Data'!$B$2</f>
        <v>0</v>
      </c>
      <c r="H5902" s="5">
        <f t="shared" si="368"/>
        <v>-33.650708508051309</v>
      </c>
      <c r="I5902" s="38">
        <v>0</v>
      </c>
      <c r="J5902" s="35">
        <f>IF(H5902&gt;0,MIN(H5902,($B$3-L5901)/'Technical Data'!$B$5),0)</f>
        <v>0</v>
      </c>
      <c r="K5902" s="15">
        <f>IF(H5902&lt;0,MIN(ABS(H5902),(L5901*'Technical Data'!$B$4)),0)</f>
        <v>33.650708508051309</v>
      </c>
      <c r="L5902" s="15">
        <f>L5901+J5902*'Technical Data'!$B$5-(K5902/'Technical Data'!$B$4)</f>
        <v>286.82737788322919</v>
      </c>
      <c r="N5902" s="15">
        <f t="shared" si="369"/>
        <v>0</v>
      </c>
      <c r="O5902" s="36">
        <f t="shared" si="370"/>
        <v>0</v>
      </c>
      <c r="P5902" s="50">
        <v>0</v>
      </c>
      <c r="Q5902" s="50">
        <v>0</v>
      </c>
      <c r="R5902" s="42">
        <v>0</v>
      </c>
      <c r="S5902" s="42">
        <v>33.650708508051302</v>
      </c>
      <c r="T5902" s="42">
        <v>275.39753319423698</v>
      </c>
      <c r="U5902" s="15">
        <f t="shared" si="371"/>
        <v>0</v>
      </c>
    </row>
    <row r="5903" spans="6:21" x14ac:dyDescent="0.3">
      <c r="F5903" s="5">
        <f>Demand!C5903</f>
        <v>34.088198609960187</v>
      </c>
      <c r="G5903">
        <f>Irradiance!A5903*$B$2*'Technical Data'!$B$2</f>
        <v>0</v>
      </c>
      <c r="H5903" s="5">
        <f t="shared" si="368"/>
        <v>-34.088198609960187</v>
      </c>
      <c r="I5903" s="38">
        <v>0</v>
      </c>
      <c r="J5903" s="35">
        <f>IF(H5903&gt;0,MIN(H5903,($B$3-L5902)/'Technical Data'!$B$5),0)</f>
        <v>0</v>
      </c>
      <c r="K5903" s="15">
        <f>IF(H5903&lt;0,MIN(ABS(H5903),(L5902*'Technical Data'!$B$4)),0)</f>
        <v>34.088198609960187</v>
      </c>
      <c r="L5903" s="15">
        <f>L5902+J5903*'Technical Data'!$B$5-(K5903/'Technical Data'!$B$4)</f>
        <v>248.9516016499401</v>
      </c>
      <c r="N5903" s="15">
        <f t="shared" si="369"/>
        <v>0</v>
      </c>
      <c r="O5903" s="36">
        <f t="shared" si="370"/>
        <v>0</v>
      </c>
      <c r="P5903" s="50">
        <v>0</v>
      </c>
      <c r="Q5903" s="50">
        <v>0</v>
      </c>
      <c r="R5903" s="42">
        <v>0</v>
      </c>
      <c r="S5903" s="42">
        <v>34.088198609960202</v>
      </c>
      <c r="T5903" s="42">
        <v>237.52175696094801</v>
      </c>
      <c r="U5903" s="15">
        <f t="shared" si="371"/>
        <v>0</v>
      </c>
    </row>
    <row r="5904" spans="6:21" x14ac:dyDescent="0.3">
      <c r="F5904" s="5">
        <f>Demand!C5904</f>
        <v>33.500965344823072</v>
      </c>
      <c r="G5904">
        <f>Irradiance!A5904*$B$2*'Technical Data'!$B$2</f>
        <v>0</v>
      </c>
      <c r="H5904" s="5">
        <f t="shared" si="368"/>
        <v>-33.500965344823072</v>
      </c>
      <c r="I5904" s="38">
        <v>0</v>
      </c>
      <c r="J5904" s="35">
        <f>IF(H5904&gt;0,MIN(H5904,($B$3-L5903)/'Technical Data'!$B$5),0)</f>
        <v>0</v>
      </c>
      <c r="K5904" s="15">
        <f>IF(H5904&lt;0,MIN(ABS(H5904),(L5903*'Technical Data'!$B$4)),0)</f>
        <v>33.500965344823072</v>
      </c>
      <c r="L5904" s="15">
        <f>L5903+J5904*'Technical Data'!$B$5-(K5904/'Technical Data'!$B$4)</f>
        <v>211.72830682235892</v>
      </c>
      <c r="N5904" s="15">
        <f t="shared" si="369"/>
        <v>0</v>
      </c>
      <c r="O5904" s="36">
        <f t="shared" si="370"/>
        <v>0</v>
      </c>
      <c r="P5904" s="50">
        <v>0</v>
      </c>
      <c r="Q5904" s="50">
        <v>0</v>
      </c>
      <c r="R5904" s="42">
        <v>0</v>
      </c>
      <c r="S5904" s="42">
        <v>33.500965344823101</v>
      </c>
      <c r="T5904" s="42">
        <v>200.298462133367</v>
      </c>
      <c r="U5904" s="15">
        <f t="shared" si="371"/>
        <v>0</v>
      </c>
    </row>
    <row r="5905" spans="6:21" x14ac:dyDescent="0.3">
      <c r="F5905" s="5">
        <f>Demand!C5905</f>
        <v>32.146501520035095</v>
      </c>
      <c r="G5905">
        <f>Irradiance!A5905*$B$2*'Technical Data'!$B$2</f>
        <v>0</v>
      </c>
      <c r="H5905" s="5">
        <f t="shared" si="368"/>
        <v>-32.146501520035095</v>
      </c>
      <c r="I5905" s="38">
        <v>0</v>
      </c>
      <c r="J5905" s="35">
        <f>IF(H5905&gt;0,MIN(H5905,($B$3-L5904)/'Technical Data'!$B$5),0)</f>
        <v>0</v>
      </c>
      <c r="K5905" s="15">
        <f>IF(H5905&lt;0,MIN(ABS(H5905),(L5904*'Technical Data'!$B$4)),0)</f>
        <v>32.146501520035095</v>
      </c>
      <c r="L5905" s="15">
        <f>L5904+J5905*'Technical Data'!$B$5-(K5905/'Technical Data'!$B$4)</f>
        <v>176.0099718000977</v>
      </c>
      <c r="N5905" s="15">
        <f t="shared" si="369"/>
        <v>0</v>
      </c>
      <c r="O5905" s="36">
        <f t="shared" si="370"/>
        <v>0</v>
      </c>
      <c r="P5905" s="50">
        <v>0</v>
      </c>
      <c r="Q5905" s="50">
        <v>0</v>
      </c>
      <c r="R5905" s="42">
        <v>0</v>
      </c>
      <c r="S5905" s="42">
        <v>32.146501520035102</v>
      </c>
      <c r="T5905" s="42">
        <v>164.58012711110601</v>
      </c>
      <c r="U5905" s="15">
        <f t="shared" si="371"/>
        <v>0</v>
      </c>
    </row>
    <row r="5906" spans="6:21" x14ac:dyDescent="0.3">
      <c r="F5906" s="5">
        <f>Demand!C5906</f>
        <v>30.246455847471921</v>
      </c>
      <c r="G5906">
        <f>Irradiance!A5906*$B$2*'Technical Data'!$B$2</f>
        <v>0</v>
      </c>
      <c r="H5906" s="5">
        <f t="shared" si="368"/>
        <v>-30.246455847471921</v>
      </c>
      <c r="I5906" s="38">
        <v>0</v>
      </c>
      <c r="J5906" s="35">
        <f>IF(H5906&gt;0,MIN(H5906,($B$3-L5905)/'Technical Data'!$B$5),0)</f>
        <v>0</v>
      </c>
      <c r="K5906" s="15">
        <f>IF(H5906&lt;0,MIN(ABS(H5906),(L5905*'Technical Data'!$B$4)),0)</f>
        <v>30.246455847471921</v>
      </c>
      <c r="L5906" s="15">
        <f>L5905+J5906*'Technical Data'!$B$5-(K5906/'Technical Data'!$B$4)</f>
        <v>142.40279863624002</v>
      </c>
      <c r="N5906" s="15">
        <f t="shared" si="369"/>
        <v>0</v>
      </c>
      <c r="O5906" s="36">
        <f t="shared" si="370"/>
        <v>0</v>
      </c>
      <c r="P5906" s="50">
        <v>0</v>
      </c>
      <c r="Q5906" s="50">
        <v>0</v>
      </c>
      <c r="R5906" s="42">
        <v>0</v>
      </c>
      <c r="S5906" s="42">
        <v>30.2464558474719</v>
      </c>
      <c r="T5906" s="42">
        <v>130.97295394724799</v>
      </c>
      <c r="U5906" s="15">
        <f t="shared" si="371"/>
        <v>0</v>
      </c>
    </row>
    <row r="5907" spans="6:21" x14ac:dyDescent="0.3">
      <c r="F5907" s="5">
        <f>Demand!C5907</f>
        <v>28.149118141213226</v>
      </c>
      <c r="G5907">
        <f>Irradiance!A5907*$B$2*'Technical Data'!$B$2</f>
        <v>0</v>
      </c>
      <c r="H5907" s="5">
        <f t="shared" si="368"/>
        <v>-28.149118141213226</v>
      </c>
      <c r="I5907" s="38">
        <v>0</v>
      </c>
      <c r="J5907" s="35">
        <f>IF(H5907&gt;0,MIN(H5907,($B$3-L5906)/'Technical Data'!$B$5),0)</f>
        <v>0</v>
      </c>
      <c r="K5907" s="15">
        <f>IF(H5907&lt;0,MIN(ABS(H5907),(L5906*'Technical Data'!$B$4)),0)</f>
        <v>28.149118141213226</v>
      </c>
      <c r="L5907" s="15">
        <f>L5906+J5907*'Technical Data'!$B$5-(K5907/'Technical Data'!$B$4)</f>
        <v>111.12600070155867</v>
      </c>
      <c r="N5907" s="15">
        <f t="shared" si="369"/>
        <v>0</v>
      </c>
      <c r="O5907" s="36">
        <f t="shared" si="370"/>
        <v>0</v>
      </c>
      <c r="P5907" s="50">
        <v>0</v>
      </c>
      <c r="Q5907" s="50">
        <v>0</v>
      </c>
      <c r="R5907" s="42">
        <v>0</v>
      </c>
      <c r="S5907" s="42">
        <v>28.149118141213201</v>
      </c>
      <c r="T5907" s="42">
        <v>99.696156012566902</v>
      </c>
      <c r="U5907" s="15">
        <f t="shared" si="371"/>
        <v>0</v>
      </c>
    </row>
    <row r="5908" spans="6:21" x14ac:dyDescent="0.3">
      <c r="F5908" s="5">
        <f>Demand!C5908</f>
        <v>25.210696892881543</v>
      </c>
      <c r="G5908">
        <f>Irradiance!A5908*$B$2*'Technical Data'!$B$2</f>
        <v>0</v>
      </c>
      <c r="H5908" s="5">
        <f t="shared" si="368"/>
        <v>-25.210696892881543</v>
      </c>
      <c r="I5908" s="38">
        <v>0</v>
      </c>
      <c r="J5908" s="35">
        <f>IF(H5908&gt;0,MIN(H5908,($B$3-L5907)/'Technical Data'!$B$5),0)</f>
        <v>0</v>
      </c>
      <c r="K5908" s="15">
        <f>IF(H5908&lt;0,MIN(ABS(H5908),(L5907*'Technical Data'!$B$4)),0)</f>
        <v>25.210696892881543</v>
      </c>
      <c r="L5908" s="15">
        <f>L5907+J5908*'Technical Data'!$B$5-(K5908/'Technical Data'!$B$4)</f>
        <v>83.114115265023628</v>
      </c>
      <c r="N5908" s="15">
        <f t="shared" si="369"/>
        <v>0</v>
      </c>
      <c r="O5908" s="36">
        <f t="shared" si="370"/>
        <v>0</v>
      </c>
      <c r="P5908" s="50">
        <v>0</v>
      </c>
      <c r="Q5908" s="50">
        <v>0</v>
      </c>
      <c r="R5908" s="42">
        <v>0</v>
      </c>
      <c r="S5908" s="42">
        <v>25.210696892881501</v>
      </c>
      <c r="T5908" s="42">
        <v>71.684270576031906</v>
      </c>
      <c r="U5908" s="15">
        <f t="shared" si="371"/>
        <v>0</v>
      </c>
    </row>
    <row r="5909" spans="6:21" x14ac:dyDescent="0.3">
      <c r="F5909" s="5">
        <f>Demand!C5909</f>
        <v>21.441654275040438</v>
      </c>
      <c r="G5909">
        <f>Irradiance!A5909*$B$2*'Technical Data'!$B$2</f>
        <v>0</v>
      </c>
      <c r="H5909" s="5">
        <f t="shared" si="368"/>
        <v>-21.441654275040438</v>
      </c>
      <c r="I5909" s="38">
        <v>0</v>
      </c>
      <c r="J5909" s="35">
        <f>IF(H5909&gt;0,MIN(H5909,($B$3-L5908)/'Technical Data'!$B$5),0)</f>
        <v>0</v>
      </c>
      <c r="K5909" s="15">
        <f>IF(H5909&lt;0,MIN(ABS(H5909),(L5908*'Technical Data'!$B$4)),0)</f>
        <v>21.441654275040438</v>
      </c>
      <c r="L5909" s="15">
        <f>L5908+J5909*'Technical Data'!$B$5-(K5909/'Technical Data'!$B$4)</f>
        <v>59.290054959423145</v>
      </c>
      <c r="N5909" s="15">
        <f t="shared" si="369"/>
        <v>0</v>
      </c>
      <c r="O5909" s="36">
        <f t="shared" si="370"/>
        <v>0</v>
      </c>
      <c r="P5909" s="50">
        <v>0</v>
      </c>
      <c r="Q5909" s="50">
        <v>0</v>
      </c>
      <c r="R5909" s="42">
        <v>0</v>
      </c>
      <c r="S5909" s="42">
        <v>21.441654275040399</v>
      </c>
      <c r="T5909" s="42">
        <v>47.860210270431402</v>
      </c>
      <c r="U5909" s="15">
        <f t="shared" si="371"/>
        <v>0</v>
      </c>
    </row>
    <row r="5910" spans="6:21" x14ac:dyDescent="0.3">
      <c r="F5910" s="5">
        <f>Demand!C5910</f>
        <v>17.518839650440029</v>
      </c>
      <c r="G5910">
        <f>Irradiance!A5910*$B$2*'Technical Data'!$B$2</f>
        <v>0</v>
      </c>
      <c r="H5910" s="5">
        <f t="shared" si="368"/>
        <v>-17.518839650440029</v>
      </c>
      <c r="I5910" s="38">
        <v>0</v>
      </c>
      <c r="J5910" s="35">
        <f>IF(H5910&gt;0,MIN(H5910,($B$3-L5909)/'Technical Data'!$B$5),0)</f>
        <v>0</v>
      </c>
      <c r="K5910" s="15">
        <f>IF(H5910&lt;0,MIN(ABS(H5910),(L5909*'Technical Data'!$B$4)),0)</f>
        <v>17.518839650440029</v>
      </c>
      <c r="L5910" s="15">
        <f>L5909+J5910*'Technical Data'!$B$5-(K5910/'Technical Data'!$B$4)</f>
        <v>39.824677570045338</v>
      </c>
      <c r="N5910" s="15">
        <f t="shared" si="369"/>
        <v>0</v>
      </c>
      <c r="O5910" s="36">
        <f t="shared" si="370"/>
        <v>0</v>
      </c>
      <c r="P5910" s="50">
        <v>0</v>
      </c>
      <c r="Q5910" s="50">
        <v>0</v>
      </c>
      <c r="R5910" s="42">
        <v>0</v>
      </c>
      <c r="S5910" s="42">
        <v>17.51883965044</v>
      </c>
      <c r="T5910" s="42">
        <v>28.394832881053599</v>
      </c>
      <c r="U5910" s="15">
        <f t="shared" si="371"/>
        <v>0</v>
      </c>
    </row>
    <row r="5911" spans="6:21" x14ac:dyDescent="0.3">
      <c r="F5911" s="5">
        <f>Demand!C5911</f>
        <v>14.341369828430429</v>
      </c>
      <c r="G5911">
        <f>Irradiance!A5911*$B$2*'Technical Data'!$B$2</f>
        <v>0</v>
      </c>
      <c r="H5911" s="5">
        <f t="shared" si="368"/>
        <v>-14.341369828430429</v>
      </c>
      <c r="I5911" s="38">
        <v>0</v>
      </c>
      <c r="J5911" s="35">
        <f>IF(H5911&gt;0,MIN(H5911,($B$3-L5910)/'Technical Data'!$B$5),0)</f>
        <v>0</v>
      </c>
      <c r="K5911" s="15">
        <f>IF(H5911&lt;0,MIN(ABS(H5911),(L5910*'Technical Data'!$B$4)),0)</f>
        <v>14.341369828430429</v>
      </c>
      <c r="L5911" s="15">
        <f>L5910+J5911*'Technical Data'!$B$5-(K5911/'Technical Data'!$B$4)</f>
        <v>23.889822205122641</v>
      </c>
      <c r="N5911" s="15">
        <f t="shared" si="369"/>
        <v>0</v>
      </c>
      <c r="O5911" s="36">
        <f t="shared" si="370"/>
        <v>0</v>
      </c>
      <c r="P5911" s="50">
        <v>0</v>
      </c>
      <c r="Q5911" s="50">
        <v>0</v>
      </c>
      <c r="R5911" s="42">
        <v>0</v>
      </c>
      <c r="S5911" s="42">
        <v>14.3413698284304</v>
      </c>
      <c r="T5911" s="42">
        <v>12.4599775161309</v>
      </c>
      <c r="U5911" s="15">
        <f t="shared" si="371"/>
        <v>0</v>
      </c>
    </row>
    <row r="5912" spans="6:21" x14ac:dyDescent="0.3">
      <c r="F5912" s="5">
        <f>Demand!C5912</f>
        <v>11.667261990410534</v>
      </c>
      <c r="G5912">
        <f>Irradiance!A5912*$B$2*'Technical Data'!$B$2</f>
        <v>1.4418500501269274</v>
      </c>
      <c r="H5912" s="5">
        <f t="shared" si="368"/>
        <v>-10.225411940283607</v>
      </c>
      <c r="I5912" s="38">
        <v>0.45328222589274758</v>
      </c>
      <c r="J5912" s="35">
        <f>IF(H5912&gt;0,MIN(H5912,($B$3-L5911)/'Technical Data'!$B$5),0)</f>
        <v>0</v>
      </c>
      <c r="K5912" s="15">
        <f>IF(H5912&lt;0,MIN(ABS(H5912),(L5911*'Technical Data'!$B$4)),0)</f>
        <v>10.225411940283607</v>
      </c>
      <c r="L5912" s="15">
        <f>L5911+J5912*'Technical Data'!$B$5-(K5912/'Technical Data'!$B$4)</f>
        <v>12.5282533825853</v>
      </c>
      <c r="N5912" s="15">
        <f t="shared" si="369"/>
        <v>1.4418500501269274</v>
      </c>
      <c r="O5912" s="36">
        <f t="shared" si="370"/>
        <v>0</v>
      </c>
      <c r="P5912" s="50">
        <v>0</v>
      </c>
      <c r="Q5912" s="50">
        <v>0.45328222589274603</v>
      </c>
      <c r="R5912" s="42">
        <v>0</v>
      </c>
      <c r="S5912" s="42">
        <v>11.2139797645178</v>
      </c>
      <c r="T5912" s="42">
        <v>0</v>
      </c>
      <c r="U5912" s="15">
        <f t="shared" si="371"/>
        <v>1.4418500501269274</v>
      </c>
    </row>
    <row r="5913" spans="6:21" x14ac:dyDescent="0.3">
      <c r="F5913" s="5">
        <f>Demand!C5913</f>
        <v>9.1669603542291398</v>
      </c>
      <c r="G5913">
        <f>Irradiance!A5913*$B$2*'Technical Data'!$B$2</f>
        <v>143.94469667100489</v>
      </c>
      <c r="H5913" s="5">
        <f t="shared" si="368"/>
        <v>134.77773631677576</v>
      </c>
      <c r="I5913" s="38">
        <v>45.25267555162597</v>
      </c>
      <c r="J5913" s="35">
        <f>IF(H5913&gt;0,MIN(H5913,($B$3-L5912)/'Technical Data'!$B$5),0)</f>
        <v>134.77773631677576</v>
      </c>
      <c r="K5913" s="15">
        <f>IF(H5913&lt;0,MIN(ABS(H5913),(L5912*'Technical Data'!$B$4)),0)</f>
        <v>0</v>
      </c>
      <c r="L5913" s="15">
        <f>L5912+J5913*'Technical Data'!$B$5-(K5913/'Technical Data'!$B$4)</f>
        <v>133.82821606768348</v>
      </c>
      <c r="N5913" s="15">
        <f t="shared" si="369"/>
        <v>9.1669603542291327</v>
      </c>
      <c r="O5913" s="36">
        <f t="shared" si="370"/>
        <v>0</v>
      </c>
      <c r="P5913" s="50">
        <v>36.085715197396702</v>
      </c>
      <c r="Q5913" s="50">
        <v>9.1669603542291398</v>
      </c>
      <c r="R5913" s="42">
        <v>0</v>
      </c>
      <c r="S5913" s="42">
        <v>0</v>
      </c>
      <c r="T5913" s="42">
        <v>0</v>
      </c>
      <c r="U5913" s="15">
        <f t="shared" si="371"/>
        <v>9.1669603542291327</v>
      </c>
    </row>
    <row r="5914" spans="6:21" x14ac:dyDescent="0.3">
      <c r="F5914" s="5">
        <f>Demand!C5914</f>
        <v>7.1962184140255916</v>
      </c>
      <c r="G5914">
        <f>Irradiance!A5914*$B$2*'Technical Data'!$B$2</f>
        <v>311.51971360797887</v>
      </c>
      <c r="H5914" s="5">
        <f t="shared" si="368"/>
        <v>304.32349519395331</v>
      </c>
      <c r="I5914" s="38">
        <v>97.934143138716408</v>
      </c>
      <c r="J5914" s="35">
        <f>IF(H5914&gt;0,MIN(H5914,($B$3-L5913)/'Technical Data'!$B$5),0)</f>
        <v>276.43447644983496</v>
      </c>
      <c r="K5914" s="15">
        <f>IF(H5914&lt;0,MIN(ABS(H5914),(L5913*'Technical Data'!$B$4)),0)</f>
        <v>0</v>
      </c>
      <c r="L5914" s="15">
        <f>L5913+J5914*'Technical Data'!$B$5-(K5914/'Technical Data'!$B$4)</f>
        <v>382.61924487253498</v>
      </c>
      <c r="N5914" s="15">
        <f t="shared" si="369"/>
        <v>35.085237158143912</v>
      </c>
      <c r="O5914" s="36">
        <f t="shared" si="370"/>
        <v>27.889018744118321</v>
      </c>
      <c r="P5914" s="50">
        <v>90.737924724690501</v>
      </c>
      <c r="Q5914" s="50">
        <v>7.1962184140255898</v>
      </c>
      <c r="R5914" s="42">
        <v>0</v>
      </c>
      <c r="S5914" s="42">
        <v>0</v>
      </c>
      <c r="T5914" s="42">
        <v>0</v>
      </c>
      <c r="U5914" s="15">
        <f t="shared" si="371"/>
        <v>35.085237158143912</v>
      </c>
    </row>
    <row r="5915" spans="6:21" x14ac:dyDescent="0.3">
      <c r="F5915" s="5">
        <f>Demand!C5915</f>
        <v>6.0300031509444825</v>
      </c>
      <c r="G5915">
        <f>Irradiance!A5915*$B$2*'Technical Data'!$B$2</f>
        <v>455.38430749842115</v>
      </c>
      <c r="H5915" s="5">
        <f t="shared" si="368"/>
        <v>449.35430434747667</v>
      </c>
      <c r="I5915" s="38">
        <v>143.16163634445951</v>
      </c>
      <c r="J5915" s="35">
        <f>IF(H5915&gt;0,MIN(H5915,($B$3-L5914)/'Technical Data'!$B$5),0)</f>
        <v>0</v>
      </c>
      <c r="K5915" s="15">
        <f>IF(H5915&lt;0,MIN(ABS(H5915),(L5914*'Technical Data'!$B$4)),0)</f>
        <v>0</v>
      </c>
      <c r="L5915" s="15">
        <f>L5914+J5915*'Technical Data'!$B$5-(K5915/'Technical Data'!$B$4)</f>
        <v>382.61924487253498</v>
      </c>
      <c r="N5915" s="15">
        <f t="shared" si="369"/>
        <v>455.38430749842115</v>
      </c>
      <c r="O5915" s="36">
        <f t="shared" si="370"/>
        <v>449.35430434747667</v>
      </c>
      <c r="P5915" s="50">
        <v>137.13163319351401</v>
      </c>
      <c r="Q5915" s="50">
        <v>6.0300031509444798</v>
      </c>
      <c r="R5915" s="42">
        <v>0</v>
      </c>
      <c r="S5915" s="42">
        <v>0</v>
      </c>
      <c r="T5915" s="42">
        <v>0</v>
      </c>
      <c r="U5915" s="15">
        <f t="shared" si="371"/>
        <v>455.38430749842115</v>
      </c>
    </row>
    <row r="5916" spans="6:21" x14ac:dyDescent="0.3">
      <c r="F5916" s="5">
        <f>Demand!C5916</f>
        <v>6.0644618285953209</v>
      </c>
      <c r="G5916">
        <f>Irradiance!A5916*$B$2*'Technical Data'!$B$2</f>
        <v>584.18957864309334</v>
      </c>
      <c r="H5916" s="5">
        <f t="shared" si="368"/>
        <v>578.12511681449803</v>
      </c>
      <c r="I5916" s="38">
        <v>183.65484852421159</v>
      </c>
      <c r="J5916" s="35">
        <f>IF(H5916&gt;0,MIN(H5916,($B$3-L5915)/'Technical Data'!$B$5),0)</f>
        <v>0</v>
      </c>
      <c r="K5916" s="15">
        <f>IF(H5916&lt;0,MIN(ABS(H5916),(L5915*'Technical Data'!$B$4)),0)</f>
        <v>0</v>
      </c>
      <c r="L5916" s="15">
        <f>L5915+J5916*'Technical Data'!$B$5-(K5916/'Technical Data'!$B$4)</f>
        <v>382.61924487253498</v>
      </c>
      <c r="N5916" s="15">
        <f t="shared" si="369"/>
        <v>584.18957864309334</v>
      </c>
      <c r="O5916" s="36">
        <f t="shared" si="370"/>
        <v>578.12511681449803</v>
      </c>
      <c r="P5916" s="50">
        <v>177.59038669561599</v>
      </c>
      <c r="Q5916" s="50">
        <v>6.06446182859532</v>
      </c>
      <c r="R5916" s="42">
        <v>0</v>
      </c>
      <c r="S5916" s="42">
        <v>0</v>
      </c>
      <c r="T5916" s="42">
        <v>0</v>
      </c>
      <c r="U5916" s="15">
        <f t="shared" si="371"/>
        <v>584.18957864309334</v>
      </c>
    </row>
    <row r="5917" spans="6:21" x14ac:dyDescent="0.3">
      <c r="F5917" s="5">
        <f>Demand!C5917</f>
        <v>6.9621968814835293</v>
      </c>
      <c r="G5917">
        <f>Irradiance!A5917*$B$2*'Technical Data'!$B$2</f>
        <v>673.58428175096287</v>
      </c>
      <c r="H5917" s="5">
        <f t="shared" si="368"/>
        <v>666.62208486947929</v>
      </c>
      <c r="I5917" s="38">
        <v>211.75834652956189</v>
      </c>
      <c r="J5917" s="35">
        <f>IF(H5917&gt;0,MIN(H5917,($B$3-L5916)/'Technical Data'!$B$5),0)</f>
        <v>0</v>
      </c>
      <c r="K5917" s="15">
        <f>IF(H5917&lt;0,MIN(ABS(H5917),(L5916*'Technical Data'!$B$4)),0)</f>
        <v>0</v>
      </c>
      <c r="L5917" s="15">
        <f>L5916+J5917*'Technical Data'!$B$5-(K5917/'Technical Data'!$B$4)</f>
        <v>382.61924487253498</v>
      </c>
      <c r="N5917" s="15">
        <f t="shared" si="369"/>
        <v>673.58428175096287</v>
      </c>
      <c r="O5917" s="36">
        <f t="shared" si="370"/>
        <v>666.62208486947929</v>
      </c>
      <c r="P5917" s="50">
        <v>204.796149648078</v>
      </c>
      <c r="Q5917" s="50">
        <v>6.9621968814835302</v>
      </c>
      <c r="R5917" s="42">
        <v>0</v>
      </c>
      <c r="S5917" s="42">
        <v>0</v>
      </c>
      <c r="T5917" s="42">
        <v>0</v>
      </c>
      <c r="U5917" s="15">
        <f t="shared" si="371"/>
        <v>673.58428175096287</v>
      </c>
    </row>
    <row r="5918" spans="6:21" x14ac:dyDescent="0.3">
      <c r="F5918" s="5">
        <f>Demand!C5918</f>
        <v>9.2104311157523107</v>
      </c>
      <c r="G5918">
        <f>Irradiance!A5918*$B$2*'Technical Data'!$B$2</f>
        <v>714.75711096014288</v>
      </c>
      <c r="H5918" s="5">
        <f t="shared" si="368"/>
        <v>705.54667984439061</v>
      </c>
      <c r="I5918" s="38">
        <v>224.70207231338819</v>
      </c>
      <c r="J5918" s="35">
        <f>IF(H5918&gt;0,MIN(H5918,($B$3-L5917)/'Technical Data'!$B$5),0)</f>
        <v>0</v>
      </c>
      <c r="K5918" s="15">
        <f>IF(H5918&lt;0,MIN(ABS(H5918),(L5917*'Technical Data'!$B$4)),0)</f>
        <v>0</v>
      </c>
      <c r="L5918" s="15">
        <f>L5917+J5918*'Technical Data'!$B$5-(K5918/'Technical Data'!$B$4)</f>
        <v>382.61924487253498</v>
      </c>
      <c r="N5918" s="15">
        <f t="shared" si="369"/>
        <v>714.75711096014288</v>
      </c>
      <c r="O5918" s="36">
        <f t="shared" si="370"/>
        <v>705.54667984439061</v>
      </c>
      <c r="P5918" s="50">
        <v>215.491641197635</v>
      </c>
      <c r="Q5918" s="50">
        <v>9.2104311157523107</v>
      </c>
      <c r="R5918" s="42">
        <v>0</v>
      </c>
      <c r="S5918" s="42">
        <v>0</v>
      </c>
      <c r="T5918" s="42">
        <v>0</v>
      </c>
      <c r="U5918" s="15">
        <f t="shared" si="371"/>
        <v>714.75711096014288</v>
      </c>
    </row>
    <row r="5919" spans="6:21" x14ac:dyDescent="0.3">
      <c r="F5919" s="5">
        <f>Demand!C5919</f>
        <v>12.220231596315655</v>
      </c>
      <c r="G5919">
        <f>Irradiance!A5919*$B$2*'Technical Data'!$B$2</f>
        <v>689.20432396067122</v>
      </c>
      <c r="H5919" s="5">
        <f t="shared" si="368"/>
        <v>676.98409236435555</v>
      </c>
      <c r="I5919" s="38">
        <v>216.66890397673339</v>
      </c>
      <c r="J5919" s="35">
        <f>IF(H5919&gt;0,MIN(H5919,($B$3-L5918)/'Technical Data'!$B$5),0)</f>
        <v>0</v>
      </c>
      <c r="K5919" s="15">
        <f>IF(H5919&lt;0,MIN(ABS(H5919),(L5918*'Technical Data'!$B$4)),0)</f>
        <v>0</v>
      </c>
      <c r="L5919" s="15">
        <f>L5918+J5919*'Technical Data'!$B$5-(K5919/'Technical Data'!$B$4)</f>
        <v>382.61924487253498</v>
      </c>
      <c r="N5919" s="15">
        <f t="shared" si="369"/>
        <v>689.20432396067122</v>
      </c>
      <c r="O5919" s="36">
        <f t="shared" si="370"/>
        <v>676.98409236435555</v>
      </c>
      <c r="P5919" s="50">
        <v>204.44867238041701</v>
      </c>
      <c r="Q5919" s="50">
        <v>12.220231596315701</v>
      </c>
      <c r="R5919" s="42">
        <v>0</v>
      </c>
      <c r="S5919" s="42">
        <v>0</v>
      </c>
      <c r="T5919" s="42">
        <v>0</v>
      </c>
      <c r="U5919" s="15">
        <f t="shared" si="371"/>
        <v>689.20432396067122</v>
      </c>
    </row>
    <row r="5920" spans="6:21" x14ac:dyDescent="0.3">
      <c r="F5920" s="5">
        <f>Demand!C5920</f>
        <v>15.394930878215668</v>
      </c>
      <c r="G5920">
        <f>Irradiance!A5920*$B$2*'Technical Data'!$B$2</f>
        <v>625.52261341339863</v>
      </c>
      <c r="H5920" s="5">
        <f t="shared" si="368"/>
        <v>610.127682535183</v>
      </c>
      <c r="I5920" s="38">
        <v>196.6489389998037</v>
      </c>
      <c r="J5920" s="35">
        <f>IF(H5920&gt;0,MIN(H5920,($B$3-L5919)/'Technical Data'!$B$5),0)</f>
        <v>0</v>
      </c>
      <c r="K5920" s="15">
        <f>IF(H5920&lt;0,MIN(ABS(H5920),(L5919*'Technical Data'!$B$4)),0)</f>
        <v>0</v>
      </c>
      <c r="L5920" s="15">
        <f>L5919+J5920*'Technical Data'!$B$5-(K5920/'Technical Data'!$B$4)</f>
        <v>382.61924487253498</v>
      </c>
      <c r="N5920" s="15">
        <f t="shared" si="369"/>
        <v>625.52261341339863</v>
      </c>
      <c r="O5920" s="36">
        <f t="shared" si="370"/>
        <v>610.127682535183</v>
      </c>
      <c r="P5920" s="50">
        <v>45.796743789485802</v>
      </c>
      <c r="Q5920" s="50">
        <v>15.3949308782157</v>
      </c>
      <c r="R5920" s="42">
        <v>135.457264332101</v>
      </c>
      <c r="S5920" s="42">
        <v>0</v>
      </c>
      <c r="T5920" s="42">
        <v>121.911537898891</v>
      </c>
      <c r="U5920" s="15">
        <f t="shared" si="371"/>
        <v>625.52261341339863</v>
      </c>
    </row>
    <row r="5921" spans="6:21" x14ac:dyDescent="0.3">
      <c r="F5921" s="5">
        <f>Demand!C5921</f>
        <v>18.676088893156294</v>
      </c>
      <c r="G5921">
        <f>Irradiance!A5921*$B$2*'Technical Data'!$B$2</f>
        <v>510.1746094032444</v>
      </c>
      <c r="H5921" s="5">
        <f t="shared" si="368"/>
        <v>491.4985205100881</v>
      </c>
      <c r="I5921" s="38">
        <v>160.38636092838391</v>
      </c>
      <c r="J5921" s="35">
        <f>IF(H5921&gt;0,MIN(H5921,($B$3-L5920)/'Technical Data'!$B$5),0)</f>
        <v>0</v>
      </c>
      <c r="K5921" s="15">
        <f>IF(H5921&lt;0,MIN(ABS(H5921),(L5920*'Technical Data'!$B$4)),0)</f>
        <v>0</v>
      </c>
      <c r="L5921" s="15">
        <f>L5920+J5921*'Technical Data'!$B$5-(K5921/'Technical Data'!$B$4)</f>
        <v>382.61924487253498</v>
      </c>
      <c r="N5921" s="15">
        <f t="shared" si="369"/>
        <v>510.1746094032444</v>
      </c>
      <c r="O5921" s="36">
        <f t="shared" si="370"/>
        <v>491.4985205100881</v>
      </c>
      <c r="P5921" s="50">
        <v>0</v>
      </c>
      <c r="Q5921" s="50">
        <v>18.676088893156301</v>
      </c>
      <c r="R5921" s="42">
        <v>141.71027203522701</v>
      </c>
      <c r="S5921" s="42">
        <v>0</v>
      </c>
      <c r="T5921" s="42">
        <v>249.45078273059599</v>
      </c>
      <c r="U5921" s="15">
        <f t="shared" si="371"/>
        <v>510.1746094032444</v>
      </c>
    </row>
    <row r="5922" spans="6:21" x14ac:dyDescent="0.3">
      <c r="F5922" s="5">
        <f>Demand!C5922</f>
        <v>22.139122841892561</v>
      </c>
      <c r="G5922">
        <f>Irradiance!A5922*$B$2*'Technical Data'!$B$2</f>
        <v>363.98703487648652</v>
      </c>
      <c r="H5922" s="5">
        <f t="shared" si="368"/>
        <v>341.84791203459395</v>
      </c>
      <c r="I5922" s="38">
        <v>114.4285796920358</v>
      </c>
      <c r="J5922" s="35">
        <f>IF(H5922&gt;0,MIN(H5922,($B$3-L5921)/'Technical Data'!$B$5),0)</f>
        <v>0</v>
      </c>
      <c r="K5922" s="15">
        <f>IF(H5922&lt;0,MIN(ABS(H5922),(L5921*'Technical Data'!$B$4)),0)</f>
        <v>0</v>
      </c>
      <c r="L5922" s="15">
        <f>L5921+J5922*'Technical Data'!$B$5-(K5922/'Technical Data'!$B$4)</f>
        <v>382.61924487253498</v>
      </c>
      <c r="N5922" s="15">
        <f t="shared" si="369"/>
        <v>363.98703487648652</v>
      </c>
      <c r="O5922" s="36">
        <f t="shared" si="370"/>
        <v>341.84791203459395</v>
      </c>
      <c r="P5922" s="50">
        <v>0</v>
      </c>
      <c r="Q5922" s="50">
        <v>22.1391228418926</v>
      </c>
      <c r="R5922" s="42">
        <v>92.289456850142997</v>
      </c>
      <c r="S5922" s="42">
        <v>0</v>
      </c>
      <c r="T5922" s="42">
        <v>332.51129389572401</v>
      </c>
      <c r="U5922" s="15">
        <f t="shared" si="371"/>
        <v>363.98703487648652</v>
      </c>
    </row>
    <row r="5923" spans="6:21" x14ac:dyDescent="0.3">
      <c r="F5923" s="5">
        <f>Demand!C5923</f>
        <v>26.059128388430533</v>
      </c>
      <c r="G5923">
        <f>Irradiance!A5923*$B$2*'Technical Data'!$B$2</f>
        <v>177.9082756295503</v>
      </c>
      <c r="H5923" s="5">
        <f t="shared" si="368"/>
        <v>151.84914724111977</v>
      </c>
      <c r="I5923" s="38">
        <v>55.929990205988467</v>
      </c>
      <c r="J5923" s="35">
        <f>IF(H5923&gt;0,MIN(H5923,($B$3-L5922)/'Technical Data'!$B$5),0)</f>
        <v>0</v>
      </c>
      <c r="K5923" s="15">
        <f>IF(H5923&lt;0,MIN(ABS(H5923),(L5922*'Technical Data'!$B$4)),0)</f>
        <v>0</v>
      </c>
      <c r="L5923" s="15">
        <f>L5922+J5923*'Technical Data'!$B$5-(K5923/'Technical Data'!$B$4)</f>
        <v>382.61924487253498</v>
      </c>
      <c r="N5923" s="15">
        <f t="shared" si="369"/>
        <v>177.9082756295503</v>
      </c>
      <c r="O5923" s="36">
        <f t="shared" si="370"/>
        <v>151.84914724111977</v>
      </c>
      <c r="P5923" s="50">
        <v>0</v>
      </c>
      <c r="Q5923" s="50">
        <v>26.059128388430501</v>
      </c>
      <c r="R5923" s="42">
        <v>29.870861817557799</v>
      </c>
      <c r="S5923" s="42">
        <v>0</v>
      </c>
      <c r="T5923" s="42">
        <v>359.39506953152602</v>
      </c>
      <c r="U5923" s="15">
        <f t="shared" si="371"/>
        <v>177.9082756295503</v>
      </c>
    </row>
    <row r="5924" spans="6:21" x14ac:dyDescent="0.3">
      <c r="F5924" s="5">
        <f>Demand!C5924</f>
        <v>29.827831888257958</v>
      </c>
      <c r="G5924">
        <f>Irradiance!A5924*$B$2*'Technical Data'!$B$2</f>
        <v>4.8061668337564241</v>
      </c>
      <c r="H5924" s="5">
        <f t="shared" si="368"/>
        <v>-25.021665054501533</v>
      </c>
      <c r="I5924" s="38">
        <v>1.510940752975825</v>
      </c>
      <c r="J5924" s="35">
        <f>IF(H5924&gt;0,MIN(H5924,($B$3-L5923)/'Technical Data'!$B$5),0)</f>
        <v>0</v>
      </c>
      <c r="K5924" s="15">
        <f>IF(H5924&lt;0,MIN(ABS(H5924),(L5923*'Technical Data'!$B$4)),0)</f>
        <v>25.021665054501533</v>
      </c>
      <c r="L5924" s="15">
        <f>L5923+J5924*'Technical Data'!$B$5-(K5924/'Technical Data'!$B$4)</f>
        <v>354.81739481197769</v>
      </c>
      <c r="N5924" s="15">
        <f t="shared" si="369"/>
        <v>4.8061668337564241</v>
      </c>
      <c r="O5924" s="36">
        <f t="shared" si="370"/>
        <v>0</v>
      </c>
      <c r="P5924" s="50">
        <v>0</v>
      </c>
      <c r="Q5924" s="50">
        <v>1.5109407529758201</v>
      </c>
      <c r="R5924" s="42">
        <v>0</v>
      </c>
      <c r="S5924" s="42">
        <v>28.316891135282098</v>
      </c>
      <c r="T5924" s="42">
        <v>327.93185715899102</v>
      </c>
      <c r="U5924" s="15">
        <f t="shared" si="371"/>
        <v>4.8061668337564241</v>
      </c>
    </row>
    <row r="5925" spans="6:21" x14ac:dyDescent="0.3">
      <c r="F5925" s="5">
        <f>Demand!C5925</f>
        <v>32.346473561578797</v>
      </c>
      <c r="G5925">
        <f>Irradiance!A5925*$B$2*'Technical Data'!$B$2</f>
        <v>0</v>
      </c>
      <c r="H5925" s="5">
        <f t="shared" si="368"/>
        <v>-32.346473561578797</v>
      </c>
      <c r="I5925" s="38">
        <v>0</v>
      </c>
      <c r="J5925" s="35">
        <f>IF(H5925&gt;0,MIN(H5925,($B$3-L5924)/'Technical Data'!$B$5),0)</f>
        <v>0</v>
      </c>
      <c r="K5925" s="15">
        <f>IF(H5925&lt;0,MIN(ABS(H5925),(L5924*'Technical Data'!$B$4)),0)</f>
        <v>32.346473561578797</v>
      </c>
      <c r="L5925" s="15">
        <f>L5924+J5925*'Technical Data'!$B$5-(K5925/'Technical Data'!$B$4)</f>
        <v>318.87686863244568</v>
      </c>
      <c r="N5925" s="15">
        <f t="shared" si="369"/>
        <v>0</v>
      </c>
      <c r="O5925" s="36">
        <f t="shared" si="370"/>
        <v>0</v>
      </c>
      <c r="P5925" s="50">
        <v>0</v>
      </c>
      <c r="Q5925" s="50">
        <v>0</v>
      </c>
      <c r="R5925" s="42">
        <v>0</v>
      </c>
      <c r="S5925" s="42">
        <v>32.346473561578797</v>
      </c>
      <c r="T5925" s="42">
        <v>291.99133097945901</v>
      </c>
      <c r="U5925" s="15">
        <f t="shared" si="371"/>
        <v>0</v>
      </c>
    </row>
    <row r="5926" spans="6:21" x14ac:dyDescent="0.3">
      <c r="F5926" s="5">
        <f>Demand!C5926</f>
        <v>33.650708508051309</v>
      </c>
      <c r="G5926">
        <f>Irradiance!A5926*$B$2*'Technical Data'!$B$2</f>
        <v>0</v>
      </c>
      <c r="H5926" s="5">
        <f t="shared" si="368"/>
        <v>-33.650708508051309</v>
      </c>
      <c r="I5926" s="38">
        <v>0</v>
      </c>
      <c r="J5926" s="35">
        <f>IF(H5926&gt;0,MIN(H5926,($B$3-L5925)/'Technical Data'!$B$5),0)</f>
        <v>0</v>
      </c>
      <c r="K5926" s="15">
        <f>IF(H5926&lt;0,MIN(ABS(H5926),(L5925*'Technical Data'!$B$4)),0)</f>
        <v>33.650708508051309</v>
      </c>
      <c r="L5926" s="15">
        <f>L5925+J5926*'Technical Data'!$B$5-(K5926/'Technical Data'!$B$4)</f>
        <v>281.48719251238867</v>
      </c>
      <c r="N5926" s="15">
        <f t="shared" si="369"/>
        <v>0</v>
      </c>
      <c r="O5926" s="36">
        <f t="shared" si="370"/>
        <v>0</v>
      </c>
      <c r="P5926" s="50">
        <v>0</v>
      </c>
      <c r="Q5926" s="50">
        <v>0</v>
      </c>
      <c r="R5926" s="42">
        <v>0</v>
      </c>
      <c r="S5926" s="42">
        <v>33.650708508051302</v>
      </c>
      <c r="T5926" s="42">
        <v>254.60165485940101</v>
      </c>
      <c r="U5926" s="15">
        <f t="shared" si="371"/>
        <v>0</v>
      </c>
    </row>
    <row r="5927" spans="6:21" x14ac:dyDescent="0.3">
      <c r="F5927" s="5">
        <f>Demand!C5927</f>
        <v>34.088198609960187</v>
      </c>
      <c r="G5927">
        <f>Irradiance!A5927*$B$2*'Technical Data'!$B$2</f>
        <v>0</v>
      </c>
      <c r="H5927" s="5">
        <f t="shared" si="368"/>
        <v>-34.088198609960187</v>
      </c>
      <c r="I5927" s="38">
        <v>0</v>
      </c>
      <c r="J5927" s="35">
        <f>IF(H5927&gt;0,MIN(H5927,($B$3-L5926)/'Technical Data'!$B$5),0)</f>
        <v>0</v>
      </c>
      <c r="K5927" s="15">
        <f>IF(H5927&lt;0,MIN(ABS(H5927),(L5926*'Technical Data'!$B$4)),0)</f>
        <v>34.088198609960187</v>
      </c>
      <c r="L5927" s="15">
        <f>L5926+J5927*'Technical Data'!$B$5-(K5927/'Technical Data'!$B$4)</f>
        <v>243.61141627909959</v>
      </c>
      <c r="N5927" s="15">
        <f t="shared" si="369"/>
        <v>0</v>
      </c>
      <c r="O5927" s="36">
        <f t="shared" si="370"/>
        <v>0</v>
      </c>
      <c r="P5927" s="50">
        <v>0</v>
      </c>
      <c r="Q5927" s="50">
        <v>0</v>
      </c>
      <c r="R5927" s="42">
        <v>0</v>
      </c>
      <c r="S5927" s="42">
        <v>34.088198609960202</v>
      </c>
      <c r="T5927" s="42">
        <v>216.72587862611201</v>
      </c>
      <c r="U5927" s="15">
        <f t="shared" si="371"/>
        <v>0</v>
      </c>
    </row>
    <row r="5928" spans="6:21" x14ac:dyDescent="0.3">
      <c r="F5928" s="5">
        <f>Demand!C5928</f>
        <v>33.500965344823072</v>
      </c>
      <c r="G5928">
        <f>Irradiance!A5928*$B$2*'Technical Data'!$B$2</f>
        <v>0</v>
      </c>
      <c r="H5928" s="5">
        <f t="shared" si="368"/>
        <v>-33.500965344823072</v>
      </c>
      <c r="I5928" s="38">
        <v>0</v>
      </c>
      <c r="J5928" s="35">
        <f>IF(H5928&gt;0,MIN(H5928,($B$3-L5927)/'Technical Data'!$B$5),0)</f>
        <v>0</v>
      </c>
      <c r="K5928" s="15">
        <f>IF(H5928&lt;0,MIN(ABS(H5928),(L5927*'Technical Data'!$B$4)),0)</f>
        <v>33.500965344823072</v>
      </c>
      <c r="L5928" s="15">
        <f>L5927+J5928*'Technical Data'!$B$5-(K5928/'Technical Data'!$B$4)</f>
        <v>206.3881214515184</v>
      </c>
      <c r="N5928" s="15">
        <f t="shared" si="369"/>
        <v>0</v>
      </c>
      <c r="O5928" s="36">
        <f t="shared" si="370"/>
        <v>0</v>
      </c>
      <c r="P5928" s="50">
        <v>0</v>
      </c>
      <c r="Q5928" s="50">
        <v>0</v>
      </c>
      <c r="R5928" s="42">
        <v>0</v>
      </c>
      <c r="S5928" s="42">
        <v>33.500965344823101</v>
      </c>
      <c r="T5928" s="42">
        <v>179.50258379853099</v>
      </c>
      <c r="U5928" s="15">
        <f t="shared" si="371"/>
        <v>0</v>
      </c>
    </row>
    <row r="5929" spans="6:21" x14ac:dyDescent="0.3">
      <c r="F5929" s="5">
        <f>Demand!C5929</f>
        <v>32.146501520035095</v>
      </c>
      <c r="G5929">
        <f>Irradiance!A5929*$B$2*'Technical Data'!$B$2</f>
        <v>0</v>
      </c>
      <c r="H5929" s="5">
        <f t="shared" si="368"/>
        <v>-32.146501520035095</v>
      </c>
      <c r="I5929" s="38">
        <v>0</v>
      </c>
      <c r="J5929" s="35">
        <f>IF(H5929&gt;0,MIN(H5929,($B$3-L5928)/'Technical Data'!$B$5),0)</f>
        <v>0</v>
      </c>
      <c r="K5929" s="15">
        <f>IF(H5929&lt;0,MIN(ABS(H5929),(L5928*'Technical Data'!$B$4)),0)</f>
        <v>32.146501520035095</v>
      </c>
      <c r="L5929" s="15">
        <f>L5928+J5929*'Technical Data'!$B$5-(K5929/'Technical Data'!$B$4)</f>
        <v>170.66978642925719</v>
      </c>
      <c r="N5929" s="15">
        <f t="shared" si="369"/>
        <v>0</v>
      </c>
      <c r="O5929" s="36">
        <f t="shared" si="370"/>
        <v>0</v>
      </c>
      <c r="P5929" s="50">
        <v>0</v>
      </c>
      <c r="Q5929" s="50">
        <v>0</v>
      </c>
      <c r="R5929" s="42">
        <v>0</v>
      </c>
      <c r="S5929" s="42">
        <v>32.146501520035102</v>
      </c>
      <c r="T5929" s="42">
        <v>143.78424877627</v>
      </c>
      <c r="U5929" s="15">
        <f t="shared" si="371"/>
        <v>0</v>
      </c>
    </row>
    <row r="5930" spans="6:21" x14ac:dyDescent="0.3">
      <c r="F5930" s="5">
        <f>Demand!C5930</f>
        <v>24.086082161956142</v>
      </c>
      <c r="G5930">
        <f>Irradiance!A5930*$B$2*'Technical Data'!$B$2</f>
        <v>0</v>
      </c>
      <c r="H5930" s="5">
        <f t="shared" si="368"/>
        <v>-24.086082161956142</v>
      </c>
      <c r="I5930" s="38">
        <v>0</v>
      </c>
      <c r="J5930" s="35">
        <f>IF(H5930&gt;0,MIN(H5930,($B$3-L5929)/'Technical Data'!$B$5),0)</f>
        <v>0</v>
      </c>
      <c r="K5930" s="15">
        <f>IF(H5930&lt;0,MIN(ABS(H5930),(L5929*'Technical Data'!$B$4)),0)</f>
        <v>24.086082161956142</v>
      </c>
      <c r="L5930" s="15">
        <f>L5929+J5930*'Technical Data'!$B$5-(K5930/'Technical Data'!$B$4)</f>
        <v>143.90747291597259</v>
      </c>
      <c r="N5930" s="15">
        <f t="shared" si="369"/>
        <v>0</v>
      </c>
      <c r="O5930" s="36">
        <f t="shared" si="370"/>
        <v>0</v>
      </c>
      <c r="P5930" s="50">
        <v>0</v>
      </c>
      <c r="Q5930" s="50">
        <v>0</v>
      </c>
      <c r="R5930" s="42">
        <v>0</v>
      </c>
      <c r="S5930" s="42">
        <v>24.086082161956099</v>
      </c>
      <c r="T5930" s="42">
        <v>117.021935262985</v>
      </c>
      <c r="U5930" s="15">
        <f t="shared" si="371"/>
        <v>0</v>
      </c>
    </row>
    <row r="5931" spans="6:21" x14ac:dyDescent="0.3">
      <c r="F5931" s="5">
        <f>Demand!C5931</f>
        <v>22.62939207702944</v>
      </c>
      <c r="G5931">
        <f>Irradiance!A5931*$B$2*'Technical Data'!$B$2</f>
        <v>0</v>
      </c>
      <c r="H5931" s="5">
        <f t="shared" si="368"/>
        <v>-22.62939207702944</v>
      </c>
      <c r="I5931" s="38">
        <v>0</v>
      </c>
      <c r="J5931" s="35">
        <f>IF(H5931&gt;0,MIN(H5931,($B$3-L5930)/'Technical Data'!$B$5),0)</f>
        <v>0</v>
      </c>
      <c r="K5931" s="15">
        <f>IF(H5931&lt;0,MIN(ABS(H5931),(L5930*'Technical Data'!$B$4)),0)</f>
        <v>22.62939207702944</v>
      </c>
      <c r="L5931" s="15">
        <f>L5930+J5931*'Technical Data'!$B$5-(K5931/'Technical Data'!$B$4)</f>
        <v>118.76370394149544</v>
      </c>
      <c r="N5931" s="15">
        <f t="shared" si="369"/>
        <v>0</v>
      </c>
      <c r="O5931" s="36">
        <f t="shared" si="370"/>
        <v>0</v>
      </c>
      <c r="P5931" s="50">
        <v>0</v>
      </c>
      <c r="Q5931" s="50">
        <v>0</v>
      </c>
      <c r="R5931" s="42">
        <v>0</v>
      </c>
      <c r="S5931" s="42">
        <v>22.629392077029401</v>
      </c>
      <c r="T5931" s="42">
        <v>91.878166288508197</v>
      </c>
      <c r="U5931" s="15">
        <f t="shared" si="371"/>
        <v>0</v>
      </c>
    </row>
    <row r="5932" spans="6:21" x14ac:dyDescent="0.3">
      <c r="F5932" s="5">
        <f>Demand!C5932</f>
        <v>20.875767698938589</v>
      </c>
      <c r="G5932">
        <f>Irradiance!A5932*$B$2*'Technical Data'!$B$2</f>
        <v>0</v>
      </c>
      <c r="H5932" s="5">
        <f t="shared" si="368"/>
        <v>-20.875767698938589</v>
      </c>
      <c r="I5932" s="38">
        <v>0</v>
      </c>
      <c r="J5932" s="35">
        <f>IF(H5932&gt;0,MIN(H5932,($B$3-L5931)/'Technical Data'!$B$5),0)</f>
        <v>0</v>
      </c>
      <c r="K5932" s="15">
        <f>IF(H5932&lt;0,MIN(ABS(H5932),(L5931*'Technical Data'!$B$4)),0)</f>
        <v>20.875767698938589</v>
      </c>
      <c r="L5932" s="15">
        <f>L5931+J5932*'Technical Data'!$B$5-(K5932/'Technical Data'!$B$4)</f>
        <v>95.568406498230331</v>
      </c>
      <c r="N5932" s="15">
        <f t="shared" si="369"/>
        <v>0</v>
      </c>
      <c r="O5932" s="36">
        <f t="shared" si="370"/>
        <v>0</v>
      </c>
      <c r="P5932" s="50">
        <v>0</v>
      </c>
      <c r="Q5932" s="50">
        <v>0</v>
      </c>
      <c r="R5932" s="42">
        <v>0</v>
      </c>
      <c r="S5932" s="42">
        <v>20.875767698938599</v>
      </c>
      <c r="T5932" s="42">
        <v>68.682868845243107</v>
      </c>
      <c r="U5932" s="15">
        <f t="shared" si="371"/>
        <v>0</v>
      </c>
    </row>
    <row r="5933" spans="6:21" x14ac:dyDescent="0.3">
      <c r="F5933" s="5">
        <f>Demand!C5933</f>
        <v>18.93451080661497</v>
      </c>
      <c r="G5933">
        <f>Irradiance!A5933*$B$2*'Technical Data'!$B$2</f>
        <v>0</v>
      </c>
      <c r="H5933" s="5">
        <f t="shared" si="368"/>
        <v>-18.93451080661497</v>
      </c>
      <c r="I5933" s="38">
        <v>0</v>
      </c>
      <c r="J5933" s="35">
        <f>IF(H5933&gt;0,MIN(H5933,($B$3-L5932)/'Technical Data'!$B$5),0)</f>
        <v>0</v>
      </c>
      <c r="K5933" s="15">
        <f>IF(H5933&lt;0,MIN(ABS(H5933),(L5932*'Technical Data'!$B$4)),0)</f>
        <v>18.93451080661497</v>
      </c>
      <c r="L5933" s="15">
        <f>L5932+J5933*'Technical Data'!$B$5-(K5933/'Technical Data'!$B$4)</f>
        <v>74.530061157547038</v>
      </c>
      <c r="N5933" s="15">
        <f t="shared" si="369"/>
        <v>0</v>
      </c>
      <c r="O5933" s="36">
        <f t="shared" si="370"/>
        <v>0</v>
      </c>
      <c r="P5933" s="50">
        <v>0</v>
      </c>
      <c r="Q5933" s="50">
        <v>0</v>
      </c>
      <c r="R5933" s="42">
        <v>0</v>
      </c>
      <c r="S5933" s="42">
        <v>18.934510806614998</v>
      </c>
      <c r="T5933" s="42">
        <v>47.6445235045598</v>
      </c>
      <c r="U5933" s="15">
        <f t="shared" si="371"/>
        <v>0</v>
      </c>
    </row>
    <row r="5934" spans="6:21" x14ac:dyDescent="0.3">
      <c r="F5934" s="5">
        <f>Demand!C5934</f>
        <v>15.414426545557331</v>
      </c>
      <c r="G5934">
        <f>Irradiance!A5934*$B$2*'Technical Data'!$B$2</f>
        <v>0</v>
      </c>
      <c r="H5934" s="5">
        <f t="shared" si="368"/>
        <v>-15.414426545557331</v>
      </c>
      <c r="I5934" s="38">
        <v>0</v>
      </c>
      <c r="J5934" s="35">
        <f>IF(H5934&gt;0,MIN(H5934,($B$3-L5933)/'Technical Data'!$B$5),0)</f>
        <v>0</v>
      </c>
      <c r="K5934" s="15">
        <f>IF(H5934&lt;0,MIN(ABS(H5934),(L5933*'Technical Data'!$B$4)),0)</f>
        <v>15.414426545557331</v>
      </c>
      <c r="L5934" s="15">
        <f>L5933+J5934*'Technical Data'!$B$5-(K5934/'Technical Data'!$B$4)</f>
        <v>57.402920551372226</v>
      </c>
      <c r="N5934" s="15">
        <f t="shared" si="369"/>
        <v>0</v>
      </c>
      <c r="O5934" s="36">
        <f t="shared" si="370"/>
        <v>0</v>
      </c>
      <c r="P5934" s="50">
        <v>0</v>
      </c>
      <c r="Q5934" s="50">
        <v>0</v>
      </c>
      <c r="R5934" s="42">
        <v>0</v>
      </c>
      <c r="S5934" s="42">
        <v>15.4144265455573</v>
      </c>
      <c r="T5934" s="42">
        <v>30.517382898385002</v>
      </c>
      <c r="U5934" s="15">
        <f t="shared" si="371"/>
        <v>0</v>
      </c>
    </row>
    <row r="5935" spans="6:21" x14ac:dyDescent="0.3">
      <c r="F5935" s="5">
        <f>Demand!C5935</f>
        <v>11.737629818305178</v>
      </c>
      <c r="G5935">
        <f>Irradiance!A5935*$B$2*'Technical Data'!$B$2</f>
        <v>0</v>
      </c>
      <c r="H5935" s="5">
        <f t="shared" si="368"/>
        <v>-11.737629818305178</v>
      </c>
      <c r="I5935" s="38">
        <v>0</v>
      </c>
      <c r="J5935" s="35">
        <f>IF(H5935&gt;0,MIN(H5935,($B$3-L5934)/'Technical Data'!$B$5),0)</f>
        <v>0</v>
      </c>
      <c r="K5935" s="15">
        <f>IF(H5935&lt;0,MIN(ABS(H5935),(L5934*'Technical Data'!$B$4)),0)</f>
        <v>11.737629818305178</v>
      </c>
      <c r="L5935" s="15">
        <f>L5934+J5935*'Technical Data'!$B$5-(K5935/'Technical Data'!$B$4)</f>
        <v>44.36110964214425</v>
      </c>
      <c r="N5935" s="15">
        <f t="shared" si="369"/>
        <v>0</v>
      </c>
      <c r="O5935" s="36">
        <f t="shared" si="370"/>
        <v>0</v>
      </c>
      <c r="P5935" s="50">
        <v>0</v>
      </c>
      <c r="Q5935" s="50">
        <v>0</v>
      </c>
      <c r="R5935" s="42">
        <v>0</v>
      </c>
      <c r="S5935" s="42">
        <v>11.7376298183052</v>
      </c>
      <c r="T5935" s="42">
        <v>17.475571989157</v>
      </c>
      <c r="U5935" s="15">
        <f t="shared" si="371"/>
        <v>0</v>
      </c>
    </row>
    <row r="5936" spans="6:21" x14ac:dyDescent="0.3">
      <c r="F5936" s="5">
        <f>Demand!C5936</f>
        <v>16.105749978485296</v>
      </c>
      <c r="G5936">
        <f>Irradiance!A5936*$B$2*'Technical Data'!$B$2</f>
        <v>1.201541708439106</v>
      </c>
      <c r="H5936" s="5">
        <f t="shared" si="368"/>
        <v>-14.90420827004619</v>
      </c>
      <c r="I5936" s="38">
        <v>0.37773518824395641</v>
      </c>
      <c r="J5936" s="35">
        <f>IF(H5936&gt;0,MIN(H5936,($B$3-L5935)/'Technical Data'!$B$5),0)</f>
        <v>0</v>
      </c>
      <c r="K5936" s="15">
        <f>IF(H5936&lt;0,MIN(ABS(H5936),(L5935*'Technical Data'!$B$4)),0)</f>
        <v>14.90420827004619</v>
      </c>
      <c r="L5936" s="15">
        <f>L5935+J5936*'Technical Data'!$B$5-(K5936/'Technical Data'!$B$4)</f>
        <v>27.800878230981816</v>
      </c>
      <c r="N5936" s="15">
        <f t="shared" si="369"/>
        <v>1.201541708439106</v>
      </c>
      <c r="O5936" s="36">
        <f t="shared" si="370"/>
        <v>0</v>
      </c>
      <c r="P5936" s="50">
        <v>0</v>
      </c>
      <c r="Q5936" s="50">
        <v>0.37773518824395502</v>
      </c>
      <c r="R5936" s="42">
        <v>0</v>
      </c>
      <c r="S5936" s="42">
        <v>15.7280147902413</v>
      </c>
      <c r="T5936" s="42">
        <v>0</v>
      </c>
      <c r="U5936" s="15">
        <f t="shared" si="371"/>
        <v>1.201541708439106</v>
      </c>
    </row>
    <row r="5937" spans="6:21" x14ac:dyDescent="0.3">
      <c r="F5937" s="5">
        <f>Demand!C5937</f>
        <v>19.950375521211846</v>
      </c>
      <c r="G5937">
        <f>Irradiance!A5937*$B$2*'Technical Data'!$B$2</f>
        <v>129.28588782804781</v>
      </c>
      <c r="H5937" s="5">
        <f t="shared" si="368"/>
        <v>109.33551230683597</v>
      </c>
      <c r="I5937" s="38">
        <v>40.644306255049713</v>
      </c>
      <c r="J5937" s="35">
        <f>IF(H5937&gt;0,MIN(H5937,($B$3-L5936)/'Technical Data'!$B$5),0)</f>
        <v>109.33551230683597</v>
      </c>
      <c r="K5937" s="15">
        <f>IF(H5937&lt;0,MIN(ABS(H5937),(L5936*'Technical Data'!$B$4)),0)</f>
        <v>0</v>
      </c>
      <c r="L5937" s="15">
        <f>L5936+J5937*'Technical Data'!$B$5-(K5937/'Technical Data'!$B$4)</f>
        <v>126.20283930713418</v>
      </c>
      <c r="N5937" s="15">
        <f t="shared" si="369"/>
        <v>19.950375521211839</v>
      </c>
      <c r="O5937" s="36">
        <f t="shared" si="370"/>
        <v>0</v>
      </c>
      <c r="P5937" s="50">
        <v>20.6939307338377</v>
      </c>
      <c r="Q5937" s="50">
        <v>19.9503755212118</v>
      </c>
      <c r="R5937" s="42">
        <v>0</v>
      </c>
      <c r="S5937" s="42">
        <v>0</v>
      </c>
      <c r="T5937" s="42">
        <v>0</v>
      </c>
      <c r="U5937" s="15">
        <f t="shared" si="371"/>
        <v>19.950375521211839</v>
      </c>
    </row>
    <row r="5938" spans="6:21" x14ac:dyDescent="0.3">
      <c r="F5938" s="5">
        <f>Demand!C5938</f>
        <v>26.300521892971187</v>
      </c>
      <c r="G5938">
        <f>Irradiance!A5938*$B$2*'Technical Data'!$B$2</f>
        <v>298.30275481514872</v>
      </c>
      <c r="H5938" s="5">
        <f t="shared" si="368"/>
        <v>272.00223292217754</v>
      </c>
      <c r="I5938" s="38">
        <v>93.779056068032887</v>
      </c>
      <c r="J5938" s="35">
        <f>IF(H5938&gt;0,MIN(H5938,($B$3-L5937)/'Technical Data'!$B$5),0)</f>
        <v>272.00223292217754</v>
      </c>
      <c r="K5938" s="15">
        <f>IF(H5938&lt;0,MIN(ABS(H5938),(L5937*'Technical Data'!$B$4)),0)</f>
        <v>0</v>
      </c>
      <c r="L5938" s="15">
        <f>L5937+J5938*'Technical Data'!$B$5-(K5938/'Technical Data'!$B$4)</f>
        <v>371.00484893709398</v>
      </c>
      <c r="N5938" s="15">
        <f t="shared" si="369"/>
        <v>26.300521892971176</v>
      </c>
      <c r="O5938" s="36">
        <f t="shared" si="370"/>
        <v>0</v>
      </c>
      <c r="P5938" s="50">
        <v>67.478534175061398</v>
      </c>
      <c r="Q5938" s="50">
        <v>26.300521892971201</v>
      </c>
      <c r="R5938" s="42">
        <v>0</v>
      </c>
      <c r="S5938" s="42">
        <v>0</v>
      </c>
      <c r="T5938" s="42">
        <v>0</v>
      </c>
      <c r="U5938" s="15">
        <f t="shared" si="371"/>
        <v>26.300521892971176</v>
      </c>
    </row>
    <row r="5939" spans="6:21" x14ac:dyDescent="0.3">
      <c r="F5939" s="5">
        <f>Demand!C5939</f>
        <v>31.07128532907273</v>
      </c>
      <c r="G5939">
        <f>Irradiance!A5939*$B$2*'Technical Data'!$B$2</f>
        <v>454.02256022885683</v>
      </c>
      <c r="H5939" s="5">
        <f t="shared" si="368"/>
        <v>422.9512748997841</v>
      </c>
      <c r="I5939" s="38">
        <v>142.7335364644496</v>
      </c>
      <c r="J5939" s="35">
        <f>IF(H5939&gt;0,MIN(H5939,($B$3-L5938)/'Technical Data'!$B$5),0)</f>
        <v>12.904884372712218</v>
      </c>
      <c r="K5939" s="15">
        <f>IF(H5939&lt;0,MIN(ABS(H5939),(L5938*'Technical Data'!$B$4)),0)</f>
        <v>0</v>
      </c>
      <c r="L5939" s="15">
        <f>L5938+J5939*'Technical Data'!$B$5-(K5939/'Technical Data'!$B$4)</f>
        <v>382.61924487253498</v>
      </c>
      <c r="N5939" s="15">
        <f t="shared" si="369"/>
        <v>441.11767585614461</v>
      </c>
      <c r="O5939" s="36">
        <f t="shared" si="370"/>
        <v>410.04639052707188</v>
      </c>
      <c r="P5939" s="50">
        <v>111.662251135376</v>
      </c>
      <c r="Q5939" s="50">
        <v>31.071285329072701</v>
      </c>
      <c r="R5939" s="42">
        <v>0</v>
      </c>
      <c r="S5939" s="42">
        <v>0</v>
      </c>
      <c r="T5939" s="42">
        <v>0</v>
      </c>
      <c r="U5939" s="15">
        <f t="shared" si="371"/>
        <v>441.11767585614461</v>
      </c>
    </row>
    <row r="5940" spans="6:21" x14ac:dyDescent="0.3">
      <c r="F5940" s="5">
        <f>Demand!C5940</f>
        <v>33.243541012236534</v>
      </c>
      <c r="G5940">
        <f>Irradiance!A5940*$B$2*'Technical Data'!$B$2</f>
        <v>588.19471767122366</v>
      </c>
      <c r="H5940" s="5">
        <f t="shared" si="368"/>
        <v>554.95117665898715</v>
      </c>
      <c r="I5940" s="38">
        <v>184.91396581835809</v>
      </c>
      <c r="J5940" s="35">
        <f>IF(H5940&gt;0,MIN(H5940,($B$3-L5939)/'Technical Data'!$B$5),0)</f>
        <v>0</v>
      </c>
      <c r="K5940" s="15">
        <f>IF(H5940&lt;0,MIN(ABS(H5940),(L5939*'Technical Data'!$B$4)),0)</f>
        <v>0</v>
      </c>
      <c r="L5940" s="15">
        <f>L5939+J5940*'Technical Data'!$B$5-(K5940/'Technical Data'!$B$4)</f>
        <v>382.61924487253498</v>
      </c>
      <c r="N5940" s="15">
        <f t="shared" si="369"/>
        <v>588.19471767122366</v>
      </c>
      <c r="O5940" s="36">
        <f t="shared" si="370"/>
        <v>554.95117665898715</v>
      </c>
      <c r="P5940" s="50">
        <v>151.67042480612099</v>
      </c>
      <c r="Q5940" s="50">
        <v>33.243541012236498</v>
      </c>
      <c r="R5940" s="42">
        <v>0</v>
      </c>
      <c r="S5940" s="42">
        <v>0</v>
      </c>
      <c r="T5940" s="42">
        <v>0</v>
      </c>
      <c r="U5940" s="15">
        <f t="shared" si="371"/>
        <v>588.19471767122366</v>
      </c>
    </row>
    <row r="5941" spans="6:21" x14ac:dyDescent="0.3">
      <c r="F5941" s="5">
        <f>Demand!C5941</f>
        <v>33.926430872735239</v>
      </c>
      <c r="G5941">
        <f>Irradiance!A5941*$B$2*'Technical Data'!$B$2</f>
        <v>676.70829019290454</v>
      </c>
      <c r="H5941" s="5">
        <f t="shared" si="368"/>
        <v>642.78185932016936</v>
      </c>
      <c r="I5941" s="38">
        <v>212.74045801899621</v>
      </c>
      <c r="J5941" s="35">
        <f>IF(H5941&gt;0,MIN(H5941,($B$3-L5940)/'Technical Data'!$B$5),0)</f>
        <v>0</v>
      </c>
      <c r="K5941" s="15">
        <f>IF(H5941&lt;0,MIN(ABS(H5941),(L5940*'Technical Data'!$B$4)),0)</f>
        <v>0</v>
      </c>
      <c r="L5941" s="15">
        <f>L5940+J5941*'Technical Data'!$B$5-(K5941/'Technical Data'!$B$4)</f>
        <v>382.61924487253498</v>
      </c>
      <c r="N5941" s="15">
        <f t="shared" si="369"/>
        <v>676.70829019290454</v>
      </c>
      <c r="O5941" s="36">
        <f t="shared" si="370"/>
        <v>642.78185932016936</v>
      </c>
      <c r="P5941" s="50">
        <v>178.81402714626</v>
      </c>
      <c r="Q5941" s="50">
        <v>33.926430872735203</v>
      </c>
      <c r="R5941" s="42">
        <v>0</v>
      </c>
      <c r="S5941" s="42">
        <v>0</v>
      </c>
      <c r="T5941" s="42">
        <v>0</v>
      </c>
      <c r="U5941" s="15">
        <f t="shared" si="371"/>
        <v>676.70829019290454</v>
      </c>
    </row>
    <row r="5942" spans="6:21" x14ac:dyDescent="0.3">
      <c r="F5942" s="5">
        <f>Demand!C5942</f>
        <v>35.368776979539426</v>
      </c>
      <c r="G5942">
        <f>Irradiance!A5942*$B$2*'Technical Data'!$B$2</f>
        <v>706.18611343994394</v>
      </c>
      <c r="H5942" s="5">
        <f t="shared" si="368"/>
        <v>670.81733646040448</v>
      </c>
      <c r="I5942" s="38">
        <v>222.0075613039146</v>
      </c>
      <c r="J5942" s="35">
        <f>IF(H5942&gt;0,MIN(H5942,($B$3-L5941)/'Technical Data'!$B$5),0)</f>
        <v>0</v>
      </c>
      <c r="K5942" s="15">
        <f>IF(H5942&lt;0,MIN(ABS(H5942),(L5941*'Technical Data'!$B$4)),0)</f>
        <v>0</v>
      </c>
      <c r="L5942" s="15">
        <f>L5941+J5942*'Technical Data'!$B$5-(K5942/'Technical Data'!$B$4)</f>
        <v>382.61924487253498</v>
      </c>
      <c r="N5942" s="15">
        <f t="shared" si="369"/>
        <v>706.18611343994394</v>
      </c>
      <c r="O5942" s="36">
        <f t="shared" si="370"/>
        <v>670.81733646040448</v>
      </c>
      <c r="P5942" s="50">
        <v>186.638784324374</v>
      </c>
      <c r="Q5942" s="50">
        <v>35.368776979539398</v>
      </c>
      <c r="R5942" s="42">
        <v>0</v>
      </c>
      <c r="S5942" s="42">
        <v>0</v>
      </c>
      <c r="T5942" s="42">
        <v>0</v>
      </c>
      <c r="U5942" s="15">
        <f t="shared" si="371"/>
        <v>706.18611343994394</v>
      </c>
    </row>
    <row r="5943" spans="6:21" x14ac:dyDescent="0.3">
      <c r="F5943" s="5">
        <f>Demand!C5943</f>
        <v>34.168540679650661</v>
      </c>
      <c r="G5943">
        <f>Irradiance!A5943*$B$2*'Technical Data'!$B$2</f>
        <v>703.78303002306575</v>
      </c>
      <c r="H5943" s="5">
        <f t="shared" si="368"/>
        <v>669.61448934341513</v>
      </c>
      <c r="I5943" s="38">
        <v>221.25209092742671</v>
      </c>
      <c r="J5943" s="35">
        <f>IF(H5943&gt;0,MIN(H5943,($B$3-L5942)/'Technical Data'!$B$5),0)</f>
        <v>0</v>
      </c>
      <c r="K5943" s="15">
        <f>IF(H5943&lt;0,MIN(ABS(H5943),(L5942*'Technical Data'!$B$4)),0)</f>
        <v>0</v>
      </c>
      <c r="L5943" s="15">
        <f>L5942+J5943*'Technical Data'!$B$5-(K5943/'Technical Data'!$B$4)</f>
        <v>382.61924487253498</v>
      </c>
      <c r="N5943" s="15">
        <f t="shared" si="369"/>
        <v>703.78303002306575</v>
      </c>
      <c r="O5943" s="36">
        <f t="shared" si="370"/>
        <v>669.61448934341513</v>
      </c>
      <c r="P5943" s="50">
        <v>170.05173049484699</v>
      </c>
      <c r="Q5943" s="50">
        <v>34.168540679650697</v>
      </c>
      <c r="R5943" s="42">
        <v>17.031819752928101</v>
      </c>
      <c r="S5943" s="42">
        <v>0</v>
      </c>
      <c r="T5943" s="42">
        <v>15.328637777635301</v>
      </c>
      <c r="U5943" s="15">
        <f t="shared" si="371"/>
        <v>703.78303002306575</v>
      </c>
    </row>
    <row r="5944" spans="6:21" x14ac:dyDescent="0.3">
      <c r="F5944" s="5">
        <f>Demand!C5944</f>
        <v>35.115900492440474</v>
      </c>
      <c r="G5944">
        <f>Irradiance!A5944*$B$2*'Technical Data'!$B$2</f>
        <v>620.55624101851697</v>
      </c>
      <c r="H5944" s="5">
        <f t="shared" si="368"/>
        <v>585.44034052607651</v>
      </c>
      <c r="I5944" s="38">
        <v>195.08763355506201</v>
      </c>
      <c r="J5944" s="35">
        <f>IF(H5944&gt;0,MIN(H5944,($B$3-L5943)/'Technical Data'!$B$5),0)</f>
        <v>0</v>
      </c>
      <c r="K5944" s="15">
        <f>IF(H5944&lt;0,MIN(ABS(H5944),(L5943*'Technical Data'!$B$4)),0)</f>
        <v>0</v>
      </c>
      <c r="L5944" s="15">
        <f>L5943+J5944*'Technical Data'!$B$5-(K5944/'Technical Data'!$B$4)</f>
        <v>382.61924487253498</v>
      </c>
      <c r="N5944" s="15">
        <f t="shared" si="369"/>
        <v>620.55624101851697</v>
      </c>
      <c r="O5944" s="36">
        <f t="shared" si="370"/>
        <v>585.44034052607651</v>
      </c>
      <c r="P5944" s="50">
        <v>0</v>
      </c>
      <c r="Q5944" s="50">
        <v>35.115900492440502</v>
      </c>
      <c r="R5944" s="42">
        <v>159.97173306262101</v>
      </c>
      <c r="S5944" s="42">
        <v>0</v>
      </c>
      <c r="T5944" s="42">
        <v>159.30319753399399</v>
      </c>
      <c r="U5944" s="15">
        <f t="shared" si="371"/>
        <v>620.55624101851697</v>
      </c>
    </row>
    <row r="5945" spans="6:21" x14ac:dyDescent="0.3">
      <c r="F5945" s="5">
        <f>Demand!C5945</f>
        <v>40.493835473921294</v>
      </c>
      <c r="G5945">
        <f>Irradiance!A5945*$B$2*'Technical Data'!$B$2</f>
        <v>506.56998427792712</v>
      </c>
      <c r="H5945" s="5">
        <f t="shared" si="368"/>
        <v>466.07614880400581</v>
      </c>
      <c r="I5945" s="38">
        <v>159.25315536365201</v>
      </c>
      <c r="J5945" s="35">
        <f>IF(H5945&gt;0,MIN(H5945,($B$3-L5944)/'Technical Data'!$B$5),0)</f>
        <v>0</v>
      </c>
      <c r="K5945" s="15">
        <f>IF(H5945&lt;0,MIN(ABS(H5945),(L5944*'Technical Data'!$B$4)),0)</f>
        <v>0</v>
      </c>
      <c r="L5945" s="15">
        <f>L5944+J5945*'Technical Data'!$B$5-(K5945/'Technical Data'!$B$4)</f>
        <v>382.61924487253498</v>
      </c>
      <c r="N5945" s="15">
        <f t="shared" si="369"/>
        <v>506.56998427792712</v>
      </c>
      <c r="O5945" s="36">
        <f t="shared" si="370"/>
        <v>466.07614880400581</v>
      </c>
      <c r="P5945" s="50">
        <v>0</v>
      </c>
      <c r="Q5945" s="50">
        <v>40.493835473921301</v>
      </c>
      <c r="R5945" s="42">
        <v>118.75931988972999</v>
      </c>
      <c r="S5945" s="42">
        <v>0</v>
      </c>
      <c r="T5945" s="42">
        <v>266.18658543475101</v>
      </c>
      <c r="U5945" s="15">
        <f t="shared" si="371"/>
        <v>506.56998427792712</v>
      </c>
    </row>
    <row r="5946" spans="6:21" x14ac:dyDescent="0.3">
      <c r="F5946" s="5">
        <f>Demand!C5946</f>
        <v>46.289673397026448</v>
      </c>
      <c r="G5946">
        <f>Irradiance!A5946*$B$2*'Technical Data'!$B$2</f>
        <v>343.00010636908343</v>
      </c>
      <c r="H5946" s="5">
        <f t="shared" si="368"/>
        <v>296.71043297205699</v>
      </c>
      <c r="I5946" s="38">
        <v>107.8308050707081</v>
      </c>
      <c r="J5946" s="35">
        <f>IF(H5946&gt;0,MIN(H5946,($B$3-L5945)/'Technical Data'!$B$5),0)</f>
        <v>0</v>
      </c>
      <c r="K5946" s="15">
        <f>IF(H5946&lt;0,MIN(ABS(H5946),(L5945*'Technical Data'!$B$4)),0)</f>
        <v>0</v>
      </c>
      <c r="L5946" s="15">
        <f>L5945+J5946*'Technical Data'!$B$5-(K5946/'Technical Data'!$B$4)</f>
        <v>382.61924487253498</v>
      </c>
      <c r="N5946" s="15">
        <f t="shared" si="369"/>
        <v>343.00010636908343</v>
      </c>
      <c r="O5946" s="36">
        <f t="shared" si="370"/>
        <v>296.71043297205699</v>
      </c>
      <c r="P5946" s="50">
        <v>0</v>
      </c>
      <c r="Q5946" s="50">
        <v>46.289673397026398</v>
      </c>
      <c r="R5946" s="42">
        <v>61.541131673681299</v>
      </c>
      <c r="S5946" s="42">
        <v>0</v>
      </c>
      <c r="T5946" s="42">
        <v>321.57360394106502</v>
      </c>
      <c r="U5946" s="15">
        <f t="shared" si="371"/>
        <v>343.00010636908343</v>
      </c>
    </row>
    <row r="5947" spans="6:21" x14ac:dyDescent="0.3">
      <c r="F5947" s="5">
        <f>Demand!C5947</f>
        <v>46.767771434630347</v>
      </c>
      <c r="G5947">
        <f>Irradiance!A5947*$B$2*'Technical Data'!$B$2</f>
        <v>172.94190323466867</v>
      </c>
      <c r="H5947" s="5">
        <f t="shared" si="368"/>
        <v>126.17413180003832</v>
      </c>
      <c r="I5947" s="38">
        <v>54.368684761246783</v>
      </c>
      <c r="J5947" s="35">
        <f>IF(H5947&gt;0,MIN(H5947,($B$3-L5946)/'Technical Data'!$B$5),0)</f>
        <v>0</v>
      </c>
      <c r="K5947" s="15">
        <f>IF(H5947&lt;0,MIN(ABS(H5947),(L5946*'Technical Data'!$B$4)),0)</f>
        <v>0</v>
      </c>
      <c r="L5947" s="15">
        <f>L5946+J5947*'Technical Data'!$B$5-(K5947/'Technical Data'!$B$4)</f>
        <v>382.61924487253498</v>
      </c>
      <c r="N5947" s="15">
        <f t="shared" si="369"/>
        <v>172.94190323466867</v>
      </c>
      <c r="O5947" s="36">
        <f t="shared" si="370"/>
        <v>126.17413180003832</v>
      </c>
      <c r="P5947" s="50">
        <v>0</v>
      </c>
      <c r="Q5947" s="50">
        <v>46.767771434630298</v>
      </c>
      <c r="R5947" s="42">
        <v>7.6009133266162898</v>
      </c>
      <c r="S5947" s="42">
        <v>0</v>
      </c>
      <c r="T5947" s="42">
        <v>328.41442593501898</v>
      </c>
      <c r="U5947" s="15">
        <f t="shared" si="371"/>
        <v>172.94190323466867</v>
      </c>
    </row>
    <row r="5948" spans="6:21" x14ac:dyDescent="0.3">
      <c r="F5948" s="5">
        <f>Demand!C5948</f>
        <v>41.118683484786189</v>
      </c>
      <c r="G5948">
        <f>Irradiance!A5948*$B$2*'Technical Data'!$B$2</f>
        <v>4.6459612726312098</v>
      </c>
      <c r="H5948" s="5">
        <f t="shared" si="368"/>
        <v>-36.472722212154977</v>
      </c>
      <c r="I5948" s="38">
        <v>1.460576061209965</v>
      </c>
      <c r="J5948" s="35">
        <f>IF(H5948&gt;0,MIN(H5948,($B$3-L5947)/'Technical Data'!$B$5),0)</f>
        <v>0</v>
      </c>
      <c r="K5948" s="15">
        <f>IF(H5948&lt;0,MIN(ABS(H5948),(L5947*'Technical Data'!$B$4)),0)</f>
        <v>36.472722212154977</v>
      </c>
      <c r="L5948" s="15">
        <f>L5947+J5948*'Technical Data'!$B$5-(K5948/'Technical Data'!$B$4)</f>
        <v>342.09399797014055</v>
      </c>
      <c r="N5948" s="15">
        <f t="shared" si="369"/>
        <v>4.6459612726312098</v>
      </c>
      <c r="O5948" s="36">
        <f t="shared" si="370"/>
        <v>0</v>
      </c>
      <c r="P5948" s="50">
        <v>0</v>
      </c>
      <c r="Q5948" s="50">
        <v>1.4605760612099601</v>
      </c>
      <c r="R5948" s="42">
        <v>0</v>
      </c>
      <c r="S5948" s="42">
        <v>39.658107423576197</v>
      </c>
      <c r="T5948" s="42">
        <v>284.349862131046</v>
      </c>
      <c r="U5948" s="15">
        <f t="shared" si="371"/>
        <v>4.6459612726312098</v>
      </c>
    </row>
    <row r="5949" spans="6:21" x14ac:dyDescent="0.3">
      <c r="F5949" s="5">
        <f>Demand!C5949</f>
        <v>30.670752484741968</v>
      </c>
      <c r="G5949">
        <f>Irradiance!A5949*$B$2*'Technical Data'!$B$2</f>
        <v>0</v>
      </c>
      <c r="H5949" s="5">
        <f t="shared" si="368"/>
        <v>-30.670752484741968</v>
      </c>
      <c r="I5949" s="38">
        <v>0</v>
      </c>
      <c r="J5949" s="35">
        <f>IF(H5949&gt;0,MIN(H5949,($B$3-L5948)/'Technical Data'!$B$5),0)</f>
        <v>0</v>
      </c>
      <c r="K5949" s="15">
        <f>IF(H5949&lt;0,MIN(ABS(H5949),(L5948*'Technical Data'!$B$4)),0)</f>
        <v>30.670752484741968</v>
      </c>
      <c r="L5949" s="15">
        <f>L5948+J5949*'Technical Data'!$B$5-(K5949/'Technical Data'!$B$4)</f>
        <v>308.015384098205</v>
      </c>
      <c r="N5949" s="15">
        <f t="shared" si="369"/>
        <v>0</v>
      </c>
      <c r="O5949" s="36">
        <f t="shared" si="370"/>
        <v>0</v>
      </c>
      <c r="P5949" s="50">
        <v>0</v>
      </c>
      <c r="Q5949" s="50">
        <v>0</v>
      </c>
      <c r="R5949" s="42">
        <v>0</v>
      </c>
      <c r="S5949" s="42">
        <v>30.670752484742</v>
      </c>
      <c r="T5949" s="42">
        <v>250.27124825911</v>
      </c>
      <c r="U5949" s="15">
        <f t="shared" si="371"/>
        <v>0</v>
      </c>
    </row>
    <row r="5950" spans="6:21" x14ac:dyDescent="0.3">
      <c r="F5950" s="5">
        <f>Demand!C5950</f>
        <v>23.361535002938691</v>
      </c>
      <c r="G5950">
        <f>Irradiance!A5950*$B$2*'Technical Data'!$B$2</f>
        <v>0</v>
      </c>
      <c r="H5950" s="5">
        <f t="shared" si="368"/>
        <v>-23.361535002938691</v>
      </c>
      <c r="I5950" s="38">
        <v>0</v>
      </c>
      <c r="J5950" s="35">
        <f>IF(H5950&gt;0,MIN(H5950,($B$3-L5949)/'Technical Data'!$B$5),0)</f>
        <v>0</v>
      </c>
      <c r="K5950" s="15">
        <f>IF(H5950&lt;0,MIN(ABS(H5950),(L5949*'Technical Data'!$B$4)),0)</f>
        <v>23.361535002938691</v>
      </c>
      <c r="L5950" s="15">
        <f>L5949+J5950*'Technical Data'!$B$5-(K5950/'Technical Data'!$B$4)</f>
        <v>282.0581229838287</v>
      </c>
      <c r="N5950" s="15">
        <f t="shared" si="369"/>
        <v>0</v>
      </c>
      <c r="O5950" s="36">
        <f t="shared" si="370"/>
        <v>0</v>
      </c>
      <c r="P5950" s="50">
        <v>0</v>
      </c>
      <c r="Q5950" s="50">
        <v>0</v>
      </c>
      <c r="R5950" s="42">
        <v>0</v>
      </c>
      <c r="S5950" s="42">
        <v>23.361535002938702</v>
      </c>
      <c r="T5950" s="42">
        <v>224.313987144734</v>
      </c>
      <c r="U5950" s="15">
        <f t="shared" si="371"/>
        <v>0</v>
      </c>
    </row>
    <row r="5951" spans="6:21" x14ac:dyDescent="0.3">
      <c r="F5951" s="5">
        <f>Demand!C5951</f>
        <v>23.694124795974531</v>
      </c>
      <c r="G5951">
        <f>Irradiance!A5951*$B$2*'Technical Data'!$B$2</f>
        <v>0</v>
      </c>
      <c r="H5951" s="5">
        <f t="shared" si="368"/>
        <v>-23.694124795974531</v>
      </c>
      <c r="I5951" s="38">
        <v>0</v>
      </c>
      <c r="J5951" s="35">
        <f>IF(H5951&gt;0,MIN(H5951,($B$3-L5950)/'Technical Data'!$B$5),0)</f>
        <v>0</v>
      </c>
      <c r="K5951" s="15">
        <f>IF(H5951&lt;0,MIN(ABS(H5951),(L5950*'Technical Data'!$B$4)),0)</f>
        <v>23.694124795974531</v>
      </c>
      <c r="L5951" s="15">
        <f>L5950+J5951*'Technical Data'!$B$5-(K5951/'Technical Data'!$B$4)</f>
        <v>255.73131765496811</v>
      </c>
      <c r="N5951" s="15">
        <f t="shared" si="369"/>
        <v>0</v>
      </c>
      <c r="O5951" s="36">
        <f t="shared" si="370"/>
        <v>0</v>
      </c>
      <c r="P5951" s="50">
        <v>0</v>
      </c>
      <c r="Q5951" s="50">
        <v>0</v>
      </c>
      <c r="R5951" s="42">
        <v>0</v>
      </c>
      <c r="S5951" s="42">
        <v>23.694124795974499</v>
      </c>
      <c r="T5951" s="42">
        <v>197.98718181587299</v>
      </c>
      <c r="U5951" s="15">
        <f t="shared" si="371"/>
        <v>0</v>
      </c>
    </row>
    <row r="5952" spans="6:21" x14ac:dyDescent="0.3">
      <c r="F5952" s="5">
        <f>Demand!C5952</f>
        <v>24.276849185561982</v>
      </c>
      <c r="G5952">
        <f>Irradiance!A5952*$B$2*'Technical Data'!$B$2</f>
        <v>0</v>
      </c>
      <c r="H5952" s="5">
        <f t="shared" si="368"/>
        <v>-24.276849185561982</v>
      </c>
      <c r="I5952" s="38">
        <v>0</v>
      </c>
      <c r="J5952" s="35">
        <f>IF(H5952&gt;0,MIN(H5952,($B$3-L5951)/'Technical Data'!$B$5),0)</f>
        <v>0</v>
      </c>
      <c r="K5952" s="15">
        <f>IF(H5952&lt;0,MIN(ABS(H5952),(L5951*'Technical Data'!$B$4)),0)</f>
        <v>24.276849185561982</v>
      </c>
      <c r="L5952" s="15">
        <f>L5951+J5952*'Technical Data'!$B$5-(K5952/'Technical Data'!$B$4)</f>
        <v>228.75704078212146</v>
      </c>
      <c r="N5952" s="15">
        <f t="shared" si="369"/>
        <v>0</v>
      </c>
      <c r="O5952" s="36">
        <f t="shared" si="370"/>
        <v>0</v>
      </c>
      <c r="P5952" s="50">
        <v>0</v>
      </c>
      <c r="Q5952" s="50">
        <v>0</v>
      </c>
      <c r="R5952" s="42">
        <v>0</v>
      </c>
      <c r="S5952" s="42">
        <v>24.276849185562</v>
      </c>
      <c r="T5952" s="42">
        <v>171.012904943027</v>
      </c>
      <c r="U5952" s="15">
        <f t="shared" si="371"/>
        <v>0</v>
      </c>
    </row>
    <row r="5953" spans="6:21" x14ac:dyDescent="0.3">
      <c r="F5953" s="5">
        <f>Demand!C5953</f>
        <v>24.556155241846803</v>
      </c>
      <c r="G5953">
        <f>Irradiance!A5953*$B$2*'Technical Data'!$B$2</f>
        <v>0</v>
      </c>
      <c r="H5953" s="5">
        <f t="shared" si="368"/>
        <v>-24.556155241846803</v>
      </c>
      <c r="I5953" s="38">
        <v>0</v>
      </c>
      <c r="J5953" s="35">
        <f>IF(H5953&gt;0,MIN(H5953,($B$3-L5952)/'Technical Data'!$B$5),0)</f>
        <v>0</v>
      </c>
      <c r="K5953" s="15">
        <f>IF(H5953&lt;0,MIN(ABS(H5953),(L5952*'Technical Data'!$B$4)),0)</f>
        <v>24.556155241846803</v>
      </c>
      <c r="L5953" s="15">
        <f>L5952+J5953*'Technical Data'!$B$5-(K5953/'Technical Data'!$B$4)</f>
        <v>201.47242384673612</v>
      </c>
      <c r="N5953" s="15">
        <f t="shared" si="369"/>
        <v>0</v>
      </c>
      <c r="O5953" s="36">
        <f t="shared" si="370"/>
        <v>0</v>
      </c>
      <c r="P5953" s="50">
        <v>0</v>
      </c>
      <c r="Q5953" s="50">
        <v>0</v>
      </c>
      <c r="R5953" s="42">
        <v>0</v>
      </c>
      <c r="S5953" s="42">
        <v>24.556155241846799</v>
      </c>
      <c r="T5953" s="42">
        <v>143.728288007641</v>
      </c>
      <c r="U5953" s="15">
        <f t="shared" si="371"/>
        <v>0</v>
      </c>
    </row>
    <row r="5954" spans="6:21" x14ac:dyDescent="0.3">
      <c r="F5954" s="5">
        <f>Demand!C5954</f>
        <v>24.086082161956142</v>
      </c>
      <c r="G5954">
        <f>Irradiance!A5954*$B$2*'Technical Data'!$B$2</f>
        <v>0</v>
      </c>
      <c r="H5954" s="5">
        <f t="shared" ref="H5954:H6017" si="372">G5954-F5954</f>
        <v>-24.086082161956142</v>
      </c>
      <c r="I5954" s="38">
        <v>0</v>
      </c>
      <c r="J5954" s="35">
        <f>IF(H5954&gt;0,MIN(H5954,($B$3-L5953)/'Technical Data'!$B$5),0)</f>
        <v>0</v>
      </c>
      <c r="K5954" s="15">
        <f>IF(H5954&lt;0,MIN(ABS(H5954),(L5953*'Technical Data'!$B$4)),0)</f>
        <v>24.086082161956142</v>
      </c>
      <c r="L5954" s="15">
        <f>L5953+J5954*'Technical Data'!$B$5-(K5954/'Technical Data'!$B$4)</f>
        <v>174.71011033345152</v>
      </c>
      <c r="N5954" s="15">
        <f t="shared" ref="N5954:N6017" si="373">U5954</f>
        <v>0</v>
      </c>
      <c r="O5954" s="36">
        <f t="shared" ref="O5954:O6017" si="374">N5954+(K5954)-F5954</f>
        <v>0</v>
      </c>
      <c r="P5954" s="50">
        <v>0</v>
      </c>
      <c r="Q5954" s="50">
        <v>0</v>
      </c>
      <c r="R5954" s="42">
        <v>0</v>
      </c>
      <c r="S5954" s="42">
        <v>24.086082161956099</v>
      </c>
      <c r="T5954" s="42">
        <v>116.965974494357</v>
      </c>
      <c r="U5954" s="15">
        <f t="shared" ref="U5954:U6017" si="375">G5954-(J5954)</f>
        <v>0</v>
      </c>
    </row>
    <row r="5955" spans="6:21" x14ac:dyDescent="0.3">
      <c r="F5955" s="5">
        <f>Demand!C5955</f>
        <v>22.62939207702944</v>
      </c>
      <c r="G5955">
        <f>Irradiance!A5955*$B$2*'Technical Data'!$B$2</f>
        <v>0</v>
      </c>
      <c r="H5955" s="5">
        <f t="shared" si="372"/>
        <v>-22.62939207702944</v>
      </c>
      <c r="I5955" s="38">
        <v>0</v>
      </c>
      <c r="J5955" s="35">
        <f>IF(H5955&gt;0,MIN(H5955,($B$3-L5954)/'Technical Data'!$B$5),0)</f>
        <v>0</v>
      </c>
      <c r="K5955" s="15">
        <f>IF(H5955&lt;0,MIN(ABS(H5955),(L5954*'Technical Data'!$B$4)),0)</f>
        <v>22.62939207702944</v>
      </c>
      <c r="L5955" s="15">
        <f>L5954+J5955*'Technical Data'!$B$5-(K5955/'Technical Data'!$B$4)</f>
        <v>149.56634135897437</v>
      </c>
      <c r="N5955" s="15">
        <f t="shared" si="373"/>
        <v>0</v>
      </c>
      <c r="O5955" s="36">
        <f t="shared" si="374"/>
        <v>0</v>
      </c>
      <c r="P5955" s="50">
        <v>0</v>
      </c>
      <c r="Q5955" s="50">
        <v>0</v>
      </c>
      <c r="R5955" s="42">
        <v>0</v>
      </c>
      <c r="S5955" s="42">
        <v>22.629392077029401</v>
      </c>
      <c r="T5955" s="42">
        <v>91.822205519879503</v>
      </c>
      <c r="U5955" s="15">
        <f t="shared" si="375"/>
        <v>0</v>
      </c>
    </row>
    <row r="5956" spans="6:21" x14ac:dyDescent="0.3">
      <c r="F5956" s="5">
        <f>Demand!C5956</f>
        <v>20.875767698938589</v>
      </c>
      <c r="G5956">
        <f>Irradiance!A5956*$B$2*'Technical Data'!$B$2</f>
        <v>0</v>
      </c>
      <c r="H5956" s="5">
        <f t="shared" si="372"/>
        <v>-20.875767698938589</v>
      </c>
      <c r="I5956" s="38">
        <v>0</v>
      </c>
      <c r="J5956" s="35">
        <f>IF(H5956&gt;0,MIN(H5956,($B$3-L5955)/'Technical Data'!$B$5),0)</f>
        <v>0</v>
      </c>
      <c r="K5956" s="15">
        <f>IF(H5956&lt;0,MIN(ABS(H5956),(L5955*'Technical Data'!$B$4)),0)</f>
        <v>20.875767698938589</v>
      </c>
      <c r="L5956" s="15">
        <f>L5955+J5956*'Technical Data'!$B$5-(K5956/'Technical Data'!$B$4)</f>
        <v>126.37104391570927</v>
      </c>
      <c r="N5956" s="15">
        <f t="shared" si="373"/>
        <v>0</v>
      </c>
      <c r="O5956" s="36">
        <f t="shared" si="374"/>
        <v>0</v>
      </c>
      <c r="P5956" s="50">
        <v>0</v>
      </c>
      <c r="Q5956" s="50">
        <v>0</v>
      </c>
      <c r="R5956" s="42">
        <v>0</v>
      </c>
      <c r="S5956" s="42">
        <v>20.875767698938599</v>
      </c>
      <c r="T5956" s="42">
        <v>68.626908076614399</v>
      </c>
      <c r="U5956" s="15">
        <f t="shared" si="375"/>
        <v>0</v>
      </c>
    </row>
    <row r="5957" spans="6:21" x14ac:dyDescent="0.3">
      <c r="F5957" s="5">
        <f>Demand!C5957</f>
        <v>18.93451080661497</v>
      </c>
      <c r="G5957">
        <f>Irradiance!A5957*$B$2*'Technical Data'!$B$2</f>
        <v>0</v>
      </c>
      <c r="H5957" s="5">
        <f t="shared" si="372"/>
        <v>-18.93451080661497</v>
      </c>
      <c r="I5957" s="38">
        <v>0</v>
      </c>
      <c r="J5957" s="35">
        <f>IF(H5957&gt;0,MIN(H5957,($B$3-L5956)/'Technical Data'!$B$5),0)</f>
        <v>0</v>
      </c>
      <c r="K5957" s="15">
        <f>IF(H5957&lt;0,MIN(ABS(H5957),(L5956*'Technical Data'!$B$4)),0)</f>
        <v>18.93451080661497</v>
      </c>
      <c r="L5957" s="15">
        <f>L5956+J5957*'Technical Data'!$B$5-(K5957/'Technical Data'!$B$4)</f>
        <v>105.33269857502597</v>
      </c>
      <c r="N5957" s="15">
        <f t="shared" si="373"/>
        <v>0</v>
      </c>
      <c r="O5957" s="36">
        <f t="shared" si="374"/>
        <v>0</v>
      </c>
      <c r="P5957" s="50">
        <v>0</v>
      </c>
      <c r="Q5957" s="50">
        <v>0</v>
      </c>
      <c r="R5957" s="42">
        <v>0</v>
      </c>
      <c r="S5957" s="42">
        <v>18.934510806614998</v>
      </c>
      <c r="T5957" s="42">
        <v>47.588562735931099</v>
      </c>
      <c r="U5957" s="15">
        <f t="shared" si="375"/>
        <v>0</v>
      </c>
    </row>
    <row r="5958" spans="6:21" x14ac:dyDescent="0.3">
      <c r="F5958" s="5">
        <f>Demand!C5958</f>
        <v>15.414426545557331</v>
      </c>
      <c r="G5958">
        <f>Irradiance!A5958*$B$2*'Technical Data'!$B$2</f>
        <v>0</v>
      </c>
      <c r="H5958" s="5">
        <f t="shared" si="372"/>
        <v>-15.414426545557331</v>
      </c>
      <c r="I5958" s="38">
        <v>0</v>
      </c>
      <c r="J5958" s="35">
        <f>IF(H5958&gt;0,MIN(H5958,($B$3-L5957)/'Technical Data'!$B$5),0)</f>
        <v>0</v>
      </c>
      <c r="K5958" s="15">
        <f>IF(H5958&lt;0,MIN(ABS(H5958),(L5957*'Technical Data'!$B$4)),0)</f>
        <v>15.414426545557331</v>
      </c>
      <c r="L5958" s="15">
        <f>L5957+J5958*'Technical Data'!$B$5-(K5958/'Technical Data'!$B$4)</f>
        <v>88.205557968851167</v>
      </c>
      <c r="N5958" s="15">
        <f t="shared" si="373"/>
        <v>0</v>
      </c>
      <c r="O5958" s="36">
        <f t="shared" si="374"/>
        <v>0</v>
      </c>
      <c r="P5958" s="50">
        <v>0</v>
      </c>
      <c r="Q5958" s="50">
        <v>0</v>
      </c>
      <c r="R5958" s="42">
        <v>0</v>
      </c>
      <c r="S5958" s="42">
        <v>15.4144265455573</v>
      </c>
      <c r="T5958" s="42">
        <v>30.461422129756301</v>
      </c>
      <c r="U5958" s="15">
        <f t="shared" si="375"/>
        <v>0</v>
      </c>
    </row>
    <row r="5959" spans="6:21" x14ac:dyDescent="0.3">
      <c r="F5959" s="5">
        <f>Demand!C5959</f>
        <v>11.737629818305178</v>
      </c>
      <c r="G5959">
        <f>Irradiance!A5959*$B$2*'Technical Data'!$B$2</f>
        <v>0</v>
      </c>
      <c r="H5959" s="5">
        <f t="shared" si="372"/>
        <v>-11.737629818305178</v>
      </c>
      <c r="I5959" s="38">
        <v>0</v>
      </c>
      <c r="J5959" s="35">
        <f>IF(H5959&gt;0,MIN(H5959,($B$3-L5958)/'Technical Data'!$B$5),0)</f>
        <v>0</v>
      </c>
      <c r="K5959" s="15">
        <f>IF(H5959&lt;0,MIN(ABS(H5959),(L5958*'Technical Data'!$B$4)),0)</f>
        <v>11.737629818305178</v>
      </c>
      <c r="L5959" s="15">
        <f>L5958+J5959*'Technical Data'!$B$5-(K5959/'Technical Data'!$B$4)</f>
        <v>75.163747059623191</v>
      </c>
      <c r="N5959" s="15">
        <f t="shared" si="373"/>
        <v>0</v>
      </c>
      <c r="O5959" s="36">
        <f t="shared" si="374"/>
        <v>0</v>
      </c>
      <c r="P5959" s="50">
        <v>0</v>
      </c>
      <c r="Q5959" s="50">
        <v>0</v>
      </c>
      <c r="R5959" s="42">
        <v>0</v>
      </c>
      <c r="S5959" s="42">
        <v>11.7376298183052</v>
      </c>
      <c r="T5959" s="42">
        <v>17.419611220528299</v>
      </c>
      <c r="U5959" s="15">
        <f t="shared" si="375"/>
        <v>0</v>
      </c>
    </row>
    <row r="5960" spans="6:21" x14ac:dyDescent="0.3">
      <c r="F5960" s="5">
        <f>Demand!C5960</f>
        <v>16.105749978485296</v>
      </c>
      <c r="G5960">
        <f>Irradiance!A5960*$B$2*'Technical Data'!$B$2</f>
        <v>1.3617472695643202</v>
      </c>
      <c r="H5960" s="5">
        <f t="shared" si="372"/>
        <v>-14.744002708920975</v>
      </c>
      <c r="I5960" s="38">
        <v>0.42809988000981719</v>
      </c>
      <c r="J5960" s="35">
        <f>IF(H5960&gt;0,MIN(H5960,($B$3-L5959)/'Technical Data'!$B$5),0)</f>
        <v>0</v>
      </c>
      <c r="K5960" s="15">
        <f>IF(H5960&lt;0,MIN(ABS(H5960),(L5959*'Technical Data'!$B$4)),0)</f>
        <v>14.744002708920975</v>
      </c>
      <c r="L5960" s="15">
        <f>L5959+J5960*'Technical Data'!$B$5-(K5960/'Technical Data'!$B$4)</f>
        <v>58.781521827488774</v>
      </c>
      <c r="N5960" s="15">
        <f t="shared" si="373"/>
        <v>1.3617472695643202</v>
      </c>
      <c r="O5960" s="36">
        <f t="shared" si="374"/>
        <v>0</v>
      </c>
      <c r="P5960" s="50">
        <v>0</v>
      </c>
      <c r="Q5960" s="50">
        <v>0.42809988000981603</v>
      </c>
      <c r="R5960" s="42">
        <v>0</v>
      </c>
      <c r="S5960" s="42">
        <v>15.6776500984755</v>
      </c>
      <c r="T5960" s="42">
        <v>0</v>
      </c>
      <c r="U5960" s="15">
        <f t="shared" si="375"/>
        <v>1.3617472695643202</v>
      </c>
    </row>
    <row r="5961" spans="6:21" x14ac:dyDescent="0.3">
      <c r="F5961" s="5">
        <f>Demand!C5961</f>
        <v>19.950375521211846</v>
      </c>
      <c r="G5961">
        <f>Irradiance!A5961*$B$2*'Technical Data'!$B$2</f>
        <v>190.72472051956743</v>
      </c>
      <c r="H5961" s="5">
        <f t="shared" si="372"/>
        <v>170.77434499835559</v>
      </c>
      <c r="I5961" s="38">
        <v>59.959165547257342</v>
      </c>
      <c r="J5961" s="35">
        <f>IF(H5961&gt;0,MIN(H5961,($B$3-L5960)/'Technical Data'!$B$5),0)</f>
        <v>170.77434499835559</v>
      </c>
      <c r="K5961" s="15">
        <f>IF(H5961&lt;0,MIN(ABS(H5961),(L5960*'Technical Data'!$B$4)),0)</f>
        <v>0</v>
      </c>
      <c r="L5961" s="15">
        <f>L5960+J5961*'Technical Data'!$B$5-(K5961/'Technical Data'!$B$4)</f>
        <v>212.4784323260088</v>
      </c>
      <c r="N5961" s="15">
        <f t="shared" si="373"/>
        <v>19.950375521211839</v>
      </c>
      <c r="O5961" s="36">
        <f t="shared" si="374"/>
        <v>0</v>
      </c>
      <c r="P5961" s="50">
        <v>40.008790026045297</v>
      </c>
      <c r="Q5961" s="50">
        <v>19.9503755212118</v>
      </c>
      <c r="R5961" s="42">
        <v>0</v>
      </c>
      <c r="S5961" s="42">
        <v>0</v>
      </c>
      <c r="T5961" s="42">
        <v>0</v>
      </c>
      <c r="U5961" s="15">
        <f t="shared" si="375"/>
        <v>19.950375521211839</v>
      </c>
    </row>
    <row r="5962" spans="6:21" x14ac:dyDescent="0.3">
      <c r="F5962" s="5">
        <f>Demand!C5962</f>
        <v>26.300521892971187</v>
      </c>
      <c r="G5962">
        <f>Irradiance!A5962*$B$2*'Technical Data'!$B$2</f>
        <v>420.6197007342497</v>
      </c>
      <c r="H5962" s="5">
        <f t="shared" si="372"/>
        <v>394.31917884127853</v>
      </c>
      <c r="I5962" s="38">
        <v>132.2324982312677</v>
      </c>
      <c r="J5962" s="35">
        <f>IF(H5962&gt;0,MIN(H5962,($B$3-L5961)/'Technical Data'!$B$5),0)</f>
        <v>189.04534727391797</v>
      </c>
      <c r="K5962" s="15">
        <f>IF(H5962&lt;0,MIN(ABS(H5962),(L5961*'Technical Data'!$B$4)),0)</f>
        <v>0</v>
      </c>
      <c r="L5962" s="15">
        <f>L5961+J5962*'Technical Data'!$B$5-(K5962/'Technical Data'!$B$4)</f>
        <v>382.61924487253498</v>
      </c>
      <c r="N5962" s="15">
        <f t="shared" si="373"/>
        <v>231.57435346033174</v>
      </c>
      <c r="O5962" s="36">
        <f t="shared" si="374"/>
        <v>205.27383156736056</v>
      </c>
      <c r="P5962" s="50">
        <v>105.931976338296</v>
      </c>
      <c r="Q5962" s="50">
        <v>26.300521892971201</v>
      </c>
      <c r="R5962" s="42">
        <v>0</v>
      </c>
      <c r="S5962" s="42">
        <v>0</v>
      </c>
      <c r="T5962" s="42">
        <v>0</v>
      </c>
      <c r="U5962" s="15">
        <f t="shared" si="375"/>
        <v>231.57435346033174</v>
      </c>
    </row>
    <row r="5963" spans="6:21" x14ac:dyDescent="0.3">
      <c r="F5963" s="5">
        <f>Demand!C5963</f>
        <v>31.07128532907273</v>
      </c>
      <c r="G5963">
        <f>Irradiance!A5963*$B$2*'Technical Data'!$B$2</f>
        <v>625.36240785227335</v>
      </c>
      <c r="H5963" s="5">
        <f t="shared" si="372"/>
        <v>594.29112252320067</v>
      </c>
      <c r="I5963" s="38">
        <v>196.5985743080378</v>
      </c>
      <c r="J5963" s="35">
        <f>IF(H5963&gt;0,MIN(H5963,($B$3-L5962)/'Technical Data'!$B$5),0)</f>
        <v>0</v>
      </c>
      <c r="K5963" s="15">
        <f>IF(H5963&lt;0,MIN(ABS(H5963),(L5962*'Technical Data'!$B$4)),0)</f>
        <v>0</v>
      </c>
      <c r="L5963" s="15">
        <f>L5962+J5963*'Technical Data'!$B$5-(K5963/'Technical Data'!$B$4)</f>
        <v>382.61924487253498</v>
      </c>
      <c r="N5963" s="15">
        <f t="shared" si="373"/>
        <v>625.36240785227335</v>
      </c>
      <c r="O5963" s="36">
        <f t="shared" si="374"/>
        <v>594.29112252320067</v>
      </c>
      <c r="P5963" s="50">
        <v>165.52728897896401</v>
      </c>
      <c r="Q5963" s="50">
        <v>31.071285329072701</v>
      </c>
      <c r="R5963" s="42">
        <v>0</v>
      </c>
      <c r="S5963" s="42">
        <v>0</v>
      </c>
      <c r="T5963" s="42">
        <v>0</v>
      </c>
      <c r="U5963" s="15">
        <f t="shared" si="375"/>
        <v>625.36240785227335</v>
      </c>
    </row>
    <row r="5964" spans="6:21" x14ac:dyDescent="0.3">
      <c r="F5964" s="5">
        <f>Demand!C5964</f>
        <v>33.243541012236534</v>
      </c>
      <c r="G5964">
        <f>Irradiance!A5964*$B$2*'Technical Data'!$B$2</f>
        <v>780.44139102148063</v>
      </c>
      <c r="H5964" s="5">
        <f t="shared" si="372"/>
        <v>747.19785000924412</v>
      </c>
      <c r="I5964" s="38">
        <v>245.3515959373911</v>
      </c>
      <c r="J5964" s="35">
        <f>IF(H5964&gt;0,MIN(H5964,($B$3-L5963)/'Technical Data'!$B$5),0)</f>
        <v>0</v>
      </c>
      <c r="K5964" s="15">
        <f>IF(H5964&lt;0,MIN(ABS(H5964),(L5963*'Technical Data'!$B$4)),0)</f>
        <v>0</v>
      </c>
      <c r="L5964" s="15">
        <f>L5963+J5964*'Technical Data'!$B$5-(K5964/'Technical Data'!$B$4)</f>
        <v>382.61924487253498</v>
      </c>
      <c r="N5964" s="15">
        <f t="shared" si="373"/>
        <v>780.44139102148063</v>
      </c>
      <c r="O5964" s="36">
        <f t="shared" si="374"/>
        <v>747.19785000924412</v>
      </c>
      <c r="P5964" s="50">
        <v>212.10805492515399</v>
      </c>
      <c r="Q5964" s="50">
        <v>33.243541012236498</v>
      </c>
      <c r="R5964" s="42">
        <v>0</v>
      </c>
      <c r="S5964" s="42">
        <v>0</v>
      </c>
      <c r="T5964" s="42">
        <v>0</v>
      </c>
      <c r="U5964" s="15">
        <f t="shared" si="375"/>
        <v>780.44139102148063</v>
      </c>
    </row>
    <row r="5965" spans="6:21" x14ac:dyDescent="0.3">
      <c r="F5965" s="5">
        <f>Demand!C5965</f>
        <v>33.926430872735239</v>
      </c>
      <c r="G5965">
        <f>Irradiance!A5965*$B$2*'Technical Data'!$B$2</f>
        <v>878.08668052729865</v>
      </c>
      <c r="H5965" s="5">
        <f t="shared" si="372"/>
        <v>844.16024965456336</v>
      </c>
      <c r="I5965" s="38">
        <v>276.04887556868329</v>
      </c>
      <c r="J5965" s="35">
        <f>IF(H5965&gt;0,MIN(H5965,($B$3-L5964)/'Technical Data'!$B$5),0)</f>
        <v>0</v>
      </c>
      <c r="K5965" s="15">
        <f>IF(H5965&lt;0,MIN(ABS(H5965),(L5964*'Technical Data'!$B$4)),0)</f>
        <v>0</v>
      </c>
      <c r="L5965" s="15">
        <f>L5964+J5965*'Technical Data'!$B$5-(K5965/'Technical Data'!$B$4)</f>
        <v>382.61924487253498</v>
      </c>
      <c r="N5965" s="15">
        <f t="shared" si="373"/>
        <v>878.08668052729865</v>
      </c>
      <c r="O5965" s="36">
        <f t="shared" si="374"/>
        <v>844.16024965456336</v>
      </c>
      <c r="P5965" s="50">
        <v>242.122444695947</v>
      </c>
      <c r="Q5965" s="50">
        <v>33.926430872735203</v>
      </c>
      <c r="R5965" s="42">
        <v>0</v>
      </c>
      <c r="S5965" s="42">
        <v>0</v>
      </c>
      <c r="T5965" s="42">
        <v>0</v>
      </c>
      <c r="U5965" s="15">
        <f t="shared" si="375"/>
        <v>878.08668052729865</v>
      </c>
    </row>
    <row r="5966" spans="6:21" x14ac:dyDescent="0.3">
      <c r="F5966" s="5">
        <f>Demand!C5966</f>
        <v>35.368776979539426</v>
      </c>
      <c r="G5966">
        <f>Irradiance!A5966*$B$2*'Technical Data'!$B$2</f>
        <v>913.33190397484577</v>
      </c>
      <c r="H5966" s="5">
        <f t="shared" si="372"/>
        <v>877.96312699530631</v>
      </c>
      <c r="I5966" s="38">
        <v>287.12910775717268</v>
      </c>
      <c r="J5966" s="35">
        <f>IF(H5966&gt;0,MIN(H5966,($B$3-L5965)/'Technical Data'!$B$5),0)</f>
        <v>0</v>
      </c>
      <c r="K5966" s="15">
        <f>IF(H5966&lt;0,MIN(ABS(H5966),(L5965*'Technical Data'!$B$4)),0)</f>
        <v>0</v>
      </c>
      <c r="L5966" s="15">
        <f>L5965+J5966*'Technical Data'!$B$5-(K5966/'Technical Data'!$B$4)</f>
        <v>382.61924487253498</v>
      </c>
      <c r="N5966" s="15">
        <f t="shared" si="373"/>
        <v>913.33190397484577</v>
      </c>
      <c r="O5966" s="36">
        <f t="shared" si="374"/>
        <v>877.96312699530631</v>
      </c>
      <c r="P5966" s="50">
        <v>251.76033077763199</v>
      </c>
      <c r="Q5966" s="50">
        <v>35.368776979539398</v>
      </c>
      <c r="R5966" s="42">
        <v>0</v>
      </c>
      <c r="S5966" s="42">
        <v>0</v>
      </c>
      <c r="T5966" s="42">
        <v>0</v>
      </c>
      <c r="U5966" s="15">
        <f t="shared" si="375"/>
        <v>913.33190397484577</v>
      </c>
    </row>
    <row r="5967" spans="6:21" x14ac:dyDescent="0.3">
      <c r="F5967" s="5">
        <f>Demand!C5967</f>
        <v>34.168540679650661</v>
      </c>
      <c r="G5967">
        <f>Irradiance!A5967*$B$2*'Technical Data'!$B$2</f>
        <v>882.25202511655425</v>
      </c>
      <c r="H5967" s="5">
        <f t="shared" si="372"/>
        <v>848.08348443690363</v>
      </c>
      <c r="I5967" s="38">
        <v>277.35835755459573</v>
      </c>
      <c r="J5967" s="35">
        <f>IF(H5967&gt;0,MIN(H5967,($B$3-L5966)/'Technical Data'!$B$5),0)</f>
        <v>0</v>
      </c>
      <c r="K5967" s="15">
        <f>IF(H5967&lt;0,MIN(ABS(H5967),(L5966*'Technical Data'!$B$4)),0)</f>
        <v>0</v>
      </c>
      <c r="L5967" s="15">
        <f>L5966+J5967*'Technical Data'!$B$5-(K5967/'Technical Data'!$B$4)</f>
        <v>382.61924487253498</v>
      </c>
      <c r="N5967" s="15">
        <f t="shared" si="373"/>
        <v>882.25202511655425</v>
      </c>
      <c r="O5967" s="36">
        <f t="shared" si="374"/>
        <v>848.08348443690363</v>
      </c>
      <c r="P5967" s="50">
        <v>243.189816874944</v>
      </c>
      <c r="Q5967" s="50">
        <v>34.168540679650697</v>
      </c>
      <c r="R5967" s="42">
        <v>0</v>
      </c>
      <c r="S5967" s="42">
        <v>0</v>
      </c>
      <c r="T5967" s="42">
        <v>0</v>
      </c>
      <c r="U5967" s="15">
        <f t="shared" si="375"/>
        <v>882.25202511655425</v>
      </c>
    </row>
    <row r="5968" spans="6:21" x14ac:dyDescent="0.3">
      <c r="F5968" s="5">
        <f>Demand!C5968</f>
        <v>35.115900492440474</v>
      </c>
      <c r="G5968">
        <f>Irradiance!A5968*$B$2*'Technical Data'!$B$2</f>
        <v>791.73588308080821</v>
      </c>
      <c r="H5968" s="5">
        <f t="shared" si="372"/>
        <v>756.61998258836775</v>
      </c>
      <c r="I5968" s="38">
        <v>248.9023067068843</v>
      </c>
      <c r="J5968" s="35">
        <f>IF(H5968&gt;0,MIN(H5968,($B$3-L5967)/'Technical Data'!$B$5),0)</f>
        <v>0</v>
      </c>
      <c r="K5968" s="15">
        <f>IF(H5968&lt;0,MIN(ABS(H5968),(L5967*'Technical Data'!$B$4)),0)</f>
        <v>0</v>
      </c>
      <c r="L5968" s="15">
        <f>L5967+J5968*'Technical Data'!$B$5-(K5968/'Technical Data'!$B$4)</f>
        <v>382.61924487253498</v>
      </c>
      <c r="N5968" s="15">
        <f t="shared" si="373"/>
        <v>791.73588308080821</v>
      </c>
      <c r="O5968" s="36">
        <f t="shared" si="374"/>
        <v>756.61998258836775</v>
      </c>
      <c r="P5968" s="50">
        <v>123.89636013692601</v>
      </c>
      <c r="Q5968" s="50">
        <v>35.115900492440502</v>
      </c>
      <c r="R5968" s="42">
        <v>89.890046077516899</v>
      </c>
      <c r="S5968" s="42">
        <v>0</v>
      </c>
      <c r="T5968" s="42">
        <v>80.901041469765204</v>
      </c>
      <c r="U5968" s="15">
        <f t="shared" si="375"/>
        <v>791.73588308080821</v>
      </c>
    </row>
    <row r="5969" spans="6:21" x14ac:dyDescent="0.3">
      <c r="F5969" s="5">
        <f>Demand!C5969</f>
        <v>40.493835473921294</v>
      </c>
      <c r="G5969">
        <f>Irradiance!A5969*$B$2*'Technical Data'!$B$2</f>
        <v>639.70080557298002</v>
      </c>
      <c r="H5969" s="5">
        <f t="shared" si="372"/>
        <v>599.20697009905871</v>
      </c>
      <c r="I5969" s="38">
        <v>201.10621422108241</v>
      </c>
      <c r="J5969" s="35">
        <f>IF(H5969&gt;0,MIN(H5969,($B$3-L5968)/'Technical Data'!$B$5),0)</f>
        <v>0</v>
      </c>
      <c r="K5969" s="15">
        <f>IF(H5969&lt;0,MIN(ABS(H5969),(L5968*'Technical Data'!$B$4)),0)</f>
        <v>0</v>
      </c>
      <c r="L5969" s="15">
        <f>L5968+J5969*'Technical Data'!$B$5-(K5969/'Technical Data'!$B$4)</f>
        <v>382.61924487253498</v>
      </c>
      <c r="N5969" s="15">
        <f t="shared" si="373"/>
        <v>639.70080557298002</v>
      </c>
      <c r="O5969" s="36">
        <f t="shared" si="374"/>
        <v>599.20697009905871</v>
      </c>
      <c r="P5969" s="50">
        <v>0</v>
      </c>
      <c r="Q5969" s="50">
        <v>40.493835473921301</v>
      </c>
      <c r="R5969" s="42">
        <v>160.61237874716099</v>
      </c>
      <c r="S5969" s="42">
        <v>0</v>
      </c>
      <c r="T5969" s="42">
        <v>225.45218234220999</v>
      </c>
      <c r="U5969" s="15">
        <f t="shared" si="375"/>
        <v>639.70080557298002</v>
      </c>
    </row>
    <row r="5970" spans="6:21" x14ac:dyDescent="0.3">
      <c r="F5970" s="5">
        <f>Demand!C5970</f>
        <v>46.289673397026448</v>
      </c>
      <c r="G5970">
        <f>Irradiance!A5970*$B$2*'Technical Data'!$B$2</f>
        <v>442.24745148615364</v>
      </c>
      <c r="H5970" s="5">
        <f t="shared" si="372"/>
        <v>395.9577780891272</v>
      </c>
      <c r="I5970" s="38">
        <v>139.0317316196589</v>
      </c>
      <c r="J5970" s="35">
        <f>IF(H5970&gt;0,MIN(H5970,($B$3-L5969)/'Technical Data'!$B$5),0)</f>
        <v>0</v>
      </c>
      <c r="K5970" s="15">
        <f>IF(H5970&lt;0,MIN(ABS(H5970),(L5969*'Technical Data'!$B$4)),0)</f>
        <v>0</v>
      </c>
      <c r="L5970" s="15">
        <f>L5969+J5970*'Technical Data'!$B$5-(K5970/'Technical Data'!$B$4)</f>
        <v>382.61924487253498</v>
      </c>
      <c r="N5970" s="15">
        <f t="shared" si="373"/>
        <v>442.24745148615364</v>
      </c>
      <c r="O5970" s="36">
        <f t="shared" si="374"/>
        <v>395.9577780891272</v>
      </c>
      <c r="P5970" s="50">
        <v>0</v>
      </c>
      <c r="Q5970" s="50">
        <v>46.289673397026398</v>
      </c>
      <c r="R5970" s="42">
        <v>92.742058222632096</v>
      </c>
      <c r="S5970" s="42">
        <v>0</v>
      </c>
      <c r="T5970" s="42">
        <v>308.92003474257899</v>
      </c>
      <c r="U5970" s="15">
        <f t="shared" si="375"/>
        <v>442.24745148615364</v>
      </c>
    </row>
    <row r="5971" spans="6:21" x14ac:dyDescent="0.3">
      <c r="F5971" s="5">
        <f>Demand!C5971</f>
        <v>46.767771434630347</v>
      </c>
      <c r="G5971">
        <f>Irradiance!A5971*$B$2*'Technical Data'!$B$2</f>
        <v>219.6418243026686</v>
      </c>
      <c r="H5971" s="5">
        <f t="shared" si="372"/>
        <v>172.87405286803823</v>
      </c>
      <c r="I5971" s="38">
        <v>69.04999241099523</v>
      </c>
      <c r="J5971" s="35">
        <f>IF(H5971&gt;0,MIN(H5971,($B$3-L5970)/'Technical Data'!$B$5),0)</f>
        <v>0</v>
      </c>
      <c r="K5971" s="15">
        <f>IF(H5971&lt;0,MIN(ABS(H5971),(L5970*'Technical Data'!$B$4)),0)</f>
        <v>0</v>
      </c>
      <c r="L5971" s="15">
        <f>L5970+J5971*'Technical Data'!$B$5-(K5971/'Technical Data'!$B$4)</f>
        <v>382.61924487253498</v>
      </c>
      <c r="N5971" s="15">
        <f t="shared" si="373"/>
        <v>219.6418243026686</v>
      </c>
      <c r="O5971" s="36">
        <f t="shared" si="374"/>
        <v>172.87405286803823</v>
      </c>
      <c r="P5971" s="50">
        <v>0</v>
      </c>
      <c r="Q5971" s="50">
        <v>46.767771434630397</v>
      </c>
      <c r="R5971" s="42">
        <v>22.282220976364702</v>
      </c>
      <c r="S5971" s="42">
        <v>0</v>
      </c>
      <c r="T5971" s="42">
        <v>328.974033621307</v>
      </c>
      <c r="U5971" s="15">
        <f t="shared" si="375"/>
        <v>219.6418243026686</v>
      </c>
    </row>
    <row r="5972" spans="6:21" x14ac:dyDescent="0.3">
      <c r="F5972" s="5">
        <f>Demand!C5972</f>
        <v>41.118683484786189</v>
      </c>
      <c r="G5972">
        <f>Irradiance!A5972*$B$2*'Technical Data'!$B$2</f>
        <v>3.2041112225042832</v>
      </c>
      <c r="H5972" s="5">
        <f t="shared" si="372"/>
        <v>-37.914572262281908</v>
      </c>
      <c r="I5972" s="38">
        <v>1.0072938353172169</v>
      </c>
      <c r="J5972" s="35">
        <f>IF(H5972&gt;0,MIN(H5972,($B$3-L5971)/'Technical Data'!$B$5),0)</f>
        <v>0</v>
      </c>
      <c r="K5972" s="15">
        <f>IF(H5972&lt;0,MIN(ABS(H5972),(L5971*'Technical Data'!$B$4)),0)</f>
        <v>37.914572262281908</v>
      </c>
      <c r="L5972" s="15">
        <f>L5971+J5972*'Technical Data'!$B$5-(K5972/'Technical Data'!$B$4)</f>
        <v>340.49194235888842</v>
      </c>
      <c r="N5972" s="15">
        <f t="shared" si="373"/>
        <v>3.2041112225042832</v>
      </c>
      <c r="O5972" s="36">
        <f t="shared" si="374"/>
        <v>0</v>
      </c>
      <c r="P5972" s="50">
        <v>0</v>
      </c>
      <c r="Q5972" s="50">
        <v>1.0072938353172101</v>
      </c>
      <c r="R5972" s="42">
        <v>0</v>
      </c>
      <c r="S5972" s="42">
        <v>40.111389649468997</v>
      </c>
      <c r="T5972" s="42">
        <v>284.40582289967398</v>
      </c>
      <c r="U5972" s="15">
        <f t="shared" si="375"/>
        <v>3.2041112225042832</v>
      </c>
    </row>
    <row r="5973" spans="6:21" x14ac:dyDescent="0.3">
      <c r="F5973" s="5">
        <f>Demand!C5973</f>
        <v>30.670752484741968</v>
      </c>
      <c r="G5973">
        <f>Irradiance!A5973*$B$2*'Technical Data'!$B$2</f>
        <v>0</v>
      </c>
      <c r="H5973" s="5">
        <f t="shared" si="372"/>
        <v>-30.670752484741968</v>
      </c>
      <c r="I5973" s="38">
        <v>0</v>
      </c>
      <c r="J5973" s="35">
        <f>IF(H5973&gt;0,MIN(H5973,($B$3-L5972)/'Technical Data'!$B$5),0)</f>
        <v>0</v>
      </c>
      <c r="K5973" s="15">
        <f>IF(H5973&lt;0,MIN(ABS(H5973),(L5972*'Technical Data'!$B$4)),0)</f>
        <v>30.670752484741968</v>
      </c>
      <c r="L5973" s="15">
        <f>L5972+J5973*'Technical Data'!$B$5-(K5973/'Technical Data'!$B$4)</f>
        <v>306.41332848695288</v>
      </c>
      <c r="N5973" s="15">
        <f t="shared" si="373"/>
        <v>0</v>
      </c>
      <c r="O5973" s="36">
        <f t="shared" si="374"/>
        <v>0</v>
      </c>
      <c r="P5973" s="50">
        <v>0</v>
      </c>
      <c r="Q5973" s="50">
        <v>0</v>
      </c>
      <c r="R5973" s="42">
        <v>0</v>
      </c>
      <c r="S5973" s="42">
        <v>30.670752484742</v>
      </c>
      <c r="T5973" s="42">
        <v>250.327209027739</v>
      </c>
      <c r="U5973" s="15">
        <f t="shared" si="375"/>
        <v>0</v>
      </c>
    </row>
    <row r="5974" spans="6:21" x14ac:dyDescent="0.3">
      <c r="F5974" s="5">
        <f>Demand!C5974</f>
        <v>23.361535002938691</v>
      </c>
      <c r="G5974">
        <f>Irradiance!A5974*$B$2*'Technical Data'!$B$2</f>
        <v>0</v>
      </c>
      <c r="H5974" s="5">
        <f t="shared" si="372"/>
        <v>-23.361535002938691</v>
      </c>
      <c r="I5974" s="38">
        <v>0</v>
      </c>
      <c r="J5974" s="35">
        <f>IF(H5974&gt;0,MIN(H5974,($B$3-L5973)/'Technical Data'!$B$5),0)</f>
        <v>0</v>
      </c>
      <c r="K5974" s="15">
        <f>IF(H5974&lt;0,MIN(ABS(H5974),(L5973*'Technical Data'!$B$4)),0)</f>
        <v>23.361535002938691</v>
      </c>
      <c r="L5974" s="15">
        <f>L5973+J5974*'Technical Data'!$B$5-(K5974/'Technical Data'!$B$4)</f>
        <v>280.45606737257657</v>
      </c>
      <c r="N5974" s="15">
        <f t="shared" si="373"/>
        <v>0</v>
      </c>
      <c r="O5974" s="36">
        <f t="shared" si="374"/>
        <v>0</v>
      </c>
      <c r="P5974" s="50">
        <v>0</v>
      </c>
      <c r="Q5974" s="50">
        <v>0</v>
      </c>
      <c r="R5974" s="42">
        <v>0</v>
      </c>
      <c r="S5974" s="42">
        <v>23.361535002938702</v>
      </c>
      <c r="T5974" s="42">
        <v>224.36994791336301</v>
      </c>
      <c r="U5974" s="15">
        <f t="shared" si="375"/>
        <v>0</v>
      </c>
    </row>
    <row r="5975" spans="6:21" x14ac:dyDescent="0.3">
      <c r="F5975" s="5">
        <f>Demand!C5975</f>
        <v>23.694124795974531</v>
      </c>
      <c r="G5975">
        <f>Irradiance!A5975*$B$2*'Technical Data'!$B$2</f>
        <v>0</v>
      </c>
      <c r="H5975" s="5">
        <f t="shared" si="372"/>
        <v>-23.694124795974531</v>
      </c>
      <c r="I5975" s="38">
        <v>0</v>
      </c>
      <c r="J5975" s="35">
        <f>IF(H5975&gt;0,MIN(H5975,($B$3-L5974)/'Technical Data'!$B$5),0)</f>
        <v>0</v>
      </c>
      <c r="K5975" s="15">
        <f>IF(H5975&lt;0,MIN(ABS(H5975),(L5974*'Technical Data'!$B$4)),0)</f>
        <v>23.694124795974531</v>
      </c>
      <c r="L5975" s="15">
        <f>L5974+J5975*'Technical Data'!$B$5-(K5975/'Technical Data'!$B$4)</f>
        <v>254.12926204371598</v>
      </c>
      <c r="N5975" s="15">
        <f t="shared" si="373"/>
        <v>0</v>
      </c>
      <c r="O5975" s="36">
        <f t="shared" si="374"/>
        <v>0</v>
      </c>
      <c r="P5975" s="50">
        <v>0</v>
      </c>
      <c r="Q5975" s="50">
        <v>0</v>
      </c>
      <c r="R5975" s="42">
        <v>0</v>
      </c>
      <c r="S5975" s="42">
        <v>23.694124795974499</v>
      </c>
      <c r="T5975" s="42">
        <v>198.04314258450199</v>
      </c>
      <c r="U5975" s="15">
        <f t="shared" si="375"/>
        <v>0</v>
      </c>
    </row>
    <row r="5976" spans="6:21" x14ac:dyDescent="0.3">
      <c r="F5976" s="5">
        <f>Demand!C5976</f>
        <v>24.276849185561982</v>
      </c>
      <c r="G5976">
        <f>Irradiance!A5976*$B$2*'Technical Data'!$B$2</f>
        <v>0</v>
      </c>
      <c r="H5976" s="5">
        <f t="shared" si="372"/>
        <v>-24.276849185561982</v>
      </c>
      <c r="I5976" s="38">
        <v>0</v>
      </c>
      <c r="J5976" s="35">
        <f>IF(H5976&gt;0,MIN(H5976,($B$3-L5975)/'Technical Data'!$B$5),0)</f>
        <v>0</v>
      </c>
      <c r="K5976" s="15">
        <f>IF(H5976&lt;0,MIN(ABS(H5976),(L5975*'Technical Data'!$B$4)),0)</f>
        <v>24.276849185561982</v>
      </c>
      <c r="L5976" s="15">
        <f>L5975+J5976*'Technical Data'!$B$5-(K5976/'Technical Data'!$B$4)</f>
        <v>227.15498517086934</v>
      </c>
      <c r="N5976" s="15">
        <f t="shared" si="373"/>
        <v>0</v>
      </c>
      <c r="O5976" s="36">
        <f t="shared" si="374"/>
        <v>0</v>
      </c>
      <c r="P5976" s="50">
        <v>0</v>
      </c>
      <c r="Q5976" s="50">
        <v>0</v>
      </c>
      <c r="R5976" s="42">
        <v>0</v>
      </c>
      <c r="S5976" s="42">
        <v>24.276849185562</v>
      </c>
      <c r="T5976" s="42">
        <v>171.06886571165501</v>
      </c>
      <c r="U5976" s="15">
        <f t="shared" si="375"/>
        <v>0</v>
      </c>
    </row>
    <row r="5977" spans="6:21" x14ac:dyDescent="0.3">
      <c r="F5977" s="5">
        <f>Demand!C5977</f>
        <v>24.556155241846803</v>
      </c>
      <c r="G5977">
        <f>Irradiance!A5977*$B$2*'Technical Data'!$B$2</f>
        <v>0</v>
      </c>
      <c r="H5977" s="5">
        <f t="shared" si="372"/>
        <v>-24.556155241846803</v>
      </c>
      <c r="I5977" s="38">
        <v>0</v>
      </c>
      <c r="J5977" s="35">
        <f>IF(H5977&gt;0,MIN(H5977,($B$3-L5976)/'Technical Data'!$B$5),0)</f>
        <v>0</v>
      </c>
      <c r="K5977" s="15">
        <f>IF(H5977&lt;0,MIN(ABS(H5977),(L5976*'Technical Data'!$B$4)),0)</f>
        <v>24.556155241846803</v>
      </c>
      <c r="L5977" s="15">
        <f>L5976+J5977*'Technical Data'!$B$5-(K5977/'Technical Data'!$B$4)</f>
        <v>199.87036823548399</v>
      </c>
      <c r="N5977" s="15">
        <f t="shared" si="373"/>
        <v>0</v>
      </c>
      <c r="O5977" s="36">
        <f t="shared" si="374"/>
        <v>0</v>
      </c>
      <c r="P5977" s="50">
        <v>0</v>
      </c>
      <c r="Q5977" s="50">
        <v>0</v>
      </c>
      <c r="R5977" s="42">
        <v>0</v>
      </c>
      <c r="S5977" s="42">
        <v>24.556155241846799</v>
      </c>
      <c r="T5977" s="42">
        <v>143.78424877627</v>
      </c>
      <c r="U5977" s="15">
        <f t="shared" si="375"/>
        <v>0</v>
      </c>
    </row>
    <row r="5978" spans="6:21" x14ac:dyDescent="0.3">
      <c r="F5978" s="5">
        <f>Demand!C5978</f>
        <v>24.086082161956142</v>
      </c>
      <c r="G5978">
        <f>Irradiance!A5978*$B$2*'Technical Data'!$B$2</f>
        <v>0</v>
      </c>
      <c r="H5978" s="5">
        <f t="shared" si="372"/>
        <v>-24.086082161956142</v>
      </c>
      <c r="I5978" s="38">
        <v>0</v>
      </c>
      <c r="J5978" s="35">
        <f>IF(H5978&gt;0,MIN(H5978,($B$3-L5977)/'Technical Data'!$B$5),0)</f>
        <v>0</v>
      </c>
      <c r="K5978" s="15">
        <f>IF(H5978&lt;0,MIN(ABS(H5978),(L5977*'Technical Data'!$B$4)),0)</f>
        <v>24.086082161956142</v>
      </c>
      <c r="L5978" s="15">
        <f>L5977+J5978*'Technical Data'!$B$5-(K5978/'Technical Data'!$B$4)</f>
        <v>173.1080547221994</v>
      </c>
      <c r="N5978" s="15">
        <f t="shared" si="373"/>
        <v>0</v>
      </c>
      <c r="O5978" s="36">
        <f t="shared" si="374"/>
        <v>0</v>
      </c>
      <c r="P5978" s="50">
        <v>0</v>
      </c>
      <c r="Q5978" s="50">
        <v>0</v>
      </c>
      <c r="R5978" s="42">
        <v>0</v>
      </c>
      <c r="S5978" s="42">
        <v>24.086082161956099</v>
      </c>
      <c r="T5978" s="42">
        <v>117.021935262985</v>
      </c>
      <c r="U5978" s="15">
        <f t="shared" si="375"/>
        <v>0</v>
      </c>
    </row>
    <row r="5979" spans="6:21" x14ac:dyDescent="0.3">
      <c r="F5979" s="5">
        <f>Demand!C5979</f>
        <v>22.62939207702944</v>
      </c>
      <c r="G5979">
        <f>Irradiance!A5979*$B$2*'Technical Data'!$B$2</f>
        <v>0</v>
      </c>
      <c r="H5979" s="5">
        <f t="shared" si="372"/>
        <v>-22.62939207702944</v>
      </c>
      <c r="I5979" s="38">
        <v>0</v>
      </c>
      <c r="J5979" s="35">
        <f>IF(H5979&gt;0,MIN(H5979,($B$3-L5978)/'Technical Data'!$B$5),0)</f>
        <v>0</v>
      </c>
      <c r="K5979" s="15">
        <f>IF(H5979&lt;0,MIN(ABS(H5979),(L5978*'Technical Data'!$B$4)),0)</f>
        <v>22.62939207702944</v>
      </c>
      <c r="L5979" s="15">
        <f>L5978+J5979*'Technical Data'!$B$5-(K5979/'Technical Data'!$B$4)</f>
        <v>147.96428574772224</v>
      </c>
      <c r="N5979" s="15">
        <f t="shared" si="373"/>
        <v>0</v>
      </c>
      <c r="O5979" s="36">
        <f t="shared" si="374"/>
        <v>0</v>
      </c>
      <c r="P5979" s="50">
        <v>0</v>
      </c>
      <c r="Q5979" s="50">
        <v>0</v>
      </c>
      <c r="R5979" s="42">
        <v>0</v>
      </c>
      <c r="S5979" s="42">
        <v>22.629392077029401</v>
      </c>
      <c r="T5979" s="42">
        <v>91.878166288508297</v>
      </c>
      <c r="U5979" s="15">
        <f t="shared" si="375"/>
        <v>0</v>
      </c>
    </row>
    <row r="5980" spans="6:21" x14ac:dyDescent="0.3">
      <c r="F5980" s="5">
        <f>Demand!C5980</f>
        <v>20.875767698938589</v>
      </c>
      <c r="G5980">
        <f>Irradiance!A5980*$B$2*'Technical Data'!$B$2</f>
        <v>0</v>
      </c>
      <c r="H5980" s="5">
        <f t="shared" si="372"/>
        <v>-20.875767698938589</v>
      </c>
      <c r="I5980" s="38">
        <v>0</v>
      </c>
      <c r="J5980" s="35">
        <f>IF(H5980&gt;0,MIN(H5980,($B$3-L5979)/'Technical Data'!$B$5),0)</f>
        <v>0</v>
      </c>
      <c r="K5980" s="15">
        <f>IF(H5980&lt;0,MIN(ABS(H5980),(L5979*'Technical Data'!$B$4)),0)</f>
        <v>20.875767698938589</v>
      </c>
      <c r="L5980" s="15">
        <f>L5979+J5980*'Technical Data'!$B$5-(K5980/'Technical Data'!$B$4)</f>
        <v>124.76898830445714</v>
      </c>
      <c r="N5980" s="15">
        <f t="shared" si="373"/>
        <v>0</v>
      </c>
      <c r="O5980" s="36">
        <f t="shared" si="374"/>
        <v>0</v>
      </c>
      <c r="P5980" s="50">
        <v>0</v>
      </c>
      <c r="Q5980" s="50">
        <v>0</v>
      </c>
      <c r="R5980" s="42">
        <v>0</v>
      </c>
      <c r="S5980" s="42">
        <v>20.875767698938599</v>
      </c>
      <c r="T5980" s="42">
        <v>68.682868845243107</v>
      </c>
      <c r="U5980" s="15">
        <f t="shared" si="375"/>
        <v>0</v>
      </c>
    </row>
    <row r="5981" spans="6:21" x14ac:dyDescent="0.3">
      <c r="F5981" s="5">
        <f>Demand!C5981</f>
        <v>18.93451080661497</v>
      </c>
      <c r="G5981">
        <f>Irradiance!A5981*$B$2*'Technical Data'!$B$2</f>
        <v>0</v>
      </c>
      <c r="H5981" s="5">
        <f t="shared" si="372"/>
        <v>-18.93451080661497</v>
      </c>
      <c r="I5981" s="38">
        <v>0</v>
      </c>
      <c r="J5981" s="35">
        <f>IF(H5981&gt;0,MIN(H5981,($B$3-L5980)/'Technical Data'!$B$5),0)</f>
        <v>0</v>
      </c>
      <c r="K5981" s="15">
        <f>IF(H5981&lt;0,MIN(ABS(H5981),(L5980*'Technical Data'!$B$4)),0)</f>
        <v>18.93451080661497</v>
      </c>
      <c r="L5981" s="15">
        <f>L5980+J5981*'Technical Data'!$B$5-(K5981/'Technical Data'!$B$4)</f>
        <v>103.73064296377385</v>
      </c>
      <c r="N5981" s="15">
        <f t="shared" si="373"/>
        <v>0</v>
      </c>
      <c r="O5981" s="36">
        <f t="shared" si="374"/>
        <v>0</v>
      </c>
      <c r="P5981" s="50">
        <v>0</v>
      </c>
      <c r="Q5981" s="50">
        <v>0</v>
      </c>
      <c r="R5981" s="42">
        <v>0</v>
      </c>
      <c r="S5981" s="42">
        <v>18.934510806614998</v>
      </c>
      <c r="T5981" s="42">
        <v>47.6445235045598</v>
      </c>
      <c r="U5981" s="15">
        <f t="shared" si="375"/>
        <v>0</v>
      </c>
    </row>
    <row r="5982" spans="6:21" x14ac:dyDescent="0.3">
      <c r="F5982" s="5">
        <f>Demand!C5982</f>
        <v>15.414426545557331</v>
      </c>
      <c r="G5982">
        <f>Irradiance!A5982*$B$2*'Technical Data'!$B$2</f>
        <v>0</v>
      </c>
      <c r="H5982" s="5">
        <f t="shared" si="372"/>
        <v>-15.414426545557331</v>
      </c>
      <c r="I5982" s="38">
        <v>0</v>
      </c>
      <c r="J5982" s="35">
        <f>IF(H5982&gt;0,MIN(H5982,($B$3-L5981)/'Technical Data'!$B$5),0)</f>
        <v>0</v>
      </c>
      <c r="K5982" s="15">
        <f>IF(H5982&lt;0,MIN(ABS(H5982),(L5981*'Technical Data'!$B$4)),0)</f>
        <v>15.414426545557331</v>
      </c>
      <c r="L5982" s="15">
        <f>L5981+J5982*'Technical Data'!$B$5-(K5982/'Technical Data'!$B$4)</f>
        <v>86.603502357599041</v>
      </c>
      <c r="N5982" s="15">
        <f t="shared" si="373"/>
        <v>0</v>
      </c>
      <c r="O5982" s="36">
        <f t="shared" si="374"/>
        <v>0</v>
      </c>
      <c r="P5982" s="50">
        <v>0</v>
      </c>
      <c r="Q5982" s="50">
        <v>0</v>
      </c>
      <c r="R5982" s="42">
        <v>0</v>
      </c>
      <c r="S5982" s="42">
        <v>15.4144265455573</v>
      </c>
      <c r="T5982" s="42">
        <v>30.517382898385002</v>
      </c>
      <c r="U5982" s="15">
        <f t="shared" si="375"/>
        <v>0</v>
      </c>
    </row>
    <row r="5983" spans="6:21" x14ac:dyDescent="0.3">
      <c r="F5983" s="5">
        <f>Demand!C5983</f>
        <v>11.737629818305178</v>
      </c>
      <c r="G5983">
        <f>Irradiance!A5983*$B$2*'Technical Data'!$B$2</f>
        <v>0</v>
      </c>
      <c r="H5983" s="5">
        <f t="shared" si="372"/>
        <v>-11.737629818305178</v>
      </c>
      <c r="I5983" s="38">
        <v>0</v>
      </c>
      <c r="J5983" s="35">
        <f>IF(H5983&gt;0,MIN(H5983,($B$3-L5982)/'Technical Data'!$B$5),0)</f>
        <v>0</v>
      </c>
      <c r="K5983" s="15">
        <f>IF(H5983&lt;0,MIN(ABS(H5983),(L5982*'Technical Data'!$B$4)),0)</f>
        <v>11.737629818305178</v>
      </c>
      <c r="L5983" s="15">
        <f>L5982+J5983*'Technical Data'!$B$5-(K5983/'Technical Data'!$B$4)</f>
        <v>73.561691448371064</v>
      </c>
      <c r="N5983" s="15">
        <f t="shared" si="373"/>
        <v>0</v>
      </c>
      <c r="O5983" s="36">
        <f t="shared" si="374"/>
        <v>0</v>
      </c>
      <c r="P5983" s="50">
        <v>0</v>
      </c>
      <c r="Q5983" s="50">
        <v>0</v>
      </c>
      <c r="R5983" s="42">
        <v>0</v>
      </c>
      <c r="S5983" s="42">
        <v>11.7376298183052</v>
      </c>
      <c r="T5983" s="42">
        <v>17.475571989157</v>
      </c>
      <c r="U5983" s="15">
        <f t="shared" si="375"/>
        <v>0</v>
      </c>
    </row>
    <row r="5984" spans="6:21" x14ac:dyDescent="0.3">
      <c r="F5984" s="5">
        <f>Demand!C5984</f>
        <v>16.105749978485296</v>
      </c>
      <c r="G5984">
        <f>Irradiance!A5984*$B$2*'Technical Data'!$B$2</f>
        <v>1.201541708439106</v>
      </c>
      <c r="H5984" s="5">
        <f t="shared" si="372"/>
        <v>-14.90420827004619</v>
      </c>
      <c r="I5984" s="38">
        <v>0.37773518824395641</v>
      </c>
      <c r="J5984" s="35">
        <f>IF(H5984&gt;0,MIN(H5984,($B$3-L5983)/'Technical Data'!$B$5),0)</f>
        <v>0</v>
      </c>
      <c r="K5984" s="15">
        <f>IF(H5984&lt;0,MIN(ABS(H5984),(L5983*'Technical Data'!$B$4)),0)</f>
        <v>14.90420827004619</v>
      </c>
      <c r="L5984" s="15">
        <f>L5983+J5984*'Technical Data'!$B$5-(K5984/'Technical Data'!$B$4)</f>
        <v>57.001460037208631</v>
      </c>
      <c r="N5984" s="15">
        <f t="shared" si="373"/>
        <v>1.201541708439106</v>
      </c>
      <c r="O5984" s="36">
        <f t="shared" si="374"/>
        <v>0</v>
      </c>
      <c r="P5984" s="50">
        <v>0</v>
      </c>
      <c r="Q5984" s="50">
        <v>0.37773518824395502</v>
      </c>
      <c r="R5984" s="42">
        <v>0</v>
      </c>
      <c r="S5984" s="42">
        <v>15.7280147902413</v>
      </c>
      <c r="T5984" s="42">
        <v>0</v>
      </c>
      <c r="U5984" s="15">
        <f t="shared" si="375"/>
        <v>1.201541708439106</v>
      </c>
    </row>
    <row r="5985" spans="6:21" x14ac:dyDescent="0.3">
      <c r="F5985" s="5">
        <f>Demand!C5985</f>
        <v>19.950375521211846</v>
      </c>
      <c r="G5985">
        <f>Irradiance!A5985*$B$2*'Technical Data'!$B$2</f>
        <v>95.642719991752827</v>
      </c>
      <c r="H5985" s="5">
        <f t="shared" si="372"/>
        <v>75.692344470540974</v>
      </c>
      <c r="I5985" s="38">
        <v>30.06772098421893</v>
      </c>
      <c r="J5985" s="35">
        <f>IF(H5985&gt;0,MIN(H5985,($B$3-L5984)/'Technical Data'!$B$5),0)</f>
        <v>75.692344470540974</v>
      </c>
      <c r="K5985" s="15">
        <f>IF(H5985&lt;0,MIN(ABS(H5985),(L5984*'Technical Data'!$B$4)),0)</f>
        <v>0</v>
      </c>
      <c r="L5985" s="15">
        <f>L5984+J5985*'Technical Data'!$B$5-(K5985/'Technical Data'!$B$4)</f>
        <v>125.1245700606955</v>
      </c>
      <c r="N5985" s="15">
        <f t="shared" si="373"/>
        <v>19.950375521211853</v>
      </c>
      <c r="O5985" s="36">
        <f t="shared" si="374"/>
        <v>0</v>
      </c>
      <c r="P5985" s="50">
        <v>10.117345463007</v>
      </c>
      <c r="Q5985" s="50">
        <v>19.9503755212118</v>
      </c>
      <c r="R5985" s="42">
        <v>0</v>
      </c>
      <c r="S5985" s="42">
        <v>0</v>
      </c>
      <c r="T5985" s="42">
        <v>0</v>
      </c>
      <c r="U5985" s="15">
        <f t="shared" si="375"/>
        <v>19.950375521211853</v>
      </c>
    </row>
    <row r="5986" spans="6:21" x14ac:dyDescent="0.3">
      <c r="F5986" s="5">
        <f>Demand!C5986</f>
        <v>26.300521892971187</v>
      </c>
      <c r="G5986">
        <f>Irradiance!A5986*$B$2*'Technical Data'!$B$2</f>
        <v>200.89777365101853</v>
      </c>
      <c r="H5986" s="5">
        <f t="shared" si="372"/>
        <v>174.59725175804735</v>
      </c>
      <c r="I5986" s="38">
        <v>63.1573234743895</v>
      </c>
      <c r="J5986" s="35">
        <f>IF(H5986&gt;0,MIN(H5986,($B$3-L5985)/'Technical Data'!$B$5),0)</f>
        <v>174.59725175804735</v>
      </c>
      <c r="K5986" s="15">
        <f>IF(H5986&lt;0,MIN(ABS(H5986),(L5985*'Technical Data'!$B$4)),0)</f>
        <v>0</v>
      </c>
      <c r="L5986" s="15">
        <f>L5985+J5986*'Technical Data'!$B$5-(K5986/'Technical Data'!$B$4)</f>
        <v>282.2620966429381</v>
      </c>
      <c r="N5986" s="15">
        <f t="shared" si="373"/>
        <v>26.300521892971176</v>
      </c>
      <c r="O5986" s="36">
        <f t="shared" si="374"/>
        <v>0</v>
      </c>
      <c r="P5986" s="50">
        <v>36.856801581418097</v>
      </c>
      <c r="Q5986" s="50">
        <v>26.300521892971201</v>
      </c>
      <c r="R5986" s="42">
        <v>0</v>
      </c>
      <c r="S5986" s="42">
        <v>0</v>
      </c>
      <c r="T5986" s="42">
        <v>0</v>
      </c>
      <c r="U5986" s="15">
        <f t="shared" si="375"/>
        <v>26.300521892971176</v>
      </c>
    </row>
    <row r="5987" spans="6:21" x14ac:dyDescent="0.3">
      <c r="F5987" s="5">
        <f>Demand!C5987</f>
        <v>31.07128532907273</v>
      </c>
      <c r="G5987">
        <f>Irradiance!A5987*$B$2*'Technical Data'!$B$2</f>
        <v>293.33638242026711</v>
      </c>
      <c r="H5987" s="5">
        <f t="shared" si="372"/>
        <v>262.26509709119438</v>
      </c>
      <c r="I5987" s="38">
        <v>92.217750623291209</v>
      </c>
      <c r="J5987" s="35">
        <f>IF(H5987&gt;0,MIN(H5987,($B$3-L5986)/'Technical Data'!$B$5),0)</f>
        <v>111.50794247732986</v>
      </c>
      <c r="K5987" s="15">
        <f>IF(H5987&lt;0,MIN(ABS(H5987),(L5986*'Technical Data'!$B$4)),0)</f>
        <v>0</v>
      </c>
      <c r="L5987" s="15">
        <f>L5986+J5987*'Technical Data'!$B$5-(K5987/'Technical Data'!$B$4)</f>
        <v>382.61924487253498</v>
      </c>
      <c r="N5987" s="15">
        <f t="shared" si="373"/>
        <v>181.82843994293725</v>
      </c>
      <c r="O5987" s="36">
        <f t="shared" si="374"/>
        <v>150.75715461386451</v>
      </c>
      <c r="P5987" s="50">
        <v>61.146465294218203</v>
      </c>
      <c r="Q5987" s="50">
        <v>31.071285329072701</v>
      </c>
      <c r="R5987" s="42">
        <v>0</v>
      </c>
      <c r="S5987" s="42">
        <v>0</v>
      </c>
      <c r="T5987" s="42">
        <v>0</v>
      </c>
      <c r="U5987" s="15">
        <f t="shared" si="375"/>
        <v>181.82843994293725</v>
      </c>
    </row>
    <row r="5988" spans="6:21" x14ac:dyDescent="0.3">
      <c r="F5988" s="5">
        <f>Demand!C5988</f>
        <v>33.243541012236534</v>
      </c>
      <c r="G5988">
        <f>Irradiance!A5988*$B$2*'Technical Data'!$B$2</f>
        <v>351.81141223097023</v>
      </c>
      <c r="H5988" s="5">
        <f t="shared" si="372"/>
        <v>318.56787121873367</v>
      </c>
      <c r="I5988" s="38">
        <v>110.6008631178304</v>
      </c>
      <c r="J5988" s="35">
        <f>IF(H5988&gt;0,MIN(H5988,($B$3-L5987)/'Technical Data'!$B$5),0)</f>
        <v>0</v>
      </c>
      <c r="K5988" s="15">
        <f>IF(H5988&lt;0,MIN(ABS(H5988),(L5987*'Technical Data'!$B$4)),0)</f>
        <v>0</v>
      </c>
      <c r="L5988" s="15">
        <f>L5987+J5988*'Technical Data'!$B$5-(K5988/'Technical Data'!$B$4)</f>
        <v>382.61924487253498</v>
      </c>
      <c r="N5988" s="15">
        <f t="shared" si="373"/>
        <v>351.81141223097023</v>
      </c>
      <c r="O5988" s="36">
        <f t="shared" si="374"/>
        <v>318.56787121873367</v>
      </c>
      <c r="P5988" s="50">
        <v>77.357322105593497</v>
      </c>
      <c r="Q5988" s="50">
        <v>33.243541012236498</v>
      </c>
      <c r="R5988" s="42">
        <v>0</v>
      </c>
      <c r="S5988" s="42">
        <v>0</v>
      </c>
      <c r="T5988" s="42">
        <v>0</v>
      </c>
      <c r="U5988" s="15">
        <f t="shared" si="375"/>
        <v>351.81141223097023</v>
      </c>
    </row>
    <row r="5989" spans="6:21" x14ac:dyDescent="0.3">
      <c r="F5989" s="5">
        <f>Demand!C5989</f>
        <v>33.926430872735239</v>
      </c>
      <c r="G5989">
        <f>Irradiance!A5989*$B$2*'Technical Data'!$B$2</f>
        <v>400.27359447134751</v>
      </c>
      <c r="H5989" s="5">
        <f t="shared" si="372"/>
        <v>366.34716359861227</v>
      </c>
      <c r="I5989" s="38">
        <v>125.8361823770033</v>
      </c>
      <c r="J5989" s="35">
        <f>IF(H5989&gt;0,MIN(H5989,($B$3-L5988)/'Technical Data'!$B$5),0)</f>
        <v>0</v>
      </c>
      <c r="K5989" s="15">
        <f>IF(H5989&lt;0,MIN(ABS(H5989),(L5988*'Technical Data'!$B$4)),0)</f>
        <v>0</v>
      </c>
      <c r="L5989" s="15">
        <f>L5988+J5989*'Technical Data'!$B$5-(K5989/'Technical Data'!$B$4)</f>
        <v>382.61924487253498</v>
      </c>
      <c r="N5989" s="15">
        <f t="shared" si="373"/>
        <v>400.27359447134751</v>
      </c>
      <c r="O5989" s="36">
        <f t="shared" si="374"/>
        <v>366.34716359861227</v>
      </c>
      <c r="P5989" s="50">
        <v>22.029316889220699</v>
      </c>
      <c r="Q5989" s="50">
        <v>33.926430872735203</v>
      </c>
      <c r="R5989" s="42">
        <v>69.880434615046497</v>
      </c>
      <c r="S5989" s="42">
        <v>0</v>
      </c>
      <c r="T5989" s="42">
        <v>62.892391153541801</v>
      </c>
      <c r="U5989" s="15">
        <f t="shared" si="375"/>
        <v>400.27359447134751</v>
      </c>
    </row>
    <row r="5990" spans="6:21" x14ac:dyDescent="0.3">
      <c r="F5990" s="5">
        <f>Demand!C5990</f>
        <v>35.368776979539426</v>
      </c>
      <c r="G5990">
        <f>Irradiance!A5990*$B$2*'Technical Data'!$B$2</f>
        <v>394.90670817365287</v>
      </c>
      <c r="H5990" s="5">
        <f t="shared" si="372"/>
        <v>359.53793119411347</v>
      </c>
      <c r="I5990" s="38">
        <v>124.14896520284699</v>
      </c>
      <c r="J5990" s="35">
        <f>IF(H5990&gt;0,MIN(H5990,($B$3-L5989)/'Technical Data'!$B$5),0)</f>
        <v>0</v>
      </c>
      <c r="K5990" s="15">
        <f>IF(H5990&lt;0,MIN(ABS(H5990),(L5989*'Technical Data'!$B$4)),0)</f>
        <v>0</v>
      </c>
      <c r="L5990" s="15">
        <f>L5989+J5990*'Technical Data'!$B$5-(K5990/'Technical Data'!$B$4)</f>
        <v>382.61924487253498</v>
      </c>
      <c r="N5990" s="15">
        <f t="shared" si="373"/>
        <v>394.90670817365287</v>
      </c>
      <c r="O5990" s="36">
        <f t="shared" si="374"/>
        <v>359.53793119411347</v>
      </c>
      <c r="P5990" s="50">
        <v>0</v>
      </c>
      <c r="Q5990" s="50">
        <v>35.368776979539398</v>
      </c>
      <c r="R5990" s="42">
        <v>88.780188223307206</v>
      </c>
      <c r="S5990" s="42">
        <v>0</v>
      </c>
      <c r="T5990" s="42">
        <v>142.794560554518</v>
      </c>
      <c r="U5990" s="15">
        <f t="shared" si="375"/>
        <v>394.90670817365287</v>
      </c>
    </row>
    <row r="5991" spans="6:21" x14ac:dyDescent="0.3">
      <c r="F5991" s="5">
        <f>Demand!C5991</f>
        <v>34.168540679650661</v>
      </c>
      <c r="G5991">
        <f>Irradiance!A5991*$B$2*'Technical Data'!$B$2</f>
        <v>376.96368532762887</v>
      </c>
      <c r="H5991" s="5">
        <f t="shared" si="372"/>
        <v>342.79514464797819</v>
      </c>
      <c r="I5991" s="38">
        <v>118.5081197250706</v>
      </c>
      <c r="J5991" s="35">
        <f>IF(H5991&gt;0,MIN(H5991,($B$3-L5990)/'Technical Data'!$B$5),0)</f>
        <v>0</v>
      </c>
      <c r="K5991" s="15">
        <f>IF(H5991&lt;0,MIN(ABS(H5991),(L5990*'Technical Data'!$B$4)),0)</f>
        <v>0</v>
      </c>
      <c r="L5991" s="15">
        <f>L5990+J5991*'Technical Data'!$B$5-(K5991/'Technical Data'!$B$4)</f>
        <v>382.61924487253498</v>
      </c>
      <c r="N5991" s="15">
        <f t="shared" si="373"/>
        <v>376.96368532762887</v>
      </c>
      <c r="O5991" s="36">
        <f t="shared" si="374"/>
        <v>342.79514464797819</v>
      </c>
      <c r="P5991" s="50">
        <v>0</v>
      </c>
      <c r="Q5991" s="50">
        <v>34.168540679650697</v>
      </c>
      <c r="R5991" s="42">
        <v>84.339579045419597</v>
      </c>
      <c r="S5991" s="42">
        <v>0</v>
      </c>
      <c r="T5991" s="42">
        <v>218.700181695396</v>
      </c>
      <c r="U5991" s="15">
        <f t="shared" si="375"/>
        <v>376.96368532762887</v>
      </c>
    </row>
    <row r="5992" spans="6:21" x14ac:dyDescent="0.3">
      <c r="F5992" s="5">
        <f>Demand!C5992</f>
        <v>35.115900492440474</v>
      </c>
      <c r="G5992">
        <f>Irradiance!A5992*$B$2*'Technical Data'!$B$2</f>
        <v>367.35135166011605</v>
      </c>
      <c r="H5992" s="5">
        <f t="shared" si="372"/>
        <v>332.23545116767559</v>
      </c>
      <c r="I5992" s="38">
        <v>115.4862382191189</v>
      </c>
      <c r="J5992" s="35">
        <f>IF(H5992&gt;0,MIN(H5992,($B$3-L5991)/'Technical Data'!$B$5),0)</f>
        <v>0</v>
      </c>
      <c r="K5992" s="15">
        <f>IF(H5992&lt;0,MIN(ABS(H5992),(L5991*'Technical Data'!$B$4)),0)</f>
        <v>0</v>
      </c>
      <c r="L5992" s="15">
        <f>L5991+J5992*'Technical Data'!$B$5-(K5992/'Technical Data'!$B$4)</f>
        <v>382.61924487253498</v>
      </c>
      <c r="N5992" s="15">
        <f t="shared" si="373"/>
        <v>367.35135166011605</v>
      </c>
      <c r="O5992" s="36">
        <f t="shared" si="374"/>
        <v>332.23545116767559</v>
      </c>
      <c r="P5992" s="50">
        <v>0</v>
      </c>
      <c r="Q5992" s="50">
        <v>35.115900492440502</v>
      </c>
      <c r="R5992" s="42">
        <v>80.370337726678102</v>
      </c>
      <c r="S5992" s="42">
        <v>0</v>
      </c>
      <c r="T5992" s="42">
        <v>291.03348564940597</v>
      </c>
      <c r="U5992" s="15">
        <f t="shared" si="375"/>
        <v>367.35135166011605</v>
      </c>
    </row>
    <row r="5993" spans="6:21" x14ac:dyDescent="0.3">
      <c r="F5993" s="5">
        <f>Demand!C5993</f>
        <v>40.493835473921294</v>
      </c>
      <c r="G5993">
        <f>Irradiance!A5993*$B$2*'Technical Data'!$B$2</f>
        <v>314.32331092767015</v>
      </c>
      <c r="H5993" s="5">
        <f t="shared" si="372"/>
        <v>273.82947545374884</v>
      </c>
      <c r="I5993" s="38">
        <v>98.815525244618982</v>
      </c>
      <c r="J5993" s="35">
        <f>IF(H5993&gt;0,MIN(H5993,($B$3-L5992)/'Technical Data'!$B$5),0)</f>
        <v>0</v>
      </c>
      <c r="K5993" s="15">
        <f>IF(H5993&lt;0,MIN(ABS(H5993),(L5992*'Technical Data'!$B$4)),0)</f>
        <v>0</v>
      </c>
      <c r="L5993" s="15">
        <f>L5992+J5993*'Technical Data'!$B$5-(K5993/'Technical Data'!$B$4)</f>
        <v>382.61924487253498</v>
      </c>
      <c r="N5993" s="15">
        <f t="shared" si="373"/>
        <v>314.32331092767015</v>
      </c>
      <c r="O5993" s="36">
        <f t="shared" si="374"/>
        <v>273.82947545374884</v>
      </c>
      <c r="P5993" s="50">
        <v>0</v>
      </c>
      <c r="Q5993" s="50">
        <v>40.493835473921301</v>
      </c>
      <c r="R5993" s="42">
        <v>58.321689770697397</v>
      </c>
      <c r="S5993" s="42">
        <v>0</v>
      </c>
      <c r="T5993" s="42">
        <v>343.52300644303398</v>
      </c>
      <c r="U5993" s="15">
        <f t="shared" si="375"/>
        <v>314.32331092767015</v>
      </c>
    </row>
    <row r="5994" spans="6:21" x14ac:dyDescent="0.3">
      <c r="F5994" s="5">
        <f>Demand!C5994</f>
        <v>46.289673397026448</v>
      </c>
      <c r="G5994">
        <f>Irradiance!A5994*$B$2*'Technical Data'!$B$2</f>
        <v>180.39146182699113</v>
      </c>
      <c r="H5994" s="5">
        <f t="shared" si="372"/>
        <v>134.1017884299647</v>
      </c>
      <c r="I5994" s="38">
        <v>56.710642928359313</v>
      </c>
      <c r="J5994" s="35">
        <f>IF(H5994&gt;0,MIN(H5994,($B$3-L5993)/'Technical Data'!$B$5),0)</f>
        <v>0</v>
      </c>
      <c r="K5994" s="15">
        <f>IF(H5994&lt;0,MIN(ABS(H5994),(L5993*'Technical Data'!$B$4)),0)</f>
        <v>0</v>
      </c>
      <c r="L5994" s="15">
        <f>L5993+J5994*'Technical Data'!$B$5-(K5994/'Technical Data'!$B$4)</f>
        <v>382.61924487253498</v>
      </c>
      <c r="N5994" s="15">
        <f t="shared" si="373"/>
        <v>180.39146182699113</v>
      </c>
      <c r="O5994" s="36">
        <f t="shared" si="374"/>
        <v>134.1017884299647</v>
      </c>
      <c r="P5994" s="50">
        <v>0</v>
      </c>
      <c r="Q5994" s="50">
        <v>46.289673397026498</v>
      </c>
      <c r="R5994" s="42">
        <v>10.4209695313327</v>
      </c>
      <c r="S5994" s="42">
        <v>0</v>
      </c>
      <c r="T5994" s="42">
        <v>352.90187902123301</v>
      </c>
      <c r="U5994" s="15">
        <f t="shared" si="375"/>
        <v>180.39146182699113</v>
      </c>
    </row>
    <row r="5995" spans="6:21" x14ac:dyDescent="0.3">
      <c r="F5995" s="5">
        <f>Demand!C5995</f>
        <v>46.767771434630347</v>
      </c>
      <c r="G5995">
        <f>Irradiance!A5995*$B$2*'Technical Data'!$B$2</f>
        <v>80.583397245982709</v>
      </c>
      <c r="H5995" s="5">
        <f t="shared" si="372"/>
        <v>33.815625811352362</v>
      </c>
      <c r="I5995" s="38">
        <v>25.333439958228009</v>
      </c>
      <c r="J5995" s="35">
        <f>IF(H5995&gt;0,MIN(H5995,($B$3-L5994)/'Technical Data'!$B$5),0)</f>
        <v>0</v>
      </c>
      <c r="K5995" s="15">
        <f>IF(H5995&lt;0,MIN(ABS(H5995),(L5994*'Technical Data'!$B$4)),0)</f>
        <v>0</v>
      </c>
      <c r="L5995" s="15">
        <f>L5994+J5995*'Technical Data'!$B$5-(K5995/'Technical Data'!$B$4)</f>
        <v>382.61924487253498</v>
      </c>
      <c r="N5995" s="15">
        <f t="shared" si="373"/>
        <v>80.583397245982709</v>
      </c>
      <c r="O5995" s="36">
        <f t="shared" si="374"/>
        <v>33.815625811352362</v>
      </c>
      <c r="P5995" s="50">
        <v>0</v>
      </c>
      <c r="Q5995" s="50">
        <v>25.333439958227899</v>
      </c>
      <c r="R5995" s="42">
        <v>0</v>
      </c>
      <c r="S5995" s="42">
        <v>21.434331476402399</v>
      </c>
      <c r="T5995" s="42">
        <v>329.08595515856399</v>
      </c>
      <c r="U5995" s="15">
        <f t="shared" si="375"/>
        <v>80.583397245982709</v>
      </c>
    </row>
    <row r="5996" spans="6:21" x14ac:dyDescent="0.3">
      <c r="F5996" s="5">
        <f>Demand!C5996</f>
        <v>41.118683484786189</v>
      </c>
      <c r="G5996">
        <f>Irradiance!A5996*$B$2*'Technical Data'!$B$2</f>
        <v>2.403083416878212</v>
      </c>
      <c r="H5996" s="5">
        <f t="shared" si="372"/>
        <v>-38.715600067907978</v>
      </c>
      <c r="I5996" s="38">
        <v>0.75547037648791271</v>
      </c>
      <c r="J5996" s="35">
        <f>IF(H5996&gt;0,MIN(H5996,($B$3-L5995)/'Technical Data'!$B$5),0)</f>
        <v>0</v>
      </c>
      <c r="K5996" s="15">
        <f>IF(H5996&lt;0,MIN(ABS(H5996),(L5995*'Technical Data'!$B$4)),0)</f>
        <v>38.715600067907978</v>
      </c>
      <c r="L5996" s="15">
        <f>L5995+J5996*'Technical Data'!$B$5-(K5996/'Technical Data'!$B$4)</f>
        <v>339.60191146374837</v>
      </c>
      <c r="N5996" s="15">
        <f t="shared" si="373"/>
        <v>2.403083416878212</v>
      </c>
      <c r="O5996" s="36">
        <f t="shared" si="374"/>
        <v>0</v>
      </c>
      <c r="P5996" s="50">
        <v>0</v>
      </c>
      <c r="Q5996" s="50">
        <v>0.75547037648791004</v>
      </c>
      <c r="R5996" s="42">
        <v>0</v>
      </c>
      <c r="S5996" s="42">
        <v>40.363213108298297</v>
      </c>
      <c r="T5996" s="42">
        <v>284.23794059378798</v>
      </c>
      <c r="U5996" s="15">
        <f t="shared" si="375"/>
        <v>2.403083416878212</v>
      </c>
    </row>
    <row r="5997" spans="6:21" x14ac:dyDescent="0.3">
      <c r="F5997" s="5">
        <f>Demand!C5997</f>
        <v>30.670752484741968</v>
      </c>
      <c r="G5997">
        <f>Irradiance!A5997*$B$2*'Technical Data'!$B$2</f>
        <v>0</v>
      </c>
      <c r="H5997" s="5">
        <f t="shared" si="372"/>
        <v>-30.670752484741968</v>
      </c>
      <c r="I5997" s="38">
        <v>0</v>
      </c>
      <c r="J5997" s="35">
        <f>IF(H5997&gt;0,MIN(H5997,($B$3-L5996)/'Technical Data'!$B$5),0)</f>
        <v>0</v>
      </c>
      <c r="K5997" s="15">
        <f>IF(H5997&lt;0,MIN(ABS(H5997),(L5996*'Technical Data'!$B$4)),0)</f>
        <v>30.670752484741968</v>
      </c>
      <c r="L5997" s="15">
        <f>L5996+J5997*'Technical Data'!$B$5-(K5997/'Technical Data'!$B$4)</f>
        <v>305.52329759181282</v>
      </c>
      <c r="N5997" s="15">
        <f t="shared" si="373"/>
        <v>0</v>
      </c>
      <c r="O5997" s="36">
        <f t="shared" si="374"/>
        <v>0</v>
      </c>
      <c r="P5997" s="50">
        <v>0</v>
      </c>
      <c r="Q5997" s="50">
        <v>0</v>
      </c>
      <c r="R5997" s="42">
        <v>0</v>
      </c>
      <c r="S5997" s="42">
        <v>30.670752484742</v>
      </c>
      <c r="T5997" s="42">
        <v>250.15932672185301</v>
      </c>
      <c r="U5997" s="15">
        <f t="shared" si="375"/>
        <v>0</v>
      </c>
    </row>
    <row r="5998" spans="6:21" x14ac:dyDescent="0.3">
      <c r="F5998" s="5">
        <f>Demand!C5998</f>
        <v>23.361535002938691</v>
      </c>
      <c r="G5998">
        <f>Irradiance!A5998*$B$2*'Technical Data'!$B$2</f>
        <v>0</v>
      </c>
      <c r="H5998" s="5">
        <f t="shared" si="372"/>
        <v>-23.361535002938691</v>
      </c>
      <c r="I5998" s="38">
        <v>0</v>
      </c>
      <c r="J5998" s="35">
        <f>IF(H5998&gt;0,MIN(H5998,($B$3-L5997)/'Technical Data'!$B$5),0)</f>
        <v>0</v>
      </c>
      <c r="K5998" s="15">
        <f>IF(H5998&lt;0,MIN(ABS(H5998),(L5997*'Technical Data'!$B$4)),0)</f>
        <v>23.361535002938691</v>
      </c>
      <c r="L5998" s="15">
        <f>L5997+J5998*'Technical Data'!$B$5-(K5998/'Technical Data'!$B$4)</f>
        <v>279.56603647743651</v>
      </c>
      <c r="N5998" s="15">
        <f t="shared" si="373"/>
        <v>0</v>
      </c>
      <c r="O5998" s="36">
        <f t="shared" si="374"/>
        <v>0</v>
      </c>
      <c r="P5998" s="50">
        <v>0</v>
      </c>
      <c r="Q5998" s="50">
        <v>0</v>
      </c>
      <c r="R5998" s="42">
        <v>0</v>
      </c>
      <c r="S5998" s="42">
        <v>23.361535002938702</v>
      </c>
      <c r="T5998" s="42">
        <v>224.20206560747599</v>
      </c>
      <c r="U5998" s="15">
        <f t="shared" si="375"/>
        <v>0</v>
      </c>
    </row>
    <row r="5999" spans="6:21" x14ac:dyDescent="0.3">
      <c r="F5999" s="5">
        <f>Demand!C5999</f>
        <v>23.694124795974531</v>
      </c>
      <c r="G5999">
        <f>Irradiance!A5999*$B$2*'Technical Data'!$B$2</f>
        <v>0</v>
      </c>
      <c r="H5999" s="5">
        <f t="shared" si="372"/>
        <v>-23.694124795974531</v>
      </c>
      <c r="I5999" s="38">
        <v>0</v>
      </c>
      <c r="J5999" s="35">
        <f>IF(H5999&gt;0,MIN(H5999,($B$3-L5998)/'Technical Data'!$B$5),0)</f>
        <v>0</v>
      </c>
      <c r="K5999" s="15">
        <f>IF(H5999&lt;0,MIN(ABS(H5999),(L5998*'Technical Data'!$B$4)),0)</f>
        <v>23.694124795974531</v>
      </c>
      <c r="L5999" s="15">
        <f>L5998+J5999*'Technical Data'!$B$5-(K5999/'Technical Data'!$B$4)</f>
        <v>253.23923114857593</v>
      </c>
      <c r="N5999" s="15">
        <f t="shared" si="373"/>
        <v>0</v>
      </c>
      <c r="O5999" s="36">
        <f t="shared" si="374"/>
        <v>0</v>
      </c>
      <c r="P5999" s="50">
        <v>0</v>
      </c>
      <c r="Q5999" s="50">
        <v>0</v>
      </c>
      <c r="R5999" s="42">
        <v>0</v>
      </c>
      <c r="S5999" s="42">
        <v>23.694124795974499</v>
      </c>
      <c r="T5999" s="42">
        <v>197.875260278616</v>
      </c>
      <c r="U5999" s="15">
        <f t="shared" si="375"/>
        <v>0</v>
      </c>
    </row>
    <row r="6000" spans="6:21" x14ac:dyDescent="0.3">
      <c r="F6000" s="5">
        <f>Demand!C6000</f>
        <v>24.276849185561982</v>
      </c>
      <c r="G6000">
        <f>Irradiance!A6000*$B$2*'Technical Data'!$B$2</f>
        <v>0</v>
      </c>
      <c r="H6000" s="5">
        <f t="shared" si="372"/>
        <v>-24.276849185561982</v>
      </c>
      <c r="I6000" s="38">
        <v>0</v>
      </c>
      <c r="J6000" s="35">
        <f>IF(H6000&gt;0,MIN(H6000,($B$3-L5999)/'Technical Data'!$B$5),0)</f>
        <v>0</v>
      </c>
      <c r="K6000" s="15">
        <f>IF(H6000&lt;0,MIN(ABS(H6000),(L5999*'Technical Data'!$B$4)),0)</f>
        <v>24.276849185561982</v>
      </c>
      <c r="L6000" s="15">
        <f>L5999+J6000*'Technical Data'!$B$5-(K6000/'Technical Data'!$B$4)</f>
        <v>226.26495427572928</v>
      </c>
      <c r="N6000" s="15">
        <f t="shared" si="373"/>
        <v>0</v>
      </c>
      <c r="O6000" s="36">
        <f t="shared" si="374"/>
        <v>0</v>
      </c>
      <c r="P6000" s="50">
        <v>0</v>
      </c>
      <c r="Q6000" s="50">
        <v>0</v>
      </c>
      <c r="R6000" s="42">
        <v>0</v>
      </c>
      <c r="S6000" s="42">
        <v>24.276849185562</v>
      </c>
      <c r="T6000" s="42">
        <v>170.90098340576901</v>
      </c>
      <c r="U6000" s="15">
        <f t="shared" si="375"/>
        <v>0</v>
      </c>
    </row>
    <row r="6001" spans="6:21" x14ac:dyDescent="0.3">
      <c r="F6001" s="5">
        <f>Demand!C6001</f>
        <v>24.556155241846803</v>
      </c>
      <c r="G6001">
        <f>Irradiance!A6001*$B$2*'Technical Data'!$B$2</f>
        <v>0</v>
      </c>
      <c r="H6001" s="5">
        <f t="shared" si="372"/>
        <v>-24.556155241846803</v>
      </c>
      <c r="I6001" s="38">
        <v>0</v>
      </c>
      <c r="J6001" s="35">
        <f>IF(H6001&gt;0,MIN(H6001,($B$3-L6000)/'Technical Data'!$B$5),0)</f>
        <v>0</v>
      </c>
      <c r="K6001" s="15">
        <f>IF(H6001&lt;0,MIN(ABS(H6001),(L6000*'Technical Data'!$B$4)),0)</f>
        <v>24.556155241846803</v>
      </c>
      <c r="L6001" s="15">
        <f>L6000+J6001*'Technical Data'!$B$5-(K6001/'Technical Data'!$B$4)</f>
        <v>198.98033734034394</v>
      </c>
      <c r="N6001" s="15">
        <f t="shared" si="373"/>
        <v>0</v>
      </c>
      <c r="O6001" s="36">
        <f t="shared" si="374"/>
        <v>0</v>
      </c>
      <c r="P6001" s="50">
        <v>0</v>
      </c>
      <c r="Q6001" s="50">
        <v>0</v>
      </c>
      <c r="R6001" s="42">
        <v>0</v>
      </c>
      <c r="S6001" s="42">
        <v>24.556155241846799</v>
      </c>
      <c r="T6001" s="42">
        <v>143.61636647038401</v>
      </c>
      <c r="U6001" s="15">
        <f t="shared" si="375"/>
        <v>0</v>
      </c>
    </row>
    <row r="6002" spans="6:21" x14ac:dyDescent="0.3">
      <c r="F6002" s="5">
        <f>Demand!C6002</f>
        <v>24.086082161956142</v>
      </c>
      <c r="G6002">
        <f>Irradiance!A6002*$B$2*'Technical Data'!$B$2</f>
        <v>0</v>
      </c>
      <c r="H6002" s="5">
        <f t="shared" si="372"/>
        <v>-24.086082161956142</v>
      </c>
      <c r="I6002" s="38">
        <v>0</v>
      </c>
      <c r="J6002" s="35">
        <f>IF(H6002&gt;0,MIN(H6002,($B$3-L6001)/'Technical Data'!$B$5),0)</f>
        <v>0</v>
      </c>
      <c r="K6002" s="15">
        <f>IF(H6002&lt;0,MIN(ABS(H6002),(L6001*'Technical Data'!$B$4)),0)</f>
        <v>24.086082161956142</v>
      </c>
      <c r="L6002" s="15">
        <f>L6001+J6002*'Technical Data'!$B$5-(K6002/'Technical Data'!$B$4)</f>
        <v>172.21802382705934</v>
      </c>
      <c r="N6002" s="15">
        <f t="shared" si="373"/>
        <v>0</v>
      </c>
      <c r="O6002" s="36">
        <f t="shared" si="374"/>
        <v>0</v>
      </c>
      <c r="P6002" s="50">
        <v>0</v>
      </c>
      <c r="Q6002" s="50">
        <v>0</v>
      </c>
      <c r="R6002" s="42">
        <v>0</v>
      </c>
      <c r="S6002" s="42">
        <v>24.086082161956099</v>
      </c>
      <c r="T6002" s="42">
        <v>116.854052957099</v>
      </c>
      <c r="U6002" s="15">
        <f t="shared" si="375"/>
        <v>0</v>
      </c>
    </row>
    <row r="6003" spans="6:21" x14ac:dyDescent="0.3">
      <c r="F6003" s="5">
        <f>Demand!C6003</f>
        <v>22.62939207702944</v>
      </c>
      <c r="G6003">
        <f>Irradiance!A6003*$B$2*'Technical Data'!$B$2</f>
        <v>0</v>
      </c>
      <c r="H6003" s="5">
        <f t="shared" si="372"/>
        <v>-22.62939207702944</v>
      </c>
      <c r="I6003" s="38">
        <v>0</v>
      </c>
      <c r="J6003" s="35">
        <f>IF(H6003&gt;0,MIN(H6003,($B$3-L6002)/'Technical Data'!$B$5),0)</f>
        <v>0</v>
      </c>
      <c r="K6003" s="15">
        <f>IF(H6003&lt;0,MIN(ABS(H6003),(L6002*'Technical Data'!$B$4)),0)</f>
        <v>22.62939207702944</v>
      </c>
      <c r="L6003" s="15">
        <f>L6002+J6003*'Technical Data'!$B$5-(K6003/'Technical Data'!$B$4)</f>
        <v>147.07425485258219</v>
      </c>
      <c r="N6003" s="15">
        <f t="shared" si="373"/>
        <v>0</v>
      </c>
      <c r="O6003" s="36">
        <f t="shared" si="374"/>
        <v>0</v>
      </c>
      <c r="P6003" s="50">
        <v>0</v>
      </c>
      <c r="Q6003" s="50">
        <v>0</v>
      </c>
      <c r="R6003" s="42">
        <v>0</v>
      </c>
      <c r="S6003" s="42">
        <v>22.629392077029401</v>
      </c>
      <c r="T6003" s="42">
        <v>91.710283982622002</v>
      </c>
      <c r="U6003" s="15">
        <f t="shared" si="375"/>
        <v>0</v>
      </c>
    </row>
    <row r="6004" spans="6:21" x14ac:dyDescent="0.3">
      <c r="F6004" s="5">
        <f>Demand!C6004</f>
        <v>20.875767698938589</v>
      </c>
      <c r="G6004">
        <f>Irradiance!A6004*$B$2*'Technical Data'!$B$2</f>
        <v>0</v>
      </c>
      <c r="H6004" s="5">
        <f t="shared" si="372"/>
        <v>-20.875767698938589</v>
      </c>
      <c r="I6004" s="38">
        <v>0</v>
      </c>
      <c r="J6004" s="35">
        <f>IF(H6004&gt;0,MIN(H6004,($B$3-L6003)/'Technical Data'!$B$5),0)</f>
        <v>0</v>
      </c>
      <c r="K6004" s="15">
        <f>IF(H6004&lt;0,MIN(ABS(H6004),(L6003*'Technical Data'!$B$4)),0)</f>
        <v>20.875767698938589</v>
      </c>
      <c r="L6004" s="15">
        <f>L6003+J6004*'Technical Data'!$B$5-(K6004/'Technical Data'!$B$4)</f>
        <v>123.87895740931708</v>
      </c>
      <c r="N6004" s="15">
        <f t="shared" si="373"/>
        <v>0</v>
      </c>
      <c r="O6004" s="36">
        <f t="shared" si="374"/>
        <v>0</v>
      </c>
      <c r="P6004" s="50">
        <v>0</v>
      </c>
      <c r="Q6004" s="50">
        <v>0</v>
      </c>
      <c r="R6004" s="42">
        <v>0</v>
      </c>
      <c r="S6004" s="42">
        <v>20.875767698938599</v>
      </c>
      <c r="T6004" s="42">
        <v>68.514986539356997</v>
      </c>
      <c r="U6004" s="15">
        <f t="shared" si="375"/>
        <v>0</v>
      </c>
    </row>
    <row r="6005" spans="6:21" x14ac:dyDescent="0.3">
      <c r="F6005" s="5">
        <f>Demand!C6005</f>
        <v>18.93451080661497</v>
      </c>
      <c r="G6005">
        <f>Irradiance!A6005*$B$2*'Technical Data'!$B$2</f>
        <v>0</v>
      </c>
      <c r="H6005" s="5">
        <f t="shared" si="372"/>
        <v>-18.93451080661497</v>
      </c>
      <c r="I6005" s="38">
        <v>0</v>
      </c>
      <c r="J6005" s="35">
        <f>IF(H6005&gt;0,MIN(H6005,($B$3-L6004)/'Technical Data'!$B$5),0)</f>
        <v>0</v>
      </c>
      <c r="K6005" s="15">
        <f>IF(H6005&lt;0,MIN(ABS(H6005),(L6004*'Technical Data'!$B$4)),0)</f>
        <v>18.93451080661497</v>
      </c>
      <c r="L6005" s="15">
        <f>L6004+J6005*'Technical Data'!$B$5-(K6005/'Technical Data'!$B$4)</f>
        <v>102.84061206863379</v>
      </c>
      <c r="N6005" s="15">
        <f t="shared" si="373"/>
        <v>0</v>
      </c>
      <c r="O6005" s="36">
        <f t="shared" si="374"/>
        <v>0</v>
      </c>
      <c r="P6005" s="50">
        <v>0</v>
      </c>
      <c r="Q6005" s="50">
        <v>0</v>
      </c>
      <c r="R6005" s="42">
        <v>0</v>
      </c>
      <c r="S6005" s="42">
        <v>18.934510806614998</v>
      </c>
      <c r="T6005" s="42">
        <v>47.476641198673597</v>
      </c>
      <c r="U6005" s="15">
        <f t="shared" si="375"/>
        <v>0</v>
      </c>
    </row>
    <row r="6006" spans="6:21" x14ac:dyDescent="0.3">
      <c r="F6006" s="5">
        <f>Demand!C6006</f>
        <v>15.414426545557331</v>
      </c>
      <c r="G6006">
        <f>Irradiance!A6006*$B$2*'Technical Data'!$B$2</f>
        <v>0</v>
      </c>
      <c r="H6006" s="5">
        <f t="shared" si="372"/>
        <v>-15.414426545557331</v>
      </c>
      <c r="I6006" s="38">
        <v>0</v>
      </c>
      <c r="J6006" s="35">
        <f>IF(H6006&gt;0,MIN(H6006,($B$3-L6005)/'Technical Data'!$B$5),0)</f>
        <v>0</v>
      </c>
      <c r="K6006" s="15">
        <f>IF(H6006&lt;0,MIN(ABS(H6006),(L6005*'Technical Data'!$B$4)),0)</f>
        <v>15.414426545557331</v>
      </c>
      <c r="L6006" s="15">
        <f>L6005+J6006*'Technical Data'!$B$5-(K6006/'Technical Data'!$B$4)</f>
        <v>85.713471462458983</v>
      </c>
      <c r="N6006" s="15">
        <f t="shared" si="373"/>
        <v>0</v>
      </c>
      <c r="O6006" s="36">
        <f t="shared" si="374"/>
        <v>0</v>
      </c>
      <c r="P6006" s="50">
        <v>0</v>
      </c>
      <c r="Q6006" s="50">
        <v>0</v>
      </c>
      <c r="R6006" s="42">
        <v>0</v>
      </c>
      <c r="S6006" s="42">
        <v>15.4144265455573</v>
      </c>
      <c r="T6006" s="42">
        <v>30.349500592498799</v>
      </c>
      <c r="U6006" s="15">
        <f t="shared" si="375"/>
        <v>0</v>
      </c>
    </row>
    <row r="6007" spans="6:21" x14ac:dyDescent="0.3">
      <c r="F6007" s="5">
        <f>Demand!C6007</f>
        <v>11.737629818305178</v>
      </c>
      <c r="G6007">
        <f>Irradiance!A6007*$B$2*'Technical Data'!$B$2</f>
        <v>0</v>
      </c>
      <c r="H6007" s="5">
        <f t="shared" si="372"/>
        <v>-11.737629818305178</v>
      </c>
      <c r="I6007" s="38">
        <v>0</v>
      </c>
      <c r="J6007" s="35">
        <f>IF(H6007&gt;0,MIN(H6007,($B$3-L6006)/'Technical Data'!$B$5),0)</f>
        <v>0</v>
      </c>
      <c r="K6007" s="15">
        <f>IF(H6007&lt;0,MIN(ABS(H6007),(L6006*'Technical Data'!$B$4)),0)</f>
        <v>11.737629818305178</v>
      </c>
      <c r="L6007" s="15">
        <f>L6006+J6007*'Technical Data'!$B$5-(K6007/'Technical Data'!$B$4)</f>
        <v>72.671660553231007</v>
      </c>
      <c r="N6007" s="15">
        <f t="shared" si="373"/>
        <v>0</v>
      </c>
      <c r="O6007" s="36">
        <f t="shared" si="374"/>
        <v>0</v>
      </c>
      <c r="P6007" s="50">
        <v>0</v>
      </c>
      <c r="Q6007" s="50">
        <v>0</v>
      </c>
      <c r="R6007" s="42">
        <v>0</v>
      </c>
      <c r="S6007" s="42">
        <v>11.7376298183052</v>
      </c>
      <c r="T6007" s="42">
        <v>17.307689683270802</v>
      </c>
      <c r="U6007" s="15">
        <f t="shared" si="375"/>
        <v>0</v>
      </c>
    </row>
    <row r="6008" spans="6:21" x14ac:dyDescent="0.3">
      <c r="F6008" s="5">
        <f>Demand!C6008</f>
        <v>16.105749978485296</v>
      </c>
      <c r="G6008">
        <f>Irradiance!A6008*$B$2*'Technical Data'!$B$2</f>
        <v>1.6821583918147482</v>
      </c>
      <c r="H6008" s="5">
        <f t="shared" si="372"/>
        <v>-14.423591586670547</v>
      </c>
      <c r="I6008" s="38">
        <v>0.52882926354153881</v>
      </c>
      <c r="J6008" s="35">
        <f>IF(H6008&gt;0,MIN(H6008,($B$3-L6007)/'Technical Data'!$B$5),0)</f>
        <v>0</v>
      </c>
      <c r="K6008" s="15">
        <f>IF(H6008&lt;0,MIN(ABS(H6008),(L6007*'Technical Data'!$B$4)),0)</f>
        <v>14.423591586670547</v>
      </c>
      <c r="L6008" s="15">
        <f>L6007+J6008*'Technical Data'!$B$5-(K6008/'Technical Data'!$B$4)</f>
        <v>56.645447679152625</v>
      </c>
      <c r="N6008" s="15">
        <f t="shared" si="373"/>
        <v>1.6821583918147482</v>
      </c>
      <c r="O6008" s="36">
        <f t="shared" si="374"/>
        <v>0</v>
      </c>
      <c r="P6008" s="50">
        <v>0</v>
      </c>
      <c r="Q6008" s="50">
        <v>0.52882926354153703</v>
      </c>
      <c r="R6008" s="42">
        <v>0</v>
      </c>
      <c r="S6008" s="42">
        <v>15.5769207149438</v>
      </c>
      <c r="T6008" s="42">
        <v>0</v>
      </c>
      <c r="U6008" s="15">
        <f t="shared" si="375"/>
        <v>1.6821583918147482</v>
      </c>
    </row>
    <row r="6009" spans="6:21" x14ac:dyDescent="0.3">
      <c r="F6009" s="5">
        <f>Demand!C6009</f>
        <v>19.950375521211846</v>
      </c>
      <c r="G6009">
        <f>Irradiance!A6009*$B$2*'Technical Data'!$B$2</f>
        <v>185.59814256356057</v>
      </c>
      <c r="H6009" s="5">
        <f t="shared" si="372"/>
        <v>165.64776704234873</v>
      </c>
      <c r="I6009" s="38">
        <v>58.347495410749787</v>
      </c>
      <c r="J6009" s="35">
        <f>IF(H6009&gt;0,MIN(H6009,($B$3-L6008)/'Technical Data'!$B$5),0)</f>
        <v>165.64776704234873</v>
      </c>
      <c r="K6009" s="15">
        <f>IF(H6009&lt;0,MIN(ABS(H6009),(L6008*'Technical Data'!$B$4)),0)</f>
        <v>0</v>
      </c>
      <c r="L6009" s="15">
        <f>L6008+J6009*'Technical Data'!$B$5-(K6009/'Technical Data'!$B$4)</f>
        <v>205.72843801726648</v>
      </c>
      <c r="N6009" s="15">
        <f t="shared" si="373"/>
        <v>19.950375521211839</v>
      </c>
      <c r="O6009" s="36">
        <f t="shared" si="374"/>
        <v>0</v>
      </c>
      <c r="P6009" s="50">
        <v>38.397119889537699</v>
      </c>
      <c r="Q6009" s="50">
        <v>19.9503755212118</v>
      </c>
      <c r="R6009" s="42">
        <v>0</v>
      </c>
      <c r="S6009" s="42">
        <v>0</v>
      </c>
      <c r="T6009" s="42">
        <v>0</v>
      </c>
      <c r="U6009" s="15">
        <f t="shared" si="375"/>
        <v>19.950375521211839</v>
      </c>
    </row>
    <row r="6010" spans="6:21" x14ac:dyDescent="0.3">
      <c r="F6010" s="5">
        <f>Demand!C6010</f>
        <v>26.300521892971187</v>
      </c>
      <c r="G6010">
        <f>Irradiance!A6010*$B$2*'Technical Data'!$B$2</f>
        <v>411.00736706673689</v>
      </c>
      <c r="H6010" s="5">
        <f t="shared" si="372"/>
        <v>384.70684517376571</v>
      </c>
      <c r="I6010" s="38">
        <v>129.21061672531599</v>
      </c>
      <c r="J6010" s="35">
        <f>IF(H6010&gt;0,MIN(H6010,($B$3-L6009)/'Technical Data'!$B$5),0)</f>
        <v>196.54534095029831</v>
      </c>
      <c r="K6010" s="15">
        <f>IF(H6010&lt;0,MIN(ABS(H6010),(L6009*'Technical Data'!$B$4)),0)</f>
        <v>0</v>
      </c>
      <c r="L6010" s="15">
        <f>L6009+J6010*'Technical Data'!$B$5-(K6010/'Technical Data'!$B$4)</f>
        <v>382.61924487253498</v>
      </c>
      <c r="N6010" s="15">
        <f t="shared" si="373"/>
        <v>214.46202611643858</v>
      </c>
      <c r="O6010" s="36">
        <f t="shared" si="374"/>
        <v>188.1615042234674</v>
      </c>
      <c r="P6010" s="50">
        <v>102.910094832344</v>
      </c>
      <c r="Q6010" s="50">
        <v>26.300521892971201</v>
      </c>
      <c r="R6010" s="42">
        <v>0</v>
      </c>
      <c r="S6010" s="42">
        <v>0</v>
      </c>
      <c r="T6010" s="42">
        <v>0</v>
      </c>
      <c r="U6010" s="15">
        <f t="shared" si="375"/>
        <v>214.46202611643858</v>
      </c>
    </row>
    <row r="6011" spans="6:21" x14ac:dyDescent="0.3">
      <c r="F6011" s="5">
        <f>Demand!C6011</f>
        <v>31.07128532907273</v>
      </c>
      <c r="G6011">
        <f>Irradiance!A6011*$B$2*'Technical Data'!$B$2</f>
        <v>610.46329066762848</v>
      </c>
      <c r="H6011" s="5">
        <f t="shared" si="372"/>
        <v>579.3920053385558</v>
      </c>
      <c r="I6011" s="38">
        <v>191.91465797381281</v>
      </c>
      <c r="J6011" s="35">
        <f>IF(H6011&gt;0,MIN(H6011,($B$3-L6010)/'Technical Data'!$B$5),0)</f>
        <v>0</v>
      </c>
      <c r="K6011" s="15">
        <f>IF(H6011&lt;0,MIN(ABS(H6011),(L6010*'Technical Data'!$B$4)),0)</f>
        <v>0</v>
      </c>
      <c r="L6011" s="15">
        <f>L6010+J6011*'Technical Data'!$B$5-(K6011/'Technical Data'!$B$4)</f>
        <v>382.61924487253498</v>
      </c>
      <c r="N6011" s="15">
        <f t="shared" si="373"/>
        <v>610.46329066762848</v>
      </c>
      <c r="O6011" s="36">
        <f t="shared" si="374"/>
        <v>579.3920053385558</v>
      </c>
      <c r="P6011" s="50">
        <v>160.84337264473899</v>
      </c>
      <c r="Q6011" s="50">
        <v>31.071285329072701</v>
      </c>
      <c r="R6011" s="42">
        <v>0</v>
      </c>
      <c r="S6011" s="42">
        <v>0</v>
      </c>
      <c r="T6011" s="42">
        <v>0</v>
      </c>
      <c r="U6011" s="15">
        <f t="shared" si="375"/>
        <v>610.46329066762848</v>
      </c>
    </row>
    <row r="6012" spans="6:21" x14ac:dyDescent="0.3">
      <c r="F6012" s="5">
        <f>Demand!C6012</f>
        <v>33.243541012236534</v>
      </c>
      <c r="G6012">
        <f>Irradiance!A6012*$B$2*'Technical Data'!$B$2</f>
        <v>763.5397043227706</v>
      </c>
      <c r="H6012" s="5">
        <f t="shared" si="372"/>
        <v>730.2961633105341</v>
      </c>
      <c r="I6012" s="38">
        <v>240.0381209560928</v>
      </c>
      <c r="J6012" s="35">
        <f>IF(H6012&gt;0,MIN(H6012,($B$3-L6011)/'Technical Data'!$B$5),0)</f>
        <v>0</v>
      </c>
      <c r="K6012" s="15">
        <f>IF(H6012&lt;0,MIN(ABS(H6012),(L6011*'Technical Data'!$B$4)),0)</f>
        <v>0</v>
      </c>
      <c r="L6012" s="15">
        <f>L6011+J6012*'Technical Data'!$B$5-(K6012/'Technical Data'!$B$4)</f>
        <v>382.61924487253498</v>
      </c>
      <c r="N6012" s="15">
        <f t="shared" si="373"/>
        <v>763.5397043227706</v>
      </c>
      <c r="O6012" s="36">
        <f t="shared" si="374"/>
        <v>730.2961633105341</v>
      </c>
      <c r="P6012" s="50">
        <v>206.79457994385501</v>
      </c>
      <c r="Q6012" s="50">
        <v>33.243541012236498</v>
      </c>
      <c r="R6012" s="42">
        <v>0</v>
      </c>
      <c r="S6012" s="42">
        <v>0</v>
      </c>
      <c r="T6012" s="42">
        <v>0</v>
      </c>
      <c r="U6012" s="15">
        <f t="shared" si="375"/>
        <v>763.5397043227706</v>
      </c>
    </row>
    <row r="6013" spans="6:21" x14ac:dyDescent="0.3">
      <c r="F6013" s="5">
        <f>Demand!C6013</f>
        <v>33.926430872735239</v>
      </c>
      <c r="G6013">
        <f>Irradiance!A6013*$B$2*'Technical Data'!$B$2</f>
        <v>857.1798548004582</v>
      </c>
      <c r="H6013" s="5">
        <f t="shared" si="372"/>
        <v>823.25342392772291</v>
      </c>
      <c r="I6013" s="38">
        <v>269.47628329323851</v>
      </c>
      <c r="J6013" s="35">
        <f>IF(H6013&gt;0,MIN(H6013,($B$3-L6012)/'Technical Data'!$B$5),0)</f>
        <v>0</v>
      </c>
      <c r="K6013" s="15">
        <f>IF(H6013&lt;0,MIN(ABS(H6013),(L6012*'Technical Data'!$B$4)),0)</f>
        <v>0</v>
      </c>
      <c r="L6013" s="15">
        <f>L6012+J6013*'Technical Data'!$B$5-(K6013/'Technical Data'!$B$4)</f>
        <v>382.61924487253498</v>
      </c>
      <c r="N6013" s="15">
        <f t="shared" si="373"/>
        <v>857.1798548004582</v>
      </c>
      <c r="O6013" s="36">
        <f t="shared" si="374"/>
        <v>823.25342392772291</v>
      </c>
      <c r="P6013" s="50">
        <v>235.54985242050199</v>
      </c>
      <c r="Q6013" s="50">
        <v>33.926430872735203</v>
      </c>
      <c r="R6013" s="42">
        <v>0</v>
      </c>
      <c r="S6013" s="42">
        <v>0</v>
      </c>
      <c r="T6013" s="42">
        <v>0</v>
      </c>
      <c r="U6013" s="15">
        <f t="shared" si="375"/>
        <v>857.1798548004582</v>
      </c>
    </row>
    <row r="6014" spans="6:21" x14ac:dyDescent="0.3">
      <c r="F6014" s="5">
        <f>Demand!C6014</f>
        <v>35.368776979539426</v>
      </c>
      <c r="G6014">
        <f>Irradiance!A6014*$B$2*'Technical Data'!$B$2</f>
        <v>887.77911697537422</v>
      </c>
      <c r="H6014" s="5">
        <f t="shared" si="372"/>
        <v>852.41033999583476</v>
      </c>
      <c r="I6014" s="38">
        <v>279.09593942051788</v>
      </c>
      <c r="J6014" s="35">
        <f>IF(H6014&gt;0,MIN(H6014,($B$3-L6013)/'Technical Data'!$B$5),0)</f>
        <v>0</v>
      </c>
      <c r="K6014" s="15">
        <f>IF(H6014&lt;0,MIN(ABS(H6014),(L6013*'Technical Data'!$B$4)),0)</f>
        <v>0</v>
      </c>
      <c r="L6014" s="15">
        <f>L6013+J6014*'Technical Data'!$B$5-(K6014/'Technical Data'!$B$4)</f>
        <v>382.61924487253498</v>
      </c>
      <c r="N6014" s="15">
        <f t="shared" si="373"/>
        <v>887.77911697537422</v>
      </c>
      <c r="O6014" s="36">
        <f t="shared" si="374"/>
        <v>852.41033999583476</v>
      </c>
      <c r="P6014" s="50">
        <v>243.727162440977</v>
      </c>
      <c r="Q6014" s="50">
        <v>35.368776979539398</v>
      </c>
      <c r="R6014" s="42">
        <v>0</v>
      </c>
      <c r="S6014" s="42">
        <v>0</v>
      </c>
      <c r="T6014" s="42">
        <v>0</v>
      </c>
      <c r="U6014" s="15">
        <f t="shared" si="375"/>
        <v>887.77911697537422</v>
      </c>
    </row>
    <row r="6015" spans="6:21" x14ac:dyDescent="0.3">
      <c r="F6015" s="5">
        <f>Demand!C6015</f>
        <v>34.168540679650661</v>
      </c>
      <c r="G6015">
        <f>Irradiance!A6015*$B$2*'Technical Data'!$B$2</f>
        <v>858.78191041171044</v>
      </c>
      <c r="H6015" s="5">
        <f t="shared" si="372"/>
        <v>824.61336973205982</v>
      </c>
      <c r="I6015" s="38">
        <v>269.97993021089712</v>
      </c>
      <c r="J6015" s="35">
        <f>IF(H6015&gt;0,MIN(H6015,($B$3-L6014)/'Technical Data'!$B$5),0)</f>
        <v>0</v>
      </c>
      <c r="K6015" s="15">
        <f>IF(H6015&lt;0,MIN(ABS(H6015),(L6014*'Technical Data'!$B$4)),0)</f>
        <v>0</v>
      </c>
      <c r="L6015" s="15">
        <f>L6014+J6015*'Technical Data'!$B$5-(K6015/'Technical Data'!$B$4)</f>
        <v>382.61924487253498</v>
      </c>
      <c r="N6015" s="15">
        <f t="shared" si="373"/>
        <v>858.78191041171044</v>
      </c>
      <c r="O6015" s="36">
        <f t="shared" si="374"/>
        <v>824.61336973205982</v>
      </c>
      <c r="P6015" s="50">
        <v>235.811389531245</v>
      </c>
      <c r="Q6015" s="50">
        <v>34.168540679650697</v>
      </c>
      <c r="R6015" s="42">
        <v>0</v>
      </c>
      <c r="S6015" s="42">
        <v>0</v>
      </c>
      <c r="T6015" s="42">
        <v>0</v>
      </c>
      <c r="U6015" s="15">
        <f t="shared" si="375"/>
        <v>858.78191041171044</v>
      </c>
    </row>
    <row r="6016" spans="6:21" x14ac:dyDescent="0.3">
      <c r="F6016" s="5">
        <f>Demand!C6016</f>
        <v>35.115900492440474</v>
      </c>
      <c r="G6016">
        <f>Irradiance!A6016*$B$2*'Technical Data'!$B$2</f>
        <v>768.58617949821485</v>
      </c>
      <c r="H6016" s="5">
        <f t="shared" si="372"/>
        <v>733.47027900577439</v>
      </c>
      <c r="I6016" s="38">
        <v>241.6246087467174</v>
      </c>
      <c r="J6016" s="35">
        <f>IF(H6016&gt;0,MIN(H6016,($B$3-L6015)/'Technical Data'!$B$5),0)</f>
        <v>0</v>
      </c>
      <c r="K6016" s="15">
        <f>IF(H6016&lt;0,MIN(ABS(H6016),(L6015*'Technical Data'!$B$4)),0)</f>
        <v>0</v>
      </c>
      <c r="L6016" s="15">
        <f>L6015+J6016*'Technical Data'!$B$5-(K6016/'Technical Data'!$B$4)</f>
        <v>382.61924487253498</v>
      </c>
      <c r="N6016" s="15">
        <f t="shared" si="373"/>
        <v>768.58617949821485</v>
      </c>
      <c r="O6016" s="36">
        <f t="shared" si="374"/>
        <v>733.47027900577439</v>
      </c>
      <c r="P6016" s="50">
        <v>103.40228309244699</v>
      </c>
      <c r="Q6016" s="50">
        <v>35.115900492440502</v>
      </c>
      <c r="R6016" s="42">
        <v>103.10642516182899</v>
      </c>
      <c r="S6016" s="42">
        <v>0</v>
      </c>
      <c r="T6016" s="42">
        <v>92.795782645645701</v>
      </c>
      <c r="U6016" s="15">
        <f t="shared" si="375"/>
        <v>768.58617949821485</v>
      </c>
    </row>
    <row r="6017" spans="6:21" x14ac:dyDescent="0.3">
      <c r="F6017" s="5">
        <f>Demand!C6017</f>
        <v>40.493835473921294</v>
      </c>
      <c r="G6017">
        <f>Irradiance!A6017*$B$2*'Technical Data'!$B$2</f>
        <v>621.5975771658309</v>
      </c>
      <c r="H6017" s="5">
        <f t="shared" si="372"/>
        <v>581.10374169190959</v>
      </c>
      <c r="I6017" s="38">
        <v>195.41500405154011</v>
      </c>
      <c r="J6017" s="35">
        <f>IF(H6017&gt;0,MIN(H6017,($B$3-L6016)/'Technical Data'!$B$5),0)</f>
        <v>0</v>
      </c>
      <c r="K6017" s="15">
        <f>IF(H6017&lt;0,MIN(ABS(H6017),(L6016*'Technical Data'!$B$4)),0)</f>
        <v>0</v>
      </c>
      <c r="L6017" s="15">
        <f>L6016+J6017*'Technical Data'!$B$5-(K6017/'Technical Data'!$B$4)</f>
        <v>382.61924487253498</v>
      </c>
      <c r="N6017" s="15">
        <f t="shared" si="373"/>
        <v>621.5975771658309</v>
      </c>
      <c r="O6017" s="36">
        <f t="shared" si="374"/>
        <v>581.10374169190959</v>
      </c>
      <c r="P6017" s="50">
        <v>0</v>
      </c>
      <c r="Q6017" s="50">
        <v>40.493835473921301</v>
      </c>
      <c r="R6017" s="42">
        <v>154.921168577618</v>
      </c>
      <c r="S6017" s="42">
        <v>0</v>
      </c>
      <c r="T6017" s="42">
        <v>232.22483436550201</v>
      </c>
      <c r="U6017" s="15">
        <f t="shared" si="375"/>
        <v>621.5975771658309</v>
      </c>
    </row>
    <row r="6018" spans="6:21" x14ac:dyDescent="0.3">
      <c r="F6018" s="5">
        <f>Demand!C6018</f>
        <v>46.289673397026448</v>
      </c>
      <c r="G6018">
        <f>Irradiance!A6018*$B$2*'Technical Data'!$B$2</f>
        <v>428.14936210713483</v>
      </c>
      <c r="H6018" s="5">
        <f t="shared" ref="H6018:H6081" si="376">G6018-F6018</f>
        <v>381.8596887101084</v>
      </c>
      <c r="I6018" s="38">
        <v>134.5996387442631</v>
      </c>
      <c r="J6018" s="35">
        <f>IF(H6018&gt;0,MIN(H6018,($B$3-L6017)/'Technical Data'!$B$5),0)</f>
        <v>0</v>
      </c>
      <c r="K6018" s="15">
        <f>IF(H6018&lt;0,MIN(ABS(H6018),(L6017*'Technical Data'!$B$4)),0)</f>
        <v>0</v>
      </c>
      <c r="L6018" s="15">
        <f>L6017+J6018*'Technical Data'!$B$5-(K6018/'Technical Data'!$B$4)</f>
        <v>382.61924487253498</v>
      </c>
      <c r="N6018" s="15">
        <f t="shared" ref="N6018:N6081" si="377">U6018</f>
        <v>428.14936210713483</v>
      </c>
      <c r="O6018" s="36">
        <f t="shared" ref="O6018:O6081" si="378">N6018+(K6018)-F6018</f>
        <v>381.8596887101084</v>
      </c>
      <c r="P6018" s="50">
        <v>0</v>
      </c>
      <c r="Q6018" s="50">
        <v>46.289673397026398</v>
      </c>
      <c r="R6018" s="42">
        <v>88.3099653472363</v>
      </c>
      <c r="S6018" s="42">
        <v>0</v>
      </c>
      <c r="T6018" s="42">
        <v>311.70380317801499</v>
      </c>
      <c r="U6018" s="15">
        <f t="shared" ref="U6018:U6081" si="379">G6018-(J6018)</f>
        <v>428.14936210713483</v>
      </c>
    </row>
    <row r="6019" spans="6:21" x14ac:dyDescent="0.3">
      <c r="F6019" s="5">
        <f>Demand!C6019</f>
        <v>46.767771434630347</v>
      </c>
      <c r="G6019">
        <f>Irradiance!A6019*$B$2*'Technical Data'!$B$2</f>
        <v>209.30856561009224</v>
      </c>
      <c r="H6019" s="5">
        <f t="shared" si="376"/>
        <v>162.54079417546188</v>
      </c>
      <c r="I6019" s="38">
        <v>65.801469792097194</v>
      </c>
      <c r="J6019" s="35">
        <f>IF(H6019&gt;0,MIN(H6019,($B$3-L6018)/'Technical Data'!$B$5),0)</f>
        <v>0</v>
      </c>
      <c r="K6019" s="15">
        <f>IF(H6019&lt;0,MIN(ABS(H6019),(L6018*'Technical Data'!$B$4)),0)</f>
        <v>0</v>
      </c>
      <c r="L6019" s="15">
        <f>L6018+J6019*'Technical Data'!$B$5-(K6019/'Technical Data'!$B$4)</f>
        <v>382.61924487253498</v>
      </c>
      <c r="N6019" s="15">
        <f t="shared" si="377"/>
        <v>209.30856561009224</v>
      </c>
      <c r="O6019" s="36">
        <f t="shared" si="378"/>
        <v>162.54079417546188</v>
      </c>
      <c r="P6019" s="50">
        <v>0</v>
      </c>
      <c r="Q6019" s="50">
        <v>46.767771434630298</v>
      </c>
      <c r="R6019" s="42">
        <v>19.033698357466701</v>
      </c>
      <c r="S6019" s="42">
        <v>0</v>
      </c>
      <c r="T6019" s="42">
        <v>328.834131699735</v>
      </c>
      <c r="U6019" s="15">
        <f t="shared" si="379"/>
        <v>209.30856561009224</v>
      </c>
    </row>
    <row r="6020" spans="6:21" x14ac:dyDescent="0.3">
      <c r="F6020" s="5">
        <f>Demand!C6020</f>
        <v>41.118683484786189</v>
      </c>
      <c r="G6020">
        <f>Irradiance!A6020*$B$2*'Technical Data'!$B$2</f>
        <v>3.124008441941676</v>
      </c>
      <c r="H6020" s="5">
        <f t="shared" si="376"/>
        <v>-37.994675042844513</v>
      </c>
      <c r="I6020" s="38">
        <v>0.9821114894342865</v>
      </c>
      <c r="J6020" s="35">
        <f>IF(H6020&gt;0,MIN(H6020,($B$3-L6019)/'Technical Data'!$B$5),0)</f>
        <v>0</v>
      </c>
      <c r="K6020" s="15">
        <f>IF(H6020&lt;0,MIN(ABS(H6020),(L6019*'Technical Data'!$B$4)),0)</f>
        <v>37.994675042844513</v>
      </c>
      <c r="L6020" s="15">
        <f>L6019+J6020*'Technical Data'!$B$5-(K6020/'Technical Data'!$B$4)</f>
        <v>340.40293926937443</v>
      </c>
      <c r="N6020" s="15">
        <f t="shared" si="377"/>
        <v>3.124008441941676</v>
      </c>
      <c r="O6020" s="36">
        <f t="shared" si="378"/>
        <v>0</v>
      </c>
      <c r="P6020" s="50">
        <v>0</v>
      </c>
      <c r="Q6020" s="50">
        <v>0.98211148943428295</v>
      </c>
      <c r="R6020" s="42">
        <v>0</v>
      </c>
      <c r="S6020" s="42">
        <v>40.1365719953519</v>
      </c>
      <c r="T6020" s="42">
        <v>284.23794059378798</v>
      </c>
      <c r="U6020" s="15">
        <f t="shared" si="379"/>
        <v>3.124008441941676</v>
      </c>
    </row>
    <row r="6021" spans="6:21" x14ac:dyDescent="0.3">
      <c r="F6021" s="5">
        <f>Demand!C6021</f>
        <v>30.670752484741968</v>
      </c>
      <c r="G6021">
        <f>Irradiance!A6021*$B$2*'Technical Data'!$B$2</f>
        <v>0</v>
      </c>
      <c r="H6021" s="5">
        <f t="shared" si="376"/>
        <v>-30.670752484741968</v>
      </c>
      <c r="I6021" s="38">
        <v>0</v>
      </c>
      <c r="J6021" s="35">
        <f>IF(H6021&gt;0,MIN(H6021,($B$3-L6020)/'Technical Data'!$B$5),0)</f>
        <v>0</v>
      </c>
      <c r="K6021" s="15">
        <f>IF(H6021&lt;0,MIN(ABS(H6021),(L6020*'Technical Data'!$B$4)),0)</f>
        <v>30.670752484741968</v>
      </c>
      <c r="L6021" s="15">
        <f>L6020+J6021*'Technical Data'!$B$5-(K6021/'Technical Data'!$B$4)</f>
        <v>306.32432539743888</v>
      </c>
      <c r="N6021" s="15">
        <f t="shared" si="377"/>
        <v>0</v>
      </c>
      <c r="O6021" s="36">
        <f t="shared" si="378"/>
        <v>0</v>
      </c>
      <c r="P6021" s="50">
        <v>0</v>
      </c>
      <c r="Q6021" s="50">
        <v>0</v>
      </c>
      <c r="R6021" s="42">
        <v>0</v>
      </c>
      <c r="S6021" s="42">
        <v>30.670752484742</v>
      </c>
      <c r="T6021" s="42">
        <v>250.15932672185301</v>
      </c>
      <c r="U6021" s="15">
        <f t="shared" si="379"/>
        <v>0</v>
      </c>
    </row>
    <row r="6022" spans="6:21" x14ac:dyDescent="0.3">
      <c r="F6022" s="5">
        <f>Demand!C6022</f>
        <v>23.361535002938691</v>
      </c>
      <c r="G6022">
        <f>Irradiance!A6022*$B$2*'Technical Data'!$B$2</f>
        <v>0</v>
      </c>
      <c r="H6022" s="5">
        <f t="shared" si="376"/>
        <v>-23.361535002938691</v>
      </c>
      <c r="I6022" s="38">
        <v>0</v>
      </c>
      <c r="J6022" s="35">
        <f>IF(H6022&gt;0,MIN(H6022,($B$3-L6021)/'Technical Data'!$B$5),0)</f>
        <v>0</v>
      </c>
      <c r="K6022" s="15">
        <f>IF(H6022&lt;0,MIN(ABS(H6022),(L6021*'Technical Data'!$B$4)),0)</f>
        <v>23.361535002938691</v>
      </c>
      <c r="L6022" s="15">
        <f>L6021+J6022*'Technical Data'!$B$5-(K6022/'Technical Data'!$B$4)</f>
        <v>280.36706428306258</v>
      </c>
      <c r="N6022" s="15">
        <f t="shared" si="377"/>
        <v>0</v>
      </c>
      <c r="O6022" s="36">
        <f t="shared" si="378"/>
        <v>0</v>
      </c>
      <c r="P6022" s="50">
        <v>0</v>
      </c>
      <c r="Q6022" s="50">
        <v>0</v>
      </c>
      <c r="R6022" s="42">
        <v>0</v>
      </c>
      <c r="S6022" s="42">
        <v>23.361535002938702</v>
      </c>
      <c r="T6022" s="42">
        <v>224.20206560747599</v>
      </c>
      <c r="U6022" s="15">
        <f t="shared" si="379"/>
        <v>0</v>
      </c>
    </row>
    <row r="6023" spans="6:21" x14ac:dyDescent="0.3">
      <c r="F6023" s="5">
        <f>Demand!C6023</f>
        <v>23.694124795974531</v>
      </c>
      <c r="G6023">
        <f>Irradiance!A6023*$B$2*'Technical Data'!$B$2</f>
        <v>0</v>
      </c>
      <c r="H6023" s="5">
        <f t="shared" si="376"/>
        <v>-23.694124795974531</v>
      </c>
      <c r="I6023" s="38">
        <v>0</v>
      </c>
      <c r="J6023" s="35">
        <f>IF(H6023&gt;0,MIN(H6023,($B$3-L6022)/'Technical Data'!$B$5),0)</f>
        <v>0</v>
      </c>
      <c r="K6023" s="15">
        <f>IF(H6023&lt;0,MIN(ABS(H6023),(L6022*'Technical Data'!$B$4)),0)</f>
        <v>23.694124795974531</v>
      </c>
      <c r="L6023" s="15">
        <f>L6022+J6023*'Technical Data'!$B$5-(K6023/'Technical Data'!$B$4)</f>
        <v>254.04025895420199</v>
      </c>
      <c r="N6023" s="15">
        <f t="shared" si="377"/>
        <v>0</v>
      </c>
      <c r="O6023" s="36">
        <f t="shared" si="378"/>
        <v>0</v>
      </c>
      <c r="P6023" s="50">
        <v>0</v>
      </c>
      <c r="Q6023" s="50">
        <v>0</v>
      </c>
      <c r="R6023" s="42">
        <v>0</v>
      </c>
      <c r="S6023" s="42">
        <v>23.694124795974499</v>
      </c>
      <c r="T6023" s="42">
        <v>197.875260278616</v>
      </c>
      <c r="U6023" s="15">
        <f t="shared" si="379"/>
        <v>0</v>
      </c>
    </row>
    <row r="6024" spans="6:21" x14ac:dyDescent="0.3">
      <c r="F6024" s="5">
        <f>Demand!C6024</f>
        <v>24.276849185561982</v>
      </c>
      <c r="G6024">
        <f>Irradiance!A6024*$B$2*'Technical Data'!$B$2</f>
        <v>0</v>
      </c>
      <c r="H6024" s="5">
        <f t="shared" si="376"/>
        <v>-24.276849185561982</v>
      </c>
      <c r="I6024" s="38">
        <v>0</v>
      </c>
      <c r="J6024" s="35">
        <f>IF(H6024&gt;0,MIN(H6024,($B$3-L6023)/'Technical Data'!$B$5),0)</f>
        <v>0</v>
      </c>
      <c r="K6024" s="15">
        <f>IF(H6024&lt;0,MIN(ABS(H6024),(L6023*'Technical Data'!$B$4)),0)</f>
        <v>24.276849185561982</v>
      </c>
      <c r="L6024" s="15">
        <f>L6023+J6024*'Technical Data'!$B$5-(K6024/'Technical Data'!$B$4)</f>
        <v>227.06598208135534</v>
      </c>
      <c r="N6024" s="15">
        <f t="shared" si="377"/>
        <v>0</v>
      </c>
      <c r="O6024" s="36">
        <f t="shared" si="378"/>
        <v>0</v>
      </c>
      <c r="P6024" s="50">
        <v>0</v>
      </c>
      <c r="Q6024" s="50">
        <v>0</v>
      </c>
      <c r="R6024" s="42">
        <v>0</v>
      </c>
      <c r="S6024" s="42">
        <v>24.276849185562</v>
      </c>
      <c r="T6024" s="42">
        <v>170.90098340576901</v>
      </c>
      <c r="U6024" s="15">
        <f t="shared" si="379"/>
        <v>0</v>
      </c>
    </row>
    <row r="6025" spans="6:21" x14ac:dyDescent="0.3">
      <c r="F6025" s="5">
        <f>Demand!C6025</f>
        <v>24.556155241846803</v>
      </c>
      <c r="G6025">
        <f>Irradiance!A6025*$B$2*'Technical Data'!$B$2</f>
        <v>0</v>
      </c>
      <c r="H6025" s="5">
        <f t="shared" si="376"/>
        <v>-24.556155241846803</v>
      </c>
      <c r="I6025" s="38">
        <v>0</v>
      </c>
      <c r="J6025" s="35">
        <f>IF(H6025&gt;0,MIN(H6025,($B$3-L6024)/'Technical Data'!$B$5),0)</f>
        <v>0</v>
      </c>
      <c r="K6025" s="15">
        <f>IF(H6025&lt;0,MIN(ABS(H6025),(L6024*'Technical Data'!$B$4)),0)</f>
        <v>24.556155241846803</v>
      </c>
      <c r="L6025" s="15">
        <f>L6024+J6025*'Technical Data'!$B$5-(K6025/'Technical Data'!$B$4)</f>
        <v>199.78136514597</v>
      </c>
      <c r="N6025" s="15">
        <f t="shared" si="377"/>
        <v>0</v>
      </c>
      <c r="O6025" s="36">
        <f t="shared" si="378"/>
        <v>0</v>
      </c>
      <c r="P6025" s="50">
        <v>0</v>
      </c>
      <c r="Q6025" s="50">
        <v>0</v>
      </c>
      <c r="R6025" s="42">
        <v>0</v>
      </c>
      <c r="S6025" s="42">
        <v>24.556155241846799</v>
      </c>
      <c r="T6025" s="42">
        <v>143.61636647038401</v>
      </c>
      <c r="U6025" s="15">
        <f t="shared" si="379"/>
        <v>0</v>
      </c>
    </row>
    <row r="6026" spans="6:21" x14ac:dyDescent="0.3">
      <c r="F6026" s="5">
        <f>Demand!C6026</f>
        <v>24.086082161956142</v>
      </c>
      <c r="G6026">
        <f>Irradiance!A6026*$B$2*'Technical Data'!$B$2</f>
        <v>0</v>
      </c>
      <c r="H6026" s="5">
        <f t="shared" si="376"/>
        <v>-24.086082161956142</v>
      </c>
      <c r="I6026" s="38">
        <v>0</v>
      </c>
      <c r="J6026" s="35">
        <f>IF(H6026&gt;0,MIN(H6026,($B$3-L6025)/'Technical Data'!$B$5),0)</f>
        <v>0</v>
      </c>
      <c r="K6026" s="15">
        <f>IF(H6026&lt;0,MIN(ABS(H6026),(L6025*'Technical Data'!$B$4)),0)</f>
        <v>24.086082161956142</v>
      </c>
      <c r="L6026" s="15">
        <f>L6025+J6026*'Technical Data'!$B$5-(K6026/'Technical Data'!$B$4)</f>
        <v>173.0190516326854</v>
      </c>
      <c r="N6026" s="15">
        <f t="shared" si="377"/>
        <v>0</v>
      </c>
      <c r="O6026" s="36">
        <f t="shared" si="378"/>
        <v>0</v>
      </c>
      <c r="P6026" s="50">
        <v>0</v>
      </c>
      <c r="Q6026" s="50">
        <v>0</v>
      </c>
      <c r="R6026" s="42">
        <v>0</v>
      </c>
      <c r="S6026" s="42">
        <v>24.086082161956099</v>
      </c>
      <c r="T6026" s="42">
        <v>116.854052957099</v>
      </c>
      <c r="U6026" s="15">
        <f t="shared" si="379"/>
        <v>0</v>
      </c>
    </row>
    <row r="6027" spans="6:21" x14ac:dyDescent="0.3">
      <c r="F6027" s="5">
        <f>Demand!C6027</f>
        <v>22.62939207702944</v>
      </c>
      <c r="G6027">
        <f>Irradiance!A6027*$B$2*'Technical Data'!$B$2</f>
        <v>0</v>
      </c>
      <c r="H6027" s="5">
        <f t="shared" si="376"/>
        <v>-22.62939207702944</v>
      </c>
      <c r="I6027" s="38">
        <v>0</v>
      </c>
      <c r="J6027" s="35">
        <f>IF(H6027&gt;0,MIN(H6027,($B$3-L6026)/'Technical Data'!$B$5),0)</f>
        <v>0</v>
      </c>
      <c r="K6027" s="15">
        <f>IF(H6027&lt;0,MIN(ABS(H6027),(L6026*'Technical Data'!$B$4)),0)</f>
        <v>22.62939207702944</v>
      </c>
      <c r="L6027" s="15">
        <f>L6026+J6027*'Technical Data'!$B$5-(K6027/'Technical Data'!$B$4)</f>
        <v>147.87528265820825</v>
      </c>
      <c r="N6027" s="15">
        <f t="shared" si="377"/>
        <v>0</v>
      </c>
      <c r="O6027" s="36">
        <f t="shared" si="378"/>
        <v>0</v>
      </c>
      <c r="P6027" s="50">
        <v>0</v>
      </c>
      <c r="Q6027" s="50">
        <v>0</v>
      </c>
      <c r="R6027" s="42">
        <v>0</v>
      </c>
      <c r="S6027" s="42">
        <v>22.629392077029401</v>
      </c>
      <c r="T6027" s="42">
        <v>91.710283982622002</v>
      </c>
      <c r="U6027" s="15">
        <f t="shared" si="379"/>
        <v>0</v>
      </c>
    </row>
    <row r="6028" spans="6:21" x14ac:dyDescent="0.3">
      <c r="F6028" s="5">
        <f>Demand!C6028</f>
        <v>20.875767698938589</v>
      </c>
      <c r="G6028">
        <f>Irradiance!A6028*$B$2*'Technical Data'!$B$2</f>
        <v>0</v>
      </c>
      <c r="H6028" s="5">
        <f t="shared" si="376"/>
        <v>-20.875767698938589</v>
      </c>
      <c r="I6028" s="38">
        <v>0</v>
      </c>
      <c r="J6028" s="35">
        <f>IF(H6028&gt;0,MIN(H6028,($B$3-L6027)/'Technical Data'!$B$5),0)</f>
        <v>0</v>
      </c>
      <c r="K6028" s="15">
        <f>IF(H6028&lt;0,MIN(ABS(H6028),(L6027*'Technical Data'!$B$4)),0)</f>
        <v>20.875767698938589</v>
      </c>
      <c r="L6028" s="15">
        <f>L6027+J6028*'Technical Data'!$B$5-(K6028/'Technical Data'!$B$4)</f>
        <v>124.67998521494314</v>
      </c>
      <c r="N6028" s="15">
        <f t="shared" si="377"/>
        <v>0</v>
      </c>
      <c r="O6028" s="36">
        <f t="shared" si="378"/>
        <v>0</v>
      </c>
      <c r="P6028" s="50">
        <v>0</v>
      </c>
      <c r="Q6028" s="50">
        <v>0</v>
      </c>
      <c r="R6028" s="42">
        <v>0</v>
      </c>
      <c r="S6028" s="42">
        <v>20.875767698938599</v>
      </c>
      <c r="T6028" s="42">
        <v>68.514986539356897</v>
      </c>
      <c r="U6028" s="15">
        <f t="shared" si="379"/>
        <v>0</v>
      </c>
    </row>
    <row r="6029" spans="6:21" x14ac:dyDescent="0.3">
      <c r="F6029" s="5">
        <f>Demand!C6029</f>
        <v>18.93451080661497</v>
      </c>
      <c r="G6029">
        <f>Irradiance!A6029*$B$2*'Technical Data'!$B$2</f>
        <v>0</v>
      </c>
      <c r="H6029" s="5">
        <f t="shared" si="376"/>
        <v>-18.93451080661497</v>
      </c>
      <c r="I6029" s="38">
        <v>0</v>
      </c>
      <c r="J6029" s="35">
        <f>IF(H6029&gt;0,MIN(H6029,($B$3-L6028)/'Technical Data'!$B$5),0)</f>
        <v>0</v>
      </c>
      <c r="K6029" s="15">
        <f>IF(H6029&lt;0,MIN(ABS(H6029),(L6028*'Technical Data'!$B$4)),0)</f>
        <v>18.93451080661497</v>
      </c>
      <c r="L6029" s="15">
        <f>L6028+J6029*'Technical Data'!$B$5-(K6029/'Technical Data'!$B$4)</f>
        <v>103.64163987425985</v>
      </c>
      <c r="N6029" s="15">
        <f t="shared" si="377"/>
        <v>0</v>
      </c>
      <c r="O6029" s="36">
        <f t="shared" si="378"/>
        <v>0</v>
      </c>
      <c r="P6029" s="50">
        <v>0</v>
      </c>
      <c r="Q6029" s="50">
        <v>0</v>
      </c>
      <c r="R6029" s="42">
        <v>0</v>
      </c>
      <c r="S6029" s="42">
        <v>18.934510806614998</v>
      </c>
      <c r="T6029" s="42">
        <v>47.476641198673597</v>
      </c>
      <c r="U6029" s="15">
        <f t="shared" si="379"/>
        <v>0</v>
      </c>
    </row>
    <row r="6030" spans="6:21" x14ac:dyDescent="0.3">
      <c r="F6030" s="5">
        <f>Demand!C6030</f>
        <v>15.414426545557331</v>
      </c>
      <c r="G6030">
        <f>Irradiance!A6030*$B$2*'Technical Data'!$B$2</f>
        <v>0</v>
      </c>
      <c r="H6030" s="5">
        <f t="shared" si="376"/>
        <v>-15.414426545557331</v>
      </c>
      <c r="I6030" s="38">
        <v>0</v>
      </c>
      <c r="J6030" s="35">
        <f>IF(H6030&gt;0,MIN(H6030,($B$3-L6029)/'Technical Data'!$B$5),0)</f>
        <v>0</v>
      </c>
      <c r="K6030" s="15">
        <f>IF(H6030&lt;0,MIN(ABS(H6030),(L6029*'Technical Data'!$B$4)),0)</f>
        <v>15.414426545557331</v>
      </c>
      <c r="L6030" s="15">
        <f>L6029+J6030*'Technical Data'!$B$5-(K6030/'Technical Data'!$B$4)</f>
        <v>86.514499268085046</v>
      </c>
      <c r="N6030" s="15">
        <f t="shared" si="377"/>
        <v>0</v>
      </c>
      <c r="O6030" s="36">
        <f t="shared" si="378"/>
        <v>0</v>
      </c>
      <c r="P6030" s="50">
        <v>0</v>
      </c>
      <c r="Q6030" s="50">
        <v>0</v>
      </c>
      <c r="R6030" s="42">
        <v>0</v>
      </c>
      <c r="S6030" s="42">
        <v>15.4144265455573</v>
      </c>
      <c r="T6030" s="42">
        <v>30.349500592498799</v>
      </c>
      <c r="U6030" s="15">
        <f t="shared" si="379"/>
        <v>0</v>
      </c>
    </row>
    <row r="6031" spans="6:21" x14ac:dyDescent="0.3">
      <c r="F6031" s="5">
        <f>Demand!C6031</f>
        <v>11.737629818305178</v>
      </c>
      <c r="G6031">
        <f>Irradiance!A6031*$B$2*'Technical Data'!$B$2</f>
        <v>0</v>
      </c>
      <c r="H6031" s="5">
        <f t="shared" si="376"/>
        <v>-11.737629818305178</v>
      </c>
      <c r="I6031" s="38">
        <v>0</v>
      </c>
      <c r="J6031" s="35">
        <f>IF(H6031&gt;0,MIN(H6031,($B$3-L6030)/'Technical Data'!$B$5),0)</f>
        <v>0</v>
      </c>
      <c r="K6031" s="15">
        <f>IF(H6031&lt;0,MIN(ABS(H6031),(L6030*'Technical Data'!$B$4)),0)</f>
        <v>11.737629818305178</v>
      </c>
      <c r="L6031" s="15">
        <f>L6030+J6031*'Technical Data'!$B$5-(K6031/'Technical Data'!$B$4)</f>
        <v>73.47268835885707</v>
      </c>
      <c r="N6031" s="15">
        <f t="shared" si="377"/>
        <v>0</v>
      </c>
      <c r="O6031" s="36">
        <f t="shared" si="378"/>
        <v>0</v>
      </c>
      <c r="P6031" s="50">
        <v>0</v>
      </c>
      <c r="Q6031" s="50">
        <v>0</v>
      </c>
      <c r="R6031" s="42">
        <v>0</v>
      </c>
      <c r="S6031" s="42">
        <v>11.7376298183052</v>
      </c>
      <c r="T6031" s="42">
        <v>17.307689683270802</v>
      </c>
      <c r="U6031" s="15">
        <f t="shared" si="379"/>
        <v>0</v>
      </c>
    </row>
    <row r="6032" spans="6:21" x14ac:dyDescent="0.3">
      <c r="F6032" s="5">
        <f>Demand!C6032</f>
        <v>16.105749978485296</v>
      </c>
      <c r="G6032">
        <f>Irradiance!A6032*$B$2*'Technical Data'!$B$2</f>
        <v>1.6821583918147482</v>
      </c>
      <c r="H6032" s="5">
        <f t="shared" si="376"/>
        <v>-14.423591586670547</v>
      </c>
      <c r="I6032" s="38">
        <v>0.52882926354153881</v>
      </c>
      <c r="J6032" s="35">
        <f>IF(H6032&gt;0,MIN(H6032,($B$3-L6031)/'Technical Data'!$B$5),0)</f>
        <v>0</v>
      </c>
      <c r="K6032" s="15">
        <f>IF(H6032&lt;0,MIN(ABS(H6032),(L6031*'Technical Data'!$B$4)),0)</f>
        <v>14.423591586670547</v>
      </c>
      <c r="L6032" s="15">
        <f>L6031+J6032*'Technical Data'!$B$5-(K6032/'Technical Data'!$B$4)</f>
        <v>57.446475484778688</v>
      </c>
      <c r="N6032" s="15">
        <f t="shared" si="377"/>
        <v>1.6821583918147482</v>
      </c>
      <c r="O6032" s="36">
        <f t="shared" si="378"/>
        <v>0</v>
      </c>
      <c r="P6032" s="50">
        <v>0</v>
      </c>
      <c r="Q6032" s="50">
        <v>0.52882926354153703</v>
      </c>
      <c r="R6032" s="42">
        <v>0</v>
      </c>
      <c r="S6032" s="42">
        <v>15.5769207149438</v>
      </c>
      <c r="T6032" s="42">
        <v>0</v>
      </c>
      <c r="U6032" s="15">
        <f t="shared" si="379"/>
        <v>1.6821583918147482</v>
      </c>
    </row>
    <row r="6033" spans="6:21" x14ac:dyDescent="0.3">
      <c r="F6033" s="5">
        <f>Demand!C6033</f>
        <v>19.950375521211846</v>
      </c>
      <c r="G6033">
        <f>Irradiance!A6033*$B$2*'Technical Data'!$B$2</f>
        <v>189.60328159169094</v>
      </c>
      <c r="H6033" s="5">
        <f t="shared" si="376"/>
        <v>169.6529060704791</v>
      </c>
      <c r="I6033" s="38">
        <v>59.606612704896307</v>
      </c>
      <c r="J6033" s="35">
        <f>IF(H6033&gt;0,MIN(H6033,($B$3-L6032)/'Technical Data'!$B$5),0)</f>
        <v>169.6529060704791</v>
      </c>
      <c r="K6033" s="15">
        <f>IF(H6033&lt;0,MIN(ABS(H6033),(L6032*'Technical Data'!$B$4)),0)</f>
        <v>0</v>
      </c>
      <c r="L6033" s="15">
        <f>L6032+J6033*'Technical Data'!$B$5-(K6033/'Technical Data'!$B$4)</f>
        <v>210.13409094820989</v>
      </c>
      <c r="N6033" s="15">
        <f t="shared" si="377"/>
        <v>19.950375521211839</v>
      </c>
      <c r="O6033" s="36">
        <f t="shared" si="378"/>
        <v>0</v>
      </c>
      <c r="P6033" s="50">
        <v>39.656237183684297</v>
      </c>
      <c r="Q6033" s="50">
        <v>19.9503755212118</v>
      </c>
      <c r="R6033" s="42">
        <v>0</v>
      </c>
      <c r="S6033" s="42">
        <v>0</v>
      </c>
      <c r="T6033" s="42">
        <v>0</v>
      </c>
      <c r="U6033" s="15">
        <f t="shared" si="379"/>
        <v>19.950375521211839</v>
      </c>
    </row>
    <row r="6034" spans="6:21" x14ac:dyDescent="0.3">
      <c r="F6034" s="5">
        <f>Demand!C6034</f>
        <v>26.300521892971187</v>
      </c>
      <c r="G6034">
        <f>Irradiance!A6034*$B$2*'Technical Data'!$B$2</f>
        <v>415.25281443655507</v>
      </c>
      <c r="H6034" s="5">
        <f t="shared" si="376"/>
        <v>388.95229254358389</v>
      </c>
      <c r="I6034" s="38">
        <v>130.54528105711131</v>
      </c>
      <c r="J6034" s="35">
        <f>IF(H6034&gt;0,MIN(H6034,($B$3-L6033)/'Technical Data'!$B$5),0)</f>
        <v>191.65017102702788</v>
      </c>
      <c r="K6034" s="15">
        <f>IF(H6034&lt;0,MIN(ABS(H6034),(L6033*'Technical Data'!$B$4)),0)</f>
        <v>0</v>
      </c>
      <c r="L6034" s="15">
        <f>L6033+J6034*'Technical Data'!$B$5-(K6034/'Technical Data'!$B$4)</f>
        <v>382.61924487253498</v>
      </c>
      <c r="N6034" s="15">
        <f t="shared" si="377"/>
        <v>223.60264340952719</v>
      </c>
      <c r="O6034" s="36">
        <f t="shared" si="378"/>
        <v>197.30212151655601</v>
      </c>
      <c r="P6034" s="50">
        <v>104.24475916414001</v>
      </c>
      <c r="Q6034" s="50">
        <v>26.300521892971201</v>
      </c>
      <c r="R6034" s="42">
        <v>0</v>
      </c>
      <c r="S6034" s="42">
        <v>0</v>
      </c>
      <c r="T6034" s="42">
        <v>0</v>
      </c>
      <c r="U6034" s="15">
        <f t="shared" si="379"/>
        <v>223.60264340952719</v>
      </c>
    </row>
    <row r="6035" spans="6:21" x14ac:dyDescent="0.3">
      <c r="F6035" s="5">
        <f>Demand!C6035</f>
        <v>31.07128532907273</v>
      </c>
      <c r="G6035">
        <f>Irradiance!A6035*$B$2*'Technical Data'!$B$2</f>
        <v>616.15058808757362</v>
      </c>
      <c r="H6035" s="5">
        <f t="shared" si="376"/>
        <v>585.07930275850094</v>
      </c>
      <c r="I6035" s="38">
        <v>193.70260453150081</v>
      </c>
      <c r="J6035" s="35">
        <f>IF(H6035&gt;0,MIN(H6035,($B$3-L6034)/'Technical Data'!$B$5),0)</f>
        <v>0</v>
      </c>
      <c r="K6035" s="15">
        <f>IF(H6035&lt;0,MIN(ABS(H6035),(L6034*'Technical Data'!$B$4)),0)</f>
        <v>0</v>
      </c>
      <c r="L6035" s="15">
        <f>L6034+J6035*'Technical Data'!$B$5-(K6035/'Technical Data'!$B$4)</f>
        <v>382.61924487253498</v>
      </c>
      <c r="N6035" s="15">
        <f t="shared" si="377"/>
        <v>616.15058808757362</v>
      </c>
      <c r="O6035" s="36">
        <f t="shared" si="378"/>
        <v>585.07930275850094</v>
      </c>
      <c r="P6035" s="50">
        <v>162.63131920242699</v>
      </c>
      <c r="Q6035" s="50">
        <v>31.071285329072701</v>
      </c>
      <c r="R6035" s="42">
        <v>0</v>
      </c>
      <c r="S6035" s="42">
        <v>0</v>
      </c>
      <c r="T6035" s="42">
        <v>0</v>
      </c>
      <c r="U6035" s="15">
        <f t="shared" si="379"/>
        <v>616.15058808757362</v>
      </c>
    </row>
    <row r="6036" spans="6:21" x14ac:dyDescent="0.3">
      <c r="F6036" s="5">
        <f>Demand!C6036</f>
        <v>33.243541012236534</v>
      </c>
      <c r="G6036">
        <f>Irradiance!A6036*$B$2*'Technical Data'!$B$2</f>
        <v>769.78772120665383</v>
      </c>
      <c r="H6036" s="5">
        <f t="shared" si="376"/>
        <v>736.54418019441732</v>
      </c>
      <c r="I6036" s="38">
        <v>242.0023439349614</v>
      </c>
      <c r="J6036" s="35">
        <f>IF(H6036&gt;0,MIN(H6036,($B$3-L6035)/'Technical Data'!$B$5),0)</f>
        <v>0</v>
      </c>
      <c r="K6036" s="15">
        <f>IF(H6036&lt;0,MIN(ABS(H6036),(L6035*'Technical Data'!$B$4)),0)</f>
        <v>0</v>
      </c>
      <c r="L6036" s="15">
        <f>L6035+J6036*'Technical Data'!$B$5-(K6036/'Technical Data'!$B$4)</f>
        <v>382.61924487253498</v>
      </c>
      <c r="N6036" s="15">
        <f t="shared" si="377"/>
        <v>769.78772120665383</v>
      </c>
      <c r="O6036" s="36">
        <f t="shared" si="378"/>
        <v>736.54418019441732</v>
      </c>
      <c r="P6036" s="50">
        <v>208.75880292272399</v>
      </c>
      <c r="Q6036" s="50">
        <v>33.243541012236498</v>
      </c>
      <c r="R6036" s="42">
        <v>0</v>
      </c>
      <c r="S6036" s="42">
        <v>0</v>
      </c>
      <c r="T6036" s="42">
        <v>0</v>
      </c>
      <c r="U6036" s="15">
        <f t="shared" si="379"/>
        <v>769.78772120665383</v>
      </c>
    </row>
    <row r="6037" spans="6:21" x14ac:dyDescent="0.3">
      <c r="F6037" s="5">
        <f>Demand!C6037</f>
        <v>33.926430872735239</v>
      </c>
      <c r="G6037">
        <f>Irradiance!A6037*$B$2*'Technical Data'!$B$2</f>
        <v>866.07126344290759</v>
      </c>
      <c r="H6037" s="5">
        <f t="shared" si="376"/>
        <v>832.14483257017241</v>
      </c>
      <c r="I6037" s="38">
        <v>272.27152368624371</v>
      </c>
      <c r="J6037" s="35">
        <f>IF(H6037&gt;0,MIN(H6037,($B$3-L6036)/'Technical Data'!$B$5),0)</f>
        <v>0</v>
      </c>
      <c r="K6037" s="15">
        <f>IF(H6037&lt;0,MIN(ABS(H6037),(L6036*'Technical Data'!$B$4)),0)</f>
        <v>0</v>
      </c>
      <c r="L6037" s="15">
        <f>L6036+J6037*'Technical Data'!$B$5-(K6037/'Technical Data'!$B$4)</f>
        <v>382.61924487253498</v>
      </c>
      <c r="N6037" s="15">
        <f t="shared" si="377"/>
        <v>866.07126344290759</v>
      </c>
      <c r="O6037" s="36">
        <f t="shared" si="378"/>
        <v>832.14483257017241</v>
      </c>
      <c r="P6037" s="50">
        <v>238.34509281350799</v>
      </c>
      <c r="Q6037" s="50">
        <v>33.926430872735203</v>
      </c>
      <c r="R6037" s="42">
        <v>0</v>
      </c>
      <c r="S6037" s="42">
        <v>0</v>
      </c>
      <c r="T6037" s="42">
        <v>0</v>
      </c>
      <c r="U6037" s="15">
        <f t="shared" si="379"/>
        <v>866.07126344290759</v>
      </c>
    </row>
    <row r="6038" spans="6:21" x14ac:dyDescent="0.3">
      <c r="F6038" s="5">
        <f>Demand!C6038</f>
        <v>35.368776979539426</v>
      </c>
      <c r="G6038">
        <f>Irradiance!A6038*$B$2*'Technical Data'!$B$2</f>
        <v>899.63432849864</v>
      </c>
      <c r="H6038" s="5">
        <f t="shared" si="376"/>
        <v>864.26555151910054</v>
      </c>
      <c r="I6038" s="38">
        <v>282.82292661119158</v>
      </c>
      <c r="J6038" s="35">
        <f>IF(H6038&gt;0,MIN(H6038,($B$3-L6037)/'Technical Data'!$B$5),0)</f>
        <v>0</v>
      </c>
      <c r="K6038" s="15">
        <f>IF(H6038&lt;0,MIN(ABS(H6038),(L6037*'Technical Data'!$B$4)),0)</f>
        <v>0</v>
      </c>
      <c r="L6038" s="15">
        <f>L6037+J6038*'Technical Data'!$B$5-(K6038/'Technical Data'!$B$4)</f>
        <v>382.61924487253498</v>
      </c>
      <c r="N6038" s="15">
        <f t="shared" si="377"/>
        <v>899.63432849864</v>
      </c>
      <c r="O6038" s="36">
        <f t="shared" si="378"/>
        <v>864.26555151910054</v>
      </c>
      <c r="P6038" s="50">
        <v>247.45414963165101</v>
      </c>
      <c r="Q6038" s="50">
        <v>35.368776979539398</v>
      </c>
      <c r="R6038" s="42">
        <v>0</v>
      </c>
      <c r="S6038" s="42">
        <v>0</v>
      </c>
      <c r="T6038" s="42">
        <v>0</v>
      </c>
      <c r="U6038" s="15">
        <f t="shared" si="379"/>
        <v>899.63432849864</v>
      </c>
    </row>
    <row r="6039" spans="6:21" x14ac:dyDescent="0.3">
      <c r="F6039" s="5">
        <f>Demand!C6039</f>
        <v>34.168540679650661</v>
      </c>
      <c r="G6039">
        <f>Irradiance!A6039*$B$2*'Technical Data'!$B$2</f>
        <v>873.12030813241711</v>
      </c>
      <c r="H6039" s="5">
        <f t="shared" si="376"/>
        <v>838.95176745276649</v>
      </c>
      <c r="I6039" s="38">
        <v>274.48757012394162</v>
      </c>
      <c r="J6039" s="35">
        <f>IF(H6039&gt;0,MIN(H6039,($B$3-L6038)/'Technical Data'!$B$5),0)</f>
        <v>0</v>
      </c>
      <c r="K6039" s="15">
        <f>IF(H6039&lt;0,MIN(ABS(H6039),(L6038*'Technical Data'!$B$4)),0)</f>
        <v>0</v>
      </c>
      <c r="L6039" s="15">
        <f>L6038+J6039*'Technical Data'!$B$5-(K6039/'Technical Data'!$B$4)</f>
        <v>382.61924487253498</v>
      </c>
      <c r="N6039" s="15">
        <f t="shared" si="377"/>
        <v>873.12030813241711</v>
      </c>
      <c r="O6039" s="36">
        <f t="shared" si="378"/>
        <v>838.95176745276649</v>
      </c>
      <c r="P6039" s="50">
        <v>240.31902944429001</v>
      </c>
      <c r="Q6039" s="50">
        <v>34.168540679650697</v>
      </c>
      <c r="R6039" s="42">
        <v>0</v>
      </c>
      <c r="S6039" s="42">
        <v>0</v>
      </c>
      <c r="T6039" s="42">
        <v>0</v>
      </c>
      <c r="U6039" s="15">
        <f t="shared" si="379"/>
        <v>873.12030813241711</v>
      </c>
    </row>
    <row r="6040" spans="6:21" x14ac:dyDescent="0.3">
      <c r="F6040" s="5">
        <f>Demand!C6040</f>
        <v>35.115900492440474</v>
      </c>
      <c r="G6040">
        <f>Irradiance!A6040*$B$2*'Technical Data'!$B$2</f>
        <v>785.56796897748757</v>
      </c>
      <c r="H6040" s="5">
        <f t="shared" si="376"/>
        <v>750.45206848504711</v>
      </c>
      <c r="I6040" s="38">
        <v>246.96326607389869</v>
      </c>
      <c r="J6040" s="35">
        <f>IF(H6040&gt;0,MIN(H6040,($B$3-L6039)/'Technical Data'!$B$5),0)</f>
        <v>0</v>
      </c>
      <c r="K6040" s="15">
        <f>IF(H6040&lt;0,MIN(ABS(H6040),(L6039*'Technical Data'!$B$4)),0)</f>
        <v>0</v>
      </c>
      <c r="L6040" s="15">
        <f>L6039+J6040*'Technical Data'!$B$5-(K6040/'Technical Data'!$B$4)</f>
        <v>382.61924487253498</v>
      </c>
      <c r="N6040" s="15">
        <f t="shared" si="377"/>
        <v>785.56796897748757</v>
      </c>
      <c r="O6040" s="36">
        <f t="shared" si="378"/>
        <v>750.45206848504711</v>
      </c>
      <c r="P6040" s="50">
        <v>100.08005957166699</v>
      </c>
      <c r="Q6040" s="50">
        <v>35.115900492440502</v>
      </c>
      <c r="R6040" s="42">
        <v>111.76730600979</v>
      </c>
      <c r="S6040" s="42">
        <v>0</v>
      </c>
      <c r="T6040" s="42">
        <v>100.59057540881101</v>
      </c>
      <c r="U6040" s="15">
        <f t="shared" si="379"/>
        <v>785.56796897748757</v>
      </c>
    </row>
    <row r="6041" spans="6:21" x14ac:dyDescent="0.3">
      <c r="F6041" s="5">
        <f>Demand!C6041</f>
        <v>40.493835473921294</v>
      </c>
      <c r="G6041">
        <f>Irradiance!A6041*$B$2*'Technical Data'!$B$2</f>
        <v>639.38039445072957</v>
      </c>
      <c r="H6041" s="5">
        <f t="shared" si="376"/>
        <v>598.88655897680826</v>
      </c>
      <c r="I6041" s="38">
        <v>201.0054848375506</v>
      </c>
      <c r="J6041" s="35">
        <f>IF(H6041&gt;0,MIN(H6041,($B$3-L6040)/'Technical Data'!$B$5),0)</f>
        <v>0</v>
      </c>
      <c r="K6041" s="15">
        <f>IF(H6041&lt;0,MIN(ABS(H6041),(L6040*'Technical Data'!$B$4)),0)</f>
        <v>0</v>
      </c>
      <c r="L6041" s="15">
        <f>L6040+J6041*'Technical Data'!$B$5-(K6041/'Technical Data'!$B$4)</f>
        <v>382.61924487253498</v>
      </c>
      <c r="N6041" s="15">
        <f t="shared" si="377"/>
        <v>639.38039445072957</v>
      </c>
      <c r="O6041" s="36">
        <f t="shared" si="378"/>
        <v>598.88655897680826</v>
      </c>
      <c r="P6041" s="50">
        <v>0</v>
      </c>
      <c r="Q6041" s="50">
        <v>40.493835473921301</v>
      </c>
      <c r="R6041" s="42">
        <v>160.511649363629</v>
      </c>
      <c r="S6041" s="42">
        <v>0</v>
      </c>
      <c r="T6041" s="42">
        <v>245.051059836077</v>
      </c>
      <c r="U6041" s="15">
        <f t="shared" si="379"/>
        <v>639.38039445072957</v>
      </c>
    </row>
    <row r="6042" spans="6:21" x14ac:dyDescent="0.3">
      <c r="F6042" s="5">
        <f>Demand!C6042</f>
        <v>46.289673397026448</v>
      </c>
      <c r="G6042">
        <f>Irradiance!A6042*$B$2*'Technical Data'!$B$2</f>
        <v>443.84950709740576</v>
      </c>
      <c r="H6042" s="5">
        <f t="shared" si="376"/>
        <v>397.55983370037933</v>
      </c>
      <c r="I6042" s="38">
        <v>139.53537853731751</v>
      </c>
      <c r="J6042" s="35">
        <f>IF(H6042&gt;0,MIN(H6042,($B$3-L6041)/'Technical Data'!$B$5),0)</f>
        <v>0</v>
      </c>
      <c r="K6042" s="15">
        <f>IF(H6042&lt;0,MIN(ABS(H6042),(L6041*'Technical Data'!$B$4)),0)</f>
        <v>0</v>
      </c>
      <c r="L6042" s="15">
        <f>L6041+J6042*'Technical Data'!$B$5-(K6042/'Technical Data'!$B$4)</f>
        <v>382.61924487253498</v>
      </c>
      <c r="N6042" s="15">
        <f t="shared" si="377"/>
        <v>443.84950709740576</v>
      </c>
      <c r="O6042" s="36">
        <f t="shared" si="378"/>
        <v>397.55983370037933</v>
      </c>
      <c r="P6042" s="50">
        <v>0</v>
      </c>
      <c r="Q6042" s="50">
        <v>46.289673397026498</v>
      </c>
      <c r="R6042" s="42">
        <v>93.245705140290696</v>
      </c>
      <c r="S6042" s="42">
        <v>0</v>
      </c>
      <c r="T6042" s="42">
        <v>328.97219446233902</v>
      </c>
      <c r="U6042" s="15">
        <f t="shared" si="379"/>
        <v>443.84950709740576</v>
      </c>
    </row>
    <row r="6043" spans="6:21" x14ac:dyDescent="0.3">
      <c r="F6043" s="5">
        <f>Demand!C6043</f>
        <v>46.767771434630347</v>
      </c>
      <c r="G6043">
        <f>Irradiance!A6043*$B$2*'Technical Data'!$B$2</f>
        <v>221.0836743527955</v>
      </c>
      <c r="H6043" s="5">
        <f t="shared" si="376"/>
        <v>174.31590291816514</v>
      </c>
      <c r="I6043" s="38">
        <v>69.503274636887966</v>
      </c>
      <c r="J6043" s="35">
        <f>IF(H6043&gt;0,MIN(H6043,($B$3-L6042)/'Technical Data'!$B$5),0)</f>
        <v>0</v>
      </c>
      <c r="K6043" s="15">
        <f>IF(H6043&lt;0,MIN(ABS(H6043),(L6042*'Technical Data'!$B$4)),0)</f>
        <v>0</v>
      </c>
      <c r="L6043" s="15">
        <f>L6042+J6043*'Technical Data'!$B$5-(K6043/'Technical Data'!$B$4)</f>
        <v>382.61924487253498</v>
      </c>
      <c r="N6043" s="15">
        <f t="shared" si="377"/>
        <v>221.0836743527955</v>
      </c>
      <c r="O6043" s="36">
        <f t="shared" si="378"/>
        <v>174.31590291816514</v>
      </c>
      <c r="P6043" s="50">
        <v>0</v>
      </c>
      <c r="Q6043" s="50">
        <v>46.767771434630298</v>
      </c>
      <c r="R6043" s="42">
        <v>22.735503202257402</v>
      </c>
      <c r="S6043" s="42">
        <v>0</v>
      </c>
      <c r="T6043" s="42">
        <v>349.43414734436999</v>
      </c>
      <c r="U6043" s="15">
        <f t="shared" si="379"/>
        <v>221.0836743527955</v>
      </c>
    </row>
    <row r="6044" spans="6:21" x14ac:dyDescent="0.3">
      <c r="F6044" s="5">
        <f>Demand!C6044</f>
        <v>41.118683484786189</v>
      </c>
      <c r="G6044">
        <f>Irradiance!A6044*$B$2*'Technical Data'!$B$2</f>
        <v>3.764830686442532</v>
      </c>
      <c r="H6044" s="5">
        <f t="shared" si="376"/>
        <v>-37.353852798343659</v>
      </c>
      <c r="I6044" s="38">
        <v>1.18357025649773</v>
      </c>
      <c r="J6044" s="35">
        <f>IF(H6044&gt;0,MIN(H6044,($B$3-L6043)/'Technical Data'!$B$5),0)</f>
        <v>0</v>
      </c>
      <c r="K6044" s="15">
        <f>IF(H6044&lt;0,MIN(ABS(H6044),(L6043*'Technical Data'!$B$4)),0)</f>
        <v>37.353852798343659</v>
      </c>
      <c r="L6044" s="15">
        <f>L6043+J6044*'Technical Data'!$B$5-(K6044/'Technical Data'!$B$4)</f>
        <v>341.1149639854865</v>
      </c>
      <c r="N6044" s="15">
        <f t="shared" si="377"/>
        <v>3.764830686442532</v>
      </c>
      <c r="O6044" s="36">
        <f t="shared" si="378"/>
        <v>0</v>
      </c>
      <c r="P6044" s="50">
        <v>0</v>
      </c>
      <c r="Q6044" s="50">
        <v>1.18357025649773</v>
      </c>
      <c r="R6044" s="42">
        <v>0</v>
      </c>
      <c r="S6044" s="42">
        <v>39.9351132282885</v>
      </c>
      <c r="T6044" s="42">
        <v>305.061799312939</v>
      </c>
      <c r="U6044" s="15">
        <f t="shared" si="379"/>
        <v>3.764830686442532</v>
      </c>
    </row>
    <row r="6045" spans="6:21" x14ac:dyDescent="0.3">
      <c r="F6045" s="5">
        <f>Demand!C6045</f>
        <v>30.670752484741968</v>
      </c>
      <c r="G6045">
        <f>Irradiance!A6045*$B$2*'Technical Data'!$B$2</f>
        <v>0</v>
      </c>
      <c r="H6045" s="5">
        <f t="shared" si="376"/>
        <v>-30.670752484741968</v>
      </c>
      <c r="I6045" s="38">
        <v>0</v>
      </c>
      <c r="J6045" s="35">
        <f>IF(H6045&gt;0,MIN(H6045,($B$3-L6044)/'Technical Data'!$B$5),0)</f>
        <v>0</v>
      </c>
      <c r="K6045" s="15">
        <f>IF(H6045&lt;0,MIN(ABS(H6045),(L6044*'Technical Data'!$B$4)),0)</f>
        <v>30.670752484741968</v>
      </c>
      <c r="L6045" s="15">
        <f>L6044+J6045*'Technical Data'!$B$5-(K6045/'Technical Data'!$B$4)</f>
        <v>307.03635011355095</v>
      </c>
      <c r="N6045" s="15">
        <f t="shared" si="377"/>
        <v>0</v>
      </c>
      <c r="O6045" s="36">
        <f t="shared" si="378"/>
        <v>0</v>
      </c>
      <c r="P6045" s="50">
        <v>0</v>
      </c>
      <c r="Q6045" s="50">
        <v>0</v>
      </c>
      <c r="R6045" s="42">
        <v>0</v>
      </c>
      <c r="S6045" s="42">
        <v>30.670752484742</v>
      </c>
      <c r="T6045" s="42">
        <v>270.983185441003</v>
      </c>
      <c r="U6045" s="15">
        <f t="shared" si="379"/>
        <v>0</v>
      </c>
    </row>
    <row r="6046" spans="6:21" x14ac:dyDescent="0.3">
      <c r="F6046" s="5">
        <f>Demand!C6046</f>
        <v>23.361535002938691</v>
      </c>
      <c r="G6046">
        <f>Irradiance!A6046*$B$2*'Technical Data'!$B$2</f>
        <v>0</v>
      </c>
      <c r="H6046" s="5">
        <f t="shared" si="376"/>
        <v>-23.361535002938691</v>
      </c>
      <c r="I6046" s="38">
        <v>0</v>
      </c>
      <c r="J6046" s="35">
        <f>IF(H6046&gt;0,MIN(H6046,($B$3-L6045)/'Technical Data'!$B$5),0)</f>
        <v>0</v>
      </c>
      <c r="K6046" s="15">
        <f>IF(H6046&lt;0,MIN(ABS(H6046),(L6045*'Technical Data'!$B$4)),0)</f>
        <v>23.361535002938691</v>
      </c>
      <c r="L6046" s="15">
        <f>L6045+J6046*'Technical Data'!$B$5-(K6046/'Technical Data'!$B$4)</f>
        <v>281.07908899917464</v>
      </c>
      <c r="N6046" s="15">
        <f t="shared" si="377"/>
        <v>0</v>
      </c>
      <c r="O6046" s="36">
        <f t="shared" si="378"/>
        <v>0</v>
      </c>
      <c r="P6046" s="50">
        <v>0</v>
      </c>
      <c r="Q6046" s="50">
        <v>0</v>
      </c>
      <c r="R6046" s="42">
        <v>0</v>
      </c>
      <c r="S6046" s="42">
        <v>23.361535002938702</v>
      </c>
      <c r="T6046" s="42">
        <v>245.02592432662701</v>
      </c>
      <c r="U6046" s="15">
        <f t="shared" si="379"/>
        <v>0</v>
      </c>
    </row>
    <row r="6047" spans="6:21" x14ac:dyDescent="0.3">
      <c r="F6047" s="5">
        <f>Demand!C6047</f>
        <v>23.694124795974531</v>
      </c>
      <c r="G6047">
        <f>Irradiance!A6047*$B$2*'Technical Data'!$B$2</f>
        <v>0</v>
      </c>
      <c r="H6047" s="5">
        <f t="shared" si="376"/>
        <v>-23.694124795974531</v>
      </c>
      <c r="I6047" s="38">
        <v>0</v>
      </c>
      <c r="J6047" s="35">
        <f>IF(H6047&gt;0,MIN(H6047,($B$3-L6046)/'Technical Data'!$B$5),0)</f>
        <v>0</v>
      </c>
      <c r="K6047" s="15">
        <f>IF(H6047&lt;0,MIN(ABS(H6047),(L6046*'Technical Data'!$B$4)),0)</f>
        <v>23.694124795974531</v>
      </c>
      <c r="L6047" s="15">
        <f>L6046+J6047*'Technical Data'!$B$5-(K6047/'Technical Data'!$B$4)</f>
        <v>254.75228367031406</v>
      </c>
      <c r="N6047" s="15">
        <f t="shared" si="377"/>
        <v>0</v>
      </c>
      <c r="O6047" s="36">
        <f t="shared" si="378"/>
        <v>0</v>
      </c>
      <c r="P6047" s="50">
        <v>0</v>
      </c>
      <c r="Q6047" s="50">
        <v>0</v>
      </c>
      <c r="R6047" s="42">
        <v>0</v>
      </c>
      <c r="S6047" s="42">
        <v>23.694124795974499</v>
      </c>
      <c r="T6047" s="42">
        <v>218.69911899776599</v>
      </c>
      <c r="U6047" s="15">
        <f t="shared" si="379"/>
        <v>0</v>
      </c>
    </row>
    <row r="6048" spans="6:21" x14ac:dyDescent="0.3">
      <c r="F6048" s="5">
        <f>Demand!C6048</f>
        <v>24.276849185561982</v>
      </c>
      <c r="G6048">
        <f>Irradiance!A6048*$B$2*'Technical Data'!$B$2</f>
        <v>0</v>
      </c>
      <c r="H6048" s="5">
        <f t="shared" si="376"/>
        <v>-24.276849185561982</v>
      </c>
      <c r="I6048" s="38">
        <v>0</v>
      </c>
      <c r="J6048" s="35">
        <f>IF(H6048&gt;0,MIN(H6048,($B$3-L6047)/'Technical Data'!$B$5),0)</f>
        <v>0</v>
      </c>
      <c r="K6048" s="15">
        <f>IF(H6048&lt;0,MIN(ABS(H6048),(L6047*'Technical Data'!$B$4)),0)</f>
        <v>24.276849185561982</v>
      </c>
      <c r="L6048" s="15">
        <f>L6047+J6048*'Technical Data'!$B$5-(K6048/'Technical Data'!$B$4)</f>
        <v>227.77800679746741</v>
      </c>
      <c r="N6048" s="15">
        <f t="shared" si="377"/>
        <v>0</v>
      </c>
      <c r="O6048" s="36">
        <f t="shared" si="378"/>
        <v>0</v>
      </c>
      <c r="P6048" s="50">
        <v>0</v>
      </c>
      <c r="Q6048" s="50">
        <v>0</v>
      </c>
      <c r="R6048" s="42">
        <v>0</v>
      </c>
      <c r="S6048" s="42">
        <v>24.276849185562</v>
      </c>
      <c r="T6048" s="42">
        <v>191.72484212491901</v>
      </c>
      <c r="U6048" s="15">
        <f t="shared" si="379"/>
        <v>0</v>
      </c>
    </row>
    <row r="6049" spans="6:21" x14ac:dyDescent="0.3">
      <c r="F6049" s="5">
        <f>Demand!C6049</f>
        <v>24.556155241846803</v>
      </c>
      <c r="G6049">
        <f>Irradiance!A6049*$B$2*'Technical Data'!$B$2</f>
        <v>0</v>
      </c>
      <c r="H6049" s="5">
        <f t="shared" si="376"/>
        <v>-24.556155241846803</v>
      </c>
      <c r="I6049" s="38">
        <v>0</v>
      </c>
      <c r="J6049" s="35">
        <f>IF(H6049&gt;0,MIN(H6049,($B$3-L6048)/'Technical Data'!$B$5),0)</f>
        <v>0</v>
      </c>
      <c r="K6049" s="15">
        <f>IF(H6049&lt;0,MIN(ABS(H6049),(L6048*'Technical Data'!$B$4)),0)</f>
        <v>24.556155241846803</v>
      </c>
      <c r="L6049" s="15">
        <f>L6048+J6049*'Technical Data'!$B$5-(K6049/'Technical Data'!$B$4)</f>
        <v>200.49338986208207</v>
      </c>
      <c r="N6049" s="15">
        <f t="shared" si="377"/>
        <v>0</v>
      </c>
      <c r="O6049" s="36">
        <f t="shared" si="378"/>
        <v>0</v>
      </c>
      <c r="P6049" s="50">
        <v>0</v>
      </c>
      <c r="Q6049" s="50">
        <v>0</v>
      </c>
      <c r="R6049" s="42">
        <v>0</v>
      </c>
      <c r="S6049" s="42">
        <v>24.556155241846799</v>
      </c>
      <c r="T6049" s="42">
        <v>164.440225189534</v>
      </c>
      <c r="U6049" s="15">
        <f t="shared" si="379"/>
        <v>0</v>
      </c>
    </row>
    <row r="6050" spans="6:21" x14ac:dyDescent="0.3">
      <c r="F6050" s="5">
        <f>Demand!C6050</f>
        <v>30.246455847471921</v>
      </c>
      <c r="G6050">
        <f>Irradiance!A6050*$B$2*'Technical Data'!$B$2</f>
        <v>0</v>
      </c>
      <c r="H6050" s="5">
        <f t="shared" si="376"/>
        <v>-30.246455847471921</v>
      </c>
      <c r="I6050" s="38">
        <v>0</v>
      </c>
      <c r="J6050" s="35">
        <f>IF(H6050&gt;0,MIN(H6050,($B$3-L6049)/'Technical Data'!$B$5),0)</f>
        <v>0</v>
      </c>
      <c r="K6050" s="15">
        <f>IF(H6050&lt;0,MIN(ABS(H6050),(L6049*'Technical Data'!$B$4)),0)</f>
        <v>30.246455847471921</v>
      </c>
      <c r="L6050" s="15">
        <f>L6049+J6050*'Technical Data'!$B$5-(K6050/'Technical Data'!$B$4)</f>
        <v>166.88621669822439</v>
      </c>
      <c r="N6050" s="15">
        <f t="shared" si="377"/>
        <v>0</v>
      </c>
      <c r="O6050" s="36">
        <f t="shared" si="378"/>
        <v>0</v>
      </c>
      <c r="P6050" s="50">
        <v>0</v>
      </c>
      <c r="Q6050" s="50">
        <v>0</v>
      </c>
      <c r="R6050" s="42">
        <v>0</v>
      </c>
      <c r="S6050" s="42">
        <v>30.2464558474719</v>
      </c>
      <c r="T6050" s="42">
        <v>130.83305202567601</v>
      </c>
      <c r="U6050" s="15">
        <f t="shared" si="379"/>
        <v>0</v>
      </c>
    </row>
    <row r="6051" spans="6:21" x14ac:dyDescent="0.3">
      <c r="F6051" s="5">
        <f>Demand!C6051</f>
        <v>28.149118141213226</v>
      </c>
      <c r="G6051">
        <f>Irradiance!A6051*$B$2*'Technical Data'!$B$2</f>
        <v>0</v>
      </c>
      <c r="H6051" s="5">
        <f t="shared" si="376"/>
        <v>-28.149118141213226</v>
      </c>
      <c r="I6051" s="38">
        <v>0</v>
      </c>
      <c r="J6051" s="35">
        <f>IF(H6051&gt;0,MIN(H6051,($B$3-L6050)/'Technical Data'!$B$5),0)</f>
        <v>0</v>
      </c>
      <c r="K6051" s="15">
        <f>IF(H6051&lt;0,MIN(ABS(H6051),(L6050*'Technical Data'!$B$4)),0)</f>
        <v>28.149118141213226</v>
      </c>
      <c r="L6051" s="15">
        <f>L6050+J6051*'Technical Data'!$B$5-(K6051/'Technical Data'!$B$4)</f>
        <v>135.60941876354303</v>
      </c>
      <c r="N6051" s="15">
        <f t="shared" si="377"/>
        <v>0</v>
      </c>
      <c r="O6051" s="36">
        <f t="shared" si="378"/>
        <v>0</v>
      </c>
      <c r="P6051" s="50">
        <v>0</v>
      </c>
      <c r="Q6051" s="50">
        <v>0</v>
      </c>
      <c r="R6051" s="42">
        <v>0</v>
      </c>
      <c r="S6051" s="42">
        <v>28.149118141213201</v>
      </c>
      <c r="T6051" s="42">
        <v>99.556254090995097</v>
      </c>
      <c r="U6051" s="15">
        <f t="shared" si="379"/>
        <v>0</v>
      </c>
    </row>
    <row r="6052" spans="6:21" x14ac:dyDescent="0.3">
      <c r="F6052" s="5">
        <f>Demand!C6052</f>
        <v>25.210696892881543</v>
      </c>
      <c r="G6052">
        <f>Irradiance!A6052*$B$2*'Technical Data'!$B$2</f>
        <v>0</v>
      </c>
      <c r="H6052" s="5">
        <f t="shared" si="376"/>
        <v>-25.210696892881543</v>
      </c>
      <c r="I6052" s="38">
        <v>0</v>
      </c>
      <c r="J6052" s="35">
        <f>IF(H6052&gt;0,MIN(H6052,($B$3-L6051)/'Technical Data'!$B$5),0)</f>
        <v>0</v>
      </c>
      <c r="K6052" s="15">
        <f>IF(H6052&lt;0,MIN(ABS(H6052),(L6051*'Technical Data'!$B$4)),0)</f>
        <v>25.210696892881543</v>
      </c>
      <c r="L6052" s="15">
        <f>L6051+J6052*'Technical Data'!$B$5-(K6052/'Technical Data'!$B$4)</f>
        <v>107.59753332700799</v>
      </c>
      <c r="N6052" s="15">
        <f t="shared" si="377"/>
        <v>0</v>
      </c>
      <c r="O6052" s="36">
        <f t="shared" si="378"/>
        <v>0</v>
      </c>
      <c r="P6052" s="50">
        <v>0</v>
      </c>
      <c r="Q6052" s="50">
        <v>0</v>
      </c>
      <c r="R6052" s="42">
        <v>0</v>
      </c>
      <c r="S6052" s="42">
        <v>25.210696892881501</v>
      </c>
      <c r="T6052" s="42">
        <v>71.544368654460001</v>
      </c>
      <c r="U6052" s="15">
        <f t="shared" si="379"/>
        <v>0</v>
      </c>
    </row>
    <row r="6053" spans="6:21" x14ac:dyDescent="0.3">
      <c r="F6053" s="5">
        <f>Demand!C6053</f>
        <v>21.441654275040438</v>
      </c>
      <c r="G6053">
        <f>Irradiance!A6053*$B$2*'Technical Data'!$B$2</f>
        <v>0</v>
      </c>
      <c r="H6053" s="5">
        <f t="shared" si="376"/>
        <v>-21.441654275040438</v>
      </c>
      <c r="I6053" s="38">
        <v>0</v>
      </c>
      <c r="J6053" s="35">
        <f>IF(H6053&gt;0,MIN(H6053,($B$3-L6052)/'Technical Data'!$B$5),0)</f>
        <v>0</v>
      </c>
      <c r="K6053" s="15">
        <f>IF(H6053&lt;0,MIN(ABS(H6053),(L6052*'Technical Data'!$B$4)),0)</f>
        <v>21.441654275040438</v>
      </c>
      <c r="L6053" s="15">
        <f>L6052+J6053*'Technical Data'!$B$5-(K6053/'Technical Data'!$B$4)</f>
        <v>83.773473021407511</v>
      </c>
      <c r="N6053" s="15">
        <f t="shared" si="377"/>
        <v>0</v>
      </c>
      <c r="O6053" s="36">
        <f t="shared" si="378"/>
        <v>0</v>
      </c>
      <c r="P6053" s="50">
        <v>0</v>
      </c>
      <c r="Q6053" s="50">
        <v>0</v>
      </c>
      <c r="R6053" s="42">
        <v>0</v>
      </c>
      <c r="S6053" s="42">
        <v>21.441654275040399</v>
      </c>
      <c r="T6053" s="42">
        <v>47.720308348859497</v>
      </c>
      <c r="U6053" s="15">
        <f t="shared" si="379"/>
        <v>0</v>
      </c>
    </row>
    <row r="6054" spans="6:21" x14ac:dyDescent="0.3">
      <c r="F6054" s="5">
        <f>Demand!C6054</f>
        <v>17.518839650440029</v>
      </c>
      <c r="G6054">
        <f>Irradiance!A6054*$B$2*'Technical Data'!$B$2</f>
        <v>0</v>
      </c>
      <c r="H6054" s="5">
        <f t="shared" si="376"/>
        <v>-17.518839650440029</v>
      </c>
      <c r="I6054" s="38">
        <v>0</v>
      </c>
      <c r="J6054" s="35">
        <f>IF(H6054&gt;0,MIN(H6054,($B$3-L6053)/'Technical Data'!$B$5),0)</f>
        <v>0</v>
      </c>
      <c r="K6054" s="15">
        <f>IF(H6054&lt;0,MIN(ABS(H6054),(L6053*'Technical Data'!$B$4)),0)</f>
        <v>17.518839650440029</v>
      </c>
      <c r="L6054" s="15">
        <f>L6053+J6054*'Technical Data'!$B$5-(K6054/'Technical Data'!$B$4)</f>
        <v>64.308095632029705</v>
      </c>
      <c r="N6054" s="15">
        <f t="shared" si="377"/>
        <v>0</v>
      </c>
      <c r="O6054" s="36">
        <f t="shared" si="378"/>
        <v>0</v>
      </c>
      <c r="P6054" s="50">
        <v>0</v>
      </c>
      <c r="Q6054" s="50">
        <v>0</v>
      </c>
      <c r="R6054" s="42">
        <v>0</v>
      </c>
      <c r="S6054" s="42">
        <v>17.51883965044</v>
      </c>
      <c r="T6054" s="42">
        <v>28.254930959481701</v>
      </c>
      <c r="U6054" s="15">
        <f t="shared" si="379"/>
        <v>0</v>
      </c>
    </row>
    <row r="6055" spans="6:21" x14ac:dyDescent="0.3">
      <c r="F6055" s="5">
        <f>Demand!C6055</f>
        <v>14.341369828430429</v>
      </c>
      <c r="G6055">
        <f>Irradiance!A6055*$B$2*'Technical Data'!$B$2</f>
        <v>0</v>
      </c>
      <c r="H6055" s="5">
        <f t="shared" si="376"/>
        <v>-14.341369828430429</v>
      </c>
      <c r="I6055" s="38">
        <v>0</v>
      </c>
      <c r="J6055" s="35">
        <f>IF(H6055&gt;0,MIN(H6055,($B$3-L6054)/'Technical Data'!$B$5),0)</f>
        <v>0</v>
      </c>
      <c r="K6055" s="15">
        <f>IF(H6055&lt;0,MIN(ABS(H6055),(L6054*'Technical Data'!$B$4)),0)</f>
        <v>14.341369828430429</v>
      </c>
      <c r="L6055" s="15">
        <f>L6054+J6055*'Technical Data'!$B$5-(K6055/'Technical Data'!$B$4)</f>
        <v>48.373240267107008</v>
      </c>
      <c r="N6055" s="15">
        <f t="shared" si="377"/>
        <v>0</v>
      </c>
      <c r="O6055" s="36">
        <f t="shared" si="378"/>
        <v>0</v>
      </c>
      <c r="P6055" s="50">
        <v>0</v>
      </c>
      <c r="Q6055" s="50">
        <v>0</v>
      </c>
      <c r="R6055" s="42">
        <v>0</v>
      </c>
      <c r="S6055" s="42">
        <v>14.3413698284304</v>
      </c>
      <c r="T6055" s="42">
        <v>12.320075594559</v>
      </c>
      <c r="U6055" s="15">
        <f t="shared" si="379"/>
        <v>0</v>
      </c>
    </row>
    <row r="6056" spans="6:21" x14ac:dyDescent="0.3">
      <c r="F6056" s="5">
        <f>Demand!C6056</f>
        <v>11.667261990410534</v>
      </c>
      <c r="G6056">
        <f>Irradiance!A6056*$B$2*'Technical Data'!$B$2</f>
        <v>1.8423639529399625</v>
      </c>
      <c r="H6056" s="5">
        <f t="shared" si="376"/>
        <v>-9.8248980374705717</v>
      </c>
      <c r="I6056" s="38">
        <v>0.5791939553073997</v>
      </c>
      <c r="J6056" s="35">
        <f>IF(H6056&gt;0,MIN(H6056,($B$3-L6055)/'Technical Data'!$B$5),0)</f>
        <v>0</v>
      </c>
      <c r="K6056" s="15">
        <f>IF(H6056&lt;0,MIN(ABS(H6056),(L6055*'Technical Data'!$B$4)),0)</f>
        <v>9.8248980374705717</v>
      </c>
      <c r="L6056" s="15">
        <f>L6055+J6056*'Technical Data'!$B$5-(K6056/'Technical Data'!$B$4)</f>
        <v>37.456686892139707</v>
      </c>
      <c r="N6056" s="15">
        <f t="shared" si="377"/>
        <v>1.8423639529399625</v>
      </c>
      <c r="O6056" s="36">
        <f t="shared" si="378"/>
        <v>0</v>
      </c>
      <c r="P6056" s="50">
        <v>0</v>
      </c>
      <c r="Q6056" s="50">
        <v>0.57919395530739803</v>
      </c>
      <c r="R6056" s="42">
        <v>0</v>
      </c>
      <c r="S6056" s="42">
        <v>11.088068035103101</v>
      </c>
      <c r="T6056" s="42">
        <v>0</v>
      </c>
      <c r="U6056" s="15">
        <f t="shared" si="379"/>
        <v>1.8423639529399625</v>
      </c>
    </row>
    <row r="6057" spans="6:21" x14ac:dyDescent="0.3">
      <c r="F6057" s="5">
        <f>Demand!C6057</f>
        <v>9.1669603542291398</v>
      </c>
      <c r="G6057">
        <f>Irradiance!A6057*$B$2*'Technical Data'!$B$2</f>
        <v>166.4535780090975</v>
      </c>
      <c r="H6057" s="5">
        <f t="shared" si="376"/>
        <v>157.28661765486837</v>
      </c>
      <c r="I6057" s="38">
        <v>52.328914744729417</v>
      </c>
      <c r="J6057" s="35">
        <f>IF(H6057&gt;0,MIN(H6057,($B$3-L6056)/'Technical Data'!$B$5),0)</f>
        <v>157.28661765486837</v>
      </c>
      <c r="K6057" s="15">
        <f>IF(H6057&lt;0,MIN(ABS(H6057),(L6056*'Technical Data'!$B$4)),0)</f>
        <v>0</v>
      </c>
      <c r="L6057" s="15">
        <f>L6056+J6057*'Technical Data'!$B$5-(K6057/'Technical Data'!$B$4)</f>
        <v>179.01464278152125</v>
      </c>
      <c r="N6057" s="15">
        <f t="shared" si="377"/>
        <v>9.1669603542291327</v>
      </c>
      <c r="O6057" s="36">
        <f t="shared" si="378"/>
        <v>0</v>
      </c>
      <c r="P6057" s="50">
        <v>43.1619543905001</v>
      </c>
      <c r="Q6057" s="50">
        <v>9.1669603542291398</v>
      </c>
      <c r="R6057" s="42">
        <v>0</v>
      </c>
      <c r="S6057" s="42">
        <v>0</v>
      </c>
      <c r="T6057" s="42">
        <v>0</v>
      </c>
      <c r="U6057" s="15">
        <f t="shared" si="379"/>
        <v>9.1669603542291327</v>
      </c>
    </row>
    <row r="6058" spans="6:21" x14ac:dyDescent="0.3">
      <c r="F6058" s="5">
        <f>Demand!C6058</f>
        <v>7.1962184140255916</v>
      </c>
      <c r="G6058">
        <f>Irradiance!A6058*$B$2*'Technical Data'!$B$2</f>
        <v>357.81912077316576</v>
      </c>
      <c r="H6058" s="5">
        <f t="shared" si="376"/>
        <v>350.6229023591402</v>
      </c>
      <c r="I6058" s="38">
        <v>112.4895390590502</v>
      </c>
      <c r="J6058" s="35">
        <f>IF(H6058&gt;0,MIN(H6058,($B$3-L6057)/'Technical Data'!$B$5),0)</f>
        <v>226.22733565668193</v>
      </c>
      <c r="K6058" s="15">
        <f>IF(H6058&lt;0,MIN(ABS(H6058),(L6057*'Technical Data'!$B$4)),0)</f>
        <v>0</v>
      </c>
      <c r="L6058" s="15">
        <f>L6057+J6058*'Technical Data'!$B$5-(K6058/'Technical Data'!$B$4)</f>
        <v>382.61924487253498</v>
      </c>
      <c r="N6058" s="15">
        <f t="shared" si="377"/>
        <v>131.59178511648383</v>
      </c>
      <c r="O6058" s="36">
        <f t="shared" si="378"/>
        <v>124.39556670245824</v>
      </c>
      <c r="P6058" s="50">
        <v>105.293320645024</v>
      </c>
      <c r="Q6058" s="50">
        <v>7.1962184140255898</v>
      </c>
      <c r="R6058" s="42">
        <v>0</v>
      </c>
      <c r="S6058" s="42">
        <v>0</v>
      </c>
      <c r="T6058" s="42">
        <v>0</v>
      </c>
      <c r="U6058" s="15">
        <f t="shared" si="379"/>
        <v>131.59178511648383</v>
      </c>
    </row>
    <row r="6059" spans="6:21" x14ac:dyDescent="0.3">
      <c r="F6059" s="5">
        <f>Demand!C6059</f>
        <v>6.0300031509444825</v>
      </c>
      <c r="G6059">
        <f>Irradiance!A6059*$B$2*'Technical Data'!$B$2</f>
        <v>529.39927673827015</v>
      </c>
      <c r="H6059" s="5">
        <f t="shared" si="376"/>
        <v>523.36927358732567</v>
      </c>
      <c r="I6059" s="38">
        <v>166.43012394028719</v>
      </c>
      <c r="J6059" s="35">
        <f>IF(H6059&gt;0,MIN(H6059,($B$3-L6058)/'Technical Data'!$B$5),0)</f>
        <v>0</v>
      </c>
      <c r="K6059" s="15">
        <f>IF(H6059&lt;0,MIN(ABS(H6059),(L6058*'Technical Data'!$B$4)),0)</f>
        <v>0</v>
      </c>
      <c r="L6059" s="15">
        <f>L6058+J6059*'Technical Data'!$B$5-(K6059/'Technical Data'!$B$4)</f>
        <v>382.61924487253498</v>
      </c>
      <c r="N6059" s="15">
        <f t="shared" si="377"/>
        <v>529.39927673827015</v>
      </c>
      <c r="O6059" s="36">
        <f t="shared" si="378"/>
        <v>523.36927358732567</v>
      </c>
      <c r="P6059" s="50">
        <v>160.400120789342</v>
      </c>
      <c r="Q6059" s="50">
        <v>6.0300031509444798</v>
      </c>
      <c r="R6059" s="42">
        <v>0</v>
      </c>
      <c r="S6059" s="42">
        <v>0</v>
      </c>
      <c r="T6059" s="42">
        <v>0</v>
      </c>
      <c r="U6059" s="15">
        <f t="shared" si="379"/>
        <v>529.39927673827015</v>
      </c>
    </row>
    <row r="6060" spans="6:21" x14ac:dyDescent="0.3">
      <c r="F6060" s="5">
        <f>Demand!C6060</f>
        <v>6.0644618285953209</v>
      </c>
      <c r="G6060">
        <f>Irradiance!A6060*$B$2*'Technical Data'!$B$2</f>
        <v>661.56886466657181</v>
      </c>
      <c r="H6060" s="5">
        <f t="shared" si="376"/>
        <v>655.5044028379765</v>
      </c>
      <c r="I6060" s="38">
        <v>207.9809946471224</v>
      </c>
      <c r="J6060" s="35">
        <f>IF(H6060&gt;0,MIN(H6060,($B$3-L6059)/'Technical Data'!$B$5),0)</f>
        <v>0</v>
      </c>
      <c r="K6060" s="15">
        <f>IF(H6060&lt;0,MIN(ABS(H6060),(L6059*'Technical Data'!$B$4)),0)</f>
        <v>0</v>
      </c>
      <c r="L6060" s="15">
        <f>L6059+J6060*'Technical Data'!$B$5-(K6060/'Technical Data'!$B$4)</f>
        <v>382.61924487253498</v>
      </c>
      <c r="N6060" s="15">
        <f t="shared" si="377"/>
        <v>661.56886466657181</v>
      </c>
      <c r="O6060" s="36">
        <f t="shared" si="378"/>
        <v>655.5044028379765</v>
      </c>
      <c r="P6060" s="50">
        <v>201.91653281852601</v>
      </c>
      <c r="Q6060" s="50">
        <v>6.06446182859532</v>
      </c>
      <c r="R6060" s="42">
        <v>0</v>
      </c>
      <c r="S6060" s="42">
        <v>0</v>
      </c>
      <c r="T6060" s="42">
        <v>0</v>
      </c>
      <c r="U6060" s="15">
        <f t="shared" si="379"/>
        <v>661.56886466657181</v>
      </c>
    </row>
    <row r="6061" spans="6:21" x14ac:dyDescent="0.3">
      <c r="F6061" s="5">
        <f>Demand!C6061</f>
        <v>6.9621968814835293</v>
      </c>
      <c r="G6061">
        <f>Irradiance!A6061*$B$2*'Technical Data'!$B$2</f>
        <v>747.27883986856136</v>
      </c>
      <c r="H6061" s="5">
        <f t="shared" si="376"/>
        <v>740.31664298707778</v>
      </c>
      <c r="I6061" s="38">
        <v>234.9261047418579</v>
      </c>
      <c r="J6061" s="35">
        <f>IF(H6061&gt;0,MIN(H6061,($B$3-L6060)/'Technical Data'!$B$5),0)</f>
        <v>0</v>
      </c>
      <c r="K6061" s="15">
        <f>IF(H6061&lt;0,MIN(ABS(H6061),(L6060*'Technical Data'!$B$4)),0)</f>
        <v>0</v>
      </c>
      <c r="L6061" s="15">
        <f>L6060+J6061*'Technical Data'!$B$5-(K6061/'Technical Data'!$B$4)</f>
        <v>382.61924487253498</v>
      </c>
      <c r="N6061" s="15">
        <f t="shared" si="377"/>
        <v>747.27883986856136</v>
      </c>
      <c r="O6061" s="36">
        <f t="shared" si="378"/>
        <v>740.31664298707778</v>
      </c>
      <c r="P6061" s="50">
        <v>227.96390786037401</v>
      </c>
      <c r="Q6061" s="50">
        <v>6.9621968814835302</v>
      </c>
      <c r="R6061" s="42">
        <v>0</v>
      </c>
      <c r="S6061" s="42">
        <v>0</v>
      </c>
      <c r="T6061" s="42">
        <v>0</v>
      </c>
      <c r="U6061" s="15">
        <f t="shared" si="379"/>
        <v>747.27883986856136</v>
      </c>
    </row>
    <row r="6062" spans="6:21" x14ac:dyDescent="0.3">
      <c r="F6062" s="5">
        <f>Demand!C6062</f>
        <v>9.2104311157523107</v>
      </c>
      <c r="G6062">
        <f>Irradiance!A6062*$B$2*'Technical Data'!$B$2</f>
        <v>783.88581058567286</v>
      </c>
      <c r="H6062" s="5">
        <f t="shared" si="376"/>
        <v>774.67537946992059</v>
      </c>
      <c r="I6062" s="38">
        <v>246.43443681035711</v>
      </c>
      <c r="J6062" s="35">
        <f>IF(H6062&gt;0,MIN(H6062,($B$3-L6061)/'Technical Data'!$B$5),0)</f>
        <v>0</v>
      </c>
      <c r="K6062" s="15">
        <f>IF(H6062&lt;0,MIN(ABS(H6062),(L6061*'Technical Data'!$B$4)),0)</f>
        <v>0</v>
      </c>
      <c r="L6062" s="15">
        <f>L6061+J6062*'Technical Data'!$B$5-(K6062/'Technical Data'!$B$4)</f>
        <v>382.61924487253498</v>
      </c>
      <c r="N6062" s="15">
        <f t="shared" si="377"/>
        <v>783.88581058567286</v>
      </c>
      <c r="O6062" s="36">
        <f t="shared" si="378"/>
        <v>774.67537946992059</v>
      </c>
      <c r="P6062" s="50">
        <v>237.22400569460399</v>
      </c>
      <c r="Q6062" s="50">
        <v>9.2104311157523107</v>
      </c>
      <c r="R6062" s="42">
        <v>0</v>
      </c>
      <c r="S6062" s="42">
        <v>0</v>
      </c>
      <c r="T6062" s="42">
        <v>0</v>
      </c>
      <c r="U6062" s="15">
        <f t="shared" si="379"/>
        <v>783.88581058567286</v>
      </c>
    </row>
    <row r="6063" spans="6:21" x14ac:dyDescent="0.3">
      <c r="F6063" s="5">
        <f>Demand!C6063</f>
        <v>12.220231596315655</v>
      </c>
      <c r="G6063">
        <f>Irradiance!A6063*$B$2*'Technical Data'!$B$2</f>
        <v>760.49579866139152</v>
      </c>
      <c r="H6063" s="5">
        <f t="shared" si="376"/>
        <v>748.27556706507585</v>
      </c>
      <c r="I6063" s="38">
        <v>239.08119181254139</v>
      </c>
      <c r="J6063" s="35">
        <f>IF(H6063&gt;0,MIN(H6063,($B$3-L6062)/'Technical Data'!$B$5),0)</f>
        <v>0</v>
      </c>
      <c r="K6063" s="15">
        <f>IF(H6063&lt;0,MIN(ABS(H6063),(L6062*'Technical Data'!$B$4)),0)</f>
        <v>0</v>
      </c>
      <c r="L6063" s="15">
        <f>L6062+J6063*'Technical Data'!$B$5-(K6063/'Technical Data'!$B$4)</f>
        <v>382.61924487253498</v>
      </c>
      <c r="N6063" s="15">
        <f t="shared" si="377"/>
        <v>760.49579866139152</v>
      </c>
      <c r="O6063" s="36">
        <f t="shared" si="378"/>
        <v>748.27556706507585</v>
      </c>
      <c r="P6063" s="50">
        <v>226.86096021622501</v>
      </c>
      <c r="Q6063" s="50">
        <v>12.220231596315701</v>
      </c>
      <c r="R6063" s="42">
        <v>0</v>
      </c>
      <c r="S6063" s="42">
        <v>0</v>
      </c>
      <c r="T6063" s="42">
        <v>0</v>
      </c>
      <c r="U6063" s="15">
        <f t="shared" si="379"/>
        <v>760.49579866139152</v>
      </c>
    </row>
    <row r="6064" spans="6:21" x14ac:dyDescent="0.3">
      <c r="F6064" s="5">
        <f>Demand!C6064</f>
        <v>15.394930878215668</v>
      </c>
      <c r="G6064">
        <f>Irradiance!A6064*$B$2*'Technical Data'!$B$2</f>
        <v>680.55322365990958</v>
      </c>
      <c r="H6064" s="5">
        <f t="shared" si="376"/>
        <v>665.15829278169394</v>
      </c>
      <c r="I6064" s="38">
        <v>213.94921062137689</v>
      </c>
      <c r="J6064" s="35">
        <f>IF(H6064&gt;0,MIN(H6064,($B$3-L6063)/'Technical Data'!$B$5),0)</f>
        <v>0</v>
      </c>
      <c r="K6064" s="15">
        <f>IF(H6064&lt;0,MIN(ABS(H6064),(L6063*'Technical Data'!$B$4)),0)</f>
        <v>0</v>
      </c>
      <c r="L6064" s="15">
        <f>L6063+J6064*'Technical Data'!$B$5-(K6064/'Technical Data'!$B$4)</f>
        <v>382.61924487253498</v>
      </c>
      <c r="N6064" s="15">
        <f t="shared" si="377"/>
        <v>680.55322365990958</v>
      </c>
      <c r="O6064" s="36">
        <f t="shared" si="378"/>
        <v>665.15829278169394</v>
      </c>
      <c r="P6064" s="50">
        <v>70.723205379331503</v>
      </c>
      <c r="Q6064" s="50">
        <v>15.3949308782157</v>
      </c>
      <c r="R6064" s="42">
        <v>127.831074363829</v>
      </c>
      <c r="S6064" s="42">
        <v>0</v>
      </c>
      <c r="T6064" s="42">
        <v>115.047966927446</v>
      </c>
      <c r="U6064" s="15">
        <f t="shared" si="379"/>
        <v>680.55322365990958</v>
      </c>
    </row>
    <row r="6065" spans="6:21" x14ac:dyDescent="0.3">
      <c r="F6065" s="5">
        <f>Demand!C6065</f>
        <v>18.676088893156294</v>
      </c>
      <c r="G6065">
        <f>Irradiance!A6065*$B$2*'Technical Data'!$B$2</f>
        <v>556.39391378786866</v>
      </c>
      <c r="H6065" s="5">
        <f t="shared" si="376"/>
        <v>537.71782489471241</v>
      </c>
      <c r="I6065" s="38">
        <v>174.91657450283469</v>
      </c>
      <c r="J6065" s="35">
        <f>IF(H6065&gt;0,MIN(H6065,($B$3-L6064)/'Technical Data'!$B$5),0)</f>
        <v>0</v>
      </c>
      <c r="K6065" s="15">
        <f>IF(H6065&lt;0,MIN(ABS(H6065),(L6064*'Technical Data'!$B$4)),0)</f>
        <v>0</v>
      </c>
      <c r="L6065" s="15">
        <f>L6064+J6065*'Technical Data'!$B$5-(K6065/'Technical Data'!$B$4)</f>
        <v>382.61924487253498</v>
      </c>
      <c r="N6065" s="15">
        <f t="shared" si="377"/>
        <v>556.39391378786866</v>
      </c>
      <c r="O6065" s="36">
        <f t="shared" si="378"/>
        <v>537.71782489471241</v>
      </c>
      <c r="P6065" s="50">
        <v>0</v>
      </c>
      <c r="Q6065" s="50">
        <v>18.676088893156301</v>
      </c>
      <c r="R6065" s="42">
        <v>156.24048560967799</v>
      </c>
      <c r="S6065" s="42">
        <v>0</v>
      </c>
      <c r="T6065" s="42">
        <v>255.664403976156</v>
      </c>
      <c r="U6065" s="15">
        <f t="shared" si="379"/>
        <v>556.39391378786866</v>
      </c>
    </row>
    <row r="6066" spans="6:21" x14ac:dyDescent="0.3">
      <c r="F6066" s="5">
        <f>Demand!C6066</f>
        <v>22.139122841892561</v>
      </c>
      <c r="G6066">
        <f>Irradiance!A6066*$B$2*'Technical Data'!$B$2</f>
        <v>392.3434191956494</v>
      </c>
      <c r="H6066" s="5">
        <f t="shared" si="376"/>
        <v>370.20429635375683</v>
      </c>
      <c r="I6066" s="38">
        <v>123.3431301345932</v>
      </c>
      <c r="J6066" s="35">
        <f>IF(H6066&gt;0,MIN(H6066,($B$3-L6065)/'Technical Data'!$B$5),0)</f>
        <v>0</v>
      </c>
      <c r="K6066" s="15">
        <f>IF(H6066&lt;0,MIN(ABS(H6066),(L6065*'Technical Data'!$B$4)),0)</f>
        <v>0</v>
      </c>
      <c r="L6066" s="15">
        <f>L6065+J6066*'Technical Data'!$B$5-(K6066/'Technical Data'!$B$4)</f>
        <v>382.61924487253498</v>
      </c>
      <c r="N6066" s="15">
        <f t="shared" si="377"/>
        <v>392.3434191956494</v>
      </c>
      <c r="O6066" s="36">
        <f t="shared" si="378"/>
        <v>370.20429635375683</v>
      </c>
      <c r="P6066" s="50">
        <v>0</v>
      </c>
      <c r="Q6066" s="50">
        <v>22.1391228418926</v>
      </c>
      <c r="R6066" s="42">
        <v>101.2040072927</v>
      </c>
      <c r="S6066" s="42">
        <v>0</v>
      </c>
      <c r="T6066" s="42">
        <v>346.74801053958601</v>
      </c>
      <c r="U6066" s="15">
        <f t="shared" si="379"/>
        <v>392.3434191956494</v>
      </c>
    </row>
    <row r="6067" spans="6:21" x14ac:dyDescent="0.3">
      <c r="F6067" s="5">
        <f>Demand!C6067</f>
        <v>26.059128388430533</v>
      </c>
      <c r="G6067">
        <f>Irradiance!A6067*$B$2*'Technical Data'!$B$2</f>
        <v>200.49725974820549</v>
      </c>
      <c r="H6067" s="5">
        <f t="shared" si="376"/>
        <v>174.43813135977496</v>
      </c>
      <c r="I6067" s="38">
        <v>63.031411744974847</v>
      </c>
      <c r="J6067" s="35">
        <f>IF(H6067&gt;0,MIN(H6067,($B$3-L6066)/'Technical Data'!$B$5),0)</f>
        <v>0</v>
      </c>
      <c r="K6067" s="15">
        <f>IF(H6067&lt;0,MIN(ABS(H6067),(L6066*'Technical Data'!$B$4)),0)</f>
        <v>0</v>
      </c>
      <c r="L6067" s="15">
        <f>L6066+J6067*'Technical Data'!$B$5-(K6067/'Technical Data'!$B$4)</f>
        <v>382.61924487253498</v>
      </c>
      <c r="N6067" s="15">
        <f t="shared" si="377"/>
        <v>200.49725974820549</v>
      </c>
      <c r="O6067" s="36">
        <f t="shared" si="378"/>
        <v>174.43813135977496</v>
      </c>
      <c r="P6067" s="50">
        <v>0</v>
      </c>
      <c r="Q6067" s="50">
        <v>26.059128388430501</v>
      </c>
      <c r="R6067" s="42">
        <v>36.972283356544203</v>
      </c>
      <c r="S6067" s="42">
        <v>0</v>
      </c>
      <c r="T6067" s="42">
        <v>380.02306556047603</v>
      </c>
      <c r="U6067" s="15">
        <f t="shared" si="379"/>
        <v>200.49725974820549</v>
      </c>
    </row>
    <row r="6068" spans="6:21" x14ac:dyDescent="0.3">
      <c r="F6068" s="5">
        <f>Demand!C6068</f>
        <v>29.827831888257958</v>
      </c>
      <c r="G6068">
        <f>Irradiance!A6068*$B$2*'Technical Data'!$B$2</f>
        <v>4.8862696143190307</v>
      </c>
      <c r="H6068" s="5">
        <f t="shared" si="376"/>
        <v>-24.941562273938928</v>
      </c>
      <c r="I6068" s="38">
        <v>1.536123098858756</v>
      </c>
      <c r="J6068" s="35">
        <f>IF(H6068&gt;0,MIN(H6068,($B$3-L6067)/'Technical Data'!$B$5),0)</f>
        <v>0</v>
      </c>
      <c r="K6068" s="15">
        <f>IF(H6068&lt;0,MIN(ABS(H6068),(L6067*'Technical Data'!$B$4)),0)</f>
        <v>24.941562273938928</v>
      </c>
      <c r="L6068" s="15">
        <f>L6067+J6068*'Technical Data'!$B$5-(K6068/'Technical Data'!$B$4)</f>
        <v>354.90639790149174</v>
      </c>
      <c r="N6068" s="15">
        <f t="shared" si="377"/>
        <v>4.8862696143190307</v>
      </c>
      <c r="O6068" s="36">
        <f t="shared" si="378"/>
        <v>0</v>
      </c>
      <c r="P6068" s="50">
        <v>0</v>
      </c>
      <c r="Q6068" s="50">
        <v>1.53612309885875</v>
      </c>
      <c r="R6068" s="42">
        <v>0</v>
      </c>
      <c r="S6068" s="42">
        <v>28.291708789399198</v>
      </c>
      <c r="T6068" s="42">
        <v>348.58783357225502</v>
      </c>
      <c r="U6068" s="15">
        <f t="shared" si="379"/>
        <v>4.8862696143190307</v>
      </c>
    </row>
    <row r="6069" spans="6:21" x14ac:dyDescent="0.3">
      <c r="F6069" s="5">
        <f>Demand!C6069</f>
        <v>32.346473561578797</v>
      </c>
      <c r="G6069">
        <f>Irradiance!A6069*$B$2*'Technical Data'!$B$2</f>
        <v>0</v>
      </c>
      <c r="H6069" s="5">
        <f t="shared" si="376"/>
        <v>-32.346473561578797</v>
      </c>
      <c r="I6069" s="38">
        <v>0</v>
      </c>
      <c r="J6069" s="35">
        <f>IF(H6069&gt;0,MIN(H6069,($B$3-L6068)/'Technical Data'!$B$5),0)</f>
        <v>0</v>
      </c>
      <c r="K6069" s="15">
        <f>IF(H6069&lt;0,MIN(ABS(H6069),(L6068*'Technical Data'!$B$4)),0)</f>
        <v>32.346473561578797</v>
      </c>
      <c r="L6069" s="15">
        <f>L6068+J6069*'Technical Data'!$B$5-(K6069/'Technical Data'!$B$4)</f>
        <v>318.96587172195973</v>
      </c>
      <c r="N6069" s="15">
        <f t="shared" si="377"/>
        <v>0</v>
      </c>
      <c r="O6069" s="36">
        <f t="shared" si="378"/>
        <v>0</v>
      </c>
      <c r="P6069" s="50">
        <v>0</v>
      </c>
      <c r="Q6069" s="50">
        <v>0</v>
      </c>
      <c r="R6069" s="42">
        <v>0</v>
      </c>
      <c r="S6069" s="42">
        <v>32.346473561578797</v>
      </c>
      <c r="T6069" s="42">
        <v>312.64730739272301</v>
      </c>
      <c r="U6069" s="15">
        <f t="shared" si="379"/>
        <v>0</v>
      </c>
    </row>
    <row r="6070" spans="6:21" x14ac:dyDescent="0.3">
      <c r="F6070" s="5">
        <f>Demand!C6070</f>
        <v>33.650708508051309</v>
      </c>
      <c r="G6070">
        <f>Irradiance!A6070*$B$2*'Technical Data'!$B$2</f>
        <v>0</v>
      </c>
      <c r="H6070" s="5">
        <f t="shared" si="376"/>
        <v>-33.650708508051309</v>
      </c>
      <c r="I6070" s="38">
        <v>0</v>
      </c>
      <c r="J6070" s="35">
        <f>IF(H6070&gt;0,MIN(H6070,($B$3-L6069)/'Technical Data'!$B$5),0)</f>
        <v>0</v>
      </c>
      <c r="K6070" s="15">
        <f>IF(H6070&lt;0,MIN(ABS(H6070),(L6069*'Technical Data'!$B$4)),0)</f>
        <v>33.650708508051309</v>
      </c>
      <c r="L6070" s="15">
        <f>L6069+J6070*'Technical Data'!$B$5-(K6070/'Technical Data'!$B$4)</f>
        <v>281.57619560190273</v>
      </c>
      <c r="N6070" s="15">
        <f t="shared" si="377"/>
        <v>0</v>
      </c>
      <c r="O6070" s="36">
        <f t="shared" si="378"/>
        <v>0</v>
      </c>
      <c r="P6070" s="50">
        <v>0</v>
      </c>
      <c r="Q6070" s="50">
        <v>0</v>
      </c>
      <c r="R6070" s="42">
        <v>0</v>
      </c>
      <c r="S6070" s="42">
        <v>33.650708508051302</v>
      </c>
      <c r="T6070" s="42">
        <v>275.257631272666</v>
      </c>
      <c r="U6070" s="15">
        <f t="shared" si="379"/>
        <v>0</v>
      </c>
    </row>
    <row r="6071" spans="6:21" x14ac:dyDescent="0.3">
      <c r="F6071" s="5">
        <f>Demand!C6071</f>
        <v>34.088198609960187</v>
      </c>
      <c r="G6071">
        <f>Irradiance!A6071*$B$2*'Technical Data'!$B$2</f>
        <v>0</v>
      </c>
      <c r="H6071" s="5">
        <f t="shared" si="376"/>
        <v>-34.088198609960187</v>
      </c>
      <c r="I6071" s="38">
        <v>0</v>
      </c>
      <c r="J6071" s="35">
        <f>IF(H6071&gt;0,MIN(H6071,($B$3-L6070)/'Technical Data'!$B$5),0)</f>
        <v>0</v>
      </c>
      <c r="K6071" s="15">
        <f>IF(H6071&lt;0,MIN(ABS(H6071),(L6070*'Technical Data'!$B$4)),0)</f>
        <v>34.088198609960187</v>
      </c>
      <c r="L6071" s="15">
        <f>L6070+J6071*'Technical Data'!$B$5-(K6071/'Technical Data'!$B$4)</f>
        <v>243.70041936861364</v>
      </c>
      <c r="N6071" s="15">
        <f t="shared" si="377"/>
        <v>0</v>
      </c>
      <c r="O6071" s="36">
        <f t="shared" si="378"/>
        <v>0</v>
      </c>
      <c r="P6071" s="50">
        <v>0</v>
      </c>
      <c r="Q6071" s="50">
        <v>0</v>
      </c>
      <c r="R6071" s="42">
        <v>0</v>
      </c>
      <c r="S6071" s="42">
        <v>34.088198609960202</v>
      </c>
      <c r="T6071" s="42">
        <v>237.381855039377</v>
      </c>
      <c r="U6071" s="15">
        <f t="shared" si="379"/>
        <v>0</v>
      </c>
    </row>
    <row r="6072" spans="6:21" x14ac:dyDescent="0.3">
      <c r="F6072" s="5">
        <f>Demand!C6072</f>
        <v>33.500965344823072</v>
      </c>
      <c r="G6072">
        <f>Irradiance!A6072*$B$2*'Technical Data'!$B$2</f>
        <v>0</v>
      </c>
      <c r="H6072" s="5">
        <f t="shared" si="376"/>
        <v>-33.500965344823072</v>
      </c>
      <c r="I6072" s="38">
        <v>0</v>
      </c>
      <c r="J6072" s="35">
        <f>IF(H6072&gt;0,MIN(H6072,($B$3-L6071)/'Technical Data'!$B$5),0)</f>
        <v>0</v>
      </c>
      <c r="K6072" s="15">
        <f>IF(H6072&lt;0,MIN(ABS(H6072),(L6071*'Technical Data'!$B$4)),0)</f>
        <v>33.500965344823072</v>
      </c>
      <c r="L6072" s="15">
        <f>L6071+J6072*'Technical Data'!$B$5-(K6072/'Technical Data'!$B$4)</f>
        <v>206.47712454103245</v>
      </c>
      <c r="N6072" s="15">
        <f t="shared" si="377"/>
        <v>0</v>
      </c>
      <c r="O6072" s="36">
        <f t="shared" si="378"/>
        <v>0</v>
      </c>
      <c r="P6072" s="50">
        <v>0</v>
      </c>
      <c r="Q6072" s="50">
        <v>0</v>
      </c>
      <c r="R6072" s="42">
        <v>0</v>
      </c>
      <c r="S6072" s="42">
        <v>33.500965344823101</v>
      </c>
      <c r="T6072" s="42">
        <v>200.15856021179499</v>
      </c>
      <c r="U6072" s="15">
        <f t="shared" si="379"/>
        <v>0</v>
      </c>
    </row>
    <row r="6073" spans="6:21" x14ac:dyDescent="0.3">
      <c r="F6073" s="5">
        <f>Demand!C6073</f>
        <v>32.146501520035095</v>
      </c>
      <c r="G6073">
        <f>Irradiance!A6073*$B$2*'Technical Data'!$B$2</f>
        <v>0</v>
      </c>
      <c r="H6073" s="5">
        <f t="shared" si="376"/>
        <v>-32.146501520035095</v>
      </c>
      <c r="I6073" s="38">
        <v>0</v>
      </c>
      <c r="J6073" s="35">
        <f>IF(H6073&gt;0,MIN(H6073,($B$3-L6072)/'Technical Data'!$B$5),0)</f>
        <v>0</v>
      </c>
      <c r="K6073" s="15">
        <f>IF(H6073&lt;0,MIN(ABS(H6073),(L6072*'Technical Data'!$B$4)),0)</f>
        <v>32.146501520035095</v>
      </c>
      <c r="L6073" s="15">
        <f>L6072+J6073*'Technical Data'!$B$5-(K6073/'Technical Data'!$B$4)</f>
        <v>170.75878951877124</v>
      </c>
      <c r="N6073" s="15">
        <f t="shared" si="377"/>
        <v>0</v>
      </c>
      <c r="O6073" s="36">
        <f t="shared" si="378"/>
        <v>0</v>
      </c>
      <c r="P6073" s="50">
        <v>0</v>
      </c>
      <c r="Q6073" s="50">
        <v>0</v>
      </c>
      <c r="R6073" s="42">
        <v>0</v>
      </c>
      <c r="S6073" s="42">
        <v>32.146501520035102</v>
      </c>
      <c r="T6073" s="42">
        <v>164.440225189534</v>
      </c>
      <c r="U6073" s="15">
        <f t="shared" si="379"/>
        <v>0</v>
      </c>
    </row>
    <row r="6074" spans="6:21" x14ac:dyDescent="0.3">
      <c r="F6074" s="5">
        <f>Demand!C6074</f>
        <v>30.246455847471921</v>
      </c>
      <c r="G6074">
        <f>Irradiance!A6074*$B$2*'Technical Data'!$B$2</f>
        <v>0</v>
      </c>
      <c r="H6074" s="5">
        <f t="shared" si="376"/>
        <v>-30.246455847471921</v>
      </c>
      <c r="I6074" s="38">
        <v>0</v>
      </c>
      <c r="J6074" s="35">
        <f>IF(H6074&gt;0,MIN(H6074,($B$3-L6073)/'Technical Data'!$B$5),0)</f>
        <v>0</v>
      </c>
      <c r="K6074" s="15">
        <f>IF(H6074&lt;0,MIN(ABS(H6074),(L6073*'Technical Data'!$B$4)),0)</f>
        <v>30.246455847471921</v>
      </c>
      <c r="L6074" s="15">
        <f>L6073+J6074*'Technical Data'!$B$5-(K6074/'Technical Data'!$B$4)</f>
        <v>137.15161635491356</v>
      </c>
      <c r="N6074" s="15">
        <f t="shared" si="377"/>
        <v>0</v>
      </c>
      <c r="O6074" s="36">
        <f t="shared" si="378"/>
        <v>0</v>
      </c>
      <c r="P6074" s="50">
        <v>0</v>
      </c>
      <c r="Q6074" s="50">
        <v>0</v>
      </c>
      <c r="R6074" s="42">
        <v>0</v>
      </c>
      <c r="S6074" s="42">
        <v>30.2464558474719</v>
      </c>
      <c r="T6074" s="42">
        <v>130.83305202567601</v>
      </c>
      <c r="U6074" s="15">
        <f t="shared" si="379"/>
        <v>0</v>
      </c>
    </row>
    <row r="6075" spans="6:21" x14ac:dyDescent="0.3">
      <c r="F6075" s="5">
        <f>Demand!C6075</f>
        <v>28.149118141213226</v>
      </c>
      <c r="G6075">
        <f>Irradiance!A6075*$B$2*'Technical Data'!$B$2</f>
        <v>0</v>
      </c>
      <c r="H6075" s="5">
        <f t="shared" si="376"/>
        <v>-28.149118141213226</v>
      </c>
      <c r="I6075" s="38">
        <v>0</v>
      </c>
      <c r="J6075" s="35">
        <f>IF(H6075&gt;0,MIN(H6075,($B$3-L6074)/'Technical Data'!$B$5),0)</f>
        <v>0</v>
      </c>
      <c r="K6075" s="15">
        <f>IF(H6075&lt;0,MIN(ABS(H6075),(L6074*'Technical Data'!$B$4)),0)</f>
        <v>28.149118141213226</v>
      </c>
      <c r="L6075" s="15">
        <f>L6074+J6075*'Technical Data'!$B$5-(K6075/'Technical Data'!$B$4)</f>
        <v>105.8748184202322</v>
      </c>
      <c r="N6075" s="15">
        <f t="shared" si="377"/>
        <v>0</v>
      </c>
      <c r="O6075" s="36">
        <f t="shared" si="378"/>
        <v>0</v>
      </c>
      <c r="P6075" s="50">
        <v>0</v>
      </c>
      <c r="Q6075" s="50">
        <v>0</v>
      </c>
      <c r="R6075" s="42">
        <v>0</v>
      </c>
      <c r="S6075" s="42">
        <v>28.149118141213201</v>
      </c>
      <c r="T6075" s="42">
        <v>99.556254090995097</v>
      </c>
      <c r="U6075" s="15">
        <f t="shared" si="379"/>
        <v>0</v>
      </c>
    </row>
    <row r="6076" spans="6:21" x14ac:dyDescent="0.3">
      <c r="F6076" s="5">
        <f>Demand!C6076</f>
        <v>25.210696892881543</v>
      </c>
      <c r="G6076">
        <f>Irradiance!A6076*$B$2*'Technical Data'!$B$2</f>
        <v>0</v>
      </c>
      <c r="H6076" s="5">
        <f t="shared" si="376"/>
        <v>-25.210696892881543</v>
      </c>
      <c r="I6076" s="38">
        <v>0</v>
      </c>
      <c r="J6076" s="35">
        <f>IF(H6076&gt;0,MIN(H6076,($B$3-L6075)/'Technical Data'!$B$5),0)</f>
        <v>0</v>
      </c>
      <c r="K6076" s="15">
        <f>IF(H6076&lt;0,MIN(ABS(H6076),(L6075*'Technical Data'!$B$4)),0)</f>
        <v>25.210696892881543</v>
      </c>
      <c r="L6076" s="15">
        <f>L6075+J6076*'Technical Data'!$B$5-(K6076/'Technical Data'!$B$4)</f>
        <v>77.862932983697164</v>
      </c>
      <c r="N6076" s="15">
        <f t="shared" si="377"/>
        <v>0</v>
      </c>
      <c r="O6076" s="36">
        <f t="shared" si="378"/>
        <v>0</v>
      </c>
      <c r="P6076" s="50">
        <v>0</v>
      </c>
      <c r="Q6076" s="50">
        <v>0</v>
      </c>
      <c r="R6076" s="42">
        <v>0</v>
      </c>
      <c r="S6076" s="42">
        <v>25.210696892881501</v>
      </c>
      <c r="T6076" s="42">
        <v>71.544368654460001</v>
      </c>
      <c r="U6076" s="15">
        <f t="shared" si="379"/>
        <v>0</v>
      </c>
    </row>
    <row r="6077" spans="6:21" x14ac:dyDescent="0.3">
      <c r="F6077" s="5">
        <f>Demand!C6077</f>
        <v>21.441654275040438</v>
      </c>
      <c r="G6077">
        <f>Irradiance!A6077*$B$2*'Technical Data'!$B$2</f>
        <v>0</v>
      </c>
      <c r="H6077" s="5">
        <f t="shared" si="376"/>
        <v>-21.441654275040438</v>
      </c>
      <c r="I6077" s="38">
        <v>0</v>
      </c>
      <c r="J6077" s="35">
        <f>IF(H6077&gt;0,MIN(H6077,($B$3-L6076)/'Technical Data'!$B$5),0)</f>
        <v>0</v>
      </c>
      <c r="K6077" s="15">
        <f>IF(H6077&lt;0,MIN(ABS(H6077),(L6076*'Technical Data'!$B$4)),0)</f>
        <v>21.441654275040438</v>
      </c>
      <c r="L6077" s="15">
        <f>L6076+J6077*'Technical Data'!$B$5-(K6077/'Technical Data'!$B$4)</f>
        <v>54.038872678096681</v>
      </c>
      <c r="N6077" s="15">
        <f t="shared" si="377"/>
        <v>0</v>
      </c>
      <c r="O6077" s="36">
        <f t="shared" si="378"/>
        <v>0</v>
      </c>
      <c r="P6077" s="50">
        <v>0</v>
      </c>
      <c r="Q6077" s="50">
        <v>0</v>
      </c>
      <c r="R6077" s="42">
        <v>0</v>
      </c>
      <c r="S6077" s="42">
        <v>21.441654275040399</v>
      </c>
      <c r="T6077" s="42">
        <v>47.720308348859497</v>
      </c>
      <c r="U6077" s="15">
        <f t="shared" si="379"/>
        <v>0</v>
      </c>
    </row>
    <row r="6078" spans="6:21" x14ac:dyDescent="0.3">
      <c r="F6078" s="5">
        <f>Demand!C6078</f>
        <v>17.518839650440029</v>
      </c>
      <c r="G6078">
        <f>Irradiance!A6078*$B$2*'Technical Data'!$B$2</f>
        <v>0</v>
      </c>
      <c r="H6078" s="5">
        <f t="shared" si="376"/>
        <v>-17.518839650440029</v>
      </c>
      <c r="I6078" s="38">
        <v>0</v>
      </c>
      <c r="J6078" s="35">
        <f>IF(H6078&gt;0,MIN(H6078,($B$3-L6077)/'Technical Data'!$B$5),0)</f>
        <v>0</v>
      </c>
      <c r="K6078" s="15">
        <f>IF(H6078&lt;0,MIN(ABS(H6078),(L6077*'Technical Data'!$B$4)),0)</f>
        <v>17.518839650440029</v>
      </c>
      <c r="L6078" s="15">
        <f>L6077+J6078*'Technical Data'!$B$5-(K6078/'Technical Data'!$B$4)</f>
        <v>34.573495288718874</v>
      </c>
      <c r="N6078" s="15">
        <f t="shared" si="377"/>
        <v>0</v>
      </c>
      <c r="O6078" s="36">
        <f t="shared" si="378"/>
        <v>0</v>
      </c>
      <c r="P6078" s="50">
        <v>0</v>
      </c>
      <c r="Q6078" s="50">
        <v>0</v>
      </c>
      <c r="R6078" s="42">
        <v>0</v>
      </c>
      <c r="S6078" s="42">
        <v>17.51883965044</v>
      </c>
      <c r="T6078" s="42">
        <v>28.254930959481701</v>
      </c>
      <c r="U6078" s="15">
        <f t="shared" si="379"/>
        <v>0</v>
      </c>
    </row>
    <row r="6079" spans="6:21" x14ac:dyDescent="0.3">
      <c r="F6079" s="5">
        <f>Demand!C6079</f>
        <v>14.341369828430429</v>
      </c>
      <c r="G6079">
        <f>Irradiance!A6079*$B$2*'Technical Data'!$B$2</f>
        <v>0</v>
      </c>
      <c r="H6079" s="5">
        <f t="shared" si="376"/>
        <v>-14.341369828430429</v>
      </c>
      <c r="I6079" s="38">
        <v>0</v>
      </c>
      <c r="J6079" s="35">
        <f>IF(H6079&gt;0,MIN(H6079,($B$3-L6078)/'Technical Data'!$B$5),0)</f>
        <v>0</v>
      </c>
      <c r="K6079" s="15">
        <f>IF(H6079&lt;0,MIN(ABS(H6079),(L6078*'Technical Data'!$B$4)),0)</f>
        <v>14.341369828430429</v>
      </c>
      <c r="L6079" s="15">
        <f>L6078+J6079*'Technical Data'!$B$5-(K6079/'Technical Data'!$B$4)</f>
        <v>18.638639923796177</v>
      </c>
      <c r="N6079" s="15">
        <f t="shared" si="377"/>
        <v>0</v>
      </c>
      <c r="O6079" s="36">
        <f t="shared" si="378"/>
        <v>0</v>
      </c>
      <c r="P6079" s="50">
        <v>0</v>
      </c>
      <c r="Q6079" s="50">
        <v>0</v>
      </c>
      <c r="R6079" s="42">
        <v>0</v>
      </c>
      <c r="S6079" s="42">
        <v>14.3413698284304</v>
      </c>
      <c r="T6079" s="42">
        <v>12.320075594559</v>
      </c>
      <c r="U6079" s="15">
        <f t="shared" si="379"/>
        <v>0</v>
      </c>
    </row>
    <row r="6080" spans="6:21" x14ac:dyDescent="0.3">
      <c r="F6080" s="5">
        <f>Demand!C6080</f>
        <v>11.667261990410534</v>
      </c>
      <c r="G6080">
        <f>Irradiance!A6080*$B$2*'Technical Data'!$B$2</f>
        <v>1.8423639529399625</v>
      </c>
      <c r="H6080" s="5">
        <f t="shared" si="376"/>
        <v>-9.8248980374705717</v>
      </c>
      <c r="I6080" s="38">
        <v>0.5791939553073997</v>
      </c>
      <c r="J6080" s="35">
        <f>IF(H6080&gt;0,MIN(H6080,($B$3-L6079)/'Technical Data'!$B$5),0)</f>
        <v>0</v>
      </c>
      <c r="K6080" s="15">
        <f>IF(H6080&lt;0,MIN(ABS(H6080),(L6079*'Technical Data'!$B$4)),0)</f>
        <v>9.8248980374705717</v>
      </c>
      <c r="L6080" s="15">
        <f>L6079+J6080*'Technical Data'!$B$5-(K6080/'Technical Data'!$B$4)</f>
        <v>7.7220865488288748</v>
      </c>
      <c r="N6080" s="15">
        <f t="shared" si="377"/>
        <v>1.8423639529399625</v>
      </c>
      <c r="O6080" s="36">
        <f t="shared" si="378"/>
        <v>0</v>
      </c>
      <c r="P6080" s="50">
        <v>0</v>
      </c>
      <c r="Q6080" s="50">
        <v>0.57919395530739803</v>
      </c>
      <c r="R6080" s="42">
        <v>0</v>
      </c>
      <c r="S6080" s="42">
        <v>11.088068035103101</v>
      </c>
      <c r="T6080" s="42">
        <v>0</v>
      </c>
      <c r="U6080" s="15">
        <f t="shared" si="379"/>
        <v>1.8423639529399625</v>
      </c>
    </row>
    <row r="6081" spans="6:21" x14ac:dyDescent="0.3">
      <c r="F6081" s="5">
        <f>Demand!C6081</f>
        <v>9.1669603542291398</v>
      </c>
      <c r="G6081">
        <f>Irradiance!A6081*$B$2*'Technical Data'!$B$2</f>
        <v>169.57758645103917</v>
      </c>
      <c r="H6081" s="5">
        <f t="shared" si="376"/>
        <v>160.41062609681003</v>
      </c>
      <c r="I6081" s="38">
        <v>53.311026234163712</v>
      </c>
      <c r="J6081" s="35">
        <f>IF(H6081&gt;0,MIN(H6081,($B$3-L6080)/'Technical Data'!$B$5),0)</f>
        <v>160.41062609681003</v>
      </c>
      <c r="K6081" s="15">
        <f>IF(H6081&lt;0,MIN(ABS(H6081),(L6080*'Technical Data'!$B$4)),0)</f>
        <v>0</v>
      </c>
      <c r="L6081" s="15">
        <f>L6080+J6081*'Technical Data'!$B$5-(K6081/'Technical Data'!$B$4)</f>
        <v>152.09165003595791</v>
      </c>
      <c r="N6081" s="15">
        <f t="shared" si="377"/>
        <v>9.1669603542291327</v>
      </c>
      <c r="O6081" s="36">
        <f t="shared" si="378"/>
        <v>0</v>
      </c>
      <c r="P6081" s="50">
        <v>44.144065879934402</v>
      </c>
      <c r="Q6081" s="50">
        <v>9.1669603542291398</v>
      </c>
      <c r="R6081" s="42">
        <v>0</v>
      </c>
      <c r="S6081" s="42">
        <v>0</v>
      </c>
      <c r="T6081" s="42">
        <v>0</v>
      </c>
      <c r="U6081" s="15">
        <f t="shared" si="379"/>
        <v>9.1669603542291327</v>
      </c>
    </row>
    <row r="6082" spans="6:21" x14ac:dyDescent="0.3">
      <c r="F6082" s="5">
        <f>Demand!C6082</f>
        <v>7.1962184140255916</v>
      </c>
      <c r="G6082">
        <f>Irradiance!A6082*$B$2*'Technical Data'!$B$2</f>
        <v>366.39011829336471</v>
      </c>
      <c r="H6082" s="5">
        <f t="shared" ref="H6082:H6145" si="380">G6082-F6082</f>
        <v>359.19389987933914</v>
      </c>
      <c r="I6082" s="38">
        <v>115.1840500685238</v>
      </c>
      <c r="J6082" s="35">
        <f>IF(H6082&gt;0,MIN(H6082,($B$3-L6081)/'Technical Data'!$B$5),0)</f>
        <v>256.14177204064117</v>
      </c>
      <c r="K6082" s="15">
        <f>IF(H6082&lt;0,MIN(ABS(H6082),(L6081*'Technical Data'!$B$4)),0)</f>
        <v>0</v>
      </c>
      <c r="L6082" s="15">
        <f>L6081+J6082*'Technical Data'!$B$5-(K6082/'Technical Data'!$B$4)</f>
        <v>382.61924487253498</v>
      </c>
      <c r="N6082" s="15">
        <f t="shared" ref="N6082:N6145" si="381">U6082</f>
        <v>110.24834625272354</v>
      </c>
      <c r="O6082" s="36">
        <f t="shared" ref="O6082:O6145" si="382">N6082+(K6082)-F6082</f>
        <v>103.05212783869794</v>
      </c>
      <c r="P6082" s="50">
        <v>107.987831654498</v>
      </c>
      <c r="Q6082" s="50">
        <v>7.1962184140255898</v>
      </c>
      <c r="R6082" s="42">
        <v>0</v>
      </c>
      <c r="S6082" s="42">
        <v>0</v>
      </c>
      <c r="T6082" s="42">
        <v>0</v>
      </c>
      <c r="U6082" s="15">
        <f t="shared" ref="U6082:U6145" si="383">G6082-(J6082)</f>
        <v>110.24834625272354</v>
      </c>
    </row>
    <row r="6083" spans="6:21" x14ac:dyDescent="0.3">
      <c r="F6083" s="5">
        <f>Demand!C6083</f>
        <v>6.0300031509444825</v>
      </c>
      <c r="G6083">
        <f>Irradiance!A6083*$B$2*'Technical Data'!$B$2</f>
        <v>539.25191874747077</v>
      </c>
      <c r="H6083" s="5">
        <f t="shared" si="380"/>
        <v>533.22191559652629</v>
      </c>
      <c r="I6083" s="38">
        <v>169.5275524838876</v>
      </c>
      <c r="J6083" s="35">
        <f>IF(H6083&gt;0,MIN(H6083,($B$3-L6082)/'Technical Data'!$B$5),0)</f>
        <v>0</v>
      </c>
      <c r="K6083" s="15">
        <f>IF(H6083&lt;0,MIN(ABS(H6083),(L6082*'Technical Data'!$B$4)),0)</f>
        <v>0</v>
      </c>
      <c r="L6083" s="15">
        <f>L6082+J6083*'Technical Data'!$B$5-(K6083/'Technical Data'!$B$4)</f>
        <v>382.61924487253498</v>
      </c>
      <c r="N6083" s="15">
        <f t="shared" si="381"/>
        <v>539.25191874747077</v>
      </c>
      <c r="O6083" s="36">
        <f t="shared" si="382"/>
        <v>533.22191559652629</v>
      </c>
      <c r="P6083" s="50">
        <v>163.49754933294301</v>
      </c>
      <c r="Q6083" s="50">
        <v>6.0300031509444798</v>
      </c>
      <c r="R6083" s="42">
        <v>0</v>
      </c>
      <c r="S6083" s="42">
        <v>0</v>
      </c>
      <c r="T6083" s="42">
        <v>0</v>
      </c>
      <c r="U6083" s="15">
        <f t="shared" si="383"/>
        <v>539.25191874747077</v>
      </c>
    </row>
    <row r="6084" spans="6:21" x14ac:dyDescent="0.3">
      <c r="F6084" s="5">
        <f>Demand!C6084</f>
        <v>6.0644618285953209</v>
      </c>
      <c r="G6084">
        <f>Irradiance!A6084*$B$2*'Technical Data'!$B$2</f>
        <v>672.94345950646198</v>
      </c>
      <c r="H6084" s="5">
        <f t="shared" si="380"/>
        <v>666.87899767786666</v>
      </c>
      <c r="I6084" s="38">
        <v>211.55688776249849</v>
      </c>
      <c r="J6084" s="35">
        <f>IF(H6084&gt;0,MIN(H6084,($B$3-L6083)/'Technical Data'!$B$5),0)</f>
        <v>0</v>
      </c>
      <c r="K6084" s="15">
        <f>IF(H6084&lt;0,MIN(ABS(H6084),(L6083*'Technical Data'!$B$4)),0)</f>
        <v>0</v>
      </c>
      <c r="L6084" s="15">
        <f>L6083+J6084*'Technical Data'!$B$5-(K6084/'Technical Data'!$B$4)</f>
        <v>382.61924487253498</v>
      </c>
      <c r="N6084" s="15">
        <f t="shared" si="381"/>
        <v>672.94345950646198</v>
      </c>
      <c r="O6084" s="36">
        <f t="shared" si="382"/>
        <v>666.87899767786666</v>
      </c>
      <c r="P6084" s="50">
        <v>205.49242593390201</v>
      </c>
      <c r="Q6084" s="50">
        <v>6.06446182859532</v>
      </c>
      <c r="R6084" s="42">
        <v>0</v>
      </c>
      <c r="S6084" s="42">
        <v>0</v>
      </c>
      <c r="T6084" s="42">
        <v>0</v>
      </c>
      <c r="U6084" s="15">
        <f t="shared" si="383"/>
        <v>672.94345950646198</v>
      </c>
    </row>
    <row r="6085" spans="6:21" x14ac:dyDescent="0.3">
      <c r="F6085" s="5">
        <f>Demand!C6085</f>
        <v>6.9621968814835293</v>
      </c>
      <c r="G6085">
        <f>Irradiance!A6085*$B$2*'Technical Data'!$B$2</f>
        <v>755.12891236369683</v>
      </c>
      <c r="H6085" s="5">
        <f t="shared" si="380"/>
        <v>748.16671548221325</v>
      </c>
      <c r="I6085" s="38">
        <v>237.39397463838509</v>
      </c>
      <c r="J6085" s="35">
        <f>IF(H6085&gt;0,MIN(H6085,($B$3-L6084)/'Technical Data'!$B$5),0)</f>
        <v>0</v>
      </c>
      <c r="K6085" s="15">
        <f>IF(H6085&lt;0,MIN(ABS(H6085),(L6084*'Technical Data'!$B$4)),0)</f>
        <v>0</v>
      </c>
      <c r="L6085" s="15">
        <f>L6084+J6085*'Technical Data'!$B$5-(K6085/'Technical Data'!$B$4)</f>
        <v>382.61924487253498</v>
      </c>
      <c r="N6085" s="15">
        <f t="shared" si="381"/>
        <v>755.12891236369683</v>
      </c>
      <c r="O6085" s="36">
        <f t="shared" si="382"/>
        <v>748.16671548221325</v>
      </c>
      <c r="P6085" s="50">
        <v>230.431777756901</v>
      </c>
      <c r="Q6085" s="50">
        <v>6.9621968814835302</v>
      </c>
      <c r="R6085" s="42">
        <v>0</v>
      </c>
      <c r="S6085" s="42">
        <v>0</v>
      </c>
      <c r="T6085" s="42">
        <v>0</v>
      </c>
      <c r="U6085" s="15">
        <f t="shared" si="383"/>
        <v>755.12891236369683</v>
      </c>
    </row>
    <row r="6086" spans="6:21" x14ac:dyDescent="0.3">
      <c r="F6086" s="5">
        <f>Demand!C6086</f>
        <v>9.2104311157523107</v>
      </c>
      <c r="G6086">
        <f>Irradiance!A6086*$B$2*'Technical Data'!$B$2</f>
        <v>787.89094961380306</v>
      </c>
      <c r="H6086" s="5">
        <f t="shared" si="380"/>
        <v>778.68051849805079</v>
      </c>
      <c r="I6086" s="38">
        <v>247.69355410450359</v>
      </c>
      <c r="J6086" s="35">
        <f>IF(H6086&gt;0,MIN(H6086,($B$3-L6085)/'Technical Data'!$B$5),0)</f>
        <v>0</v>
      </c>
      <c r="K6086" s="15">
        <f>IF(H6086&lt;0,MIN(ABS(H6086),(L6085*'Technical Data'!$B$4)),0)</f>
        <v>0</v>
      </c>
      <c r="L6086" s="15">
        <f>L6085+J6086*'Technical Data'!$B$5-(K6086/'Technical Data'!$B$4)</f>
        <v>382.61924487253498</v>
      </c>
      <c r="N6086" s="15">
        <f t="shared" si="381"/>
        <v>787.89094961380306</v>
      </c>
      <c r="O6086" s="36">
        <f t="shared" si="382"/>
        <v>778.68051849805079</v>
      </c>
      <c r="P6086" s="50">
        <v>238.48312298875001</v>
      </c>
      <c r="Q6086" s="50">
        <v>9.2104311157523107</v>
      </c>
      <c r="R6086" s="42">
        <v>0</v>
      </c>
      <c r="S6086" s="42">
        <v>0</v>
      </c>
      <c r="T6086" s="42">
        <v>0</v>
      </c>
      <c r="U6086" s="15">
        <f t="shared" si="383"/>
        <v>787.89094961380306</v>
      </c>
    </row>
    <row r="6087" spans="6:21" x14ac:dyDescent="0.3">
      <c r="F6087" s="5">
        <f>Demand!C6087</f>
        <v>12.220231596315655</v>
      </c>
      <c r="G6087">
        <f>Irradiance!A6087*$B$2*'Technical Data'!$B$2</f>
        <v>758.41312636676378</v>
      </c>
      <c r="H6087" s="5">
        <f t="shared" si="380"/>
        <v>746.19289477044811</v>
      </c>
      <c r="I6087" s="38">
        <v>238.42645081958531</v>
      </c>
      <c r="J6087" s="35">
        <f>IF(H6087&gt;0,MIN(H6087,($B$3-L6086)/'Technical Data'!$B$5),0)</f>
        <v>0</v>
      </c>
      <c r="K6087" s="15">
        <f>IF(H6087&lt;0,MIN(ABS(H6087),(L6086*'Technical Data'!$B$4)),0)</f>
        <v>0</v>
      </c>
      <c r="L6087" s="15">
        <f>L6086+J6087*'Technical Data'!$B$5-(K6087/'Technical Data'!$B$4)</f>
        <v>382.61924487253498</v>
      </c>
      <c r="N6087" s="15">
        <f t="shared" si="381"/>
        <v>758.41312636676378</v>
      </c>
      <c r="O6087" s="36">
        <f t="shared" si="382"/>
        <v>746.19289477044811</v>
      </c>
      <c r="P6087" s="50">
        <v>226.20621922326899</v>
      </c>
      <c r="Q6087" s="50">
        <v>12.220231596315701</v>
      </c>
      <c r="R6087" s="42">
        <v>0</v>
      </c>
      <c r="S6087" s="42">
        <v>0</v>
      </c>
      <c r="T6087" s="42">
        <v>0</v>
      </c>
      <c r="U6087" s="15">
        <f t="shared" si="383"/>
        <v>758.41312636676378</v>
      </c>
    </row>
    <row r="6088" spans="6:21" x14ac:dyDescent="0.3">
      <c r="F6088" s="5">
        <f>Demand!C6088</f>
        <v>15.394930878215668</v>
      </c>
      <c r="G6088">
        <f>Irradiance!A6088*$B$2*'Technical Data'!$B$2</f>
        <v>682.63589595453743</v>
      </c>
      <c r="H6088" s="5">
        <f t="shared" si="380"/>
        <v>667.2409650763218</v>
      </c>
      <c r="I6088" s="38">
        <v>214.60395161433311</v>
      </c>
      <c r="J6088" s="35">
        <f>IF(H6088&gt;0,MIN(H6088,($B$3-L6087)/'Technical Data'!$B$5),0)</f>
        <v>0</v>
      </c>
      <c r="K6088" s="15">
        <f>IF(H6088&lt;0,MIN(ABS(H6088),(L6087*'Technical Data'!$B$4)),0)</f>
        <v>0</v>
      </c>
      <c r="L6088" s="15">
        <f>L6087+J6088*'Technical Data'!$B$5-(K6088/'Technical Data'!$B$4)</f>
        <v>382.61924487253498</v>
      </c>
      <c r="N6088" s="15">
        <f t="shared" si="381"/>
        <v>682.63589595453743</v>
      </c>
      <c r="O6088" s="36">
        <f t="shared" si="382"/>
        <v>667.2409650763218</v>
      </c>
      <c r="P6088" s="50">
        <v>87.172892540935507</v>
      </c>
      <c r="Q6088" s="50">
        <v>15.3949308782157</v>
      </c>
      <c r="R6088" s="42">
        <v>112.03612819518101</v>
      </c>
      <c r="S6088" s="42">
        <v>0</v>
      </c>
      <c r="T6088" s="42">
        <v>100.83251537566299</v>
      </c>
      <c r="U6088" s="15">
        <f t="shared" si="383"/>
        <v>682.63589595453743</v>
      </c>
    </row>
    <row r="6089" spans="6:21" x14ac:dyDescent="0.3">
      <c r="F6089" s="5">
        <f>Demand!C6089</f>
        <v>18.676088893156294</v>
      </c>
      <c r="G6089">
        <f>Irradiance!A6089*$B$2*'Technical Data'!$B$2</f>
        <v>553.67041924874013</v>
      </c>
      <c r="H6089" s="5">
        <f t="shared" si="380"/>
        <v>534.99433035558388</v>
      </c>
      <c r="I6089" s="38">
        <v>174.0603747428151</v>
      </c>
      <c r="J6089" s="35">
        <f>IF(H6089&gt;0,MIN(H6089,($B$3-L6088)/'Technical Data'!$B$5),0)</f>
        <v>0</v>
      </c>
      <c r="K6089" s="15">
        <f>IF(H6089&lt;0,MIN(ABS(H6089),(L6088*'Technical Data'!$B$4)),0)</f>
        <v>0</v>
      </c>
      <c r="L6089" s="15">
        <f>L6088+J6089*'Technical Data'!$B$5-(K6089/'Technical Data'!$B$4)</f>
        <v>382.61924487253498</v>
      </c>
      <c r="N6089" s="15">
        <f t="shared" si="381"/>
        <v>553.67041924874013</v>
      </c>
      <c r="O6089" s="36">
        <f t="shared" si="382"/>
        <v>534.99433035558388</v>
      </c>
      <c r="P6089" s="50">
        <v>0</v>
      </c>
      <c r="Q6089" s="50">
        <v>18.676088893156301</v>
      </c>
      <c r="R6089" s="42">
        <v>155.384285849658</v>
      </c>
      <c r="S6089" s="42">
        <v>0</v>
      </c>
      <c r="T6089" s="42">
        <v>240.67837264035501</v>
      </c>
      <c r="U6089" s="15">
        <f t="shared" si="383"/>
        <v>553.67041924874013</v>
      </c>
    </row>
    <row r="6090" spans="6:21" x14ac:dyDescent="0.3">
      <c r="F6090" s="5">
        <f>Demand!C6090</f>
        <v>22.139122841892561</v>
      </c>
      <c r="G6090">
        <f>Irradiance!A6090*$B$2*'Technical Data'!$B$2</f>
        <v>383.61221611432529</v>
      </c>
      <c r="H6090" s="5">
        <f t="shared" si="380"/>
        <v>361.47309327243272</v>
      </c>
      <c r="I6090" s="38">
        <v>120.5982544333538</v>
      </c>
      <c r="J6090" s="35">
        <f>IF(H6090&gt;0,MIN(H6090,($B$3-L6089)/'Technical Data'!$B$5),0)</f>
        <v>0</v>
      </c>
      <c r="K6090" s="15">
        <f>IF(H6090&lt;0,MIN(ABS(H6090),(L6089*'Technical Data'!$B$4)),0)</f>
        <v>0</v>
      </c>
      <c r="L6090" s="15">
        <f>L6089+J6090*'Technical Data'!$B$5-(K6090/'Technical Data'!$B$4)</f>
        <v>382.61924487253498</v>
      </c>
      <c r="N6090" s="15">
        <f t="shared" si="381"/>
        <v>383.61221611432529</v>
      </c>
      <c r="O6090" s="36">
        <f t="shared" si="382"/>
        <v>361.47309327243272</v>
      </c>
      <c r="P6090" s="50">
        <v>0</v>
      </c>
      <c r="Q6090" s="50">
        <v>22.1391228418926</v>
      </c>
      <c r="R6090" s="42">
        <v>98.459131591460903</v>
      </c>
      <c r="S6090" s="42">
        <v>0</v>
      </c>
      <c r="T6090" s="42">
        <v>329.29159107266997</v>
      </c>
      <c r="U6090" s="15">
        <f t="shared" si="383"/>
        <v>383.61221611432529</v>
      </c>
    </row>
    <row r="6091" spans="6:21" x14ac:dyDescent="0.3">
      <c r="F6091" s="5">
        <f>Demand!C6091</f>
        <v>26.059128388430533</v>
      </c>
      <c r="G6091">
        <f>Irradiance!A6091*$B$2*'Technical Data'!$B$2</f>
        <v>189.68338437225356</v>
      </c>
      <c r="H6091" s="5">
        <f t="shared" si="380"/>
        <v>163.62425598382302</v>
      </c>
      <c r="I6091" s="38">
        <v>59.631795050779239</v>
      </c>
      <c r="J6091" s="35">
        <f>IF(H6091&gt;0,MIN(H6091,($B$3-L6090)/'Technical Data'!$B$5),0)</f>
        <v>0</v>
      </c>
      <c r="K6091" s="15">
        <f>IF(H6091&lt;0,MIN(ABS(H6091),(L6090*'Technical Data'!$B$4)),0)</f>
        <v>0</v>
      </c>
      <c r="L6091" s="15">
        <f>L6090+J6091*'Technical Data'!$B$5-(K6091/'Technical Data'!$B$4)</f>
        <v>382.61924487253498</v>
      </c>
      <c r="N6091" s="15">
        <f t="shared" si="381"/>
        <v>189.68338437225356</v>
      </c>
      <c r="O6091" s="36">
        <f t="shared" si="382"/>
        <v>163.62425598382302</v>
      </c>
      <c r="P6091" s="50">
        <v>0</v>
      </c>
      <c r="Q6091" s="50">
        <v>26.059128388430501</v>
      </c>
      <c r="R6091" s="42">
        <v>33.572666662348603</v>
      </c>
      <c r="S6091" s="42">
        <v>0</v>
      </c>
      <c r="T6091" s="42">
        <v>359.50699106878398</v>
      </c>
      <c r="U6091" s="15">
        <f t="shared" si="383"/>
        <v>189.68338437225356</v>
      </c>
    </row>
    <row r="6092" spans="6:21" x14ac:dyDescent="0.3">
      <c r="F6092" s="5">
        <f>Demand!C6092</f>
        <v>29.827831888257958</v>
      </c>
      <c r="G6092">
        <f>Irradiance!A6092*$B$2*'Technical Data'!$B$2</f>
        <v>3.764830686442532</v>
      </c>
      <c r="H6092" s="5">
        <f t="shared" si="380"/>
        <v>-26.063001201815425</v>
      </c>
      <c r="I6092" s="38">
        <v>1.18357025649773</v>
      </c>
      <c r="J6092" s="35">
        <f>IF(H6092&gt;0,MIN(H6092,($B$3-L6091)/'Technical Data'!$B$5),0)</f>
        <v>0</v>
      </c>
      <c r="K6092" s="15">
        <f>IF(H6092&lt;0,MIN(ABS(H6092),(L6091*'Technical Data'!$B$4)),0)</f>
        <v>26.063001201815425</v>
      </c>
      <c r="L6092" s="15">
        <f>L6091+J6092*'Technical Data'!$B$5-(K6092/'Technical Data'!$B$4)</f>
        <v>353.66035464829559</v>
      </c>
      <c r="N6092" s="15">
        <f t="shared" si="381"/>
        <v>3.764830686442532</v>
      </c>
      <c r="O6092" s="36">
        <f t="shared" si="382"/>
        <v>0</v>
      </c>
      <c r="P6092" s="50">
        <v>0</v>
      </c>
      <c r="Q6092" s="50">
        <v>1.18357025649773</v>
      </c>
      <c r="R6092" s="42">
        <v>0</v>
      </c>
      <c r="S6092" s="42">
        <v>28.644261631760202</v>
      </c>
      <c r="T6092" s="42">
        <v>327.680033700161</v>
      </c>
      <c r="U6092" s="15">
        <f t="shared" si="383"/>
        <v>3.764830686442532</v>
      </c>
    </row>
    <row r="6093" spans="6:21" x14ac:dyDescent="0.3">
      <c r="F6093" s="5">
        <f>Demand!C6093</f>
        <v>32.346473561578797</v>
      </c>
      <c r="G6093">
        <f>Irradiance!A6093*$B$2*'Technical Data'!$B$2</f>
        <v>0</v>
      </c>
      <c r="H6093" s="5">
        <f t="shared" si="380"/>
        <v>-32.346473561578797</v>
      </c>
      <c r="I6093" s="38">
        <v>0</v>
      </c>
      <c r="J6093" s="35">
        <f>IF(H6093&gt;0,MIN(H6093,($B$3-L6092)/'Technical Data'!$B$5),0)</f>
        <v>0</v>
      </c>
      <c r="K6093" s="15">
        <f>IF(H6093&lt;0,MIN(ABS(H6093),(L6092*'Technical Data'!$B$4)),0)</f>
        <v>32.346473561578797</v>
      </c>
      <c r="L6093" s="15">
        <f>L6092+J6093*'Technical Data'!$B$5-(K6093/'Technical Data'!$B$4)</f>
        <v>317.71982846876358</v>
      </c>
      <c r="N6093" s="15">
        <f t="shared" si="381"/>
        <v>0</v>
      </c>
      <c r="O6093" s="36">
        <f t="shared" si="382"/>
        <v>0</v>
      </c>
      <c r="P6093" s="50">
        <v>0</v>
      </c>
      <c r="Q6093" s="50">
        <v>0</v>
      </c>
      <c r="R6093" s="42">
        <v>0</v>
      </c>
      <c r="S6093" s="42">
        <v>32.346473561578797</v>
      </c>
      <c r="T6093" s="42">
        <v>291.73950752062899</v>
      </c>
      <c r="U6093" s="15">
        <f t="shared" si="383"/>
        <v>0</v>
      </c>
    </row>
    <row r="6094" spans="6:21" x14ac:dyDescent="0.3">
      <c r="F6094" s="5">
        <f>Demand!C6094</f>
        <v>33.650708508051309</v>
      </c>
      <c r="G6094">
        <f>Irradiance!A6094*$B$2*'Technical Data'!$B$2</f>
        <v>0</v>
      </c>
      <c r="H6094" s="5">
        <f t="shared" si="380"/>
        <v>-33.650708508051309</v>
      </c>
      <c r="I6094" s="38">
        <v>0</v>
      </c>
      <c r="J6094" s="35">
        <f>IF(H6094&gt;0,MIN(H6094,($B$3-L6093)/'Technical Data'!$B$5),0)</f>
        <v>0</v>
      </c>
      <c r="K6094" s="15">
        <f>IF(H6094&lt;0,MIN(ABS(H6094),(L6093*'Technical Data'!$B$4)),0)</f>
        <v>33.650708508051309</v>
      </c>
      <c r="L6094" s="15">
        <f>L6093+J6094*'Technical Data'!$B$5-(K6094/'Technical Data'!$B$4)</f>
        <v>280.33015234870658</v>
      </c>
      <c r="N6094" s="15">
        <f t="shared" si="381"/>
        <v>0</v>
      </c>
      <c r="O6094" s="36">
        <f t="shared" si="382"/>
        <v>0</v>
      </c>
      <c r="P6094" s="50">
        <v>0</v>
      </c>
      <c r="Q6094" s="50">
        <v>0</v>
      </c>
      <c r="R6094" s="42">
        <v>0</v>
      </c>
      <c r="S6094" s="42">
        <v>33.650708508051302</v>
      </c>
      <c r="T6094" s="42">
        <v>254.34983140057199</v>
      </c>
      <c r="U6094" s="15">
        <f t="shared" si="383"/>
        <v>0</v>
      </c>
    </row>
    <row r="6095" spans="6:21" x14ac:dyDescent="0.3">
      <c r="F6095" s="5">
        <f>Demand!C6095</f>
        <v>34.088198609960187</v>
      </c>
      <c r="G6095">
        <f>Irradiance!A6095*$B$2*'Technical Data'!$B$2</f>
        <v>0</v>
      </c>
      <c r="H6095" s="5">
        <f t="shared" si="380"/>
        <v>-34.088198609960187</v>
      </c>
      <c r="I6095" s="38">
        <v>0</v>
      </c>
      <c r="J6095" s="35">
        <f>IF(H6095&gt;0,MIN(H6095,($B$3-L6094)/'Technical Data'!$B$5),0)</f>
        <v>0</v>
      </c>
      <c r="K6095" s="15">
        <f>IF(H6095&lt;0,MIN(ABS(H6095),(L6094*'Technical Data'!$B$4)),0)</f>
        <v>34.088198609960187</v>
      </c>
      <c r="L6095" s="15">
        <f>L6094+J6095*'Technical Data'!$B$5-(K6095/'Technical Data'!$B$4)</f>
        <v>242.45437611541749</v>
      </c>
      <c r="N6095" s="15">
        <f t="shared" si="381"/>
        <v>0</v>
      </c>
      <c r="O6095" s="36">
        <f t="shared" si="382"/>
        <v>0</v>
      </c>
      <c r="P6095" s="50">
        <v>0</v>
      </c>
      <c r="Q6095" s="50">
        <v>0</v>
      </c>
      <c r="R6095" s="42">
        <v>0</v>
      </c>
      <c r="S6095" s="42">
        <v>34.088198609960202</v>
      </c>
      <c r="T6095" s="42">
        <v>216.47405516728301</v>
      </c>
      <c r="U6095" s="15">
        <f t="shared" si="383"/>
        <v>0</v>
      </c>
    </row>
    <row r="6096" spans="6:21" x14ac:dyDescent="0.3">
      <c r="F6096" s="5">
        <f>Demand!C6096</f>
        <v>33.500965344823072</v>
      </c>
      <c r="G6096">
        <f>Irradiance!A6096*$B$2*'Technical Data'!$B$2</f>
        <v>0</v>
      </c>
      <c r="H6096" s="5">
        <f t="shared" si="380"/>
        <v>-33.500965344823072</v>
      </c>
      <c r="I6096" s="38">
        <v>0</v>
      </c>
      <c r="J6096" s="35">
        <f>IF(H6096&gt;0,MIN(H6096,($B$3-L6095)/'Technical Data'!$B$5),0)</f>
        <v>0</v>
      </c>
      <c r="K6096" s="15">
        <f>IF(H6096&lt;0,MIN(ABS(H6096),(L6095*'Technical Data'!$B$4)),0)</f>
        <v>33.500965344823072</v>
      </c>
      <c r="L6096" s="15">
        <f>L6095+J6096*'Technical Data'!$B$5-(K6096/'Technical Data'!$B$4)</f>
        <v>205.2310812878363</v>
      </c>
      <c r="N6096" s="15">
        <f t="shared" si="381"/>
        <v>0</v>
      </c>
      <c r="O6096" s="36">
        <f t="shared" si="382"/>
        <v>0</v>
      </c>
      <c r="P6096" s="50">
        <v>0</v>
      </c>
      <c r="Q6096" s="50">
        <v>0</v>
      </c>
      <c r="R6096" s="42">
        <v>0</v>
      </c>
      <c r="S6096" s="42">
        <v>33.500965344823101</v>
      </c>
      <c r="T6096" s="42">
        <v>179.250760339702</v>
      </c>
      <c r="U6096" s="15">
        <f t="shared" si="383"/>
        <v>0</v>
      </c>
    </row>
    <row r="6097" spans="6:21" x14ac:dyDescent="0.3">
      <c r="F6097" s="5">
        <f>Demand!C6097</f>
        <v>32.146501520035095</v>
      </c>
      <c r="G6097">
        <f>Irradiance!A6097*$B$2*'Technical Data'!$B$2</f>
        <v>0</v>
      </c>
      <c r="H6097" s="5">
        <f t="shared" si="380"/>
        <v>-32.146501520035095</v>
      </c>
      <c r="I6097" s="38">
        <v>0</v>
      </c>
      <c r="J6097" s="35">
        <f>IF(H6097&gt;0,MIN(H6097,($B$3-L6096)/'Technical Data'!$B$5),0)</f>
        <v>0</v>
      </c>
      <c r="K6097" s="15">
        <f>IF(H6097&lt;0,MIN(ABS(H6097),(L6096*'Technical Data'!$B$4)),0)</f>
        <v>32.146501520035095</v>
      </c>
      <c r="L6097" s="15">
        <f>L6096+J6097*'Technical Data'!$B$5-(K6097/'Technical Data'!$B$4)</f>
        <v>169.51274626557509</v>
      </c>
      <c r="N6097" s="15">
        <f t="shared" si="381"/>
        <v>0</v>
      </c>
      <c r="O6097" s="36">
        <f t="shared" si="382"/>
        <v>0</v>
      </c>
      <c r="P6097" s="50">
        <v>0</v>
      </c>
      <c r="Q6097" s="50">
        <v>0</v>
      </c>
      <c r="R6097" s="42">
        <v>0</v>
      </c>
      <c r="S6097" s="42">
        <v>32.146501520035102</v>
      </c>
      <c r="T6097" s="42">
        <v>143.53242531744101</v>
      </c>
      <c r="U6097" s="15">
        <f t="shared" si="383"/>
        <v>0</v>
      </c>
    </row>
    <row r="6098" spans="6:21" x14ac:dyDescent="0.3">
      <c r="F6098" s="5">
        <f>Demand!C6098</f>
        <v>24.086082161956142</v>
      </c>
      <c r="G6098">
        <f>Irradiance!A6098*$B$2*'Technical Data'!$B$2</f>
        <v>0</v>
      </c>
      <c r="H6098" s="5">
        <f t="shared" si="380"/>
        <v>-24.086082161956142</v>
      </c>
      <c r="I6098" s="38">
        <v>0</v>
      </c>
      <c r="J6098" s="35">
        <f>IF(H6098&gt;0,MIN(H6098,($B$3-L6097)/'Technical Data'!$B$5),0)</f>
        <v>0</v>
      </c>
      <c r="K6098" s="15">
        <f>IF(H6098&lt;0,MIN(ABS(H6098),(L6097*'Technical Data'!$B$4)),0)</f>
        <v>24.086082161956142</v>
      </c>
      <c r="L6098" s="15">
        <f>L6097+J6098*'Technical Data'!$B$5-(K6098/'Technical Data'!$B$4)</f>
        <v>142.75043275229049</v>
      </c>
      <c r="N6098" s="15">
        <f t="shared" si="381"/>
        <v>0</v>
      </c>
      <c r="O6098" s="36">
        <f t="shared" si="382"/>
        <v>0</v>
      </c>
      <c r="P6098" s="50">
        <v>0</v>
      </c>
      <c r="Q6098" s="50">
        <v>0</v>
      </c>
      <c r="R6098" s="42">
        <v>0</v>
      </c>
      <c r="S6098" s="42">
        <v>24.086082161956099</v>
      </c>
      <c r="T6098" s="42">
        <v>116.770111804156</v>
      </c>
      <c r="U6098" s="15">
        <f t="shared" si="383"/>
        <v>0</v>
      </c>
    </row>
    <row r="6099" spans="6:21" x14ac:dyDescent="0.3">
      <c r="F6099" s="5">
        <f>Demand!C6099</f>
        <v>22.62939207702944</v>
      </c>
      <c r="G6099">
        <f>Irradiance!A6099*$B$2*'Technical Data'!$B$2</f>
        <v>0</v>
      </c>
      <c r="H6099" s="5">
        <f t="shared" si="380"/>
        <v>-22.62939207702944</v>
      </c>
      <c r="I6099" s="38">
        <v>0</v>
      </c>
      <c r="J6099" s="35">
        <f>IF(H6099&gt;0,MIN(H6099,($B$3-L6098)/'Technical Data'!$B$5),0)</f>
        <v>0</v>
      </c>
      <c r="K6099" s="15">
        <f>IF(H6099&lt;0,MIN(ABS(H6099),(L6098*'Technical Data'!$B$4)),0)</f>
        <v>22.62939207702944</v>
      </c>
      <c r="L6099" s="15">
        <f>L6098+J6099*'Technical Data'!$B$5-(K6099/'Technical Data'!$B$4)</f>
        <v>117.60666377781334</v>
      </c>
      <c r="N6099" s="15">
        <f t="shared" si="381"/>
        <v>0</v>
      </c>
      <c r="O6099" s="36">
        <f t="shared" si="382"/>
        <v>0</v>
      </c>
      <c r="P6099" s="50">
        <v>0</v>
      </c>
      <c r="Q6099" s="50">
        <v>0</v>
      </c>
      <c r="R6099" s="42">
        <v>0</v>
      </c>
      <c r="S6099" s="42">
        <v>22.629392077029401</v>
      </c>
      <c r="T6099" s="42">
        <v>91.626342829678904</v>
      </c>
      <c r="U6099" s="15">
        <f t="shared" si="383"/>
        <v>0</v>
      </c>
    </row>
    <row r="6100" spans="6:21" x14ac:dyDescent="0.3">
      <c r="F6100" s="5">
        <f>Demand!C6100</f>
        <v>20.875767698938589</v>
      </c>
      <c r="G6100">
        <f>Irradiance!A6100*$B$2*'Technical Data'!$B$2</f>
        <v>0</v>
      </c>
      <c r="H6100" s="5">
        <f t="shared" si="380"/>
        <v>-20.875767698938589</v>
      </c>
      <c r="I6100" s="38">
        <v>0</v>
      </c>
      <c r="J6100" s="35">
        <f>IF(H6100&gt;0,MIN(H6100,($B$3-L6099)/'Technical Data'!$B$5),0)</f>
        <v>0</v>
      </c>
      <c r="K6100" s="15">
        <f>IF(H6100&lt;0,MIN(ABS(H6100),(L6099*'Technical Data'!$B$4)),0)</f>
        <v>20.875767698938589</v>
      </c>
      <c r="L6100" s="15">
        <f>L6099+J6100*'Technical Data'!$B$5-(K6100/'Technical Data'!$B$4)</f>
        <v>94.411366334548234</v>
      </c>
      <c r="N6100" s="15">
        <f t="shared" si="381"/>
        <v>0</v>
      </c>
      <c r="O6100" s="36">
        <f t="shared" si="382"/>
        <v>0</v>
      </c>
      <c r="P6100" s="50">
        <v>0</v>
      </c>
      <c r="Q6100" s="50">
        <v>0</v>
      </c>
      <c r="R6100" s="42">
        <v>0</v>
      </c>
      <c r="S6100" s="42">
        <v>20.875767698938599</v>
      </c>
      <c r="T6100" s="42">
        <v>68.4310453864138</v>
      </c>
      <c r="U6100" s="15">
        <f t="shared" si="383"/>
        <v>0</v>
      </c>
    </row>
    <row r="6101" spans="6:21" x14ac:dyDescent="0.3">
      <c r="F6101" s="5">
        <f>Demand!C6101</f>
        <v>18.93451080661497</v>
      </c>
      <c r="G6101">
        <f>Irradiance!A6101*$B$2*'Technical Data'!$B$2</f>
        <v>0</v>
      </c>
      <c r="H6101" s="5">
        <f t="shared" si="380"/>
        <v>-18.93451080661497</v>
      </c>
      <c r="I6101" s="38">
        <v>0</v>
      </c>
      <c r="J6101" s="35">
        <f>IF(H6101&gt;0,MIN(H6101,($B$3-L6100)/'Technical Data'!$B$5),0)</f>
        <v>0</v>
      </c>
      <c r="K6101" s="15">
        <f>IF(H6101&lt;0,MIN(ABS(H6101),(L6100*'Technical Data'!$B$4)),0)</f>
        <v>18.93451080661497</v>
      </c>
      <c r="L6101" s="15">
        <f>L6100+J6101*'Technical Data'!$B$5-(K6101/'Technical Data'!$B$4)</f>
        <v>73.373020993864941</v>
      </c>
      <c r="N6101" s="15">
        <f t="shared" si="381"/>
        <v>0</v>
      </c>
      <c r="O6101" s="36">
        <f t="shared" si="382"/>
        <v>0</v>
      </c>
      <c r="P6101" s="50">
        <v>0</v>
      </c>
      <c r="Q6101" s="50">
        <v>0</v>
      </c>
      <c r="R6101" s="42">
        <v>0</v>
      </c>
      <c r="S6101" s="42">
        <v>18.934510806614998</v>
      </c>
      <c r="T6101" s="42">
        <v>47.3927000457305</v>
      </c>
      <c r="U6101" s="15">
        <f t="shared" si="383"/>
        <v>0</v>
      </c>
    </row>
    <row r="6102" spans="6:21" x14ac:dyDescent="0.3">
      <c r="F6102" s="5">
        <f>Demand!C6102</f>
        <v>15.414426545557331</v>
      </c>
      <c r="G6102">
        <f>Irradiance!A6102*$B$2*'Technical Data'!$B$2</f>
        <v>0</v>
      </c>
      <c r="H6102" s="5">
        <f t="shared" si="380"/>
        <v>-15.414426545557331</v>
      </c>
      <c r="I6102" s="38">
        <v>0</v>
      </c>
      <c r="J6102" s="35">
        <f>IF(H6102&gt;0,MIN(H6102,($B$3-L6101)/'Technical Data'!$B$5),0)</f>
        <v>0</v>
      </c>
      <c r="K6102" s="15">
        <f>IF(H6102&lt;0,MIN(ABS(H6102),(L6101*'Technical Data'!$B$4)),0)</f>
        <v>15.414426545557331</v>
      </c>
      <c r="L6102" s="15">
        <f>L6101+J6102*'Technical Data'!$B$5-(K6102/'Technical Data'!$B$4)</f>
        <v>56.245880387690129</v>
      </c>
      <c r="N6102" s="15">
        <f t="shared" si="381"/>
        <v>0</v>
      </c>
      <c r="O6102" s="36">
        <f t="shared" si="382"/>
        <v>0</v>
      </c>
      <c r="P6102" s="50">
        <v>0</v>
      </c>
      <c r="Q6102" s="50">
        <v>0</v>
      </c>
      <c r="R6102" s="42">
        <v>0</v>
      </c>
      <c r="S6102" s="42">
        <v>15.4144265455573</v>
      </c>
      <c r="T6102" s="42">
        <v>30.265559439555702</v>
      </c>
      <c r="U6102" s="15">
        <f t="shared" si="383"/>
        <v>0</v>
      </c>
    </row>
    <row r="6103" spans="6:21" x14ac:dyDescent="0.3">
      <c r="F6103" s="5">
        <f>Demand!C6103</f>
        <v>11.737629818305178</v>
      </c>
      <c r="G6103">
        <f>Irradiance!A6103*$B$2*'Technical Data'!$B$2</f>
        <v>0</v>
      </c>
      <c r="H6103" s="5">
        <f t="shared" si="380"/>
        <v>-11.737629818305178</v>
      </c>
      <c r="I6103" s="38">
        <v>0</v>
      </c>
      <c r="J6103" s="35">
        <f>IF(H6103&gt;0,MIN(H6103,($B$3-L6102)/'Technical Data'!$B$5),0)</f>
        <v>0</v>
      </c>
      <c r="K6103" s="15">
        <f>IF(H6103&lt;0,MIN(ABS(H6103),(L6102*'Technical Data'!$B$4)),0)</f>
        <v>11.737629818305178</v>
      </c>
      <c r="L6103" s="15">
        <f>L6102+J6103*'Technical Data'!$B$5-(K6103/'Technical Data'!$B$4)</f>
        <v>43.204069478462152</v>
      </c>
      <c r="N6103" s="15">
        <f t="shared" si="381"/>
        <v>0</v>
      </c>
      <c r="O6103" s="36">
        <f t="shared" si="382"/>
        <v>0</v>
      </c>
      <c r="P6103" s="50">
        <v>0</v>
      </c>
      <c r="Q6103" s="50">
        <v>0</v>
      </c>
      <c r="R6103" s="42">
        <v>0</v>
      </c>
      <c r="S6103" s="42">
        <v>11.7376298183052</v>
      </c>
      <c r="T6103" s="42">
        <v>17.2237485303277</v>
      </c>
      <c r="U6103" s="15">
        <f t="shared" si="383"/>
        <v>0</v>
      </c>
    </row>
    <row r="6104" spans="6:21" x14ac:dyDescent="0.3">
      <c r="F6104" s="5">
        <f>Demand!C6104</f>
        <v>16.105749978485296</v>
      </c>
      <c r="G6104">
        <f>Irradiance!A6104*$B$2*'Technical Data'!$B$2</f>
        <v>1.9224667335025696</v>
      </c>
      <c r="H6104" s="5">
        <f t="shared" si="380"/>
        <v>-14.183283244982727</v>
      </c>
      <c r="I6104" s="38">
        <v>0.60437630119033015</v>
      </c>
      <c r="J6104" s="35">
        <f>IF(H6104&gt;0,MIN(H6104,($B$3-L6103)/'Technical Data'!$B$5),0)</f>
        <v>0</v>
      </c>
      <c r="K6104" s="15">
        <f>IF(H6104&lt;0,MIN(ABS(H6104),(L6103*'Technical Data'!$B$4)),0)</f>
        <v>14.183283244982727</v>
      </c>
      <c r="L6104" s="15">
        <f>L6103+J6104*'Technical Data'!$B$5-(K6104/'Technical Data'!$B$4)</f>
        <v>27.444865872925789</v>
      </c>
      <c r="N6104" s="15">
        <f t="shared" si="381"/>
        <v>1.9224667335025696</v>
      </c>
      <c r="O6104" s="36">
        <f t="shared" si="382"/>
        <v>0</v>
      </c>
      <c r="P6104" s="50">
        <v>0</v>
      </c>
      <c r="Q6104" s="50">
        <v>0.60437630119032804</v>
      </c>
      <c r="R6104" s="42">
        <v>0</v>
      </c>
      <c r="S6104" s="42">
        <v>15.501373677295</v>
      </c>
      <c r="T6104" s="42">
        <v>0</v>
      </c>
      <c r="U6104" s="15">
        <f t="shared" si="383"/>
        <v>1.9224667335025696</v>
      </c>
    </row>
    <row r="6105" spans="6:21" x14ac:dyDescent="0.3">
      <c r="F6105" s="5">
        <f>Demand!C6105</f>
        <v>19.950375521211846</v>
      </c>
      <c r="G6105">
        <f>Irradiance!A6105*$B$2*'Technical Data'!$B$2</f>
        <v>168.21583918147485</v>
      </c>
      <c r="H6105" s="5">
        <f t="shared" si="380"/>
        <v>148.26546366026301</v>
      </c>
      <c r="I6105" s="38">
        <v>52.882926354153888</v>
      </c>
      <c r="J6105" s="35">
        <f>IF(H6105&gt;0,MIN(H6105,($B$3-L6104)/'Technical Data'!$B$5),0)</f>
        <v>148.26546366026301</v>
      </c>
      <c r="K6105" s="15">
        <f>IF(H6105&lt;0,MIN(ABS(H6105),(L6104*'Technical Data'!$B$4)),0)</f>
        <v>0</v>
      </c>
      <c r="L6105" s="15">
        <f>L6104+J6105*'Technical Data'!$B$5-(K6105/'Technical Data'!$B$4)</f>
        <v>160.88378316716251</v>
      </c>
      <c r="N6105" s="15">
        <f t="shared" si="381"/>
        <v>19.950375521211839</v>
      </c>
      <c r="O6105" s="36">
        <f t="shared" si="382"/>
        <v>0</v>
      </c>
      <c r="P6105" s="50">
        <v>32.932550832941899</v>
      </c>
      <c r="Q6105" s="50">
        <v>19.9503755212118</v>
      </c>
      <c r="R6105" s="42">
        <v>0</v>
      </c>
      <c r="S6105" s="42">
        <v>0</v>
      </c>
      <c r="T6105" s="42">
        <v>0</v>
      </c>
      <c r="U6105" s="15">
        <f t="shared" si="383"/>
        <v>19.950375521211839</v>
      </c>
    </row>
    <row r="6106" spans="6:21" x14ac:dyDescent="0.3">
      <c r="F6106" s="5">
        <f>Demand!C6106</f>
        <v>26.300521892971187</v>
      </c>
      <c r="G6106">
        <f>Irradiance!A6106*$B$2*'Technical Data'!$B$2</f>
        <v>359.02066248160492</v>
      </c>
      <c r="H6106" s="5">
        <f t="shared" si="380"/>
        <v>332.72014058863374</v>
      </c>
      <c r="I6106" s="38">
        <v>112.86727424729411</v>
      </c>
      <c r="J6106" s="35">
        <f>IF(H6106&gt;0,MIN(H6106,($B$3-L6105)/'Technical Data'!$B$5),0)</f>
        <v>246.37273522819163</v>
      </c>
      <c r="K6106" s="15">
        <f>IF(H6106&lt;0,MIN(ABS(H6106),(L6105*'Technical Data'!$B$4)),0)</f>
        <v>0</v>
      </c>
      <c r="L6106" s="15">
        <f>L6105+J6106*'Technical Data'!$B$5-(K6106/'Technical Data'!$B$4)</f>
        <v>382.61924487253498</v>
      </c>
      <c r="N6106" s="15">
        <f t="shared" si="381"/>
        <v>112.64792725341329</v>
      </c>
      <c r="O6106" s="36">
        <f t="shared" si="382"/>
        <v>86.347405360442096</v>
      </c>
      <c r="P6106" s="50">
        <v>86.566752354322603</v>
      </c>
      <c r="Q6106" s="50">
        <v>26.300521892971201</v>
      </c>
      <c r="R6106" s="42">
        <v>0</v>
      </c>
      <c r="S6106" s="42">
        <v>0</v>
      </c>
      <c r="T6106" s="42">
        <v>0</v>
      </c>
      <c r="U6106" s="15">
        <f t="shared" si="383"/>
        <v>112.64792725341329</v>
      </c>
    </row>
    <row r="6107" spans="6:21" x14ac:dyDescent="0.3">
      <c r="F6107" s="5">
        <f>Demand!C6107</f>
        <v>31.07128532907273</v>
      </c>
      <c r="G6107">
        <f>Irradiance!A6107*$B$2*'Technical Data'!$B$2</f>
        <v>532.52328518021181</v>
      </c>
      <c r="H6107" s="5">
        <f t="shared" si="380"/>
        <v>501.45199985113908</v>
      </c>
      <c r="I6107" s="38">
        <v>167.41223542972139</v>
      </c>
      <c r="J6107" s="35">
        <f>IF(H6107&gt;0,MIN(H6107,($B$3-L6106)/'Technical Data'!$B$5),0)</f>
        <v>0</v>
      </c>
      <c r="K6107" s="15">
        <f>IF(H6107&lt;0,MIN(ABS(H6107),(L6106*'Technical Data'!$B$4)),0)</f>
        <v>0</v>
      </c>
      <c r="L6107" s="15">
        <f>L6106+J6107*'Technical Data'!$B$5-(K6107/'Technical Data'!$B$4)</f>
        <v>382.61924487253498</v>
      </c>
      <c r="N6107" s="15">
        <f t="shared" si="381"/>
        <v>532.52328518021181</v>
      </c>
      <c r="O6107" s="36">
        <f t="shared" si="382"/>
        <v>501.45199985113908</v>
      </c>
      <c r="P6107" s="50">
        <v>136.340950100648</v>
      </c>
      <c r="Q6107" s="50">
        <v>31.071285329072701</v>
      </c>
      <c r="R6107" s="42">
        <v>0</v>
      </c>
      <c r="S6107" s="42">
        <v>0</v>
      </c>
      <c r="T6107" s="42">
        <v>0</v>
      </c>
      <c r="U6107" s="15">
        <f t="shared" si="383"/>
        <v>532.52328518021181</v>
      </c>
    </row>
    <row r="6108" spans="6:21" x14ac:dyDescent="0.3">
      <c r="F6108" s="5">
        <f>Demand!C6108</f>
        <v>33.243541012236534</v>
      </c>
      <c r="G6108">
        <f>Irradiance!A6108*$B$2*'Technical Data'!$B$2</f>
        <v>661.56886466657181</v>
      </c>
      <c r="H6108" s="5">
        <f t="shared" si="380"/>
        <v>628.32532365433531</v>
      </c>
      <c r="I6108" s="38">
        <v>207.9809946471224</v>
      </c>
      <c r="J6108" s="35">
        <f>IF(H6108&gt;0,MIN(H6108,($B$3-L6107)/'Technical Data'!$B$5),0)</f>
        <v>0</v>
      </c>
      <c r="K6108" s="15">
        <f>IF(H6108&lt;0,MIN(ABS(H6108),(L6107*'Technical Data'!$B$4)),0)</f>
        <v>0</v>
      </c>
      <c r="L6108" s="15">
        <f>L6107+J6108*'Technical Data'!$B$5-(K6108/'Technical Data'!$B$4)</f>
        <v>382.61924487253498</v>
      </c>
      <c r="N6108" s="15">
        <f t="shared" si="381"/>
        <v>661.56886466657181</v>
      </c>
      <c r="O6108" s="36">
        <f t="shared" si="382"/>
        <v>628.32532365433531</v>
      </c>
      <c r="P6108" s="50">
        <v>174.73745363488499</v>
      </c>
      <c r="Q6108" s="50">
        <v>33.243541012236498</v>
      </c>
      <c r="R6108" s="42">
        <v>0</v>
      </c>
      <c r="S6108" s="42">
        <v>0</v>
      </c>
      <c r="T6108" s="42">
        <v>0</v>
      </c>
      <c r="U6108" s="15">
        <f t="shared" si="383"/>
        <v>661.56886466657181</v>
      </c>
    </row>
    <row r="6109" spans="6:21" x14ac:dyDescent="0.3">
      <c r="F6109" s="5">
        <f>Demand!C6109</f>
        <v>33.926430872735239</v>
      </c>
      <c r="G6109">
        <f>Irradiance!A6109*$B$2*'Technical Data'!$B$2</f>
        <v>745.35637313505867</v>
      </c>
      <c r="H6109" s="5">
        <f t="shared" si="380"/>
        <v>711.42994226232349</v>
      </c>
      <c r="I6109" s="38">
        <v>234.32172844066761</v>
      </c>
      <c r="J6109" s="35">
        <f>IF(H6109&gt;0,MIN(H6109,($B$3-L6108)/'Technical Data'!$B$5),0)</f>
        <v>0</v>
      </c>
      <c r="K6109" s="15">
        <f>IF(H6109&lt;0,MIN(ABS(H6109),(L6108*'Technical Data'!$B$4)),0)</f>
        <v>0</v>
      </c>
      <c r="L6109" s="15">
        <f>L6108+J6109*'Technical Data'!$B$5-(K6109/'Technical Data'!$B$4)</f>
        <v>382.61924487253498</v>
      </c>
      <c r="N6109" s="15">
        <f t="shared" si="381"/>
        <v>745.35637313505867</v>
      </c>
      <c r="O6109" s="36">
        <f t="shared" si="382"/>
        <v>711.42994226232349</v>
      </c>
      <c r="P6109" s="50">
        <v>200.395297567932</v>
      </c>
      <c r="Q6109" s="50">
        <v>33.926430872735203</v>
      </c>
      <c r="R6109" s="42">
        <v>0</v>
      </c>
      <c r="S6109" s="42">
        <v>0</v>
      </c>
      <c r="T6109" s="42">
        <v>0</v>
      </c>
      <c r="U6109" s="15">
        <f t="shared" si="383"/>
        <v>745.35637313505867</v>
      </c>
    </row>
    <row r="6110" spans="6:21" x14ac:dyDescent="0.3">
      <c r="F6110" s="5">
        <f>Demand!C6110</f>
        <v>35.368776979539426</v>
      </c>
      <c r="G6110">
        <f>Irradiance!A6110*$B$2*'Technical Data'!$B$2</f>
        <v>781.48272716879455</v>
      </c>
      <c r="H6110" s="5">
        <f t="shared" si="380"/>
        <v>746.11395018925509</v>
      </c>
      <c r="I6110" s="38">
        <v>245.67896643386919</v>
      </c>
      <c r="J6110" s="35">
        <f>IF(H6110&gt;0,MIN(H6110,($B$3-L6109)/'Technical Data'!$B$5),0)</f>
        <v>0</v>
      </c>
      <c r="K6110" s="15">
        <f>IF(H6110&lt;0,MIN(ABS(H6110),(L6109*'Technical Data'!$B$4)),0)</f>
        <v>0</v>
      </c>
      <c r="L6110" s="15">
        <f>L6109+J6110*'Technical Data'!$B$5-(K6110/'Technical Data'!$B$4)</f>
        <v>382.61924487253498</v>
      </c>
      <c r="N6110" s="15">
        <f t="shared" si="381"/>
        <v>781.48272716879455</v>
      </c>
      <c r="O6110" s="36">
        <f t="shared" si="382"/>
        <v>746.11395018925509</v>
      </c>
      <c r="P6110" s="50">
        <v>210.31018945432899</v>
      </c>
      <c r="Q6110" s="50">
        <v>35.368776979539398</v>
      </c>
      <c r="R6110" s="42">
        <v>0</v>
      </c>
      <c r="S6110" s="42">
        <v>0</v>
      </c>
      <c r="T6110" s="42">
        <v>0</v>
      </c>
      <c r="U6110" s="15">
        <f t="shared" si="383"/>
        <v>781.48272716879455</v>
      </c>
    </row>
    <row r="6111" spans="6:21" x14ac:dyDescent="0.3">
      <c r="F6111" s="5">
        <f>Demand!C6111</f>
        <v>34.168540679650661</v>
      </c>
      <c r="G6111">
        <f>Irradiance!A6111*$B$2*'Technical Data'!$B$2</f>
        <v>753.20644563019425</v>
      </c>
      <c r="H6111" s="5">
        <f t="shared" si="380"/>
        <v>719.03790495054363</v>
      </c>
      <c r="I6111" s="38">
        <v>236.78959833719469</v>
      </c>
      <c r="J6111" s="35">
        <f>IF(H6111&gt;0,MIN(H6111,($B$3-L6110)/'Technical Data'!$B$5),0)</f>
        <v>0</v>
      </c>
      <c r="K6111" s="15">
        <f>IF(H6111&lt;0,MIN(ABS(H6111),(L6110*'Technical Data'!$B$4)),0)</f>
        <v>0</v>
      </c>
      <c r="L6111" s="15">
        <f>L6110+J6111*'Technical Data'!$B$5-(K6111/'Technical Data'!$B$4)</f>
        <v>382.61924487253498</v>
      </c>
      <c r="N6111" s="15">
        <f t="shared" si="381"/>
        <v>753.20644563019425</v>
      </c>
      <c r="O6111" s="36">
        <f t="shared" si="382"/>
        <v>719.03790495054363</v>
      </c>
      <c r="P6111" s="50">
        <v>202.62105765754299</v>
      </c>
      <c r="Q6111" s="50">
        <v>34.168540679650697</v>
      </c>
      <c r="R6111" s="42">
        <v>0</v>
      </c>
      <c r="S6111" s="42">
        <v>0</v>
      </c>
      <c r="T6111" s="42">
        <v>0</v>
      </c>
      <c r="U6111" s="15">
        <f t="shared" si="383"/>
        <v>753.20644563019425</v>
      </c>
    </row>
    <row r="6112" spans="6:21" x14ac:dyDescent="0.3">
      <c r="F6112" s="5">
        <f>Demand!C6112</f>
        <v>35.115900492440474</v>
      </c>
      <c r="G6112">
        <f>Irradiance!A6112*$B$2*'Technical Data'!$B$2</f>
        <v>669.49903994226986</v>
      </c>
      <c r="H6112" s="5">
        <f t="shared" si="380"/>
        <v>634.3831394498294</v>
      </c>
      <c r="I6112" s="38">
        <v>210.4740468895325</v>
      </c>
      <c r="J6112" s="35">
        <f>IF(H6112&gt;0,MIN(H6112,($B$3-L6111)/'Technical Data'!$B$5),0)</f>
        <v>0</v>
      </c>
      <c r="K6112" s="15">
        <f>IF(H6112&lt;0,MIN(ABS(H6112),(L6111*'Technical Data'!$B$4)),0)</f>
        <v>0</v>
      </c>
      <c r="L6112" s="15">
        <f>L6111+J6112*'Technical Data'!$B$5-(K6112/'Technical Data'!$B$4)</f>
        <v>382.61924487253498</v>
      </c>
      <c r="N6112" s="15">
        <f t="shared" si="381"/>
        <v>669.49903994226986</v>
      </c>
      <c r="O6112" s="36">
        <f t="shared" si="382"/>
        <v>634.3831394498294</v>
      </c>
      <c r="P6112" s="50">
        <v>26.144089496253201</v>
      </c>
      <c r="Q6112" s="50">
        <v>35.115900492440502</v>
      </c>
      <c r="R6112" s="42">
        <v>149.21405690083799</v>
      </c>
      <c r="S6112" s="42">
        <v>0</v>
      </c>
      <c r="T6112" s="42">
        <v>134.292651210754</v>
      </c>
      <c r="U6112" s="15">
        <f t="shared" si="383"/>
        <v>669.49903994226986</v>
      </c>
    </row>
    <row r="6113" spans="6:21" x14ac:dyDescent="0.3">
      <c r="F6113" s="5">
        <f>Demand!C6113</f>
        <v>40.493835473921294</v>
      </c>
      <c r="G6113">
        <f>Irradiance!A6113*$B$2*'Technical Data'!$B$2</f>
        <v>544.05808558122726</v>
      </c>
      <c r="H6113" s="5">
        <f t="shared" si="380"/>
        <v>503.56425010730595</v>
      </c>
      <c r="I6113" s="38">
        <v>171.03849323686339</v>
      </c>
      <c r="J6113" s="35">
        <f>IF(H6113&gt;0,MIN(H6113,($B$3-L6112)/'Technical Data'!$B$5),0)</f>
        <v>0</v>
      </c>
      <c r="K6113" s="15">
        <f>IF(H6113&lt;0,MIN(ABS(H6113),(L6112*'Technical Data'!$B$4)),0)</f>
        <v>0</v>
      </c>
      <c r="L6113" s="15">
        <f>L6112+J6113*'Technical Data'!$B$5-(K6113/'Technical Data'!$B$4)</f>
        <v>382.61924487253498</v>
      </c>
      <c r="N6113" s="15">
        <f t="shared" si="381"/>
        <v>544.05808558122726</v>
      </c>
      <c r="O6113" s="36">
        <f t="shared" si="382"/>
        <v>503.56425010730595</v>
      </c>
      <c r="P6113" s="50">
        <v>0</v>
      </c>
      <c r="Q6113" s="50">
        <v>40.493835473921301</v>
      </c>
      <c r="R6113" s="42">
        <v>130.54465776294199</v>
      </c>
      <c r="S6113" s="42">
        <v>0</v>
      </c>
      <c r="T6113" s="42">
        <v>251.782843197402</v>
      </c>
      <c r="U6113" s="15">
        <f t="shared" si="383"/>
        <v>544.05808558122726</v>
      </c>
    </row>
    <row r="6114" spans="6:21" x14ac:dyDescent="0.3">
      <c r="F6114" s="5">
        <f>Demand!C6114</f>
        <v>46.289673397026448</v>
      </c>
      <c r="G6114">
        <f>Irradiance!A6114*$B$2*'Technical Data'!$B$2</f>
        <v>377.20399366931667</v>
      </c>
      <c r="H6114" s="5">
        <f t="shared" si="380"/>
        <v>330.91432027229024</v>
      </c>
      <c r="I6114" s="38">
        <v>118.5836667627194</v>
      </c>
      <c r="J6114" s="35">
        <f>IF(H6114&gt;0,MIN(H6114,($B$3-L6113)/'Technical Data'!$B$5),0)</f>
        <v>0</v>
      </c>
      <c r="K6114" s="15">
        <f>IF(H6114&lt;0,MIN(ABS(H6114),(L6113*'Technical Data'!$B$4)),0)</f>
        <v>0</v>
      </c>
      <c r="L6114" s="15">
        <f>L6113+J6114*'Technical Data'!$B$5-(K6114/'Technical Data'!$B$4)</f>
        <v>382.61924487253498</v>
      </c>
      <c r="N6114" s="15">
        <f t="shared" si="381"/>
        <v>377.20399366931667</v>
      </c>
      <c r="O6114" s="36">
        <f t="shared" si="382"/>
        <v>330.91432027229024</v>
      </c>
      <c r="P6114" s="50">
        <v>0</v>
      </c>
      <c r="Q6114" s="50">
        <v>46.289673397026498</v>
      </c>
      <c r="R6114" s="42">
        <v>72.2939933656926</v>
      </c>
      <c r="S6114" s="42">
        <v>0</v>
      </c>
      <c r="T6114" s="42">
        <v>316.84743722652502</v>
      </c>
      <c r="U6114" s="15">
        <f t="shared" si="383"/>
        <v>377.20399366931667</v>
      </c>
    </row>
    <row r="6115" spans="6:21" x14ac:dyDescent="0.3">
      <c r="F6115" s="5">
        <f>Demand!C6115</f>
        <v>46.767771434630347</v>
      </c>
      <c r="G6115">
        <f>Irradiance!A6115*$B$2*'Technical Data'!$B$2</f>
        <v>189.84358993337875</v>
      </c>
      <c r="H6115" s="5">
        <f t="shared" si="380"/>
        <v>143.07581849874839</v>
      </c>
      <c r="I6115" s="38">
        <v>59.682159742545103</v>
      </c>
      <c r="J6115" s="35">
        <f>IF(H6115&gt;0,MIN(H6115,($B$3-L6114)/'Technical Data'!$B$5),0)</f>
        <v>0</v>
      </c>
      <c r="K6115" s="15">
        <f>IF(H6115&lt;0,MIN(ABS(H6115),(L6114*'Technical Data'!$B$4)),0)</f>
        <v>0</v>
      </c>
      <c r="L6115" s="15">
        <f>L6114+J6115*'Technical Data'!$B$5-(K6115/'Technical Data'!$B$4)</f>
        <v>382.61924487253498</v>
      </c>
      <c r="N6115" s="15">
        <f t="shared" si="381"/>
        <v>189.84358993337875</v>
      </c>
      <c r="O6115" s="36">
        <f t="shared" si="382"/>
        <v>143.07581849874839</v>
      </c>
      <c r="P6115" s="50">
        <v>0</v>
      </c>
      <c r="Q6115" s="50">
        <v>46.767771434630298</v>
      </c>
      <c r="R6115" s="42">
        <v>12.914388307914599</v>
      </c>
      <c r="S6115" s="42">
        <v>0</v>
      </c>
      <c r="T6115" s="42">
        <v>328.47038670364799</v>
      </c>
      <c r="U6115" s="15">
        <f t="shared" si="383"/>
        <v>189.84358993337875</v>
      </c>
    </row>
    <row r="6116" spans="6:21" x14ac:dyDescent="0.3">
      <c r="F6116" s="5">
        <f>Demand!C6116</f>
        <v>41.118683484786189</v>
      </c>
      <c r="G6116">
        <f>Irradiance!A6116*$B$2*'Technical Data'!$B$2</f>
        <v>3.8449334670051392</v>
      </c>
      <c r="H6116" s="5">
        <f t="shared" si="380"/>
        <v>-37.273750017781047</v>
      </c>
      <c r="I6116" s="38">
        <v>1.2087526023806601</v>
      </c>
      <c r="J6116" s="35">
        <f>IF(H6116&gt;0,MIN(H6116,($B$3-L6115)/'Technical Data'!$B$5),0)</f>
        <v>0</v>
      </c>
      <c r="K6116" s="15">
        <f>IF(H6116&lt;0,MIN(ABS(H6116),(L6115*'Technical Data'!$B$4)),0)</f>
        <v>37.273750017781047</v>
      </c>
      <c r="L6116" s="15">
        <f>L6115+J6116*'Technical Data'!$B$5-(K6116/'Technical Data'!$B$4)</f>
        <v>341.20396707500049</v>
      </c>
      <c r="N6116" s="15">
        <f t="shared" si="381"/>
        <v>3.8449334670051392</v>
      </c>
      <c r="O6116" s="36">
        <f t="shared" si="382"/>
        <v>0</v>
      </c>
      <c r="P6116" s="50">
        <v>0</v>
      </c>
      <c r="Q6116" s="50">
        <v>1.2087526023806601</v>
      </c>
      <c r="R6116" s="42">
        <v>0</v>
      </c>
      <c r="S6116" s="42">
        <v>39.909930882405497</v>
      </c>
      <c r="T6116" s="42">
        <v>284.12601905653099</v>
      </c>
      <c r="U6116" s="15">
        <f t="shared" si="383"/>
        <v>3.8449334670051392</v>
      </c>
    </row>
    <row r="6117" spans="6:21" x14ac:dyDescent="0.3">
      <c r="F6117" s="5">
        <f>Demand!C6117</f>
        <v>30.670752484741968</v>
      </c>
      <c r="G6117">
        <f>Irradiance!A6117*$B$2*'Technical Data'!$B$2</f>
        <v>0</v>
      </c>
      <c r="H6117" s="5">
        <f t="shared" si="380"/>
        <v>-30.670752484741968</v>
      </c>
      <c r="I6117" s="38">
        <v>0</v>
      </c>
      <c r="J6117" s="35">
        <f>IF(H6117&gt;0,MIN(H6117,($B$3-L6116)/'Technical Data'!$B$5),0)</f>
        <v>0</v>
      </c>
      <c r="K6117" s="15">
        <f>IF(H6117&lt;0,MIN(ABS(H6117),(L6116*'Technical Data'!$B$4)),0)</f>
        <v>30.670752484741968</v>
      </c>
      <c r="L6117" s="15">
        <f>L6116+J6117*'Technical Data'!$B$5-(K6117/'Technical Data'!$B$4)</f>
        <v>307.12535320306495</v>
      </c>
      <c r="N6117" s="15">
        <f t="shared" si="381"/>
        <v>0</v>
      </c>
      <c r="O6117" s="36">
        <f t="shared" si="382"/>
        <v>0</v>
      </c>
      <c r="P6117" s="50">
        <v>0</v>
      </c>
      <c r="Q6117" s="50">
        <v>0</v>
      </c>
      <c r="R6117" s="42">
        <v>0</v>
      </c>
      <c r="S6117" s="42">
        <v>30.670752484742</v>
      </c>
      <c r="T6117" s="42">
        <v>250.04740518459499</v>
      </c>
      <c r="U6117" s="15">
        <f t="shared" si="383"/>
        <v>0</v>
      </c>
    </row>
    <row r="6118" spans="6:21" x14ac:dyDescent="0.3">
      <c r="F6118" s="5">
        <f>Demand!C6118</f>
        <v>23.361535002938691</v>
      </c>
      <c r="G6118">
        <f>Irradiance!A6118*$B$2*'Technical Data'!$B$2</f>
        <v>0</v>
      </c>
      <c r="H6118" s="5">
        <f t="shared" si="380"/>
        <v>-23.361535002938691</v>
      </c>
      <c r="I6118" s="38">
        <v>0</v>
      </c>
      <c r="J6118" s="35">
        <f>IF(H6118&gt;0,MIN(H6118,($B$3-L6117)/'Technical Data'!$B$5),0)</f>
        <v>0</v>
      </c>
      <c r="K6118" s="15">
        <f>IF(H6118&lt;0,MIN(ABS(H6118),(L6117*'Technical Data'!$B$4)),0)</f>
        <v>23.361535002938691</v>
      </c>
      <c r="L6118" s="15">
        <f>L6117+J6118*'Technical Data'!$B$5-(K6118/'Technical Data'!$B$4)</f>
        <v>281.16809208868864</v>
      </c>
      <c r="N6118" s="15">
        <f t="shared" si="381"/>
        <v>0</v>
      </c>
      <c r="O6118" s="36">
        <f t="shared" si="382"/>
        <v>0</v>
      </c>
      <c r="P6118" s="50">
        <v>0</v>
      </c>
      <c r="Q6118" s="50">
        <v>0</v>
      </c>
      <c r="R6118" s="42">
        <v>0</v>
      </c>
      <c r="S6118" s="42">
        <v>23.361535002938702</v>
      </c>
      <c r="T6118" s="42">
        <v>224.090144070219</v>
      </c>
      <c r="U6118" s="15">
        <f t="shared" si="383"/>
        <v>0</v>
      </c>
    </row>
    <row r="6119" spans="6:21" x14ac:dyDescent="0.3">
      <c r="F6119" s="5">
        <f>Demand!C6119</f>
        <v>23.694124795974531</v>
      </c>
      <c r="G6119">
        <f>Irradiance!A6119*$B$2*'Technical Data'!$B$2</f>
        <v>0</v>
      </c>
      <c r="H6119" s="5">
        <f t="shared" si="380"/>
        <v>-23.694124795974531</v>
      </c>
      <c r="I6119" s="38">
        <v>0</v>
      </c>
      <c r="J6119" s="35">
        <f>IF(H6119&gt;0,MIN(H6119,($B$3-L6118)/'Technical Data'!$B$5),0)</f>
        <v>0</v>
      </c>
      <c r="K6119" s="15">
        <f>IF(H6119&lt;0,MIN(ABS(H6119),(L6118*'Technical Data'!$B$4)),0)</f>
        <v>23.694124795974531</v>
      </c>
      <c r="L6119" s="15">
        <f>L6118+J6119*'Technical Data'!$B$5-(K6119/'Technical Data'!$B$4)</f>
        <v>254.84128675982805</v>
      </c>
      <c r="N6119" s="15">
        <f t="shared" si="381"/>
        <v>0</v>
      </c>
      <c r="O6119" s="36">
        <f t="shared" si="382"/>
        <v>0</v>
      </c>
      <c r="P6119" s="50">
        <v>0</v>
      </c>
      <c r="Q6119" s="50">
        <v>0</v>
      </c>
      <c r="R6119" s="42">
        <v>0</v>
      </c>
      <c r="S6119" s="42">
        <v>23.694124795974499</v>
      </c>
      <c r="T6119" s="42">
        <v>197.76333874135801</v>
      </c>
      <c r="U6119" s="15">
        <f t="shared" si="383"/>
        <v>0</v>
      </c>
    </row>
    <row r="6120" spans="6:21" x14ac:dyDescent="0.3">
      <c r="F6120" s="5">
        <f>Demand!C6120</f>
        <v>24.276849185561982</v>
      </c>
      <c r="G6120">
        <f>Irradiance!A6120*$B$2*'Technical Data'!$B$2</f>
        <v>0</v>
      </c>
      <c r="H6120" s="5">
        <f t="shared" si="380"/>
        <v>-24.276849185561982</v>
      </c>
      <c r="I6120" s="38">
        <v>0</v>
      </c>
      <c r="J6120" s="35">
        <f>IF(H6120&gt;0,MIN(H6120,($B$3-L6119)/'Technical Data'!$B$5),0)</f>
        <v>0</v>
      </c>
      <c r="K6120" s="15">
        <f>IF(H6120&lt;0,MIN(ABS(H6120),(L6119*'Technical Data'!$B$4)),0)</f>
        <v>24.276849185561982</v>
      </c>
      <c r="L6120" s="15">
        <f>L6119+J6120*'Technical Data'!$B$5-(K6120/'Technical Data'!$B$4)</f>
        <v>227.86700988698141</v>
      </c>
      <c r="N6120" s="15">
        <f t="shared" si="381"/>
        <v>0</v>
      </c>
      <c r="O6120" s="36">
        <f t="shared" si="382"/>
        <v>0</v>
      </c>
      <c r="P6120" s="50">
        <v>0</v>
      </c>
      <c r="Q6120" s="50">
        <v>0</v>
      </c>
      <c r="R6120" s="42">
        <v>0</v>
      </c>
      <c r="S6120" s="42">
        <v>24.276849185562</v>
      </c>
      <c r="T6120" s="42">
        <v>170.78906186851199</v>
      </c>
      <c r="U6120" s="15">
        <f t="shared" si="383"/>
        <v>0</v>
      </c>
    </row>
    <row r="6121" spans="6:21" x14ac:dyDescent="0.3">
      <c r="F6121" s="5">
        <f>Demand!C6121</f>
        <v>24.556155241846803</v>
      </c>
      <c r="G6121">
        <f>Irradiance!A6121*$B$2*'Technical Data'!$B$2</f>
        <v>0</v>
      </c>
      <c r="H6121" s="5">
        <f t="shared" si="380"/>
        <v>-24.556155241846803</v>
      </c>
      <c r="I6121" s="38">
        <v>0</v>
      </c>
      <c r="J6121" s="35">
        <f>IF(H6121&gt;0,MIN(H6121,($B$3-L6120)/'Technical Data'!$B$5),0)</f>
        <v>0</v>
      </c>
      <c r="K6121" s="15">
        <f>IF(H6121&lt;0,MIN(ABS(H6121),(L6120*'Technical Data'!$B$4)),0)</f>
        <v>24.556155241846803</v>
      </c>
      <c r="L6121" s="15">
        <f>L6120+J6121*'Technical Data'!$B$5-(K6121/'Technical Data'!$B$4)</f>
        <v>200.58239295159606</v>
      </c>
      <c r="N6121" s="15">
        <f t="shared" si="381"/>
        <v>0</v>
      </c>
      <c r="O6121" s="36">
        <f t="shared" si="382"/>
        <v>0</v>
      </c>
      <c r="P6121" s="50">
        <v>0</v>
      </c>
      <c r="Q6121" s="50">
        <v>0</v>
      </c>
      <c r="R6121" s="42">
        <v>0</v>
      </c>
      <c r="S6121" s="42">
        <v>24.556155241846799</v>
      </c>
      <c r="T6121" s="42">
        <v>143.504444933126</v>
      </c>
      <c r="U6121" s="15">
        <f t="shared" si="383"/>
        <v>0</v>
      </c>
    </row>
    <row r="6122" spans="6:21" x14ac:dyDescent="0.3">
      <c r="F6122" s="5">
        <f>Demand!C6122</f>
        <v>24.086082161956142</v>
      </c>
      <c r="G6122">
        <f>Irradiance!A6122*$B$2*'Technical Data'!$B$2</f>
        <v>0</v>
      </c>
      <c r="H6122" s="5">
        <f t="shared" si="380"/>
        <v>-24.086082161956142</v>
      </c>
      <c r="I6122" s="38">
        <v>0</v>
      </c>
      <c r="J6122" s="35">
        <f>IF(H6122&gt;0,MIN(H6122,($B$3-L6121)/'Technical Data'!$B$5),0)</f>
        <v>0</v>
      </c>
      <c r="K6122" s="15">
        <f>IF(H6122&lt;0,MIN(ABS(H6122),(L6121*'Technical Data'!$B$4)),0)</f>
        <v>24.086082161956142</v>
      </c>
      <c r="L6122" s="15">
        <f>L6121+J6122*'Technical Data'!$B$5-(K6122/'Technical Data'!$B$4)</f>
        <v>173.82007943831147</v>
      </c>
      <c r="N6122" s="15">
        <f t="shared" si="381"/>
        <v>0</v>
      </c>
      <c r="O6122" s="36">
        <f t="shared" si="382"/>
        <v>0</v>
      </c>
      <c r="P6122" s="50">
        <v>0</v>
      </c>
      <c r="Q6122" s="50">
        <v>0</v>
      </c>
      <c r="R6122" s="42">
        <v>0</v>
      </c>
      <c r="S6122" s="42">
        <v>24.086082161956099</v>
      </c>
      <c r="T6122" s="42">
        <v>116.742131419842</v>
      </c>
      <c r="U6122" s="15">
        <f t="shared" si="383"/>
        <v>0</v>
      </c>
    </row>
    <row r="6123" spans="6:21" x14ac:dyDescent="0.3">
      <c r="F6123" s="5">
        <f>Demand!C6123</f>
        <v>22.62939207702944</v>
      </c>
      <c r="G6123">
        <f>Irradiance!A6123*$B$2*'Technical Data'!$B$2</f>
        <v>0</v>
      </c>
      <c r="H6123" s="5">
        <f t="shared" si="380"/>
        <v>-22.62939207702944</v>
      </c>
      <c r="I6123" s="38">
        <v>0</v>
      </c>
      <c r="J6123" s="35">
        <f>IF(H6123&gt;0,MIN(H6123,($B$3-L6122)/'Technical Data'!$B$5),0)</f>
        <v>0</v>
      </c>
      <c r="K6123" s="15">
        <f>IF(H6123&lt;0,MIN(ABS(H6123),(L6122*'Technical Data'!$B$4)),0)</f>
        <v>22.62939207702944</v>
      </c>
      <c r="L6123" s="15">
        <f>L6122+J6123*'Technical Data'!$B$5-(K6123/'Technical Data'!$B$4)</f>
        <v>148.67631046383431</v>
      </c>
      <c r="N6123" s="15">
        <f t="shared" si="381"/>
        <v>0</v>
      </c>
      <c r="O6123" s="36">
        <f t="shared" si="382"/>
        <v>0</v>
      </c>
      <c r="P6123" s="50">
        <v>0</v>
      </c>
      <c r="Q6123" s="50">
        <v>0</v>
      </c>
      <c r="R6123" s="42">
        <v>0</v>
      </c>
      <c r="S6123" s="42">
        <v>22.629392077029401</v>
      </c>
      <c r="T6123" s="42">
        <v>91.5983624453646</v>
      </c>
      <c r="U6123" s="15">
        <f t="shared" si="383"/>
        <v>0</v>
      </c>
    </row>
    <row r="6124" spans="6:21" x14ac:dyDescent="0.3">
      <c r="F6124" s="5">
        <f>Demand!C6124</f>
        <v>20.875767698938589</v>
      </c>
      <c r="G6124">
        <f>Irradiance!A6124*$B$2*'Technical Data'!$B$2</f>
        <v>0</v>
      </c>
      <c r="H6124" s="5">
        <f t="shared" si="380"/>
        <v>-20.875767698938589</v>
      </c>
      <c r="I6124" s="38">
        <v>0</v>
      </c>
      <c r="J6124" s="35">
        <f>IF(H6124&gt;0,MIN(H6124,($B$3-L6123)/'Technical Data'!$B$5),0)</f>
        <v>0</v>
      </c>
      <c r="K6124" s="15">
        <f>IF(H6124&lt;0,MIN(ABS(H6124),(L6123*'Technical Data'!$B$4)),0)</f>
        <v>20.875767698938589</v>
      </c>
      <c r="L6124" s="15">
        <f>L6123+J6124*'Technical Data'!$B$5-(K6124/'Technical Data'!$B$4)</f>
        <v>125.48101302056921</v>
      </c>
      <c r="N6124" s="15">
        <f t="shared" si="381"/>
        <v>0</v>
      </c>
      <c r="O6124" s="36">
        <f t="shared" si="382"/>
        <v>0</v>
      </c>
      <c r="P6124" s="50">
        <v>0</v>
      </c>
      <c r="Q6124" s="50">
        <v>0</v>
      </c>
      <c r="R6124" s="42">
        <v>0</v>
      </c>
      <c r="S6124" s="42">
        <v>20.875767698938599</v>
      </c>
      <c r="T6124" s="42">
        <v>68.403065002099495</v>
      </c>
      <c r="U6124" s="15">
        <f t="shared" si="383"/>
        <v>0</v>
      </c>
    </row>
    <row r="6125" spans="6:21" x14ac:dyDescent="0.3">
      <c r="F6125" s="5">
        <f>Demand!C6125</f>
        <v>18.93451080661497</v>
      </c>
      <c r="G6125">
        <f>Irradiance!A6125*$B$2*'Technical Data'!$B$2</f>
        <v>0</v>
      </c>
      <c r="H6125" s="5">
        <f t="shared" si="380"/>
        <v>-18.93451080661497</v>
      </c>
      <c r="I6125" s="38">
        <v>0</v>
      </c>
      <c r="J6125" s="35">
        <f>IF(H6125&gt;0,MIN(H6125,($B$3-L6124)/'Technical Data'!$B$5),0)</f>
        <v>0</v>
      </c>
      <c r="K6125" s="15">
        <f>IF(H6125&lt;0,MIN(ABS(H6125),(L6124*'Technical Data'!$B$4)),0)</f>
        <v>18.93451080661497</v>
      </c>
      <c r="L6125" s="15">
        <f>L6124+J6125*'Technical Data'!$B$5-(K6125/'Technical Data'!$B$4)</f>
        <v>104.44266767988591</v>
      </c>
      <c r="N6125" s="15">
        <f t="shared" si="381"/>
        <v>0</v>
      </c>
      <c r="O6125" s="36">
        <f t="shared" si="382"/>
        <v>0</v>
      </c>
      <c r="P6125" s="50">
        <v>0</v>
      </c>
      <c r="Q6125" s="50">
        <v>0</v>
      </c>
      <c r="R6125" s="42">
        <v>0</v>
      </c>
      <c r="S6125" s="42">
        <v>18.934510806614998</v>
      </c>
      <c r="T6125" s="42">
        <v>47.364719661416203</v>
      </c>
      <c r="U6125" s="15">
        <f t="shared" si="383"/>
        <v>0</v>
      </c>
    </row>
    <row r="6126" spans="6:21" x14ac:dyDescent="0.3">
      <c r="F6126" s="5">
        <f>Demand!C6126</f>
        <v>15.414426545557331</v>
      </c>
      <c r="G6126">
        <f>Irradiance!A6126*$B$2*'Technical Data'!$B$2</f>
        <v>0</v>
      </c>
      <c r="H6126" s="5">
        <f t="shared" si="380"/>
        <v>-15.414426545557331</v>
      </c>
      <c r="I6126" s="38">
        <v>0</v>
      </c>
      <c r="J6126" s="35">
        <f>IF(H6126&gt;0,MIN(H6126,($B$3-L6125)/'Technical Data'!$B$5),0)</f>
        <v>0</v>
      </c>
      <c r="K6126" s="15">
        <f>IF(H6126&lt;0,MIN(ABS(H6126),(L6125*'Technical Data'!$B$4)),0)</f>
        <v>15.414426545557331</v>
      </c>
      <c r="L6126" s="15">
        <f>L6125+J6126*'Technical Data'!$B$5-(K6126/'Technical Data'!$B$4)</f>
        <v>87.31552707371111</v>
      </c>
      <c r="N6126" s="15">
        <f t="shared" si="381"/>
        <v>0</v>
      </c>
      <c r="O6126" s="36">
        <f t="shared" si="382"/>
        <v>0</v>
      </c>
      <c r="P6126" s="50">
        <v>0</v>
      </c>
      <c r="Q6126" s="50">
        <v>0</v>
      </c>
      <c r="R6126" s="42">
        <v>0</v>
      </c>
      <c r="S6126" s="42">
        <v>15.4144265455573</v>
      </c>
      <c r="T6126" s="42">
        <v>30.237579055241401</v>
      </c>
      <c r="U6126" s="15">
        <f t="shared" si="383"/>
        <v>0</v>
      </c>
    </row>
    <row r="6127" spans="6:21" x14ac:dyDescent="0.3">
      <c r="F6127" s="5">
        <f>Demand!C6127</f>
        <v>11.737629818305178</v>
      </c>
      <c r="G6127">
        <f>Irradiance!A6127*$B$2*'Technical Data'!$B$2</f>
        <v>0</v>
      </c>
      <c r="H6127" s="5">
        <f t="shared" si="380"/>
        <v>-11.737629818305178</v>
      </c>
      <c r="I6127" s="38">
        <v>0</v>
      </c>
      <c r="J6127" s="35">
        <f>IF(H6127&gt;0,MIN(H6127,($B$3-L6126)/'Technical Data'!$B$5),0)</f>
        <v>0</v>
      </c>
      <c r="K6127" s="15">
        <f>IF(H6127&lt;0,MIN(ABS(H6127),(L6126*'Technical Data'!$B$4)),0)</f>
        <v>11.737629818305178</v>
      </c>
      <c r="L6127" s="15">
        <f>L6126+J6127*'Technical Data'!$B$5-(K6127/'Technical Data'!$B$4)</f>
        <v>74.273716164483133</v>
      </c>
      <c r="N6127" s="15">
        <f t="shared" si="381"/>
        <v>0</v>
      </c>
      <c r="O6127" s="36">
        <f t="shared" si="382"/>
        <v>0</v>
      </c>
      <c r="P6127" s="50">
        <v>0</v>
      </c>
      <c r="Q6127" s="50">
        <v>0</v>
      </c>
      <c r="R6127" s="42">
        <v>0</v>
      </c>
      <c r="S6127" s="42">
        <v>11.7376298183052</v>
      </c>
      <c r="T6127" s="42">
        <v>17.1957681460134</v>
      </c>
      <c r="U6127" s="15">
        <f t="shared" si="383"/>
        <v>0</v>
      </c>
    </row>
    <row r="6128" spans="6:21" x14ac:dyDescent="0.3">
      <c r="F6128" s="5">
        <f>Demand!C6128</f>
        <v>16.105749978485296</v>
      </c>
      <c r="G6128">
        <f>Irradiance!A6128*$B$2*'Technical Data'!$B$2</f>
        <v>2.0025695140651769</v>
      </c>
      <c r="H6128" s="5">
        <f t="shared" si="380"/>
        <v>-14.103180464420118</v>
      </c>
      <c r="I6128" s="38">
        <v>0.62955864707326059</v>
      </c>
      <c r="J6128" s="35">
        <f>IF(H6128&gt;0,MIN(H6128,($B$3-L6127)/'Technical Data'!$B$5),0)</f>
        <v>0</v>
      </c>
      <c r="K6128" s="15">
        <f>IF(H6128&lt;0,MIN(ABS(H6128),(L6127*'Technical Data'!$B$4)),0)</f>
        <v>14.103180464420118</v>
      </c>
      <c r="L6128" s="15">
        <f>L6127+J6128*'Technical Data'!$B$5-(K6128/'Technical Data'!$B$4)</f>
        <v>58.603515648460778</v>
      </c>
      <c r="N6128" s="15">
        <f t="shared" si="381"/>
        <v>2.0025695140651769</v>
      </c>
      <c r="O6128" s="36">
        <f t="shared" si="382"/>
        <v>0</v>
      </c>
      <c r="P6128" s="50">
        <v>0</v>
      </c>
      <c r="Q6128" s="50">
        <v>0.62955864707325904</v>
      </c>
      <c r="R6128" s="42">
        <v>0</v>
      </c>
      <c r="S6128" s="42">
        <v>15.476191331412</v>
      </c>
      <c r="T6128" s="42">
        <v>0</v>
      </c>
      <c r="U6128" s="15">
        <f t="shared" si="383"/>
        <v>2.0025695140651769</v>
      </c>
    </row>
    <row r="6129" spans="6:21" x14ac:dyDescent="0.3">
      <c r="F6129" s="5">
        <f>Demand!C6129</f>
        <v>19.950375521211846</v>
      </c>
      <c r="G6129">
        <f>Irradiance!A6129*$B$2*'Technical Data'!$B$2</f>
        <v>105.01474531757786</v>
      </c>
      <c r="H6129" s="5">
        <f t="shared" si="380"/>
        <v>85.064369796366009</v>
      </c>
      <c r="I6129" s="38">
        <v>33.014055452521788</v>
      </c>
      <c r="J6129" s="35">
        <f>IF(H6129&gt;0,MIN(H6129,($B$3-L6128)/'Technical Data'!$B$5),0)</f>
        <v>85.064369796366009</v>
      </c>
      <c r="K6129" s="15">
        <f>IF(H6129&lt;0,MIN(ABS(H6129),(L6128*'Technical Data'!$B$4)),0)</f>
        <v>0</v>
      </c>
      <c r="L6129" s="15">
        <f>L6128+J6129*'Technical Data'!$B$5-(K6129/'Technical Data'!$B$4)</f>
        <v>135.16144846519018</v>
      </c>
      <c r="N6129" s="15">
        <f t="shared" si="381"/>
        <v>19.950375521211853</v>
      </c>
      <c r="O6129" s="36">
        <f t="shared" si="382"/>
        <v>0</v>
      </c>
      <c r="P6129" s="50">
        <v>13.0636799313098</v>
      </c>
      <c r="Q6129" s="50">
        <v>19.9503755212118</v>
      </c>
      <c r="R6129" s="42">
        <v>0</v>
      </c>
      <c r="S6129" s="42">
        <v>0</v>
      </c>
      <c r="T6129" s="42">
        <v>0</v>
      </c>
      <c r="U6129" s="15">
        <f t="shared" si="383"/>
        <v>19.950375521211853</v>
      </c>
    </row>
    <row r="6130" spans="6:21" x14ac:dyDescent="0.3">
      <c r="F6130" s="5">
        <f>Demand!C6130</f>
        <v>26.300521892971187</v>
      </c>
      <c r="G6130">
        <f>Irradiance!A6130*$B$2*'Technical Data'!$B$2</f>
        <v>115.82862069352981</v>
      </c>
      <c r="H6130" s="5">
        <f t="shared" si="380"/>
        <v>89.528098800558624</v>
      </c>
      <c r="I6130" s="38">
        <v>36.413672146717389</v>
      </c>
      <c r="J6130" s="35">
        <f>IF(H6130&gt;0,MIN(H6130,($B$3-L6129)/'Technical Data'!$B$5),0)</f>
        <v>89.528098800558624</v>
      </c>
      <c r="K6130" s="15">
        <f>IF(H6130&lt;0,MIN(ABS(H6130),(L6129*'Technical Data'!$B$4)),0)</f>
        <v>0</v>
      </c>
      <c r="L6130" s="15">
        <f>L6129+J6130*'Technical Data'!$B$5-(K6130/'Technical Data'!$B$4)</f>
        <v>215.73673738569295</v>
      </c>
      <c r="N6130" s="15">
        <f t="shared" si="381"/>
        <v>26.30052189297119</v>
      </c>
      <c r="O6130" s="36">
        <f t="shared" si="382"/>
        <v>0</v>
      </c>
      <c r="P6130" s="50">
        <v>10.113150253746101</v>
      </c>
      <c r="Q6130" s="50">
        <v>26.300521892971201</v>
      </c>
      <c r="R6130" s="42">
        <v>0</v>
      </c>
      <c r="S6130" s="42">
        <v>0</v>
      </c>
      <c r="T6130" s="42">
        <v>0</v>
      </c>
      <c r="U6130" s="15">
        <f t="shared" si="383"/>
        <v>26.30052189297119</v>
      </c>
    </row>
    <row r="6131" spans="6:21" x14ac:dyDescent="0.3">
      <c r="F6131" s="5">
        <f>Demand!C6131</f>
        <v>31.07128532907273</v>
      </c>
      <c r="G6131">
        <f>Irradiance!A6131*$B$2*'Technical Data'!$B$2</f>
        <v>254.72684218909046</v>
      </c>
      <c r="H6131" s="5">
        <f t="shared" si="380"/>
        <v>223.65555686001773</v>
      </c>
      <c r="I6131" s="38">
        <v>80.079859907718756</v>
      </c>
      <c r="J6131" s="35">
        <f>IF(H6131&gt;0,MIN(H6131,($B$3-L6130)/'Technical Data'!$B$5),0)</f>
        <v>185.42500831871337</v>
      </c>
      <c r="K6131" s="15">
        <f>IF(H6131&lt;0,MIN(ABS(H6131),(L6130*'Technical Data'!$B$4)),0)</f>
        <v>0</v>
      </c>
      <c r="L6131" s="15">
        <f>L6130+J6131*'Technical Data'!$B$5-(K6131/'Technical Data'!$B$4)</f>
        <v>382.61924487253498</v>
      </c>
      <c r="N6131" s="15">
        <f t="shared" si="381"/>
        <v>69.301833870377095</v>
      </c>
      <c r="O6131" s="36">
        <f t="shared" si="382"/>
        <v>38.230548541304366</v>
      </c>
      <c r="P6131" s="50">
        <v>49.0085745786457</v>
      </c>
      <c r="Q6131" s="50">
        <v>31.071285329072701</v>
      </c>
      <c r="R6131" s="42">
        <v>0</v>
      </c>
      <c r="S6131" s="42">
        <v>0</v>
      </c>
      <c r="T6131" s="42">
        <v>0</v>
      </c>
      <c r="U6131" s="15">
        <f t="shared" si="383"/>
        <v>69.301833870377095</v>
      </c>
    </row>
    <row r="6132" spans="6:21" x14ac:dyDescent="0.3">
      <c r="F6132" s="5">
        <f>Demand!C6132</f>
        <v>33.243541012236534</v>
      </c>
      <c r="G6132">
        <f>Irradiance!A6132*$B$2*'Technical Data'!$B$2</f>
        <v>505.84905925286364</v>
      </c>
      <c r="H6132" s="5">
        <f t="shared" si="380"/>
        <v>472.60551824062713</v>
      </c>
      <c r="I6132" s="38">
        <v>159.02651425070559</v>
      </c>
      <c r="J6132" s="35">
        <f>IF(H6132&gt;0,MIN(H6132,($B$3-L6131)/'Technical Data'!$B$5),0)</f>
        <v>0</v>
      </c>
      <c r="K6132" s="15">
        <f>IF(H6132&lt;0,MIN(ABS(H6132),(L6131*'Technical Data'!$B$4)),0)</f>
        <v>0</v>
      </c>
      <c r="L6132" s="15">
        <f>L6131+J6132*'Technical Data'!$B$5-(K6132/'Technical Data'!$B$4)</f>
        <v>382.61924487253498</v>
      </c>
      <c r="N6132" s="15">
        <f t="shared" si="381"/>
        <v>505.84905925286364</v>
      </c>
      <c r="O6132" s="36">
        <f t="shared" si="382"/>
        <v>472.60551824062713</v>
      </c>
      <c r="P6132" s="50">
        <v>125.782973238469</v>
      </c>
      <c r="Q6132" s="50">
        <v>33.243541012236498</v>
      </c>
      <c r="R6132" s="42">
        <v>0</v>
      </c>
      <c r="S6132" s="42">
        <v>0</v>
      </c>
      <c r="T6132" s="42">
        <v>0</v>
      </c>
      <c r="U6132" s="15">
        <f t="shared" si="383"/>
        <v>505.84905925286364</v>
      </c>
    </row>
    <row r="6133" spans="6:21" x14ac:dyDescent="0.3">
      <c r="F6133" s="5">
        <f>Demand!C6133</f>
        <v>33.926430872735239</v>
      </c>
      <c r="G6133">
        <f>Irradiance!A6133*$B$2*'Technical Data'!$B$2</f>
        <v>509.69399271986879</v>
      </c>
      <c r="H6133" s="5">
        <f t="shared" si="380"/>
        <v>475.76756184713355</v>
      </c>
      <c r="I6133" s="38">
        <v>160.2352668530863</v>
      </c>
      <c r="J6133" s="35">
        <f>IF(H6133&gt;0,MIN(H6133,($B$3-L6132)/'Technical Data'!$B$5),0)</f>
        <v>0</v>
      </c>
      <c r="K6133" s="15">
        <f>IF(H6133&lt;0,MIN(ABS(H6133),(L6132*'Technical Data'!$B$4)),0)</f>
        <v>0</v>
      </c>
      <c r="L6133" s="15">
        <f>L6132+J6133*'Technical Data'!$B$5-(K6133/'Technical Data'!$B$4)</f>
        <v>382.61924487253498</v>
      </c>
      <c r="N6133" s="15">
        <f t="shared" si="381"/>
        <v>509.69399271986879</v>
      </c>
      <c r="O6133" s="36">
        <f t="shared" si="382"/>
        <v>475.76756184713355</v>
      </c>
      <c r="P6133" s="50">
        <v>126.30883598035</v>
      </c>
      <c r="Q6133" s="50">
        <v>33.926430872735203</v>
      </c>
      <c r="R6133" s="42">
        <v>0</v>
      </c>
      <c r="S6133" s="42">
        <v>0</v>
      </c>
      <c r="T6133" s="42">
        <v>0</v>
      </c>
      <c r="U6133" s="15">
        <f t="shared" si="383"/>
        <v>509.69399271986879</v>
      </c>
    </row>
    <row r="6134" spans="6:21" x14ac:dyDescent="0.3">
      <c r="F6134" s="5">
        <f>Demand!C6134</f>
        <v>35.368776979539426</v>
      </c>
      <c r="G6134">
        <f>Irradiance!A6134*$B$2*'Technical Data'!$B$2</f>
        <v>475.4901054196356</v>
      </c>
      <c r="H6134" s="5">
        <f t="shared" si="380"/>
        <v>440.12132844009619</v>
      </c>
      <c r="I6134" s="38">
        <v>149.48240516107501</v>
      </c>
      <c r="J6134" s="35">
        <f>IF(H6134&gt;0,MIN(H6134,($B$3-L6133)/'Technical Data'!$B$5),0)</f>
        <v>0</v>
      </c>
      <c r="K6134" s="15">
        <f>IF(H6134&lt;0,MIN(ABS(H6134),(L6133*'Technical Data'!$B$4)),0)</f>
        <v>0</v>
      </c>
      <c r="L6134" s="15">
        <f>L6133+J6134*'Technical Data'!$B$5-(K6134/'Technical Data'!$B$4)</f>
        <v>382.61924487253498</v>
      </c>
      <c r="N6134" s="15">
        <f t="shared" si="381"/>
        <v>475.4901054196356</v>
      </c>
      <c r="O6134" s="36">
        <f t="shared" si="382"/>
        <v>440.12132844009619</v>
      </c>
      <c r="P6134" s="50">
        <v>114.11362818153501</v>
      </c>
      <c r="Q6134" s="50">
        <v>35.368776979539398</v>
      </c>
      <c r="R6134" s="42">
        <v>0</v>
      </c>
      <c r="S6134" s="42">
        <v>0</v>
      </c>
      <c r="T6134" s="42">
        <v>0</v>
      </c>
      <c r="U6134" s="15">
        <f t="shared" si="383"/>
        <v>475.4901054196356</v>
      </c>
    </row>
    <row r="6135" spans="6:21" x14ac:dyDescent="0.3">
      <c r="F6135" s="5">
        <f>Demand!C6135</f>
        <v>34.168540679650661</v>
      </c>
      <c r="G6135">
        <f>Irradiance!A6135*$B$2*'Technical Data'!$B$2</f>
        <v>363.90693209592388</v>
      </c>
      <c r="H6135" s="5">
        <f t="shared" si="380"/>
        <v>329.7383914162732</v>
      </c>
      <c r="I6135" s="38">
        <v>114.4033973461529</v>
      </c>
      <c r="J6135" s="35">
        <f>IF(H6135&gt;0,MIN(H6135,($B$3-L6134)/'Technical Data'!$B$5),0)</f>
        <v>0</v>
      </c>
      <c r="K6135" s="15">
        <f>IF(H6135&lt;0,MIN(ABS(H6135),(L6134*'Technical Data'!$B$4)),0)</f>
        <v>0</v>
      </c>
      <c r="L6135" s="15">
        <f>L6134+J6135*'Technical Data'!$B$5-(K6135/'Technical Data'!$B$4)</f>
        <v>382.61924487253498</v>
      </c>
      <c r="N6135" s="15">
        <f t="shared" si="381"/>
        <v>363.90693209592388</v>
      </c>
      <c r="O6135" s="36">
        <f t="shared" si="382"/>
        <v>329.7383914162732</v>
      </c>
      <c r="P6135" s="50">
        <v>74.697689683074401</v>
      </c>
      <c r="Q6135" s="50">
        <v>34.168540679650697</v>
      </c>
      <c r="R6135" s="42">
        <v>5.5371669834271504</v>
      </c>
      <c r="S6135" s="42">
        <v>0</v>
      </c>
      <c r="T6135" s="42">
        <v>4.98345028508444</v>
      </c>
      <c r="U6135" s="15">
        <f t="shared" si="383"/>
        <v>363.90693209592388</v>
      </c>
    </row>
    <row r="6136" spans="6:21" x14ac:dyDescent="0.3">
      <c r="F6136" s="5">
        <f>Demand!C6136</f>
        <v>35.115900492440474</v>
      </c>
      <c r="G6136">
        <f>Irradiance!A6136*$B$2*'Technical Data'!$B$2</f>
        <v>656.68259505225274</v>
      </c>
      <c r="H6136" s="5">
        <f t="shared" si="380"/>
        <v>621.56669455981228</v>
      </c>
      <c r="I6136" s="38">
        <v>206.44487154826359</v>
      </c>
      <c r="J6136" s="35">
        <f>IF(H6136&gt;0,MIN(H6136,($B$3-L6135)/'Technical Data'!$B$5),0)</f>
        <v>0</v>
      </c>
      <c r="K6136" s="15">
        <f>IF(H6136&lt;0,MIN(ABS(H6136),(L6135*'Technical Data'!$B$4)),0)</f>
        <v>0</v>
      </c>
      <c r="L6136" s="15">
        <f>L6135+J6136*'Technical Data'!$B$5-(K6136/'Technical Data'!$B$4)</f>
        <v>382.61924487253498</v>
      </c>
      <c r="N6136" s="15">
        <f t="shared" si="381"/>
        <v>656.68259505225274</v>
      </c>
      <c r="O6136" s="36">
        <f t="shared" si="382"/>
        <v>621.56669455981228</v>
      </c>
      <c r="P6136" s="50">
        <v>0</v>
      </c>
      <c r="Q6136" s="50">
        <v>35.115900492440502</v>
      </c>
      <c r="R6136" s="42">
        <v>171.328971055822</v>
      </c>
      <c r="S6136" s="42">
        <v>0</v>
      </c>
      <c r="T6136" s="42">
        <v>159.179524235325</v>
      </c>
      <c r="U6136" s="15">
        <f t="shared" si="383"/>
        <v>656.68259505225274</v>
      </c>
    </row>
    <row r="6137" spans="6:21" x14ac:dyDescent="0.3">
      <c r="F6137" s="5">
        <f>Demand!C6137</f>
        <v>40.493835473921294</v>
      </c>
      <c r="G6137">
        <f>Irradiance!A6137*$B$2*'Technical Data'!$B$2</f>
        <v>378.00502147494274</v>
      </c>
      <c r="H6137" s="5">
        <f t="shared" si="380"/>
        <v>337.51118600102143</v>
      </c>
      <c r="I6137" s="38">
        <v>118.8354902215487</v>
      </c>
      <c r="J6137" s="35">
        <f>IF(H6137&gt;0,MIN(H6137,($B$3-L6136)/'Technical Data'!$B$5),0)</f>
        <v>0</v>
      </c>
      <c r="K6137" s="15">
        <f>IF(H6137&lt;0,MIN(ABS(H6137),(L6136*'Technical Data'!$B$4)),0)</f>
        <v>0</v>
      </c>
      <c r="L6137" s="15">
        <f>L6136+J6137*'Technical Data'!$B$5-(K6137/'Technical Data'!$B$4)</f>
        <v>382.61924487253498</v>
      </c>
      <c r="N6137" s="15">
        <f t="shared" si="381"/>
        <v>378.00502147494274</v>
      </c>
      <c r="O6137" s="36">
        <f t="shared" si="382"/>
        <v>337.51118600102143</v>
      </c>
      <c r="P6137" s="50">
        <v>0</v>
      </c>
      <c r="Q6137" s="50">
        <v>40.493835473921301</v>
      </c>
      <c r="R6137" s="42">
        <v>78.341654747627103</v>
      </c>
      <c r="S6137" s="42">
        <v>0</v>
      </c>
      <c r="T6137" s="42">
        <v>229.68701350818901</v>
      </c>
      <c r="U6137" s="15">
        <f t="shared" si="383"/>
        <v>378.00502147494274</v>
      </c>
    </row>
    <row r="6138" spans="6:21" x14ac:dyDescent="0.3">
      <c r="F6138" s="5">
        <f>Demand!C6138</f>
        <v>46.289673397026448</v>
      </c>
      <c r="G6138">
        <f>Irradiance!A6138*$B$2*'Technical Data'!$B$2</f>
        <v>407.24253638029433</v>
      </c>
      <c r="H6138" s="5">
        <f t="shared" si="380"/>
        <v>360.95286298326789</v>
      </c>
      <c r="I6138" s="38">
        <v>128.0270464688183</v>
      </c>
      <c r="J6138" s="35">
        <f>IF(H6138&gt;0,MIN(H6138,($B$3-L6137)/'Technical Data'!$B$5),0)</f>
        <v>0</v>
      </c>
      <c r="K6138" s="15">
        <f>IF(H6138&lt;0,MIN(ABS(H6138),(L6137*'Technical Data'!$B$4)),0)</f>
        <v>0</v>
      </c>
      <c r="L6138" s="15">
        <f>L6137+J6138*'Technical Data'!$B$5-(K6138/'Technical Data'!$B$4)</f>
        <v>382.61924487253498</v>
      </c>
      <c r="N6138" s="15">
        <f t="shared" si="381"/>
        <v>407.24253638029433</v>
      </c>
      <c r="O6138" s="36">
        <f t="shared" si="382"/>
        <v>360.95286298326789</v>
      </c>
      <c r="P6138" s="50">
        <v>0</v>
      </c>
      <c r="Q6138" s="50">
        <v>46.289673397026498</v>
      </c>
      <c r="R6138" s="42">
        <v>81.737373071791495</v>
      </c>
      <c r="S6138" s="42">
        <v>0</v>
      </c>
      <c r="T6138" s="42">
        <v>303.25064927280101</v>
      </c>
      <c r="U6138" s="15">
        <f t="shared" si="383"/>
        <v>407.24253638029433</v>
      </c>
    </row>
    <row r="6139" spans="6:21" x14ac:dyDescent="0.3">
      <c r="F6139" s="5">
        <f>Demand!C6139</f>
        <v>46.767771434630347</v>
      </c>
      <c r="G6139">
        <f>Irradiance!A6139*$B$2*'Technical Data'!$B$2</f>
        <v>227.81230792005451</v>
      </c>
      <c r="H6139" s="5">
        <f t="shared" si="380"/>
        <v>181.04453648542415</v>
      </c>
      <c r="I6139" s="38">
        <v>71.618591691054135</v>
      </c>
      <c r="J6139" s="35">
        <f>IF(H6139&gt;0,MIN(H6139,($B$3-L6138)/'Technical Data'!$B$5),0)</f>
        <v>0</v>
      </c>
      <c r="K6139" s="15">
        <f>IF(H6139&lt;0,MIN(ABS(H6139),(L6138*'Technical Data'!$B$4)),0)</f>
        <v>0</v>
      </c>
      <c r="L6139" s="15">
        <f>L6138+J6139*'Technical Data'!$B$5-(K6139/'Technical Data'!$B$4)</f>
        <v>382.61924487253498</v>
      </c>
      <c r="N6139" s="15">
        <f t="shared" si="381"/>
        <v>227.81230792005451</v>
      </c>
      <c r="O6139" s="36">
        <f t="shared" si="382"/>
        <v>181.04453648542415</v>
      </c>
      <c r="P6139" s="50">
        <v>0</v>
      </c>
      <c r="Q6139" s="50">
        <v>46.767771434630298</v>
      </c>
      <c r="R6139" s="42">
        <v>24.850820256423599</v>
      </c>
      <c r="S6139" s="42">
        <v>0</v>
      </c>
      <c r="T6139" s="42">
        <v>325.61638750358298</v>
      </c>
      <c r="U6139" s="15">
        <f t="shared" si="383"/>
        <v>227.81230792005451</v>
      </c>
    </row>
    <row r="6140" spans="6:21" x14ac:dyDescent="0.3">
      <c r="F6140" s="5">
        <f>Demand!C6140</f>
        <v>41.118683484786189</v>
      </c>
      <c r="G6140">
        <f>Irradiance!A6140*$B$2*'Technical Data'!$B$2</f>
        <v>12.415930987204096</v>
      </c>
      <c r="H6140" s="5">
        <f t="shared" si="380"/>
        <v>-28.702752497582093</v>
      </c>
      <c r="I6140" s="38">
        <v>3.9032636118542161</v>
      </c>
      <c r="J6140" s="35">
        <f>IF(H6140&gt;0,MIN(H6140,($B$3-L6139)/'Technical Data'!$B$5),0)</f>
        <v>0</v>
      </c>
      <c r="K6140" s="15">
        <f>IF(H6140&lt;0,MIN(ABS(H6140),(L6139*'Technical Data'!$B$4)),0)</f>
        <v>28.702752497582093</v>
      </c>
      <c r="L6140" s="15">
        <f>L6139+J6140*'Technical Data'!$B$5-(K6140/'Technical Data'!$B$4)</f>
        <v>350.72729765299931</v>
      </c>
      <c r="N6140" s="15">
        <f t="shared" si="381"/>
        <v>12.415930987204096</v>
      </c>
      <c r="O6140" s="36">
        <f t="shared" si="382"/>
        <v>0</v>
      </c>
      <c r="P6140" s="50">
        <v>0</v>
      </c>
      <c r="Q6140" s="50">
        <v>3.9032636118542001</v>
      </c>
      <c r="R6140" s="42">
        <v>0</v>
      </c>
      <c r="S6140" s="42">
        <v>37.215419872932003</v>
      </c>
      <c r="T6140" s="42">
        <v>284.265920978103</v>
      </c>
      <c r="U6140" s="15">
        <f t="shared" si="383"/>
        <v>12.415930987204096</v>
      </c>
    </row>
    <row r="6141" spans="6:21" x14ac:dyDescent="0.3">
      <c r="F6141" s="5">
        <f>Demand!C6141</f>
        <v>30.670752484741968</v>
      </c>
      <c r="G6141">
        <f>Irradiance!A6141*$B$2*'Technical Data'!$B$2</f>
        <v>0</v>
      </c>
      <c r="H6141" s="5">
        <f t="shared" si="380"/>
        <v>-30.670752484741968</v>
      </c>
      <c r="I6141" s="38">
        <v>0</v>
      </c>
      <c r="J6141" s="35">
        <f>IF(H6141&gt;0,MIN(H6141,($B$3-L6140)/'Technical Data'!$B$5),0)</f>
        <v>0</v>
      </c>
      <c r="K6141" s="15">
        <f>IF(H6141&lt;0,MIN(ABS(H6141),(L6140*'Technical Data'!$B$4)),0)</f>
        <v>30.670752484741968</v>
      </c>
      <c r="L6141" s="15">
        <f>L6140+J6141*'Technical Data'!$B$5-(K6141/'Technical Data'!$B$4)</f>
        <v>316.64868378106382</v>
      </c>
      <c r="N6141" s="15">
        <f t="shared" si="381"/>
        <v>0</v>
      </c>
      <c r="O6141" s="36">
        <f t="shared" si="382"/>
        <v>0</v>
      </c>
      <c r="P6141" s="50">
        <v>0</v>
      </c>
      <c r="Q6141" s="50">
        <v>0</v>
      </c>
      <c r="R6141" s="42">
        <v>0</v>
      </c>
      <c r="S6141" s="42">
        <v>30.670752484742</v>
      </c>
      <c r="T6141" s="42">
        <v>250.187307106167</v>
      </c>
      <c r="U6141" s="15">
        <f t="shared" si="383"/>
        <v>0</v>
      </c>
    </row>
    <row r="6142" spans="6:21" x14ac:dyDescent="0.3">
      <c r="F6142" s="5">
        <f>Demand!C6142</f>
        <v>23.361535002938691</v>
      </c>
      <c r="G6142">
        <f>Irradiance!A6142*$B$2*'Technical Data'!$B$2</f>
        <v>0</v>
      </c>
      <c r="H6142" s="5">
        <f t="shared" si="380"/>
        <v>-23.361535002938691</v>
      </c>
      <c r="I6142" s="38">
        <v>0</v>
      </c>
      <c r="J6142" s="35">
        <f>IF(H6142&gt;0,MIN(H6142,($B$3-L6141)/'Technical Data'!$B$5),0)</f>
        <v>0</v>
      </c>
      <c r="K6142" s="15">
        <f>IF(H6142&lt;0,MIN(ABS(H6142),(L6141*'Technical Data'!$B$4)),0)</f>
        <v>23.361535002938691</v>
      </c>
      <c r="L6142" s="15">
        <f>L6141+J6142*'Technical Data'!$B$5-(K6142/'Technical Data'!$B$4)</f>
        <v>290.69142266668752</v>
      </c>
      <c r="N6142" s="15">
        <f t="shared" si="381"/>
        <v>0</v>
      </c>
      <c r="O6142" s="36">
        <f t="shared" si="382"/>
        <v>0</v>
      </c>
      <c r="P6142" s="50">
        <v>0</v>
      </c>
      <c r="Q6142" s="50">
        <v>0</v>
      </c>
      <c r="R6142" s="42">
        <v>0</v>
      </c>
      <c r="S6142" s="42">
        <v>23.361535002938702</v>
      </c>
      <c r="T6142" s="42">
        <v>224.230045991791</v>
      </c>
      <c r="U6142" s="15">
        <f t="shared" si="383"/>
        <v>0</v>
      </c>
    </row>
    <row r="6143" spans="6:21" x14ac:dyDescent="0.3">
      <c r="F6143" s="5">
        <f>Demand!C6143</f>
        <v>23.694124795974531</v>
      </c>
      <c r="G6143">
        <f>Irradiance!A6143*$B$2*'Technical Data'!$B$2</f>
        <v>0</v>
      </c>
      <c r="H6143" s="5">
        <f t="shared" si="380"/>
        <v>-23.694124795974531</v>
      </c>
      <c r="I6143" s="38">
        <v>0</v>
      </c>
      <c r="J6143" s="35">
        <f>IF(H6143&gt;0,MIN(H6143,($B$3-L6142)/'Technical Data'!$B$5),0)</f>
        <v>0</v>
      </c>
      <c r="K6143" s="15">
        <f>IF(H6143&lt;0,MIN(ABS(H6143),(L6142*'Technical Data'!$B$4)),0)</f>
        <v>23.694124795974531</v>
      </c>
      <c r="L6143" s="15">
        <f>L6142+J6143*'Technical Data'!$B$5-(K6143/'Technical Data'!$B$4)</f>
        <v>264.36461733782693</v>
      </c>
      <c r="N6143" s="15">
        <f t="shared" si="381"/>
        <v>0</v>
      </c>
      <c r="O6143" s="36">
        <f t="shared" si="382"/>
        <v>0</v>
      </c>
      <c r="P6143" s="50">
        <v>0</v>
      </c>
      <c r="Q6143" s="50">
        <v>0</v>
      </c>
      <c r="R6143" s="42">
        <v>0</v>
      </c>
      <c r="S6143" s="42">
        <v>23.694124795974499</v>
      </c>
      <c r="T6143" s="42">
        <v>197.90324066292999</v>
      </c>
      <c r="U6143" s="15">
        <f t="shared" si="383"/>
        <v>0</v>
      </c>
    </row>
    <row r="6144" spans="6:21" x14ac:dyDescent="0.3">
      <c r="F6144" s="5">
        <f>Demand!C6144</f>
        <v>24.276849185561982</v>
      </c>
      <c r="G6144">
        <f>Irradiance!A6144*$B$2*'Technical Data'!$B$2</f>
        <v>0</v>
      </c>
      <c r="H6144" s="5">
        <f t="shared" si="380"/>
        <v>-24.276849185561982</v>
      </c>
      <c r="I6144" s="38">
        <v>0</v>
      </c>
      <c r="J6144" s="35">
        <f>IF(H6144&gt;0,MIN(H6144,($B$3-L6143)/'Technical Data'!$B$5),0)</f>
        <v>0</v>
      </c>
      <c r="K6144" s="15">
        <f>IF(H6144&lt;0,MIN(ABS(H6144),(L6143*'Technical Data'!$B$4)),0)</f>
        <v>24.276849185561982</v>
      </c>
      <c r="L6144" s="15">
        <f>L6143+J6144*'Technical Data'!$B$5-(K6144/'Technical Data'!$B$4)</f>
        <v>237.39034046498028</v>
      </c>
      <c r="N6144" s="15">
        <f t="shared" si="381"/>
        <v>0</v>
      </c>
      <c r="O6144" s="36">
        <f t="shared" si="382"/>
        <v>0</v>
      </c>
      <c r="P6144" s="50">
        <v>0</v>
      </c>
      <c r="Q6144" s="50">
        <v>0</v>
      </c>
      <c r="R6144" s="42">
        <v>0</v>
      </c>
      <c r="S6144" s="42">
        <v>24.276849185562</v>
      </c>
      <c r="T6144" s="42">
        <v>170.928963790084</v>
      </c>
      <c r="U6144" s="15">
        <f t="shared" si="383"/>
        <v>0</v>
      </c>
    </row>
    <row r="6145" spans="6:21" x14ac:dyDescent="0.3">
      <c r="F6145" s="5">
        <f>Demand!C6145</f>
        <v>24.556155241846803</v>
      </c>
      <c r="G6145">
        <f>Irradiance!A6145*$B$2*'Technical Data'!$B$2</f>
        <v>0</v>
      </c>
      <c r="H6145" s="5">
        <f t="shared" si="380"/>
        <v>-24.556155241846803</v>
      </c>
      <c r="I6145" s="38">
        <v>0</v>
      </c>
      <c r="J6145" s="35">
        <f>IF(H6145&gt;0,MIN(H6145,($B$3-L6144)/'Technical Data'!$B$5),0)</f>
        <v>0</v>
      </c>
      <c r="K6145" s="15">
        <f>IF(H6145&lt;0,MIN(ABS(H6145),(L6144*'Technical Data'!$B$4)),0)</f>
        <v>24.556155241846803</v>
      </c>
      <c r="L6145" s="15">
        <f>L6144+J6145*'Technical Data'!$B$5-(K6145/'Technical Data'!$B$4)</f>
        <v>210.10572352959494</v>
      </c>
      <c r="N6145" s="15">
        <f t="shared" si="381"/>
        <v>0</v>
      </c>
      <c r="O6145" s="36">
        <f t="shared" si="382"/>
        <v>0</v>
      </c>
      <c r="P6145" s="50">
        <v>0</v>
      </c>
      <c r="Q6145" s="50">
        <v>0</v>
      </c>
      <c r="R6145" s="42">
        <v>0</v>
      </c>
      <c r="S6145" s="42">
        <v>24.556155241846799</v>
      </c>
      <c r="T6145" s="42">
        <v>143.644346854698</v>
      </c>
      <c r="U6145" s="15">
        <f t="shared" si="383"/>
        <v>0</v>
      </c>
    </row>
    <row r="6146" spans="6:21" x14ac:dyDescent="0.3">
      <c r="F6146" s="5">
        <f>Demand!C6146</f>
        <v>24.086082161956142</v>
      </c>
      <c r="G6146">
        <f>Irradiance!A6146*$B$2*'Technical Data'!$B$2</f>
        <v>0</v>
      </c>
      <c r="H6146" s="5">
        <f t="shared" ref="H6146:H6209" si="384">G6146-F6146</f>
        <v>-24.086082161956142</v>
      </c>
      <c r="I6146" s="38">
        <v>0</v>
      </c>
      <c r="J6146" s="35">
        <f>IF(H6146&gt;0,MIN(H6146,($B$3-L6145)/'Technical Data'!$B$5),0)</f>
        <v>0</v>
      </c>
      <c r="K6146" s="15">
        <f>IF(H6146&lt;0,MIN(ABS(H6146),(L6145*'Technical Data'!$B$4)),0)</f>
        <v>24.086082161956142</v>
      </c>
      <c r="L6146" s="15">
        <f>L6145+J6146*'Technical Data'!$B$5-(K6146/'Technical Data'!$B$4)</f>
        <v>183.34341001631034</v>
      </c>
      <c r="N6146" s="15">
        <f t="shared" ref="N6146:N6209" si="385">U6146</f>
        <v>0</v>
      </c>
      <c r="O6146" s="36">
        <f t="shared" ref="O6146:O6209" si="386">N6146+(K6146)-F6146</f>
        <v>0</v>
      </c>
      <c r="P6146" s="50">
        <v>0</v>
      </c>
      <c r="Q6146" s="50">
        <v>0</v>
      </c>
      <c r="R6146" s="42">
        <v>0</v>
      </c>
      <c r="S6146" s="42">
        <v>24.086082161956099</v>
      </c>
      <c r="T6146" s="42">
        <v>116.882033341414</v>
      </c>
      <c r="U6146" s="15">
        <f t="shared" ref="U6146:U6209" si="387">G6146-(J6146)</f>
        <v>0</v>
      </c>
    </row>
    <row r="6147" spans="6:21" x14ac:dyDescent="0.3">
      <c r="F6147" s="5">
        <f>Demand!C6147</f>
        <v>22.62939207702944</v>
      </c>
      <c r="G6147">
        <f>Irradiance!A6147*$B$2*'Technical Data'!$B$2</f>
        <v>0</v>
      </c>
      <c r="H6147" s="5">
        <f t="shared" si="384"/>
        <v>-22.62939207702944</v>
      </c>
      <c r="I6147" s="38">
        <v>0</v>
      </c>
      <c r="J6147" s="35">
        <f>IF(H6147&gt;0,MIN(H6147,($B$3-L6146)/'Technical Data'!$B$5),0)</f>
        <v>0</v>
      </c>
      <c r="K6147" s="15">
        <f>IF(H6147&lt;0,MIN(ABS(H6147),(L6146*'Technical Data'!$B$4)),0)</f>
        <v>22.62939207702944</v>
      </c>
      <c r="L6147" s="15">
        <f>L6146+J6147*'Technical Data'!$B$5-(K6147/'Technical Data'!$B$4)</f>
        <v>158.19964104183319</v>
      </c>
      <c r="N6147" s="15">
        <f t="shared" si="385"/>
        <v>0</v>
      </c>
      <c r="O6147" s="36">
        <f t="shared" si="386"/>
        <v>0</v>
      </c>
      <c r="P6147" s="50">
        <v>0</v>
      </c>
      <c r="Q6147" s="50">
        <v>0</v>
      </c>
      <c r="R6147" s="42">
        <v>0</v>
      </c>
      <c r="S6147" s="42">
        <v>22.629392077029401</v>
      </c>
      <c r="T6147" s="42">
        <v>91.738264366936406</v>
      </c>
      <c r="U6147" s="15">
        <f t="shared" si="387"/>
        <v>0</v>
      </c>
    </row>
    <row r="6148" spans="6:21" x14ac:dyDescent="0.3">
      <c r="F6148" s="5">
        <f>Demand!C6148</f>
        <v>20.875767698938589</v>
      </c>
      <c r="G6148">
        <f>Irradiance!A6148*$B$2*'Technical Data'!$B$2</f>
        <v>0</v>
      </c>
      <c r="H6148" s="5">
        <f t="shared" si="384"/>
        <v>-20.875767698938589</v>
      </c>
      <c r="I6148" s="38">
        <v>0</v>
      </c>
      <c r="J6148" s="35">
        <f>IF(H6148&gt;0,MIN(H6148,($B$3-L6147)/'Technical Data'!$B$5),0)</f>
        <v>0</v>
      </c>
      <c r="K6148" s="15">
        <f>IF(H6148&lt;0,MIN(ABS(H6148),(L6147*'Technical Data'!$B$4)),0)</f>
        <v>20.875767698938589</v>
      </c>
      <c r="L6148" s="15">
        <f>L6147+J6148*'Technical Data'!$B$5-(K6148/'Technical Data'!$B$4)</f>
        <v>135.00434359856808</v>
      </c>
      <c r="N6148" s="15">
        <f t="shared" si="385"/>
        <v>0</v>
      </c>
      <c r="O6148" s="36">
        <f t="shared" si="386"/>
        <v>0</v>
      </c>
      <c r="P6148" s="50">
        <v>0</v>
      </c>
      <c r="Q6148" s="50">
        <v>0</v>
      </c>
      <c r="R6148" s="42">
        <v>0</v>
      </c>
      <c r="S6148" s="42">
        <v>20.875767698938599</v>
      </c>
      <c r="T6148" s="42">
        <v>68.542966923671301</v>
      </c>
      <c r="U6148" s="15">
        <f t="shared" si="387"/>
        <v>0</v>
      </c>
    </row>
    <row r="6149" spans="6:21" x14ac:dyDescent="0.3">
      <c r="F6149" s="5">
        <f>Demand!C6149</f>
        <v>18.93451080661497</v>
      </c>
      <c r="G6149">
        <f>Irradiance!A6149*$B$2*'Technical Data'!$B$2</f>
        <v>0</v>
      </c>
      <c r="H6149" s="5">
        <f t="shared" si="384"/>
        <v>-18.93451080661497</v>
      </c>
      <c r="I6149" s="38">
        <v>0</v>
      </c>
      <c r="J6149" s="35">
        <f>IF(H6149&gt;0,MIN(H6149,($B$3-L6148)/'Technical Data'!$B$5),0)</f>
        <v>0</v>
      </c>
      <c r="K6149" s="15">
        <f>IF(H6149&lt;0,MIN(ABS(H6149),(L6148*'Technical Data'!$B$4)),0)</f>
        <v>18.93451080661497</v>
      </c>
      <c r="L6149" s="15">
        <f>L6148+J6149*'Technical Data'!$B$5-(K6149/'Technical Data'!$B$4)</f>
        <v>113.96599825788479</v>
      </c>
      <c r="N6149" s="15">
        <f t="shared" si="385"/>
        <v>0</v>
      </c>
      <c r="O6149" s="36">
        <f t="shared" si="386"/>
        <v>0</v>
      </c>
      <c r="P6149" s="50">
        <v>0</v>
      </c>
      <c r="Q6149" s="50">
        <v>0</v>
      </c>
      <c r="R6149" s="42">
        <v>0</v>
      </c>
      <c r="S6149" s="42">
        <v>18.934510806614998</v>
      </c>
      <c r="T6149" s="42">
        <v>47.504621582988001</v>
      </c>
      <c r="U6149" s="15">
        <f t="shared" si="387"/>
        <v>0</v>
      </c>
    </row>
    <row r="6150" spans="6:21" x14ac:dyDescent="0.3">
      <c r="F6150" s="5">
        <f>Demand!C6150</f>
        <v>15.414426545557331</v>
      </c>
      <c r="G6150">
        <f>Irradiance!A6150*$B$2*'Technical Data'!$B$2</f>
        <v>0</v>
      </c>
      <c r="H6150" s="5">
        <f t="shared" si="384"/>
        <v>-15.414426545557331</v>
      </c>
      <c r="I6150" s="38">
        <v>0</v>
      </c>
      <c r="J6150" s="35">
        <f>IF(H6150&gt;0,MIN(H6150,($B$3-L6149)/'Technical Data'!$B$5),0)</f>
        <v>0</v>
      </c>
      <c r="K6150" s="15">
        <f>IF(H6150&lt;0,MIN(ABS(H6150),(L6149*'Technical Data'!$B$4)),0)</f>
        <v>15.414426545557331</v>
      </c>
      <c r="L6150" s="15">
        <f>L6149+J6150*'Technical Data'!$B$5-(K6150/'Technical Data'!$B$4)</f>
        <v>96.838857651709986</v>
      </c>
      <c r="N6150" s="15">
        <f t="shared" si="385"/>
        <v>0</v>
      </c>
      <c r="O6150" s="36">
        <f t="shared" si="386"/>
        <v>0</v>
      </c>
      <c r="P6150" s="50">
        <v>0</v>
      </c>
      <c r="Q6150" s="50">
        <v>0</v>
      </c>
      <c r="R6150" s="42">
        <v>0</v>
      </c>
      <c r="S6150" s="42">
        <v>15.4144265455573</v>
      </c>
      <c r="T6150" s="42">
        <v>30.377480976813199</v>
      </c>
      <c r="U6150" s="15">
        <f t="shared" si="387"/>
        <v>0</v>
      </c>
    </row>
    <row r="6151" spans="6:21" x14ac:dyDescent="0.3">
      <c r="F6151" s="5">
        <f>Demand!C6151</f>
        <v>11.737629818305178</v>
      </c>
      <c r="G6151">
        <f>Irradiance!A6151*$B$2*'Technical Data'!$B$2</f>
        <v>0</v>
      </c>
      <c r="H6151" s="5">
        <f t="shared" si="384"/>
        <v>-11.737629818305178</v>
      </c>
      <c r="I6151" s="38">
        <v>0</v>
      </c>
      <c r="J6151" s="35">
        <f>IF(H6151&gt;0,MIN(H6151,($B$3-L6150)/'Technical Data'!$B$5),0)</f>
        <v>0</v>
      </c>
      <c r="K6151" s="15">
        <f>IF(H6151&lt;0,MIN(ABS(H6151),(L6150*'Technical Data'!$B$4)),0)</f>
        <v>11.737629818305178</v>
      </c>
      <c r="L6151" s="15">
        <f>L6150+J6151*'Technical Data'!$B$5-(K6151/'Technical Data'!$B$4)</f>
        <v>83.79704674248201</v>
      </c>
      <c r="N6151" s="15">
        <f t="shared" si="385"/>
        <v>0</v>
      </c>
      <c r="O6151" s="36">
        <f t="shared" si="386"/>
        <v>0</v>
      </c>
      <c r="P6151" s="50">
        <v>0</v>
      </c>
      <c r="Q6151" s="50">
        <v>0</v>
      </c>
      <c r="R6151" s="42">
        <v>0</v>
      </c>
      <c r="S6151" s="42">
        <v>11.7376298183052</v>
      </c>
      <c r="T6151" s="42">
        <v>17.335670067585198</v>
      </c>
      <c r="U6151" s="15">
        <f t="shared" si="387"/>
        <v>0</v>
      </c>
    </row>
    <row r="6152" spans="6:21" x14ac:dyDescent="0.3">
      <c r="F6152" s="5">
        <f>Demand!C6152</f>
        <v>16.105749978485296</v>
      </c>
      <c r="G6152">
        <f>Irradiance!A6152*$B$2*'Technical Data'!$B$2</f>
        <v>1.6020556112521416</v>
      </c>
      <c r="H6152" s="5">
        <f t="shared" si="384"/>
        <v>-14.503694367233154</v>
      </c>
      <c r="I6152" s="38">
        <v>0.50364691765860847</v>
      </c>
      <c r="J6152" s="35">
        <f>IF(H6152&gt;0,MIN(H6152,($B$3-L6151)/'Technical Data'!$B$5),0)</f>
        <v>0</v>
      </c>
      <c r="K6152" s="15">
        <f>IF(H6152&lt;0,MIN(ABS(H6152),(L6151*'Technical Data'!$B$4)),0)</f>
        <v>14.503694367233154</v>
      </c>
      <c r="L6152" s="15">
        <f>L6151+J6152*'Technical Data'!$B$5-(K6152/'Technical Data'!$B$4)</f>
        <v>67.681830778889619</v>
      </c>
      <c r="N6152" s="15">
        <f t="shared" si="385"/>
        <v>1.6020556112521416</v>
      </c>
      <c r="O6152" s="36">
        <f t="shared" si="386"/>
        <v>0</v>
      </c>
      <c r="P6152" s="50">
        <v>0</v>
      </c>
      <c r="Q6152" s="50">
        <v>0.50364691765860703</v>
      </c>
      <c r="R6152" s="42">
        <v>0</v>
      </c>
      <c r="S6152" s="42">
        <v>15.6021030608267</v>
      </c>
      <c r="T6152" s="42">
        <v>0</v>
      </c>
      <c r="U6152" s="15">
        <f t="shared" si="387"/>
        <v>1.6020556112521416</v>
      </c>
    </row>
    <row r="6153" spans="6:21" x14ac:dyDescent="0.3">
      <c r="F6153" s="5">
        <f>Demand!C6153</f>
        <v>19.950375521211846</v>
      </c>
      <c r="G6153">
        <f>Irradiance!A6153*$B$2*'Technical Data'!$B$2</f>
        <v>124.15930987204096</v>
      </c>
      <c r="H6153" s="5">
        <f t="shared" si="384"/>
        <v>104.20893435082911</v>
      </c>
      <c r="I6153" s="38">
        <v>39.032636118542158</v>
      </c>
      <c r="J6153" s="35">
        <f>IF(H6153&gt;0,MIN(H6153,($B$3-L6152)/'Technical Data'!$B$5),0)</f>
        <v>104.20893435082911</v>
      </c>
      <c r="K6153" s="15">
        <f>IF(H6153&lt;0,MIN(ABS(H6153),(L6152*'Technical Data'!$B$4)),0)</f>
        <v>0</v>
      </c>
      <c r="L6153" s="15">
        <f>L6152+J6153*'Technical Data'!$B$5-(K6153/'Technical Data'!$B$4)</f>
        <v>161.46987169463583</v>
      </c>
      <c r="N6153" s="15">
        <f t="shared" si="385"/>
        <v>19.950375521211853</v>
      </c>
      <c r="O6153" s="36">
        <f t="shared" si="386"/>
        <v>0</v>
      </c>
      <c r="P6153" s="50">
        <v>19.082260597330201</v>
      </c>
      <c r="Q6153" s="50">
        <v>19.9503755212118</v>
      </c>
      <c r="R6153" s="42">
        <v>0</v>
      </c>
      <c r="S6153" s="42">
        <v>0</v>
      </c>
      <c r="T6153" s="42">
        <v>0</v>
      </c>
      <c r="U6153" s="15">
        <f t="shared" si="387"/>
        <v>19.950375521211853</v>
      </c>
    </row>
    <row r="6154" spans="6:21" x14ac:dyDescent="0.3">
      <c r="F6154" s="5">
        <f>Demand!C6154</f>
        <v>26.300521892971187</v>
      </c>
      <c r="G6154">
        <f>Irradiance!A6154*$B$2*'Technical Data'!$B$2</f>
        <v>260.73455073128599</v>
      </c>
      <c r="H6154" s="5">
        <f t="shared" si="384"/>
        <v>234.43402883831482</v>
      </c>
      <c r="I6154" s="38">
        <v>81.968535848938529</v>
      </c>
      <c r="J6154" s="35">
        <f>IF(H6154&gt;0,MIN(H6154,($B$3-L6153)/'Technical Data'!$B$5),0)</f>
        <v>234.43402883831482</v>
      </c>
      <c r="K6154" s="15">
        <f>IF(H6154&lt;0,MIN(ABS(H6154),(L6153*'Technical Data'!$B$4)),0)</f>
        <v>0</v>
      </c>
      <c r="L6154" s="15">
        <f>L6153+J6154*'Technical Data'!$B$5-(K6154/'Technical Data'!$B$4)</f>
        <v>372.46049764911913</v>
      </c>
      <c r="N6154" s="15">
        <f t="shared" si="385"/>
        <v>26.300521892971176</v>
      </c>
      <c r="O6154" s="36">
        <f t="shared" si="386"/>
        <v>0</v>
      </c>
      <c r="P6154" s="50">
        <v>55.668013955967098</v>
      </c>
      <c r="Q6154" s="50">
        <v>26.300521892971201</v>
      </c>
      <c r="R6154" s="42">
        <v>0</v>
      </c>
      <c r="S6154" s="42">
        <v>0</v>
      </c>
      <c r="T6154" s="42">
        <v>0</v>
      </c>
      <c r="U6154" s="15">
        <f t="shared" si="387"/>
        <v>26.300521892971176</v>
      </c>
    </row>
    <row r="6155" spans="6:21" x14ac:dyDescent="0.3">
      <c r="F6155" s="5">
        <f>Demand!C6155</f>
        <v>31.07128532907273</v>
      </c>
      <c r="G6155">
        <f>Irradiance!A6155*$B$2*'Technical Data'!$B$2</f>
        <v>423.90391473731665</v>
      </c>
      <c r="H6155" s="5">
        <f t="shared" si="384"/>
        <v>392.83262940824392</v>
      </c>
      <c r="I6155" s="38">
        <v>133.26497441246781</v>
      </c>
      <c r="J6155" s="35">
        <f>IF(H6155&gt;0,MIN(H6155,($B$3-L6154)/'Technical Data'!$B$5),0)</f>
        <v>11.287496914906493</v>
      </c>
      <c r="K6155" s="15">
        <f>IF(H6155&lt;0,MIN(ABS(H6155),(L6154*'Technical Data'!$B$4)),0)</f>
        <v>0</v>
      </c>
      <c r="L6155" s="15">
        <f>L6154+J6155*'Technical Data'!$B$5-(K6155/'Technical Data'!$B$4)</f>
        <v>382.61924487253498</v>
      </c>
      <c r="N6155" s="15">
        <f t="shared" si="385"/>
        <v>412.61641782241014</v>
      </c>
      <c r="O6155" s="36">
        <f t="shared" si="386"/>
        <v>381.54513249333741</v>
      </c>
      <c r="P6155" s="50">
        <v>102.193689083395</v>
      </c>
      <c r="Q6155" s="50">
        <v>31.071285329072701</v>
      </c>
      <c r="R6155" s="42">
        <v>0</v>
      </c>
      <c r="S6155" s="42">
        <v>0</v>
      </c>
      <c r="T6155" s="42">
        <v>0</v>
      </c>
      <c r="U6155" s="15">
        <f t="shared" si="387"/>
        <v>412.61641782241014</v>
      </c>
    </row>
    <row r="6156" spans="6:21" x14ac:dyDescent="0.3">
      <c r="F6156" s="5">
        <f>Demand!C6156</f>
        <v>33.243541012236534</v>
      </c>
      <c r="G6156">
        <f>Irradiance!A6156*$B$2*'Technical Data'!$B$2</f>
        <v>484.22130850095971</v>
      </c>
      <c r="H6156" s="5">
        <f t="shared" si="384"/>
        <v>450.9777674887232</v>
      </c>
      <c r="I6156" s="38">
        <v>152.22728086231439</v>
      </c>
      <c r="J6156" s="35">
        <f>IF(H6156&gt;0,MIN(H6156,($B$3-L6155)/'Technical Data'!$B$5),0)</f>
        <v>0</v>
      </c>
      <c r="K6156" s="15">
        <f>IF(H6156&lt;0,MIN(ABS(H6156),(L6155*'Technical Data'!$B$4)),0)</f>
        <v>0</v>
      </c>
      <c r="L6156" s="15">
        <f>L6155+J6156*'Technical Data'!$B$5-(K6156/'Technical Data'!$B$4)</f>
        <v>382.61924487253498</v>
      </c>
      <c r="N6156" s="15">
        <f t="shared" si="385"/>
        <v>484.22130850095971</v>
      </c>
      <c r="O6156" s="36">
        <f t="shared" si="386"/>
        <v>450.9777674887232</v>
      </c>
      <c r="P6156" s="50">
        <v>118.983739850077</v>
      </c>
      <c r="Q6156" s="50">
        <v>33.243541012236498</v>
      </c>
      <c r="R6156" s="42">
        <v>0</v>
      </c>
      <c r="S6156" s="42">
        <v>0</v>
      </c>
      <c r="T6156" s="42">
        <v>0</v>
      </c>
      <c r="U6156" s="15">
        <f t="shared" si="387"/>
        <v>484.22130850095971</v>
      </c>
    </row>
    <row r="6157" spans="6:21" x14ac:dyDescent="0.3">
      <c r="F6157" s="5">
        <f>Demand!C6157</f>
        <v>33.926430872735239</v>
      </c>
      <c r="G6157">
        <f>Irradiance!A6157*$B$2*'Technical Data'!$B$2</f>
        <v>562.64193067175211</v>
      </c>
      <c r="H6157" s="5">
        <f t="shared" si="384"/>
        <v>528.71549979901692</v>
      </c>
      <c r="I6157" s="38">
        <v>176.8807974817033</v>
      </c>
      <c r="J6157" s="35">
        <f>IF(H6157&gt;0,MIN(H6157,($B$3-L6156)/'Technical Data'!$B$5),0)</f>
        <v>0</v>
      </c>
      <c r="K6157" s="15">
        <f>IF(H6157&lt;0,MIN(ABS(H6157),(L6156*'Technical Data'!$B$4)),0)</f>
        <v>0</v>
      </c>
      <c r="L6157" s="15">
        <f>L6156+J6157*'Technical Data'!$B$5-(K6157/'Technical Data'!$B$4)</f>
        <v>382.61924487253498</v>
      </c>
      <c r="N6157" s="15">
        <f t="shared" si="385"/>
        <v>562.64193067175211</v>
      </c>
      <c r="O6157" s="36">
        <f t="shared" si="386"/>
        <v>528.71549979901692</v>
      </c>
      <c r="P6157" s="50">
        <v>142.95436660896701</v>
      </c>
      <c r="Q6157" s="50">
        <v>33.926430872735203</v>
      </c>
      <c r="R6157" s="42">
        <v>0</v>
      </c>
      <c r="S6157" s="42">
        <v>0</v>
      </c>
      <c r="T6157" s="42">
        <v>0</v>
      </c>
      <c r="U6157" s="15">
        <f t="shared" si="387"/>
        <v>562.64193067175211</v>
      </c>
    </row>
    <row r="6158" spans="6:21" x14ac:dyDescent="0.3">
      <c r="F6158" s="5">
        <f>Demand!C6158</f>
        <v>35.368776979539426</v>
      </c>
      <c r="G6158">
        <f>Irradiance!A6158*$B$2*'Technical Data'!$B$2</f>
        <v>720.5245111606506</v>
      </c>
      <c r="H6158" s="5">
        <f t="shared" si="384"/>
        <v>685.15573418111114</v>
      </c>
      <c r="I6158" s="38">
        <v>226.51520121695921</v>
      </c>
      <c r="J6158" s="35">
        <f>IF(H6158&gt;0,MIN(H6158,($B$3-L6157)/'Technical Data'!$B$5),0)</f>
        <v>0</v>
      </c>
      <c r="K6158" s="15">
        <f>IF(H6158&lt;0,MIN(ABS(H6158),(L6157*'Technical Data'!$B$4)),0)</f>
        <v>0</v>
      </c>
      <c r="L6158" s="15">
        <f>L6157+J6158*'Technical Data'!$B$5-(K6158/'Technical Data'!$B$4)</f>
        <v>382.61924487253498</v>
      </c>
      <c r="N6158" s="15">
        <f t="shared" si="385"/>
        <v>720.5245111606506</v>
      </c>
      <c r="O6158" s="36">
        <f t="shared" si="386"/>
        <v>685.15573418111114</v>
      </c>
      <c r="P6158" s="50">
        <v>191.14642423741901</v>
      </c>
      <c r="Q6158" s="50">
        <v>35.368776979539398</v>
      </c>
      <c r="R6158" s="42">
        <v>0</v>
      </c>
      <c r="S6158" s="42">
        <v>0</v>
      </c>
      <c r="T6158" s="42">
        <v>0</v>
      </c>
      <c r="U6158" s="15">
        <f t="shared" si="387"/>
        <v>720.5245111606506</v>
      </c>
    </row>
    <row r="6159" spans="6:21" x14ac:dyDescent="0.3">
      <c r="F6159" s="5">
        <f>Demand!C6159</f>
        <v>34.168540679650661</v>
      </c>
      <c r="G6159">
        <f>Irradiance!A6159*$B$2*'Technical Data'!$B$2</f>
        <v>737.42619785936063</v>
      </c>
      <c r="H6159" s="5">
        <f t="shared" si="384"/>
        <v>703.25765717971001</v>
      </c>
      <c r="I6159" s="38">
        <v>231.82867619825751</v>
      </c>
      <c r="J6159" s="35">
        <f>IF(H6159&gt;0,MIN(H6159,($B$3-L6158)/'Technical Data'!$B$5),0)</f>
        <v>0</v>
      </c>
      <c r="K6159" s="15">
        <f>IF(H6159&lt;0,MIN(ABS(H6159),(L6158*'Technical Data'!$B$4)),0)</f>
        <v>0</v>
      </c>
      <c r="L6159" s="15">
        <f>L6158+J6159*'Technical Data'!$B$5-(K6159/'Technical Data'!$B$4)</f>
        <v>382.61924487253498</v>
      </c>
      <c r="N6159" s="15">
        <f t="shared" si="385"/>
        <v>737.42619785936063</v>
      </c>
      <c r="O6159" s="36">
        <f t="shared" si="386"/>
        <v>703.25765717971001</v>
      </c>
      <c r="P6159" s="50">
        <v>134.3294427532</v>
      </c>
      <c r="Q6159" s="50">
        <v>34.168540679650697</v>
      </c>
      <c r="R6159" s="42">
        <v>63.330692765405203</v>
      </c>
      <c r="S6159" s="42">
        <v>0</v>
      </c>
      <c r="T6159" s="42">
        <v>56.997623488864697</v>
      </c>
      <c r="U6159" s="15">
        <f t="shared" si="387"/>
        <v>737.42619785936063</v>
      </c>
    </row>
    <row r="6160" spans="6:21" x14ac:dyDescent="0.3">
      <c r="F6160" s="5">
        <f>Demand!C6160</f>
        <v>35.115900492440474</v>
      </c>
      <c r="G6160">
        <f>Irradiance!A6160*$B$2*'Technical Data'!$B$2</f>
        <v>573.05529214489093</v>
      </c>
      <c r="H6160" s="5">
        <f t="shared" si="384"/>
        <v>537.93939165245047</v>
      </c>
      <c r="I6160" s="38">
        <v>180.1545024464842</v>
      </c>
      <c r="J6160" s="35">
        <f>IF(H6160&gt;0,MIN(H6160,($B$3-L6159)/'Technical Data'!$B$5),0)</f>
        <v>0</v>
      </c>
      <c r="K6160" s="15">
        <f>IF(H6160&lt;0,MIN(ABS(H6160),(L6159*'Technical Data'!$B$4)),0)</f>
        <v>0</v>
      </c>
      <c r="L6160" s="15">
        <f>L6159+J6160*'Technical Data'!$B$5-(K6160/'Technical Data'!$B$4)</f>
        <v>382.61924487253498</v>
      </c>
      <c r="N6160" s="15">
        <f t="shared" si="385"/>
        <v>573.05529214489093</v>
      </c>
      <c r="O6160" s="36">
        <f t="shared" si="386"/>
        <v>537.93939165245047</v>
      </c>
      <c r="P6160" s="50">
        <v>0</v>
      </c>
      <c r="Q6160" s="50">
        <v>35.115900492440502</v>
      </c>
      <c r="R6160" s="42">
        <v>145.038601954043</v>
      </c>
      <c r="S6160" s="42">
        <v>0</v>
      </c>
      <c r="T6160" s="42">
        <v>187.532365247504</v>
      </c>
      <c r="U6160" s="15">
        <f t="shared" si="387"/>
        <v>573.05529214489093</v>
      </c>
    </row>
    <row r="6161" spans="6:21" x14ac:dyDescent="0.3">
      <c r="F6161" s="5">
        <f>Demand!C6161</f>
        <v>40.493835473921294</v>
      </c>
      <c r="G6161">
        <f>Irradiance!A6161*$B$2*'Technical Data'!$B$2</f>
        <v>483.0998695730832</v>
      </c>
      <c r="H6161" s="5">
        <f t="shared" si="384"/>
        <v>442.60603409916189</v>
      </c>
      <c r="I6161" s="38">
        <v>151.87472801995341</v>
      </c>
      <c r="J6161" s="35">
        <f>IF(H6161&gt;0,MIN(H6161,($B$3-L6160)/'Technical Data'!$B$5),0)</f>
        <v>0</v>
      </c>
      <c r="K6161" s="15">
        <f>IF(H6161&lt;0,MIN(ABS(H6161),(L6160*'Technical Data'!$B$4)),0)</f>
        <v>0</v>
      </c>
      <c r="L6161" s="15">
        <f>L6160+J6161*'Technical Data'!$B$5-(K6161/'Technical Data'!$B$4)</f>
        <v>382.61924487253498</v>
      </c>
      <c r="N6161" s="15">
        <f t="shared" si="385"/>
        <v>483.0998695730832</v>
      </c>
      <c r="O6161" s="36">
        <f t="shared" si="386"/>
        <v>442.60603409916189</v>
      </c>
      <c r="P6161" s="50">
        <v>0</v>
      </c>
      <c r="Q6161" s="50">
        <v>40.493835473921301</v>
      </c>
      <c r="R6161" s="42">
        <v>111.380892546032</v>
      </c>
      <c r="S6161" s="42">
        <v>0</v>
      </c>
      <c r="T6161" s="42">
        <v>287.77516853893201</v>
      </c>
      <c r="U6161" s="15">
        <f t="shared" si="387"/>
        <v>483.0998695730832</v>
      </c>
    </row>
    <row r="6162" spans="6:21" x14ac:dyDescent="0.3">
      <c r="F6162" s="5">
        <f>Demand!C6162</f>
        <v>46.289673397026448</v>
      </c>
      <c r="G6162">
        <f>Irradiance!A6162*$B$2*'Technical Data'!$B$2</f>
        <v>302.06758550159128</v>
      </c>
      <c r="H6162" s="5">
        <f t="shared" si="384"/>
        <v>255.77791210456485</v>
      </c>
      <c r="I6162" s="38">
        <v>94.962626324530632</v>
      </c>
      <c r="J6162" s="35">
        <f>IF(H6162&gt;0,MIN(H6162,($B$3-L6161)/'Technical Data'!$B$5),0)</f>
        <v>0</v>
      </c>
      <c r="K6162" s="15">
        <f>IF(H6162&lt;0,MIN(ABS(H6162),(L6161*'Technical Data'!$B$4)),0)</f>
        <v>0</v>
      </c>
      <c r="L6162" s="15">
        <f>L6161+J6162*'Technical Data'!$B$5-(K6162/'Technical Data'!$B$4)</f>
        <v>382.61924487253498</v>
      </c>
      <c r="N6162" s="15">
        <f t="shared" si="385"/>
        <v>302.06758550159128</v>
      </c>
      <c r="O6162" s="36">
        <f t="shared" si="386"/>
        <v>255.77791210456485</v>
      </c>
      <c r="P6162" s="50">
        <v>0</v>
      </c>
      <c r="Q6162" s="50">
        <v>46.289673397026398</v>
      </c>
      <c r="R6162" s="42">
        <v>48.6729529275039</v>
      </c>
      <c r="S6162" s="42">
        <v>0</v>
      </c>
      <c r="T6162" s="42">
        <v>331.58082617368598</v>
      </c>
      <c r="U6162" s="15">
        <f t="shared" si="387"/>
        <v>302.06758550159128</v>
      </c>
    </row>
    <row r="6163" spans="6:21" x14ac:dyDescent="0.3">
      <c r="F6163" s="5">
        <f>Demand!C6163</f>
        <v>46.767771434630347</v>
      </c>
      <c r="G6163">
        <f>Irradiance!A6163*$B$2*'Technical Data'!$B$2</f>
        <v>140.5002771068128</v>
      </c>
      <c r="H6163" s="5">
        <f t="shared" si="384"/>
        <v>93.732505672182455</v>
      </c>
      <c r="I6163" s="38">
        <v>44.169834678659967</v>
      </c>
      <c r="J6163" s="35">
        <f>IF(H6163&gt;0,MIN(H6163,($B$3-L6162)/'Technical Data'!$B$5),0)</f>
        <v>0</v>
      </c>
      <c r="K6163" s="15">
        <f>IF(H6163&lt;0,MIN(ABS(H6163),(L6162*'Technical Data'!$B$4)),0)</f>
        <v>0</v>
      </c>
      <c r="L6163" s="15">
        <f>L6162+J6163*'Technical Data'!$B$5-(K6163/'Technical Data'!$B$4)</f>
        <v>382.61924487253498</v>
      </c>
      <c r="N6163" s="15">
        <f t="shared" si="385"/>
        <v>140.5002771068128</v>
      </c>
      <c r="O6163" s="36">
        <f t="shared" si="386"/>
        <v>93.732505672182455</v>
      </c>
      <c r="P6163" s="50">
        <v>0</v>
      </c>
      <c r="Q6163" s="50">
        <v>44.169834678659797</v>
      </c>
      <c r="R6163" s="42">
        <v>0</v>
      </c>
      <c r="S6163" s="42">
        <v>2.59793675597049</v>
      </c>
      <c r="T6163" s="42">
        <v>328.69422977816299</v>
      </c>
      <c r="U6163" s="15">
        <f t="shared" si="387"/>
        <v>140.5002771068128</v>
      </c>
    </row>
    <row r="6164" spans="6:21" x14ac:dyDescent="0.3">
      <c r="F6164" s="5">
        <f>Demand!C6164</f>
        <v>41.118683484786189</v>
      </c>
      <c r="G6164">
        <f>Irradiance!A6164*$B$2*'Technical Data'!$B$2</f>
        <v>3.8449334670051392</v>
      </c>
      <c r="H6164" s="5">
        <f t="shared" si="384"/>
        <v>-37.273750017781047</v>
      </c>
      <c r="I6164" s="38">
        <v>1.2087526023806601</v>
      </c>
      <c r="J6164" s="35">
        <f>IF(H6164&gt;0,MIN(H6164,($B$3-L6163)/'Technical Data'!$B$5),0)</f>
        <v>0</v>
      </c>
      <c r="K6164" s="15">
        <f>IF(H6164&lt;0,MIN(ABS(H6164),(L6163*'Technical Data'!$B$4)),0)</f>
        <v>37.273750017781047</v>
      </c>
      <c r="L6164" s="15">
        <f>L6163+J6164*'Technical Data'!$B$5-(K6164/'Technical Data'!$B$4)</f>
        <v>341.20396707500049</v>
      </c>
      <c r="N6164" s="15">
        <f t="shared" si="385"/>
        <v>3.8449334670051392</v>
      </c>
      <c r="O6164" s="36">
        <f t="shared" si="386"/>
        <v>0</v>
      </c>
      <c r="P6164" s="50">
        <v>0</v>
      </c>
      <c r="Q6164" s="50">
        <v>1.2087526023806601</v>
      </c>
      <c r="R6164" s="42">
        <v>0</v>
      </c>
      <c r="S6164" s="42">
        <v>39.909930882405497</v>
      </c>
      <c r="T6164" s="42">
        <v>284.349862131046</v>
      </c>
      <c r="U6164" s="15">
        <f t="shared" si="387"/>
        <v>3.8449334670051392</v>
      </c>
    </row>
    <row r="6165" spans="6:21" x14ac:dyDescent="0.3">
      <c r="F6165" s="5">
        <f>Demand!C6165</f>
        <v>30.670752484741968</v>
      </c>
      <c r="G6165">
        <f>Irradiance!A6165*$B$2*'Technical Data'!$B$2</f>
        <v>0</v>
      </c>
      <c r="H6165" s="5">
        <f t="shared" si="384"/>
        <v>-30.670752484741968</v>
      </c>
      <c r="I6165" s="38">
        <v>0</v>
      </c>
      <c r="J6165" s="35">
        <f>IF(H6165&gt;0,MIN(H6165,($B$3-L6164)/'Technical Data'!$B$5),0)</f>
        <v>0</v>
      </c>
      <c r="K6165" s="15">
        <f>IF(H6165&lt;0,MIN(ABS(H6165),(L6164*'Technical Data'!$B$4)),0)</f>
        <v>30.670752484741968</v>
      </c>
      <c r="L6165" s="15">
        <f>L6164+J6165*'Technical Data'!$B$5-(K6165/'Technical Data'!$B$4)</f>
        <v>307.12535320306495</v>
      </c>
      <c r="N6165" s="15">
        <f t="shared" si="385"/>
        <v>0</v>
      </c>
      <c r="O6165" s="36">
        <f t="shared" si="386"/>
        <v>0</v>
      </c>
      <c r="P6165" s="50">
        <v>0</v>
      </c>
      <c r="Q6165" s="50">
        <v>0</v>
      </c>
      <c r="R6165" s="42">
        <v>0</v>
      </c>
      <c r="S6165" s="42">
        <v>30.670752484742</v>
      </c>
      <c r="T6165" s="42">
        <v>250.27124825911</v>
      </c>
      <c r="U6165" s="15">
        <f t="shared" si="387"/>
        <v>0</v>
      </c>
    </row>
    <row r="6166" spans="6:21" x14ac:dyDescent="0.3">
      <c r="F6166" s="5">
        <f>Demand!C6166</f>
        <v>23.361535002938691</v>
      </c>
      <c r="G6166">
        <f>Irradiance!A6166*$B$2*'Technical Data'!$B$2</f>
        <v>0</v>
      </c>
      <c r="H6166" s="5">
        <f t="shared" si="384"/>
        <v>-23.361535002938691</v>
      </c>
      <c r="I6166" s="38">
        <v>0</v>
      </c>
      <c r="J6166" s="35">
        <f>IF(H6166&gt;0,MIN(H6166,($B$3-L6165)/'Technical Data'!$B$5),0)</f>
        <v>0</v>
      </c>
      <c r="K6166" s="15">
        <f>IF(H6166&lt;0,MIN(ABS(H6166),(L6165*'Technical Data'!$B$4)),0)</f>
        <v>23.361535002938691</v>
      </c>
      <c r="L6166" s="15">
        <f>L6165+J6166*'Technical Data'!$B$5-(K6166/'Technical Data'!$B$4)</f>
        <v>281.16809208868864</v>
      </c>
      <c r="N6166" s="15">
        <f t="shared" si="385"/>
        <v>0</v>
      </c>
      <c r="O6166" s="36">
        <f t="shared" si="386"/>
        <v>0</v>
      </c>
      <c r="P6166" s="50">
        <v>0</v>
      </c>
      <c r="Q6166" s="50">
        <v>0</v>
      </c>
      <c r="R6166" s="42">
        <v>0</v>
      </c>
      <c r="S6166" s="42">
        <v>23.361535002938702</v>
      </c>
      <c r="T6166" s="42">
        <v>224.313987144734</v>
      </c>
      <c r="U6166" s="15">
        <f t="shared" si="387"/>
        <v>0</v>
      </c>
    </row>
    <row r="6167" spans="6:21" x14ac:dyDescent="0.3">
      <c r="F6167" s="5">
        <f>Demand!C6167</f>
        <v>23.694124795974531</v>
      </c>
      <c r="G6167">
        <f>Irradiance!A6167*$B$2*'Technical Data'!$B$2</f>
        <v>0</v>
      </c>
      <c r="H6167" s="5">
        <f t="shared" si="384"/>
        <v>-23.694124795974531</v>
      </c>
      <c r="I6167" s="38">
        <v>0</v>
      </c>
      <c r="J6167" s="35">
        <f>IF(H6167&gt;0,MIN(H6167,($B$3-L6166)/'Technical Data'!$B$5),0)</f>
        <v>0</v>
      </c>
      <c r="K6167" s="15">
        <f>IF(H6167&lt;0,MIN(ABS(H6167),(L6166*'Technical Data'!$B$4)),0)</f>
        <v>23.694124795974531</v>
      </c>
      <c r="L6167" s="15">
        <f>L6166+J6167*'Technical Data'!$B$5-(K6167/'Technical Data'!$B$4)</f>
        <v>254.84128675982805</v>
      </c>
      <c r="N6167" s="15">
        <f t="shared" si="385"/>
        <v>0</v>
      </c>
      <c r="O6167" s="36">
        <f t="shared" si="386"/>
        <v>0</v>
      </c>
      <c r="P6167" s="50">
        <v>0</v>
      </c>
      <c r="Q6167" s="50">
        <v>0</v>
      </c>
      <c r="R6167" s="42">
        <v>0</v>
      </c>
      <c r="S6167" s="42">
        <v>23.694124795974499</v>
      </c>
      <c r="T6167" s="42">
        <v>197.98718181587299</v>
      </c>
      <c r="U6167" s="15">
        <f t="shared" si="387"/>
        <v>0</v>
      </c>
    </row>
    <row r="6168" spans="6:21" x14ac:dyDescent="0.3">
      <c r="F6168" s="5">
        <f>Demand!C6168</f>
        <v>24.276849185561982</v>
      </c>
      <c r="G6168">
        <f>Irradiance!A6168*$B$2*'Technical Data'!$B$2</f>
        <v>0</v>
      </c>
      <c r="H6168" s="5">
        <f t="shared" si="384"/>
        <v>-24.276849185561982</v>
      </c>
      <c r="I6168" s="38">
        <v>0</v>
      </c>
      <c r="J6168" s="35">
        <f>IF(H6168&gt;0,MIN(H6168,($B$3-L6167)/'Technical Data'!$B$5),0)</f>
        <v>0</v>
      </c>
      <c r="K6168" s="15">
        <f>IF(H6168&lt;0,MIN(ABS(H6168),(L6167*'Technical Data'!$B$4)),0)</f>
        <v>24.276849185561982</v>
      </c>
      <c r="L6168" s="15">
        <f>L6167+J6168*'Technical Data'!$B$5-(K6168/'Technical Data'!$B$4)</f>
        <v>227.86700988698141</v>
      </c>
      <c r="N6168" s="15">
        <f t="shared" si="385"/>
        <v>0</v>
      </c>
      <c r="O6168" s="36">
        <f t="shared" si="386"/>
        <v>0</v>
      </c>
      <c r="P6168" s="50">
        <v>0</v>
      </c>
      <c r="Q6168" s="50">
        <v>0</v>
      </c>
      <c r="R6168" s="42">
        <v>0</v>
      </c>
      <c r="S6168" s="42">
        <v>24.276849185562</v>
      </c>
      <c r="T6168" s="42">
        <v>171.012904943027</v>
      </c>
      <c r="U6168" s="15">
        <f t="shared" si="387"/>
        <v>0</v>
      </c>
    </row>
    <row r="6169" spans="6:21" x14ac:dyDescent="0.3">
      <c r="F6169" s="5">
        <f>Demand!C6169</f>
        <v>24.556155241846803</v>
      </c>
      <c r="G6169">
        <f>Irradiance!A6169*$B$2*'Technical Data'!$B$2</f>
        <v>0</v>
      </c>
      <c r="H6169" s="5">
        <f t="shared" si="384"/>
        <v>-24.556155241846803</v>
      </c>
      <c r="I6169" s="38">
        <v>0</v>
      </c>
      <c r="J6169" s="35">
        <f>IF(H6169&gt;0,MIN(H6169,($B$3-L6168)/'Technical Data'!$B$5),0)</f>
        <v>0</v>
      </c>
      <c r="K6169" s="15">
        <f>IF(H6169&lt;0,MIN(ABS(H6169),(L6168*'Technical Data'!$B$4)),0)</f>
        <v>24.556155241846803</v>
      </c>
      <c r="L6169" s="15">
        <f>L6168+J6169*'Technical Data'!$B$5-(K6169/'Technical Data'!$B$4)</f>
        <v>200.58239295159606</v>
      </c>
      <c r="N6169" s="15">
        <f t="shared" si="385"/>
        <v>0</v>
      </c>
      <c r="O6169" s="36">
        <f t="shared" si="386"/>
        <v>0</v>
      </c>
      <c r="P6169" s="50">
        <v>0</v>
      </c>
      <c r="Q6169" s="50">
        <v>0</v>
      </c>
      <c r="R6169" s="42">
        <v>0</v>
      </c>
      <c r="S6169" s="42">
        <v>24.556155241846799</v>
      </c>
      <c r="T6169" s="42">
        <v>143.728288007641</v>
      </c>
      <c r="U6169" s="15">
        <f t="shared" si="387"/>
        <v>0</v>
      </c>
    </row>
    <row r="6170" spans="6:21" x14ac:dyDescent="0.3">
      <c r="F6170" s="5">
        <f>Demand!C6170</f>
        <v>24.086082161956142</v>
      </c>
      <c r="G6170">
        <f>Irradiance!A6170*$B$2*'Technical Data'!$B$2</f>
        <v>0</v>
      </c>
      <c r="H6170" s="5">
        <f t="shared" si="384"/>
        <v>-24.086082161956142</v>
      </c>
      <c r="I6170" s="38">
        <v>0</v>
      </c>
      <c r="J6170" s="35">
        <f>IF(H6170&gt;0,MIN(H6170,($B$3-L6169)/'Technical Data'!$B$5),0)</f>
        <v>0</v>
      </c>
      <c r="K6170" s="15">
        <f>IF(H6170&lt;0,MIN(ABS(H6170),(L6169*'Technical Data'!$B$4)),0)</f>
        <v>24.086082161956142</v>
      </c>
      <c r="L6170" s="15">
        <f>L6169+J6170*'Technical Data'!$B$5-(K6170/'Technical Data'!$B$4)</f>
        <v>173.82007943831147</v>
      </c>
      <c r="N6170" s="15">
        <f t="shared" si="385"/>
        <v>0</v>
      </c>
      <c r="O6170" s="36">
        <f t="shared" si="386"/>
        <v>0</v>
      </c>
      <c r="P6170" s="50">
        <v>0</v>
      </c>
      <c r="Q6170" s="50">
        <v>0</v>
      </c>
      <c r="R6170" s="42">
        <v>0</v>
      </c>
      <c r="S6170" s="42">
        <v>24.086082161956099</v>
      </c>
      <c r="T6170" s="42">
        <v>116.965974494357</v>
      </c>
      <c r="U6170" s="15">
        <f t="shared" si="387"/>
        <v>0</v>
      </c>
    </row>
    <row r="6171" spans="6:21" x14ac:dyDescent="0.3">
      <c r="F6171" s="5">
        <f>Demand!C6171</f>
        <v>22.62939207702944</v>
      </c>
      <c r="G6171">
        <f>Irradiance!A6171*$B$2*'Technical Data'!$B$2</f>
        <v>0</v>
      </c>
      <c r="H6171" s="5">
        <f t="shared" si="384"/>
        <v>-22.62939207702944</v>
      </c>
      <c r="I6171" s="38">
        <v>0</v>
      </c>
      <c r="J6171" s="35">
        <f>IF(H6171&gt;0,MIN(H6171,($B$3-L6170)/'Technical Data'!$B$5),0)</f>
        <v>0</v>
      </c>
      <c r="K6171" s="15">
        <f>IF(H6171&lt;0,MIN(ABS(H6171),(L6170*'Technical Data'!$B$4)),0)</f>
        <v>22.62939207702944</v>
      </c>
      <c r="L6171" s="15">
        <f>L6170+J6171*'Technical Data'!$B$5-(K6171/'Technical Data'!$B$4)</f>
        <v>148.67631046383431</v>
      </c>
      <c r="N6171" s="15">
        <f t="shared" si="385"/>
        <v>0</v>
      </c>
      <c r="O6171" s="36">
        <f t="shared" si="386"/>
        <v>0</v>
      </c>
      <c r="P6171" s="50">
        <v>0</v>
      </c>
      <c r="Q6171" s="50">
        <v>0</v>
      </c>
      <c r="R6171" s="42">
        <v>0</v>
      </c>
      <c r="S6171" s="42">
        <v>22.629392077029401</v>
      </c>
      <c r="T6171" s="42">
        <v>91.822205519879503</v>
      </c>
      <c r="U6171" s="15">
        <f t="shared" si="387"/>
        <v>0</v>
      </c>
    </row>
    <row r="6172" spans="6:21" x14ac:dyDescent="0.3">
      <c r="F6172" s="5">
        <f>Demand!C6172</f>
        <v>20.875767698938589</v>
      </c>
      <c r="G6172">
        <f>Irradiance!A6172*$B$2*'Technical Data'!$B$2</f>
        <v>0</v>
      </c>
      <c r="H6172" s="5">
        <f t="shared" si="384"/>
        <v>-20.875767698938589</v>
      </c>
      <c r="I6172" s="38">
        <v>0</v>
      </c>
      <c r="J6172" s="35">
        <f>IF(H6172&gt;0,MIN(H6172,($B$3-L6171)/'Technical Data'!$B$5),0)</f>
        <v>0</v>
      </c>
      <c r="K6172" s="15">
        <f>IF(H6172&lt;0,MIN(ABS(H6172),(L6171*'Technical Data'!$B$4)),0)</f>
        <v>20.875767698938589</v>
      </c>
      <c r="L6172" s="15">
        <f>L6171+J6172*'Technical Data'!$B$5-(K6172/'Technical Data'!$B$4)</f>
        <v>125.48101302056921</v>
      </c>
      <c r="N6172" s="15">
        <f t="shared" si="385"/>
        <v>0</v>
      </c>
      <c r="O6172" s="36">
        <f t="shared" si="386"/>
        <v>0</v>
      </c>
      <c r="P6172" s="50">
        <v>0</v>
      </c>
      <c r="Q6172" s="50">
        <v>0</v>
      </c>
      <c r="R6172" s="42">
        <v>0</v>
      </c>
      <c r="S6172" s="42">
        <v>20.875767698938599</v>
      </c>
      <c r="T6172" s="42">
        <v>68.626908076614399</v>
      </c>
      <c r="U6172" s="15">
        <f t="shared" si="387"/>
        <v>0</v>
      </c>
    </row>
    <row r="6173" spans="6:21" x14ac:dyDescent="0.3">
      <c r="F6173" s="5">
        <f>Demand!C6173</f>
        <v>18.93451080661497</v>
      </c>
      <c r="G6173">
        <f>Irradiance!A6173*$B$2*'Technical Data'!$B$2</f>
        <v>0</v>
      </c>
      <c r="H6173" s="5">
        <f t="shared" si="384"/>
        <v>-18.93451080661497</v>
      </c>
      <c r="I6173" s="38">
        <v>0</v>
      </c>
      <c r="J6173" s="35">
        <f>IF(H6173&gt;0,MIN(H6173,($B$3-L6172)/'Technical Data'!$B$5),0)</f>
        <v>0</v>
      </c>
      <c r="K6173" s="15">
        <f>IF(H6173&lt;0,MIN(ABS(H6173),(L6172*'Technical Data'!$B$4)),0)</f>
        <v>18.93451080661497</v>
      </c>
      <c r="L6173" s="15">
        <f>L6172+J6173*'Technical Data'!$B$5-(K6173/'Technical Data'!$B$4)</f>
        <v>104.44266767988591</v>
      </c>
      <c r="N6173" s="15">
        <f t="shared" si="385"/>
        <v>0</v>
      </c>
      <c r="O6173" s="36">
        <f t="shared" si="386"/>
        <v>0</v>
      </c>
      <c r="P6173" s="50">
        <v>0</v>
      </c>
      <c r="Q6173" s="50">
        <v>0</v>
      </c>
      <c r="R6173" s="42">
        <v>0</v>
      </c>
      <c r="S6173" s="42">
        <v>18.934510806614998</v>
      </c>
      <c r="T6173" s="42">
        <v>47.588562735931099</v>
      </c>
      <c r="U6173" s="15">
        <f t="shared" si="387"/>
        <v>0</v>
      </c>
    </row>
    <row r="6174" spans="6:21" x14ac:dyDescent="0.3">
      <c r="F6174" s="5">
        <f>Demand!C6174</f>
        <v>15.414426545557331</v>
      </c>
      <c r="G6174">
        <f>Irradiance!A6174*$B$2*'Technical Data'!$B$2</f>
        <v>0</v>
      </c>
      <c r="H6174" s="5">
        <f t="shared" si="384"/>
        <v>-15.414426545557331</v>
      </c>
      <c r="I6174" s="38">
        <v>0</v>
      </c>
      <c r="J6174" s="35">
        <f>IF(H6174&gt;0,MIN(H6174,($B$3-L6173)/'Technical Data'!$B$5),0)</f>
        <v>0</v>
      </c>
      <c r="K6174" s="15">
        <f>IF(H6174&lt;0,MIN(ABS(H6174),(L6173*'Technical Data'!$B$4)),0)</f>
        <v>15.414426545557331</v>
      </c>
      <c r="L6174" s="15">
        <f>L6173+J6174*'Technical Data'!$B$5-(K6174/'Technical Data'!$B$4)</f>
        <v>87.31552707371111</v>
      </c>
      <c r="N6174" s="15">
        <f t="shared" si="385"/>
        <v>0</v>
      </c>
      <c r="O6174" s="36">
        <f t="shared" si="386"/>
        <v>0</v>
      </c>
      <c r="P6174" s="50">
        <v>0</v>
      </c>
      <c r="Q6174" s="50">
        <v>0</v>
      </c>
      <c r="R6174" s="42">
        <v>0</v>
      </c>
      <c r="S6174" s="42">
        <v>15.4144265455573</v>
      </c>
      <c r="T6174" s="42">
        <v>30.461422129756301</v>
      </c>
      <c r="U6174" s="15">
        <f t="shared" si="387"/>
        <v>0</v>
      </c>
    </row>
    <row r="6175" spans="6:21" x14ac:dyDescent="0.3">
      <c r="F6175" s="5">
        <f>Demand!C6175</f>
        <v>11.737629818305178</v>
      </c>
      <c r="G6175">
        <f>Irradiance!A6175*$B$2*'Technical Data'!$B$2</f>
        <v>0</v>
      </c>
      <c r="H6175" s="5">
        <f t="shared" si="384"/>
        <v>-11.737629818305178</v>
      </c>
      <c r="I6175" s="38">
        <v>0</v>
      </c>
      <c r="J6175" s="35">
        <f>IF(H6175&gt;0,MIN(H6175,($B$3-L6174)/'Technical Data'!$B$5),0)</f>
        <v>0</v>
      </c>
      <c r="K6175" s="15">
        <f>IF(H6175&lt;0,MIN(ABS(H6175),(L6174*'Technical Data'!$B$4)),0)</f>
        <v>11.737629818305178</v>
      </c>
      <c r="L6175" s="15">
        <f>L6174+J6175*'Technical Data'!$B$5-(K6175/'Technical Data'!$B$4)</f>
        <v>74.273716164483133</v>
      </c>
      <c r="N6175" s="15">
        <f t="shared" si="385"/>
        <v>0</v>
      </c>
      <c r="O6175" s="36">
        <f t="shared" si="386"/>
        <v>0</v>
      </c>
      <c r="P6175" s="50">
        <v>0</v>
      </c>
      <c r="Q6175" s="50">
        <v>0</v>
      </c>
      <c r="R6175" s="42">
        <v>0</v>
      </c>
      <c r="S6175" s="42">
        <v>11.7376298183052</v>
      </c>
      <c r="T6175" s="42">
        <v>17.419611220528299</v>
      </c>
      <c r="U6175" s="15">
        <f t="shared" si="387"/>
        <v>0</v>
      </c>
    </row>
    <row r="6176" spans="6:21" x14ac:dyDescent="0.3">
      <c r="F6176" s="5">
        <f>Demand!C6176</f>
        <v>16.105749978485296</v>
      </c>
      <c r="G6176">
        <f>Irradiance!A6176*$B$2*'Technical Data'!$B$2</f>
        <v>1.3617472695643202</v>
      </c>
      <c r="H6176" s="5">
        <f t="shared" si="384"/>
        <v>-14.744002708920975</v>
      </c>
      <c r="I6176" s="38">
        <v>0.42809988000981719</v>
      </c>
      <c r="J6176" s="35">
        <f>IF(H6176&gt;0,MIN(H6176,($B$3-L6175)/'Technical Data'!$B$5),0)</f>
        <v>0</v>
      </c>
      <c r="K6176" s="15">
        <f>IF(H6176&lt;0,MIN(ABS(H6176),(L6175*'Technical Data'!$B$4)),0)</f>
        <v>14.744002708920975</v>
      </c>
      <c r="L6176" s="15">
        <f>L6175+J6176*'Technical Data'!$B$5-(K6176/'Technical Data'!$B$4)</f>
        <v>57.891490932348717</v>
      </c>
      <c r="N6176" s="15">
        <f t="shared" si="385"/>
        <v>1.3617472695643202</v>
      </c>
      <c r="O6176" s="36">
        <f t="shared" si="386"/>
        <v>0</v>
      </c>
      <c r="P6176" s="50">
        <v>0</v>
      </c>
      <c r="Q6176" s="50">
        <v>0.42809988000981603</v>
      </c>
      <c r="R6176" s="42">
        <v>0</v>
      </c>
      <c r="S6176" s="42">
        <v>15.6776500984755</v>
      </c>
      <c r="T6176" s="42">
        <v>0</v>
      </c>
      <c r="U6176" s="15">
        <f t="shared" si="387"/>
        <v>1.3617472695643202</v>
      </c>
    </row>
    <row r="6177" spans="6:21" x14ac:dyDescent="0.3">
      <c r="F6177" s="5">
        <f>Demand!C6177</f>
        <v>19.950375521211846</v>
      </c>
      <c r="G6177">
        <f>Irradiance!A6177*$B$2*'Technical Data'!$B$2</f>
        <v>98.92693399481972</v>
      </c>
      <c r="H6177" s="5">
        <f t="shared" si="384"/>
        <v>78.976558473607867</v>
      </c>
      <c r="I6177" s="38">
        <v>31.100197165419068</v>
      </c>
      <c r="J6177" s="35">
        <f>IF(H6177&gt;0,MIN(H6177,($B$3-L6176)/'Technical Data'!$B$5),0)</f>
        <v>78.976558473607867</v>
      </c>
      <c r="K6177" s="15">
        <f>IF(H6177&lt;0,MIN(ABS(H6177),(L6176*'Technical Data'!$B$4)),0)</f>
        <v>0</v>
      </c>
      <c r="L6177" s="15">
        <f>L6176+J6177*'Technical Data'!$B$5-(K6177/'Technical Data'!$B$4)</f>
        <v>128.97039355859579</v>
      </c>
      <c r="N6177" s="15">
        <f t="shared" si="385"/>
        <v>19.950375521211853</v>
      </c>
      <c r="O6177" s="36">
        <f t="shared" si="386"/>
        <v>0</v>
      </c>
      <c r="P6177" s="50">
        <v>11.149821644207099</v>
      </c>
      <c r="Q6177" s="50">
        <v>19.9503755212118</v>
      </c>
      <c r="R6177" s="42">
        <v>0</v>
      </c>
      <c r="S6177" s="42">
        <v>0</v>
      </c>
      <c r="T6177" s="42">
        <v>0</v>
      </c>
      <c r="U6177" s="15">
        <f t="shared" si="387"/>
        <v>19.950375521211853</v>
      </c>
    </row>
    <row r="6178" spans="6:21" x14ac:dyDescent="0.3">
      <c r="F6178" s="5">
        <f>Demand!C6178</f>
        <v>26.300521892971187</v>
      </c>
      <c r="G6178">
        <f>Irradiance!A6178*$B$2*'Technical Data'!$B$2</f>
        <v>229.09395240905624</v>
      </c>
      <c r="H6178" s="5">
        <f t="shared" si="384"/>
        <v>202.79343051608507</v>
      </c>
      <c r="I6178" s="38">
        <v>72.021509225181006</v>
      </c>
      <c r="J6178" s="35">
        <f>IF(H6178&gt;0,MIN(H6178,($B$3-L6177)/'Technical Data'!$B$5),0)</f>
        <v>202.79343051608507</v>
      </c>
      <c r="K6178" s="15">
        <f>IF(H6178&lt;0,MIN(ABS(H6178),(L6177*'Technical Data'!$B$4)),0)</f>
        <v>0</v>
      </c>
      <c r="L6178" s="15">
        <f>L6177+J6178*'Technical Data'!$B$5-(K6178/'Technical Data'!$B$4)</f>
        <v>311.48448102307236</v>
      </c>
      <c r="N6178" s="15">
        <f t="shared" si="385"/>
        <v>26.300521892971176</v>
      </c>
      <c r="O6178" s="36">
        <f t="shared" si="386"/>
        <v>0</v>
      </c>
      <c r="P6178" s="50">
        <v>45.720987332209603</v>
      </c>
      <c r="Q6178" s="50">
        <v>26.300521892971201</v>
      </c>
      <c r="R6178" s="42">
        <v>0</v>
      </c>
      <c r="S6178" s="42">
        <v>0</v>
      </c>
      <c r="T6178" s="42">
        <v>0</v>
      </c>
      <c r="U6178" s="15">
        <f t="shared" si="387"/>
        <v>26.300521892971176</v>
      </c>
    </row>
    <row r="6179" spans="6:21" x14ac:dyDescent="0.3">
      <c r="F6179" s="5">
        <f>Demand!C6179</f>
        <v>31.07128532907273</v>
      </c>
      <c r="G6179">
        <f>Irradiance!A6179*$B$2*'Technical Data'!$B$2</f>
        <v>366.39011829336471</v>
      </c>
      <c r="H6179" s="5">
        <f t="shared" si="384"/>
        <v>335.31883296429197</v>
      </c>
      <c r="I6179" s="38">
        <v>115.1840500685238</v>
      </c>
      <c r="J6179" s="35">
        <f>IF(H6179&gt;0,MIN(H6179,($B$3-L6178)/'Technical Data'!$B$5),0)</f>
        <v>79.038626499402909</v>
      </c>
      <c r="K6179" s="15">
        <f>IF(H6179&lt;0,MIN(ABS(H6179),(L6178*'Technical Data'!$B$4)),0)</f>
        <v>0</v>
      </c>
      <c r="L6179" s="15">
        <f>L6178+J6179*'Technical Data'!$B$5-(K6179/'Technical Data'!$B$4)</f>
        <v>382.61924487253498</v>
      </c>
      <c r="N6179" s="15">
        <f t="shared" si="385"/>
        <v>287.35149179396183</v>
      </c>
      <c r="O6179" s="36">
        <f t="shared" si="386"/>
        <v>256.28020646488909</v>
      </c>
      <c r="P6179" s="50">
        <v>84.112764739450597</v>
      </c>
      <c r="Q6179" s="50">
        <v>31.071285329072701</v>
      </c>
      <c r="R6179" s="42">
        <v>0</v>
      </c>
      <c r="S6179" s="42">
        <v>0</v>
      </c>
      <c r="T6179" s="42">
        <v>0</v>
      </c>
      <c r="U6179" s="15">
        <f t="shared" si="387"/>
        <v>287.35149179396183</v>
      </c>
    </row>
    <row r="6180" spans="6:21" x14ac:dyDescent="0.3">
      <c r="F6180" s="5">
        <f>Demand!C6180</f>
        <v>33.243541012236534</v>
      </c>
      <c r="G6180">
        <f>Irradiance!A6180*$B$2*'Technical Data'!$B$2</f>
        <v>460.59098823499068</v>
      </c>
      <c r="H6180" s="5">
        <f t="shared" si="384"/>
        <v>427.34744722275411</v>
      </c>
      <c r="I6180" s="38">
        <v>144.7984888268499</v>
      </c>
      <c r="J6180" s="35">
        <f>IF(H6180&gt;0,MIN(H6180,($B$3-L6179)/'Technical Data'!$B$5),0)</f>
        <v>0</v>
      </c>
      <c r="K6180" s="15">
        <f>IF(H6180&lt;0,MIN(ABS(H6180),(L6179*'Technical Data'!$B$4)),0)</f>
        <v>0</v>
      </c>
      <c r="L6180" s="15">
        <f>L6179+J6180*'Technical Data'!$B$5-(K6180/'Technical Data'!$B$4)</f>
        <v>382.61924487253498</v>
      </c>
      <c r="N6180" s="15">
        <f t="shared" si="385"/>
        <v>460.59098823499068</v>
      </c>
      <c r="O6180" s="36">
        <f t="shared" si="386"/>
        <v>427.34744722275411</v>
      </c>
      <c r="P6180" s="50">
        <v>111.554947814613</v>
      </c>
      <c r="Q6180" s="50">
        <v>33.243541012236498</v>
      </c>
      <c r="R6180" s="42">
        <v>0</v>
      </c>
      <c r="S6180" s="42">
        <v>0</v>
      </c>
      <c r="T6180" s="42">
        <v>0</v>
      </c>
      <c r="U6180" s="15">
        <f t="shared" si="387"/>
        <v>460.59098823499068</v>
      </c>
    </row>
    <row r="6181" spans="6:21" x14ac:dyDescent="0.3">
      <c r="F6181" s="5">
        <f>Demand!C6181</f>
        <v>33.926430872735239</v>
      </c>
      <c r="G6181">
        <f>Irradiance!A6181*$B$2*'Technical Data'!$B$2</f>
        <v>521.70940980425985</v>
      </c>
      <c r="H6181" s="5">
        <f t="shared" si="384"/>
        <v>487.78297893152461</v>
      </c>
      <c r="I6181" s="38">
        <v>164.01261873552579</v>
      </c>
      <c r="J6181" s="35">
        <f>IF(H6181&gt;0,MIN(H6181,($B$3-L6180)/'Technical Data'!$B$5),0)</f>
        <v>0</v>
      </c>
      <c r="K6181" s="15">
        <f>IF(H6181&lt;0,MIN(ABS(H6181),(L6180*'Technical Data'!$B$4)),0)</f>
        <v>0</v>
      </c>
      <c r="L6181" s="15">
        <f>L6180+J6181*'Technical Data'!$B$5-(K6181/'Technical Data'!$B$4)</f>
        <v>382.61924487253498</v>
      </c>
      <c r="N6181" s="15">
        <f t="shared" si="385"/>
        <v>521.70940980425985</v>
      </c>
      <c r="O6181" s="36">
        <f t="shared" si="386"/>
        <v>487.78297893152461</v>
      </c>
      <c r="P6181" s="50">
        <v>130.08618786279001</v>
      </c>
      <c r="Q6181" s="50">
        <v>33.926430872735203</v>
      </c>
      <c r="R6181" s="42">
        <v>0</v>
      </c>
      <c r="S6181" s="42">
        <v>0</v>
      </c>
      <c r="T6181" s="42">
        <v>0</v>
      </c>
      <c r="U6181" s="15">
        <f t="shared" si="387"/>
        <v>521.70940980425985</v>
      </c>
    </row>
    <row r="6182" spans="6:21" x14ac:dyDescent="0.3">
      <c r="F6182" s="5">
        <f>Demand!C6182</f>
        <v>35.368776979539426</v>
      </c>
      <c r="G6182">
        <f>Irradiance!A6182*$B$2*'Technical Data'!$B$2</f>
        <v>558.07607217968336</v>
      </c>
      <c r="H6182" s="5">
        <f t="shared" si="384"/>
        <v>522.7072952001439</v>
      </c>
      <c r="I6182" s="38">
        <v>175.44540376637619</v>
      </c>
      <c r="J6182" s="35">
        <f>IF(H6182&gt;0,MIN(H6182,($B$3-L6181)/'Technical Data'!$B$5),0)</f>
        <v>0</v>
      </c>
      <c r="K6182" s="15">
        <f>IF(H6182&lt;0,MIN(ABS(H6182),(L6181*'Technical Data'!$B$4)),0)</f>
        <v>0</v>
      </c>
      <c r="L6182" s="15">
        <f>L6181+J6182*'Technical Data'!$B$5-(K6182/'Technical Data'!$B$4)</f>
        <v>382.61924487253498</v>
      </c>
      <c r="N6182" s="15">
        <f t="shared" si="385"/>
        <v>558.07607217968336</v>
      </c>
      <c r="O6182" s="36">
        <f t="shared" si="386"/>
        <v>522.7072952001439</v>
      </c>
      <c r="P6182" s="50">
        <v>140.07662678683599</v>
      </c>
      <c r="Q6182" s="50">
        <v>35.368776979539398</v>
      </c>
      <c r="R6182" s="42">
        <v>0</v>
      </c>
      <c r="S6182" s="42">
        <v>0</v>
      </c>
      <c r="T6182" s="42">
        <v>0</v>
      </c>
      <c r="U6182" s="15">
        <f t="shared" si="387"/>
        <v>558.07607217968336</v>
      </c>
    </row>
    <row r="6183" spans="6:21" x14ac:dyDescent="0.3">
      <c r="F6183" s="5">
        <f>Demand!C6183</f>
        <v>34.168540679650661</v>
      </c>
      <c r="G6183">
        <f>Irradiance!A6183*$B$2*'Technical Data'!$B$2</f>
        <v>549.98569134286015</v>
      </c>
      <c r="H6183" s="5">
        <f t="shared" si="384"/>
        <v>515.81715066320953</v>
      </c>
      <c r="I6183" s="38">
        <v>172.90198683220029</v>
      </c>
      <c r="J6183" s="35">
        <f>IF(H6183&gt;0,MIN(H6183,($B$3-L6182)/'Technical Data'!$B$5),0)</f>
        <v>0</v>
      </c>
      <c r="K6183" s="15">
        <f>IF(H6183&lt;0,MIN(ABS(H6183),(L6182*'Technical Data'!$B$4)),0)</f>
        <v>0</v>
      </c>
      <c r="L6183" s="15">
        <f>L6182+J6183*'Technical Data'!$B$5-(K6183/'Technical Data'!$B$4)</f>
        <v>382.61924487253498</v>
      </c>
      <c r="N6183" s="15">
        <f t="shared" si="385"/>
        <v>549.98569134286015</v>
      </c>
      <c r="O6183" s="36">
        <f t="shared" si="386"/>
        <v>515.81715066320953</v>
      </c>
      <c r="P6183" s="50">
        <v>3.6367983387004301</v>
      </c>
      <c r="Q6183" s="50">
        <v>34.168540679650697</v>
      </c>
      <c r="R6183" s="42">
        <v>135.09664781384799</v>
      </c>
      <c r="S6183" s="42">
        <v>0</v>
      </c>
      <c r="T6183" s="42">
        <v>121.586983032463</v>
      </c>
      <c r="U6183" s="15">
        <f t="shared" si="387"/>
        <v>549.98569134286015</v>
      </c>
    </row>
    <row r="6184" spans="6:21" x14ac:dyDescent="0.3">
      <c r="F6184" s="5">
        <f>Demand!C6184</f>
        <v>35.115900492440474</v>
      </c>
      <c r="G6184">
        <f>Irradiance!A6184*$B$2*'Technical Data'!$B$2</f>
        <v>505.768956472301</v>
      </c>
      <c r="H6184" s="5">
        <f t="shared" si="384"/>
        <v>470.65305597986054</v>
      </c>
      <c r="I6184" s="38">
        <v>159.00133190482271</v>
      </c>
      <c r="J6184" s="35">
        <f>IF(H6184&gt;0,MIN(H6184,($B$3-L6183)/'Technical Data'!$B$5),0)</f>
        <v>0</v>
      </c>
      <c r="K6184" s="15">
        <f>IF(H6184&lt;0,MIN(ABS(H6184),(L6183*'Technical Data'!$B$4)),0)</f>
        <v>0</v>
      </c>
      <c r="L6184" s="15">
        <f>L6183+J6184*'Technical Data'!$B$5-(K6184/'Technical Data'!$B$4)</f>
        <v>382.61924487253498</v>
      </c>
      <c r="N6184" s="15">
        <f t="shared" si="385"/>
        <v>505.768956472301</v>
      </c>
      <c r="O6184" s="36">
        <f t="shared" si="386"/>
        <v>470.65305597986054</v>
      </c>
      <c r="P6184" s="50">
        <v>0</v>
      </c>
      <c r="Q6184" s="50">
        <v>35.115900492440502</v>
      </c>
      <c r="R6184" s="42">
        <v>123.885431412382</v>
      </c>
      <c r="S6184" s="42">
        <v>0</v>
      </c>
      <c r="T6184" s="42">
        <v>233.083871303607</v>
      </c>
      <c r="U6184" s="15">
        <f t="shared" si="387"/>
        <v>505.768956472301</v>
      </c>
    </row>
    <row r="6185" spans="6:21" x14ac:dyDescent="0.3">
      <c r="F6185" s="5">
        <f>Demand!C6185</f>
        <v>40.493835473921294</v>
      </c>
      <c r="G6185">
        <f>Irradiance!A6185*$B$2*'Technical Data'!$B$2</f>
        <v>385.61478562839039</v>
      </c>
      <c r="H6185" s="5">
        <f t="shared" si="384"/>
        <v>345.12095015446909</v>
      </c>
      <c r="I6185" s="38">
        <v>121.2278130804271</v>
      </c>
      <c r="J6185" s="35">
        <f>IF(H6185&gt;0,MIN(H6185,($B$3-L6184)/'Technical Data'!$B$5),0)</f>
        <v>0</v>
      </c>
      <c r="K6185" s="15">
        <f>IF(H6185&lt;0,MIN(ABS(H6185),(L6184*'Technical Data'!$B$4)),0)</f>
        <v>0</v>
      </c>
      <c r="L6185" s="15">
        <f>L6184+J6185*'Technical Data'!$B$5-(K6185/'Technical Data'!$B$4)</f>
        <v>382.61924487253498</v>
      </c>
      <c r="N6185" s="15">
        <f t="shared" si="385"/>
        <v>385.61478562839039</v>
      </c>
      <c r="O6185" s="36">
        <f t="shared" si="386"/>
        <v>345.12095015446909</v>
      </c>
      <c r="P6185" s="50">
        <v>0</v>
      </c>
      <c r="Q6185" s="50">
        <v>40.493835473921301</v>
      </c>
      <c r="R6185" s="42">
        <v>80.733977606505505</v>
      </c>
      <c r="S6185" s="42">
        <v>0</v>
      </c>
      <c r="T6185" s="42">
        <v>305.74445114946201</v>
      </c>
      <c r="U6185" s="15">
        <f t="shared" si="387"/>
        <v>385.61478562839039</v>
      </c>
    </row>
    <row r="6186" spans="6:21" x14ac:dyDescent="0.3">
      <c r="F6186" s="5">
        <f>Demand!C6186</f>
        <v>46.289673397026448</v>
      </c>
      <c r="G6186">
        <f>Irradiance!A6186*$B$2*'Technical Data'!$B$2</f>
        <v>266.74225927348152</v>
      </c>
      <c r="H6186" s="5">
        <f t="shared" si="384"/>
        <v>220.45258587645509</v>
      </c>
      <c r="I6186" s="38">
        <v>83.857211790158317</v>
      </c>
      <c r="J6186" s="35">
        <f>IF(H6186&gt;0,MIN(H6186,($B$3-L6185)/'Technical Data'!$B$5),0)</f>
        <v>0</v>
      </c>
      <c r="K6186" s="15">
        <f>IF(H6186&lt;0,MIN(ABS(H6186),(L6185*'Technical Data'!$B$4)),0)</f>
        <v>0</v>
      </c>
      <c r="L6186" s="15">
        <f>L6185+J6186*'Technical Data'!$B$5-(K6186/'Technical Data'!$B$4)</f>
        <v>382.61924487253498</v>
      </c>
      <c r="N6186" s="15">
        <f t="shared" si="385"/>
        <v>266.74225927348152</v>
      </c>
      <c r="O6186" s="36">
        <f t="shared" si="386"/>
        <v>220.45258587645509</v>
      </c>
      <c r="P6186" s="50">
        <v>0</v>
      </c>
      <c r="Q6186" s="50">
        <v>46.289673397026498</v>
      </c>
      <c r="R6186" s="42">
        <v>37.567538393131599</v>
      </c>
      <c r="S6186" s="42">
        <v>0</v>
      </c>
      <c r="T6186" s="42">
        <v>339.55523570328</v>
      </c>
      <c r="U6186" s="15">
        <f t="shared" si="387"/>
        <v>266.74225927348152</v>
      </c>
    </row>
    <row r="6187" spans="6:21" x14ac:dyDescent="0.3">
      <c r="F6187" s="5">
        <f>Demand!C6187</f>
        <v>46.767771434630347</v>
      </c>
      <c r="G6187">
        <f>Irradiance!A6187*$B$2*'Technical Data'!$B$2</f>
        <v>117.11026518253152</v>
      </c>
      <c r="H6187" s="5">
        <f t="shared" si="384"/>
        <v>70.342493747901173</v>
      </c>
      <c r="I6187" s="38">
        <v>36.816589680844281</v>
      </c>
      <c r="J6187" s="35">
        <f>IF(H6187&gt;0,MIN(H6187,($B$3-L6186)/'Technical Data'!$B$5),0)</f>
        <v>0</v>
      </c>
      <c r="K6187" s="15">
        <f>IF(H6187&lt;0,MIN(ABS(H6187),(L6186*'Technical Data'!$B$4)),0)</f>
        <v>0</v>
      </c>
      <c r="L6187" s="15">
        <f>L6186+J6187*'Technical Data'!$B$5-(K6187/'Technical Data'!$B$4)</f>
        <v>382.61924487253498</v>
      </c>
      <c r="N6187" s="15">
        <f t="shared" si="385"/>
        <v>117.11026518253152</v>
      </c>
      <c r="O6187" s="36">
        <f t="shared" si="386"/>
        <v>70.342493747901173</v>
      </c>
      <c r="P6187" s="50">
        <v>0</v>
      </c>
      <c r="Q6187" s="50">
        <v>36.816589680844203</v>
      </c>
      <c r="R6187" s="42">
        <v>0</v>
      </c>
      <c r="S6187" s="42">
        <v>9.9511817537861607</v>
      </c>
      <c r="T6187" s="42">
        <v>328.49836708796198</v>
      </c>
      <c r="U6187" s="15">
        <f t="shared" si="387"/>
        <v>117.11026518253152</v>
      </c>
    </row>
    <row r="6188" spans="6:21" x14ac:dyDescent="0.3">
      <c r="F6188" s="5">
        <f>Demand!C6188</f>
        <v>41.118683484786189</v>
      </c>
      <c r="G6188">
        <f>Irradiance!A6188*$B$2*'Technical Data'!$B$2</f>
        <v>3.2041112225042832</v>
      </c>
      <c r="H6188" s="5">
        <f t="shared" si="384"/>
        <v>-37.914572262281908</v>
      </c>
      <c r="I6188" s="38">
        <v>1.0072938353172169</v>
      </c>
      <c r="J6188" s="35">
        <f>IF(H6188&gt;0,MIN(H6188,($B$3-L6187)/'Technical Data'!$B$5),0)</f>
        <v>0</v>
      </c>
      <c r="K6188" s="15">
        <f>IF(H6188&lt;0,MIN(ABS(H6188),(L6187*'Technical Data'!$B$4)),0)</f>
        <v>37.914572262281908</v>
      </c>
      <c r="L6188" s="15">
        <f>L6187+J6188*'Technical Data'!$B$5-(K6188/'Technical Data'!$B$4)</f>
        <v>340.49194235888842</v>
      </c>
      <c r="N6188" s="15">
        <f t="shared" si="385"/>
        <v>3.2041112225042832</v>
      </c>
      <c r="O6188" s="36">
        <f t="shared" si="386"/>
        <v>0</v>
      </c>
      <c r="P6188" s="50">
        <v>0</v>
      </c>
      <c r="Q6188" s="50">
        <v>1.0072938353172101</v>
      </c>
      <c r="R6188" s="42">
        <v>0</v>
      </c>
      <c r="S6188" s="42">
        <v>40.111389649468997</v>
      </c>
      <c r="T6188" s="42">
        <v>283.93015636632998</v>
      </c>
      <c r="U6188" s="15">
        <f t="shared" si="387"/>
        <v>3.2041112225042832</v>
      </c>
    </row>
    <row r="6189" spans="6:21" x14ac:dyDescent="0.3">
      <c r="F6189" s="5">
        <f>Demand!C6189</f>
        <v>30.670752484741968</v>
      </c>
      <c r="G6189">
        <f>Irradiance!A6189*$B$2*'Technical Data'!$B$2</f>
        <v>0</v>
      </c>
      <c r="H6189" s="5">
        <f t="shared" si="384"/>
        <v>-30.670752484741968</v>
      </c>
      <c r="I6189" s="38">
        <v>0</v>
      </c>
      <c r="J6189" s="35">
        <f>IF(H6189&gt;0,MIN(H6189,($B$3-L6188)/'Technical Data'!$B$5),0)</f>
        <v>0</v>
      </c>
      <c r="K6189" s="15">
        <f>IF(H6189&lt;0,MIN(ABS(H6189),(L6188*'Technical Data'!$B$4)),0)</f>
        <v>30.670752484741968</v>
      </c>
      <c r="L6189" s="15">
        <f>L6188+J6189*'Technical Data'!$B$5-(K6189/'Technical Data'!$B$4)</f>
        <v>306.41332848695288</v>
      </c>
      <c r="N6189" s="15">
        <f t="shared" si="385"/>
        <v>0</v>
      </c>
      <c r="O6189" s="36">
        <f t="shared" si="386"/>
        <v>0</v>
      </c>
      <c r="P6189" s="50">
        <v>0</v>
      </c>
      <c r="Q6189" s="50">
        <v>0</v>
      </c>
      <c r="R6189" s="42">
        <v>0</v>
      </c>
      <c r="S6189" s="42">
        <v>30.670752484742</v>
      </c>
      <c r="T6189" s="42">
        <v>249.85154249439501</v>
      </c>
      <c r="U6189" s="15">
        <f t="shared" si="387"/>
        <v>0</v>
      </c>
    </row>
    <row r="6190" spans="6:21" x14ac:dyDescent="0.3">
      <c r="F6190" s="5">
        <f>Demand!C6190</f>
        <v>23.361535002938691</v>
      </c>
      <c r="G6190">
        <f>Irradiance!A6190*$B$2*'Technical Data'!$B$2</f>
        <v>0</v>
      </c>
      <c r="H6190" s="5">
        <f t="shared" si="384"/>
        <v>-23.361535002938691</v>
      </c>
      <c r="I6190" s="38">
        <v>0</v>
      </c>
      <c r="J6190" s="35">
        <f>IF(H6190&gt;0,MIN(H6190,($B$3-L6189)/'Technical Data'!$B$5),0)</f>
        <v>0</v>
      </c>
      <c r="K6190" s="15">
        <f>IF(H6190&lt;0,MIN(ABS(H6190),(L6189*'Technical Data'!$B$4)),0)</f>
        <v>23.361535002938691</v>
      </c>
      <c r="L6190" s="15">
        <f>L6189+J6190*'Technical Data'!$B$5-(K6190/'Technical Data'!$B$4)</f>
        <v>280.45606737257657</v>
      </c>
      <c r="N6190" s="15">
        <f t="shared" si="385"/>
        <v>0</v>
      </c>
      <c r="O6190" s="36">
        <f t="shared" si="386"/>
        <v>0</v>
      </c>
      <c r="P6190" s="50">
        <v>0</v>
      </c>
      <c r="Q6190" s="50">
        <v>0</v>
      </c>
      <c r="R6190" s="42">
        <v>0</v>
      </c>
      <c r="S6190" s="42">
        <v>23.361535002938702</v>
      </c>
      <c r="T6190" s="42">
        <v>223.89428138001799</v>
      </c>
      <c r="U6190" s="15">
        <f t="shared" si="387"/>
        <v>0</v>
      </c>
    </row>
    <row r="6191" spans="6:21" x14ac:dyDescent="0.3">
      <c r="F6191" s="5">
        <f>Demand!C6191</f>
        <v>23.694124795974531</v>
      </c>
      <c r="G6191">
        <f>Irradiance!A6191*$B$2*'Technical Data'!$B$2</f>
        <v>0</v>
      </c>
      <c r="H6191" s="5">
        <f t="shared" si="384"/>
        <v>-23.694124795974531</v>
      </c>
      <c r="I6191" s="38">
        <v>0</v>
      </c>
      <c r="J6191" s="35">
        <f>IF(H6191&gt;0,MIN(H6191,($B$3-L6190)/'Technical Data'!$B$5),0)</f>
        <v>0</v>
      </c>
      <c r="K6191" s="15">
        <f>IF(H6191&lt;0,MIN(ABS(H6191),(L6190*'Technical Data'!$B$4)),0)</f>
        <v>23.694124795974531</v>
      </c>
      <c r="L6191" s="15">
        <f>L6190+J6191*'Technical Data'!$B$5-(K6191/'Technical Data'!$B$4)</f>
        <v>254.12926204371598</v>
      </c>
      <c r="N6191" s="15">
        <f t="shared" si="385"/>
        <v>0</v>
      </c>
      <c r="O6191" s="36">
        <f t="shared" si="386"/>
        <v>0</v>
      </c>
      <c r="P6191" s="50">
        <v>0</v>
      </c>
      <c r="Q6191" s="50">
        <v>0</v>
      </c>
      <c r="R6191" s="42">
        <v>0</v>
      </c>
      <c r="S6191" s="42">
        <v>23.694124795974499</v>
      </c>
      <c r="T6191" s="42">
        <v>197.567476051158</v>
      </c>
      <c r="U6191" s="15">
        <f t="shared" si="387"/>
        <v>0</v>
      </c>
    </row>
    <row r="6192" spans="6:21" x14ac:dyDescent="0.3">
      <c r="F6192" s="5">
        <f>Demand!C6192</f>
        <v>24.276849185561982</v>
      </c>
      <c r="G6192">
        <f>Irradiance!A6192*$B$2*'Technical Data'!$B$2</f>
        <v>0</v>
      </c>
      <c r="H6192" s="5">
        <f t="shared" si="384"/>
        <v>-24.276849185561982</v>
      </c>
      <c r="I6192" s="38">
        <v>0</v>
      </c>
      <c r="J6192" s="35">
        <f>IF(H6192&gt;0,MIN(H6192,($B$3-L6191)/'Technical Data'!$B$5),0)</f>
        <v>0</v>
      </c>
      <c r="K6192" s="15">
        <f>IF(H6192&lt;0,MIN(ABS(H6192),(L6191*'Technical Data'!$B$4)),0)</f>
        <v>24.276849185561982</v>
      </c>
      <c r="L6192" s="15">
        <f>L6191+J6192*'Technical Data'!$B$5-(K6192/'Technical Data'!$B$4)</f>
        <v>227.15498517086934</v>
      </c>
      <c r="N6192" s="15">
        <f t="shared" si="385"/>
        <v>0</v>
      </c>
      <c r="O6192" s="36">
        <f t="shared" si="386"/>
        <v>0</v>
      </c>
      <c r="P6192" s="50">
        <v>0</v>
      </c>
      <c r="Q6192" s="50">
        <v>0</v>
      </c>
      <c r="R6192" s="42">
        <v>0</v>
      </c>
      <c r="S6192" s="42">
        <v>24.276849185562</v>
      </c>
      <c r="T6192" s="42">
        <v>170.59319917831101</v>
      </c>
      <c r="U6192" s="15">
        <f t="shared" si="387"/>
        <v>0</v>
      </c>
    </row>
    <row r="6193" spans="6:21" x14ac:dyDescent="0.3">
      <c r="F6193" s="5">
        <f>Demand!C6193</f>
        <v>24.556155241846803</v>
      </c>
      <c r="G6193">
        <f>Irradiance!A6193*$B$2*'Technical Data'!$B$2</f>
        <v>0</v>
      </c>
      <c r="H6193" s="5">
        <f t="shared" si="384"/>
        <v>-24.556155241846803</v>
      </c>
      <c r="I6193" s="38">
        <v>0</v>
      </c>
      <c r="J6193" s="35">
        <f>IF(H6193&gt;0,MIN(H6193,($B$3-L6192)/'Technical Data'!$B$5),0)</f>
        <v>0</v>
      </c>
      <c r="K6193" s="15">
        <f>IF(H6193&lt;0,MIN(ABS(H6193),(L6192*'Technical Data'!$B$4)),0)</f>
        <v>24.556155241846803</v>
      </c>
      <c r="L6193" s="15">
        <f>L6192+J6193*'Technical Data'!$B$5-(K6193/'Technical Data'!$B$4)</f>
        <v>199.87036823548399</v>
      </c>
      <c r="N6193" s="15">
        <f t="shared" si="385"/>
        <v>0</v>
      </c>
      <c r="O6193" s="36">
        <f t="shared" si="386"/>
        <v>0</v>
      </c>
      <c r="P6193" s="50">
        <v>0</v>
      </c>
      <c r="Q6193" s="50">
        <v>0</v>
      </c>
      <c r="R6193" s="42">
        <v>0</v>
      </c>
      <c r="S6193" s="42">
        <v>24.556155241846799</v>
      </c>
      <c r="T6193" s="42">
        <v>143.30858224292601</v>
      </c>
      <c r="U6193" s="15">
        <f t="shared" si="387"/>
        <v>0</v>
      </c>
    </row>
    <row r="6194" spans="6:21" x14ac:dyDescent="0.3">
      <c r="F6194" s="5">
        <f>Demand!C6194</f>
        <v>24.086082161956142</v>
      </c>
      <c r="G6194">
        <f>Irradiance!A6194*$B$2*'Technical Data'!$B$2</f>
        <v>0</v>
      </c>
      <c r="H6194" s="5">
        <f t="shared" si="384"/>
        <v>-24.086082161956142</v>
      </c>
      <c r="I6194" s="38">
        <v>0</v>
      </c>
      <c r="J6194" s="35">
        <f>IF(H6194&gt;0,MIN(H6194,($B$3-L6193)/'Technical Data'!$B$5),0)</f>
        <v>0</v>
      </c>
      <c r="K6194" s="15">
        <f>IF(H6194&lt;0,MIN(ABS(H6194),(L6193*'Technical Data'!$B$4)),0)</f>
        <v>24.086082161956142</v>
      </c>
      <c r="L6194" s="15">
        <f>L6193+J6194*'Technical Data'!$B$5-(K6194/'Technical Data'!$B$4)</f>
        <v>173.1080547221994</v>
      </c>
      <c r="N6194" s="15">
        <f t="shared" si="385"/>
        <v>0</v>
      </c>
      <c r="O6194" s="36">
        <f t="shared" si="386"/>
        <v>0</v>
      </c>
      <c r="P6194" s="50">
        <v>0</v>
      </c>
      <c r="Q6194" s="50">
        <v>0</v>
      </c>
      <c r="R6194" s="42">
        <v>0</v>
      </c>
      <c r="S6194" s="42">
        <v>24.086082161956099</v>
      </c>
      <c r="T6194" s="42">
        <v>116.546268729641</v>
      </c>
      <c r="U6194" s="15">
        <f t="shared" si="387"/>
        <v>0</v>
      </c>
    </row>
    <row r="6195" spans="6:21" x14ac:dyDescent="0.3">
      <c r="F6195" s="5">
        <f>Demand!C6195</f>
        <v>22.62939207702944</v>
      </c>
      <c r="G6195">
        <f>Irradiance!A6195*$B$2*'Technical Data'!$B$2</f>
        <v>0</v>
      </c>
      <c r="H6195" s="5">
        <f t="shared" si="384"/>
        <v>-22.62939207702944</v>
      </c>
      <c r="I6195" s="38">
        <v>0</v>
      </c>
      <c r="J6195" s="35">
        <f>IF(H6195&gt;0,MIN(H6195,($B$3-L6194)/'Technical Data'!$B$5),0)</f>
        <v>0</v>
      </c>
      <c r="K6195" s="15">
        <f>IF(H6195&lt;0,MIN(ABS(H6195),(L6194*'Technical Data'!$B$4)),0)</f>
        <v>22.62939207702944</v>
      </c>
      <c r="L6195" s="15">
        <f>L6194+J6195*'Technical Data'!$B$5-(K6195/'Technical Data'!$B$4)</f>
        <v>147.96428574772224</v>
      </c>
      <c r="N6195" s="15">
        <f t="shared" si="385"/>
        <v>0</v>
      </c>
      <c r="O6195" s="36">
        <f t="shared" si="386"/>
        <v>0</v>
      </c>
      <c r="P6195" s="50">
        <v>0</v>
      </c>
      <c r="Q6195" s="50">
        <v>0</v>
      </c>
      <c r="R6195" s="42">
        <v>0</v>
      </c>
      <c r="S6195" s="42">
        <v>22.629392077029401</v>
      </c>
      <c r="T6195" s="42">
        <v>91.402499755164001</v>
      </c>
      <c r="U6195" s="15">
        <f t="shared" si="387"/>
        <v>0</v>
      </c>
    </row>
    <row r="6196" spans="6:21" x14ac:dyDescent="0.3">
      <c r="F6196" s="5">
        <f>Demand!C6196</f>
        <v>20.875767698938589</v>
      </c>
      <c r="G6196">
        <f>Irradiance!A6196*$B$2*'Technical Data'!$B$2</f>
        <v>0</v>
      </c>
      <c r="H6196" s="5">
        <f t="shared" si="384"/>
        <v>-20.875767698938589</v>
      </c>
      <c r="I6196" s="38">
        <v>0</v>
      </c>
      <c r="J6196" s="35">
        <f>IF(H6196&gt;0,MIN(H6196,($B$3-L6195)/'Technical Data'!$B$5),0)</f>
        <v>0</v>
      </c>
      <c r="K6196" s="15">
        <f>IF(H6196&lt;0,MIN(ABS(H6196),(L6195*'Technical Data'!$B$4)),0)</f>
        <v>20.875767698938589</v>
      </c>
      <c r="L6196" s="15">
        <f>L6195+J6196*'Technical Data'!$B$5-(K6196/'Technical Data'!$B$4)</f>
        <v>124.76898830445714</v>
      </c>
      <c r="N6196" s="15">
        <f t="shared" si="385"/>
        <v>0</v>
      </c>
      <c r="O6196" s="36">
        <f t="shared" si="386"/>
        <v>0</v>
      </c>
      <c r="P6196" s="50">
        <v>0</v>
      </c>
      <c r="Q6196" s="50">
        <v>0</v>
      </c>
      <c r="R6196" s="42">
        <v>0</v>
      </c>
      <c r="S6196" s="42">
        <v>20.875767698938599</v>
      </c>
      <c r="T6196" s="42">
        <v>68.207202311898897</v>
      </c>
      <c r="U6196" s="15">
        <f t="shared" si="387"/>
        <v>0</v>
      </c>
    </row>
    <row r="6197" spans="6:21" x14ac:dyDescent="0.3">
      <c r="F6197" s="5">
        <f>Demand!C6197</f>
        <v>18.93451080661497</v>
      </c>
      <c r="G6197">
        <f>Irradiance!A6197*$B$2*'Technical Data'!$B$2</f>
        <v>0</v>
      </c>
      <c r="H6197" s="5">
        <f t="shared" si="384"/>
        <v>-18.93451080661497</v>
      </c>
      <c r="I6197" s="38">
        <v>0</v>
      </c>
      <c r="J6197" s="35">
        <f>IF(H6197&gt;0,MIN(H6197,($B$3-L6196)/'Technical Data'!$B$5),0)</f>
        <v>0</v>
      </c>
      <c r="K6197" s="15">
        <f>IF(H6197&lt;0,MIN(ABS(H6197),(L6196*'Technical Data'!$B$4)),0)</f>
        <v>18.93451080661497</v>
      </c>
      <c r="L6197" s="15">
        <f>L6196+J6197*'Technical Data'!$B$5-(K6197/'Technical Data'!$B$4)</f>
        <v>103.73064296377385</v>
      </c>
      <c r="N6197" s="15">
        <f t="shared" si="385"/>
        <v>0</v>
      </c>
      <c r="O6197" s="36">
        <f t="shared" si="386"/>
        <v>0</v>
      </c>
      <c r="P6197" s="50">
        <v>0</v>
      </c>
      <c r="Q6197" s="50">
        <v>0</v>
      </c>
      <c r="R6197" s="42">
        <v>0</v>
      </c>
      <c r="S6197" s="42">
        <v>18.934510806614998</v>
      </c>
      <c r="T6197" s="42">
        <v>47.168856971215597</v>
      </c>
      <c r="U6197" s="15">
        <f t="shared" si="387"/>
        <v>0</v>
      </c>
    </row>
    <row r="6198" spans="6:21" x14ac:dyDescent="0.3">
      <c r="F6198" s="5">
        <f>Demand!C6198</f>
        <v>15.414426545557331</v>
      </c>
      <c r="G6198">
        <f>Irradiance!A6198*$B$2*'Technical Data'!$B$2</f>
        <v>0</v>
      </c>
      <c r="H6198" s="5">
        <f t="shared" si="384"/>
        <v>-15.414426545557331</v>
      </c>
      <c r="I6198" s="38">
        <v>0</v>
      </c>
      <c r="J6198" s="35">
        <f>IF(H6198&gt;0,MIN(H6198,($B$3-L6197)/'Technical Data'!$B$5),0)</f>
        <v>0</v>
      </c>
      <c r="K6198" s="15">
        <f>IF(H6198&lt;0,MIN(ABS(H6198),(L6197*'Technical Data'!$B$4)),0)</f>
        <v>15.414426545557331</v>
      </c>
      <c r="L6198" s="15">
        <f>L6197+J6198*'Technical Data'!$B$5-(K6198/'Technical Data'!$B$4)</f>
        <v>86.603502357599041</v>
      </c>
      <c r="N6198" s="15">
        <f t="shared" si="385"/>
        <v>0</v>
      </c>
      <c r="O6198" s="36">
        <f t="shared" si="386"/>
        <v>0</v>
      </c>
      <c r="P6198" s="50">
        <v>0</v>
      </c>
      <c r="Q6198" s="50">
        <v>0</v>
      </c>
      <c r="R6198" s="42">
        <v>0</v>
      </c>
      <c r="S6198" s="42">
        <v>15.4144265455573</v>
      </c>
      <c r="T6198" s="42">
        <v>30.041716365040799</v>
      </c>
      <c r="U6198" s="15">
        <f t="shared" si="387"/>
        <v>0</v>
      </c>
    </row>
    <row r="6199" spans="6:21" x14ac:dyDescent="0.3">
      <c r="F6199" s="5">
        <f>Demand!C6199</f>
        <v>11.737629818305178</v>
      </c>
      <c r="G6199">
        <f>Irradiance!A6199*$B$2*'Technical Data'!$B$2</f>
        <v>0</v>
      </c>
      <c r="H6199" s="5">
        <f t="shared" si="384"/>
        <v>-11.737629818305178</v>
      </c>
      <c r="I6199" s="38">
        <v>0</v>
      </c>
      <c r="J6199" s="35">
        <f>IF(H6199&gt;0,MIN(H6199,($B$3-L6198)/'Technical Data'!$B$5),0)</f>
        <v>0</v>
      </c>
      <c r="K6199" s="15">
        <f>IF(H6199&lt;0,MIN(ABS(H6199),(L6198*'Technical Data'!$B$4)),0)</f>
        <v>11.737629818305178</v>
      </c>
      <c r="L6199" s="15">
        <f>L6198+J6199*'Technical Data'!$B$5-(K6199/'Technical Data'!$B$4)</f>
        <v>73.561691448371064</v>
      </c>
      <c r="N6199" s="15">
        <f t="shared" si="385"/>
        <v>0</v>
      </c>
      <c r="O6199" s="36">
        <f t="shared" si="386"/>
        <v>0</v>
      </c>
      <c r="P6199" s="50">
        <v>0</v>
      </c>
      <c r="Q6199" s="50">
        <v>0</v>
      </c>
      <c r="R6199" s="42">
        <v>0</v>
      </c>
      <c r="S6199" s="42">
        <v>11.7376298183052</v>
      </c>
      <c r="T6199" s="42">
        <v>16.999905455812801</v>
      </c>
      <c r="U6199" s="15">
        <f t="shared" si="387"/>
        <v>0</v>
      </c>
    </row>
    <row r="6200" spans="6:21" x14ac:dyDescent="0.3">
      <c r="F6200" s="5">
        <f>Demand!C6200</f>
        <v>16.105749978485296</v>
      </c>
      <c r="G6200">
        <f>Irradiance!A6200*$B$2*'Technical Data'!$B$2</f>
        <v>2.5632889780034263</v>
      </c>
      <c r="H6200" s="5">
        <f t="shared" si="384"/>
        <v>-13.54246100048187</v>
      </c>
      <c r="I6200" s="38">
        <v>0.8058350682537736</v>
      </c>
      <c r="J6200" s="35">
        <f>IF(H6200&gt;0,MIN(H6200,($B$3-L6199)/'Technical Data'!$B$5),0)</f>
        <v>0</v>
      </c>
      <c r="K6200" s="15">
        <f>IF(H6200&lt;0,MIN(ABS(H6200),(L6199*'Technical Data'!$B$4)),0)</f>
        <v>13.54246100048187</v>
      </c>
      <c r="L6200" s="15">
        <f>L6199+J6200*'Technical Data'!$B$5-(K6200/'Technical Data'!$B$4)</f>
        <v>58.514512558946763</v>
      </c>
      <c r="N6200" s="15">
        <f t="shared" si="385"/>
        <v>2.5632889780034263</v>
      </c>
      <c r="O6200" s="36">
        <f t="shared" si="386"/>
        <v>0</v>
      </c>
      <c r="P6200" s="50">
        <v>0</v>
      </c>
      <c r="Q6200" s="50">
        <v>0.80583506825377105</v>
      </c>
      <c r="R6200" s="42">
        <v>0</v>
      </c>
      <c r="S6200" s="42">
        <v>15.2999149102315</v>
      </c>
      <c r="T6200" s="42">
        <v>0</v>
      </c>
      <c r="U6200" s="15">
        <f t="shared" si="387"/>
        <v>2.5632889780034263</v>
      </c>
    </row>
    <row r="6201" spans="6:21" x14ac:dyDescent="0.3">
      <c r="F6201" s="5">
        <f>Demand!C6201</f>
        <v>19.950375521211846</v>
      </c>
      <c r="G6201">
        <f>Irradiance!A6201*$B$2*'Technical Data'!$B$2</f>
        <v>187.60071207762576</v>
      </c>
      <c r="H6201" s="5">
        <f t="shared" si="384"/>
        <v>167.65033655641392</v>
      </c>
      <c r="I6201" s="38">
        <v>58.977054057823047</v>
      </c>
      <c r="J6201" s="35">
        <f>IF(H6201&gt;0,MIN(H6201,($B$3-L6200)/'Technical Data'!$B$5),0)</f>
        <v>167.65033655641392</v>
      </c>
      <c r="K6201" s="15">
        <f>IF(H6201&lt;0,MIN(ABS(H6201),(L6200*'Technical Data'!$B$4)),0)</f>
        <v>0</v>
      </c>
      <c r="L6201" s="15">
        <f>L6200+J6201*'Technical Data'!$B$5-(K6201/'Technical Data'!$B$4)</f>
        <v>209.39981545971929</v>
      </c>
      <c r="N6201" s="15">
        <f t="shared" si="385"/>
        <v>19.950375521211839</v>
      </c>
      <c r="O6201" s="36">
        <f t="shared" si="386"/>
        <v>0</v>
      </c>
      <c r="P6201" s="50">
        <v>39.026678536611001</v>
      </c>
      <c r="Q6201" s="50">
        <v>19.9503755212118</v>
      </c>
      <c r="R6201" s="42">
        <v>0</v>
      </c>
      <c r="S6201" s="42">
        <v>0</v>
      </c>
      <c r="T6201" s="42">
        <v>0</v>
      </c>
      <c r="U6201" s="15">
        <f t="shared" si="387"/>
        <v>19.950375521211839</v>
      </c>
    </row>
    <row r="6202" spans="6:21" x14ac:dyDescent="0.3">
      <c r="F6202" s="5">
        <f>Demand!C6202</f>
        <v>26.300521892971187</v>
      </c>
      <c r="G6202">
        <f>Irradiance!A6202*$B$2*'Technical Data'!$B$2</f>
        <v>397.71030549334409</v>
      </c>
      <c r="H6202" s="5">
        <f t="shared" si="384"/>
        <v>371.40978360037292</v>
      </c>
      <c r="I6202" s="38">
        <v>125.0303473087496</v>
      </c>
      <c r="J6202" s="35">
        <f>IF(H6202&gt;0,MIN(H6202,($B$3-L6201)/'Technical Data'!$B$5),0)</f>
        <v>192.46603268090632</v>
      </c>
      <c r="K6202" s="15">
        <f>IF(H6202&lt;0,MIN(ABS(H6202),(L6201*'Technical Data'!$B$4)),0)</f>
        <v>0</v>
      </c>
      <c r="L6202" s="15">
        <f>L6201+J6202*'Technical Data'!$B$5-(K6202/'Technical Data'!$B$4)</f>
        <v>382.61924487253498</v>
      </c>
      <c r="N6202" s="15">
        <f t="shared" si="385"/>
        <v>205.24427281243777</v>
      </c>
      <c r="O6202" s="36">
        <f t="shared" si="386"/>
        <v>178.94375091946659</v>
      </c>
      <c r="P6202" s="50">
        <v>98.729825415777896</v>
      </c>
      <c r="Q6202" s="50">
        <v>26.300521892971201</v>
      </c>
      <c r="R6202" s="42">
        <v>0</v>
      </c>
      <c r="S6202" s="42">
        <v>0</v>
      </c>
      <c r="T6202" s="42">
        <v>0</v>
      </c>
      <c r="U6202" s="15">
        <f t="shared" si="387"/>
        <v>205.24427281243777</v>
      </c>
    </row>
    <row r="6203" spans="6:21" x14ac:dyDescent="0.3">
      <c r="F6203" s="5">
        <f>Demand!C6203</f>
        <v>31.07128532907273</v>
      </c>
      <c r="G6203">
        <f>Irradiance!A6203*$B$2*'Technical Data'!$B$2</f>
        <v>582.10690634846549</v>
      </c>
      <c r="H6203" s="5">
        <f t="shared" si="384"/>
        <v>551.03562101939281</v>
      </c>
      <c r="I6203" s="38">
        <v>183.0001075312554</v>
      </c>
      <c r="J6203" s="35">
        <f>IF(H6203&gt;0,MIN(H6203,($B$3-L6202)/'Technical Data'!$B$5),0)</f>
        <v>0</v>
      </c>
      <c r="K6203" s="15">
        <f>IF(H6203&lt;0,MIN(ABS(H6203),(L6202*'Technical Data'!$B$4)),0)</f>
        <v>0</v>
      </c>
      <c r="L6203" s="15">
        <f>L6202+J6203*'Technical Data'!$B$5-(K6203/'Technical Data'!$B$4)</f>
        <v>382.61924487253498</v>
      </c>
      <c r="N6203" s="15">
        <f t="shared" si="385"/>
        <v>582.10690634846549</v>
      </c>
      <c r="O6203" s="36">
        <f t="shared" si="386"/>
        <v>551.03562101939281</v>
      </c>
      <c r="P6203" s="50">
        <v>151.928822202182</v>
      </c>
      <c r="Q6203" s="50">
        <v>31.071285329072701</v>
      </c>
      <c r="R6203" s="42">
        <v>0</v>
      </c>
      <c r="S6203" s="42">
        <v>0</v>
      </c>
      <c r="T6203" s="42">
        <v>0</v>
      </c>
      <c r="U6203" s="15">
        <f t="shared" si="387"/>
        <v>582.10690634846549</v>
      </c>
    </row>
    <row r="6204" spans="6:21" x14ac:dyDescent="0.3">
      <c r="F6204" s="5">
        <f>Demand!C6204</f>
        <v>33.243541012236534</v>
      </c>
      <c r="G6204">
        <f>Irradiance!A6204*$B$2*'Technical Data'!$B$2</f>
        <v>722.60718345527835</v>
      </c>
      <c r="H6204" s="5">
        <f t="shared" si="384"/>
        <v>689.36364244304184</v>
      </c>
      <c r="I6204" s="38">
        <v>227.16994220991529</v>
      </c>
      <c r="J6204" s="35">
        <f>IF(H6204&gt;0,MIN(H6204,($B$3-L6203)/'Technical Data'!$B$5),0)</f>
        <v>0</v>
      </c>
      <c r="K6204" s="15">
        <f>IF(H6204&lt;0,MIN(ABS(H6204),(L6203*'Technical Data'!$B$4)),0)</f>
        <v>0</v>
      </c>
      <c r="L6204" s="15">
        <f>L6203+J6204*'Technical Data'!$B$5-(K6204/'Technical Data'!$B$4)</f>
        <v>382.61924487253498</v>
      </c>
      <c r="N6204" s="15">
        <f t="shared" si="385"/>
        <v>722.60718345527835</v>
      </c>
      <c r="O6204" s="36">
        <f t="shared" si="386"/>
        <v>689.36364244304184</v>
      </c>
      <c r="P6204" s="50">
        <v>193.92640119767799</v>
      </c>
      <c r="Q6204" s="50">
        <v>33.243541012236498</v>
      </c>
      <c r="R6204" s="42">
        <v>0</v>
      </c>
      <c r="S6204" s="42">
        <v>0</v>
      </c>
      <c r="T6204" s="42">
        <v>0</v>
      </c>
      <c r="U6204" s="15">
        <f t="shared" si="387"/>
        <v>722.60718345527835</v>
      </c>
    </row>
    <row r="6205" spans="6:21" x14ac:dyDescent="0.3">
      <c r="F6205" s="5">
        <f>Demand!C6205</f>
        <v>33.926430872735239</v>
      </c>
      <c r="G6205">
        <f>Irradiance!A6205*$B$2*'Technical Data'!$B$2</f>
        <v>812.32229768539833</v>
      </c>
      <c r="H6205" s="5">
        <f t="shared" si="384"/>
        <v>778.39586681266314</v>
      </c>
      <c r="I6205" s="38">
        <v>255.37416959879741</v>
      </c>
      <c r="J6205" s="35">
        <f>IF(H6205&gt;0,MIN(H6205,($B$3-L6204)/'Technical Data'!$B$5),0)</f>
        <v>0</v>
      </c>
      <c r="K6205" s="15">
        <f>IF(H6205&lt;0,MIN(ABS(H6205),(L6204*'Technical Data'!$B$4)),0)</f>
        <v>0</v>
      </c>
      <c r="L6205" s="15">
        <f>L6204+J6205*'Technical Data'!$B$5-(K6205/'Technical Data'!$B$4)</f>
        <v>382.61924487253498</v>
      </c>
      <c r="N6205" s="15">
        <f t="shared" si="385"/>
        <v>812.32229768539833</v>
      </c>
      <c r="O6205" s="36">
        <f t="shared" si="386"/>
        <v>778.39586681266314</v>
      </c>
      <c r="P6205" s="50">
        <v>221.447738726061</v>
      </c>
      <c r="Q6205" s="50">
        <v>33.926430872735203</v>
      </c>
      <c r="R6205" s="42">
        <v>0</v>
      </c>
      <c r="S6205" s="42">
        <v>0</v>
      </c>
      <c r="T6205" s="42">
        <v>0</v>
      </c>
      <c r="U6205" s="15">
        <f t="shared" si="387"/>
        <v>812.32229768539833</v>
      </c>
    </row>
    <row r="6206" spans="6:21" x14ac:dyDescent="0.3">
      <c r="F6206" s="5">
        <f>Demand!C6206</f>
        <v>35.368776979539426</v>
      </c>
      <c r="G6206">
        <f>Irradiance!A6206*$B$2*'Technical Data'!$B$2</f>
        <v>841.55981259074986</v>
      </c>
      <c r="H6206" s="5">
        <f t="shared" si="384"/>
        <v>806.1910356112104</v>
      </c>
      <c r="I6206" s="38">
        <v>264.56572584606698</v>
      </c>
      <c r="J6206" s="35">
        <f>IF(H6206&gt;0,MIN(H6206,($B$3-L6205)/'Technical Data'!$B$5),0)</f>
        <v>0</v>
      </c>
      <c r="K6206" s="15">
        <f>IF(H6206&lt;0,MIN(ABS(H6206),(L6205*'Technical Data'!$B$4)),0)</f>
        <v>0</v>
      </c>
      <c r="L6206" s="15">
        <f>L6205+J6206*'Technical Data'!$B$5-(K6206/'Technical Data'!$B$4)</f>
        <v>382.61924487253498</v>
      </c>
      <c r="N6206" s="15">
        <f t="shared" si="385"/>
        <v>841.55981259074986</v>
      </c>
      <c r="O6206" s="36">
        <f t="shared" si="386"/>
        <v>806.1910356112104</v>
      </c>
      <c r="P6206" s="50">
        <v>229.19694886652701</v>
      </c>
      <c r="Q6206" s="50">
        <v>35.368776979539398</v>
      </c>
      <c r="R6206" s="42">
        <v>0</v>
      </c>
      <c r="S6206" s="42">
        <v>0</v>
      </c>
      <c r="T6206" s="42">
        <v>0</v>
      </c>
      <c r="U6206" s="15">
        <f t="shared" si="387"/>
        <v>841.55981259074986</v>
      </c>
    </row>
    <row r="6207" spans="6:21" x14ac:dyDescent="0.3">
      <c r="F6207" s="5">
        <f>Demand!C6207</f>
        <v>34.168540679650661</v>
      </c>
      <c r="G6207">
        <f>Irradiance!A6207*$B$2*'Technical Data'!$B$2</f>
        <v>810.31972817133317</v>
      </c>
      <c r="H6207" s="5">
        <f t="shared" si="384"/>
        <v>776.15118749168255</v>
      </c>
      <c r="I6207" s="38">
        <v>254.74461095172421</v>
      </c>
      <c r="J6207" s="35">
        <f>IF(H6207&gt;0,MIN(H6207,($B$3-L6206)/'Technical Data'!$B$5),0)</f>
        <v>0</v>
      </c>
      <c r="K6207" s="15">
        <f>IF(H6207&lt;0,MIN(ABS(H6207),(L6206*'Technical Data'!$B$4)),0)</f>
        <v>0</v>
      </c>
      <c r="L6207" s="15">
        <f>L6206+J6207*'Technical Data'!$B$5-(K6207/'Technical Data'!$B$4)</f>
        <v>382.61924487253498</v>
      </c>
      <c r="N6207" s="15">
        <f t="shared" si="385"/>
        <v>810.31972817133317</v>
      </c>
      <c r="O6207" s="36">
        <f t="shared" si="386"/>
        <v>776.15118749168255</v>
      </c>
      <c r="P6207" s="50">
        <v>220.576070272073</v>
      </c>
      <c r="Q6207" s="50">
        <v>34.168540679650697</v>
      </c>
      <c r="R6207" s="42">
        <v>0</v>
      </c>
      <c r="S6207" s="42">
        <v>0</v>
      </c>
      <c r="T6207" s="42">
        <v>0</v>
      </c>
      <c r="U6207" s="15">
        <f t="shared" si="387"/>
        <v>810.31972817133317</v>
      </c>
    </row>
    <row r="6208" spans="6:21" x14ac:dyDescent="0.3">
      <c r="F6208" s="5">
        <f>Demand!C6208</f>
        <v>35.115900492440474</v>
      </c>
      <c r="G6208">
        <f>Irradiance!A6208*$B$2*'Technical Data'!$B$2</f>
        <v>727.17304194734697</v>
      </c>
      <c r="H6208" s="5">
        <f t="shared" si="384"/>
        <v>692.05714145490651</v>
      </c>
      <c r="I6208" s="38">
        <v>228.6053359252424</v>
      </c>
      <c r="J6208" s="35">
        <f>IF(H6208&gt;0,MIN(H6208,($B$3-L6207)/'Technical Data'!$B$5),0)</f>
        <v>0</v>
      </c>
      <c r="K6208" s="15">
        <f>IF(H6208&lt;0,MIN(ABS(H6208),(L6207*'Technical Data'!$B$4)),0)</f>
        <v>0</v>
      </c>
      <c r="L6208" s="15">
        <f>L6207+J6208*'Technical Data'!$B$5-(K6208/'Technical Data'!$B$4)</f>
        <v>382.61924487253498</v>
      </c>
      <c r="N6208" s="15">
        <f t="shared" si="385"/>
        <v>727.17304194734697</v>
      </c>
      <c r="O6208" s="36">
        <f t="shared" si="386"/>
        <v>692.05714145490651</v>
      </c>
      <c r="P6208" s="50">
        <v>46.409019059325203</v>
      </c>
      <c r="Q6208" s="50">
        <v>35.115900492440502</v>
      </c>
      <c r="R6208" s="42">
        <v>147.080416373476</v>
      </c>
      <c r="S6208" s="42">
        <v>0</v>
      </c>
      <c r="T6208" s="42">
        <v>132.37237473612799</v>
      </c>
      <c r="U6208" s="15">
        <f t="shared" si="387"/>
        <v>727.17304194734697</v>
      </c>
    </row>
    <row r="6209" spans="6:21" x14ac:dyDescent="0.3">
      <c r="F6209" s="5">
        <f>Demand!C6209</f>
        <v>40.493835473921294</v>
      </c>
      <c r="G6209">
        <f>Irradiance!A6209*$B$2*'Technical Data'!$B$2</f>
        <v>588.99574547684983</v>
      </c>
      <c r="H6209" s="5">
        <f t="shared" si="384"/>
        <v>548.50191000292853</v>
      </c>
      <c r="I6209" s="38">
        <v>185.1657892771874</v>
      </c>
      <c r="J6209" s="35">
        <f>IF(H6209&gt;0,MIN(H6209,($B$3-L6208)/'Technical Data'!$B$5),0)</f>
        <v>0</v>
      </c>
      <c r="K6209" s="15">
        <f>IF(H6209&lt;0,MIN(ABS(H6209),(L6208*'Technical Data'!$B$4)),0)</f>
        <v>0</v>
      </c>
      <c r="L6209" s="15">
        <f>L6208+J6209*'Technical Data'!$B$5-(K6209/'Technical Data'!$B$4)</f>
        <v>382.61924487253498</v>
      </c>
      <c r="N6209" s="15">
        <f t="shared" si="385"/>
        <v>588.99574547684983</v>
      </c>
      <c r="O6209" s="36">
        <f t="shared" si="386"/>
        <v>548.50191000292853</v>
      </c>
      <c r="P6209" s="50">
        <v>0</v>
      </c>
      <c r="Q6209" s="50">
        <v>40.493835473921301</v>
      </c>
      <c r="R6209" s="42">
        <v>144.67195380326601</v>
      </c>
      <c r="S6209" s="42">
        <v>0</v>
      </c>
      <c r="T6209" s="42">
        <v>262.57713315906699</v>
      </c>
      <c r="U6209" s="15">
        <f t="shared" si="387"/>
        <v>588.99574547684983</v>
      </c>
    </row>
    <row r="6210" spans="6:21" x14ac:dyDescent="0.3">
      <c r="F6210" s="5">
        <f>Demand!C6210</f>
        <v>46.289673397026448</v>
      </c>
      <c r="G6210">
        <f>Irradiance!A6210*$B$2*'Technical Data'!$B$2</f>
        <v>405.15986408566658</v>
      </c>
      <c r="H6210" s="5">
        <f t="shared" ref="H6210:H6273" si="388">G6210-F6210</f>
        <v>358.87019068864015</v>
      </c>
      <c r="I6210" s="38">
        <v>127.37230547586211</v>
      </c>
      <c r="J6210" s="35">
        <f>IF(H6210&gt;0,MIN(H6210,($B$3-L6209)/'Technical Data'!$B$5),0)</f>
        <v>0</v>
      </c>
      <c r="K6210" s="15">
        <f>IF(H6210&lt;0,MIN(ABS(H6210),(L6209*'Technical Data'!$B$4)),0)</f>
        <v>0</v>
      </c>
      <c r="L6210" s="15">
        <f>L6209+J6210*'Technical Data'!$B$5-(K6210/'Technical Data'!$B$4)</f>
        <v>382.61924487253498</v>
      </c>
      <c r="N6210" s="15">
        <f t="shared" ref="N6210:N6273" si="389">U6210</f>
        <v>405.15986408566658</v>
      </c>
      <c r="O6210" s="36">
        <f t="shared" ref="O6210:O6273" si="390">N6210+(K6210)-F6210</f>
        <v>358.87019068864015</v>
      </c>
      <c r="P6210" s="50">
        <v>0</v>
      </c>
      <c r="Q6210" s="50">
        <v>46.289673397026398</v>
      </c>
      <c r="R6210" s="42">
        <v>81.082632078835303</v>
      </c>
      <c r="S6210" s="42">
        <v>0</v>
      </c>
      <c r="T6210" s="42">
        <v>335.55150203001898</v>
      </c>
      <c r="U6210" s="15">
        <f t="shared" ref="U6210:U6273" si="391">G6210-(J6210)</f>
        <v>405.15986408566658</v>
      </c>
    </row>
    <row r="6211" spans="6:21" x14ac:dyDescent="0.3">
      <c r="F6211" s="5">
        <f>Demand!C6211</f>
        <v>46.767771434630347</v>
      </c>
      <c r="G6211">
        <f>Irradiance!A6211*$B$2*'Technical Data'!$B$2</f>
        <v>197.53345686738905</v>
      </c>
      <c r="H6211" s="5">
        <f t="shared" si="388"/>
        <v>150.76568543275869</v>
      </c>
      <c r="I6211" s="38">
        <v>62.099664947306429</v>
      </c>
      <c r="J6211" s="35">
        <f>IF(H6211&gt;0,MIN(H6211,($B$3-L6210)/'Technical Data'!$B$5),0)</f>
        <v>0</v>
      </c>
      <c r="K6211" s="15">
        <f>IF(H6211&lt;0,MIN(ABS(H6211),(L6210*'Technical Data'!$B$4)),0)</f>
        <v>0</v>
      </c>
      <c r="L6211" s="15">
        <f>L6210+J6211*'Technical Data'!$B$5-(K6211/'Technical Data'!$B$4)</f>
        <v>382.61924487253498</v>
      </c>
      <c r="N6211" s="15">
        <f t="shared" si="389"/>
        <v>197.53345686738905</v>
      </c>
      <c r="O6211" s="36">
        <f t="shared" si="390"/>
        <v>150.76568543275869</v>
      </c>
      <c r="P6211" s="50">
        <v>0</v>
      </c>
      <c r="Q6211" s="50">
        <v>46.767771434630397</v>
      </c>
      <c r="R6211" s="42">
        <v>15.331893512675901</v>
      </c>
      <c r="S6211" s="42">
        <v>0</v>
      </c>
      <c r="T6211" s="42">
        <v>349.35020619142699</v>
      </c>
      <c r="U6211" s="15">
        <f t="shared" si="391"/>
        <v>197.53345686738905</v>
      </c>
    </row>
    <row r="6212" spans="6:21" x14ac:dyDescent="0.3">
      <c r="F6212" s="5">
        <f>Demand!C6212</f>
        <v>41.118683484786189</v>
      </c>
      <c r="G6212">
        <f>Irradiance!A6212*$B$2*'Technical Data'!$B$2</f>
        <v>3.2842140030668894</v>
      </c>
      <c r="H6212" s="5">
        <f t="shared" si="388"/>
        <v>-37.834469481719296</v>
      </c>
      <c r="I6212" s="38">
        <v>1.0324761812001471</v>
      </c>
      <c r="J6212" s="35">
        <f>IF(H6212&gt;0,MIN(H6212,($B$3-L6211)/'Technical Data'!$B$5),0)</f>
        <v>0</v>
      </c>
      <c r="K6212" s="15">
        <f>IF(H6212&lt;0,MIN(ABS(H6212),(L6211*'Technical Data'!$B$4)),0)</f>
        <v>37.834469481719296</v>
      </c>
      <c r="L6212" s="15">
        <f>L6211+J6212*'Technical Data'!$B$5-(K6212/'Technical Data'!$B$4)</f>
        <v>340.58094544840242</v>
      </c>
      <c r="N6212" s="15">
        <f t="shared" si="389"/>
        <v>3.2842140030668894</v>
      </c>
      <c r="O6212" s="36">
        <f t="shared" si="390"/>
        <v>0</v>
      </c>
      <c r="P6212" s="50">
        <v>0</v>
      </c>
      <c r="Q6212" s="50">
        <v>1.03247618120014</v>
      </c>
      <c r="R6212" s="42">
        <v>0</v>
      </c>
      <c r="S6212" s="42">
        <v>40.086207303586001</v>
      </c>
      <c r="T6212" s="42">
        <v>304.80997585410898</v>
      </c>
      <c r="U6212" s="15">
        <f t="shared" si="391"/>
        <v>3.2842140030668894</v>
      </c>
    </row>
    <row r="6213" spans="6:21" x14ac:dyDescent="0.3">
      <c r="F6213" s="5">
        <f>Demand!C6213</f>
        <v>30.670752484741968</v>
      </c>
      <c r="G6213">
        <f>Irradiance!A6213*$B$2*'Technical Data'!$B$2</f>
        <v>0</v>
      </c>
      <c r="H6213" s="5">
        <f t="shared" si="388"/>
        <v>-30.670752484741968</v>
      </c>
      <c r="I6213" s="38">
        <v>0</v>
      </c>
      <c r="J6213" s="35">
        <f>IF(H6213&gt;0,MIN(H6213,($B$3-L6212)/'Technical Data'!$B$5),0)</f>
        <v>0</v>
      </c>
      <c r="K6213" s="15">
        <f>IF(H6213&lt;0,MIN(ABS(H6213),(L6212*'Technical Data'!$B$4)),0)</f>
        <v>30.670752484741968</v>
      </c>
      <c r="L6213" s="15">
        <f>L6212+J6213*'Technical Data'!$B$5-(K6213/'Technical Data'!$B$4)</f>
        <v>306.50233157646687</v>
      </c>
      <c r="N6213" s="15">
        <f t="shared" si="389"/>
        <v>0</v>
      </c>
      <c r="O6213" s="36">
        <f t="shared" si="390"/>
        <v>0</v>
      </c>
      <c r="P6213" s="50">
        <v>0</v>
      </c>
      <c r="Q6213" s="50">
        <v>0</v>
      </c>
      <c r="R6213" s="42">
        <v>0</v>
      </c>
      <c r="S6213" s="42">
        <v>30.670752484742</v>
      </c>
      <c r="T6213" s="42">
        <v>270.73136198217401</v>
      </c>
      <c r="U6213" s="15">
        <f t="shared" si="391"/>
        <v>0</v>
      </c>
    </row>
    <row r="6214" spans="6:21" x14ac:dyDescent="0.3">
      <c r="F6214" s="5">
        <f>Demand!C6214</f>
        <v>23.361535002938691</v>
      </c>
      <c r="G6214">
        <f>Irradiance!A6214*$B$2*'Technical Data'!$B$2</f>
        <v>0</v>
      </c>
      <c r="H6214" s="5">
        <f t="shared" si="388"/>
        <v>-23.361535002938691</v>
      </c>
      <c r="I6214" s="38">
        <v>0</v>
      </c>
      <c r="J6214" s="35">
        <f>IF(H6214&gt;0,MIN(H6214,($B$3-L6213)/'Technical Data'!$B$5),0)</f>
        <v>0</v>
      </c>
      <c r="K6214" s="15">
        <f>IF(H6214&lt;0,MIN(ABS(H6214),(L6213*'Technical Data'!$B$4)),0)</f>
        <v>23.361535002938691</v>
      </c>
      <c r="L6214" s="15">
        <f>L6213+J6214*'Technical Data'!$B$5-(K6214/'Technical Data'!$B$4)</f>
        <v>280.54507046209056</v>
      </c>
      <c r="N6214" s="15">
        <f t="shared" si="389"/>
        <v>0</v>
      </c>
      <c r="O6214" s="36">
        <f t="shared" si="390"/>
        <v>0</v>
      </c>
      <c r="P6214" s="50">
        <v>0</v>
      </c>
      <c r="Q6214" s="50">
        <v>0</v>
      </c>
      <c r="R6214" s="42">
        <v>0</v>
      </c>
      <c r="S6214" s="42">
        <v>23.361535002938702</v>
      </c>
      <c r="T6214" s="42">
        <v>244.77410086779699</v>
      </c>
      <c r="U6214" s="15">
        <f t="shared" si="391"/>
        <v>0</v>
      </c>
    </row>
    <row r="6215" spans="6:21" x14ac:dyDescent="0.3">
      <c r="F6215" s="5">
        <f>Demand!C6215</f>
        <v>23.694124795974531</v>
      </c>
      <c r="G6215">
        <f>Irradiance!A6215*$B$2*'Technical Data'!$B$2</f>
        <v>0</v>
      </c>
      <c r="H6215" s="5">
        <f t="shared" si="388"/>
        <v>-23.694124795974531</v>
      </c>
      <c r="I6215" s="38">
        <v>0</v>
      </c>
      <c r="J6215" s="35">
        <f>IF(H6215&gt;0,MIN(H6215,($B$3-L6214)/'Technical Data'!$B$5),0)</f>
        <v>0</v>
      </c>
      <c r="K6215" s="15">
        <f>IF(H6215&lt;0,MIN(ABS(H6215),(L6214*'Technical Data'!$B$4)),0)</f>
        <v>23.694124795974531</v>
      </c>
      <c r="L6215" s="15">
        <f>L6214+J6215*'Technical Data'!$B$5-(K6215/'Technical Data'!$B$4)</f>
        <v>254.21826513322998</v>
      </c>
      <c r="N6215" s="15">
        <f t="shared" si="389"/>
        <v>0</v>
      </c>
      <c r="O6215" s="36">
        <f t="shared" si="390"/>
        <v>0</v>
      </c>
      <c r="P6215" s="50">
        <v>0</v>
      </c>
      <c r="Q6215" s="50">
        <v>0</v>
      </c>
      <c r="R6215" s="42">
        <v>0</v>
      </c>
      <c r="S6215" s="42">
        <v>23.694124795974499</v>
      </c>
      <c r="T6215" s="42">
        <v>218.447295538937</v>
      </c>
      <c r="U6215" s="15">
        <f t="shared" si="391"/>
        <v>0</v>
      </c>
    </row>
    <row r="6216" spans="6:21" x14ac:dyDescent="0.3">
      <c r="F6216" s="5">
        <f>Demand!C6216</f>
        <v>24.276849185561982</v>
      </c>
      <c r="G6216">
        <f>Irradiance!A6216*$B$2*'Technical Data'!$B$2</f>
        <v>0</v>
      </c>
      <c r="H6216" s="5">
        <f t="shared" si="388"/>
        <v>-24.276849185561982</v>
      </c>
      <c r="I6216" s="38">
        <v>0</v>
      </c>
      <c r="J6216" s="35">
        <f>IF(H6216&gt;0,MIN(H6216,($B$3-L6215)/'Technical Data'!$B$5),0)</f>
        <v>0</v>
      </c>
      <c r="K6216" s="15">
        <f>IF(H6216&lt;0,MIN(ABS(H6216),(L6215*'Technical Data'!$B$4)),0)</f>
        <v>24.276849185561982</v>
      </c>
      <c r="L6216" s="15">
        <f>L6215+J6216*'Technical Data'!$B$5-(K6216/'Technical Data'!$B$4)</f>
        <v>227.24398826038333</v>
      </c>
      <c r="N6216" s="15">
        <f t="shared" si="389"/>
        <v>0</v>
      </c>
      <c r="O6216" s="36">
        <f t="shared" si="390"/>
        <v>0</v>
      </c>
      <c r="P6216" s="50">
        <v>0</v>
      </c>
      <c r="Q6216" s="50">
        <v>0</v>
      </c>
      <c r="R6216" s="42">
        <v>0</v>
      </c>
      <c r="S6216" s="42">
        <v>24.276849185562</v>
      </c>
      <c r="T6216" s="42">
        <v>191.47301866609001</v>
      </c>
      <c r="U6216" s="15">
        <f t="shared" si="391"/>
        <v>0</v>
      </c>
    </row>
    <row r="6217" spans="6:21" x14ac:dyDescent="0.3">
      <c r="F6217" s="5">
        <f>Demand!C6217</f>
        <v>24.556155241846803</v>
      </c>
      <c r="G6217">
        <f>Irradiance!A6217*$B$2*'Technical Data'!$B$2</f>
        <v>0</v>
      </c>
      <c r="H6217" s="5">
        <f t="shared" si="388"/>
        <v>-24.556155241846803</v>
      </c>
      <c r="I6217" s="38">
        <v>0</v>
      </c>
      <c r="J6217" s="35">
        <f>IF(H6217&gt;0,MIN(H6217,($B$3-L6216)/'Technical Data'!$B$5),0)</f>
        <v>0</v>
      </c>
      <c r="K6217" s="15">
        <f>IF(H6217&lt;0,MIN(ABS(H6217),(L6216*'Technical Data'!$B$4)),0)</f>
        <v>24.556155241846803</v>
      </c>
      <c r="L6217" s="15">
        <f>L6216+J6217*'Technical Data'!$B$5-(K6217/'Technical Data'!$B$4)</f>
        <v>199.95937132499799</v>
      </c>
      <c r="N6217" s="15">
        <f t="shared" si="389"/>
        <v>0</v>
      </c>
      <c r="O6217" s="36">
        <f t="shared" si="390"/>
        <v>0</v>
      </c>
      <c r="P6217" s="50">
        <v>0</v>
      </c>
      <c r="Q6217" s="50">
        <v>0</v>
      </c>
      <c r="R6217" s="42">
        <v>0</v>
      </c>
      <c r="S6217" s="42">
        <v>24.556155241846799</v>
      </c>
      <c r="T6217" s="42">
        <v>164.18840173070501</v>
      </c>
      <c r="U6217" s="15">
        <f t="shared" si="391"/>
        <v>0</v>
      </c>
    </row>
    <row r="6218" spans="6:21" x14ac:dyDescent="0.3">
      <c r="F6218" s="5">
        <f>Demand!C6218</f>
        <v>30.246455847471921</v>
      </c>
      <c r="G6218">
        <f>Irradiance!A6218*$B$2*'Technical Data'!$B$2</f>
        <v>0</v>
      </c>
      <c r="H6218" s="5">
        <f t="shared" si="388"/>
        <v>-30.246455847471921</v>
      </c>
      <c r="I6218" s="38">
        <v>0</v>
      </c>
      <c r="J6218" s="35">
        <f>IF(H6218&gt;0,MIN(H6218,($B$3-L6217)/'Technical Data'!$B$5),0)</f>
        <v>0</v>
      </c>
      <c r="K6218" s="15">
        <f>IF(H6218&lt;0,MIN(ABS(H6218),(L6217*'Technical Data'!$B$4)),0)</f>
        <v>30.246455847471921</v>
      </c>
      <c r="L6218" s="15">
        <f>L6217+J6218*'Technical Data'!$B$5-(K6218/'Technical Data'!$B$4)</f>
        <v>166.35219816114031</v>
      </c>
      <c r="N6218" s="15">
        <f t="shared" si="389"/>
        <v>0</v>
      </c>
      <c r="O6218" s="36">
        <f t="shared" si="390"/>
        <v>0</v>
      </c>
      <c r="P6218" s="50">
        <v>0</v>
      </c>
      <c r="Q6218" s="50">
        <v>0</v>
      </c>
      <c r="R6218" s="42">
        <v>0</v>
      </c>
      <c r="S6218" s="42">
        <v>30.2464558474719</v>
      </c>
      <c r="T6218" s="42">
        <v>130.58122856684699</v>
      </c>
      <c r="U6218" s="15">
        <f t="shared" si="391"/>
        <v>0</v>
      </c>
    </row>
    <row r="6219" spans="6:21" x14ac:dyDescent="0.3">
      <c r="F6219" s="5">
        <f>Demand!C6219</f>
        <v>28.149118141213226</v>
      </c>
      <c r="G6219">
        <f>Irradiance!A6219*$B$2*'Technical Data'!$B$2</f>
        <v>0</v>
      </c>
      <c r="H6219" s="5">
        <f t="shared" si="388"/>
        <v>-28.149118141213226</v>
      </c>
      <c r="I6219" s="38">
        <v>0</v>
      </c>
      <c r="J6219" s="35">
        <f>IF(H6219&gt;0,MIN(H6219,($B$3-L6218)/'Technical Data'!$B$5),0)</f>
        <v>0</v>
      </c>
      <c r="K6219" s="15">
        <f>IF(H6219&lt;0,MIN(ABS(H6219),(L6218*'Technical Data'!$B$4)),0)</f>
        <v>28.149118141213226</v>
      </c>
      <c r="L6219" s="15">
        <f>L6218+J6219*'Technical Data'!$B$5-(K6219/'Technical Data'!$B$4)</f>
        <v>135.07540022645895</v>
      </c>
      <c r="N6219" s="15">
        <f t="shared" si="389"/>
        <v>0</v>
      </c>
      <c r="O6219" s="36">
        <f t="shared" si="390"/>
        <v>0</v>
      </c>
      <c r="P6219" s="50">
        <v>0</v>
      </c>
      <c r="Q6219" s="50">
        <v>0</v>
      </c>
      <c r="R6219" s="42">
        <v>0</v>
      </c>
      <c r="S6219" s="42">
        <v>28.149118141213201</v>
      </c>
      <c r="T6219" s="42">
        <v>99.304430632165804</v>
      </c>
      <c r="U6219" s="15">
        <f t="shared" si="391"/>
        <v>0</v>
      </c>
    </row>
    <row r="6220" spans="6:21" x14ac:dyDescent="0.3">
      <c r="F6220" s="5">
        <f>Demand!C6220</f>
        <v>25.210696892881543</v>
      </c>
      <c r="G6220">
        <f>Irradiance!A6220*$B$2*'Technical Data'!$B$2</f>
        <v>0</v>
      </c>
      <c r="H6220" s="5">
        <f t="shared" si="388"/>
        <v>-25.210696892881543</v>
      </c>
      <c r="I6220" s="38">
        <v>0</v>
      </c>
      <c r="J6220" s="35">
        <f>IF(H6220&gt;0,MIN(H6220,($B$3-L6219)/'Technical Data'!$B$5),0)</f>
        <v>0</v>
      </c>
      <c r="K6220" s="15">
        <f>IF(H6220&lt;0,MIN(ABS(H6220),(L6219*'Technical Data'!$B$4)),0)</f>
        <v>25.210696892881543</v>
      </c>
      <c r="L6220" s="15">
        <f>L6219+J6220*'Technical Data'!$B$5-(K6220/'Technical Data'!$B$4)</f>
        <v>107.06351478992391</v>
      </c>
      <c r="N6220" s="15">
        <f t="shared" si="389"/>
        <v>0</v>
      </c>
      <c r="O6220" s="36">
        <f t="shared" si="390"/>
        <v>0</v>
      </c>
      <c r="P6220" s="50">
        <v>0</v>
      </c>
      <c r="Q6220" s="50">
        <v>0</v>
      </c>
      <c r="R6220" s="42">
        <v>0</v>
      </c>
      <c r="S6220" s="42">
        <v>25.210696892881501</v>
      </c>
      <c r="T6220" s="42">
        <v>71.292545195630694</v>
      </c>
      <c r="U6220" s="15">
        <f t="shared" si="391"/>
        <v>0</v>
      </c>
    </row>
    <row r="6221" spans="6:21" x14ac:dyDescent="0.3">
      <c r="F6221" s="5">
        <f>Demand!C6221</f>
        <v>21.441654275040438</v>
      </c>
      <c r="G6221">
        <f>Irradiance!A6221*$B$2*'Technical Data'!$B$2</f>
        <v>0</v>
      </c>
      <c r="H6221" s="5">
        <f t="shared" si="388"/>
        <v>-21.441654275040438</v>
      </c>
      <c r="I6221" s="38">
        <v>0</v>
      </c>
      <c r="J6221" s="35">
        <f>IF(H6221&gt;0,MIN(H6221,($B$3-L6220)/'Technical Data'!$B$5),0)</f>
        <v>0</v>
      </c>
      <c r="K6221" s="15">
        <f>IF(H6221&lt;0,MIN(ABS(H6221),(L6220*'Technical Data'!$B$4)),0)</f>
        <v>21.441654275040438</v>
      </c>
      <c r="L6221" s="15">
        <f>L6220+J6221*'Technical Data'!$B$5-(K6221/'Technical Data'!$B$4)</f>
        <v>83.239454484323431</v>
      </c>
      <c r="N6221" s="15">
        <f t="shared" si="389"/>
        <v>0</v>
      </c>
      <c r="O6221" s="36">
        <f t="shared" si="390"/>
        <v>0</v>
      </c>
      <c r="P6221" s="50">
        <v>0</v>
      </c>
      <c r="Q6221" s="50">
        <v>0</v>
      </c>
      <c r="R6221" s="42">
        <v>0</v>
      </c>
      <c r="S6221" s="42">
        <v>21.441654275040399</v>
      </c>
      <c r="T6221" s="42">
        <v>47.468484890030197</v>
      </c>
      <c r="U6221" s="15">
        <f t="shared" si="391"/>
        <v>0</v>
      </c>
    </row>
    <row r="6222" spans="6:21" x14ac:dyDescent="0.3">
      <c r="F6222" s="5">
        <f>Demand!C6222</f>
        <v>17.518839650440029</v>
      </c>
      <c r="G6222">
        <f>Irradiance!A6222*$B$2*'Technical Data'!$B$2</f>
        <v>0</v>
      </c>
      <c r="H6222" s="5">
        <f t="shared" si="388"/>
        <v>-17.518839650440029</v>
      </c>
      <c r="I6222" s="38">
        <v>0</v>
      </c>
      <c r="J6222" s="35">
        <f>IF(H6222&gt;0,MIN(H6222,($B$3-L6221)/'Technical Data'!$B$5),0)</f>
        <v>0</v>
      </c>
      <c r="K6222" s="15">
        <f>IF(H6222&lt;0,MIN(ABS(H6222),(L6221*'Technical Data'!$B$4)),0)</f>
        <v>17.518839650440029</v>
      </c>
      <c r="L6222" s="15">
        <f>L6221+J6222*'Technical Data'!$B$5-(K6222/'Technical Data'!$B$4)</f>
        <v>63.774077094945625</v>
      </c>
      <c r="N6222" s="15">
        <f t="shared" si="389"/>
        <v>0</v>
      </c>
      <c r="O6222" s="36">
        <f t="shared" si="390"/>
        <v>0</v>
      </c>
      <c r="P6222" s="50">
        <v>0</v>
      </c>
      <c r="Q6222" s="50">
        <v>0</v>
      </c>
      <c r="R6222" s="42">
        <v>0</v>
      </c>
      <c r="S6222" s="42">
        <v>17.51883965044</v>
      </c>
      <c r="T6222" s="42">
        <v>28.003107500652401</v>
      </c>
      <c r="U6222" s="15">
        <f t="shared" si="391"/>
        <v>0</v>
      </c>
    </row>
    <row r="6223" spans="6:21" x14ac:dyDescent="0.3">
      <c r="F6223" s="5">
        <f>Demand!C6223</f>
        <v>14.341369828430429</v>
      </c>
      <c r="G6223">
        <f>Irradiance!A6223*$B$2*'Technical Data'!$B$2</f>
        <v>0</v>
      </c>
      <c r="H6223" s="5">
        <f t="shared" si="388"/>
        <v>-14.341369828430429</v>
      </c>
      <c r="I6223" s="38">
        <v>0</v>
      </c>
      <c r="J6223" s="35">
        <f>IF(H6223&gt;0,MIN(H6223,($B$3-L6222)/'Technical Data'!$B$5),0)</f>
        <v>0</v>
      </c>
      <c r="K6223" s="15">
        <f>IF(H6223&lt;0,MIN(ABS(H6223),(L6222*'Technical Data'!$B$4)),0)</f>
        <v>14.341369828430429</v>
      </c>
      <c r="L6223" s="15">
        <f>L6222+J6223*'Technical Data'!$B$5-(K6223/'Technical Data'!$B$4)</f>
        <v>47.839221730022928</v>
      </c>
      <c r="N6223" s="15">
        <f t="shared" si="389"/>
        <v>0</v>
      </c>
      <c r="O6223" s="36">
        <f t="shared" si="390"/>
        <v>0</v>
      </c>
      <c r="P6223" s="50">
        <v>0</v>
      </c>
      <c r="Q6223" s="50">
        <v>0</v>
      </c>
      <c r="R6223" s="42">
        <v>0</v>
      </c>
      <c r="S6223" s="42">
        <v>14.3413698284304</v>
      </c>
      <c r="T6223" s="42">
        <v>12.068252135729701</v>
      </c>
      <c r="U6223" s="15">
        <f t="shared" si="391"/>
        <v>0</v>
      </c>
    </row>
    <row r="6224" spans="6:21" x14ac:dyDescent="0.3">
      <c r="F6224" s="5">
        <f>Demand!C6224</f>
        <v>11.667261990410534</v>
      </c>
      <c r="G6224">
        <f>Irradiance!A6224*$B$2*'Technical Data'!$B$2</f>
        <v>2.5632889780034263</v>
      </c>
      <c r="H6224" s="5">
        <f t="shared" si="388"/>
        <v>-9.1039730124071081</v>
      </c>
      <c r="I6224" s="38">
        <v>0.8058350682537736</v>
      </c>
      <c r="J6224" s="35">
        <f>IF(H6224&gt;0,MIN(H6224,($B$3-L6223)/'Technical Data'!$B$5),0)</f>
        <v>0</v>
      </c>
      <c r="K6224" s="15">
        <f>IF(H6224&lt;0,MIN(ABS(H6224),(L6223*'Technical Data'!$B$4)),0)</f>
        <v>9.1039730124071081</v>
      </c>
      <c r="L6224" s="15">
        <f>L6223+J6224*'Technical Data'!$B$5-(K6224/'Technical Data'!$B$4)</f>
        <v>37.723696160681698</v>
      </c>
      <c r="N6224" s="15">
        <f t="shared" si="389"/>
        <v>2.5632889780034263</v>
      </c>
      <c r="O6224" s="36">
        <f t="shared" si="390"/>
        <v>0</v>
      </c>
      <c r="P6224" s="50">
        <v>0</v>
      </c>
      <c r="Q6224" s="50">
        <v>0.80583506825377105</v>
      </c>
      <c r="R6224" s="42">
        <v>0</v>
      </c>
      <c r="S6224" s="42">
        <v>10.861426922156801</v>
      </c>
      <c r="T6224" s="42">
        <v>0</v>
      </c>
      <c r="U6224" s="15">
        <f t="shared" si="391"/>
        <v>2.5632889780034263</v>
      </c>
    </row>
    <row r="6225" spans="6:21" x14ac:dyDescent="0.3">
      <c r="F6225" s="5">
        <f>Demand!C6225</f>
        <v>9.1669603542291398</v>
      </c>
      <c r="G6225">
        <f>Irradiance!A6225*$B$2*'Technical Data'!$B$2</f>
        <v>158.84381385564981</v>
      </c>
      <c r="H6225" s="5">
        <f t="shared" si="388"/>
        <v>149.67685350142068</v>
      </c>
      <c r="I6225" s="38">
        <v>49.936591885851023</v>
      </c>
      <c r="J6225" s="35">
        <f>IF(H6225&gt;0,MIN(H6225,($B$3-L6224)/'Technical Data'!$B$5),0)</f>
        <v>149.67685350142068</v>
      </c>
      <c r="K6225" s="15">
        <f>IF(H6225&lt;0,MIN(ABS(H6225),(L6224*'Technical Data'!$B$4)),0)</f>
        <v>0</v>
      </c>
      <c r="L6225" s="15">
        <f>L6224+J6225*'Technical Data'!$B$5-(K6225/'Technical Data'!$B$4)</f>
        <v>172.43286431196032</v>
      </c>
      <c r="N6225" s="15">
        <f t="shared" si="389"/>
        <v>9.1669603542291327</v>
      </c>
      <c r="O6225" s="36">
        <f t="shared" si="390"/>
        <v>0</v>
      </c>
      <c r="P6225" s="50">
        <v>40.769631531621698</v>
      </c>
      <c r="Q6225" s="50">
        <v>9.1669603542291398</v>
      </c>
      <c r="R6225" s="42">
        <v>0</v>
      </c>
      <c r="S6225" s="42">
        <v>0</v>
      </c>
      <c r="T6225" s="42">
        <v>0</v>
      </c>
      <c r="U6225" s="15">
        <f t="shared" si="391"/>
        <v>9.1669603542291327</v>
      </c>
    </row>
    <row r="6226" spans="6:21" x14ac:dyDescent="0.3">
      <c r="F6226" s="5">
        <f>Demand!C6226</f>
        <v>7.1962184140255916</v>
      </c>
      <c r="G6226">
        <f>Irradiance!A6226*$B$2*'Technical Data'!$B$2</f>
        <v>342.19907856345742</v>
      </c>
      <c r="H6226" s="5">
        <f t="shared" si="388"/>
        <v>335.00286014943185</v>
      </c>
      <c r="I6226" s="38">
        <v>107.5789816118788</v>
      </c>
      <c r="J6226" s="35">
        <f>IF(H6226&gt;0,MIN(H6226,($B$3-L6225)/'Technical Data'!$B$5),0)</f>
        <v>233.54042284508296</v>
      </c>
      <c r="K6226" s="15">
        <f>IF(H6226&lt;0,MIN(ABS(H6226),(L6225*'Technical Data'!$B$4)),0)</f>
        <v>0</v>
      </c>
      <c r="L6226" s="15">
        <f>L6225+J6226*'Technical Data'!$B$5-(K6226/'Technical Data'!$B$4)</f>
        <v>382.61924487253498</v>
      </c>
      <c r="N6226" s="15">
        <f t="shared" si="389"/>
        <v>108.65865571837446</v>
      </c>
      <c r="O6226" s="36">
        <f t="shared" si="390"/>
        <v>101.46243730434887</v>
      </c>
      <c r="P6226" s="50">
        <v>100.382763197853</v>
      </c>
      <c r="Q6226" s="50">
        <v>7.1962184140255898</v>
      </c>
      <c r="R6226" s="42">
        <v>0</v>
      </c>
      <c r="S6226" s="42">
        <v>0</v>
      </c>
      <c r="T6226" s="42">
        <v>0</v>
      </c>
      <c r="U6226" s="15">
        <f t="shared" si="391"/>
        <v>108.65865571837446</v>
      </c>
    </row>
    <row r="6227" spans="6:21" x14ac:dyDescent="0.3">
      <c r="F6227" s="5">
        <f>Demand!C6227</f>
        <v>6.0300031509444825</v>
      </c>
      <c r="G6227">
        <f>Irradiance!A6227*$B$2*'Technical Data'!$B$2</f>
        <v>497.59847285491509</v>
      </c>
      <c r="H6227" s="5">
        <f t="shared" si="388"/>
        <v>491.56846970397061</v>
      </c>
      <c r="I6227" s="38">
        <v>156.43273262476379</v>
      </c>
      <c r="J6227" s="35">
        <f>IF(H6227&gt;0,MIN(H6227,($B$3-L6226)/'Technical Data'!$B$5),0)</f>
        <v>0</v>
      </c>
      <c r="K6227" s="15">
        <f>IF(H6227&lt;0,MIN(ABS(H6227),(L6226*'Technical Data'!$B$4)),0)</f>
        <v>0</v>
      </c>
      <c r="L6227" s="15">
        <f>L6226+J6227*'Technical Data'!$B$5-(K6227/'Technical Data'!$B$4)</f>
        <v>382.61924487253498</v>
      </c>
      <c r="N6227" s="15">
        <f t="shared" si="389"/>
        <v>497.59847285491509</v>
      </c>
      <c r="O6227" s="36">
        <f t="shared" si="390"/>
        <v>491.56846970397061</v>
      </c>
      <c r="P6227" s="50">
        <v>150.40272947381899</v>
      </c>
      <c r="Q6227" s="50">
        <v>6.0300031509444798</v>
      </c>
      <c r="R6227" s="42">
        <v>0</v>
      </c>
      <c r="S6227" s="42">
        <v>0</v>
      </c>
      <c r="T6227" s="42">
        <v>0</v>
      </c>
      <c r="U6227" s="15">
        <f t="shared" si="391"/>
        <v>497.59847285491509</v>
      </c>
    </row>
    <row r="6228" spans="6:21" x14ac:dyDescent="0.3">
      <c r="F6228" s="5">
        <f>Demand!C6228</f>
        <v>6.0644618285953209</v>
      </c>
      <c r="G6228">
        <f>Irradiance!A6228*$B$2*'Technical Data'!$B$2</f>
        <v>619.91541877401608</v>
      </c>
      <c r="H6228" s="5">
        <f t="shared" si="388"/>
        <v>613.85095694542076</v>
      </c>
      <c r="I6228" s="38">
        <v>194.88617478799861</v>
      </c>
      <c r="J6228" s="35">
        <f>IF(H6228&gt;0,MIN(H6228,($B$3-L6227)/'Technical Data'!$B$5),0)</f>
        <v>0</v>
      </c>
      <c r="K6228" s="15">
        <f>IF(H6228&lt;0,MIN(ABS(H6228),(L6227*'Technical Data'!$B$4)),0)</f>
        <v>0</v>
      </c>
      <c r="L6228" s="15">
        <f>L6227+J6228*'Technical Data'!$B$5-(K6228/'Technical Data'!$B$4)</f>
        <v>382.61924487253498</v>
      </c>
      <c r="N6228" s="15">
        <f t="shared" si="389"/>
        <v>619.91541877401608</v>
      </c>
      <c r="O6228" s="36">
        <f t="shared" si="390"/>
        <v>613.85095694542076</v>
      </c>
      <c r="P6228" s="50">
        <v>188.82171295940299</v>
      </c>
      <c r="Q6228" s="50">
        <v>6.06446182859532</v>
      </c>
      <c r="R6228" s="42">
        <v>0</v>
      </c>
      <c r="S6228" s="42">
        <v>0</v>
      </c>
      <c r="T6228" s="42">
        <v>0</v>
      </c>
      <c r="U6228" s="15">
        <f t="shared" si="391"/>
        <v>619.91541877401608</v>
      </c>
    </row>
    <row r="6229" spans="6:21" x14ac:dyDescent="0.3">
      <c r="F6229" s="5">
        <f>Demand!C6229</f>
        <v>6.9621968814835293</v>
      </c>
      <c r="G6229">
        <f>Irradiance!A6229*$B$2*'Technical Data'!$B$2</f>
        <v>701.62025494787531</v>
      </c>
      <c r="H6229" s="5">
        <f t="shared" si="388"/>
        <v>694.65805806639173</v>
      </c>
      <c r="I6229" s="38">
        <v>220.5721675885876</v>
      </c>
      <c r="J6229" s="35">
        <f>IF(H6229&gt;0,MIN(H6229,($B$3-L6228)/'Technical Data'!$B$5),0)</f>
        <v>0</v>
      </c>
      <c r="K6229" s="15">
        <f>IF(H6229&lt;0,MIN(ABS(H6229),(L6228*'Technical Data'!$B$4)),0)</f>
        <v>0</v>
      </c>
      <c r="L6229" s="15">
        <f>L6228+J6229*'Technical Data'!$B$5-(K6229/'Technical Data'!$B$4)</f>
        <v>382.61924487253498</v>
      </c>
      <c r="N6229" s="15">
        <f t="shared" si="389"/>
        <v>701.62025494787531</v>
      </c>
      <c r="O6229" s="36">
        <f t="shared" si="390"/>
        <v>694.65805806639173</v>
      </c>
      <c r="P6229" s="50">
        <v>213.609970707103</v>
      </c>
      <c r="Q6229" s="50">
        <v>6.9621968814835302</v>
      </c>
      <c r="R6229" s="42">
        <v>0</v>
      </c>
      <c r="S6229" s="42">
        <v>0</v>
      </c>
      <c r="T6229" s="42">
        <v>0</v>
      </c>
      <c r="U6229" s="15">
        <f t="shared" si="391"/>
        <v>701.62025494787531</v>
      </c>
    </row>
    <row r="6230" spans="6:21" x14ac:dyDescent="0.3">
      <c r="F6230" s="5">
        <f>Demand!C6230</f>
        <v>9.2104311157523107</v>
      </c>
      <c r="G6230">
        <f>Irradiance!A6230*$B$2*'Technical Data'!$B$2</f>
        <v>739.50887015398848</v>
      </c>
      <c r="H6230" s="5">
        <f t="shared" si="388"/>
        <v>730.29843903823621</v>
      </c>
      <c r="I6230" s="38">
        <v>232.48341719121359</v>
      </c>
      <c r="J6230" s="35">
        <f>IF(H6230&gt;0,MIN(H6230,($B$3-L6229)/'Technical Data'!$B$5),0)</f>
        <v>0</v>
      </c>
      <c r="K6230" s="15">
        <f>IF(H6230&lt;0,MIN(ABS(H6230),(L6229*'Technical Data'!$B$4)),0)</f>
        <v>0</v>
      </c>
      <c r="L6230" s="15">
        <f>L6229+J6230*'Technical Data'!$B$5-(K6230/'Technical Data'!$B$4)</f>
        <v>382.61924487253498</v>
      </c>
      <c r="N6230" s="15">
        <f t="shared" si="389"/>
        <v>739.50887015398848</v>
      </c>
      <c r="O6230" s="36">
        <f t="shared" si="390"/>
        <v>730.29843903823621</v>
      </c>
      <c r="P6230" s="50">
        <v>223.27298607546101</v>
      </c>
      <c r="Q6230" s="50">
        <v>9.2104311157523107</v>
      </c>
      <c r="R6230" s="42">
        <v>0</v>
      </c>
      <c r="S6230" s="42">
        <v>0</v>
      </c>
      <c r="T6230" s="42">
        <v>0</v>
      </c>
      <c r="U6230" s="15">
        <f t="shared" si="391"/>
        <v>739.50887015398848</v>
      </c>
    </row>
    <row r="6231" spans="6:21" x14ac:dyDescent="0.3">
      <c r="F6231" s="5">
        <f>Demand!C6231</f>
        <v>12.220231596315655</v>
      </c>
      <c r="G6231">
        <f>Irradiance!A6231*$B$2*'Technical Data'!$B$2</f>
        <v>709.39022466244819</v>
      </c>
      <c r="H6231" s="5">
        <f t="shared" si="388"/>
        <v>697.16999306613252</v>
      </c>
      <c r="I6231" s="38">
        <v>223.0148551392318</v>
      </c>
      <c r="J6231" s="35">
        <f>IF(H6231&gt;0,MIN(H6231,($B$3-L6230)/'Technical Data'!$B$5),0)</f>
        <v>0</v>
      </c>
      <c r="K6231" s="15">
        <f>IF(H6231&lt;0,MIN(ABS(H6231),(L6230*'Technical Data'!$B$4)),0)</f>
        <v>0</v>
      </c>
      <c r="L6231" s="15">
        <f>L6230+J6231*'Technical Data'!$B$5-(K6231/'Technical Data'!$B$4)</f>
        <v>382.61924487253498</v>
      </c>
      <c r="N6231" s="15">
        <f t="shared" si="389"/>
        <v>709.39022466244819</v>
      </c>
      <c r="O6231" s="36">
        <f t="shared" si="390"/>
        <v>697.16999306613252</v>
      </c>
      <c r="P6231" s="50">
        <v>210.79462354291499</v>
      </c>
      <c r="Q6231" s="50">
        <v>12.220231596315701</v>
      </c>
      <c r="R6231" s="42">
        <v>0</v>
      </c>
      <c r="S6231" s="42">
        <v>0</v>
      </c>
      <c r="T6231" s="42">
        <v>0</v>
      </c>
      <c r="U6231" s="15">
        <f t="shared" si="391"/>
        <v>709.39022466244819</v>
      </c>
    </row>
    <row r="6232" spans="6:21" x14ac:dyDescent="0.3">
      <c r="F6232" s="5">
        <f>Demand!C6232</f>
        <v>15.394930878215668</v>
      </c>
      <c r="G6232">
        <f>Irradiance!A6232*$B$2*'Technical Data'!$B$2</f>
        <v>640.50183337860608</v>
      </c>
      <c r="H6232" s="5">
        <f t="shared" si="388"/>
        <v>625.10690250039045</v>
      </c>
      <c r="I6232" s="38">
        <v>201.35803767991169</v>
      </c>
      <c r="J6232" s="35">
        <f>IF(H6232&gt;0,MIN(H6232,($B$3-L6231)/'Technical Data'!$B$5),0)</f>
        <v>0</v>
      </c>
      <c r="K6232" s="15">
        <f>IF(H6232&lt;0,MIN(ABS(H6232),(L6231*'Technical Data'!$B$4)),0)</f>
        <v>0</v>
      </c>
      <c r="L6232" s="15">
        <f>L6231+J6232*'Technical Data'!$B$5-(K6232/'Technical Data'!$B$4)</f>
        <v>382.61924487253498</v>
      </c>
      <c r="N6232" s="15">
        <f t="shared" si="389"/>
        <v>640.50183337860608</v>
      </c>
      <c r="O6232" s="36">
        <f t="shared" si="390"/>
        <v>625.10690250039045</v>
      </c>
      <c r="P6232" s="50">
        <v>30.512595081154601</v>
      </c>
      <c r="Q6232" s="50">
        <v>15.3949308782157</v>
      </c>
      <c r="R6232" s="42">
        <v>155.45051172053999</v>
      </c>
      <c r="S6232" s="42">
        <v>0</v>
      </c>
      <c r="T6232" s="42">
        <v>139.90546054848599</v>
      </c>
      <c r="U6232" s="15">
        <f t="shared" si="391"/>
        <v>640.50183337860608</v>
      </c>
    </row>
    <row r="6233" spans="6:21" x14ac:dyDescent="0.3">
      <c r="F6233" s="5">
        <f>Demand!C6233</f>
        <v>18.676088893156294</v>
      </c>
      <c r="G6233">
        <f>Irradiance!A6233*$B$2*'Technical Data'!$B$2</f>
        <v>519.38642916794424</v>
      </c>
      <c r="H6233" s="5">
        <f t="shared" si="388"/>
        <v>500.71034027478794</v>
      </c>
      <c r="I6233" s="38">
        <v>163.28233070492089</v>
      </c>
      <c r="J6233" s="35">
        <f>IF(H6233&gt;0,MIN(H6233,($B$3-L6232)/'Technical Data'!$B$5),0)</f>
        <v>0</v>
      </c>
      <c r="K6233" s="15">
        <f>IF(H6233&lt;0,MIN(ABS(H6233),(L6232*'Technical Data'!$B$4)),0)</f>
        <v>0</v>
      </c>
      <c r="L6233" s="15">
        <f>L6232+J6233*'Technical Data'!$B$5-(K6233/'Technical Data'!$B$4)</f>
        <v>382.61924487253498</v>
      </c>
      <c r="N6233" s="15">
        <f t="shared" si="389"/>
        <v>519.38642916794424</v>
      </c>
      <c r="O6233" s="36">
        <f t="shared" si="390"/>
        <v>500.71034027478794</v>
      </c>
      <c r="P6233" s="50">
        <v>0</v>
      </c>
      <c r="Q6233" s="50">
        <v>18.676088893156301</v>
      </c>
      <c r="R6233" s="42">
        <v>144.60624181176399</v>
      </c>
      <c r="S6233" s="42">
        <v>0</v>
      </c>
      <c r="T6233" s="42">
        <v>270.05107817907401</v>
      </c>
      <c r="U6233" s="15">
        <f t="shared" si="391"/>
        <v>519.38642916794424</v>
      </c>
    </row>
    <row r="6234" spans="6:21" x14ac:dyDescent="0.3">
      <c r="F6234" s="5">
        <f>Demand!C6234</f>
        <v>22.139122841892561</v>
      </c>
      <c r="G6234">
        <f>Irradiance!A6234*$B$2*'Technical Data'!$B$2</f>
        <v>364.54775434042472</v>
      </c>
      <c r="H6234" s="5">
        <f t="shared" si="388"/>
        <v>342.40863149853215</v>
      </c>
      <c r="I6234" s="38">
        <v>114.6048561132164</v>
      </c>
      <c r="J6234" s="35">
        <f>IF(H6234&gt;0,MIN(H6234,($B$3-L6233)/'Technical Data'!$B$5),0)</f>
        <v>0</v>
      </c>
      <c r="K6234" s="15">
        <f>IF(H6234&lt;0,MIN(ABS(H6234),(L6233*'Technical Data'!$B$4)),0)</f>
        <v>0</v>
      </c>
      <c r="L6234" s="15">
        <f>L6233+J6234*'Technical Data'!$B$5-(K6234/'Technical Data'!$B$4)</f>
        <v>382.61924487253498</v>
      </c>
      <c r="N6234" s="15">
        <f t="shared" si="389"/>
        <v>364.54775434042472</v>
      </c>
      <c r="O6234" s="36">
        <f t="shared" si="390"/>
        <v>342.40863149853215</v>
      </c>
      <c r="P6234" s="50">
        <v>0</v>
      </c>
      <c r="Q6234" s="50">
        <v>22.1391228418926</v>
      </c>
      <c r="R6234" s="42">
        <v>92.465733271323501</v>
      </c>
      <c r="S6234" s="42">
        <v>0</v>
      </c>
      <c r="T6234" s="42">
        <v>353.27023812326502</v>
      </c>
      <c r="U6234" s="15">
        <f t="shared" si="391"/>
        <v>364.54775434042472</v>
      </c>
    </row>
    <row r="6235" spans="6:21" x14ac:dyDescent="0.3">
      <c r="F6235" s="5">
        <f>Demand!C6235</f>
        <v>26.059128388430533</v>
      </c>
      <c r="G6235">
        <f>Irradiance!A6235*$B$2*'Technical Data'!$B$2</f>
        <v>175.66539777379731</v>
      </c>
      <c r="H6235" s="5">
        <f t="shared" si="388"/>
        <v>149.60626938536677</v>
      </c>
      <c r="I6235" s="38">
        <v>55.224884521266418</v>
      </c>
      <c r="J6235" s="35">
        <f>IF(H6235&gt;0,MIN(H6235,($B$3-L6234)/'Technical Data'!$B$5),0)</f>
        <v>0</v>
      </c>
      <c r="K6235" s="15">
        <f>IF(H6235&lt;0,MIN(ABS(H6235),(L6234*'Technical Data'!$B$4)),0)</f>
        <v>0</v>
      </c>
      <c r="L6235" s="15">
        <f>L6234+J6235*'Technical Data'!$B$5-(K6235/'Technical Data'!$B$4)</f>
        <v>382.61924487253498</v>
      </c>
      <c r="N6235" s="15">
        <f t="shared" si="389"/>
        <v>175.66539777379731</v>
      </c>
      <c r="O6235" s="36">
        <f t="shared" si="390"/>
        <v>149.60626938536677</v>
      </c>
      <c r="P6235" s="50">
        <v>0</v>
      </c>
      <c r="Q6235" s="50">
        <v>26.059128388430501</v>
      </c>
      <c r="R6235" s="42">
        <v>29.1657561328357</v>
      </c>
      <c r="S6235" s="42">
        <v>0</v>
      </c>
      <c r="T6235" s="42">
        <v>379.51941864281702</v>
      </c>
      <c r="U6235" s="15">
        <f t="shared" si="391"/>
        <v>175.66539777379731</v>
      </c>
    </row>
    <row r="6236" spans="6:21" x14ac:dyDescent="0.3">
      <c r="F6236" s="5">
        <f>Demand!C6236</f>
        <v>29.827831888257958</v>
      </c>
      <c r="G6236">
        <f>Irradiance!A6236*$B$2*'Technical Data'!$B$2</f>
        <v>3.9250362475677463</v>
      </c>
      <c r="H6236" s="5">
        <f t="shared" si="388"/>
        <v>-25.902795640690211</v>
      </c>
      <c r="I6236" s="38">
        <v>1.2339349482635911</v>
      </c>
      <c r="J6236" s="35">
        <f>IF(H6236&gt;0,MIN(H6236,($B$3-L6235)/'Technical Data'!$B$5),0)</f>
        <v>0</v>
      </c>
      <c r="K6236" s="15">
        <f>IF(H6236&lt;0,MIN(ABS(H6236),(L6235*'Technical Data'!$B$4)),0)</f>
        <v>25.902795640690211</v>
      </c>
      <c r="L6236" s="15">
        <f>L6235+J6236*'Technical Data'!$B$5-(K6236/'Technical Data'!$B$4)</f>
        <v>353.83836082732364</v>
      </c>
      <c r="N6236" s="15">
        <f t="shared" si="389"/>
        <v>3.9250362475677463</v>
      </c>
      <c r="O6236" s="36">
        <f t="shared" si="390"/>
        <v>0</v>
      </c>
      <c r="P6236" s="50">
        <v>0</v>
      </c>
      <c r="Q6236" s="50">
        <v>1.23393494826359</v>
      </c>
      <c r="R6236" s="42">
        <v>0</v>
      </c>
      <c r="S6236" s="42">
        <v>28.593896939994401</v>
      </c>
      <c r="T6236" s="42">
        <v>347.74842204282402</v>
      </c>
      <c r="U6236" s="15">
        <f t="shared" si="391"/>
        <v>3.9250362475677463</v>
      </c>
    </row>
    <row r="6237" spans="6:21" x14ac:dyDescent="0.3">
      <c r="F6237" s="5">
        <f>Demand!C6237</f>
        <v>32.346473561578797</v>
      </c>
      <c r="G6237">
        <f>Irradiance!A6237*$B$2*'Technical Data'!$B$2</f>
        <v>0</v>
      </c>
      <c r="H6237" s="5">
        <f t="shared" si="388"/>
        <v>-32.346473561578797</v>
      </c>
      <c r="I6237" s="38">
        <v>0</v>
      </c>
      <c r="J6237" s="35">
        <f>IF(H6237&gt;0,MIN(H6237,($B$3-L6236)/'Technical Data'!$B$5),0)</f>
        <v>0</v>
      </c>
      <c r="K6237" s="15">
        <f>IF(H6237&lt;0,MIN(ABS(H6237),(L6236*'Technical Data'!$B$4)),0)</f>
        <v>32.346473561578797</v>
      </c>
      <c r="L6237" s="15">
        <f>L6236+J6237*'Technical Data'!$B$5-(K6237/'Technical Data'!$B$4)</f>
        <v>317.89783464779163</v>
      </c>
      <c r="N6237" s="15">
        <f t="shared" si="389"/>
        <v>0</v>
      </c>
      <c r="O6237" s="36">
        <f t="shared" si="390"/>
        <v>0</v>
      </c>
      <c r="P6237" s="50">
        <v>0</v>
      </c>
      <c r="Q6237" s="50">
        <v>0</v>
      </c>
      <c r="R6237" s="42">
        <v>0</v>
      </c>
      <c r="S6237" s="42">
        <v>32.346473561578797</v>
      </c>
      <c r="T6237" s="42">
        <v>311.807895863292</v>
      </c>
      <c r="U6237" s="15">
        <f t="shared" si="391"/>
        <v>0</v>
      </c>
    </row>
    <row r="6238" spans="6:21" x14ac:dyDescent="0.3">
      <c r="F6238" s="5">
        <f>Demand!C6238</f>
        <v>33.650708508051309</v>
      </c>
      <c r="G6238">
        <f>Irradiance!A6238*$B$2*'Technical Data'!$B$2</f>
        <v>0</v>
      </c>
      <c r="H6238" s="5">
        <f t="shared" si="388"/>
        <v>-33.650708508051309</v>
      </c>
      <c r="I6238" s="38">
        <v>0</v>
      </c>
      <c r="J6238" s="35">
        <f>IF(H6238&gt;0,MIN(H6238,($B$3-L6237)/'Technical Data'!$B$5),0)</f>
        <v>0</v>
      </c>
      <c r="K6238" s="15">
        <f>IF(H6238&lt;0,MIN(ABS(H6238),(L6237*'Technical Data'!$B$4)),0)</f>
        <v>33.650708508051309</v>
      </c>
      <c r="L6238" s="15">
        <f>L6237+J6238*'Technical Data'!$B$5-(K6238/'Technical Data'!$B$4)</f>
        <v>280.50815852773462</v>
      </c>
      <c r="N6238" s="15">
        <f t="shared" si="389"/>
        <v>0</v>
      </c>
      <c r="O6238" s="36">
        <f t="shared" si="390"/>
        <v>0</v>
      </c>
      <c r="P6238" s="50">
        <v>0</v>
      </c>
      <c r="Q6238" s="50">
        <v>0</v>
      </c>
      <c r="R6238" s="42">
        <v>0</v>
      </c>
      <c r="S6238" s="42">
        <v>33.650708508051302</v>
      </c>
      <c r="T6238" s="42">
        <v>274.418219743235</v>
      </c>
      <c r="U6238" s="15">
        <f t="shared" si="391"/>
        <v>0</v>
      </c>
    </row>
    <row r="6239" spans="6:21" x14ac:dyDescent="0.3">
      <c r="F6239" s="5">
        <f>Demand!C6239</f>
        <v>34.088198609960187</v>
      </c>
      <c r="G6239">
        <f>Irradiance!A6239*$B$2*'Technical Data'!$B$2</f>
        <v>0</v>
      </c>
      <c r="H6239" s="5">
        <f t="shared" si="388"/>
        <v>-34.088198609960187</v>
      </c>
      <c r="I6239" s="38">
        <v>0</v>
      </c>
      <c r="J6239" s="35">
        <f>IF(H6239&gt;0,MIN(H6239,($B$3-L6238)/'Technical Data'!$B$5),0)</f>
        <v>0</v>
      </c>
      <c r="K6239" s="15">
        <f>IF(H6239&lt;0,MIN(ABS(H6239),(L6238*'Technical Data'!$B$4)),0)</f>
        <v>34.088198609960187</v>
      </c>
      <c r="L6239" s="15">
        <f>L6238+J6239*'Technical Data'!$B$5-(K6239/'Technical Data'!$B$4)</f>
        <v>242.63238229444553</v>
      </c>
      <c r="N6239" s="15">
        <f t="shared" si="389"/>
        <v>0</v>
      </c>
      <c r="O6239" s="36">
        <f t="shared" si="390"/>
        <v>0</v>
      </c>
      <c r="P6239" s="50">
        <v>0</v>
      </c>
      <c r="Q6239" s="50">
        <v>0</v>
      </c>
      <c r="R6239" s="42">
        <v>0</v>
      </c>
      <c r="S6239" s="42">
        <v>34.088198609960202</v>
      </c>
      <c r="T6239" s="42">
        <v>236.542443509946</v>
      </c>
      <c r="U6239" s="15">
        <f t="shared" si="391"/>
        <v>0</v>
      </c>
    </row>
    <row r="6240" spans="6:21" x14ac:dyDescent="0.3">
      <c r="F6240" s="5">
        <f>Demand!C6240</f>
        <v>33.500965344823072</v>
      </c>
      <c r="G6240">
        <f>Irradiance!A6240*$B$2*'Technical Data'!$B$2</f>
        <v>0</v>
      </c>
      <c r="H6240" s="5">
        <f t="shared" si="388"/>
        <v>-33.500965344823072</v>
      </c>
      <c r="I6240" s="38">
        <v>0</v>
      </c>
      <c r="J6240" s="35">
        <f>IF(H6240&gt;0,MIN(H6240,($B$3-L6239)/'Technical Data'!$B$5),0)</f>
        <v>0</v>
      </c>
      <c r="K6240" s="15">
        <f>IF(H6240&lt;0,MIN(ABS(H6240),(L6239*'Technical Data'!$B$4)),0)</f>
        <v>33.500965344823072</v>
      </c>
      <c r="L6240" s="15">
        <f>L6239+J6240*'Technical Data'!$B$5-(K6240/'Technical Data'!$B$4)</f>
        <v>205.40908746686435</v>
      </c>
      <c r="N6240" s="15">
        <f t="shared" si="389"/>
        <v>0</v>
      </c>
      <c r="O6240" s="36">
        <f t="shared" si="390"/>
        <v>0</v>
      </c>
      <c r="P6240" s="50">
        <v>0</v>
      </c>
      <c r="Q6240" s="50">
        <v>0</v>
      </c>
      <c r="R6240" s="42">
        <v>0</v>
      </c>
      <c r="S6240" s="42">
        <v>33.500965344823101</v>
      </c>
      <c r="T6240" s="42">
        <v>199.31914868236399</v>
      </c>
      <c r="U6240" s="15">
        <f t="shared" si="391"/>
        <v>0</v>
      </c>
    </row>
    <row r="6241" spans="6:21" x14ac:dyDescent="0.3">
      <c r="F6241" s="5">
        <f>Demand!C6241</f>
        <v>32.146501520035095</v>
      </c>
      <c r="G6241">
        <f>Irradiance!A6241*$B$2*'Technical Data'!$B$2</f>
        <v>0</v>
      </c>
      <c r="H6241" s="5">
        <f t="shared" si="388"/>
        <v>-32.146501520035095</v>
      </c>
      <c r="I6241" s="38">
        <v>0</v>
      </c>
      <c r="J6241" s="35">
        <f>IF(H6241&gt;0,MIN(H6241,($B$3-L6240)/'Technical Data'!$B$5),0)</f>
        <v>0</v>
      </c>
      <c r="K6241" s="15">
        <f>IF(H6241&lt;0,MIN(ABS(H6241),(L6240*'Technical Data'!$B$4)),0)</f>
        <v>32.146501520035095</v>
      </c>
      <c r="L6241" s="15">
        <f>L6240+J6241*'Technical Data'!$B$5-(K6241/'Technical Data'!$B$4)</f>
        <v>169.69075244460313</v>
      </c>
      <c r="N6241" s="15">
        <f t="shared" si="389"/>
        <v>0</v>
      </c>
      <c r="O6241" s="36">
        <f t="shared" si="390"/>
        <v>0</v>
      </c>
      <c r="P6241" s="50">
        <v>0</v>
      </c>
      <c r="Q6241" s="50">
        <v>0</v>
      </c>
      <c r="R6241" s="42">
        <v>0</v>
      </c>
      <c r="S6241" s="42">
        <v>32.146501520035102</v>
      </c>
      <c r="T6241" s="42">
        <v>163.600813660103</v>
      </c>
      <c r="U6241" s="15">
        <f t="shared" si="391"/>
        <v>0</v>
      </c>
    </row>
    <row r="6242" spans="6:21" x14ac:dyDescent="0.3">
      <c r="F6242" s="5">
        <f>Demand!C6242</f>
        <v>30.246455847471921</v>
      </c>
      <c r="G6242">
        <f>Irradiance!A6242*$B$2*'Technical Data'!$B$2</f>
        <v>0</v>
      </c>
      <c r="H6242" s="5">
        <f t="shared" si="388"/>
        <v>-30.246455847471921</v>
      </c>
      <c r="I6242" s="38">
        <v>0</v>
      </c>
      <c r="J6242" s="35">
        <f>IF(H6242&gt;0,MIN(H6242,($B$3-L6241)/'Technical Data'!$B$5),0)</f>
        <v>0</v>
      </c>
      <c r="K6242" s="15">
        <f>IF(H6242&lt;0,MIN(ABS(H6242),(L6241*'Technical Data'!$B$4)),0)</f>
        <v>30.246455847471921</v>
      </c>
      <c r="L6242" s="15">
        <f>L6241+J6242*'Technical Data'!$B$5-(K6242/'Technical Data'!$B$4)</f>
        <v>136.08357928074545</v>
      </c>
      <c r="N6242" s="15">
        <f t="shared" si="389"/>
        <v>0</v>
      </c>
      <c r="O6242" s="36">
        <f t="shared" si="390"/>
        <v>0</v>
      </c>
      <c r="P6242" s="50">
        <v>0</v>
      </c>
      <c r="Q6242" s="50">
        <v>0</v>
      </c>
      <c r="R6242" s="42">
        <v>0</v>
      </c>
      <c r="S6242" s="42">
        <v>30.2464558474719</v>
      </c>
      <c r="T6242" s="42">
        <v>129.99364049624501</v>
      </c>
      <c r="U6242" s="15">
        <f t="shared" si="391"/>
        <v>0</v>
      </c>
    </row>
    <row r="6243" spans="6:21" x14ac:dyDescent="0.3">
      <c r="F6243" s="5">
        <f>Demand!C6243</f>
        <v>28.149118141213226</v>
      </c>
      <c r="G6243">
        <f>Irradiance!A6243*$B$2*'Technical Data'!$B$2</f>
        <v>0</v>
      </c>
      <c r="H6243" s="5">
        <f t="shared" si="388"/>
        <v>-28.149118141213226</v>
      </c>
      <c r="I6243" s="38">
        <v>0</v>
      </c>
      <c r="J6243" s="35">
        <f>IF(H6243&gt;0,MIN(H6243,($B$3-L6242)/'Technical Data'!$B$5),0)</f>
        <v>0</v>
      </c>
      <c r="K6243" s="15">
        <f>IF(H6243&lt;0,MIN(ABS(H6243),(L6242*'Technical Data'!$B$4)),0)</f>
        <v>28.149118141213226</v>
      </c>
      <c r="L6243" s="15">
        <f>L6242+J6243*'Technical Data'!$B$5-(K6243/'Technical Data'!$B$4)</f>
        <v>104.8067813460641</v>
      </c>
      <c r="N6243" s="15">
        <f t="shared" si="389"/>
        <v>0</v>
      </c>
      <c r="O6243" s="36">
        <f t="shared" si="390"/>
        <v>0</v>
      </c>
      <c r="P6243" s="50">
        <v>0</v>
      </c>
      <c r="Q6243" s="50">
        <v>0</v>
      </c>
      <c r="R6243" s="42">
        <v>0</v>
      </c>
      <c r="S6243" s="42">
        <v>28.149118141213201</v>
      </c>
      <c r="T6243" s="42">
        <v>98.716842561564107</v>
      </c>
      <c r="U6243" s="15">
        <f t="shared" si="391"/>
        <v>0</v>
      </c>
    </row>
    <row r="6244" spans="6:21" x14ac:dyDescent="0.3">
      <c r="F6244" s="5">
        <f>Demand!C6244</f>
        <v>25.210696892881543</v>
      </c>
      <c r="G6244">
        <f>Irradiance!A6244*$B$2*'Technical Data'!$B$2</f>
        <v>0</v>
      </c>
      <c r="H6244" s="5">
        <f t="shared" si="388"/>
        <v>-25.210696892881543</v>
      </c>
      <c r="I6244" s="38">
        <v>0</v>
      </c>
      <c r="J6244" s="35">
        <f>IF(H6244&gt;0,MIN(H6244,($B$3-L6243)/'Technical Data'!$B$5),0)</f>
        <v>0</v>
      </c>
      <c r="K6244" s="15">
        <f>IF(H6244&lt;0,MIN(ABS(H6244),(L6243*'Technical Data'!$B$4)),0)</f>
        <v>25.210696892881543</v>
      </c>
      <c r="L6244" s="15">
        <f>L6243+J6244*'Technical Data'!$B$5-(K6244/'Technical Data'!$B$4)</f>
        <v>76.79489590952906</v>
      </c>
      <c r="N6244" s="15">
        <f t="shared" si="389"/>
        <v>0</v>
      </c>
      <c r="O6244" s="36">
        <f t="shared" si="390"/>
        <v>0</v>
      </c>
      <c r="P6244" s="50">
        <v>0</v>
      </c>
      <c r="Q6244" s="50">
        <v>0</v>
      </c>
      <c r="R6244" s="42">
        <v>0</v>
      </c>
      <c r="S6244" s="42">
        <v>25.210696892881501</v>
      </c>
      <c r="T6244" s="42">
        <v>70.704957125028997</v>
      </c>
      <c r="U6244" s="15">
        <f t="shared" si="391"/>
        <v>0</v>
      </c>
    </row>
    <row r="6245" spans="6:21" x14ac:dyDescent="0.3">
      <c r="F6245" s="5">
        <f>Demand!C6245</f>
        <v>21.441654275040438</v>
      </c>
      <c r="G6245">
        <f>Irradiance!A6245*$B$2*'Technical Data'!$B$2</f>
        <v>0</v>
      </c>
      <c r="H6245" s="5">
        <f t="shared" si="388"/>
        <v>-21.441654275040438</v>
      </c>
      <c r="I6245" s="38">
        <v>0</v>
      </c>
      <c r="J6245" s="35">
        <f>IF(H6245&gt;0,MIN(H6245,($B$3-L6244)/'Technical Data'!$B$5),0)</f>
        <v>0</v>
      </c>
      <c r="K6245" s="15">
        <f>IF(H6245&lt;0,MIN(ABS(H6245),(L6244*'Technical Data'!$B$4)),0)</f>
        <v>21.441654275040438</v>
      </c>
      <c r="L6245" s="15">
        <f>L6244+J6245*'Technical Data'!$B$5-(K6245/'Technical Data'!$B$4)</f>
        <v>52.970835603928577</v>
      </c>
      <c r="N6245" s="15">
        <f t="shared" si="389"/>
        <v>0</v>
      </c>
      <c r="O6245" s="36">
        <f t="shared" si="390"/>
        <v>0</v>
      </c>
      <c r="P6245" s="50">
        <v>0</v>
      </c>
      <c r="Q6245" s="50">
        <v>0</v>
      </c>
      <c r="R6245" s="42">
        <v>0</v>
      </c>
      <c r="S6245" s="42">
        <v>21.441654275040399</v>
      </c>
      <c r="T6245" s="42">
        <v>46.8808968194285</v>
      </c>
      <c r="U6245" s="15">
        <f t="shared" si="391"/>
        <v>0</v>
      </c>
    </row>
    <row r="6246" spans="6:21" x14ac:dyDescent="0.3">
      <c r="F6246" s="5">
        <f>Demand!C6246</f>
        <v>17.518839650440029</v>
      </c>
      <c r="G6246">
        <f>Irradiance!A6246*$B$2*'Technical Data'!$B$2</f>
        <v>0</v>
      </c>
      <c r="H6246" s="5">
        <f t="shared" si="388"/>
        <v>-17.518839650440029</v>
      </c>
      <c r="I6246" s="38">
        <v>0</v>
      </c>
      <c r="J6246" s="35">
        <f>IF(H6246&gt;0,MIN(H6246,($B$3-L6245)/'Technical Data'!$B$5),0)</f>
        <v>0</v>
      </c>
      <c r="K6246" s="15">
        <f>IF(H6246&lt;0,MIN(ABS(H6246),(L6245*'Technical Data'!$B$4)),0)</f>
        <v>17.518839650440029</v>
      </c>
      <c r="L6246" s="15">
        <f>L6245+J6246*'Technical Data'!$B$5-(K6246/'Technical Data'!$B$4)</f>
        <v>33.505458214550771</v>
      </c>
      <c r="N6246" s="15">
        <f t="shared" si="389"/>
        <v>0</v>
      </c>
      <c r="O6246" s="36">
        <f t="shared" si="390"/>
        <v>0</v>
      </c>
      <c r="P6246" s="50">
        <v>0</v>
      </c>
      <c r="Q6246" s="50">
        <v>0</v>
      </c>
      <c r="R6246" s="42">
        <v>0</v>
      </c>
      <c r="S6246" s="42">
        <v>17.51883965044</v>
      </c>
      <c r="T6246" s="42">
        <v>27.415519430050701</v>
      </c>
      <c r="U6246" s="15">
        <f t="shared" si="391"/>
        <v>0</v>
      </c>
    </row>
    <row r="6247" spans="6:21" x14ac:dyDescent="0.3">
      <c r="F6247" s="5">
        <f>Demand!C6247</f>
        <v>14.341369828430429</v>
      </c>
      <c r="G6247">
        <f>Irradiance!A6247*$B$2*'Technical Data'!$B$2</f>
        <v>0</v>
      </c>
      <c r="H6247" s="5">
        <f t="shared" si="388"/>
        <v>-14.341369828430429</v>
      </c>
      <c r="I6247" s="38">
        <v>0</v>
      </c>
      <c r="J6247" s="35">
        <f>IF(H6247&gt;0,MIN(H6247,($B$3-L6246)/'Technical Data'!$B$5),0)</f>
        <v>0</v>
      </c>
      <c r="K6247" s="15">
        <f>IF(H6247&lt;0,MIN(ABS(H6247),(L6246*'Technical Data'!$B$4)),0)</f>
        <v>14.341369828430429</v>
      </c>
      <c r="L6247" s="15">
        <f>L6246+J6247*'Technical Data'!$B$5-(K6247/'Technical Data'!$B$4)</f>
        <v>17.570602849628074</v>
      </c>
      <c r="N6247" s="15">
        <f t="shared" si="389"/>
        <v>0</v>
      </c>
      <c r="O6247" s="36">
        <f t="shared" si="390"/>
        <v>0</v>
      </c>
      <c r="P6247" s="50">
        <v>0</v>
      </c>
      <c r="Q6247" s="50">
        <v>0</v>
      </c>
      <c r="R6247" s="42">
        <v>0</v>
      </c>
      <c r="S6247" s="42">
        <v>14.3413698284304</v>
      </c>
      <c r="T6247" s="42">
        <v>11.480664065128</v>
      </c>
      <c r="U6247" s="15">
        <f t="shared" si="391"/>
        <v>0</v>
      </c>
    </row>
    <row r="6248" spans="6:21" x14ac:dyDescent="0.3">
      <c r="F6248" s="5">
        <f>Demand!C6248</f>
        <v>11.667261990410534</v>
      </c>
      <c r="G6248">
        <f>Irradiance!A6248*$B$2*'Technical Data'!$B$2</f>
        <v>4.2454473698181747</v>
      </c>
      <c r="H6248" s="5">
        <f t="shared" si="388"/>
        <v>-7.4218146205923592</v>
      </c>
      <c r="I6248" s="38">
        <v>1.334664331795312</v>
      </c>
      <c r="J6248" s="35">
        <f>IF(H6248&gt;0,MIN(H6248,($B$3-L6247)/'Technical Data'!$B$5),0)</f>
        <v>0</v>
      </c>
      <c r="K6248" s="15">
        <f>IF(H6248&lt;0,MIN(ABS(H6248),(L6247*'Technical Data'!$B$4)),0)</f>
        <v>7.4218146205923592</v>
      </c>
      <c r="L6248" s="15">
        <f>L6247+J6248*'Technical Data'!$B$5-(K6248/'Technical Data'!$B$4)</f>
        <v>9.3241421600810082</v>
      </c>
      <c r="N6248" s="15">
        <f t="shared" si="389"/>
        <v>4.2454473698181747</v>
      </c>
      <c r="O6248" s="36">
        <f t="shared" si="390"/>
        <v>0</v>
      </c>
      <c r="P6248" s="50">
        <v>0</v>
      </c>
      <c r="Q6248" s="50">
        <v>1.33466433179531</v>
      </c>
      <c r="R6248" s="42">
        <v>0</v>
      </c>
      <c r="S6248" s="42">
        <v>10.3325976586152</v>
      </c>
      <c r="T6248" s="42">
        <v>-2.5755407280059098E-15</v>
      </c>
      <c r="U6248" s="15">
        <f t="shared" si="391"/>
        <v>4.2454473698181747</v>
      </c>
    </row>
    <row r="6249" spans="6:21" x14ac:dyDescent="0.3">
      <c r="F6249" s="5">
        <f>Demand!C6249</f>
        <v>9.1669603542291398</v>
      </c>
      <c r="G6249">
        <f>Irradiance!A6249*$B$2*'Technical Data'!$B$2</f>
        <v>140.90079100962583</v>
      </c>
      <c r="H6249" s="5">
        <f t="shared" si="388"/>
        <v>131.7338306553967</v>
      </c>
      <c r="I6249" s="38">
        <v>44.295746408074613</v>
      </c>
      <c r="J6249" s="35">
        <f>IF(H6249&gt;0,MIN(H6249,($B$3-L6248)/'Technical Data'!$B$5),0)</f>
        <v>131.7338306553967</v>
      </c>
      <c r="K6249" s="15">
        <f>IF(H6249&lt;0,MIN(ABS(H6249),(L6248*'Technical Data'!$B$4)),0)</f>
        <v>0</v>
      </c>
      <c r="L6249" s="15">
        <f>L6248+J6249*'Technical Data'!$B$5-(K6249/'Technical Data'!$B$4)</f>
        <v>127.88458974993804</v>
      </c>
      <c r="N6249" s="15">
        <f t="shared" si="389"/>
        <v>9.1669603542291327</v>
      </c>
      <c r="O6249" s="36">
        <f t="shared" si="390"/>
        <v>0</v>
      </c>
      <c r="P6249" s="50">
        <v>35.128786053845303</v>
      </c>
      <c r="Q6249" s="50">
        <v>9.1669603542291398</v>
      </c>
      <c r="R6249" s="42">
        <v>0</v>
      </c>
      <c r="S6249" s="42">
        <v>-2.3179866552053198E-15</v>
      </c>
      <c r="T6249" s="42">
        <v>0</v>
      </c>
      <c r="U6249" s="15">
        <f t="shared" si="391"/>
        <v>9.1669603542291327</v>
      </c>
    </row>
    <row r="6250" spans="6:21" x14ac:dyDescent="0.3">
      <c r="F6250" s="5">
        <f>Demand!C6250</f>
        <v>7.1962184140255916</v>
      </c>
      <c r="G6250">
        <f>Irradiance!A6250*$B$2*'Technical Data'!$B$2</f>
        <v>258.09115897272</v>
      </c>
      <c r="H6250" s="5">
        <f t="shared" si="388"/>
        <v>250.8949405586944</v>
      </c>
      <c r="I6250" s="38">
        <v>81.137518434801819</v>
      </c>
      <c r="J6250" s="35">
        <f>IF(H6250&gt;0,MIN(H6250,($B$3-L6249)/'Technical Data'!$B$5),0)</f>
        <v>250.8949405586944</v>
      </c>
      <c r="K6250" s="15">
        <f>IF(H6250&lt;0,MIN(ABS(H6250),(L6249*'Technical Data'!$B$4)),0)</f>
        <v>0</v>
      </c>
      <c r="L6250" s="15">
        <f>L6249+J6250*'Technical Data'!$B$5-(K6250/'Technical Data'!$B$4)</f>
        <v>353.69003625276298</v>
      </c>
      <c r="N6250" s="15">
        <f t="shared" si="389"/>
        <v>7.1962184140255943</v>
      </c>
      <c r="O6250" s="36">
        <f t="shared" si="390"/>
        <v>0</v>
      </c>
      <c r="P6250" s="50">
        <v>73.941300020775898</v>
      </c>
      <c r="Q6250" s="50">
        <v>7.1962184140255898</v>
      </c>
      <c r="R6250" s="42">
        <v>0</v>
      </c>
      <c r="S6250" s="42">
        <v>0</v>
      </c>
      <c r="T6250" s="42">
        <v>0</v>
      </c>
      <c r="U6250" s="15">
        <f t="shared" si="391"/>
        <v>7.1962184140255943</v>
      </c>
    </row>
    <row r="6251" spans="6:21" x14ac:dyDescent="0.3">
      <c r="F6251" s="5">
        <f>Demand!C6251</f>
        <v>6.0300031509444825</v>
      </c>
      <c r="G6251">
        <f>Irradiance!A6251*$B$2*'Technical Data'!$B$2</f>
        <v>343.08020914964607</v>
      </c>
      <c r="H6251" s="5">
        <f t="shared" si="388"/>
        <v>337.05020599870159</v>
      </c>
      <c r="I6251" s="38">
        <v>107.85598741659101</v>
      </c>
      <c r="J6251" s="35">
        <f>IF(H6251&gt;0,MIN(H6251,($B$3-L6250)/'Technical Data'!$B$5),0)</f>
        <v>32.143565133079996</v>
      </c>
      <c r="K6251" s="15">
        <f>IF(H6251&lt;0,MIN(ABS(H6251),(L6250*'Technical Data'!$B$4)),0)</f>
        <v>0</v>
      </c>
      <c r="L6251" s="15">
        <f>L6250+J6251*'Technical Data'!$B$5-(K6251/'Technical Data'!$B$4)</f>
        <v>382.61924487253498</v>
      </c>
      <c r="N6251" s="15">
        <f t="shared" si="389"/>
        <v>310.93664401656605</v>
      </c>
      <c r="O6251" s="36">
        <f t="shared" si="390"/>
        <v>304.90664086562157</v>
      </c>
      <c r="P6251" s="50">
        <v>101.825984265646</v>
      </c>
      <c r="Q6251" s="50">
        <v>6.0300031509444798</v>
      </c>
      <c r="R6251" s="42">
        <v>0</v>
      </c>
      <c r="S6251" s="42">
        <v>0</v>
      </c>
      <c r="T6251" s="42">
        <v>0</v>
      </c>
      <c r="U6251" s="15">
        <f t="shared" si="391"/>
        <v>310.93664401656605</v>
      </c>
    </row>
    <row r="6252" spans="6:21" x14ac:dyDescent="0.3">
      <c r="F6252" s="5">
        <f>Demand!C6252</f>
        <v>6.0644618285953209</v>
      </c>
      <c r="G6252">
        <f>Irradiance!A6252*$B$2*'Technical Data'!$B$2</f>
        <v>598.52797636380001</v>
      </c>
      <c r="H6252" s="5">
        <f t="shared" si="388"/>
        <v>592.46351453520469</v>
      </c>
      <c r="I6252" s="38">
        <v>188.16248843725609</v>
      </c>
      <c r="J6252" s="35">
        <f>IF(H6252&gt;0,MIN(H6252,($B$3-L6251)/'Technical Data'!$B$5),0)</f>
        <v>0</v>
      </c>
      <c r="K6252" s="15">
        <f>IF(H6252&lt;0,MIN(ABS(H6252),(L6251*'Technical Data'!$B$4)),0)</f>
        <v>0</v>
      </c>
      <c r="L6252" s="15">
        <f>L6251+J6252*'Technical Data'!$B$5-(K6252/'Technical Data'!$B$4)</f>
        <v>382.61924487253498</v>
      </c>
      <c r="N6252" s="15">
        <f t="shared" si="389"/>
        <v>598.52797636380001</v>
      </c>
      <c r="O6252" s="36">
        <f t="shared" si="390"/>
        <v>592.46351453520469</v>
      </c>
      <c r="P6252" s="50">
        <v>182.09802660866001</v>
      </c>
      <c r="Q6252" s="50">
        <v>6.06446182859532</v>
      </c>
      <c r="R6252" s="42">
        <v>0</v>
      </c>
      <c r="S6252" s="42">
        <v>0</v>
      </c>
      <c r="T6252" s="42">
        <v>0</v>
      </c>
      <c r="U6252" s="15">
        <f t="shared" si="391"/>
        <v>598.52797636380001</v>
      </c>
    </row>
    <row r="6253" spans="6:21" x14ac:dyDescent="0.3">
      <c r="F6253" s="5">
        <f>Demand!C6253</f>
        <v>6.9621968814835293</v>
      </c>
      <c r="G6253">
        <f>Irradiance!A6253*$B$2*'Technical Data'!$B$2</f>
        <v>398.43123051840757</v>
      </c>
      <c r="H6253" s="5">
        <f t="shared" si="388"/>
        <v>391.46903363692405</v>
      </c>
      <c r="I6253" s="38">
        <v>125.25698842169589</v>
      </c>
      <c r="J6253" s="35">
        <f>IF(H6253&gt;0,MIN(H6253,($B$3-L6252)/'Technical Data'!$B$5),0)</f>
        <v>0</v>
      </c>
      <c r="K6253" s="15">
        <f>IF(H6253&lt;0,MIN(ABS(H6253),(L6252*'Technical Data'!$B$4)),0)</f>
        <v>0</v>
      </c>
      <c r="L6253" s="15">
        <f>L6252+J6253*'Technical Data'!$B$5-(K6253/'Technical Data'!$B$4)</f>
        <v>382.61924487253498</v>
      </c>
      <c r="N6253" s="15">
        <f t="shared" si="389"/>
        <v>398.43123051840757</v>
      </c>
      <c r="O6253" s="36">
        <f t="shared" si="390"/>
        <v>391.46903363692405</v>
      </c>
      <c r="P6253" s="50">
        <v>118.294791540212</v>
      </c>
      <c r="Q6253" s="50">
        <v>6.9621968814835302</v>
      </c>
      <c r="R6253" s="42">
        <v>0</v>
      </c>
      <c r="S6253" s="42">
        <v>0</v>
      </c>
      <c r="T6253" s="42">
        <v>0</v>
      </c>
      <c r="U6253" s="15">
        <f t="shared" si="391"/>
        <v>398.43123051840757</v>
      </c>
    </row>
    <row r="6254" spans="6:21" x14ac:dyDescent="0.3">
      <c r="F6254" s="5">
        <f>Demand!C6254</f>
        <v>9.2104311157523107</v>
      </c>
      <c r="G6254">
        <f>Irradiance!A6254*$B$2*'Technical Data'!$B$2</f>
        <v>500.00155627179333</v>
      </c>
      <c r="H6254" s="5">
        <f t="shared" si="388"/>
        <v>490.79112515604101</v>
      </c>
      <c r="I6254" s="38">
        <v>157.18820300125171</v>
      </c>
      <c r="J6254" s="35">
        <f>IF(H6254&gt;0,MIN(H6254,($B$3-L6253)/'Technical Data'!$B$5),0)</f>
        <v>0</v>
      </c>
      <c r="K6254" s="15">
        <f>IF(H6254&lt;0,MIN(ABS(H6254),(L6253*'Technical Data'!$B$4)),0)</f>
        <v>0</v>
      </c>
      <c r="L6254" s="15">
        <f>L6253+J6254*'Technical Data'!$B$5-(K6254/'Technical Data'!$B$4)</f>
        <v>382.61924487253498</v>
      </c>
      <c r="N6254" s="15">
        <f t="shared" si="389"/>
        <v>500.00155627179333</v>
      </c>
      <c r="O6254" s="36">
        <f t="shared" si="390"/>
        <v>490.79112515604101</v>
      </c>
      <c r="P6254" s="50">
        <v>51.6303455410224</v>
      </c>
      <c r="Q6254" s="50">
        <v>9.2104311157523107</v>
      </c>
      <c r="R6254" s="42">
        <v>96.347426344476304</v>
      </c>
      <c r="S6254" s="42">
        <v>0</v>
      </c>
      <c r="T6254" s="42">
        <v>86.7126837100286</v>
      </c>
      <c r="U6254" s="15">
        <f t="shared" si="391"/>
        <v>500.00155627179333</v>
      </c>
    </row>
    <row r="6255" spans="6:21" x14ac:dyDescent="0.3">
      <c r="F6255" s="5">
        <f>Demand!C6255</f>
        <v>12.220231596315655</v>
      </c>
      <c r="G6255">
        <f>Irradiance!A6255*$B$2*'Technical Data'!$B$2</f>
        <v>601.25147090292865</v>
      </c>
      <c r="H6255" s="5">
        <f t="shared" si="388"/>
        <v>589.03123930661297</v>
      </c>
      <c r="I6255" s="38">
        <v>189.01868819727579</v>
      </c>
      <c r="J6255" s="35">
        <f>IF(H6255&gt;0,MIN(H6255,($B$3-L6254)/'Technical Data'!$B$5),0)</f>
        <v>0</v>
      </c>
      <c r="K6255" s="15">
        <f>IF(H6255&lt;0,MIN(ABS(H6255),(L6254*'Technical Data'!$B$4)),0)</f>
        <v>0</v>
      </c>
      <c r="L6255" s="15">
        <f>L6254+J6255*'Technical Data'!$B$5-(K6255/'Technical Data'!$B$4)</f>
        <v>382.61924487253498</v>
      </c>
      <c r="N6255" s="15">
        <f t="shared" si="389"/>
        <v>601.25147090292865</v>
      </c>
      <c r="O6255" s="36">
        <f t="shared" si="390"/>
        <v>589.03123930661297</v>
      </c>
      <c r="P6255" s="50">
        <v>0</v>
      </c>
      <c r="Q6255" s="50">
        <v>12.220231596315701</v>
      </c>
      <c r="R6255" s="42">
        <v>176.79845660096001</v>
      </c>
      <c r="S6255" s="42">
        <v>0</v>
      </c>
      <c r="T6255" s="42">
        <v>245.831294650892</v>
      </c>
      <c r="U6255" s="15">
        <f t="shared" si="391"/>
        <v>601.25147090292865</v>
      </c>
    </row>
    <row r="6256" spans="6:21" x14ac:dyDescent="0.3">
      <c r="F6256" s="5">
        <f>Demand!C6256</f>
        <v>15.394930878215668</v>
      </c>
      <c r="G6256">
        <f>Irradiance!A6256*$B$2*'Technical Data'!$B$2</f>
        <v>335.31023943507319</v>
      </c>
      <c r="H6256" s="5">
        <f t="shared" si="388"/>
        <v>319.9153085568575</v>
      </c>
      <c r="I6256" s="38">
        <v>105.4132998659468</v>
      </c>
      <c r="J6256" s="35">
        <f>IF(H6256&gt;0,MIN(H6256,($B$3-L6255)/'Technical Data'!$B$5),0)</f>
        <v>0</v>
      </c>
      <c r="K6256" s="15">
        <f>IF(H6256&lt;0,MIN(ABS(H6256),(L6255*'Technical Data'!$B$4)),0)</f>
        <v>0</v>
      </c>
      <c r="L6256" s="15">
        <f>L6255+J6256*'Technical Data'!$B$5-(K6256/'Technical Data'!$B$4)</f>
        <v>382.61924487253498</v>
      </c>
      <c r="N6256" s="15">
        <f t="shared" si="389"/>
        <v>335.31023943507319</v>
      </c>
      <c r="O6256" s="36">
        <f t="shared" si="390"/>
        <v>319.9153085568575</v>
      </c>
      <c r="P6256" s="50">
        <v>0</v>
      </c>
      <c r="Q6256" s="50">
        <v>15.3949308782157</v>
      </c>
      <c r="R6256" s="42">
        <v>90.018368987730796</v>
      </c>
      <c r="S6256" s="42">
        <v>0</v>
      </c>
      <c r="T6256" s="42">
        <v>326.84782673985001</v>
      </c>
      <c r="U6256" s="15">
        <f t="shared" si="391"/>
        <v>335.31023943507319</v>
      </c>
    </row>
    <row r="6257" spans="6:21" x14ac:dyDescent="0.3">
      <c r="F6257" s="5">
        <f>Demand!C6257</f>
        <v>18.676088893156294</v>
      </c>
      <c r="G6257">
        <f>Irradiance!A6257*$B$2*'Technical Data'!$B$2</f>
        <v>265.22030644279198</v>
      </c>
      <c r="H6257" s="5">
        <f t="shared" si="388"/>
        <v>246.54421754963568</v>
      </c>
      <c r="I6257" s="38">
        <v>83.378747218382628</v>
      </c>
      <c r="J6257" s="35">
        <f>IF(H6257&gt;0,MIN(H6257,($B$3-L6256)/'Technical Data'!$B$5),0)</f>
        <v>0</v>
      </c>
      <c r="K6257" s="15">
        <f>IF(H6257&lt;0,MIN(ABS(H6257),(L6256*'Technical Data'!$B$4)),0)</f>
        <v>0</v>
      </c>
      <c r="L6257" s="15">
        <f>L6256+J6257*'Technical Data'!$B$5-(K6257/'Technical Data'!$B$4)</f>
        <v>382.61924487253498</v>
      </c>
      <c r="N6257" s="15">
        <f t="shared" si="389"/>
        <v>265.22030644279198</v>
      </c>
      <c r="O6257" s="36">
        <f t="shared" si="390"/>
        <v>246.54421754963568</v>
      </c>
      <c r="P6257" s="50">
        <v>0</v>
      </c>
      <c r="Q6257" s="50">
        <v>18.676088893156301</v>
      </c>
      <c r="R6257" s="42">
        <v>64.702658325226096</v>
      </c>
      <c r="S6257" s="42">
        <v>0</v>
      </c>
      <c r="T6257" s="42">
        <v>385.08021923255399</v>
      </c>
      <c r="U6257" s="15">
        <f t="shared" si="391"/>
        <v>265.22030644279198</v>
      </c>
    </row>
    <row r="6258" spans="6:21" x14ac:dyDescent="0.3">
      <c r="F6258" s="5">
        <f>Demand!C6258</f>
        <v>22.139122841892561</v>
      </c>
      <c r="G6258">
        <f>Irradiance!A6258*$B$2*'Technical Data'!$B$2</f>
        <v>30.91967329716633</v>
      </c>
      <c r="H6258" s="5">
        <f t="shared" si="388"/>
        <v>8.7805504552737688</v>
      </c>
      <c r="I6258" s="38">
        <v>9.720385510811143</v>
      </c>
      <c r="J6258" s="35">
        <f>IF(H6258&gt;0,MIN(H6258,($B$3-L6257)/'Technical Data'!$B$5),0)</f>
        <v>0</v>
      </c>
      <c r="K6258" s="15">
        <f>IF(H6258&lt;0,MIN(ABS(H6258),(L6257*'Technical Data'!$B$4)),0)</f>
        <v>0</v>
      </c>
      <c r="L6258" s="15">
        <f>L6257+J6258*'Technical Data'!$B$5-(K6258/'Technical Data'!$B$4)</f>
        <v>382.61924487253498</v>
      </c>
      <c r="N6258" s="15">
        <f t="shared" si="389"/>
        <v>30.91967329716633</v>
      </c>
      <c r="O6258" s="36">
        <f t="shared" si="390"/>
        <v>8.7805504552737688</v>
      </c>
      <c r="P6258" s="50">
        <v>0</v>
      </c>
      <c r="Q6258" s="50">
        <v>9.7203855108111092</v>
      </c>
      <c r="R6258" s="42">
        <v>0</v>
      </c>
      <c r="S6258" s="42">
        <v>12.418737331081401</v>
      </c>
      <c r="T6258" s="42">
        <v>371.28162219801902</v>
      </c>
      <c r="U6258" s="15">
        <f t="shared" si="391"/>
        <v>30.91967329716633</v>
      </c>
    </row>
    <row r="6259" spans="6:21" x14ac:dyDescent="0.3">
      <c r="F6259" s="5">
        <f>Demand!C6259</f>
        <v>26.059128388430533</v>
      </c>
      <c r="G6259">
        <f>Irradiance!A6259*$B$2*'Technical Data'!$B$2</f>
        <v>50.384648973879841</v>
      </c>
      <c r="H6259" s="5">
        <f t="shared" si="388"/>
        <v>24.325520585449308</v>
      </c>
      <c r="I6259" s="38">
        <v>15.839695560363239</v>
      </c>
      <c r="J6259" s="35">
        <f>IF(H6259&gt;0,MIN(H6259,($B$3-L6258)/'Technical Data'!$B$5),0)</f>
        <v>0</v>
      </c>
      <c r="K6259" s="15">
        <f>IF(H6259&lt;0,MIN(ABS(H6259),(L6258*'Technical Data'!$B$4)),0)</f>
        <v>0</v>
      </c>
      <c r="L6259" s="15">
        <f>L6258+J6259*'Technical Data'!$B$5-(K6259/'Technical Data'!$B$4)</f>
        <v>382.61924487253498</v>
      </c>
      <c r="N6259" s="15">
        <f t="shared" si="389"/>
        <v>50.384648973879841</v>
      </c>
      <c r="O6259" s="36">
        <f t="shared" si="390"/>
        <v>24.325520585449308</v>
      </c>
      <c r="P6259" s="50">
        <v>0</v>
      </c>
      <c r="Q6259" s="50">
        <v>15.8396955603632</v>
      </c>
      <c r="R6259" s="42">
        <v>0</v>
      </c>
      <c r="S6259" s="42">
        <v>10.219432828067299</v>
      </c>
      <c r="T6259" s="42">
        <v>359.92669683349902</v>
      </c>
      <c r="U6259" s="15">
        <f t="shared" si="391"/>
        <v>50.384648973879841</v>
      </c>
    </row>
    <row r="6260" spans="6:21" x14ac:dyDescent="0.3">
      <c r="F6260" s="5">
        <f>Demand!C6260</f>
        <v>29.827831888257958</v>
      </c>
      <c r="G6260">
        <f>Irradiance!A6260*$B$2*'Technical Data'!$B$2</f>
        <v>1.6020556112521416</v>
      </c>
      <c r="H6260" s="5">
        <f t="shared" si="388"/>
        <v>-28.225776277005817</v>
      </c>
      <c r="I6260" s="38">
        <v>0.50364691765860847</v>
      </c>
      <c r="J6260" s="35">
        <f>IF(H6260&gt;0,MIN(H6260,($B$3-L6259)/'Technical Data'!$B$5),0)</f>
        <v>0</v>
      </c>
      <c r="K6260" s="15">
        <f>IF(H6260&lt;0,MIN(ABS(H6260),(L6259*'Technical Data'!$B$4)),0)</f>
        <v>28.225776277005817</v>
      </c>
      <c r="L6260" s="15">
        <f>L6259+J6260*'Technical Data'!$B$5-(K6260/'Technical Data'!$B$4)</f>
        <v>351.25727123141741</v>
      </c>
      <c r="N6260" s="15">
        <f t="shared" si="389"/>
        <v>1.6020556112521416</v>
      </c>
      <c r="O6260" s="36">
        <f t="shared" si="390"/>
        <v>0</v>
      </c>
      <c r="P6260" s="50">
        <v>0</v>
      </c>
      <c r="Q6260" s="50">
        <v>0.50364691765860703</v>
      </c>
      <c r="R6260" s="42">
        <v>0</v>
      </c>
      <c r="S6260" s="42">
        <v>29.324184970599401</v>
      </c>
      <c r="T6260" s="42">
        <v>327.34426908838901</v>
      </c>
      <c r="U6260" s="15">
        <f t="shared" si="391"/>
        <v>1.6020556112521416</v>
      </c>
    </row>
    <row r="6261" spans="6:21" x14ac:dyDescent="0.3">
      <c r="F6261" s="5">
        <f>Demand!C6261</f>
        <v>32.346473561578797</v>
      </c>
      <c r="G6261">
        <f>Irradiance!A6261*$B$2*'Technical Data'!$B$2</f>
        <v>0</v>
      </c>
      <c r="H6261" s="5">
        <f t="shared" si="388"/>
        <v>-32.346473561578797</v>
      </c>
      <c r="I6261" s="38">
        <v>0</v>
      </c>
      <c r="J6261" s="35">
        <f>IF(H6261&gt;0,MIN(H6261,($B$3-L6260)/'Technical Data'!$B$5),0)</f>
        <v>0</v>
      </c>
      <c r="K6261" s="15">
        <f>IF(H6261&lt;0,MIN(ABS(H6261),(L6260*'Technical Data'!$B$4)),0)</f>
        <v>32.346473561578797</v>
      </c>
      <c r="L6261" s="15">
        <f>L6260+J6261*'Technical Data'!$B$5-(K6261/'Technical Data'!$B$4)</f>
        <v>315.31674505188539</v>
      </c>
      <c r="N6261" s="15">
        <f t="shared" si="389"/>
        <v>0</v>
      </c>
      <c r="O6261" s="36">
        <f t="shared" si="390"/>
        <v>0</v>
      </c>
      <c r="P6261" s="50">
        <v>0</v>
      </c>
      <c r="Q6261" s="50">
        <v>0</v>
      </c>
      <c r="R6261" s="42">
        <v>0</v>
      </c>
      <c r="S6261" s="42">
        <v>32.346473561578797</v>
      </c>
      <c r="T6261" s="42">
        <v>291.403742908857</v>
      </c>
      <c r="U6261" s="15">
        <f t="shared" si="391"/>
        <v>0</v>
      </c>
    </row>
    <row r="6262" spans="6:21" x14ac:dyDescent="0.3">
      <c r="F6262" s="5">
        <f>Demand!C6262</f>
        <v>33.650708508051309</v>
      </c>
      <c r="G6262">
        <f>Irradiance!A6262*$B$2*'Technical Data'!$B$2</f>
        <v>0</v>
      </c>
      <c r="H6262" s="5">
        <f t="shared" si="388"/>
        <v>-33.650708508051309</v>
      </c>
      <c r="I6262" s="38">
        <v>0</v>
      </c>
      <c r="J6262" s="35">
        <f>IF(H6262&gt;0,MIN(H6262,($B$3-L6261)/'Technical Data'!$B$5),0)</f>
        <v>0</v>
      </c>
      <c r="K6262" s="15">
        <f>IF(H6262&lt;0,MIN(ABS(H6262),(L6261*'Technical Data'!$B$4)),0)</f>
        <v>33.650708508051309</v>
      </c>
      <c r="L6262" s="15">
        <f>L6261+J6262*'Technical Data'!$B$5-(K6262/'Technical Data'!$B$4)</f>
        <v>277.92706893182839</v>
      </c>
      <c r="N6262" s="15">
        <f t="shared" si="389"/>
        <v>0</v>
      </c>
      <c r="O6262" s="36">
        <f t="shared" si="390"/>
        <v>0</v>
      </c>
      <c r="P6262" s="50">
        <v>0</v>
      </c>
      <c r="Q6262" s="50">
        <v>0</v>
      </c>
      <c r="R6262" s="42">
        <v>0</v>
      </c>
      <c r="S6262" s="42">
        <v>33.650708508051302</v>
      </c>
      <c r="T6262" s="42">
        <v>254.01406678879999</v>
      </c>
      <c r="U6262" s="15">
        <f t="shared" si="391"/>
        <v>0</v>
      </c>
    </row>
    <row r="6263" spans="6:21" x14ac:dyDescent="0.3">
      <c r="F6263" s="5">
        <f>Demand!C6263</f>
        <v>34.088198609960187</v>
      </c>
      <c r="G6263">
        <f>Irradiance!A6263*$B$2*'Technical Data'!$B$2</f>
        <v>0</v>
      </c>
      <c r="H6263" s="5">
        <f t="shared" si="388"/>
        <v>-34.088198609960187</v>
      </c>
      <c r="I6263" s="38">
        <v>0</v>
      </c>
      <c r="J6263" s="35">
        <f>IF(H6263&gt;0,MIN(H6263,($B$3-L6262)/'Technical Data'!$B$5),0)</f>
        <v>0</v>
      </c>
      <c r="K6263" s="15">
        <f>IF(H6263&lt;0,MIN(ABS(H6263),(L6262*'Technical Data'!$B$4)),0)</f>
        <v>34.088198609960187</v>
      </c>
      <c r="L6263" s="15">
        <f>L6262+J6263*'Technical Data'!$B$5-(K6263/'Technical Data'!$B$4)</f>
        <v>240.0512926985393</v>
      </c>
      <c r="N6263" s="15">
        <f t="shared" si="389"/>
        <v>0</v>
      </c>
      <c r="O6263" s="36">
        <f t="shared" si="390"/>
        <v>0</v>
      </c>
      <c r="P6263" s="50">
        <v>0</v>
      </c>
      <c r="Q6263" s="50">
        <v>0</v>
      </c>
      <c r="R6263" s="42">
        <v>0</v>
      </c>
      <c r="S6263" s="42">
        <v>34.088198609960202</v>
      </c>
      <c r="T6263" s="42">
        <v>216.13829055551099</v>
      </c>
      <c r="U6263" s="15">
        <f t="shared" si="391"/>
        <v>0</v>
      </c>
    </row>
    <row r="6264" spans="6:21" x14ac:dyDescent="0.3">
      <c r="F6264" s="5">
        <f>Demand!C6264</f>
        <v>33.500965344823072</v>
      </c>
      <c r="G6264">
        <f>Irradiance!A6264*$B$2*'Technical Data'!$B$2</f>
        <v>0</v>
      </c>
      <c r="H6264" s="5">
        <f t="shared" si="388"/>
        <v>-33.500965344823072</v>
      </c>
      <c r="I6264" s="38">
        <v>0</v>
      </c>
      <c r="J6264" s="35">
        <f>IF(H6264&gt;0,MIN(H6264,($B$3-L6263)/'Technical Data'!$B$5),0)</f>
        <v>0</v>
      </c>
      <c r="K6264" s="15">
        <f>IF(H6264&lt;0,MIN(ABS(H6264),(L6263*'Technical Data'!$B$4)),0)</f>
        <v>33.500965344823072</v>
      </c>
      <c r="L6264" s="15">
        <f>L6263+J6264*'Technical Data'!$B$5-(K6264/'Technical Data'!$B$4)</f>
        <v>202.82799787095811</v>
      </c>
      <c r="N6264" s="15">
        <f t="shared" si="389"/>
        <v>0</v>
      </c>
      <c r="O6264" s="36">
        <f t="shared" si="390"/>
        <v>0</v>
      </c>
      <c r="P6264" s="50">
        <v>0</v>
      </c>
      <c r="Q6264" s="50">
        <v>0</v>
      </c>
      <c r="R6264" s="42">
        <v>0</v>
      </c>
      <c r="S6264" s="42">
        <v>33.500965344823101</v>
      </c>
      <c r="T6264" s="42">
        <v>178.91499572793001</v>
      </c>
      <c r="U6264" s="15">
        <f t="shared" si="391"/>
        <v>0</v>
      </c>
    </row>
    <row r="6265" spans="6:21" x14ac:dyDescent="0.3">
      <c r="F6265" s="5">
        <f>Demand!C6265</f>
        <v>32.146501520035095</v>
      </c>
      <c r="G6265">
        <f>Irradiance!A6265*$B$2*'Technical Data'!$B$2</f>
        <v>0</v>
      </c>
      <c r="H6265" s="5">
        <f t="shared" si="388"/>
        <v>-32.146501520035095</v>
      </c>
      <c r="I6265" s="38">
        <v>0</v>
      </c>
      <c r="J6265" s="35">
        <f>IF(H6265&gt;0,MIN(H6265,($B$3-L6264)/'Technical Data'!$B$5),0)</f>
        <v>0</v>
      </c>
      <c r="K6265" s="15">
        <f>IF(H6265&lt;0,MIN(ABS(H6265),(L6264*'Technical Data'!$B$4)),0)</f>
        <v>32.146501520035095</v>
      </c>
      <c r="L6265" s="15">
        <f>L6264+J6265*'Technical Data'!$B$5-(K6265/'Technical Data'!$B$4)</f>
        <v>167.1096628486969</v>
      </c>
      <c r="N6265" s="15">
        <f t="shared" si="389"/>
        <v>0</v>
      </c>
      <c r="O6265" s="36">
        <f t="shared" si="390"/>
        <v>0</v>
      </c>
      <c r="P6265" s="50">
        <v>0</v>
      </c>
      <c r="Q6265" s="50">
        <v>0</v>
      </c>
      <c r="R6265" s="42">
        <v>0</v>
      </c>
      <c r="S6265" s="42">
        <v>32.146501520035102</v>
      </c>
      <c r="T6265" s="42">
        <v>143.19666070566799</v>
      </c>
      <c r="U6265" s="15">
        <f t="shared" si="391"/>
        <v>0</v>
      </c>
    </row>
    <row r="6266" spans="6:21" x14ac:dyDescent="0.3">
      <c r="F6266" s="5">
        <f>Demand!C6266</f>
        <v>24.086082161956142</v>
      </c>
      <c r="G6266">
        <f>Irradiance!A6266*$B$2*'Technical Data'!$B$2</f>
        <v>0</v>
      </c>
      <c r="H6266" s="5">
        <f t="shared" si="388"/>
        <v>-24.086082161956142</v>
      </c>
      <c r="I6266" s="38">
        <v>0</v>
      </c>
      <c r="J6266" s="35">
        <f>IF(H6266&gt;0,MIN(H6266,($B$3-L6265)/'Technical Data'!$B$5),0)</f>
        <v>0</v>
      </c>
      <c r="K6266" s="15">
        <f>IF(H6266&lt;0,MIN(ABS(H6266),(L6265*'Technical Data'!$B$4)),0)</f>
        <v>24.086082161956142</v>
      </c>
      <c r="L6266" s="15">
        <f>L6265+J6266*'Technical Data'!$B$5-(K6266/'Technical Data'!$B$4)</f>
        <v>140.3473493354123</v>
      </c>
      <c r="N6266" s="15">
        <f t="shared" si="389"/>
        <v>0</v>
      </c>
      <c r="O6266" s="36">
        <f t="shared" si="390"/>
        <v>0</v>
      </c>
      <c r="P6266" s="50">
        <v>0</v>
      </c>
      <c r="Q6266" s="50">
        <v>0</v>
      </c>
      <c r="R6266" s="42">
        <v>0</v>
      </c>
      <c r="S6266" s="42">
        <v>24.086082161956099</v>
      </c>
      <c r="T6266" s="42">
        <v>116.434347192384</v>
      </c>
      <c r="U6266" s="15">
        <f t="shared" si="391"/>
        <v>0</v>
      </c>
    </row>
    <row r="6267" spans="6:21" x14ac:dyDescent="0.3">
      <c r="F6267" s="5">
        <f>Demand!C6267</f>
        <v>22.62939207702944</v>
      </c>
      <c r="G6267">
        <f>Irradiance!A6267*$B$2*'Technical Data'!$B$2</f>
        <v>0</v>
      </c>
      <c r="H6267" s="5">
        <f t="shared" si="388"/>
        <v>-22.62939207702944</v>
      </c>
      <c r="I6267" s="38">
        <v>0</v>
      </c>
      <c r="J6267" s="35">
        <f>IF(H6267&gt;0,MIN(H6267,($B$3-L6266)/'Technical Data'!$B$5),0)</f>
        <v>0</v>
      </c>
      <c r="K6267" s="15">
        <f>IF(H6267&lt;0,MIN(ABS(H6267),(L6266*'Technical Data'!$B$4)),0)</f>
        <v>22.62939207702944</v>
      </c>
      <c r="L6267" s="15">
        <f>L6266+J6267*'Technical Data'!$B$5-(K6267/'Technical Data'!$B$4)</f>
        <v>115.20358036093515</v>
      </c>
      <c r="N6267" s="15">
        <f t="shared" si="389"/>
        <v>0</v>
      </c>
      <c r="O6267" s="36">
        <f t="shared" si="390"/>
        <v>0</v>
      </c>
      <c r="P6267" s="50">
        <v>0</v>
      </c>
      <c r="Q6267" s="50">
        <v>0</v>
      </c>
      <c r="R6267" s="42">
        <v>0</v>
      </c>
      <c r="S6267" s="42">
        <v>22.629392077029401</v>
      </c>
      <c r="T6267" s="42">
        <v>91.2905782179065</v>
      </c>
      <c r="U6267" s="15">
        <f t="shared" si="391"/>
        <v>0</v>
      </c>
    </row>
    <row r="6268" spans="6:21" x14ac:dyDescent="0.3">
      <c r="F6268" s="5">
        <f>Demand!C6268</f>
        <v>20.875767698938589</v>
      </c>
      <c r="G6268">
        <f>Irradiance!A6268*$B$2*'Technical Data'!$B$2</f>
        <v>0</v>
      </c>
      <c r="H6268" s="5">
        <f t="shared" si="388"/>
        <v>-20.875767698938589</v>
      </c>
      <c r="I6268" s="38">
        <v>0</v>
      </c>
      <c r="J6268" s="35">
        <f>IF(H6268&gt;0,MIN(H6268,($B$3-L6267)/'Technical Data'!$B$5),0)</f>
        <v>0</v>
      </c>
      <c r="K6268" s="15">
        <f>IF(H6268&lt;0,MIN(ABS(H6268),(L6267*'Technical Data'!$B$4)),0)</f>
        <v>20.875767698938589</v>
      </c>
      <c r="L6268" s="15">
        <f>L6267+J6268*'Technical Data'!$B$5-(K6268/'Technical Data'!$B$4)</f>
        <v>92.008282917670044</v>
      </c>
      <c r="N6268" s="15">
        <f t="shared" si="389"/>
        <v>0</v>
      </c>
      <c r="O6268" s="36">
        <f t="shared" si="390"/>
        <v>0</v>
      </c>
      <c r="P6268" s="50">
        <v>0</v>
      </c>
      <c r="Q6268" s="50">
        <v>0</v>
      </c>
      <c r="R6268" s="42">
        <v>0</v>
      </c>
      <c r="S6268" s="42">
        <v>20.875767698938599</v>
      </c>
      <c r="T6268" s="42">
        <v>68.095280774641395</v>
      </c>
      <c r="U6268" s="15">
        <f t="shared" si="391"/>
        <v>0</v>
      </c>
    </row>
    <row r="6269" spans="6:21" x14ac:dyDescent="0.3">
      <c r="F6269" s="5">
        <f>Demand!C6269</f>
        <v>18.93451080661497</v>
      </c>
      <c r="G6269">
        <f>Irradiance!A6269*$B$2*'Technical Data'!$B$2</f>
        <v>0</v>
      </c>
      <c r="H6269" s="5">
        <f t="shared" si="388"/>
        <v>-18.93451080661497</v>
      </c>
      <c r="I6269" s="38">
        <v>0</v>
      </c>
      <c r="J6269" s="35">
        <f>IF(H6269&gt;0,MIN(H6269,($B$3-L6268)/'Technical Data'!$B$5),0)</f>
        <v>0</v>
      </c>
      <c r="K6269" s="15">
        <f>IF(H6269&lt;0,MIN(ABS(H6269),(L6268*'Technical Data'!$B$4)),0)</f>
        <v>18.93451080661497</v>
      </c>
      <c r="L6269" s="15">
        <f>L6268+J6269*'Technical Data'!$B$5-(K6269/'Technical Data'!$B$4)</f>
        <v>70.969937576986752</v>
      </c>
      <c r="N6269" s="15">
        <f t="shared" si="389"/>
        <v>0</v>
      </c>
      <c r="O6269" s="36">
        <f t="shared" si="390"/>
        <v>0</v>
      </c>
      <c r="P6269" s="50">
        <v>0</v>
      </c>
      <c r="Q6269" s="50">
        <v>0</v>
      </c>
      <c r="R6269" s="42">
        <v>0</v>
      </c>
      <c r="S6269" s="42">
        <v>18.934510806614998</v>
      </c>
      <c r="T6269" s="42">
        <v>47.056935433958103</v>
      </c>
      <c r="U6269" s="15">
        <f t="shared" si="391"/>
        <v>0</v>
      </c>
    </row>
    <row r="6270" spans="6:21" x14ac:dyDescent="0.3">
      <c r="F6270" s="5">
        <f>Demand!C6270</f>
        <v>15.414426545557331</v>
      </c>
      <c r="G6270">
        <f>Irradiance!A6270*$B$2*'Technical Data'!$B$2</f>
        <v>0</v>
      </c>
      <c r="H6270" s="5">
        <f t="shared" si="388"/>
        <v>-15.414426545557331</v>
      </c>
      <c r="I6270" s="38">
        <v>0</v>
      </c>
      <c r="J6270" s="35">
        <f>IF(H6270&gt;0,MIN(H6270,($B$3-L6269)/'Technical Data'!$B$5),0)</f>
        <v>0</v>
      </c>
      <c r="K6270" s="15">
        <f>IF(H6270&lt;0,MIN(ABS(H6270),(L6269*'Technical Data'!$B$4)),0)</f>
        <v>15.414426545557331</v>
      </c>
      <c r="L6270" s="15">
        <f>L6269+J6270*'Technical Data'!$B$5-(K6270/'Technical Data'!$B$4)</f>
        <v>53.842796970811939</v>
      </c>
      <c r="N6270" s="15">
        <f t="shared" si="389"/>
        <v>0</v>
      </c>
      <c r="O6270" s="36">
        <f t="shared" si="390"/>
        <v>0</v>
      </c>
      <c r="P6270" s="50">
        <v>0</v>
      </c>
      <c r="Q6270" s="50">
        <v>0</v>
      </c>
      <c r="R6270" s="42">
        <v>0</v>
      </c>
      <c r="S6270" s="42">
        <v>15.4144265455573</v>
      </c>
      <c r="T6270" s="42">
        <v>29.929794827783301</v>
      </c>
      <c r="U6270" s="15">
        <f t="shared" si="391"/>
        <v>0</v>
      </c>
    </row>
    <row r="6271" spans="6:21" x14ac:dyDescent="0.3">
      <c r="F6271" s="5">
        <f>Demand!C6271</f>
        <v>11.737629818305178</v>
      </c>
      <c r="G6271">
        <f>Irradiance!A6271*$B$2*'Technical Data'!$B$2</f>
        <v>0</v>
      </c>
      <c r="H6271" s="5">
        <f t="shared" si="388"/>
        <v>-11.737629818305178</v>
      </c>
      <c r="I6271" s="38">
        <v>0</v>
      </c>
      <c r="J6271" s="35">
        <f>IF(H6271&gt;0,MIN(H6271,($B$3-L6270)/'Technical Data'!$B$5),0)</f>
        <v>0</v>
      </c>
      <c r="K6271" s="15">
        <f>IF(H6271&lt;0,MIN(ABS(H6271),(L6270*'Technical Data'!$B$4)),0)</f>
        <v>11.737629818305178</v>
      </c>
      <c r="L6271" s="15">
        <f>L6270+J6271*'Technical Data'!$B$5-(K6271/'Technical Data'!$B$4)</f>
        <v>40.800986061583963</v>
      </c>
      <c r="N6271" s="15">
        <f t="shared" si="389"/>
        <v>0</v>
      </c>
      <c r="O6271" s="36">
        <f t="shared" si="390"/>
        <v>0</v>
      </c>
      <c r="P6271" s="50">
        <v>0</v>
      </c>
      <c r="Q6271" s="50">
        <v>0</v>
      </c>
      <c r="R6271" s="42">
        <v>0</v>
      </c>
      <c r="S6271" s="42">
        <v>11.7376298183052</v>
      </c>
      <c r="T6271" s="42">
        <v>16.8879839185553</v>
      </c>
      <c r="U6271" s="15">
        <f t="shared" si="391"/>
        <v>0</v>
      </c>
    </row>
    <row r="6272" spans="6:21" x14ac:dyDescent="0.3">
      <c r="F6272" s="5">
        <f>Demand!C6272</f>
        <v>16.105749978485296</v>
      </c>
      <c r="G6272">
        <f>Irradiance!A6272*$B$2*'Technical Data'!$B$2</f>
        <v>2.8837001002538547</v>
      </c>
      <c r="H6272" s="5">
        <f t="shared" si="388"/>
        <v>-13.222049878231442</v>
      </c>
      <c r="I6272" s="38">
        <v>0.90656445178549527</v>
      </c>
      <c r="J6272" s="35">
        <f>IF(H6272&gt;0,MIN(H6272,($B$3-L6271)/'Technical Data'!$B$5),0)</f>
        <v>0</v>
      </c>
      <c r="K6272" s="15">
        <f>IF(H6272&lt;0,MIN(ABS(H6272),(L6271*'Technical Data'!$B$4)),0)</f>
        <v>13.222049878231442</v>
      </c>
      <c r="L6272" s="15">
        <f>L6271+J6272*'Technical Data'!$B$5-(K6272/'Technical Data'!$B$4)</f>
        <v>26.109819530215695</v>
      </c>
      <c r="N6272" s="15">
        <f t="shared" si="389"/>
        <v>2.8837001002538547</v>
      </c>
      <c r="O6272" s="36">
        <f t="shared" si="390"/>
        <v>0</v>
      </c>
      <c r="P6272" s="50">
        <v>0</v>
      </c>
      <c r="Q6272" s="50">
        <v>0.90656445178549205</v>
      </c>
      <c r="R6272" s="42">
        <v>0</v>
      </c>
      <c r="S6272" s="42">
        <v>15.1991855266998</v>
      </c>
      <c r="T6272" s="42">
        <v>0</v>
      </c>
      <c r="U6272" s="15">
        <f t="shared" si="391"/>
        <v>2.8837001002538547</v>
      </c>
    </row>
    <row r="6273" spans="6:21" x14ac:dyDescent="0.3">
      <c r="F6273" s="5">
        <f>Demand!C6273</f>
        <v>19.950375521211846</v>
      </c>
      <c r="G6273">
        <f>Irradiance!A6273*$B$2*'Technical Data'!$B$2</f>
        <v>200.17684862595507</v>
      </c>
      <c r="H6273" s="5">
        <f t="shared" si="388"/>
        <v>180.22647310474323</v>
      </c>
      <c r="I6273" s="38">
        <v>62.930682361443132</v>
      </c>
      <c r="J6273" s="35">
        <f>IF(H6273&gt;0,MIN(H6273,($B$3-L6272)/'Technical Data'!$B$5),0)</f>
        <v>180.22647310474323</v>
      </c>
      <c r="K6273" s="15">
        <f>IF(H6273&lt;0,MIN(ABS(H6273),(L6272*'Technical Data'!$B$4)),0)</f>
        <v>0</v>
      </c>
      <c r="L6273" s="15">
        <f>L6272+J6273*'Technical Data'!$B$5-(K6273/'Technical Data'!$B$4)</f>
        <v>188.31364532448461</v>
      </c>
      <c r="N6273" s="15">
        <f t="shared" si="389"/>
        <v>19.950375521211839</v>
      </c>
      <c r="O6273" s="36">
        <f t="shared" si="390"/>
        <v>0</v>
      </c>
      <c r="P6273" s="50">
        <v>42.980306840231101</v>
      </c>
      <c r="Q6273" s="50">
        <v>19.9503755212118</v>
      </c>
      <c r="R6273" s="42">
        <v>0</v>
      </c>
      <c r="S6273" s="42">
        <v>0</v>
      </c>
      <c r="T6273" s="42">
        <v>0</v>
      </c>
      <c r="U6273" s="15">
        <f t="shared" si="391"/>
        <v>19.950375521211839</v>
      </c>
    </row>
    <row r="6274" spans="6:21" x14ac:dyDescent="0.3">
      <c r="F6274" s="5">
        <f>Demand!C6274</f>
        <v>26.300521892971187</v>
      </c>
      <c r="G6274">
        <f>Irradiance!A6274*$B$2*'Technical Data'!$B$2</f>
        <v>422.86257859000267</v>
      </c>
      <c r="H6274" s="5">
        <f t="shared" ref="H6274:H6337" si="392">G6274-F6274</f>
        <v>396.56205669703149</v>
      </c>
      <c r="I6274" s="38">
        <v>132.93760391598971</v>
      </c>
      <c r="J6274" s="35">
        <f>IF(H6274&gt;0,MIN(H6274,($B$3-L6273)/'Technical Data'!$B$5),0)</f>
        <v>215.89511060894483</v>
      </c>
      <c r="K6274" s="15">
        <f>IF(H6274&lt;0,MIN(ABS(H6274),(L6273*'Technical Data'!$B$4)),0)</f>
        <v>0</v>
      </c>
      <c r="L6274" s="15">
        <f>L6273+J6274*'Technical Data'!$B$5-(K6274/'Technical Data'!$B$4)</f>
        <v>382.61924487253498</v>
      </c>
      <c r="N6274" s="15">
        <f t="shared" ref="N6274:N6337" si="393">U6274</f>
        <v>206.96746798105784</v>
      </c>
      <c r="O6274" s="36">
        <f t="shared" ref="O6274:O6337" si="394">N6274+(K6274)-F6274</f>
        <v>180.66694608808666</v>
      </c>
      <c r="P6274" s="50">
        <v>106.637082023018</v>
      </c>
      <c r="Q6274" s="50">
        <v>26.300521892971201</v>
      </c>
      <c r="R6274" s="42">
        <v>0</v>
      </c>
      <c r="S6274" s="42">
        <v>0</v>
      </c>
      <c r="T6274" s="42">
        <v>0</v>
      </c>
      <c r="U6274" s="15">
        <f t="shared" ref="U6274:U6337" si="395">G6274-(J6274)</f>
        <v>206.96746798105784</v>
      </c>
    </row>
    <row r="6275" spans="6:21" x14ac:dyDescent="0.3">
      <c r="F6275" s="5">
        <f>Demand!C6275</f>
        <v>31.07128532907273</v>
      </c>
      <c r="G6275">
        <f>Irradiance!A6275*$B$2*'Technical Data'!$B$2</f>
        <v>618.31336316276395</v>
      </c>
      <c r="H6275" s="5">
        <f t="shared" si="392"/>
        <v>587.24207783369127</v>
      </c>
      <c r="I6275" s="38">
        <v>194.38252787034</v>
      </c>
      <c r="J6275" s="35">
        <f>IF(H6275&gt;0,MIN(H6275,($B$3-L6274)/'Technical Data'!$B$5),0)</f>
        <v>0</v>
      </c>
      <c r="K6275" s="15">
        <f>IF(H6275&lt;0,MIN(ABS(H6275),(L6274*'Technical Data'!$B$4)),0)</f>
        <v>0</v>
      </c>
      <c r="L6275" s="15">
        <f>L6274+J6275*'Technical Data'!$B$5-(K6275/'Technical Data'!$B$4)</f>
        <v>382.61924487253498</v>
      </c>
      <c r="N6275" s="15">
        <f t="shared" si="393"/>
        <v>618.31336316276395</v>
      </c>
      <c r="O6275" s="36">
        <f t="shared" si="394"/>
        <v>587.24207783369127</v>
      </c>
      <c r="P6275" s="50">
        <v>163.31124254126701</v>
      </c>
      <c r="Q6275" s="50">
        <v>31.071285329072701</v>
      </c>
      <c r="R6275" s="42">
        <v>0</v>
      </c>
      <c r="S6275" s="42">
        <v>0</v>
      </c>
      <c r="T6275" s="42">
        <v>0</v>
      </c>
      <c r="U6275" s="15">
        <f t="shared" si="395"/>
        <v>618.31336316276395</v>
      </c>
    </row>
    <row r="6276" spans="6:21" x14ac:dyDescent="0.3">
      <c r="F6276" s="5">
        <f>Demand!C6276</f>
        <v>33.243541012236534</v>
      </c>
      <c r="G6276">
        <f>Irradiance!A6276*$B$2*'Technical Data'!$B$2</f>
        <v>766.58360998414958</v>
      </c>
      <c r="H6276" s="5">
        <f t="shared" si="392"/>
        <v>733.34006897191307</v>
      </c>
      <c r="I6276" s="38">
        <v>240.9950500996442</v>
      </c>
      <c r="J6276" s="35">
        <f>IF(H6276&gt;0,MIN(H6276,($B$3-L6275)/'Technical Data'!$B$5),0)</f>
        <v>0</v>
      </c>
      <c r="K6276" s="15">
        <f>IF(H6276&lt;0,MIN(ABS(H6276),(L6275*'Technical Data'!$B$4)),0)</f>
        <v>0</v>
      </c>
      <c r="L6276" s="15">
        <f>L6275+J6276*'Technical Data'!$B$5-(K6276/'Technical Data'!$B$4)</f>
        <v>382.61924487253498</v>
      </c>
      <c r="N6276" s="15">
        <f t="shared" si="393"/>
        <v>766.58360998414958</v>
      </c>
      <c r="O6276" s="36">
        <f t="shared" si="394"/>
        <v>733.34006897191307</v>
      </c>
      <c r="P6276" s="50">
        <v>207.75150908740699</v>
      </c>
      <c r="Q6276" s="50">
        <v>33.243541012236498</v>
      </c>
      <c r="R6276" s="42">
        <v>0</v>
      </c>
      <c r="S6276" s="42">
        <v>0</v>
      </c>
      <c r="T6276" s="42">
        <v>0</v>
      </c>
      <c r="U6276" s="15">
        <f t="shared" si="395"/>
        <v>766.58360998414958</v>
      </c>
    </row>
    <row r="6277" spans="6:21" x14ac:dyDescent="0.3">
      <c r="F6277" s="5">
        <f>Demand!C6277</f>
        <v>33.926430872735239</v>
      </c>
      <c r="G6277">
        <f>Irradiance!A6277*$B$2*'Technical Data'!$B$2</f>
        <v>858.46149928945988</v>
      </c>
      <c r="H6277" s="5">
        <f t="shared" si="392"/>
        <v>824.5350684167247</v>
      </c>
      <c r="I6277" s="38">
        <v>269.87920082736542</v>
      </c>
      <c r="J6277" s="35">
        <f>IF(H6277&gt;0,MIN(H6277,($B$3-L6276)/'Technical Data'!$B$5),0)</f>
        <v>0</v>
      </c>
      <c r="K6277" s="15">
        <f>IF(H6277&lt;0,MIN(ABS(H6277),(L6276*'Technical Data'!$B$4)),0)</f>
        <v>0</v>
      </c>
      <c r="L6277" s="15">
        <f>L6276+J6277*'Technical Data'!$B$5-(K6277/'Technical Data'!$B$4)</f>
        <v>382.61924487253498</v>
      </c>
      <c r="N6277" s="15">
        <f t="shared" si="393"/>
        <v>858.46149928945988</v>
      </c>
      <c r="O6277" s="36">
        <f t="shared" si="394"/>
        <v>824.5350684167247</v>
      </c>
      <c r="P6277" s="50">
        <v>235.95276995462899</v>
      </c>
      <c r="Q6277" s="50">
        <v>33.926430872735203</v>
      </c>
      <c r="R6277" s="42">
        <v>0</v>
      </c>
      <c r="S6277" s="42">
        <v>0</v>
      </c>
      <c r="T6277" s="42">
        <v>0</v>
      </c>
      <c r="U6277" s="15">
        <f t="shared" si="395"/>
        <v>858.46149928945988</v>
      </c>
    </row>
    <row r="6278" spans="6:21" x14ac:dyDescent="0.3">
      <c r="F6278" s="5">
        <f>Demand!C6278</f>
        <v>35.368776979539426</v>
      </c>
      <c r="G6278">
        <f>Irradiance!A6278*$B$2*'Technical Data'!$B$2</f>
        <v>890.58271429506544</v>
      </c>
      <c r="H6278" s="5">
        <f t="shared" si="392"/>
        <v>855.21393731552598</v>
      </c>
      <c r="I6278" s="38">
        <v>279.97732152642038</v>
      </c>
      <c r="J6278" s="35">
        <f>IF(H6278&gt;0,MIN(H6278,($B$3-L6277)/'Technical Data'!$B$5),0)</f>
        <v>0</v>
      </c>
      <c r="K6278" s="15">
        <f>IF(H6278&lt;0,MIN(ABS(H6278),(L6277*'Technical Data'!$B$4)),0)</f>
        <v>0</v>
      </c>
      <c r="L6278" s="15">
        <f>L6277+J6278*'Technical Data'!$B$5-(K6278/'Technical Data'!$B$4)</f>
        <v>382.61924487253498</v>
      </c>
      <c r="N6278" s="15">
        <f t="shared" si="393"/>
        <v>890.58271429506544</v>
      </c>
      <c r="O6278" s="36">
        <f t="shared" si="394"/>
        <v>855.21393731552598</v>
      </c>
      <c r="P6278" s="50">
        <v>244.60854454688001</v>
      </c>
      <c r="Q6278" s="50">
        <v>35.368776979539398</v>
      </c>
      <c r="R6278" s="42">
        <v>0</v>
      </c>
      <c r="S6278" s="42">
        <v>0</v>
      </c>
      <c r="T6278" s="42">
        <v>0</v>
      </c>
      <c r="U6278" s="15">
        <f t="shared" si="395"/>
        <v>890.58271429506544</v>
      </c>
    </row>
    <row r="6279" spans="6:21" x14ac:dyDescent="0.3">
      <c r="F6279" s="5">
        <f>Demand!C6279</f>
        <v>34.168540679650661</v>
      </c>
      <c r="G6279">
        <f>Irradiance!A6279*$B$2*'Technical Data'!$B$2</f>
        <v>860.86458270633818</v>
      </c>
      <c r="H6279" s="5">
        <f t="shared" si="392"/>
        <v>826.69604202668756</v>
      </c>
      <c r="I6279" s="38">
        <v>270.63467120385332</v>
      </c>
      <c r="J6279" s="35">
        <f>IF(H6279&gt;0,MIN(H6279,($B$3-L6278)/'Technical Data'!$B$5),0)</f>
        <v>0</v>
      </c>
      <c r="K6279" s="15">
        <f>IF(H6279&lt;0,MIN(ABS(H6279),(L6278*'Technical Data'!$B$4)),0)</f>
        <v>0</v>
      </c>
      <c r="L6279" s="15">
        <f>L6278+J6279*'Technical Data'!$B$5-(K6279/'Technical Data'!$B$4)</f>
        <v>382.61924487253498</v>
      </c>
      <c r="N6279" s="15">
        <f t="shared" si="393"/>
        <v>860.86458270633818</v>
      </c>
      <c r="O6279" s="36">
        <f t="shared" si="394"/>
        <v>826.69604202668756</v>
      </c>
      <c r="P6279" s="50">
        <v>236.46613052420199</v>
      </c>
      <c r="Q6279" s="50">
        <v>34.168540679650697</v>
      </c>
      <c r="R6279" s="42">
        <v>0</v>
      </c>
      <c r="S6279" s="42">
        <v>0</v>
      </c>
      <c r="T6279" s="42">
        <v>0</v>
      </c>
      <c r="U6279" s="15">
        <f t="shared" si="395"/>
        <v>860.86458270633818</v>
      </c>
    </row>
    <row r="6280" spans="6:21" x14ac:dyDescent="0.3">
      <c r="F6280" s="5">
        <f>Demand!C6280</f>
        <v>35.115900492440474</v>
      </c>
      <c r="G6280">
        <f>Irradiance!A6280*$B$2*'Technical Data'!$B$2</f>
        <v>770.34844067059225</v>
      </c>
      <c r="H6280" s="5">
        <f t="shared" si="392"/>
        <v>735.23254017815179</v>
      </c>
      <c r="I6280" s="38">
        <v>242.17862035614189</v>
      </c>
      <c r="J6280" s="35">
        <f>IF(H6280&gt;0,MIN(H6280,($B$3-L6279)/'Technical Data'!$B$5),0)</f>
        <v>0</v>
      </c>
      <c r="K6280" s="15">
        <f>IF(H6280&lt;0,MIN(ABS(H6280),(L6279*'Technical Data'!$B$4)),0)</f>
        <v>0</v>
      </c>
      <c r="L6280" s="15">
        <f>L6279+J6280*'Technical Data'!$B$5-(K6280/'Technical Data'!$B$4)</f>
        <v>382.61924487253498</v>
      </c>
      <c r="N6280" s="15">
        <f t="shared" si="393"/>
        <v>770.34844067059225</v>
      </c>
      <c r="O6280" s="36">
        <f t="shared" si="394"/>
        <v>735.23254017815179</v>
      </c>
      <c r="P6280" s="50">
        <v>105.837198314115</v>
      </c>
      <c r="Q6280" s="50">
        <v>35.115900492440502</v>
      </c>
      <c r="R6280" s="42">
        <v>101.225521549585</v>
      </c>
      <c r="S6280" s="42">
        <v>0</v>
      </c>
      <c r="T6280" s="42">
        <v>91.102969394626399</v>
      </c>
      <c r="U6280" s="15">
        <f t="shared" si="395"/>
        <v>770.34844067059225</v>
      </c>
    </row>
    <row r="6281" spans="6:21" x14ac:dyDescent="0.3">
      <c r="F6281" s="5">
        <f>Demand!C6281</f>
        <v>40.493835473921294</v>
      </c>
      <c r="G6281">
        <f>Irradiance!A6281*$B$2*'Technical Data'!$B$2</f>
        <v>623.60014667989606</v>
      </c>
      <c r="H6281" s="5">
        <f t="shared" si="392"/>
        <v>583.10631120597475</v>
      </c>
      <c r="I6281" s="38">
        <v>196.04456269861339</v>
      </c>
      <c r="J6281" s="35">
        <f>IF(H6281&gt;0,MIN(H6281,($B$3-L6280)/'Technical Data'!$B$5),0)</f>
        <v>0</v>
      </c>
      <c r="K6281" s="15">
        <f>IF(H6281&lt;0,MIN(ABS(H6281),(L6280*'Technical Data'!$B$4)),0)</f>
        <v>0</v>
      </c>
      <c r="L6281" s="15">
        <f>L6280+J6281*'Technical Data'!$B$5-(K6281/'Technical Data'!$B$4)</f>
        <v>382.61924487253498</v>
      </c>
      <c r="N6281" s="15">
        <f t="shared" si="393"/>
        <v>623.60014667989606</v>
      </c>
      <c r="O6281" s="36">
        <f t="shared" si="394"/>
        <v>583.10631120597475</v>
      </c>
      <c r="P6281" s="50">
        <v>0</v>
      </c>
      <c r="Q6281" s="50">
        <v>40.493835473921301</v>
      </c>
      <c r="R6281" s="42">
        <v>155.550727224692</v>
      </c>
      <c r="S6281" s="42">
        <v>0</v>
      </c>
      <c r="T6281" s="42">
        <v>231.09862389684901</v>
      </c>
      <c r="U6281" s="15">
        <f t="shared" si="395"/>
        <v>623.60014667989606</v>
      </c>
    </row>
    <row r="6282" spans="6:21" x14ac:dyDescent="0.3">
      <c r="F6282" s="5">
        <f>Demand!C6282</f>
        <v>46.289673397026448</v>
      </c>
      <c r="G6282">
        <f>Irradiance!A6282*$B$2*'Technical Data'!$B$2</f>
        <v>430.07182884063735</v>
      </c>
      <c r="H6282" s="5">
        <f t="shared" si="392"/>
        <v>383.78215544361092</v>
      </c>
      <c r="I6282" s="38">
        <v>135.20401504545339</v>
      </c>
      <c r="J6282" s="35">
        <f>IF(H6282&gt;0,MIN(H6282,($B$3-L6281)/'Technical Data'!$B$5),0)</f>
        <v>0</v>
      </c>
      <c r="K6282" s="15">
        <f>IF(H6282&lt;0,MIN(ABS(H6282),(L6281*'Technical Data'!$B$4)),0)</f>
        <v>0</v>
      </c>
      <c r="L6282" s="15">
        <f>L6281+J6282*'Technical Data'!$B$5-(K6282/'Technical Data'!$B$4)</f>
        <v>382.61924487253498</v>
      </c>
      <c r="N6282" s="15">
        <f t="shared" si="393"/>
        <v>430.07182884063735</v>
      </c>
      <c r="O6282" s="36">
        <f t="shared" si="394"/>
        <v>383.78215544361092</v>
      </c>
      <c r="P6282" s="50">
        <v>0</v>
      </c>
      <c r="Q6282" s="50">
        <v>46.289673397026498</v>
      </c>
      <c r="R6282" s="42">
        <v>88.9143416484266</v>
      </c>
      <c r="S6282" s="42">
        <v>0</v>
      </c>
      <c r="T6282" s="42">
        <v>311.121531380433</v>
      </c>
      <c r="U6282" s="15">
        <f t="shared" si="395"/>
        <v>430.07182884063735</v>
      </c>
    </row>
    <row r="6283" spans="6:21" x14ac:dyDescent="0.3">
      <c r="F6283" s="5">
        <f>Demand!C6283</f>
        <v>46.767771434630347</v>
      </c>
      <c r="G6283">
        <f>Irradiance!A6283*$B$2*'Technical Data'!$B$2</f>
        <v>209.38866839065489</v>
      </c>
      <c r="H6283" s="5">
        <f t="shared" si="392"/>
        <v>162.62089695602452</v>
      </c>
      <c r="I6283" s="38">
        <v>65.826652137980133</v>
      </c>
      <c r="J6283" s="35">
        <f>IF(H6283&gt;0,MIN(H6283,($B$3-L6282)/'Technical Data'!$B$5),0)</f>
        <v>0</v>
      </c>
      <c r="K6283" s="15">
        <f>IF(H6283&lt;0,MIN(ABS(H6283),(L6282*'Technical Data'!$B$4)),0)</f>
        <v>0</v>
      </c>
      <c r="L6283" s="15">
        <f>L6282+J6283*'Technical Data'!$B$5-(K6283/'Technical Data'!$B$4)</f>
        <v>382.61924487253498</v>
      </c>
      <c r="N6283" s="15">
        <f t="shared" si="393"/>
        <v>209.38866839065489</v>
      </c>
      <c r="O6283" s="36">
        <f t="shared" si="394"/>
        <v>162.62089695602452</v>
      </c>
      <c r="P6283" s="50">
        <v>0</v>
      </c>
      <c r="Q6283" s="50">
        <v>46.767771434630397</v>
      </c>
      <c r="R6283" s="42">
        <v>19.058880703349601</v>
      </c>
      <c r="S6283" s="42">
        <v>0</v>
      </c>
      <c r="T6283" s="42">
        <v>328.27452401344698</v>
      </c>
      <c r="U6283" s="15">
        <f t="shared" si="395"/>
        <v>209.38866839065489</v>
      </c>
    </row>
    <row r="6284" spans="6:21" x14ac:dyDescent="0.3">
      <c r="F6284" s="5">
        <f>Demand!C6284</f>
        <v>41.118683484786189</v>
      </c>
      <c r="G6284">
        <f>Irradiance!A6284*$B$2*'Technical Data'!$B$2</f>
        <v>3.2842140030668894</v>
      </c>
      <c r="H6284" s="5">
        <f t="shared" si="392"/>
        <v>-37.834469481719296</v>
      </c>
      <c r="I6284" s="38">
        <v>1.0324761812001471</v>
      </c>
      <c r="J6284" s="35">
        <f>IF(H6284&gt;0,MIN(H6284,($B$3-L6283)/'Technical Data'!$B$5),0)</f>
        <v>0</v>
      </c>
      <c r="K6284" s="15">
        <f>IF(H6284&lt;0,MIN(ABS(H6284),(L6283*'Technical Data'!$B$4)),0)</f>
        <v>37.834469481719296</v>
      </c>
      <c r="L6284" s="15">
        <f>L6283+J6284*'Technical Data'!$B$5-(K6284/'Technical Data'!$B$4)</f>
        <v>340.58094544840242</v>
      </c>
      <c r="N6284" s="15">
        <f t="shared" si="393"/>
        <v>3.2842140030668894</v>
      </c>
      <c r="O6284" s="36">
        <f t="shared" si="394"/>
        <v>0</v>
      </c>
      <c r="P6284" s="50">
        <v>0</v>
      </c>
      <c r="Q6284" s="50">
        <v>1.03247618120014</v>
      </c>
      <c r="R6284" s="42">
        <v>0</v>
      </c>
      <c r="S6284" s="42">
        <v>40.086207303586001</v>
      </c>
      <c r="T6284" s="42">
        <v>283.73429367612999</v>
      </c>
      <c r="U6284" s="15">
        <f t="shared" si="395"/>
        <v>3.2842140030668894</v>
      </c>
    </row>
    <row r="6285" spans="6:21" x14ac:dyDescent="0.3">
      <c r="F6285" s="5">
        <f>Demand!C6285</f>
        <v>30.670752484741968</v>
      </c>
      <c r="G6285">
        <f>Irradiance!A6285*$B$2*'Technical Data'!$B$2</f>
        <v>0</v>
      </c>
      <c r="H6285" s="5">
        <f t="shared" si="392"/>
        <v>-30.670752484741968</v>
      </c>
      <c r="I6285" s="38">
        <v>0</v>
      </c>
      <c r="J6285" s="35">
        <f>IF(H6285&gt;0,MIN(H6285,($B$3-L6284)/'Technical Data'!$B$5),0)</f>
        <v>0</v>
      </c>
      <c r="K6285" s="15">
        <f>IF(H6285&lt;0,MIN(ABS(H6285),(L6284*'Technical Data'!$B$4)),0)</f>
        <v>30.670752484741968</v>
      </c>
      <c r="L6285" s="15">
        <f>L6284+J6285*'Technical Data'!$B$5-(K6285/'Technical Data'!$B$4)</f>
        <v>306.50233157646687</v>
      </c>
      <c r="N6285" s="15">
        <f t="shared" si="393"/>
        <v>0</v>
      </c>
      <c r="O6285" s="36">
        <f t="shared" si="394"/>
        <v>0</v>
      </c>
      <c r="P6285" s="50">
        <v>0</v>
      </c>
      <c r="Q6285" s="50">
        <v>0</v>
      </c>
      <c r="R6285" s="42">
        <v>0</v>
      </c>
      <c r="S6285" s="42">
        <v>30.670752484742</v>
      </c>
      <c r="T6285" s="42">
        <v>249.65567980419399</v>
      </c>
      <c r="U6285" s="15">
        <f t="shared" si="395"/>
        <v>0</v>
      </c>
    </row>
    <row r="6286" spans="6:21" x14ac:dyDescent="0.3">
      <c r="F6286" s="5">
        <f>Demand!C6286</f>
        <v>23.361535002938691</v>
      </c>
      <c r="G6286">
        <f>Irradiance!A6286*$B$2*'Technical Data'!$B$2</f>
        <v>0</v>
      </c>
      <c r="H6286" s="5">
        <f t="shared" si="392"/>
        <v>-23.361535002938691</v>
      </c>
      <c r="I6286" s="38">
        <v>0</v>
      </c>
      <c r="J6286" s="35">
        <f>IF(H6286&gt;0,MIN(H6286,($B$3-L6285)/'Technical Data'!$B$5),0)</f>
        <v>0</v>
      </c>
      <c r="K6286" s="15">
        <f>IF(H6286&lt;0,MIN(ABS(H6286),(L6285*'Technical Data'!$B$4)),0)</f>
        <v>23.361535002938691</v>
      </c>
      <c r="L6286" s="15">
        <f>L6285+J6286*'Technical Data'!$B$5-(K6286/'Technical Data'!$B$4)</f>
        <v>280.54507046209056</v>
      </c>
      <c r="N6286" s="15">
        <f t="shared" si="393"/>
        <v>0</v>
      </c>
      <c r="O6286" s="36">
        <f t="shared" si="394"/>
        <v>0</v>
      </c>
      <c r="P6286" s="50">
        <v>0</v>
      </c>
      <c r="Q6286" s="50">
        <v>0</v>
      </c>
      <c r="R6286" s="42">
        <v>0</v>
      </c>
      <c r="S6286" s="42">
        <v>23.361535002938702</v>
      </c>
      <c r="T6286" s="42">
        <v>223.698418689818</v>
      </c>
      <c r="U6286" s="15">
        <f t="shared" si="395"/>
        <v>0</v>
      </c>
    </row>
    <row r="6287" spans="6:21" x14ac:dyDescent="0.3">
      <c r="F6287" s="5">
        <f>Demand!C6287</f>
        <v>23.694124795974531</v>
      </c>
      <c r="G6287">
        <f>Irradiance!A6287*$B$2*'Technical Data'!$B$2</f>
        <v>0</v>
      </c>
      <c r="H6287" s="5">
        <f t="shared" si="392"/>
        <v>-23.694124795974531</v>
      </c>
      <c r="I6287" s="38">
        <v>0</v>
      </c>
      <c r="J6287" s="35">
        <f>IF(H6287&gt;0,MIN(H6287,($B$3-L6286)/'Technical Data'!$B$5),0)</f>
        <v>0</v>
      </c>
      <c r="K6287" s="15">
        <f>IF(H6287&lt;0,MIN(ABS(H6287),(L6286*'Technical Data'!$B$4)),0)</f>
        <v>23.694124795974531</v>
      </c>
      <c r="L6287" s="15">
        <f>L6286+J6287*'Technical Data'!$B$5-(K6287/'Technical Data'!$B$4)</f>
        <v>254.21826513322998</v>
      </c>
      <c r="N6287" s="15">
        <f t="shared" si="393"/>
        <v>0</v>
      </c>
      <c r="O6287" s="36">
        <f t="shared" si="394"/>
        <v>0</v>
      </c>
      <c r="P6287" s="50">
        <v>0</v>
      </c>
      <c r="Q6287" s="50">
        <v>0</v>
      </c>
      <c r="R6287" s="42">
        <v>0</v>
      </c>
      <c r="S6287" s="42">
        <v>23.694124795974499</v>
      </c>
      <c r="T6287" s="42">
        <v>197.37161336095701</v>
      </c>
      <c r="U6287" s="15">
        <f t="shared" si="395"/>
        <v>0</v>
      </c>
    </row>
    <row r="6288" spans="6:21" x14ac:dyDescent="0.3">
      <c r="F6288" s="5">
        <f>Demand!C6288</f>
        <v>24.276849185561982</v>
      </c>
      <c r="G6288">
        <f>Irradiance!A6288*$B$2*'Technical Data'!$B$2</f>
        <v>0</v>
      </c>
      <c r="H6288" s="5">
        <f t="shared" si="392"/>
        <v>-24.276849185561982</v>
      </c>
      <c r="I6288" s="38">
        <v>0</v>
      </c>
      <c r="J6288" s="35">
        <f>IF(H6288&gt;0,MIN(H6288,($B$3-L6287)/'Technical Data'!$B$5),0)</f>
        <v>0</v>
      </c>
      <c r="K6288" s="15">
        <f>IF(H6288&lt;0,MIN(ABS(H6288),(L6287*'Technical Data'!$B$4)),0)</f>
        <v>24.276849185561982</v>
      </c>
      <c r="L6288" s="15">
        <f>L6287+J6288*'Technical Data'!$B$5-(K6288/'Technical Data'!$B$4)</f>
        <v>227.24398826038333</v>
      </c>
      <c r="N6288" s="15">
        <f t="shared" si="393"/>
        <v>0</v>
      </c>
      <c r="O6288" s="36">
        <f t="shared" si="394"/>
        <v>0</v>
      </c>
      <c r="P6288" s="50">
        <v>0</v>
      </c>
      <c r="Q6288" s="50">
        <v>0</v>
      </c>
      <c r="R6288" s="42">
        <v>0</v>
      </c>
      <c r="S6288" s="42">
        <v>24.276849185562</v>
      </c>
      <c r="T6288" s="42">
        <v>170.39733648811099</v>
      </c>
      <c r="U6288" s="15">
        <f t="shared" si="395"/>
        <v>0</v>
      </c>
    </row>
    <row r="6289" spans="6:21" x14ac:dyDescent="0.3">
      <c r="F6289" s="5">
        <f>Demand!C6289</f>
        <v>24.556155241846803</v>
      </c>
      <c r="G6289">
        <f>Irradiance!A6289*$B$2*'Technical Data'!$B$2</f>
        <v>0</v>
      </c>
      <c r="H6289" s="5">
        <f t="shared" si="392"/>
        <v>-24.556155241846803</v>
      </c>
      <c r="I6289" s="38">
        <v>0</v>
      </c>
      <c r="J6289" s="35">
        <f>IF(H6289&gt;0,MIN(H6289,($B$3-L6288)/'Technical Data'!$B$5),0)</f>
        <v>0</v>
      </c>
      <c r="K6289" s="15">
        <f>IF(H6289&lt;0,MIN(ABS(H6289),(L6288*'Technical Data'!$B$4)),0)</f>
        <v>24.556155241846803</v>
      </c>
      <c r="L6289" s="15">
        <f>L6288+J6289*'Technical Data'!$B$5-(K6289/'Technical Data'!$B$4)</f>
        <v>199.95937132499799</v>
      </c>
      <c r="N6289" s="15">
        <f t="shared" si="393"/>
        <v>0</v>
      </c>
      <c r="O6289" s="36">
        <f t="shared" si="394"/>
        <v>0</v>
      </c>
      <c r="P6289" s="50">
        <v>0</v>
      </c>
      <c r="Q6289" s="50">
        <v>0</v>
      </c>
      <c r="R6289" s="42">
        <v>0</v>
      </c>
      <c r="S6289" s="42">
        <v>24.556155241846799</v>
      </c>
      <c r="T6289" s="42">
        <v>143.112719552725</v>
      </c>
      <c r="U6289" s="15">
        <f t="shared" si="395"/>
        <v>0</v>
      </c>
    </row>
    <row r="6290" spans="6:21" x14ac:dyDescent="0.3">
      <c r="F6290" s="5">
        <f>Demand!C6290</f>
        <v>24.086082161956142</v>
      </c>
      <c r="G6290">
        <f>Irradiance!A6290*$B$2*'Technical Data'!$B$2</f>
        <v>0</v>
      </c>
      <c r="H6290" s="5">
        <f t="shared" si="392"/>
        <v>-24.086082161956142</v>
      </c>
      <c r="I6290" s="38">
        <v>0</v>
      </c>
      <c r="J6290" s="35">
        <f>IF(H6290&gt;0,MIN(H6290,($B$3-L6289)/'Technical Data'!$B$5),0)</f>
        <v>0</v>
      </c>
      <c r="K6290" s="15">
        <f>IF(H6290&lt;0,MIN(ABS(H6290),(L6289*'Technical Data'!$B$4)),0)</f>
        <v>24.086082161956142</v>
      </c>
      <c r="L6290" s="15">
        <f>L6289+J6290*'Technical Data'!$B$5-(K6290/'Technical Data'!$B$4)</f>
        <v>173.19705781171339</v>
      </c>
      <c r="N6290" s="15">
        <f t="shared" si="393"/>
        <v>0</v>
      </c>
      <c r="O6290" s="36">
        <f t="shared" si="394"/>
        <v>0</v>
      </c>
      <c r="P6290" s="50">
        <v>0</v>
      </c>
      <c r="Q6290" s="50">
        <v>0</v>
      </c>
      <c r="R6290" s="42">
        <v>0</v>
      </c>
      <c r="S6290" s="42">
        <v>24.086082161956099</v>
      </c>
      <c r="T6290" s="42">
        <v>116.350406039441</v>
      </c>
      <c r="U6290" s="15">
        <f t="shared" si="395"/>
        <v>0</v>
      </c>
    </row>
    <row r="6291" spans="6:21" x14ac:dyDescent="0.3">
      <c r="F6291" s="5">
        <f>Demand!C6291</f>
        <v>22.62939207702944</v>
      </c>
      <c r="G6291">
        <f>Irradiance!A6291*$B$2*'Technical Data'!$B$2</f>
        <v>0</v>
      </c>
      <c r="H6291" s="5">
        <f t="shared" si="392"/>
        <v>-22.62939207702944</v>
      </c>
      <c r="I6291" s="38">
        <v>0</v>
      </c>
      <c r="J6291" s="35">
        <f>IF(H6291&gt;0,MIN(H6291,($B$3-L6290)/'Technical Data'!$B$5),0)</f>
        <v>0</v>
      </c>
      <c r="K6291" s="15">
        <f>IF(H6291&lt;0,MIN(ABS(H6291),(L6290*'Technical Data'!$B$4)),0)</f>
        <v>22.62939207702944</v>
      </c>
      <c r="L6291" s="15">
        <f>L6290+J6291*'Technical Data'!$B$5-(K6291/'Technical Data'!$B$4)</f>
        <v>148.05328883723624</v>
      </c>
      <c r="N6291" s="15">
        <f t="shared" si="393"/>
        <v>0</v>
      </c>
      <c r="O6291" s="36">
        <f t="shared" si="394"/>
        <v>0</v>
      </c>
      <c r="P6291" s="50">
        <v>0</v>
      </c>
      <c r="Q6291" s="50">
        <v>0</v>
      </c>
      <c r="R6291" s="42">
        <v>0</v>
      </c>
      <c r="S6291" s="42">
        <v>22.629392077029401</v>
      </c>
      <c r="T6291" s="42">
        <v>91.206637064963402</v>
      </c>
      <c r="U6291" s="15">
        <f t="shared" si="395"/>
        <v>0</v>
      </c>
    </row>
    <row r="6292" spans="6:21" x14ac:dyDescent="0.3">
      <c r="F6292" s="5">
        <f>Demand!C6292</f>
        <v>20.875767698938589</v>
      </c>
      <c r="G6292">
        <f>Irradiance!A6292*$B$2*'Technical Data'!$B$2</f>
        <v>0</v>
      </c>
      <c r="H6292" s="5">
        <f t="shared" si="392"/>
        <v>-20.875767698938589</v>
      </c>
      <c r="I6292" s="38">
        <v>0</v>
      </c>
      <c r="J6292" s="35">
        <f>IF(H6292&gt;0,MIN(H6292,($B$3-L6291)/'Technical Data'!$B$5),0)</f>
        <v>0</v>
      </c>
      <c r="K6292" s="15">
        <f>IF(H6292&lt;0,MIN(ABS(H6292),(L6291*'Technical Data'!$B$4)),0)</f>
        <v>20.875767698938589</v>
      </c>
      <c r="L6292" s="15">
        <f>L6291+J6292*'Technical Data'!$B$5-(K6292/'Technical Data'!$B$4)</f>
        <v>124.85799139397113</v>
      </c>
      <c r="N6292" s="15">
        <f t="shared" si="393"/>
        <v>0</v>
      </c>
      <c r="O6292" s="36">
        <f t="shared" si="394"/>
        <v>0</v>
      </c>
      <c r="P6292" s="50">
        <v>0</v>
      </c>
      <c r="Q6292" s="50">
        <v>0</v>
      </c>
      <c r="R6292" s="42">
        <v>0</v>
      </c>
      <c r="S6292" s="42">
        <v>20.875767698938599</v>
      </c>
      <c r="T6292" s="42">
        <v>68.011339621698298</v>
      </c>
      <c r="U6292" s="15">
        <f t="shared" si="395"/>
        <v>0</v>
      </c>
    </row>
    <row r="6293" spans="6:21" x14ac:dyDescent="0.3">
      <c r="F6293" s="5">
        <f>Demand!C6293</f>
        <v>18.93451080661497</v>
      </c>
      <c r="G6293">
        <f>Irradiance!A6293*$B$2*'Technical Data'!$B$2</f>
        <v>0</v>
      </c>
      <c r="H6293" s="5">
        <f t="shared" si="392"/>
        <v>-18.93451080661497</v>
      </c>
      <c r="I6293" s="38">
        <v>0</v>
      </c>
      <c r="J6293" s="35">
        <f>IF(H6293&gt;0,MIN(H6293,($B$3-L6292)/'Technical Data'!$B$5),0)</f>
        <v>0</v>
      </c>
      <c r="K6293" s="15">
        <f>IF(H6293&lt;0,MIN(ABS(H6293),(L6292*'Technical Data'!$B$4)),0)</f>
        <v>18.93451080661497</v>
      </c>
      <c r="L6293" s="15">
        <f>L6292+J6293*'Technical Data'!$B$5-(K6293/'Technical Data'!$B$4)</f>
        <v>103.81964605328784</v>
      </c>
      <c r="N6293" s="15">
        <f t="shared" si="393"/>
        <v>0</v>
      </c>
      <c r="O6293" s="36">
        <f t="shared" si="394"/>
        <v>0</v>
      </c>
      <c r="P6293" s="50">
        <v>0</v>
      </c>
      <c r="Q6293" s="50">
        <v>0</v>
      </c>
      <c r="R6293" s="42">
        <v>0</v>
      </c>
      <c r="S6293" s="42">
        <v>18.934510806614998</v>
      </c>
      <c r="T6293" s="42">
        <v>46.972994281014998</v>
      </c>
      <c r="U6293" s="15">
        <f t="shared" si="395"/>
        <v>0</v>
      </c>
    </row>
    <row r="6294" spans="6:21" x14ac:dyDescent="0.3">
      <c r="F6294" s="5">
        <f>Demand!C6294</f>
        <v>15.414426545557331</v>
      </c>
      <c r="G6294">
        <f>Irradiance!A6294*$B$2*'Technical Data'!$B$2</f>
        <v>0</v>
      </c>
      <c r="H6294" s="5">
        <f t="shared" si="392"/>
        <v>-15.414426545557331</v>
      </c>
      <c r="I6294" s="38">
        <v>0</v>
      </c>
      <c r="J6294" s="35">
        <f>IF(H6294&gt;0,MIN(H6294,($B$3-L6293)/'Technical Data'!$B$5),0)</f>
        <v>0</v>
      </c>
      <c r="K6294" s="15">
        <f>IF(H6294&lt;0,MIN(ABS(H6294),(L6293*'Technical Data'!$B$4)),0)</f>
        <v>15.414426545557331</v>
      </c>
      <c r="L6294" s="15">
        <f>L6293+J6294*'Technical Data'!$B$5-(K6294/'Technical Data'!$B$4)</f>
        <v>86.692505447113035</v>
      </c>
      <c r="N6294" s="15">
        <f t="shared" si="393"/>
        <v>0</v>
      </c>
      <c r="O6294" s="36">
        <f t="shared" si="394"/>
        <v>0</v>
      </c>
      <c r="P6294" s="50">
        <v>0</v>
      </c>
      <c r="Q6294" s="50">
        <v>0</v>
      </c>
      <c r="R6294" s="42">
        <v>0</v>
      </c>
      <c r="S6294" s="42">
        <v>15.4144265455573</v>
      </c>
      <c r="T6294" s="42">
        <v>29.8458536748402</v>
      </c>
      <c r="U6294" s="15">
        <f t="shared" si="395"/>
        <v>0</v>
      </c>
    </row>
    <row r="6295" spans="6:21" x14ac:dyDescent="0.3">
      <c r="F6295" s="5">
        <f>Demand!C6295</f>
        <v>11.737629818305178</v>
      </c>
      <c r="G6295">
        <f>Irradiance!A6295*$B$2*'Technical Data'!$B$2</f>
        <v>0</v>
      </c>
      <c r="H6295" s="5">
        <f t="shared" si="392"/>
        <v>-11.737629818305178</v>
      </c>
      <c r="I6295" s="38">
        <v>0</v>
      </c>
      <c r="J6295" s="35">
        <f>IF(H6295&gt;0,MIN(H6295,($B$3-L6294)/'Technical Data'!$B$5),0)</f>
        <v>0</v>
      </c>
      <c r="K6295" s="15">
        <f>IF(H6295&lt;0,MIN(ABS(H6295),(L6294*'Technical Data'!$B$4)),0)</f>
        <v>11.737629818305178</v>
      </c>
      <c r="L6295" s="15">
        <f>L6294+J6295*'Technical Data'!$B$5-(K6295/'Technical Data'!$B$4)</f>
        <v>73.650694537885059</v>
      </c>
      <c r="N6295" s="15">
        <f t="shared" si="393"/>
        <v>0</v>
      </c>
      <c r="O6295" s="36">
        <f t="shared" si="394"/>
        <v>0</v>
      </c>
      <c r="P6295" s="50">
        <v>0</v>
      </c>
      <c r="Q6295" s="50">
        <v>0</v>
      </c>
      <c r="R6295" s="42">
        <v>0</v>
      </c>
      <c r="S6295" s="42">
        <v>11.7376298183052</v>
      </c>
      <c r="T6295" s="42">
        <v>16.804042765612198</v>
      </c>
      <c r="U6295" s="15">
        <f t="shared" si="395"/>
        <v>0</v>
      </c>
    </row>
    <row r="6296" spans="6:21" x14ac:dyDescent="0.3">
      <c r="F6296" s="5">
        <f>Demand!C6296</f>
        <v>16.105749978485296</v>
      </c>
      <c r="G6296">
        <f>Irradiance!A6296*$B$2*'Technical Data'!$B$2</f>
        <v>3.124008441941676</v>
      </c>
      <c r="H6296" s="5">
        <f t="shared" si="392"/>
        <v>-12.98174153654362</v>
      </c>
      <c r="I6296" s="38">
        <v>0.9821114894342865</v>
      </c>
      <c r="J6296" s="35">
        <f>IF(H6296&gt;0,MIN(H6296,($B$3-L6295)/'Technical Data'!$B$5),0)</f>
        <v>0</v>
      </c>
      <c r="K6296" s="15">
        <f>IF(H6296&lt;0,MIN(ABS(H6296),(L6295*'Technical Data'!$B$4)),0)</f>
        <v>12.98174153654362</v>
      </c>
      <c r="L6296" s="15">
        <f>L6295+J6296*'Technical Data'!$B$5-(K6296/'Technical Data'!$B$4)</f>
        <v>59.226537275058817</v>
      </c>
      <c r="N6296" s="15">
        <f t="shared" si="393"/>
        <v>3.124008441941676</v>
      </c>
      <c r="O6296" s="36">
        <f t="shared" si="394"/>
        <v>0</v>
      </c>
      <c r="P6296" s="50">
        <v>0</v>
      </c>
      <c r="Q6296" s="50">
        <v>0.98211148943428295</v>
      </c>
      <c r="R6296" s="42">
        <v>0</v>
      </c>
      <c r="S6296" s="42">
        <v>15.123638489051</v>
      </c>
      <c r="T6296" s="42">
        <v>0</v>
      </c>
      <c r="U6296" s="15">
        <f t="shared" si="395"/>
        <v>3.124008441941676</v>
      </c>
    </row>
    <row r="6297" spans="6:21" x14ac:dyDescent="0.3">
      <c r="F6297" s="5">
        <f>Demand!C6297</f>
        <v>19.950375521211846</v>
      </c>
      <c r="G6297">
        <f>Irradiance!A6297*$B$2*'Technical Data'!$B$2</f>
        <v>194.32934564488474</v>
      </c>
      <c r="H6297" s="5">
        <f t="shared" si="392"/>
        <v>174.3789701236729</v>
      </c>
      <c r="I6297" s="38">
        <v>61.092371111989209</v>
      </c>
      <c r="J6297" s="35">
        <f>IF(H6297&gt;0,MIN(H6297,($B$3-L6296)/'Technical Data'!$B$5),0)</f>
        <v>174.3789701236729</v>
      </c>
      <c r="K6297" s="15">
        <f>IF(H6297&lt;0,MIN(ABS(H6297),(L6296*'Technical Data'!$B$4)),0)</f>
        <v>0</v>
      </c>
      <c r="L6297" s="15">
        <f>L6296+J6297*'Technical Data'!$B$5-(K6297/'Technical Data'!$B$4)</f>
        <v>216.16761038636446</v>
      </c>
      <c r="N6297" s="15">
        <f t="shared" si="393"/>
        <v>19.950375521211839</v>
      </c>
      <c r="O6297" s="36">
        <f t="shared" si="394"/>
        <v>0</v>
      </c>
      <c r="P6297" s="50">
        <v>41.141995590777199</v>
      </c>
      <c r="Q6297" s="50">
        <v>19.9503755212118</v>
      </c>
      <c r="R6297" s="42">
        <v>0</v>
      </c>
      <c r="S6297" s="42">
        <v>0</v>
      </c>
      <c r="T6297" s="42">
        <v>0</v>
      </c>
      <c r="U6297" s="15">
        <f t="shared" si="395"/>
        <v>19.950375521211839</v>
      </c>
    </row>
    <row r="6298" spans="6:21" x14ac:dyDescent="0.3">
      <c r="F6298" s="5">
        <f>Demand!C6298</f>
        <v>26.300521892971187</v>
      </c>
      <c r="G6298">
        <f>Irradiance!A6298*$B$2*'Technical Data'!$B$2</f>
        <v>408.92469477210904</v>
      </c>
      <c r="H6298" s="5">
        <f t="shared" si="392"/>
        <v>382.62417287913786</v>
      </c>
      <c r="I6298" s="38">
        <v>128.55587573235979</v>
      </c>
      <c r="J6298" s="35">
        <f>IF(H6298&gt;0,MIN(H6298,($B$3-L6297)/'Technical Data'!$B$5),0)</f>
        <v>184.94626054018946</v>
      </c>
      <c r="K6298" s="15">
        <f>IF(H6298&lt;0,MIN(ABS(H6298),(L6297*'Technical Data'!$B$4)),0)</f>
        <v>0</v>
      </c>
      <c r="L6298" s="15">
        <f>L6297+J6298*'Technical Data'!$B$5-(K6298/'Technical Data'!$B$4)</f>
        <v>382.61924487253498</v>
      </c>
      <c r="N6298" s="15">
        <f t="shared" si="393"/>
        <v>223.97843423191958</v>
      </c>
      <c r="O6298" s="36">
        <f t="shared" si="394"/>
        <v>197.6779123389484</v>
      </c>
      <c r="P6298" s="50">
        <v>102.25535383938799</v>
      </c>
      <c r="Q6298" s="50">
        <v>26.300521892971201</v>
      </c>
      <c r="R6298" s="42">
        <v>0</v>
      </c>
      <c r="S6298" s="42">
        <v>0</v>
      </c>
      <c r="T6298" s="42">
        <v>0</v>
      </c>
      <c r="U6298" s="15">
        <f t="shared" si="395"/>
        <v>223.97843423191958</v>
      </c>
    </row>
    <row r="6299" spans="6:21" x14ac:dyDescent="0.3">
      <c r="F6299" s="5">
        <f>Demand!C6299</f>
        <v>31.07128532907273</v>
      </c>
      <c r="G6299">
        <f>Irradiance!A6299*$B$2*'Technical Data'!$B$2</f>
        <v>597.16622909423563</v>
      </c>
      <c r="H6299" s="5">
        <f t="shared" si="392"/>
        <v>566.09494376516295</v>
      </c>
      <c r="I6299" s="38">
        <v>187.73438855724629</v>
      </c>
      <c r="J6299" s="35">
        <f>IF(H6299&gt;0,MIN(H6299,($B$3-L6298)/'Technical Data'!$B$5),0)</f>
        <v>0</v>
      </c>
      <c r="K6299" s="15">
        <f>IF(H6299&lt;0,MIN(ABS(H6299),(L6298*'Technical Data'!$B$4)),0)</f>
        <v>0</v>
      </c>
      <c r="L6299" s="15">
        <f>L6298+J6299*'Technical Data'!$B$5-(K6299/'Technical Data'!$B$4)</f>
        <v>382.61924487253498</v>
      </c>
      <c r="N6299" s="15">
        <f t="shared" si="393"/>
        <v>597.16622909423563</v>
      </c>
      <c r="O6299" s="36">
        <f t="shared" si="394"/>
        <v>566.09494376516295</v>
      </c>
      <c r="P6299" s="50">
        <v>156.66310322817299</v>
      </c>
      <c r="Q6299" s="50">
        <v>31.071285329072701</v>
      </c>
      <c r="R6299" s="42">
        <v>0</v>
      </c>
      <c r="S6299" s="42">
        <v>0</v>
      </c>
      <c r="T6299" s="42">
        <v>0</v>
      </c>
      <c r="U6299" s="15">
        <f t="shared" si="395"/>
        <v>597.16622909423563</v>
      </c>
    </row>
    <row r="6300" spans="6:21" x14ac:dyDescent="0.3">
      <c r="F6300" s="5">
        <f>Demand!C6300</f>
        <v>33.243541012236534</v>
      </c>
      <c r="G6300">
        <f>Irradiance!A6300*$B$2*'Technical Data'!$B$2</f>
        <v>742.15226191255454</v>
      </c>
      <c r="H6300" s="5">
        <f t="shared" si="392"/>
        <v>708.90872090031803</v>
      </c>
      <c r="I6300" s="38">
        <v>233.31443460535041</v>
      </c>
      <c r="J6300" s="35">
        <f>IF(H6300&gt;0,MIN(H6300,($B$3-L6299)/'Technical Data'!$B$5),0)</f>
        <v>0</v>
      </c>
      <c r="K6300" s="15">
        <f>IF(H6300&lt;0,MIN(ABS(H6300),(L6299*'Technical Data'!$B$4)),0)</f>
        <v>0</v>
      </c>
      <c r="L6300" s="15">
        <f>L6299+J6300*'Technical Data'!$B$5-(K6300/'Technical Data'!$B$4)</f>
        <v>382.61924487253498</v>
      </c>
      <c r="N6300" s="15">
        <f t="shared" si="393"/>
        <v>742.15226191255454</v>
      </c>
      <c r="O6300" s="36">
        <f t="shared" si="394"/>
        <v>708.90872090031803</v>
      </c>
      <c r="P6300" s="50">
        <v>200.070893593113</v>
      </c>
      <c r="Q6300" s="50">
        <v>33.243541012236498</v>
      </c>
      <c r="R6300" s="42">
        <v>0</v>
      </c>
      <c r="S6300" s="42">
        <v>0</v>
      </c>
      <c r="T6300" s="42">
        <v>0</v>
      </c>
      <c r="U6300" s="15">
        <f t="shared" si="395"/>
        <v>742.15226191255454</v>
      </c>
    </row>
    <row r="6301" spans="6:21" x14ac:dyDescent="0.3">
      <c r="F6301" s="5">
        <f>Demand!C6301</f>
        <v>33.926430872735239</v>
      </c>
      <c r="G6301">
        <f>Irradiance!A6301*$B$2*'Technical Data'!$B$2</f>
        <v>832.74850672886305</v>
      </c>
      <c r="H6301" s="5">
        <f t="shared" si="392"/>
        <v>798.82207585612787</v>
      </c>
      <c r="I6301" s="38">
        <v>261.79566779894469</v>
      </c>
      <c r="J6301" s="35">
        <f>IF(H6301&gt;0,MIN(H6301,($B$3-L6300)/'Technical Data'!$B$5),0)</f>
        <v>0</v>
      </c>
      <c r="K6301" s="15">
        <f>IF(H6301&lt;0,MIN(ABS(H6301),(L6300*'Technical Data'!$B$4)),0)</f>
        <v>0</v>
      </c>
      <c r="L6301" s="15">
        <f>L6300+J6301*'Technical Data'!$B$5-(K6301/'Technical Data'!$B$4)</f>
        <v>382.61924487253498</v>
      </c>
      <c r="N6301" s="15">
        <f t="shared" si="393"/>
        <v>832.74850672886305</v>
      </c>
      <c r="O6301" s="36">
        <f t="shared" si="394"/>
        <v>798.82207585612787</v>
      </c>
      <c r="P6301" s="50">
        <v>227.869236926209</v>
      </c>
      <c r="Q6301" s="50">
        <v>33.926430872735203</v>
      </c>
      <c r="R6301" s="42">
        <v>0</v>
      </c>
      <c r="S6301" s="42">
        <v>0</v>
      </c>
      <c r="T6301" s="42">
        <v>0</v>
      </c>
      <c r="U6301" s="15">
        <f t="shared" si="395"/>
        <v>832.74850672886305</v>
      </c>
    </row>
    <row r="6302" spans="6:21" x14ac:dyDescent="0.3">
      <c r="F6302" s="5">
        <f>Demand!C6302</f>
        <v>35.368776979539426</v>
      </c>
      <c r="G6302">
        <f>Irradiance!A6302*$B$2*'Technical Data'!$B$2</f>
        <v>863.10746056209109</v>
      </c>
      <c r="H6302" s="5">
        <f t="shared" si="392"/>
        <v>827.73868358255163</v>
      </c>
      <c r="I6302" s="38">
        <v>271.33977688857527</v>
      </c>
      <c r="J6302" s="35">
        <f>IF(H6302&gt;0,MIN(H6302,($B$3-L6301)/'Technical Data'!$B$5),0)</f>
        <v>0</v>
      </c>
      <c r="K6302" s="15">
        <f>IF(H6302&lt;0,MIN(ABS(H6302),(L6301*'Technical Data'!$B$4)),0)</f>
        <v>0</v>
      </c>
      <c r="L6302" s="15">
        <f>L6301+J6302*'Technical Data'!$B$5-(K6302/'Technical Data'!$B$4)</f>
        <v>382.61924487253498</v>
      </c>
      <c r="N6302" s="15">
        <f t="shared" si="393"/>
        <v>863.10746056209109</v>
      </c>
      <c r="O6302" s="36">
        <f t="shared" si="394"/>
        <v>827.73868358255163</v>
      </c>
      <c r="P6302" s="50">
        <v>235.97099990903499</v>
      </c>
      <c r="Q6302" s="50">
        <v>35.368776979539398</v>
      </c>
      <c r="R6302" s="42">
        <v>0</v>
      </c>
      <c r="S6302" s="42">
        <v>0</v>
      </c>
      <c r="T6302" s="42">
        <v>0</v>
      </c>
      <c r="U6302" s="15">
        <f t="shared" si="395"/>
        <v>863.10746056209109</v>
      </c>
    </row>
    <row r="6303" spans="6:21" x14ac:dyDescent="0.3">
      <c r="F6303" s="5">
        <f>Demand!C6303</f>
        <v>34.168540679650661</v>
      </c>
      <c r="G6303">
        <f>Irradiance!A6303*$B$2*'Technical Data'!$B$2</f>
        <v>834.43066512067776</v>
      </c>
      <c r="H6303" s="5">
        <f t="shared" si="392"/>
        <v>800.26212444102714</v>
      </c>
      <c r="I6303" s="38">
        <v>262.32449706248622</v>
      </c>
      <c r="J6303" s="35">
        <f>IF(H6303&gt;0,MIN(H6303,($B$3-L6302)/'Technical Data'!$B$5),0)</f>
        <v>0</v>
      </c>
      <c r="K6303" s="15">
        <f>IF(H6303&lt;0,MIN(ABS(H6303),(L6302*'Technical Data'!$B$4)),0)</f>
        <v>0</v>
      </c>
      <c r="L6303" s="15">
        <f>L6302+J6303*'Technical Data'!$B$5-(K6303/'Technical Data'!$B$4)</f>
        <v>382.61924487253498</v>
      </c>
      <c r="N6303" s="15">
        <f t="shared" si="393"/>
        <v>834.43066512067776</v>
      </c>
      <c r="O6303" s="36">
        <f t="shared" si="394"/>
        <v>800.26212444102714</v>
      </c>
      <c r="P6303" s="50">
        <v>228.155956382835</v>
      </c>
      <c r="Q6303" s="50">
        <v>34.168540679650697</v>
      </c>
      <c r="R6303" s="42">
        <v>0</v>
      </c>
      <c r="S6303" s="42">
        <v>0</v>
      </c>
      <c r="T6303" s="42">
        <v>0</v>
      </c>
      <c r="U6303" s="15">
        <f t="shared" si="395"/>
        <v>834.43066512067776</v>
      </c>
    </row>
    <row r="6304" spans="6:21" x14ac:dyDescent="0.3">
      <c r="F6304" s="5">
        <f>Demand!C6304</f>
        <v>35.115900492440474</v>
      </c>
      <c r="G6304">
        <f>Irradiance!A6304*$B$2*'Technical Data'!$B$2</f>
        <v>749.44161494375169</v>
      </c>
      <c r="H6304" s="5">
        <f t="shared" si="392"/>
        <v>714.32571445131123</v>
      </c>
      <c r="I6304" s="38">
        <v>235.60602808069709</v>
      </c>
      <c r="J6304" s="35">
        <f>IF(H6304&gt;0,MIN(H6304,($B$3-L6303)/'Technical Data'!$B$5),0)</f>
        <v>0</v>
      </c>
      <c r="K6304" s="15">
        <f>IF(H6304&lt;0,MIN(ABS(H6304),(L6303*'Technical Data'!$B$4)),0)</f>
        <v>0</v>
      </c>
      <c r="L6304" s="15">
        <f>L6303+J6304*'Technical Data'!$B$5-(K6304/'Technical Data'!$B$4)</f>
        <v>382.61924487253498</v>
      </c>
      <c r="N6304" s="15">
        <f t="shared" si="393"/>
        <v>749.44161494375169</v>
      </c>
      <c r="O6304" s="36">
        <f t="shared" si="394"/>
        <v>714.32571445131123</v>
      </c>
      <c r="P6304" s="50">
        <v>89.881850498586104</v>
      </c>
      <c r="Q6304" s="50">
        <v>35.115900492440502</v>
      </c>
      <c r="R6304" s="42">
        <v>110.608277089669</v>
      </c>
      <c r="S6304" s="42">
        <v>0</v>
      </c>
      <c r="T6304" s="42">
        <v>99.547449380702304</v>
      </c>
      <c r="U6304" s="15">
        <f t="shared" si="395"/>
        <v>749.44161494375169</v>
      </c>
    </row>
    <row r="6305" spans="6:21" x14ac:dyDescent="0.3">
      <c r="F6305" s="5">
        <f>Demand!C6305</f>
        <v>40.493835473921294</v>
      </c>
      <c r="G6305">
        <f>Irradiance!A6305*$B$2*'Technical Data'!$B$2</f>
        <v>607.90000168962501</v>
      </c>
      <c r="H6305" s="5">
        <f t="shared" si="392"/>
        <v>567.40616621570371</v>
      </c>
      <c r="I6305" s="38">
        <v>191.10882290555901</v>
      </c>
      <c r="J6305" s="35">
        <f>IF(H6305&gt;0,MIN(H6305,($B$3-L6304)/'Technical Data'!$B$5),0)</f>
        <v>0</v>
      </c>
      <c r="K6305" s="15">
        <f>IF(H6305&lt;0,MIN(ABS(H6305),(L6304*'Technical Data'!$B$4)),0)</f>
        <v>0</v>
      </c>
      <c r="L6305" s="15">
        <f>L6304+J6305*'Technical Data'!$B$5-(K6305/'Technical Data'!$B$4)</f>
        <v>382.61924487253498</v>
      </c>
      <c r="N6305" s="15">
        <f t="shared" si="393"/>
        <v>607.90000168962501</v>
      </c>
      <c r="O6305" s="36">
        <f t="shared" si="394"/>
        <v>567.40616621570371</v>
      </c>
      <c r="P6305" s="50">
        <v>0</v>
      </c>
      <c r="Q6305" s="50">
        <v>40.493835473921301</v>
      </c>
      <c r="R6305" s="42">
        <v>150.61498743163699</v>
      </c>
      <c r="S6305" s="42">
        <v>0</v>
      </c>
      <c r="T6305" s="42">
        <v>235.10093806917601</v>
      </c>
      <c r="U6305" s="15">
        <f t="shared" si="395"/>
        <v>607.90000168962501</v>
      </c>
    </row>
    <row r="6306" spans="6:21" x14ac:dyDescent="0.3">
      <c r="F6306" s="5">
        <f>Demand!C6306</f>
        <v>46.289673397026448</v>
      </c>
      <c r="G6306">
        <f>Irradiance!A6306*$B$2*'Technical Data'!$B$2</f>
        <v>420.29928961199931</v>
      </c>
      <c r="H6306" s="5">
        <f t="shared" si="392"/>
        <v>374.00961621497288</v>
      </c>
      <c r="I6306" s="38">
        <v>132.13176884773591</v>
      </c>
      <c r="J6306" s="35">
        <f>IF(H6306&gt;0,MIN(H6306,($B$3-L6305)/'Technical Data'!$B$5),0)</f>
        <v>0</v>
      </c>
      <c r="K6306" s="15">
        <f>IF(H6306&lt;0,MIN(ABS(H6306),(L6305*'Technical Data'!$B$4)),0)</f>
        <v>0</v>
      </c>
      <c r="L6306" s="15">
        <f>L6305+J6306*'Technical Data'!$B$5-(K6306/'Technical Data'!$B$4)</f>
        <v>382.61924487253498</v>
      </c>
      <c r="N6306" s="15">
        <f t="shared" si="393"/>
        <v>420.29928961199931</v>
      </c>
      <c r="O6306" s="36">
        <f t="shared" si="394"/>
        <v>374.00961621497288</v>
      </c>
      <c r="P6306" s="50">
        <v>0</v>
      </c>
      <c r="Q6306" s="50">
        <v>46.289673397026398</v>
      </c>
      <c r="R6306" s="42">
        <v>85.842095450709195</v>
      </c>
      <c r="S6306" s="42">
        <v>0</v>
      </c>
      <c r="T6306" s="42">
        <v>312.35882397481402</v>
      </c>
      <c r="U6306" s="15">
        <f t="shared" si="395"/>
        <v>420.29928961199931</v>
      </c>
    </row>
    <row r="6307" spans="6:21" x14ac:dyDescent="0.3">
      <c r="F6307" s="5">
        <f>Demand!C6307</f>
        <v>46.767771434630347</v>
      </c>
      <c r="G6307">
        <f>Irradiance!A6307*$B$2*'Technical Data'!$B$2</f>
        <v>204.42229599577325</v>
      </c>
      <c r="H6307" s="5">
        <f t="shared" si="392"/>
        <v>157.65452456114292</v>
      </c>
      <c r="I6307" s="38">
        <v>64.265346693238442</v>
      </c>
      <c r="J6307" s="35">
        <f>IF(H6307&gt;0,MIN(H6307,($B$3-L6306)/'Technical Data'!$B$5),0)</f>
        <v>0</v>
      </c>
      <c r="K6307" s="15">
        <f>IF(H6307&lt;0,MIN(ABS(H6307),(L6306*'Technical Data'!$B$4)),0)</f>
        <v>0</v>
      </c>
      <c r="L6307" s="15">
        <f>L6306+J6307*'Technical Data'!$B$5-(K6307/'Technical Data'!$B$4)</f>
        <v>382.61924487253498</v>
      </c>
      <c r="N6307" s="15">
        <f t="shared" si="393"/>
        <v>204.42229599577325</v>
      </c>
      <c r="O6307" s="36">
        <f t="shared" si="394"/>
        <v>157.65452456114292</v>
      </c>
      <c r="P6307" s="50">
        <v>0</v>
      </c>
      <c r="Q6307" s="50">
        <v>46.767771434630298</v>
      </c>
      <c r="R6307" s="42">
        <v>17.497575258607899</v>
      </c>
      <c r="S6307" s="42">
        <v>0</v>
      </c>
      <c r="T6307" s="42">
        <v>328.10664170756098</v>
      </c>
      <c r="U6307" s="15">
        <f t="shared" si="395"/>
        <v>204.42229599577325</v>
      </c>
    </row>
    <row r="6308" spans="6:21" x14ac:dyDescent="0.3">
      <c r="F6308" s="5">
        <f>Demand!C6308</f>
        <v>41.118683484786189</v>
      </c>
      <c r="G6308">
        <f>Irradiance!A6308*$B$2*'Technical Data'!$B$2</f>
        <v>3.6046251253173178</v>
      </c>
      <c r="H6308" s="5">
        <f t="shared" si="392"/>
        <v>-37.514058359468869</v>
      </c>
      <c r="I6308" s="38">
        <v>1.1332055647318691</v>
      </c>
      <c r="J6308" s="35">
        <f>IF(H6308&gt;0,MIN(H6308,($B$3-L6307)/'Technical Data'!$B$5),0)</f>
        <v>0</v>
      </c>
      <c r="K6308" s="15">
        <f>IF(H6308&lt;0,MIN(ABS(H6308),(L6307*'Technical Data'!$B$4)),0)</f>
        <v>37.514058359468869</v>
      </c>
      <c r="L6308" s="15">
        <f>L6307+J6308*'Technical Data'!$B$5-(K6308/'Technical Data'!$B$4)</f>
        <v>340.93695780645845</v>
      </c>
      <c r="N6308" s="15">
        <f t="shared" si="393"/>
        <v>3.6046251253173178</v>
      </c>
      <c r="O6308" s="36">
        <f t="shared" si="394"/>
        <v>0</v>
      </c>
      <c r="P6308" s="50">
        <v>0</v>
      </c>
      <c r="Q6308" s="50">
        <v>1.13320556473187</v>
      </c>
      <c r="R6308" s="42">
        <v>0</v>
      </c>
      <c r="S6308" s="42">
        <v>39.985477920054301</v>
      </c>
      <c r="T6308" s="42">
        <v>283.67833290750099</v>
      </c>
      <c r="U6308" s="15">
        <f t="shared" si="395"/>
        <v>3.6046251253173178</v>
      </c>
    </row>
    <row r="6309" spans="6:21" x14ac:dyDescent="0.3">
      <c r="F6309" s="5">
        <f>Demand!C6309</f>
        <v>30.670752484741968</v>
      </c>
      <c r="G6309">
        <f>Irradiance!A6309*$B$2*'Technical Data'!$B$2</f>
        <v>0</v>
      </c>
      <c r="H6309" s="5">
        <f t="shared" si="392"/>
        <v>-30.670752484741968</v>
      </c>
      <c r="I6309" s="38">
        <v>0</v>
      </c>
      <c r="J6309" s="35">
        <f>IF(H6309&gt;0,MIN(H6309,($B$3-L6308)/'Technical Data'!$B$5),0)</f>
        <v>0</v>
      </c>
      <c r="K6309" s="15">
        <f>IF(H6309&lt;0,MIN(ABS(H6309),(L6308*'Technical Data'!$B$4)),0)</f>
        <v>30.670752484741968</v>
      </c>
      <c r="L6309" s="15">
        <f>L6308+J6309*'Technical Data'!$B$5-(K6309/'Technical Data'!$B$4)</f>
        <v>306.85834393452296</v>
      </c>
      <c r="N6309" s="15">
        <f t="shared" si="393"/>
        <v>0</v>
      </c>
      <c r="O6309" s="36">
        <f t="shared" si="394"/>
        <v>0</v>
      </c>
      <c r="P6309" s="50">
        <v>0</v>
      </c>
      <c r="Q6309" s="50">
        <v>0</v>
      </c>
      <c r="R6309" s="42">
        <v>0</v>
      </c>
      <c r="S6309" s="42">
        <v>30.670752484742</v>
      </c>
      <c r="T6309" s="42">
        <v>249.59971903556499</v>
      </c>
      <c r="U6309" s="15">
        <f t="shared" si="395"/>
        <v>0</v>
      </c>
    </row>
    <row r="6310" spans="6:21" x14ac:dyDescent="0.3">
      <c r="F6310" s="5">
        <f>Demand!C6310</f>
        <v>23.361535002938691</v>
      </c>
      <c r="G6310">
        <f>Irradiance!A6310*$B$2*'Technical Data'!$B$2</f>
        <v>0</v>
      </c>
      <c r="H6310" s="5">
        <f t="shared" si="392"/>
        <v>-23.361535002938691</v>
      </c>
      <c r="I6310" s="38">
        <v>0</v>
      </c>
      <c r="J6310" s="35">
        <f>IF(H6310&gt;0,MIN(H6310,($B$3-L6309)/'Technical Data'!$B$5),0)</f>
        <v>0</v>
      </c>
      <c r="K6310" s="15">
        <f>IF(H6310&lt;0,MIN(ABS(H6310),(L6309*'Technical Data'!$B$4)),0)</f>
        <v>23.361535002938691</v>
      </c>
      <c r="L6310" s="15">
        <f>L6309+J6310*'Technical Data'!$B$5-(K6310/'Technical Data'!$B$4)</f>
        <v>280.90108282014666</v>
      </c>
      <c r="N6310" s="15">
        <f t="shared" si="393"/>
        <v>0</v>
      </c>
      <c r="O6310" s="36">
        <f t="shared" si="394"/>
        <v>0</v>
      </c>
      <c r="P6310" s="50">
        <v>0</v>
      </c>
      <c r="Q6310" s="50">
        <v>0</v>
      </c>
      <c r="R6310" s="42">
        <v>0</v>
      </c>
      <c r="S6310" s="42">
        <v>23.361535002938702</v>
      </c>
      <c r="T6310" s="42">
        <v>223.64245792118899</v>
      </c>
      <c r="U6310" s="15">
        <f t="shared" si="395"/>
        <v>0</v>
      </c>
    </row>
    <row r="6311" spans="6:21" x14ac:dyDescent="0.3">
      <c r="F6311" s="5">
        <f>Demand!C6311</f>
        <v>23.694124795974531</v>
      </c>
      <c r="G6311">
        <f>Irradiance!A6311*$B$2*'Technical Data'!$B$2</f>
        <v>0</v>
      </c>
      <c r="H6311" s="5">
        <f t="shared" si="392"/>
        <v>-23.694124795974531</v>
      </c>
      <c r="I6311" s="38">
        <v>0</v>
      </c>
      <c r="J6311" s="35">
        <f>IF(H6311&gt;0,MIN(H6311,($B$3-L6310)/'Technical Data'!$B$5),0)</f>
        <v>0</v>
      </c>
      <c r="K6311" s="15">
        <f>IF(H6311&lt;0,MIN(ABS(H6311),(L6310*'Technical Data'!$B$4)),0)</f>
        <v>23.694124795974531</v>
      </c>
      <c r="L6311" s="15">
        <f>L6310+J6311*'Technical Data'!$B$5-(K6311/'Technical Data'!$B$4)</f>
        <v>254.57427749128607</v>
      </c>
      <c r="N6311" s="15">
        <f t="shared" si="393"/>
        <v>0</v>
      </c>
      <c r="O6311" s="36">
        <f t="shared" si="394"/>
        <v>0</v>
      </c>
      <c r="P6311" s="50">
        <v>0</v>
      </c>
      <c r="Q6311" s="50">
        <v>0</v>
      </c>
      <c r="R6311" s="42">
        <v>0</v>
      </c>
      <c r="S6311" s="42">
        <v>23.694124795974499</v>
      </c>
      <c r="T6311" s="42">
        <v>197.31565259232801</v>
      </c>
      <c r="U6311" s="15">
        <f t="shared" si="395"/>
        <v>0</v>
      </c>
    </row>
    <row r="6312" spans="6:21" x14ac:dyDescent="0.3">
      <c r="F6312" s="5">
        <f>Demand!C6312</f>
        <v>24.276849185561982</v>
      </c>
      <c r="G6312">
        <f>Irradiance!A6312*$B$2*'Technical Data'!$B$2</f>
        <v>0</v>
      </c>
      <c r="H6312" s="5">
        <f t="shared" si="392"/>
        <v>-24.276849185561982</v>
      </c>
      <c r="I6312" s="38">
        <v>0</v>
      </c>
      <c r="J6312" s="35">
        <f>IF(H6312&gt;0,MIN(H6312,($B$3-L6311)/'Technical Data'!$B$5),0)</f>
        <v>0</v>
      </c>
      <c r="K6312" s="15">
        <f>IF(H6312&lt;0,MIN(ABS(H6312),(L6311*'Technical Data'!$B$4)),0)</f>
        <v>24.276849185561982</v>
      </c>
      <c r="L6312" s="15">
        <f>L6311+J6312*'Technical Data'!$B$5-(K6312/'Technical Data'!$B$4)</f>
        <v>227.60000061843942</v>
      </c>
      <c r="N6312" s="15">
        <f t="shared" si="393"/>
        <v>0</v>
      </c>
      <c r="O6312" s="36">
        <f t="shared" si="394"/>
        <v>0</v>
      </c>
      <c r="P6312" s="50">
        <v>0</v>
      </c>
      <c r="Q6312" s="50">
        <v>0</v>
      </c>
      <c r="R6312" s="42">
        <v>0</v>
      </c>
      <c r="S6312" s="42">
        <v>24.276849185562</v>
      </c>
      <c r="T6312" s="42">
        <v>170.34137571948199</v>
      </c>
      <c r="U6312" s="15">
        <f t="shared" si="395"/>
        <v>0</v>
      </c>
    </row>
    <row r="6313" spans="6:21" x14ac:dyDescent="0.3">
      <c r="F6313" s="5">
        <f>Demand!C6313</f>
        <v>24.556155241846803</v>
      </c>
      <c r="G6313">
        <f>Irradiance!A6313*$B$2*'Technical Data'!$B$2</f>
        <v>0</v>
      </c>
      <c r="H6313" s="5">
        <f t="shared" si="392"/>
        <v>-24.556155241846803</v>
      </c>
      <c r="I6313" s="38">
        <v>0</v>
      </c>
      <c r="J6313" s="35">
        <f>IF(H6313&gt;0,MIN(H6313,($B$3-L6312)/'Technical Data'!$B$5),0)</f>
        <v>0</v>
      </c>
      <c r="K6313" s="15">
        <f>IF(H6313&lt;0,MIN(ABS(H6313),(L6312*'Technical Data'!$B$4)),0)</f>
        <v>24.556155241846803</v>
      </c>
      <c r="L6313" s="15">
        <f>L6312+J6313*'Technical Data'!$B$5-(K6313/'Technical Data'!$B$4)</f>
        <v>200.31538368305408</v>
      </c>
      <c r="N6313" s="15">
        <f t="shared" si="393"/>
        <v>0</v>
      </c>
      <c r="O6313" s="36">
        <f t="shared" si="394"/>
        <v>0</v>
      </c>
      <c r="P6313" s="50">
        <v>0</v>
      </c>
      <c r="Q6313" s="50">
        <v>0</v>
      </c>
      <c r="R6313" s="42">
        <v>0</v>
      </c>
      <c r="S6313" s="42">
        <v>24.556155241846799</v>
      </c>
      <c r="T6313" s="42">
        <v>143.05675878409599</v>
      </c>
      <c r="U6313" s="15">
        <f t="shared" si="395"/>
        <v>0</v>
      </c>
    </row>
    <row r="6314" spans="6:21" x14ac:dyDescent="0.3">
      <c r="F6314" s="5">
        <f>Demand!C6314</f>
        <v>24.086082161956142</v>
      </c>
      <c r="G6314">
        <f>Irradiance!A6314*$B$2*'Technical Data'!$B$2</f>
        <v>0</v>
      </c>
      <c r="H6314" s="5">
        <f t="shared" si="392"/>
        <v>-24.086082161956142</v>
      </c>
      <c r="I6314" s="38">
        <v>0</v>
      </c>
      <c r="J6314" s="35">
        <f>IF(H6314&gt;0,MIN(H6314,($B$3-L6313)/'Technical Data'!$B$5),0)</f>
        <v>0</v>
      </c>
      <c r="K6314" s="15">
        <f>IF(H6314&lt;0,MIN(ABS(H6314),(L6313*'Technical Data'!$B$4)),0)</f>
        <v>24.086082161956142</v>
      </c>
      <c r="L6314" s="15">
        <f>L6313+J6314*'Technical Data'!$B$5-(K6314/'Technical Data'!$B$4)</f>
        <v>173.55307016976948</v>
      </c>
      <c r="N6314" s="15">
        <f t="shared" si="393"/>
        <v>0</v>
      </c>
      <c r="O6314" s="36">
        <f t="shared" si="394"/>
        <v>0</v>
      </c>
      <c r="P6314" s="50">
        <v>0</v>
      </c>
      <c r="Q6314" s="50">
        <v>0</v>
      </c>
      <c r="R6314" s="42">
        <v>0</v>
      </c>
      <c r="S6314" s="42">
        <v>24.086082161956099</v>
      </c>
      <c r="T6314" s="42">
        <v>116.29444527081201</v>
      </c>
      <c r="U6314" s="15">
        <f t="shared" si="395"/>
        <v>0</v>
      </c>
    </row>
    <row r="6315" spans="6:21" x14ac:dyDescent="0.3">
      <c r="F6315" s="5">
        <f>Demand!C6315</f>
        <v>22.62939207702944</v>
      </c>
      <c r="G6315">
        <f>Irradiance!A6315*$B$2*'Technical Data'!$B$2</f>
        <v>0</v>
      </c>
      <c r="H6315" s="5">
        <f t="shared" si="392"/>
        <v>-22.62939207702944</v>
      </c>
      <c r="I6315" s="38">
        <v>0</v>
      </c>
      <c r="J6315" s="35">
        <f>IF(H6315&gt;0,MIN(H6315,($B$3-L6314)/'Technical Data'!$B$5),0)</f>
        <v>0</v>
      </c>
      <c r="K6315" s="15">
        <f>IF(H6315&lt;0,MIN(ABS(H6315),(L6314*'Technical Data'!$B$4)),0)</f>
        <v>22.62939207702944</v>
      </c>
      <c r="L6315" s="15">
        <f>L6314+J6315*'Technical Data'!$B$5-(K6315/'Technical Data'!$B$4)</f>
        <v>148.40930119529233</v>
      </c>
      <c r="N6315" s="15">
        <f t="shared" si="393"/>
        <v>0</v>
      </c>
      <c r="O6315" s="36">
        <f t="shared" si="394"/>
        <v>0</v>
      </c>
      <c r="P6315" s="50">
        <v>0</v>
      </c>
      <c r="Q6315" s="50">
        <v>0</v>
      </c>
      <c r="R6315" s="42">
        <v>0</v>
      </c>
      <c r="S6315" s="42">
        <v>22.629392077029401</v>
      </c>
      <c r="T6315" s="42">
        <v>91.150676296334694</v>
      </c>
      <c r="U6315" s="15">
        <f t="shared" si="395"/>
        <v>0</v>
      </c>
    </row>
    <row r="6316" spans="6:21" x14ac:dyDescent="0.3">
      <c r="F6316" s="5">
        <f>Demand!C6316</f>
        <v>20.875767698938589</v>
      </c>
      <c r="G6316">
        <f>Irradiance!A6316*$B$2*'Technical Data'!$B$2</f>
        <v>0</v>
      </c>
      <c r="H6316" s="5">
        <f t="shared" si="392"/>
        <v>-20.875767698938589</v>
      </c>
      <c r="I6316" s="38">
        <v>0</v>
      </c>
      <c r="J6316" s="35">
        <f>IF(H6316&gt;0,MIN(H6316,($B$3-L6315)/'Technical Data'!$B$5),0)</f>
        <v>0</v>
      </c>
      <c r="K6316" s="15">
        <f>IF(H6316&lt;0,MIN(ABS(H6316),(L6315*'Technical Data'!$B$4)),0)</f>
        <v>20.875767698938589</v>
      </c>
      <c r="L6316" s="15">
        <f>L6315+J6316*'Technical Data'!$B$5-(K6316/'Technical Data'!$B$4)</f>
        <v>125.21400375202722</v>
      </c>
      <c r="N6316" s="15">
        <f t="shared" si="393"/>
        <v>0</v>
      </c>
      <c r="O6316" s="36">
        <f t="shared" si="394"/>
        <v>0</v>
      </c>
      <c r="P6316" s="50">
        <v>0</v>
      </c>
      <c r="Q6316" s="50">
        <v>0</v>
      </c>
      <c r="R6316" s="42">
        <v>0</v>
      </c>
      <c r="S6316" s="42">
        <v>20.875767698938599</v>
      </c>
      <c r="T6316" s="42">
        <v>67.955378853069604</v>
      </c>
      <c r="U6316" s="15">
        <f t="shared" si="395"/>
        <v>0</v>
      </c>
    </row>
    <row r="6317" spans="6:21" x14ac:dyDescent="0.3">
      <c r="F6317" s="5">
        <f>Demand!C6317</f>
        <v>18.93451080661497</v>
      </c>
      <c r="G6317">
        <f>Irradiance!A6317*$B$2*'Technical Data'!$B$2</f>
        <v>0</v>
      </c>
      <c r="H6317" s="5">
        <f t="shared" si="392"/>
        <v>-18.93451080661497</v>
      </c>
      <c r="I6317" s="38">
        <v>0</v>
      </c>
      <c r="J6317" s="35">
        <f>IF(H6317&gt;0,MIN(H6317,($B$3-L6316)/'Technical Data'!$B$5),0)</f>
        <v>0</v>
      </c>
      <c r="K6317" s="15">
        <f>IF(H6317&lt;0,MIN(ABS(H6317),(L6316*'Technical Data'!$B$4)),0)</f>
        <v>18.93451080661497</v>
      </c>
      <c r="L6317" s="15">
        <f>L6316+J6317*'Technical Data'!$B$5-(K6317/'Technical Data'!$B$4)</f>
        <v>104.17565841134393</v>
      </c>
      <c r="N6317" s="15">
        <f t="shared" si="393"/>
        <v>0</v>
      </c>
      <c r="O6317" s="36">
        <f t="shared" si="394"/>
        <v>0</v>
      </c>
      <c r="P6317" s="50">
        <v>0</v>
      </c>
      <c r="Q6317" s="50">
        <v>0</v>
      </c>
      <c r="R6317" s="42">
        <v>0</v>
      </c>
      <c r="S6317" s="42">
        <v>18.934510806614998</v>
      </c>
      <c r="T6317" s="42">
        <v>46.917033512386297</v>
      </c>
      <c r="U6317" s="15">
        <f t="shared" si="395"/>
        <v>0</v>
      </c>
    </row>
    <row r="6318" spans="6:21" x14ac:dyDescent="0.3">
      <c r="F6318" s="5">
        <f>Demand!C6318</f>
        <v>15.414426545557331</v>
      </c>
      <c r="G6318">
        <f>Irradiance!A6318*$B$2*'Technical Data'!$B$2</f>
        <v>0</v>
      </c>
      <c r="H6318" s="5">
        <f t="shared" si="392"/>
        <v>-15.414426545557331</v>
      </c>
      <c r="I6318" s="38">
        <v>0</v>
      </c>
      <c r="J6318" s="35">
        <f>IF(H6318&gt;0,MIN(H6318,($B$3-L6317)/'Technical Data'!$B$5),0)</f>
        <v>0</v>
      </c>
      <c r="K6318" s="15">
        <f>IF(H6318&lt;0,MIN(ABS(H6318),(L6317*'Technical Data'!$B$4)),0)</f>
        <v>15.414426545557331</v>
      </c>
      <c r="L6318" s="15">
        <f>L6317+J6318*'Technical Data'!$B$5-(K6318/'Technical Data'!$B$4)</f>
        <v>87.048517805169126</v>
      </c>
      <c r="N6318" s="15">
        <f t="shared" si="393"/>
        <v>0</v>
      </c>
      <c r="O6318" s="36">
        <f t="shared" si="394"/>
        <v>0</v>
      </c>
      <c r="P6318" s="50">
        <v>0</v>
      </c>
      <c r="Q6318" s="50">
        <v>0</v>
      </c>
      <c r="R6318" s="42">
        <v>0</v>
      </c>
      <c r="S6318" s="42">
        <v>15.4144265455573</v>
      </c>
      <c r="T6318" s="42">
        <v>29.789892906211499</v>
      </c>
      <c r="U6318" s="15">
        <f t="shared" si="395"/>
        <v>0</v>
      </c>
    </row>
    <row r="6319" spans="6:21" x14ac:dyDescent="0.3">
      <c r="F6319" s="5">
        <f>Demand!C6319</f>
        <v>11.737629818305178</v>
      </c>
      <c r="G6319">
        <f>Irradiance!A6319*$B$2*'Technical Data'!$B$2</f>
        <v>0</v>
      </c>
      <c r="H6319" s="5">
        <f t="shared" si="392"/>
        <v>-11.737629818305178</v>
      </c>
      <c r="I6319" s="38">
        <v>0</v>
      </c>
      <c r="J6319" s="35">
        <f>IF(H6319&gt;0,MIN(H6319,($B$3-L6318)/'Technical Data'!$B$5),0)</f>
        <v>0</v>
      </c>
      <c r="K6319" s="15">
        <f>IF(H6319&lt;0,MIN(ABS(H6319),(L6318*'Technical Data'!$B$4)),0)</f>
        <v>11.737629818305178</v>
      </c>
      <c r="L6319" s="15">
        <f>L6318+J6319*'Technical Data'!$B$5-(K6319/'Technical Data'!$B$4)</f>
        <v>74.00670689594115</v>
      </c>
      <c r="N6319" s="15">
        <f t="shared" si="393"/>
        <v>0</v>
      </c>
      <c r="O6319" s="36">
        <f t="shared" si="394"/>
        <v>0</v>
      </c>
      <c r="P6319" s="50">
        <v>0</v>
      </c>
      <c r="Q6319" s="50">
        <v>0</v>
      </c>
      <c r="R6319" s="42">
        <v>0</v>
      </c>
      <c r="S6319" s="42">
        <v>11.7376298183052</v>
      </c>
      <c r="T6319" s="42">
        <v>16.748081996983501</v>
      </c>
      <c r="U6319" s="15">
        <f t="shared" si="395"/>
        <v>0</v>
      </c>
    </row>
    <row r="6320" spans="6:21" x14ac:dyDescent="0.3">
      <c r="F6320" s="5">
        <f>Demand!C6320</f>
        <v>16.105749978485296</v>
      </c>
      <c r="G6320">
        <f>Irradiance!A6320*$B$2*'Technical Data'!$B$2</f>
        <v>3.2842140030668894</v>
      </c>
      <c r="H6320" s="5">
        <f t="shared" si="392"/>
        <v>-12.821535975418406</v>
      </c>
      <c r="I6320" s="38">
        <v>1.0324761812001471</v>
      </c>
      <c r="J6320" s="35">
        <f>IF(H6320&gt;0,MIN(H6320,($B$3-L6319)/'Technical Data'!$B$5),0)</f>
        <v>0</v>
      </c>
      <c r="K6320" s="15">
        <f>IF(H6320&lt;0,MIN(ABS(H6320),(L6319*'Technical Data'!$B$4)),0)</f>
        <v>12.821535975418406</v>
      </c>
      <c r="L6320" s="15">
        <f>L6319+J6320*'Technical Data'!$B$5-(K6320/'Technical Data'!$B$4)</f>
        <v>59.760555812142925</v>
      </c>
      <c r="N6320" s="15">
        <f t="shared" si="393"/>
        <v>3.2842140030668894</v>
      </c>
      <c r="O6320" s="36">
        <f t="shared" si="394"/>
        <v>0</v>
      </c>
      <c r="P6320" s="50">
        <v>0</v>
      </c>
      <c r="Q6320" s="50">
        <v>1.03247618120014</v>
      </c>
      <c r="R6320" s="42">
        <v>0</v>
      </c>
      <c r="S6320" s="42">
        <v>15.0732737972852</v>
      </c>
      <c r="T6320" s="42">
        <v>0</v>
      </c>
      <c r="U6320" s="15">
        <f t="shared" si="395"/>
        <v>3.2842140030668894</v>
      </c>
    </row>
    <row r="6321" spans="6:21" x14ac:dyDescent="0.3">
      <c r="F6321" s="5">
        <f>Demand!C6321</f>
        <v>19.950375521211846</v>
      </c>
      <c r="G6321">
        <f>Irradiance!A6321*$B$2*'Technical Data'!$B$2</f>
        <v>196.65232628120035</v>
      </c>
      <c r="H6321" s="5">
        <f t="shared" si="392"/>
        <v>176.70195075998851</v>
      </c>
      <c r="I6321" s="38">
        <v>61.822659142594183</v>
      </c>
      <c r="J6321" s="35">
        <f>IF(H6321&gt;0,MIN(H6321,($B$3-L6320)/'Technical Data'!$B$5),0)</f>
        <v>176.70195075998851</v>
      </c>
      <c r="K6321" s="15">
        <f>IF(H6321&lt;0,MIN(ABS(H6321),(L6320*'Technical Data'!$B$4)),0)</f>
        <v>0</v>
      </c>
      <c r="L6321" s="15">
        <f>L6320+J6321*'Technical Data'!$B$5-(K6321/'Technical Data'!$B$4)</f>
        <v>218.79231149613258</v>
      </c>
      <c r="N6321" s="15">
        <f t="shared" si="393"/>
        <v>19.950375521211839</v>
      </c>
      <c r="O6321" s="36">
        <f t="shared" si="394"/>
        <v>0</v>
      </c>
      <c r="P6321" s="50">
        <v>41.872283621382103</v>
      </c>
      <c r="Q6321" s="50">
        <v>19.9503755212118</v>
      </c>
      <c r="R6321" s="42">
        <v>0</v>
      </c>
      <c r="S6321" s="42">
        <v>0</v>
      </c>
      <c r="T6321" s="42">
        <v>0</v>
      </c>
      <c r="U6321" s="15">
        <f t="shared" si="395"/>
        <v>19.950375521211839</v>
      </c>
    </row>
    <row r="6322" spans="6:21" x14ac:dyDescent="0.3">
      <c r="F6322" s="5">
        <f>Demand!C6322</f>
        <v>26.300521892971187</v>
      </c>
      <c r="G6322">
        <f>Irradiance!A6322*$B$2*'Technical Data'!$B$2</f>
        <v>414.45178663092895</v>
      </c>
      <c r="H6322" s="5">
        <f t="shared" si="392"/>
        <v>388.15126473795777</v>
      </c>
      <c r="I6322" s="38">
        <v>130.293457598282</v>
      </c>
      <c r="J6322" s="35">
        <f>IF(H6322&gt;0,MIN(H6322,($B$3-L6321)/'Technical Data'!$B$5),0)</f>
        <v>182.02992597378042</v>
      </c>
      <c r="K6322" s="15">
        <f>IF(H6322&lt;0,MIN(ABS(H6322),(L6321*'Technical Data'!$B$4)),0)</f>
        <v>0</v>
      </c>
      <c r="L6322" s="15">
        <f>L6321+J6322*'Technical Data'!$B$5-(K6322/'Technical Data'!$B$4)</f>
        <v>382.61924487253498</v>
      </c>
      <c r="N6322" s="15">
        <f t="shared" si="393"/>
        <v>232.42186065714853</v>
      </c>
      <c r="O6322" s="36">
        <f t="shared" si="394"/>
        <v>206.12133876417735</v>
      </c>
      <c r="P6322" s="50">
        <v>103.99293570531</v>
      </c>
      <c r="Q6322" s="50">
        <v>26.300521892971201</v>
      </c>
      <c r="R6322" s="42">
        <v>0</v>
      </c>
      <c r="S6322" s="42">
        <v>0</v>
      </c>
      <c r="T6322" s="42">
        <v>0</v>
      </c>
      <c r="U6322" s="15">
        <f t="shared" si="395"/>
        <v>232.42186065714853</v>
      </c>
    </row>
    <row r="6323" spans="6:21" x14ac:dyDescent="0.3">
      <c r="F6323" s="5">
        <f>Demand!C6323</f>
        <v>31.07128532907273</v>
      </c>
      <c r="G6323">
        <f>Irradiance!A6323*$B$2*'Technical Data'!$B$2</f>
        <v>605.33671271162166</v>
      </c>
      <c r="H6323" s="5">
        <f t="shared" si="392"/>
        <v>574.26542738254898</v>
      </c>
      <c r="I6323" s="38">
        <v>190.30298783730521</v>
      </c>
      <c r="J6323" s="35">
        <f>IF(H6323&gt;0,MIN(H6323,($B$3-L6322)/'Technical Data'!$B$5),0)</f>
        <v>0</v>
      </c>
      <c r="K6323" s="15">
        <f>IF(H6323&lt;0,MIN(ABS(H6323),(L6322*'Technical Data'!$B$4)),0)</f>
        <v>0</v>
      </c>
      <c r="L6323" s="15">
        <f>L6322+J6323*'Technical Data'!$B$5-(K6323/'Technical Data'!$B$4)</f>
        <v>382.61924487253498</v>
      </c>
      <c r="N6323" s="15">
        <f t="shared" si="393"/>
        <v>605.33671271162166</v>
      </c>
      <c r="O6323" s="36">
        <f t="shared" si="394"/>
        <v>574.26542738254898</v>
      </c>
      <c r="P6323" s="50">
        <v>159.23170250823199</v>
      </c>
      <c r="Q6323" s="50">
        <v>31.071285329072701</v>
      </c>
      <c r="R6323" s="42">
        <v>0</v>
      </c>
      <c r="S6323" s="42">
        <v>0</v>
      </c>
      <c r="T6323" s="42">
        <v>0</v>
      </c>
      <c r="U6323" s="15">
        <f t="shared" si="395"/>
        <v>605.33671271162166</v>
      </c>
    </row>
    <row r="6324" spans="6:21" x14ac:dyDescent="0.3">
      <c r="F6324" s="5">
        <f>Demand!C6324</f>
        <v>33.243541012236534</v>
      </c>
      <c r="G6324">
        <f>Irradiance!A6324*$B$2*'Technical Data'!$B$2</f>
        <v>748.72068991868832</v>
      </c>
      <c r="H6324" s="5">
        <f t="shared" si="392"/>
        <v>715.47714890645182</v>
      </c>
      <c r="I6324" s="38">
        <v>235.37938696775069</v>
      </c>
      <c r="J6324" s="35">
        <f>IF(H6324&gt;0,MIN(H6324,($B$3-L6323)/'Technical Data'!$B$5),0)</f>
        <v>0</v>
      </c>
      <c r="K6324" s="15">
        <f>IF(H6324&lt;0,MIN(ABS(H6324),(L6323*'Technical Data'!$B$4)),0)</f>
        <v>0</v>
      </c>
      <c r="L6324" s="15">
        <f>L6323+J6324*'Technical Data'!$B$5-(K6324/'Technical Data'!$B$4)</f>
        <v>382.61924487253498</v>
      </c>
      <c r="N6324" s="15">
        <f t="shared" si="393"/>
        <v>748.72068991868832</v>
      </c>
      <c r="O6324" s="36">
        <f t="shared" si="394"/>
        <v>715.47714890645182</v>
      </c>
      <c r="P6324" s="50">
        <v>202.13584595551299</v>
      </c>
      <c r="Q6324" s="50">
        <v>33.243541012236498</v>
      </c>
      <c r="R6324" s="42">
        <v>0</v>
      </c>
      <c r="S6324" s="42">
        <v>0</v>
      </c>
      <c r="T6324" s="42">
        <v>0</v>
      </c>
      <c r="U6324" s="15">
        <f t="shared" si="395"/>
        <v>748.72068991868832</v>
      </c>
    </row>
    <row r="6325" spans="6:21" x14ac:dyDescent="0.3">
      <c r="F6325" s="5">
        <f>Demand!C6325</f>
        <v>33.926430872735239</v>
      </c>
      <c r="G6325">
        <f>Irradiance!A6325*$B$2*'Technical Data'!$B$2</f>
        <v>834.43066512067776</v>
      </c>
      <c r="H6325" s="5">
        <f t="shared" si="392"/>
        <v>800.50423424794258</v>
      </c>
      <c r="I6325" s="38">
        <v>262.32449706248622</v>
      </c>
      <c r="J6325" s="35">
        <f>IF(H6325&gt;0,MIN(H6325,($B$3-L6324)/'Technical Data'!$B$5),0)</f>
        <v>0</v>
      </c>
      <c r="K6325" s="15">
        <f>IF(H6325&lt;0,MIN(ABS(H6325),(L6324*'Technical Data'!$B$4)),0)</f>
        <v>0</v>
      </c>
      <c r="L6325" s="15">
        <f>L6324+J6325*'Technical Data'!$B$5-(K6325/'Technical Data'!$B$4)</f>
        <v>382.61924487253498</v>
      </c>
      <c r="N6325" s="15">
        <f t="shared" si="393"/>
        <v>834.43066512067776</v>
      </c>
      <c r="O6325" s="36">
        <f t="shared" si="394"/>
        <v>800.50423424794258</v>
      </c>
      <c r="P6325" s="50">
        <v>228.39806618975001</v>
      </c>
      <c r="Q6325" s="50">
        <v>33.926430872735203</v>
      </c>
      <c r="R6325" s="42">
        <v>0</v>
      </c>
      <c r="S6325" s="42">
        <v>0</v>
      </c>
      <c r="T6325" s="42">
        <v>0</v>
      </c>
      <c r="U6325" s="15">
        <f t="shared" si="395"/>
        <v>834.43066512067776</v>
      </c>
    </row>
    <row r="6326" spans="6:21" x14ac:dyDescent="0.3">
      <c r="F6326" s="5">
        <f>Demand!C6326</f>
        <v>35.368776979539426</v>
      </c>
      <c r="G6326">
        <f>Irradiance!A6326*$B$2*'Technical Data'!$B$2</f>
        <v>864.2288994899676</v>
      </c>
      <c r="H6326" s="5">
        <f t="shared" si="392"/>
        <v>828.86012251042814</v>
      </c>
      <c r="I6326" s="38">
        <v>271.69232973093631</v>
      </c>
      <c r="J6326" s="35">
        <f>IF(H6326&gt;0,MIN(H6326,($B$3-L6325)/'Technical Data'!$B$5),0)</f>
        <v>0</v>
      </c>
      <c r="K6326" s="15">
        <f>IF(H6326&lt;0,MIN(ABS(H6326),(L6325*'Technical Data'!$B$4)),0)</f>
        <v>0</v>
      </c>
      <c r="L6326" s="15">
        <f>L6325+J6326*'Technical Data'!$B$5-(K6326/'Technical Data'!$B$4)</f>
        <v>382.61924487253498</v>
      </c>
      <c r="N6326" s="15">
        <f t="shared" si="393"/>
        <v>864.2288994899676</v>
      </c>
      <c r="O6326" s="36">
        <f t="shared" si="394"/>
        <v>828.86012251042814</v>
      </c>
      <c r="P6326" s="50">
        <v>236.32355275139599</v>
      </c>
      <c r="Q6326" s="50">
        <v>35.368776979539398</v>
      </c>
      <c r="R6326" s="42">
        <v>0</v>
      </c>
      <c r="S6326" s="42">
        <v>0</v>
      </c>
      <c r="T6326" s="42">
        <v>0</v>
      </c>
      <c r="U6326" s="15">
        <f t="shared" si="395"/>
        <v>864.2288994899676</v>
      </c>
    </row>
    <row r="6327" spans="6:21" x14ac:dyDescent="0.3">
      <c r="F6327" s="5">
        <f>Demand!C6327</f>
        <v>34.168540679650661</v>
      </c>
      <c r="G6327">
        <f>Irradiance!A6327*$B$2*'Technical Data'!$B$2</f>
        <v>828.18264823679442</v>
      </c>
      <c r="H6327" s="5">
        <f t="shared" si="392"/>
        <v>794.0141075571438</v>
      </c>
      <c r="I6327" s="38">
        <v>260.36027408361758</v>
      </c>
      <c r="J6327" s="35">
        <f>IF(H6327&gt;0,MIN(H6327,($B$3-L6326)/'Technical Data'!$B$5),0)</f>
        <v>0</v>
      </c>
      <c r="K6327" s="15">
        <f>IF(H6327&lt;0,MIN(ABS(H6327),(L6326*'Technical Data'!$B$4)),0)</f>
        <v>0</v>
      </c>
      <c r="L6327" s="15">
        <f>L6326+J6327*'Technical Data'!$B$5-(K6327/'Technical Data'!$B$4)</f>
        <v>382.61924487253498</v>
      </c>
      <c r="N6327" s="15">
        <f t="shared" si="393"/>
        <v>828.18264823679442</v>
      </c>
      <c r="O6327" s="36">
        <f t="shared" si="394"/>
        <v>794.0141075571438</v>
      </c>
      <c r="P6327" s="50">
        <v>226.191733403966</v>
      </c>
      <c r="Q6327" s="50">
        <v>34.168540679650697</v>
      </c>
      <c r="R6327" s="42">
        <v>0</v>
      </c>
      <c r="S6327" s="42">
        <v>0</v>
      </c>
      <c r="T6327" s="42">
        <v>0</v>
      </c>
      <c r="U6327" s="15">
        <f t="shared" si="395"/>
        <v>828.18264823679442</v>
      </c>
    </row>
    <row r="6328" spans="6:21" x14ac:dyDescent="0.3">
      <c r="F6328" s="5">
        <f>Demand!C6328</f>
        <v>35.115900492440474</v>
      </c>
      <c r="G6328">
        <f>Irradiance!A6328*$B$2*'Technical Data'!$B$2</f>
        <v>735.10321722304514</v>
      </c>
      <c r="H6328" s="5">
        <f t="shared" si="392"/>
        <v>699.98731673060468</v>
      </c>
      <c r="I6328" s="38">
        <v>231.0983881676525</v>
      </c>
      <c r="J6328" s="35">
        <f>IF(H6328&gt;0,MIN(H6328,($B$3-L6327)/'Technical Data'!$B$5),0)</f>
        <v>0</v>
      </c>
      <c r="K6328" s="15">
        <f>IF(H6328&lt;0,MIN(ABS(H6328),(L6327*'Technical Data'!$B$4)),0)</f>
        <v>0</v>
      </c>
      <c r="L6328" s="15">
        <f>L6327+J6328*'Technical Data'!$B$5-(K6328/'Technical Data'!$B$4)</f>
        <v>382.61924487253498</v>
      </c>
      <c r="N6328" s="15">
        <f t="shared" si="393"/>
        <v>735.10321722304514</v>
      </c>
      <c r="O6328" s="36">
        <f t="shared" si="394"/>
        <v>699.98731673060468</v>
      </c>
      <c r="P6328" s="50">
        <v>66.757306435397894</v>
      </c>
      <c r="Q6328" s="50">
        <v>35.115900492440502</v>
      </c>
      <c r="R6328" s="42">
        <v>129.225181239813</v>
      </c>
      <c r="S6328" s="42">
        <v>0</v>
      </c>
      <c r="T6328" s="42">
        <v>116.302663115832</v>
      </c>
      <c r="U6328" s="15">
        <f t="shared" si="395"/>
        <v>735.10321722304514</v>
      </c>
    </row>
    <row r="6329" spans="6:21" x14ac:dyDescent="0.3">
      <c r="F6329" s="5">
        <f>Demand!C6329</f>
        <v>40.493835473921294</v>
      </c>
      <c r="G6329">
        <f>Irradiance!A6329*$B$2*'Technical Data'!$B$2</f>
        <v>588.5952315740368</v>
      </c>
      <c r="H6329" s="5">
        <f t="shared" si="392"/>
        <v>548.10139610011549</v>
      </c>
      <c r="I6329" s="38">
        <v>185.0398775477727</v>
      </c>
      <c r="J6329" s="35">
        <f>IF(H6329&gt;0,MIN(H6329,($B$3-L6328)/'Technical Data'!$B$5),0)</f>
        <v>0</v>
      </c>
      <c r="K6329" s="15">
        <f>IF(H6329&lt;0,MIN(ABS(H6329),(L6328*'Technical Data'!$B$4)),0)</f>
        <v>0</v>
      </c>
      <c r="L6329" s="15">
        <f>L6328+J6329*'Technical Data'!$B$5-(K6329/'Technical Data'!$B$4)</f>
        <v>382.61924487253498</v>
      </c>
      <c r="N6329" s="15">
        <f t="shared" si="393"/>
        <v>588.5952315740368</v>
      </c>
      <c r="O6329" s="36">
        <f t="shared" si="394"/>
        <v>548.10139610011549</v>
      </c>
      <c r="P6329" s="50">
        <v>0</v>
      </c>
      <c r="Q6329" s="50">
        <v>40.493835473921301</v>
      </c>
      <c r="R6329" s="42">
        <v>144.546042073851</v>
      </c>
      <c r="S6329" s="42">
        <v>0</v>
      </c>
      <c r="T6329" s="42">
        <v>246.394100982298</v>
      </c>
      <c r="U6329" s="15">
        <f t="shared" si="395"/>
        <v>588.5952315740368</v>
      </c>
    </row>
    <row r="6330" spans="6:21" x14ac:dyDescent="0.3">
      <c r="F6330" s="5">
        <f>Demand!C6330</f>
        <v>46.289673397026448</v>
      </c>
      <c r="G6330">
        <f>Irradiance!A6330*$B$2*'Technical Data'!$B$2</f>
        <v>398.99194998234583</v>
      </c>
      <c r="H6330" s="5">
        <f t="shared" si="392"/>
        <v>352.7022765853194</v>
      </c>
      <c r="I6330" s="38">
        <v>125.4332648428764</v>
      </c>
      <c r="J6330" s="35">
        <f>IF(H6330&gt;0,MIN(H6330,($B$3-L6329)/'Technical Data'!$B$5),0)</f>
        <v>0</v>
      </c>
      <c r="K6330" s="15">
        <f>IF(H6330&lt;0,MIN(ABS(H6330),(L6329*'Technical Data'!$B$4)),0)</f>
        <v>0</v>
      </c>
      <c r="L6330" s="15">
        <f>L6329+J6330*'Technical Data'!$B$5-(K6330/'Technical Data'!$B$4)</f>
        <v>382.61924487253498</v>
      </c>
      <c r="N6330" s="15">
        <f t="shared" si="393"/>
        <v>398.99194998234583</v>
      </c>
      <c r="O6330" s="36">
        <f t="shared" si="394"/>
        <v>352.7022765853194</v>
      </c>
      <c r="P6330" s="50">
        <v>0</v>
      </c>
      <c r="Q6330" s="50">
        <v>46.289673397026498</v>
      </c>
      <c r="R6330" s="42">
        <v>79.143591445849694</v>
      </c>
      <c r="S6330" s="42">
        <v>0</v>
      </c>
      <c r="T6330" s="42">
        <v>317.62333328356198</v>
      </c>
      <c r="U6330" s="15">
        <f t="shared" si="395"/>
        <v>398.99194998234583</v>
      </c>
    </row>
    <row r="6331" spans="6:21" x14ac:dyDescent="0.3">
      <c r="F6331" s="5">
        <f>Demand!C6331</f>
        <v>46.767771434630347</v>
      </c>
      <c r="G6331">
        <f>Irradiance!A6331*$B$2*'Technical Data'!$B$2</f>
        <v>187.20019817481273</v>
      </c>
      <c r="H6331" s="5">
        <f t="shared" si="392"/>
        <v>140.43242674018239</v>
      </c>
      <c r="I6331" s="38">
        <v>58.8511423284084</v>
      </c>
      <c r="J6331" s="35">
        <f>IF(H6331&gt;0,MIN(H6331,($B$3-L6330)/'Technical Data'!$B$5),0)</f>
        <v>0</v>
      </c>
      <c r="K6331" s="15">
        <f>IF(H6331&lt;0,MIN(ABS(H6331),(L6330*'Technical Data'!$B$4)),0)</f>
        <v>0</v>
      </c>
      <c r="L6331" s="15">
        <f>L6330+J6331*'Technical Data'!$B$5-(K6331/'Technical Data'!$B$4)</f>
        <v>382.61924487253498</v>
      </c>
      <c r="N6331" s="15">
        <f t="shared" si="393"/>
        <v>187.20019817481273</v>
      </c>
      <c r="O6331" s="36">
        <f t="shared" si="394"/>
        <v>140.43242674018239</v>
      </c>
      <c r="P6331" s="50">
        <v>0</v>
      </c>
      <c r="Q6331" s="50">
        <v>46.767771434630298</v>
      </c>
      <c r="R6331" s="42">
        <v>12.0833708937779</v>
      </c>
      <c r="S6331" s="42">
        <v>0</v>
      </c>
      <c r="T6331" s="42">
        <v>328.49836708796198</v>
      </c>
      <c r="U6331" s="15">
        <f t="shared" si="395"/>
        <v>187.20019817481273</v>
      </c>
    </row>
    <row r="6332" spans="6:21" x14ac:dyDescent="0.3">
      <c r="F6332" s="5">
        <f>Demand!C6332</f>
        <v>41.118683484786189</v>
      </c>
      <c r="G6332">
        <f>Irradiance!A6332*$B$2*'Technical Data'!$B$2</f>
        <v>2.3229806363156049</v>
      </c>
      <c r="H6332" s="5">
        <f t="shared" si="392"/>
        <v>-38.795702848470583</v>
      </c>
      <c r="I6332" s="38">
        <v>0.73028803060498237</v>
      </c>
      <c r="J6332" s="35">
        <f>IF(H6332&gt;0,MIN(H6332,($B$3-L6331)/'Technical Data'!$B$5),0)</f>
        <v>0</v>
      </c>
      <c r="K6332" s="15">
        <f>IF(H6332&lt;0,MIN(ABS(H6332),(L6331*'Technical Data'!$B$4)),0)</f>
        <v>38.795702848470583</v>
      </c>
      <c r="L6332" s="15">
        <f>L6331+J6332*'Technical Data'!$B$5-(K6332/'Technical Data'!$B$4)</f>
        <v>339.51290837423431</v>
      </c>
      <c r="N6332" s="15">
        <f t="shared" si="393"/>
        <v>2.3229806363156049</v>
      </c>
      <c r="O6332" s="36">
        <f t="shared" si="394"/>
        <v>0</v>
      </c>
      <c r="P6332" s="50">
        <v>0</v>
      </c>
      <c r="Q6332" s="50">
        <v>0.73028803060498004</v>
      </c>
      <c r="R6332" s="42">
        <v>0</v>
      </c>
      <c r="S6332" s="42">
        <v>40.3883954541812</v>
      </c>
      <c r="T6332" s="42">
        <v>283.62237213887198</v>
      </c>
      <c r="U6332" s="15">
        <f t="shared" si="395"/>
        <v>2.3229806363156049</v>
      </c>
    </row>
    <row r="6333" spans="6:21" x14ac:dyDescent="0.3">
      <c r="F6333" s="5">
        <f>Demand!C6333</f>
        <v>30.670752484741968</v>
      </c>
      <c r="G6333">
        <f>Irradiance!A6333*$B$2*'Technical Data'!$B$2</f>
        <v>0</v>
      </c>
      <c r="H6333" s="5">
        <f t="shared" si="392"/>
        <v>-30.670752484741968</v>
      </c>
      <c r="I6333" s="38">
        <v>0</v>
      </c>
      <c r="J6333" s="35">
        <f>IF(H6333&gt;0,MIN(H6333,($B$3-L6332)/'Technical Data'!$B$5),0)</f>
        <v>0</v>
      </c>
      <c r="K6333" s="15">
        <f>IF(H6333&lt;0,MIN(ABS(H6333),(L6332*'Technical Data'!$B$4)),0)</f>
        <v>30.670752484741968</v>
      </c>
      <c r="L6333" s="15">
        <f>L6332+J6333*'Technical Data'!$B$5-(K6333/'Technical Data'!$B$4)</f>
        <v>305.43429450229883</v>
      </c>
      <c r="N6333" s="15">
        <f t="shared" si="393"/>
        <v>0</v>
      </c>
      <c r="O6333" s="36">
        <f t="shared" si="394"/>
        <v>0</v>
      </c>
      <c r="P6333" s="50">
        <v>0</v>
      </c>
      <c r="Q6333" s="50">
        <v>0</v>
      </c>
      <c r="R6333" s="42">
        <v>0</v>
      </c>
      <c r="S6333" s="42">
        <v>30.670752484742</v>
      </c>
      <c r="T6333" s="42">
        <v>249.543758266937</v>
      </c>
      <c r="U6333" s="15">
        <f t="shared" si="395"/>
        <v>0</v>
      </c>
    </row>
    <row r="6334" spans="6:21" x14ac:dyDescent="0.3">
      <c r="F6334" s="5">
        <f>Demand!C6334</f>
        <v>23.361535002938691</v>
      </c>
      <c r="G6334">
        <f>Irradiance!A6334*$B$2*'Technical Data'!$B$2</f>
        <v>0</v>
      </c>
      <c r="H6334" s="5">
        <f t="shared" si="392"/>
        <v>-23.361535002938691</v>
      </c>
      <c r="I6334" s="38">
        <v>0</v>
      </c>
      <c r="J6334" s="35">
        <f>IF(H6334&gt;0,MIN(H6334,($B$3-L6333)/'Technical Data'!$B$5),0)</f>
        <v>0</v>
      </c>
      <c r="K6334" s="15">
        <f>IF(H6334&lt;0,MIN(ABS(H6334),(L6333*'Technical Data'!$B$4)),0)</f>
        <v>23.361535002938691</v>
      </c>
      <c r="L6334" s="15">
        <f>L6333+J6334*'Technical Data'!$B$5-(K6334/'Technical Data'!$B$4)</f>
        <v>279.47703338792252</v>
      </c>
      <c r="N6334" s="15">
        <f t="shared" si="393"/>
        <v>0</v>
      </c>
      <c r="O6334" s="36">
        <f t="shared" si="394"/>
        <v>0</v>
      </c>
      <c r="P6334" s="50">
        <v>0</v>
      </c>
      <c r="Q6334" s="50">
        <v>0</v>
      </c>
      <c r="R6334" s="42">
        <v>0</v>
      </c>
      <c r="S6334" s="42">
        <v>23.361535002938702</v>
      </c>
      <c r="T6334" s="42">
        <v>223.58649715256001</v>
      </c>
      <c r="U6334" s="15">
        <f t="shared" si="395"/>
        <v>0</v>
      </c>
    </row>
    <row r="6335" spans="6:21" x14ac:dyDescent="0.3">
      <c r="F6335" s="5">
        <f>Demand!C6335</f>
        <v>23.694124795974531</v>
      </c>
      <c r="G6335">
        <f>Irradiance!A6335*$B$2*'Technical Data'!$B$2</f>
        <v>0</v>
      </c>
      <c r="H6335" s="5">
        <f t="shared" si="392"/>
        <v>-23.694124795974531</v>
      </c>
      <c r="I6335" s="38">
        <v>0</v>
      </c>
      <c r="J6335" s="35">
        <f>IF(H6335&gt;0,MIN(H6335,($B$3-L6334)/'Technical Data'!$B$5),0)</f>
        <v>0</v>
      </c>
      <c r="K6335" s="15">
        <f>IF(H6335&lt;0,MIN(ABS(H6335),(L6334*'Technical Data'!$B$4)),0)</f>
        <v>23.694124795974531</v>
      </c>
      <c r="L6335" s="15">
        <f>L6334+J6335*'Technical Data'!$B$5-(K6335/'Technical Data'!$B$4)</f>
        <v>253.15022805906193</v>
      </c>
      <c r="N6335" s="15">
        <f t="shared" si="393"/>
        <v>0</v>
      </c>
      <c r="O6335" s="36">
        <f t="shared" si="394"/>
        <v>0</v>
      </c>
      <c r="P6335" s="50">
        <v>0</v>
      </c>
      <c r="Q6335" s="50">
        <v>0</v>
      </c>
      <c r="R6335" s="42">
        <v>0</v>
      </c>
      <c r="S6335" s="42">
        <v>23.694124795974499</v>
      </c>
      <c r="T6335" s="42">
        <v>197.2596918237</v>
      </c>
      <c r="U6335" s="15">
        <f t="shared" si="395"/>
        <v>0</v>
      </c>
    </row>
    <row r="6336" spans="6:21" x14ac:dyDescent="0.3">
      <c r="F6336" s="5">
        <f>Demand!C6336</f>
        <v>24.276849185561982</v>
      </c>
      <c r="G6336">
        <f>Irradiance!A6336*$B$2*'Technical Data'!$B$2</f>
        <v>0</v>
      </c>
      <c r="H6336" s="5">
        <f t="shared" si="392"/>
        <v>-24.276849185561982</v>
      </c>
      <c r="I6336" s="38">
        <v>0</v>
      </c>
      <c r="J6336" s="35">
        <f>IF(H6336&gt;0,MIN(H6336,($B$3-L6335)/'Technical Data'!$B$5),0)</f>
        <v>0</v>
      </c>
      <c r="K6336" s="15">
        <f>IF(H6336&lt;0,MIN(ABS(H6336),(L6335*'Technical Data'!$B$4)),0)</f>
        <v>24.276849185561982</v>
      </c>
      <c r="L6336" s="15">
        <f>L6335+J6336*'Technical Data'!$B$5-(K6336/'Technical Data'!$B$4)</f>
        <v>226.17595118621529</v>
      </c>
      <c r="N6336" s="15">
        <f t="shared" si="393"/>
        <v>0</v>
      </c>
      <c r="O6336" s="36">
        <f t="shared" si="394"/>
        <v>0</v>
      </c>
      <c r="P6336" s="50">
        <v>0</v>
      </c>
      <c r="Q6336" s="50">
        <v>0</v>
      </c>
      <c r="R6336" s="42">
        <v>0</v>
      </c>
      <c r="S6336" s="42">
        <v>24.276849185562</v>
      </c>
      <c r="T6336" s="42">
        <v>170.28541495085301</v>
      </c>
      <c r="U6336" s="15">
        <f t="shared" si="395"/>
        <v>0</v>
      </c>
    </row>
    <row r="6337" spans="6:21" x14ac:dyDescent="0.3">
      <c r="F6337" s="5">
        <f>Demand!C6337</f>
        <v>24.556155241846803</v>
      </c>
      <c r="G6337">
        <f>Irradiance!A6337*$B$2*'Technical Data'!$B$2</f>
        <v>0</v>
      </c>
      <c r="H6337" s="5">
        <f t="shared" si="392"/>
        <v>-24.556155241846803</v>
      </c>
      <c r="I6337" s="38">
        <v>0</v>
      </c>
      <c r="J6337" s="35">
        <f>IF(H6337&gt;0,MIN(H6337,($B$3-L6336)/'Technical Data'!$B$5),0)</f>
        <v>0</v>
      </c>
      <c r="K6337" s="15">
        <f>IF(H6337&lt;0,MIN(ABS(H6337),(L6336*'Technical Data'!$B$4)),0)</f>
        <v>24.556155241846803</v>
      </c>
      <c r="L6337" s="15">
        <f>L6336+J6337*'Technical Data'!$B$5-(K6337/'Technical Data'!$B$4)</f>
        <v>198.89133425082994</v>
      </c>
      <c r="N6337" s="15">
        <f t="shared" si="393"/>
        <v>0</v>
      </c>
      <c r="O6337" s="36">
        <f t="shared" si="394"/>
        <v>0</v>
      </c>
      <c r="P6337" s="50">
        <v>0</v>
      </c>
      <c r="Q6337" s="50">
        <v>0</v>
      </c>
      <c r="R6337" s="42">
        <v>0</v>
      </c>
      <c r="S6337" s="42">
        <v>24.556155241846799</v>
      </c>
      <c r="T6337" s="42">
        <v>143.00079801546801</v>
      </c>
      <c r="U6337" s="15">
        <f t="shared" si="395"/>
        <v>0</v>
      </c>
    </row>
    <row r="6338" spans="6:21" x14ac:dyDescent="0.3">
      <c r="F6338" s="5">
        <f>Demand!C6338</f>
        <v>24.086082161956142</v>
      </c>
      <c r="G6338">
        <f>Irradiance!A6338*$B$2*'Technical Data'!$B$2</f>
        <v>0</v>
      </c>
      <c r="H6338" s="5">
        <f t="shared" ref="H6338:H6401" si="396">G6338-F6338</f>
        <v>-24.086082161956142</v>
      </c>
      <c r="I6338" s="38">
        <v>0</v>
      </c>
      <c r="J6338" s="35">
        <f>IF(H6338&gt;0,MIN(H6338,($B$3-L6337)/'Technical Data'!$B$5),0)</f>
        <v>0</v>
      </c>
      <c r="K6338" s="15">
        <f>IF(H6338&lt;0,MIN(ABS(H6338),(L6337*'Technical Data'!$B$4)),0)</f>
        <v>24.086082161956142</v>
      </c>
      <c r="L6338" s="15">
        <f>L6337+J6338*'Technical Data'!$B$5-(K6338/'Technical Data'!$B$4)</f>
        <v>172.12902073754535</v>
      </c>
      <c r="N6338" s="15">
        <f t="shared" ref="N6338:N6401" si="397">U6338</f>
        <v>0</v>
      </c>
      <c r="O6338" s="36">
        <f t="shared" ref="O6338:O6401" si="398">N6338+(K6338)-F6338</f>
        <v>0</v>
      </c>
      <c r="P6338" s="50">
        <v>0</v>
      </c>
      <c r="Q6338" s="50">
        <v>0</v>
      </c>
      <c r="R6338" s="42">
        <v>0</v>
      </c>
      <c r="S6338" s="42">
        <v>24.086082161956099</v>
      </c>
      <c r="T6338" s="42">
        <v>116.238484502183</v>
      </c>
      <c r="U6338" s="15">
        <f t="shared" ref="U6338:U6401" si="399">G6338-(J6338)</f>
        <v>0</v>
      </c>
    </row>
    <row r="6339" spans="6:21" x14ac:dyDescent="0.3">
      <c r="F6339" s="5">
        <f>Demand!C6339</f>
        <v>22.62939207702944</v>
      </c>
      <c r="G6339">
        <f>Irradiance!A6339*$B$2*'Technical Data'!$B$2</f>
        <v>0</v>
      </c>
      <c r="H6339" s="5">
        <f t="shared" si="396"/>
        <v>-22.62939207702944</v>
      </c>
      <c r="I6339" s="38">
        <v>0</v>
      </c>
      <c r="J6339" s="35">
        <f>IF(H6339&gt;0,MIN(H6339,($B$3-L6338)/'Technical Data'!$B$5),0)</f>
        <v>0</v>
      </c>
      <c r="K6339" s="15">
        <f>IF(H6339&lt;0,MIN(ABS(H6339),(L6338*'Technical Data'!$B$4)),0)</f>
        <v>22.62939207702944</v>
      </c>
      <c r="L6339" s="15">
        <f>L6338+J6339*'Technical Data'!$B$5-(K6339/'Technical Data'!$B$4)</f>
        <v>146.98525176306819</v>
      </c>
      <c r="N6339" s="15">
        <f t="shared" si="397"/>
        <v>0</v>
      </c>
      <c r="O6339" s="36">
        <f t="shared" si="398"/>
        <v>0</v>
      </c>
      <c r="P6339" s="50">
        <v>0</v>
      </c>
      <c r="Q6339" s="50">
        <v>0</v>
      </c>
      <c r="R6339" s="42">
        <v>0</v>
      </c>
      <c r="S6339" s="42">
        <v>22.629392077029401</v>
      </c>
      <c r="T6339" s="42">
        <v>91.094715527706001</v>
      </c>
      <c r="U6339" s="15">
        <f t="shared" si="399"/>
        <v>0</v>
      </c>
    </row>
    <row r="6340" spans="6:21" x14ac:dyDescent="0.3">
      <c r="F6340" s="5">
        <f>Demand!C6340</f>
        <v>20.875767698938589</v>
      </c>
      <c r="G6340">
        <f>Irradiance!A6340*$B$2*'Technical Data'!$B$2</f>
        <v>0</v>
      </c>
      <c r="H6340" s="5">
        <f t="shared" si="396"/>
        <v>-20.875767698938589</v>
      </c>
      <c r="I6340" s="38">
        <v>0</v>
      </c>
      <c r="J6340" s="35">
        <f>IF(H6340&gt;0,MIN(H6340,($B$3-L6339)/'Technical Data'!$B$5),0)</f>
        <v>0</v>
      </c>
      <c r="K6340" s="15">
        <f>IF(H6340&lt;0,MIN(ABS(H6340),(L6339*'Technical Data'!$B$4)),0)</f>
        <v>20.875767698938589</v>
      </c>
      <c r="L6340" s="15">
        <f>L6339+J6340*'Technical Data'!$B$5-(K6340/'Technical Data'!$B$4)</f>
        <v>123.78995431980309</v>
      </c>
      <c r="N6340" s="15">
        <f t="shared" si="397"/>
        <v>0</v>
      </c>
      <c r="O6340" s="36">
        <f t="shared" si="398"/>
        <v>0</v>
      </c>
      <c r="P6340" s="50">
        <v>0</v>
      </c>
      <c r="Q6340" s="50">
        <v>0</v>
      </c>
      <c r="R6340" s="42">
        <v>0</v>
      </c>
      <c r="S6340" s="42">
        <v>20.875767698938599</v>
      </c>
      <c r="T6340" s="42">
        <v>67.899418084440896</v>
      </c>
      <c r="U6340" s="15">
        <f t="shared" si="399"/>
        <v>0</v>
      </c>
    </row>
    <row r="6341" spans="6:21" x14ac:dyDescent="0.3">
      <c r="F6341" s="5">
        <f>Demand!C6341</f>
        <v>18.93451080661497</v>
      </c>
      <c r="G6341">
        <f>Irradiance!A6341*$B$2*'Technical Data'!$B$2</f>
        <v>0</v>
      </c>
      <c r="H6341" s="5">
        <f t="shared" si="396"/>
        <v>-18.93451080661497</v>
      </c>
      <c r="I6341" s="38">
        <v>0</v>
      </c>
      <c r="J6341" s="35">
        <f>IF(H6341&gt;0,MIN(H6341,($B$3-L6340)/'Technical Data'!$B$5),0)</f>
        <v>0</v>
      </c>
      <c r="K6341" s="15">
        <f>IF(H6341&lt;0,MIN(ABS(H6341),(L6340*'Technical Data'!$B$4)),0)</f>
        <v>18.93451080661497</v>
      </c>
      <c r="L6341" s="15">
        <f>L6340+J6341*'Technical Data'!$B$5-(K6341/'Technical Data'!$B$4)</f>
        <v>102.75160897911979</v>
      </c>
      <c r="N6341" s="15">
        <f t="shared" si="397"/>
        <v>0</v>
      </c>
      <c r="O6341" s="36">
        <f t="shared" si="398"/>
        <v>0</v>
      </c>
      <c r="P6341" s="50">
        <v>0</v>
      </c>
      <c r="Q6341" s="50">
        <v>0</v>
      </c>
      <c r="R6341" s="42">
        <v>0</v>
      </c>
      <c r="S6341" s="42">
        <v>18.934510806614998</v>
      </c>
      <c r="T6341" s="42">
        <v>46.861072743757603</v>
      </c>
      <c r="U6341" s="15">
        <f t="shared" si="399"/>
        <v>0</v>
      </c>
    </row>
    <row r="6342" spans="6:21" x14ac:dyDescent="0.3">
      <c r="F6342" s="5">
        <f>Demand!C6342</f>
        <v>15.414426545557331</v>
      </c>
      <c r="G6342">
        <f>Irradiance!A6342*$B$2*'Technical Data'!$B$2</f>
        <v>0</v>
      </c>
      <c r="H6342" s="5">
        <f t="shared" si="396"/>
        <v>-15.414426545557331</v>
      </c>
      <c r="I6342" s="38">
        <v>0</v>
      </c>
      <c r="J6342" s="35">
        <f>IF(H6342&gt;0,MIN(H6342,($B$3-L6341)/'Technical Data'!$B$5),0)</f>
        <v>0</v>
      </c>
      <c r="K6342" s="15">
        <f>IF(H6342&lt;0,MIN(ABS(H6342),(L6341*'Technical Data'!$B$4)),0)</f>
        <v>15.414426545557331</v>
      </c>
      <c r="L6342" s="15">
        <f>L6341+J6342*'Technical Data'!$B$5-(K6342/'Technical Data'!$B$4)</f>
        <v>85.624468372944989</v>
      </c>
      <c r="N6342" s="15">
        <f t="shared" si="397"/>
        <v>0</v>
      </c>
      <c r="O6342" s="36">
        <f t="shared" si="398"/>
        <v>0</v>
      </c>
      <c r="P6342" s="50">
        <v>0</v>
      </c>
      <c r="Q6342" s="50">
        <v>0</v>
      </c>
      <c r="R6342" s="42">
        <v>0</v>
      </c>
      <c r="S6342" s="42">
        <v>15.4144265455573</v>
      </c>
      <c r="T6342" s="42">
        <v>29.733932137582698</v>
      </c>
      <c r="U6342" s="15">
        <f t="shared" si="399"/>
        <v>0</v>
      </c>
    </row>
    <row r="6343" spans="6:21" x14ac:dyDescent="0.3">
      <c r="F6343" s="5">
        <f>Demand!C6343</f>
        <v>11.737629818305178</v>
      </c>
      <c r="G6343">
        <f>Irradiance!A6343*$B$2*'Technical Data'!$B$2</f>
        <v>0</v>
      </c>
      <c r="H6343" s="5">
        <f t="shared" si="396"/>
        <v>-11.737629818305178</v>
      </c>
      <c r="I6343" s="38">
        <v>0</v>
      </c>
      <c r="J6343" s="35">
        <f>IF(H6343&gt;0,MIN(H6343,($B$3-L6342)/'Technical Data'!$B$5),0)</f>
        <v>0</v>
      </c>
      <c r="K6343" s="15">
        <f>IF(H6343&lt;0,MIN(ABS(H6343),(L6342*'Technical Data'!$B$4)),0)</f>
        <v>11.737629818305178</v>
      </c>
      <c r="L6343" s="15">
        <f>L6342+J6343*'Technical Data'!$B$5-(K6343/'Technical Data'!$B$4)</f>
        <v>72.582657463717013</v>
      </c>
      <c r="N6343" s="15">
        <f t="shared" si="397"/>
        <v>0</v>
      </c>
      <c r="O6343" s="36">
        <f t="shared" si="398"/>
        <v>0</v>
      </c>
      <c r="P6343" s="50">
        <v>0</v>
      </c>
      <c r="Q6343" s="50">
        <v>0</v>
      </c>
      <c r="R6343" s="42">
        <v>0</v>
      </c>
      <c r="S6343" s="42">
        <v>11.7376298183052</v>
      </c>
      <c r="T6343" s="42">
        <v>16.6921212283548</v>
      </c>
      <c r="U6343" s="15">
        <f t="shared" si="399"/>
        <v>0</v>
      </c>
    </row>
    <row r="6344" spans="6:21" x14ac:dyDescent="0.3">
      <c r="F6344" s="5">
        <f>Demand!C6344</f>
        <v>16.105749978485296</v>
      </c>
      <c r="G6344">
        <f>Irradiance!A6344*$B$2*'Technical Data'!$B$2</f>
        <v>3.4444195641921036</v>
      </c>
      <c r="H6344" s="5">
        <f t="shared" si="396"/>
        <v>-12.661330414293193</v>
      </c>
      <c r="I6344" s="38">
        <v>1.082840872966008</v>
      </c>
      <c r="J6344" s="35">
        <f>IF(H6344&gt;0,MIN(H6344,($B$3-L6343)/'Technical Data'!$B$5),0)</f>
        <v>0</v>
      </c>
      <c r="K6344" s="15">
        <f>IF(H6344&lt;0,MIN(ABS(H6344),(L6343*'Technical Data'!$B$4)),0)</f>
        <v>12.661330414293193</v>
      </c>
      <c r="L6344" s="15">
        <f>L6343+J6344*'Technical Data'!$B$5-(K6344/'Technical Data'!$B$4)</f>
        <v>58.514512558946798</v>
      </c>
      <c r="N6344" s="15">
        <f t="shared" si="397"/>
        <v>3.4444195641921036</v>
      </c>
      <c r="O6344" s="36">
        <f t="shared" si="398"/>
        <v>0</v>
      </c>
      <c r="P6344" s="50">
        <v>0</v>
      </c>
      <c r="Q6344" s="50">
        <v>1.082840872966</v>
      </c>
      <c r="R6344" s="42">
        <v>0</v>
      </c>
      <c r="S6344" s="42">
        <v>15.0229091055193</v>
      </c>
      <c r="T6344" s="42">
        <v>0</v>
      </c>
      <c r="U6344" s="15">
        <f t="shared" si="399"/>
        <v>3.4444195641921036</v>
      </c>
    </row>
    <row r="6345" spans="6:21" x14ac:dyDescent="0.3">
      <c r="F6345" s="5">
        <f>Demand!C6345</f>
        <v>19.950375521211846</v>
      </c>
      <c r="G6345">
        <f>Irradiance!A6345*$B$2*'Technical Data'!$B$2</f>
        <v>192.88749559475781</v>
      </c>
      <c r="H6345" s="5">
        <f t="shared" si="396"/>
        <v>172.93712007354597</v>
      </c>
      <c r="I6345" s="38">
        <v>60.639088886096459</v>
      </c>
      <c r="J6345" s="35">
        <f>IF(H6345&gt;0,MIN(H6345,($B$3-L6344)/'Technical Data'!$B$5),0)</f>
        <v>172.93712007354597</v>
      </c>
      <c r="K6345" s="15">
        <f>IF(H6345&lt;0,MIN(ABS(H6345),(L6344*'Technical Data'!$B$4)),0)</f>
        <v>0</v>
      </c>
      <c r="L6345" s="15">
        <f>L6344+J6345*'Technical Data'!$B$5-(K6345/'Technical Data'!$B$4)</f>
        <v>214.15792062513816</v>
      </c>
      <c r="N6345" s="15">
        <f t="shared" si="397"/>
        <v>19.950375521211839</v>
      </c>
      <c r="O6345" s="36">
        <f t="shared" si="398"/>
        <v>0</v>
      </c>
      <c r="P6345" s="50">
        <v>40.6887133648844</v>
      </c>
      <c r="Q6345" s="50">
        <v>19.9503755212118</v>
      </c>
      <c r="R6345" s="42">
        <v>0</v>
      </c>
      <c r="S6345" s="42">
        <v>0</v>
      </c>
      <c r="T6345" s="42">
        <v>0</v>
      </c>
      <c r="U6345" s="15">
        <f t="shared" si="399"/>
        <v>19.950375521211839</v>
      </c>
    </row>
    <row r="6346" spans="6:21" x14ac:dyDescent="0.3">
      <c r="F6346" s="5">
        <f>Demand!C6346</f>
        <v>26.300521892971187</v>
      </c>
      <c r="G6346">
        <f>Irradiance!A6346*$B$2*'Technical Data'!$B$2</f>
        <v>405.72058354960484</v>
      </c>
      <c r="H6346" s="5">
        <f t="shared" si="396"/>
        <v>379.42006165663366</v>
      </c>
      <c r="I6346" s="38">
        <v>127.5485818970426</v>
      </c>
      <c r="J6346" s="35">
        <f>IF(H6346&gt;0,MIN(H6346,($B$3-L6345)/'Technical Data'!$B$5),0)</f>
        <v>187.17924916377424</v>
      </c>
      <c r="K6346" s="15">
        <f>IF(H6346&lt;0,MIN(ABS(H6346),(L6345*'Technical Data'!$B$4)),0)</f>
        <v>0</v>
      </c>
      <c r="L6346" s="15">
        <f>L6345+J6346*'Technical Data'!$B$5-(K6346/'Technical Data'!$B$4)</f>
        <v>382.61924487253498</v>
      </c>
      <c r="N6346" s="15">
        <f t="shared" si="397"/>
        <v>218.5413343858306</v>
      </c>
      <c r="O6346" s="36">
        <f t="shared" si="398"/>
        <v>192.24081249285942</v>
      </c>
      <c r="P6346" s="50">
        <v>101.24806000407099</v>
      </c>
      <c r="Q6346" s="50">
        <v>26.300521892971201</v>
      </c>
      <c r="R6346" s="42">
        <v>0</v>
      </c>
      <c r="S6346" s="42">
        <v>0</v>
      </c>
      <c r="T6346" s="42">
        <v>0</v>
      </c>
      <c r="U6346" s="15">
        <f t="shared" si="399"/>
        <v>218.5413343858306</v>
      </c>
    </row>
    <row r="6347" spans="6:21" x14ac:dyDescent="0.3">
      <c r="F6347" s="5">
        <f>Demand!C6347</f>
        <v>31.07128532907273</v>
      </c>
      <c r="G6347">
        <f>Irradiance!A6347*$B$2*'Technical Data'!$B$2</f>
        <v>591.79934279654105</v>
      </c>
      <c r="H6347" s="5">
        <f t="shared" si="396"/>
        <v>560.72805746746837</v>
      </c>
      <c r="I6347" s="38">
        <v>186.04717138308999</v>
      </c>
      <c r="J6347" s="35">
        <f>IF(H6347&gt;0,MIN(H6347,($B$3-L6346)/'Technical Data'!$B$5),0)</f>
        <v>0</v>
      </c>
      <c r="K6347" s="15">
        <f>IF(H6347&lt;0,MIN(ABS(H6347),(L6346*'Technical Data'!$B$4)),0)</f>
        <v>0</v>
      </c>
      <c r="L6347" s="15">
        <f>L6346+J6347*'Technical Data'!$B$5-(K6347/'Technical Data'!$B$4)</f>
        <v>382.61924487253498</v>
      </c>
      <c r="N6347" s="15">
        <f t="shared" si="397"/>
        <v>591.79934279654105</v>
      </c>
      <c r="O6347" s="36">
        <f t="shared" si="398"/>
        <v>560.72805746746837</v>
      </c>
      <c r="P6347" s="50">
        <v>154.975886054017</v>
      </c>
      <c r="Q6347" s="50">
        <v>31.071285329072701</v>
      </c>
      <c r="R6347" s="42">
        <v>0</v>
      </c>
      <c r="S6347" s="42">
        <v>0</v>
      </c>
      <c r="T6347" s="42">
        <v>0</v>
      </c>
      <c r="U6347" s="15">
        <f t="shared" si="399"/>
        <v>591.79934279654105</v>
      </c>
    </row>
    <row r="6348" spans="6:21" x14ac:dyDescent="0.3">
      <c r="F6348" s="5">
        <f>Demand!C6348</f>
        <v>33.243541012236534</v>
      </c>
      <c r="G6348">
        <f>Irradiance!A6348*$B$2*'Technical Data'!$B$2</f>
        <v>733.42105883123031</v>
      </c>
      <c r="H6348" s="5">
        <f t="shared" si="396"/>
        <v>700.17751781899381</v>
      </c>
      <c r="I6348" s="38">
        <v>230.56955890411089</v>
      </c>
      <c r="J6348" s="35">
        <f>IF(H6348&gt;0,MIN(H6348,($B$3-L6347)/'Technical Data'!$B$5),0)</f>
        <v>0</v>
      </c>
      <c r="K6348" s="15">
        <f>IF(H6348&lt;0,MIN(ABS(H6348),(L6347*'Technical Data'!$B$4)),0)</f>
        <v>0</v>
      </c>
      <c r="L6348" s="15">
        <f>L6347+J6348*'Technical Data'!$B$5-(K6348/'Technical Data'!$B$4)</f>
        <v>382.61924487253498</v>
      </c>
      <c r="N6348" s="15">
        <f t="shared" si="397"/>
        <v>733.42105883123031</v>
      </c>
      <c r="O6348" s="36">
        <f t="shared" si="398"/>
        <v>700.17751781899381</v>
      </c>
      <c r="P6348" s="50">
        <v>197.32601789187399</v>
      </c>
      <c r="Q6348" s="50">
        <v>33.243541012236498</v>
      </c>
      <c r="R6348" s="42">
        <v>0</v>
      </c>
      <c r="S6348" s="42">
        <v>0</v>
      </c>
      <c r="T6348" s="42">
        <v>0</v>
      </c>
      <c r="U6348" s="15">
        <f t="shared" si="399"/>
        <v>733.42105883123031</v>
      </c>
    </row>
    <row r="6349" spans="6:21" x14ac:dyDescent="0.3">
      <c r="F6349" s="5">
        <f>Demand!C6349</f>
        <v>33.926430872735239</v>
      </c>
      <c r="G6349">
        <f>Irradiance!A6349*$B$2*'Technical Data'!$B$2</f>
        <v>818.57031456928155</v>
      </c>
      <c r="H6349" s="5">
        <f t="shared" si="396"/>
        <v>784.64388369654625</v>
      </c>
      <c r="I6349" s="38">
        <v>257.33839257766601</v>
      </c>
      <c r="J6349" s="35">
        <f>IF(H6349&gt;0,MIN(H6349,($B$3-L6348)/'Technical Data'!$B$5),0)</f>
        <v>0</v>
      </c>
      <c r="K6349" s="15">
        <f>IF(H6349&lt;0,MIN(ABS(H6349),(L6348*'Technical Data'!$B$4)),0)</f>
        <v>0</v>
      </c>
      <c r="L6349" s="15">
        <f>L6348+J6349*'Technical Data'!$B$5-(K6349/'Technical Data'!$B$4)</f>
        <v>382.61924487253498</v>
      </c>
      <c r="N6349" s="15">
        <f t="shared" si="397"/>
        <v>818.57031456928155</v>
      </c>
      <c r="O6349" s="36">
        <f t="shared" si="398"/>
        <v>784.64388369654625</v>
      </c>
      <c r="P6349" s="50">
        <v>223.41196170493001</v>
      </c>
      <c r="Q6349" s="50">
        <v>33.926430872735203</v>
      </c>
      <c r="R6349" s="42">
        <v>0</v>
      </c>
      <c r="S6349" s="42">
        <v>0</v>
      </c>
      <c r="T6349" s="42">
        <v>0</v>
      </c>
      <c r="U6349" s="15">
        <f t="shared" si="399"/>
        <v>818.57031456928155</v>
      </c>
    </row>
    <row r="6350" spans="6:21" x14ac:dyDescent="0.3">
      <c r="F6350" s="5">
        <f>Demand!C6350</f>
        <v>35.368776979539426</v>
      </c>
      <c r="G6350">
        <f>Irradiance!A6350*$B$2*'Technical Data'!$B$2</f>
        <v>844.92412937437939</v>
      </c>
      <c r="H6350" s="5">
        <f t="shared" si="396"/>
        <v>809.55535239483993</v>
      </c>
      <c r="I6350" s="38">
        <v>265.62338437315009</v>
      </c>
      <c r="J6350" s="35">
        <f>IF(H6350&gt;0,MIN(H6350,($B$3-L6349)/'Technical Data'!$B$5),0)</f>
        <v>0</v>
      </c>
      <c r="K6350" s="15">
        <f>IF(H6350&lt;0,MIN(ABS(H6350),(L6349*'Technical Data'!$B$4)),0)</f>
        <v>0</v>
      </c>
      <c r="L6350" s="15">
        <f>L6349+J6350*'Technical Data'!$B$5-(K6350/'Technical Data'!$B$4)</f>
        <v>382.61924487253498</v>
      </c>
      <c r="N6350" s="15">
        <f t="shared" si="397"/>
        <v>844.92412937437939</v>
      </c>
      <c r="O6350" s="36">
        <f t="shared" si="398"/>
        <v>809.55535239483993</v>
      </c>
      <c r="P6350" s="50">
        <v>230.25460739361</v>
      </c>
      <c r="Q6350" s="50">
        <v>35.368776979539398</v>
      </c>
      <c r="R6350" s="42">
        <v>0</v>
      </c>
      <c r="S6350" s="42">
        <v>0</v>
      </c>
      <c r="T6350" s="42">
        <v>0</v>
      </c>
      <c r="U6350" s="15">
        <f t="shared" si="399"/>
        <v>844.92412937437939</v>
      </c>
    </row>
    <row r="6351" spans="6:21" x14ac:dyDescent="0.3">
      <c r="F6351" s="5">
        <f>Demand!C6351</f>
        <v>34.168540679650661</v>
      </c>
      <c r="G6351">
        <f>Irradiance!A6351*$B$2*'Technical Data'!$B$2</f>
        <v>812.48250324652338</v>
      </c>
      <c r="H6351" s="5">
        <f t="shared" si="396"/>
        <v>778.31396256687276</v>
      </c>
      <c r="I6351" s="38">
        <v>255.42453429056329</v>
      </c>
      <c r="J6351" s="35">
        <f>IF(H6351&gt;0,MIN(H6351,($B$3-L6350)/'Technical Data'!$B$5),0)</f>
        <v>0</v>
      </c>
      <c r="K6351" s="15">
        <f>IF(H6351&lt;0,MIN(ABS(H6351),(L6350*'Technical Data'!$B$4)),0)</f>
        <v>0</v>
      </c>
      <c r="L6351" s="15">
        <f>L6350+J6351*'Technical Data'!$B$5-(K6351/'Technical Data'!$B$4)</f>
        <v>382.61924487253498</v>
      </c>
      <c r="N6351" s="15">
        <f t="shared" si="397"/>
        <v>812.48250324652338</v>
      </c>
      <c r="O6351" s="36">
        <f t="shared" si="398"/>
        <v>778.31396256687276</v>
      </c>
      <c r="P6351" s="50">
        <v>221.25599361091199</v>
      </c>
      <c r="Q6351" s="50">
        <v>34.168540679650697</v>
      </c>
      <c r="R6351" s="42">
        <v>0</v>
      </c>
      <c r="S6351" s="42">
        <v>0</v>
      </c>
      <c r="T6351" s="42">
        <v>0</v>
      </c>
      <c r="U6351" s="15">
        <f t="shared" si="399"/>
        <v>812.48250324652338</v>
      </c>
    </row>
    <row r="6352" spans="6:21" x14ac:dyDescent="0.3">
      <c r="F6352" s="5">
        <f>Demand!C6352</f>
        <v>35.115900492440474</v>
      </c>
      <c r="G6352">
        <f>Irradiance!A6352*$B$2*'Technical Data'!$B$2</f>
        <v>722.60718345527835</v>
      </c>
      <c r="H6352" s="5">
        <f t="shared" si="396"/>
        <v>687.49128296283789</v>
      </c>
      <c r="I6352" s="38">
        <v>227.16994220991529</v>
      </c>
      <c r="J6352" s="35">
        <f>IF(H6352&gt;0,MIN(H6352,($B$3-L6351)/'Technical Data'!$B$5),0)</f>
        <v>0</v>
      </c>
      <c r="K6352" s="15">
        <f>IF(H6352&lt;0,MIN(ABS(H6352),(L6351*'Technical Data'!$B$4)),0)</f>
        <v>0</v>
      </c>
      <c r="L6352" s="15">
        <f>L6351+J6352*'Technical Data'!$B$5-(K6352/'Technical Data'!$B$4)</f>
        <v>382.61924487253498</v>
      </c>
      <c r="N6352" s="15">
        <f t="shared" si="397"/>
        <v>722.60718345527835</v>
      </c>
      <c r="O6352" s="36">
        <f t="shared" si="398"/>
        <v>687.49128296283789</v>
      </c>
      <c r="P6352" s="50">
        <v>57.614560414098897</v>
      </c>
      <c r="Q6352" s="50">
        <v>35.115900492440502</v>
      </c>
      <c r="R6352" s="42">
        <v>134.439481303375</v>
      </c>
      <c r="S6352" s="42">
        <v>0</v>
      </c>
      <c r="T6352" s="42">
        <v>120.995533173037</v>
      </c>
      <c r="U6352" s="15">
        <f t="shared" si="399"/>
        <v>722.60718345527835</v>
      </c>
    </row>
    <row r="6353" spans="6:21" x14ac:dyDescent="0.3">
      <c r="F6353" s="5">
        <f>Demand!C6353</f>
        <v>40.493835473921294</v>
      </c>
      <c r="G6353">
        <f>Irradiance!A6353*$B$2*'Technical Data'!$B$2</f>
        <v>580.18443961496303</v>
      </c>
      <c r="H6353" s="5">
        <f t="shared" si="396"/>
        <v>539.69060414104172</v>
      </c>
      <c r="I6353" s="38">
        <v>182.39573123006511</v>
      </c>
      <c r="J6353" s="35">
        <f>IF(H6353&gt;0,MIN(H6353,($B$3-L6352)/'Technical Data'!$B$5),0)</f>
        <v>0</v>
      </c>
      <c r="K6353" s="15">
        <f>IF(H6353&lt;0,MIN(ABS(H6353),(L6352*'Technical Data'!$B$4)),0)</f>
        <v>0</v>
      </c>
      <c r="L6353" s="15">
        <f>L6352+J6353*'Technical Data'!$B$5-(K6353/'Technical Data'!$B$4)</f>
        <v>382.61924487253498</v>
      </c>
      <c r="N6353" s="15">
        <f t="shared" si="397"/>
        <v>580.18443961496303</v>
      </c>
      <c r="O6353" s="36">
        <f t="shared" si="398"/>
        <v>539.69060414104172</v>
      </c>
      <c r="P6353" s="50">
        <v>0</v>
      </c>
      <c r="Q6353" s="50">
        <v>40.493835473921301</v>
      </c>
      <c r="R6353" s="42">
        <v>141.90189575614301</v>
      </c>
      <c r="S6353" s="42">
        <v>0</v>
      </c>
      <c r="T6353" s="42">
        <v>248.707239353566</v>
      </c>
      <c r="U6353" s="15">
        <f t="shared" si="399"/>
        <v>580.18443961496303</v>
      </c>
    </row>
    <row r="6354" spans="6:21" x14ac:dyDescent="0.3">
      <c r="F6354" s="5">
        <f>Demand!C6354</f>
        <v>46.289673397026448</v>
      </c>
      <c r="G6354">
        <f>Irradiance!A6354*$B$2*'Technical Data'!$B$2</f>
        <v>392.3434191956494</v>
      </c>
      <c r="H6354" s="5">
        <f t="shared" si="396"/>
        <v>346.05374579862297</v>
      </c>
      <c r="I6354" s="38">
        <v>123.3431301345932</v>
      </c>
      <c r="J6354" s="35">
        <f>IF(H6354&gt;0,MIN(H6354,($B$3-L6353)/'Technical Data'!$B$5),0)</f>
        <v>0</v>
      </c>
      <c r="K6354" s="15">
        <f>IF(H6354&lt;0,MIN(ABS(H6354),(L6353*'Technical Data'!$B$4)),0)</f>
        <v>0</v>
      </c>
      <c r="L6354" s="15">
        <f>L6353+J6354*'Technical Data'!$B$5-(K6354/'Technical Data'!$B$4)</f>
        <v>382.61924487253498</v>
      </c>
      <c r="N6354" s="15">
        <f t="shared" si="397"/>
        <v>392.3434191956494</v>
      </c>
      <c r="O6354" s="36">
        <f t="shared" si="398"/>
        <v>346.05374579862297</v>
      </c>
      <c r="P6354" s="50">
        <v>0</v>
      </c>
      <c r="Q6354" s="50">
        <v>46.289673397026498</v>
      </c>
      <c r="R6354" s="42">
        <v>77.053456737566407</v>
      </c>
      <c r="S6354" s="42">
        <v>0</v>
      </c>
      <c r="T6354" s="42">
        <v>318.05535041737602</v>
      </c>
      <c r="U6354" s="15">
        <f t="shared" si="399"/>
        <v>392.3434191956494</v>
      </c>
    </row>
    <row r="6355" spans="6:21" x14ac:dyDescent="0.3">
      <c r="F6355" s="5">
        <f>Demand!C6355</f>
        <v>46.767771434630347</v>
      </c>
      <c r="G6355">
        <f>Irradiance!A6355*$B$2*'Technical Data'!$B$2</f>
        <v>185.27773144131012</v>
      </c>
      <c r="H6355" s="5">
        <f t="shared" si="396"/>
        <v>138.50996000667976</v>
      </c>
      <c r="I6355" s="38">
        <v>58.246766027218072</v>
      </c>
      <c r="J6355" s="35">
        <f>IF(H6355&gt;0,MIN(H6355,($B$3-L6354)/'Technical Data'!$B$5),0)</f>
        <v>0</v>
      </c>
      <c r="K6355" s="15">
        <f>IF(H6355&lt;0,MIN(ABS(H6355),(L6354*'Technical Data'!$B$4)),0)</f>
        <v>0</v>
      </c>
      <c r="L6355" s="15">
        <f>L6354+J6355*'Technical Data'!$B$5-(K6355/'Technical Data'!$B$4)</f>
        <v>382.61924487253498</v>
      </c>
      <c r="N6355" s="15">
        <f t="shared" si="397"/>
        <v>185.27773144131012</v>
      </c>
      <c r="O6355" s="36">
        <f t="shared" si="398"/>
        <v>138.50996000667976</v>
      </c>
      <c r="P6355" s="50">
        <v>0</v>
      </c>
      <c r="Q6355" s="50">
        <v>46.767771434630298</v>
      </c>
      <c r="R6355" s="42">
        <v>11.4789945925876</v>
      </c>
      <c r="S6355" s="42">
        <v>0</v>
      </c>
      <c r="T6355" s="42">
        <v>328.38644555070499</v>
      </c>
      <c r="U6355" s="15">
        <f t="shared" si="399"/>
        <v>185.27773144131012</v>
      </c>
    </row>
    <row r="6356" spans="6:21" x14ac:dyDescent="0.3">
      <c r="F6356" s="5">
        <f>Demand!C6356</f>
        <v>41.118683484786189</v>
      </c>
      <c r="G6356">
        <f>Irradiance!A6356*$B$2*'Technical Data'!$B$2</f>
        <v>2.5632889780034263</v>
      </c>
      <c r="H6356" s="5">
        <f t="shared" si="396"/>
        <v>-38.555394506782761</v>
      </c>
      <c r="I6356" s="38">
        <v>0.8058350682537736</v>
      </c>
      <c r="J6356" s="35">
        <f>IF(H6356&gt;0,MIN(H6356,($B$3-L6355)/'Technical Data'!$B$5),0)</f>
        <v>0</v>
      </c>
      <c r="K6356" s="15">
        <f>IF(H6356&lt;0,MIN(ABS(H6356),(L6355*'Technical Data'!$B$4)),0)</f>
        <v>38.555394506782761</v>
      </c>
      <c r="L6356" s="15">
        <f>L6355+J6356*'Technical Data'!$B$5-(K6356/'Technical Data'!$B$4)</f>
        <v>339.77991764277635</v>
      </c>
      <c r="N6356" s="15">
        <f t="shared" si="397"/>
        <v>2.5632889780034263</v>
      </c>
      <c r="O6356" s="36">
        <f t="shared" si="398"/>
        <v>0</v>
      </c>
      <c r="P6356" s="50">
        <v>0</v>
      </c>
      <c r="Q6356" s="50">
        <v>0.80583506825377105</v>
      </c>
      <c r="R6356" s="42">
        <v>0</v>
      </c>
      <c r="S6356" s="42">
        <v>40.312848416532397</v>
      </c>
      <c r="T6356" s="42">
        <v>283.59439175455799</v>
      </c>
      <c r="U6356" s="15">
        <f t="shared" si="399"/>
        <v>2.5632889780034263</v>
      </c>
    </row>
    <row r="6357" spans="6:21" x14ac:dyDescent="0.3">
      <c r="F6357" s="5">
        <f>Demand!C6357</f>
        <v>30.670752484741968</v>
      </c>
      <c r="G6357">
        <f>Irradiance!A6357*$B$2*'Technical Data'!$B$2</f>
        <v>0</v>
      </c>
      <c r="H6357" s="5">
        <f t="shared" si="396"/>
        <v>-30.670752484741968</v>
      </c>
      <c r="I6357" s="38">
        <v>0</v>
      </c>
      <c r="J6357" s="35">
        <f>IF(H6357&gt;0,MIN(H6357,($B$3-L6356)/'Technical Data'!$B$5),0)</f>
        <v>0</v>
      </c>
      <c r="K6357" s="15">
        <f>IF(H6357&lt;0,MIN(ABS(H6357),(L6356*'Technical Data'!$B$4)),0)</f>
        <v>30.670752484741968</v>
      </c>
      <c r="L6357" s="15">
        <f>L6356+J6357*'Technical Data'!$B$5-(K6357/'Technical Data'!$B$4)</f>
        <v>305.70130377084081</v>
      </c>
      <c r="N6357" s="15">
        <f t="shared" si="397"/>
        <v>0</v>
      </c>
      <c r="O6357" s="36">
        <f t="shared" si="398"/>
        <v>0</v>
      </c>
      <c r="P6357" s="50">
        <v>0</v>
      </c>
      <c r="Q6357" s="50">
        <v>0</v>
      </c>
      <c r="R6357" s="42">
        <v>0</v>
      </c>
      <c r="S6357" s="42">
        <v>30.670752484742</v>
      </c>
      <c r="T6357" s="42">
        <v>249.51577788262199</v>
      </c>
      <c r="U6357" s="15">
        <f t="shared" si="399"/>
        <v>0</v>
      </c>
    </row>
    <row r="6358" spans="6:21" x14ac:dyDescent="0.3">
      <c r="F6358" s="5">
        <f>Demand!C6358</f>
        <v>23.361535002938691</v>
      </c>
      <c r="G6358">
        <f>Irradiance!A6358*$B$2*'Technical Data'!$B$2</f>
        <v>0</v>
      </c>
      <c r="H6358" s="5">
        <f t="shared" si="396"/>
        <v>-23.361535002938691</v>
      </c>
      <c r="I6358" s="38">
        <v>0</v>
      </c>
      <c r="J6358" s="35">
        <f>IF(H6358&gt;0,MIN(H6358,($B$3-L6357)/'Technical Data'!$B$5),0)</f>
        <v>0</v>
      </c>
      <c r="K6358" s="15">
        <f>IF(H6358&lt;0,MIN(ABS(H6358),(L6357*'Technical Data'!$B$4)),0)</f>
        <v>23.361535002938691</v>
      </c>
      <c r="L6358" s="15">
        <f>L6357+J6358*'Technical Data'!$B$5-(K6358/'Technical Data'!$B$4)</f>
        <v>279.7440426564645</v>
      </c>
      <c r="N6358" s="15">
        <f t="shared" si="397"/>
        <v>0</v>
      </c>
      <c r="O6358" s="36">
        <f t="shared" si="398"/>
        <v>0</v>
      </c>
      <c r="P6358" s="50">
        <v>0</v>
      </c>
      <c r="Q6358" s="50">
        <v>0</v>
      </c>
      <c r="R6358" s="42">
        <v>0</v>
      </c>
      <c r="S6358" s="42">
        <v>23.361535002938702</v>
      </c>
      <c r="T6358" s="42">
        <v>223.55851676824599</v>
      </c>
      <c r="U6358" s="15">
        <f t="shared" si="399"/>
        <v>0</v>
      </c>
    </row>
    <row r="6359" spans="6:21" x14ac:dyDescent="0.3">
      <c r="F6359" s="5">
        <f>Demand!C6359</f>
        <v>23.694124795974531</v>
      </c>
      <c r="G6359">
        <f>Irradiance!A6359*$B$2*'Technical Data'!$B$2</f>
        <v>0</v>
      </c>
      <c r="H6359" s="5">
        <f t="shared" si="396"/>
        <v>-23.694124795974531</v>
      </c>
      <c r="I6359" s="38">
        <v>0</v>
      </c>
      <c r="J6359" s="35">
        <f>IF(H6359&gt;0,MIN(H6359,($B$3-L6358)/'Technical Data'!$B$5),0)</f>
        <v>0</v>
      </c>
      <c r="K6359" s="15">
        <f>IF(H6359&lt;0,MIN(ABS(H6359),(L6358*'Technical Data'!$B$4)),0)</f>
        <v>23.694124795974531</v>
      </c>
      <c r="L6359" s="15">
        <f>L6358+J6359*'Technical Data'!$B$5-(K6359/'Technical Data'!$B$4)</f>
        <v>253.41723732760391</v>
      </c>
      <c r="N6359" s="15">
        <f t="shared" si="397"/>
        <v>0</v>
      </c>
      <c r="O6359" s="36">
        <f t="shared" si="398"/>
        <v>0</v>
      </c>
      <c r="P6359" s="50">
        <v>0</v>
      </c>
      <c r="Q6359" s="50">
        <v>0</v>
      </c>
      <c r="R6359" s="42">
        <v>0</v>
      </c>
      <c r="S6359" s="42">
        <v>23.694124795974499</v>
      </c>
      <c r="T6359" s="42">
        <v>197.23171143938501</v>
      </c>
      <c r="U6359" s="15">
        <f t="shared" si="399"/>
        <v>0</v>
      </c>
    </row>
    <row r="6360" spans="6:21" x14ac:dyDescent="0.3">
      <c r="F6360" s="5">
        <f>Demand!C6360</f>
        <v>24.276849185561982</v>
      </c>
      <c r="G6360">
        <f>Irradiance!A6360*$B$2*'Technical Data'!$B$2</f>
        <v>0</v>
      </c>
      <c r="H6360" s="5">
        <f t="shared" si="396"/>
        <v>-24.276849185561982</v>
      </c>
      <c r="I6360" s="38">
        <v>0</v>
      </c>
      <c r="J6360" s="35">
        <f>IF(H6360&gt;0,MIN(H6360,($B$3-L6359)/'Technical Data'!$B$5),0)</f>
        <v>0</v>
      </c>
      <c r="K6360" s="15">
        <f>IF(H6360&lt;0,MIN(ABS(H6360),(L6359*'Technical Data'!$B$4)),0)</f>
        <v>24.276849185561982</v>
      </c>
      <c r="L6360" s="15">
        <f>L6359+J6360*'Technical Data'!$B$5-(K6360/'Technical Data'!$B$4)</f>
        <v>226.44296045475727</v>
      </c>
      <c r="N6360" s="15">
        <f t="shared" si="397"/>
        <v>0</v>
      </c>
      <c r="O6360" s="36">
        <f t="shared" si="398"/>
        <v>0</v>
      </c>
      <c r="P6360" s="50">
        <v>0</v>
      </c>
      <c r="Q6360" s="50">
        <v>0</v>
      </c>
      <c r="R6360" s="42">
        <v>0</v>
      </c>
      <c r="S6360" s="42">
        <v>24.276849185562</v>
      </c>
      <c r="T6360" s="42">
        <v>170.25743456653899</v>
      </c>
      <c r="U6360" s="15">
        <f t="shared" si="399"/>
        <v>0</v>
      </c>
    </row>
    <row r="6361" spans="6:21" x14ac:dyDescent="0.3">
      <c r="F6361" s="5">
        <f>Demand!C6361</f>
        <v>24.556155241846803</v>
      </c>
      <c r="G6361">
        <f>Irradiance!A6361*$B$2*'Technical Data'!$B$2</f>
        <v>0</v>
      </c>
      <c r="H6361" s="5">
        <f t="shared" si="396"/>
        <v>-24.556155241846803</v>
      </c>
      <c r="I6361" s="38">
        <v>0</v>
      </c>
      <c r="J6361" s="35">
        <f>IF(H6361&gt;0,MIN(H6361,($B$3-L6360)/'Technical Data'!$B$5),0)</f>
        <v>0</v>
      </c>
      <c r="K6361" s="15">
        <f>IF(H6361&lt;0,MIN(ABS(H6361),(L6360*'Technical Data'!$B$4)),0)</f>
        <v>24.556155241846803</v>
      </c>
      <c r="L6361" s="15">
        <f>L6360+J6361*'Technical Data'!$B$5-(K6361/'Technical Data'!$B$4)</f>
        <v>199.15834351937193</v>
      </c>
      <c r="N6361" s="15">
        <f t="shared" si="397"/>
        <v>0</v>
      </c>
      <c r="O6361" s="36">
        <f t="shared" si="398"/>
        <v>0</v>
      </c>
      <c r="P6361" s="50">
        <v>0</v>
      </c>
      <c r="Q6361" s="50">
        <v>0</v>
      </c>
      <c r="R6361" s="42">
        <v>0</v>
      </c>
      <c r="S6361" s="42">
        <v>24.556155241846799</v>
      </c>
      <c r="T6361" s="42">
        <v>142.97281763115299</v>
      </c>
      <c r="U6361" s="15">
        <f t="shared" si="399"/>
        <v>0</v>
      </c>
    </row>
    <row r="6362" spans="6:21" x14ac:dyDescent="0.3">
      <c r="F6362" s="5">
        <f>Demand!C6362</f>
        <v>24.086082161956142</v>
      </c>
      <c r="G6362">
        <f>Irradiance!A6362*$B$2*'Technical Data'!$B$2</f>
        <v>0</v>
      </c>
      <c r="H6362" s="5">
        <f t="shared" si="396"/>
        <v>-24.086082161956142</v>
      </c>
      <c r="I6362" s="38">
        <v>0</v>
      </c>
      <c r="J6362" s="35">
        <f>IF(H6362&gt;0,MIN(H6362,($B$3-L6361)/'Technical Data'!$B$5),0)</f>
        <v>0</v>
      </c>
      <c r="K6362" s="15">
        <f>IF(H6362&lt;0,MIN(ABS(H6362),(L6361*'Technical Data'!$B$4)),0)</f>
        <v>24.086082161956142</v>
      </c>
      <c r="L6362" s="15">
        <f>L6361+J6362*'Technical Data'!$B$5-(K6362/'Technical Data'!$B$4)</f>
        <v>172.39603000608733</v>
      </c>
      <c r="N6362" s="15">
        <f t="shared" si="397"/>
        <v>0</v>
      </c>
      <c r="O6362" s="36">
        <f t="shared" si="398"/>
        <v>0</v>
      </c>
      <c r="P6362" s="50">
        <v>0</v>
      </c>
      <c r="Q6362" s="50">
        <v>0</v>
      </c>
      <c r="R6362" s="42">
        <v>0</v>
      </c>
      <c r="S6362" s="42">
        <v>24.086082161956099</v>
      </c>
      <c r="T6362" s="42">
        <v>116.21050411786899</v>
      </c>
      <c r="U6362" s="15">
        <f t="shared" si="399"/>
        <v>0</v>
      </c>
    </row>
    <row r="6363" spans="6:21" x14ac:dyDescent="0.3">
      <c r="F6363" s="5">
        <f>Demand!C6363</f>
        <v>22.62939207702944</v>
      </c>
      <c r="G6363">
        <f>Irradiance!A6363*$B$2*'Technical Data'!$B$2</f>
        <v>0</v>
      </c>
      <c r="H6363" s="5">
        <f t="shared" si="396"/>
        <v>-22.62939207702944</v>
      </c>
      <c r="I6363" s="38">
        <v>0</v>
      </c>
      <c r="J6363" s="35">
        <f>IF(H6363&gt;0,MIN(H6363,($B$3-L6362)/'Technical Data'!$B$5),0)</f>
        <v>0</v>
      </c>
      <c r="K6363" s="15">
        <f>IF(H6363&lt;0,MIN(ABS(H6363),(L6362*'Technical Data'!$B$4)),0)</f>
        <v>22.62939207702944</v>
      </c>
      <c r="L6363" s="15">
        <f>L6362+J6363*'Technical Data'!$B$5-(K6363/'Technical Data'!$B$4)</f>
        <v>147.25226103161017</v>
      </c>
      <c r="N6363" s="15">
        <f t="shared" si="397"/>
        <v>0</v>
      </c>
      <c r="O6363" s="36">
        <f t="shared" si="398"/>
        <v>0</v>
      </c>
      <c r="P6363" s="50">
        <v>0</v>
      </c>
      <c r="Q6363" s="50">
        <v>0</v>
      </c>
      <c r="R6363" s="42">
        <v>0</v>
      </c>
      <c r="S6363" s="42">
        <v>22.629392077029401</v>
      </c>
      <c r="T6363" s="42">
        <v>91.066735143391597</v>
      </c>
      <c r="U6363" s="15">
        <f t="shared" si="399"/>
        <v>0</v>
      </c>
    </row>
    <row r="6364" spans="6:21" x14ac:dyDescent="0.3">
      <c r="F6364" s="5">
        <f>Demand!C6364</f>
        <v>20.875767698938589</v>
      </c>
      <c r="G6364">
        <f>Irradiance!A6364*$B$2*'Technical Data'!$B$2</f>
        <v>0</v>
      </c>
      <c r="H6364" s="5">
        <f t="shared" si="396"/>
        <v>-20.875767698938589</v>
      </c>
      <c r="I6364" s="38">
        <v>0</v>
      </c>
      <c r="J6364" s="35">
        <f>IF(H6364&gt;0,MIN(H6364,($B$3-L6363)/'Technical Data'!$B$5),0)</f>
        <v>0</v>
      </c>
      <c r="K6364" s="15">
        <f>IF(H6364&lt;0,MIN(ABS(H6364),(L6363*'Technical Data'!$B$4)),0)</f>
        <v>20.875767698938589</v>
      </c>
      <c r="L6364" s="15">
        <f>L6363+J6364*'Technical Data'!$B$5-(K6364/'Technical Data'!$B$4)</f>
        <v>124.05696358834507</v>
      </c>
      <c r="N6364" s="15">
        <f t="shared" si="397"/>
        <v>0</v>
      </c>
      <c r="O6364" s="36">
        <f t="shared" si="398"/>
        <v>0</v>
      </c>
      <c r="P6364" s="50">
        <v>0</v>
      </c>
      <c r="Q6364" s="50">
        <v>0</v>
      </c>
      <c r="R6364" s="42">
        <v>0</v>
      </c>
      <c r="S6364" s="42">
        <v>20.875767698938599</v>
      </c>
      <c r="T6364" s="42">
        <v>67.871437700126506</v>
      </c>
      <c r="U6364" s="15">
        <f t="shared" si="399"/>
        <v>0</v>
      </c>
    </row>
    <row r="6365" spans="6:21" x14ac:dyDescent="0.3">
      <c r="F6365" s="5">
        <f>Demand!C6365</f>
        <v>18.93451080661497</v>
      </c>
      <c r="G6365">
        <f>Irradiance!A6365*$B$2*'Technical Data'!$B$2</f>
        <v>0</v>
      </c>
      <c r="H6365" s="5">
        <f t="shared" si="396"/>
        <v>-18.93451080661497</v>
      </c>
      <c r="I6365" s="38">
        <v>0</v>
      </c>
      <c r="J6365" s="35">
        <f>IF(H6365&gt;0,MIN(H6365,($B$3-L6364)/'Technical Data'!$B$5),0)</f>
        <v>0</v>
      </c>
      <c r="K6365" s="15">
        <f>IF(H6365&lt;0,MIN(ABS(H6365),(L6364*'Technical Data'!$B$4)),0)</f>
        <v>18.93451080661497</v>
      </c>
      <c r="L6365" s="15">
        <f>L6364+J6365*'Technical Data'!$B$5-(K6365/'Technical Data'!$B$4)</f>
        <v>103.01861824766178</v>
      </c>
      <c r="N6365" s="15">
        <f t="shared" si="397"/>
        <v>0</v>
      </c>
      <c r="O6365" s="36">
        <f t="shared" si="398"/>
        <v>0</v>
      </c>
      <c r="P6365" s="50">
        <v>0</v>
      </c>
      <c r="Q6365" s="50">
        <v>0</v>
      </c>
      <c r="R6365" s="42">
        <v>0</v>
      </c>
      <c r="S6365" s="42">
        <v>18.934510806614998</v>
      </c>
      <c r="T6365" s="42">
        <v>46.833092359443199</v>
      </c>
      <c r="U6365" s="15">
        <f t="shared" si="399"/>
        <v>0</v>
      </c>
    </row>
    <row r="6366" spans="6:21" x14ac:dyDescent="0.3">
      <c r="F6366" s="5">
        <f>Demand!C6366</f>
        <v>15.414426545557331</v>
      </c>
      <c r="G6366">
        <f>Irradiance!A6366*$B$2*'Technical Data'!$B$2</f>
        <v>0</v>
      </c>
      <c r="H6366" s="5">
        <f t="shared" si="396"/>
        <v>-15.414426545557331</v>
      </c>
      <c r="I6366" s="38">
        <v>0</v>
      </c>
      <c r="J6366" s="35">
        <f>IF(H6366&gt;0,MIN(H6366,($B$3-L6365)/'Technical Data'!$B$5),0)</f>
        <v>0</v>
      </c>
      <c r="K6366" s="15">
        <f>IF(H6366&lt;0,MIN(ABS(H6366),(L6365*'Technical Data'!$B$4)),0)</f>
        <v>15.414426545557331</v>
      </c>
      <c r="L6366" s="15">
        <f>L6365+J6366*'Technical Data'!$B$5-(K6366/'Technical Data'!$B$4)</f>
        <v>85.891477641486972</v>
      </c>
      <c r="N6366" s="15">
        <f t="shared" si="397"/>
        <v>0</v>
      </c>
      <c r="O6366" s="36">
        <f t="shared" si="398"/>
        <v>0</v>
      </c>
      <c r="P6366" s="50">
        <v>0</v>
      </c>
      <c r="Q6366" s="50">
        <v>0</v>
      </c>
      <c r="R6366" s="42">
        <v>0</v>
      </c>
      <c r="S6366" s="42">
        <v>15.4144265455573</v>
      </c>
      <c r="T6366" s="42">
        <v>29.705951753268401</v>
      </c>
      <c r="U6366" s="15">
        <f t="shared" si="399"/>
        <v>0</v>
      </c>
    </row>
    <row r="6367" spans="6:21" x14ac:dyDescent="0.3">
      <c r="F6367" s="5">
        <f>Demand!C6367</f>
        <v>11.737629818305178</v>
      </c>
      <c r="G6367">
        <f>Irradiance!A6367*$B$2*'Technical Data'!$B$2</f>
        <v>0</v>
      </c>
      <c r="H6367" s="5">
        <f t="shared" si="396"/>
        <v>-11.737629818305178</v>
      </c>
      <c r="I6367" s="38">
        <v>0</v>
      </c>
      <c r="J6367" s="35">
        <f>IF(H6367&gt;0,MIN(H6367,($B$3-L6366)/'Technical Data'!$B$5),0)</f>
        <v>0</v>
      </c>
      <c r="K6367" s="15">
        <f>IF(H6367&lt;0,MIN(ABS(H6367),(L6366*'Technical Data'!$B$4)),0)</f>
        <v>11.737629818305178</v>
      </c>
      <c r="L6367" s="15">
        <f>L6366+J6367*'Technical Data'!$B$5-(K6367/'Technical Data'!$B$4)</f>
        <v>72.849666732258996</v>
      </c>
      <c r="N6367" s="15">
        <f t="shared" si="397"/>
        <v>0</v>
      </c>
      <c r="O6367" s="36">
        <f t="shared" si="398"/>
        <v>0</v>
      </c>
      <c r="P6367" s="50">
        <v>0</v>
      </c>
      <c r="Q6367" s="50">
        <v>0</v>
      </c>
      <c r="R6367" s="42">
        <v>0</v>
      </c>
      <c r="S6367" s="42">
        <v>11.7376298183052</v>
      </c>
      <c r="T6367" s="42">
        <v>16.6641408440404</v>
      </c>
      <c r="U6367" s="15">
        <f t="shared" si="399"/>
        <v>0</v>
      </c>
    </row>
    <row r="6368" spans="6:21" x14ac:dyDescent="0.3">
      <c r="F6368" s="5">
        <f>Demand!C6368</f>
        <v>16.105749978485296</v>
      </c>
      <c r="G6368">
        <f>Irradiance!A6368*$B$2*'Technical Data'!$B$2</f>
        <v>3.5245223447547107</v>
      </c>
      <c r="H6368" s="5">
        <f t="shared" si="396"/>
        <v>-12.581227633730585</v>
      </c>
      <c r="I6368" s="38">
        <v>1.108023218848939</v>
      </c>
      <c r="J6368" s="35">
        <f>IF(H6368&gt;0,MIN(H6368,($B$3-L6367)/'Technical Data'!$B$5),0)</f>
        <v>0</v>
      </c>
      <c r="K6368" s="15">
        <f>IF(H6368&lt;0,MIN(ABS(H6368),(L6367*'Technical Data'!$B$4)),0)</f>
        <v>12.581227633730585</v>
      </c>
      <c r="L6368" s="15">
        <f>L6367+J6368*'Technical Data'!$B$5-(K6368/'Technical Data'!$B$4)</f>
        <v>58.87052491700279</v>
      </c>
      <c r="N6368" s="15">
        <f t="shared" si="397"/>
        <v>3.5245223447547107</v>
      </c>
      <c r="O6368" s="36">
        <f t="shared" si="398"/>
        <v>0</v>
      </c>
      <c r="P6368" s="50">
        <v>0</v>
      </c>
      <c r="Q6368" s="50">
        <v>1.1080232188489301</v>
      </c>
      <c r="R6368" s="42">
        <v>0</v>
      </c>
      <c r="S6368" s="42">
        <v>14.9977267596364</v>
      </c>
      <c r="T6368" s="42">
        <v>0</v>
      </c>
      <c r="U6368" s="15">
        <f t="shared" si="399"/>
        <v>3.5245223447547107</v>
      </c>
    </row>
    <row r="6369" spans="6:21" x14ac:dyDescent="0.3">
      <c r="F6369" s="5">
        <f>Demand!C6369</f>
        <v>19.950375521211846</v>
      </c>
      <c r="G6369">
        <f>Irradiance!A6369*$B$2*'Technical Data'!$B$2</f>
        <v>202.09931535945762</v>
      </c>
      <c r="H6369" s="5">
        <f t="shared" si="396"/>
        <v>182.14893983824578</v>
      </c>
      <c r="I6369" s="38">
        <v>63.535058662633453</v>
      </c>
      <c r="J6369" s="35">
        <f>IF(H6369&gt;0,MIN(H6369,($B$3-L6368)/'Technical Data'!$B$5),0)</f>
        <v>182.14893983824578</v>
      </c>
      <c r="K6369" s="15">
        <f>IF(H6369&lt;0,MIN(ABS(H6369),(L6368*'Technical Data'!$B$4)),0)</f>
        <v>0</v>
      </c>
      <c r="L6369" s="15">
        <f>L6368+J6369*'Technical Data'!$B$5-(K6369/'Technical Data'!$B$4)</f>
        <v>222.80457077142401</v>
      </c>
      <c r="N6369" s="15">
        <f t="shared" si="397"/>
        <v>19.950375521211839</v>
      </c>
      <c r="O6369" s="36">
        <f t="shared" si="398"/>
        <v>0</v>
      </c>
      <c r="P6369" s="50">
        <v>43.584683141421401</v>
      </c>
      <c r="Q6369" s="50">
        <v>19.9503755212118</v>
      </c>
      <c r="R6369" s="42">
        <v>0</v>
      </c>
      <c r="S6369" s="42">
        <v>0</v>
      </c>
      <c r="T6369" s="42">
        <v>0</v>
      </c>
      <c r="U6369" s="15">
        <f t="shared" si="399"/>
        <v>19.950375521211839</v>
      </c>
    </row>
    <row r="6370" spans="6:21" x14ac:dyDescent="0.3">
      <c r="F6370" s="5">
        <f>Demand!C6370</f>
        <v>26.300521892971187</v>
      </c>
      <c r="G6370">
        <f>Irradiance!A6370*$B$2*'Technical Data'!$B$2</f>
        <v>425.90648425138176</v>
      </c>
      <c r="H6370" s="5">
        <f t="shared" si="396"/>
        <v>399.60596235841058</v>
      </c>
      <c r="I6370" s="38">
        <v>133.89453305954109</v>
      </c>
      <c r="J6370" s="35">
        <f>IF(H6370&gt;0,MIN(H6370,($B$3-L6369)/'Technical Data'!$B$5),0)</f>
        <v>177.57186011234552</v>
      </c>
      <c r="K6370" s="15">
        <f>IF(H6370&lt;0,MIN(ABS(H6370),(L6369*'Technical Data'!$B$4)),0)</f>
        <v>0</v>
      </c>
      <c r="L6370" s="15">
        <f>L6369+J6370*'Technical Data'!$B$5-(K6370/'Technical Data'!$B$4)</f>
        <v>382.61924487253498</v>
      </c>
      <c r="N6370" s="15">
        <f t="shared" si="397"/>
        <v>248.33462413903624</v>
      </c>
      <c r="O6370" s="36">
        <f t="shared" si="398"/>
        <v>222.03410224606506</v>
      </c>
      <c r="P6370" s="50">
        <v>107.594011166569</v>
      </c>
      <c r="Q6370" s="50">
        <v>26.300521892971201</v>
      </c>
      <c r="R6370" s="42">
        <v>0</v>
      </c>
      <c r="S6370" s="42">
        <v>0</v>
      </c>
      <c r="T6370" s="42">
        <v>0</v>
      </c>
      <c r="U6370" s="15">
        <f t="shared" si="399"/>
        <v>248.33462413903624</v>
      </c>
    </row>
    <row r="6371" spans="6:21" x14ac:dyDescent="0.3">
      <c r="F6371" s="5">
        <f>Demand!C6371</f>
        <v>31.07128532907273</v>
      </c>
      <c r="G6371">
        <f>Irradiance!A6371*$B$2*'Technical Data'!$B$2</f>
        <v>623.35983833820819</v>
      </c>
      <c r="H6371" s="5">
        <f t="shared" si="396"/>
        <v>592.28855300913551</v>
      </c>
      <c r="I6371" s="38">
        <v>195.9690156609646</v>
      </c>
      <c r="J6371" s="35">
        <f>IF(H6371&gt;0,MIN(H6371,($B$3-L6370)/'Technical Data'!$B$5),0)</f>
        <v>0</v>
      </c>
      <c r="K6371" s="15">
        <f>IF(H6371&lt;0,MIN(ABS(H6371),(L6370*'Technical Data'!$B$4)),0)</f>
        <v>0</v>
      </c>
      <c r="L6371" s="15">
        <f>L6370+J6371*'Technical Data'!$B$5-(K6371/'Technical Data'!$B$4)</f>
        <v>382.61924487253498</v>
      </c>
      <c r="N6371" s="15">
        <f t="shared" si="397"/>
        <v>623.35983833820819</v>
      </c>
      <c r="O6371" s="36">
        <f t="shared" si="398"/>
        <v>592.28855300913551</v>
      </c>
      <c r="P6371" s="50">
        <v>164.89773033189101</v>
      </c>
      <c r="Q6371" s="50">
        <v>31.071285329072701</v>
      </c>
      <c r="R6371" s="42">
        <v>0</v>
      </c>
      <c r="S6371" s="42">
        <v>0</v>
      </c>
      <c r="T6371" s="42">
        <v>0</v>
      </c>
      <c r="U6371" s="15">
        <f t="shared" si="399"/>
        <v>623.35983833820819</v>
      </c>
    </row>
    <row r="6372" spans="6:21" x14ac:dyDescent="0.3">
      <c r="F6372" s="5">
        <f>Demand!C6372</f>
        <v>33.243541012236534</v>
      </c>
      <c r="G6372">
        <f>Irradiance!A6372*$B$2*'Technical Data'!$B$2</f>
        <v>775.15460750434863</v>
      </c>
      <c r="H6372" s="5">
        <f t="shared" si="396"/>
        <v>741.91106649211213</v>
      </c>
      <c r="I6372" s="38">
        <v>243.6895611091177</v>
      </c>
      <c r="J6372" s="35">
        <f>IF(H6372&gt;0,MIN(H6372,($B$3-L6371)/'Technical Data'!$B$5),0)</f>
        <v>0</v>
      </c>
      <c r="K6372" s="15">
        <f>IF(H6372&lt;0,MIN(ABS(H6372),(L6371*'Technical Data'!$B$4)),0)</f>
        <v>0</v>
      </c>
      <c r="L6372" s="15">
        <f>L6371+J6372*'Technical Data'!$B$5-(K6372/'Technical Data'!$B$4)</f>
        <v>382.61924487253498</v>
      </c>
      <c r="N6372" s="15">
        <f t="shared" si="397"/>
        <v>775.15460750434863</v>
      </c>
      <c r="O6372" s="36">
        <f t="shared" si="398"/>
        <v>741.91106649211213</v>
      </c>
      <c r="P6372" s="50">
        <v>210.44602009688001</v>
      </c>
      <c r="Q6372" s="50">
        <v>33.243541012236498</v>
      </c>
      <c r="R6372" s="42">
        <v>0</v>
      </c>
      <c r="S6372" s="42">
        <v>0</v>
      </c>
      <c r="T6372" s="42">
        <v>0</v>
      </c>
      <c r="U6372" s="15">
        <f t="shared" si="399"/>
        <v>775.15460750434863</v>
      </c>
    </row>
    <row r="6373" spans="6:21" x14ac:dyDescent="0.3">
      <c r="F6373" s="5">
        <f>Demand!C6373</f>
        <v>33.926430872735239</v>
      </c>
      <c r="G6373">
        <f>Irradiance!A6373*$B$2*'Technical Data'!$B$2</f>
        <v>870.31671081272577</v>
      </c>
      <c r="H6373" s="5">
        <f t="shared" si="396"/>
        <v>836.39027993999048</v>
      </c>
      <c r="I6373" s="38">
        <v>273.60618801803901</v>
      </c>
      <c r="J6373" s="35">
        <f>IF(H6373&gt;0,MIN(H6373,($B$3-L6372)/'Technical Data'!$B$5),0)</f>
        <v>0</v>
      </c>
      <c r="K6373" s="15">
        <f>IF(H6373&lt;0,MIN(ABS(H6373),(L6372*'Technical Data'!$B$4)),0)</f>
        <v>0</v>
      </c>
      <c r="L6373" s="15">
        <f>L6372+J6373*'Technical Data'!$B$5-(K6373/'Technical Data'!$B$4)</f>
        <v>382.61924487253498</v>
      </c>
      <c r="N6373" s="15">
        <f t="shared" si="397"/>
        <v>870.31671081272577</v>
      </c>
      <c r="O6373" s="36">
        <f t="shared" si="398"/>
        <v>836.39027993999048</v>
      </c>
      <c r="P6373" s="50">
        <v>239.679757145303</v>
      </c>
      <c r="Q6373" s="50">
        <v>33.926430872735203</v>
      </c>
      <c r="R6373" s="42">
        <v>0</v>
      </c>
      <c r="S6373" s="42">
        <v>0</v>
      </c>
      <c r="T6373" s="42">
        <v>0</v>
      </c>
      <c r="U6373" s="15">
        <f t="shared" si="399"/>
        <v>870.31671081272577</v>
      </c>
    </row>
    <row r="6374" spans="6:21" x14ac:dyDescent="0.3">
      <c r="F6374" s="5">
        <f>Demand!C6374</f>
        <v>35.368776979539426</v>
      </c>
      <c r="G6374">
        <f>Irradiance!A6374*$B$2*'Technical Data'!$B$2</f>
        <v>907.72470933546333</v>
      </c>
      <c r="H6374" s="5">
        <f t="shared" si="396"/>
        <v>872.35593235592387</v>
      </c>
      <c r="I6374" s="38">
        <v>285.36634354536761</v>
      </c>
      <c r="J6374" s="35">
        <f>IF(H6374&gt;0,MIN(H6374,($B$3-L6373)/'Technical Data'!$B$5),0)</f>
        <v>0</v>
      </c>
      <c r="K6374" s="15">
        <f>IF(H6374&lt;0,MIN(ABS(H6374),(L6373*'Technical Data'!$B$4)),0)</f>
        <v>0</v>
      </c>
      <c r="L6374" s="15">
        <f>L6373+J6374*'Technical Data'!$B$5-(K6374/'Technical Data'!$B$4)</f>
        <v>382.61924487253498</v>
      </c>
      <c r="N6374" s="15">
        <f t="shared" si="397"/>
        <v>907.72470933546333</v>
      </c>
      <c r="O6374" s="36">
        <f t="shared" si="398"/>
        <v>872.35593235592387</v>
      </c>
      <c r="P6374" s="50">
        <v>249.99756656582699</v>
      </c>
      <c r="Q6374" s="50">
        <v>35.368776979539398</v>
      </c>
      <c r="R6374" s="42">
        <v>0</v>
      </c>
      <c r="S6374" s="42">
        <v>0</v>
      </c>
      <c r="T6374" s="42">
        <v>0</v>
      </c>
      <c r="U6374" s="15">
        <f t="shared" si="399"/>
        <v>907.72470933546333</v>
      </c>
    </row>
    <row r="6375" spans="6:21" x14ac:dyDescent="0.3">
      <c r="F6375" s="5">
        <f>Demand!C6375</f>
        <v>34.168540679650661</v>
      </c>
      <c r="G6375">
        <f>Irradiance!A6375*$B$2*'Technical Data'!$B$2</f>
        <v>886.89798638918546</v>
      </c>
      <c r="H6375" s="5">
        <f t="shared" si="396"/>
        <v>852.72944570953484</v>
      </c>
      <c r="I6375" s="38">
        <v>278.81893361580558</v>
      </c>
      <c r="J6375" s="35">
        <f>IF(H6375&gt;0,MIN(H6375,($B$3-L6374)/'Technical Data'!$B$5),0)</f>
        <v>0</v>
      </c>
      <c r="K6375" s="15">
        <f>IF(H6375&lt;0,MIN(ABS(H6375),(L6374*'Technical Data'!$B$4)),0)</f>
        <v>0</v>
      </c>
      <c r="L6375" s="15">
        <f>L6374+J6375*'Technical Data'!$B$5-(K6375/'Technical Data'!$B$4)</f>
        <v>382.61924487253498</v>
      </c>
      <c r="N6375" s="15">
        <f t="shared" si="397"/>
        <v>886.89798638918546</v>
      </c>
      <c r="O6375" s="36">
        <f t="shared" si="398"/>
        <v>852.72944570953484</v>
      </c>
      <c r="P6375" s="50">
        <v>244.65039293615399</v>
      </c>
      <c r="Q6375" s="50">
        <v>34.168540679650697</v>
      </c>
      <c r="R6375" s="42">
        <v>0</v>
      </c>
      <c r="S6375" s="42">
        <v>0</v>
      </c>
      <c r="T6375" s="42">
        <v>0</v>
      </c>
      <c r="U6375" s="15">
        <f t="shared" si="399"/>
        <v>886.89798638918546</v>
      </c>
    </row>
    <row r="6376" spans="6:21" x14ac:dyDescent="0.3">
      <c r="F6376" s="5">
        <f>Demand!C6376</f>
        <v>35.115900492440474</v>
      </c>
      <c r="G6376">
        <f>Irradiance!A6376*$B$2*'Technical Data'!$B$2</f>
        <v>805.19315021532623</v>
      </c>
      <c r="H6376" s="5">
        <f t="shared" si="396"/>
        <v>770.07724972288577</v>
      </c>
      <c r="I6376" s="38">
        <v>253.13294081521661</v>
      </c>
      <c r="J6376" s="35">
        <f>IF(H6376&gt;0,MIN(H6376,($B$3-L6375)/'Technical Data'!$B$5),0)</f>
        <v>0</v>
      </c>
      <c r="K6376" s="15">
        <f>IF(H6376&lt;0,MIN(ABS(H6376),(L6375*'Technical Data'!$B$4)),0)</f>
        <v>0</v>
      </c>
      <c r="L6376" s="15">
        <f>L6375+J6376*'Technical Data'!$B$5-(K6376/'Technical Data'!$B$4)</f>
        <v>382.61924487253498</v>
      </c>
      <c r="N6376" s="15">
        <f t="shared" si="397"/>
        <v>805.19315021532623</v>
      </c>
      <c r="O6376" s="36">
        <f t="shared" si="398"/>
        <v>770.07724972288577</v>
      </c>
      <c r="P6376" s="50">
        <v>120.143549590863</v>
      </c>
      <c r="Q6376" s="50">
        <v>35.115900492440502</v>
      </c>
      <c r="R6376" s="42">
        <v>97.873490731911502</v>
      </c>
      <c r="S6376" s="42">
        <v>0</v>
      </c>
      <c r="T6376" s="42">
        <v>88.086141658720393</v>
      </c>
      <c r="U6376" s="15">
        <f t="shared" si="399"/>
        <v>805.19315021532623</v>
      </c>
    </row>
    <row r="6377" spans="6:21" x14ac:dyDescent="0.3">
      <c r="F6377" s="5">
        <f>Demand!C6377</f>
        <v>40.493835473921294</v>
      </c>
      <c r="G6377">
        <f>Irradiance!A6377*$B$2*'Technical Data'!$B$2</f>
        <v>667.89698433101773</v>
      </c>
      <c r="H6377" s="5">
        <f t="shared" si="396"/>
        <v>627.40314885709643</v>
      </c>
      <c r="I6377" s="38">
        <v>209.97039997187389</v>
      </c>
      <c r="J6377" s="35">
        <f>IF(H6377&gt;0,MIN(H6377,($B$3-L6376)/'Technical Data'!$B$5),0)</f>
        <v>0</v>
      </c>
      <c r="K6377" s="15">
        <f>IF(H6377&lt;0,MIN(ABS(H6377),(L6376*'Technical Data'!$B$4)),0)</f>
        <v>0</v>
      </c>
      <c r="L6377" s="15">
        <f>L6376+J6377*'Technical Data'!$B$5-(K6377/'Technical Data'!$B$4)</f>
        <v>382.61924487253498</v>
      </c>
      <c r="N6377" s="15">
        <f t="shared" si="397"/>
        <v>667.89698433101773</v>
      </c>
      <c r="O6377" s="36">
        <f t="shared" si="398"/>
        <v>627.40314885709643</v>
      </c>
      <c r="P6377" s="50">
        <v>0</v>
      </c>
      <c r="Q6377" s="50">
        <v>40.493835473921301</v>
      </c>
      <c r="R6377" s="42">
        <v>169.47656449795201</v>
      </c>
      <c r="S6377" s="42">
        <v>0</v>
      </c>
      <c r="T6377" s="42">
        <v>240.61504970687699</v>
      </c>
      <c r="U6377" s="15">
        <f t="shared" si="399"/>
        <v>667.89698433101773</v>
      </c>
    </row>
    <row r="6378" spans="6:21" x14ac:dyDescent="0.3">
      <c r="F6378" s="5">
        <f>Demand!C6378</f>
        <v>46.289673397026448</v>
      </c>
      <c r="G6378">
        <f>Irradiance!A6378*$B$2*'Technical Data'!$B$2</f>
        <v>459.38944652655158</v>
      </c>
      <c r="H6378" s="5">
        <f t="shared" si="396"/>
        <v>413.09977312952515</v>
      </c>
      <c r="I6378" s="38">
        <v>144.42075363860599</v>
      </c>
      <c r="J6378" s="35">
        <f>IF(H6378&gt;0,MIN(H6378,($B$3-L6377)/'Technical Data'!$B$5),0)</f>
        <v>0</v>
      </c>
      <c r="K6378" s="15">
        <f>IF(H6378&lt;0,MIN(ABS(H6378),(L6377*'Technical Data'!$B$4)),0)</f>
        <v>0</v>
      </c>
      <c r="L6378" s="15">
        <f>L6377+J6378*'Technical Data'!$B$5-(K6378/'Technical Data'!$B$4)</f>
        <v>382.61924487253498</v>
      </c>
      <c r="N6378" s="15">
        <f t="shared" si="397"/>
        <v>459.38944652655158</v>
      </c>
      <c r="O6378" s="36">
        <f t="shared" si="398"/>
        <v>413.09977312952515</v>
      </c>
      <c r="P6378" s="50">
        <v>0</v>
      </c>
      <c r="Q6378" s="50">
        <v>46.289673397026398</v>
      </c>
      <c r="R6378" s="42">
        <v>98.131080241579099</v>
      </c>
      <c r="S6378" s="42">
        <v>0</v>
      </c>
      <c r="T6378" s="42">
        <v>328.93302192429798</v>
      </c>
      <c r="U6378" s="15">
        <f t="shared" si="399"/>
        <v>459.38944652655158</v>
      </c>
    </row>
    <row r="6379" spans="6:21" x14ac:dyDescent="0.3">
      <c r="F6379" s="5">
        <f>Demand!C6379</f>
        <v>46.767771434630347</v>
      </c>
      <c r="G6379">
        <f>Irradiance!A6379*$B$2*'Technical Data'!$B$2</f>
        <v>216.27750751903909</v>
      </c>
      <c r="H6379" s="5">
        <f t="shared" si="396"/>
        <v>169.50973608440876</v>
      </c>
      <c r="I6379" s="38">
        <v>67.992333883912139</v>
      </c>
      <c r="J6379" s="35">
        <f>IF(H6379&gt;0,MIN(H6379,($B$3-L6378)/'Technical Data'!$B$5),0)</f>
        <v>0</v>
      </c>
      <c r="K6379" s="15">
        <f>IF(H6379&lt;0,MIN(ABS(H6379),(L6378*'Technical Data'!$B$4)),0)</f>
        <v>0</v>
      </c>
      <c r="L6379" s="15">
        <f>L6378+J6379*'Technical Data'!$B$5-(K6379/'Technical Data'!$B$4)</f>
        <v>382.61924487253498</v>
      </c>
      <c r="N6379" s="15">
        <f t="shared" si="397"/>
        <v>216.27750751903909</v>
      </c>
      <c r="O6379" s="36">
        <f t="shared" si="398"/>
        <v>169.50973608440876</v>
      </c>
      <c r="P6379" s="50">
        <v>0</v>
      </c>
      <c r="Q6379" s="50">
        <v>46.767771434630298</v>
      </c>
      <c r="R6379" s="42">
        <v>21.224562449281599</v>
      </c>
      <c r="S6379" s="42">
        <v>0</v>
      </c>
      <c r="T6379" s="42">
        <v>348.03512812865199</v>
      </c>
      <c r="U6379" s="15">
        <f t="shared" si="399"/>
        <v>216.27750751903909</v>
      </c>
    </row>
    <row r="6380" spans="6:21" x14ac:dyDescent="0.3">
      <c r="F6380" s="5">
        <f>Demand!C6380</f>
        <v>41.118683484786189</v>
      </c>
      <c r="G6380">
        <f>Irradiance!A6380*$B$2*'Technical Data'!$B$2</f>
        <v>6.2480168838833521</v>
      </c>
      <c r="H6380" s="5">
        <f t="shared" si="396"/>
        <v>-34.870666600902837</v>
      </c>
      <c r="I6380" s="38">
        <v>1.964222978868573</v>
      </c>
      <c r="J6380" s="35">
        <f>IF(H6380&gt;0,MIN(H6380,($B$3-L6379)/'Technical Data'!$B$5),0)</f>
        <v>0</v>
      </c>
      <c r="K6380" s="15">
        <f>IF(H6380&lt;0,MIN(ABS(H6380),(L6379*'Technical Data'!$B$4)),0)</f>
        <v>34.870666600902837</v>
      </c>
      <c r="L6380" s="15">
        <f>L6379+J6380*'Technical Data'!$B$5-(K6380/'Technical Data'!$B$4)</f>
        <v>343.87405976042072</v>
      </c>
      <c r="N6380" s="15">
        <f t="shared" si="397"/>
        <v>6.2480168838833521</v>
      </c>
      <c r="O6380" s="36">
        <f t="shared" si="398"/>
        <v>0</v>
      </c>
      <c r="P6380" s="50">
        <v>0</v>
      </c>
      <c r="Q6380" s="50">
        <v>1.9642229788685699</v>
      </c>
      <c r="R6380" s="42">
        <v>0</v>
      </c>
      <c r="S6380" s="42">
        <v>39.154460505917598</v>
      </c>
      <c r="T6380" s="42">
        <v>304.530172010966</v>
      </c>
      <c r="U6380" s="15">
        <f t="shared" si="399"/>
        <v>6.2480168838833521</v>
      </c>
    </row>
    <row r="6381" spans="6:21" x14ac:dyDescent="0.3">
      <c r="F6381" s="5">
        <f>Demand!C6381</f>
        <v>30.670752484741968</v>
      </c>
      <c r="G6381">
        <f>Irradiance!A6381*$B$2*'Technical Data'!$B$2</f>
        <v>0</v>
      </c>
      <c r="H6381" s="5">
        <f t="shared" si="396"/>
        <v>-30.670752484741968</v>
      </c>
      <c r="I6381" s="38">
        <v>0</v>
      </c>
      <c r="J6381" s="35">
        <f>IF(H6381&gt;0,MIN(H6381,($B$3-L6380)/'Technical Data'!$B$5),0)</f>
        <v>0</v>
      </c>
      <c r="K6381" s="15">
        <f>IF(H6381&lt;0,MIN(ABS(H6381),(L6380*'Technical Data'!$B$4)),0)</f>
        <v>30.670752484741968</v>
      </c>
      <c r="L6381" s="15">
        <f>L6380+J6381*'Technical Data'!$B$5-(K6381/'Technical Data'!$B$4)</f>
        <v>309.79544588848523</v>
      </c>
      <c r="N6381" s="15">
        <f t="shared" si="397"/>
        <v>0</v>
      </c>
      <c r="O6381" s="36">
        <f t="shared" si="398"/>
        <v>0</v>
      </c>
      <c r="P6381" s="50">
        <v>0</v>
      </c>
      <c r="Q6381" s="50">
        <v>0</v>
      </c>
      <c r="R6381" s="42">
        <v>0</v>
      </c>
      <c r="S6381" s="42">
        <v>30.670752484742</v>
      </c>
      <c r="T6381" s="42">
        <v>270.45155813903</v>
      </c>
      <c r="U6381" s="15">
        <f t="shared" si="399"/>
        <v>0</v>
      </c>
    </row>
    <row r="6382" spans="6:21" x14ac:dyDescent="0.3">
      <c r="F6382" s="5">
        <f>Demand!C6382</f>
        <v>23.361535002938691</v>
      </c>
      <c r="G6382">
        <f>Irradiance!A6382*$B$2*'Technical Data'!$B$2</f>
        <v>0</v>
      </c>
      <c r="H6382" s="5">
        <f t="shared" si="396"/>
        <v>-23.361535002938691</v>
      </c>
      <c r="I6382" s="38">
        <v>0</v>
      </c>
      <c r="J6382" s="35">
        <f>IF(H6382&gt;0,MIN(H6382,($B$3-L6381)/'Technical Data'!$B$5),0)</f>
        <v>0</v>
      </c>
      <c r="K6382" s="15">
        <f>IF(H6382&lt;0,MIN(ABS(H6382),(L6381*'Technical Data'!$B$4)),0)</f>
        <v>23.361535002938691</v>
      </c>
      <c r="L6382" s="15">
        <f>L6381+J6382*'Technical Data'!$B$5-(K6382/'Technical Data'!$B$4)</f>
        <v>283.83818477410892</v>
      </c>
      <c r="N6382" s="15">
        <f t="shared" si="397"/>
        <v>0</v>
      </c>
      <c r="O6382" s="36">
        <f t="shared" si="398"/>
        <v>0</v>
      </c>
      <c r="P6382" s="50">
        <v>0</v>
      </c>
      <c r="Q6382" s="50">
        <v>0</v>
      </c>
      <c r="R6382" s="42">
        <v>0</v>
      </c>
      <c r="S6382" s="42">
        <v>23.361535002938702</v>
      </c>
      <c r="T6382" s="42">
        <v>244.494297024654</v>
      </c>
      <c r="U6382" s="15">
        <f t="shared" si="399"/>
        <v>0</v>
      </c>
    </row>
    <row r="6383" spans="6:21" x14ac:dyDescent="0.3">
      <c r="F6383" s="5">
        <f>Demand!C6383</f>
        <v>23.694124795974531</v>
      </c>
      <c r="G6383">
        <f>Irradiance!A6383*$B$2*'Technical Data'!$B$2</f>
        <v>0</v>
      </c>
      <c r="H6383" s="5">
        <f t="shared" si="396"/>
        <v>-23.694124795974531</v>
      </c>
      <c r="I6383" s="38">
        <v>0</v>
      </c>
      <c r="J6383" s="35">
        <f>IF(H6383&gt;0,MIN(H6383,($B$3-L6382)/'Technical Data'!$B$5),0)</f>
        <v>0</v>
      </c>
      <c r="K6383" s="15">
        <f>IF(H6383&lt;0,MIN(ABS(H6383),(L6382*'Technical Data'!$B$4)),0)</f>
        <v>23.694124795974531</v>
      </c>
      <c r="L6383" s="15">
        <f>L6382+J6383*'Technical Data'!$B$5-(K6383/'Technical Data'!$B$4)</f>
        <v>257.51137944524834</v>
      </c>
      <c r="N6383" s="15">
        <f t="shared" si="397"/>
        <v>0</v>
      </c>
      <c r="O6383" s="36">
        <f t="shared" si="398"/>
        <v>0</v>
      </c>
      <c r="P6383" s="50">
        <v>0</v>
      </c>
      <c r="Q6383" s="50">
        <v>0</v>
      </c>
      <c r="R6383" s="42">
        <v>0</v>
      </c>
      <c r="S6383" s="42">
        <v>23.694124795974499</v>
      </c>
      <c r="T6383" s="42">
        <v>218.16749169579299</v>
      </c>
      <c r="U6383" s="15">
        <f t="shared" si="399"/>
        <v>0</v>
      </c>
    </row>
    <row r="6384" spans="6:21" x14ac:dyDescent="0.3">
      <c r="F6384" s="5">
        <f>Demand!C6384</f>
        <v>24.276849185561982</v>
      </c>
      <c r="G6384">
        <f>Irradiance!A6384*$B$2*'Technical Data'!$B$2</f>
        <v>0</v>
      </c>
      <c r="H6384" s="5">
        <f t="shared" si="396"/>
        <v>-24.276849185561982</v>
      </c>
      <c r="I6384" s="38">
        <v>0</v>
      </c>
      <c r="J6384" s="35">
        <f>IF(H6384&gt;0,MIN(H6384,($B$3-L6383)/'Technical Data'!$B$5),0)</f>
        <v>0</v>
      </c>
      <c r="K6384" s="15">
        <f>IF(H6384&lt;0,MIN(ABS(H6384),(L6383*'Technical Data'!$B$4)),0)</f>
        <v>24.276849185561982</v>
      </c>
      <c r="L6384" s="15">
        <f>L6383+J6384*'Technical Data'!$B$5-(K6384/'Technical Data'!$B$4)</f>
        <v>230.53710257240169</v>
      </c>
      <c r="N6384" s="15">
        <f t="shared" si="397"/>
        <v>0</v>
      </c>
      <c r="O6384" s="36">
        <f t="shared" si="398"/>
        <v>0</v>
      </c>
      <c r="P6384" s="50">
        <v>0</v>
      </c>
      <c r="Q6384" s="50">
        <v>0</v>
      </c>
      <c r="R6384" s="42">
        <v>0</v>
      </c>
      <c r="S6384" s="42">
        <v>24.276849185562</v>
      </c>
      <c r="T6384" s="42">
        <v>191.193214822947</v>
      </c>
      <c r="U6384" s="15">
        <f t="shared" si="399"/>
        <v>0</v>
      </c>
    </row>
    <row r="6385" spans="6:21" x14ac:dyDescent="0.3">
      <c r="F6385" s="5">
        <f>Demand!C6385</f>
        <v>24.556155241846803</v>
      </c>
      <c r="G6385">
        <f>Irradiance!A6385*$B$2*'Technical Data'!$B$2</f>
        <v>0</v>
      </c>
      <c r="H6385" s="5">
        <f t="shared" si="396"/>
        <v>-24.556155241846803</v>
      </c>
      <c r="I6385" s="38">
        <v>0</v>
      </c>
      <c r="J6385" s="35">
        <f>IF(H6385&gt;0,MIN(H6385,($B$3-L6384)/'Technical Data'!$B$5),0)</f>
        <v>0</v>
      </c>
      <c r="K6385" s="15">
        <f>IF(H6385&lt;0,MIN(ABS(H6385),(L6384*'Technical Data'!$B$4)),0)</f>
        <v>24.556155241846803</v>
      </c>
      <c r="L6385" s="15">
        <f>L6384+J6385*'Technical Data'!$B$5-(K6385/'Technical Data'!$B$4)</f>
        <v>203.25248563701635</v>
      </c>
      <c r="N6385" s="15">
        <f t="shared" si="397"/>
        <v>0</v>
      </c>
      <c r="O6385" s="36">
        <f t="shared" si="398"/>
        <v>0</v>
      </c>
      <c r="P6385" s="50">
        <v>0</v>
      </c>
      <c r="Q6385" s="50">
        <v>0</v>
      </c>
      <c r="R6385" s="42">
        <v>0</v>
      </c>
      <c r="S6385" s="42">
        <v>24.556155241846799</v>
      </c>
      <c r="T6385" s="42">
        <v>163.908597887561</v>
      </c>
      <c r="U6385" s="15">
        <f t="shared" si="399"/>
        <v>0</v>
      </c>
    </row>
    <row r="6386" spans="6:21" x14ac:dyDescent="0.3">
      <c r="F6386" s="5">
        <f>Demand!C6386</f>
        <v>30.246455847471921</v>
      </c>
      <c r="G6386">
        <f>Irradiance!A6386*$B$2*'Technical Data'!$B$2</f>
        <v>0</v>
      </c>
      <c r="H6386" s="5">
        <f t="shared" si="396"/>
        <v>-30.246455847471921</v>
      </c>
      <c r="I6386" s="38">
        <v>0</v>
      </c>
      <c r="J6386" s="35">
        <f>IF(H6386&gt;0,MIN(H6386,($B$3-L6385)/'Technical Data'!$B$5),0)</f>
        <v>0</v>
      </c>
      <c r="K6386" s="15">
        <f>IF(H6386&lt;0,MIN(ABS(H6386),(L6385*'Technical Data'!$B$4)),0)</f>
        <v>30.246455847471921</v>
      </c>
      <c r="L6386" s="15">
        <f>L6385+J6386*'Technical Data'!$B$5-(K6386/'Technical Data'!$B$4)</f>
        <v>169.64531247315867</v>
      </c>
      <c r="N6386" s="15">
        <f t="shared" si="397"/>
        <v>0</v>
      </c>
      <c r="O6386" s="36">
        <f t="shared" si="398"/>
        <v>0</v>
      </c>
      <c r="P6386" s="50">
        <v>0</v>
      </c>
      <c r="Q6386" s="50">
        <v>0</v>
      </c>
      <c r="R6386" s="42">
        <v>0</v>
      </c>
      <c r="S6386" s="42">
        <v>30.2464558474719</v>
      </c>
      <c r="T6386" s="42">
        <v>130.30142472370301</v>
      </c>
      <c r="U6386" s="15">
        <f t="shared" si="399"/>
        <v>0</v>
      </c>
    </row>
    <row r="6387" spans="6:21" x14ac:dyDescent="0.3">
      <c r="F6387" s="5">
        <f>Demand!C6387</f>
        <v>28.149118141213226</v>
      </c>
      <c r="G6387">
        <f>Irradiance!A6387*$B$2*'Technical Data'!$B$2</f>
        <v>0</v>
      </c>
      <c r="H6387" s="5">
        <f t="shared" si="396"/>
        <v>-28.149118141213226</v>
      </c>
      <c r="I6387" s="38">
        <v>0</v>
      </c>
      <c r="J6387" s="35">
        <f>IF(H6387&gt;0,MIN(H6387,($B$3-L6386)/'Technical Data'!$B$5),0)</f>
        <v>0</v>
      </c>
      <c r="K6387" s="15">
        <f>IF(H6387&lt;0,MIN(ABS(H6387),(L6386*'Technical Data'!$B$4)),0)</f>
        <v>28.149118141213226</v>
      </c>
      <c r="L6387" s="15">
        <f>L6386+J6387*'Technical Data'!$B$5-(K6387/'Technical Data'!$B$4)</f>
        <v>138.36851453847731</v>
      </c>
      <c r="N6387" s="15">
        <f t="shared" si="397"/>
        <v>0</v>
      </c>
      <c r="O6387" s="36">
        <f t="shared" si="398"/>
        <v>0</v>
      </c>
      <c r="P6387" s="50">
        <v>0</v>
      </c>
      <c r="Q6387" s="50">
        <v>0</v>
      </c>
      <c r="R6387" s="42">
        <v>0</v>
      </c>
      <c r="S6387" s="42">
        <v>28.149118141213201</v>
      </c>
      <c r="T6387" s="42">
        <v>99.024626789022093</v>
      </c>
      <c r="U6387" s="15">
        <f t="shared" si="399"/>
        <v>0</v>
      </c>
    </row>
    <row r="6388" spans="6:21" x14ac:dyDescent="0.3">
      <c r="F6388" s="5">
        <f>Demand!C6388</f>
        <v>25.210696892881543</v>
      </c>
      <c r="G6388">
        <f>Irradiance!A6388*$B$2*'Technical Data'!$B$2</f>
        <v>0</v>
      </c>
      <c r="H6388" s="5">
        <f t="shared" si="396"/>
        <v>-25.210696892881543</v>
      </c>
      <c r="I6388" s="38">
        <v>0</v>
      </c>
      <c r="J6388" s="35">
        <f>IF(H6388&gt;0,MIN(H6388,($B$3-L6387)/'Technical Data'!$B$5),0)</f>
        <v>0</v>
      </c>
      <c r="K6388" s="15">
        <f>IF(H6388&lt;0,MIN(ABS(H6388),(L6387*'Technical Data'!$B$4)),0)</f>
        <v>25.210696892881543</v>
      </c>
      <c r="L6388" s="15">
        <f>L6387+J6388*'Technical Data'!$B$5-(K6388/'Technical Data'!$B$4)</f>
        <v>110.35662910194227</v>
      </c>
      <c r="N6388" s="15">
        <f t="shared" si="397"/>
        <v>0</v>
      </c>
      <c r="O6388" s="36">
        <f t="shared" si="398"/>
        <v>0</v>
      </c>
      <c r="P6388" s="50">
        <v>0</v>
      </c>
      <c r="Q6388" s="50">
        <v>0</v>
      </c>
      <c r="R6388" s="42">
        <v>0</v>
      </c>
      <c r="S6388" s="42">
        <v>25.210696892881501</v>
      </c>
      <c r="T6388" s="42">
        <v>71.012741352487097</v>
      </c>
      <c r="U6388" s="15">
        <f t="shared" si="399"/>
        <v>0</v>
      </c>
    </row>
    <row r="6389" spans="6:21" x14ac:dyDescent="0.3">
      <c r="F6389" s="5">
        <f>Demand!C6389</f>
        <v>21.441654275040438</v>
      </c>
      <c r="G6389">
        <f>Irradiance!A6389*$B$2*'Technical Data'!$B$2</f>
        <v>0</v>
      </c>
      <c r="H6389" s="5">
        <f t="shared" si="396"/>
        <v>-21.441654275040438</v>
      </c>
      <c r="I6389" s="38">
        <v>0</v>
      </c>
      <c r="J6389" s="35">
        <f>IF(H6389&gt;0,MIN(H6389,($B$3-L6388)/'Technical Data'!$B$5),0)</f>
        <v>0</v>
      </c>
      <c r="K6389" s="15">
        <f>IF(H6389&lt;0,MIN(ABS(H6389),(L6388*'Technical Data'!$B$4)),0)</f>
        <v>21.441654275040438</v>
      </c>
      <c r="L6389" s="15">
        <f>L6388+J6389*'Technical Data'!$B$5-(K6389/'Technical Data'!$B$4)</f>
        <v>86.532568796341792</v>
      </c>
      <c r="N6389" s="15">
        <f t="shared" si="397"/>
        <v>0</v>
      </c>
      <c r="O6389" s="36">
        <f t="shared" si="398"/>
        <v>0</v>
      </c>
      <c r="P6389" s="50">
        <v>0</v>
      </c>
      <c r="Q6389" s="50">
        <v>0</v>
      </c>
      <c r="R6389" s="42">
        <v>0</v>
      </c>
      <c r="S6389" s="42">
        <v>21.441654275040399</v>
      </c>
      <c r="T6389" s="42">
        <v>47.1886810468866</v>
      </c>
      <c r="U6389" s="15">
        <f t="shared" si="399"/>
        <v>0</v>
      </c>
    </row>
    <row r="6390" spans="6:21" x14ac:dyDescent="0.3">
      <c r="F6390" s="5">
        <f>Demand!C6390</f>
        <v>17.518839650440029</v>
      </c>
      <c r="G6390">
        <f>Irradiance!A6390*$B$2*'Technical Data'!$B$2</f>
        <v>0</v>
      </c>
      <c r="H6390" s="5">
        <f t="shared" si="396"/>
        <v>-17.518839650440029</v>
      </c>
      <c r="I6390" s="38">
        <v>0</v>
      </c>
      <c r="J6390" s="35">
        <f>IF(H6390&gt;0,MIN(H6390,($B$3-L6389)/'Technical Data'!$B$5),0)</f>
        <v>0</v>
      </c>
      <c r="K6390" s="15">
        <f>IF(H6390&lt;0,MIN(ABS(H6390),(L6389*'Technical Data'!$B$4)),0)</f>
        <v>17.518839650440029</v>
      </c>
      <c r="L6390" s="15">
        <f>L6389+J6390*'Technical Data'!$B$5-(K6390/'Technical Data'!$B$4)</f>
        <v>67.067191406963985</v>
      </c>
      <c r="N6390" s="15">
        <f t="shared" si="397"/>
        <v>0</v>
      </c>
      <c r="O6390" s="36">
        <f t="shared" si="398"/>
        <v>0</v>
      </c>
      <c r="P6390" s="50">
        <v>0</v>
      </c>
      <c r="Q6390" s="50">
        <v>0</v>
      </c>
      <c r="R6390" s="42">
        <v>0</v>
      </c>
      <c r="S6390" s="42">
        <v>17.51883965044</v>
      </c>
      <c r="T6390" s="42">
        <v>27.723303657508801</v>
      </c>
      <c r="U6390" s="15">
        <f t="shared" si="399"/>
        <v>0</v>
      </c>
    </row>
    <row r="6391" spans="6:21" x14ac:dyDescent="0.3">
      <c r="F6391" s="5">
        <f>Demand!C6391</f>
        <v>14.341369828430429</v>
      </c>
      <c r="G6391">
        <f>Irradiance!A6391*$B$2*'Technical Data'!$B$2</f>
        <v>0</v>
      </c>
      <c r="H6391" s="5">
        <f t="shared" si="396"/>
        <v>-14.341369828430429</v>
      </c>
      <c r="I6391" s="38">
        <v>0</v>
      </c>
      <c r="J6391" s="35">
        <f>IF(H6391&gt;0,MIN(H6391,($B$3-L6390)/'Technical Data'!$B$5),0)</f>
        <v>0</v>
      </c>
      <c r="K6391" s="15">
        <f>IF(H6391&lt;0,MIN(ABS(H6391),(L6390*'Technical Data'!$B$4)),0)</f>
        <v>14.341369828430429</v>
      </c>
      <c r="L6391" s="15">
        <f>L6390+J6391*'Technical Data'!$B$5-(K6391/'Technical Data'!$B$4)</f>
        <v>51.132336042041288</v>
      </c>
      <c r="N6391" s="15">
        <f t="shared" si="397"/>
        <v>0</v>
      </c>
      <c r="O6391" s="36">
        <f t="shared" si="398"/>
        <v>0</v>
      </c>
      <c r="P6391" s="50">
        <v>0</v>
      </c>
      <c r="Q6391" s="50">
        <v>0</v>
      </c>
      <c r="R6391" s="42">
        <v>0</v>
      </c>
      <c r="S6391" s="42">
        <v>14.3413698284304</v>
      </c>
      <c r="T6391" s="42">
        <v>11.7884482925861</v>
      </c>
      <c r="U6391" s="15">
        <f t="shared" si="399"/>
        <v>0</v>
      </c>
    </row>
    <row r="6392" spans="6:21" x14ac:dyDescent="0.3">
      <c r="F6392" s="5">
        <f>Demand!C6392</f>
        <v>11.667261990410534</v>
      </c>
      <c r="G6392">
        <f>Irradiance!A6392*$B$2*'Technical Data'!$B$2</f>
        <v>3.3643167836294965</v>
      </c>
      <c r="H6392" s="5">
        <f t="shared" si="396"/>
        <v>-8.3029452067810379</v>
      </c>
      <c r="I6392" s="38">
        <v>1.0576585270830781</v>
      </c>
      <c r="J6392" s="35">
        <f>IF(H6392&gt;0,MIN(H6392,($B$3-L6391)/'Technical Data'!$B$5),0)</f>
        <v>0</v>
      </c>
      <c r="K6392" s="15">
        <f>IF(H6392&lt;0,MIN(ABS(H6392),(L6391*'Technical Data'!$B$4)),0)</f>
        <v>8.3029452067810379</v>
      </c>
      <c r="L6392" s="15">
        <f>L6391+J6392*'Technical Data'!$B$5-(K6392/'Technical Data'!$B$4)</f>
        <v>41.906841367840137</v>
      </c>
      <c r="N6392" s="15">
        <f t="shared" si="397"/>
        <v>3.3643167836294965</v>
      </c>
      <c r="O6392" s="36">
        <f t="shared" si="398"/>
        <v>0</v>
      </c>
      <c r="P6392" s="50">
        <v>0</v>
      </c>
      <c r="Q6392" s="50">
        <v>1.0576585270830701</v>
      </c>
      <c r="R6392" s="42">
        <v>0</v>
      </c>
      <c r="S6392" s="42">
        <v>10.609603463327501</v>
      </c>
      <c r="T6392" s="42">
        <v>2.53031417298349E-15</v>
      </c>
      <c r="U6392" s="15">
        <f t="shared" si="399"/>
        <v>3.3643167836294965</v>
      </c>
    </row>
    <row r="6393" spans="6:21" x14ac:dyDescent="0.3">
      <c r="F6393" s="5">
        <f>Demand!C6393</f>
        <v>9.1669603542291398</v>
      </c>
      <c r="G6393">
        <f>Irradiance!A6393*$B$2*'Technical Data'!$B$2</f>
        <v>150.75343301882651</v>
      </c>
      <c r="H6393" s="5">
        <f t="shared" si="396"/>
        <v>141.58647266459738</v>
      </c>
      <c r="I6393" s="38">
        <v>47.393174951675057</v>
      </c>
      <c r="J6393" s="35">
        <f>IF(H6393&gt;0,MIN(H6393,($B$3-L6392)/'Technical Data'!$B$5),0)</f>
        <v>141.58647266459738</v>
      </c>
      <c r="K6393" s="15">
        <f>IF(H6393&lt;0,MIN(ABS(H6393),(L6392*'Technical Data'!$B$4)),0)</f>
        <v>0</v>
      </c>
      <c r="L6393" s="15">
        <f>L6392+J6393*'Technical Data'!$B$5-(K6393/'Technical Data'!$B$4)</f>
        <v>169.33466676597777</v>
      </c>
      <c r="N6393" s="15">
        <f t="shared" si="397"/>
        <v>9.1669603542291327</v>
      </c>
      <c r="O6393" s="36">
        <f t="shared" si="398"/>
        <v>0</v>
      </c>
      <c r="P6393" s="50">
        <v>38.226214597445797</v>
      </c>
      <c r="Q6393" s="50">
        <v>9.1669603542291398</v>
      </c>
      <c r="R6393" s="42">
        <v>0</v>
      </c>
      <c r="S6393" s="42">
        <v>2.27728275568514E-15</v>
      </c>
      <c r="T6393" s="42">
        <v>0</v>
      </c>
      <c r="U6393" s="15">
        <f t="shared" si="399"/>
        <v>9.1669603542291327</v>
      </c>
    </row>
    <row r="6394" spans="6:21" x14ac:dyDescent="0.3">
      <c r="F6394" s="5">
        <f>Demand!C6394</f>
        <v>7.1962184140255916</v>
      </c>
      <c r="G6394">
        <f>Irradiance!A6394*$B$2*'Technical Data'!$B$2</f>
        <v>332.82705323763236</v>
      </c>
      <c r="H6394" s="5">
        <f t="shared" si="396"/>
        <v>325.63083482360679</v>
      </c>
      <c r="I6394" s="38">
        <v>104.63264714357589</v>
      </c>
      <c r="J6394" s="35">
        <f>IF(H6394&gt;0,MIN(H6394,($B$3-L6393)/'Technical Data'!$B$5),0)</f>
        <v>236.98286456284134</v>
      </c>
      <c r="K6394" s="15">
        <f>IF(H6394&lt;0,MIN(ABS(H6394),(L6393*'Technical Data'!$B$4)),0)</f>
        <v>0</v>
      </c>
      <c r="L6394" s="15">
        <f>L6393+J6394*'Technical Data'!$B$5-(K6394/'Technical Data'!$B$4)</f>
        <v>382.61924487253498</v>
      </c>
      <c r="N6394" s="15">
        <f t="shared" si="397"/>
        <v>95.844188674791013</v>
      </c>
      <c r="O6394" s="36">
        <f t="shared" si="398"/>
        <v>88.647970260765419</v>
      </c>
      <c r="P6394" s="50">
        <v>97.436428729550002</v>
      </c>
      <c r="Q6394" s="50">
        <v>7.1962184140255898</v>
      </c>
      <c r="R6394" s="42">
        <v>0</v>
      </c>
      <c r="S6394" s="42">
        <v>0</v>
      </c>
      <c r="T6394" s="42">
        <v>0</v>
      </c>
      <c r="U6394" s="15">
        <f t="shared" si="399"/>
        <v>95.844188674791013</v>
      </c>
    </row>
    <row r="6395" spans="6:21" x14ac:dyDescent="0.3">
      <c r="F6395" s="5">
        <f>Demand!C6395</f>
        <v>6.0300031509444825</v>
      </c>
      <c r="G6395">
        <f>Irradiance!A6395*$B$2*'Technical Data'!$B$2</f>
        <v>493.03261436284652</v>
      </c>
      <c r="H6395" s="5">
        <f t="shared" si="396"/>
        <v>487.00261121190204</v>
      </c>
      <c r="I6395" s="38">
        <v>154.99733890943679</v>
      </c>
      <c r="J6395" s="35">
        <f>IF(H6395&gt;0,MIN(H6395,($B$3-L6394)/'Technical Data'!$B$5),0)</f>
        <v>0</v>
      </c>
      <c r="K6395" s="15">
        <f>IF(H6395&lt;0,MIN(ABS(H6395),(L6394*'Technical Data'!$B$4)),0)</f>
        <v>0</v>
      </c>
      <c r="L6395" s="15">
        <f>L6394+J6395*'Technical Data'!$B$5-(K6395/'Technical Data'!$B$4)</f>
        <v>382.61924487253498</v>
      </c>
      <c r="N6395" s="15">
        <f t="shared" si="397"/>
        <v>493.03261436284652</v>
      </c>
      <c r="O6395" s="36">
        <f t="shared" si="398"/>
        <v>487.00261121190204</v>
      </c>
      <c r="P6395" s="50">
        <v>148.967335758492</v>
      </c>
      <c r="Q6395" s="50">
        <v>6.0300031509444798</v>
      </c>
      <c r="R6395" s="42">
        <v>0</v>
      </c>
      <c r="S6395" s="42">
        <v>0</v>
      </c>
      <c r="T6395" s="42">
        <v>0</v>
      </c>
      <c r="U6395" s="15">
        <f t="shared" si="399"/>
        <v>493.03261436284652</v>
      </c>
    </row>
    <row r="6396" spans="6:21" x14ac:dyDescent="0.3">
      <c r="F6396" s="5">
        <f>Demand!C6396</f>
        <v>6.0644618285953209</v>
      </c>
      <c r="G6396">
        <f>Irradiance!A6396*$B$2*'Technical Data'!$B$2</f>
        <v>603.8948626614947</v>
      </c>
      <c r="H6396" s="5">
        <f t="shared" si="396"/>
        <v>597.83040083289939</v>
      </c>
      <c r="I6396" s="38">
        <v>189.84970561141239</v>
      </c>
      <c r="J6396" s="35">
        <f>IF(H6396&gt;0,MIN(H6396,($B$3-L6395)/'Technical Data'!$B$5),0)</f>
        <v>0</v>
      </c>
      <c r="K6396" s="15">
        <f>IF(H6396&lt;0,MIN(ABS(H6396),(L6395*'Technical Data'!$B$4)),0)</f>
        <v>0</v>
      </c>
      <c r="L6396" s="15">
        <f>L6395+J6396*'Technical Data'!$B$5-(K6396/'Technical Data'!$B$4)</f>
        <v>382.61924487253498</v>
      </c>
      <c r="N6396" s="15">
        <f t="shared" si="397"/>
        <v>603.8948626614947</v>
      </c>
      <c r="O6396" s="36">
        <f t="shared" si="398"/>
        <v>597.83040083289939</v>
      </c>
      <c r="P6396" s="50">
        <v>183.785243782816</v>
      </c>
      <c r="Q6396" s="50">
        <v>6.06446182859532</v>
      </c>
      <c r="R6396" s="42">
        <v>0</v>
      </c>
      <c r="S6396" s="42">
        <v>0</v>
      </c>
      <c r="T6396" s="42">
        <v>0</v>
      </c>
      <c r="U6396" s="15">
        <f t="shared" si="399"/>
        <v>603.8948626614947</v>
      </c>
    </row>
    <row r="6397" spans="6:21" x14ac:dyDescent="0.3">
      <c r="F6397" s="5">
        <f>Demand!C6397</f>
        <v>6.9621968814835293</v>
      </c>
      <c r="G6397">
        <f>Irradiance!A6397*$B$2*'Technical Data'!$B$2</f>
        <v>684.15784878522697</v>
      </c>
      <c r="H6397" s="5">
        <f t="shared" si="396"/>
        <v>677.1956519037434</v>
      </c>
      <c r="I6397" s="38">
        <v>215.08241618610879</v>
      </c>
      <c r="J6397" s="35">
        <f>IF(H6397&gt;0,MIN(H6397,($B$3-L6396)/'Technical Data'!$B$5),0)</f>
        <v>0</v>
      </c>
      <c r="K6397" s="15">
        <f>IF(H6397&lt;0,MIN(ABS(H6397),(L6396*'Technical Data'!$B$4)),0)</f>
        <v>0</v>
      </c>
      <c r="L6397" s="15">
        <f>L6396+J6397*'Technical Data'!$B$5-(K6397/'Technical Data'!$B$4)</f>
        <v>382.61924487253498</v>
      </c>
      <c r="N6397" s="15">
        <f t="shared" si="397"/>
        <v>684.15784878522697</v>
      </c>
      <c r="O6397" s="36">
        <f t="shared" si="398"/>
        <v>677.1956519037434</v>
      </c>
      <c r="P6397" s="50">
        <v>208.12021930462399</v>
      </c>
      <c r="Q6397" s="50">
        <v>6.9621968814835302</v>
      </c>
      <c r="R6397" s="42">
        <v>0</v>
      </c>
      <c r="S6397" s="42">
        <v>0</v>
      </c>
      <c r="T6397" s="42">
        <v>0</v>
      </c>
      <c r="U6397" s="15">
        <f t="shared" si="399"/>
        <v>684.15784878522697</v>
      </c>
    </row>
    <row r="6398" spans="6:21" x14ac:dyDescent="0.3">
      <c r="F6398" s="5">
        <f>Demand!C6398</f>
        <v>9.2104311157523107</v>
      </c>
      <c r="G6398">
        <f>Irradiance!A6398*$B$2*'Technical Data'!$B$2</f>
        <v>711.23258861538818</v>
      </c>
      <c r="H6398" s="5">
        <f t="shared" si="396"/>
        <v>702.02215749963591</v>
      </c>
      <c r="I6398" s="38">
        <v>223.5940490945392</v>
      </c>
      <c r="J6398" s="35">
        <f>IF(H6398&gt;0,MIN(H6398,($B$3-L6397)/'Technical Data'!$B$5),0)</f>
        <v>0</v>
      </c>
      <c r="K6398" s="15">
        <f>IF(H6398&lt;0,MIN(ABS(H6398),(L6397*'Technical Data'!$B$4)),0)</f>
        <v>0</v>
      </c>
      <c r="L6398" s="15">
        <f>L6397+J6398*'Technical Data'!$B$5-(K6398/'Technical Data'!$B$4)</f>
        <v>382.61924487253498</v>
      </c>
      <c r="N6398" s="15">
        <f t="shared" si="397"/>
        <v>711.23258861538818</v>
      </c>
      <c r="O6398" s="36">
        <f t="shared" si="398"/>
        <v>702.02215749963591</v>
      </c>
      <c r="P6398" s="50">
        <v>214.38361797878599</v>
      </c>
      <c r="Q6398" s="50">
        <v>9.2104311157523107</v>
      </c>
      <c r="R6398" s="42">
        <v>0</v>
      </c>
      <c r="S6398" s="42">
        <v>0</v>
      </c>
      <c r="T6398" s="42">
        <v>0</v>
      </c>
      <c r="U6398" s="15">
        <f t="shared" si="399"/>
        <v>711.23258861538818</v>
      </c>
    </row>
    <row r="6399" spans="6:21" x14ac:dyDescent="0.3">
      <c r="F6399" s="5">
        <f>Demand!C6399</f>
        <v>12.220231596315655</v>
      </c>
      <c r="G6399">
        <f>Irradiance!A6399*$B$2*'Technical Data'!$B$2</f>
        <v>685.7599043964791</v>
      </c>
      <c r="H6399" s="5">
        <f t="shared" si="396"/>
        <v>673.53967280016343</v>
      </c>
      <c r="I6399" s="38">
        <v>215.58606310376729</v>
      </c>
      <c r="J6399" s="35">
        <f>IF(H6399&gt;0,MIN(H6399,($B$3-L6398)/'Technical Data'!$B$5),0)</f>
        <v>0</v>
      </c>
      <c r="K6399" s="15">
        <f>IF(H6399&lt;0,MIN(ABS(H6399),(L6398*'Technical Data'!$B$4)),0)</f>
        <v>0</v>
      </c>
      <c r="L6399" s="15">
        <f>L6398+J6399*'Technical Data'!$B$5-(K6399/'Technical Data'!$B$4)</f>
        <v>382.61924487253498</v>
      </c>
      <c r="N6399" s="15">
        <f t="shared" si="397"/>
        <v>685.7599043964791</v>
      </c>
      <c r="O6399" s="36">
        <f t="shared" si="398"/>
        <v>673.53967280016343</v>
      </c>
      <c r="P6399" s="50">
        <v>198.92616095303899</v>
      </c>
      <c r="Q6399" s="50">
        <v>12.220231596315701</v>
      </c>
      <c r="R6399" s="42">
        <v>4.4396705544119204</v>
      </c>
      <c r="S6399" s="42">
        <v>0</v>
      </c>
      <c r="T6399" s="42">
        <v>3.9957034989707299</v>
      </c>
      <c r="U6399" s="15">
        <f t="shared" si="399"/>
        <v>685.7599043964791</v>
      </c>
    </row>
    <row r="6400" spans="6:21" x14ac:dyDescent="0.3">
      <c r="F6400" s="5">
        <f>Demand!C6400</f>
        <v>15.394930878215668</v>
      </c>
      <c r="G6400">
        <f>Irradiance!A6400*$B$2*'Technical Data'!$B$2</f>
        <v>612.14544905944319</v>
      </c>
      <c r="H6400" s="5">
        <f t="shared" si="396"/>
        <v>596.75051818122756</v>
      </c>
      <c r="I6400" s="38">
        <v>192.4434872373543</v>
      </c>
      <c r="J6400" s="35">
        <f>IF(H6400&gt;0,MIN(H6400,($B$3-L6399)/'Technical Data'!$B$5),0)</f>
        <v>0</v>
      </c>
      <c r="K6400" s="15">
        <f>IF(H6400&lt;0,MIN(ABS(H6400),(L6399*'Technical Data'!$B$4)),0)</f>
        <v>0</v>
      </c>
      <c r="L6400" s="15">
        <f>L6399+J6400*'Technical Data'!$B$5-(K6400/'Technical Data'!$B$4)</f>
        <v>382.61924487253498</v>
      </c>
      <c r="N6400" s="15">
        <f t="shared" si="397"/>
        <v>612.14544905944319</v>
      </c>
      <c r="O6400" s="36">
        <f t="shared" si="398"/>
        <v>596.75051818122756</v>
      </c>
      <c r="P6400" s="50">
        <v>0</v>
      </c>
      <c r="Q6400" s="50">
        <v>15.3949308782157</v>
      </c>
      <c r="R6400" s="42">
        <v>177.04855635913799</v>
      </c>
      <c r="S6400" s="42">
        <v>0</v>
      </c>
      <c r="T6400" s="42">
        <v>163.33940422219499</v>
      </c>
      <c r="U6400" s="15">
        <f t="shared" si="399"/>
        <v>612.14544905944319</v>
      </c>
    </row>
    <row r="6401" spans="6:21" x14ac:dyDescent="0.3">
      <c r="F6401" s="5">
        <f>Demand!C6401</f>
        <v>18.676088893156294</v>
      </c>
      <c r="G6401">
        <f>Irradiance!A6401*$B$2*'Technical Data'!$B$2</f>
        <v>491.83107265440742</v>
      </c>
      <c r="H6401" s="5">
        <f t="shared" si="396"/>
        <v>473.15498376125112</v>
      </c>
      <c r="I6401" s="38">
        <v>154.61960372119279</v>
      </c>
      <c r="J6401" s="35">
        <f>IF(H6401&gt;0,MIN(H6401,($B$3-L6400)/'Technical Data'!$B$5),0)</f>
        <v>0</v>
      </c>
      <c r="K6401" s="15">
        <f>IF(H6401&lt;0,MIN(ABS(H6401),(L6400*'Technical Data'!$B$4)),0)</f>
        <v>0</v>
      </c>
      <c r="L6401" s="15">
        <f>L6400+J6401*'Technical Data'!$B$5-(K6401/'Technical Data'!$B$4)</f>
        <v>382.61924487253498</v>
      </c>
      <c r="N6401" s="15">
        <f t="shared" si="397"/>
        <v>491.83107265440742</v>
      </c>
      <c r="O6401" s="36">
        <f t="shared" si="398"/>
        <v>473.15498376125112</v>
      </c>
      <c r="P6401" s="50">
        <v>0</v>
      </c>
      <c r="Q6401" s="50">
        <v>18.676088893156301</v>
      </c>
      <c r="R6401" s="42">
        <v>135.943514828036</v>
      </c>
      <c r="S6401" s="42">
        <v>0</v>
      </c>
      <c r="T6401" s="42">
        <v>285.68856756742798</v>
      </c>
      <c r="U6401" s="15">
        <f t="shared" si="399"/>
        <v>491.83107265440742</v>
      </c>
    </row>
    <row r="6402" spans="6:21" x14ac:dyDescent="0.3">
      <c r="F6402" s="5">
        <f>Demand!C6402</f>
        <v>22.139122841892561</v>
      </c>
      <c r="G6402">
        <f>Irradiance!A6402*$B$2*'Technical Data'!$B$2</f>
        <v>336.9923978268879</v>
      </c>
      <c r="H6402" s="5">
        <f t="shared" ref="H6402:H6465" si="400">G6402-F6402</f>
        <v>314.85327498499532</v>
      </c>
      <c r="I6402" s="38">
        <v>105.94212912948829</v>
      </c>
      <c r="J6402" s="35">
        <f>IF(H6402&gt;0,MIN(H6402,($B$3-L6401)/'Technical Data'!$B$5),0)</f>
        <v>0</v>
      </c>
      <c r="K6402" s="15">
        <f>IF(H6402&lt;0,MIN(ABS(H6402),(L6401*'Technical Data'!$B$4)),0)</f>
        <v>0</v>
      </c>
      <c r="L6402" s="15">
        <f>L6401+J6402*'Technical Data'!$B$5-(K6402/'Technical Data'!$B$4)</f>
        <v>382.61924487253498</v>
      </c>
      <c r="N6402" s="15">
        <f t="shared" ref="N6402:N6465" si="401">U6402</f>
        <v>336.9923978268879</v>
      </c>
      <c r="O6402" s="36">
        <f t="shared" ref="O6402:O6465" si="402">N6402+(K6402)-F6402</f>
        <v>314.85327498499532</v>
      </c>
      <c r="P6402" s="50">
        <v>0</v>
      </c>
      <c r="Q6402" s="50">
        <v>22.1391228418926</v>
      </c>
      <c r="R6402" s="42">
        <v>83.803006287595394</v>
      </c>
      <c r="S6402" s="42">
        <v>0</v>
      </c>
      <c r="T6402" s="42">
        <v>361.11127322626402</v>
      </c>
      <c r="U6402" s="15">
        <f t="shared" ref="U6402:U6465" si="403">G6402-(J6402)</f>
        <v>336.9923978268879</v>
      </c>
    </row>
    <row r="6403" spans="6:21" x14ac:dyDescent="0.3">
      <c r="F6403" s="5">
        <f>Demand!C6403</f>
        <v>26.059128388430533</v>
      </c>
      <c r="G6403">
        <f>Irradiance!A6403*$B$2*'Technical Data'!$B$2</f>
        <v>156.36062765820898</v>
      </c>
      <c r="H6403" s="5">
        <f t="shared" si="400"/>
        <v>130.30149926977845</v>
      </c>
      <c r="I6403" s="38">
        <v>49.155939163480191</v>
      </c>
      <c r="J6403" s="35">
        <f>IF(H6403&gt;0,MIN(H6403,($B$3-L6402)/'Technical Data'!$B$5),0)</f>
        <v>0</v>
      </c>
      <c r="K6403" s="15">
        <f>IF(H6403&lt;0,MIN(ABS(H6403),(L6402*'Technical Data'!$B$4)),0)</f>
        <v>0</v>
      </c>
      <c r="L6403" s="15">
        <f>L6402+J6403*'Technical Data'!$B$5-(K6403/'Technical Data'!$B$4)</f>
        <v>382.61924487253498</v>
      </c>
      <c r="N6403" s="15">
        <f t="shared" si="401"/>
        <v>156.36062765820898</v>
      </c>
      <c r="O6403" s="36">
        <f t="shared" si="402"/>
        <v>130.30149926977845</v>
      </c>
      <c r="P6403" s="50">
        <v>0</v>
      </c>
      <c r="Q6403" s="50">
        <v>26.059128388430501</v>
      </c>
      <c r="R6403" s="42">
        <v>23.096810775049502</v>
      </c>
      <c r="S6403" s="42">
        <v>0</v>
      </c>
      <c r="T6403" s="42">
        <v>381.89840292380802</v>
      </c>
      <c r="U6403" s="15">
        <f t="shared" si="403"/>
        <v>156.36062765820898</v>
      </c>
    </row>
    <row r="6404" spans="6:21" x14ac:dyDescent="0.3">
      <c r="F6404" s="5">
        <f>Demand!C6404</f>
        <v>29.827831888257958</v>
      </c>
      <c r="G6404">
        <f>Irradiance!A6404*$B$2*'Technical Data'!$B$2</f>
        <v>3.2041112225042832</v>
      </c>
      <c r="H6404" s="5">
        <f t="shared" si="400"/>
        <v>-26.623720665753673</v>
      </c>
      <c r="I6404" s="38">
        <v>1.0072938353172169</v>
      </c>
      <c r="J6404" s="35">
        <f>IF(H6404&gt;0,MIN(H6404,($B$3-L6403)/'Technical Data'!$B$5),0)</f>
        <v>0</v>
      </c>
      <c r="K6404" s="15">
        <f>IF(H6404&lt;0,MIN(ABS(H6404),(L6403*'Technical Data'!$B$4)),0)</f>
        <v>26.623720665753673</v>
      </c>
      <c r="L6404" s="15">
        <f>L6403+J6404*'Technical Data'!$B$5-(K6404/'Technical Data'!$B$4)</f>
        <v>353.03733302169758</v>
      </c>
      <c r="N6404" s="15">
        <f t="shared" si="401"/>
        <v>3.2041112225042832</v>
      </c>
      <c r="O6404" s="36">
        <f t="shared" si="402"/>
        <v>0</v>
      </c>
      <c r="P6404" s="50">
        <v>0</v>
      </c>
      <c r="Q6404" s="50">
        <v>1.0072938353172101</v>
      </c>
      <c r="R6404" s="42">
        <v>0</v>
      </c>
      <c r="S6404" s="42">
        <v>28.820538052940702</v>
      </c>
      <c r="T6404" s="42">
        <v>349.87558286498501</v>
      </c>
      <c r="U6404" s="15">
        <f t="shared" si="403"/>
        <v>3.2041112225042832</v>
      </c>
    </row>
    <row r="6405" spans="6:21" x14ac:dyDescent="0.3">
      <c r="F6405" s="5">
        <f>Demand!C6405</f>
        <v>32.346473561578797</v>
      </c>
      <c r="G6405">
        <f>Irradiance!A6405*$B$2*'Technical Data'!$B$2</f>
        <v>0</v>
      </c>
      <c r="H6405" s="5">
        <f t="shared" si="400"/>
        <v>-32.346473561578797</v>
      </c>
      <c r="I6405" s="38">
        <v>0</v>
      </c>
      <c r="J6405" s="35">
        <f>IF(H6405&gt;0,MIN(H6405,($B$3-L6404)/'Technical Data'!$B$5),0)</f>
        <v>0</v>
      </c>
      <c r="K6405" s="15">
        <f>IF(H6405&lt;0,MIN(ABS(H6405),(L6404*'Technical Data'!$B$4)),0)</f>
        <v>32.346473561578797</v>
      </c>
      <c r="L6405" s="15">
        <f>L6404+J6405*'Technical Data'!$B$5-(K6405/'Technical Data'!$B$4)</f>
        <v>317.09680684216556</v>
      </c>
      <c r="N6405" s="15">
        <f t="shared" si="401"/>
        <v>0</v>
      </c>
      <c r="O6405" s="36">
        <f t="shared" si="402"/>
        <v>0</v>
      </c>
      <c r="P6405" s="50">
        <v>0</v>
      </c>
      <c r="Q6405" s="50">
        <v>0</v>
      </c>
      <c r="R6405" s="42">
        <v>0</v>
      </c>
      <c r="S6405" s="42">
        <v>32.346473561578797</v>
      </c>
      <c r="T6405" s="42">
        <v>313.93505668545299</v>
      </c>
      <c r="U6405" s="15">
        <f t="shared" si="403"/>
        <v>0</v>
      </c>
    </row>
    <row r="6406" spans="6:21" x14ac:dyDescent="0.3">
      <c r="F6406" s="5">
        <f>Demand!C6406</f>
        <v>33.650708508051309</v>
      </c>
      <c r="G6406">
        <f>Irradiance!A6406*$B$2*'Technical Data'!$B$2</f>
        <v>0</v>
      </c>
      <c r="H6406" s="5">
        <f t="shared" si="400"/>
        <v>-33.650708508051309</v>
      </c>
      <c r="I6406" s="38">
        <v>0</v>
      </c>
      <c r="J6406" s="35">
        <f>IF(H6406&gt;0,MIN(H6406,($B$3-L6405)/'Technical Data'!$B$5),0)</f>
        <v>0</v>
      </c>
      <c r="K6406" s="15">
        <f>IF(H6406&lt;0,MIN(ABS(H6406),(L6405*'Technical Data'!$B$4)),0)</f>
        <v>33.650708508051309</v>
      </c>
      <c r="L6406" s="15">
        <f>L6405+J6406*'Technical Data'!$B$5-(K6406/'Technical Data'!$B$4)</f>
        <v>279.70713072210856</v>
      </c>
      <c r="N6406" s="15">
        <f t="shared" si="401"/>
        <v>0</v>
      </c>
      <c r="O6406" s="36">
        <f t="shared" si="402"/>
        <v>0</v>
      </c>
      <c r="P6406" s="50">
        <v>0</v>
      </c>
      <c r="Q6406" s="50">
        <v>0</v>
      </c>
      <c r="R6406" s="42">
        <v>0</v>
      </c>
      <c r="S6406" s="42">
        <v>33.650708508051302</v>
      </c>
      <c r="T6406" s="42">
        <v>276.54538056539599</v>
      </c>
      <c r="U6406" s="15">
        <f t="shared" si="403"/>
        <v>0</v>
      </c>
    </row>
    <row r="6407" spans="6:21" x14ac:dyDescent="0.3">
      <c r="F6407" s="5">
        <f>Demand!C6407</f>
        <v>34.088198609960187</v>
      </c>
      <c r="G6407">
        <f>Irradiance!A6407*$B$2*'Technical Data'!$B$2</f>
        <v>0</v>
      </c>
      <c r="H6407" s="5">
        <f t="shared" si="400"/>
        <v>-34.088198609960187</v>
      </c>
      <c r="I6407" s="38">
        <v>0</v>
      </c>
      <c r="J6407" s="35">
        <f>IF(H6407&gt;0,MIN(H6407,($B$3-L6406)/'Technical Data'!$B$5),0)</f>
        <v>0</v>
      </c>
      <c r="K6407" s="15">
        <f>IF(H6407&lt;0,MIN(ABS(H6407),(L6406*'Technical Data'!$B$4)),0)</f>
        <v>34.088198609960187</v>
      </c>
      <c r="L6407" s="15">
        <f>L6406+J6407*'Technical Data'!$B$5-(K6407/'Technical Data'!$B$4)</f>
        <v>241.83135448881947</v>
      </c>
      <c r="N6407" s="15">
        <f t="shared" si="401"/>
        <v>0</v>
      </c>
      <c r="O6407" s="36">
        <f t="shared" si="402"/>
        <v>0</v>
      </c>
      <c r="P6407" s="50">
        <v>0</v>
      </c>
      <c r="Q6407" s="50">
        <v>0</v>
      </c>
      <c r="R6407" s="42">
        <v>0</v>
      </c>
      <c r="S6407" s="42">
        <v>34.088198609960202</v>
      </c>
      <c r="T6407" s="42">
        <v>238.66960433210701</v>
      </c>
      <c r="U6407" s="15">
        <f t="shared" si="403"/>
        <v>0</v>
      </c>
    </row>
    <row r="6408" spans="6:21" x14ac:dyDescent="0.3">
      <c r="F6408" s="5">
        <f>Demand!C6408</f>
        <v>33.500965344823072</v>
      </c>
      <c r="G6408">
        <f>Irradiance!A6408*$B$2*'Technical Data'!$B$2</f>
        <v>0</v>
      </c>
      <c r="H6408" s="5">
        <f t="shared" si="400"/>
        <v>-33.500965344823072</v>
      </c>
      <c r="I6408" s="38">
        <v>0</v>
      </c>
      <c r="J6408" s="35">
        <f>IF(H6408&gt;0,MIN(H6408,($B$3-L6407)/'Technical Data'!$B$5),0)</f>
        <v>0</v>
      </c>
      <c r="K6408" s="15">
        <f>IF(H6408&lt;0,MIN(ABS(H6408),(L6407*'Technical Data'!$B$4)),0)</f>
        <v>33.500965344823072</v>
      </c>
      <c r="L6408" s="15">
        <f>L6407+J6408*'Technical Data'!$B$5-(K6408/'Technical Data'!$B$4)</f>
        <v>204.60805966123829</v>
      </c>
      <c r="N6408" s="15">
        <f t="shared" si="401"/>
        <v>0</v>
      </c>
      <c r="O6408" s="36">
        <f t="shared" si="402"/>
        <v>0</v>
      </c>
      <c r="P6408" s="50">
        <v>0</v>
      </c>
      <c r="Q6408" s="50">
        <v>0</v>
      </c>
      <c r="R6408" s="42">
        <v>0</v>
      </c>
      <c r="S6408" s="42">
        <v>33.500965344823101</v>
      </c>
      <c r="T6408" s="42">
        <v>201.446309504526</v>
      </c>
      <c r="U6408" s="15">
        <f t="shared" si="403"/>
        <v>0</v>
      </c>
    </row>
    <row r="6409" spans="6:21" x14ac:dyDescent="0.3">
      <c r="F6409" s="5">
        <f>Demand!C6409</f>
        <v>32.146501520035095</v>
      </c>
      <c r="G6409">
        <f>Irradiance!A6409*$B$2*'Technical Data'!$B$2</f>
        <v>0</v>
      </c>
      <c r="H6409" s="5">
        <f t="shared" si="400"/>
        <v>-32.146501520035095</v>
      </c>
      <c r="I6409" s="38">
        <v>0</v>
      </c>
      <c r="J6409" s="35">
        <f>IF(H6409&gt;0,MIN(H6409,($B$3-L6408)/'Technical Data'!$B$5),0)</f>
        <v>0</v>
      </c>
      <c r="K6409" s="15">
        <f>IF(H6409&lt;0,MIN(ABS(H6409),(L6408*'Technical Data'!$B$4)),0)</f>
        <v>32.146501520035095</v>
      </c>
      <c r="L6409" s="15">
        <f>L6408+J6409*'Technical Data'!$B$5-(K6409/'Technical Data'!$B$4)</f>
        <v>168.88972463897707</v>
      </c>
      <c r="N6409" s="15">
        <f t="shared" si="401"/>
        <v>0</v>
      </c>
      <c r="O6409" s="36">
        <f t="shared" si="402"/>
        <v>0</v>
      </c>
      <c r="P6409" s="50">
        <v>0</v>
      </c>
      <c r="Q6409" s="50">
        <v>0</v>
      </c>
      <c r="R6409" s="42">
        <v>0</v>
      </c>
      <c r="S6409" s="42">
        <v>32.146501520035102</v>
      </c>
      <c r="T6409" s="42">
        <v>165.72797448226399</v>
      </c>
      <c r="U6409" s="15">
        <f t="shared" si="403"/>
        <v>0</v>
      </c>
    </row>
    <row r="6410" spans="6:21" x14ac:dyDescent="0.3">
      <c r="F6410" s="5">
        <f>Demand!C6410</f>
        <v>30.246455847471921</v>
      </c>
      <c r="G6410">
        <f>Irradiance!A6410*$B$2*'Technical Data'!$B$2</f>
        <v>0</v>
      </c>
      <c r="H6410" s="5">
        <f t="shared" si="400"/>
        <v>-30.246455847471921</v>
      </c>
      <c r="I6410" s="38">
        <v>0</v>
      </c>
      <c r="J6410" s="35">
        <f>IF(H6410&gt;0,MIN(H6410,($B$3-L6409)/'Technical Data'!$B$5),0)</f>
        <v>0</v>
      </c>
      <c r="K6410" s="15">
        <f>IF(H6410&lt;0,MIN(ABS(H6410),(L6409*'Technical Data'!$B$4)),0)</f>
        <v>30.246455847471921</v>
      </c>
      <c r="L6410" s="15">
        <f>L6409+J6410*'Technical Data'!$B$5-(K6410/'Technical Data'!$B$4)</f>
        <v>135.28255147511939</v>
      </c>
      <c r="N6410" s="15">
        <f t="shared" si="401"/>
        <v>0</v>
      </c>
      <c r="O6410" s="36">
        <f t="shared" si="402"/>
        <v>0</v>
      </c>
      <c r="P6410" s="50">
        <v>0</v>
      </c>
      <c r="Q6410" s="50">
        <v>0</v>
      </c>
      <c r="R6410" s="42">
        <v>0</v>
      </c>
      <c r="S6410" s="42">
        <v>30.2464558474719</v>
      </c>
      <c r="T6410" s="42">
        <v>132.12080131840699</v>
      </c>
      <c r="U6410" s="15">
        <f t="shared" si="403"/>
        <v>0</v>
      </c>
    </row>
    <row r="6411" spans="6:21" x14ac:dyDescent="0.3">
      <c r="F6411" s="5">
        <f>Demand!C6411</f>
        <v>28.149118141213226</v>
      </c>
      <c r="G6411">
        <f>Irradiance!A6411*$B$2*'Technical Data'!$B$2</f>
        <v>0</v>
      </c>
      <c r="H6411" s="5">
        <f t="shared" si="400"/>
        <v>-28.149118141213226</v>
      </c>
      <c r="I6411" s="38">
        <v>0</v>
      </c>
      <c r="J6411" s="35">
        <f>IF(H6411&gt;0,MIN(H6411,($B$3-L6410)/'Technical Data'!$B$5),0)</f>
        <v>0</v>
      </c>
      <c r="K6411" s="15">
        <f>IF(H6411&lt;0,MIN(ABS(H6411),(L6410*'Technical Data'!$B$4)),0)</f>
        <v>28.149118141213226</v>
      </c>
      <c r="L6411" s="15">
        <f>L6410+J6411*'Technical Data'!$B$5-(K6411/'Technical Data'!$B$4)</f>
        <v>104.00575354043804</v>
      </c>
      <c r="N6411" s="15">
        <f t="shared" si="401"/>
        <v>0</v>
      </c>
      <c r="O6411" s="36">
        <f t="shared" si="402"/>
        <v>0</v>
      </c>
      <c r="P6411" s="50">
        <v>0</v>
      </c>
      <c r="Q6411" s="50">
        <v>0</v>
      </c>
      <c r="R6411" s="42">
        <v>0</v>
      </c>
      <c r="S6411" s="42">
        <v>28.149118141213201</v>
      </c>
      <c r="T6411" s="42">
        <v>100.844003383725</v>
      </c>
      <c r="U6411" s="15">
        <f t="shared" si="403"/>
        <v>0</v>
      </c>
    </row>
    <row r="6412" spans="6:21" x14ac:dyDescent="0.3">
      <c r="F6412" s="5">
        <f>Demand!C6412</f>
        <v>25.210696892881543</v>
      </c>
      <c r="G6412">
        <f>Irradiance!A6412*$B$2*'Technical Data'!$B$2</f>
        <v>0</v>
      </c>
      <c r="H6412" s="5">
        <f t="shared" si="400"/>
        <v>-25.210696892881543</v>
      </c>
      <c r="I6412" s="38">
        <v>0</v>
      </c>
      <c r="J6412" s="35">
        <f>IF(H6412&gt;0,MIN(H6412,($B$3-L6411)/'Technical Data'!$B$5),0)</f>
        <v>0</v>
      </c>
      <c r="K6412" s="15">
        <f>IF(H6412&lt;0,MIN(ABS(H6412),(L6411*'Technical Data'!$B$4)),0)</f>
        <v>25.210696892881543</v>
      </c>
      <c r="L6412" s="15">
        <f>L6411+J6412*'Technical Data'!$B$5-(K6412/'Technical Data'!$B$4)</f>
        <v>75.993868103902997</v>
      </c>
      <c r="N6412" s="15">
        <f t="shared" si="401"/>
        <v>0</v>
      </c>
      <c r="O6412" s="36">
        <f t="shared" si="402"/>
        <v>0</v>
      </c>
      <c r="P6412" s="50">
        <v>0</v>
      </c>
      <c r="Q6412" s="50">
        <v>0</v>
      </c>
      <c r="R6412" s="42">
        <v>0</v>
      </c>
      <c r="S6412" s="42">
        <v>25.210696892881501</v>
      </c>
      <c r="T6412" s="42">
        <v>72.832117947190397</v>
      </c>
      <c r="U6412" s="15">
        <f t="shared" si="403"/>
        <v>0</v>
      </c>
    </row>
    <row r="6413" spans="6:21" x14ac:dyDescent="0.3">
      <c r="F6413" s="5">
        <f>Demand!C6413</f>
        <v>21.441654275040438</v>
      </c>
      <c r="G6413">
        <f>Irradiance!A6413*$B$2*'Technical Data'!$B$2</f>
        <v>0</v>
      </c>
      <c r="H6413" s="5">
        <f t="shared" si="400"/>
        <v>-21.441654275040438</v>
      </c>
      <c r="I6413" s="38">
        <v>0</v>
      </c>
      <c r="J6413" s="35">
        <f>IF(H6413&gt;0,MIN(H6413,($B$3-L6412)/'Technical Data'!$B$5),0)</f>
        <v>0</v>
      </c>
      <c r="K6413" s="15">
        <f>IF(H6413&lt;0,MIN(ABS(H6413),(L6412*'Technical Data'!$B$4)),0)</f>
        <v>21.441654275040438</v>
      </c>
      <c r="L6413" s="15">
        <f>L6412+J6413*'Technical Data'!$B$5-(K6413/'Technical Data'!$B$4)</f>
        <v>52.169807798302514</v>
      </c>
      <c r="N6413" s="15">
        <f t="shared" si="401"/>
        <v>0</v>
      </c>
      <c r="O6413" s="36">
        <f t="shared" si="402"/>
        <v>0</v>
      </c>
      <c r="P6413" s="50">
        <v>0</v>
      </c>
      <c r="Q6413" s="50">
        <v>0</v>
      </c>
      <c r="R6413" s="42">
        <v>0</v>
      </c>
      <c r="S6413" s="42">
        <v>21.441654275040399</v>
      </c>
      <c r="T6413" s="42">
        <v>49.0080576415899</v>
      </c>
      <c r="U6413" s="15">
        <f t="shared" si="403"/>
        <v>0</v>
      </c>
    </row>
    <row r="6414" spans="6:21" x14ac:dyDescent="0.3">
      <c r="F6414" s="5">
        <f>Demand!C6414</f>
        <v>17.518839650440029</v>
      </c>
      <c r="G6414">
        <f>Irradiance!A6414*$B$2*'Technical Data'!$B$2</f>
        <v>0</v>
      </c>
      <c r="H6414" s="5">
        <f t="shared" si="400"/>
        <v>-17.518839650440029</v>
      </c>
      <c r="I6414" s="38">
        <v>0</v>
      </c>
      <c r="J6414" s="35">
        <f>IF(H6414&gt;0,MIN(H6414,($B$3-L6413)/'Technical Data'!$B$5),0)</f>
        <v>0</v>
      </c>
      <c r="K6414" s="15">
        <f>IF(H6414&lt;0,MIN(ABS(H6414),(L6413*'Technical Data'!$B$4)),0)</f>
        <v>17.518839650440029</v>
      </c>
      <c r="L6414" s="15">
        <f>L6413+J6414*'Technical Data'!$B$5-(K6414/'Technical Data'!$B$4)</f>
        <v>32.704430408924708</v>
      </c>
      <c r="N6414" s="15">
        <f t="shared" si="401"/>
        <v>0</v>
      </c>
      <c r="O6414" s="36">
        <f t="shared" si="402"/>
        <v>0</v>
      </c>
      <c r="P6414" s="50">
        <v>0</v>
      </c>
      <c r="Q6414" s="50">
        <v>0</v>
      </c>
      <c r="R6414" s="42">
        <v>0</v>
      </c>
      <c r="S6414" s="42">
        <v>17.51883965044</v>
      </c>
      <c r="T6414" s="42">
        <v>29.542680252212101</v>
      </c>
      <c r="U6414" s="15">
        <f t="shared" si="403"/>
        <v>0</v>
      </c>
    </row>
    <row r="6415" spans="6:21" x14ac:dyDescent="0.3">
      <c r="F6415" s="5">
        <f>Demand!C6415</f>
        <v>14.341369828430429</v>
      </c>
      <c r="G6415">
        <f>Irradiance!A6415*$B$2*'Technical Data'!$B$2</f>
        <v>0</v>
      </c>
      <c r="H6415" s="5">
        <f t="shared" si="400"/>
        <v>-14.341369828430429</v>
      </c>
      <c r="I6415" s="38">
        <v>0</v>
      </c>
      <c r="J6415" s="35">
        <f>IF(H6415&gt;0,MIN(H6415,($B$3-L6414)/'Technical Data'!$B$5),0)</f>
        <v>0</v>
      </c>
      <c r="K6415" s="15">
        <f>IF(H6415&lt;0,MIN(ABS(H6415),(L6414*'Technical Data'!$B$4)),0)</f>
        <v>14.341369828430429</v>
      </c>
      <c r="L6415" s="15">
        <f>L6414+J6415*'Technical Data'!$B$5-(K6415/'Technical Data'!$B$4)</f>
        <v>16.769575044002011</v>
      </c>
      <c r="N6415" s="15">
        <f t="shared" si="401"/>
        <v>0</v>
      </c>
      <c r="O6415" s="36">
        <f t="shared" si="402"/>
        <v>0</v>
      </c>
      <c r="P6415" s="50">
        <v>0</v>
      </c>
      <c r="Q6415" s="50">
        <v>0</v>
      </c>
      <c r="R6415" s="42">
        <v>0</v>
      </c>
      <c r="S6415" s="42">
        <v>14.3413698284304</v>
      </c>
      <c r="T6415" s="42">
        <v>13.6078248872894</v>
      </c>
      <c r="U6415" s="15">
        <f t="shared" si="403"/>
        <v>0</v>
      </c>
    </row>
    <row r="6416" spans="6:21" x14ac:dyDescent="0.3">
      <c r="F6416" s="5">
        <f>Demand!C6416</f>
        <v>11.667261990410534</v>
      </c>
      <c r="G6416">
        <f>Irradiance!A6416*$B$2*'Technical Data'!$B$2</f>
        <v>5.9276057616329236</v>
      </c>
      <c r="H6416" s="5">
        <f t="shared" si="400"/>
        <v>-5.7396562287776103</v>
      </c>
      <c r="I6416" s="38">
        <v>1.863493595336851</v>
      </c>
      <c r="J6416" s="35">
        <f>IF(H6416&gt;0,MIN(H6416,($B$3-L6415)/'Technical Data'!$B$5),0)</f>
        <v>0</v>
      </c>
      <c r="K6416" s="15">
        <f>IF(H6416&lt;0,MIN(ABS(H6416),(L6415*'Technical Data'!$B$4)),0)</f>
        <v>5.7396562287776103</v>
      </c>
      <c r="L6416" s="15">
        <f>L6415+J6416*'Technical Data'!$B$5-(K6416/'Technical Data'!$B$4)</f>
        <v>10.392179234249109</v>
      </c>
      <c r="N6416" s="15">
        <f t="shared" si="401"/>
        <v>5.9276057616329236</v>
      </c>
      <c r="O6416" s="36">
        <f t="shared" si="402"/>
        <v>0</v>
      </c>
      <c r="P6416" s="50">
        <v>0</v>
      </c>
      <c r="Q6416" s="50">
        <v>1.8634935953368501</v>
      </c>
      <c r="R6416" s="42">
        <v>0</v>
      </c>
      <c r="S6416" s="42">
        <v>9.8037683950736891</v>
      </c>
      <c r="T6416" s="42">
        <v>2.7147488927630401</v>
      </c>
      <c r="U6416" s="15">
        <f t="shared" si="403"/>
        <v>5.9276057616329236</v>
      </c>
    </row>
    <row r="6417" spans="6:21" x14ac:dyDescent="0.3">
      <c r="F6417" s="5">
        <f>Demand!C6417</f>
        <v>9.1669603542291398</v>
      </c>
      <c r="G6417">
        <f>Irradiance!A6417*$B$2*'Technical Data'!$B$2</f>
        <v>21.387442410216089</v>
      </c>
      <c r="H6417" s="5">
        <f t="shared" si="400"/>
        <v>12.220482055986949</v>
      </c>
      <c r="I6417" s="38">
        <v>6.7236863507424216</v>
      </c>
      <c r="J6417" s="35">
        <f>IF(H6417&gt;0,MIN(H6417,($B$3-L6416)/'Technical Data'!$B$5),0)</f>
        <v>12.220482055986949</v>
      </c>
      <c r="K6417" s="15">
        <f>IF(H6417&lt;0,MIN(ABS(H6417),(L6416*'Technical Data'!$B$4)),0)</f>
        <v>0</v>
      </c>
      <c r="L6417" s="15">
        <f>L6416+J6417*'Technical Data'!$B$5-(K6417/'Technical Data'!$B$4)</f>
        <v>21.390613084637366</v>
      </c>
      <c r="N6417" s="15">
        <f t="shared" si="401"/>
        <v>9.1669603542291398</v>
      </c>
      <c r="O6417" s="36">
        <f t="shared" si="402"/>
        <v>0</v>
      </c>
      <c r="P6417" s="50">
        <v>0</v>
      </c>
      <c r="Q6417" s="50">
        <v>6.7236863507424003</v>
      </c>
      <c r="R6417" s="42">
        <v>0</v>
      </c>
      <c r="S6417" s="42">
        <v>2.4432740034867302</v>
      </c>
      <c r="T6417" s="42">
        <v>-3.5495121814228E-16</v>
      </c>
      <c r="U6417" s="15">
        <f t="shared" si="403"/>
        <v>9.1669603542291398</v>
      </c>
    </row>
    <row r="6418" spans="6:21" x14ac:dyDescent="0.3">
      <c r="F6418" s="5">
        <f>Demand!C6418</f>
        <v>7.1962184140255916</v>
      </c>
      <c r="G6418">
        <f>Irradiance!A6418*$B$2*'Technical Data'!$B$2</f>
        <v>122.79756260247665</v>
      </c>
      <c r="H6418" s="5">
        <f t="shared" si="400"/>
        <v>115.60134418845105</v>
      </c>
      <c r="I6418" s="38">
        <v>38.60453623853234</v>
      </c>
      <c r="J6418" s="35">
        <f>IF(H6418&gt;0,MIN(H6418,($B$3-L6417)/'Technical Data'!$B$5),0)</f>
        <v>115.60134418845105</v>
      </c>
      <c r="K6418" s="15">
        <f>IF(H6418&lt;0,MIN(ABS(H6418),(L6417*'Technical Data'!$B$4)),0)</f>
        <v>0</v>
      </c>
      <c r="L6418" s="15">
        <f>L6417+J6418*'Technical Data'!$B$5-(K6418/'Technical Data'!$B$4)</f>
        <v>125.43182285424331</v>
      </c>
      <c r="N6418" s="15">
        <f t="shared" si="401"/>
        <v>7.1962184140255943</v>
      </c>
      <c r="O6418" s="36">
        <f t="shared" si="402"/>
        <v>0</v>
      </c>
      <c r="P6418" s="50">
        <v>31.4083178245066</v>
      </c>
      <c r="Q6418" s="50">
        <v>7.1962184140255898</v>
      </c>
      <c r="R6418" s="42">
        <v>0</v>
      </c>
      <c r="S6418" s="42">
        <v>-3.19456096328052E-16</v>
      </c>
      <c r="T6418" s="42">
        <v>0</v>
      </c>
      <c r="U6418" s="15">
        <f t="shared" si="403"/>
        <v>7.1962184140255943</v>
      </c>
    </row>
    <row r="6419" spans="6:21" x14ac:dyDescent="0.3">
      <c r="F6419" s="5">
        <f>Demand!C6419</f>
        <v>6.0300031509444825</v>
      </c>
      <c r="G6419">
        <f>Irradiance!A6419*$B$2*'Technical Data'!$B$2</f>
        <v>262.17640078141289</v>
      </c>
      <c r="H6419" s="5">
        <f t="shared" si="400"/>
        <v>256.14639763046841</v>
      </c>
      <c r="I6419" s="38">
        <v>82.421818074831279</v>
      </c>
      <c r="J6419" s="35">
        <f>IF(H6419&gt;0,MIN(H6419,($B$3-L6418)/'Technical Data'!$B$5),0)</f>
        <v>256.14639763046841</v>
      </c>
      <c r="K6419" s="15">
        <f>IF(H6419&lt;0,MIN(ABS(H6419),(L6418*'Technical Data'!$B$4)),0)</f>
        <v>0</v>
      </c>
      <c r="L6419" s="15">
        <f>L6418+J6419*'Technical Data'!$B$5-(K6419/'Technical Data'!$B$4)</f>
        <v>355.96358072166493</v>
      </c>
      <c r="N6419" s="15">
        <f t="shared" si="401"/>
        <v>6.0300031509444807</v>
      </c>
      <c r="O6419" s="36">
        <f t="shared" si="402"/>
        <v>0</v>
      </c>
      <c r="P6419" s="50">
        <v>76.3918149238865</v>
      </c>
      <c r="Q6419" s="50">
        <v>6.0300031509444798</v>
      </c>
      <c r="R6419" s="42">
        <v>0</v>
      </c>
      <c r="S6419" s="42">
        <v>0</v>
      </c>
      <c r="T6419" s="42">
        <v>0</v>
      </c>
      <c r="U6419" s="15">
        <f t="shared" si="403"/>
        <v>6.0300031509444807</v>
      </c>
    </row>
    <row r="6420" spans="6:21" x14ac:dyDescent="0.3">
      <c r="F6420" s="5">
        <f>Demand!C6420</f>
        <v>6.0644618285953209</v>
      </c>
      <c r="G6420">
        <f>Irradiance!A6420*$B$2*'Technical Data'!$B$2</f>
        <v>779.56026043529198</v>
      </c>
      <c r="H6420" s="5">
        <f t="shared" si="400"/>
        <v>773.49579860669667</v>
      </c>
      <c r="I6420" s="38">
        <v>245.07459013267891</v>
      </c>
      <c r="J6420" s="35">
        <f>IF(H6420&gt;0,MIN(H6420,($B$3-L6419)/'Technical Data'!$B$5),0)</f>
        <v>29.617404612077834</v>
      </c>
      <c r="K6420" s="15">
        <f>IF(H6420&lt;0,MIN(ABS(H6420),(L6419*'Technical Data'!$B$4)),0)</f>
        <v>0</v>
      </c>
      <c r="L6420" s="15">
        <f>L6419+J6420*'Technical Data'!$B$5-(K6420/'Technical Data'!$B$4)</f>
        <v>382.61924487253498</v>
      </c>
      <c r="N6420" s="15">
        <f t="shared" si="401"/>
        <v>749.94285582321413</v>
      </c>
      <c r="O6420" s="36">
        <f t="shared" si="402"/>
        <v>743.87839399461882</v>
      </c>
      <c r="P6420" s="50">
        <v>239.010128304083</v>
      </c>
      <c r="Q6420" s="50">
        <v>6.06446182859532</v>
      </c>
      <c r="R6420" s="42">
        <v>0</v>
      </c>
      <c r="S6420" s="42">
        <v>0</v>
      </c>
      <c r="T6420" s="42">
        <v>0</v>
      </c>
      <c r="U6420" s="15">
        <f t="shared" si="403"/>
        <v>749.94285582321413</v>
      </c>
    </row>
    <row r="6421" spans="6:21" x14ac:dyDescent="0.3">
      <c r="F6421" s="5">
        <f>Demand!C6421</f>
        <v>6.9621968814835293</v>
      </c>
      <c r="G6421">
        <f>Irradiance!A6421*$B$2*'Technical Data'!$B$2</f>
        <v>973.64929773848883</v>
      </c>
      <c r="H6421" s="5">
        <f t="shared" si="400"/>
        <v>966.68710085700525</v>
      </c>
      <c r="I6421" s="38">
        <v>306.09141420701928</v>
      </c>
      <c r="J6421" s="35">
        <f>IF(H6421&gt;0,MIN(H6421,($B$3-L6420)/'Technical Data'!$B$5),0)</f>
        <v>0</v>
      </c>
      <c r="K6421" s="15">
        <f>IF(H6421&lt;0,MIN(ABS(H6421),(L6420*'Technical Data'!$B$4)),0)</f>
        <v>0</v>
      </c>
      <c r="L6421" s="15">
        <f>L6420+J6421*'Technical Data'!$B$5-(K6421/'Technical Data'!$B$4)</f>
        <v>382.61924487253498</v>
      </c>
      <c r="N6421" s="15">
        <f t="shared" si="401"/>
        <v>973.64929773848883</v>
      </c>
      <c r="O6421" s="36">
        <f t="shared" si="402"/>
        <v>966.68710085700525</v>
      </c>
      <c r="P6421" s="50">
        <v>166.505902369469</v>
      </c>
      <c r="Q6421" s="50">
        <v>6.9621968814835302</v>
      </c>
      <c r="R6421" s="42">
        <v>132.623314956065</v>
      </c>
      <c r="S6421" s="42">
        <v>0</v>
      </c>
      <c r="T6421" s="42">
        <v>119.360983460459</v>
      </c>
      <c r="U6421" s="15">
        <f t="shared" si="403"/>
        <v>973.64929773848883</v>
      </c>
    </row>
    <row r="6422" spans="6:21" x14ac:dyDescent="0.3">
      <c r="F6422" s="5">
        <f>Demand!C6422</f>
        <v>9.2104311157523107</v>
      </c>
      <c r="G6422">
        <f>Irradiance!A6422*$B$2*'Technical Data'!$B$2</f>
        <v>464.11551057974538</v>
      </c>
      <c r="H6422" s="5">
        <f t="shared" si="400"/>
        <v>454.90507946399305</v>
      </c>
      <c r="I6422" s="38">
        <v>145.90651204569889</v>
      </c>
      <c r="J6422" s="35">
        <f>IF(H6422&gt;0,MIN(H6422,($B$3-L6421)/'Technical Data'!$B$5),0)</f>
        <v>0</v>
      </c>
      <c r="K6422" s="15">
        <f>IF(H6422&lt;0,MIN(ABS(H6422),(L6421*'Technical Data'!$B$4)),0)</f>
        <v>0</v>
      </c>
      <c r="L6422" s="15">
        <f>L6421+J6422*'Technical Data'!$B$5-(K6422/'Technical Data'!$B$4)</f>
        <v>382.61924487253498</v>
      </c>
      <c r="N6422" s="15">
        <f t="shared" si="401"/>
        <v>464.11551057974538</v>
      </c>
      <c r="O6422" s="36">
        <f t="shared" si="402"/>
        <v>454.90507946399305</v>
      </c>
      <c r="P6422" s="50">
        <v>0</v>
      </c>
      <c r="Q6422" s="50">
        <v>9.2104311157523107</v>
      </c>
      <c r="R6422" s="42">
        <v>136.69608092994599</v>
      </c>
      <c r="S6422" s="42">
        <v>0</v>
      </c>
      <c r="T6422" s="42">
        <v>242.38745629741001</v>
      </c>
      <c r="U6422" s="15">
        <f t="shared" si="403"/>
        <v>464.11551057974538</v>
      </c>
    </row>
    <row r="6423" spans="6:21" x14ac:dyDescent="0.3">
      <c r="F6423" s="5">
        <f>Demand!C6423</f>
        <v>12.220231596315655</v>
      </c>
      <c r="G6423">
        <f>Irradiance!A6423*$B$2*'Technical Data'!$B$2</f>
        <v>72.332810848034185</v>
      </c>
      <c r="H6423" s="5">
        <f t="shared" si="400"/>
        <v>60.112579251718529</v>
      </c>
      <c r="I6423" s="38">
        <v>22.739658332286169</v>
      </c>
      <c r="J6423" s="35">
        <f>IF(H6423&gt;0,MIN(H6423,($B$3-L6422)/'Technical Data'!$B$5),0)</f>
        <v>0</v>
      </c>
      <c r="K6423" s="15">
        <f>IF(H6423&lt;0,MIN(ABS(H6423),(L6422*'Technical Data'!$B$4)),0)</f>
        <v>0</v>
      </c>
      <c r="L6423" s="15">
        <f>L6422+J6423*'Technical Data'!$B$5-(K6423/'Technical Data'!$B$4)</f>
        <v>382.61924487253498</v>
      </c>
      <c r="N6423" s="15">
        <f t="shared" si="401"/>
        <v>72.332810848034185</v>
      </c>
      <c r="O6423" s="36">
        <f t="shared" si="402"/>
        <v>60.112579251718529</v>
      </c>
      <c r="P6423" s="50">
        <v>0</v>
      </c>
      <c r="Q6423" s="50">
        <v>12.220231596315701</v>
      </c>
      <c r="R6423" s="42">
        <v>10.5194267359705</v>
      </c>
      <c r="S6423" s="42">
        <v>0</v>
      </c>
      <c r="T6423" s="42">
        <v>251.854940359784</v>
      </c>
      <c r="U6423" s="15">
        <f t="shared" si="403"/>
        <v>72.332810848034185</v>
      </c>
    </row>
    <row r="6424" spans="6:21" x14ac:dyDescent="0.3">
      <c r="F6424" s="5">
        <f>Demand!C6424</f>
        <v>15.394930878215668</v>
      </c>
      <c r="G6424">
        <f>Irradiance!A6424*$B$2*'Technical Data'!$B$2</f>
        <v>190.16400105562917</v>
      </c>
      <c r="H6424" s="5">
        <f t="shared" si="400"/>
        <v>174.76907017741351</v>
      </c>
      <c r="I6424" s="38">
        <v>59.782889126076817</v>
      </c>
      <c r="J6424" s="35">
        <f>IF(H6424&gt;0,MIN(H6424,($B$3-L6423)/'Technical Data'!$B$5),0)</f>
        <v>0</v>
      </c>
      <c r="K6424" s="15">
        <f>IF(H6424&lt;0,MIN(ABS(H6424),(L6423*'Technical Data'!$B$4)),0)</f>
        <v>0</v>
      </c>
      <c r="L6424" s="15">
        <f>L6423+J6424*'Technical Data'!$B$5-(K6424/'Technical Data'!$B$4)</f>
        <v>382.61924487253498</v>
      </c>
      <c r="N6424" s="15">
        <f t="shared" si="401"/>
        <v>190.16400105562917</v>
      </c>
      <c r="O6424" s="36">
        <f t="shared" si="402"/>
        <v>174.76907017741351</v>
      </c>
      <c r="P6424" s="50">
        <v>0</v>
      </c>
      <c r="Q6424" s="50">
        <v>15.3949308782157</v>
      </c>
      <c r="R6424" s="42">
        <v>44.387958247861</v>
      </c>
      <c r="S6424" s="42">
        <v>0</v>
      </c>
      <c r="T6424" s="42">
        <v>291.80410278285802</v>
      </c>
      <c r="U6424" s="15">
        <f t="shared" si="403"/>
        <v>190.16400105562917</v>
      </c>
    </row>
    <row r="6425" spans="6:21" x14ac:dyDescent="0.3">
      <c r="F6425" s="5">
        <f>Demand!C6425</f>
        <v>18.676088893156294</v>
      </c>
      <c r="G6425">
        <f>Irradiance!A6425*$B$2*'Technical Data'!$B$2</f>
        <v>328.90201699006462</v>
      </c>
      <c r="H6425" s="5">
        <f t="shared" si="400"/>
        <v>310.22592809690832</v>
      </c>
      <c r="I6425" s="38">
        <v>103.3987121953123</v>
      </c>
      <c r="J6425" s="35">
        <f>IF(H6425&gt;0,MIN(H6425,($B$3-L6424)/'Technical Data'!$B$5),0)</f>
        <v>0</v>
      </c>
      <c r="K6425" s="15">
        <f>IF(H6425&lt;0,MIN(ABS(H6425),(L6424*'Technical Data'!$B$4)),0)</f>
        <v>0</v>
      </c>
      <c r="L6425" s="15">
        <f>L6424+J6425*'Technical Data'!$B$5-(K6425/'Technical Data'!$B$4)</f>
        <v>382.61924487253498</v>
      </c>
      <c r="N6425" s="15">
        <f t="shared" si="401"/>
        <v>328.90201699006462</v>
      </c>
      <c r="O6425" s="36">
        <f t="shared" si="402"/>
        <v>310.22592809690832</v>
      </c>
      <c r="P6425" s="50">
        <v>0</v>
      </c>
      <c r="Q6425" s="50">
        <v>18.676088893156301</v>
      </c>
      <c r="R6425" s="42">
        <v>84.722623302155796</v>
      </c>
      <c r="S6425" s="42">
        <v>0</v>
      </c>
      <c r="T6425" s="42">
        <v>368.05446375479897</v>
      </c>
      <c r="U6425" s="15">
        <f t="shared" si="403"/>
        <v>328.90201699006462</v>
      </c>
    </row>
    <row r="6426" spans="6:21" x14ac:dyDescent="0.3">
      <c r="F6426" s="5">
        <f>Demand!C6426</f>
        <v>22.139122841892561</v>
      </c>
      <c r="G6426">
        <f>Irradiance!A6426*$B$2*'Technical Data'!$B$2</f>
        <v>123.75879596922792</v>
      </c>
      <c r="H6426" s="5">
        <f t="shared" si="400"/>
        <v>101.61967312733536</v>
      </c>
      <c r="I6426" s="38">
        <v>38.906724389127497</v>
      </c>
      <c r="J6426" s="35">
        <f>IF(H6426&gt;0,MIN(H6426,($B$3-L6425)/'Technical Data'!$B$5),0)</f>
        <v>0</v>
      </c>
      <c r="K6426" s="15">
        <f>IF(H6426&lt;0,MIN(ABS(H6426),(L6425*'Technical Data'!$B$4)),0)</f>
        <v>0</v>
      </c>
      <c r="L6426" s="15">
        <f>L6425+J6426*'Technical Data'!$B$5-(K6426/'Technical Data'!$B$4)</f>
        <v>382.61924487253498</v>
      </c>
      <c r="N6426" s="15">
        <f t="shared" si="401"/>
        <v>123.75879596922792</v>
      </c>
      <c r="O6426" s="36">
        <f t="shared" si="402"/>
        <v>101.61967312733536</v>
      </c>
      <c r="P6426" s="50">
        <v>0</v>
      </c>
      <c r="Q6426" s="50">
        <v>22.1391228418926</v>
      </c>
      <c r="R6426" s="42">
        <v>16.7676015472349</v>
      </c>
      <c r="S6426" s="42">
        <v>0</v>
      </c>
      <c r="T6426" s="42">
        <v>383.14530514731001</v>
      </c>
      <c r="U6426" s="15">
        <f t="shared" si="403"/>
        <v>123.75879596922792</v>
      </c>
    </row>
    <row r="6427" spans="6:21" x14ac:dyDescent="0.3">
      <c r="F6427" s="5">
        <f>Demand!C6427</f>
        <v>26.059128388430533</v>
      </c>
      <c r="G6427">
        <f>Irradiance!A6427*$B$2*'Technical Data'!$B$2</f>
        <v>15.780247770833594</v>
      </c>
      <c r="H6427" s="5">
        <f t="shared" si="400"/>
        <v>-10.27888061759694</v>
      </c>
      <c r="I6427" s="38">
        <v>4.9609221389372928</v>
      </c>
      <c r="J6427" s="35">
        <f>IF(H6427&gt;0,MIN(H6427,($B$3-L6426)/'Technical Data'!$B$5),0)</f>
        <v>0</v>
      </c>
      <c r="K6427" s="15">
        <f>IF(H6427&lt;0,MIN(ABS(H6427),(L6426*'Technical Data'!$B$4)),0)</f>
        <v>10.27888061759694</v>
      </c>
      <c r="L6427" s="15">
        <f>L6426+J6427*'Technical Data'!$B$5-(K6427/'Technical Data'!$B$4)</f>
        <v>371.19826640853836</v>
      </c>
      <c r="N6427" s="15">
        <f t="shared" si="401"/>
        <v>15.780247770833594</v>
      </c>
      <c r="O6427" s="36">
        <f t="shared" si="402"/>
        <v>0</v>
      </c>
      <c r="P6427" s="50">
        <v>0</v>
      </c>
      <c r="Q6427" s="50">
        <v>4.9609221389372804</v>
      </c>
      <c r="R6427" s="42">
        <v>0</v>
      </c>
      <c r="S6427" s="42">
        <v>21.098206249493298</v>
      </c>
      <c r="T6427" s="42">
        <v>359.70285375898402</v>
      </c>
      <c r="U6427" s="15">
        <f t="shared" si="403"/>
        <v>15.780247770833594</v>
      </c>
    </row>
    <row r="6428" spans="6:21" x14ac:dyDescent="0.3">
      <c r="F6428" s="5">
        <f>Demand!C6428</f>
        <v>29.827831888257958</v>
      </c>
      <c r="G6428">
        <f>Irradiance!A6428*$B$2*'Technical Data'!$B$2</f>
        <v>1.6020556112521416</v>
      </c>
      <c r="H6428" s="5">
        <f t="shared" si="400"/>
        <v>-28.225776277005817</v>
      </c>
      <c r="I6428" s="38">
        <v>0.50364691765860847</v>
      </c>
      <c r="J6428" s="35">
        <f>IF(H6428&gt;0,MIN(H6428,($B$3-L6427)/'Technical Data'!$B$5),0)</f>
        <v>0</v>
      </c>
      <c r="K6428" s="15">
        <f>IF(H6428&lt;0,MIN(ABS(H6428),(L6427*'Technical Data'!$B$4)),0)</f>
        <v>28.225776277005817</v>
      </c>
      <c r="L6428" s="15">
        <f>L6427+J6428*'Technical Data'!$B$5-(K6428/'Technical Data'!$B$4)</f>
        <v>339.83629276742079</v>
      </c>
      <c r="N6428" s="15">
        <f t="shared" si="401"/>
        <v>1.6020556112521416</v>
      </c>
      <c r="O6428" s="36">
        <f t="shared" si="402"/>
        <v>0</v>
      </c>
      <c r="P6428" s="50">
        <v>0</v>
      </c>
      <c r="Q6428" s="50">
        <v>0.50364691765860703</v>
      </c>
      <c r="R6428" s="42">
        <v>0</v>
      </c>
      <c r="S6428" s="42">
        <v>29.324184970599401</v>
      </c>
      <c r="T6428" s="42">
        <v>327.12042601387401</v>
      </c>
      <c r="U6428" s="15">
        <f t="shared" si="403"/>
        <v>1.6020556112521416</v>
      </c>
    </row>
    <row r="6429" spans="6:21" x14ac:dyDescent="0.3">
      <c r="F6429" s="5">
        <f>Demand!C6429</f>
        <v>32.346473561578797</v>
      </c>
      <c r="G6429">
        <f>Irradiance!A6429*$B$2*'Technical Data'!$B$2</f>
        <v>0</v>
      </c>
      <c r="H6429" s="5">
        <f t="shared" si="400"/>
        <v>-32.346473561578797</v>
      </c>
      <c r="I6429" s="38">
        <v>0</v>
      </c>
      <c r="J6429" s="35">
        <f>IF(H6429&gt;0,MIN(H6429,($B$3-L6428)/'Technical Data'!$B$5),0)</f>
        <v>0</v>
      </c>
      <c r="K6429" s="15">
        <f>IF(H6429&lt;0,MIN(ABS(H6429),(L6428*'Technical Data'!$B$4)),0)</f>
        <v>32.346473561578797</v>
      </c>
      <c r="L6429" s="15">
        <f>L6428+J6429*'Technical Data'!$B$5-(K6429/'Technical Data'!$B$4)</f>
        <v>303.89576658788877</v>
      </c>
      <c r="N6429" s="15">
        <f t="shared" si="401"/>
        <v>0</v>
      </c>
      <c r="O6429" s="36">
        <f t="shared" si="402"/>
        <v>0</v>
      </c>
      <c r="P6429" s="50">
        <v>0</v>
      </c>
      <c r="Q6429" s="50">
        <v>0</v>
      </c>
      <c r="R6429" s="42">
        <v>0</v>
      </c>
      <c r="S6429" s="42">
        <v>32.346473561578797</v>
      </c>
      <c r="T6429" s="42">
        <v>291.179899834342</v>
      </c>
      <c r="U6429" s="15">
        <f t="shared" si="403"/>
        <v>0</v>
      </c>
    </row>
    <row r="6430" spans="6:21" x14ac:dyDescent="0.3">
      <c r="F6430" s="5">
        <f>Demand!C6430</f>
        <v>33.650708508051309</v>
      </c>
      <c r="G6430">
        <f>Irradiance!A6430*$B$2*'Technical Data'!$B$2</f>
        <v>0</v>
      </c>
      <c r="H6430" s="5">
        <f t="shared" si="400"/>
        <v>-33.650708508051309</v>
      </c>
      <c r="I6430" s="38">
        <v>0</v>
      </c>
      <c r="J6430" s="35">
        <f>IF(H6430&gt;0,MIN(H6430,($B$3-L6429)/'Technical Data'!$B$5),0)</f>
        <v>0</v>
      </c>
      <c r="K6430" s="15">
        <f>IF(H6430&lt;0,MIN(ABS(H6430),(L6429*'Technical Data'!$B$4)),0)</f>
        <v>33.650708508051309</v>
      </c>
      <c r="L6430" s="15">
        <f>L6429+J6430*'Technical Data'!$B$5-(K6430/'Technical Data'!$B$4)</f>
        <v>266.50609046783177</v>
      </c>
      <c r="N6430" s="15">
        <f t="shared" si="401"/>
        <v>0</v>
      </c>
      <c r="O6430" s="36">
        <f t="shared" si="402"/>
        <v>0</v>
      </c>
      <c r="P6430" s="50">
        <v>0</v>
      </c>
      <c r="Q6430" s="50">
        <v>0</v>
      </c>
      <c r="R6430" s="42">
        <v>0</v>
      </c>
      <c r="S6430" s="42">
        <v>33.650708508051302</v>
      </c>
      <c r="T6430" s="42">
        <v>253.79022371428499</v>
      </c>
      <c r="U6430" s="15">
        <f t="shared" si="403"/>
        <v>0</v>
      </c>
    </row>
    <row r="6431" spans="6:21" x14ac:dyDescent="0.3">
      <c r="F6431" s="5">
        <f>Demand!C6431</f>
        <v>34.088198609960187</v>
      </c>
      <c r="G6431">
        <f>Irradiance!A6431*$B$2*'Technical Data'!$B$2</f>
        <v>0</v>
      </c>
      <c r="H6431" s="5">
        <f t="shared" si="400"/>
        <v>-34.088198609960187</v>
      </c>
      <c r="I6431" s="38">
        <v>0</v>
      </c>
      <c r="J6431" s="35">
        <f>IF(H6431&gt;0,MIN(H6431,($B$3-L6430)/'Technical Data'!$B$5),0)</f>
        <v>0</v>
      </c>
      <c r="K6431" s="15">
        <f>IF(H6431&lt;0,MIN(ABS(H6431),(L6430*'Technical Data'!$B$4)),0)</f>
        <v>34.088198609960187</v>
      </c>
      <c r="L6431" s="15">
        <f>L6430+J6431*'Technical Data'!$B$5-(K6431/'Technical Data'!$B$4)</f>
        <v>228.63031423454268</v>
      </c>
      <c r="N6431" s="15">
        <f t="shared" si="401"/>
        <v>0</v>
      </c>
      <c r="O6431" s="36">
        <f t="shared" si="402"/>
        <v>0</v>
      </c>
      <c r="P6431" s="50">
        <v>0</v>
      </c>
      <c r="Q6431" s="50">
        <v>0</v>
      </c>
      <c r="R6431" s="42">
        <v>0</v>
      </c>
      <c r="S6431" s="42">
        <v>34.088198609960202</v>
      </c>
      <c r="T6431" s="42">
        <v>215.91444748099599</v>
      </c>
      <c r="U6431" s="15">
        <f t="shared" si="403"/>
        <v>0</v>
      </c>
    </row>
    <row r="6432" spans="6:21" x14ac:dyDescent="0.3">
      <c r="F6432" s="5">
        <f>Demand!C6432</f>
        <v>33.500965344823072</v>
      </c>
      <c r="G6432">
        <f>Irradiance!A6432*$B$2*'Technical Data'!$B$2</f>
        <v>0</v>
      </c>
      <c r="H6432" s="5">
        <f t="shared" si="400"/>
        <v>-33.500965344823072</v>
      </c>
      <c r="I6432" s="38">
        <v>0</v>
      </c>
      <c r="J6432" s="35">
        <f>IF(H6432&gt;0,MIN(H6432,($B$3-L6431)/'Technical Data'!$B$5),0)</f>
        <v>0</v>
      </c>
      <c r="K6432" s="15">
        <f>IF(H6432&lt;0,MIN(ABS(H6432),(L6431*'Technical Data'!$B$4)),0)</f>
        <v>33.500965344823072</v>
      </c>
      <c r="L6432" s="15">
        <f>L6431+J6432*'Technical Data'!$B$5-(K6432/'Technical Data'!$B$4)</f>
        <v>191.4070194069615</v>
      </c>
      <c r="N6432" s="15">
        <f t="shared" si="401"/>
        <v>0</v>
      </c>
      <c r="O6432" s="36">
        <f t="shared" si="402"/>
        <v>0</v>
      </c>
      <c r="P6432" s="50">
        <v>0</v>
      </c>
      <c r="Q6432" s="50">
        <v>0</v>
      </c>
      <c r="R6432" s="42">
        <v>0</v>
      </c>
      <c r="S6432" s="42">
        <v>33.500965344823101</v>
      </c>
      <c r="T6432" s="42">
        <v>178.691152653415</v>
      </c>
      <c r="U6432" s="15">
        <f t="shared" si="403"/>
        <v>0</v>
      </c>
    </row>
    <row r="6433" spans="6:21" x14ac:dyDescent="0.3">
      <c r="F6433" s="5">
        <f>Demand!C6433</f>
        <v>32.146501520035095</v>
      </c>
      <c r="G6433">
        <f>Irradiance!A6433*$B$2*'Technical Data'!$B$2</f>
        <v>0</v>
      </c>
      <c r="H6433" s="5">
        <f t="shared" si="400"/>
        <v>-32.146501520035095</v>
      </c>
      <c r="I6433" s="38">
        <v>0</v>
      </c>
      <c r="J6433" s="35">
        <f>IF(H6433&gt;0,MIN(H6433,($B$3-L6432)/'Technical Data'!$B$5),0)</f>
        <v>0</v>
      </c>
      <c r="K6433" s="15">
        <f>IF(H6433&lt;0,MIN(ABS(H6433),(L6432*'Technical Data'!$B$4)),0)</f>
        <v>32.146501520035095</v>
      </c>
      <c r="L6433" s="15">
        <f>L6432+J6433*'Technical Data'!$B$5-(K6433/'Technical Data'!$B$4)</f>
        <v>155.68868438470028</v>
      </c>
      <c r="N6433" s="15">
        <f t="shared" si="401"/>
        <v>0</v>
      </c>
      <c r="O6433" s="36">
        <f t="shared" si="402"/>
        <v>0</v>
      </c>
      <c r="P6433" s="50">
        <v>0</v>
      </c>
      <c r="Q6433" s="50">
        <v>0</v>
      </c>
      <c r="R6433" s="42">
        <v>0</v>
      </c>
      <c r="S6433" s="42">
        <v>32.146501520035102</v>
      </c>
      <c r="T6433" s="42">
        <v>142.97281763115299</v>
      </c>
      <c r="U6433" s="15">
        <f t="shared" si="403"/>
        <v>0</v>
      </c>
    </row>
    <row r="6434" spans="6:21" x14ac:dyDescent="0.3">
      <c r="F6434" s="5">
        <f>Demand!C6434</f>
        <v>24.086082161956142</v>
      </c>
      <c r="G6434">
        <f>Irradiance!A6434*$B$2*'Technical Data'!$B$2</f>
        <v>0</v>
      </c>
      <c r="H6434" s="5">
        <f t="shared" si="400"/>
        <v>-24.086082161956142</v>
      </c>
      <c r="I6434" s="38">
        <v>0</v>
      </c>
      <c r="J6434" s="35">
        <f>IF(H6434&gt;0,MIN(H6434,($B$3-L6433)/'Technical Data'!$B$5),0)</f>
        <v>0</v>
      </c>
      <c r="K6434" s="15">
        <f>IF(H6434&lt;0,MIN(ABS(H6434),(L6433*'Technical Data'!$B$4)),0)</f>
        <v>24.086082161956142</v>
      </c>
      <c r="L6434" s="15">
        <f>L6433+J6434*'Technical Data'!$B$5-(K6434/'Technical Data'!$B$4)</f>
        <v>128.92637087141568</v>
      </c>
      <c r="N6434" s="15">
        <f t="shared" si="401"/>
        <v>0</v>
      </c>
      <c r="O6434" s="36">
        <f t="shared" si="402"/>
        <v>0</v>
      </c>
      <c r="P6434" s="50">
        <v>0</v>
      </c>
      <c r="Q6434" s="50">
        <v>0</v>
      </c>
      <c r="R6434" s="42">
        <v>0</v>
      </c>
      <c r="S6434" s="42">
        <v>24.086082161956099</v>
      </c>
      <c r="T6434" s="42">
        <v>116.21050411786899</v>
      </c>
      <c r="U6434" s="15">
        <f t="shared" si="403"/>
        <v>0</v>
      </c>
    </row>
    <row r="6435" spans="6:21" x14ac:dyDescent="0.3">
      <c r="F6435" s="5">
        <f>Demand!C6435</f>
        <v>22.62939207702944</v>
      </c>
      <c r="G6435">
        <f>Irradiance!A6435*$B$2*'Technical Data'!$B$2</f>
        <v>0</v>
      </c>
      <c r="H6435" s="5">
        <f t="shared" si="400"/>
        <v>-22.62939207702944</v>
      </c>
      <c r="I6435" s="38">
        <v>0</v>
      </c>
      <c r="J6435" s="35">
        <f>IF(H6435&gt;0,MIN(H6435,($B$3-L6434)/'Technical Data'!$B$5),0)</f>
        <v>0</v>
      </c>
      <c r="K6435" s="15">
        <f>IF(H6435&lt;0,MIN(ABS(H6435),(L6434*'Technical Data'!$B$4)),0)</f>
        <v>22.62939207702944</v>
      </c>
      <c r="L6435" s="15">
        <f>L6434+J6435*'Technical Data'!$B$5-(K6435/'Technical Data'!$B$4)</f>
        <v>103.78260189693853</v>
      </c>
      <c r="N6435" s="15">
        <f t="shared" si="401"/>
        <v>0</v>
      </c>
      <c r="O6435" s="36">
        <f t="shared" si="402"/>
        <v>0</v>
      </c>
      <c r="P6435" s="50">
        <v>0</v>
      </c>
      <c r="Q6435" s="50">
        <v>0</v>
      </c>
      <c r="R6435" s="42">
        <v>0</v>
      </c>
      <c r="S6435" s="42">
        <v>22.629392077029401</v>
      </c>
      <c r="T6435" s="42">
        <v>91.066735143391597</v>
      </c>
      <c r="U6435" s="15">
        <f t="shared" si="403"/>
        <v>0</v>
      </c>
    </row>
    <row r="6436" spans="6:21" x14ac:dyDescent="0.3">
      <c r="F6436" s="5">
        <f>Demand!C6436</f>
        <v>20.875767698938589</v>
      </c>
      <c r="G6436">
        <f>Irradiance!A6436*$B$2*'Technical Data'!$B$2</f>
        <v>0</v>
      </c>
      <c r="H6436" s="5">
        <f t="shared" si="400"/>
        <v>-20.875767698938589</v>
      </c>
      <c r="I6436" s="38">
        <v>0</v>
      </c>
      <c r="J6436" s="35">
        <f>IF(H6436&gt;0,MIN(H6436,($B$3-L6435)/'Technical Data'!$B$5),0)</f>
        <v>0</v>
      </c>
      <c r="K6436" s="15">
        <f>IF(H6436&lt;0,MIN(ABS(H6436),(L6435*'Technical Data'!$B$4)),0)</f>
        <v>20.875767698938589</v>
      </c>
      <c r="L6436" s="15">
        <f>L6435+J6436*'Technical Data'!$B$5-(K6436/'Technical Data'!$B$4)</f>
        <v>80.587304453673426</v>
      </c>
      <c r="N6436" s="15">
        <f t="shared" si="401"/>
        <v>0</v>
      </c>
      <c r="O6436" s="36">
        <f t="shared" si="402"/>
        <v>0</v>
      </c>
      <c r="P6436" s="50">
        <v>0</v>
      </c>
      <c r="Q6436" s="50">
        <v>0</v>
      </c>
      <c r="R6436" s="42">
        <v>0</v>
      </c>
      <c r="S6436" s="42">
        <v>20.875767698938599</v>
      </c>
      <c r="T6436" s="42">
        <v>67.871437700126506</v>
      </c>
      <c r="U6436" s="15">
        <f t="shared" si="403"/>
        <v>0</v>
      </c>
    </row>
    <row r="6437" spans="6:21" x14ac:dyDescent="0.3">
      <c r="F6437" s="5">
        <f>Demand!C6437</f>
        <v>18.93451080661497</v>
      </c>
      <c r="G6437">
        <f>Irradiance!A6437*$B$2*'Technical Data'!$B$2</f>
        <v>0</v>
      </c>
      <c r="H6437" s="5">
        <f t="shared" si="400"/>
        <v>-18.93451080661497</v>
      </c>
      <c r="I6437" s="38">
        <v>0</v>
      </c>
      <c r="J6437" s="35">
        <f>IF(H6437&gt;0,MIN(H6437,($B$3-L6436)/'Technical Data'!$B$5),0)</f>
        <v>0</v>
      </c>
      <c r="K6437" s="15">
        <f>IF(H6437&lt;0,MIN(ABS(H6437),(L6436*'Technical Data'!$B$4)),0)</f>
        <v>18.93451080661497</v>
      </c>
      <c r="L6437" s="15">
        <f>L6436+J6437*'Technical Data'!$B$5-(K6437/'Technical Data'!$B$4)</f>
        <v>59.548959112990126</v>
      </c>
      <c r="N6437" s="15">
        <f t="shared" si="401"/>
        <v>0</v>
      </c>
      <c r="O6437" s="36">
        <f t="shared" si="402"/>
        <v>0</v>
      </c>
      <c r="P6437" s="50">
        <v>0</v>
      </c>
      <c r="Q6437" s="50">
        <v>0</v>
      </c>
      <c r="R6437" s="42">
        <v>0</v>
      </c>
      <c r="S6437" s="42">
        <v>18.934510806614998</v>
      </c>
      <c r="T6437" s="42">
        <v>46.833092359443199</v>
      </c>
      <c r="U6437" s="15">
        <f t="shared" si="403"/>
        <v>0</v>
      </c>
    </row>
    <row r="6438" spans="6:21" x14ac:dyDescent="0.3">
      <c r="F6438" s="5">
        <f>Demand!C6438</f>
        <v>15.414426545557331</v>
      </c>
      <c r="G6438">
        <f>Irradiance!A6438*$B$2*'Technical Data'!$B$2</f>
        <v>0</v>
      </c>
      <c r="H6438" s="5">
        <f t="shared" si="400"/>
        <v>-15.414426545557331</v>
      </c>
      <c r="I6438" s="38">
        <v>0</v>
      </c>
      <c r="J6438" s="35">
        <f>IF(H6438&gt;0,MIN(H6438,($B$3-L6437)/'Technical Data'!$B$5),0)</f>
        <v>0</v>
      </c>
      <c r="K6438" s="15">
        <f>IF(H6438&lt;0,MIN(ABS(H6438),(L6437*'Technical Data'!$B$4)),0)</f>
        <v>15.414426545557331</v>
      </c>
      <c r="L6438" s="15">
        <f>L6437+J6438*'Technical Data'!$B$5-(K6438/'Technical Data'!$B$4)</f>
        <v>42.421818506815313</v>
      </c>
      <c r="N6438" s="15">
        <f t="shared" si="401"/>
        <v>0</v>
      </c>
      <c r="O6438" s="36">
        <f t="shared" si="402"/>
        <v>0</v>
      </c>
      <c r="P6438" s="50">
        <v>0</v>
      </c>
      <c r="Q6438" s="50">
        <v>0</v>
      </c>
      <c r="R6438" s="42">
        <v>0</v>
      </c>
      <c r="S6438" s="42">
        <v>15.4144265455573</v>
      </c>
      <c r="T6438" s="42">
        <v>29.705951753268401</v>
      </c>
      <c r="U6438" s="15">
        <f t="shared" si="403"/>
        <v>0</v>
      </c>
    </row>
    <row r="6439" spans="6:21" x14ac:dyDescent="0.3">
      <c r="F6439" s="5">
        <f>Demand!C6439</f>
        <v>11.737629818305178</v>
      </c>
      <c r="G6439">
        <f>Irradiance!A6439*$B$2*'Technical Data'!$B$2</f>
        <v>0</v>
      </c>
      <c r="H6439" s="5">
        <f t="shared" si="400"/>
        <v>-11.737629818305178</v>
      </c>
      <c r="I6439" s="38">
        <v>0</v>
      </c>
      <c r="J6439" s="35">
        <f>IF(H6439&gt;0,MIN(H6439,($B$3-L6438)/'Technical Data'!$B$5),0)</f>
        <v>0</v>
      </c>
      <c r="K6439" s="15">
        <f>IF(H6439&lt;0,MIN(ABS(H6439),(L6438*'Technical Data'!$B$4)),0)</f>
        <v>11.737629818305178</v>
      </c>
      <c r="L6439" s="15">
        <f>L6438+J6439*'Technical Data'!$B$5-(K6439/'Technical Data'!$B$4)</f>
        <v>29.380007597587337</v>
      </c>
      <c r="N6439" s="15">
        <f t="shared" si="401"/>
        <v>0</v>
      </c>
      <c r="O6439" s="36">
        <f t="shared" si="402"/>
        <v>0</v>
      </c>
      <c r="P6439" s="50">
        <v>0</v>
      </c>
      <c r="Q6439" s="50">
        <v>0</v>
      </c>
      <c r="R6439" s="42">
        <v>0</v>
      </c>
      <c r="S6439" s="42">
        <v>11.7376298183052</v>
      </c>
      <c r="T6439" s="42">
        <v>16.6641408440404</v>
      </c>
      <c r="U6439" s="15">
        <f t="shared" si="403"/>
        <v>0</v>
      </c>
    </row>
    <row r="6440" spans="6:21" x14ac:dyDescent="0.3">
      <c r="F6440" s="5">
        <f>Demand!C6440</f>
        <v>16.105749978485296</v>
      </c>
      <c r="G6440">
        <f>Irradiance!A6440*$B$2*'Technical Data'!$B$2</f>
        <v>3.5245223447547107</v>
      </c>
      <c r="H6440" s="5">
        <f t="shared" si="400"/>
        <v>-12.581227633730585</v>
      </c>
      <c r="I6440" s="38">
        <v>1.108023218848939</v>
      </c>
      <c r="J6440" s="35">
        <f>IF(H6440&gt;0,MIN(H6440,($B$3-L6439)/'Technical Data'!$B$5),0)</f>
        <v>0</v>
      </c>
      <c r="K6440" s="15">
        <f>IF(H6440&lt;0,MIN(ABS(H6440),(L6439*'Technical Data'!$B$4)),0)</f>
        <v>12.581227633730585</v>
      </c>
      <c r="L6440" s="15">
        <f>L6439+J6440*'Technical Data'!$B$5-(K6440/'Technical Data'!$B$4)</f>
        <v>15.400865782331133</v>
      </c>
      <c r="N6440" s="15">
        <f t="shared" si="401"/>
        <v>3.5245223447547107</v>
      </c>
      <c r="O6440" s="36">
        <f t="shared" si="402"/>
        <v>0</v>
      </c>
      <c r="P6440" s="50">
        <v>0</v>
      </c>
      <c r="Q6440" s="50">
        <v>1.1080232188489301</v>
      </c>
      <c r="R6440" s="42">
        <v>0</v>
      </c>
      <c r="S6440" s="42">
        <v>14.9977267596364</v>
      </c>
      <c r="T6440" s="42">
        <v>0</v>
      </c>
      <c r="U6440" s="15">
        <f t="shared" si="403"/>
        <v>3.5245223447547107</v>
      </c>
    </row>
    <row r="6441" spans="6:21" x14ac:dyDescent="0.3">
      <c r="F6441" s="5">
        <f>Demand!C6441</f>
        <v>19.950375521211846</v>
      </c>
      <c r="G6441">
        <f>Irradiance!A6441*$B$2*'Technical Data'!$B$2</f>
        <v>123.03787094416445</v>
      </c>
      <c r="H6441" s="5">
        <f t="shared" si="400"/>
        <v>103.0874954229526</v>
      </c>
      <c r="I6441" s="38">
        <v>38.680083276181129</v>
      </c>
      <c r="J6441" s="35">
        <f>IF(H6441&gt;0,MIN(H6441,($B$3-L6440)/'Technical Data'!$B$5),0)</f>
        <v>103.0874954229526</v>
      </c>
      <c r="K6441" s="15">
        <f>IF(H6441&lt;0,MIN(ABS(H6441),(L6440*'Technical Data'!$B$4)),0)</f>
        <v>0</v>
      </c>
      <c r="L6441" s="15">
        <f>L6440+J6441*'Technical Data'!$B$5-(K6441/'Technical Data'!$B$4)</f>
        <v>108.17961166298848</v>
      </c>
      <c r="N6441" s="15">
        <f t="shared" si="401"/>
        <v>19.950375521211853</v>
      </c>
      <c r="O6441" s="36">
        <f t="shared" si="402"/>
        <v>0</v>
      </c>
      <c r="P6441" s="50">
        <v>18.729707754969098</v>
      </c>
      <c r="Q6441" s="50">
        <v>19.9503755212118</v>
      </c>
      <c r="R6441" s="42">
        <v>0</v>
      </c>
      <c r="S6441" s="42">
        <v>0</v>
      </c>
      <c r="T6441" s="42">
        <v>0</v>
      </c>
      <c r="U6441" s="15">
        <f t="shared" si="403"/>
        <v>19.950375521211853</v>
      </c>
    </row>
    <row r="6442" spans="6:21" x14ac:dyDescent="0.3">
      <c r="F6442" s="5">
        <f>Demand!C6442</f>
        <v>26.300521892971187</v>
      </c>
      <c r="G6442">
        <f>Irradiance!A6442*$B$2*'Technical Data'!$B$2</f>
        <v>258.3314673144078</v>
      </c>
      <c r="H6442" s="5">
        <f t="shared" si="400"/>
        <v>232.03094542143663</v>
      </c>
      <c r="I6442" s="38">
        <v>81.213065472450623</v>
      </c>
      <c r="J6442" s="35">
        <f>IF(H6442&gt;0,MIN(H6442,($B$3-L6441)/'Technical Data'!$B$5),0)</f>
        <v>232.03094542143663</v>
      </c>
      <c r="K6442" s="15">
        <f>IF(H6442&lt;0,MIN(ABS(H6442),(L6441*'Technical Data'!$B$4)),0)</f>
        <v>0</v>
      </c>
      <c r="L6442" s="15">
        <f>L6441+J6442*'Technical Data'!$B$5-(K6442/'Technical Data'!$B$4)</f>
        <v>317.00746254228147</v>
      </c>
      <c r="N6442" s="15">
        <f t="shared" si="401"/>
        <v>26.300521892971176</v>
      </c>
      <c r="O6442" s="36">
        <f t="shared" si="402"/>
        <v>0</v>
      </c>
      <c r="P6442" s="50">
        <v>54.912543579479099</v>
      </c>
      <c r="Q6442" s="50">
        <v>26.300521892971201</v>
      </c>
      <c r="R6442" s="42">
        <v>0</v>
      </c>
      <c r="S6442" s="42">
        <v>0</v>
      </c>
      <c r="T6442" s="42">
        <v>0</v>
      </c>
      <c r="U6442" s="15">
        <f t="shared" si="403"/>
        <v>26.300521892971176</v>
      </c>
    </row>
    <row r="6443" spans="6:21" x14ac:dyDescent="0.3">
      <c r="F6443" s="5">
        <f>Demand!C6443</f>
        <v>31.07128532907273</v>
      </c>
      <c r="G6443">
        <f>Irradiance!A6443*$B$2*'Technical Data'!$B$2</f>
        <v>377.76471313325493</v>
      </c>
      <c r="H6443" s="5">
        <f t="shared" si="400"/>
        <v>346.69342780418219</v>
      </c>
      <c r="I6443" s="38">
        <v>118.75994318389991</v>
      </c>
      <c r="J6443" s="35">
        <f>IF(H6443&gt;0,MIN(H6443,($B$3-L6442)/'Technical Data'!$B$5),0)</f>
        <v>72.901980366948337</v>
      </c>
      <c r="K6443" s="15">
        <f>IF(H6443&lt;0,MIN(ABS(H6443),(L6442*'Technical Data'!$B$4)),0)</f>
        <v>0</v>
      </c>
      <c r="L6443" s="15">
        <f>L6442+J6443*'Technical Data'!$B$5-(K6443/'Technical Data'!$B$4)</f>
        <v>382.61924487253498</v>
      </c>
      <c r="N6443" s="15">
        <f t="shared" si="401"/>
        <v>304.86273276630658</v>
      </c>
      <c r="O6443" s="36">
        <f t="shared" si="402"/>
        <v>273.79144743723384</v>
      </c>
      <c r="P6443" s="50">
        <v>87.688657854826701</v>
      </c>
      <c r="Q6443" s="50">
        <v>31.071285329072701</v>
      </c>
      <c r="R6443" s="42">
        <v>0</v>
      </c>
      <c r="S6443" s="42">
        <v>0</v>
      </c>
      <c r="T6443" s="42">
        <v>0</v>
      </c>
      <c r="U6443" s="15">
        <f t="shared" si="403"/>
        <v>304.86273276630658</v>
      </c>
    </row>
    <row r="6444" spans="6:21" x14ac:dyDescent="0.3">
      <c r="F6444" s="5">
        <f>Demand!C6444</f>
        <v>33.243541012236534</v>
      </c>
      <c r="G6444">
        <f>Irradiance!A6444*$B$2*'Technical Data'!$B$2</f>
        <v>479.73555278945378</v>
      </c>
      <c r="H6444" s="5">
        <f t="shared" si="400"/>
        <v>446.49201177721727</v>
      </c>
      <c r="I6444" s="38">
        <v>150.8170694928703</v>
      </c>
      <c r="J6444" s="35">
        <f>IF(H6444&gt;0,MIN(H6444,($B$3-L6443)/'Technical Data'!$B$5),0)</f>
        <v>0</v>
      </c>
      <c r="K6444" s="15">
        <f>IF(H6444&lt;0,MIN(ABS(H6444),(L6443*'Technical Data'!$B$4)),0)</f>
        <v>0</v>
      </c>
      <c r="L6444" s="15">
        <f>L6443+J6444*'Technical Data'!$B$5-(K6444/'Technical Data'!$B$4)</f>
        <v>382.61924487253498</v>
      </c>
      <c r="N6444" s="15">
        <f t="shared" si="401"/>
        <v>479.73555278945378</v>
      </c>
      <c r="O6444" s="36">
        <f t="shared" si="402"/>
        <v>446.49201177721727</v>
      </c>
      <c r="P6444" s="50">
        <v>117.573528480633</v>
      </c>
      <c r="Q6444" s="50">
        <v>33.243541012236498</v>
      </c>
      <c r="R6444" s="42">
        <v>0</v>
      </c>
      <c r="S6444" s="42">
        <v>0</v>
      </c>
      <c r="T6444" s="42">
        <v>0</v>
      </c>
      <c r="U6444" s="15">
        <f t="shared" si="403"/>
        <v>479.73555278945378</v>
      </c>
    </row>
    <row r="6445" spans="6:21" x14ac:dyDescent="0.3">
      <c r="F6445" s="5">
        <f>Demand!C6445</f>
        <v>33.926430872735239</v>
      </c>
      <c r="G6445">
        <f>Irradiance!A6445*$B$2*'Technical Data'!$B$2</f>
        <v>544.85911338685321</v>
      </c>
      <c r="H6445" s="5">
        <f t="shared" si="400"/>
        <v>510.93268251411797</v>
      </c>
      <c r="I6445" s="38">
        <v>171.2903166956927</v>
      </c>
      <c r="J6445" s="35">
        <f>IF(H6445&gt;0,MIN(H6445,($B$3-L6444)/'Technical Data'!$B$5),0)</f>
        <v>0</v>
      </c>
      <c r="K6445" s="15">
        <f>IF(H6445&lt;0,MIN(ABS(H6445),(L6444*'Technical Data'!$B$4)),0)</f>
        <v>0</v>
      </c>
      <c r="L6445" s="15">
        <f>L6444+J6445*'Technical Data'!$B$5-(K6445/'Technical Data'!$B$4)</f>
        <v>382.61924487253498</v>
      </c>
      <c r="N6445" s="15">
        <f t="shared" si="401"/>
        <v>544.85911338685321</v>
      </c>
      <c r="O6445" s="36">
        <f t="shared" si="402"/>
        <v>510.93268251411797</v>
      </c>
      <c r="P6445" s="50">
        <v>137.363885822957</v>
      </c>
      <c r="Q6445" s="50">
        <v>33.926430872735203</v>
      </c>
      <c r="R6445" s="42">
        <v>0</v>
      </c>
      <c r="S6445" s="42">
        <v>0</v>
      </c>
      <c r="T6445" s="42">
        <v>0</v>
      </c>
      <c r="U6445" s="15">
        <f t="shared" si="403"/>
        <v>544.85911338685321</v>
      </c>
    </row>
    <row r="6446" spans="6:21" x14ac:dyDescent="0.3">
      <c r="F6446" s="5">
        <f>Demand!C6446</f>
        <v>35.368776979539426</v>
      </c>
      <c r="G6446">
        <f>Irradiance!A6446*$B$2*'Technical Data'!$B$2</f>
        <v>564.72460296637985</v>
      </c>
      <c r="H6446" s="5">
        <f t="shared" si="400"/>
        <v>529.35582598684039</v>
      </c>
      <c r="I6446" s="38">
        <v>177.53553847465949</v>
      </c>
      <c r="J6446" s="35">
        <f>IF(H6446&gt;0,MIN(H6446,($B$3-L6445)/'Technical Data'!$B$5),0)</f>
        <v>0</v>
      </c>
      <c r="K6446" s="15">
        <f>IF(H6446&lt;0,MIN(ABS(H6446),(L6445*'Technical Data'!$B$4)),0)</f>
        <v>0</v>
      </c>
      <c r="L6446" s="15">
        <f>L6445+J6446*'Technical Data'!$B$5-(K6446/'Technical Data'!$B$4)</f>
        <v>382.61924487253498</v>
      </c>
      <c r="N6446" s="15">
        <f t="shared" si="401"/>
        <v>564.72460296637985</v>
      </c>
      <c r="O6446" s="36">
        <f t="shared" si="402"/>
        <v>529.35582598684039</v>
      </c>
      <c r="P6446" s="50">
        <v>110.227433857579</v>
      </c>
      <c r="Q6446" s="50">
        <v>35.368776979539398</v>
      </c>
      <c r="R6446" s="42">
        <v>31.939327637539598</v>
      </c>
      <c r="S6446" s="42">
        <v>0</v>
      </c>
      <c r="T6446" s="42">
        <v>28.745394873785699</v>
      </c>
      <c r="U6446" s="15">
        <f t="shared" si="403"/>
        <v>564.72460296637985</v>
      </c>
    </row>
    <row r="6447" spans="6:21" x14ac:dyDescent="0.3">
      <c r="F6447" s="5">
        <f>Demand!C6447</f>
        <v>34.168540679650661</v>
      </c>
      <c r="G6447">
        <f>Irradiance!A6447*$B$2*'Technical Data'!$B$2</f>
        <v>537.00904089171775</v>
      </c>
      <c r="H6447" s="5">
        <f t="shared" si="400"/>
        <v>502.84050021206707</v>
      </c>
      <c r="I6447" s="38">
        <v>168.82244679916559</v>
      </c>
      <c r="J6447" s="35">
        <f>IF(H6447&gt;0,MIN(H6447,($B$3-L6446)/'Technical Data'!$B$5),0)</f>
        <v>0</v>
      </c>
      <c r="K6447" s="15">
        <f>IF(H6447&lt;0,MIN(ABS(H6447),(L6446*'Technical Data'!$B$4)),0)</f>
        <v>0</v>
      </c>
      <c r="L6447" s="15">
        <f>L6446+J6447*'Technical Data'!$B$5-(K6447/'Technical Data'!$B$4)</f>
        <v>382.61924487253498</v>
      </c>
      <c r="N6447" s="15">
        <f t="shared" si="401"/>
        <v>537.00904089171775</v>
      </c>
      <c r="O6447" s="36">
        <f t="shared" si="402"/>
        <v>502.84050021206707</v>
      </c>
      <c r="P6447" s="50">
        <v>0</v>
      </c>
      <c r="Q6447" s="50">
        <v>34.168540679650697</v>
      </c>
      <c r="R6447" s="42">
        <v>134.65390611951401</v>
      </c>
      <c r="S6447" s="42">
        <v>0</v>
      </c>
      <c r="T6447" s="42">
        <v>149.93391038134899</v>
      </c>
      <c r="U6447" s="15">
        <f t="shared" si="403"/>
        <v>537.00904089171775</v>
      </c>
    </row>
    <row r="6448" spans="6:21" x14ac:dyDescent="0.3">
      <c r="F6448" s="5">
        <f>Demand!C6448</f>
        <v>35.115900492440474</v>
      </c>
      <c r="G6448">
        <f>Irradiance!A6448*$B$2*'Technical Data'!$B$2</f>
        <v>464.43592170199577</v>
      </c>
      <c r="H6448" s="5">
        <f t="shared" si="400"/>
        <v>429.32002120955531</v>
      </c>
      <c r="I6448" s="38">
        <v>146.00724142923059</v>
      </c>
      <c r="J6448" s="35">
        <f>IF(H6448&gt;0,MIN(H6448,($B$3-L6447)/'Technical Data'!$B$5),0)</f>
        <v>0</v>
      </c>
      <c r="K6448" s="15">
        <f>IF(H6448&lt;0,MIN(ABS(H6448),(L6447*'Technical Data'!$B$4)),0)</f>
        <v>0</v>
      </c>
      <c r="L6448" s="15">
        <f>L6447+J6448*'Technical Data'!$B$5-(K6448/'Technical Data'!$B$4)</f>
        <v>382.61924487253498</v>
      </c>
      <c r="N6448" s="15">
        <f t="shared" si="401"/>
        <v>464.43592170199577</v>
      </c>
      <c r="O6448" s="36">
        <f t="shared" si="402"/>
        <v>429.32002120955531</v>
      </c>
      <c r="P6448" s="50">
        <v>0</v>
      </c>
      <c r="Q6448" s="50">
        <v>35.115900492440502</v>
      </c>
      <c r="R6448" s="42">
        <v>110.89134093679</v>
      </c>
      <c r="S6448" s="42">
        <v>0</v>
      </c>
      <c r="T6448" s="42">
        <v>249.73611722446</v>
      </c>
      <c r="U6448" s="15">
        <f t="shared" si="403"/>
        <v>464.43592170199577</v>
      </c>
    </row>
    <row r="6449" spans="6:21" x14ac:dyDescent="0.3">
      <c r="F6449" s="5">
        <f>Demand!C6449</f>
        <v>40.493835473921294</v>
      </c>
      <c r="G6449">
        <f>Irradiance!A6449*$B$2*'Technical Data'!$B$2</f>
        <v>362.62528760692226</v>
      </c>
      <c r="H6449" s="5">
        <f t="shared" si="400"/>
        <v>322.13145213300095</v>
      </c>
      <c r="I6449" s="38">
        <v>114.000479812026</v>
      </c>
      <c r="J6449" s="35">
        <f>IF(H6449&gt;0,MIN(H6449,($B$3-L6448)/'Technical Data'!$B$5),0)</f>
        <v>0</v>
      </c>
      <c r="K6449" s="15">
        <f>IF(H6449&lt;0,MIN(ABS(H6449),(L6448*'Technical Data'!$B$4)),0)</f>
        <v>0</v>
      </c>
      <c r="L6449" s="15">
        <f>L6448+J6449*'Technical Data'!$B$5-(K6449/'Technical Data'!$B$4)</f>
        <v>382.61924487253498</v>
      </c>
      <c r="N6449" s="15">
        <f t="shared" si="401"/>
        <v>362.62528760692226</v>
      </c>
      <c r="O6449" s="36">
        <f t="shared" si="402"/>
        <v>322.13145213300095</v>
      </c>
      <c r="P6449" s="50">
        <v>0</v>
      </c>
      <c r="Q6449" s="50">
        <v>40.493835473921301</v>
      </c>
      <c r="R6449" s="42">
        <v>73.506644338104394</v>
      </c>
      <c r="S6449" s="42">
        <v>0</v>
      </c>
      <c r="T6449" s="42">
        <v>315.89209712875402</v>
      </c>
      <c r="U6449" s="15">
        <f t="shared" si="403"/>
        <v>362.62528760692226</v>
      </c>
    </row>
    <row r="6450" spans="6:21" x14ac:dyDescent="0.3">
      <c r="F6450" s="5">
        <f>Demand!C6450</f>
        <v>46.289673397026448</v>
      </c>
      <c r="G6450">
        <f>Irradiance!A6450*$B$2*'Technical Data'!$B$2</f>
        <v>242.15070564076117</v>
      </c>
      <c r="H6450" s="5">
        <f t="shared" si="400"/>
        <v>195.86103224373471</v>
      </c>
      <c r="I6450" s="38">
        <v>76.126231604098663</v>
      </c>
      <c r="J6450" s="35">
        <f>IF(H6450&gt;0,MIN(H6450,($B$3-L6449)/'Technical Data'!$B$5),0)</f>
        <v>0</v>
      </c>
      <c r="K6450" s="15">
        <f>IF(H6450&lt;0,MIN(ABS(H6450),(L6449*'Technical Data'!$B$4)),0)</f>
        <v>0</v>
      </c>
      <c r="L6450" s="15">
        <f>L6449+J6450*'Technical Data'!$B$5-(K6450/'Technical Data'!$B$4)</f>
        <v>382.61924487253498</v>
      </c>
      <c r="N6450" s="15">
        <f t="shared" si="401"/>
        <v>242.15070564076117</v>
      </c>
      <c r="O6450" s="36">
        <f t="shared" si="402"/>
        <v>195.86103224373471</v>
      </c>
      <c r="P6450" s="50">
        <v>0</v>
      </c>
      <c r="Q6450" s="50">
        <v>46.289673397026398</v>
      </c>
      <c r="R6450" s="42">
        <v>29.836558207071999</v>
      </c>
      <c r="S6450" s="42">
        <v>0</v>
      </c>
      <c r="T6450" s="42">
        <v>342.74499951511802</v>
      </c>
      <c r="U6450" s="15">
        <f t="shared" si="403"/>
        <v>242.15070564076117</v>
      </c>
    </row>
    <row r="6451" spans="6:21" x14ac:dyDescent="0.3">
      <c r="F6451" s="5">
        <f>Demand!C6451</f>
        <v>46.767771434630347</v>
      </c>
      <c r="G6451">
        <f>Irradiance!A6451*$B$2*'Technical Data'!$B$2</f>
        <v>107.89844541783172</v>
      </c>
      <c r="H6451" s="5">
        <f t="shared" si="400"/>
        <v>61.130673983201376</v>
      </c>
      <c r="I6451" s="38">
        <v>33.92061990430728</v>
      </c>
      <c r="J6451" s="35">
        <f>IF(H6451&gt;0,MIN(H6451,($B$3-L6450)/'Technical Data'!$B$5),0)</f>
        <v>0</v>
      </c>
      <c r="K6451" s="15">
        <f>IF(H6451&lt;0,MIN(ABS(H6451),(L6450*'Technical Data'!$B$4)),0)</f>
        <v>0</v>
      </c>
      <c r="L6451" s="15">
        <f>L6450+J6451*'Technical Data'!$B$5-(K6451/'Technical Data'!$B$4)</f>
        <v>382.61924487253498</v>
      </c>
      <c r="N6451" s="15">
        <f t="shared" si="401"/>
        <v>107.89844541783172</v>
      </c>
      <c r="O6451" s="36">
        <f t="shared" si="402"/>
        <v>61.130673983201376</v>
      </c>
      <c r="P6451" s="50">
        <v>0</v>
      </c>
      <c r="Q6451" s="50">
        <v>33.920619904307202</v>
      </c>
      <c r="R6451" s="42">
        <v>0</v>
      </c>
      <c r="S6451" s="42">
        <v>12.847151530323201</v>
      </c>
      <c r="T6451" s="42">
        <v>328.47038670364799</v>
      </c>
      <c r="U6451" s="15">
        <f t="shared" si="403"/>
        <v>107.89844541783172</v>
      </c>
    </row>
    <row r="6452" spans="6:21" x14ac:dyDescent="0.3">
      <c r="F6452" s="5">
        <f>Demand!C6452</f>
        <v>41.118683484786189</v>
      </c>
      <c r="G6452">
        <f>Irradiance!A6452*$B$2*'Technical Data'!$B$2</f>
        <v>1.6821583918147482</v>
      </c>
      <c r="H6452" s="5">
        <f t="shared" si="400"/>
        <v>-39.436525092971443</v>
      </c>
      <c r="I6452" s="38">
        <v>0.52882926354153881</v>
      </c>
      <c r="J6452" s="35">
        <f>IF(H6452&gt;0,MIN(H6452,($B$3-L6451)/'Technical Data'!$B$5),0)</f>
        <v>0</v>
      </c>
      <c r="K6452" s="15">
        <f>IF(H6452&lt;0,MIN(ABS(H6452),(L6451*'Technical Data'!$B$4)),0)</f>
        <v>39.436525092971443</v>
      </c>
      <c r="L6452" s="15">
        <f>L6451+J6452*'Technical Data'!$B$5-(K6452/'Technical Data'!$B$4)</f>
        <v>338.80088365812225</v>
      </c>
      <c r="N6452" s="15">
        <f t="shared" si="401"/>
        <v>1.6821583918147482</v>
      </c>
      <c r="O6452" s="36">
        <f t="shared" si="402"/>
        <v>0</v>
      </c>
      <c r="P6452" s="50">
        <v>0</v>
      </c>
      <c r="Q6452" s="50">
        <v>0.52882926354153703</v>
      </c>
      <c r="R6452" s="42">
        <v>0</v>
      </c>
      <c r="S6452" s="42">
        <v>40.5898542212447</v>
      </c>
      <c r="T6452" s="42">
        <v>283.37054868004299</v>
      </c>
      <c r="U6452" s="15">
        <f t="shared" si="403"/>
        <v>1.6821583918147482</v>
      </c>
    </row>
    <row r="6453" spans="6:21" x14ac:dyDescent="0.3">
      <c r="F6453" s="5">
        <f>Demand!C6453</f>
        <v>30.670752484741968</v>
      </c>
      <c r="G6453">
        <f>Irradiance!A6453*$B$2*'Technical Data'!$B$2</f>
        <v>0</v>
      </c>
      <c r="H6453" s="5">
        <f t="shared" si="400"/>
        <v>-30.670752484741968</v>
      </c>
      <c r="I6453" s="38">
        <v>0</v>
      </c>
      <c r="J6453" s="35">
        <f>IF(H6453&gt;0,MIN(H6453,($B$3-L6452)/'Technical Data'!$B$5),0)</f>
        <v>0</v>
      </c>
      <c r="K6453" s="15">
        <f>IF(H6453&lt;0,MIN(ABS(H6453),(L6452*'Technical Data'!$B$4)),0)</f>
        <v>30.670752484741968</v>
      </c>
      <c r="L6453" s="15">
        <f>L6452+J6453*'Technical Data'!$B$5-(K6453/'Technical Data'!$B$4)</f>
        <v>304.72226978618676</v>
      </c>
      <c r="N6453" s="15">
        <f t="shared" si="401"/>
        <v>0</v>
      </c>
      <c r="O6453" s="36">
        <f t="shared" si="402"/>
        <v>0</v>
      </c>
      <c r="P6453" s="50">
        <v>0</v>
      </c>
      <c r="Q6453" s="50">
        <v>0</v>
      </c>
      <c r="R6453" s="42">
        <v>0</v>
      </c>
      <c r="S6453" s="42">
        <v>30.670752484742</v>
      </c>
      <c r="T6453" s="42">
        <v>249.29193480810699</v>
      </c>
      <c r="U6453" s="15">
        <f t="shared" si="403"/>
        <v>0</v>
      </c>
    </row>
    <row r="6454" spans="6:21" x14ac:dyDescent="0.3">
      <c r="F6454" s="5">
        <f>Demand!C6454</f>
        <v>23.361535002938691</v>
      </c>
      <c r="G6454">
        <f>Irradiance!A6454*$B$2*'Technical Data'!$B$2</f>
        <v>0</v>
      </c>
      <c r="H6454" s="5">
        <f t="shared" si="400"/>
        <v>-23.361535002938691</v>
      </c>
      <c r="I6454" s="38">
        <v>0</v>
      </c>
      <c r="J6454" s="35">
        <f>IF(H6454&gt;0,MIN(H6454,($B$3-L6453)/'Technical Data'!$B$5),0)</f>
        <v>0</v>
      </c>
      <c r="K6454" s="15">
        <f>IF(H6454&lt;0,MIN(ABS(H6454),(L6453*'Technical Data'!$B$4)),0)</f>
        <v>23.361535002938691</v>
      </c>
      <c r="L6454" s="15">
        <f>L6453+J6454*'Technical Data'!$B$5-(K6454/'Technical Data'!$B$4)</f>
        <v>278.76500867181045</v>
      </c>
      <c r="N6454" s="15">
        <f t="shared" si="401"/>
        <v>0</v>
      </c>
      <c r="O6454" s="36">
        <f t="shared" si="402"/>
        <v>0</v>
      </c>
      <c r="P6454" s="50">
        <v>0</v>
      </c>
      <c r="Q6454" s="50">
        <v>0</v>
      </c>
      <c r="R6454" s="42">
        <v>0</v>
      </c>
      <c r="S6454" s="42">
        <v>23.361535002938702</v>
      </c>
      <c r="T6454" s="42">
        <v>223.33467369373099</v>
      </c>
      <c r="U6454" s="15">
        <f t="shared" si="403"/>
        <v>0</v>
      </c>
    </row>
    <row r="6455" spans="6:21" x14ac:dyDescent="0.3">
      <c r="F6455" s="5">
        <f>Demand!C6455</f>
        <v>23.694124795974531</v>
      </c>
      <c r="G6455">
        <f>Irradiance!A6455*$B$2*'Technical Data'!$B$2</f>
        <v>0</v>
      </c>
      <c r="H6455" s="5">
        <f t="shared" si="400"/>
        <v>-23.694124795974531</v>
      </c>
      <c r="I6455" s="38">
        <v>0</v>
      </c>
      <c r="J6455" s="35">
        <f>IF(H6455&gt;0,MIN(H6455,($B$3-L6454)/'Technical Data'!$B$5),0)</f>
        <v>0</v>
      </c>
      <c r="K6455" s="15">
        <f>IF(H6455&lt;0,MIN(ABS(H6455),(L6454*'Technical Data'!$B$4)),0)</f>
        <v>23.694124795974531</v>
      </c>
      <c r="L6455" s="15">
        <f>L6454+J6455*'Technical Data'!$B$5-(K6455/'Technical Data'!$B$4)</f>
        <v>252.43820334294986</v>
      </c>
      <c r="N6455" s="15">
        <f t="shared" si="401"/>
        <v>0</v>
      </c>
      <c r="O6455" s="36">
        <f t="shared" si="402"/>
        <v>0</v>
      </c>
      <c r="P6455" s="50">
        <v>0</v>
      </c>
      <c r="Q6455" s="50">
        <v>0</v>
      </c>
      <c r="R6455" s="42">
        <v>0</v>
      </c>
      <c r="S6455" s="42">
        <v>23.694124795974499</v>
      </c>
      <c r="T6455" s="42">
        <v>197.00786836487001</v>
      </c>
      <c r="U6455" s="15">
        <f t="shared" si="403"/>
        <v>0</v>
      </c>
    </row>
    <row r="6456" spans="6:21" x14ac:dyDescent="0.3">
      <c r="F6456" s="5">
        <f>Demand!C6456</f>
        <v>24.276849185561982</v>
      </c>
      <c r="G6456">
        <f>Irradiance!A6456*$B$2*'Technical Data'!$B$2</f>
        <v>0</v>
      </c>
      <c r="H6456" s="5">
        <f t="shared" si="400"/>
        <v>-24.276849185561982</v>
      </c>
      <c r="I6456" s="38">
        <v>0</v>
      </c>
      <c r="J6456" s="35">
        <f>IF(H6456&gt;0,MIN(H6456,($B$3-L6455)/'Technical Data'!$B$5),0)</f>
        <v>0</v>
      </c>
      <c r="K6456" s="15">
        <f>IF(H6456&lt;0,MIN(ABS(H6456),(L6455*'Technical Data'!$B$4)),0)</f>
        <v>24.276849185561982</v>
      </c>
      <c r="L6456" s="15">
        <f>L6455+J6456*'Technical Data'!$B$5-(K6456/'Technical Data'!$B$4)</f>
        <v>225.46392647010322</v>
      </c>
      <c r="N6456" s="15">
        <f t="shared" si="401"/>
        <v>0</v>
      </c>
      <c r="O6456" s="36">
        <f t="shared" si="402"/>
        <v>0</v>
      </c>
      <c r="P6456" s="50">
        <v>0</v>
      </c>
      <c r="Q6456" s="50">
        <v>0</v>
      </c>
      <c r="R6456" s="42">
        <v>0</v>
      </c>
      <c r="S6456" s="42">
        <v>24.276849185562</v>
      </c>
      <c r="T6456" s="42">
        <v>170.03359149202399</v>
      </c>
      <c r="U6456" s="15">
        <f t="shared" si="403"/>
        <v>0</v>
      </c>
    </row>
    <row r="6457" spans="6:21" x14ac:dyDescent="0.3">
      <c r="F6457" s="5">
        <f>Demand!C6457</f>
        <v>24.556155241846803</v>
      </c>
      <c r="G6457">
        <f>Irradiance!A6457*$B$2*'Technical Data'!$B$2</f>
        <v>0</v>
      </c>
      <c r="H6457" s="5">
        <f t="shared" si="400"/>
        <v>-24.556155241846803</v>
      </c>
      <c r="I6457" s="38">
        <v>0</v>
      </c>
      <c r="J6457" s="35">
        <f>IF(H6457&gt;0,MIN(H6457,($B$3-L6456)/'Technical Data'!$B$5),0)</f>
        <v>0</v>
      </c>
      <c r="K6457" s="15">
        <f>IF(H6457&lt;0,MIN(ABS(H6457),(L6456*'Technical Data'!$B$4)),0)</f>
        <v>24.556155241846803</v>
      </c>
      <c r="L6457" s="15">
        <f>L6456+J6457*'Technical Data'!$B$5-(K6457/'Technical Data'!$B$4)</f>
        <v>198.17930953471787</v>
      </c>
      <c r="N6457" s="15">
        <f t="shared" si="401"/>
        <v>0</v>
      </c>
      <c r="O6457" s="36">
        <f t="shared" si="402"/>
        <v>0</v>
      </c>
      <c r="P6457" s="50">
        <v>0</v>
      </c>
      <c r="Q6457" s="50">
        <v>0</v>
      </c>
      <c r="R6457" s="42">
        <v>0</v>
      </c>
      <c r="S6457" s="42">
        <v>24.556155241846799</v>
      </c>
      <c r="T6457" s="42">
        <v>142.74897455663799</v>
      </c>
      <c r="U6457" s="15">
        <f t="shared" si="403"/>
        <v>0</v>
      </c>
    </row>
    <row r="6458" spans="6:21" x14ac:dyDescent="0.3">
      <c r="F6458" s="5">
        <f>Demand!C6458</f>
        <v>24.086082161956142</v>
      </c>
      <c r="G6458">
        <f>Irradiance!A6458*$B$2*'Technical Data'!$B$2</f>
        <v>0</v>
      </c>
      <c r="H6458" s="5">
        <f t="shared" si="400"/>
        <v>-24.086082161956142</v>
      </c>
      <c r="I6458" s="38">
        <v>0</v>
      </c>
      <c r="J6458" s="35">
        <f>IF(H6458&gt;0,MIN(H6458,($B$3-L6457)/'Technical Data'!$B$5),0)</f>
        <v>0</v>
      </c>
      <c r="K6458" s="15">
        <f>IF(H6458&lt;0,MIN(ABS(H6458),(L6457*'Technical Data'!$B$4)),0)</f>
        <v>24.086082161956142</v>
      </c>
      <c r="L6458" s="15">
        <f>L6457+J6458*'Technical Data'!$B$5-(K6458/'Technical Data'!$B$4)</f>
        <v>171.41699602143328</v>
      </c>
      <c r="N6458" s="15">
        <f t="shared" si="401"/>
        <v>0</v>
      </c>
      <c r="O6458" s="36">
        <f t="shared" si="402"/>
        <v>0</v>
      </c>
      <c r="P6458" s="50">
        <v>0</v>
      </c>
      <c r="Q6458" s="50">
        <v>0</v>
      </c>
      <c r="R6458" s="42">
        <v>0</v>
      </c>
      <c r="S6458" s="42">
        <v>24.086082161956099</v>
      </c>
      <c r="T6458" s="42">
        <v>115.986661043354</v>
      </c>
      <c r="U6458" s="15">
        <f t="shared" si="403"/>
        <v>0</v>
      </c>
    </row>
    <row r="6459" spans="6:21" x14ac:dyDescent="0.3">
      <c r="F6459" s="5">
        <f>Demand!C6459</f>
        <v>22.62939207702944</v>
      </c>
      <c r="G6459">
        <f>Irradiance!A6459*$B$2*'Technical Data'!$B$2</f>
        <v>0</v>
      </c>
      <c r="H6459" s="5">
        <f t="shared" si="400"/>
        <v>-22.62939207702944</v>
      </c>
      <c r="I6459" s="38">
        <v>0</v>
      </c>
      <c r="J6459" s="35">
        <f>IF(H6459&gt;0,MIN(H6459,($B$3-L6458)/'Technical Data'!$B$5),0)</f>
        <v>0</v>
      </c>
      <c r="K6459" s="15">
        <f>IF(H6459&lt;0,MIN(ABS(H6459),(L6458*'Technical Data'!$B$4)),0)</f>
        <v>22.62939207702944</v>
      </c>
      <c r="L6459" s="15">
        <f>L6458+J6459*'Technical Data'!$B$5-(K6459/'Technical Data'!$B$4)</f>
        <v>146.27322704695612</v>
      </c>
      <c r="N6459" s="15">
        <f t="shared" si="401"/>
        <v>0</v>
      </c>
      <c r="O6459" s="36">
        <f t="shared" si="402"/>
        <v>0</v>
      </c>
      <c r="P6459" s="50">
        <v>0</v>
      </c>
      <c r="Q6459" s="50">
        <v>0</v>
      </c>
      <c r="R6459" s="42">
        <v>0</v>
      </c>
      <c r="S6459" s="42">
        <v>22.629392077029401</v>
      </c>
      <c r="T6459" s="42">
        <v>90.842892068876694</v>
      </c>
      <c r="U6459" s="15">
        <f t="shared" si="403"/>
        <v>0</v>
      </c>
    </row>
    <row r="6460" spans="6:21" x14ac:dyDescent="0.3">
      <c r="F6460" s="5">
        <f>Demand!C6460</f>
        <v>20.875767698938589</v>
      </c>
      <c r="G6460">
        <f>Irradiance!A6460*$B$2*'Technical Data'!$B$2</f>
        <v>0</v>
      </c>
      <c r="H6460" s="5">
        <f t="shared" si="400"/>
        <v>-20.875767698938589</v>
      </c>
      <c r="I6460" s="38">
        <v>0</v>
      </c>
      <c r="J6460" s="35">
        <f>IF(H6460&gt;0,MIN(H6460,($B$3-L6459)/'Technical Data'!$B$5),0)</f>
        <v>0</v>
      </c>
      <c r="K6460" s="15">
        <f>IF(H6460&lt;0,MIN(ABS(H6460),(L6459*'Technical Data'!$B$4)),0)</f>
        <v>20.875767698938589</v>
      </c>
      <c r="L6460" s="15">
        <f>L6459+J6460*'Technical Data'!$B$5-(K6460/'Technical Data'!$B$4)</f>
        <v>123.07792960369102</v>
      </c>
      <c r="N6460" s="15">
        <f t="shared" si="401"/>
        <v>0</v>
      </c>
      <c r="O6460" s="36">
        <f t="shared" si="402"/>
        <v>0</v>
      </c>
      <c r="P6460" s="50">
        <v>0</v>
      </c>
      <c r="Q6460" s="50">
        <v>0</v>
      </c>
      <c r="R6460" s="42">
        <v>0</v>
      </c>
      <c r="S6460" s="42">
        <v>20.875767698938599</v>
      </c>
      <c r="T6460" s="42">
        <v>67.647594625611603</v>
      </c>
      <c r="U6460" s="15">
        <f t="shared" si="403"/>
        <v>0</v>
      </c>
    </row>
    <row r="6461" spans="6:21" x14ac:dyDescent="0.3">
      <c r="F6461" s="5">
        <f>Demand!C6461</f>
        <v>18.93451080661497</v>
      </c>
      <c r="G6461">
        <f>Irradiance!A6461*$B$2*'Technical Data'!$B$2</f>
        <v>0</v>
      </c>
      <c r="H6461" s="5">
        <f t="shared" si="400"/>
        <v>-18.93451080661497</v>
      </c>
      <c r="I6461" s="38">
        <v>0</v>
      </c>
      <c r="J6461" s="35">
        <f>IF(H6461&gt;0,MIN(H6461,($B$3-L6460)/'Technical Data'!$B$5),0)</f>
        <v>0</v>
      </c>
      <c r="K6461" s="15">
        <f>IF(H6461&lt;0,MIN(ABS(H6461),(L6460*'Technical Data'!$B$4)),0)</f>
        <v>18.93451080661497</v>
      </c>
      <c r="L6461" s="15">
        <f>L6460+J6461*'Technical Data'!$B$5-(K6461/'Technical Data'!$B$4)</f>
        <v>102.03958426300773</v>
      </c>
      <c r="N6461" s="15">
        <f t="shared" si="401"/>
        <v>0</v>
      </c>
      <c r="O6461" s="36">
        <f t="shared" si="402"/>
        <v>0</v>
      </c>
      <c r="P6461" s="50">
        <v>0</v>
      </c>
      <c r="Q6461" s="50">
        <v>0</v>
      </c>
      <c r="R6461" s="42">
        <v>0</v>
      </c>
      <c r="S6461" s="42">
        <v>18.934510806614998</v>
      </c>
      <c r="T6461" s="42">
        <v>46.609249284928197</v>
      </c>
      <c r="U6461" s="15">
        <f t="shared" si="403"/>
        <v>0</v>
      </c>
    </row>
    <row r="6462" spans="6:21" x14ac:dyDescent="0.3">
      <c r="F6462" s="5">
        <f>Demand!C6462</f>
        <v>15.414426545557331</v>
      </c>
      <c r="G6462">
        <f>Irradiance!A6462*$B$2*'Technical Data'!$B$2</f>
        <v>0</v>
      </c>
      <c r="H6462" s="5">
        <f t="shared" si="400"/>
        <v>-15.414426545557331</v>
      </c>
      <c r="I6462" s="38">
        <v>0</v>
      </c>
      <c r="J6462" s="35">
        <f>IF(H6462&gt;0,MIN(H6462,($B$3-L6461)/'Technical Data'!$B$5),0)</f>
        <v>0</v>
      </c>
      <c r="K6462" s="15">
        <f>IF(H6462&lt;0,MIN(ABS(H6462),(L6461*'Technical Data'!$B$4)),0)</f>
        <v>15.414426545557331</v>
      </c>
      <c r="L6462" s="15">
        <f>L6461+J6462*'Technical Data'!$B$5-(K6462/'Technical Data'!$B$4)</f>
        <v>84.91244365683292</v>
      </c>
      <c r="N6462" s="15">
        <f t="shared" si="401"/>
        <v>0</v>
      </c>
      <c r="O6462" s="36">
        <f t="shared" si="402"/>
        <v>0</v>
      </c>
      <c r="P6462" s="50">
        <v>0</v>
      </c>
      <c r="Q6462" s="50">
        <v>0</v>
      </c>
      <c r="R6462" s="42">
        <v>0</v>
      </c>
      <c r="S6462" s="42">
        <v>15.4144265455573</v>
      </c>
      <c r="T6462" s="42">
        <v>29.482108678753399</v>
      </c>
      <c r="U6462" s="15">
        <f t="shared" si="403"/>
        <v>0</v>
      </c>
    </row>
    <row r="6463" spans="6:21" x14ac:dyDescent="0.3">
      <c r="F6463" s="5">
        <f>Demand!C6463</f>
        <v>11.737629818305178</v>
      </c>
      <c r="G6463">
        <f>Irradiance!A6463*$B$2*'Technical Data'!$B$2</f>
        <v>0</v>
      </c>
      <c r="H6463" s="5">
        <f t="shared" si="400"/>
        <v>-11.737629818305178</v>
      </c>
      <c r="I6463" s="38">
        <v>0</v>
      </c>
      <c r="J6463" s="35">
        <f>IF(H6463&gt;0,MIN(H6463,($B$3-L6462)/'Technical Data'!$B$5),0)</f>
        <v>0</v>
      </c>
      <c r="K6463" s="15">
        <f>IF(H6463&lt;0,MIN(ABS(H6463),(L6462*'Technical Data'!$B$4)),0)</f>
        <v>11.737629818305178</v>
      </c>
      <c r="L6463" s="15">
        <f>L6462+J6463*'Technical Data'!$B$5-(K6463/'Technical Data'!$B$4)</f>
        <v>71.870632747604944</v>
      </c>
      <c r="N6463" s="15">
        <f t="shared" si="401"/>
        <v>0</v>
      </c>
      <c r="O6463" s="36">
        <f t="shared" si="402"/>
        <v>0</v>
      </c>
      <c r="P6463" s="50">
        <v>0</v>
      </c>
      <c r="Q6463" s="50">
        <v>0</v>
      </c>
      <c r="R6463" s="42">
        <v>0</v>
      </c>
      <c r="S6463" s="42">
        <v>11.7376298183052</v>
      </c>
      <c r="T6463" s="42">
        <v>16.4402977695255</v>
      </c>
      <c r="U6463" s="15">
        <f t="shared" si="403"/>
        <v>0</v>
      </c>
    </row>
    <row r="6464" spans="6:21" x14ac:dyDescent="0.3">
      <c r="F6464" s="5">
        <f>Demand!C6464</f>
        <v>16.105749978485296</v>
      </c>
      <c r="G6464">
        <f>Irradiance!A6464*$B$2*'Technical Data'!$B$2</f>
        <v>4.1653445892555681</v>
      </c>
      <c r="H6464" s="5">
        <f t="shared" si="400"/>
        <v>-11.940405389229728</v>
      </c>
      <c r="I6464" s="38">
        <v>1.3094819859123821</v>
      </c>
      <c r="J6464" s="35">
        <f>IF(H6464&gt;0,MIN(H6464,($B$3-L6463)/'Technical Data'!$B$5),0)</f>
        <v>0</v>
      </c>
      <c r="K6464" s="15">
        <f>IF(H6464&lt;0,MIN(ABS(H6464),(L6463*'Technical Data'!$B$4)),0)</f>
        <v>11.940405389229728</v>
      </c>
      <c r="L6464" s="15">
        <f>L6463+J6464*'Technical Data'!$B$5-(K6464/'Technical Data'!$B$4)</f>
        <v>58.6035156484608</v>
      </c>
      <c r="N6464" s="15">
        <f t="shared" si="401"/>
        <v>4.1653445892555681</v>
      </c>
      <c r="O6464" s="36">
        <f t="shared" si="402"/>
        <v>0</v>
      </c>
      <c r="P6464" s="50">
        <v>0</v>
      </c>
      <c r="Q6464" s="50">
        <v>1.3094819859123801</v>
      </c>
      <c r="R6464" s="42">
        <v>0</v>
      </c>
      <c r="S6464" s="42">
        <v>14.796267992572901</v>
      </c>
      <c r="T6464" s="42">
        <v>-2.6185920079763701E-15</v>
      </c>
      <c r="U6464" s="15">
        <f t="shared" si="403"/>
        <v>4.1653445892555681</v>
      </c>
    </row>
    <row r="6465" spans="6:21" x14ac:dyDescent="0.3">
      <c r="F6465" s="5">
        <f>Demand!C6465</f>
        <v>19.950375521211846</v>
      </c>
      <c r="G6465">
        <f>Irradiance!A6465*$B$2*'Technical Data'!$B$2</f>
        <v>152.51569419120386</v>
      </c>
      <c r="H6465" s="5">
        <f t="shared" si="400"/>
        <v>132.56531866999202</v>
      </c>
      <c r="I6465" s="38">
        <v>47.947186561099521</v>
      </c>
      <c r="J6465" s="35">
        <f>IF(H6465&gt;0,MIN(H6465,($B$3-L6464)/'Technical Data'!$B$5),0)</f>
        <v>132.56531866999202</v>
      </c>
      <c r="K6465" s="15">
        <f>IF(H6465&lt;0,MIN(ABS(H6465),(L6464*'Technical Data'!$B$4)),0)</f>
        <v>0</v>
      </c>
      <c r="L6465" s="15">
        <f>L6464+J6465*'Technical Data'!$B$5-(K6465/'Technical Data'!$B$4)</f>
        <v>177.91230245145363</v>
      </c>
      <c r="N6465" s="15">
        <f t="shared" si="401"/>
        <v>19.950375521211839</v>
      </c>
      <c r="O6465" s="36">
        <f t="shared" si="402"/>
        <v>0</v>
      </c>
      <c r="P6465" s="50">
        <v>27.996811039887501</v>
      </c>
      <c r="Q6465" s="50">
        <v>19.9503755212118</v>
      </c>
      <c r="R6465" s="42">
        <v>0</v>
      </c>
      <c r="S6465" s="42">
        <v>-2.3567328071787299E-15</v>
      </c>
      <c r="T6465" s="42">
        <v>0</v>
      </c>
      <c r="U6465" s="15">
        <f t="shared" si="403"/>
        <v>19.950375521211839</v>
      </c>
    </row>
    <row r="6466" spans="6:21" x14ac:dyDescent="0.3">
      <c r="F6466" s="5">
        <f>Demand!C6466</f>
        <v>26.300521892971187</v>
      </c>
      <c r="G6466">
        <f>Irradiance!A6466*$B$2*'Technical Data'!$B$2</f>
        <v>342.27918134402</v>
      </c>
      <c r="H6466" s="5">
        <f t="shared" ref="H6466:H6529" si="404">G6466-F6466</f>
        <v>315.97865945104883</v>
      </c>
      <c r="I6466" s="38">
        <v>107.6041639577617</v>
      </c>
      <c r="J6466" s="35">
        <f>IF(H6466&gt;0,MIN(H6466,($B$3-L6465)/'Technical Data'!$B$5),0)</f>
        <v>227.45215824564593</v>
      </c>
      <c r="K6466" s="15">
        <f>IF(H6466&lt;0,MIN(ABS(H6466),(L6465*'Technical Data'!$B$4)),0)</f>
        <v>0</v>
      </c>
      <c r="L6466" s="15">
        <f>L6465+J6466*'Technical Data'!$B$5-(K6466/'Technical Data'!$B$4)</f>
        <v>382.61924487253498</v>
      </c>
      <c r="N6466" s="15">
        <f t="shared" ref="N6466:N6529" si="405">U6466</f>
        <v>114.82702309837407</v>
      </c>
      <c r="O6466" s="36">
        <f t="shared" ref="O6466:O6529" si="406">N6466+(K6466)-F6466</f>
        <v>88.52650120540288</v>
      </c>
      <c r="P6466" s="50">
        <v>81.303642064790097</v>
      </c>
      <c r="Q6466" s="50">
        <v>26.300521892971201</v>
      </c>
      <c r="R6466" s="42">
        <v>0</v>
      </c>
      <c r="S6466" s="42">
        <v>0</v>
      </c>
      <c r="T6466" s="42">
        <v>0</v>
      </c>
      <c r="U6466" s="15">
        <f t="shared" ref="U6466:U6529" si="407">G6466-(J6466)</f>
        <v>114.82702309837407</v>
      </c>
    </row>
    <row r="6467" spans="6:21" x14ac:dyDescent="0.3">
      <c r="F6467" s="5">
        <f>Demand!C6467</f>
        <v>31.07128532907273</v>
      </c>
      <c r="G6467">
        <f>Irradiance!A6467*$B$2*'Technical Data'!$B$2</f>
        <v>522.10992370707288</v>
      </c>
      <c r="H6467" s="5">
        <f t="shared" si="404"/>
        <v>491.03863837800014</v>
      </c>
      <c r="I6467" s="38">
        <v>164.13853046494049</v>
      </c>
      <c r="J6467" s="35">
        <f>IF(H6467&gt;0,MIN(H6467,($B$3-L6466)/'Technical Data'!$B$5),0)</f>
        <v>0</v>
      </c>
      <c r="K6467" s="15">
        <f>IF(H6467&lt;0,MIN(ABS(H6467),(L6466*'Technical Data'!$B$4)),0)</f>
        <v>0</v>
      </c>
      <c r="L6467" s="15">
        <f>L6466+J6467*'Technical Data'!$B$5-(K6467/'Technical Data'!$B$4)</f>
        <v>382.61924487253498</v>
      </c>
      <c r="N6467" s="15">
        <f t="shared" si="405"/>
        <v>522.10992370707288</v>
      </c>
      <c r="O6467" s="36">
        <f t="shared" si="406"/>
        <v>491.03863837800014</v>
      </c>
      <c r="P6467" s="50">
        <v>133.06724513586701</v>
      </c>
      <c r="Q6467" s="50">
        <v>31.071285329072701</v>
      </c>
      <c r="R6467" s="42">
        <v>0</v>
      </c>
      <c r="S6467" s="42">
        <v>0</v>
      </c>
      <c r="T6467" s="42">
        <v>0</v>
      </c>
      <c r="U6467" s="15">
        <f t="shared" si="407"/>
        <v>522.10992370707288</v>
      </c>
    </row>
    <row r="6468" spans="6:21" x14ac:dyDescent="0.3">
      <c r="F6468" s="5">
        <f>Demand!C6468</f>
        <v>33.243541012236534</v>
      </c>
      <c r="G6468">
        <f>Irradiance!A6468*$B$2*'Technical Data'!$B$2</f>
        <v>638.17885274229047</v>
      </c>
      <c r="H6468" s="5">
        <f t="shared" si="404"/>
        <v>604.93531173005397</v>
      </c>
      <c r="I6468" s="38">
        <v>200.62774964930671</v>
      </c>
      <c r="J6468" s="35">
        <f>IF(H6468&gt;0,MIN(H6468,($B$3-L6467)/'Technical Data'!$B$5),0)</f>
        <v>0</v>
      </c>
      <c r="K6468" s="15">
        <f>IF(H6468&lt;0,MIN(ABS(H6468),(L6467*'Technical Data'!$B$4)),0)</f>
        <v>0</v>
      </c>
      <c r="L6468" s="15">
        <f>L6467+J6468*'Technical Data'!$B$5-(K6468/'Technical Data'!$B$4)</f>
        <v>382.61924487253498</v>
      </c>
      <c r="N6468" s="15">
        <f t="shared" si="405"/>
        <v>638.17885274229047</v>
      </c>
      <c r="O6468" s="36">
        <f t="shared" si="406"/>
        <v>604.93531173005397</v>
      </c>
      <c r="P6468" s="50">
        <v>167.38420863706901</v>
      </c>
      <c r="Q6468" s="50">
        <v>33.243541012236498</v>
      </c>
      <c r="R6468" s="42">
        <v>0</v>
      </c>
      <c r="S6468" s="42">
        <v>0</v>
      </c>
      <c r="T6468" s="42">
        <v>0</v>
      </c>
      <c r="U6468" s="15">
        <f t="shared" si="407"/>
        <v>638.17885274229047</v>
      </c>
    </row>
    <row r="6469" spans="6:21" x14ac:dyDescent="0.3">
      <c r="F6469" s="5">
        <f>Demand!C6469</f>
        <v>33.926430872735239</v>
      </c>
      <c r="G6469">
        <f>Irradiance!A6469*$B$2*'Technical Data'!$B$2</f>
        <v>693.52987411105198</v>
      </c>
      <c r="H6469" s="5">
        <f t="shared" si="404"/>
        <v>659.60344323831669</v>
      </c>
      <c r="I6469" s="38">
        <v>218.0287506544116</v>
      </c>
      <c r="J6469" s="35">
        <f>IF(H6469&gt;0,MIN(H6469,($B$3-L6468)/'Technical Data'!$B$5),0)</f>
        <v>0</v>
      </c>
      <c r="K6469" s="15">
        <f>IF(H6469&lt;0,MIN(ABS(H6469),(L6468*'Technical Data'!$B$4)),0)</f>
        <v>0</v>
      </c>
      <c r="L6469" s="15">
        <f>L6468+J6469*'Technical Data'!$B$5-(K6469/'Technical Data'!$B$4)</f>
        <v>382.61924487253498</v>
      </c>
      <c r="N6469" s="15">
        <f t="shared" si="405"/>
        <v>693.52987411105198</v>
      </c>
      <c r="O6469" s="36">
        <f t="shared" si="406"/>
        <v>659.60344323831669</v>
      </c>
      <c r="P6469" s="50">
        <v>184.10231978167599</v>
      </c>
      <c r="Q6469" s="50">
        <v>33.926430872735203</v>
      </c>
      <c r="R6469" s="42">
        <v>0</v>
      </c>
      <c r="S6469" s="42">
        <v>0</v>
      </c>
      <c r="T6469" s="42">
        <v>0</v>
      </c>
      <c r="U6469" s="15">
        <f t="shared" si="407"/>
        <v>693.52987411105198</v>
      </c>
    </row>
    <row r="6470" spans="6:21" x14ac:dyDescent="0.3">
      <c r="F6470" s="5">
        <f>Demand!C6470</f>
        <v>35.368776979539426</v>
      </c>
      <c r="G6470">
        <f>Irradiance!A6470*$B$2*'Technical Data'!$B$2</f>
        <v>704.42385226756653</v>
      </c>
      <c r="H6470" s="5">
        <f t="shared" si="404"/>
        <v>669.05507528802707</v>
      </c>
      <c r="I6470" s="38">
        <v>221.45354969449011</v>
      </c>
      <c r="J6470" s="35">
        <f>IF(H6470&gt;0,MIN(H6470,($B$3-L6469)/'Technical Data'!$B$5),0)</f>
        <v>0</v>
      </c>
      <c r="K6470" s="15">
        <f>IF(H6470&lt;0,MIN(ABS(H6470),(L6469*'Technical Data'!$B$4)),0)</f>
        <v>0</v>
      </c>
      <c r="L6470" s="15">
        <f>L6469+J6470*'Technical Data'!$B$5-(K6470/'Technical Data'!$B$4)</f>
        <v>382.61924487253498</v>
      </c>
      <c r="N6470" s="15">
        <f t="shared" si="405"/>
        <v>704.42385226756653</v>
      </c>
      <c r="O6470" s="36">
        <f t="shared" si="406"/>
        <v>669.05507528802707</v>
      </c>
      <c r="P6470" s="50">
        <v>186.08477271494999</v>
      </c>
      <c r="Q6470" s="50">
        <v>35.368776979539398</v>
      </c>
      <c r="R6470" s="42">
        <v>0</v>
      </c>
      <c r="S6470" s="42">
        <v>0</v>
      </c>
      <c r="T6470" s="42">
        <v>0</v>
      </c>
      <c r="U6470" s="15">
        <f t="shared" si="407"/>
        <v>704.42385226756653</v>
      </c>
    </row>
    <row r="6471" spans="6:21" x14ac:dyDescent="0.3">
      <c r="F6471" s="5">
        <f>Demand!C6471</f>
        <v>34.168540679650661</v>
      </c>
      <c r="G6471">
        <f>Irradiance!A6471*$B$2*'Technical Data'!$B$2</f>
        <v>664.21225642513787</v>
      </c>
      <c r="H6471" s="5">
        <f t="shared" si="404"/>
        <v>630.04371574548725</v>
      </c>
      <c r="I6471" s="38">
        <v>208.81201206125911</v>
      </c>
      <c r="J6471" s="35">
        <f>IF(H6471&gt;0,MIN(H6471,($B$3-L6470)/'Technical Data'!$B$5),0)</f>
        <v>0</v>
      </c>
      <c r="K6471" s="15">
        <f>IF(H6471&lt;0,MIN(ABS(H6471),(L6470*'Technical Data'!$B$4)),0)</f>
        <v>0</v>
      </c>
      <c r="L6471" s="15">
        <f>L6470+J6471*'Technical Data'!$B$5-(K6471/'Technical Data'!$B$4)</f>
        <v>382.61924487253498</v>
      </c>
      <c r="N6471" s="15">
        <f t="shared" si="405"/>
        <v>664.21225642513787</v>
      </c>
      <c r="O6471" s="36">
        <f t="shared" si="406"/>
        <v>630.04371574548725</v>
      </c>
      <c r="P6471" s="50">
        <v>108.933202376845</v>
      </c>
      <c r="Q6471" s="50">
        <v>34.168540679650697</v>
      </c>
      <c r="R6471" s="42">
        <v>65.710269004762793</v>
      </c>
      <c r="S6471" s="42">
        <v>0</v>
      </c>
      <c r="T6471" s="42">
        <v>59.139242104286502</v>
      </c>
      <c r="U6471" s="15">
        <f t="shared" si="407"/>
        <v>664.21225642513787</v>
      </c>
    </row>
    <row r="6472" spans="6:21" x14ac:dyDescent="0.3">
      <c r="F6472" s="5">
        <f>Demand!C6472</f>
        <v>35.115900492440474</v>
      </c>
      <c r="G6472">
        <f>Irradiance!A6472*$B$2*'Technical Data'!$B$2</f>
        <v>596.44530406917215</v>
      </c>
      <c r="H6472" s="5">
        <f t="shared" si="404"/>
        <v>561.32940357673169</v>
      </c>
      <c r="I6472" s="38">
        <v>187.50774744430001</v>
      </c>
      <c r="J6472" s="35">
        <f>IF(H6472&gt;0,MIN(H6472,($B$3-L6471)/'Technical Data'!$B$5),0)</f>
        <v>0</v>
      </c>
      <c r="K6472" s="15">
        <f>IF(H6472&lt;0,MIN(ABS(H6472),(L6471*'Technical Data'!$B$4)),0)</f>
        <v>0</v>
      </c>
      <c r="L6472" s="15">
        <f>L6471+J6472*'Technical Data'!$B$5-(K6472/'Technical Data'!$B$4)</f>
        <v>382.61924487253498</v>
      </c>
      <c r="N6472" s="15">
        <f t="shared" si="405"/>
        <v>596.44530406917215</v>
      </c>
      <c r="O6472" s="36">
        <f t="shared" si="406"/>
        <v>561.32940357673169</v>
      </c>
      <c r="P6472" s="50">
        <v>0</v>
      </c>
      <c r="Q6472" s="50">
        <v>35.115900492440502</v>
      </c>
      <c r="R6472" s="42">
        <v>152.39184695185901</v>
      </c>
      <c r="S6472" s="42">
        <v>0</v>
      </c>
      <c r="T6472" s="42">
        <v>196.29190436095999</v>
      </c>
      <c r="U6472" s="15">
        <f t="shared" si="407"/>
        <v>596.44530406917215</v>
      </c>
    </row>
    <row r="6473" spans="6:21" x14ac:dyDescent="0.3">
      <c r="F6473" s="5">
        <f>Demand!C6473</f>
        <v>40.493835473921294</v>
      </c>
      <c r="G6473">
        <f>Irradiance!A6473*$B$2*'Technical Data'!$B$2</f>
        <v>466.59869677718621</v>
      </c>
      <c r="H6473" s="5">
        <f t="shared" si="404"/>
        <v>426.1048613032649</v>
      </c>
      <c r="I6473" s="38">
        <v>146.68716476806969</v>
      </c>
      <c r="J6473" s="35">
        <f>IF(H6473&gt;0,MIN(H6473,($B$3-L6472)/'Technical Data'!$B$5),0)</f>
        <v>0</v>
      </c>
      <c r="K6473" s="15">
        <f>IF(H6473&lt;0,MIN(ABS(H6473),(L6472*'Technical Data'!$B$4)),0)</f>
        <v>0</v>
      </c>
      <c r="L6473" s="15">
        <f>L6472+J6473*'Technical Data'!$B$5-(K6473/'Technical Data'!$B$4)</f>
        <v>382.61924487253498</v>
      </c>
      <c r="N6473" s="15">
        <f t="shared" si="405"/>
        <v>466.59869677718621</v>
      </c>
      <c r="O6473" s="36">
        <f t="shared" si="406"/>
        <v>426.1048613032649</v>
      </c>
      <c r="P6473" s="50">
        <v>0</v>
      </c>
      <c r="Q6473" s="50">
        <v>40.493835473921301</v>
      </c>
      <c r="R6473" s="42">
        <v>106.193329294148</v>
      </c>
      <c r="S6473" s="42">
        <v>0</v>
      </c>
      <c r="T6473" s="42">
        <v>291.865900725693</v>
      </c>
      <c r="U6473" s="15">
        <f t="shared" si="407"/>
        <v>466.59869677718621</v>
      </c>
    </row>
    <row r="6474" spans="6:21" x14ac:dyDescent="0.3">
      <c r="F6474" s="5">
        <f>Demand!C6474</f>
        <v>46.289673397026448</v>
      </c>
      <c r="G6474">
        <f>Irradiance!A6474*$B$2*'Technical Data'!$B$2</f>
        <v>300.4655298903391</v>
      </c>
      <c r="H6474" s="5">
        <f t="shared" si="404"/>
        <v>254.17585649331266</v>
      </c>
      <c r="I6474" s="38">
        <v>94.458979406872004</v>
      </c>
      <c r="J6474" s="35">
        <f>IF(H6474&gt;0,MIN(H6474,($B$3-L6473)/'Technical Data'!$B$5),0)</f>
        <v>0</v>
      </c>
      <c r="K6474" s="15">
        <f>IF(H6474&lt;0,MIN(ABS(H6474),(L6473*'Technical Data'!$B$4)),0)</f>
        <v>0</v>
      </c>
      <c r="L6474" s="15">
        <f>L6473+J6474*'Technical Data'!$B$5-(K6474/'Technical Data'!$B$4)</f>
        <v>382.61924487253498</v>
      </c>
      <c r="N6474" s="15">
        <f t="shared" si="405"/>
        <v>300.4655298903391</v>
      </c>
      <c r="O6474" s="36">
        <f t="shared" si="406"/>
        <v>254.17585649331266</v>
      </c>
      <c r="P6474" s="50">
        <v>0</v>
      </c>
      <c r="Q6474" s="50">
        <v>46.289673397026398</v>
      </c>
      <c r="R6474" s="42">
        <v>48.1693060098453</v>
      </c>
      <c r="S6474" s="42">
        <v>0</v>
      </c>
      <c r="T6474" s="42">
        <v>335.21827613455298</v>
      </c>
      <c r="U6474" s="15">
        <f t="shared" si="407"/>
        <v>300.4655298903391</v>
      </c>
    </row>
    <row r="6475" spans="6:21" x14ac:dyDescent="0.3">
      <c r="F6475" s="5">
        <f>Demand!C6475</f>
        <v>46.767771434630347</v>
      </c>
      <c r="G6475">
        <f>Irradiance!A6475*$B$2*'Technical Data'!$B$2</f>
        <v>128.96547670579739</v>
      </c>
      <c r="H6475" s="5">
        <f t="shared" si="404"/>
        <v>82.197705271167038</v>
      </c>
      <c r="I6475" s="38">
        <v>40.543576871517978</v>
      </c>
      <c r="J6475" s="35">
        <f>IF(H6475&gt;0,MIN(H6475,($B$3-L6474)/'Technical Data'!$B$5),0)</f>
        <v>0</v>
      </c>
      <c r="K6475" s="15">
        <f>IF(H6475&lt;0,MIN(ABS(H6475),(L6474*'Technical Data'!$B$4)),0)</f>
        <v>0</v>
      </c>
      <c r="L6475" s="15">
        <f>L6474+J6475*'Technical Data'!$B$5-(K6475/'Technical Data'!$B$4)</f>
        <v>382.61924487253498</v>
      </c>
      <c r="N6475" s="15">
        <f t="shared" si="405"/>
        <v>128.96547670579739</v>
      </c>
      <c r="O6475" s="36">
        <f t="shared" si="406"/>
        <v>82.197705271167038</v>
      </c>
      <c r="P6475" s="50">
        <v>0</v>
      </c>
      <c r="Q6475" s="50">
        <v>40.5435768715178</v>
      </c>
      <c r="R6475" s="42">
        <v>0</v>
      </c>
      <c r="S6475" s="42">
        <v>6.2241945631124702</v>
      </c>
      <c r="T6475" s="42">
        <v>328.30250439776199</v>
      </c>
      <c r="U6475" s="15">
        <f t="shared" si="407"/>
        <v>128.96547670579739</v>
      </c>
    </row>
    <row r="6476" spans="6:21" x14ac:dyDescent="0.3">
      <c r="F6476" s="5">
        <f>Demand!C6476</f>
        <v>41.118683484786189</v>
      </c>
      <c r="G6476">
        <f>Irradiance!A6476*$B$2*'Technical Data'!$B$2</f>
        <v>1.9224667335025696</v>
      </c>
      <c r="H6476" s="5">
        <f t="shared" si="404"/>
        <v>-39.196216751283622</v>
      </c>
      <c r="I6476" s="38">
        <v>0.60437630119033015</v>
      </c>
      <c r="J6476" s="35">
        <f>IF(H6476&gt;0,MIN(H6476,($B$3-L6475)/'Technical Data'!$B$5),0)</f>
        <v>0</v>
      </c>
      <c r="K6476" s="15">
        <f>IF(H6476&lt;0,MIN(ABS(H6476),(L6475*'Technical Data'!$B$4)),0)</f>
        <v>39.196216751283622</v>
      </c>
      <c r="L6476" s="15">
        <f>L6475+J6476*'Technical Data'!$B$5-(K6476/'Technical Data'!$B$4)</f>
        <v>339.06789292666429</v>
      </c>
      <c r="N6476" s="15">
        <f t="shared" si="405"/>
        <v>1.9224667335025696</v>
      </c>
      <c r="O6476" s="36">
        <f t="shared" si="406"/>
        <v>0</v>
      </c>
      <c r="P6476" s="50">
        <v>0</v>
      </c>
      <c r="Q6476" s="50">
        <v>0.60437630119032804</v>
      </c>
      <c r="R6476" s="42">
        <v>0</v>
      </c>
      <c r="S6476" s="42">
        <v>40.514307183595903</v>
      </c>
      <c r="T6476" s="42">
        <v>283.28660752709999</v>
      </c>
      <c r="U6476" s="15">
        <f t="shared" si="407"/>
        <v>1.9224667335025696</v>
      </c>
    </row>
    <row r="6477" spans="6:21" x14ac:dyDescent="0.3">
      <c r="F6477" s="5">
        <f>Demand!C6477</f>
        <v>30.670752484741968</v>
      </c>
      <c r="G6477">
        <f>Irradiance!A6477*$B$2*'Technical Data'!$B$2</f>
        <v>0</v>
      </c>
      <c r="H6477" s="5">
        <f t="shared" si="404"/>
        <v>-30.670752484741968</v>
      </c>
      <c r="I6477" s="38">
        <v>0</v>
      </c>
      <c r="J6477" s="35">
        <f>IF(H6477&gt;0,MIN(H6477,($B$3-L6476)/'Technical Data'!$B$5),0)</f>
        <v>0</v>
      </c>
      <c r="K6477" s="15">
        <f>IF(H6477&lt;0,MIN(ABS(H6477),(L6476*'Technical Data'!$B$4)),0)</f>
        <v>30.670752484741968</v>
      </c>
      <c r="L6477" s="15">
        <f>L6476+J6477*'Technical Data'!$B$5-(K6477/'Technical Data'!$B$4)</f>
        <v>304.98927905472874</v>
      </c>
      <c r="N6477" s="15">
        <f t="shared" si="405"/>
        <v>0</v>
      </c>
      <c r="O6477" s="36">
        <f t="shared" si="406"/>
        <v>0</v>
      </c>
      <c r="P6477" s="50">
        <v>0</v>
      </c>
      <c r="Q6477" s="50">
        <v>0</v>
      </c>
      <c r="R6477" s="42">
        <v>0</v>
      </c>
      <c r="S6477" s="42">
        <v>30.670752484742</v>
      </c>
      <c r="T6477" s="42">
        <v>249.20799365516399</v>
      </c>
      <c r="U6477" s="15">
        <f t="shared" si="407"/>
        <v>0</v>
      </c>
    </row>
    <row r="6478" spans="6:21" x14ac:dyDescent="0.3">
      <c r="F6478" s="5">
        <f>Demand!C6478</f>
        <v>23.361535002938691</v>
      </c>
      <c r="G6478">
        <f>Irradiance!A6478*$B$2*'Technical Data'!$B$2</f>
        <v>0</v>
      </c>
      <c r="H6478" s="5">
        <f t="shared" si="404"/>
        <v>-23.361535002938691</v>
      </c>
      <c r="I6478" s="38">
        <v>0</v>
      </c>
      <c r="J6478" s="35">
        <f>IF(H6478&gt;0,MIN(H6478,($B$3-L6477)/'Technical Data'!$B$5),0)</f>
        <v>0</v>
      </c>
      <c r="K6478" s="15">
        <f>IF(H6478&lt;0,MIN(ABS(H6478),(L6477*'Technical Data'!$B$4)),0)</f>
        <v>23.361535002938691</v>
      </c>
      <c r="L6478" s="15">
        <f>L6477+J6478*'Technical Data'!$B$5-(K6478/'Technical Data'!$B$4)</f>
        <v>279.03201794035243</v>
      </c>
      <c r="N6478" s="15">
        <f t="shared" si="405"/>
        <v>0</v>
      </c>
      <c r="O6478" s="36">
        <f t="shared" si="406"/>
        <v>0</v>
      </c>
      <c r="P6478" s="50">
        <v>0</v>
      </c>
      <c r="Q6478" s="50">
        <v>0</v>
      </c>
      <c r="R6478" s="42">
        <v>0</v>
      </c>
      <c r="S6478" s="42">
        <v>23.361535002938702</v>
      </c>
      <c r="T6478" s="42">
        <v>223.25073254078799</v>
      </c>
      <c r="U6478" s="15">
        <f t="shared" si="407"/>
        <v>0</v>
      </c>
    </row>
    <row r="6479" spans="6:21" x14ac:dyDescent="0.3">
      <c r="F6479" s="5">
        <f>Demand!C6479</f>
        <v>23.694124795974531</v>
      </c>
      <c r="G6479">
        <f>Irradiance!A6479*$B$2*'Technical Data'!$B$2</f>
        <v>0</v>
      </c>
      <c r="H6479" s="5">
        <f t="shared" si="404"/>
        <v>-23.694124795974531</v>
      </c>
      <c r="I6479" s="38">
        <v>0</v>
      </c>
      <c r="J6479" s="35">
        <f>IF(H6479&gt;0,MIN(H6479,($B$3-L6478)/'Technical Data'!$B$5),0)</f>
        <v>0</v>
      </c>
      <c r="K6479" s="15">
        <f>IF(H6479&lt;0,MIN(ABS(H6479),(L6478*'Technical Data'!$B$4)),0)</f>
        <v>23.694124795974531</v>
      </c>
      <c r="L6479" s="15">
        <f>L6478+J6479*'Technical Data'!$B$5-(K6479/'Technical Data'!$B$4)</f>
        <v>252.70521261149185</v>
      </c>
      <c r="N6479" s="15">
        <f t="shared" si="405"/>
        <v>0</v>
      </c>
      <c r="O6479" s="36">
        <f t="shared" si="406"/>
        <v>0</v>
      </c>
      <c r="P6479" s="50">
        <v>0</v>
      </c>
      <c r="Q6479" s="50">
        <v>0</v>
      </c>
      <c r="R6479" s="42">
        <v>0</v>
      </c>
      <c r="S6479" s="42">
        <v>23.694124795974499</v>
      </c>
      <c r="T6479" s="42">
        <v>196.92392721192701</v>
      </c>
      <c r="U6479" s="15">
        <f t="shared" si="407"/>
        <v>0</v>
      </c>
    </row>
    <row r="6480" spans="6:21" x14ac:dyDescent="0.3">
      <c r="F6480" s="5">
        <f>Demand!C6480</f>
        <v>24.276849185561982</v>
      </c>
      <c r="G6480">
        <f>Irradiance!A6480*$B$2*'Technical Data'!$B$2</f>
        <v>0</v>
      </c>
      <c r="H6480" s="5">
        <f t="shared" si="404"/>
        <v>-24.276849185561982</v>
      </c>
      <c r="I6480" s="38">
        <v>0</v>
      </c>
      <c r="J6480" s="35">
        <f>IF(H6480&gt;0,MIN(H6480,($B$3-L6479)/'Technical Data'!$B$5),0)</f>
        <v>0</v>
      </c>
      <c r="K6480" s="15">
        <f>IF(H6480&lt;0,MIN(ABS(H6480),(L6479*'Technical Data'!$B$4)),0)</f>
        <v>24.276849185561982</v>
      </c>
      <c r="L6480" s="15">
        <f>L6479+J6480*'Technical Data'!$B$5-(K6480/'Technical Data'!$B$4)</f>
        <v>225.7309357386452</v>
      </c>
      <c r="N6480" s="15">
        <f t="shared" si="405"/>
        <v>0</v>
      </c>
      <c r="O6480" s="36">
        <f t="shared" si="406"/>
        <v>0</v>
      </c>
      <c r="P6480" s="50">
        <v>0</v>
      </c>
      <c r="Q6480" s="50">
        <v>0</v>
      </c>
      <c r="R6480" s="42">
        <v>0</v>
      </c>
      <c r="S6480" s="42">
        <v>24.276849185562</v>
      </c>
      <c r="T6480" s="42">
        <v>169.94965033908099</v>
      </c>
      <c r="U6480" s="15">
        <f t="shared" si="407"/>
        <v>0</v>
      </c>
    </row>
    <row r="6481" spans="6:21" x14ac:dyDescent="0.3">
      <c r="F6481" s="5">
        <f>Demand!C6481</f>
        <v>24.556155241846803</v>
      </c>
      <c r="G6481">
        <f>Irradiance!A6481*$B$2*'Technical Data'!$B$2</f>
        <v>0</v>
      </c>
      <c r="H6481" s="5">
        <f t="shared" si="404"/>
        <v>-24.556155241846803</v>
      </c>
      <c r="I6481" s="38">
        <v>0</v>
      </c>
      <c r="J6481" s="35">
        <f>IF(H6481&gt;0,MIN(H6481,($B$3-L6480)/'Technical Data'!$B$5),0)</f>
        <v>0</v>
      </c>
      <c r="K6481" s="15">
        <f>IF(H6481&lt;0,MIN(ABS(H6481),(L6480*'Technical Data'!$B$4)),0)</f>
        <v>24.556155241846803</v>
      </c>
      <c r="L6481" s="15">
        <f>L6480+J6481*'Technical Data'!$B$5-(K6481/'Technical Data'!$B$4)</f>
        <v>198.44631880325986</v>
      </c>
      <c r="N6481" s="15">
        <f t="shared" si="405"/>
        <v>0</v>
      </c>
      <c r="O6481" s="36">
        <f t="shared" si="406"/>
        <v>0</v>
      </c>
      <c r="P6481" s="50">
        <v>0</v>
      </c>
      <c r="Q6481" s="50">
        <v>0</v>
      </c>
      <c r="R6481" s="42">
        <v>0</v>
      </c>
      <c r="S6481" s="42">
        <v>24.556155241846799</v>
      </c>
      <c r="T6481" s="42">
        <v>142.66503340369499</v>
      </c>
      <c r="U6481" s="15">
        <f t="shared" si="407"/>
        <v>0</v>
      </c>
    </row>
    <row r="6482" spans="6:21" x14ac:dyDescent="0.3">
      <c r="F6482" s="5">
        <f>Demand!C6482</f>
        <v>24.086082161956142</v>
      </c>
      <c r="G6482">
        <f>Irradiance!A6482*$B$2*'Technical Data'!$B$2</f>
        <v>0</v>
      </c>
      <c r="H6482" s="5">
        <f t="shared" si="404"/>
        <v>-24.086082161956142</v>
      </c>
      <c r="I6482" s="38">
        <v>0</v>
      </c>
      <c r="J6482" s="35">
        <f>IF(H6482&gt;0,MIN(H6482,($B$3-L6481)/'Technical Data'!$B$5),0)</f>
        <v>0</v>
      </c>
      <c r="K6482" s="15">
        <f>IF(H6482&lt;0,MIN(ABS(H6482),(L6481*'Technical Data'!$B$4)),0)</f>
        <v>24.086082161956142</v>
      </c>
      <c r="L6482" s="15">
        <f>L6481+J6482*'Technical Data'!$B$5-(K6482/'Technical Data'!$B$4)</f>
        <v>171.68400528997526</v>
      </c>
      <c r="N6482" s="15">
        <f t="shared" si="405"/>
        <v>0</v>
      </c>
      <c r="O6482" s="36">
        <f t="shared" si="406"/>
        <v>0</v>
      </c>
      <c r="P6482" s="50">
        <v>0</v>
      </c>
      <c r="Q6482" s="50">
        <v>0</v>
      </c>
      <c r="R6482" s="42">
        <v>0</v>
      </c>
      <c r="S6482" s="42">
        <v>24.086082161956099</v>
      </c>
      <c r="T6482" s="42">
        <v>115.90271989041101</v>
      </c>
      <c r="U6482" s="15">
        <f t="shared" si="407"/>
        <v>0</v>
      </c>
    </row>
    <row r="6483" spans="6:21" x14ac:dyDescent="0.3">
      <c r="F6483" s="5">
        <f>Demand!C6483</f>
        <v>22.62939207702944</v>
      </c>
      <c r="G6483">
        <f>Irradiance!A6483*$B$2*'Technical Data'!$B$2</f>
        <v>0</v>
      </c>
      <c r="H6483" s="5">
        <f t="shared" si="404"/>
        <v>-22.62939207702944</v>
      </c>
      <c r="I6483" s="38">
        <v>0</v>
      </c>
      <c r="J6483" s="35">
        <f>IF(H6483&gt;0,MIN(H6483,($B$3-L6482)/'Technical Data'!$B$5),0)</f>
        <v>0</v>
      </c>
      <c r="K6483" s="15">
        <f>IF(H6483&lt;0,MIN(ABS(H6483),(L6482*'Technical Data'!$B$4)),0)</f>
        <v>22.62939207702944</v>
      </c>
      <c r="L6483" s="15">
        <f>L6482+J6483*'Technical Data'!$B$5-(K6483/'Technical Data'!$B$4)</f>
        <v>146.54023631549811</v>
      </c>
      <c r="N6483" s="15">
        <f t="shared" si="405"/>
        <v>0</v>
      </c>
      <c r="O6483" s="36">
        <f t="shared" si="406"/>
        <v>0</v>
      </c>
      <c r="P6483" s="50">
        <v>0</v>
      </c>
      <c r="Q6483" s="50">
        <v>0</v>
      </c>
      <c r="R6483" s="42">
        <v>0</v>
      </c>
      <c r="S6483" s="42">
        <v>22.629392077029401</v>
      </c>
      <c r="T6483" s="42">
        <v>90.758950915933596</v>
      </c>
      <c r="U6483" s="15">
        <f t="shared" si="407"/>
        <v>0</v>
      </c>
    </row>
    <row r="6484" spans="6:21" x14ac:dyDescent="0.3">
      <c r="F6484" s="5">
        <f>Demand!C6484</f>
        <v>20.875767698938589</v>
      </c>
      <c r="G6484">
        <f>Irradiance!A6484*$B$2*'Technical Data'!$B$2</f>
        <v>0</v>
      </c>
      <c r="H6484" s="5">
        <f t="shared" si="404"/>
        <v>-20.875767698938589</v>
      </c>
      <c r="I6484" s="38">
        <v>0</v>
      </c>
      <c r="J6484" s="35">
        <f>IF(H6484&gt;0,MIN(H6484,($B$3-L6483)/'Technical Data'!$B$5),0)</f>
        <v>0</v>
      </c>
      <c r="K6484" s="15">
        <f>IF(H6484&lt;0,MIN(ABS(H6484),(L6483*'Technical Data'!$B$4)),0)</f>
        <v>20.875767698938589</v>
      </c>
      <c r="L6484" s="15">
        <f>L6483+J6484*'Technical Data'!$B$5-(K6484/'Technical Data'!$B$4)</f>
        <v>123.344938872233</v>
      </c>
      <c r="N6484" s="15">
        <f t="shared" si="405"/>
        <v>0</v>
      </c>
      <c r="O6484" s="36">
        <f t="shared" si="406"/>
        <v>0</v>
      </c>
      <c r="P6484" s="50">
        <v>0</v>
      </c>
      <c r="Q6484" s="50">
        <v>0</v>
      </c>
      <c r="R6484" s="42">
        <v>0</v>
      </c>
      <c r="S6484" s="42">
        <v>20.875767698938599</v>
      </c>
      <c r="T6484" s="42">
        <v>67.563653472668406</v>
      </c>
      <c r="U6484" s="15">
        <f t="shared" si="407"/>
        <v>0</v>
      </c>
    </row>
    <row r="6485" spans="6:21" x14ac:dyDescent="0.3">
      <c r="F6485" s="5">
        <f>Demand!C6485</f>
        <v>18.93451080661497</v>
      </c>
      <c r="G6485">
        <f>Irradiance!A6485*$B$2*'Technical Data'!$B$2</f>
        <v>0</v>
      </c>
      <c r="H6485" s="5">
        <f t="shared" si="404"/>
        <v>-18.93451080661497</v>
      </c>
      <c r="I6485" s="38">
        <v>0</v>
      </c>
      <c r="J6485" s="35">
        <f>IF(H6485&gt;0,MIN(H6485,($B$3-L6484)/'Technical Data'!$B$5),0)</f>
        <v>0</v>
      </c>
      <c r="K6485" s="15">
        <f>IF(H6485&lt;0,MIN(ABS(H6485),(L6484*'Technical Data'!$B$4)),0)</f>
        <v>18.93451080661497</v>
      </c>
      <c r="L6485" s="15">
        <f>L6484+J6485*'Technical Data'!$B$5-(K6485/'Technical Data'!$B$4)</f>
        <v>102.30659353154971</v>
      </c>
      <c r="N6485" s="15">
        <f t="shared" si="405"/>
        <v>0</v>
      </c>
      <c r="O6485" s="36">
        <f t="shared" si="406"/>
        <v>0</v>
      </c>
      <c r="P6485" s="50">
        <v>0</v>
      </c>
      <c r="Q6485" s="50">
        <v>0</v>
      </c>
      <c r="R6485" s="42">
        <v>0</v>
      </c>
      <c r="S6485" s="42">
        <v>18.934510806614998</v>
      </c>
      <c r="T6485" s="42">
        <v>46.525308131985199</v>
      </c>
      <c r="U6485" s="15">
        <f t="shared" si="407"/>
        <v>0</v>
      </c>
    </row>
    <row r="6486" spans="6:21" x14ac:dyDescent="0.3">
      <c r="F6486" s="5">
        <f>Demand!C6486</f>
        <v>15.414426545557331</v>
      </c>
      <c r="G6486">
        <f>Irradiance!A6486*$B$2*'Technical Data'!$B$2</f>
        <v>0</v>
      </c>
      <c r="H6486" s="5">
        <f t="shared" si="404"/>
        <v>-15.414426545557331</v>
      </c>
      <c r="I6486" s="38">
        <v>0</v>
      </c>
      <c r="J6486" s="35">
        <f>IF(H6486&gt;0,MIN(H6486,($B$3-L6485)/'Technical Data'!$B$5),0)</f>
        <v>0</v>
      </c>
      <c r="K6486" s="15">
        <f>IF(H6486&lt;0,MIN(ABS(H6486),(L6485*'Technical Data'!$B$4)),0)</f>
        <v>15.414426545557331</v>
      </c>
      <c r="L6486" s="15">
        <f>L6485+J6486*'Technical Data'!$B$5-(K6486/'Technical Data'!$B$4)</f>
        <v>85.179452925374903</v>
      </c>
      <c r="N6486" s="15">
        <f t="shared" si="405"/>
        <v>0</v>
      </c>
      <c r="O6486" s="36">
        <f t="shared" si="406"/>
        <v>0</v>
      </c>
      <c r="P6486" s="50">
        <v>0</v>
      </c>
      <c r="Q6486" s="50">
        <v>0</v>
      </c>
      <c r="R6486" s="42">
        <v>0</v>
      </c>
      <c r="S6486" s="42">
        <v>15.4144265455573</v>
      </c>
      <c r="T6486" s="42">
        <v>29.398167525810301</v>
      </c>
      <c r="U6486" s="15">
        <f t="shared" si="407"/>
        <v>0</v>
      </c>
    </row>
    <row r="6487" spans="6:21" x14ac:dyDescent="0.3">
      <c r="F6487" s="5">
        <f>Demand!C6487</f>
        <v>11.737629818305178</v>
      </c>
      <c r="G6487">
        <f>Irradiance!A6487*$B$2*'Technical Data'!$B$2</f>
        <v>0</v>
      </c>
      <c r="H6487" s="5">
        <f t="shared" si="404"/>
        <v>-11.737629818305178</v>
      </c>
      <c r="I6487" s="38">
        <v>0</v>
      </c>
      <c r="J6487" s="35">
        <f>IF(H6487&gt;0,MIN(H6487,($B$3-L6486)/'Technical Data'!$B$5),0)</f>
        <v>0</v>
      </c>
      <c r="K6487" s="15">
        <f>IF(H6487&lt;0,MIN(ABS(H6487),(L6486*'Technical Data'!$B$4)),0)</f>
        <v>11.737629818305178</v>
      </c>
      <c r="L6487" s="15">
        <f>L6486+J6487*'Technical Data'!$B$5-(K6487/'Technical Data'!$B$4)</f>
        <v>72.137642016146927</v>
      </c>
      <c r="N6487" s="15">
        <f t="shared" si="405"/>
        <v>0</v>
      </c>
      <c r="O6487" s="36">
        <f t="shared" si="406"/>
        <v>0</v>
      </c>
      <c r="P6487" s="50">
        <v>0</v>
      </c>
      <c r="Q6487" s="50">
        <v>0</v>
      </c>
      <c r="R6487" s="42">
        <v>0</v>
      </c>
      <c r="S6487" s="42">
        <v>11.7376298183052</v>
      </c>
      <c r="T6487" s="42">
        <v>16.356356616582399</v>
      </c>
      <c r="U6487" s="15">
        <f t="shared" si="407"/>
        <v>0</v>
      </c>
    </row>
    <row r="6488" spans="6:21" x14ac:dyDescent="0.3">
      <c r="F6488" s="5">
        <f>Demand!C6488</f>
        <v>16.105749978485296</v>
      </c>
      <c r="G6488">
        <f>Irradiance!A6488*$B$2*'Technical Data'!$B$2</f>
        <v>4.4056529309433889</v>
      </c>
      <c r="H6488" s="5">
        <f t="shared" si="404"/>
        <v>-11.700097047541906</v>
      </c>
      <c r="I6488" s="38">
        <v>1.3850290235611731</v>
      </c>
      <c r="J6488" s="35">
        <f>IF(H6488&gt;0,MIN(H6488,($B$3-L6487)/'Technical Data'!$B$5),0)</f>
        <v>0</v>
      </c>
      <c r="K6488" s="15">
        <f>IF(H6488&lt;0,MIN(ABS(H6488),(L6487*'Technical Data'!$B$4)),0)</f>
        <v>11.700097047541906</v>
      </c>
      <c r="L6488" s="15">
        <f>L6487+J6488*'Technical Data'!$B$5-(K6488/'Technical Data'!$B$4)</f>
        <v>59.137534185544808</v>
      </c>
      <c r="N6488" s="15">
        <f t="shared" si="405"/>
        <v>4.4056529309433889</v>
      </c>
      <c r="O6488" s="36">
        <f t="shared" si="406"/>
        <v>0</v>
      </c>
      <c r="P6488" s="50">
        <v>0</v>
      </c>
      <c r="Q6488" s="50">
        <v>1.38502902356117</v>
      </c>
      <c r="R6488" s="42">
        <v>0</v>
      </c>
      <c r="S6488" s="42">
        <v>14.720720954924101</v>
      </c>
      <c r="T6488" s="42">
        <v>2.7866843083334901E-15</v>
      </c>
      <c r="U6488" s="15">
        <f t="shared" si="407"/>
        <v>4.4056529309433889</v>
      </c>
    </row>
    <row r="6489" spans="6:21" x14ac:dyDescent="0.3">
      <c r="F6489" s="5">
        <f>Demand!C6489</f>
        <v>19.950375521211846</v>
      </c>
      <c r="G6489">
        <f>Irradiance!A6489*$B$2*'Technical Data'!$B$2</f>
        <v>191.84615944744391</v>
      </c>
      <c r="H6489" s="5">
        <f t="shared" si="404"/>
        <v>171.89578392623207</v>
      </c>
      <c r="I6489" s="38">
        <v>60.311718389618363</v>
      </c>
      <c r="J6489" s="35">
        <f>IF(H6489&gt;0,MIN(H6489,($B$3-L6488)/'Technical Data'!$B$5),0)</f>
        <v>171.89578392623207</v>
      </c>
      <c r="K6489" s="15">
        <f>IF(H6489&lt;0,MIN(ABS(H6489),(L6488*'Technical Data'!$B$4)),0)</f>
        <v>0</v>
      </c>
      <c r="L6489" s="15">
        <f>L6488+J6489*'Technical Data'!$B$5-(K6489/'Technical Data'!$B$4)</f>
        <v>213.84373971915369</v>
      </c>
      <c r="N6489" s="15">
        <f t="shared" si="405"/>
        <v>19.950375521211839</v>
      </c>
      <c r="O6489" s="36">
        <f t="shared" si="406"/>
        <v>0</v>
      </c>
      <c r="P6489" s="50">
        <v>40.361342868406297</v>
      </c>
      <c r="Q6489" s="50">
        <v>19.9503755212118</v>
      </c>
      <c r="R6489" s="42">
        <v>0</v>
      </c>
      <c r="S6489" s="42">
        <v>2.5080158775001401E-15</v>
      </c>
      <c r="T6489" s="42">
        <v>0</v>
      </c>
      <c r="U6489" s="15">
        <f t="shared" si="407"/>
        <v>19.950375521211839</v>
      </c>
    </row>
    <row r="6490" spans="6:21" x14ac:dyDescent="0.3">
      <c r="F6490" s="5">
        <f>Demand!C6490</f>
        <v>26.300521892971187</v>
      </c>
      <c r="G6490">
        <f>Irradiance!A6490*$B$2*'Technical Data'!$B$2</f>
        <v>414.69209497261681</v>
      </c>
      <c r="H6490" s="5">
        <f t="shared" si="404"/>
        <v>388.39157307964564</v>
      </c>
      <c r="I6490" s="38">
        <v>130.36900463593079</v>
      </c>
      <c r="J6490" s="35">
        <f>IF(H6490&gt;0,MIN(H6490,($B$3-L6489)/'Technical Data'!$B$5),0)</f>
        <v>187.52833905931254</v>
      </c>
      <c r="K6490" s="15">
        <f>IF(H6490&lt;0,MIN(ABS(H6490),(L6489*'Technical Data'!$B$4)),0)</f>
        <v>0</v>
      </c>
      <c r="L6490" s="15">
        <f>L6489+J6490*'Technical Data'!$B$5-(K6490/'Technical Data'!$B$4)</f>
        <v>382.61924487253498</v>
      </c>
      <c r="N6490" s="15">
        <f t="shared" si="405"/>
        <v>227.16375591330427</v>
      </c>
      <c r="O6490" s="36">
        <f t="shared" si="406"/>
        <v>200.8632340203331</v>
      </c>
      <c r="P6490" s="50">
        <v>104.06848274295901</v>
      </c>
      <c r="Q6490" s="50">
        <v>26.300521892971201</v>
      </c>
      <c r="R6490" s="42">
        <v>0</v>
      </c>
      <c r="S6490" s="42">
        <v>0</v>
      </c>
      <c r="T6490" s="42">
        <v>0</v>
      </c>
      <c r="U6490" s="15">
        <f t="shared" si="407"/>
        <v>227.16375591330427</v>
      </c>
    </row>
    <row r="6491" spans="6:21" x14ac:dyDescent="0.3">
      <c r="F6491" s="5">
        <f>Demand!C6491</f>
        <v>31.07128532907273</v>
      </c>
      <c r="G6491">
        <f>Irradiance!A6491*$B$2*'Technical Data'!$B$2</f>
        <v>612.78627130394409</v>
      </c>
      <c r="H6491" s="5">
        <f t="shared" si="404"/>
        <v>581.71498597487141</v>
      </c>
      <c r="I6491" s="38">
        <v>192.64494600441779</v>
      </c>
      <c r="J6491" s="35">
        <f>IF(H6491&gt;0,MIN(H6491,($B$3-L6490)/'Technical Data'!$B$5),0)</f>
        <v>0</v>
      </c>
      <c r="K6491" s="15">
        <f>IF(H6491&lt;0,MIN(ABS(H6491),(L6490*'Technical Data'!$B$4)),0)</f>
        <v>0</v>
      </c>
      <c r="L6491" s="15">
        <f>L6490+J6491*'Technical Data'!$B$5-(K6491/'Technical Data'!$B$4)</f>
        <v>382.61924487253498</v>
      </c>
      <c r="N6491" s="15">
        <f t="shared" si="405"/>
        <v>612.78627130394409</v>
      </c>
      <c r="O6491" s="36">
        <f t="shared" si="406"/>
        <v>581.71498597487141</v>
      </c>
      <c r="P6491" s="50">
        <v>161.573660675344</v>
      </c>
      <c r="Q6491" s="50">
        <v>31.071285329072701</v>
      </c>
      <c r="R6491" s="42">
        <v>0</v>
      </c>
      <c r="S6491" s="42">
        <v>0</v>
      </c>
      <c r="T6491" s="42">
        <v>0</v>
      </c>
      <c r="U6491" s="15">
        <f t="shared" si="407"/>
        <v>612.78627130394409</v>
      </c>
    </row>
    <row r="6492" spans="6:21" x14ac:dyDescent="0.3">
      <c r="F6492" s="5">
        <f>Demand!C6492</f>
        <v>33.243541012236534</v>
      </c>
      <c r="G6492">
        <f>Irradiance!A6492*$B$2*'Technical Data'!$B$2</f>
        <v>763.61980710333319</v>
      </c>
      <c r="H6492" s="5">
        <f t="shared" si="404"/>
        <v>730.37626609109668</v>
      </c>
      <c r="I6492" s="38">
        <v>240.06330330197571</v>
      </c>
      <c r="J6492" s="35">
        <f>IF(H6492&gt;0,MIN(H6492,($B$3-L6491)/'Technical Data'!$B$5),0)</f>
        <v>0</v>
      </c>
      <c r="K6492" s="15">
        <f>IF(H6492&lt;0,MIN(ABS(H6492),(L6491*'Technical Data'!$B$4)),0)</f>
        <v>0</v>
      </c>
      <c r="L6492" s="15">
        <f>L6491+J6492*'Technical Data'!$B$5-(K6492/'Technical Data'!$B$4)</f>
        <v>382.61924487253498</v>
      </c>
      <c r="N6492" s="15">
        <f t="shared" si="405"/>
        <v>763.61980710333319</v>
      </c>
      <c r="O6492" s="36">
        <f t="shared" si="406"/>
        <v>730.37626609109668</v>
      </c>
      <c r="P6492" s="50">
        <v>206.81976228973801</v>
      </c>
      <c r="Q6492" s="50">
        <v>33.243541012236498</v>
      </c>
      <c r="R6492" s="42">
        <v>0</v>
      </c>
      <c r="S6492" s="42">
        <v>0</v>
      </c>
      <c r="T6492" s="42">
        <v>0</v>
      </c>
      <c r="U6492" s="15">
        <f t="shared" si="407"/>
        <v>763.61980710333319</v>
      </c>
    </row>
    <row r="6493" spans="6:21" x14ac:dyDescent="0.3">
      <c r="F6493" s="5">
        <f>Demand!C6493</f>
        <v>33.926430872735239</v>
      </c>
      <c r="G6493">
        <f>Irradiance!A6493*$B$2*'Technical Data'!$B$2</f>
        <v>853.57522967514092</v>
      </c>
      <c r="H6493" s="5">
        <f t="shared" si="404"/>
        <v>819.64879880240574</v>
      </c>
      <c r="I6493" s="38">
        <v>268.34307772850661</v>
      </c>
      <c r="J6493" s="35">
        <f>IF(H6493&gt;0,MIN(H6493,($B$3-L6492)/'Technical Data'!$B$5),0)</f>
        <v>0</v>
      </c>
      <c r="K6493" s="15">
        <f>IF(H6493&lt;0,MIN(ABS(H6493),(L6492*'Technical Data'!$B$4)),0)</f>
        <v>0</v>
      </c>
      <c r="L6493" s="15">
        <f>L6492+J6493*'Technical Data'!$B$5-(K6493/'Technical Data'!$B$4)</f>
        <v>382.61924487253498</v>
      </c>
      <c r="N6493" s="15">
        <f t="shared" si="405"/>
        <v>853.57522967514092</v>
      </c>
      <c r="O6493" s="36">
        <f t="shared" si="406"/>
        <v>819.64879880240574</v>
      </c>
      <c r="P6493" s="50">
        <v>234.41664685577001</v>
      </c>
      <c r="Q6493" s="50">
        <v>33.926430872735203</v>
      </c>
      <c r="R6493" s="42">
        <v>0</v>
      </c>
      <c r="S6493" s="42">
        <v>0</v>
      </c>
      <c r="T6493" s="42">
        <v>0</v>
      </c>
      <c r="U6493" s="15">
        <f t="shared" si="407"/>
        <v>853.57522967514092</v>
      </c>
    </row>
    <row r="6494" spans="6:21" x14ac:dyDescent="0.3">
      <c r="F6494" s="5">
        <f>Demand!C6494</f>
        <v>35.368776979539426</v>
      </c>
      <c r="G6494">
        <f>Irradiance!A6494*$B$2*'Technical Data'!$B$2</f>
        <v>881.29079174980302</v>
      </c>
      <c r="H6494" s="5">
        <f t="shared" si="404"/>
        <v>845.92201477026356</v>
      </c>
      <c r="I6494" s="38">
        <v>277.05616940400051</v>
      </c>
      <c r="J6494" s="35">
        <f>IF(H6494&gt;0,MIN(H6494,($B$3-L6493)/'Technical Data'!$B$5),0)</f>
        <v>0</v>
      </c>
      <c r="K6494" s="15">
        <f>IF(H6494&lt;0,MIN(ABS(H6494),(L6493*'Technical Data'!$B$4)),0)</f>
        <v>0</v>
      </c>
      <c r="L6494" s="15">
        <f>L6493+J6494*'Technical Data'!$B$5-(K6494/'Technical Data'!$B$4)</f>
        <v>382.61924487253498</v>
      </c>
      <c r="N6494" s="15">
        <f t="shared" si="405"/>
        <v>881.29079174980302</v>
      </c>
      <c r="O6494" s="36">
        <f t="shared" si="406"/>
        <v>845.92201477026356</v>
      </c>
      <c r="P6494" s="50">
        <v>241.68739242446</v>
      </c>
      <c r="Q6494" s="50">
        <v>35.368776979539398</v>
      </c>
      <c r="R6494" s="42">
        <v>0</v>
      </c>
      <c r="S6494" s="42">
        <v>0</v>
      </c>
      <c r="T6494" s="42">
        <v>0</v>
      </c>
      <c r="U6494" s="15">
        <f t="shared" si="407"/>
        <v>881.29079174980302</v>
      </c>
    </row>
    <row r="6495" spans="6:21" x14ac:dyDescent="0.3">
      <c r="F6495" s="5">
        <f>Demand!C6495</f>
        <v>34.168540679650661</v>
      </c>
      <c r="G6495">
        <f>Irradiance!A6495*$B$2*'Technical Data'!$B$2</f>
        <v>848.92926840250982</v>
      </c>
      <c r="H6495" s="5">
        <f t="shared" si="404"/>
        <v>814.7607277228592</v>
      </c>
      <c r="I6495" s="38">
        <v>266.88250166729659</v>
      </c>
      <c r="J6495" s="35">
        <f>IF(H6495&gt;0,MIN(H6495,($B$3-L6494)/'Technical Data'!$B$5),0)</f>
        <v>0</v>
      </c>
      <c r="K6495" s="15">
        <f>IF(H6495&lt;0,MIN(ABS(H6495),(L6494*'Technical Data'!$B$4)),0)</f>
        <v>0</v>
      </c>
      <c r="L6495" s="15">
        <f>L6494+J6495*'Technical Data'!$B$5-(K6495/'Technical Data'!$B$4)</f>
        <v>382.61924487253498</v>
      </c>
      <c r="N6495" s="15">
        <f t="shared" si="405"/>
        <v>848.92926840250982</v>
      </c>
      <c r="O6495" s="36">
        <f t="shared" si="406"/>
        <v>814.7607277228592</v>
      </c>
      <c r="P6495" s="50">
        <v>232.71396098764501</v>
      </c>
      <c r="Q6495" s="50">
        <v>34.168540679650697</v>
      </c>
      <c r="R6495" s="42">
        <v>0</v>
      </c>
      <c r="S6495" s="42">
        <v>0</v>
      </c>
      <c r="T6495" s="42">
        <v>0</v>
      </c>
      <c r="U6495" s="15">
        <f t="shared" si="407"/>
        <v>848.92926840250982</v>
      </c>
    </row>
    <row r="6496" spans="6:21" x14ac:dyDescent="0.3">
      <c r="F6496" s="5">
        <f>Demand!C6496</f>
        <v>35.115900492440474</v>
      </c>
      <c r="G6496">
        <f>Irradiance!A6496*$B$2*'Technical Data'!$B$2</f>
        <v>754.08757621638301</v>
      </c>
      <c r="H6496" s="5">
        <f t="shared" si="404"/>
        <v>718.97167572394255</v>
      </c>
      <c r="I6496" s="38">
        <v>237.06660414190699</v>
      </c>
      <c r="J6496" s="35">
        <f>IF(H6496&gt;0,MIN(H6496,($B$3-L6495)/'Technical Data'!$B$5),0)</f>
        <v>0</v>
      </c>
      <c r="K6496" s="15">
        <f>IF(H6496&lt;0,MIN(ABS(H6496),(L6495*'Technical Data'!$B$4)),0)</f>
        <v>0</v>
      </c>
      <c r="L6496" s="15">
        <f>L6495+J6496*'Technical Data'!$B$5-(K6496/'Technical Data'!$B$4)</f>
        <v>382.61924487253498</v>
      </c>
      <c r="N6496" s="15">
        <f t="shared" si="405"/>
        <v>754.08757621638301</v>
      </c>
      <c r="O6496" s="36">
        <f t="shared" si="406"/>
        <v>718.97167572394255</v>
      </c>
      <c r="P6496" s="50">
        <v>74.267241585373895</v>
      </c>
      <c r="Q6496" s="50">
        <v>35.115900492440502</v>
      </c>
      <c r="R6496" s="42">
        <v>127.683462064091</v>
      </c>
      <c r="S6496" s="42">
        <v>0</v>
      </c>
      <c r="T6496" s="42">
        <v>114.915115857682</v>
      </c>
      <c r="U6496" s="15">
        <f t="shared" si="407"/>
        <v>754.08757621638301</v>
      </c>
    </row>
    <row r="6497" spans="6:21" x14ac:dyDescent="0.3">
      <c r="F6497" s="5">
        <f>Demand!C6497</f>
        <v>40.493835473921294</v>
      </c>
      <c r="G6497">
        <f>Irradiance!A6497*$B$2*'Technical Data'!$B$2</f>
        <v>601.89229314742943</v>
      </c>
      <c r="H6497" s="5">
        <f t="shared" si="404"/>
        <v>561.39845767350812</v>
      </c>
      <c r="I6497" s="38">
        <v>189.22014696433919</v>
      </c>
      <c r="J6497" s="35">
        <f>IF(H6497&gt;0,MIN(H6497,($B$3-L6496)/'Technical Data'!$B$5),0)</f>
        <v>0</v>
      </c>
      <c r="K6497" s="15">
        <f>IF(H6497&lt;0,MIN(ABS(H6497),(L6496*'Technical Data'!$B$4)),0)</f>
        <v>0</v>
      </c>
      <c r="L6497" s="15">
        <f>L6496+J6497*'Technical Data'!$B$5-(K6497/'Technical Data'!$B$4)</f>
        <v>382.61924487253498</v>
      </c>
      <c r="N6497" s="15">
        <f t="shared" si="405"/>
        <v>601.89229314742943</v>
      </c>
      <c r="O6497" s="36">
        <f t="shared" si="406"/>
        <v>561.39845767350812</v>
      </c>
      <c r="P6497" s="50">
        <v>0</v>
      </c>
      <c r="Q6497" s="50">
        <v>40.493835473921301</v>
      </c>
      <c r="R6497" s="42">
        <v>148.726311490417</v>
      </c>
      <c r="S6497" s="42">
        <v>0</v>
      </c>
      <c r="T6497" s="42">
        <v>248.76879619905799</v>
      </c>
      <c r="U6497" s="15">
        <f t="shared" si="407"/>
        <v>601.89229314742943</v>
      </c>
    </row>
    <row r="6498" spans="6:21" x14ac:dyDescent="0.3">
      <c r="F6498" s="5">
        <f>Demand!C6498</f>
        <v>46.289673397026448</v>
      </c>
      <c r="G6498">
        <f>Irradiance!A6498*$B$2*'Technical Data'!$B$2</f>
        <v>399.71287500740931</v>
      </c>
      <c r="H6498" s="5">
        <f t="shared" si="404"/>
        <v>353.42320161038288</v>
      </c>
      <c r="I6498" s="38">
        <v>125.65990595582279</v>
      </c>
      <c r="J6498" s="35">
        <f>IF(H6498&gt;0,MIN(H6498,($B$3-L6497)/'Technical Data'!$B$5),0)</f>
        <v>0</v>
      </c>
      <c r="K6498" s="15">
        <f>IF(H6498&lt;0,MIN(ABS(H6498),(L6497*'Technical Data'!$B$4)),0)</f>
        <v>0</v>
      </c>
      <c r="L6498" s="15">
        <f>L6497+J6498*'Technical Data'!$B$5-(K6498/'Technical Data'!$B$4)</f>
        <v>382.61924487253498</v>
      </c>
      <c r="N6498" s="15">
        <f t="shared" si="405"/>
        <v>399.71287500740931</v>
      </c>
      <c r="O6498" s="36">
        <f t="shared" si="406"/>
        <v>353.42320161038288</v>
      </c>
      <c r="P6498" s="50">
        <v>0</v>
      </c>
      <c r="Q6498" s="50">
        <v>46.289673397026498</v>
      </c>
      <c r="R6498" s="42">
        <v>79.370232558796005</v>
      </c>
      <c r="S6498" s="42">
        <v>0</v>
      </c>
      <c r="T6498" s="42">
        <v>320.20200550197399</v>
      </c>
      <c r="U6498" s="15">
        <f t="shared" si="407"/>
        <v>399.71287500740931</v>
      </c>
    </row>
    <row r="6499" spans="6:21" x14ac:dyDescent="0.3">
      <c r="F6499" s="5">
        <f>Demand!C6499</f>
        <v>46.767771434630347</v>
      </c>
      <c r="G6499">
        <f>Irradiance!A6499*$B$2*'Technical Data'!$B$2</f>
        <v>176.30622001829815</v>
      </c>
      <c r="H6499" s="5">
        <f t="shared" si="404"/>
        <v>129.53844858366779</v>
      </c>
      <c r="I6499" s="38">
        <v>55.426343288329868</v>
      </c>
      <c r="J6499" s="35">
        <f>IF(H6499&gt;0,MIN(H6499,($B$3-L6498)/'Technical Data'!$B$5),0)</f>
        <v>0</v>
      </c>
      <c r="K6499" s="15">
        <f>IF(H6499&lt;0,MIN(ABS(H6499),(L6498*'Technical Data'!$B$4)),0)</f>
        <v>0</v>
      </c>
      <c r="L6499" s="15">
        <f>L6498+J6499*'Technical Data'!$B$5-(K6499/'Technical Data'!$B$4)</f>
        <v>382.61924487253498</v>
      </c>
      <c r="N6499" s="15">
        <f t="shared" si="405"/>
        <v>176.30622001829815</v>
      </c>
      <c r="O6499" s="36">
        <f t="shared" si="406"/>
        <v>129.53844858366779</v>
      </c>
      <c r="P6499" s="50">
        <v>0</v>
      </c>
      <c r="Q6499" s="50">
        <v>46.767771434630397</v>
      </c>
      <c r="R6499" s="42">
        <v>8.6585718536993603</v>
      </c>
      <c r="S6499" s="42">
        <v>0</v>
      </c>
      <c r="T6499" s="42">
        <v>327.99472017030399</v>
      </c>
      <c r="U6499" s="15">
        <f t="shared" si="407"/>
        <v>176.30622001829815</v>
      </c>
    </row>
    <row r="6500" spans="6:21" x14ac:dyDescent="0.3">
      <c r="F6500" s="5">
        <f>Demand!C6500</f>
        <v>41.118683484786189</v>
      </c>
      <c r="G6500">
        <f>Irradiance!A6500*$B$2*'Technical Data'!$B$2</f>
        <v>2.6433917585660334</v>
      </c>
      <c r="H6500" s="5">
        <f t="shared" si="404"/>
        <v>-38.475291726220156</v>
      </c>
      <c r="I6500" s="38">
        <v>0.83101741413670394</v>
      </c>
      <c r="J6500" s="35">
        <f>IF(H6500&gt;0,MIN(H6500,($B$3-L6499)/'Technical Data'!$B$5),0)</f>
        <v>0</v>
      </c>
      <c r="K6500" s="15">
        <f>IF(H6500&lt;0,MIN(ABS(H6500),(L6499*'Technical Data'!$B$4)),0)</f>
        <v>38.475291726220156</v>
      </c>
      <c r="L6500" s="15">
        <f>L6499+J6500*'Technical Data'!$B$5-(K6500/'Technical Data'!$B$4)</f>
        <v>339.86892073229035</v>
      </c>
      <c r="N6500" s="15">
        <f t="shared" si="405"/>
        <v>2.6433917585660334</v>
      </c>
      <c r="O6500" s="36">
        <f t="shared" si="406"/>
        <v>0</v>
      </c>
      <c r="P6500" s="50">
        <v>0</v>
      </c>
      <c r="Q6500" s="50">
        <v>0.83101741413670105</v>
      </c>
      <c r="R6500" s="42">
        <v>0</v>
      </c>
      <c r="S6500" s="42">
        <v>40.2876660706495</v>
      </c>
      <c r="T6500" s="42">
        <v>283.23064675847098</v>
      </c>
      <c r="U6500" s="15">
        <f t="shared" si="407"/>
        <v>2.6433917585660334</v>
      </c>
    </row>
    <row r="6501" spans="6:21" x14ac:dyDescent="0.3">
      <c r="F6501" s="5">
        <f>Demand!C6501</f>
        <v>30.670752484741968</v>
      </c>
      <c r="G6501">
        <f>Irradiance!A6501*$B$2*'Technical Data'!$B$2</f>
        <v>0</v>
      </c>
      <c r="H6501" s="5">
        <f t="shared" si="404"/>
        <v>-30.670752484741968</v>
      </c>
      <c r="I6501" s="38">
        <v>0</v>
      </c>
      <c r="J6501" s="35">
        <f>IF(H6501&gt;0,MIN(H6501,($B$3-L6500)/'Technical Data'!$B$5),0)</f>
        <v>0</v>
      </c>
      <c r="K6501" s="15">
        <f>IF(H6501&lt;0,MIN(ABS(H6501),(L6500*'Technical Data'!$B$4)),0)</f>
        <v>30.670752484741968</v>
      </c>
      <c r="L6501" s="15">
        <f>L6500+J6501*'Technical Data'!$B$5-(K6501/'Technical Data'!$B$4)</f>
        <v>305.7903068603548</v>
      </c>
      <c r="N6501" s="15">
        <f t="shared" si="405"/>
        <v>0</v>
      </c>
      <c r="O6501" s="36">
        <f t="shared" si="406"/>
        <v>0</v>
      </c>
      <c r="P6501" s="50">
        <v>0</v>
      </c>
      <c r="Q6501" s="50">
        <v>0</v>
      </c>
      <c r="R6501" s="42">
        <v>0</v>
      </c>
      <c r="S6501" s="42">
        <v>30.670752484742</v>
      </c>
      <c r="T6501" s="42">
        <v>249.15203288653601</v>
      </c>
      <c r="U6501" s="15">
        <f t="shared" si="407"/>
        <v>0</v>
      </c>
    </row>
    <row r="6502" spans="6:21" x14ac:dyDescent="0.3">
      <c r="F6502" s="5">
        <f>Demand!C6502</f>
        <v>23.361535002938691</v>
      </c>
      <c r="G6502">
        <f>Irradiance!A6502*$B$2*'Technical Data'!$B$2</f>
        <v>0</v>
      </c>
      <c r="H6502" s="5">
        <f t="shared" si="404"/>
        <v>-23.361535002938691</v>
      </c>
      <c r="I6502" s="38">
        <v>0</v>
      </c>
      <c r="J6502" s="35">
        <f>IF(H6502&gt;0,MIN(H6502,($B$3-L6501)/'Technical Data'!$B$5),0)</f>
        <v>0</v>
      </c>
      <c r="K6502" s="15">
        <f>IF(H6502&lt;0,MIN(ABS(H6502),(L6501*'Technical Data'!$B$4)),0)</f>
        <v>23.361535002938691</v>
      </c>
      <c r="L6502" s="15">
        <f>L6501+J6502*'Technical Data'!$B$5-(K6502/'Technical Data'!$B$4)</f>
        <v>279.8330457459785</v>
      </c>
      <c r="N6502" s="15">
        <f t="shared" si="405"/>
        <v>0</v>
      </c>
      <c r="O6502" s="36">
        <f t="shared" si="406"/>
        <v>0</v>
      </c>
      <c r="P6502" s="50">
        <v>0</v>
      </c>
      <c r="Q6502" s="50">
        <v>0</v>
      </c>
      <c r="R6502" s="42">
        <v>0</v>
      </c>
      <c r="S6502" s="42">
        <v>23.361535002938702</v>
      </c>
      <c r="T6502" s="42">
        <v>223.19477177215899</v>
      </c>
      <c r="U6502" s="15">
        <f t="shared" si="407"/>
        <v>0</v>
      </c>
    </row>
    <row r="6503" spans="6:21" x14ac:dyDescent="0.3">
      <c r="F6503" s="5">
        <f>Demand!C6503</f>
        <v>23.694124795974531</v>
      </c>
      <c r="G6503">
        <f>Irradiance!A6503*$B$2*'Technical Data'!$B$2</f>
        <v>0</v>
      </c>
      <c r="H6503" s="5">
        <f t="shared" si="404"/>
        <v>-23.694124795974531</v>
      </c>
      <c r="I6503" s="38">
        <v>0</v>
      </c>
      <c r="J6503" s="35">
        <f>IF(H6503&gt;0,MIN(H6503,($B$3-L6502)/'Technical Data'!$B$5),0)</f>
        <v>0</v>
      </c>
      <c r="K6503" s="15">
        <f>IF(H6503&lt;0,MIN(ABS(H6503),(L6502*'Technical Data'!$B$4)),0)</f>
        <v>23.694124795974531</v>
      </c>
      <c r="L6503" s="15">
        <f>L6502+J6503*'Technical Data'!$B$5-(K6503/'Technical Data'!$B$4)</f>
        <v>253.50624041711791</v>
      </c>
      <c r="N6503" s="15">
        <f t="shared" si="405"/>
        <v>0</v>
      </c>
      <c r="O6503" s="36">
        <f t="shared" si="406"/>
        <v>0</v>
      </c>
      <c r="P6503" s="50">
        <v>0</v>
      </c>
      <c r="Q6503" s="50">
        <v>0</v>
      </c>
      <c r="R6503" s="42">
        <v>0</v>
      </c>
      <c r="S6503" s="42">
        <v>23.694124795974499</v>
      </c>
      <c r="T6503" s="42">
        <v>196.867966443299</v>
      </c>
      <c r="U6503" s="15">
        <f t="shared" si="407"/>
        <v>0</v>
      </c>
    </row>
    <row r="6504" spans="6:21" x14ac:dyDescent="0.3">
      <c r="F6504" s="5">
        <f>Demand!C6504</f>
        <v>24.276849185561982</v>
      </c>
      <c r="G6504">
        <f>Irradiance!A6504*$B$2*'Technical Data'!$B$2</f>
        <v>0</v>
      </c>
      <c r="H6504" s="5">
        <f t="shared" si="404"/>
        <v>-24.276849185561982</v>
      </c>
      <c r="I6504" s="38">
        <v>0</v>
      </c>
      <c r="J6504" s="35">
        <f>IF(H6504&gt;0,MIN(H6504,($B$3-L6503)/'Technical Data'!$B$5),0)</f>
        <v>0</v>
      </c>
      <c r="K6504" s="15">
        <f>IF(H6504&lt;0,MIN(ABS(H6504),(L6503*'Technical Data'!$B$4)),0)</f>
        <v>24.276849185561982</v>
      </c>
      <c r="L6504" s="15">
        <f>L6503+J6504*'Technical Data'!$B$5-(K6504/'Technical Data'!$B$4)</f>
        <v>226.53196354427126</v>
      </c>
      <c r="N6504" s="15">
        <f t="shared" si="405"/>
        <v>0</v>
      </c>
      <c r="O6504" s="36">
        <f t="shared" si="406"/>
        <v>0</v>
      </c>
      <c r="P6504" s="50">
        <v>0</v>
      </c>
      <c r="Q6504" s="50">
        <v>0</v>
      </c>
      <c r="R6504" s="42">
        <v>0</v>
      </c>
      <c r="S6504" s="42">
        <v>24.276849185562</v>
      </c>
      <c r="T6504" s="42">
        <v>169.89368957045201</v>
      </c>
      <c r="U6504" s="15">
        <f t="shared" si="407"/>
        <v>0</v>
      </c>
    </row>
    <row r="6505" spans="6:21" x14ac:dyDescent="0.3">
      <c r="F6505" s="5">
        <f>Demand!C6505</f>
        <v>24.556155241846803</v>
      </c>
      <c r="G6505">
        <f>Irradiance!A6505*$B$2*'Technical Data'!$B$2</f>
        <v>0</v>
      </c>
      <c r="H6505" s="5">
        <f t="shared" si="404"/>
        <v>-24.556155241846803</v>
      </c>
      <c r="I6505" s="38">
        <v>0</v>
      </c>
      <c r="J6505" s="35">
        <f>IF(H6505&gt;0,MIN(H6505,($B$3-L6504)/'Technical Data'!$B$5),0)</f>
        <v>0</v>
      </c>
      <c r="K6505" s="15">
        <f>IF(H6505&lt;0,MIN(ABS(H6505),(L6504*'Technical Data'!$B$4)),0)</f>
        <v>24.556155241846803</v>
      </c>
      <c r="L6505" s="15">
        <f>L6504+J6505*'Technical Data'!$B$5-(K6505/'Technical Data'!$B$4)</f>
        <v>199.24734660888592</v>
      </c>
      <c r="N6505" s="15">
        <f t="shared" si="405"/>
        <v>0</v>
      </c>
      <c r="O6505" s="36">
        <f t="shared" si="406"/>
        <v>0</v>
      </c>
      <c r="P6505" s="50">
        <v>0</v>
      </c>
      <c r="Q6505" s="50">
        <v>0</v>
      </c>
      <c r="R6505" s="42">
        <v>0</v>
      </c>
      <c r="S6505" s="42">
        <v>24.556155241846799</v>
      </c>
      <c r="T6505" s="42">
        <v>142.60907263506701</v>
      </c>
      <c r="U6505" s="15">
        <f t="shared" si="407"/>
        <v>0</v>
      </c>
    </row>
    <row r="6506" spans="6:21" x14ac:dyDescent="0.3">
      <c r="F6506" s="5">
        <f>Demand!C6506</f>
        <v>24.086082161956142</v>
      </c>
      <c r="G6506">
        <f>Irradiance!A6506*$B$2*'Technical Data'!$B$2</f>
        <v>0</v>
      </c>
      <c r="H6506" s="5">
        <f t="shared" si="404"/>
        <v>-24.086082161956142</v>
      </c>
      <c r="I6506" s="38">
        <v>0</v>
      </c>
      <c r="J6506" s="35">
        <f>IF(H6506&gt;0,MIN(H6506,($B$3-L6505)/'Technical Data'!$B$5),0)</f>
        <v>0</v>
      </c>
      <c r="K6506" s="15">
        <f>IF(H6506&lt;0,MIN(ABS(H6506),(L6505*'Technical Data'!$B$4)),0)</f>
        <v>24.086082161956142</v>
      </c>
      <c r="L6506" s="15">
        <f>L6505+J6506*'Technical Data'!$B$5-(K6506/'Technical Data'!$B$4)</f>
        <v>172.48503309560132</v>
      </c>
      <c r="N6506" s="15">
        <f t="shared" si="405"/>
        <v>0</v>
      </c>
      <c r="O6506" s="36">
        <f t="shared" si="406"/>
        <v>0</v>
      </c>
      <c r="P6506" s="50">
        <v>0</v>
      </c>
      <c r="Q6506" s="50">
        <v>0</v>
      </c>
      <c r="R6506" s="42">
        <v>0</v>
      </c>
      <c r="S6506" s="42">
        <v>24.086082161956099</v>
      </c>
      <c r="T6506" s="42">
        <v>115.846759121782</v>
      </c>
      <c r="U6506" s="15">
        <f t="shared" si="407"/>
        <v>0</v>
      </c>
    </row>
    <row r="6507" spans="6:21" x14ac:dyDescent="0.3">
      <c r="F6507" s="5">
        <f>Demand!C6507</f>
        <v>22.62939207702944</v>
      </c>
      <c r="G6507">
        <f>Irradiance!A6507*$B$2*'Technical Data'!$B$2</f>
        <v>0</v>
      </c>
      <c r="H6507" s="5">
        <f t="shared" si="404"/>
        <v>-22.62939207702944</v>
      </c>
      <c r="I6507" s="38">
        <v>0</v>
      </c>
      <c r="J6507" s="35">
        <f>IF(H6507&gt;0,MIN(H6507,($B$3-L6506)/'Technical Data'!$B$5),0)</f>
        <v>0</v>
      </c>
      <c r="K6507" s="15">
        <f>IF(H6507&lt;0,MIN(ABS(H6507),(L6506*'Technical Data'!$B$4)),0)</f>
        <v>22.62939207702944</v>
      </c>
      <c r="L6507" s="15">
        <f>L6506+J6507*'Technical Data'!$B$5-(K6507/'Technical Data'!$B$4)</f>
        <v>147.34126412112417</v>
      </c>
      <c r="N6507" s="15">
        <f t="shared" si="405"/>
        <v>0</v>
      </c>
      <c r="O6507" s="36">
        <f t="shared" si="406"/>
        <v>0</v>
      </c>
      <c r="P6507" s="50">
        <v>0</v>
      </c>
      <c r="Q6507" s="50">
        <v>0</v>
      </c>
      <c r="R6507" s="42">
        <v>0</v>
      </c>
      <c r="S6507" s="42">
        <v>22.629392077029401</v>
      </c>
      <c r="T6507" s="42">
        <v>90.702990147304803</v>
      </c>
      <c r="U6507" s="15">
        <f t="shared" si="407"/>
        <v>0</v>
      </c>
    </row>
    <row r="6508" spans="6:21" x14ac:dyDescent="0.3">
      <c r="F6508" s="5">
        <f>Demand!C6508</f>
        <v>20.875767698938589</v>
      </c>
      <c r="G6508">
        <f>Irradiance!A6508*$B$2*'Technical Data'!$B$2</f>
        <v>0</v>
      </c>
      <c r="H6508" s="5">
        <f t="shared" si="404"/>
        <v>-20.875767698938589</v>
      </c>
      <c r="I6508" s="38">
        <v>0</v>
      </c>
      <c r="J6508" s="35">
        <f>IF(H6508&gt;0,MIN(H6508,($B$3-L6507)/'Technical Data'!$B$5),0)</f>
        <v>0</v>
      </c>
      <c r="K6508" s="15">
        <f>IF(H6508&lt;0,MIN(ABS(H6508),(L6507*'Technical Data'!$B$4)),0)</f>
        <v>20.875767698938589</v>
      </c>
      <c r="L6508" s="15">
        <f>L6507+J6508*'Technical Data'!$B$5-(K6508/'Technical Data'!$B$4)</f>
        <v>124.14596667785906</v>
      </c>
      <c r="N6508" s="15">
        <f t="shared" si="405"/>
        <v>0</v>
      </c>
      <c r="O6508" s="36">
        <f t="shared" si="406"/>
        <v>0</v>
      </c>
      <c r="P6508" s="50">
        <v>0</v>
      </c>
      <c r="Q6508" s="50">
        <v>0</v>
      </c>
      <c r="R6508" s="42">
        <v>0</v>
      </c>
      <c r="S6508" s="42">
        <v>20.875767698938599</v>
      </c>
      <c r="T6508" s="42">
        <v>67.507692704039698</v>
      </c>
      <c r="U6508" s="15">
        <f t="shared" si="407"/>
        <v>0</v>
      </c>
    </row>
    <row r="6509" spans="6:21" x14ac:dyDescent="0.3">
      <c r="F6509" s="5">
        <f>Demand!C6509</f>
        <v>18.93451080661497</v>
      </c>
      <c r="G6509">
        <f>Irradiance!A6509*$B$2*'Technical Data'!$B$2</f>
        <v>0</v>
      </c>
      <c r="H6509" s="5">
        <f t="shared" si="404"/>
        <v>-18.93451080661497</v>
      </c>
      <c r="I6509" s="38">
        <v>0</v>
      </c>
      <c r="J6509" s="35">
        <f>IF(H6509&gt;0,MIN(H6509,($B$3-L6508)/'Technical Data'!$B$5),0)</f>
        <v>0</v>
      </c>
      <c r="K6509" s="15">
        <f>IF(H6509&lt;0,MIN(ABS(H6509),(L6508*'Technical Data'!$B$4)),0)</f>
        <v>18.93451080661497</v>
      </c>
      <c r="L6509" s="15">
        <f>L6508+J6509*'Technical Data'!$B$5-(K6509/'Technical Data'!$B$4)</f>
        <v>103.10762133717577</v>
      </c>
      <c r="N6509" s="15">
        <f t="shared" si="405"/>
        <v>0</v>
      </c>
      <c r="O6509" s="36">
        <f t="shared" si="406"/>
        <v>0</v>
      </c>
      <c r="P6509" s="50">
        <v>0</v>
      </c>
      <c r="Q6509" s="50">
        <v>0</v>
      </c>
      <c r="R6509" s="42">
        <v>0</v>
      </c>
      <c r="S6509" s="42">
        <v>18.934510806614998</v>
      </c>
      <c r="T6509" s="42">
        <v>46.469347363356398</v>
      </c>
      <c r="U6509" s="15">
        <f t="shared" si="407"/>
        <v>0</v>
      </c>
    </row>
    <row r="6510" spans="6:21" x14ac:dyDescent="0.3">
      <c r="F6510" s="5">
        <f>Demand!C6510</f>
        <v>15.414426545557331</v>
      </c>
      <c r="G6510">
        <f>Irradiance!A6510*$B$2*'Technical Data'!$B$2</f>
        <v>0</v>
      </c>
      <c r="H6510" s="5">
        <f t="shared" si="404"/>
        <v>-15.414426545557331</v>
      </c>
      <c r="I6510" s="38">
        <v>0</v>
      </c>
      <c r="J6510" s="35">
        <f>IF(H6510&gt;0,MIN(H6510,($B$3-L6509)/'Technical Data'!$B$5),0)</f>
        <v>0</v>
      </c>
      <c r="K6510" s="15">
        <f>IF(H6510&lt;0,MIN(ABS(H6510),(L6509*'Technical Data'!$B$4)),0)</f>
        <v>15.414426545557331</v>
      </c>
      <c r="L6510" s="15">
        <f>L6509+J6510*'Technical Data'!$B$5-(K6510/'Technical Data'!$B$4)</f>
        <v>85.980480731000966</v>
      </c>
      <c r="N6510" s="15">
        <f t="shared" si="405"/>
        <v>0</v>
      </c>
      <c r="O6510" s="36">
        <f t="shared" si="406"/>
        <v>0</v>
      </c>
      <c r="P6510" s="50">
        <v>0</v>
      </c>
      <c r="Q6510" s="50">
        <v>0</v>
      </c>
      <c r="R6510" s="42">
        <v>0</v>
      </c>
      <c r="S6510" s="42">
        <v>15.4144265455573</v>
      </c>
      <c r="T6510" s="42">
        <v>29.3422067571816</v>
      </c>
      <c r="U6510" s="15">
        <f t="shared" si="407"/>
        <v>0</v>
      </c>
    </row>
    <row r="6511" spans="6:21" x14ac:dyDescent="0.3">
      <c r="F6511" s="5">
        <f>Demand!C6511</f>
        <v>11.737629818305178</v>
      </c>
      <c r="G6511">
        <f>Irradiance!A6511*$B$2*'Technical Data'!$B$2</f>
        <v>0</v>
      </c>
      <c r="H6511" s="5">
        <f t="shared" si="404"/>
        <v>-11.737629818305178</v>
      </c>
      <c r="I6511" s="38">
        <v>0</v>
      </c>
      <c r="J6511" s="35">
        <f>IF(H6511&gt;0,MIN(H6511,($B$3-L6510)/'Technical Data'!$B$5),0)</f>
        <v>0</v>
      </c>
      <c r="K6511" s="15">
        <f>IF(H6511&lt;0,MIN(ABS(H6511),(L6510*'Technical Data'!$B$4)),0)</f>
        <v>11.737629818305178</v>
      </c>
      <c r="L6511" s="15">
        <f>L6510+J6511*'Technical Data'!$B$5-(K6511/'Technical Data'!$B$4)</f>
        <v>72.93866982177299</v>
      </c>
      <c r="N6511" s="15">
        <f t="shared" si="405"/>
        <v>0</v>
      </c>
      <c r="O6511" s="36">
        <f t="shared" si="406"/>
        <v>0</v>
      </c>
      <c r="P6511" s="50">
        <v>0</v>
      </c>
      <c r="Q6511" s="50">
        <v>0</v>
      </c>
      <c r="R6511" s="42">
        <v>0</v>
      </c>
      <c r="S6511" s="42">
        <v>11.7376298183052</v>
      </c>
      <c r="T6511" s="42">
        <v>16.300395847953599</v>
      </c>
      <c r="U6511" s="15">
        <f t="shared" si="407"/>
        <v>0</v>
      </c>
    </row>
    <row r="6512" spans="6:21" x14ac:dyDescent="0.3">
      <c r="F6512" s="5">
        <f>Demand!C6512</f>
        <v>16.105749978485296</v>
      </c>
      <c r="G6512">
        <f>Irradiance!A6512*$B$2*'Technical Data'!$B$2</f>
        <v>4.5658584920686023</v>
      </c>
      <c r="H6512" s="5">
        <f t="shared" si="404"/>
        <v>-11.539891486416693</v>
      </c>
      <c r="I6512" s="38">
        <v>1.435393715327034</v>
      </c>
      <c r="J6512" s="35">
        <f>IF(H6512&gt;0,MIN(H6512,($B$3-L6511)/'Technical Data'!$B$5),0)</f>
        <v>0</v>
      </c>
      <c r="K6512" s="15">
        <f>IF(H6512&lt;0,MIN(ABS(H6512),(L6511*'Technical Data'!$B$4)),0)</f>
        <v>11.539891486416693</v>
      </c>
      <c r="L6512" s="15">
        <f>L6511+J6512*'Technical Data'!$B$5-(K6512/'Technical Data'!$B$4)</f>
        <v>60.116568170198889</v>
      </c>
      <c r="N6512" s="15">
        <f t="shared" si="405"/>
        <v>4.5658584920686023</v>
      </c>
      <c r="O6512" s="36">
        <f t="shared" si="406"/>
        <v>0</v>
      </c>
      <c r="P6512" s="50">
        <v>0</v>
      </c>
      <c r="Q6512" s="50">
        <v>1.43539371532703</v>
      </c>
      <c r="R6512" s="42">
        <v>0</v>
      </c>
      <c r="S6512" s="42">
        <v>14.6703562631583</v>
      </c>
      <c r="T6512" s="42">
        <v>0</v>
      </c>
      <c r="U6512" s="15">
        <f t="shared" si="407"/>
        <v>4.5658584920686023</v>
      </c>
    </row>
    <row r="6513" spans="6:21" x14ac:dyDescent="0.3">
      <c r="F6513" s="5">
        <f>Demand!C6513</f>
        <v>19.950375521211846</v>
      </c>
      <c r="G6513">
        <f>Irradiance!A6513*$B$2*'Technical Data'!$B$2</f>
        <v>185.67824534412318</v>
      </c>
      <c r="H6513" s="5">
        <f t="shared" si="404"/>
        <v>165.72786982291134</v>
      </c>
      <c r="I6513" s="38">
        <v>58.372677756632719</v>
      </c>
      <c r="J6513" s="35">
        <f>IF(H6513&gt;0,MIN(H6513,($B$3-L6512)/'Technical Data'!$B$5),0)</f>
        <v>165.72786982291134</v>
      </c>
      <c r="K6513" s="15">
        <f>IF(H6513&lt;0,MIN(ABS(H6513),(L6512*'Technical Data'!$B$4)),0)</f>
        <v>0</v>
      </c>
      <c r="L6513" s="15">
        <f>L6512+J6513*'Technical Data'!$B$5-(K6513/'Technical Data'!$B$4)</f>
        <v>209.27165101081911</v>
      </c>
      <c r="N6513" s="15">
        <f t="shared" si="405"/>
        <v>19.950375521211839</v>
      </c>
      <c r="O6513" s="36">
        <f t="shared" si="406"/>
        <v>0</v>
      </c>
      <c r="P6513" s="50">
        <v>38.422302235420702</v>
      </c>
      <c r="Q6513" s="50">
        <v>19.9503755212118</v>
      </c>
      <c r="R6513" s="42">
        <v>0</v>
      </c>
      <c r="S6513" s="42">
        <v>0</v>
      </c>
      <c r="T6513" s="42">
        <v>0</v>
      </c>
      <c r="U6513" s="15">
        <f t="shared" si="407"/>
        <v>19.950375521211839</v>
      </c>
    </row>
    <row r="6514" spans="6:21" x14ac:dyDescent="0.3">
      <c r="F6514" s="5">
        <f>Demand!C6514</f>
        <v>26.300521892971187</v>
      </c>
      <c r="G6514">
        <f>Irradiance!A6514*$B$2*'Technical Data'!$B$2</f>
        <v>400.83431393528576</v>
      </c>
      <c r="H6514" s="5">
        <f t="shared" si="404"/>
        <v>374.53379204231459</v>
      </c>
      <c r="I6514" s="38">
        <v>126.0124587981838</v>
      </c>
      <c r="J6514" s="35">
        <f>IF(H6514&gt;0,MIN(H6514,($B$3-L6513)/'Technical Data'!$B$5),0)</f>
        <v>192.60843762412873</v>
      </c>
      <c r="K6514" s="15">
        <f>IF(H6514&lt;0,MIN(ABS(H6514),(L6513*'Technical Data'!$B$4)),0)</f>
        <v>0</v>
      </c>
      <c r="L6514" s="15">
        <f>L6513+J6514*'Technical Data'!$B$5-(K6514/'Technical Data'!$B$4)</f>
        <v>382.61924487253498</v>
      </c>
      <c r="N6514" s="15">
        <f t="shared" si="405"/>
        <v>208.22587631115704</v>
      </c>
      <c r="O6514" s="36">
        <f t="shared" si="406"/>
        <v>181.92535441818586</v>
      </c>
      <c r="P6514" s="50">
        <v>99.711936905212198</v>
      </c>
      <c r="Q6514" s="50">
        <v>26.300521892971201</v>
      </c>
      <c r="R6514" s="42">
        <v>0</v>
      </c>
      <c r="S6514" s="42">
        <v>0</v>
      </c>
      <c r="T6514" s="42">
        <v>0</v>
      </c>
      <c r="U6514" s="15">
        <f t="shared" si="407"/>
        <v>208.22587631115704</v>
      </c>
    </row>
    <row r="6515" spans="6:21" x14ac:dyDescent="0.3">
      <c r="F6515" s="5">
        <f>Demand!C6515</f>
        <v>31.07128532907273</v>
      </c>
      <c r="G6515">
        <f>Irradiance!A6515*$B$2*'Technical Data'!$B$2</f>
        <v>591.39882889372802</v>
      </c>
      <c r="H6515" s="5">
        <f t="shared" si="404"/>
        <v>560.32754356465534</v>
      </c>
      <c r="I6515" s="38">
        <v>185.92125965367529</v>
      </c>
      <c r="J6515" s="35">
        <f>IF(H6515&gt;0,MIN(H6515,($B$3-L6514)/'Technical Data'!$B$5),0)</f>
        <v>0</v>
      </c>
      <c r="K6515" s="15">
        <f>IF(H6515&lt;0,MIN(ABS(H6515),(L6514*'Technical Data'!$B$4)),0)</f>
        <v>0</v>
      </c>
      <c r="L6515" s="15">
        <f>L6514+J6515*'Technical Data'!$B$5-(K6515/'Technical Data'!$B$4)</f>
        <v>382.61924487253498</v>
      </c>
      <c r="N6515" s="15">
        <f t="shared" si="405"/>
        <v>591.39882889372802</v>
      </c>
      <c r="O6515" s="36">
        <f t="shared" si="406"/>
        <v>560.32754356465534</v>
      </c>
      <c r="P6515" s="50">
        <v>154.84997432460199</v>
      </c>
      <c r="Q6515" s="50">
        <v>31.071285329072701</v>
      </c>
      <c r="R6515" s="42">
        <v>0</v>
      </c>
      <c r="S6515" s="42">
        <v>0</v>
      </c>
      <c r="T6515" s="42">
        <v>0</v>
      </c>
      <c r="U6515" s="15">
        <f t="shared" si="407"/>
        <v>591.39882889372802</v>
      </c>
    </row>
    <row r="6516" spans="6:21" x14ac:dyDescent="0.3">
      <c r="F6516" s="5">
        <f>Demand!C6516</f>
        <v>33.243541012236534</v>
      </c>
      <c r="G6516">
        <f>Irradiance!A6516*$B$2*'Technical Data'!$B$2</f>
        <v>731.7389004394156</v>
      </c>
      <c r="H6516" s="5">
        <f t="shared" si="404"/>
        <v>698.4953594271791</v>
      </c>
      <c r="I6516" s="38">
        <v>230.0407296405694</v>
      </c>
      <c r="J6516" s="35">
        <f>IF(H6516&gt;0,MIN(H6516,($B$3-L6515)/'Technical Data'!$B$5),0)</f>
        <v>0</v>
      </c>
      <c r="K6516" s="15">
        <f>IF(H6516&lt;0,MIN(ABS(H6516),(L6515*'Technical Data'!$B$4)),0)</f>
        <v>0</v>
      </c>
      <c r="L6516" s="15">
        <f>L6515+J6516*'Technical Data'!$B$5-(K6516/'Technical Data'!$B$4)</f>
        <v>382.61924487253498</v>
      </c>
      <c r="N6516" s="15">
        <f t="shared" si="405"/>
        <v>731.7389004394156</v>
      </c>
      <c r="O6516" s="36">
        <f t="shared" si="406"/>
        <v>698.4953594271791</v>
      </c>
      <c r="P6516" s="50">
        <v>196.79718862833201</v>
      </c>
      <c r="Q6516" s="50">
        <v>33.243541012236498</v>
      </c>
      <c r="R6516" s="42">
        <v>0</v>
      </c>
      <c r="S6516" s="42">
        <v>0</v>
      </c>
      <c r="T6516" s="42">
        <v>0</v>
      </c>
      <c r="U6516" s="15">
        <f t="shared" si="407"/>
        <v>731.7389004394156</v>
      </c>
    </row>
    <row r="6517" spans="6:21" x14ac:dyDescent="0.3">
      <c r="F6517" s="5">
        <f>Demand!C6517</f>
        <v>33.926430872735239</v>
      </c>
      <c r="G6517">
        <f>Irradiance!A6517*$B$2*'Technical Data'!$B$2</f>
        <v>818.57031456928155</v>
      </c>
      <c r="H6517" s="5">
        <f t="shared" si="404"/>
        <v>784.64388369654625</v>
      </c>
      <c r="I6517" s="38">
        <v>257.33839257766601</v>
      </c>
      <c r="J6517" s="35">
        <f>IF(H6517&gt;0,MIN(H6517,($B$3-L6516)/'Technical Data'!$B$5),0)</f>
        <v>0</v>
      </c>
      <c r="K6517" s="15">
        <f>IF(H6517&lt;0,MIN(ABS(H6517),(L6516*'Technical Data'!$B$4)),0)</f>
        <v>0</v>
      </c>
      <c r="L6517" s="15">
        <f>L6516+J6517*'Technical Data'!$B$5-(K6517/'Technical Data'!$B$4)</f>
        <v>382.61924487253498</v>
      </c>
      <c r="N6517" s="15">
        <f t="shared" si="405"/>
        <v>818.57031456928155</v>
      </c>
      <c r="O6517" s="36">
        <f t="shared" si="406"/>
        <v>784.64388369654625</v>
      </c>
      <c r="P6517" s="50">
        <v>223.41196170493001</v>
      </c>
      <c r="Q6517" s="50">
        <v>33.926430872735203</v>
      </c>
      <c r="R6517" s="42">
        <v>0</v>
      </c>
      <c r="S6517" s="42">
        <v>0</v>
      </c>
      <c r="T6517" s="42">
        <v>0</v>
      </c>
      <c r="U6517" s="15">
        <f t="shared" si="407"/>
        <v>818.57031456928155</v>
      </c>
    </row>
    <row r="6518" spans="6:21" x14ac:dyDescent="0.3">
      <c r="F6518" s="5">
        <f>Demand!C6518</f>
        <v>35.368776979539426</v>
      </c>
      <c r="G6518">
        <f>Irradiance!A6518*$B$2*'Technical Data'!$B$2</f>
        <v>844.04299878819063</v>
      </c>
      <c r="H6518" s="5">
        <f t="shared" si="404"/>
        <v>808.67422180865117</v>
      </c>
      <c r="I6518" s="38">
        <v>265.3463785684379</v>
      </c>
      <c r="J6518" s="35">
        <f>IF(H6518&gt;0,MIN(H6518,($B$3-L6517)/'Technical Data'!$B$5),0)</f>
        <v>0</v>
      </c>
      <c r="K6518" s="15">
        <f>IF(H6518&lt;0,MIN(ABS(H6518),(L6517*'Technical Data'!$B$4)),0)</f>
        <v>0</v>
      </c>
      <c r="L6518" s="15">
        <f>L6517+J6518*'Technical Data'!$B$5-(K6518/'Technical Data'!$B$4)</f>
        <v>382.61924487253498</v>
      </c>
      <c r="N6518" s="15">
        <f t="shared" si="405"/>
        <v>844.04299878819063</v>
      </c>
      <c r="O6518" s="36">
        <f t="shared" si="406"/>
        <v>808.67422180865117</v>
      </c>
      <c r="P6518" s="50">
        <v>229.97760158889699</v>
      </c>
      <c r="Q6518" s="50">
        <v>35.368776979539398</v>
      </c>
      <c r="R6518" s="42">
        <v>0</v>
      </c>
      <c r="S6518" s="42">
        <v>0</v>
      </c>
      <c r="T6518" s="42">
        <v>0</v>
      </c>
      <c r="U6518" s="15">
        <f t="shared" si="407"/>
        <v>844.04299878819063</v>
      </c>
    </row>
    <row r="6519" spans="6:21" x14ac:dyDescent="0.3">
      <c r="F6519" s="5">
        <f>Demand!C6519</f>
        <v>34.168540679650661</v>
      </c>
      <c r="G6519">
        <f>Irradiance!A6519*$B$2*'Technical Data'!$B$2</f>
        <v>810.07941982964519</v>
      </c>
      <c r="H6519" s="5">
        <f t="shared" si="404"/>
        <v>775.91087914999457</v>
      </c>
      <c r="I6519" s="38">
        <v>254.66906391407539</v>
      </c>
      <c r="J6519" s="35">
        <f>IF(H6519&gt;0,MIN(H6519,($B$3-L6518)/'Technical Data'!$B$5),0)</f>
        <v>0</v>
      </c>
      <c r="K6519" s="15">
        <f>IF(H6519&lt;0,MIN(ABS(H6519),(L6518*'Technical Data'!$B$4)),0)</f>
        <v>0</v>
      </c>
      <c r="L6519" s="15">
        <f>L6518+J6519*'Technical Data'!$B$5-(K6519/'Technical Data'!$B$4)</f>
        <v>382.61924487253498</v>
      </c>
      <c r="N6519" s="15">
        <f t="shared" si="405"/>
        <v>810.07941982964519</v>
      </c>
      <c r="O6519" s="36">
        <f t="shared" si="406"/>
        <v>775.91087914999457</v>
      </c>
      <c r="P6519" s="50">
        <v>220.50052323442401</v>
      </c>
      <c r="Q6519" s="50">
        <v>34.168540679650697</v>
      </c>
      <c r="R6519" s="42">
        <v>0</v>
      </c>
      <c r="S6519" s="42">
        <v>0</v>
      </c>
      <c r="T6519" s="42">
        <v>0</v>
      </c>
      <c r="U6519" s="15">
        <f t="shared" si="407"/>
        <v>810.07941982964519</v>
      </c>
    </row>
    <row r="6520" spans="6:21" x14ac:dyDescent="0.3">
      <c r="F6520" s="5">
        <f>Demand!C6520</f>
        <v>35.115900492440474</v>
      </c>
      <c r="G6520">
        <f>Irradiance!A6520*$B$2*'Technical Data'!$B$2</f>
        <v>717.48060549927163</v>
      </c>
      <c r="H6520" s="5">
        <f t="shared" si="404"/>
        <v>682.36470500683117</v>
      </c>
      <c r="I6520" s="38">
        <v>225.55827207340781</v>
      </c>
      <c r="J6520" s="35">
        <f>IF(H6520&gt;0,MIN(H6520,($B$3-L6519)/'Technical Data'!$B$5),0)</f>
        <v>0</v>
      </c>
      <c r="K6520" s="15">
        <f>IF(H6520&lt;0,MIN(ABS(H6520),(L6519*'Technical Data'!$B$4)),0)</f>
        <v>0</v>
      </c>
      <c r="L6520" s="15">
        <f>L6519+J6520*'Technical Data'!$B$5-(K6520/'Technical Data'!$B$4)</f>
        <v>382.61924487253498</v>
      </c>
      <c r="N6520" s="15">
        <f t="shared" si="405"/>
        <v>717.48060549927163</v>
      </c>
      <c r="O6520" s="36">
        <f t="shared" si="406"/>
        <v>682.36470500683117</v>
      </c>
      <c r="P6520" s="50">
        <v>23.1823167663939</v>
      </c>
      <c r="Q6520" s="50">
        <v>35.115900492440502</v>
      </c>
      <c r="R6520" s="42">
        <v>167.26005481457199</v>
      </c>
      <c r="S6520" s="42">
        <v>0</v>
      </c>
      <c r="T6520" s="42">
        <v>150.53404933311501</v>
      </c>
      <c r="U6520" s="15">
        <f t="shared" si="407"/>
        <v>717.48060549927163</v>
      </c>
    </row>
    <row r="6521" spans="6:21" x14ac:dyDescent="0.3">
      <c r="F6521" s="5">
        <f>Demand!C6521</f>
        <v>40.493835473921294</v>
      </c>
      <c r="G6521">
        <f>Irradiance!A6521*$B$2*'Technical Data'!$B$2</f>
        <v>567.44809750550849</v>
      </c>
      <c r="H6521" s="5">
        <f t="shared" si="404"/>
        <v>526.95426203158718</v>
      </c>
      <c r="I6521" s="38">
        <v>178.39173823467911</v>
      </c>
      <c r="J6521" s="35">
        <f>IF(H6521&gt;0,MIN(H6521,($B$3-L6520)/'Technical Data'!$B$5),0)</f>
        <v>0</v>
      </c>
      <c r="K6521" s="15">
        <f>IF(H6521&lt;0,MIN(ABS(H6521),(L6520*'Technical Data'!$B$4)),0)</f>
        <v>0</v>
      </c>
      <c r="L6521" s="15">
        <f>L6520+J6521*'Technical Data'!$B$5-(K6521/'Technical Data'!$B$4)</f>
        <v>382.61924487253498</v>
      </c>
      <c r="N6521" s="15">
        <f t="shared" si="405"/>
        <v>567.44809750550849</v>
      </c>
      <c r="O6521" s="36">
        <f t="shared" si="406"/>
        <v>526.95426203158718</v>
      </c>
      <c r="P6521" s="50">
        <v>0</v>
      </c>
      <c r="Q6521" s="50">
        <v>40.493835473921301</v>
      </c>
      <c r="R6521" s="42">
        <v>137.89790276075701</v>
      </c>
      <c r="S6521" s="42">
        <v>0</v>
      </c>
      <c r="T6521" s="42">
        <v>274.64216181779699</v>
      </c>
      <c r="U6521" s="15">
        <f t="shared" si="407"/>
        <v>567.44809750550849</v>
      </c>
    </row>
    <row r="6522" spans="6:21" x14ac:dyDescent="0.3">
      <c r="F6522" s="5">
        <f>Demand!C6522</f>
        <v>46.289673397026448</v>
      </c>
      <c r="G6522">
        <f>Irradiance!A6522*$B$2*'Technical Data'!$B$2</f>
        <v>375.60193805806455</v>
      </c>
      <c r="H6522" s="5">
        <f t="shared" si="404"/>
        <v>329.31226466103811</v>
      </c>
      <c r="I6522" s="38">
        <v>118.0800198450608</v>
      </c>
      <c r="J6522" s="35">
        <f>IF(H6522&gt;0,MIN(H6522,($B$3-L6521)/'Technical Data'!$B$5),0)</f>
        <v>0</v>
      </c>
      <c r="K6522" s="15">
        <f>IF(H6522&lt;0,MIN(ABS(H6522),(L6521*'Technical Data'!$B$4)),0)</f>
        <v>0</v>
      </c>
      <c r="L6522" s="15">
        <f>L6521+J6522*'Technical Data'!$B$5-(K6522/'Technical Data'!$B$4)</f>
        <v>382.61924487253498</v>
      </c>
      <c r="N6522" s="15">
        <f t="shared" si="405"/>
        <v>375.60193805806455</v>
      </c>
      <c r="O6522" s="36">
        <f t="shared" si="406"/>
        <v>329.31226466103811</v>
      </c>
      <c r="P6522" s="50">
        <v>0</v>
      </c>
      <c r="Q6522" s="50">
        <v>46.289673397026498</v>
      </c>
      <c r="R6522" s="42">
        <v>71.790346448034001</v>
      </c>
      <c r="S6522" s="42">
        <v>0</v>
      </c>
      <c r="T6522" s="42">
        <v>339.25347362102701</v>
      </c>
      <c r="U6522" s="15">
        <f t="shared" si="407"/>
        <v>375.60193805806455</v>
      </c>
    </row>
    <row r="6523" spans="6:21" x14ac:dyDescent="0.3">
      <c r="F6523" s="5">
        <f>Demand!C6523</f>
        <v>46.767771434630347</v>
      </c>
      <c r="G6523">
        <f>Irradiance!A6523*$B$2*'Technical Data'!$B$2</f>
        <v>163.08926122546799</v>
      </c>
      <c r="H6523" s="5">
        <f t="shared" si="404"/>
        <v>116.32148979083765</v>
      </c>
      <c r="I6523" s="38">
        <v>51.271256217646354</v>
      </c>
      <c r="J6523" s="35">
        <f>IF(H6523&gt;0,MIN(H6523,($B$3-L6522)/'Technical Data'!$B$5),0)</f>
        <v>0</v>
      </c>
      <c r="K6523" s="15">
        <f>IF(H6523&lt;0,MIN(ABS(H6523),(L6522*'Technical Data'!$B$4)),0)</f>
        <v>0</v>
      </c>
      <c r="L6523" s="15">
        <f>L6522+J6523*'Technical Data'!$B$5-(K6523/'Technical Data'!$B$4)</f>
        <v>382.61924487253498</v>
      </c>
      <c r="N6523" s="15">
        <f t="shared" si="405"/>
        <v>163.08926122546799</v>
      </c>
      <c r="O6523" s="36">
        <f t="shared" si="406"/>
        <v>116.32148979083765</v>
      </c>
      <c r="P6523" s="50">
        <v>0</v>
      </c>
      <c r="Q6523" s="50">
        <v>46.767771434630298</v>
      </c>
      <c r="R6523" s="42">
        <v>4.5034847830158604</v>
      </c>
      <c r="S6523" s="42">
        <v>0</v>
      </c>
      <c r="T6523" s="42">
        <v>343.30660992574099</v>
      </c>
      <c r="U6523" s="15">
        <f t="shared" si="407"/>
        <v>163.08926122546799</v>
      </c>
    </row>
    <row r="6524" spans="6:21" x14ac:dyDescent="0.3">
      <c r="F6524" s="5">
        <f>Demand!C6524</f>
        <v>41.118683484786189</v>
      </c>
      <c r="G6524">
        <f>Irradiance!A6524*$B$2*'Technical Data'!$B$2</f>
        <v>2.1627750751903911</v>
      </c>
      <c r="H6524" s="5">
        <f t="shared" si="404"/>
        <v>-38.9559084095958</v>
      </c>
      <c r="I6524" s="38">
        <v>0.67992333883912148</v>
      </c>
      <c r="J6524" s="35">
        <f>IF(H6524&gt;0,MIN(H6524,($B$3-L6523)/'Technical Data'!$B$5),0)</f>
        <v>0</v>
      </c>
      <c r="K6524" s="15">
        <f>IF(H6524&lt;0,MIN(ABS(H6524),(L6523*'Technical Data'!$B$4)),0)</f>
        <v>38.9559084095958</v>
      </c>
      <c r="L6524" s="15">
        <f>L6523+J6524*'Technical Data'!$B$5-(K6524/'Technical Data'!$B$4)</f>
        <v>339.33490219520633</v>
      </c>
      <c r="N6524" s="15">
        <f t="shared" si="405"/>
        <v>2.1627750751903911</v>
      </c>
      <c r="O6524" s="36">
        <f t="shared" si="406"/>
        <v>0</v>
      </c>
      <c r="P6524" s="50">
        <v>0</v>
      </c>
      <c r="Q6524" s="50">
        <v>0.67992333883911904</v>
      </c>
      <c r="R6524" s="42">
        <v>0</v>
      </c>
      <c r="S6524" s="42">
        <v>40.4387601459471</v>
      </c>
      <c r="T6524" s="42">
        <v>298.374654208023</v>
      </c>
      <c r="U6524" s="15">
        <f t="shared" si="407"/>
        <v>2.1627750751903911</v>
      </c>
    </row>
    <row r="6525" spans="6:21" x14ac:dyDescent="0.3">
      <c r="F6525" s="5">
        <f>Demand!C6525</f>
        <v>30.670752484741968</v>
      </c>
      <c r="G6525">
        <f>Irradiance!A6525*$B$2*'Technical Data'!$B$2</f>
        <v>0</v>
      </c>
      <c r="H6525" s="5">
        <f t="shared" si="404"/>
        <v>-30.670752484741968</v>
      </c>
      <c r="I6525" s="38">
        <v>0</v>
      </c>
      <c r="J6525" s="35">
        <f>IF(H6525&gt;0,MIN(H6525,($B$3-L6524)/'Technical Data'!$B$5),0)</f>
        <v>0</v>
      </c>
      <c r="K6525" s="15">
        <f>IF(H6525&lt;0,MIN(ABS(H6525),(L6524*'Technical Data'!$B$4)),0)</f>
        <v>30.670752484741968</v>
      </c>
      <c r="L6525" s="15">
        <f>L6524+J6525*'Technical Data'!$B$5-(K6525/'Technical Data'!$B$4)</f>
        <v>305.25628832327084</v>
      </c>
      <c r="N6525" s="15">
        <f t="shared" si="405"/>
        <v>0</v>
      </c>
      <c r="O6525" s="36">
        <f t="shared" si="406"/>
        <v>0</v>
      </c>
      <c r="P6525" s="50">
        <v>0</v>
      </c>
      <c r="Q6525" s="50">
        <v>0</v>
      </c>
      <c r="R6525" s="42">
        <v>0</v>
      </c>
      <c r="S6525" s="42">
        <v>30.670752484742</v>
      </c>
      <c r="T6525" s="42">
        <v>264.296040336087</v>
      </c>
      <c r="U6525" s="15">
        <f t="shared" si="407"/>
        <v>0</v>
      </c>
    </row>
    <row r="6526" spans="6:21" x14ac:dyDescent="0.3">
      <c r="F6526" s="5">
        <f>Demand!C6526</f>
        <v>23.361535002938691</v>
      </c>
      <c r="G6526">
        <f>Irradiance!A6526*$B$2*'Technical Data'!$B$2</f>
        <v>0</v>
      </c>
      <c r="H6526" s="5">
        <f t="shared" si="404"/>
        <v>-23.361535002938691</v>
      </c>
      <c r="I6526" s="38">
        <v>0</v>
      </c>
      <c r="J6526" s="35">
        <f>IF(H6526&gt;0,MIN(H6526,($B$3-L6525)/'Technical Data'!$B$5),0)</f>
        <v>0</v>
      </c>
      <c r="K6526" s="15">
        <f>IF(H6526&lt;0,MIN(ABS(H6526),(L6525*'Technical Data'!$B$4)),0)</f>
        <v>23.361535002938691</v>
      </c>
      <c r="L6526" s="15">
        <f>L6525+J6526*'Technical Data'!$B$5-(K6526/'Technical Data'!$B$4)</f>
        <v>279.29902720889453</v>
      </c>
      <c r="N6526" s="15">
        <f t="shared" si="405"/>
        <v>0</v>
      </c>
      <c r="O6526" s="36">
        <f t="shared" si="406"/>
        <v>0</v>
      </c>
      <c r="P6526" s="50">
        <v>0</v>
      </c>
      <c r="Q6526" s="50">
        <v>0</v>
      </c>
      <c r="R6526" s="42">
        <v>0</v>
      </c>
      <c r="S6526" s="42">
        <v>23.361535002938702</v>
      </c>
      <c r="T6526" s="42">
        <v>238.33877922171101</v>
      </c>
      <c r="U6526" s="15">
        <f t="shared" si="407"/>
        <v>0</v>
      </c>
    </row>
    <row r="6527" spans="6:21" x14ac:dyDescent="0.3">
      <c r="F6527" s="5">
        <f>Demand!C6527</f>
        <v>23.694124795974531</v>
      </c>
      <c r="G6527">
        <f>Irradiance!A6527*$B$2*'Technical Data'!$B$2</f>
        <v>0</v>
      </c>
      <c r="H6527" s="5">
        <f t="shared" si="404"/>
        <v>-23.694124795974531</v>
      </c>
      <c r="I6527" s="38">
        <v>0</v>
      </c>
      <c r="J6527" s="35">
        <f>IF(H6527&gt;0,MIN(H6527,($B$3-L6526)/'Technical Data'!$B$5),0)</f>
        <v>0</v>
      </c>
      <c r="K6527" s="15">
        <f>IF(H6527&lt;0,MIN(ABS(H6527),(L6526*'Technical Data'!$B$4)),0)</f>
        <v>23.694124795974531</v>
      </c>
      <c r="L6527" s="15">
        <f>L6526+J6527*'Technical Data'!$B$5-(K6527/'Technical Data'!$B$4)</f>
        <v>252.97222188003394</v>
      </c>
      <c r="N6527" s="15">
        <f t="shared" si="405"/>
        <v>0</v>
      </c>
      <c r="O6527" s="36">
        <f t="shared" si="406"/>
        <v>0</v>
      </c>
      <c r="P6527" s="50">
        <v>0</v>
      </c>
      <c r="Q6527" s="50">
        <v>0</v>
      </c>
      <c r="R6527" s="42">
        <v>0</v>
      </c>
      <c r="S6527" s="42">
        <v>23.694124795974499</v>
      </c>
      <c r="T6527" s="42">
        <v>212.01197389284999</v>
      </c>
      <c r="U6527" s="15">
        <f t="shared" si="407"/>
        <v>0</v>
      </c>
    </row>
    <row r="6528" spans="6:21" x14ac:dyDescent="0.3">
      <c r="F6528" s="5">
        <f>Demand!C6528</f>
        <v>24.276849185561982</v>
      </c>
      <c r="G6528">
        <f>Irradiance!A6528*$B$2*'Technical Data'!$B$2</f>
        <v>0</v>
      </c>
      <c r="H6528" s="5">
        <f t="shared" si="404"/>
        <v>-24.276849185561982</v>
      </c>
      <c r="I6528" s="38">
        <v>0</v>
      </c>
      <c r="J6528" s="35">
        <f>IF(H6528&gt;0,MIN(H6528,($B$3-L6527)/'Technical Data'!$B$5),0)</f>
        <v>0</v>
      </c>
      <c r="K6528" s="15">
        <f>IF(H6528&lt;0,MIN(ABS(H6528),(L6527*'Technical Data'!$B$4)),0)</f>
        <v>24.276849185561982</v>
      </c>
      <c r="L6528" s="15">
        <f>L6527+J6528*'Technical Data'!$B$5-(K6528/'Technical Data'!$B$4)</f>
        <v>225.9979450071873</v>
      </c>
      <c r="N6528" s="15">
        <f t="shared" si="405"/>
        <v>0</v>
      </c>
      <c r="O6528" s="36">
        <f t="shared" si="406"/>
        <v>0</v>
      </c>
      <c r="P6528" s="50">
        <v>0</v>
      </c>
      <c r="Q6528" s="50">
        <v>0</v>
      </c>
      <c r="R6528" s="42">
        <v>0</v>
      </c>
      <c r="S6528" s="42">
        <v>24.276849185562</v>
      </c>
      <c r="T6528" s="42">
        <v>185.03769702000301</v>
      </c>
      <c r="U6528" s="15">
        <f t="shared" si="407"/>
        <v>0</v>
      </c>
    </row>
    <row r="6529" spans="6:21" x14ac:dyDescent="0.3">
      <c r="F6529" s="5">
        <f>Demand!C6529</f>
        <v>24.556155241846803</v>
      </c>
      <c r="G6529">
        <f>Irradiance!A6529*$B$2*'Technical Data'!$B$2</f>
        <v>0</v>
      </c>
      <c r="H6529" s="5">
        <f t="shared" si="404"/>
        <v>-24.556155241846803</v>
      </c>
      <c r="I6529" s="38">
        <v>0</v>
      </c>
      <c r="J6529" s="35">
        <f>IF(H6529&gt;0,MIN(H6529,($B$3-L6528)/'Technical Data'!$B$5),0)</f>
        <v>0</v>
      </c>
      <c r="K6529" s="15">
        <f>IF(H6529&lt;0,MIN(ABS(H6529),(L6528*'Technical Data'!$B$4)),0)</f>
        <v>24.556155241846803</v>
      </c>
      <c r="L6529" s="15">
        <f>L6528+J6529*'Technical Data'!$B$5-(K6529/'Technical Data'!$B$4)</f>
        <v>198.71332807180195</v>
      </c>
      <c r="N6529" s="15">
        <f t="shared" si="405"/>
        <v>0</v>
      </c>
      <c r="O6529" s="36">
        <f t="shared" si="406"/>
        <v>0</v>
      </c>
      <c r="P6529" s="50">
        <v>0</v>
      </c>
      <c r="Q6529" s="50">
        <v>0</v>
      </c>
      <c r="R6529" s="42">
        <v>0</v>
      </c>
      <c r="S6529" s="42">
        <v>24.556155241846799</v>
      </c>
      <c r="T6529" s="42">
        <v>157.75308008461801</v>
      </c>
      <c r="U6529" s="15">
        <f t="shared" si="407"/>
        <v>0</v>
      </c>
    </row>
    <row r="6530" spans="6:21" x14ac:dyDescent="0.3">
      <c r="F6530" s="5">
        <f>Demand!C6530</f>
        <v>24.086082161956142</v>
      </c>
      <c r="G6530">
        <f>Irradiance!A6530*$B$2*'Technical Data'!$B$2</f>
        <v>0</v>
      </c>
      <c r="H6530" s="5">
        <f t="shared" ref="H6530:H6593" si="408">G6530-F6530</f>
        <v>-24.086082161956142</v>
      </c>
      <c r="I6530" s="38">
        <v>0</v>
      </c>
      <c r="J6530" s="35">
        <f>IF(H6530&gt;0,MIN(H6530,($B$3-L6529)/'Technical Data'!$B$5),0)</f>
        <v>0</v>
      </c>
      <c r="K6530" s="15">
        <f>IF(H6530&lt;0,MIN(ABS(H6530),(L6529*'Technical Data'!$B$4)),0)</f>
        <v>24.086082161956142</v>
      </c>
      <c r="L6530" s="15">
        <f>L6529+J6530*'Technical Data'!$B$5-(K6530/'Technical Data'!$B$4)</f>
        <v>171.95101455851736</v>
      </c>
      <c r="N6530" s="15">
        <f t="shared" ref="N6530:N6593" si="409">U6530</f>
        <v>0</v>
      </c>
      <c r="O6530" s="36">
        <f t="shared" ref="O6530:O6593" si="410">N6530+(K6530)-F6530</f>
        <v>0</v>
      </c>
      <c r="P6530" s="50">
        <v>0</v>
      </c>
      <c r="Q6530" s="50">
        <v>0</v>
      </c>
      <c r="R6530" s="42">
        <v>0</v>
      </c>
      <c r="S6530" s="42">
        <v>24.086082161956099</v>
      </c>
      <c r="T6530" s="42">
        <v>130.99076657133301</v>
      </c>
      <c r="U6530" s="15">
        <f t="shared" ref="U6530:U6593" si="411">G6530-(J6530)</f>
        <v>0</v>
      </c>
    </row>
    <row r="6531" spans="6:21" x14ac:dyDescent="0.3">
      <c r="F6531" s="5">
        <f>Demand!C6531</f>
        <v>22.62939207702944</v>
      </c>
      <c r="G6531">
        <f>Irradiance!A6531*$B$2*'Technical Data'!$B$2</f>
        <v>0</v>
      </c>
      <c r="H6531" s="5">
        <f t="shared" si="408"/>
        <v>-22.62939207702944</v>
      </c>
      <c r="I6531" s="38">
        <v>0</v>
      </c>
      <c r="J6531" s="35">
        <f>IF(H6531&gt;0,MIN(H6531,($B$3-L6530)/'Technical Data'!$B$5),0)</f>
        <v>0</v>
      </c>
      <c r="K6531" s="15">
        <f>IF(H6531&lt;0,MIN(ABS(H6531),(L6530*'Technical Data'!$B$4)),0)</f>
        <v>22.62939207702944</v>
      </c>
      <c r="L6531" s="15">
        <f>L6530+J6531*'Technical Data'!$B$5-(K6531/'Technical Data'!$B$4)</f>
        <v>146.8072455840402</v>
      </c>
      <c r="N6531" s="15">
        <f t="shared" si="409"/>
        <v>0</v>
      </c>
      <c r="O6531" s="36">
        <f t="shared" si="410"/>
        <v>0</v>
      </c>
      <c r="P6531" s="50">
        <v>0</v>
      </c>
      <c r="Q6531" s="50">
        <v>0</v>
      </c>
      <c r="R6531" s="42">
        <v>0</v>
      </c>
      <c r="S6531" s="42">
        <v>22.629392077029401</v>
      </c>
      <c r="T6531" s="42">
        <v>105.846997596856</v>
      </c>
      <c r="U6531" s="15">
        <f t="shared" si="411"/>
        <v>0</v>
      </c>
    </row>
    <row r="6532" spans="6:21" x14ac:dyDescent="0.3">
      <c r="F6532" s="5">
        <f>Demand!C6532</f>
        <v>20.875767698938589</v>
      </c>
      <c r="G6532">
        <f>Irradiance!A6532*$B$2*'Technical Data'!$B$2</f>
        <v>0</v>
      </c>
      <c r="H6532" s="5">
        <f t="shared" si="408"/>
        <v>-20.875767698938589</v>
      </c>
      <c r="I6532" s="38">
        <v>0</v>
      </c>
      <c r="J6532" s="35">
        <f>IF(H6532&gt;0,MIN(H6532,($B$3-L6531)/'Technical Data'!$B$5),0)</f>
        <v>0</v>
      </c>
      <c r="K6532" s="15">
        <f>IF(H6532&lt;0,MIN(ABS(H6532),(L6531*'Technical Data'!$B$4)),0)</f>
        <v>20.875767698938589</v>
      </c>
      <c r="L6532" s="15">
        <f>L6531+J6532*'Technical Data'!$B$5-(K6532/'Technical Data'!$B$4)</f>
        <v>123.6119481407751</v>
      </c>
      <c r="N6532" s="15">
        <f t="shared" si="409"/>
        <v>0</v>
      </c>
      <c r="O6532" s="36">
        <f t="shared" si="410"/>
        <v>0</v>
      </c>
      <c r="P6532" s="50">
        <v>0</v>
      </c>
      <c r="Q6532" s="50">
        <v>0</v>
      </c>
      <c r="R6532" s="42">
        <v>0</v>
      </c>
      <c r="S6532" s="42">
        <v>20.875767698938599</v>
      </c>
      <c r="T6532" s="42">
        <v>82.651700153591193</v>
      </c>
      <c r="U6532" s="15">
        <f t="shared" si="411"/>
        <v>0</v>
      </c>
    </row>
    <row r="6533" spans="6:21" x14ac:dyDescent="0.3">
      <c r="F6533" s="5">
        <f>Demand!C6533</f>
        <v>18.93451080661497</v>
      </c>
      <c r="G6533">
        <f>Irradiance!A6533*$B$2*'Technical Data'!$B$2</f>
        <v>0</v>
      </c>
      <c r="H6533" s="5">
        <f t="shared" si="408"/>
        <v>-18.93451080661497</v>
      </c>
      <c r="I6533" s="38">
        <v>0</v>
      </c>
      <c r="J6533" s="35">
        <f>IF(H6533&gt;0,MIN(H6533,($B$3-L6532)/'Technical Data'!$B$5),0)</f>
        <v>0</v>
      </c>
      <c r="K6533" s="15">
        <f>IF(H6533&lt;0,MIN(ABS(H6533),(L6532*'Technical Data'!$B$4)),0)</f>
        <v>18.93451080661497</v>
      </c>
      <c r="L6533" s="15">
        <f>L6532+J6533*'Technical Data'!$B$5-(K6533/'Technical Data'!$B$4)</f>
        <v>102.57360280009181</v>
      </c>
      <c r="N6533" s="15">
        <f t="shared" si="409"/>
        <v>0</v>
      </c>
      <c r="O6533" s="36">
        <f t="shared" si="410"/>
        <v>0</v>
      </c>
      <c r="P6533" s="50">
        <v>0</v>
      </c>
      <c r="Q6533" s="50">
        <v>0</v>
      </c>
      <c r="R6533" s="42">
        <v>0</v>
      </c>
      <c r="S6533" s="42">
        <v>18.934510806614998</v>
      </c>
      <c r="T6533" s="42">
        <v>61.6133548129079</v>
      </c>
      <c r="U6533" s="15">
        <f t="shared" si="411"/>
        <v>0</v>
      </c>
    </row>
    <row r="6534" spans="6:21" x14ac:dyDescent="0.3">
      <c r="F6534" s="5">
        <f>Demand!C6534</f>
        <v>15.414426545557331</v>
      </c>
      <c r="G6534">
        <f>Irradiance!A6534*$B$2*'Technical Data'!$B$2</f>
        <v>0</v>
      </c>
      <c r="H6534" s="5">
        <f t="shared" si="408"/>
        <v>-15.414426545557331</v>
      </c>
      <c r="I6534" s="38">
        <v>0</v>
      </c>
      <c r="J6534" s="35">
        <f>IF(H6534&gt;0,MIN(H6534,($B$3-L6533)/'Technical Data'!$B$5),0)</f>
        <v>0</v>
      </c>
      <c r="K6534" s="15">
        <f>IF(H6534&lt;0,MIN(ABS(H6534),(L6533*'Technical Data'!$B$4)),0)</f>
        <v>15.414426545557331</v>
      </c>
      <c r="L6534" s="15">
        <f>L6533+J6534*'Technical Data'!$B$5-(K6534/'Technical Data'!$B$4)</f>
        <v>85.446462193917</v>
      </c>
      <c r="N6534" s="15">
        <f t="shared" si="409"/>
        <v>0</v>
      </c>
      <c r="O6534" s="36">
        <f t="shared" si="410"/>
        <v>0</v>
      </c>
      <c r="P6534" s="50">
        <v>0</v>
      </c>
      <c r="Q6534" s="50">
        <v>0</v>
      </c>
      <c r="R6534" s="42">
        <v>0</v>
      </c>
      <c r="S6534" s="42">
        <v>15.4144265455573</v>
      </c>
      <c r="T6534" s="42">
        <v>44.486214206733102</v>
      </c>
      <c r="U6534" s="15">
        <f t="shared" si="411"/>
        <v>0</v>
      </c>
    </row>
    <row r="6535" spans="6:21" x14ac:dyDescent="0.3">
      <c r="F6535" s="5">
        <f>Demand!C6535</f>
        <v>11.737629818305178</v>
      </c>
      <c r="G6535">
        <f>Irradiance!A6535*$B$2*'Technical Data'!$B$2</f>
        <v>0</v>
      </c>
      <c r="H6535" s="5">
        <f t="shared" si="408"/>
        <v>-11.737629818305178</v>
      </c>
      <c r="I6535" s="38">
        <v>0</v>
      </c>
      <c r="J6535" s="35">
        <f>IF(H6535&gt;0,MIN(H6535,($B$3-L6534)/'Technical Data'!$B$5),0)</f>
        <v>0</v>
      </c>
      <c r="K6535" s="15">
        <f>IF(H6535&lt;0,MIN(ABS(H6535),(L6534*'Technical Data'!$B$4)),0)</f>
        <v>11.737629818305178</v>
      </c>
      <c r="L6535" s="15">
        <f>L6534+J6535*'Technical Data'!$B$5-(K6535/'Technical Data'!$B$4)</f>
        <v>72.404651284689024</v>
      </c>
      <c r="N6535" s="15">
        <f t="shared" si="409"/>
        <v>0</v>
      </c>
      <c r="O6535" s="36">
        <f t="shared" si="410"/>
        <v>0</v>
      </c>
      <c r="P6535" s="50">
        <v>0</v>
      </c>
      <c r="Q6535" s="50">
        <v>0</v>
      </c>
      <c r="R6535" s="42">
        <v>0</v>
      </c>
      <c r="S6535" s="42">
        <v>11.7376298183052</v>
      </c>
      <c r="T6535" s="42">
        <v>31.444403297505101</v>
      </c>
      <c r="U6535" s="15">
        <f t="shared" si="411"/>
        <v>0</v>
      </c>
    </row>
    <row r="6536" spans="6:21" x14ac:dyDescent="0.3">
      <c r="F6536" s="5">
        <f>Demand!C6536</f>
        <v>16.105749978485296</v>
      </c>
      <c r="G6536">
        <f>Irradiance!A6536*$B$2*'Technical Data'!$B$2</f>
        <v>1.9224667335025696</v>
      </c>
      <c r="H6536" s="5">
        <f t="shared" si="408"/>
        <v>-14.183283244982727</v>
      </c>
      <c r="I6536" s="38">
        <v>0.60437630119033015</v>
      </c>
      <c r="J6536" s="35">
        <f>IF(H6536&gt;0,MIN(H6536,($B$3-L6535)/'Technical Data'!$B$5),0)</f>
        <v>0</v>
      </c>
      <c r="K6536" s="15">
        <f>IF(H6536&lt;0,MIN(ABS(H6536),(L6535*'Technical Data'!$B$4)),0)</f>
        <v>14.183283244982727</v>
      </c>
      <c r="L6536" s="15">
        <f>L6535+J6536*'Technical Data'!$B$5-(K6536/'Technical Data'!$B$4)</f>
        <v>56.64544767915266</v>
      </c>
      <c r="N6536" s="15">
        <f t="shared" si="409"/>
        <v>1.9224667335025696</v>
      </c>
      <c r="O6536" s="36">
        <f t="shared" si="410"/>
        <v>0</v>
      </c>
      <c r="P6536" s="50">
        <v>0</v>
      </c>
      <c r="Q6536" s="50">
        <v>0.60437630119032804</v>
      </c>
      <c r="R6536" s="42">
        <v>0</v>
      </c>
      <c r="S6536" s="42">
        <v>15.501373677295</v>
      </c>
      <c r="T6536" s="42">
        <v>14.2206547671774</v>
      </c>
      <c r="U6536" s="15">
        <f t="shared" si="411"/>
        <v>1.9224667335025696</v>
      </c>
    </row>
    <row r="6537" spans="6:21" x14ac:dyDescent="0.3">
      <c r="F6537" s="5">
        <f>Demand!C6537</f>
        <v>19.950375521211846</v>
      </c>
      <c r="G6537">
        <f>Irradiance!A6537*$B$2*'Technical Data'!$B$2</f>
        <v>22.749189679780407</v>
      </c>
      <c r="H6537" s="5">
        <f t="shared" si="408"/>
        <v>2.7988141585685611</v>
      </c>
      <c r="I6537" s="38">
        <v>7.15178623075224</v>
      </c>
      <c r="J6537" s="35">
        <f>IF(H6537&gt;0,MIN(H6537,($B$3-L6536)/'Technical Data'!$B$5),0)</f>
        <v>2.7988141585685611</v>
      </c>
      <c r="K6537" s="15">
        <f>IF(H6537&lt;0,MIN(ABS(H6537),(L6536*'Technical Data'!$B$4)),0)</f>
        <v>0</v>
      </c>
      <c r="L6537" s="15">
        <f>L6536+J6537*'Technical Data'!$B$5-(K6537/'Technical Data'!$B$4)</f>
        <v>59.164380421864365</v>
      </c>
      <c r="N6537" s="15">
        <f t="shared" si="409"/>
        <v>19.950375521211846</v>
      </c>
      <c r="O6537" s="36">
        <f t="shared" si="410"/>
        <v>0</v>
      </c>
      <c r="P6537" s="50">
        <v>0</v>
      </c>
      <c r="Q6537" s="50">
        <v>7.1517862307522204</v>
      </c>
      <c r="R6537" s="42">
        <v>0</v>
      </c>
      <c r="S6537" s="42">
        <v>12.798589290459599</v>
      </c>
      <c r="T6537" s="42">
        <v>0</v>
      </c>
      <c r="U6537" s="15">
        <f t="shared" si="411"/>
        <v>19.950375521211846</v>
      </c>
    </row>
    <row r="6538" spans="6:21" x14ac:dyDescent="0.3">
      <c r="F6538" s="5">
        <f>Demand!C6538</f>
        <v>26.300521892971187</v>
      </c>
      <c r="G6538">
        <f>Irradiance!A6538*$B$2*'Technical Data'!$B$2</f>
        <v>448.73577671172478</v>
      </c>
      <c r="H6538" s="5">
        <f t="shared" si="408"/>
        <v>422.43525481875361</v>
      </c>
      <c r="I6538" s="38">
        <v>141.07150163617621</v>
      </c>
      <c r="J6538" s="35">
        <f>IF(H6538&gt;0,MIN(H6538,($B$3-L6537)/'Technical Data'!$B$5),0)</f>
        <v>359.39429383407844</v>
      </c>
      <c r="K6538" s="15">
        <f>IF(H6538&lt;0,MIN(ABS(H6538),(L6537*'Technical Data'!$B$4)),0)</f>
        <v>0</v>
      </c>
      <c r="L6538" s="15">
        <f>L6537+J6538*'Technical Data'!$B$5-(K6538/'Technical Data'!$B$4)</f>
        <v>382.61924487253498</v>
      </c>
      <c r="N6538" s="15">
        <f t="shared" si="409"/>
        <v>89.341482877646342</v>
      </c>
      <c r="O6538" s="36">
        <f t="shared" si="410"/>
        <v>63.040960984675152</v>
      </c>
      <c r="P6538" s="50">
        <v>114.770979743205</v>
      </c>
      <c r="Q6538" s="50">
        <v>26.300521892971201</v>
      </c>
      <c r="R6538" s="42">
        <v>0</v>
      </c>
      <c r="S6538" s="42">
        <v>0</v>
      </c>
      <c r="T6538" s="42">
        <v>0</v>
      </c>
      <c r="U6538" s="15">
        <f t="shared" si="411"/>
        <v>89.341482877646342</v>
      </c>
    </row>
    <row r="6539" spans="6:21" x14ac:dyDescent="0.3">
      <c r="F6539" s="5">
        <f>Demand!C6539</f>
        <v>31.07128532907273</v>
      </c>
      <c r="G6539">
        <f>Irradiance!A6539*$B$2*'Technical Data'!$B$2</f>
        <v>443.20868485290487</v>
      </c>
      <c r="H6539" s="5">
        <f t="shared" si="408"/>
        <v>412.13739952383213</v>
      </c>
      <c r="I6539" s="38">
        <v>139.333919770254</v>
      </c>
      <c r="J6539" s="35">
        <f>IF(H6539&gt;0,MIN(H6539,($B$3-L6538)/'Technical Data'!$B$5),0)</f>
        <v>0</v>
      </c>
      <c r="K6539" s="15">
        <f>IF(H6539&lt;0,MIN(ABS(H6539),(L6538*'Technical Data'!$B$4)),0)</f>
        <v>0</v>
      </c>
      <c r="L6539" s="15">
        <f>L6538+J6539*'Technical Data'!$B$5-(K6539/'Technical Data'!$B$4)</f>
        <v>382.61924487253498</v>
      </c>
      <c r="N6539" s="15">
        <f t="shared" si="409"/>
        <v>443.20868485290487</v>
      </c>
      <c r="O6539" s="36">
        <f t="shared" si="410"/>
        <v>412.13739952383213</v>
      </c>
      <c r="P6539" s="50">
        <v>108.26263444118101</v>
      </c>
      <c r="Q6539" s="50">
        <v>31.071285329072701</v>
      </c>
      <c r="R6539" s="42">
        <v>0</v>
      </c>
      <c r="S6539" s="42">
        <v>0</v>
      </c>
      <c r="T6539" s="42">
        <v>0</v>
      </c>
      <c r="U6539" s="15">
        <f t="shared" si="411"/>
        <v>443.20868485290487</v>
      </c>
    </row>
    <row r="6540" spans="6:21" x14ac:dyDescent="0.3">
      <c r="F6540" s="5">
        <f>Demand!C6540</f>
        <v>33.243541012236534</v>
      </c>
      <c r="G6540">
        <f>Irradiance!A6540*$B$2*'Technical Data'!$B$2</f>
        <v>817.92949232478077</v>
      </c>
      <c r="H6540" s="5">
        <f t="shared" si="408"/>
        <v>784.68595131254426</v>
      </c>
      <c r="I6540" s="38">
        <v>257.13693381060261</v>
      </c>
      <c r="J6540" s="35">
        <f>IF(H6540&gt;0,MIN(H6540,($B$3-L6539)/'Technical Data'!$B$5),0)</f>
        <v>0</v>
      </c>
      <c r="K6540" s="15">
        <f>IF(H6540&lt;0,MIN(ABS(H6540),(L6539*'Technical Data'!$B$4)),0)</f>
        <v>0</v>
      </c>
      <c r="L6540" s="15">
        <f>L6539+J6540*'Technical Data'!$B$5-(K6540/'Technical Data'!$B$4)</f>
        <v>382.61924487253498</v>
      </c>
      <c r="N6540" s="15">
        <f t="shared" si="409"/>
        <v>817.92949232478077</v>
      </c>
      <c r="O6540" s="36">
        <f t="shared" si="410"/>
        <v>784.68595131254426</v>
      </c>
      <c r="P6540" s="50">
        <v>223.893392798365</v>
      </c>
      <c r="Q6540" s="50">
        <v>33.243541012236498</v>
      </c>
      <c r="R6540" s="42">
        <v>0</v>
      </c>
      <c r="S6540" s="42">
        <v>0</v>
      </c>
      <c r="T6540" s="42">
        <v>0</v>
      </c>
      <c r="U6540" s="15">
        <f t="shared" si="411"/>
        <v>817.92949232478077</v>
      </c>
    </row>
    <row r="6541" spans="6:21" x14ac:dyDescent="0.3">
      <c r="F6541" s="5">
        <f>Demand!C6541</f>
        <v>33.926430872735239</v>
      </c>
      <c r="G6541">
        <f>Irradiance!A6541*$B$2*'Technical Data'!$B$2</f>
        <v>902.19761747664347</v>
      </c>
      <c r="H6541" s="5">
        <f t="shared" si="408"/>
        <v>868.27118660390829</v>
      </c>
      <c r="I6541" s="38">
        <v>283.62876167944529</v>
      </c>
      <c r="J6541" s="35">
        <f>IF(H6541&gt;0,MIN(H6541,($B$3-L6540)/'Technical Data'!$B$5),0)</f>
        <v>0</v>
      </c>
      <c r="K6541" s="15">
        <f>IF(H6541&lt;0,MIN(ABS(H6541),(L6540*'Technical Data'!$B$4)),0)</f>
        <v>0</v>
      </c>
      <c r="L6541" s="15">
        <f>L6540+J6541*'Technical Data'!$B$5-(K6541/'Technical Data'!$B$4)</f>
        <v>382.61924487253498</v>
      </c>
      <c r="N6541" s="15">
        <f t="shared" si="409"/>
        <v>902.19761747664347</v>
      </c>
      <c r="O6541" s="36">
        <f t="shared" si="410"/>
        <v>868.27118660390829</v>
      </c>
      <c r="P6541" s="50">
        <v>249.702330806709</v>
      </c>
      <c r="Q6541" s="50">
        <v>33.926430872735203</v>
      </c>
      <c r="R6541" s="42">
        <v>0</v>
      </c>
      <c r="S6541" s="42">
        <v>0</v>
      </c>
      <c r="T6541" s="42">
        <v>0</v>
      </c>
      <c r="U6541" s="15">
        <f t="shared" si="411"/>
        <v>902.19761747664347</v>
      </c>
    </row>
    <row r="6542" spans="6:21" x14ac:dyDescent="0.3">
      <c r="F6542" s="5">
        <f>Demand!C6542</f>
        <v>35.368776979539426</v>
      </c>
      <c r="G6542">
        <f>Irradiance!A6542*$B$2*'Technical Data'!$B$2</f>
        <v>938.32397151037912</v>
      </c>
      <c r="H6542" s="5">
        <f t="shared" si="408"/>
        <v>902.95519453083966</v>
      </c>
      <c r="I6542" s="38">
        <v>294.98599967264698</v>
      </c>
      <c r="J6542" s="35">
        <f>IF(H6542&gt;0,MIN(H6542,($B$3-L6541)/'Technical Data'!$B$5),0)</f>
        <v>0</v>
      </c>
      <c r="K6542" s="15">
        <f>IF(H6542&lt;0,MIN(ABS(H6542),(L6541*'Technical Data'!$B$4)),0)</f>
        <v>0</v>
      </c>
      <c r="L6542" s="15">
        <f>L6541+J6542*'Technical Data'!$B$5-(K6542/'Technical Data'!$B$4)</f>
        <v>382.61924487253498</v>
      </c>
      <c r="N6542" s="15">
        <f t="shared" si="409"/>
        <v>938.32397151037912</v>
      </c>
      <c r="O6542" s="36">
        <f t="shared" si="410"/>
        <v>902.95519453083966</v>
      </c>
      <c r="P6542" s="50">
        <v>259.61722269310701</v>
      </c>
      <c r="Q6542" s="50">
        <v>35.368776979539398</v>
      </c>
      <c r="R6542" s="42">
        <v>0</v>
      </c>
      <c r="S6542" s="42">
        <v>0</v>
      </c>
      <c r="T6542" s="42">
        <v>0</v>
      </c>
      <c r="U6542" s="15">
        <f t="shared" si="411"/>
        <v>938.32397151037912</v>
      </c>
    </row>
    <row r="6543" spans="6:21" x14ac:dyDescent="0.3">
      <c r="F6543" s="5">
        <f>Demand!C6543</f>
        <v>34.168540679650661</v>
      </c>
      <c r="G6543">
        <f>Irradiance!A6543*$B$2*'Technical Data'!$B$2</f>
        <v>745.11606479337092</v>
      </c>
      <c r="H6543" s="5">
        <f t="shared" si="408"/>
        <v>710.94752411372031</v>
      </c>
      <c r="I6543" s="38">
        <v>234.2461814030188</v>
      </c>
      <c r="J6543" s="35">
        <f>IF(H6543&gt;0,MIN(H6543,($B$3-L6542)/'Technical Data'!$B$5),0)</f>
        <v>0</v>
      </c>
      <c r="K6543" s="15">
        <f>IF(H6543&lt;0,MIN(ABS(H6543),(L6542*'Technical Data'!$B$4)),0)</f>
        <v>0</v>
      </c>
      <c r="L6543" s="15">
        <f>L6542+J6543*'Technical Data'!$B$5-(K6543/'Technical Data'!$B$4)</f>
        <v>382.61924487253498</v>
      </c>
      <c r="N6543" s="15">
        <f t="shared" si="409"/>
        <v>745.11606479337092</v>
      </c>
      <c r="O6543" s="36">
        <f t="shared" si="410"/>
        <v>710.94752411372031</v>
      </c>
      <c r="P6543" s="50">
        <v>200.07764072336701</v>
      </c>
      <c r="Q6543" s="50">
        <v>34.168540679650697</v>
      </c>
      <c r="R6543" s="42">
        <v>0</v>
      </c>
      <c r="S6543" s="42">
        <v>0</v>
      </c>
      <c r="T6543" s="42">
        <v>0</v>
      </c>
      <c r="U6543" s="15">
        <f t="shared" si="411"/>
        <v>745.11606479337092</v>
      </c>
    </row>
    <row r="6544" spans="6:21" x14ac:dyDescent="0.3">
      <c r="F6544" s="5">
        <f>Demand!C6544</f>
        <v>35.115900492440474</v>
      </c>
      <c r="G6544">
        <f>Irradiance!A6544*$B$2*'Technical Data'!$B$2</f>
        <v>802.95027235957332</v>
      </c>
      <c r="H6544" s="5">
        <f t="shared" si="408"/>
        <v>767.83437186713286</v>
      </c>
      <c r="I6544" s="38">
        <v>252.42783513049449</v>
      </c>
      <c r="J6544" s="35">
        <f>IF(H6544&gt;0,MIN(H6544,($B$3-L6543)/'Technical Data'!$B$5),0)</f>
        <v>0</v>
      </c>
      <c r="K6544" s="15">
        <f>IF(H6544&lt;0,MIN(ABS(H6544),(L6543*'Technical Data'!$B$4)),0)</f>
        <v>0</v>
      </c>
      <c r="L6544" s="15">
        <f>L6543+J6544*'Technical Data'!$B$5-(K6544/'Technical Data'!$B$4)</f>
        <v>382.61924487253498</v>
      </c>
      <c r="N6544" s="15">
        <f t="shared" si="409"/>
        <v>802.95027235957332</v>
      </c>
      <c r="O6544" s="36">
        <f t="shared" si="410"/>
        <v>767.83437186713286</v>
      </c>
      <c r="P6544" s="50">
        <v>95.709523541762806</v>
      </c>
      <c r="Q6544" s="50">
        <v>35.115900492440502</v>
      </c>
      <c r="R6544" s="42">
        <v>121.60241109629</v>
      </c>
      <c r="S6544" s="42">
        <v>0</v>
      </c>
      <c r="T6544" s="42">
        <v>109.442169986661</v>
      </c>
      <c r="U6544" s="15">
        <f t="shared" si="411"/>
        <v>802.95027235957332</v>
      </c>
    </row>
    <row r="6545" spans="6:21" x14ac:dyDescent="0.3">
      <c r="F6545" s="5">
        <f>Demand!C6545</f>
        <v>40.493835473921294</v>
      </c>
      <c r="G6545">
        <f>Irradiance!A6545*$B$2*'Technical Data'!$B$2</f>
        <v>638.73957220622879</v>
      </c>
      <c r="H6545" s="5">
        <f t="shared" si="408"/>
        <v>598.24573673230748</v>
      </c>
      <c r="I6545" s="38">
        <v>200.8040260704872</v>
      </c>
      <c r="J6545" s="35">
        <f>IF(H6545&gt;0,MIN(H6545,($B$3-L6544)/'Technical Data'!$B$5),0)</f>
        <v>0</v>
      </c>
      <c r="K6545" s="15">
        <f>IF(H6545&lt;0,MIN(ABS(H6545),(L6544*'Technical Data'!$B$4)),0)</f>
        <v>0</v>
      </c>
      <c r="L6545" s="15">
        <f>L6544+J6545*'Technical Data'!$B$5-(K6545/'Technical Data'!$B$4)</f>
        <v>382.61924487253498</v>
      </c>
      <c r="N6545" s="15">
        <f t="shared" si="409"/>
        <v>638.73957220622879</v>
      </c>
      <c r="O6545" s="36">
        <f t="shared" si="410"/>
        <v>598.24573673230748</v>
      </c>
      <c r="P6545" s="50">
        <v>0</v>
      </c>
      <c r="Q6545" s="50">
        <v>40.493835473921301</v>
      </c>
      <c r="R6545" s="42">
        <v>160.31019059656501</v>
      </c>
      <c r="S6545" s="42">
        <v>0</v>
      </c>
      <c r="T6545" s="42">
        <v>253.72134152357</v>
      </c>
      <c r="U6545" s="15">
        <f t="shared" si="411"/>
        <v>638.73957220622879</v>
      </c>
    </row>
    <row r="6546" spans="6:21" x14ac:dyDescent="0.3">
      <c r="F6546" s="5">
        <f>Demand!C6546</f>
        <v>46.289673397026448</v>
      </c>
      <c r="G6546">
        <f>Irradiance!A6546*$B$2*'Technical Data'!$B$2</f>
        <v>426.38710093475737</v>
      </c>
      <c r="H6546" s="5">
        <f t="shared" si="408"/>
        <v>380.09742753773094</v>
      </c>
      <c r="I6546" s="38">
        <v>134.04562713483861</v>
      </c>
      <c r="J6546" s="35">
        <f>IF(H6546&gt;0,MIN(H6546,($B$3-L6545)/'Technical Data'!$B$5),0)</f>
        <v>0</v>
      </c>
      <c r="K6546" s="15">
        <f>IF(H6546&lt;0,MIN(ABS(H6546),(L6545*'Technical Data'!$B$4)),0)</f>
        <v>0</v>
      </c>
      <c r="L6546" s="15">
        <f>L6545+J6546*'Technical Data'!$B$5-(K6546/'Technical Data'!$B$4)</f>
        <v>382.61924487253498</v>
      </c>
      <c r="N6546" s="15">
        <f t="shared" si="409"/>
        <v>426.38710093475737</v>
      </c>
      <c r="O6546" s="36">
        <f t="shared" si="410"/>
        <v>380.09742753773094</v>
      </c>
      <c r="P6546" s="50">
        <v>0</v>
      </c>
      <c r="Q6546" s="50">
        <v>46.289673397026398</v>
      </c>
      <c r="R6546" s="42">
        <v>87.755953737811893</v>
      </c>
      <c r="S6546" s="42">
        <v>0</v>
      </c>
      <c r="T6546" s="42">
        <v>332.70169988760102</v>
      </c>
      <c r="U6546" s="15">
        <f t="shared" si="411"/>
        <v>426.38710093475737</v>
      </c>
    </row>
    <row r="6547" spans="6:21" x14ac:dyDescent="0.3">
      <c r="F6547" s="5">
        <f>Demand!C6547</f>
        <v>46.767771434630347</v>
      </c>
      <c r="G6547">
        <f>Irradiance!A6547*$B$2*'Technical Data'!$B$2</f>
        <v>188.32163710268921</v>
      </c>
      <c r="H6547" s="5">
        <f t="shared" si="408"/>
        <v>141.55386566805885</v>
      </c>
      <c r="I6547" s="38">
        <v>59.203695170769421</v>
      </c>
      <c r="J6547" s="35">
        <f>IF(H6547&gt;0,MIN(H6547,($B$3-L6546)/'Technical Data'!$B$5),0)</f>
        <v>0</v>
      </c>
      <c r="K6547" s="15">
        <f>IF(H6547&lt;0,MIN(ABS(H6547),(L6546*'Technical Data'!$B$4)),0)</f>
        <v>0</v>
      </c>
      <c r="L6547" s="15">
        <f>L6546+J6547*'Technical Data'!$B$5-(K6547/'Technical Data'!$B$4)</f>
        <v>382.61924487253498</v>
      </c>
      <c r="N6547" s="15">
        <f t="shared" si="409"/>
        <v>188.32163710268921</v>
      </c>
      <c r="O6547" s="36">
        <f t="shared" si="410"/>
        <v>141.55386566805885</v>
      </c>
      <c r="P6547" s="50">
        <v>0</v>
      </c>
      <c r="Q6547" s="50">
        <v>46.767771434630298</v>
      </c>
      <c r="R6547" s="42">
        <v>12.4359237361389</v>
      </c>
      <c r="S6547" s="42">
        <v>0</v>
      </c>
      <c r="T6547" s="42">
        <v>343.89403125012598</v>
      </c>
      <c r="U6547" s="15">
        <f t="shared" si="411"/>
        <v>188.32163710268921</v>
      </c>
    </row>
    <row r="6548" spans="6:21" x14ac:dyDescent="0.3">
      <c r="F6548" s="5">
        <f>Demand!C6548</f>
        <v>41.118683484786189</v>
      </c>
      <c r="G6548">
        <f>Irradiance!A6548*$B$2*'Technical Data'!$B$2</f>
        <v>16.340967234771842</v>
      </c>
      <c r="H6548" s="5">
        <f t="shared" si="408"/>
        <v>-24.777716250014347</v>
      </c>
      <c r="I6548" s="38">
        <v>5.1371985601178061</v>
      </c>
      <c r="J6548" s="35">
        <f>IF(H6548&gt;0,MIN(H6548,($B$3-L6547)/'Technical Data'!$B$5),0)</f>
        <v>0</v>
      </c>
      <c r="K6548" s="15">
        <f>IF(H6548&lt;0,MIN(ABS(H6548),(L6547*'Technical Data'!$B$4)),0)</f>
        <v>24.777716250014347</v>
      </c>
      <c r="L6548" s="15">
        <f>L6547+J6548*'Technical Data'!$B$5-(K6548/'Technical Data'!$B$4)</f>
        <v>355.08844903918572</v>
      </c>
      <c r="N6548" s="15">
        <f t="shared" si="409"/>
        <v>16.340967234771842</v>
      </c>
      <c r="O6548" s="36">
        <f t="shared" si="410"/>
        <v>0</v>
      </c>
      <c r="P6548" s="50">
        <v>0</v>
      </c>
      <c r="Q6548" s="50">
        <v>5.1371985601177901</v>
      </c>
      <c r="R6548" s="42">
        <v>0</v>
      </c>
      <c r="S6548" s="42">
        <v>35.981484924668401</v>
      </c>
      <c r="T6548" s="42">
        <v>303.91460355605</v>
      </c>
      <c r="U6548" s="15">
        <f t="shared" si="411"/>
        <v>16.340967234771842</v>
      </c>
    </row>
    <row r="6549" spans="6:21" x14ac:dyDescent="0.3">
      <c r="F6549" s="5">
        <f>Demand!C6549</f>
        <v>30.670752484741968</v>
      </c>
      <c r="G6549">
        <f>Irradiance!A6549*$B$2*'Technical Data'!$B$2</f>
        <v>0</v>
      </c>
      <c r="H6549" s="5">
        <f t="shared" si="408"/>
        <v>-30.670752484741968</v>
      </c>
      <c r="I6549" s="38">
        <v>0</v>
      </c>
      <c r="J6549" s="35">
        <f>IF(H6549&gt;0,MIN(H6549,($B$3-L6548)/'Technical Data'!$B$5),0)</f>
        <v>0</v>
      </c>
      <c r="K6549" s="15">
        <f>IF(H6549&lt;0,MIN(ABS(H6549),(L6548*'Technical Data'!$B$4)),0)</f>
        <v>30.670752484741968</v>
      </c>
      <c r="L6549" s="15">
        <f>L6548+J6549*'Technical Data'!$B$5-(K6549/'Technical Data'!$B$4)</f>
        <v>321.00983516725023</v>
      </c>
      <c r="N6549" s="15">
        <f t="shared" si="409"/>
        <v>0</v>
      </c>
      <c r="O6549" s="36">
        <f t="shared" si="410"/>
        <v>0</v>
      </c>
      <c r="P6549" s="50">
        <v>0</v>
      </c>
      <c r="Q6549" s="50">
        <v>0</v>
      </c>
      <c r="R6549" s="42">
        <v>0</v>
      </c>
      <c r="S6549" s="42">
        <v>30.670752484742</v>
      </c>
      <c r="T6549" s="42">
        <v>269.835989684114</v>
      </c>
      <c r="U6549" s="15">
        <f t="shared" si="411"/>
        <v>0</v>
      </c>
    </row>
    <row r="6550" spans="6:21" x14ac:dyDescent="0.3">
      <c r="F6550" s="5">
        <f>Demand!C6550</f>
        <v>23.361535002938691</v>
      </c>
      <c r="G6550">
        <f>Irradiance!A6550*$B$2*'Technical Data'!$B$2</f>
        <v>0</v>
      </c>
      <c r="H6550" s="5">
        <f t="shared" si="408"/>
        <v>-23.361535002938691</v>
      </c>
      <c r="I6550" s="38">
        <v>0</v>
      </c>
      <c r="J6550" s="35">
        <f>IF(H6550&gt;0,MIN(H6550,($B$3-L6549)/'Technical Data'!$B$5),0)</f>
        <v>0</v>
      </c>
      <c r="K6550" s="15">
        <f>IF(H6550&lt;0,MIN(ABS(H6550),(L6549*'Technical Data'!$B$4)),0)</f>
        <v>23.361535002938691</v>
      </c>
      <c r="L6550" s="15">
        <f>L6549+J6550*'Technical Data'!$B$5-(K6550/'Technical Data'!$B$4)</f>
        <v>295.05257405287392</v>
      </c>
      <c r="N6550" s="15">
        <f t="shared" si="409"/>
        <v>0</v>
      </c>
      <c r="O6550" s="36">
        <f t="shared" si="410"/>
        <v>0</v>
      </c>
      <c r="P6550" s="50">
        <v>0</v>
      </c>
      <c r="Q6550" s="50">
        <v>0</v>
      </c>
      <c r="R6550" s="42">
        <v>0</v>
      </c>
      <c r="S6550" s="42">
        <v>23.361535002938702</v>
      </c>
      <c r="T6550" s="42">
        <v>243.878728569738</v>
      </c>
      <c r="U6550" s="15">
        <f t="shared" si="411"/>
        <v>0</v>
      </c>
    </row>
    <row r="6551" spans="6:21" x14ac:dyDescent="0.3">
      <c r="F6551" s="5">
        <f>Demand!C6551</f>
        <v>23.694124795974531</v>
      </c>
      <c r="G6551">
        <f>Irradiance!A6551*$B$2*'Technical Data'!$B$2</f>
        <v>0</v>
      </c>
      <c r="H6551" s="5">
        <f t="shared" si="408"/>
        <v>-23.694124795974531</v>
      </c>
      <c r="I6551" s="38">
        <v>0</v>
      </c>
      <c r="J6551" s="35">
        <f>IF(H6551&gt;0,MIN(H6551,($B$3-L6550)/'Technical Data'!$B$5),0)</f>
        <v>0</v>
      </c>
      <c r="K6551" s="15">
        <f>IF(H6551&lt;0,MIN(ABS(H6551),(L6550*'Technical Data'!$B$4)),0)</f>
        <v>23.694124795974531</v>
      </c>
      <c r="L6551" s="15">
        <f>L6550+J6551*'Technical Data'!$B$5-(K6551/'Technical Data'!$B$4)</f>
        <v>268.72576872401334</v>
      </c>
      <c r="N6551" s="15">
        <f t="shared" si="409"/>
        <v>0</v>
      </c>
      <c r="O6551" s="36">
        <f t="shared" si="410"/>
        <v>0</v>
      </c>
      <c r="P6551" s="50">
        <v>0</v>
      </c>
      <c r="Q6551" s="50">
        <v>0</v>
      </c>
      <c r="R6551" s="42">
        <v>0</v>
      </c>
      <c r="S6551" s="42">
        <v>23.694124795974499</v>
      </c>
      <c r="T6551" s="42">
        <v>217.55192324087699</v>
      </c>
      <c r="U6551" s="15">
        <f t="shared" si="411"/>
        <v>0</v>
      </c>
    </row>
    <row r="6552" spans="6:21" x14ac:dyDescent="0.3">
      <c r="F6552" s="5">
        <f>Demand!C6552</f>
        <v>24.276849185561982</v>
      </c>
      <c r="G6552">
        <f>Irradiance!A6552*$B$2*'Technical Data'!$B$2</f>
        <v>0</v>
      </c>
      <c r="H6552" s="5">
        <f t="shared" si="408"/>
        <v>-24.276849185561982</v>
      </c>
      <c r="I6552" s="38">
        <v>0</v>
      </c>
      <c r="J6552" s="35">
        <f>IF(H6552&gt;0,MIN(H6552,($B$3-L6551)/'Technical Data'!$B$5),0)</f>
        <v>0</v>
      </c>
      <c r="K6552" s="15">
        <f>IF(H6552&lt;0,MIN(ABS(H6552),(L6551*'Technical Data'!$B$4)),0)</f>
        <v>24.276849185561982</v>
      </c>
      <c r="L6552" s="15">
        <f>L6551+J6552*'Technical Data'!$B$5-(K6552/'Technical Data'!$B$4)</f>
        <v>241.75149185116669</v>
      </c>
      <c r="N6552" s="15">
        <f t="shared" si="409"/>
        <v>0</v>
      </c>
      <c r="O6552" s="36">
        <f t="shared" si="410"/>
        <v>0</v>
      </c>
      <c r="P6552" s="50">
        <v>0</v>
      </c>
      <c r="Q6552" s="50">
        <v>0</v>
      </c>
      <c r="R6552" s="42">
        <v>0</v>
      </c>
      <c r="S6552" s="42">
        <v>24.276849185562</v>
      </c>
      <c r="T6552" s="42">
        <v>190.57764636803</v>
      </c>
      <c r="U6552" s="15">
        <f t="shared" si="411"/>
        <v>0</v>
      </c>
    </row>
    <row r="6553" spans="6:21" x14ac:dyDescent="0.3">
      <c r="F6553" s="5">
        <f>Demand!C6553</f>
        <v>24.556155241846803</v>
      </c>
      <c r="G6553">
        <f>Irradiance!A6553*$B$2*'Technical Data'!$B$2</f>
        <v>0</v>
      </c>
      <c r="H6553" s="5">
        <f t="shared" si="408"/>
        <v>-24.556155241846803</v>
      </c>
      <c r="I6553" s="38">
        <v>0</v>
      </c>
      <c r="J6553" s="35">
        <f>IF(H6553&gt;0,MIN(H6553,($B$3-L6552)/'Technical Data'!$B$5),0)</f>
        <v>0</v>
      </c>
      <c r="K6553" s="15">
        <f>IF(H6553&lt;0,MIN(ABS(H6553),(L6552*'Technical Data'!$B$4)),0)</f>
        <v>24.556155241846803</v>
      </c>
      <c r="L6553" s="15">
        <f>L6552+J6553*'Technical Data'!$B$5-(K6553/'Technical Data'!$B$4)</f>
        <v>214.46687491578135</v>
      </c>
      <c r="N6553" s="15">
        <f t="shared" si="409"/>
        <v>0</v>
      </c>
      <c r="O6553" s="36">
        <f t="shared" si="410"/>
        <v>0</v>
      </c>
      <c r="P6553" s="50">
        <v>0</v>
      </c>
      <c r="Q6553" s="50">
        <v>0</v>
      </c>
      <c r="R6553" s="42">
        <v>0</v>
      </c>
      <c r="S6553" s="42">
        <v>24.556155241846799</v>
      </c>
      <c r="T6553" s="42">
        <v>163.293029432645</v>
      </c>
      <c r="U6553" s="15">
        <f t="shared" si="411"/>
        <v>0</v>
      </c>
    </row>
    <row r="6554" spans="6:21" x14ac:dyDescent="0.3">
      <c r="F6554" s="5">
        <f>Demand!C6554</f>
        <v>30.246455847471921</v>
      </c>
      <c r="G6554">
        <f>Irradiance!A6554*$B$2*'Technical Data'!$B$2</f>
        <v>0</v>
      </c>
      <c r="H6554" s="5">
        <f t="shared" si="408"/>
        <v>-30.246455847471921</v>
      </c>
      <c r="I6554" s="38">
        <v>0</v>
      </c>
      <c r="J6554" s="35">
        <f>IF(H6554&gt;0,MIN(H6554,($B$3-L6553)/'Technical Data'!$B$5),0)</f>
        <v>0</v>
      </c>
      <c r="K6554" s="15">
        <f>IF(H6554&lt;0,MIN(ABS(H6554),(L6553*'Technical Data'!$B$4)),0)</f>
        <v>30.246455847471921</v>
      </c>
      <c r="L6554" s="15">
        <f>L6553+J6554*'Technical Data'!$B$5-(K6554/'Technical Data'!$B$4)</f>
        <v>180.85970175192367</v>
      </c>
      <c r="N6554" s="15">
        <f t="shared" si="409"/>
        <v>0</v>
      </c>
      <c r="O6554" s="36">
        <f t="shared" si="410"/>
        <v>0</v>
      </c>
      <c r="P6554" s="50">
        <v>0</v>
      </c>
      <c r="Q6554" s="50">
        <v>0</v>
      </c>
      <c r="R6554" s="42">
        <v>0</v>
      </c>
      <c r="S6554" s="42">
        <v>30.2464558474719</v>
      </c>
      <c r="T6554" s="42">
        <v>129.68585626878701</v>
      </c>
      <c r="U6554" s="15">
        <f t="shared" si="411"/>
        <v>0</v>
      </c>
    </row>
    <row r="6555" spans="6:21" x14ac:dyDescent="0.3">
      <c r="F6555" s="5">
        <f>Demand!C6555</f>
        <v>28.149118141213226</v>
      </c>
      <c r="G6555">
        <f>Irradiance!A6555*$B$2*'Technical Data'!$B$2</f>
        <v>0</v>
      </c>
      <c r="H6555" s="5">
        <f t="shared" si="408"/>
        <v>-28.149118141213226</v>
      </c>
      <c r="I6555" s="38">
        <v>0</v>
      </c>
      <c r="J6555" s="35">
        <f>IF(H6555&gt;0,MIN(H6555,($B$3-L6554)/'Technical Data'!$B$5),0)</f>
        <v>0</v>
      </c>
      <c r="K6555" s="15">
        <f>IF(H6555&lt;0,MIN(ABS(H6555),(L6554*'Technical Data'!$B$4)),0)</f>
        <v>28.149118141213226</v>
      </c>
      <c r="L6555" s="15">
        <f>L6554+J6555*'Technical Data'!$B$5-(K6555/'Technical Data'!$B$4)</f>
        <v>149.58290381724231</v>
      </c>
      <c r="N6555" s="15">
        <f t="shared" si="409"/>
        <v>0</v>
      </c>
      <c r="O6555" s="36">
        <f t="shared" si="410"/>
        <v>0</v>
      </c>
      <c r="P6555" s="50">
        <v>0</v>
      </c>
      <c r="Q6555" s="50">
        <v>0</v>
      </c>
      <c r="R6555" s="42">
        <v>0</v>
      </c>
      <c r="S6555" s="42">
        <v>28.149118141213201</v>
      </c>
      <c r="T6555" s="42">
        <v>98.409058334106007</v>
      </c>
      <c r="U6555" s="15">
        <f t="shared" si="411"/>
        <v>0</v>
      </c>
    </row>
    <row r="6556" spans="6:21" x14ac:dyDescent="0.3">
      <c r="F6556" s="5">
        <f>Demand!C6556</f>
        <v>25.210696892881543</v>
      </c>
      <c r="G6556">
        <f>Irradiance!A6556*$B$2*'Technical Data'!$B$2</f>
        <v>0</v>
      </c>
      <c r="H6556" s="5">
        <f t="shared" si="408"/>
        <v>-25.210696892881543</v>
      </c>
      <c r="I6556" s="38">
        <v>0</v>
      </c>
      <c r="J6556" s="35">
        <f>IF(H6556&gt;0,MIN(H6556,($B$3-L6555)/'Technical Data'!$B$5),0)</f>
        <v>0</v>
      </c>
      <c r="K6556" s="15">
        <f>IF(H6556&lt;0,MIN(ABS(H6556),(L6555*'Technical Data'!$B$4)),0)</f>
        <v>25.210696892881543</v>
      </c>
      <c r="L6556" s="15">
        <f>L6555+J6556*'Technical Data'!$B$5-(K6556/'Technical Data'!$B$4)</f>
        <v>121.57101838070727</v>
      </c>
      <c r="N6556" s="15">
        <f t="shared" si="409"/>
        <v>0</v>
      </c>
      <c r="O6556" s="36">
        <f t="shared" si="410"/>
        <v>0</v>
      </c>
      <c r="P6556" s="50">
        <v>0</v>
      </c>
      <c r="Q6556" s="50">
        <v>0</v>
      </c>
      <c r="R6556" s="42">
        <v>0</v>
      </c>
      <c r="S6556" s="42">
        <v>25.210696892881501</v>
      </c>
      <c r="T6556" s="42">
        <v>70.397172897570996</v>
      </c>
      <c r="U6556" s="15">
        <f t="shared" si="411"/>
        <v>0</v>
      </c>
    </row>
    <row r="6557" spans="6:21" x14ac:dyDescent="0.3">
      <c r="F6557" s="5">
        <f>Demand!C6557</f>
        <v>21.441654275040438</v>
      </c>
      <c r="G6557">
        <f>Irradiance!A6557*$B$2*'Technical Data'!$B$2</f>
        <v>0</v>
      </c>
      <c r="H6557" s="5">
        <f t="shared" si="408"/>
        <v>-21.441654275040438</v>
      </c>
      <c r="I6557" s="38">
        <v>0</v>
      </c>
      <c r="J6557" s="35">
        <f>IF(H6557&gt;0,MIN(H6557,($B$3-L6556)/'Technical Data'!$B$5),0)</f>
        <v>0</v>
      </c>
      <c r="K6557" s="15">
        <f>IF(H6557&lt;0,MIN(ABS(H6557),(L6556*'Technical Data'!$B$4)),0)</f>
        <v>21.441654275040438</v>
      </c>
      <c r="L6557" s="15">
        <f>L6556+J6557*'Technical Data'!$B$5-(K6557/'Technical Data'!$B$4)</f>
        <v>97.746958075106789</v>
      </c>
      <c r="N6557" s="15">
        <f t="shared" si="409"/>
        <v>0</v>
      </c>
      <c r="O6557" s="36">
        <f t="shared" si="410"/>
        <v>0</v>
      </c>
      <c r="P6557" s="50">
        <v>0</v>
      </c>
      <c r="Q6557" s="50">
        <v>0</v>
      </c>
      <c r="R6557" s="42">
        <v>0</v>
      </c>
      <c r="S6557" s="42">
        <v>21.441654275040399</v>
      </c>
      <c r="T6557" s="42">
        <v>46.573112591970499</v>
      </c>
      <c r="U6557" s="15">
        <f t="shared" si="411"/>
        <v>0</v>
      </c>
    </row>
    <row r="6558" spans="6:21" x14ac:dyDescent="0.3">
      <c r="F6558" s="5">
        <f>Demand!C6558</f>
        <v>17.518839650440029</v>
      </c>
      <c r="G6558">
        <f>Irradiance!A6558*$B$2*'Technical Data'!$B$2</f>
        <v>0</v>
      </c>
      <c r="H6558" s="5">
        <f t="shared" si="408"/>
        <v>-17.518839650440029</v>
      </c>
      <c r="I6558" s="38">
        <v>0</v>
      </c>
      <c r="J6558" s="35">
        <f>IF(H6558&gt;0,MIN(H6558,($B$3-L6557)/'Technical Data'!$B$5),0)</f>
        <v>0</v>
      </c>
      <c r="K6558" s="15">
        <f>IF(H6558&lt;0,MIN(ABS(H6558),(L6557*'Technical Data'!$B$4)),0)</f>
        <v>17.518839650440029</v>
      </c>
      <c r="L6558" s="15">
        <f>L6557+J6558*'Technical Data'!$B$5-(K6558/'Technical Data'!$B$4)</f>
        <v>78.281580685728983</v>
      </c>
      <c r="N6558" s="15">
        <f t="shared" si="409"/>
        <v>0</v>
      </c>
      <c r="O6558" s="36">
        <f t="shared" si="410"/>
        <v>0</v>
      </c>
      <c r="P6558" s="50">
        <v>0</v>
      </c>
      <c r="Q6558" s="50">
        <v>0</v>
      </c>
      <c r="R6558" s="42">
        <v>0</v>
      </c>
      <c r="S6558" s="42">
        <v>17.51883965044</v>
      </c>
      <c r="T6558" s="42">
        <v>27.1077352025927</v>
      </c>
      <c r="U6558" s="15">
        <f t="shared" si="411"/>
        <v>0</v>
      </c>
    </row>
    <row r="6559" spans="6:21" x14ac:dyDescent="0.3">
      <c r="F6559" s="5">
        <f>Demand!C6559</f>
        <v>14.341369828430429</v>
      </c>
      <c r="G6559">
        <f>Irradiance!A6559*$B$2*'Technical Data'!$B$2</f>
        <v>0</v>
      </c>
      <c r="H6559" s="5">
        <f t="shared" si="408"/>
        <v>-14.341369828430429</v>
      </c>
      <c r="I6559" s="38">
        <v>0</v>
      </c>
      <c r="J6559" s="35">
        <f>IF(H6559&gt;0,MIN(H6559,($B$3-L6558)/'Technical Data'!$B$5),0)</f>
        <v>0</v>
      </c>
      <c r="K6559" s="15">
        <f>IF(H6559&lt;0,MIN(ABS(H6559),(L6558*'Technical Data'!$B$4)),0)</f>
        <v>14.341369828430429</v>
      </c>
      <c r="L6559" s="15">
        <f>L6558+J6559*'Technical Data'!$B$5-(K6559/'Technical Data'!$B$4)</f>
        <v>62.346725320806286</v>
      </c>
      <c r="N6559" s="15">
        <f t="shared" si="409"/>
        <v>0</v>
      </c>
      <c r="O6559" s="36">
        <f t="shared" si="410"/>
        <v>0</v>
      </c>
      <c r="P6559" s="50">
        <v>0</v>
      </c>
      <c r="Q6559" s="50">
        <v>0</v>
      </c>
      <c r="R6559" s="42">
        <v>0</v>
      </c>
      <c r="S6559" s="42">
        <v>14.3413698284304</v>
      </c>
      <c r="T6559" s="42">
        <v>11.172879837669999</v>
      </c>
      <c r="U6559" s="15">
        <f t="shared" si="411"/>
        <v>0</v>
      </c>
    </row>
    <row r="6560" spans="6:21" x14ac:dyDescent="0.3">
      <c r="F6560" s="5">
        <f>Demand!C6560</f>
        <v>11.667261990410534</v>
      </c>
      <c r="G6560">
        <f>Irradiance!A6560*$B$2*'Technical Data'!$B$2</f>
        <v>5.1265779560068525</v>
      </c>
      <c r="H6560" s="5">
        <f t="shared" si="408"/>
        <v>-6.5406840344036814</v>
      </c>
      <c r="I6560" s="38">
        <v>1.611670136507547</v>
      </c>
      <c r="J6560" s="35">
        <f>IF(H6560&gt;0,MIN(H6560,($B$3-L6559)/'Technical Data'!$B$5),0)</f>
        <v>0</v>
      </c>
      <c r="K6560" s="15">
        <f>IF(H6560&lt;0,MIN(ABS(H6560),(L6559*'Technical Data'!$B$4)),0)</f>
        <v>6.5406840344036814</v>
      </c>
      <c r="L6560" s="15">
        <f>L6559+J6560*'Technical Data'!$B$5-(K6560/'Technical Data'!$B$4)</f>
        <v>55.079298615913309</v>
      </c>
      <c r="N6560" s="15">
        <f t="shared" si="409"/>
        <v>5.1265779560068525</v>
      </c>
      <c r="O6560" s="36">
        <f t="shared" si="410"/>
        <v>0</v>
      </c>
      <c r="P6560" s="50">
        <v>0</v>
      </c>
      <c r="Q6560" s="50">
        <v>1.6116701365075401</v>
      </c>
      <c r="R6560" s="42">
        <v>0</v>
      </c>
      <c r="S6560" s="42">
        <v>10.055591853903</v>
      </c>
      <c r="T6560" s="42">
        <v>1.4247896977159799E-15</v>
      </c>
      <c r="U6560" s="15">
        <f t="shared" si="411"/>
        <v>5.1265779560068525</v>
      </c>
    </row>
    <row r="6561" spans="6:21" x14ac:dyDescent="0.3">
      <c r="F6561" s="5">
        <f>Demand!C6561</f>
        <v>9.1669603542291398</v>
      </c>
      <c r="G6561">
        <f>Irradiance!A6561*$B$2*'Technical Data'!$B$2</f>
        <v>199.05540969807853</v>
      </c>
      <c r="H6561" s="5">
        <f t="shared" si="408"/>
        <v>189.8884493438494</v>
      </c>
      <c r="I6561" s="38">
        <v>62.578129519082097</v>
      </c>
      <c r="J6561" s="35">
        <f>IF(H6561&gt;0,MIN(H6561,($B$3-L6560)/'Technical Data'!$B$5),0)</f>
        <v>189.8884493438494</v>
      </c>
      <c r="K6561" s="15">
        <f>IF(H6561&lt;0,MIN(ABS(H6561),(L6560*'Technical Data'!$B$4)),0)</f>
        <v>0</v>
      </c>
      <c r="L6561" s="15">
        <f>L6560+J6561*'Technical Data'!$B$5-(K6561/'Technical Data'!$B$4)</f>
        <v>225.97890302537778</v>
      </c>
      <c r="N6561" s="15">
        <f t="shared" si="409"/>
        <v>9.1669603542291327</v>
      </c>
      <c r="O6561" s="36">
        <f t="shared" si="410"/>
        <v>0</v>
      </c>
      <c r="P6561" s="50">
        <v>53.411169164852801</v>
      </c>
      <c r="Q6561" s="50">
        <v>9.1669603542291398</v>
      </c>
      <c r="R6561" s="42">
        <v>0</v>
      </c>
      <c r="S6561" s="42">
        <v>1.2823107279443799E-15</v>
      </c>
      <c r="T6561" s="42">
        <v>0</v>
      </c>
      <c r="U6561" s="15">
        <f t="shared" si="411"/>
        <v>9.1669603542291327</v>
      </c>
    </row>
    <row r="6562" spans="6:21" x14ac:dyDescent="0.3">
      <c r="F6562" s="5">
        <f>Demand!C6562</f>
        <v>7.1962184140255916</v>
      </c>
      <c r="G6562">
        <f>Irradiance!A6562*$B$2*'Technical Data'!$B$2</f>
        <v>428.38967044882259</v>
      </c>
      <c r="H6562" s="5">
        <f t="shared" si="408"/>
        <v>421.19345203479702</v>
      </c>
      <c r="I6562" s="38">
        <v>134.67518578191189</v>
      </c>
      <c r="J6562" s="35">
        <f>IF(H6562&gt;0,MIN(H6562,($B$3-L6561)/'Technical Data'!$B$5),0)</f>
        <v>174.04482427461912</v>
      </c>
      <c r="K6562" s="15">
        <f>IF(H6562&lt;0,MIN(ABS(H6562),(L6561*'Technical Data'!$B$4)),0)</f>
        <v>0</v>
      </c>
      <c r="L6562" s="15">
        <f>L6561+J6562*'Technical Data'!$B$5-(K6562/'Technical Data'!$B$4)</f>
        <v>382.61924487253498</v>
      </c>
      <c r="N6562" s="15">
        <f t="shared" si="409"/>
        <v>254.34484617420347</v>
      </c>
      <c r="O6562" s="36">
        <f t="shared" si="410"/>
        <v>247.14862776017787</v>
      </c>
      <c r="P6562" s="50">
        <v>127.478967367886</v>
      </c>
      <c r="Q6562" s="50">
        <v>7.1962184140255898</v>
      </c>
      <c r="R6562" s="42">
        <v>0</v>
      </c>
      <c r="S6562" s="42">
        <v>0</v>
      </c>
      <c r="T6562" s="42">
        <v>0</v>
      </c>
      <c r="U6562" s="15">
        <f t="shared" si="411"/>
        <v>254.34484617420347</v>
      </c>
    </row>
    <row r="6563" spans="6:21" x14ac:dyDescent="0.3">
      <c r="F6563" s="5">
        <f>Demand!C6563</f>
        <v>6.0300031509444825</v>
      </c>
      <c r="G6563">
        <f>Irradiance!A6563*$B$2*'Technical Data'!$B$2</f>
        <v>630.32878024715501</v>
      </c>
      <c r="H6563" s="5">
        <f t="shared" si="408"/>
        <v>624.29877709621053</v>
      </c>
      <c r="I6563" s="38">
        <v>198.15987975277949</v>
      </c>
      <c r="J6563" s="35">
        <f>IF(H6563&gt;0,MIN(H6563,($B$3-L6562)/'Technical Data'!$B$5),0)</f>
        <v>0</v>
      </c>
      <c r="K6563" s="15">
        <f>IF(H6563&lt;0,MIN(ABS(H6563),(L6562*'Technical Data'!$B$4)),0)</f>
        <v>0</v>
      </c>
      <c r="L6563" s="15">
        <f>L6562+J6563*'Technical Data'!$B$5-(K6563/'Technical Data'!$B$4)</f>
        <v>382.61924487253498</v>
      </c>
      <c r="N6563" s="15">
        <f t="shared" si="409"/>
        <v>630.32878024715501</v>
      </c>
      <c r="O6563" s="36">
        <f t="shared" si="410"/>
        <v>624.29877709621053</v>
      </c>
      <c r="P6563" s="50">
        <v>192.12987660183401</v>
      </c>
      <c r="Q6563" s="50">
        <v>6.0300031509444798</v>
      </c>
      <c r="R6563" s="42">
        <v>0</v>
      </c>
      <c r="S6563" s="42">
        <v>0</v>
      </c>
      <c r="T6563" s="42">
        <v>0</v>
      </c>
      <c r="U6563" s="15">
        <f t="shared" si="411"/>
        <v>630.32878024715501</v>
      </c>
    </row>
    <row r="6564" spans="6:21" x14ac:dyDescent="0.3">
      <c r="F6564" s="5">
        <f>Demand!C6564</f>
        <v>6.0644618285953209</v>
      </c>
      <c r="G6564">
        <f>Irradiance!A6564*$B$2*'Technical Data'!$B$2</f>
        <v>779.88067155754243</v>
      </c>
      <c r="H6564" s="5">
        <f t="shared" si="408"/>
        <v>773.81620972894711</v>
      </c>
      <c r="I6564" s="38">
        <v>245.17531951621061</v>
      </c>
      <c r="J6564" s="35">
        <f>IF(H6564&gt;0,MIN(H6564,($B$3-L6563)/'Technical Data'!$B$5),0)</f>
        <v>0</v>
      </c>
      <c r="K6564" s="15">
        <f>IF(H6564&lt;0,MIN(ABS(H6564),(L6563*'Technical Data'!$B$4)),0)</f>
        <v>0</v>
      </c>
      <c r="L6564" s="15">
        <f>L6563+J6564*'Technical Data'!$B$5-(K6564/'Technical Data'!$B$4)</f>
        <v>382.61924487253498</v>
      </c>
      <c r="N6564" s="15">
        <f t="shared" si="409"/>
        <v>779.88067155754243</v>
      </c>
      <c r="O6564" s="36">
        <f t="shared" si="410"/>
        <v>773.81620972894711</v>
      </c>
      <c r="P6564" s="50">
        <v>239.11085768761399</v>
      </c>
      <c r="Q6564" s="50">
        <v>6.06446182859532</v>
      </c>
      <c r="R6564" s="42">
        <v>0</v>
      </c>
      <c r="S6564" s="42">
        <v>0</v>
      </c>
      <c r="T6564" s="42">
        <v>0</v>
      </c>
      <c r="U6564" s="15">
        <f t="shared" si="411"/>
        <v>779.88067155754243</v>
      </c>
    </row>
    <row r="6565" spans="6:21" x14ac:dyDescent="0.3">
      <c r="F6565" s="5">
        <f>Demand!C6565</f>
        <v>6.9621968814835293</v>
      </c>
      <c r="G6565">
        <f>Irradiance!A6565*$B$2*'Technical Data'!$B$2</f>
        <v>867.59321627359725</v>
      </c>
      <c r="H6565" s="5">
        <f t="shared" si="408"/>
        <v>860.63101939211367</v>
      </c>
      <c r="I6565" s="38">
        <v>272.74998825801941</v>
      </c>
      <c r="J6565" s="35">
        <f>IF(H6565&gt;0,MIN(H6565,($B$3-L6564)/'Technical Data'!$B$5),0)</f>
        <v>0</v>
      </c>
      <c r="K6565" s="15">
        <f>IF(H6565&lt;0,MIN(ABS(H6565),(L6564*'Technical Data'!$B$4)),0)</f>
        <v>0</v>
      </c>
      <c r="L6565" s="15">
        <f>L6564+J6565*'Technical Data'!$B$5-(K6565/'Technical Data'!$B$4)</f>
        <v>382.61924487253498</v>
      </c>
      <c r="N6565" s="15">
        <f t="shared" si="409"/>
        <v>867.59321627359725</v>
      </c>
      <c r="O6565" s="36">
        <f t="shared" si="410"/>
        <v>860.63101939211367</v>
      </c>
      <c r="P6565" s="50">
        <v>265.78779137653498</v>
      </c>
      <c r="Q6565" s="50">
        <v>6.9621968814835302</v>
      </c>
      <c r="R6565" s="42">
        <v>0</v>
      </c>
      <c r="S6565" s="42">
        <v>0</v>
      </c>
      <c r="T6565" s="42">
        <v>0</v>
      </c>
      <c r="U6565" s="15">
        <f t="shared" si="411"/>
        <v>867.59321627359725</v>
      </c>
    </row>
    <row r="6566" spans="6:21" x14ac:dyDescent="0.3">
      <c r="F6566" s="5">
        <f>Demand!C6566</f>
        <v>9.2104311157523107</v>
      </c>
      <c r="G6566">
        <f>Irradiance!A6566*$B$2*'Technical Data'!$B$2</f>
        <v>890.66281707562791</v>
      </c>
      <c r="H6566" s="5">
        <f t="shared" si="408"/>
        <v>881.45238595987564</v>
      </c>
      <c r="I6566" s="38">
        <v>280.00250387230341</v>
      </c>
      <c r="J6566" s="35">
        <f>IF(H6566&gt;0,MIN(H6566,($B$3-L6565)/'Technical Data'!$B$5),0)</f>
        <v>0</v>
      </c>
      <c r="K6566" s="15">
        <f>IF(H6566&lt;0,MIN(ABS(H6566),(L6565*'Technical Data'!$B$4)),0)</f>
        <v>0</v>
      </c>
      <c r="L6566" s="15">
        <f>L6565+J6566*'Technical Data'!$B$5-(K6566/'Technical Data'!$B$4)</f>
        <v>382.61924487253498</v>
      </c>
      <c r="N6566" s="15">
        <f t="shared" si="409"/>
        <v>890.66281707562791</v>
      </c>
      <c r="O6566" s="36">
        <f t="shared" si="410"/>
        <v>881.45238595987564</v>
      </c>
      <c r="P6566" s="50">
        <v>270.79207275655</v>
      </c>
      <c r="Q6566" s="50">
        <v>9.2104311157523107</v>
      </c>
      <c r="R6566" s="42">
        <v>0</v>
      </c>
      <c r="S6566" s="42">
        <v>0</v>
      </c>
      <c r="T6566" s="42">
        <v>0</v>
      </c>
      <c r="U6566" s="15">
        <f t="shared" si="411"/>
        <v>890.66281707562791</v>
      </c>
    </row>
    <row r="6567" spans="6:21" x14ac:dyDescent="0.3">
      <c r="F6567" s="5">
        <f>Demand!C6567</f>
        <v>12.220231596315655</v>
      </c>
      <c r="G6567">
        <f>Irradiance!A6567*$B$2*'Technical Data'!$B$2</f>
        <v>853.0946129917653</v>
      </c>
      <c r="H6567" s="5">
        <f t="shared" si="408"/>
        <v>840.87438139544963</v>
      </c>
      <c r="I6567" s="38">
        <v>268.19198365320898</v>
      </c>
      <c r="J6567" s="35">
        <f>IF(H6567&gt;0,MIN(H6567,($B$3-L6566)/'Technical Data'!$B$5),0)</f>
        <v>0</v>
      </c>
      <c r="K6567" s="15">
        <f>IF(H6567&lt;0,MIN(ABS(H6567),(L6566*'Technical Data'!$B$4)),0)</f>
        <v>0</v>
      </c>
      <c r="L6567" s="15">
        <f>L6566+J6567*'Technical Data'!$B$5-(K6567/'Technical Data'!$B$4)</f>
        <v>382.61924487253498</v>
      </c>
      <c r="N6567" s="15">
        <f t="shared" si="409"/>
        <v>853.0946129917653</v>
      </c>
      <c r="O6567" s="36">
        <f t="shared" si="410"/>
        <v>840.87438139544963</v>
      </c>
      <c r="P6567" s="50">
        <v>255.971752056892</v>
      </c>
      <c r="Q6567" s="50">
        <v>12.220231596315701</v>
      </c>
      <c r="R6567" s="42">
        <v>0</v>
      </c>
      <c r="S6567" s="42">
        <v>0</v>
      </c>
      <c r="T6567" s="42">
        <v>0</v>
      </c>
      <c r="U6567" s="15">
        <f t="shared" si="411"/>
        <v>853.0946129917653</v>
      </c>
    </row>
    <row r="6568" spans="6:21" x14ac:dyDescent="0.3">
      <c r="F6568" s="5">
        <f>Demand!C6568</f>
        <v>15.394930878215668</v>
      </c>
      <c r="G6568">
        <f>Irradiance!A6568*$B$2*'Technical Data'!$B$2</f>
        <v>749.84212884656483</v>
      </c>
      <c r="H6568" s="5">
        <f t="shared" si="408"/>
        <v>734.4471979683492</v>
      </c>
      <c r="I6568" s="38">
        <v>235.7319398101117</v>
      </c>
      <c r="J6568" s="35">
        <f>IF(H6568&gt;0,MIN(H6568,($B$3-L6567)/'Technical Data'!$B$5),0)</f>
        <v>0</v>
      </c>
      <c r="K6568" s="15">
        <f>IF(H6568&lt;0,MIN(ABS(H6568),(L6567*'Technical Data'!$B$4)),0)</f>
        <v>0</v>
      </c>
      <c r="L6568" s="15">
        <f>L6567+J6568*'Technical Data'!$B$5-(K6568/'Technical Data'!$B$4)</f>
        <v>382.61924487253498</v>
      </c>
      <c r="N6568" s="15">
        <f t="shared" si="409"/>
        <v>749.84212884656483</v>
      </c>
      <c r="O6568" s="36">
        <f t="shared" si="410"/>
        <v>734.4471979683492</v>
      </c>
      <c r="P6568" s="50">
        <v>86.066715457853206</v>
      </c>
      <c r="Q6568" s="50">
        <v>15.3949308782157</v>
      </c>
      <c r="R6568" s="42">
        <v>134.27029347404201</v>
      </c>
      <c r="S6568" s="42">
        <v>0</v>
      </c>
      <c r="T6568" s="42">
        <v>120.843264126637</v>
      </c>
      <c r="U6568" s="15">
        <f t="shared" si="411"/>
        <v>749.84212884656483</v>
      </c>
    </row>
    <row r="6569" spans="6:21" x14ac:dyDescent="0.3">
      <c r="F6569" s="5">
        <f>Demand!C6569</f>
        <v>18.676088893156294</v>
      </c>
      <c r="G6569">
        <f>Irradiance!A6569*$B$2*'Technical Data'!$B$2</f>
        <v>588.19471767122366</v>
      </c>
      <c r="H6569" s="5">
        <f t="shared" si="408"/>
        <v>569.51862877806741</v>
      </c>
      <c r="I6569" s="38">
        <v>184.91396581835809</v>
      </c>
      <c r="J6569" s="35">
        <f>IF(H6569&gt;0,MIN(H6569,($B$3-L6568)/'Technical Data'!$B$5),0)</f>
        <v>0</v>
      </c>
      <c r="K6569" s="15">
        <f>IF(H6569&lt;0,MIN(ABS(H6569),(L6568*'Technical Data'!$B$4)),0)</f>
        <v>0</v>
      </c>
      <c r="L6569" s="15">
        <f>L6568+J6569*'Technical Data'!$B$5-(K6569/'Technical Data'!$B$4)</f>
        <v>382.61924487253498</v>
      </c>
      <c r="N6569" s="15">
        <f t="shared" si="409"/>
        <v>588.19471767122366</v>
      </c>
      <c r="O6569" s="36">
        <f t="shared" si="410"/>
        <v>569.51862877806741</v>
      </c>
      <c r="P6569" s="50">
        <v>0</v>
      </c>
      <c r="Q6569" s="50">
        <v>18.676088893156301</v>
      </c>
      <c r="R6569" s="42">
        <v>166.23787692520099</v>
      </c>
      <c r="S6569" s="42">
        <v>0</v>
      </c>
      <c r="T6569" s="42">
        <v>270.45735335931897</v>
      </c>
      <c r="U6569" s="15">
        <f t="shared" si="411"/>
        <v>588.19471767122366</v>
      </c>
    </row>
    <row r="6570" spans="6:21" x14ac:dyDescent="0.3">
      <c r="F6570" s="5">
        <f>Demand!C6570</f>
        <v>22.139122841892561</v>
      </c>
      <c r="G6570">
        <f>Irradiance!A6570*$B$2*'Technical Data'!$B$2</f>
        <v>381.36933825857221</v>
      </c>
      <c r="H6570" s="5">
        <f t="shared" si="408"/>
        <v>359.23021541667964</v>
      </c>
      <c r="I6570" s="38">
        <v>119.8931487486317</v>
      </c>
      <c r="J6570" s="35">
        <f>IF(H6570&gt;0,MIN(H6570,($B$3-L6569)/'Technical Data'!$B$5),0)</f>
        <v>0</v>
      </c>
      <c r="K6570" s="15">
        <f>IF(H6570&lt;0,MIN(ABS(H6570),(L6569*'Technical Data'!$B$4)),0)</f>
        <v>0</v>
      </c>
      <c r="L6570" s="15">
        <f>L6569+J6570*'Technical Data'!$B$5-(K6570/'Technical Data'!$B$4)</f>
        <v>382.61924487253498</v>
      </c>
      <c r="N6570" s="15">
        <f t="shared" si="409"/>
        <v>381.36933825857221</v>
      </c>
      <c r="O6570" s="36">
        <f t="shared" si="410"/>
        <v>359.23021541667964</v>
      </c>
      <c r="P6570" s="50">
        <v>0</v>
      </c>
      <c r="Q6570" s="50">
        <v>22.1391228418926</v>
      </c>
      <c r="R6570" s="42">
        <v>97.754025906738903</v>
      </c>
      <c r="S6570" s="42">
        <v>0</v>
      </c>
      <c r="T6570" s="42">
        <v>358.43597667538398</v>
      </c>
      <c r="U6570" s="15">
        <f t="shared" si="411"/>
        <v>381.36933825857221</v>
      </c>
    </row>
    <row r="6571" spans="6:21" x14ac:dyDescent="0.3">
      <c r="F6571" s="5">
        <f>Demand!C6571</f>
        <v>26.059128388430533</v>
      </c>
      <c r="G6571">
        <f>Irradiance!A6571*$B$2*'Technical Data'!$B$2</f>
        <v>159.48463610015065</v>
      </c>
      <c r="H6571" s="5">
        <f t="shared" si="408"/>
        <v>133.42550771172012</v>
      </c>
      <c r="I6571" s="38">
        <v>50.138050652914472</v>
      </c>
      <c r="J6571" s="35">
        <f>IF(H6571&gt;0,MIN(H6571,($B$3-L6570)/'Technical Data'!$B$5),0)</f>
        <v>0</v>
      </c>
      <c r="K6571" s="15">
        <f>IF(H6571&lt;0,MIN(ABS(H6571),(L6570*'Technical Data'!$B$4)),0)</f>
        <v>0</v>
      </c>
      <c r="L6571" s="15">
        <f>L6570+J6571*'Technical Data'!$B$5-(K6571/'Technical Data'!$B$4)</f>
        <v>382.61924487253498</v>
      </c>
      <c r="N6571" s="15">
        <f t="shared" si="409"/>
        <v>159.48463610015065</v>
      </c>
      <c r="O6571" s="36">
        <f t="shared" si="410"/>
        <v>133.42550771172012</v>
      </c>
      <c r="P6571" s="50">
        <v>0</v>
      </c>
      <c r="Q6571" s="50">
        <v>26.059128388430501</v>
      </c>
      <c r="R6571" s="42">
        <v>24.078922264483801</v>
      </c>
      <c r="S6571" s="42">
        <v>0</v>
      </c>
      <c r="T6571" s="42">
        <v>380.10700671341903</v>
      </c>
      <c r="U6571" s="15">
        <f t="shared" si="411"/>
        <v>159.48463610015065</v>
      </c>
    </row>
    <row r="6572" spans="6:21" x14ac:dyDescent="0.3">
      <c r="F6572" s="5">
        <f>Demand!C6572</f>
        <v>29.827831888257958</v>
      </c>
      <c r="G6572">
        <f>Irradiance!A6572*$B$2*'Technical Data'!$B$2</f>
        <v>1.3617472695643202</v>
      </c>
      <c r="H6572" s="5">
        <f t="shared" si="408"/>
        <v>-28.466084618693639</v>
      </c>
      <c r="I6572" s="38">
        <v>0.42809988000981719</v>
      </c>
      <c r="J6572" s="35">
        <f>IF(H6572&gt;0,MIN(H6572,($B$3-L6571)/'Technical Data'!$B$5),0)</f>
        <v>0</v>
      </c>
      <c r="K6572" s="15">
        <f>IF(H6572&lt;0,MIN(ABS(H6572),(L6571*'Technical Data'!$B$4)),0)</f>
        <v>28.466084618693639</v>
      </c>
      <c r="L6572" s="15">
        <f>L6571+J6572*'Technical Data'!$B$5-(K6572/'Technical Data'!$B$4)</f>
        <v>350.99026196287537</v>
      </c>
      <c r="N6572" s="15">
        <f t="shared" si="409"/>
        <v>1.3617472695643202</v>
      </c>
      <c r="O6572" s="36">
        <f t="shared" si="410"/>
        <v>0</v>
      </c>
      <c r="P6572" s="50">
        <v>0</v>
      </c>
      <c r="Q6572" s="50">
        <v>0.42809988000981603</v>
      </c>
      <c r="R6572" s="42">
        <v>0</v>
      </c>
      <c r="S6572" s="42">
        <v>29.399732008248101</v>
      </c>
      <c r="T6572" s="42">
        <v>347.44063781536602</v>
      </c>
      <c r="U6572" s="15">
        <f t="shared" si="411"/>
        <v>1.3617472695643202</v>
      </c>
    </row>
    <row r="6573" spans="6:21" x14ac:dyDescent="0.3">
      <c r="F6573" s="5">
        <f>Demand!C6573</f>
        <v>32.346473561578797</v>
      </c>
      <c r="G6573">
        <f>Irradiance!A6573*$B$2*'Technical Data'!$B$2</f>
        <v>0</v>
      </c>
      <c r="H6573" s="5">
        <f t="shared" si="408"/>
        <v>-32.346473561578797</v>
      </c>
      <c r="I6573" s="38">
        <v>0</v>
      </c>
      <c r="J6573" s="35">
        <f>IF(H6573&gt;0,MIN(H6573,($B$3-L6572)/'Technical Data'!$B$5),0)</f>
        <v>0</v>
      </c>
      <c r="K6573" s="15">
        <f>IF(H6573&lt;0,MIN(ABS(H6573),(L6572*'Technical Data'!$B$4)),0)</f>
        <v>32.346473561578797</v>
      </c>
      <c r="L6573" s="15">
        <f>L6572+J6573*'Technical Data'!$B$5-(K6573/'Technical Data'!$B$4)</f>
        <v>315.04973578334335</v>
      </c>
      <c r="N6573" s="15">
        <f t="shared" si="409"/>
        <v>0</v>
      </c>
      <c r="O6573" s="36">
        <f t="shared" si="410"/>
        <v>0</v>
      </c>
      <c r="P6573" s="50">
        <v>0</v>
      </c>
      <c r="Q6573" s="50">
        <v>0</v>
      </c>
      <c r="R6573" s="42">
        <v>0</v>
      </c>
      <c r="S6573" s="42">
        <v>32.346473561578797</v>
      </c>
      <c r="T6573" s="42">
        <v>311.500111635834</v>
      </c>
      <c r="U6573" s="15">
        <f t="shared" si="411"/>
        <v>0</v>
      </c>
    </row>
    <row r="6574" spans="6:21" x14ac:dyDescent="0.3">
      <c r="F6574" s="5">
        <f>Demand!C6574</f>
        <v>33.650708508051309</v>
      </c>
      <c r="G6574">
        <f>Irradiance!A6574*$B$2*'Technical Data'!$B$2</f>
        <v>0</v>
      </c>
      <c r="H6574" s="5">
        <f t="shared" si="408"/>
        <v>-33.650708508051309</v>
      </c>
      <c r="I6574" s="38">
        <v>0</v>
      </c>
      <c r="J6574" s="35">
        <f>IF(H6574&gt;0,MIN(H6574,($B$3-L6573)/'Technical Data'!$B$5),0)</f>
        <v>0</v>
      </c>
      <c r="K6574" s="15">
        <f>IF(H6574&lt;0,MIN(ABS(H6574),(L6573*'Technical Data'!$B$4)),0)</f>
        <v>33.650708508051309</v>
      </c>
      <c r="L6574" s="15">
        <f>L6573+J6574*'Technical Data'!$B$5-(K6574/'Technical Data'!$B$4)</f>
        <v>277.66005966328635</v>
      </c>
      <c r="N6574" s="15">
        <f t="shared" si="409"/>
        <v>0</v>
      </c>
      <c r="O6574" s="36">
        <f t="shared" si="410"/>
        <v>0</v>
      </c>
      <c r="P6574" s="50">
        <v>0</v>
      </c>
      <c r="Q6574" s="50">
        <v>0</v>
      </c>
      <c r="R6574" s="42">
        <v>0</v>
      </c>
      <c r="S6574" s="42">
        <v>33.650708508051302</v>
      </c>
      <c r="T6574" s="42">
        <v>274.110435515777</v>
      </c>
      <c r="U6574" s="15">
        <f t="shared" si="411"/>
        <v>0</v>
      </c>
    </row>
    <row r="6575" spans="6:21" x14ac:dyDescent="0.3">
      <c r="F6575" s="5">
        <f>Demand!C6575</f>
        <v>34.088198609960187</v>
      </c>
      <c r="G6575">
        <f>Irradiance!A6575*$B$2*'Technical Data'!$B$2</f>
        <v>0</v>
      </c>
      <c r="H6575" s="5">
        <f t="shared" si="408"/>
        <v>-34.088198609960187</v>
      </c>
      <c r="I6575" s="38">
        <v>0</v>
      </c>
      <c r="J6575" s="35">
        <f>IF(H6575&gt;0,MIN(H6575,($B$3-L6574)/'Technical Data'!$B$5),0)</f>
        <v>0</v>
      </c>
      <c r="K6575" s="15">
        <f>IF(H6575&lt;0,MIN(ABS(H6575),(L6574*'Technical Data'!$B$4)),0)</f>
        <v>34.088198609960187</v>
      </c>
      <c r="L6575" s="15">
        <f>L6574+J6575*'Technical Data'!$B$5-(K6575/'Technical Data'!$B$4)</f>
        <v>239.78428342999726</v>
      </c>
      <c r="N6575" s="15">
        <f t="shared" si="409"/>
        <v>0</v>
      </c>
      <c r="O6575" s="36">
        <f t="shared" si="410"/>
        <v>0</v>
      </c>
      <c r="P6575" s="50">
        <v>0</v>
      </c>
      <c r="Q6575" s="50">
        <v>0</v>
      </c>
      <c r="R6575" s="42">
        <v>0</v>
      </c>
      <c r="S6575" s="42">
        <v>34.088198609960202</v>
      </c>
      <c r="T6575" s="42">
        <v>236.234659282488</v>
      </c>
      <c r="U6575" s="15">
        <f t="shared" si="411"/>
        <v>0</v>
      </c>
    </row>
    <row r="6576" spans="6:21" x14ac:dyDescent="0.3">
      <c r="F6576" s="5">
        <f>Demand!C6576</f>
        <v>33.500965344823072</v>
      </c>
      <c r="G6576">
        <f>Irradiance!A6576*$B$2*'Technical Data'!$B$2</f>
        <v>0</v>
      </c>
      <c r="H6576" s="5">
        <f t="shared" si="408"/>
        <v>-33.500965344823072</v>
      </c>
      <c r="I6576" s="38">
        <v>0</v>
      </c>
      <c r="J6576" s="35">
        <f>IF(H6576&gt;0,MIN(H6576,($B$3-L6575)/'Technical Data'!$B$5),0)</f>
        <v>0</v>
      </c>
      <c r="K6576" s="15">
        <f>IF(H6576&lt;0,MIN(ABS(H6576),(L6575*'Technical Data'!$B$4)),0)</f>
        <v>33.500965344823072</v>
      </c>
      <c r="L6576" s="15">
        <f>L6575+J6576*'Technical Data'!$B$5-(K6576/'Technical Data'!$B$4)</f>
        <v>202.56098860241607</v>
      </c>
      <c r="N6576" s="15">
        <f t="shared" si="409"/>
        <v>0</v>
      </c>
      <c r="O6576" s="36">
        <f t="shared" si="410"/>
        <v>0</v>
      </c>
      <c r="P6576" s="50">
        <v>0</v>
      </c>
      <c r="Q6576" s="50">
        <v>0</v>
      </c>
      <c r="R6576" s="42">
        <v>0</v>
      </c>
      <c r="S6576" s="42">
        <v>33.500965344823101</v>
      </c>
      <c r="T6576" s="42">
        <v>199.01136445490599</v>
      </c>
      <c r="U6576" s="15">
        <f t="shared" si="411"/>
        <v>0</v>
      </c>
    </row>
    <row r="6577" spans="6:21" x14ac:dyDescent="0.3">
      <c r="F6577" s="5">
        <f>Demand!C6577</f>
        <v>32.146501520035095</v>
      </c>
      <c r="G6577">
        <f>Irradiance!A6577*$B$2*'Technical Data'!$B$2</f>
        <v>0</v>
      </c>
      <c r="H6577" s="5">
        <f t="shared" si="408"/>
        <v>-32.146501520035095</v>
      </c>
      <c r="I6577" s="38">
        <v>0</v>
      </c>
      <c r="J6577" s="35">
        <f>IF(H6577&gt;0,MIN(H6577,($B$3-L6576)/'Technical Data'!$B$5),0)</f>
        <v>0</v>
      </c>
      <c r="K6577" s="15">
        <f>IF(H6577&lt;0,MIN(ABS(H6577),(L6576*'Technical Data'!$B$4)),0)</f>
        <v>32.146501520035095</v>
      </c>
      <c r="L6577" s="15">
        <f>L6576+J6577*'Technical Data'!$B$5-(K6577/'Technical Data'!$B$4)</f>
        <v>166.84265358015486</v>
      </c>
      <c r="N6577" s="15">
        <f t="shared" si="409"/>
        <v>0</v>
      </c>
      <c r="O6577" s="36">
        <f t="shared" si="410"/>
        <v>0</v>
      </c>
      <c r="P6577" s="50">
        <v>0</v>
      </c>
      <c r="Q6577" s="50">
        <v>0</v>
      </c>
      <c r="R6577" s="42">
        <v>0</v>
      </c>
      <c r="S6577" s="42">
        <v>32.146501520035102</v>
      </c>
      <c r="T6577" s="42">
        <v>163.293029432645</v>
      </c>
      <c r="U6577" s="15">
        <f t="shared" si="411"/>
        <v>0</v>
      </c>
    </row>
    <row r="6578" spans="6:21" x14ac:dyDescent="0.3">
      <c r="F6578" s="5">
        <f>Demand!C6578</f>
        <v>30.246455847471921</v>
      </c>
      <c r="G6578">
        <f>Irradiance!A6578*$B$2*'Technical Data'!$B$2</f>
        <v>0</v>
      </c>
      <c r="H6578" s="5">
        <f t="shared" si="408"/>
        <v>-30.246455847471921</v>
      </c>
      <c r="I6578" s="38">
        <v>0</v>
      </c>
      <c r="J6578" s="35">
        <f>IF(H6578&gt;0,MIN(H6578,($B$3-L6577)/'Technical Data'!$B$5),0)</f>
        <v>0</v>
      </c>
      <c r="K6578" s="15">
        <f>IF(H6578&lt;0,MIN(ABS(H6578),(L6577*'Technical Data'!$B$4)),0)</f>
        <v>30.246455847471921</v>
      </c>
      <c r="L6578" s="15">
        <f>L6577+J6578*'Technical Data'!$B$5-(K6578/'Technical Data'!$B$4)</f>
        <v>133.23548041629718</v>
      </c>
      <c r="N6578" s="15">
        <f t="shared" si="409"/>
        <v>0</v>
      </c>
      <c r="O6578" s="36">
        <f t="shared" si="410"/>
        <v>0</v>
      </c>
      <c r="P6578" s="50">
        <v>0</v>
      </c>
      <c r="Q6578" s="50">
        <v>0</v>
      </c>
      <c r="R6578" s="42">
        <v>0</v>
      </c>
      <c r="S6578" s="42">
        <v>30.2464558474719</v>
      </c>
      <c r="T6578" s="42">
        <v>129.68585626878701</v>
      </c>
      <c r="U6578" s="15">
        <f t="shared" si="411"/>
        <v>0</v>
      </c>
    </row>
    <row r="6579" spans="6:21" x14ac:dyDescent="0.3">
      <c r="F6579" s="5">
        <f>Demand!C6579</f>
        <v>28.149118141213226</v>
      </c>
      <c r="G6579">
        <f>Irradiance!A6579*$B$2*'Technical Data'!$B$2</f>
        <v>0</v>
      </c>
      <c r="H6579" s="5">
        <f t="shared" si="408"/>
        <v>-28.149118141213226</v>
      </c>
      <c r="I6579" s="38">
        <v>0</v>
      </c>
      <c r="J6579" s="35">
        <f>IF(H6579&gt;0,MIN(H6579,($B$3-L6578)/'Technical Data'!$B$5),0)</f>
        <v>0</v>
      </c>
      <c r="K6579" s="15">
        <f>IF(H6579&lt;0,MIN(ABS(H6579),(L6578*'Technical Data'!$B$4)),0)</f>
        <v>28.149118141213226</v>
      </c>
      <c r="L6579" s="15">
        <f>L6578+J6579*'Technical Data'!$B$5-(K6579/'Technical Data'!$B$4)</f>
        <v>101.95868248161582</v>
      </c>
      <c r="N6579" s="15">
        <f t="shared" si="409"/>
        <v>0</v>
      </c>
      <c r="O6579" s="36">
        <f t="shared" si="410"/>
        <v>0</v>
      </c>
      <c r="P6579" s="50">
        <v>0</v>
      </c>
      <c r="Q6579" s="50">
        <v>0</v>
      </c>
      <c r="R6579" s="42">
        <v>0</v>
      </c>
      <c r="S6579" s="42">
        <v>28.149118141213201</v>
      </c>
      <c r="T6579" s="42">
        <v>98.409058334106007</v>
      </c>
      <c r="U6579" s="15">
        <f t="shared" si="411"/>
        <v>0</v>
      </c>
    </row>
    <row r="6580" spans="6:21" x14ac:dyDescent="0.3">
      <c r="F6580" s="5">
        <f>Demand!C6580</f>
        <v>25.210696892881543</v>
      </c>
      <c r="G6580">
        <f>Irradiance!A6580*$B$2*'Technical Data'!$B$2</f>
        <v>0</v>
      </c>
      <c r="H6580" s="5">
        <f t="shared" si="408"/>
        <v>-25.210696892881543</v>
      </c>
      <c r="I6580" s="38">
        <v>0</v>
      </c>
      <c r="J6580" s="35">
        <f>IF(H6580&gt;0,MIN(H6580,($B$3-L6579)/'Technical Data'!$B$5),0)</f>
        <v>0</v>
      </c>
      <c r="K6580" s="15">
        <f>IF(H6580&lt;0,MIN(ABS(H6580),(L6579*'Technical Data'!$B$4)),0)</f>
        <v>25.210696892881543</v>
      </c>
      <c r="L6580" s="15">
        <f>L6579+J6580*'Technical Data'!$B$5-(K6580/'Technical Data'!$B$4)</f>
        <v>73.946797045080785</v>
      </c>
      <c r="N6580" s="15">
        <f t="shared" si="409"/>
        <v>0</v>
      </c>
      <c r="O6580" s="36">
        <f t="shared" si="410"/>
        <v>0</v>
      </c>
      <c r="P6580" s="50">
        <v>0</v>
      </c>
      <c r="Q6580" s="50">
        <v>0</v>
      </c>
      <c r="R6580" s="42">
        <v>0</v>
      </c>
      <c r="S6580" s="42">
        <v>25.210696892881501</v>
      </c>
      <c r="T6580" s="42">
        <v>70.397172897570996</v>
      </c>
      <c r="U6580" s="15">
        <f t="shared" si="411"/>
        <v>0</v>
      </c>
    </row>
    <row r="6581" spans="6:21" x14ac:dyDescent="0.3">
      <c r="F6581" s="5">
        <f>Demand!C6581</f>
        <v>21.441654275040438</v>
      </c>
      <c r="G6581">
        <f>Irradiance!A6581*$B$2*'Technical Data'!$B$2</f>
        <v>0</v>
      </c>
      <c r="H6581" s="5">
        <f t="shared" si="408"/>
        <v>-21.441654275040438</v>
      </c>
      <c r="I6581" s="38">
        <v>0</v>
      </c>
      <c r="J6581" s="35">
        <f>IF(H6581&gt;0,MIN(H6581,($B$3-L6580)/'Technical Data'!$B$5),0)</f>
        <v>0</v>
      </c>
      <c r="K6581" s="15">
        <f>IF(H6581&lt;0,MIN(ABS(H6581),(L6580*'Technical Data'!$B$4)),0)</f>
        <v>21.441654275040438</v>
      </c>
      <c r="L6581" s="15">
        <f>L6580+J6581*'Technical Data'!$B$5-(K6581/'Technical Data'!$B$4)</f>
        <v>50.122736739480303</v>
      </c>
      <c r="N6581" s="15">
        <f t="shared" si="409"/>
        <v>0</v>
      </c>
      <c r="O6581" s="36">
        <f t="shared" si="410"/>
        <v>0</v>
      </c>
      <c r="P6581" s="50">
        <v>0</v>
      </c>
      <c r="Q6581" s="50">
        <v>0</v>
      </c>
      <c r="R6581" s="42">
        <v>0</v>
      </c>
      <c r="S6581" s="42">
        <v>21.441654275040399</v>
      </c>
      <c r="T6581" s="42">
        <v>46.573112591970499</v>
      </c>
      <c r="U6581" s="15">
        <f t="shared" si="411"/>
        <v>0</v>
      </c>
    </row>
    <row r="6582" spans="6:21" x14ac:dyDescent="0.3">
      <c r="F6582" s="5">
        <f>Demand!C6582</f>
        <v>17.518839650440029</v>
      </c>
      <c r="G6582">
        <f>Irradiance!A6582*$B$2*'Technical Data'!$B$2</f>
        <v>0</v>
      </c>
      <c r="H6582" s="5">
        <f t="shared" si="408"/>
        <v>-17.518839650440029</v>
      </c>
      <c r="I6582" s="38">
        <v>0</v>
      </c>
      <c r="J6582" s="35">
        <f>IF(H6582&gt;0,MIN(H6582,($B$3-L6581)/'Technical Data'!$B$5),0)</f>
        <v>0</v>
      </c>
      <c r="K6582" s="15">
        <f>IF(H6582&lt;0,MIN(ABS(H6582),(L6581*'Technical Data'!$B$4)),0)</f>
        <v>17.518839650440029</v>
      </c>
      <c r="L6582" s="15">
        <f>L6581+J6582*'Technical Data'!$B$5-(K6582/'Technical Data'!$B$4)</f>
        <v>30.657359350102492</v>
      </c>
      <c r="N6582" s="15">
        <f t="shared" si="409"/>
        <v>0</v>
      </c>
      <c r="O6582" s="36">
        <f t="shared" si="410"/>
        <v>0</v>
      </c>
      <c r="P6582" s="50">
        <v>0</v>
      </c>
      <c r="Q6582" s="50">
        <v>0</v>
      </c>
      <c r="R6582" s="42">
        <v>0</v>
      </c>
      <c r="S6582" s="42">
        <v>17.51883965044</v>
      </c>
      <c r="T6582" s="42">
        <v>27.1077352025927</v>
      </c>
      <c r="U6582" s="15">
        <f t="shared" si="411"/>
        <v>0</v>
      </c>
    </row>
    <row r="6583" spans="6:21" x14ac:dyDescent="0.3">
      <c r="F6583" s="5">
        <f>Demand!C6583</f>
        <v>14.341369828430429</v>
      </c>
      <c r="G6583">
        <f>Irradiance!A6583*$B$2*'Technical Data'!$B$2</f>
        <v>0</v>
      </c>
      <c r="H6583" s="5">
        <f t="shared" si="408"/>
        <v>-14.341369828430429</v>
      </c>
      <c r="I6583" s="38">
        <v>0</v>
      </c>
      <c r="J6583" s="35">
        <f>IF(H6583&gt;0,MIN(H6583,($B$3-L6582)/'Technical Data'!$B$5),0)</f>
        <v>0</v>
      </c>
      <c r="K6583" s="15">
        <f>IF(H6583&lt;0,MIN(ABS(H6583),(L6582*'Technical Data'!$B$4)),0)</f>
        <v>14.341369828430429</v>
      </c>
      <c r="L6583" s="15">
        <f>L6582+J6583*'Technical Data'!$B$5-(K6583/'Technical Data'!$B$4)</f>
        <v>14.722503985179795</v>
      </c>
      <c r="N6583" s="15">
        <f t="shared" si="409"/>
        <v>0</v>
      </c>
      <c r="O6583" s="36">
        <f t="shared" si="410"/>
        <v>0</v>
      </c>
      <c r="P6583" s="50">
        <v>0</v>
      </c>
      <c r="Q6583" s="50">
        <v>0</v>
      </c>
      <c r="R6583" s="42">
        <v>0</v>
      </c>
      <c r="S6583" s="42">
        <v>14.3413698284304</v>
      </c>
      <c r="T6583" s="42">
        <v>11.172879837669999</v>
      </c>
      <c r="U6583" s="15">
        <f t="shared" si="411"/>
        <v>0</v>
      </c>
    </row>
    <row r="6584" spans="6:21" x14ac:dyDescent="0.3">
      <c r="F6584" s="5">
        <f>Demand!C6584</f>
        <v>11.667261990410534</v>
      </c>
      <c r="G6584">
        <f>Irradiance!A6584*$B$2*'Technical Data'!$B$2</f>
        <v>5.1265779560068525</v>
      </c>
      <c r="H6584" s="5">
        <f t="shared" si="408"/>
        <v>-6.5406840344036814</v>
      </c>
      <c r="I6584" s="38">
        <v>1.611670136507547</v>
      </c>
      <c r="J6584" s="35">
        <f>IF(H6584&gt;0,MIN(H6584,($B$3-L6583)/'Technical Data'!$B$5),0)</f>
        <v>0</v>
      </c>
      <c r="K6584" s="15">
        <f>IF(H6584&lt;0,MIN(ABS(H6584),(L6583*'Technical Data'!$B$4)),0)</f>
        <v>6.5406840344036814</v>
      </c>
      <c r="L6584" s="15">
        <f>L6583+J6584*'Technical Data'!$B$5-(K6584/'Technical Data'!$B$4)</f>
        <v>7.4550772802868162</v>
      </c>
      <c r="N6584" s="15">
        <f t="shared" si="409"/>
        <v>5.1265779560068525</v>
      </c>
      <c r="O6584" s="36">
        <f t="shared" si="410"/>
        <v>0</v>
      </c>
      <c r="P6584" s="50">
        <v>0</v>
      </c>
      <c r="Q6584" s="50">
        <v>1.6116701365075401</v>
      </c>
      <c r="R6584" s="42">
        <v>0</v>
      </c>
      <c r="S6584" s="42">
        <v>10.055591853903</v>
      </c>
      <c r="T6584" s="42">
        <v>-2.7939331443308801E-15</v>
      </c>
      <c r="U6584" s="15">
        <f t="shared" si="411"/>
        <v>5.1265779560068525</v>
      </c>
    </row>
    <row r="6585" spans="6:21" x14ac:dyDescent="0.3">
      <c r="F6585" s="5">
        <f>Demand!C6585</f>
        <v>9.1669603542291398</v>
      </c>
      <c r="G6585">
        <f>Irradiance!A6585*$B$2*'Technical Data'!$B$2</f>
        <v>183.27516192724497</v>
      </c>
      <c r="H6585" s="5">
        <f t="shared" si="408"/>
        <v>174.10820157301583</v>
      </c>
      <c r="I6585" s="38">
        <v>57.617207380144812</v>
      </c>
      <c r="J6585" s="35">
        <f>IF(H6585&gt;0,MIN(H6585,($B$3-L6584)/'Technical Data'!$B$5),0)</f>
        <v>174.10820157301583</v>
      </c>
      <c r="K6585" s="15">
        <f>IF(H6585&lt;0,MIN(ABS(H6585),(L6584*'Technical Data'!$B$4)),0)</f>
        <v>0</v>
      </c>
      <c r="L6585" s="15">
        <f>L6584+J6585*'Technical Data'!$B$5-(K6585/'Technical Data'!$B$4)</f>
        <v>164.15245869600108</v>
      </c>
      <c r="N6585" s="15">
        <f t="shared" si="409"/>
        <v>9.1669603542291327</v>
      </c>
      <c r="O6585" s="36">
        <f t="shared" si="410"/>
        <v>0</v>
      </c>
      <c r="P6585" s="50">
        <v>48.450247025915502</v>
      </c>
      <c r="Q6585" s="50">
        <v>9.1669603542291398</v>
      </c>
      <c r="R6585" s="42">
        <v>0</v>
      </c>
      <c r="S6585" s="42">
        <v>-2.5145398298977901E-15</v>
      </c>
      <c r="T6585" s="42">
        <v>0</v>
      </c>
      <c r="U6585" s="15">
        <f t="shared" si="411"/>
        <v>9.1669603542291327</v>
      </c>
    </row>
    <row r="6586" spans="6:21" x14ac:dyDescent="0.3">
      <c r="F6586" s="5">
        <f>Demand!C6586</f>
        <v>7.1962184140255916</v>
      </c>
      <c r="G6586">
        <f>Irradiance!A6586*$B$2*'Technical Data'!$B$2</f>
        <v>392.50362475677463</v>
      </c>
      <c r="H6586" s="5">
        <f t="shared" si="408"/>
        <v>385.30740634274906</v>
      </c>
      <c r="I6586" s="38">
        <v>123.3934948263591</v>
      </c>
      <c r="J6586" s="35">
        <f>IF(H6586&gt;0,MIN(H6586,($B$3-L6585)/'Technical Data'!$B$5),0)</f>
        <v>242.74087352948212</v>
      </c>
      <c r="K6586" s="15">
        <f>IF(H6586&lt;0,MIN(ABS(H6586),(L6585*'Technical Data'!$B$4)),0)</f>
        <v>0</v>
      </c>
      <c r="L6586" s="15">
        <f>L6585+J6586*'Technical Data'!$B$5-(K6586/'Technical Data'!$B$4)</f>
        <v>382.61924487253498</v>
      </c>
      <c r="N6586" s="15">
        <f t="shared" si="409"/>
        <v>149.76275122729251</v>
      </c>
      <c r="O6586" s="36">
        <f t="shared" si="410"/>
        <v>142.56653281326692</v>
      </c>
      <c r="P6586" s="50">
        <v>116.197276412333</v>
      </c>
      <c r="Q6586" s="50">
        <v>7.1962184140255898</v>
      </c>
      <c r="R6586" s="42">
        <v>0</v>
      </c>
      <c r="S6586" s="42">
        <v>0</v>
      </c>
      <c r="T6586" s="42">
        <v>0</v>
      </c>
      <c r="U6586" s="15">
        <f t="shared" si="411"/>
        <v>149.76275122729251</v>
      </c>
    </row>
    <row r="6587" spans="6:21" x14ac:dyDescent="0.3">
      <c r="F6587" s="5">
        <f>Demand!C6587</f>
        <v>6.0300031509444825</v>
      </c>
      <c r="G6587">
        <f>Irradiance!A6587*$B$2*'Technical Data'!$B$2</f>
        <v>578.26197288146045</v>
      </c>
      <c r="H6587" s="5">
        <f t="shared" si="408"/>
        <v>572.23196973051597</v>
      </c>
      <c r="I6587" s="38">
        <v>181.79135492887471</v>
      </c>
      <c r="J6587" s="35">
        <f>IF(H6587&gt;0,MIN(H6587,($B$3-L6586)/'Technical Data'!$B$5),0)</f>
        <v>0</v>
      </c>
      <c r="K6587" s="15">
        <f>IF(H6587&lt;0,MIN(ABS(H6587),(L6586*'Technical Data'!$B$4)),0)</f>
        <v>0</v>
      </c>
      <c r="L6587" s="15">
        <f>L6586+J6587*'Technical Data'!$B$5-(K6587/'Technical Data'!$B$4)</f>
        <v>382.61924487253498</v>
      </c>
      <c r="N6587" s="15">
        <f t="shared" si="409"/>
        <v>578.26197288146045</v>
      </c>
      <c r="O6587" s="36">
        <f t="shared" si="410"/>
        <v>572.23196973051597</v>
      </c>
      <c r="P6587" s="50">
        <v>175.76135177793</v>
      </c>
      <c r="Q6587" s="50">
        <v>6.0300031509444798</v>
      </c>
      <c r="R6587" s="42">
        <v>0</v>
      </c>
      <c r="S6587" s="42">
        <v>0</v>
      </c>
      <c r="T6587" s="42">
        <v>0</v>
      </c>
      <c r="U6587" s="15">
        <f t="shared" si="411"/>
        <v>578.26197288146045</v>
      </c>
    </row>
    <row r="6588" spans="6:21" x14ac:dyDescent="0.3">
      <c r="F6588" s="5">
        <f>Demand!C6588</f>
        <v>6.0644618285953209</v>
      </c>
      <c r="G6588">
        <f>Irradiance!A6588*$B$2*'Technical Data'!$B$2</f>
        <v>717.72091384095938</v>
      </c>
      <c r="H6588" s="5">
        <f t="shared" si="408"/>
        <v>711.65645201236407</v>
      </c>
      <c r="I6588" s="38">
        <v>225.6338191110566</v>
      </c>
      <c r="J6588" s="35">
        <f>IF(H6588&gt;0,MIN(H6588,($B$3-L6587)/'Technical Data'!$B$5),0)</f>
        <v>0</v>
      </c>
      <c r="K6588" s="15">
        <f>IF(H6588&lt;0,MIN(ABS(H6588),(L6587*'Technical Data'!$B$4)),0)</f>
        <v>0</v>
      </c>
      <c r="L6588" s="15">
        <f>L6587+J6588*'Technical Data'!$B$5-(K6588/'Technical Data'!$B$4)</f>
        <v>382.61924487253498</v>
      </c>
      <c r="N6588" s="15">
        <f t="shared" si="409"/>
        <v>717.72091384095938</v>
      </c>
      <c r="O6588" s="36">
        <f t="shared" si="410"/>
        <v>711.65645201236407</v>
      </c>
      <c r="P6588" s="50">
        <v>219.569357282461</v>
      </c>
      <c r="Q6588" s="50">
        <v>6.06446182859532</v>
      </c>
      <c r="R6588" s="42">
        <v>0</v>
      </c>
      <c r="S6588" s="42">
        <v>0</v>
      </c>
      <c r="T6588" s="42">
        <v>0</v>
      </c>
      <c r="U6588" s="15">
        <f t="shared" si="411"/>
        <v>717.72091384095938</v>
      </c>
    </row>
    <row r="6589" spans="6:21" x14ac:dyDescent="0.3">
      <c r="F6589" s="5">
        <f>Demand!C6589</f>
        <v>6.9621968814835293</v>
      </c>
      <c r="G6589">
        <f>Irradiance!A6589*$B$2*'Technical Data'!$B$2</f>
        <v>802.38955289563501</v>
      </c>
      <c r="H6589" s="5">
        <f t="shared" si="408"/>
        <v>795.42735601415143</v>
      </c>
      <c r="I6589" s="38">
        <v>252.25155870931411</v>
      </c>
      <c r="J6589" s="35">
        <f>IF(H6589&gt;0,MIN(H6589,($B$3-L6588)/'Technical Data'!$B$5),0)</f>
        <v>0</v>
      </c>
      <c r="K6589" s="15">
        <f>IF(H6589&lt;0,MIN(ABS(H6589),(L6588*'Technical Data'!$B$4)),0)</f>
        <v>0</v>
      </c>
      <c r="L6589" s="15">
        <f>L6588+J6589*'Technical Data'!$B$5-(K6589/'Technical Data'!$B$4)</f>
        <v>382.61924487253498</v>
      </c>
      <c r="N6589" s="15">
        <f t="shared" si="409"/>
        <v>802.38955289563501</v>
      </c>
      <c r="O6589" s="36">
        <f t="shared" si="410"/>
        <v>795.42735601415143</v>
      </c>
      <c r="P6589" s="50">
        <v>245.28936182782999</v>
      </c>
      <c r="Q6589" s="50">
        <v>6.9621968814835302</v>
      </c>
      <c r="R6589" s="42">
        <v>0</v>
      </c>
      <c r="S6589" s="42">
        <v>0</v>
      </c>
      <c r="T6589" s="42">
        <v>0</v>
      </c>
      <c r="U6589" s="15">
        <f t="shared" si="411"/>
        <v>802.38955289563501</v>
      </c>
    </row>
    <row r="6590" spans="6:21" x14ac:dyDescent="0.3">
      <c r="F6590" s="5">
        <f>Demand!C6590</f>
        <v>9.2104311157523107</v>
      </c>
      <c r="G6590">
        <f>Irradiance!A6590*$B$2*'Technical Data'!$B$2</f>
        <v>825.13874257541545</v>
      </c>
      <c r="H6590" s="5">
        <f t="shared" si="408"/>
        <v>815.92831145966318</v>
      </c>
      <c r="I6590" s="38">
        <v>259.40334494006629</v>
      </c>
      <c r="J6590" s="35">
        <f>IF(H6590&gt;0,MIN(H6590,($B$3-L6589)/'Technical Data'!$B$5),0)</f>
        <v>0</v>
      </c>
      <c r="K6590" s="15">
        <f>IF(H6590&lt;0,MIN(ABS(H6590),(L6589*'Technical Data'!$B$4)),0)</f>
        <v>0</v>
      </c>
      <c r="L6590" s="15">
        <f>L6589+J6590*'Technical Data'!$B$5-(K6590/'Technical Data'!$B$4)</f>
        <v>382.61924487253498</v>
      </c>
      <c r="N6590" s="15">
        <f t="shared" si="409"/>
        <v>825.13874257541545</v>
      </c>
      <c r="O6590" s="36">
        <f t="shared" si="410"/>
        <v>815.92831145966318</v>
      </c>
      <c r="P6590" s="50">
        <v>250.192913824313</v>
      </c>
      <c r="Q6590" s="50">
        <v>9.2104311157523107</v>
      </c>
      <c r="R6590" s="42">
        <v>0</v>
      </c>
      <c r="S6590" s="42">
        <v>0</v>
      </c>
      <c r="T6590" s="42">
        <v>0</v>
      </c>
      <c r="U6590" s="15">
        <f t="shared" si="411"/>
        <v>825.13874257541545</v>
      </c>
    </row>
    <row r="6591" spans="6:21" x14ac:dyDescent="0.3">
      <c r="F6591" s="5">
        <f>Demand!C6591</f>
        <v>12.220231596315655</v>
      </c>
      <c r="G6591">
        <f>Irradiance!A6591*$B$2*'Technical Data'!$B$2</f>
        <v>793.73845259487348</v>
      </c>
      <c r="H6591" s="5">
        <f t="shared" si="408"/>
        <v>781.51822099855781</v>
      </c>
      <c r="I6591" s="38">
        <v>249.53186535395761</v>
      </c>
      <c r="J6591" s="35">
        <f>IF(H6591&gt;0,MIN(H6591,($B$3-L6590)/'Technical Data'!$B$5),0)</f>
        <v>0</v>
      </c>
      <c r="K6591" s="15">
        <f>IF(H6591&lt;0,MIN(ABS(H6591),(L6590*'Technical Data'!$B$4)),0)</f>
        <v>0</v>
      </c>
      <c r="L6591" s="15">
        <f>L6590+J6591*'Technical Data'!$B$5-(K6591/'Technical Data'!$B$4)</f>
        <v>382.61924487253498</v>
      </c>
      <c r="N6591" s="15">
        <f t="shared" si="409"/>
        <v>793.73845259487348</v>
      </c>
      <c r="O6591" s="36">
        <f t="shared" si="410"/>
        <v>781.51822099855781</v>
      </c>
      <c r="P6591" s="50">
        <v>237.311633757641</v>
      </c>
      <c r="Q6591" s="50">
        <v>12.220231596315701</v>
      </c>
      <c r="R6591" s="42">
        <v>0</v>
      </c>
      <c r="S6591" s="42">
        <v>0</v>
      </c>
      <c r="T6591" s="42">
        <v>0</v>
      </c>
      <c r="U6591" s="15">
        <f t="shared" si="411"/>
        <v>793.73845259487348</v>
      </c>
    </row>
    <row r="6592" spans="6:21" x14ac:dyDescent="0.3">
      <c r="F6592" s="5">
        <f>Demand!C6592</f>
        <v>15.394930878215668</v>
      </c>
      <c r="G6592">
        <f>Irradiance!A6592*$B$2*'Technical Data'!$B$2</f>
        <v>701.78046050900048</v>
      </c>
      <c r="H6592" s="5">
        <f t="shared" si="408"/>
        <v>686.38552963078484</v>
      </c>
      <c r="I6592" s="38">
        <v>220.6225322803534</v>
      </c>
      <c r="J6592" s="35">
        <f>IF(H6592&gt;0,MIN(H6592,($B$3-L6591)/'Technical Data'!$B$5),0)</f>
        <v>0</v>
      </c>
      <c r="K6592" s="15">
        <f>IF(H6592&lt;0,MIN(ABS(H6592),(L6591*'Technical Data'!$B$4)),0)</f>
        <v>0</v>
      </c>
      <c r="L6592" s="15">
        <f>L6591+J6592*'Technical Data'!$B$5-(K6592/'Technical Data'!$B$4)</f>
        <v>382.61924487253498</v>
      </c>
      <c r="N6592" s="15">
        <f t="shared" si="409"/>
        <v>701.78046050900048</v>
      </c>
      <c r="O6592" s="36">
        <f t="shared" si="410"/>
        <v>686.38552963078484</v>
      </c>
      <c r="P6592" s="50">
        <v>79.311337228075701</v>
      </c>
      <c r="Q6592" s="50">
        <v>15.3949308782157</v>
      </c>
      <c r="R6592" s="42">
        <v>125.916264174061</v>
      </c>
      <c r="S6592" s="42">
        <v>0</v>
      </c>
      <c r="T6592" s="42">
        <v>113.32463775665499</v>
      </c>
      <c r="U6592" s="15">
        <f t="shared" si="411"/>
        <v>701.78046050900048</v>
      </c>
    </row>
    <row r="6593" spans="6:21" x14ac:dyDescent="0.3">
      <c r="F6593" s="5">
        <f>Demand!C6593</f>
        <v>18.676088893156294</v>
      </c>
      <c r="G6593">
        <f>Irradiance!A6593*$B$2*'Technical Data'!$B$2</f>
        <v>555.35257764055484</v>
      </c>
      <c r="H6593" s="5">
        <f t="shared" si="408"/>
        <v>536.67648874739859</v>
      </c>
      <c r="I6593" s="38">
        <v>174.5892040063566</v>
      </c>
      <c r="J6593" s="35">
        <f>IF(H6593&gt;0,MIN(H6593,($B$3-L6592)/'Technical Data'!$B$5),0)</f>
        <v>0</v>
      </c>
      <c r="K6593" s="15">
        <f>IF(H6593&lt;0,MIN(ABS(H6593),(L6592*'Technical Data'!$B$4)),0)</f>
        <v>0</v>
      </c>
      <c r="L6593" s="15">
        <f>L6592+J6593*'Technical Data'!$B$5-(K6593/'Technical Data'!$B$4)</f>
        <v>382.61924487253498</v>
      </c>
      <c r="N6593" s="15">
        <f t="shared" si="409"/>
        <v>555.35257764055484</v>
      </c>
      <c r="O6593" s="36">
        <f t="shared" si="410"/>
        <v>536.67648874739859</v>
      </c>
      <c r="P6593" s="50">
        <v>0</v>
      </c>
      <c r="Q6593" s="50">
        <v>18.676088893156301</v>
      </c>
      <c r="R6593" s="42">
        <v>155.91311511320001</v>
      </c>
      <c r="S6593" s="42">
        <v>0</v>
      </c>
      <c r="T6593" s="42">
        <v>253.64644135853499</v>
      </c>
      <c r="U6593" s="15">
        <f t="shared" si="411"/>
        <v>555.35257764055484</v>
      </c>
    </row>
    <row r="6594" spans="6:21" x14ac:dyDescent="0.3">
      <c r="F6594" s="5">
        <f>Demand!C6594</f>
        <v>22.139122841892561</v>
      </c>
      <c r="G6594">
        <f>Irradiance!A6594*$B$2*'Technical Data'!$B$2</f>
        <v>367.11104331842819</v>
      </c>
      <c r="H6594" s="5">
        <f t="shared" ref="H6594:H6657" si="412">G6594-F6594</f>
        <v>344.97192047653562</v>
      </c>
      <c r="I6594" s="38">
        <v>115.4106911814701</v>
      </c>
      <c r="J6594" s="35">
        <f>IF(H6594&gt;0,MIN(H6594,($B$3-L6593)/'Technical Data'!$B$5),0)</f>
        <v>0</v>
      </c>
      <c r="K6594" s="15">
        <f>IF(H6594&lt;0,MIN(ABS(H6594),(L6593*'Technical Data'!$B$4)),0)</f>
        <v>0</v>
      </c>
      <c r="L6594" s="15">
        <f>L6593+J6594*'Technical Data'!$B$5-(K6594/'Technical Data'!$B$4)</f>
        <v>382.61924487253498</v>
      </c>
      <c r="N6594" s="15">
        <f t="shared" ref="N6594:N6657" si="413">U6594</f>
        <v>367.11104331842819</v>
      </c>
      <c r="O6594" s="36">
        <f t="shared" ref="O6594:O6657" si="414">N6594+(K6594)-F6594</f>
        <v>344.97192047653562</v>
      </c>
      <c r="P6594" s="50">
        <v>0</v>
      </c>
      <c r="Q6594" s="50">
        <v>22.1391228418926</v>
      </c>
      <c r="R6594" s="42">
        <v>93.2715683395773</v>
      </c>
      <c r="S6594" s="42">
        <v>0</v>
      </c>
      <c r="T6594" s="42">
        <v>337.59085286415399</v>
      </c>
      <c r="U6594" s="15">
        <f t="shared" ref="U6594:U6657" si="415">G6594-(J6594)</f>
        <v>367.11104331842819</v>
      </c>
    </row>
    <row r="6595" spans="6:21" x14ac:dyDescent="0.3">
      <c r="F6595" s="5">
        <f>Demand!C6595</f>
        <v>26.059128388430533</v>
      </c>
      <c r="G6595">
        <f>Irradiance!A6595*$B$2*'Technical Data'!$B$2</f>
        <v>159.16422497790026</v>
      </c>
      <c r="H6595" s="5">
        <f t="shared" si="412"/>
        <v>133.10509658946972</v>
      </c>
      <c r="I6595" s="38">
        <v>50.037321269382751</v>
      </c>
      <c r="J6595" s="35">
        <f>IF(H6595&gt;0,MIN(H6595,($B$3-L6594)/'Technical Data'!$B$5),0)</f>
        <v>0</v>
      </c>
      <c r="K6595" s="15">
        <f>IF(H6595&lt;0,MIN(ABS(H6595),(L6594*'Technical Data'!$B$4)),0)</f>
        <v>0</v>
      </c>
      <c r="L6595" s="15">
        <f>L6594+J6595*'Technical Data'!$B$5-(K6595/'Technical Data'!$B$4)</f>
        <v>382.61924487253498</v>
      </c>
      <c r="N6595" s="15">
        <f t="shared" si="413"/>
        <v>159.16422497790026</v>
      </c>
      <c r="O6595" s="36">
        <f t="shared" si="414"/>
        <v>133.10509658946972</v>
      </c>
      <c r="P6595" s="50">
        <v>0</v>
      </c>
      <c r="Q6595" s="50">
        <v>26.059128388430501</v>
      </c>
      <c r="R6595" s="42">
        <v>23.978192880952101</v>
      </c>
      <c r="S6595" s="42">
        <v>0</v>
      </c>
      <c r="T6595" s="42">
        <v>359.17122645701102</v>
      </c>
      <c r="U6595" s="15">
        <f t="shared" si="415"/>
        <v>159.16422497790026</v>
      </c>
    </row>
    <row r="6596" spans="6:21" x14ac:dyDescent="0.3">
      <c r="F6596" s="5">
        <f>Demand!C6596</f>
        <v>29.827831888257958</v>
      </c>
      <c r="G6596">
        <f>Irradiance!A6596*$B$2*'Technical Data'!$B$2</f>
        <v>2.3229806363156049</v>
      </c>
      <c r="H6596" s="5">
        <f t="shared" si="412"/>
        <v>-27.504851251942352</v>
      </c>
      <c r="I6596" s="38">
        <v>0.73028803060498237</v>
      </c>
      <c r="J6596" s="35">
        <f>IF(H6596&gt;0,MIN(H6596,($B$3-L6595)/'Technical Data'!$B$5),0)</f>
        <v>0</v>
      </c>
      <c r="K6596" s="15">
        <f>IF(H6596&lt;0,MIN(ABS(H6596),(L6595*'Technical Data'!$B$4)),0)</f>
        <v>27.504851251942352</v>
      </c>
      <c r="L6596" s="15">
        <f>L6595+J6596*'Technical Data'!$B$5-(K6596/'Technical Data'!$B$4)</f>
        <v>352.05829903704347</v>
      </c>
      <c r="N6596" s="15">
        <f t="shared" si="413"/>
        <v>2.3229806363156049</v>
      </c>
      <c r="O6596" s="36">
        <f t="shared" si="414"/>
        <v>0</v>
      </c>
      <c r="P6596" s="50">
        <v>0</v>
      </c>
      <c r="Q6596" s="50">
        <v>0.73028803060498004</v>
      </c>
      <c r="R6596" s="42">
        <v>0</v>
      </c>
      <c r="S6596" s="42">
        <v>29.097543857653001</v>
      </c>
      <c r="T6596" s="42">
        <v>326.84062217073</v>
      </c>
      <c r="U6596" s="15">
        <f t="shared" si="415"/>
        <v>2.3229806363156049</v>
      </c>
    </row>
    <row r="6597" spans="6:21" x14ac:dyDescent="0.3">
      <c r="F6597" s="5">
        <f>Demand!C6597</f>
        <v>32.346473561578797</v>
      </c>
      <c r="G6597">
        <f>Irradiance!A6597*$B$2*'Technical Data'!$B$2</f>
        <v>0</v>
      </c>
      <c r="H6597" s="5">
        <f t="shared" si="412"/>
        <v>-32.346473561578797</v>
      </c>
      <c r="I6597" s="38">
        <v>0</v>
      </c>
      <c r="J6597" s="35">
        <f>IF(H6597&gt;0,MIN(H6597,($B$3-L6596)/'Technical Data'!$B$5),0)</f>
        <v>0</v>
      </c>
      <c r="K6597" s="15">
        <f>IF(H6597&lt;0,MIN(ABS(H6597),(L6596*'Technical Data'!$B$4)),0)</f>
        <v>32.346473561578797</v>
      </c>
      <c r="L6597" s="15">
        <f>L6596+J6597*'Technical Data'!$B$5-(K6597/'Technical Data'!$B$4)</f>
        <v>316.11777285751145</v>
      </c>
      <c r="N6597" s="15">
        <f t="shared" si="413"/>
        <v>0</v>
      </c>
      <c r="O6597" s="36">
        <f t="shared" si="414"/>
        <v>0</v>
      </c>
      <c r="P6597" s="50">
        <v>0</v>
      </c>
      <c r="Q6597" s="50">
        <v>0</v>
      </c>
      <c r="R6597" s="42">
        <v>0</v>
      </c>
      <c r="S6597" s="42">
        <v>32.346473561578797</v>
      </c>
      <c r="T6597" s="42">
        <v>290.90009599119799</v>
      </c>
      <c r="U6597" s="15">
        <f t="shared" si="415"/>
        <v>0</v>
      </c>
    </row>
    <row r="6598" spans="6:21" x14ac:dyDescent="0.3">
      <c r="F6598" s="5">
        <f>Demand!C6598</f>
        <v>33.650708508051309</v>
      </c>
      <c r="G6598">
        <f>Irradiance!A6598*$B$2*'Technical Data'!$B$2</f>
        <v>0</v>
      </c>
      <c r="H6598" s="5">
        <f t="shared" si="412"/>
        <v>-33.650708508051309</v>
      </c>
      <c r="I6598" s="38">
        <v>0</v>
      </c>
      <c r="J6598" s="35">
        <f>IF(H6598&gt;0,MIN(H6598,($B$3-L6597)/'Technical Data'!$B$5),0)</f>
        <v>0</v>
      </c>
      <c r="K6598" s="15">
        <f>IF(H6598&lt;0,MIN(ABS(H6598),(L6597*'Technical Data'!$B$4)),0)</f>
        <v>33.650708508051309</v>
      </c>
      <c r="L6598" s="15">
        <f>L6597+J6598*'Technical Data'!$B$5-(K6598/'Technical Data'!$B$4)</f>
        <v>278.72809673745445</v>
      </c>
      <c r="N6598" s="15">
        <f t="shared" si="413"/>
        <v>0</v>
      </c>
      <c r="O6598" s="36">
        <f t="shared" si="414"/>
        <v>0</v>
      </c>
      <c r="P6598" s="50">
        <v>0</v>
      </c>
      <c r="Q6598" s="50">
        <v>0</v>
      </c>
      <c r="R6598" s="42">
        <v>0</v>
      </c>
      <c r="S6598" s="42">
        <v>33.650708508051302</v>
      </c>
      <c r="T6598" s="42">
        <v>253.51041987114101</v>
      </c>
      <c r="U6598" s="15">
        <f t="shared" si="415"/>
        <v>0</v>
      </c>
    </row>
    <row r="6599" spans="6:21" x14ac:dyDescent="0.3">
      <c r="F6599" s="5">
        <f>Demand!C6599</f>
        <v>34.088198609960187</v>
      </c>
      <c r="G6599">
        <f>Irradiance!A6599*$B$2*'Technical Data'!$B$2</f>
        <v>0</v>
      </c>
      <c r="H6599" s="5">
        <f t="shared" si="412"/>
        <v>-34.088198609960187</v>
      </c>
      <c r="I6599" s="38">
        <v>0</v>
      </c>
      <c r="J6599" s="35">
        <f>IF(H6599&gt;0,MIN(H6599,($B$3-L6598)/'Technical Data'!$B$5),0)</f>
        <v>0</v>
      </c>
      <c r="K6599" s="15">
        <f>IF(H6599&lt;0,MIN(ABS(H6599),(L6598*'Technical Data'!$B$4)),0)</f>
        <v>34.088198609960187</v>
      </c>
      <c r="L6599" s="15">
        <f>L6598+J6599*'Technical Data'!$B$5-(K6599/'Technical Data'!$B$4)</f>
        <v>240.85232050416536</v>
      </c>
      <c r="N6599" s="15">
        <f t="shared" si="413"/>
        <v>0</v>
      </c>
      <c r="O6599" s="36">
        <f t="shared" si="414"/>
        <v>0</v>
      </c>
      <c r="P6599" s="50">
        <v>0</v>
      </c>
      <c r="Q6599" s="50">
        <v>0</v>
      </c>
      <c r="R6599" s="42">
        <v>0</v>
      </c>
      <c r="S6599" s="42">
        <v>34.088198609960202</v>
      </c>
      <c r="T6599" s="42">
        <v>215.63464363785201</v>
      </c>
      <c r="U6599" s="15">
        <f t="shared" si="415"/>
        <v>0</v>
      </c>
    </row>
    <row r="6600" spans="6:21" x14ac:dyDescent="0.3">
      <c r="F6600" s="5">
        <f>Demand!C6600</f>
        <v>33.500965344823072</v>
      </c>
      <c r="G6600">
        <f>Irradiance!A6600*$B$2*'Technical Data'!$B$2</f>
        <v>0</v>
      </c>
      <c r="H6600" s="5">
        <f t="shared" si="412"/>
        <v>-33.500965344823072</v>
      </c>
      <c r="I6600" s="38">
        <v>0</v>
      </c>
      <c r="J6600" s="35">
        <f>IF(H6600&gt;0,MIN(H6600,($B$3-L6599)/'Technical Data'!$B$5),0)</f>
        <v>0</v>
      </c>
      <c r="K6600" s="15">
        <f>IF(H6600&lt;0,MIN(ABS(H6600),(L6599*'Technical Data'!$B$4)),0)</f>
        <v>33.500965344823072</v>
      </c>
      <c r="L6600" s="15">
        <f>L6599+J6600*'Technical Data'!$B$5-(K6600/'Technical Data'!$B$4)</f>
        <v>203.62902567658418</v>
      </c>
      <c r="N6600" s="15">
        <f t="shared" si="413"/>
        <v>0</v>
      </c>
      <c r="O6600" s="36">
        <f t="shared" si="414"/>
        <v>0</v>
      </c>
      <c r="P6600" s="50">
        <v>0</v>
      </c>
      <c r="Q6600" s="50">
        <v>0</v>
      </c>
      <c r="R6600" s="42">
        <v>0</v>
      </c>
      <c r="S6600" s="42">
        <v>33.500965344823101</v>
      </c>
      <c r="T6600" s="42">
        <v>178.41134881027099</v>
      </c>
      <c r="U6600" s="15">
        <f t="shared" si="415"/>
        <v>0</v>
      </c>
    </row>
    <row r="6601" spans="6:21" x14ac:dyDescent="0.3">
      <c r="F6601" s="5">
        <f>Demand!C6601</f>
        <v>32.146501520035095</v>
      </c>
      <c r="G6601">
        <f>Irradiance!A6601*$B$2*'Technical Data'!$B$2</f>
        <v>0</v>
      </c>
      <c r="H6601" s="5">
        <f t="shared" si="412"/>
        <v>-32.146501520035095</v>
      </c>
      <c r="I6601" s="38">
        <v>0</v>
      </c>
      <c r="J6601" s="35">
        <f>IF(H6601&gt;0,MIN(H6601,($B$3-L6600)/'Technical Data'!$B$5),0)</f>
        <v>0</v>
      </c>
      <c r="K6601" s="15">
        <f>IF(H6601&lt;0,MIN(ABS(H6601),(L6600*'Technical Data'!$B$4)),0)</f>
        <v>32.146501520035095</v>
      </c>
      <c r="L6601" s="15">
        <f>L6600+J6601*'Technical Data'!$B$5-(K6601/'Technical Data'!$B$4)</f>
        <v>167.91069065432296</v>
      </c>
      <c r="N6601" s="15">
        <f t="shared" si="413"/>
        <v>0</v>
      </c>
      <c r="O6601" s="36">
        <f t="shared" si="414"/>
        <v>0</v>
      </c>
      <c r="P6601" s="50">
        <v>0</v>
      </c>
      <c r="Q6601" s="50">
        <v>0</v>
      </c>
      <c r="R6601" s="42">
        <v>0</v>
      </c>
      <c r="S6601" s="42">
        <v>32.146501520035102</v>
      </c>
      <c r="T6601" s="42">
        <v>142.69301378801001</v>
      </c>
      <c r="U6601" s="15">
        <f t="shared" si="415"/>
        <v>0</v>
      </c>
    </row>
    <row r="6602" spans="6:21" x14ac:dyDescent="0.3">
      <c r="F6602" s="5">
        <f>Demand!C6602</f>
        <v>24.086082161956142</v>
      </c>
      <c r="G6602">
        <f>Irradiance!A6602*$B$2*'Technical Data'!$B$2</f>
        <v>0</v>
      </c>
      <c r="H6602" s="5">
        <f t="shared" si="412"/>
        <v>-24.086082161956142</v>
      </c>
      <c r="I6602" s="38">
        <v>0</v>
      </c>
      <c r="J6602" s="35">
        <f>IF(H6602&gt;0,MIN(H6602,($B$3-L6601)/'Technical Data'!$B$5),0)</f>
        <v>0</v>
      </c>
      <c r="K6602" s="15">
        <f>IF(H6602&lt;0,MIN(ABS(H6602),(L6601*'Technical Data'!$B$4)),0)</f>
        <v>24.086082161956142</v>
      </c>
      <c r="L6602" s="15">
        <f>L6601+J6602*'Technical Data'!$B$5-(K6602/'Technical Data'!$B$4)</f>
        <v>141.14837714103837</v>
      </c>
      <c r="N6602" s="15">
        <f t="shared" si="413"/>
        <v>0</v>
      </c>
      <c r="O6602" s="36">
        <f t="shared" si="414"/>
        <v>0</v>
      </c>
      <c r="P6602" s="50">
        <v>0</v>
      </c>
      <c r="Q6602" s="50">
        <v>0</v>
      </c>
      <c r="R6602" s="42">
        <v>0</v>
      </c>
      <c r="S6602" s="42">
        <v>24.086082161956099</v>
      </c>
      <c r="T6602" s="42">
        <v>115.930700274725</v>
      </c>
      <c r="U6602" s="15">
        <f t="shared" si="415"/>
        <v>0</v>
      </c>
    </row>
    <row r="6603" spans="6:21" x14ac:dyDescent="0.3">
      <c r="F6603" s="5">
        <f>Demand!C6603</f>
        <v>22.62939207702944</v>
      </c>
      <c r="G6603">
        <f>Irradiance!A6603*$B$2*'Technical Data'!$B$2</f>
        <v>0</v>
      </c>
      <c r="H6603" s="5">
        <f t="shared" si="412"/>
        <v>-22.62939207702944</v>
      </c>
      <c r="I6603" s="38">
        <v>0</v>
      </c>
      <c r="J6603" s="35">
        <f>IF(H6603&gt;0,MIN(H6603,($B$3-L6602)/'Technical Data'!$B$5),0)</f>
        <v>0</v>
      </c>
      <c r="K6603" s="15">
        <f>IF(H6603&lt;0,MIN(ABS(H6603),(L6602*'Technical Data'!$B$4)),0)</f>
        <v>22.62939207702944</v>
      </c>
      <c r="L6603" s="15">
        <f>L6602+J6603*'Technical Data'!$B$5-(K6603/'Technical Data'!$B$4)</f>
        <v>116.00460816656121</v>
      </c>
      <c r="N6603" s="15">
        <f t="shared" si="413"/>
        <v>0</v>
      </c>
      <c r="O6603" s="36">
        <f t="shared" si="414"/>
        <v>0</v>
      </c>
      <c r="P6603" s="50">
        <v>0</v>
      </c>
      <c r="Q6603" s="50">
        <v>0</v>
      </c>
      <c r="R6603" s="42">
        <v>0</v>
      </c>
      <c r="S6603" s="42">
        <v>22.629392077029401</v>
      </c>
      <c r="T6603" s="42">
        <v>90.7869313002479</v>
      </c>
      <c r="U6603" s="15">
        <f t="shared" si="415"/>
        <v>0</v>
      </c>
    </row>
    <row r="6604" spans="6:21" x14ac:dyDescent="0.3">
      <c r="F6604" s="5">
        <f>Demand!C6604</f>
        <v>20.875767698938589</v>
      </c>
      <c r="G6604">
        <f>Irradiance!A6604*$B$2*'Technical Data'!$B$2</f>
        <v>0</v>
      </c>
      <c r="H6604" s="5">
        <f t="shared" si="412"/>
        <v>-20.875767698938589</v>
      </c>
      <c r="I6604" s="38">
        <v>0</v>
      </c>
      <c r="J6604" s="35">
        <f>IF(H6604&gt;0,MIN(H6604,($B$3-L6603)/'Technical Data'!$B$5),0)</f>
        <v>0</v>
      </c>
      <c r="K6604" s="15">
        <f>IF(H6604&lt;0,MIN(ABS(H6604),(L6603*'Technical Data'!$B$4)),0)</f>
        <v>20.875767698938589</v>
      </c>
      <c r="L6604" s="15">
        <f>L6603+J6604*'Technical Data'!$B$5-(K6604/'Technical Data'!$B$4)</f>
        <v>92.809310723296107</v>
      </c>
      <c r="N6604" s="15">
        <f t="shared" si="413"/>
        <v>0</v>
      </c>
      <c r="O6604" s="36">
        <f t="shared" si="414"/>
        <v>0</v>
      </c>
      <c r="P6604" s="50">
        <v>0</v>
      </c>
      <c r="Q6604" s="50">
        <v>0</v>
      </c>
      <c r="R6604" s="42">
        <v>0</v>
      </c>
      <c r="S6604" s="42">
        <v>20.875767698938599</v>
      </c>
      <c r="T6604" s="42">
        <v>67.591633856982796</v>
      </c>
      <c r="U6604" s="15">
        <f t="shared" si="415"/>
        <v>0</v>
      </c>
    </row>
    <row r="6605" spans="6:21" x14ac:dyDescent="0.3">
      <c r="F6605" s="5">
        <f>Demand!C6605</f>
        <v>18.93451080661497</v>
      </c>
      <c r="G6605">
        <f>Irradiance!A6605*$B$2*'Technical Data'!$B$2</f>
        <v>0</v>
      </c>
      <c r="H6605" s="5">
        <f t="shared" si="412"/>
        <v>-18.93451080661497</v>
      </c>
      <c r="I6605" s="38">
        <v>0</v>
      </c>
      <c r="J6605" s="35">
        <f>IF(H6605&gt;0,MIN(H6605,($B$3-L6604)/'Technical Data'!$B$5),0)</f>
        <v>0</v>
      </c>
      <c r="K6605" s="15">
        <f>IF(H6605&lt;0,MIN(ABS(H6605),(L6604*'Technical Data'!$B$4)),0)</f>
        <v>18.93451080661497</v>
      </c>
      <c r="L6605" s="15">
        <f>L6604+J6605*'Technical Data'!$B$5-(K6605/'Technical Data'!$B$4)</f>
        <v>71.770965382612815</v>
      </c>
      <c r="N6605" s="15">
        <f t="shared" si="413"/>
        <v>0</v>
      </c>
      <c r="O6605" s="36">
        <f t="shared" si="414"/>
        <v>0</v>
      </c>
      <c r="P6605" s="50">
        <v>0</v>
      </c>
      <c r="Q6605" s="50">
        <v>0</v>
      </c>
      <c r="R6605" s="42">
        <v>0</v>
      </c>
      <c r="S6605" s="42">
        <v>18.934510806614998</v>
      </c>
      <c r="T6605" s="42">
        <v>46.553288516299503</v>
      </c>
      <c r="U6605" s="15">
        <f t="shared" si="415"/>
        <v>0</v>
      </c>
    </row>
    <row r="6606" spans="6:21" x14ac:dyDescent="0.3">
      <c r="F6606" s="5">
        <f>Demand!C6606</f>
        <v>15.414426545557331</v>
      </c>
      <c r="G6606">
        <f>Irradiance!A6606*$B$2*'Technical Data'!$B$2</f>
        <v>0</v>
      </c>
      <c r="H6606" s="5">
        <f t="shared" si="412"/>
        <v>-15.414426545557331</v>
      </c>
      <c r="I6606" s="38">
        <v>0</v>
      </c>
      <c r="J6606" s="35">
        <f>IF(H6606&gt;0,MIN(H6606,($B$3-L6605)/'Technical Data'!$B$5),0)</f>
        <v>0</v>
      </c>
      <c r="K6606" s="15">
        <f>IF(H6606&lt;0,MIN(ABS(H6606),(L6605*'Technical Data'!$B$4)),0)</f>
        <v>15.414426545557331</v>
      </c>
      <c r="L6606" s="15">
        <f>L6605+J6606*'Technical Data'!$B$5-(K6606/'Technical Data'!$B$4)</f>
        <v>54.643824776438002</v>
      </c>
      <c r="N6606" s="15">
        <f t="shared" si="413"/>
        <v>0</v>
      </c>
      <c r="O6606" s="36">
        <f t="shared" si="414"/>
        <v>0</v>
      </c>
      <c r="P6606" s="50">
        <v>0</v>
      </c>
      <c r="Q6606" s="50">
        <v>0</v>
      </c>
      <c r="R6606" s="42">
        <v>0</v>
      </c>
      <c r="S6606" s="42">
        <v>15.4144265455573</v>
      </c>
      <c r="T6606" s="42">
        <v>29.426147910124701</v>
      </c>
      <c r="U6606" s="15">
        <f t="shared" si="415"/>
        <v>0</v>
      </c>
    </row>
    <row r="6607" spans="6:21" x14ac:dyDescent="0.3">
      <c r="F6607" s="5">
        <f>Demand!C6607</f>
        <v>11.737629818305178</v>
      </c>
      <c r="G6607">
        <f>Irradiance!A6607*$B$2*'Technical Data'!$B$2</f>
        <v>0</v>
      </c>
      <c r="H6607" s="5">
        <f t="shared" si="412"/>
        <v>-11.737629818305178</v>
      </c>
      <c r="I6607" s="38">
        <v>0</v>
      </c>
      <c r="J6607" s="35">
        <f>IF(H6607&gt;0,MIN(H6607,($B$3-L6606)/'Technical Data'!$B$5),0)</f>
        <v>0</v>
      </c>
      <c r="K6607" s="15">
        <f>IF(H6607&lt;0,MIN(ABS(H6607),(L6606*'Technical Data'!$B$4)),0)</f>
        <v>11.737629818305178</v>
      </c>
      <c r="L6607" s="15">
        <f>L6606+J6607*'Technical Data'!$B$5-(K6607/'Technical Data'!$B$4)</f>
        <v>41.602013867210026</v>
      </c>
      <c r="N6607" s="15">
        <f t="shared" si="413"/>
        <v>0</v>
      </c>
      <c r="O6607" s="36">
        <f t="shared" si="414"/>
        <v>0</v>
      </c>
      <c r="P6607" s="50">
        <v>0</v>
      </c>
      <c r="Q6607" s="50">
        <v>0</v>
      </c>
      <c r="R6607" s="42">
        <v>0</v>
      </c>
      <c r="S6607" s="42">
        <v>11.7376298183052</v>
      </c>
      <c r="T6607" s="42">
        <v>16.3843370008967</v>
      </c>
      <c r="U6607" s="15">
        <f t="shared" si="415"/>
        <v>0</v>
      </c>
    </row>
    <row r="6608" spans="6:21" x14ac:dyDescent="0.3">
      <c r="F6608" s="5">
        <f>Demand!C6608</f>
        <v>16.105749978485296</v>
      </c>
      <c r="G6608">
        <f>Irradiance!A6608*$B$2*'Technical Data'!$B$2</f>
        <v>4.3255501503807823</v>
      </c>
      <c r="H6608" s="5">
        <f t="shared" si="412"/>
        <v>-11.780199828104514</v>
      </c>
      <c r="I6608" s="38">
        <v>1.359846677678243</v>
      </c>
      <c r="J6608" s="35">
        <f>IF(H6608&gt;0,MIN(H6608,($B$3-L6607)/'Technical Data'!$B$5),0)</f>
        <v>0</v>
      </c>
      <c r="K6608" s="15">
        <f>IF(H6608&lt;0,MIN(ABS(H6608),(L6607*'Technical Data'!$B$4)),0)</f>
        <v>11.780199828104514</v>
      </c>
      <c r="L6608" s="15">
        <f>L6607+J6608*'Technical Data'!$B$5-(K6608/'Technical Data'!$B$4)</f>
        <v>28.512902947093899</v>
      </c>
      <c r="N6608" s="15">
        <f t="shared" si="413"/>
        <v>4.3255501503807823</v>
      </c>
      <c r="O6608" s="36">
        <f t="shared" si="414"/>
        <v>0</v>
      </c>
      <c r="P6608" s="50">
        <v>0</v>
      </c>
      <c r="Q6608" s="50">
        <v>1.3598466776782401</v>
      </c>
      <c r="R6608" s="42">
        <v>0</v>
      </c>
      <c r="S6608" s="42">
        <v>14.7459033008071</v>
      </c>
      <c r="T6608" s="42">
        <v>0</v>
      </c>
      <c r="U6608" s="15">
        <f t="shared" si="415"/>
        <v>4.3255501503807823</v>
      </c>
    </row>
    <row r="6609" spans="6:21" x14ac:dyDescent="0.3">
      <c r="F6609" s="5">
        <f>Demand!C6609</f>
        <v>19.950375521211846</v>
      </c>
      <c r="G6609">
        <f>Irradiance!A6609*$B$2*'Technical Data'!$B$2</f>
        <v>120.79499308841146</v>
      </c>
      <c r="H6609" s="5">
        <f t="shared" si="412"/>
        <v>100.84461756719961</v>
      </c>
      <c r="I6609" s="38">
        <v>37.974977591459073</v>
      </c>
      <c r="J6609" s="35">
        <f>IF(H6609&gt;0,MIN(H6609,($B$3-L6608)/'Technical Data'!$B$5),0)</f>
        <v>100.84461756719961</v>
      </c>
      <c r="K6609" s="15">
        <f>IF(H6609&lt;0,MIN(ABS(H6609),(L6608*'Technical Data'!$B$4)),0)</f>
        <v>0</v>
      </c>
      <c r="L6609" s="15">
        <f>L6608+J6609*'Technical Data'!$B$5-(K6609/'Technical Data'!$B$4)</f>
        <v>119.27305875757355</v>
      </c>
      <c r="N6609" s="15">
        <f t="shared" si="413"/>
        <v>19.950375521211853</v>
      </c>
      <c r="O6609" s="36">
        <f t="shared" si="414"/>
        <v>0</v>
      </c>
      <c r="P6609" s="50">
        <v>18.024602070247099</v>
      </c>
      <c r="Q6609" s="50">
        <v>19.9503755212118</v>
      </c>
      <c r="R6609" s="42">
        <v>0</v>
      </c>
      <c r="S6609" s="42">
        <v>0</v>
      </c>
      <c r="T6609" s="42">
        <v>0</v>
      </c>
      <c r="U6609" s="15">
        <f t="shared" si="415"/>
        <v>19.950375521211853</v>
      </c>
    </row>
    <row r="6610" spans="6:21" x14ac:dyDescent="0.3">
      <c r="F6610" s="5">
        <f>Demand!C6610</f>
        <v>26.300521892971187</v>
      </c>
      <c r="G6610">
        <f>Irradiance!A6610*$B$2*'Technical Data'!$B$2</f>
        <v>249.1997503302706</v>
      </c>
      <c r="H6610" s="5">
        <f t="shared" si="412"/>
        <v>222.89922843729943</v>
      </c>
      <c r="I6610" s="38">
        <v>78.342278041796547</v>
      </c>
      <c r="J6610" s="35">
        <f>IF(H6610&gt;0,MIN(H6610,($B$3-L6609)/'Technical Data'!$B$5),0)</f>
        <v>222.89922843729943</v>
      </c>
      <c r="K6610" s="15">
        <f>IF(H6610&lt;0,MIN(ABS(H6610),(L6609*'Technical Data'!$B$4)),0)</f>
        <v>0</v>
      </c>
      <c r="L6610" s="15">
        <f>L6609+J6610*'Technical Data'!$B$5-(K6610/'Technical Data'!$B$4)</f>
        <v>319.88236435114305</v>
      </c>
      <c r="N6610" s="15">
        <f t="shared" si="413"/>
        <v>26.300521892971176</v>
      </c>
      <c r="O6610" s="36">
        <f t="shared" si="414"/>
        <v>0</v>
      </c>
      <c r="P6610" s="50">
        <v>52.041756148825101</v>
      </c>
      <c r="Q6610" s="50">
        <v>26.300521892971201</v>
      </c>
      <c r="R6610" s="42">
        <v>0</v>
      </c>
      <c r="S6610" s="42">
        <v>0</v>
      </c>
      <c r="T6610" s="42">
        <v>0</v>
      </c>
      <c r="U6610" s="15">
        <f t="shared" si="415"/>
        <v>26.300521892971176</v>
      </c>
    </row>
    <row r="6611" spans="6:21" x14ac:dyDescent="0.3">
      <c r="F6611" s="5">
        <f>Demand!C6611</f>
        <v>31.07128532907273</v>
      </c>
      <c r="G6611">
        <f>Irradiance!A6611*$B$2*'Technical Data'!$B$2</f>
        <v>363.98703487648652</v>
      </c>
      <c r="H6611" s="5">
        <f t="shared" si="412"/>
        <v>332.91574954741378</v>
      </c>
      <c r="I6611" s="38">
        <v>114.4285796920358</v>
      </c>
      <c r="J6611" s="35">
        <f>IF(H6611&gt;0,MIN(H6611,($B$3-L6610)/'Technical Data'!$B$5),0)</f>
        <v>69.707645023768805</v>
      </c>
      <c r="K6611" s="15">
        <f>IF(H6611&lt;0,MIN(ABS(H6611),(L6610*'Technical Data'!$B$4)),0)</f>
        <v>0</v>
      </c>
      <c r="L6611" s="15">
        <f>L6610+J6611*'Technical Data'!$B$5-(K6611/'Technical Data'!$B$4)</f>
        <v>382.61924487253498</v>
      </c>
      <c r="N6611" s="15">
        <f t="shared" si="413"/>
        <v>294.27938985271771</v>
      </c>
      <c r="O6611" s="36">
        <f t="shared" si="414"/>
        <v>263.20810452364498</v>
      </c>
      <c r="P6611" s="50">
        <v>83.357294362962705</v>
      </c>
      <c r="Q6611" s="50">
        <v>31.071285329072701</v>
      </c>
      <c r="R6611" s="42">
        <v>0</v>
      </c>
      <c r="S6611" s="42">
        <v>0</v>
      </c>
      <c r="T6611" s="42">
        <v>0</v>
      </c>
      <c r="U6611" s="15">
        <f t="shared" si="415"/>
        <v>294.27938985271771</v>
      </c>
    </row>
    <row r="6612" spans="6:21" x14ac:dyDescent="0.3">
      <c r="F6612" s="5">
        <f>Demand!C6612</f>
        <v>33.243541012236534</v>
      </c>
      <c r="G6612">
        <f>Irradiance!A6612*$B$2*'Technical Data'!$B$2</f>
        <v>444.16991821965621</v>
      </c>
      <c r="H6612" s="5">
        <f t="shared" si="412"/>
        <v>410.9263772074197</v>
      </c>
      <c r="I6612" s="38">
        <v>139.63610792084921</v>
      </c>
      <c r="J6612" s="35">
        <f>IF(H6612&gt;0,MIN(H6612,($B$3-L6611)/'Technical Data'!$B$5),0)</f>
        <v>0</v>
      </c>
      <c r="K6612" s="15">
        <f>IF(H6612&lt;0,MIN(ABS(H6612),(L6611*'Technical Data'!$B$4)),0)</f>
        <v>0</v>
      </c>
      <c r="L6612" s="15">
        <f>L6611+J6612*'Technical Data'!$B$5-(K6612/'Technical Data'!$B$4)</f>
        <v>382.61924487253498</v>
      </c>
      <c r="N6612" s="15">
        <f t="shared" si="413"/>
        <v>444.16991821965621</v>
      </c>
      <c r="O6612" s="36">
        <f t="shared" si="414"/>
        <v>410.9263772074197</v>
      </c>
      <c r="P6612" s="50">
        <v>106.392566908612</v>
      </c>
      <c r="Q6612" s="50">
        <v>33.243541012236498</v>
      </c>
      <c r="R6612" s="42">
        <v>0</v>
      </c>
      <c r="S6612" s="42">
        <v>0</v>
      </c>
      <c r="T6612" s="42">
        <v>0</v>
      </c>
      <c r="U6612" s="15">
        <f t="shared" si="415"/>
        <v>444.16991821965621</v>
      </c>
    </row>
    <row r="6613" spans="6:21" x14ac:dyDescent="0.3">
      <c r="F6613" s="5">
        <f>Demand!C6613</f>
        <v>33.926430872735239</v>
      </c>
      <c r="G6613">
        <f>Irradiance!A6613*$B$2*'Technical Data'!$B$2</f>
        <v>469.08188297462698</v>
      </c>
      <c r="H6613" s="5">
        <f t="shared" si="412"/>
        <v>435.15545210189174</v>
      </c>
      <c r="I6613" s="38">
        <v>147.46781749044061</v>
      </c>
      <c r="J6613" s="35">
        <f>IF(H6613&gt;0,MIN(H6613,($B$3-L6612)/'Technical Data'!$B$5),0)</f>
        <v>0</v>
      </c>
      <c r="K6613" s="15">
        <f>IF(H6613&lt;0,MIN(ABS(H6613),(L6612*'Technical Data'!$B$4)),0)</f>
        <v>0</v>
      </c>
      <c r="L6613" s="15">
        <f>L6612+J6613*'Technical Data'!$B$5-(K6613/'Technical Data'!$B$4)</f>
        <v>382.61924487253498</v>
      </c>
      <c r="N6613" s="15">
        <f t="shared" si="413"/>
        <v>469.08188297462698</v>
      </c>
      <c r="O6613" s="36">
        <f t="shared" si="414"/>
        <v>435.15545210189174</v>
      </c>
      <c r="P6613" s="50">
        <v>113.541386617705</v>
      </c>
      <c r="Q6613" s="50">
        <v>33.926430872735203</v>
      </c>
      <c r="R6613" s="42">
        <v>0</v>
      </c>
      <c r="S6613" s="42">
        <v>0</v>
      </c>
      <c r="T6613" s="42">
        <v>0</v>
      </c>
      <c r="U6613" s="15">
        <f t="shared" si="415"/>
        <v>469.08188297462698</v>
      </c>
    </row>
    <row r="6614" spans="6:21" x14ac:dyDescent="0.3">
      <c r="F6614" s="5">
        <f>Demand!C6614</f>
        <v>35.368776979539426</v>
      </c>
      <c r="G6614">
        <f>Irradiance!A6614*$B$2*'Technical Data'!$B$2</f>
        <v>477.81308605595115</v>
      </c>
      <c r="H6614" s="5">
        <f t="shared" si="412"/>
        <v>442.44430907641174</v>
      </c>
      <c r="I6614" s="38">
        <v>150.21269319167999</v>
      </c>
      <c r="J6614" s="35">
        <f>IF(H6614&gt;0,MIN(H6614,($B$3-L6613)/'Technical Data'!$B$5),0)</f>
        <v>0</v>
      </c>
      <c r="K6614" s="15">
        <f>IF(H6614&lt;0,MIN(ABS(H6614),(L6613*'Technical Data'!$B$4)),0)</f>
        <v>0</v>
      </c>
      <c r="L6614" s="15">
        <f>L6613+J6614*'Technical Data'!$B$5-(K6614/'Technical Data'!$B$4)</f>
        <v>382.61924487253498</v>
      </c>
      <c r="N6614" s="15">
        <f t="shared" si="413"/>
        <v>477.81308605595115</v>
      </c>
      <c r="O6614" s="36">
        <f t="shared" si="414"/>
        <v>442.44430907641174</v>
      </c>
      <c r="P6614" s="50">
        <v>4.1917258872177099</v>
      </c>
      <c r="Q6614" s="50">
        <v>35.368776979539398</v>
      </c>
      <c r="R6614" s="42">
        <v>110.652190324922</v>
      </c>
      <c r="S6614" s="42">
        <v>0</v>
      </c>
      <c r="T6614" s="42">
        <v>99.586971292429794</v>
      </c>
      <c r="U6614" s="15">
        <f t="shared" si="415"/>
        <v>477.81308605595115</v>
      </c>
    </row>
    <row r="6615" spans="6:21" x14ac:dyDescent="0.3">
      <c r="F6615" s="5">
        <f>Demand!C6615</f>
        <v>34.168540679650661</v>
      </c>
      <c r="G6615">
        <f>Irradiance!A6615*$B$2*'Technical Data'!$B$2</f>
        <v>441.60662924165274</v>
      </c>
      <c r="H6615" s="5">
        <f t="shared" si="412"/>
        <v>407.43808856200206</v>
      </c>
      <c r="I6615" s="38">
        <v>138.83027285259541</v>
      </c>
      <c r="J6615" s="35">
        <f>IF(H6615&gt;0,MIN(H6615,($B$3-L6614)/'Technical Data'!$B$5),0)</f>
        <v>0</v>
      </c>
      <c r="K6615" s="15">
        <f>IF(H6615&lt;0,MIN(ABS(H6615),(L6614*'Technical Data'!$B$4)),0)</f>
        <v>0</v>
      </c>
      <c r="L6615" s="15">
        <f>L6614+J6615*'Technical Data'!$B$5-(K6615/'Technical Data'!$B$4)</f>
        <v>382.61924487253498</v>
      </c>
      <c r="N6615" s="15">
        <f t="shared" si="413"/>
        <v>441.60662924165274</v>
      </c>
      <c r="O6615" s="36">
        <f t="shared" si="414"/>
        <v>407.43808856200206</v>
      </c>
      <c r="P6615" s="50">
        <v>0</v>
      </c>
      <c r="Q6615" s="50">
        <v>34.168540679650697</v>
      </c>
      <c r="R6615" s="42">
        <v>104.661732172944</v>
      </c>
      <c r="S6615" s="42">
        <v>0</v>
      </c>
      <c r="T6615" s="42">
        <v>193.78253024808001</v>
      </c>
      <c r="U6615" s="15">
        <f t="shared" si="415"/>
        <v>441.60662924165274</v>
      </c>
    </row>
    <row r="6616" spans="6:21" x14ac:dyDescent="0.3">
      <c r="F6616" s="5">
        <f>Demand!C6616</f>
        <v>35.115900492440474</v>
      </c>
      <c r="G6616">
        <f>Irradiance!A6616*$B$2*'Technical Data'!$B$2</f>
        <v>398.5914360795328</v>
      </c>
      <c r="H6616" s="5">
        <f t="shared" si="412"/>
        <v>363.47553558709234</v>
      </c>
      <c r="I6616" s="38">
        <v>125.3073531134618</v>
      </c>
      <c r="J6616" s="35">
        <f>IF(H6616&gt;0,MIN(H6616,($B$3-L6615)/'Technical Data'!$B$5),0)</f>
        <v>0</v>
      </c>
      <c r="K6616" s="15">
        <f>IF(H6616&lt;0,MIN(ABS(H6616),(L6615*'Technical Data'!$B$4)),0)</f>
        <v>0</v>
      </c>
      <c r="L6616" s="15">
        <f>L6615+J6616*'Technical Data'!$B$5-(K6616/'Technical Data'!$B$4)</f>
        <v>382.61924487253498</v>
      </c>
      <c r="N6616" s="15">
        <f t="shared" si="413"/>
        <v>398.5914360795328</v>
      </c>
      <c r="O6616" s="36">
        <f t="shared" si="414"/>
        <v>363.47553558709234</v>
      </c>
      <c r="P6616" s="50">
        <v>0</v>
      </c>
      <c r="Q6616" s="50">
        <v>35.115900492440502</v>
      </c>
      <c r="R6616" s="42">
        <v>90.191452621021</v>
      </c>
      <c r="S6616" s="42">
        <v>0</v>
      </c>
      <c r="T6616" s="42">
        <v>274.95483760699898</v>
      </c>
      <c r="U6616" s="15">
        <f t="shared" si="415"/>
        <v>398.5914360795328</v>
      </c>
    </row>
    <row r="6617" spans="6:21" x14ac:dyDescent="0.3">
      <c r="F6617" s="5">
        <f>Demand!C6617</f>
        <v>40.493835473921294</v>
      </c>
      <c r="G6617">
        <f>Irradiance!A6617*$B$2*'Technical Data'!$B$2</f>
        <v>332.74695045706977</v>
      </c>
      <c r="H6617" s="5">
        <f t="shared" si="412"/>
        <v>292.25311498314846</v>
      </c>
      <c r="I6617" s="38">
        <v>104.607464797693</v>
      </c>
      <c r="J6617" s="35">
        <f>IF(H6617&gt;0,MIN(H6617,($B$3-L6616)/'Technical Data'!$B$5),0)</f>
        <v>0</v>
      </c>
      <c r="K6617" s="15">
        <f>IF(H6617&lt;0,MIN(ABS(H6617),(L6616*'Technical Data'!$B$4)),0)</f>
        <v>0</v>
      </c>
      <c r="L6617" s="15">
        <f>L6616+J6617*'Technical Data'!$B$5-(K6617/'Technical Data'!$B$4)</f>
        <v>382.61924487253498</v>
      </c>
      <c r="N6617" s="15">
        <f t="shared" si="413"/>
        <v>332.74695045706977</v>
      </c>
      <c r="O6617" s="36">
        <f t="shared" si="414"/>
        <v>292.25311498314846</v>
      </c>
      <c r="P6617" s="50">
        <v>0</v>
      </c>
      <c r="Q6617" s="50">
        <v>40.493835473921301</v>
      </c>
      <c r="R6617" s="42">
        <v>64.113629323771406</v>
      </c>
      <c r="S6617" s="42">
        <v>0</v>
      </c>
      <c r="T6617" s="42">
        <v>332.65710399839298</v>
      </c>
      <c r="U6617" s="15">
        <f t="shared" si="415"/>
        <v>332.74695045706977</v>
      </c>
    </row>
    <row r="6618" spans="6:21" x14ac:dyDescent="0.3">
      <c r="F6618" s="5">
        <f>Demand!C6618</f>
        <v>46.289673397026448</v>
      </c>
      <c r="G6618">
        <f>Irradiance!A6618*$B$2*'Technical Data'!$B$2</f>
        <v>205.54373492364974</v>
      </c>
      <c r="H6618" s="5">
        <f t="shared" si="412"/>
        <v>159.25406152662327</v>
      </c>
      <c r="I6618" s="38">
        <v>64.617899535599463</v>
      </c>
      <c r="J6618" s="35">
        <f>IF(H6618&gt;0,MIN(H6618,($B$3-L6617)/'Technical Data'!$B$5),0)</f>
        <v>0</v>
      </c>
      <c r="K6618" s="15">
        <f>IF(H6618&lt;0,MIN(ABS(H6618),(L6617*'Technical Data'!$B$4)),0)</f>
        <v>0</v>
      </c>
      <c r="L6618" s="15">
        <f>L6617+J6618*'Technical Data'!$B$5-(K6618/'Technical Data'!$B$4)</f>
        <v>382.61924487253498</v>
      </c>
      <c r="N6618" s="15">
        <f t="shared" si="413"/>
        <v>205.54373492364974</v>
      </c>
      <c r="O6618" s="36">
        <f t="shared" si="414"/>
        <v>159.25406152662327</v>
      </c>
      <c r="P6618" s="50">
        <v>0</v>
      </c>
      <c r="Q6618" s="50">
        <v>46.289673397026498</v>
      </c>
      <c r="R6618" s="42">
        <v>18.328226138572798</v>
      </c>
      <c r="S6618" s="42">
        <v>0</v>
      </c>
      <c r="T6618" s="42">
        <v>349.152507523108</v>
      </c>
      <c r="U6618" s="15">
        <f t="shared" si="415"/>
        <v>205.54373492364974</v>
      </c>
    </row>
    <row r="6619" spans="6:21" x14ac:dyDescent="0.3">
      <c r="F6619" s="5">
        <f>Demand!C6619</f>
        <v>46.767771434630347</v>
      </c>
      <c r="G6619">
        <f>Irradiance!A6619*$B$2*'Technical Data'!$B$2</f>
        <v>89.474805888432101</v>
      </c>
      <c r="H6619" s="5">
        <f t="shared" si="412"/>
        <v>42.707034453801754</v>
      </c>
      <c r="I6619" s="38">
        <v>28.128680351233289</v>
      </c>
      <c r="J6619" s="35">
        <f>IF(H6619&gt;0,MIN(H6619,($B$3-L6618)/'Technical Data'!$B$5),0)</f>
        <v>0</v>
      </c>
      <c r="K6619" s="15">
        <f>IF(H6619&lt;0,MIN(ABS(H6619),(L6618*'Technical Data'!$B$4)),0)</f>
        <v>0</v>
      </c>
      <c r="L6619" s="15">
        <f>L6618+J6619*'Technical Data'!$B$5-(K6619/'Technical Data'!$B$4)</f>
        <v>382.61924487253498</v>
      </c>
      <c r="N6619" s="15">
        <f t="shared" si="413"/>
        <v>89.474805888432101</v>
      </c>
      <c r="O6619" s="36">
        <f t="shared" si="414"/>
        <v>42.707034453801754</v>
      </c>
      <c r="P6619" s="50">
        <v>0</v>
      </c>
      <c r="Q6619" s="50">
        <v>28.1286803512332</v>
      </c>
      <c r="R6619" s="42">
        <v>0</v>
      </c>
      <c r="S6619" s="42">
        <v>18.639091083397101</v>
      </c>
      <c r="T6619" s="42">
        <v>328.442406319334</v>
      </c>
      <c r="U6619" s="15">
        <f t="shared" si="415"/>
        <v>89.474805888432101</v>
      </c>
    </row>
    <row r="6620" spans="6:21" x14ac:dyDescent="0.3">
      <c r="F6620" s="5">
        <f>Demand!C6620</f>
        <v>41.118683484786189</v>
      </c>
      <c r="G6620">
        <f>Irradiance!A6620*$B$2*'Technical Data'!$B$2</f>
        <v>1.3617472695643202</v>
      </c>
      <c r="H6620" s="5">
        <f t="shared" si="412"/>
        <v>-39.75693621522187</v>
      </c>
      <c r="I6620" s="38">
        <v>0.42809988000981719</v>
      </c>
      <c r="J6620" s="35">
        <f>IF(H6620&gt;0,MIN(H6620,($B$3-L6619)/'Technical Data'!$B$5),0)</f>
        <v>0</v>
      </c>
      <c r="K6620" s="15">
        <f>IF(H6620&lt;0,MIN(ABS(H6620),(L6619*'Technical Data'!$B$4)),0)</f>
        <v>39.75693621522187</v>
      </c>
      <c r="L6620" s="15">
        <f>L6619+J6620*'Technical Data'!$B$5-(K6620/'Technical Data'!$B$4)</f>
        <v>338.44487130006621</v>
      </c>
      <c r="N6620" s="15">
        <f t="shared" si="413"/>
        <v>1.3617472695643202</v>
      </c>
      <c r="O6620" s="36">
        <f t="shared" si="414"/>
        <v>0</v>
      </c>
      <c r="P6620" s="50">
        <v>0</v>
      </c>
      <c r="Q6620" s="50">
        <v>0.42809988000981603</v>
      </c>
      <c r="R6620" s="42">
        <v>0</v>
      </c>
      <c r="S6620" s="42">
        <v>40.6905836047764</v>
      </c>
      <c r="T6620" s="42">
        <v>283.23064675847098</v>
      </c>
      <c r="U6620" s="15">
        <f t="shared" si="415"/>
        <v>1.3617472695643202</v>
      </c>
    </row>
    <row r="6621" spans="6:21" x14ac:dyDescent="0.3">
      <c r="F6621" s="5">
        <f>Demand!C6621</f>
        <v>30.670752484741968</v>
      </c>
      <c r="G6621">
        <f>Irradiance!A6621*$B$2*'Technical Data'!$B$2</f>
        <v>0</v>
      </c>
      <c r="H6621" s="5">
        <f t="shared" si="412"/>
        <v>-30.670752484741968</v>
      </c>
      <c r="I6621" s="38">
        <v>0</v>
      </c>
      <c r="J6621" s="35">
        <f>IF(H6621&gt;0,MIN(H6621,($B$3-L6620)/'Technical Data'!$B$5),0)</f>
        <v>0</v>
      </c>
      <c r="K6621" s="15">
        <f>IF(H6621&lt;0,MIN(ABS(H6621),(L6620*'Technical Data'!$B$4)),0)</f>
        <v>30.670752484741968</v>
      </c>
      <c r="L6621" s="15">
        <f>L6620+J6621*'Technical Data'!$B$5-(K6621/'Technical Data'!$B$4)</f>
        <v>304.36625742813067</v>
      </c>
      <c r="N6621" s="15">
        <f t="shared" si="413"/>
        <v>0</v>
      </c>
      <c r="O6621" s="36">
        <f t="shared" si="414"/>
        <v>0</v>
      </c>
      <c r="P6621" s="50">
        <v>0</v>
      </c>
      <c r="Q6621" s="50">
        <v>0</v>
      </c>
      <c r="R6621" s="42">
        <v>0</v>
      </c>
      <c r="S6621" s="42">
        <v>30.670752484742</v>
      </c>
      <c r="T6621" s="42">
        <v>249.15203288653601</v>
      </c>
      <c r="U6621" s="15">
        <f t="shared" si="415"/>
        <v>0</v>
      </c>
    </row>
    <row r="6622" spans="6:21" x14ac:dyDescent="0.3">
      <c r="F6622" s="5">
        <f>Demand!C6622</f>
        <v>23.361535002938691</v>
      </c>
      <c r="G6622">
        <f>Irradiance!A6622*$B$2*'Technical Data'!$B$2</f>
        <v>0</v>
      </c>
      <c r="H6622" s="5">
        <f t="shared" si="412"/>
        <v>-23.361535002938691</v>
      </c>
      <c r="I6622" s="38">
        <v>0</v>
      </c>
      <c r="J6622" s="35">
        <f>IF(H6622&gt;0,MIN(H6622,($B$3-L6621)/'Technical Data'!$B$5),0)</f>
        <v>0</v>
      </c>
      <c r="K6622" s="15">
        <f>IF(H6622&lt;0,MIN(ABS(H6622),(L6621*'Technical Data'!$B$4)),0)</f>
        <v>23.361535002938691</v>
      </c>
      <c r="L6622" s="15">
        <f>L6621+J6622*'Technical Data'!$B$5-(K6622/'Technical Data'!$B$4)</f>
        <v>278.40899631375436</v>
      </c>
      <c r="N6622" s="15">
        <f t="shared" si="413"/>
        <v>0</v>
      </c>
      <c r="O6622" s="36">
        <f t="shared" si="414"/>
        <v>0</v>
      </c>
      <c r="P6622" s="50">
        <v>0</v>
      </c>
      <c r="Q6622" s="50">
        <v>0</v>
      </c>
      <c r="R6622" s="42">
        <v>0</v>
      </c>
      <c r="S6622" s="42">
        <v>23.361535002938702</v>
      </c>
      <c r="T6622" s="42">
        <v>223.19477177215899</v>
      </c>
      <c r="U6622" s="15">
        <f t="shared" si="415"/>
        <v>0</v>
      </c>
    </row>
    <row r="6623" spans="6:21" x14ac:dyDescent="0.3">
      <c r="F6623" s="5">
        <f>Demand!C6623</f>
        <v>23.694124795974531</v>
      </c>
      <c r="G6623">
        <f>Irradiance!A6623*$B$2*'Technical Data'!$B$2</f>
        <v>0</v>
      </c>
      <c r="H6623" s="5">
        <f t="shared" si="412"/>
        <v>-23.694124795974531</v>
      </c>
      <c r="I6623" s="38">
        <v>0</v>
      </c>
      <c r="J6623" s="35">
        <f>IF(H6623&gt;0,MIN(H6623,($B$3-L6622)/'Technical Data'!$B$5),0)</f>
        <v>0</v>
      </c>
      <c r="K6623" s="15">
        <f>IF(H6623&lt;0,MIN(ABS(H6623),(L6622*'Technical Data'!$B$4)),0)</f>
        <v>23.694124795974531</v>
      </c>
      <c r="L6623" s="15">
        <f>L6622+J6623*'Technical Data'!$B$5-(K6623/'Technical Data'!$B$4)</f>
        <v>252.08219098489377</v>
      </c>
      <c r="N6623" s="15">
        <f t="shared" si="413"/>
        <v>0</v>
      </c>
      <c r="O6623" s="36">
        <f t="shared" si="414"/>
        <v>0</v>
      </c>
      <c r="P6623" s="50">
        <v>0</v>
      </c>
      <c r="Q6623" s="50">
        <v>0</v>
      </c>
      <c r="R6623" s="42">
        <v>0</v>
      </c>
      <c r="S6623" s="42">
        <v>23.694124795974499</v>
      </c>
      <c r="T6623" s="42">
        <v>196.867966443299</v>
      </c>
      <c r="U6623" s="15">
        <f t="shared" si="415"/>
        <v>0</v>
      </c>
    </row>
    <row r="6624" spans="6:21" x14ac:dyDescent="0.3">
      <c r="F6624" s="5">
        <f>Demand!C6624</f>
        <v>24.276849185561982</v>
      </c>
      <c r="G6624">
        <f>Irradiance!A6624*$B$2*'Technical Data'!$B$2</f>
        <v>0</v>
      </c>
      <c r="H6624" s="5">
        <f t="shared" si="412"/>
        <v>-24.276849185561982</v>
      </c>
      <c r="I6624" s="38">
        <v>0</v>
      </c>
      <c r="J6624" s="35">
        <f>IF(H6624&gt;0,MIN(H6624,($B$3-L6623)/'Technical Data'!$B$5),0)</f>
        <v>0</v>
      </c>
      <c r="K6624" s="15">
        <f>IF(H6624&lt;0,MIN(ABS(H6624),(L6623*'Technical Data'!$B$4)),0)</f>
        <v>24.276849185561982</v>
      </c>
      <c r="L6624" s="15">
        <f>L6623+J6624*'Technical Data'!$B$5-(K6624/'Technical Data'!$B$4)</f>
        <v>225.10791411204713</v>
      </c>
      <c r="N6624" s="15">
        <f t="shared" si="413"/>
        <v>0</v>
      </c>
      <c r="O6624" s="36">
        <f t="shared" si="414"/>
        <v>0</v>
      </c>
      <c r="P6624" s="50">
        <v>0</v>
      </c>
      <c r="Q6624" s="50">
        <v>0</v>
      </c>
      <c r="R6624" s="42">
        <v>0</v>
      </c>
      <c r="S6624" s="42">
        <v>24.276849185562</v>
      </c>
      <c r="T6624" s="42">
        <v>169.89368957045201</v>
      </c>
      <c r="U6624" s="15">
        <f t="shared" si="415"/>
        <v>0</v>
      </c>
    </row>
    <row r="6625" spans="6:21" x14ac:dyDescent="0.3">
      <c r="F6625" s="5">
        <f>Demand!C6625</f>
        <v>24.556155241846803</v>
      </c>
      <c r="G6625">
        <f>Irradiance!A6625*$B$2*'Technical Data'!$B$2</f>
        <v>0</v>
      </c>
      <c r="H6625" s="5">
        <f t="shared" si="412"/>
        <v>-24.556155241846803</v>
      </c>
      <c r="I6625" s="38">
        <v>0</v>
      </c>
      <c r="J6625" s="35">
        <f>IF(H6625&gt;0,MIN(H6625,($B$3-L6624)/'Technical Data'!$B$5),0)</f>
        <v>0</v>
      </c>
      <c r="K6625" s="15">
        <f>IF(H6625&lt;0,MIN(ABS(H6625),(L6624*'Technical Data'!$B$4)),0)</f>
        <v>24.556155241846803</v>
      </c>
      <c r="L6625" s="15">
        <f>L6624+J6625*'Technical Data'!$B$5-(K6625/'Technical Data'!$B$4)</f>
        <v>197.82329717666178</v>
      </c>
      <c r="N6625" s="15">
        <f t="shared" si="413"/>
        <v>0</v>
      </c>
      <c r="O6625" s="36">
        <f t="shared" si="414"/>
        <v>0</v>
      </c>
      <c r="P6625" s="50">
        <v>0</v>
      </c>
      <c r="Q6625" s="50">
        <v>0</v>
      </c>
      <c r="R6625" s="42">
        <v>0</v>
      </c>
      <c r="S6625" s="42">
        <v>24.556155241846799</v>
      </c>
      <c r="T6625" s="42">
        <v>142.60907263506701</v>
      </c>
      <c r="U6625" s="15">
        <f t="shared" si="415"/>
        <v>0</v>
      </c>
    </row>
    <row r="6626" spans="6:21" x14ac:dyDescent="0.3">
      <c r="F6626" s="5">
        <f>Demand!C6626</f>
        <v>24.086082161956142</v>
      </c>
      <c r="G6626">
        <f>Irradiance!A6626*$B$2*'Technical Data'!$B$2</f>
        <v>0</v>
      </c>
      <c r="H6626" s="5">
        <f t="shared" si="412"/>
        <v>-24.086082161956142</v>
      </c>
      <c r="I6626" s="38">
        <v>0</v>
      </c>
      <c r="J6626" s="35">
        <f>IF(H6626&gt;0,MIN(H6626,($B$3-L6625)/'Technical Data'!$B$5),0)</f>
        <v>0</v>
      </c>
      <c r="K6626" s="15">
        <f>IF(H6626&lt;0,MIN(ABS(H6626),(L6625*'Technical Data'!$B$4)),0)</f>
        <v>24.086082161956142</v>
      </c>
      <c r="L6626" s="15">
        <f>L6625+J6626*'Technical Data'!$B$5-(K6626/'Technical Data'!$B$4)</f>
        <v>171.06098366337719</v>
      </c>
      <c r="N6626" s="15">
        <f t="shared" si="413"/>
        <v>0</v>
      </c>
      <c r="O6626" s="36">
        <f t="shared" si="414"/>
        <v>0</v>
      </c>
      <c r="P6626" s="50">
        <v>0</v>
      </c>
      <c r="Q6626" s="50">
        <v>0</v>
      </c>
      <c r="R6626" s="42">
        <v>0</v>
      </c>
      <c r="S6626" s="42">
        <v>24.086082161956099</v>
      </c>
      <c r="T6626" s="42">
        <v>115.846759121782</v>
      </c>
      <c r="U6626" s="15">
        <f t="shared" si="415"/>
        <v>0</v>
      </c>
    </row>
    <row r="6627" spans="6:21" x14ac:dyDescent="0.3">
      <c r="F6627" s="5">
        <f>Demand!C6627</f>
        <v>22.62939207702944</v>
      </c>
      <c r="G6627">
        <f>Irradiance!A6627*$B$2*'Technical Data'!$B$2</f>
        <v>0</v>
      </c>
      <c r="H6627" s="5">
        <f t="shared" si="412"/>
        <v>-22.62939207702944</v>
      </c>
      <c r="I6627" s="38">
        <v>0</v>
      </c>
      <c r="J6627" s="35">
        <f>IF(H6627&gt;0,MIN(H6627,($B$3-L6626)/'Technical Data'!$B$5),0)</f>
        <v>0</v>
      </c>
      <c r="K6627" s="15">
        <f>IF(H6627&lt;0,MIN(ABS(H6627),(L6626*'Technical Data'!$B$4)),0)</f>
        <v>22.62939207702944</v>
      </c>
      <c r="L6627" s="15">
        <f>L6626+J6627*'Technical Data'!$B$5-(K6627/'Technical Data'!$B$4)</f>
        <v>145.91721468890003</v>
      </c>
      <c r="N6627" s="15">
        <f t="shared" si="413"/>
        <v>0</v>
      </c>
      <c r="O6627" s="36">
        <f t="shared" si="414"/>
        <v>0</v>
      </c>
      <c r="P6627" s="50">
        <v>0</v>
      </c>
      <c r="Q6627" s="50">
        <v>0</v>
      </c>
      <c r="R6627" s="42">
        <v>0</v>
      </c>
      <c r="S6627" s="42">
        <v>22.629392077029401</v>
      </c>
      <c r="T6627" s="42">
        <v>90.702990147304803</v>
      </c>
      <c r="U6627" s="15">
        <f t="shared" si="415"/>
        <v>0</v>
      </c>
    </row>
    <row r="6628" spans="6:21" x14ac:dyDescent="0.3">
      <c r="F6628" s="5">
        <f>Demand!C6628</f>
        <v>20.875767698938589</v>
      </c>
      <c r="G6628">
        <f>Irradiance!A6628*$B$2*'Technical Data'!$B$2</f>
        <v>0</v>
      </c>
      <c r="H6628" s="5">
        <f t="shared" si="412"/>
        <v>-20.875767698938589</v>
      </c>
      <c r="I6628" s="38">
        <v>0</v>
      </c>
      <c r="J6628" s="35">
        <f>IF(H6628&gt;0,MIN(H6628,($B$3-L6627)/'Technical Data'!$B$5),0)</f>
        <v>0</v>
      </c>
      <c r="K6628" s="15">
        <f>IF(H6628&lt;0,MIN(ABS(H6628),(L6627*'Technical Data'!$B$4)),0)</f>
        <v>20.875767698938589</v>
      </c>
      <c r="L6628" s="15">
        <f>L6627+J6628*'Technical Data'!$B$5-(K6628/'Technical Data'!$B$4)</f>
        <v>122.72191724563493</v>
      </c>
      <c r="N6628" s="15">
        <f t="shared" si="413"/>
        <v>0</v>
      </c>
      <c r="O6628" s="36">
        <f t="shared" si="414"/>
        <v>0</v>
      </c>
      <c r="P6628" s="50">
        <v>0</v>
      </c>
      <c r="Q6628" s="50">
        <v>0</v>
      </c>
      <c r="R6628" s="42">
        <v>0</v>
      </c>
      <c r="S6628" s="42">
        <v>20.875767698938599</v>
      </c>
      <c r="T6628" s="42">
        <v>67.507692704039698</v>
      </c>
      <c r="U6628" s="15">
        <f t="shared" si="415"/>
        <v>0</v>
      </c>
    </row>
    <row r="6629" spans="6:21" x14ac:dyDescent="0.3">
      <c r="F6629" s="5">
        <f>Demand!C6629</f>
        <v>18.93451080661497</v>
      </c>
      <c r="G6629">
        <f>Irradiance!A6629*$B$2*'Technical Data'!$B$2</f>
        <v>0</v>
      </c>
      <c r="H6629" s="5">
        <f t="shared" si="412"/>
        <v>-18.93451080661497</v>
      </c>
      <c r="I6629" s="38">
        <v>0</v>
      </c>
      <c r="J6629" s="35">
        <f>IF(H6629&gt;0,MIN(H6629,($B$3-L6628)/'Technical Data'!$B$5),0)</f>
        <v>0</v>
      </c>
      <c r="K6629" s="15">
        <f>IF(H6629&lt;0,MIN(ABS(H6629),(L6628*'Technical Data'!$B$4)),0)</f>
        <v>18.93451080661497</v>
      </c>
      <c r="L6629" s="15">
        <f>L6628+J6629*'Technical Data'!$B$5-(K6629/'Technical Data'!$B$4)</f>
        <v>101.68357190495163</v>
      </c>
      <c r="N6629" s="15">
        <f t="shared" si="413"/>
        <v>0</v>
      </c>
      <c r="O6629" s="36">
        <f t="shared" si="414"/>
        <v>0</v>
      </c>
      <c r="P6629" s="50">
        <v>0</v>
      </c>
      <c r="Q6629" s="50">
        <v>0</v>
      </c>
      <c r="R6629" s="42">
        <v>0</v>
      </c>
      <c r="S6629" s="42">
        <v>18.934510806614998</v>
      </c>
      <c r="T6629" s="42">
        <v>46.469347363356398</v>
      </c>
      <c r="U6629" s="15">
        <f t="shared" si="415"/>
        <v>0</v>
      </c>
    </row>
    <row r="6630" spans="6:21" x14ac:dyDescent="0.3">
      <c r="F6630" s="5">
        <f>Demand!C6630</f>
        <v>15.414426545557331</v>
      </c>
      <c r="G6630">
        <f>Irradiance!A6630*$B$2*'Technical Data'!$B$2</f>
        <v>0</v>
      </c>
      <c r="H6630" s="5">
        <f t="shared" si="412"/>
        <v>-15.414426545557331</v>
      </c>
      <c r="I6630" s="38">
        <v>0</v>
      </c>
      <c r="J6630" s="35">
        <f>IF(H6630&gt;0,MIN(H6630,($B$3-L6629)/'Technical Data'!$B$5),0)</f>
        <v>0</v>
      </c>
      <c r="K6630" s="15">
        <f>IF(H6630&lt;0,MIN(ABS(H6630),(L6629*'Technical Data'!$B$4)),0)</f>
        <v>15.414426545557331</v>
      </c>
      <c r="L6630" s="15">
        <f>L6629+J6630*'Technical Data'!$B$5-(K6630/'Technical Data'!$B$4)</f>
        <v>84.556431298776829</v>
      </c>
      <c r="N6630" s="15">
        <f t="shared" si="413"/>
        <v>0</v>
      </c>
      <c r="O6630" s="36">
        <f t="shared" si="414"/>
        <v>0</v>
      </c>
      <c r="P6630" s="50">
        <v>0</v>
      </c>
      <c r="Q6630" s="50">
        <v>0</v>
      </c>
      <c r="R6630" s="42">
        <v>0</v>
      </c>
      <c r="S6630" s="42">
        <v>15.4144265455573</v>
      </c>
      <c r="T6630" s="42">
        <v>29.3422067571816</v>
      </c>
      <c r="U6630" s="15">
        <f t="shared" si="415"/>
        <v>0</v>
      </c>
    </row>
    <row r="6631" spans="6:21" x14ac:dyDescent="0.3">
      <c r="F6631" s="5">
        <f>Demand!C6631</f>
        <v>11.737629818305178</v>
      </c>
      <c r="G6631">
        <f>Irradiance!A6631*$B$2*'Technical Data'!$B$2</f>
        <v>0</v>
      </c>
      <c r="H6631" s="5">
        <f t="shared" si="412"/>
        <v>-11.737629818305178</v>
      </c>
      <c r="I6631" s="38">
        <v>0</v>
      </c>
      <c r="J6631" s="35">
        <f>IF(H6631&gt;0,MIN(H6631,($B$3-L6630)/'Technical Data'!$B$5),0)</f>
        <v>0</v>
      </c>
      <c r="K6631" s="15">
        <f>IF(H6631&lt;0,MIN(ABS(H6631),(L6630*'Technical Data'!$B$4)),0)</f>
        <v>11.737629818305178</v>
      </c>
      <c r="L6631" s="15">
        <f>L6630+J6631*'Technical Data'!$B$5-(K6631/'Technical Data'!$B$4)</f>
        <v>71.514620389548853</v>
      </c>
      <c r="N6631" s="15">
        <f t="shared" si="413"/>
        <v>0</v>
      </c>
      <c r="O6631" s="36">
        <f t="shared" si="414"/>
        <v>0</v>
      </c>
      <c r="P6631" s="50">
        <v>0</v>
      </c>
      <c r="Q6631" s="50">
        <v>0</v>
      </c>
      <c r="R6631" s="42">
        <v>0</v>
      </c>
      <c r="S6631" s="42">
        <v>11.7376298183052</v>
      </c>
      <c r="T6631" s="42">
        <v>16.300395847953599</v>
      </c>
      <c r="U6631" s="15">
        <f t="shared" si="415"/>
        <v>0</v>
      </c>
    </row>
    <row r="6632" spans="6:21" x14ac:dyDescent="0.3">
      <c r="F6632" s="5">
        <f>Demand!C6632</f>
        <v>16.105749978485296</v>
      </c>
      <c r="G6632">
        <f>Irradiance!A6632*$B$2*'Technical Data'!$B$2</f>
        <v>4.5658584920686023</v>
      </c>
      <c r="H6632" s="5">
        <f t="shared" si="412"/>
        <v>-11.539891486416693</v>
      </c>
      <c r="I6632" s="38">
        <v>1.435393715327034</v>
      </c>
      <c r="J6632" s="35">
        <f>IF(H6632&gt;0,MIN(H6632,($B$3-L6631)/'Technical Data'!$B$5),0)</f>
        <v>0</v>
      </c>
      <c r="K6632" s="15">
        <f>IF(H6632&lt;0,MIN(ABS(H6632),(L6631*'Technical Data'!$B$4)),0)</f>
        <v>11.539891486416693</v>
      </c>
      <c r="L6632" s="15">
        <f>L6631+J6632*'Technical Data'!$B$5-(K6632/'Technical Data'!$B$4)</f>
        <v>58.692518737974751</v>
      </c>
      <c r="N6632" s="15">
        <f t="shared" si="413"/>
        <v>4.5658584920686023</v>
      </c>
      <c r="O6632" s="36">
        <f t="shared" si="414"/>
        <v>0</v>
      </c>
      <c r="P6632" s="50">
        <v>0</v>
      </c>
      <c r="Q6632" s="50">
        <v>1.43539371532703</v>
      </c>
      <c r="R6632" s="42">
        <v>0</v>
      </c>
      <c r="S6632" s="42">
        <v>14.6703562631583</v>
      </c>
      <c r="T6632" s="42">
        <v>-2.4553740835838901E-15</v>
      </c>
      <c r="U6632" s="15">
        <f t="shared" si="415"/>
        <v>4.5658584920686023</v>
      </c>
    </row>
    <row r="6633" spans="6:21" x14ac:dyDescent="0.3">
      <c r="F6633" s="5">
        <f>Demand!C6633</f>
        <v>19.950375521211846</v>
      </c>
      <c r="G6633">
        <f>Irradiance!A6633*$B$2*'Technical Data'!$B$2</f>
        <v>111.26276220146121</v>
      </c>
      <c r="H6633" s="5">
        <f t="shared" si="412"/>
        <v>91.312386680249375</v>
      </c>
      <c r="I6633" s="38">
        <v>34.978278431390358</v>
      </c>
      <c r="J6633" s="35">
        <f>IF(H6633&gt;0,MIN(H6633,($B$3-L6632)/'Technical Data'!$B$5),0)</f>
        <v>91.312386680249375</v>
      </c>
      <c r="K6633" s="15">
        <f>IF(H6633&lt;0,MIN(ABS(H6633),(L6632*'Technical Data'!$B$4)),0)</f>
        <v>0</v>
      </c>
      <c r="L6633" s="15">
        <f>L6632+J6633*'Technical Data'!$B$5-(K6633/'Technical Data'!$B$4)</f>
        <v>140.87366675019919</v>
      </c>
      <c r="N6633" s="15">
        <f t="shared" si="413"/>
        <v>19.950375521211839</v>
      </c>
      <c r="O6633" s="36">
        <f t="shared" si="414"/>
        <v>0</v>
      </c>
      <c r="P6633" s="50">
        <v>15.027902910178399</v>
      </c>
      <c r="Q6633" s="50">
        <v>19.9503755212118</v>
      </c>
      <c r="R6633" s="42">
        <v>0</v>
      </c>
      <c r="S6633" s="42">
        <v>-2.2098366752255001E-15</v>
      </c>
      <c r="T6633" s="42">
        <v>0</v>
      </c>
      <c r="U6633" s="15">
        <f t="shared" si="415"/>
        <v>19.950375521211839</v>
      </c>
    </row>
    <row r="6634" spans="6:21" x14ac:dyDescent="0.3">
      <c r="F6634" s="5">
        <f>Demand!C6634</f>
        <v>26.300521892971187</v>
      </c>
      <c r="G6634">
        <f>Irradiance!A6634*$B$2*'Technical Data'!$B$2</f>
        <v>242.87163066582465</v>
      </c>
      <c r="H6634" s="5">
        <f t="shared" si="412"/>
        <v>216.57110877285348</v>
      </c>
      <c r="I6634" s="38">
        <v>76.352872717045045</v>
      </c>
      <c r="J6634" s="35">
        <f>IF(H6634&gt;0,MIN(H6634,($B$3-L6633)/'Technical Data'!$B$5),0)</f>
        <v>216.57110877285348</v>
      </c>
      <c r="K6634" s="15">
        <f>IF(H6634&lt;0,MIN(ABS(H6634),(L6633*'Technical Data'!$B$4)),0)</f>
        <v>0</v>
      </c>
      <c r="L6634" s="15">
        <f>L6633+J6634*'Technical Data'!$B$5-(K6634/'Technical Data'!$B$4)</f>
        <v>335.78766464576734</v>
      </c>
      <c r="N6634" s="15">
        <f t="shared" si="413"/>
        <v>26.300521892971176</v>
      </c>
      <c r="O6634" s="36">
        <f t="shared" si="414"/>
        <v>0</v>
      </c>
      <c r="P6634" s="50">
        <v>50.052350824073599</v>
      </c>
      <c r="Q6634" s="50">
        <v>26.300521892971201</v>
      </c>
      <c r="R6634" s="42">
        <v>0</v>
      </c>
      <c r="S6634" s="42">
        <v>0</v>
      </c>
      <c r="T6634" s="42">
        <v>0</v>
      </c>
      <c r="U6634" s="15">
        <f t="shared" si="415"/>
        <v>26.300521892971176</v>
      </c>
    </row>
    <row r="6635" spans="6:21" x14ac:dyDescent="0.3">
      <c r="F6635" s="5">
        <f>Demand!C6635</f>
        <v>31.07128532907273</v>
      </c>
      <c r="G6635">
        <f>Irradiance!A6635*$B$2*'Technical Data'!$B$2</f>
        <v>369.83453785755688</v>
      </c>
      <c r="H6635" s="5">
        <f t="shared" si="412"/>
        <v>338.76325252848414</v>
      </c>
      <c r="I6635" s="38">
        <v>116.26689094148981</v>
      </c>
      <c r="J6635" s="35">
        <f>IF(H6635&gt;0,MIN(H6635,($B$3-L6634)/'Technical Data'!$B$5),0)</f>
        <v>52.035089140852932</v>
      </c>
      <c r="K6635" s="15">
        <f>IF(H6635&lt;0,MIN(ABS(H6635),(L6634*'Technical Data'!$B$4)),0)</f>
        <v>0</v>
      </c>
      <c r="L6635" s="15">
        <f>L6634+J6635*'Technical Data'!$B$5-(K6635/'Technical Data'!$B$4)</f>
        <v>382.61924487253498</v>
      </c>
      <c r="N6635" s="15">
        <f t="shared" si="413"/>
        <v>317.79944871670398</v>
      </c>
      <c r="O6635" s="36">
        <f t="shared" si="414"/>
        <v>286.72816338763124</v>
      </c>
      <c r="P6635" s="50">
        <v>85.1956056124166</v>
      </c>
      <c r="Q6635" s="50">
        <v>31.071285329072701</v>
      </c>
      <c r="R6635" s="42">
        <v>0</v>
      </c>
      <c r="S6635" s="42">
        <v>0</v>
      </c>
      <c r="T6635" s="42">
        <v>0</v>
      </c>
      <c r="U6635" s="15">
        <f t="shared" si="415"/>
        <v>317.79944871670398</v>
      </c>
    </row>
    <row r="6636" spans="6:21" x14ac:dyDescent="0.3">
      <c r="F6636" s="5">
        <f>Demand!C6636</f>
        <v>33.243541012236534</v>
      </c>
      <c r="G6636">
        <f>Irradiance!A6636*$B$2*'Technical Data'!$B$2</f>
        <v>446.09238495315878</v>
      </c>
      <c r="H6636" s="5">
        <f t="shared" si="412"/>
        <v>412.84884394092228</v>
      </c>
      <c r="I6636" s="38">
        <v>140.2404842220395</v>
      </c>
      <c r="J6636" s="35">
        <f>IF(H6636&gt;0,MIN(H6636,($B$3-L6635)/'Technical Data'!$B$5),0)</f>
        <v>0</v>
      </c>
      <c r="K6636" s="15">
        <f>IF(H6636&lt;0,MIN(ABS(H6636),(L6635*'Technical Data'!$B$4)),0)</f>
        <v>0</v>
      </c>
      <c r="L6636" s="15">
        <f>L6635+J6636*'Technical Data'!$B$5-(K6636/'Technical Data'!$B$4)</f>
        <v>382.61924487253498</v>
      </c>
      <c r="N6636" s="15">
        <f t="shared" si="413"/>
        <v>446.09238495315878</v>
      </c>
      <c r="O6636" s="36">
        <f t="shared" si="414"/>
        <v>412.84884394092228</v>
      </c>
      <c r="P6636" s="50">
        <v>106.99694320980301</v>
      </c>
      <c r="Q6636" s="50">
        <v>33.243541012236498</v>
      </c>
      <c r="R6636" s="42">
        <v>0</v>
      </c>
      <c r="S6636" s="42">
        <v>0</v>
      </c>
      <c r="T6636" s="42">
        <v>0</v>
      </c>
      <c r="U6636" s="15">
        <f t="shared" si="415"/>
        <v>446.09238495315878</v>
      </c>
    </row>
    <row r="6637" spans="6:21" x14ac:dyDescent="0.3">
      <c r="F6637" s="5">
        <f>Demand!C6637</f>
        <v>33.926430872735239</v>
      </c>
      <c r="G6637">
        <f>Irradiance!A6637*$B$2*'Technical Data'!$B$2</f>
        <v>504.48731198329926</v>
      </c>
      <c r="H6637" s="5">
        <f t="shared" si="412"/>
        <v>470.56088111056403</v>
      </c>
      <c r="I6637" s="38">
        <v>158.59841437069579</v>
      </c>
      <c r="J6637" s="35">
        <f>IF(H6637&gt;0,MIN(H6637,($B$3-L6636)/'Technical Data'!$B$5),0)</f>
        <v>0</v>
      </c>
      <c r="K6637" s="15">
        <f>IF(H6637&lt;0,MIN(ABS(H6637),(L6636*'Technical Data'!$B$4)),0)</f>
        <v>0</v>
      </c>
      <c r="L6637" s="15">
        <f>L6636+J6637*'Technical Data'!$B$5-(K6637/'Technical Data'!$B$4)</f>
        <v>382.61924487253498</v>
      </c>
      <c r="N6637" s="15">
        <f t="shared" si="413"/>
        <v>504.48731198329926</v>
      </c>
      <c r="O6637" s="36">
        <f t="shared" si="414"/>
        <v>470.56088111056403</v>
      </c>
      <c r="P6637" s="50">
        <v>124.67198349796</v>
      </c>
      <c r="Q6637" s="50">
        <v>33.926430872735203</v>
      </c>
      <c r="R6637" s="42">
        <v>0</v>
      </c>
      <c r="S6637" s="42">
        <v>0</v>
      </c>
      <c r="T6637" s="42">
        <v>0</v>
      </c>
      <c r="U6637" s="15">
        <f t="shared" si="415"/>
        <v>504.48731198329926</v>
      </c>
    </row>
    <row r="6638" spans="6:21" x14ac:dyDescent="0.3">
      <c r="F6638" s="5">
        <f>Demand!C6638</f>
        <v>35.368776979539426</v>
      </c>
      <c r="G6638">
        <f>Irradiance!A6638*$B$2*'Technical Data'!$B$2</f>
        <v>507.77152598636621</v>
      </c>
      <c r="H6638" s="5">
        <f t="shared" si="412"/>
        <v>472.40274900682681</v>
      </c>
      <c r="I6638" s="38">
        <v>159.63089055189599</v>
      </c>
      <c r="J6638" s="35">
        <f>IF(H6638&gt;0,MIN(H6638,($B$3-L6637)/'Technical Data'!$B$5),0)</f>
        <v>0</v>
      </c>
      <c r="K6638" s="15">
        <f>IF(H6638&lt;0,MIN(ABS(H6638),(L6637*'Technical Data'!$B$4)),0)</f>
        <v>0</v>
      </c>
      <c r="L6638" s="15">
        <f>L6637+J6638*'Technical Data'!$B$5-(K6638/'Technical Data'!$B$4)</f>
        <v>382.61924487253498</v>
      </c>
      <c r="N6638" s="15">
        <f t="shared" si="413"/>
        <v>507.77152598636621</v>
      </c>
      <c r="O6638" s="36">
        <f t="shared" si="414"/>
        <v>472.40274900682681</v>
      </c>
      <c r="P6638" s="50">
        <v>3.0432865576925998</v>
      </c>
      <c r="Q6638" s="50">
        <v>35.368776979539398</v>
      </c>
      <c r="R6638" s="42">
        <v>121.21882701466301</v>
      </c>
      <c r="S6638" s="42">
        <v>0</v>
      </c>
      <c r="T6638" s="42">
        <v>109.096944313197</v>
      </c>
      <c r="U6638" s="15">
        <f t="shared" si="415"/>
        <v>507.77152598636621</v>
      </c>
    </row>
    <row r="6639" spans="6:21" x14ac:dyDescent="0.3">
      <c r="F6639" s="5">
        <f>Demand!C6639</f>
        <v>34.168540679650661</v>
      </c>
      <c r="G6639">
        <f>Irradiance!A6639*$B$2*'Technical Data'!$B$2</f>
        <v>452.98122408154296</v>
      </c>
      <c r="H6639" s="5">
        <f t="shared" si="412"/>
        <v>418.81268340189229</v>
      </c>
      <c r="I6639" s="38">
        <v>142.4061659679715</v>
      </c>
      <c r="J6639" s="35">
        <f>IF(H6639&gt;0,MIN(H6639,($B$3-L6638)/'Technical Data'!$B$5),0)</f>
        <v>0</v>
      </c>
      <c r="K6639" s="15">
        <f>IF(H6639&lt;0,MIN(ABS(H6639),(L6638*'Technical Data'!$B$4)),0)</f>
        <v>0</v>
      </c>
      <c r="L6639" s="15">
        <f>L6638+J6639*'Technical Data'!$B$5-(K6639/'Technical Data'!$B$4)</f>
        <v>382.61924487253498</v>
      </c>
      <c r="N6639" s="15">
        <f t="shared" si="413"/>
        <v>452.98122408154296</v>
      </c>
      <c r="O6639" s="36">
        <f t="shared" si="414"/>
        <v>418.81268340189229</v>
      </c>
      <c r="P6639" s="50">
        <v>0</v>
      </c>
      <c r="Q6639" s="50">
        <v>34.168540679650697</v>
      </c>
      <c r="R6639" s="42">
        <v>108.237625288321</v>
      </c>
      <c r="S6639" s="42">
        <v>0</v>
      </c>
      <c r="T6639" s="42">
        <v>206.510807072685</v>
      </c>
      <c r="U6639" s="15">
        <f t="shared" si="415"/>
        <v>452.98122408154296</v>
      </c>
    </row>
    <row r="6640" spans="6:21" x14ac:dyDescent="0.3">
      <c r="F6640" s="5">
        <f>Demand!C6640</f>
        <v>35.115900492440474</v>
      </c>
      <c r="G6640">
        <f>Irradiance!A6640*$B$2*'Technical Data'!$B$2</f>
        <v>379.60707708619486</v>
      </c>
      <c r="H6640" s="5">
        <f t="shared" si="412"/>
        <v>344.4911765937544</v>
      </c>
      <c r="I6640" s="38">
        <v>119.3391371392073</v>
      </c>
      <c r="J6640" s="35">
        <f>IF(H6640&gt;0,MIN(H6640,($B$3-L6639)/'Technical Data'!$B$5),0)</f>
        <v>0</v>
      </c>
      <c r="K6640" s="15">
        <f>IF(H6640&lt;0,MIN(ABS(H6640),(L6639*'Technical Data'!$B$4)),0)</f>
        <v>0</v>
      </c>
      <c r="L6640" s="15">
        <f>L6639+J6640*'Technical Data'!$B$5-(K6640/'Technical Data'!$B$4)</f>
        <v>382.61924487253498</v>
      </c>
      <c r="N6640" s="15">
        <f t="shared" si="413"/>
        <v>379.60707708619486</v>
      </c>
      <c r="O6640" s="36">
        <f t="shared" si="414"/>
        <v>344.4911765937544</v>
      </c>
      <c r="P6640" s="50">
        <v>0</v>
      </c>
      <c r="Q6640" s="50">
        <v>35.115900492440502</v>
      </c>
      <c r="R6640" s="42">
        <v>84.223236646766495</v>
      </c>
      <c r="S6640" s="42">
        <v>0</v>
      </c>
      <c r="T6640" s="42">
        <v>282.31172005477498</v>
      </c>
      <c r="U6640" s="15">
        <f t="shared" si="415"/>
        <v>379.60707708619486</v>
      </c>
    </row>
    <row r="6641" spans="6:21" x14ac:dyDescent="0.3">
      <c r="F6641" s="5">
        <f>Demand!C6641</f>
        <v>40.493835473921294</v>
      </c>
      <c r="G6641">
        <f>Irradiance!A6641*$B$2*'Technical Data'!$B$2</f>
        <v>311.59981638854151</v>
      </c>
      <c r="H6641" s="5">
        <f t="shared" si="412"/>
        <v>271.1059809146202</v>
      </c>
      <c r="I6641" s="38">
        <v>97.959325484599347</v>
      </c>
      <c r="J6641" s="35">
        <f>IF(H6641&gt;0,MIN(H6641,($B$3-L6640)/'Technical Data'!$B$5),0)</f>
        <v>0</v>
      </c>
      <c r="K6641" s="15">
        <f>IF(H6641&lt;0,MIN(ABS(H6641),(L6640*'Technical Data'!$B$4)),0)</f>
        <v>0</v>
      </c>
      <c r="L6641" s="15">
        <f>L6640+J6641*'Technical Data'!$B$5-(K6641/'Technical Data'!$B$4)</f>
        <v>382.61924487253498</v>
      </c>
      <c r="N6641" s="15">
        <f t="shared" si="413"/>
        <v>311.59981638854151</v>
      </c>
      <c r="O6641" s="36">
        <f t="shared" si="414"/>
        <v>271.1059809146202</v>
      </c>
      <c r="P6641" s="50">
        <v>0</v>
      </c>
      <c r="Q6641" s="50">
        <v>40.493835473921301</v>
      </c>
      <c r="R6641" s="42">
        <v>57.465490010677797</v>
      </c>
      <c r="S6641" s="42">
        <v>0</v>
      </c>
      <c r="T6641" s="42">
        <v>334.03066106438501</v>
      </c>
      <c r="U6641" s="15">
        <f t="shared" si="415"/>
        <v>311.59981638854151</v>
      </c>
    </row>
    <row r="6642" spans="6:21" x14ac:dyDescent="0.3">
      <c r="F6642" s="5">
        <f>Demand!C6642</f>
        <v>46.289673397026448</v>
      </c>
      <c r="G6642">
        <f>Irradiance!A6642*$B$2*'Technical Data'!$B$2</f>
        <v>198.41458745357772</v>
      </c>
      <c r="H6642" s="5">
        <f t="shared" si="412"/>
        <v>152.12491405655129</v>
      </c>
      <c r="I6642" s="38">
        <v>62.376670752018661</v>
      </c>
      <c r="J6642" s="35">
        <f>IF(H6642&gt;0,MIN(H6642,($B$3-L6641)/'Technical Data'!$B$5),0)</f>
        <v>0</v>
      </c>
      <c r="K6642" s="15">
        <f>IF(H6642&lt;0,MIN(ABS(H6642),(L6641*'Technical Data'!$B$4)),0)</f>
        <v>0</v>
      </c>
      <c r="L6642" s="15">
        <f>L6641+J6642*'Technical Data'!$B$5-(K6642/'Technical Data'!$B$4)</f>
        <v>382.61924487253498</v>
      </c>
      <c r="N6642" s="15">
        <f t="shared" si="413"/>
        <v>198.41458745357772</v>
      </c>
      <c r="O6642" s="36">
        <f t="shared" si="414"/>
        <v>152.12491405655129</v>
      </c>
      <c r="P6642" s="50">
        <v>0</v>
      </c>
      <c r="Q6642" s="50">
        <v>46.289673397026398</v>
      </c>
      <c r="R6642" s="42">
        <v>16.086997354992</v>
      </c>
      <c r="S6642" s="42">
        <v>0</v>
      </c>
      <c r="T6642" s="42">
        <v>348.50895868387801</v>
      </c>
      <c r="U6642" s="15">
        <f t="shared" si="415"/>
        <v>198.41458745357772</v>
      </c>
    </row>
    <row r="6643" spans="6:21" x14ac:dyDescent="0.3">
      <c r="F6643" s="5">
        <f>Demand!C6643</f>
        <v>46.767771434630347</v>
      </c>
      <c r="G6643">
        <f>Irradiance!A6643*$B$2*'Technical Data'!$B$2</f>
        <v>90.195730913495566</v>
      </c>
      <c r="H6643" s="5">
        <f t="shared" si="412"/>
        <v>43.427959478865219</v>
      </c>
      <c r="I6643" s="38">
        <v>28.35532146417966</v>
      </c>
      <c r="J6643" s="35">
        <f>IF(H6643&gt;0,MIN(H6643,($B$3-L6642)/'Technical Data'!$B$5),0)</f>
        <v>0</v>
      </c>
      <c r="K6643" s="15">
        <f>IF(H6643&lt;0,MIN(ABS(H6643),(L6642*'Technical Data'!$B$4)),0)</f>
        <v>0</v>
      </c>
      <c r="L6643" s="15">
        <f>L6642+J6643*'Technical Data'!$B$5-(K6643/'Technical Data'!$B$4)</f>
        <v>382.61924487253498</v>
      </c>
      <c r="N6643" s="15">
        <f t="shared" si="413"/>
        <v>90.195730913495566</v>
      </c>
      <c r="O6643" s="36">
        <f t="shared" si="414"/>
        <v>43.427959478865219</v>
      </c>
      <c r="P6643" s="50">
        <v>0</v>
      </c>
      <c r="Q6643" s="50">
        <v>28.3553214641796</v>
      </c>
      <c r="R6643" s="42">
        <v>0</v>
      </c>
      <c r="S6643" s="42">
        <v>18.412449970450801</v>
      </c>
      <c r="T6643" s="42">
        <v>328.050680938933</v>
      </c>
      <c r="U6643" s="15">
        <f t="shared" si="415"/>
        <v>90.195730913495566</v>
      </c>
    </row>
    <row r="6644" spans="6:21" x14ac:dyDescent="0.3">
      <c r="F6644" s="5">
        <f>Demand!C6644</f>
        <v>41.118683484786189</v>
      </c>
      <c r="G6644">
        <f>Irradiance!A6644*$B$2*'Technical Data'!$B$2</f>
        <v>1.201541708439106</v>
      </c>
      <c r="H6644" s="5">
        <f t="shared" si="412"/>
        <v>-39.91714177634708</v>
      </c>
      <c r="I6644" s="38">
        <v>0.37773518824395641</v>
      </c>
      <c r="J6644" s="35">
        <f>IF(H6644&gt;0,MIN(H6644,($B$3-L6643)/'Technical Data'!$B$5),0)</f>
        <v>0</v>
      </c>
      <c r="K6644" s="15">
        <f>IF(H6644&lt;0,MIN(ABS(H6644),(L6643*'Technical Data'!$B$4)),0)</f>
        <v>39.91714177634708</v>
      </c>
      <c r="L6644" s="15">
        <f>L6643+J6644*'Technical Data'!$B$5-(K6644/'Technical Data'!$B$4)</f>
        <v>338.26686512103822</v>
      </c>
      <c r="N6644" s="15">
        <f t="shared" si="413"/>
        <v>1.201541708439106</v>
      </c>
      <c r="O6644" s="36">
        <f t="shared" si="414"/>
        <v>0</v>
      </c>
      <c r="P6644" s="50">
        <v>0</v>
      </c>
      <c r="Q6644" s="50">
        <v>0.37773518824395502</v>
      </c>
      <c r="R6644" s="42">
        <v>0</v>
      </c>
      <c r="S6644" s="42">
        <v>40.7409482965422</v>
      </c>
      <c r="T6644" s="42">
        <v>282.78296060944098</v>
      </c>
      <c r="U6644" s="15">
        <f t="shared" si="415"/>
        <v>1.201541708439106</v>
      </c>
    </row>
    <row r="6645" spans="6:21" x14ac:dyDescent="0.3">
      <c r="F6645" s="5">
        <f>Demand!C6645</f>
        <v>30.670752484741968</v>
      </c>
      <c r="G6645">
        <f>Irradiance!A6645*$B$2*'Technical Data'!$B$2</f>
        <v>0</v>
      </c>
      <c r="H6645" s="5">
        <f t="shared" si="412"/>
        <v>-30.670752484741968</v>
      </c>
      <c r="I6645" s="38">
        <v>0</v>
      </c>
      <c r="J6645" s="35">
        <f>IF(H6645&gt;0,MIN(H6645,($B$3-L6644)/'Technical Data'!$B$5),0)</f>
        <v>0</v>
      </c>
      <c r="K6645" s="15">
        <f>IF(H6645&lt;0,MIN(ABS(H6645),(L6644*'Technical Data'!$B$4)),0)</f>
        <v>30.670752484741968</v>
      </c>
      <c r="L6645" s="15">
        <f>L6644+J6645*'Technical Data'!$B$5-(K6645/'Technical Data'!$B$4)</f>
        <v>304.18825124910268</v>
      </c>
      <c r="N6645" s="15">
        <f t="shared" si="413"/>
        <v>0</v>
      </c>
      <c r="O6645" s="36">
        <f t="shared" si="414"/>
        <v>0</v>
      </c>
      <c r="P6645" s="50">
        <v>0</v>
      </c>
      <c r="Q6645" s="50">
        <v>0</v>
      </c>
      <c r="R6645" s="42">
        <v>0</v>
      </c>
      <c r="S6645" s="42">
        <v>30.670752484742</v>
      </c>
      <c r="T6645" s="42">
        <v>248.704346737506</v>
      </c>
      <c r="U6645" s="15">
        <f t="shared" si="415"/>
        <v>0</v>
      </c>
    </row>
    <row r="6646" spans="6:21" x14ac:dyDescent="0.3">
      <c r="F6646" s="5">
        <f>Demand!C6646</f>
        <v>23.361535002938691</v>
      </c>
      <c r="G6646">
        <f>Irradiance!A6646*$B$2*'Technical Data'!$B$2</f>
        <v>0</v>
      </c>
      <c r="H6646" s="5">
        <f t="shared" si="412"/>
        <v>-23.361535002938691</v>
      </c>
      <c r="I6646" s="38">
        <v>0</v>
      </c>
      <c r="J6646" s="35">
        <f>IF(H6646&gt;0,MIN(H6646,($B$3-L6645)/'Technical Data'!$B$5),0)</f>
        <v>0</v>
      </c>
      <c r="K6646" s="15">
        <f>IF(H6646&lt;0,MIN(ABS(H6646),(L6645*'Technical Data'!$B$4)),0)</f>
        <v>23.361535002938691</v>
      </c>
      <c r="L6646" s="15">
        <f>L6645+J6646*'Technical Data'!$B$5-(K6646/'Technical Data'!$B$4)</f>
        <v>278.23099013472637</v>
      </c>
      <c r="N6646" s="15">
        <f t="shared" si="413"/>
        <v>0</v>
      </c>
      <c r="O6646" s="36">
        <f t="shared" si="414"/>
        <v>0</v>
      </c>
      <c r="P6646" s="50">
        <v>0</v>
      </c>
      <c r="Q6646" s="50">
        <v>0</v>
      </c>
      <c r="R6646" s="42">
        <v>0</v>
      </c>
      <c r="S6646" s="42">
        <v>23.361535002938702</v>
      </c>
      <c r="T6646" s="42">
        <v>222.74708562312901</v>
      </c>
      <c r="U6646" s="15">
        <f t="shared" si="415"/>
        <v>0</v>
      </c>
    </row>
    <row r="6647" spans="6:21" x14ac:dyDescent="0.3">
      <c r="F6647" s="5">
        <f>Demand!C6647</f>
        <v>23.694124795974531</v>
      </c>
      <c r="G6647">
        <f>Irradiance!A6647*$B$2*'Technical Data'!$B$2</f>
        <v>0</v>
      </c>
      <c r="H6647" s="5">
        <f t="shared" si="412"/>
        <v>-23.694124795974531</v>
      </c>
      <c r="I6647" s="38">
        <v>0</v>
      </c>
      <c r="J6647" s="35">
        <f>IF(H6647&gt;0,MIN(H6647,($B$3-L6646)/'Technical Data'!$B$5),0)</f>
        <v>0</v>
      </c>
      <c r="K6647" s="15">
        <f>IF(H6647&lt;0,MIN(ABS(H6647),(L6646*'Technical Data'!$B$4)),0)</f>
        <v>23.694124795974531</v>
      </c>
      <c r="L6647" s="15">
        <f>L6646+J6647*'Technical Data'!$B$5-(K6647/'Technical Data'!$B$4)</f>
        <v>251.90418480586578</v>
      </c>
      <c r="N6647" s="15">
        <f t="shared" si="413"/>
        <v>0</v>
      </c>
      <c r="O6647" s="36">
        <f t="shared" si="414"/>
        <v>0</v>
      </c>
      <c r="P6647" s="50">
        <v>0</v>
      </c>
      <c r="Q6647" s="50">
        <v>0</v>
      </c>
      <c r="R6647" s="42">
        <v>0</v>
      </c>
      <c r="S6647" s="42">
        <v>23.694124795974499</v>
      </c>
      <c r="T6647" s="42">
        <v>196.42028029426899</v>
      </c>
      <c r="U6647" s="15">
        <f t="shared" si="415"/>
        <v>0</v>
      </c>
    </row>
    <row r="6648" spans="6:21" x14ac:dyDescent="0.3">
      <c r="F6648" s="5">
        <f>Demand!C6648</f>
        <v>24.276849185561982</v>
      </c>
      <c r="G6648">
        <f>Irradiance!A6648*$B$2*'Technical Data'!$B$2</f>
        <v>0</v>
      </c>
      <c r="H6648" s="5">
        <f t="shared" si="412"/>
        <v>-24.276849185561982</v>
      </c>
      <c r="I6648" s="38">
        <v>0</v>
      </c>
      <c r="J6648" s="35">
        <f>IF(H6648&gt;0,MIN(H6648,($B$3-L6647)/'Technical Data'!$B$5),0)</f>
        <v>0</v>
      </c>
      <c r="K6648" s="15">
        <f>IF(H6648&lt;0,MIN(ABS(H6648),(L6647*'Technical Data'!$B$4)),0)</f>
        <v>24.276849185561982</v>
      </c>
      <c r="L6648" s="15">
        <f>L6647+J6648*'Technical Data'!$B$5-(K6648/'Technical Data'!$B$4)</f>
        <v>224.92990793301914</v>
      </c>
      <c r="N6648" s="15">
        <f t="shared" si="413"/>
        <v>0</v>
      </c>
      <c r="O6648" s="36">
        <f t="shared" si="414"/>
        <v>0</v>
      </c>
      <c r="P6648" s="50">
        <v>0</v>
      </c>
      <c r="Q6648" s="50">
        <v>0</v>
      </c>
      <c r="R6648" s="42">
        <v>0</v>
      </c>
      <c r="S6648" s="42">
        <v>24.276849185562</v>
      </c>
      <c r="T6648" s="42">
        <v>169.44600342142201</v>
      </c>
      <c r="U6648" s="15">
        <f t="shared" si="415"/>
        <v>0</v>
      </c>
    </row>
    <row r="6649" spans="6:21" x14ac:dyDescent="0.3">
      <c r="F6649" s="5">
        <f>Demand!C6649</f>
        <v>24.556155241846803</v>
      </c>
      <c r="G6649">
        <f>Irradiance!A6649*$B$2*'Technical Data'!$B$2</f>
        <v>0</v>
      </c>
      <c r="H6649" s="5">
        <f t="shared" si="412"/>
        <v>-24.556155241846803</v>
      </c>
      <c r="I6649" s="38">
        <v>0</v>
      </c>
      <c r="J6649" s="35">
        <f>IF(H6649&gt;0,MIN(H6649,($B$3-L6648)/'Technical Data'!$B$5),0)</f>
        <v>0</v>
      </c>
      <c r="K6649" s="15">
        <f>IF(H6649&lt;0,MIN(ABS(H6649),(L6648*'Technical Data'!$B$4)),0)</f>
        <v>24.556155241846803</v>
      </c>
      <c r="L6649" s="15">
        <f>L6648+J6649*'Technical Data'!$B$5-(K6649/'Technical Data'!$B$4)</f>
        <v>197.64529099763379</v>
      </c>
      <c r="N6649" s="15">
        <f t="shared" si="413"/>
        <v>0</v>
      </c>
      <c r="O6649" s="36">
        <f t="shared" si="414"/>
        <v>0</v>
      </c>
      <c r="P6649" s="50">
        <v>0</v>
      </c>
      <c r="Q6649" s="50">
        <v>0</v>
      </c>
      <c r="R6649" s="42">
        <v>0</v>
      </c>
      <c r="S6649" s="42">
        <v>24.556155241846799</v>
      </c>
      <c r="T6649" s="42">
        <v>142.161386486037</v>
      </c>
      <c r="U6649" s="15">
        <f t="shared" si="415"/>
        <v>0</v>
      </c>
    </row>
    <row r="6650" spans="6:21" x14ac:dyDescent="0.3">
      <c r="F6650" s="5">
        <f>Demand!C6650</f>
        <v>24.086082161956142</v>
      </c>
      <c r="G6650">
        <f>Irradiance!A6650*$B$2*'Technical Data'!$B$2</f>
        <v>0</v>
      </c>
      <c r="H6650" s="5">
        <f t="shared" si="412"/>
        <v>-24.086082161956142</v>
      </c>
      <c r="I6650" s="38">
        <v>0</v>
      </c>
      <c r="J6650" s="35">
        <f>IF(H6650&gt;0,MIN(H6650,($B$3-L6649)/'Technical Data'!$B$5),0)</f>
        <v>0</v>
      </c>
      <c r="K6650" s="15">
        <f>IF(H6650&lt;0,MIN(ABS(H6650),(L6649*'Technical Data'!$B$4)),0)</f>
        <v>24.086082161956142</v>
      </c>
      <c r="L6650" s="15">
        <f>L6649+J6650*'Technical Data'!$B$5-(K6650/'Technical Data'!$B$4)</f>
        <v>170.8829774843492</v>
      </c>
      <c r="N6650" s="15">
        <f t="shared" si="413"/>
        <v>0</v>
      </c>
      <c r="O6650" s="36">
        <f t="shared" si="414"/>
        <v>0</v>
      </c>
      <c r="P6650" s="50">
        <v>0</v>
      </c>
      <c r="Q6650" s="50">
        <v>0</v>
      </c>
      <c r="R6650" s="42">
        <v>0</v>
      </c>
      <c r="S6650" s="42">
        <v>24.086082161956099</v>
      </c>
      <c r="T6650" s="42">
        <v>115.39907297275199</v>
      </c>
      <c r="U6650" s="15">
        <f t="shared" si="415"/>
        <v>0</v>
      </c>
    </row>
    <row r="6651" spans="6:21" x14ac:dyDescent="0.3">
      <c r="F6651" s="5">
        <f>Demand!C6651</f>
        <v>22.62939207702944</v>
      </c>
      <c r="G6651">
        <f>Irradiance!A6651*$B$2*'Technical Data'!$B$2</f>
        <v>0</v>
      </c>
      <c r="H6651" s="5">
        <f t="shared" si="412"/>
        <v>-22.62939207702944</v>
      </c>
      <c r="I6651" s="38">
        <v>0</v>
      </c>
      <c r="J6651" s="35">
        <f>IF(H6651&gt;0,MIN(H6651,($B$3-L6650)/'Technical Data'!$B$5),0)</f>
        <v>0</v>
      </c>
      <c r="K6651" s="15">
        <f>IF(H6651&lt;0,MIN(ABS(H6651),(L6650*'Technical Data'!$B$4)),0)</f>
        <v>22.62939207702944</v>
      </c>
      <c r="L6651" s="15">
        <f>L6650+J6651*'Technical Data'!$B$5-(K6651/'Technical Data'!$B$4)</f>
        <v>145.73920850987204</v>
      </c>
      <c r="N6651" s="15">
        <f t="shared" si="413"/>
        <v>0</v>
      </c>
      <c r="O6651" s="36">
        <f t="shared" si="414"/>
        <v>0</v>
      </c>
      <c r="P6651" s="50">
        <v>0</v>
      </c>
      <c r="Q6651" s="50">
        <v>0</v>
      </c>
      <c r="R6651" s="42">
        <v>0</v>
      </c>
      <c r="S6651" s="42">
        <v>22.629392077029401</v>
      </c>
      <c r="T6651" s="42">
        <v>90.255303998274997</v>
      </c>
      <c r="U6651" s="15">
        <f t="shared" si="415"/>
        <v>0</v>
      </c>
    </row>
    <row r="6652" spans="6:21" x14ac:dyDescent="0.3">
      <c r="F6652" s="5">
        <f>Demand!C6652</f>
        <v>20.875767698938589</v>
      </c>
      <c r="G6652">
        <f>Irradiance!A6652*$B$2*'Technical Data'!$B$2</f>
        <v>0</v>
      </c>
      <c r="H6652" s="5">
        <f t="shared" si="412"/>
        <v>-20.875767698938589</v>
      </c>
      <c r="I6652" s="38">
        <v>0</v>
      </c>
      <c r="J6652" s="35">
        <f>IF(H6652&gt;0,MIN(H6652,($B$3-L6651)/'Technical Data'!$B$5),0)</f>
        <v>0</v>
      </c>
      <c r="K6652" s="15">
        <f>IF(H6652&lt;0,MIN(ABS(H6652),(L6651*'Technical Data'!$B$4)),0)</f>
        <v>20.875767698938589</v>
      </c>
      <c r="L6652" s="15">
        <f>L6651+J6652*'Technical Data'!$B$5-(K6652/'Technical Data'!$B$4)</f>
        <v>122.54391106660694</v>
      </c>
      <c r="N6652" s="15">
        <f t="shared" si="413"/>
        <v>0</v>
      </c>
      <c r="O6652" s="36">
        <f t="shared" si="414"/>
        <v>0</v>
      </c>
      <c r="P6652" s="50">
        <v>0</v>
      </c>
      <c r="Q6652" s="50">
        <v>0</v>
      </c>
      <c r="R6652" s="42">
        <v>0</v>
      </c>
      <c r="S6652" s="42">
        <v>20.875767698938599</v>
      </c>
      <c r="T6652" s="42">
        <v>67.060006555009807</v>
      </c>
      <c r="U6652" s="15">
        <f t="shared" si="415"/>
        <v>0</v>
      </c>
    </row>
    <row r="6653" spans="6:21" x14ac:dyDescent="0.3">
      <c r="F6653" s="5">
        <f>Demand!C6653</f>
        <v>18.93451080661497</v>
      </c>
      <c r="G6653">
        <f>Irradiance!A6653*$B$2*'Technical Data'!$B$2</f>
        <v>0</v>
      </c>
      <c r="H6653" s="5">
        <f t="shared" si="412"/>
        <v>-18.93451080661497</v>
      </c>
      <c r="I6653" s="38">
        <v>0</v>
      </c>
      <c r="J6653" s="35">
        <f>IF(H6653&gt;0,MIN(H6653,($B$3-L6652)/'Technical Data'!$B$5),0)</f>
        <v>0</v>
      </c>
      <c r="K6653" s="15">
        <f>IF(H6653&lt;0,MIN(ABS(H6653),(L6652*'Technical Data'!$B$4)),0)</f>
        <v>18.93451080661497</v>
      </c>
      <c r="L6653" s="15">
        <f>L6652+J6653*'Technical Data'!$B$5-(K6653/'Technical Data'!$B$4)</f>
        <v>101.50556572592365</v>
      </c>
      <c r="N6653" s="15">
        <f t="shared" si="413"/>
        <v>0</v>
      </c>
      <c r="O6653" s="36">
        <f t="shared" si="414"/>
        <v>0</v>
      </c>
      <c r="P6653" s="50">
        <v>0</v>
      </c>
      <c r="Q6653" s="50">
        <v>0</v>
      </c>
      <c r="R6653" s="42">
        <v>0</v>
      </c>
      <c r="S6653" s="42">
        <v>18.934510806614998</v>
      </c>
      <c r="T6653" s="42">
        <v>46.0216612143265</v>
      </c>
      <c r="U6653" s="15">
        <f t="shared" si="415"/>
        <v>0</v>
      </c>
    </row>
    <row r="6654" spans="6:21" x14ac:dyDescent="0.3">
      <c r="F6654" s="5">
        <f>Demand!C6654</f>
        <v>15.414426545557331</v>
      </c>
      <c r="G6654">
        <f>Irradiance!A6654*$B$2*'Technical Data'!$B$2</f>
        <v>0</v>
      </c>
      <c r="H6654" s="5">
        <f t="shared" si="412"/>
        <v>-15.414426545557331</v>
      </c>
      <c r="I6654" s="38">
        <v>0</v>
      </c>
      <c r="J6654" s="35">
        <f>IF(H6654&gt;0,MIN(H6654,($B$3-L6653)/'Technical Data'!$B$5),0)</f>
        <v>0</v>
      </c>
      <c r="K6654" s="15">
        <f>IF(H6654&lt;0,MIN(ABS(H6654),(L6653*'Technical Data'!$B$4)),0)</f>
        <v>15.414426545557331</v>
      </c>
      <c r="L6654" s="15">
        <f>L6653+J6654*'Technical Data'!$B$5-(K6654/'Technical Data'!$B$4)</f>
        <v>84.37842511974884</v>
      </c>
      <c r="N6654" s="15">
        <f t="shared" si="413"/>
        <v>0</v>
      </c>
      <c r="O6654" s="36">
        <f t="shared" si="414"/>
        <v>0</v>
      </c>
      <c r="P6654" s="50">
        <v>0</v>
      </c>
      <c r="Q6654" s="50">
        <v>0</v>
      </c>
      <c r="R6654" s="42">
        <v>0</v>
      </c>
      <c r="S6654" s="42">
        <v>15.4144265455573</v>
      </c>
      <c r="T6654" s="42">
        <v>28.894520608151701</v>
      </c>
      <c r="U6654" s="15">
        <f t="shared" si="415"/>
        <v>0</v>
      </c>
    </row>
    <row r="6655" spans="6:21" x14ac:dyDescent="0.3">
      <c r="F6655" s="5">
        <f>Demand!C6655</f>
        <v>11.737629818305178</v>
      </c>
      <c r="G6655">
        <f>Irradiance!A6655*$B$2*'Technical Data'!$B$2</f>
        <v>0</v>
      </c>
      <c r="H6655" s="5">
        <f t="shared" si="412"/>
        <v>-11.737629818305178</v>
      </c>
      <c r="I6655" s="38">
        <v>0</v>
      </c>
      <c r="J6655" s="35">
        <f>IF(H6655&gt;0,MIN(H6655,($B$3-L6654)/'Technical Data'!$B$5),0)</f>
        <v>0</v>
      </c>
      <c r="K6655" s="15">
        <f>IF(H6655&lt;0,MIN(ABS(H6655),(L6654*'Technical Data'!$B$4)),0)</f>
        <v>11.737629818305178</v>
      </c>
      <c r="L6655" s="15">
        <f>L6654+J6655*'Technical Data'!$B$5-(K6655/'Technical Data'!$B$4)</f>
        <v>71.336614210520864</v>
      </c>
      <c r="N6655" s="15">
        <f t="shared" si="413"/>
        <v>0</v>
      </c>
      <c r="O6655" s="36">
        <f t="shared" si="414"/>
        <v>0</v>
      </c>
      <c r="P6655" s="50">
        <v>0</v>
      </c>
      <c r="Q6655" s="50">
        <v>0</v>
      </c>
      <c r="R6655" s="42">
        <v>0</v>
      </c>
      <c r="S6655" s="42">
        <v>11.7376298183052</v>
      </c>
      <c r="T6655" s="42">
        <v>15.8527096989238</v>
      </c>
      <c r="U6655" s="15">
        <f t="shared" si="415"/>
        <v>0</v>
      </c>
    </row>
    <row r="6656" spans="6:21" x14ac:dyDescent="0.3">
      <c r="F6656" s="5">
        <f>Demand!C6656</f>
        <v>16.105749978485296</v>
      </c>
      <c r="G6656">
        <f>Irradiance!A6656*$B$2*'Technical Data'!$B$2</f>
        <v>5.8475029810703161</v>
      </c>
      <c r="H6656" s="5">
        <f t="shared" si="412"/>
        <v>-10.258246997414979</v>
      </c>
      <c r="I6656" s="38">
        <v>1.8383112494539211</v>
      </c>
      <c r="J6656" s="35">
        <f>IF(H6656&gt;0,MIN(H6656,($B$3-L6655)/'Technical Data'!$B$5),0)</f>
        <v>0</v>
      </c>
      <c r="K6656" s="15">
        <f>IF(H6656&lt;0,MIN(ABS(H6656),(L6655*'Technical Data'!$B$4)),0)</f>
        <v>10.258246997414979</v>
      </c>
      <c r="L6656" s="15">
        <f>L6655+J6656*'Technical Data'!$B$5-(K6656/'Technical Data'!$B$4)</f>
        <v>59.938561991170886</v>
      </c>
      <c r="N6656" s="15">
        <f t="shared" si="413"/>
        <v>5.8475029810703161</v>
      </c>
      <c r="O6656" s="36">
        <f t="shared" si="414"/>
        <v>0</v>
      </c>
      <c r="P6656" s="50">
        <v>0</v>
      </c>
      <c r="Q6656" s="50">
        <v>1.83831124945391</v>
      </c>
      <c r="R6656" s="42">
        <v>0</v>
      </c>
      <c r="S6656" s="42">
        <v>14.267438729031401</v>
      </c>
      <c r="T6656" s="42">
        <v>0</v>
      </c>
      <c r="U6656" s="15">
        <f t="shared" si="415"/>
        <v>5.8475029810703161</v>
      </c>
    </row>
    <row r="6657" spans="6:21" x14ac:dyDescent="0.3">
      <c r="F6657" s="5">
        <f>Demand!C6657</f>
        <v>19.950375521211846</v>
      </c>
      <c r="G6657">
        <f>Irradiance!A6657*$B$2*'Technical Data'!$B$2</f>
        <v>174.46385606535821</v>
      </c>
      <c r="H6657" s="5">
        <f t="shared" si="412"/>
        <v>154.51348054414638</v>
      </c>
      <c r="I6657" s="38">
        <v>54.847149333022458</v>
      </c>
      <c r="J6657" s="35">
        <f>IF(H6657&gt;0,MIN(H6657,($B$3-L6656)/'Technical Data'!$B$5),0)</f>
        <v>154.51348054414638</v>
      </c>
      <c r="K6657" s="15">
        <f>IF(H6657&lt;0,MIN(ABS(H6657),(L6656*'Technical Data'!$B$4)),0)</f>
        <v>0</v>
      </c>
      <c r="L6657" s="15">
        <f>L6656+J6657*'Technical Data'!$B$5-(K6657/'Technical Data'!$B$4)</f>
        <v>199.00069448090261</v>
      </c>
      <c r="N6657" s="15">
        <f t="shared" si="413"/>
        <v>19.950375521211839</v>
      </c>
      <c r="O6657" s="36">
        <f t="shared" si="414"/>
        <v>0</v>
      </c>
      <c r="P6657" s="50">
        <v>34.896773811810398</v>
      </c>
      <c r="Q6657" s="50">
        <v>19.9503755212118</v>
      </c>
      <c r="R6657" s="42">
        <v>0</v>
      </c>
      <c r="S6657" s="42">
        <v>0</v>
      </c>
      <c r="T6657" s="42">
        <v>0</v>
      </c>
      <c r="U6657" s="15">
        <f t="shared" si="415"/>
        <v>19.950375521211839</v>
      </c>
    </row>
    <row r="6658" spans="6:21" x14ac:dyDescent="0.3">
      <c r="F6658" s="5">
        <f>Demand!C6658</f>
        <v>26.300521892971187</v>
      </c>
      <c r="G6658">
        <f>Irradiance!A6658*$B$2*'Technical Data'!$B$2</f>
        <v>382.65098274757395</v>
      </c>
      <c r="H6658" s="5">
        <f t="shared" ref="H6658:H6721" si="416">G6658-F6658</f>
        <v>356.35046085460277</v>
      </c>
      <c r="I6658" s="38">
        <v>120.2960662827586</v>
      </c>
      <c r="J6658" s="35">
        <f>IF(H6658&gt;0,MIN(H6658,($B$3-L6657)/'Technical Data'!$B$5),0)</f>
        <v>204.02061154625818</v>
      </c>
      <c r="K6658" s="15">
        <f>IF(H6658&lt;0,MIN(ABS(H6658),(L6657*'Technical Data'!$B$4)),0)</f>
        <v>0</v>
      </c>
      <c r="L6658" s="15">
        <f>L6657+J6658*'Technical Data'!$B$5-(K6658/'Technical Data'!$B$4)</f>
        <v>382.61924487253498</v>
      </c>
      <c r="N6658" s="15">
        <f t="shared" ref="N6658:N6721" si="417">U6658</f>
        <v>178.63037120131577</v>
      </c>
      <c r="O6658" s="36">
        <f t="shared" ref="O6658:O6721" si="418">N6658+(K6658)-F6658</f>
        <v>152.32984930834459</v>
      </c>
      <c r="P6658" s="50">
        <v>93.995544389787</v>
      </c>
      <c r="Q6658" s="50">
        <v>26.300521892971201</v>
      </c>
      <c r="R6658" s="42">
        <v>0</v>
      </c>
      <c r="S6658" s="42">
        <v>0</v>
      </c>
      <c r="T6658" s="42">
        <v>0</v>
      </c>
      <c r="U6658" s="15">
        <f t="shared" ref="U6658:U6721" si="419">G6658-(J6658)</f>
        <v>178.63037120131577</v>
      </c>
    </row>
    <row r="6659" spans="6:21" x14ac:dyDescent="0.3">
      <c r="F6659" s="5">
        <f>Demand!C6659</f>
        <v>31.07128532907273</v>
      </c>
      <c r="G6659">
        <f>Irradiance!A6659*$B$2*'Technical Data'!$B$2</f>
        <v>569.93128370294937</v>
      </c>
      <c r="H6659" s="5">
        <f t="shared" si="416"/>
        <v>538.85999837387669</v>
      </c>
      <c r="I6659" s="38">
        <v>179.17239095705</v>
      </c>
      <c r="J6659" s="35">
        <f>IF(H6659&gt;0,MIN(H6659,($B$3-L6658)/'Technical Data'!$B$5),0)</f>
        <v>0</v>
      </c>
      <c r="K6659" s="15">
        <f>IF(H6659&lt;0,MIN(ABS(H6659),(L6658*'Technical Data'!$B$4)),0)</f>
        <v>0</v>
      </c>
      <c r="L6659" s="15">
        <f>L6658+J6659*'Technical Data'!$B$5-(K6659/'Technical Data'!$B$4)</f>
        <v>382.61924487253498</v>
      </c>
      <c r="N6659" s="15">
        <f t="shared" si="417"/>
        <v>569.93128370294937</v>
      </c>
      <c r="O6659" s="36">
        <f t="shared" si="418"/>
        <v>538.85999837387669</v>
      </c>
      <c r="P6659" s="50">
        <v>148.10110562797701</v>
      </c>
      <c r="Q6659" s="50">
        <v>31.071285329072701</v>
      </c>
      <c r="R6659" s="42">
        <v>0</v>
      </c>
      <c r="S6659" s="42">
        <v>0</v>
      </c>
      <c r="T6659" s="42">
        <v>0</v>
      </c>
      <c r="U6659" s="15">
        <f t="shared" si="419"/>
        <v>569.93128370294937</v>
      </c>
    </row>
    <row r="6660" spans="6:21" x14ac:dyDescent="0.3">
      <c r="F6660" s="5">
        <f>Demand!C6660</f>
        <v>33.243541012236534</v>
      </c>
      <c r="G6660">
        <f>Irradiance!A6660*$B$2*'Technical Data'!$B$2</f>
        <v>710.5116635903247</v>
      </c>
      <c r="H6660" s="5">
        <f t="shared" si="416"/>
        <v>677.2681225780882</v>
      </c>
      <c r="I6660" s="38">
        <v>223.36740798159289</v>
      </c>
      <c r="J6660" s="35">
        <f>IF(H6660&gt;0,MIN(H6660,($B$3-L6659)/'Technical Data'!$B$5),0)</f>
        <v>0</v>
      </c>
      <c r="K6660" s="15">
        <f>IF(H6660&lt;0,MIN(ABS(H6660),(L6659*'Technical Data'!$B$4)),0)</f>
        <v>0</v>
      </c>
      <c r="L6660" s="15">
        <f>L6659+J6660*'Technical Data'!$B$5-(K6660/'Technical Data'!$B$4)</f>
        <v>382.61924487253498</v>
      </c>
      <c r="N6660" s="15">
        <f t="shared" si="417"/>
        <v>710.5116635903247</v>
      </c>
      <c r="O6660" s="36">
        <f t="shared" si="418"/>
        <v>677.2681225780882</v>
      </c>
      <c r="P6660" s="50">
        <v>190.12386696935599</v>
      </c>
      <c r="Q6660" s="50">
        <v>33.243541012236498</v>
      </c>
      <c r="R6660" s="42">
        <v>0</v>
      </c>
      <c r="S6660" s="42">
        <v>0</v>
      </c>
      <c r="T6660" s="42">
        <v>0</v>
      </c>
      <c r="U6660" s="15">
        <f t="shared" si="419"/>
        <v>710.5116635903247</v>
      </c>
    </row>
    <row r="6661" spans="6:21" x14ac:dyDescent="0.3">
      <c r="F6661" s="5">
        <f>Demand!C6661</f>
        <v>33.926430872735239</v>
      </c>
      <c r="G6661">
        <f>Irradiance!A6661*$B$2*'Technical Data'!$B$2</f>
        <v>789.573108005618</v>
      </c>
      <c r="H6661" s="5">
        <f t="shared" si="416"/>
        <v>755.64667713288281</v>
      </c>
      <c r="I6661" s="38">
        <v>248.2223833680452</v>
      </c>
      <c r="J6661" s="35">
        <f>IF(H6661&gt;0,MIN(H6661,($B$3-L6660)/'Technical Data'!$B$5),0)</f>
        <v>0</v>
      </c>
      <c r="K6661" s="15">
        <f>IF(H6661&lt;0,MIN(ABS(H6661),(L6660*'Technical Data'!$B$4)),0)</f>
        <v>0</v>
      </c>
      <c r="L6661" s="15">
        <f>L6660+J6661*'Technical Data'!$B$5-(K6661/'Technical Data'!$B$4)</f>
        <v>382.61924487253498</v>
      </c>
      <c r="N6661" s="15">
        <f t="shared" si="417"/>
        <v>789.573108005618</v>
      </c>
      <c r="O6661" s="36">
        <f t="shared" si="418"/>
        <v>755.64667713288281</v>
      </c>
      <c r="P6661" s="50">
        <v>214.295952495309</v>
      </c>
      <c r="Q6661" s="50">
        <v>33.926430872735203</v>
      </c>
      <c r="R6661" s="42">
        <v>0</v>
      </c>
      <c r="S6661" s="42">
        <v>0</v>
      </c>
      <c r="T6661" s="42">
        <v>0</v>
      </c>
      <c r="U6661" s="15">
        <f t="shared" si="419"/>
        <v>789.573108005618</v>
      </c>
    </row>
    <row r="6662" spans="6:21" x14ac:dyDescent="0.3">
      <c r="F6662" s="5">
        <f>Demand!C6662</f>
        <v>35.368776979539426</v>
      </c>
      <c r="G6662">
        <f>Irradiance!A6662*$B$2*'Technical Data'!$B$2</f>
        <v>812.08198934371046</v>
      </c>
      <c r="H6662" s="5">
        <f t="shared" si="416"/>
        <v>776.713212364171</v>
      </c>
      <c r="I6662" s="38">
        <v>255.29862256114859</v>
      </c>
      <c r="J6662" s="35">
        <f>IF(H6662&gt;0,MIN(H6662,($B$3-L6661)/'Technical Data'!$B$5),0)</f>
        <v>0</v>
      </c>
      <c r="K6662" s="15">
        <f>IF(H6662&lt;0,MIN(ABS(H6662),(L6661*'Technical Data'!$B$4)),0)</f>
        <v>0</v>
      </c>
      <c r="L6662" s="15">
        <f>L6661+J6662*'Technical Data'!$B$5-(K6662/'Technical Data'!$B$4)</f>
        <v>382.61924487253498</v>
      </c>
      <c r="N6662" s="15">
        <f t="shared" si="417"/>
        <v>812.08198934371046</v>
      </c>
      <c r="O6662" s="36">
        <f t="shared" si="418"/>
        <v>776.713212364171</v>
      </c>
      <c r="P6662" s="50">
        <v>219.92984558160799</v>
      </c>
      <c r="Q6662" s="50">
        <v>35.368776979539398</v>
      </c>
      <c r="R6662" s="42">
        <v>0</v>
      </c>
      <c r="S6662" s="42">
        <v>0</v>
      </c>
      <c r="T6662" s="42">
        <v>0</v>
      </c>
      <c r="U6662" s="15">
        <f t="shared" si="419"/>
        <v>812.08198934371046</v>
      </c>
    </row>
    <row r="6663" spans="6:21" x14ac:dyDescent="0.3">
      <c r="F6663" s="5">
        <f>Demand!C6663</f>
        <v>34.168540679650661</v>
      </c>
      <c r="G6663">
        <f>Irradiance!A6663*$B$2*'Technical Data'!$B$2</f>
        <v>776.83676589616346</v>
      </c>
      <c r="H6663" s="5">
        <f t="shared" si="416"/>
        <v>742.66822521651284</v>
      </c>
      <c r="I6663" s="38">
        <v>244.2183903726592</v>
      </c>
      <c r="J6663" s="35">
        <f>IF(H6663&gt;0,MIN(H6663,($B$3-L6662)/'Technical Data'!$B$5),0)</f>
        <v>0</v>
      </c>
      <c r="K6663" s="15">
        <f>IF(H6663&lt;0,MIN(ABS(H6663),(L6662*'Technical Data'!$B$4)),0)</f>
        <v>0</v>
      </c>
      <c r="L6663" s="15">
        <f>L6662+J6663*'Technical Data'!$B$5-(K6663/'Technical Data'!$B$4)</f>
        <v>382.61924487253498</v>
      </c>
      <c r="N6663" s="15">
        <f t="shared" si="417"/>
        <v>776.83676589616346</v>
      </c>
      <c r="O6663" s="36">
        <f t="shared" si="418"/>
        <v>742.66822521651284</v>
      </c>
      <c r="P6663" s="50">
        <v>206.14545160025</v>
      </c>
      <c r="Q6663" s="50">
        <v>34.168540679650697</v>
      </c>
      <c r="R6663" s="42">
        <v>3.9043980927571398</v>
      </c>
      <c r="S6663" s="42">
        <v>0</v>
      </c>
      <c r="T6663" s="42">
        <v>3.51395828348143</v>
      </c>
      <c r="U6663" s="15">
        <f t="shared" si="419"/>
        <v>776.83676589616346</v>
      </c>
    </row>
    <row r="6664" spans="6:21" x14ac:dyDescent="0.3">
      <c r="F6664" s="5">
        <f>Demand!C6664</f>
        <v>35.115900492440474</v>
      </c>
      <c r="G6664">
        <f>Irradiance!A6664*$B$2*'Technical Data'!$B$2</f>
        <v>680.55322365990958</v>
      </c>
      <c r="H6664" s="5">
        <f t="shared" si="416"/>
        <v>645.43732316746912</v>
      </c>
      <c r="I6664" s="38">
        <v>213.94921062137689</v>
      </c>
      <c r="J6664" s="35">
        <f>IF(H6664&gt;0,MIN(H6664,($B$3-L6663)/'Technical Data'!$B$5),0)</f>
        <v>0</v>
      </c>
      <c r="K6664" s="15">
        <f>IF(H6664&lt;0,MIN(ABS(H6664),(L6663*'Technical Data'!$B$4)),0)</f>
        <v>0</v>
      </c>
      <c r="L6664" s="15">
        <f>L6663+J6664*'Technical Data'!$B$5-(K6664/'Technical Data'!$B$4)</f>
        <v>382.61924487253498</v>
      </c>
      <c r="N6664" s="15">
        <f t="shared" si="417"/>
        <v>680.55322365990958</v>
      </c>
      <c r="O6664" s="36">
        <f t="shared" si="418"/>
        <v>645.43732316746912</v>
      </c>
      <c r="P6664" s="50">
        <v>0</v>
      </c>
      <c r="Q6664" s="50">
        <v>35.115900492440502</v>
      </c>
      <c r="R6664" s="42">
        <v>178.83331012893601</v>
      </c>
      <c r="S6664" s="42">
        <v>0</v>
      </c>
      <c r="T6664" s="42">
        <v>164.46393739952401</v>
      </c>
      <c r="U6664" s="15">
        <f t="shared" si="419"/>
        <v>680.55322365990958</v>
      </c>
    </row>
    <row r="6665" spans="6:21" x14ac:dyDescent="0.3">
      <c r="F6665" s="5">
        <f>Demand!C6665</f>
        <v>40.493835473921294</v>
      </c>
      <c r="G6665">
        <f>Irradiance!A6665*$B$2*'Technical Data'!$B$2</f>
        <v>529.39927673827015</v>
      </c>
      <c r="H6665" s="5">
        <f t="shared" si="416"/>
        <v>488.90544126434884</v>
      </c>
      <c r="I6665" s="38">
        <v>166.43012394028719</v>
      </c>
      <c r="J6665" s="35">
        <f>IF(H6665&gt;0,MIN(H6665,($B$3-L6664)/'Technical Data'!$B$5),0)</f>
        <v>0</v>
      </c>
      <c r="K6665" s="15">
        <f>IF(H6665&lt;0,MIN(ABS(H6665),(L6664*'Technical Data'!$B$4)),0)</f>
        <v>0</v>
      </c>
      <c r="L6665" s="15">
        <f>L6664+J6665*'Technical Data'!$B$5-(K6665/'Technical Data'!$B$4)</f>
        <v>382.61924487253498</v>
      </c>
      <c r="N6665" s="15">
        <f t="shared" si="417"/>
        <v>529.39927673827015</v>
      </c>
      <c r="O6665" s="36">
        <f t="shared" si="418"/>
        <v>488.90544126434884</v>
      </c>
      <c r="P6665" s="50">
        <v>0</v>
      </c>
      <c r="Q6665" s="50">
        <v>40.493835473921301</v>
      </c>
      <c r="R6665" s="42">
        <v>125.936288466365</v>
      </c>
      <c r="S6665" s="42">
        <v>0</v>
      </c>
      <c r="T6665" s="42">
        <v>277.80659701925299</v>
      </c>
      <c r="U6665" s="15">
        <f t="shared" si="419"/>
        <v>529.39927673827015</v>
      </c>
    </row>
    <row r="6666" spans="6:21" x14ac:dyDescent="0.3">
      <c r="F6666" s="5">
        <f>Demand!C6666</f>
        <v>46.289673397026448</v>
      </c>
      <c r="G6666">
        <f>Irradiance!A6666*$B$2*'Technical Data'!$B$2</f>
        <v>339.47558402432873</v>
      </c>
      <c r="H6666" s="5">
        <f t="shared" si="416"/>
        <v>293.18591062730229</v>
      </c>
      <c r="I6666" s="38">
        <v>106.7227818518591</v>
      </c>
      <c r="J6666" s="35">
        <f>IF(H6666&gt;0,MIN(H6666,($B$3-L6665)/'Technical Data'!$B$5),0)</f>
        <v>0</v>
      </c>
      <c r="K6666" s="15">
        <f>IF(H6666&lt;0,MIN(ABS(H6666),(L6665*'Technical Data'!$B$4)),0)</f>
        <v>0</v>
      </c>
      <c r="L6666" s="15">
        <f>L6665+J6666*'Technical Data'!$B$5-(K6666/'Technical Data'!$B$4)</f>
        <v>382.61924487253498</v>
      </c>
      <c r="N6666" s="15">
        <f t="shared" si="417"/>
        <v>339.47558402432873</v>
      </c>
      <c r="O6666" s="36">
        <f t="shared" si="418"/>
        <v>293.18591062730229</v>
      </c>
      <c r="P6666" s="50">
        <v>0</v>
      </c>
      <c r="Q6666" s="50">
        <v>46.289673397026398</v>
      </c>
      <c r="R6666" s="42">
        <v>60.4331084548324</v>
      </c>
      <c r="S6666" s="42">
        <v>0</v>
      </c>
      <c r="T6666" s="42">
        <v>332.19639462860198</v>
      </c>
      <c r="U6666" s="15">
        <f t="shared" si="419"/>
        <v>339.47558402432873</v>
      </c>
    </row>
    <row r="6667" spans="6:21" x14ac:dyDescent="0.3">
      <c r="F6667" s="5">
        <f>Demand!C6667</f>
        <v>46.767771434630347</v>
      </c>
      <c r="G6667">
        <f>Irradiance!A6667*$B$2*'Technical Data'!$B$2</f>
        <v>136.65534363980765</v>
      </c>
      <c r="H6667" s="5">
        <f t="shared" si="416"/>
        <v>89.887572205177307</v>
      </c>
      <c r="I6667" s="38">
        <v>42.961082076279297</v>
      </c>
      <c r="J6667" s="35">
        <f>IF(H6667&gt;0,MIN(H6667,($B$3-L6666)/'Technical Data'!$B$5),0)</f>
        <v>0</v>
      </c>
      <c r="K6667" s="15">
        <f>IF(H6667&lt;0,MIN(ABS(H6667),(L6666*'Technical Data'!$B$4)),0)</f>
        <v>0</v>
      </c>
      <c r="L6667" s="15">
        <f>L6666+J6667*'Technical Data'!$B$5-(K6667/'Technical Data'!$B$4)</f>
        <v>382.61924487253498</v>
      </c>
      <c r="N6667" s="15">
        <f t="shared" si="417"/>
        <v>136.65534363980765</v>
      </c>
      <c r="O6667" s="36">
        <f t="shared" si="418"/>
        <v>89.887572205177307</v>
      </c>
      <c r="P6667" s="50">
        <v>0</v>
      </c>
      <c r="Q6667" s="50">
        <v>42.961082076279098</v>
      </c>
      <c r="R6667" s="42">
        <v>0</v>
      </c>
      <c r="S6667" s="42">
        <v>3.8066893583511598</v>
      </c>
      <c r="T6667" s="42">
        <v>327.96673978598898</v>
      </c>
      <c r="U6667" s="15">
        <f t="shared" si="419"/>
        <v>136.65534363980765</v>
      </c>
    </row>
    <row r="6668" spans="6:21" x14ac:dyDescent="0.3">
      <c r="F6668" s="5">
        <f>Demand!C6668</f>
        <v>41.118683484786189</v>
      </c>
      <c r="G6668">
        <f>Irradiance!A6668*$B$2*'Technical Data'!$B$2</f>
        <v>1.6020556112521416</v>
      </c>
      <c r="H6668" s="5">
        <f t="shared" si="416"/>
        <v>-39.516627873534048</v>
      </c>
      <c r="I6668" s="38">
        <v>0.50364691765860847</v>
      </c>
      <c r="J6668" s="35">
        <f>IF(H6668&gt;0,MIN(H6668,($B$3-L6667)/'Technical Data'!$B$5),0)</f>
        <v>0</v>
      </c>
      <c r="K6668" s="15">
        <f>IF(H6668&lt;0,MIN(ABS(H6668),(L6667*'Technical Data'!$B$4)),0)</f>
        <v>39.516627873534048</v>
      </c>
      <c r="L6668" s="15">
        <f>L6667+J6668*'Technical Data'!$B$5-(K6668/'Technical Data'!$B$4)</f>
        <v>338.71188056860825</v>
      </c>
      <c r="N6668" s="15">
        <f t="shared" si="417"/>
        <v>1.6020556112521416</v>
      </c>
      <c r="O6668" s="36">
        <f t="shared" si="418"/>
        <v>0</v>
      </c>
      <c r="P6668" s="50">
        <v>0</v>
      </c>
      <c r="Q6668" s="50">
        <v>0.50364691765860703</v>
      </c>
      <c r="R6668" s="42">
        <v>0</v>
      </c>
      <c r="S6668" s="42">
        <v>40.615036567127603</v>
      </c>
      <c r="T6668" s="42">
        <v>282.83892137806998</v>
      </c>
      <c r="U6668" s="15">
        <f t="shared" si="419"/>
        <v>1.6020556112521416</v>
      </c>
    </row>
    <row r="6669" spans="6:21" x14ac:dyDescent="0.3">
      <c r="F6669" s="5">
        <f>Demand!C6669</f>
        <v>30.670752484741968</v>
      </c>
      <c r="G6669">
        <f>Irradiance!A6669*$B$2*'Technical Data'!$B$2</f>
        <v>0</v>
      </c>
      <c r="H6669" s="5">
        <f t="shared" si="416"/>
        <v>-30.670752484741968</v>
      </c>
      <c r="I6669" s="38">
        <v>0</v>
      </c>
      <c r="J6669" s="35">
        <f>IF(H6669&gt;0,MIN(H6669,($B$3-L6668)/'Technical Data'!$B$5),0)</f>
        <v>0</v>
      </c>
      <c r="K6669" s="15">
        <f>IF(H6669&lt;0,MIN(ABS(H6669),(L6668*'Technical Data'!$B$4)),0)</f>
        <v>30.670752484741968</v>
      </c>
      <c r="L6669" s="15">
        <f>L6668+J6669*'Technical Data'!$B$5-(K6669/'Technical Data'!$B$4)</f>
        <v>304.63326669667276</v>
      </c>
      <c r="N6669" s="15">
        <f t="shared" si="417"/>
        <v>0</v>
      </c>
      <c r="O6669" s="36">
        <f t="shared" si="418"/>
        <v>0</v>
      </c>
      <c r="P6669" s="50">
        <v>0</v>
      </c>
      <c r="Q6669" s="50">
        <v>0</v>
      </c>
      <c r="R6669" s="42">
        <v>0</v>
      </c>
      <c r="S6669" s="42">
        <v>30.670752484742</v>
      </c>
      <c r="T6669" s="42">
        <v>248.76030750613401</v>
      </c>
      <c r="U6669" s="15">
        <f t="shared" si="419"/>
        <v>0</v>
      </c>
    </row>
    <row r="6670" spans="6:21" x14ac:dyDescent="0.3">
      <c r="F6670" s="5">
        <f>Demand!C6670</f>
        <v>23.361535002938691</v>
      </c>
      <c r="G6670">
        <f>Irradiance!A6670*$B$2*'Technical Data'!$B$2</f>
        <v>0</v>
      </c>
      <c r="H6670" s="5">
        <f t="shared" si="416"/>
        <v>-23.361535002938691</v>
      </c>
      <c r="I6670" s="38">
        <v>0</v>
      </c>
      <c r="J6670" s="35">
        <f>IF(H6670&gt;0,MIN(H6670,($B$3-L6669)/'Technical Data'!$B$5),0)</f>
        <v>0</v>
      </c>
      <c r="K6670" s="15">
        <f>IF(H6670&lt;0,MIN(ABS(H6670),(L6669*'Technical Data'!$B$4)),0)</f>
        <v>23.361535002938691</v>
      </c>
      <c r="L6670" s="15">
        <f>L6669+J6670*'Technical Data'!$B$5-(K6670/'Technical Data'!$B$4)</f>
        <v>278.67600558229645</v>
      </c>
      <c r="N6670" s="15">
        <f t="shared" si="417"/>
        <v>0</v>
      </c>
      <c r="O6670" s="36">
        <f t="shared" si="418"/>
        <v>0</v>
      </c>
      <c r="P6670" s="50">
        <v>0</v>
      </c>
      <c r="Q6670" s="50">
        <v>0</v>
      </c>
      <c r="R6670" s="42">
        <v>0</v>
      </c>
      <c r="S6670" s="42">
        <v>23.361535002938702</v>
      </c>
      <c r="T6670" s="42">
        <v>222.80304639175799</v>
      </c>
      <c r="U6670" s="15">
        <f t="shared" si="419"/>
        <v>0</v>
      </c>
    </row>
    <row r="6671" spans="6:21" x14ac:dyDescent="0.3">
      <c r="F6671" s="5">
        <f>Demand!C6671</f>
        <v>23.694124795974531</v>
      </c>
      <c r="G6671">
        <f>Irradiance!A6671*$B$2*'Technical Data'!$B$2</f>
        <v>0</v>
      </c>
      <c r="H6671" s="5">
        <f t="shared" si="416"/>
        <v>-23.694124795974531</v>
      </c>
      <c r="I6671" s="38">
        <v>0</v>
      </c>
      <c r="J6671" s="35">
        <f>IF(H6671&gt;0,MIN(H6671,($B$3-L6670)/'Technical Data'!$B$5),0)</f>
        <v>0</v>
      </c>
      <c r="K6671" s="15">
        <f>IF(H6671&lt;0,MIN(ABS(H6671),(L6670*'Technical Data'!$B$4)),0)</f>
        <v>23.694124795974531</v>
      </c>
      <c r="L6671" s="15">
        <f>L6670+J6671*'Technical Data'!$B$5-(K6671/'Technical Data'!$B$4)</f>
        <v>252.34920025343587</v>
      </c>
      <c r="N6671" s="15">
        <f t="shared" si="417"/>
        <v>0</v>
      </c>
      <c r="O6671" s="36">
        <f t="shared" si="418"/>
        <v>0</v>
      </c>
      <c r="P6671" s="50">
        <v>0</v>
      </c>
      <c r="Q6671" s="50">
        <v>0</v>
      </c>
      <c r="R6671" s="42">
        <v>0</v>
      </c>
      <c r="S6671" s="42">
        <v>23.694124795974499</v>
      </c>
      <c r="T6671" s="42">
        <v>196.476241062897</v>
      </c>
      <c r="U6671" s="15">
        <f t="shared" si="419"/>
        <v>0</v>
      </c>
    </row>
    <row r="6672" spans="6:21" x14ac:dyDescent="0.3">
      <c r="F6672" s="5">
        <f>Demand!C6672</f>
        <v>24.276849185561982</v>
      </c>
      <c r="G6672">
        <f>Irradiance!A6672*$B$2*'Technical Data'!$B$2</f>
        <v>0</v>
      </c>
      <c r="H6672" s="5">
        <f t="shared" si="416"/>
        <v>-24.276849185561982</v>
      </c>
      <c r="I6672" s="38">
        <v>0</v>
      </c>
      <c r="J6672" s="35">
        <f>IF(H6672&gt;0,MIN(H6672,($B$3-L6671)/'Technical Data'!$B$5),0)</f>
        <v>0</v>
      </c>
      <c r="K6672" s="15">
        <f>IF(H6672&lt;0,MIN(ABS(H6672),(L6671*'Technical Data'!$B$4)),0)</f>
        <v>24.276849185561982</v>
      </c>
      <c r="L6672" s="15">
        <f>L6671+J6672*'Technical Data'!$B$5-(K6672/'Technical Data'!$B$4)</f>
        <v>225.37492338058922</v>
      </c>
      <c r="N6672" s="15">
        <f t="shared" si="417"/>
        <v>0</v>
      </c>
      <c r="O6672" s="36">
        <f t="shared" si="418"/>
        <v>0</v>
      </c>
      <c r="P6672" s="50">
        <v>0</v>
      </c>
      <c r="Q6672" s="50">
        <v>0</v>
      </c>
      <c r="R6672" s="42">
        <v>0</v>
      </c>
      <c r="S6672" s="42">
        <v>24.276849185562</v>
      </c>
      <c r="T6672" s="42">
        <v>169.50196419005101</v>
      </c>
      <c r="U6672" s="15">
        <f t="shared" si="419"/>
        <v>0</v>
      </c>
    </row>
    <row r="6673" spans="6:21" x14ac:dyDescent="0.3">
      <c r="F6673" s="5">
        <f>Demand!C6673</f>
        <v>24.556155241846803</v>
      </c>
      <c r="G6673">
        <f>Irradiance!A6673*$B$2*'Technical Data'!$B$2</f>
        <v>0</v>
      </c>
      <c r="H6673" s="5">
        <f t="shared" si="416"/>
        <v>-24.556155241846803</v>
      </c>
      <c r="I6673" s="38">
        <v>0</v>
      </c>
      <c r="J6673" s="35">
        <f>IF(H6673&gt;0,MIN(H6673,($B$3-L6672)/'Technical Data'!$B$5),0)</f>
        <v>0</v>
      </c>
      <c r="K6673" s="15">
        <f>IF(H6673&lt;0,MIN(ABS(H6673),(L6672*'Technical Data'!$B$4)),0)</f>
        <v>24.556155241846803</v>
      </c>
      <c r="L6673" s="15">
        <f>L6672+J6673*'Technical Data'!$B$5-(K6673/'Technical Data'!$B$4)</f>
        <v>198.09030644520388</v>
      </c>
      <c r="N6673" s="15">
        <f t="shared" si="417"/>
        <v>0</v>
      </c>
      <c r="O6673" s="36">
        <f t="shared" si="418"/>
        <v>0</v>
      </c>
      <c r="P6673" s="50">
        <v>0</v>
      </c>
      <c r="Q6673" s="50">
        <v>0</v>
      </c>
      <c r="R6673" s="42">
        <v>0</v>
      </c>
      <c r="S6673" s="42">
        <v>24.556155241846799</v>
      </c>
      <c r="T6673" s="42">
        <v>142.21734725466499</v>
      </c>
      <c r="U6673" s="15">
        <f t="shared" si="419"/>
        <v>0</v>
      </c>
    </row>
    <row r="6674" spans="6:21" x14ac:dyDescent="0.3">
      <c r="F6674" s="5">
        <f>Demand!C6674</f>
        <v>24.086082161956142</v>
      </c>
      <c r="G6674">
        <f>Irradiance!A6674*$B$2*'Technical Data'!$B$2</f>
        <v>0</v>
      </c>
      <c r="H6674" s="5">
        <f t="shared" si="416"/>
        <v>-24.086082161956142</v>
      </c>
      <c r="I6674" s="38">
        <v>0</v>
      </c>
      <c r="J6674" s="35">
        <f>IF(H6674&gt;0,MIN(H6674,($B$3-L6673)/'Technical Data'!$B$5),0)</f>
        <v>0</v>
      </c>
      <c r="K6674" s="15">
        <f>IF(H6674&lt;0,MIN(ABS(H6674),(L6673*'Technical Data'!$B$4)),0)</f>
        <v>24.086082161956142</v>
      </c>
      <c r="L6674" s="15">
        <f>L6673+J6674*'Technical Data'!$B$5-(K6674/'Technical Data'!$B$4)</f>
        <v>171.32799293191928</v>
      </c>
      <c r="N6674" s="15">
        <f t="shared" si="417"/>
        <v>0</v>
      </c>
      <c r="O6674" s="36">
        <f t="shared" si="418"/>
        <v>0</v>
      </c>
      <c r="P6674" s="50">
        <v>0</v>
      </c>
      <c r="Q6674" s="50">
        <v>0</v>
      </c>
      <c r="R6674" s="42">
        <v>0</v>
      </c>
      <c r="S6674" s="42">
        <v>24.086082161956099</v>
      </c>
      <c r="T6674" s="42">
        <v>115.455033741381</v>
      </c>
      <c r="U6674" s="15">
        <f t="shared" si="419"/>
        <v>0</v>
      </c>
    </row>
    <row r="6675" spans="6:21" x14ac:dyDescent="0.3">
      <c r="F6675" s="5">
        <f>Demand!C6675</f>
        <v>22.62939207702944</v>
      </c>
      <c r="G6675">
        <f>Irradiance!A6675*$B$2*'Technical Data'!$B$2</f>
        <v>0</v>
      </c>
      <c r="H6675" s="5">
        <f t="shared" si="416"/>
        <v>-22.62939207702944</v>
      </c>
      <c r="I6675" s="38">
        <v>0</v>
      </c>
      <c r="J6675" s="35">
        <f>IF(H6675&gt;0,MIN(H6675,($B$3-L6674)/'Technical Data'!$B$5),0)</f>
        <v>0</v>
      </c>
      <c r="K6675" s="15">
        <f>IF(H6675&lt;0,MIN(ABS(H6675),(L6674*'Technical Data'!$B$4)),0)</f>
        <v>22.62939207702944</v>
      </c>
      <c r="L6675" s="15">
        <f>L6674+J6675*'Technical Data'!$B$5-(K6675/'Technical Data'!$B$4)</f>
        <v>146.18422395744213</v>
      </c>
      <c r="N6675" s="15">
        <f t="shared" si="417"/>
        <v>0</v>
      </c>
      <c r="O6675" s="36">
        <f t="shared" si="418"/>
        <v>0</v>
      </c>
      <c r="P6675" s="50">
        <v>0</v>
      </c>
      <c r="Q6675" s="50">
        <v>0</v>
      </c>
      <c r="R6675" s="42">
        <v>0</v>
      </c>
      <c r="S6675" s="42">
        <v>22.629392077029401</v>
      </c>
      <c r="T6675" s="42">
        <v>90.311264766903705</v>
      </c>
      <c r="U6675" s="15">
        <f t="shared" si="419"/>
        <v>0</v>
      </c>
    </row>
    <row r="6676" spans="6:21" x14ac:dyDescent="0.3">
      <c r="F6676" s="5">
        <f>Demand!C6676</f>
        <v>20.875767698938589</v>
      </c>
      <c r="G6676">
        <f>Irradiance!A6676*$B$2*'Technical Data'!$B$2</f>
        <v>0</v>
      </c>
      <c r="H6676" s="5">
        <f t="shared" si="416"/>
        <v>-20.875767698938589</v>
      </c>
      <c r="I6676" s="38">
        <v>0</v>
      </c>
      <c r="J6676" s="35">
        <f>IF(H6676&gt;0,MIN(H6676,($B$3-L6675)/'Technical Data'!$B$5),0)</f>
        <v>0</v>
      </c>
      <c r="K6676" s="15">
        <f>IF(H6676&lt;0,MIN(ABS(H6676),(L6675*'Technical Data'!$B$4)),0)</f>
        <v>20.875767698938589</v>
      </c>
      <c r="L6676" s="15">
        <f>L6675+J6676*'Technical Data'!$B$5-(K6676/'Technical Data'!$B$4)</f>
        <v>122.98892651417702</v>
      </c>
      <c r="N6676" s="15">
        <f t="shared" si="417"/>
        <v>0</v>
      </c>
      <c r="O6676" s="36">
        <f t="shared" si="418"/>
        <v>0</v>
      </c>
      <c r="P6676" s="50">
        <v>0</v>
      </c>
      <c r="Q6676" s="50">
        <v>0</v>
      </c>
      <c r="R6676" s="42">
        <v>0</v>
      </c>
      <c r="S6676" s="42">
        <v>20.875767698938599</v>
      </c>
      <c r="T6676" s="42">
        <v>67.1159673236386</v>
      </c>
      <c r="U6676" s="15">
        <f t="shared" si="419"/>
        <v>0</v>
      </c>
    </row>
    <row r="6677" spans="6:21" x14ac:dyDescent="0.3">
      <c r="F6677" s="5">
        <f>Demand!C6677</f>
        <v>18.93451080661497</v>
      </c>
      <c r="G6677">
        <f>Irradiance!A6677*$B$2*'Technical Data'!$B$2</f>
        <v>0</v>
      </c>
      <c r="H6677" s="5">
        <f t="shared" si="416"/>
        <v>-18.93451080661497</v>
      </c>
      <c r="I6677" s="38">
        <v>0</v>
      </c>
      <c r="J6677" s="35">
        <f>IF(H6677&gt;0,MIN(H6677,($B$3-L6676)/'Technical Data'!$B$5),0)</f>
        <v>0</v>
      </c>
      <c r="K6677" s="15">
        <f>IF(H6677&lt;0,MIN(ABS(H6677),(L6676*'Technical Data'!$B$4)),0)</f>
        <v>18.93451080661497</v>
      </c>
      <c r="L6677" s="15">
        <f>L6676+J6677*'Technical Data'!$B$5-(K6677/'Technical Data'!$B$4)</f>
        <v>101.95058117349373</v>
      </c>
      <c r="N6677" s="15">
        <f t="shared" si="417"/>
        <v>0</v>
      </c>
      <c r="O6677" s="36">
        <f t="shared" si="418"/>
        <v>0</v>
      </c>
      <c r="P6677" s="50">
        <v>0</v>
      </c>
      <c r="Q6677" s="50">
        <v>0</v>
      </c>
      <c r="R6677" s="42">
        <v>0</v>
      </c>
      <c r="S6677" s="42">
        <v>18.934510806614998</v>
      </c>
      <c r="T6677" s="42">
        <v>46.0776219829553</v>
      </c>
      <c r="U6677" s="15">
        <f t="shared" si="419"/>
        <v>0</v>
      </c>
    </row>
    <row r="6678" spans="6:21" x14ac:dyDescent="0.3">
      <c r="F6678" s="5">
        <f>Demand!C6678</f>
        <v>15.414426545557331</v>
      </c>
      <c r="G6678">
        <f>Irradiance!A6678*$B$2*'Technical Data'!$B$2</f>
        <v>0</v>
      </c>
      <c r="H6678" s="5">
        <f t="shared" si="416"/>
        <v>-15.414426545557331</v>
      </c>
      <c r="I6678" s="38">
        <v>0</v>
      </c>
      <c r="J6678" s="35">
        <f>IF(H6678&gt;0,MIN(H6678,($B$3-L6677)/'Technical Data'!$B$5),0)</f>
        <v>0</v>
      </c>
      <c r="K6678" s="15">
        <f>IF(H6678&lt;0,MIN(ABS(H6678),(L6677*'Technical Data'!$B$4)),0)</f>
        <v>15.414426545557331</v>
      </c>
      <c r="L6678" s="15">
        <f>L6677+J6678*'Technical Data'!$B$5-(K6678/'Technical Data'!$B$4)</f>
        <v>84.823440567318926</v>
      </c>
      <c r="N6678" s="15">
        <f t="shared" si="417"/>
        <v>0</v>
      </c>
      <c r="O6678" s="36">
        <f t="shared" si="418"/>
        <v>0</v>
      </c>
      <c r="P6678" s="50">
        <v>0</v>
      </c>
      <c r="Q6678" s="50">
        <v>0</v>
      </c>
      <c r="R6678" s="42">
        <v>0</v>
      </c>
      <c r="S6678" s="42">
        <v>15.4144265455573</v>
      </c>
      <c r="T6678" s="42">
        <v>28.950481376780498</v>
      </c>
      <c r="U6678" s="15">
        <f t="shared" si="419"/>
        <v>0</v>
      </c>
    </row>
    <row r="6679" spans="6:21" x14ac:dyDescent="0.3">
      <c r="F6679" s="5">
        <f>Demand!C6679</f>
        <v>11.737629818305178</v>
      </c>
      <c r="G6679">
        <f>Irradiance!A6679*$B$2*'Technical Data'!$B$2</f>
        <v>0</v>
      </c>
      <c r="H6679" s="5">
        <f t="shared" si="416"/>
        <v>-11.737629818305178</v>
      </c>
      <c r="I6679" s="38">
        <v>0</v>
      </c>
      <c r="J6679" s="35">
        <f>IF(H6679&gt;0,MIN(H6679,($B$3-L6678)/'Technical Data'!$B$5),0)</f>
        <v>0</v>
      </c>
      <c r="K6679" s="15">
        <f>IF(H6679&lt;0,MIN(ABS(H6679),(L6678*'Technical Data'!$B$4)),0)</f>
        <v>11.737629818305178</v>
      </c>
      <c r="L6679" s="15">
        <f>L6678+J6679*'Technical Data'!$B$5-(K6679/'Technical Data'!$B$4)</f>
        <v>71.781629658090949</v>
      </c>
      <c r="N6679" s="15">
        <f t="shared" si="417"/>
        <v>0</v>
      </c>
      <c r="O6679" s="36">
        <f t="shared" si="418"/>
        <v>0</v>
      </c>
      <c r="P6679" s="50">
        <v>0</v>
      </c>
      <c r="Q6679" s="50">
        <v>0</v>
      </c>
      <c r="R6679" s="42">
        <v>0</v>
      </c>
      <c r="S6679" s="42">
        <v>11.7376298183052</v>
      </c>
      <c r="T6679" s="42">
        <v>15.908670467552501</v>
      </c>
      <c r="U6679" s="15">
        <f t="shared" si="419"/>
        <v>0</v>
      </c>
    </row>
    <row r="6680" spans="6:21" x14ac:dyDescent="0.3">
      <c r="F6680" s="5">
        <f>Demand!C6680</f>
        <v>16.105749978485296</v>
      </c>
      <c r="G6680">
        <f>Irradiance!A6680*$B$2*'Technical Data'!$B$2</f>
        <v>5.6872974199451019</v>
      </c>
      <c r="H6680" s="5">
        <f t="shared" si="416"/>
        <v>-10.418452558540194</v>
      </c>
      <c r="I6680" s="38">
        <v>1.78794655768806</v>
      </c>
      <c r="J6680" s="35">
        <f>IF(H6680&gt;0,MIN(H6680,($B$3-L6679)/'Technical Data'!$B$5),0)</f>
        <v>0</v>
      </c>
      <c r="K6680" s="15">
        <f>IF(H6680&lt;0,MIN(ABS(H6680),(L6679*'Technical Data'!$B$4)),0)</f>
        <v>10.418452558540194</v>
      </c>
      <c r="L6680" s="15">
        <f>L6679+J6680*'Technical Data'!$B$5-(K6680/'Technical Data'!$B$4)</f>
        <v>60.205571259712954</v>
      </c>
      <c r="N6680" s="15">
        <f t="shared" si="417"/>
        <v>5.6872974199451019</v>
      </c>
      <c r="O6680" s="36">
        <f t="shared" si="418"/>
        <v>0</v>
      </c>
      <c r="P6680" s="50">
        <v>0</v>
      </c>
      <c r="Q6680" s="50">
        <v>1.78794655768805</v>
      </c>
      <c r="R6680" s="42">
        <v>0</v>
      </c>
      <c r="S6680" s="42">
        <v>14.317803420797199</v>
      </c>
      <c r="T6680" s="42">
        <v>-2.7152669452260601E-15</v>
      </c>
      <c r="U6680" s="15">
        <f t="shared" si="419"/>
        <v>5.6872974199451019</v>
      </c>
    </row>
    <row r="6681" spans="6:21" x14ac:dyDescent="0.3">
      <c r="F6681" s="5">
        <f>Demand!C6681</f>
        <v>19.950375521211846</v>
      </c>
      <c r="G6681">
        <f>Irradiance!A6681*$B$2*'Technical Data'!$B$2</f>
        <v>159.16422497790026</v>
      </c>
      <c r="H6681" s="5">
        <f t="shared" si="416"/>
        <v>139.21384945668842</v>
      </c>
      <c r="I6681" s="38">
        <v>50.037321269382751</v>
      </c>
      <c r="J6681" s="35">
        <f>IF(H6681&gt;0,MIN(H6681,($B$3-L6680)/'Technical Data'!$B$5),0)</f>
        <v>139.21384945668842</v>
      </c>
      <c r="K6681" s="15">
        <f>IF(H6681&lt;0,MIN(ABS(H6681),(L6680*'Technical Data'!$B$4)),0)</f>
        <v>0</v>
      </c>
      <c r="L6681" s="15">
        <f>L6680+J6681*'Technical Data'!$B$5-(K6681/'Technical Data'!$B$4)</f>
        <v>185.49803577073254</v>
      </c>
      <c r="N6681" s="15">
        <f t="shared" si="417"/>
        <v>19.950375521211839</v>
      </c>
      <c r="O6681" s="36">
        <f t="shared" si="418"/>
        <v>0</v>
      </c>
      <c r="P6681" s="50">
        <v>30.086945748170699</v>
      </c>
      <c r="Q6681" s="50">
        <v>19.9503755212118</v>
      </c>
      <c r="R6681" s="42">
        <v>0</v>
      </c>
      <c r="S6681" s="42">
        <v>-2.4437402507034499E-15</v>
      </c>
      <c r="T6681" s="42">
        <v>0</v>
      </c>
      <c r="U6681" s="15">
        <f t="shared" si="419"/>
        <v>19.950375521211839</v>
      </c>
    </row>
    <row r="6682" spans="6:21" x14ac:dyDescent="0.3">
      <c r="F6682" s="5">
        <f>Demand!C6682</f>
        <v>26.300521892971187</v>
      </c>
      <c r="G6682">
        <f>Irradiance!A6682*$B$2*'Technical Data'!$B$2</f>
        <v>339.9562007077044</v>
      </c>
      <c r="H6682" s="5">
        <f t="shared" si="416"/>
        <v>313.65567881473322</v>
      </c>
      <c r="I6682" s="38">
        <v>106.8738759271567</v>
      </c>
      <c r="J6682" s="35">
        <f>IF(H6682&gt;0,MIN(H6682,($B$3-L6681)/'Technical Data'!$B$5),0)</f>
        <v>219.02356566866936</v>
      </c>
      <c r="K6682" s="15">
        <f>IF(H6682&lt;0,MIN(ABS(H6682),(L6681*'Technical Data'!$B$4)),0)</f>
        <v>0</v>
      </c>
      <c r="L6682" s="15">
        <f>L6681+J6682*'Technical Data'!$B$5-(K6682/'Technical Data'!$B$4)</f>
        <v>382.61924487253498</v>
      </c>
      <c r="N6682" s="15">
        <f t="shared" si="417"/>
        <v>120.93263503903503</v>
      </c>
      <c r="O6682" s="36">
        <f t="shared" si="418"/>
        <v>94.632113146063844</v>
      </c>
      <c r="P6682" s="50">
        <v>80.573354034185201</v>
      </c>
      <c r="Q6682" s="50">
        <v>26.300521892971201</v>
      </c>
      <c r="R6682" s="42">
        <v>0</v>
      </c>
      <c r="S6682" s="42">
        <v>0</v>
      </c>
      <c r="T6682" s="42">
        <v>0</v>
      </c>
      <c r="U6682" s="15">
        <f t="shared" si="419"/>
        <v>120.93263503903503</v>
      </c>
    </row>
    <row r="6683" spans="6:21" x14ac:dyDescent="0.3">
      <c r="F6683" s="5">
        <f>Demand!C6683</f>
        <v>31.07128532907273</v>
      </c>
      <c r="G6683">
        <f>Irradiance!A6683*$B$2*'Technical Data'!$B$2</f>
        <v>508.57255379199228</v>
      </c>
      <c r="H6683" s="5">
        <f t="shared" si="416"/>
        <v>477.50126846291954</v>
      </c>
      <c r="I6683" s="38">
        <v>159.88271401072521</v>
      </c>
      <c r="J6683" s="35">
        <f>IF(H6683&gt;0,MIN(H6683,($B$3-L6682)/'Technical Data'!$B$5),0)</f>
        <v>0</v>
      </c>
      <c r="K6683" s="15">
        <f>IF(H6683&lt;0,MIN(ABS(H6683),(L6682*'Technical Data'!$B$4)),0)</f>
        <v>0</v>
      </c>
      <c r="L6683" s="15">
        <f>L6682+J6683*'Technical Data'!$B$5-(K6683/'Technical Data'!$B$4)</f>
        <v>382.61924487253498</v>
      </c>
      <c r="N6683" s="15">
        <f t="shared" si="417"/>
        <v>508.57255379199228</v>
      </c>
      <c r="O6683" s="36">
        <f t="shared" si="418"/>
        <v>477.50126846291954</v>
      </c>
      <c r="P6683" s="50">
        <v>128.81142868165199</v>
      </c>
      <c r="Q6683" s="50">
        <v>31.071285329072701</v>
      </c>
      <c r="R6683" s="42">
        <v>0</v>
      </c>
      <c r="S6683" s="42">
        <v>0</v>
      </c>
      <c r="T6683" s="42">
        <v>0</v>
      </c>
      <c r="U6683" s="15">
        <f t="shared" si="419"/>
        <v>508.57255379199228</v>
      </c>
    </row>
    <row r="6684" spans="6:21" x14ac:dyDescent="0.3">
      <c r="F6684" s="5">
        <f>Demand!C6684</f>
        <v>33.243541012236534</v>
      </c>
      <c r="G6684">
        <f>Irradiance!A6684*$B$2*'Technical Data'!$B$2</f>
        <v>642.02378620929574</v>
      </c>
      <c r="H6684" s="5">
        <f t="shared" si="416"/>
        <v>608.78024519705923</v>
      </c>
      <c r="I6684" s="38">
        <v>201.83650225168731</v>
      </c>
      <c r="J6684" s="35">
        <f>IF(H6684&gt;0,MIN(H6684,($B$3-L6683)/'Technical Data'!$B$5),0)</f>
        <v>0</v>
      </c>
      <c r="K6684" s="15">
        <f>IF(H6684&lt;0,MIN(ABS(H6684),(L6683*'Technical Data'!$B$4)),0)</f>
        <v>0</v>
      </c>
      <c r="L6684" s="15">
        <f>L6683+J6684*'Technical Data'!$B$5-(K6684/'Technical Data'!$B$4)</f>
        <v>382.61924487253498</v>
      </c>
      <c r="N6684" s="15">
        <f t="shared" si="417"/>
        <v>642.02378620929574</v>
      </c>
      <c r="O6684" s="36">
        <f t="shared" si="418"/>
        <v>608.78024519705923</v>
      </c>
      <c r="P6684" s="50">
        <v>168.59296123945001</v>
      </c>
      <c r="Q6684" s="50">
        <v>33.243541012236498</v>
      </c>
      <c r="R6684" s="42">
        <v>0</v>
      </c>
      <c r="S6684" s="42">
        <v>0</v>
      </c>
      <c r="T6684" s="42">
        <v>0</v>
      </c>
      <c r="U6684" s="15">
        <f t="shared" si="419"/>
        <v>642.02378620929574</v>
      </c>
    </row>
    <row r="6685" spans="6:21" x14ac:dyDescent="0.3">
      <c r="F6685" s="5">
        <f>Demand!C6685</f>
        <v>33.926430872735239</v>
      </c>
      <c r="G6685">
        <f>Irradiance!A6685*$B$2*'Technical Data'!$B$2</f>
        <v>723.32810848034183</v>
      </c>
      <c r="H6685" s="5">
        <f t="shared" si="416"/>
        <v>689.40167760760664</v>
      </c>
      <c r="I6685" s="38">
        <v>227.39658332286169</v>
      </c>
      <c r="J6685" s="35">
        <f>IF(H6685&gt;0,MIN(H6685,($B$3-L6684)/'Technical Data'!$B$5),0)</f>
        <v>0</v>
      </c>
      <c r="K6685" s="15">
        <f>IF(H6685&lt;0,MIN(ABS(H6685),(L6684*'Technical Data'!$B$4)),0)</f>
        <v>0</v>
      </c>
      <c r="L6685" s="15">
        <f>L6684+J6685*'Technical Data'!$B$5-(K6685/'Technical Data'!$B$4)</f>
        <v>382.61924487253498</v>
      </c>
      <c r="N6685" s="15">
        <f t="shared" si="417"/>
        <v>723.32810848034183</v>
      </c>
      <c r="O6685" s="36">
        <f t="shared" si="418"/>
        <v>689.40167760760664</v>
      </c>
      <c r="P6685" s="50">
        <v>193.47015245012599</v>
      </c>
      <c r="Q6685" s="50">
        <v>33.926430872735203</v>
      </c>
      <c r="R6685" s="42">
        <v>0</v>
      </c>
      <c r="S6685" s="42">
        <v>0</v>
      </c>
      <c r="T6685" s="42">
        <v>0</v>
      </c>
      <c r="U6685" s="15">
        <f t="shared" si="419"/>
        <v>723.32810848034183</v>
      </c>
    </row>
    <row r="6686" spans="6:21" x14ac:dyDescent="0.3">
      <c r="F6686" s="5">
        <f>Demand!C6686</f>
        <v>35.368776979539426</v>
      </c>
      <c r="G6686">
        <f>Irradiance!A6686*$B$2*'Technical Data'!$B$2</f>
        <v>740.71041186242758</v>
      </c>
      <c r="H6686" s="5">
        <f t="shared" si="416"/>
        <v>705.34163488288812</v>
      </c>
      <c r="I6686" s="38">
        <v>232.86115237945759</v>
      </c>
      <c r="J6686" s="35">
        <f>IF(H6686&gt;0,MIN(H6686,($B$3-L6685)/'Technical Data'!$B$5),0)</f>
        <v>0</v>
      </c>
      <c r="K6686" s="15">
        <f>IF(H6686&lt;0,MIN(ABS(H6686),(L6685*'Technical Data'!$B$4)),0)</f>
        <v>0</v>
      </c>
      <c r="L6686" s="15">
        <f>L6685+J6686*'Technical Data'!$B$5-(K6686/'Technical Data'!$B$4)</f>
        <v>382.61924487253498</v>
      </c>
      <c r="N6686" s="15">
        <f t="shared" si="417"/>
        <v>740.71041186242758</v>
      </c>
      <c r="O6686" s="36">
        <f t="shared" si="418"/>
        <v>705.34163488288812</v>
      </c>
      <c r="P6686" s="50">
        <v>197.49237539991699</v>
      </c>
      <c r="Q6686" s="50">
        <v>35.368776979539398</v>
      </c>
      <c r="R6686" s="42">
        <v>0</v>
      </c>
      <c r="S6686" s="42">
        <v>0</v>
      </c>
      <c r="T6686" s="42">
        <v>0</v>
      </c>
      <c r="U6686" s="15">
        <f t="shared" si="419"/>
        <v>740.71041186242758</v>
      </c>
    </row>
    <row r="6687" spans="6:21" x14ac:dyDescent="0.3">
      <c r="F6687" s="5">
        <f>Demand!C6687</f>
        <v>34.168540679650661</v>
      </c>
      <c r="G6687">
        <f>Irradiance!A6687*$B$2*'Technical Data'!$B$2</f>
        <v>711.95351364045166</v>
      </c>
      <c r="H6687" s="5">
        <f t="shared" si="416"/>
        <v>677.78497296080104</v>
      </c>
      <c r="I6687" s="38">
        <v>223.8206902074856</v>
      </c>
      <c r="J6687" s="35">
        <f>IF(H6687&gt;0,MIN(H6687,($B$3-L6686)/'Technical Data'!$B$5),0)</f>
        <v>0</v>
      </c>
      <c r="K6687" s="15">
        <f>IF(H6687&lt;0,MIN(ABS(H6687),(L6686*'Technical Data'!$B$4)),0)</f>
        <v>0</v>
      </c>
      <c r="L6687" s="15">
        <f>L6686+J6687*'Technical Data'!$B$5-(K6687/'Technical Data'!$B$4)</f>
        <v>382.61924487253498</v>
      </c>
      <c r="N6687" s="15">
        <f t="shared" si="417"/>
        <v>711.95351364045166</v>
      </c>
      <c r="O6687" s="36">
        <f t="shared" si="418"/>
        <v>677.78497296080104</v>
      </c>
      <c r="P6687" s="50">
        <v>158.712793217376</v>
      </c>
      <c r="Q6687" s="50">
        <v>34.168540679650697</v>
      </c>
      <c r="R6687" s="42">
        <v>30.939356310457701</v>
      </c>
      <c r="S6687" s="42">
        <v>0</v>
      </c>
      <c r="T6687" s="42">
        <v>27.845420679411902</v>
      </c>
      <c r="U6687" s="15">
        <f t="shared" si="419"/>
        <v>711.95351364045166</v>
      </c>
    </row>
    <row r="6688" spans="6:21" x14ac:dyDescent="0.3">
      <c r="F6688" s="5">
        <f>Demand!C6688</f>
        <v>35.115900492440474</v>
      </c>
      <c r="G6688">
        <f>Irradiance!A6688*$B$2*'Technical Data'!$B$2</f>
        <v>629.84816356377939</v>
      </c>
      <c r="H6688" s="5">
        <f t="shared" si="416"/>
        <v>594.73226307133893</v>
      </c>
      <c r="I6688" s="38">
        <v>198.00878567748191</v>
      </c>
      <c r="J6688" s="35">
        <f>IF(H6688&gt;0,MIN(H6688,($B$3-L6687)/'Technical Data'!$B$5),0)</f>
        <v>0</v>
      </c>
      <c r="K6688" s="15">
        <f>IF(H6688&lt;0,MIN(ABS(H6688),(L6687*'Technical Data'!$B$4)),0)</f>
        <v>0</v>
      </c>
      <c r="L6688" s="15">
        <f>L6687+J6688*'Technical Data'!$B$5-(K6688/'Technical Data'!$B$4)</f>
        <v>382.61924487253498</v>
      </c>
      <c r="N6688" s="15">
        <f t="shared" si="417"/>
        <v>629.84816356377939</v>
      </c>
      <c r="O6688" s="36">
        <f t="shared" si="418"/>
        <v>594.73226307133893</v>
      </c>
      <c r="P6688" s="50">
        <v>0</v>
      </c>
      <c r="Q6688" s="50">
        <v>35.115900492440502</v>
      </c>
      <c r="R6688" s="42">
        <v>162.892885185041</v>
      </c>
      <c r="S6688" s="42">
        <v>0</v>
      </c>
      <c r="T6688" s="42">
        <v>174.44901734594899</v>
      </c>
      <c r="U6688" s="15">
        <f t="shared" si="419"/>
        <v>629.84816356377939</v>
      </c>
    </row>
    <row r="6689" spans="6:21" x14ac:dyDescent="0.3">
      <c r="F6689" s="5">
        <f>Demand!C6689</f>
        <v>40.493835473921294</v>
      </c>
      <c r="G6689">
        <f>Irradiance!A6689*$B$2*'Technical Data'!$B$2</f>
        <v>499.6010423689803</v>
      </c>
      <c r="H6689" s="5">
        <f t="shared" si="416"/>
        <v>459.10720689505899</v>
      </c>
      <c r="I6689" s="38">
        <v>157.06229127183701</v>
      </c>
      <c r="J6689" s="35">
        <f>IF(H6689&gt;0,MIN(H6689,($B$3-L6688)/'Technical Data'!$B$5),0)</f>
        <v>0</v>
      </c>
      <c r="K6689" s="15">
        <f>IF(H6689&lt;0,MIN(ABS(H6689),(L6688*'Technical Data'!$B$4)),0)</f>
        <v>0</v>
      </c>
      <c r="L6689" s="15">
        <f>L6688+J6689*'Technical Data'!$B$5-(K6689/'Technical Data'!$B$4)</f>
        <v>382.61924487253498</v>
      </c>
      <c r="N6689" s="15">
        <f t="shared" si="417"/>
        <v>499.6010423689803</v>
      </c>
      <c r="O6689" s="36">
        <f t="shared" si="418"/>
        <v>459.10720689505899</v>
      </c>
      <c r="P6689" s="50">
        <v>0</v>
      </c>
      <c r="Q6689" s="50">
        <v>40.493835473921301</v>
      </c>
      <c r="R6689" s="42">
        <v>116.56845579791499</v>
      </c>
      <c r="S6689" s="42">
        <v>0</v>
      </c>
      <c r="T6689" s="42">
        <v>279.36062756407301</v>
      </c>
      <c r="U6689" s="15">
        <f t="shared" si="419"/>
        <v>499.6010423689803</v>
      </c>
    </row>
    <row r="6690" spans="6:21" x14ac:dyDescent="0.3">
      <c r="F6690" s="5">
        <f>Demand!C6690</f>
        <v>46.289673397026448</v>
      </c>
      <c r="G6690">
        <f>Irradiance!A6690*$B$2*'Technical Data'!$B$2</f>
        <v>328.7418114289394</v>
      </c>
      <c r="H6690" s="5">
        <f t="shared" si="416"/>
        <v>282.45213803191297</v>
      </c>
      <c r="I6690" s="38">
        <v>103.34834750354641</v>
      </c>
      <c r="J6690" s="35">
        <f>IF(H6690&gt;0,MIN(H6690,($B$3-L6689)/'Technical Data'!$B$5),0)</f>
        <v>0</v>
      </c>
      <c r="K6690" s="15">
        <f>IF(H6690&lt;0,MIN(ABS(H6690),(L6689*'Technical Data'!$B$4)),0)</f>
        <v>0</v>
      </c>
      <c r="L6690" s="15">
        <f>L6689+J6690*'Technical Data'!$B$5-(K6690/'Technical Data'!$B$4)</f>
        <v>382.61924487253498</v>
      </c>
      <c r="N6690" s="15">
        <f t="shared" si="417"/>
        <v>328.7418114289394</v>
      </c>
      <c r="O6690" s="36">
        <f t="shared" si="418"/>
        <v>282.45213803191297</v>
      </c>
      <c r="P6690" s="50">
        <v>0</v>
      </c>
      <c r="Q6690" s="50">
        <v>46.289673397026498</v>
      </c>
      <c r="R6690" s="42">
        <v>57.058674106519703</v>
      </c>
      <c r="S6690" s="42">
        <v>0</v>
      </c>
      <c r="T6690" s="42">
        <v>330.71343425994002</v>
      </c>
      <c r="U6690" s="15">
        <f t="shared" si="419"/>
        <v>328.7418114289394</v>
      </c>
    </row>
    <row r="6691" spans="6:21" x14ac:dyDescent="0.3">
      <c r="F6691" s="5">
        <f>Demand!C6691</f>
        <v>46.767771434630347</v>
      </c>
      <c r="G6691">
        <f>Irradiance!A6691*$B$2*'Technical Data'!$B$2</f>
        <v>139.61914652062413</v>
      </c>
      <c r="H6691" s="5">
        <f t="shared" si="416"/>
        <v>92.85137508599378</v>
      </c>
      <c r="I6691" s="38">
        <v>43.892828873947728</v>
      </c>
      <c r="J6691" s="35">
        <f>IF(H6691&gt;0,MIN(H6691,($B$3-L6690)/'Technical Data'!$B$5),0)</f>
        <v>0</v>
      </c>
      <c r="K6691" s="15">
        <f>IF(H6691&lt;0,MIN(ABS(H6691),(L6690*'Technical Data'!$B$4)),0)</f>
        <v>0</v>
      </c>
      <c r="L6691" s="15">
        <f>L6690+J6691*'Technical Data'!$B$5-(K6691/'Technical Data'!$B$4)</f>
        <v>382.61924487253498</v>
      </c>
      <c r="N6691" s="15">
        <f t="shared" si="417"/>
        <v>139.61914652062413</v>
      </c>
      <c r="O6691" s="36">
        <f t="shared" si="418"/>
        <v>92.85137508599378</v>
      </c>
      <c r="P6691" s="50">
        <v>0</v>
      </c>
      <c r="Q6691" s="50">
        <v>43.8928288739476</v>
      </c>
      <c r="R6691" s="42">
        <v>0</v>
      </c>
      <c r="S6691" s="42">
        <v>2.8749425606827299</v>
      </c>
      <c r="T6691" s="42">
        <v>327.51905363696</v>
      </c>
      <c r="U6691" s="15">
        <f t="shared" si="419"/>
        <v>139.61914652062413</v>
      </c>
    </row>
    <row r="6692" spans="6:21" x14ac:dyDescent="0.3">
      <c r="F6692" s="5">
        <f>Demand!C6692</f>
        <v>41.118683484786189</v>
      </c>
      <c r="G6692">
        <f>Irradiance!A6692*$B$2*'Technical Data'!$B$2</f>
        <v>2.5632889780034263</v>
      </c>
      <c r="H6692" s="5">
        <f t="shared" si="416"/>
        <v>-38.555394506782761</v>
      </c>
      <c r="I6692" s="38">
        <v>0.8058350682537736</v>
      </c>
      <c r="J6692" s="35">
        <f>IF(H6692&gt;0,MIN(H6692,($B$3-L6691)/'Technical Data'!$B$5),0)</f>
        <v>0</v>
      </c>
      <c r="K6692" s="15">
        <f>IF(H6692&lt;0,MIN(ABS(H6692),(L6691*'Technical Data'!$B$4)),0)</f>
        <v>38.555394506782761</v>
      </c>
      <c r="L6692" s="15">
        <f>L6691+J6692*'Technical Data'!$B$5-(K6692/'Technical Data'!$B$4)</f>
        <v>339.77991764277635</v>
      </c>
      <c r="N6692" s="15">
        <f t="shared" si="417"/>
        <v>2.5632889780034263</v>
      </c>
      <c r="O6692" s="36">
        <f t="shared" si="418"/>
        <v>0</v>
      </c>
      <c r="P6692" s="50">
        <v>0</v>
      </c>
      <c r="Q6692" s="50">
        <v>0.80583506825377105</v>
      </c>
      <c r="R6692" s="42">
        <v>0</v>
      </c>
      <c r="S6692" s="42">
        <v>40.312848416532397</v>
      </c>
      <c r="T6692" s="42">
        <v>282.72699984081203</v>
      </c>
      <c r="U6692" s="15">
        <f t="shared" si="419"/>
        <v>2.5632889780034263</v>
      </c>
    </row>
    <row r="6693" spans="6:21" x14ac:dyDescent="0.3">
      <c r="F6693" s="5">
        <f>Demand!C6693</f>
        <v>30.670752484741968</v>
      </c>
      <c r="G6693">
        <f>Irradiance!A6693*$B$2*'Technical Data'!$B$2</f>
        <v>0</v>
      </c>
      <c r="H6693" s="5">
        <f t="shared" si="416"/>
        <v>-30.670752484741968</v>
      </c>
      <c r="I6693" s="38">
        <v>0</v>
      </c>
      <c r="J6693" s="35">
        <f>IF(H6693&gt;0,MIN(H6693,($B$3-L6692)/'Technical Data'!$B$5),0)</f>
        <v>0</v>
      </c>
      <c r="K6693" s="15">
        <f>IF(H6693&lt;0,MIN(ABS(H6693),(L6692*'Technical Data'!$B$4)),0)</f>
        <v>30.670752484741968</v>
      </c>
      <c r="L6693" s="15">
        <f>L6692+J6693*'Technical Data'!$B$5-(K6693/'Technical Data'!$B$4)</f>
        <v>305.70130377084081</v>
      </c>
      <c r="N6693" s="15">
        <f t="shared" si="417"/>
        <v>0</v>
      </c>
      <c r="O6693" s="36">
        <f t="shared" si="418"/>
        <v>0</v>
      </c>
      <c r="P6693" s="50">
        <v>0</v>
      </c>
      <c r="Q6693" s="50">
        <v>0</v>
      </c>
      <c r="R6693" s="42">
        <v>0</v>
      </c>
      <c r="S6693" s="42">
        <v>30.670752484742</v>
      </c>
      <c r="T6693" s="42">
        <v>248.64838596887699</v>
      </c>
      <c r="U6693" s="15">
        <f t="shared" si="419"/>
        <v>0</v>
      </c>
    </row>
    <row r="6694" spans="6:21" x14ac:dyDescent="0.3">
      <c r="F6694" s="5">
        <f>Demand!C6694</f>
        <v>23.361535002938691</v>
      </c>
      <c r="G6694">
        <f>Irradiance!A6694*$B$2*'Technical Data'!$B$2</f>
        <v>0</v>
      </c>
      <c r="H6694" s="5">
        <f t="shared" si="416"/>
        <v>-23.361535002938691</v>
      </c>
      <c r="I6694" s="38">
        <v>0</v>
      </c>
      <c r="J6694" s="35">
        <f>IF(H6694&gt;0,MIN(H6694,($B$3-L6693)/'Technical Data'!$B$5),0)</f>
        <v>0</v>
      </c>
      <c r="K6694" s="15">
        <f>IF(H6694&lt;0,MIN(ABS(H6694),(L6693*'Technical Data'!$B$4)),0)</f>
        <v>23.361535002938691</v>
      </c>
      <c r="L6694" s="15">
        <f>L6693+J6694*'Technical Data'!$B$5-(K6694/'Technical Data'!$B$4)</f>
        <v>279.7440426564645</v>
      </c>
      <c r="N6694" s="15">
        <f t="shared" si="417"/>
        <v>0</v>
      </c>
      <c r="O6694" s="36">
        <f t="shared" si="418"/>
        <v>0</v>
      </c>
      <c r="P6694" s="50">
        <v>0</v>
      </c>
      <c r="Q6694" s="50">
        <v>0</v>
      </c>
      <c r="R6694" s="42">
        <v>0</v>
      </c>
      <c r="S6694" s="42">
        <v>23.361535002938702</v>
      </c>
      <c r="T6694" s="42">
        <v>222.691124854501</v>
      </c>
      <c r="U6694" s="15">
        <f t="shared" si="419"/>
        <v>0</v>
      </c>
    </row>
    <row r="6695" spans="6:21" x14ac:dyDescent="0.3">
      <c r="F6695" s="5">
        <f>Demand!C6695</f>
        <v>23.694124795974531</v>
      </c>
      <c r="G6695">
        <f>Irradiance!A6695*$B$2*'Technical Data'!$B$2</f>
        <v>0</v>
      </c>
      <c r="H6695" s="5">
        <f t="shared" si="416"/>
        <v>-23.694124795974531</v>
      </c>
      <c r="I6695" s="38">
        <v>0</v>
      </c>
      <c r="J6695" s="35">
        <f>IF(H6695&gt;0,MIN(H6695,($B$3-L6694)/'Technical Data'!$B$5),0)</f>
        <v>0</v>
      </c>
      <c r="K6695" s="15">
        <f>IF(H6695&lt;0,MIN(ABS(H6695),(L6694*'Technical Data'!$B$4)),0)</f>
        <v>23.694124795974531</v>
      </c>
      <c r="L6695" s="15">
        <f>L6694+J6695*'Technical Data'!$B$5-(K6695/'Technical Data'!$B$4)</f>
        <v>253.41723732760391</v>
      </c>
      <c r="N6695" s="15">
        <f t="shared" si="417"/>
        <v>0</v>
      </c>
      <c r="O6695" s="36">
        <f t="shared" si="418"/>
        <v>0</v>
      </c>
      <c r="P6695" s="50">
        <v>0</v>
      </c>
      <c r="Q6695" s="50">
        <v>0</v>
      </c>
      <c r="R6695" s="42">
        <v>0</v>
      </c>
      <c r="S6695" s="42">
        <v>23.694124795974499</v>
      </c>
      <c r="T6695" s="42">
        <v>196.36431952564001</v>
      </c>
      <c r="U6695" s="15">
        <f t="shared" si="419"/>
        <v>0</v>
      </c>
    </row>
    <row r="6696" spans="6:21" x14ac:dyDescent="0.3">
      <c r="F6696" s="5">
        <f>Demand!C6696</f>
        <v>24.276849185561982</v>
      </c>
      <c r="G6696">
        <f>Irradiance!A6696*$B$2*'Technical Data'!$B$2</f>
        <v>0</v>
      </c>
      <c r="H6696" s="5">
        <f t="shared" si="416"/>
        <v>-24.276849185561982</v>
      </c>
      <c r="I6696" s="38">
        <v>0</v>
      </c>
      <c r="J6696" s="35">
        <f>IF(H6696&gt;0,MIN(H6696,($B$3-L6695)/'Technical Data'!$B$5),0)</f>
        <v>0</v>
      </c>
      <c r="K6696" s="15">
        <f>IF(H6696&lt;0,MIN(ABS(H6696),(L6695*'Technical Data'!$B$4)),0)</f>
        <v>24.276849185561982</v>
      </c>
      <c r="L6696" s="15">
        <f>L6695+J6696*'Technical Data'!$B$5-(K6696/'Technical Data'!$B$4)</f>
        <v>226.44296045475727</v>
      </c>
      <c r="N6696" s="15">
        <f t="shared" si="417"/>
        <v>0</v>
      </c>
      <c r="O6696" s="36">
        <f t="shared" si="418"/>
        <v>0</v>
      </c>
      <c r="P6696" s="50">
        <v>0</v>
      </c>
      <c r="Q6696" s="50">
        <v>0</v>
      </c>
      <c r="R6696" s="42">
        <v>0</v>
      </c>
      <c r="S6696" s="42">
        <v>24.276849185562</v>
      </c>
      <c r="T6696" s="42">
        <v>169.390042652793</v>
      </c>
      <c r="U6696" s="15">
        <f t="shared" si="419"/>
        <v>0</v>
      </c>
    </row>
    <row r="6697" spans="6:21" x14ac:dyDescent="0.3">
      <c r="F6697" s="5">
        <f>Demand!C6697</f>
        <v>24.556155241846803</v>
      </c>
      <c r="G6697">
        <f>Irradiance!A6697*$B$2*'Technical Data'!$B$2</f>
        <v>0</v>
      </c>
      <c r="H6697" s="5">
        <f t="shared" si="416"/>
        <v>-24.556155241846803</v>
      </c>
      <c r="I6697" s="38">
        <v>0</v>
      </c>
      <c r="J6697" s="35">
        <f>IF(H6697&gt;0,MIN(H6697,($B$3-L6696)/'Technical Data'!$B$5),0)</f>
        <v>0</v>
      </c>
      <c r="K6697" s="15">
        <f>IF(H6697&lt;0,MIN(ABS(H6697),(L6696*'Technical Data'!$B$4)),0)</f>
        <v>24.556155241846803</v>
      </c>
      <c r="L6697" s="15">
        <f>L6696+J6697*'Technical Data'!$B$5-(K6697/'Technical Data'!$B$4)</f>
        <v>199.15834351937193</v>
      </c>
      <c r="N6697" s="15">
        <f t="shared" si="417"/>
        <v>0</v>
      </c>
      <c r="O6697" s="36">
        <f t="shared" si="418"/>
        <v>0</v>
      </c>
      <c r="P6697" s="50">
        <v>0</v>
      </c>
      <c r="Q6697" s="50">
        <v>0</v>
      </c>
      <c r="R6697" s="42">
        <v>0</v>
      </c>
      <c r="S6697" s="42">
        <v>24.556155241846799</v>
      </c>
      <c r="T6697" s="42">
        <v>142.105425717408</v>
      </c>
      <c r="U6697" s="15">
        <f t="shared" si="419"/>
        <v>0</v>
      </c>
    </row>
    <row r="6698" spans="6:21" x14ac:dyDescent="0.3">
      <c r="F6698" s="5">
        <f>Demand!C6698</f>
        <v>24.086082161956142</v>
      </c>
      <c r="G6698">
        <f>Irradiance!A6698*$B$2*'Technical Data'!$B$2</f>
        <v>0</v>
      </c>
      <c r="H6698" s="5">
        <f t="shared" si="416"/>
        <v>-24.086082161956142</v>
      </c>
      <c r="I6698" s="38">
        <v>0</v>
      </c>
      <c r="J6698" s="35">
        <f>IF(H6698&gt;0,MIN(H6698,($B$3-L6697)/'Technical Data'!$B$5),0)</f>
        <v>0</v>
      </c>
      <c r="K6698" s="15">
        <f>IF(H6698&lt;0,MIN(ABS(H6698),(L6697*'Technical Data'!$B$4)),0)</f>
        <v>24.086082161956142</v>
      </c>
      <c r="L6698" s="15">
        <f>L6697+J6698*'Technical Data'!$B$5-(K6698/'Technical Data'!$B$4)</f>
        <v>172.39603000608733</v>
      </c>
      <c r="N6698" s="15">
        <f t="shared" si="417"/>
        <v>0</v>
      </c>
      <c r="O6698" s="36">
        <f t="shared" si="418"/>
        <v>0</v>
      </c>
      <c r="P6698" s="50">
        <v>0</v>
      </c>
      <c r="Q6698" s="50">
        <v>0</v>
      </c>
      <c r="R6698" s="42">
        <v>0</v>
      </c>
      <c r="S6698" s="42">
        <v>24.086082161956099</v>
      </c>
      <c r="T6698" s="42">
        <v>115.343112204123</v>
      </c>
      <c r="U6698" s="15">
        <f t="shared" si="419"/>
        <v>0</v>
      </c>
    </row>
    <row r="6699" spans="6:21" x14ac:dyDescent="0.3">
      <c r="F6699" s="5">
        <f>Demand!C6699</f>
        <v>22.62939207702944</v>
      </c>
      <c r="G6699">
        <f>Irradiance!A6699*$B$2*'Technical Data'!$B$2</f>
        <v>0</v>
      </c>
      <c r="H6699" s="5">
        <f t="shared" si="416"/>
        <v>-22.62939207702944</v>
      </c>
      <c r="I6699" s="38">
        <v>0</v>
      </c>
      <c r="J6699" s="35">
        <f>IF(H6699&gt;0,MIN(H6699,($B$3-L6698)/'Technical Data'!$B$5),0)</f>
        <v>0</v>
      </c>
      <c r="K6699" s="15">
        <f>IF(H6699&lt;0,MIN(ABS(H6699),(L6698*'Technical Data'!$B$4)),0)</f>
        <v>22.62939207702944</v>
      </c>
      <c r="L6699" s="15">
        <f>L6698+J6699*'Technical Data'!$B$5-(K6699/'Technical Data'!$B$4)</f>
        <v>147.25226103161017</v>
      </c>
      <c r="N6699" s="15">
        <f t="shared" si="417"/>
        <v>0</v>
      </c>
      <c r="O6699" s="36">
        <f t="shared" si="418"/>
        <v>0</v>
      </c>
      <c r="P6699" s="50">
        <v>0</v>
      </c>
      <c r="Q6699" s="50">
        <v>0</v>
      </c>
      <c r="R6699" s="42">
        <v>0</v>
      </c>
      <c r="S6699" s="42">
        <v>22.629392077029401</v>
      </c>
      <c r="T6699" s="42">
        <v>90.199343229646203</v>
      </c>
      <c r="U6699" s="15">
        <f t="shared" si="419"/>
        <v>0</v>
      </c>
    </row>
    <row r="6700" spans="6:21" x14ac:dyDescent="0.3">
      <c r="F6700" s="5">
        <f>Demand!C6700</f>
        <v>20.875767698938589</v>
      </c>
      <c r="G6700">
        <f>Irradiance!A6700*$B$2*'Technical Data'!$B$2</f>
        <v>0</v>
      </c>
      <c r="H6700" s="5">
        <f t="shared" si="416"/>
        <v>-20.875767698938589</v>
      </c>
      <c r="I6700" s="38">
        <v>0</v>
      </c>
      <c r="J6700" s="35">
        <f>IF(H6700&gt;0,MIN(H6700,($B$3-L6699)/'Technical Data'!$B$5),0)</f>
        <v>0</v>
      </c>
      <c r="K6700" s="15">
        <f>IF(H6700&lt;0,MIN(ABS(H6700),(L6699*'Technical Data'!$B$4)),0)</f>
        <v>20.875767698938589</v>
      </c>
      <c r="L6700" s="15">
        <f>L6699+J6700*'Technical Data'!$B$5-(K6700/'Technical Data'!$B$4)</f>
        <v>124.05696358834507</v>
      </c>
      <c r="N6700" s="15">
        <f t="shared" si="417"/>
        <v>0</v>
      </c>
      <c r="O6700" s="36">
        <f t="shared" si="418"/>
        <v>0</v>
      </c>
      <c r="P6700" s="50">
        <v>0</v>
      </c>
      <c r="Q6700" s="50">
        <v>0</v>
      </c>
      <c r="R6700" s="42">
        <v>0</v>
      </c>
      <c r="S6700" s="42">
        <v>20.875767698938599</v>
      </c>
      <c r="T6700" s="42">
        <v>67.004045786381099</v>
      </c>
      <c r="U6700" s="15">
        <f t="shared" si="419"/>
        <v>0</v>
      </c>
    </row>
    <row r="6701" spans="6:21" x14ac:dyDescent="0.3">
      <c r="F6701" s="5">
        <f>Demand!C6701</f>
        <v>18.93451080661497</v>
      </c>
      <c r="G6701">
        <f>Irradiance!A6701*$B$2*'Technical Data'!$B$2</f>
        <v>0</v>
      </c>
      <c r="H6701" s="5">
        <f t="shared" si="416"/>
        <v>-18.93451080661497</v>
      </c>
      <c r="I6701" s="38">
        <v>0</v>
      </c>
      <c r="J6701" s="35">
        <f>IF(H6701&gt;0,MIN(H6701,($B$3-L6700)/'Technical Data'!$B$5),0)</f>
        <v>0</v>
      </c>
      <c r="K6701" s="15">
        <f>IF(H6701&lt;0,MIN(ABS(H6701),(L6700*'Technical Data'!$B$4)),0)</f>
        <v>18.93451080661497</v>
      </c>
      <c r="L6701" s="15">
        <f>L6700+J6701*'Technical Data'!$B$5-(K6701/'Technical Data'!$B$4)</f>
        <v>103.01861824766178</v>
      </c>
      <c r="N6701" s="15">
        <f t="shared" si="417"/>
        <v>0</v>
      </c>
      <c r="O6701" s="36">
        <f t="shared" si="418"/>
        <v>0</v>
      </c>
      <c r="P6701" s="50">
        <v>0</v>
      </c>
      <c r="Q6701" s="50">
        <v>0</v>
      </c>
      <c r="R6701" s="42">
        <v>0</v>
      </c>
      <c r="S6701" s="42">
        <v>18.934510806614998</v>
      </c>
      <c r="T6701" s="42">
        <v>45.965700445697799</v>
      </c>
      <c r="U6701" s="15">
        <f t="shared" si="419"/>
        <v>0</v>
      </c>
    </row>
    <row r="6702" spans="6:21" x14ac:dyDescent="0.3">
      <c r="F6702" s="5">
        <f>Demand!C6702</f>
        <v>15.414426545557331</v>
      </c>
      <c r="G6702">
        <f>Irradiance!A6702*$B$2*'Technical Data'!$B$2</f>
        <v>0</v>
      </c>
      <c r="H6702" s="5">
        <f t="shared" si="416"/>
        <v>-15.414426545557331</v>
      </c>
      <c r="I6702" s="38">
        <v>0</v>
      </c>
      <c r="J6702" s="35">
        <f>IF(H6702&gt;0,MIN(H6702,($B$3-L6701)/'Technical Data'!$B$5),0)</f>
        <v>0</v>
      </c>
      <c r="K6702" s="15">
        <f>IF(H6702&lt;0,MIN(ABS(H6702),(L6701*'Technical Data'!$B$4)),0)</f>
        <v>15.414426545557331</v>
      </c>
      <c r="L6702" s="15">
        <f>L6701+J6702*'Technical Data'!$B$5-(K6702/'Technical Data'!$B$4)</f>
        <v>85.891477641486972</v>
      </c>
      <c r="N6702" s="15">
        <f t="shared" si="417"/>
        <v>0</v>
      </c>
      <c r="O6702" s="36">
        <f t="shared" si="418"/>
        <v>0</v>
      </c>
      <c r="P6702" s="50">
        <v>0</v>
      </c>
      <c r="Q6702" s="50">
        <v>0</v>
      </c>
      <c r="R6702" s="42">
        <v>0</v>
      </c>
      <c r="S6702" s="42">
        <v>15.4144265455573</v>
      </c>
      <c r="T6702" s="42">
        <v>28.838559839523001</v>
      </c>
      <c r="U6702" s="15">
        <f t="shared" si="419"/>
        <v>0</v>
      </c>
    </row>
    <row r="6703" spans="6:21" x14ac:dyDescent="0.3">
      <c r="F6703" s="5">
        <f>Demand!C6703</f>
        <v>11.737629818305178</v>
      </c>
      <c r="G6703">
        <f>Irradiance!A6703*$B$2*'Technical Data'!$B$2</f>
        <v>0</v>
      </c>
      <c r="H6703" s="5">
        <f t="shared" si="416"/>
        <v>-11.737629818305178</v>
      </c>
      <c r="I6703" s="38">
        <v>0</v>
      </c>
      <c r="J6703" s="35">
        <f>IF(H6703&gt;0,MIN(H6703,($B$3-L6702)/'Technical Data'!$B$5),0)</f>
        <v>0</v>
      </c>
      <c r="K6703" s="15">
        <f>IF(H6703&lt;0,MIN(ABS(H6703),(L6702*'Technical Data'!$B$4)),0)</f>
        <v>11.737629818305178</v>
      </c>
      <c r="L6703" s="15">
        <f>L6702+J6703*'Technical Data'!$B$5-(K6703/'Technical Data'!$B$4)</f>
        <v>72.849666732258996</v>
      </c>
      <c r="N6703" s="15">
        <f t="shared" si="417"/>
        <v>0</v>
      </c>
      <c r="O6703" s="36">
        <f t="shared" si="418"/>
        <v>0</v>
      </c>
      <c r="P6703" s="50">
        <v>0</v>
      </c>
      <c r="Q6703" s="50">
        <v>0</v>
      </c>
      <c r="R6703" s="42">
        <v>0</v>
      </c>
      <c r="S6703" s="42">
        <v>11.7376298183052</v>
      </c>
      <c r="T6703" s="42">
        <v>15.796748930294999</v>
      </c>
      <c r="U6703" s="15">
        <f t="shared" si="419"/>
        <v>0</v>
      </c>
    </row>
    <row r="6704" spans="6:21" x14ac:dyDescent="0.3">
      <c r="F6704" s="5">
        <f>Demand!C6704</f>
        <v>16.105749978485296</v>
      </c>
      <c r="G6704">
        <f>Irradiance!A6704*$B$2*'Technical Data'!$B$2</f>
        <v>6.0077085421955303</v>
      </c>
      <c r="H6704" s="5">
        <f t="shared" si="416"/>
        <v>-10.098041436289765</v>
      </c>
      <c r="I6704" s="38">
        <v>1.888675941219782</v>
      </c>
      <c r="J6704" s="35">
        <f>IF(H6704&gt;0,MIN(H6704,($B$3-L6703)/'Technical Data'!$B$5),0)</f>
        <v>0</v>
      </c>
      <c r="K6704" s="15">
        <f>IF(H6704&lt;0,MIN(ABS(H6704),(L6703*'Technical Data'!$B$4)),0)</f>
        <v>10.098041436289765</v>
      </c>
      <c r="L6704" s="15">
        <f>L6703+J6704*'Technical Data'!$B$5-(K6704/'Technical Data'!$B$4)</f>
        <v>61.629620691937035</v>
      </c>
      <c r="N6704" s="15">
        <f t="shared" si="417"/>
        <v>6.0077085421955303</v>
      </c>
      <c r="O6704" s="36">
        <f t="shared" si="418"/>
        <v>0</v>
      </c>
      <c r="P6704" s="50">
        <v>0</v>
      </c>
      <c r="Q6704" s="50">
        <v>1.88867594121978</v>
      </c>
      <c r="R6704" s="42">
        <v>0</v>
      </c>
      <c r="S6704" s="42">
        <v>14.217074037265499</v>
      </c>
      <c r="T6704" s="42">
        <v>0</v>
      </c>
      <c r="U6704" s="15">
        <f t="shared" si="419"/>
        <v>6.0077085421955303</v>
      </c>
    </row>
    <row r="6705" spans="6:21" x14ac:dyDescent="0.3">
      <c r="F6705" s="5">
        <f>Demand!C6705</f>
        <v>19.950375521211846</v>
      </c>
      <c r="G6705">
        <f>Irradiance!A6705*$B$2*'Technical Data'!$B$2</f>
        <v>197.29314852570118</v>
      </c>
      <c r="H6705" s="5">
        <f t="shared" si="416"/>
        <v>177.34277300448935</v>
      </c>
      <c r="I6705" s="38">
        <v>62.024117909657633</v>
      </c>
      <c r="J6705" s="35">
        <f>IF(H6705&gt;0,MIN(H6705,($B$3-L6704)/'Technical Data'!$B$5),0)</f>
        <v>177.34277300448935</v>
      </c>
      <c r="K6705" s="15">
        <f>IF(H6705&lt;0,MIN(ABS(H6705),(L6704*'Technical Data'!$B$4)),0)</f>
        <v>0</v>
      </c>
      <c r="L6705" s="15">
        <f>L6704+J6705*'Technical Data'!$B$5-(K6705/'Technical Data'!$B$4)</f>
        <v>221.23811639597744</v>
      </c>
      <c r="N6705" s="15">
        <f t="shared" si="417"/>
        <v>19.950375521211839</v>
      </c>
      <c r="O6705" s="36">
        <f t="shared" si="418"/>
        <v>0</v>
      </c>
      <c r="P6705" s="50">
        <v>42.073742388445602</v>
      </c>
      <c r="Q6705" s="50">
        <v>19.9503755212118</v>
      </c>
      <c r="R6705" s="42">
        <v>0</v>
      </c>
      <c r="S6705" s="42">
        <v>0</v>
      </c>
      <c r="T6705" s="42">
        <v>0</v>
      </c>
      <c r="U6705" s="15">
        <f t="shared" si="419"/>
        <v>19.950375521211839</v>
      </c>
    </row>
    <row r="6706" spans="6:21" x14ac:dyDescent="0.3">
      <c r="F6706" s="5">
        <f>Demand!C6706</f>
        <v>26.300521892971187</v>
      </c>
      <c r="G6706">
        <f>Irradiance!A6706*$B$2*'Technical Data'!$B$2</f>
        <v>414.69209497261681</v>
      </c>
      <c r="H6706" s="5">
        <f t="shared" si="416"/>
        <v>388.39157307964564</v>
      </c>
      <c r="I6706" s="38">
        <v>130.36900463593079</v>
      </c>
      <c r="J6706" s="35">
        <f>IF(H6706&gt;0,MIN(H6706,($B$3-L6705)/'Technical Data'!$B$5),0)</f>
        <v>179.31236497395281</v>
      </c>
      <c r="K6706" s="15">
        <f>IF(H6706&lt;0,MIN(ABS(H6706),(L6705*'Technical Data'!$B$4)),0)</f>
        <v>0</v>
      </c>
      <c r="L6706" s="15">
        <f>L6705+J6706*'Technical Data'!$B$5-(K6706/'Technical Data'!$B$4)</f>
        <v>382.61924487253498</v>
      </c>
      <c r="N6706" s="15">
        <f t="shared" si="417"/>
        <v>235.379729998664</v>
      </c>
      <c r="O6706" s="36">
        <f t="shared" si="418"/>
        <v>209.07920810569283</v>
      </c>
      <c r="P6706" s="50">
        <v>104.06848274295901</v>
      </c>
      <c r="Q6706" s="50">
        <v>26.300521892971201</v>
      </c>
      <c r="R6706" s="42">
        <v>0</v>
      </c>
      <c r="S6706" s="42">
        <v>0</v>
      </c>
      <c r="T6706" s="42">
        <v>0</v>
      </c>
      <c r="U6706" s="15">
        <f t="shared" si="419"/>
        <v>235.379729998664</v>
      </c>
    </row>
    <row r="6707" spans="6:21" x14ac:dyDescent="0.3">
      <c r="F6707" s="5">
        <f>Demand!C6707</f>
        <v>31.07128532907273</v>
      </c>
      <c r="G6707">
        <f>Irradiance!A6707*$B$2*'Technical Data'!$B$2</f>
        <v>604.37547934487031</v>
      </c>
      <c r="H6707" s="5">
        <f t="shared" si="416"/>
        <v>573.30419401579763</v>
      </c>
      <c r="I6707" s="38">
        <v>190.00079968671011</v>
      </c>
      <c r="J6707" s="35">
        <f>IF(H6707&gt;0,MIN(H6707,($B$3-L6706)/'Technical Data'!$B$5),0)</f>
        <v>0</v>
      </c>
      <c r="K6707" s="15">
        <f>IF(H6707&lt;0,MIN(ABS(H6707),(L6706*'Technical Data'!$B$4)),0)</f>
        <v>0</v>
      </c>
      <c r="L6707" s="15">
        <f>L6706+J6707*'Technical Data'!$B$5-(K6707/'Technical Data'!$B$4)</f>
        <v>382.61924487253498</v>
      </c>
      <c r="N6707" s="15">
        <f t="shared" si="417"/>
        <v>604.37547934487031</v>
      </c>
      <c r="O6707" s="36">
        <f t="shared" si="418"/>
        <v>573.30419401579763</v>
      </c>
      <c r="P6707" s="50">
        <v>158.929514357637</v>
      </c>
      <c r="Q6707" s="50">
        <v>31.071285329072701</v>
      </c>
      <c r="R6707" s="42">
        <v>0</v>
      </c>
      <c r="S6707" s="42">
        <v>0</v>
      </c>
      <c r="T6707" s="42">
        <v>0</v>
      </c>
      <c r="U6707" s="15">
        <f t="shared" si="419"/>
        <v>604.37547934487031</v>
      </c>
    </row>
    <row r="6708" spans="6:21" x14ac:dyDescent="0.3">
      <c r="F6708" s="5">
        <f>Demand!C6708</f>
        <v>33.243541012236534</v>
      </c>
      <c r="G6708">
        <f>Irradiance!A6708*$B$2*'Technical Data'!$B$2</f>
        <v>748.64058713812562</v>
      </c>
      <c r="H6708" s="5">
        <f t="shared" si="416"/>
        <v>715.39704612588912</v>
      </c>
      <c r="I6708" s="38">
        <v>235.35420462186769</v>
      </c>
      <c r="J6708" s="35">
        <f>IF(H6708&gt;0,MIN(H6708,($B$3-L6707)/'Technical Data'!$B$5),0)</f>
        <v>0</v>
      </c>
      <c r="K6708" s="15">
        <f>IF(H6708&lt;0,MIN(ABS(H6708),(L6707*'Technical Data'!$B$4)),0)</f>
        <v>0</v>
      </c>
      <c r="L6708" s="15">
        <f>L6707+J6708*'Technical Data'!$B$5-(K6708/'Technical Data'!$B$4)</f>
        <v>382.61924487253498</v>
      </c>
      <c r="N6708" s="15">
        <f t="shared" si="417"/>
        <v>748.64058713812562</v>
      </c>
      <c r="O6708" s="36">
        <f t="shared" si="418"/>
        <v>715.39704612588912</v>
      </c>
      <c r="P6708" s="50">
        <v>202.11066360963</v>
      </c>
      <c r="Q6708" s="50">
        <v>33.243541012236498</v>
      </c>
      <c r="R6708" s="42">
        <v>0</v>
      </c>
      <c r="S6708" s="42">
        <v>0</v>
      </c>
      <c r="T6708" s="42">
        <v>0</v>
      </c>
      <c r="U6708" s="15">
        <f t="shared" si="419"/>
        <v>748.64058713812562</v>
      </c>
    </row>
    <row r="6709" spans="6:21" x14ac:dyDescent="0.3">
      <c r="F6709" s="5">
        <f>Demand!C6709</f>
        <v>33.926430872735239</v>
      </c>
      <c r="G6709">
        <f>Irradiance!A6709*$B$2*'Technical Data'!$B$2</f>
        <v>834.03015121786484</v>
      </c>
      <c r="H6709" s="5">
        <f t="shared" si="416"/>
        <v>800.10372034512966</v>
      </c>
      <c r="I6709" s="38">
        <v>262.19858533307149</v>
      </c>
      <c r="J6709" s="35">
        <f>IF(H6709&gt;0,MIN(H6709,($B$3-L6708)/'Technical Data'!$B$5),0)</f>
        <v>0</v>
      </c>
      <c r="K6709" s="15">
        <f>IF(H6709&lt;0,MIN(ABS(H6709),(L6708*'Technical Data'!$B$4)),0)</f>
        <v>0</v>
      </c>
      <c r="L6709" s="15">
        <f>L6708+J6709*'Technical Data'!$B$5-(K6709/'Technical Data'!$B$4)</f>
        <v>382.61924487253498</v>
      </c>
      <c r="N6709" s="15">
        <f t="shared" si="417"/>
        <v>834.03015121786484</v>
      </c>
      <c r="O6709" s="36">
        <f t="shared" si="418"/>
        <v>800.10372034512966</v>
      </c>
      <c r="P6709" s="50">
        <v>228.272154460335</v>
      </c>
      <c r="Q6709" s="50">
        <v>33.926430872735203</v>
      </c>
      <c r="R6709" s="42">
        <v>0</v>
      </c>
      <c r="S6709" s="42">
        <v>0</v>
      </c>
      <c r="T6709" s="42">
        <v>0</v>
      </c>
      <c r="U6709" s="15">
        <f t="shared" si="419"/>
        <v>834.03015121786484</v>
      </c>
    </row>
    <row r="6710" spans="6:21" x14ac:dyDescent="0.3">
      <c r="F6710" s="5">
        <f>Demand!C6710</f>
        <v>35.368776979539426</v>
      </c>
      <c r="G6710">
        <f>Irradiance!A6710*$B$2*'Technical Data'!$B$2</f>
        <v>857.42016314214618</v>
      </c>
      <c r="H6710" s="5">
        <f t="shared" si="416"/>
        <v>822.05138616260672</v>
      </c>
      <c r="I6710" s="38">
        <v>269.55183033088719</v>
      </c>
      <c r="J6710" s="35">
        <f>IF(H6710&gt;0,MIN(H6710,($B$3-L6709)/'Technical Data'!$B$5),0)</f>
        <v>0</v>
      </c>
      <c r="K6710" s="15">
        <f>IF(H6710&lt;0,MIN(ABS(H6710),(L6709*'Technical Data'!$B$4)),0)</f>
        <v>0</v>
      </c>
      <c r="L6710" s="15">
        <f>L6709+J6710*'Technical Data'!$B$5-(K6710/'Technical Data'!$B$4)</f>
        <v>382.61924487253498</v>
      </c>
      <c r="N6710" s="15">
        <f t="shared" si="417"/>
        <v>857.42016314214618</v>
      </c>
      <c r="O6710" s="36">
        <f t="shared" si="418"/>
        <v>822.05138616260672</v>
      </c>
      <c r="P6710" s="50">
        <v>234.18305335134701</v>
      </c>
      <c r="Q6710" s="50">
        <v>35.368776979539398</v>
      </c>
      <c r="R6710" s="42">
        <v>0</v>
      </c>
      <c r="S6710" s="42">
        <v>0</v>
      </c>
      <c r="T6710" s="42">
        <v>0</v>
      </c>
      <c r="U6710" s="15">
        <f t="shared" si="419"/>
        <v>857.42016314214618</v>
      </c>
    </row>
    <row r="6711" spans="6:21" x14ac:dyDescent="0.3">
      <c r="F6711" s="5">
        <f>Demand!C6711</f>
        <v>34.168540679650661</v>
      </c>
      <c r="G6711">
        <f>Irradiance!A6711*$B$2*'Technical Data'!$B$2</f>
        <v>822.4152480362867</v>
      </c>
      <c r="H6711" s="5">
        <f t="shared" si="416"/>
        <v>788.24670735663608</v>
      </c>
      <c r="I6711" s="38">
        <v>258.5471451800467</v>
      </c>
      <c r="J6711" s="35">
        <f>IF(H6711&gt;0,MIN(H6711,($B$3-L6710)/'Technical Data'!$B$5),0)</f>
        <v>0</v>
      </c>
      <c r="K6711" s="15">
        <f>IF(H6711&lt;0,MIN(ABS(H6711),(L6710*'Technical Data'!$B$4)),0)</f>
        <v>0</v>
      </c>
      <c r="L6711" s="15">
        <f>L6710+J6711*'Technical Data'!$B$5-(K6711/'Technical Data'!$B$4)</f>
        <v>382.61924487253498</v>
      </c>
      <c r="N6711" s="15">
        <f t="shared" si="417"/>
        <v>822.4152480362867</v>
      </c>
      <c r="O6711" s="36">
        <f t="shared" si="418"/>
        <v>788.24670735663608</v>
      </c>
      <c r="P6711" s="50">
        <v>224.378604500395</v>
      </c>
      <c r="Q6711" s="50">
        <v>34.168540679650697</v>
      </c>
      <c r="R6711" s="42">
        <v>0</v>
      </c>
      <c r="S6711" s="42">
        <v>0</v>
      </c>
      <c r="T6711" s="42">
        <v>0</v>
      </c>
      <c r="U6711" s="15">
        <f t="shared" si="419"/>
        <v>822.4152480362867</v>
      </c>
    </row>
    <row r="6712" spans="6:21" x14ac:dyDescent="0.3">
      <c r="F6712" s="5">
        <f>Demand!C6712</f>
        <v>35.115900492440474</v>
      </c>
      <c r="G6712">
        <f>Irradiance!A6712*$B$2*'Technical Data'!$B$2</f>
        <v>727.49345306959742</v>
      </c>
      <c r="H6712" s="5">
        <f t="shared" si="416"/>
        <v>692.37755257715696</v>
      </c>
      <c r="I6712" s="38">
        <v>228.7060653087741</v>
      </c>
      <c r="J6712" s="35">
        <f>IF(H6712&gt;0,MIN(H6712,($B$3-L6711)/'Technical Data'!$B$5),0)</f>
        <v>0</v>
      </c>
      <c r="K6712" s="15">
        <f>IF(H6712&lt;0,MIN(ABS(H6712),(L6711*'Technical Data'!$B$4)),0)</f>
        <v>0</v>
      </c>
      <c r="L6712" s="15">
        <f>L6711+J6712*'Technical Data'!$B$5-(K6712/'Technical Data'!$B$4)</f>
        <v>382.61924487253498</v>
      </c>
      <c r="N6712" s="15">
        <f t="shared" si="417"/>
        <v>727.49345306959742</v>
      </c>
      <c r="O6712" s="36">
        <f t="shared" si="418"/>
        <v>692.37755257715696</v>
      </c>
      <c r="P6712" s="50">
        <v>24.650850430155401</v>
      </c>
      <c r="Q6712" s="50">
        <v>35.115900492440502</v>
      </c>
      <c r="R6712" s="42">
        <v>168.93931438617699</v>
      </c>
      <c r="S6712" s="42">
        <v>0</v>
      </c>
      <c r="T6712" s="42">
        <v>152.04538294755901</v>
      </c>
      <c r="U6712" s="15">
        <f t="shared" si="419"/>
        <v>727.49345306959742</v>
      </c>
    </row>
    <row r="6713" spans="6:21" x14ac:dyDescent="0.3">
      <c r="F6713" s="5">
        <f>Demand!C6713</f>
        <v>40.493835473921294</v>
      </c>
      <c r="G6713">
        <f>Irradiance!A6713*$B$2*'Technical Data'!$B$2</f>
        <v>576.98032839245877</v>
      </c>
      <c r="H6713" s="5">
        <f t="shared" si="416"/>
        <v>536.48649291853746</v>
      </c>
      <c r="I6713" s="38">
        <v>181.38843739474791</v>
      </c>
      <c r="J6713" s="35">
        <f>IF(H6713&gt;0,MIN(H6713,($B$3-L6712)/'Technical Data'!$B$5),0)</f>
        <v>0</v>
      </c>
      <c r="K6713" s="15">
        <f>IF(H6713&lt;0,MIN(ABS(H6713),(L6712*'Technical Data'!$B$4)),0)</f>
        <v>0</v>
      </c>
      <c r="L6713" s="15">
        <f>L6712+J6713*'Technical Data'!$B$5-(K6713/'Technical Data'!$B$4)</f>
        <v>382.61924487253498</v>
      </c>
      <c r="N6713" s="15">
        <f t="shared" si="417"/>
        <v>576.98032839245877</v>
      </c>
      <c r="O6713" s="36">
        <f t="shared" si="418"/>
        <v>536.48649291853746</v>
      </c>
      <c r="P6713" s="50">
        <v>0</v>
      </c>
      <c r="Q6713" s="50">
        <v>40.493835473921301</v>
      </c>
      <c r="R6713" s="42">
        <v>140.89460192082601</v>
      </c>
      <c r="S6713" s="42">
        <v>0</v>
      </c>
      <c r="T6713" s="42">
        <v>278.850524676303</v>
      </c>
      <c r="U6713" s="15">
        <f t="shared" si="419"/>
        <v>576.98032839245877</v>
      </c>
    </row>
    <row r="6714" spans="6:21" x14ac:dyDescent="0.3">
      <c r="F6714" s="5">
        <f>Demand!C6714</f>
        <v>46.289673397026448</v>
      </c>
      <c r="G6714">
        <f>Irradiance!A6714*$B$2*'Technical Data'!$B$2</f>
        <v>380.48820767238357</v>
      </c>
      <c r="H6714" s="5">
        <f t="shared" si="416"/>
        <v>334.19853427535713</v>
      </c>
      <c r="I6714" s="38">
        <v>119.6161429439195</v>
      </c>
      <c r="J6714" s="35">
        <f>IF(H6714&gt;0,MIN(H6714,($B$3-L6713)/'Technical Data'!$B$5),0)</f>
        <v>0</v>
      </c>
      <c r="K6714" s="15">
        <f>IF(H6714&lt;0,MIN(ABS(H6714),(L6713*'Technical Data'!$B$4)),0)</f>
        <v>0</v>
      </c>
      <c r="L6714" s="15">
        <f>L6713+J6714*'Technical Data'!$B$5-(K6714/'Technical Data'!$B$4)</f>
        <v>382.61924487253498</v>
      </c>
      <c r="N6714" s="15">
        <f t="shared" si="417"/>
        <v>380.48820767238357</v>
      </c>
      <c r="O6714" s="36">
        <f t="shared" si="418"/>
        <v>334.19853427535713</v>
      </c>
      <c r="P6714" s="50">
        <v>0</v>
      </c>
      <c r="Q6714" s="50">
        <v>46.289673397026398</v>
      </c>
      <c r="R6714" s="42">
        <v>73.326469546892795</v>
      </c>
      <c r="S6714" s="42">
        <v>0</v>
      </c>
      <c r="T6714" s="42">
        <v>344.844347268506</v>
      </c>
      <c r="U6714" s="15">
        <f t="shared" si="419"/>
        <v>380.48820767238357</v>
      </c>
    </row>
    <row r="6715" spans="6:21" x14ac:dyDescent="0.3">
      <c r="F6715" s="5">
        <f>Demand!C6715</f>
        <v>46.767771434630347</v>
      </c>
      <c r="G6715">
        <f>Irradiance!A6715*$B$2*'Technical Data'!$B$2</f>
        <v>161.32700005309064</v>
      </c>
      <c r="H6715" s="5">
        <f t="shared" si="416"/>
        <v>114.5592286184603</v>
      </c>
      <c r="I6715" s="38">
        <v>50.717244608221883</v>
      </c>
      <c r="J6715" s="35">
        <f>IF(H6715&gt;0,MIN(H6715,($B$3-L6714)/'Technical Data'!$B$5),0)</f>
        <v>0</v>
      </c>
      <c r="K6715" s="15">
        <f>IF(H6715&lt;0,MIN(ABS(H6715),(L6714*'Technical Data'!$B$4)),0)</f>
        <v>0</v>
      </c>
      <c r="L6715" s="15">
        <f>L6714+J6715*'Technical Data'!$B$5-(K6715/'Technical Data'!$B$4)</f>
        <v>382.61924487253498</v>
      </c>
      <c r="N6715" s="15">
        <f t="shared" si="417"/>
        <v>161.32700005309064</v>
      </c>
      <c r="O6715" s="36">
        <f t="shared" si="418"/>
        <v>114.5592286184603</v>
      </c>
      <c r="P6715" s="50">
        <v>0</v>
      </c>
      <c r="Q6715" s="50">
        <v>46.767771434630298</v>
      </c>
      <c r="R6715" s="42">
        <v>3.9494731735913899</v>
      </c>
      <c r="S6715" s="42">
        <v>0</v>
      </c>
      <c r="T6715" s="42">
        <v>348.398873124739</v>
      </c>
      <c r="U6715" s="15">
        <f t="shared" si="419"/>
        <v>161.32700005309064</v>
      </c>
    </row>
    <row r="6716" spans="6:21" x14ac:dyDescent="0.3">
      <c r="F6716" s="5">
        <f>Demand!C6716</f>
        <v>41.118683484786189</v>
      </c>
      <c r="G6716">
        <f>Irradiance!A6716*$B$2*'Technical Data'!$B$2</f>
        <v>2.0025695140651769</v>
      </c>
      <c r="H6716" s="5">
        <f t="shared" si="416"/>
        <v>-39.11611397072101</v>
      </c>
      <c r="I6716" s="38">
        <v>0.62955864707326059</v>
      </c>
      <c r="J6716" s="35">
        <f>IF(H6716&gt;0,MIN(H6716,($B$3-L6715)/'Technical Data'!$B$5),0)</f>
        <v>0</v>
      </c>
      <c r="K6716" s="15">
        <f>IF(H6716&lt;0,MIN(ABS(H6716),(L6715*'Technical Data'!$B$4)),0)</f>
        <v>39.11611397072101</v>
      </c>
      <c r="L6716" s="15">
        <f>L6715+J6716*'Technical Data'!$B$5-(K6716/'Technical Data'!$B$4)</f>
        <v>339.15689601617828</v>
      </c>
      <c r="N6716" s="15">
        <f t="shared" si="417"/>
        <v>2.0025695140651769</v>
      </c>
      <c r="O6716" s="36">
        <f t="shared" si="418"/>
        <v>0</v>
      </c>
      <c r="P6716" s="50">
        <v>0</v>
      </c>
      <c r="Q6716" s="50">
        <v>0.62955864707325904</v>
      </c>
      <c r="R6716" s="42">
        <v>0</v>
      </c>
      <c r="S6716" s="42">
        <v>40.4891248377129</v>
      </c>
      <c r="T6716" s="42">
        <v>303.41095663839099</v>
      </c>
      <c r="U6716" s="15">
        <f t="shared" si="419"/>
        <v>2.0025695140651769</v>
      </c>
    </row>
    <row r="6717" spans="6:21" x14ac:dyDescent="0.3">
      <c r="F6717" s="5">
        <f>Demand!C6717</f>
        <v>30.670752484741968</v>
      </c>
      <c r="G6717">
        <f>Irradiance!A6717*$B$2*'Technical Data'!$B$2</f>
        <v>0</v>
      </c>
      <c r="H6717" s="5">
        <f t="shared" si="416"/>
        <v>-30.670752484741968</v>
      </c>
      <c r="I6717" s="38">
        <v>0</v>
      </c>
      <c r="J6717" s="35">
        <f>IF(H6717&gt;0,MIN(H6717,($B$3-L6716)/'Technical Data'!$B$5),0)</f>
        <v>0</v>
      </c>
      <c r="K6717" s="15">
        <f>IF(H6717&lt;0,MIN(ABS(H6717),(L6716*'Technical Data'!$B$4)),0)</f>
        <v>30.670752484741968</v>
      </c>
      <c r="L6717" s="15">
        <f>L6716+J6717*'Technical Data'!$B$5-(K6717/'Technical Data'!$B$4)</f>
        <v>305.07828214424273</v>
      </c>
      <c r="N6717" s="15">
        <f t="shared" si="417"/>
        <v>0</v>
      </c>
      <c r="O6717" s="36">
        <f t="shared" si="418"/>
        <v>0</v>
      </c>
      <c r="P6717" s="50">
        <v>0</v>
      </c>
      <c r="Q6717" s="50">
        <v>0</v>
      </c>
      <c r="R6717" s="42">
        <v>0</v>
      </c>
      <c r="S6717" s="42">
        <v>30.670752484742</v>
      </c>
      <c r="T6717" s="42">
        <v>269.33234276645499</v>
      </c>
      <c r="U6717" s="15">
        <f t="shared" si="419"/>
        <v>0</v>
      </c>
    </row>
    <row r="6718" spans="6:21" x14ac:dyDescent="0.3">
      <c r="F6718" s="5">
        <f>Demand!C6718</f>
        <v>23.361535002938691</v>
      </c>
      <c r="G6718">
        <f>Irradiance!A6718*$B$2*'Technical Data'!$B$2</f>
        <v>0</v>
      </c>
      <c r="H6718" s="5">
        <f t="shared" si="416"/>
        <v>-23.361535002938691</v>
      </c>
      <c r="I6718" s="38">
        <v>0</v>
      </c>
      <c r="J6718" s="35">
        <f>IF(H6718&gt;0,MIN(H6718,($B$3-L6717)/'Technical Data'!$B$5),0)</f>
        <v>0</v>
      </c>
      <c r="K6718" s="15">
        <f>IF(H6718&lt;0,MIN(ABS(H6718),(L6717*'Technical Data'!$B$4)),0)</f>
        <v>23.361535002938691</v>
      </c>
      <c r="L6718" s="15">
        <f>L6717+J6718*'Technical Data'!$B$5-(K6718/'Technical Data'!$B$4)</f>
        <v>279.12102102986643</v>
      </c>
      <c r="N6718" s="15">
        <f t="shared" si="417"/>
        <v>0</v>
      </c>
      <c r="O6718" s="36">
        <f t="shared" si="418"/>
        <v>0</v>
      </c>
      <c r="P6718" s="50">
        <v>0</v>
      </c>
      <c r="Q6718" s="50">
        <v>0</v>
      </c>
      <c r="R6718" s="42">
        <v>0</v>
      </c>
      <c r="S6718" s="42">
        <v>23.361535002938702</v>
      </c>
      <c r="T6718" s="42">
        <v>243.37508165207899</v>
      </c>
      <c r="U6718" s="15">
        <f t="shared" si="419"/>
        <v>0</v>
      </c>
    </row>
    <row r="6719" spans="6:21" x14ac:dyDescent="0.3">
      <c r="F6719" s="5">
        <f>Demand!C6719</f>
        <v>23.694124795974531</v>
      </c>
      <c r="G6719">
        <f>Irradiance!A6719*$B$2*'Technical Data'!$B$2</f>
        <v>0</v>
      </c>
      <c r="H6719" s="5">
        <f t="shared" si="416"/>
        <v>-23.694124795974531</v>
      </c>
      <c r="I6719" s="38">
        <v>0</v>
      </c>
      <c r="J6719" s="35">
        <f>IF(H6719&gt;0,MIN(H6719,($B$3-L6718)/'Technical Data'!$B$5),0)</f>
        <v>0</v>
      </c>
      <c r="K6719" s="15">
        <f>IF(H6719&lt;0,MIN(ABS(H6719),(L6718*'Technical Data'!$B$4)),0)</f>
        <v>23.694124795974531</v>
      </c>
      <c r="L6719" s="15">
        <f>L6718+J6719*'Technical Data'!$B$5-(K6719/'Technical Data'!$B$4)</f>
        <v>252.79421570100584</v>
      </c>
      <c r="N6719" s="15">
        <f t="shared" si="417"/>
        <v>0</v>
      </c>
      <c r="O6719" s="36">
        <f t="shared" si="418"/>
        <v>0</v>
      </c>
      <c r="P6719" s="50">
        <v>0</v>
      </c>
      <c r="Q6719" s="50">
        <v>0</v>
      </c>
      <c r="R6719" s="42">
        <v>0</v>
      </c>
      <c r="S6719" s="42">
        <v>23.694124795974499</v>
      </c>
      <c r="T6719" s="42">
        <v>217.048276323218</v>
      </c>
      <c r="U6719" s="15">
        <f t="shared" si="419"/>
        <v>0</v>
      </c>
    </row>
    <row r="6720" spans="6:21" x14ac:dyDescent="0.3">
      <c r="F6720" s="5">
        <f>Demand!C6720</f>
        <v>24.276849185561982</v>
      </c>
      <c r="G6720">
        <f>Irradiance!A6720*$B$2*'Technical Data'!$B$2</f>
        <v>0</v>
      </c>
      <c r="H6720" s="5">
        <f t="shared" si="416"/>
        <v>-24.276849185561982</v>
      </c>
      <c r="I6720" s="38">
        <v>0</v>
      </c>
      <c r="J6720" s="35">
        <f>IF(H6720&gt;0,MIN(H6720,($B$3-L6719)/'Technical Data'!$B$5),0)</f>
        <v>0</v>
      </c>
      <c r="K6720" s="15">
        <f>IF(H6720&lt;0,MIN(ABS(H6720),(L6719*'Technical Data'!$B$4)),0)</f>
        <v>24.276849185561982</v>
      </c>
      <c r="L6720" s="15">
        <f>L6719+J6720*'Technical Data'!$B$5-(K6720/'Technical Data'!$B$4)</f>
        <v>225.8199388281592</v>
      </c>
      <c r="N6720" s="15">
        <f t="shared" si="417"/>
        <v>0</v>
      </c>
      <c r="O6720" s="36">
        <f t="shared" si="418"/>
        <v>0</v>
      </c>
      <c r="P6720" s="50">
        <v>0</v>
      </c>
      <c r="Q6720" s="50">
        <v>0</v>
      </c>
      <c r="R6720" s="42">
        <v>0</v>
      </c>
      <c r="S6720" s="42">
        <v>24.276849185562</v>
      </c>
      <c r="T6720" s="42">
        <v>190.07399945037201</v>
      </c>
      <c r="U6720" s="15">
        <f t="shared" si="419"/>
        <v>0</v>
      </c>
    </row>
    <row r="6721" spans="6:21" x14ac:dyDescent="0.3">
      <c r="F6721" s="5">
        <f>Demand!C6721</f>
        <v>24.556155241846803</v>
      </c>
      <c r="G6721">
        <f>Irradiance!A6721*$B$2*'Technical Data'!$B$2</f>
        <v>0</v>
      </c>
      <c r="H6721" s="5">
        <f t="shared" si="416"/>
        <v>-24.556155241846803</v>
      </c>
      <c r="I6721" s="38">
        <v>0</v>
      </c>
      <c r="J6721" s="35">
        <f>IF(H6721&gt;0,MIN(H6721,($B$3-L6720)/'Technical Data'!$B$5),0)</f>
        <v>0</v>
      </c>
      <c r="K6721" s="15">
        <f>IF(H6721&lt;0,MIN(ABS(H6721),(L6720*'Technical Data'!$B$4)),0)</f>
        <v>24.556155241846803</v>
      </c>
      <c r="L6721" s="15">
        <f>L6720+J6721*'Technical Data'!$B$5-(K6721/'Technical Data'!$B$4)</f>
        <v>198.53532189277385</v>
      </c>
      <c r="N6721" s="15">
        <f t="shared" si="417"/>
        <v>0</v>
      </c>
      <c r="O6721" s="36">
        <f t="shared" si="418"/>
        <v>0</v>
      </c>
      <c r="P6721" s="50">
        <v>0</v>
      </c>
      <c r="Q6721" s="50">
        <v>0</v>
      </c>
      <c r="R6721" s="42">
        <v>0</v>
      </c>
      <c r="S6721" s="42">
        <v>24.556155241846799</v>
      </c>
      <c r="T6721" s="42">
        <v>162.78938251498599</v>
      </c>
      <c r="U6721" s="15">
        <f t="shared" si="419"/>
        <v>0</v>
      </c>
    </row>
    <row r="6722" spans="6:21" x14ac:dyDescent="0.3">
      <c r="F6722" s="5">
        <f>Demand!C6722</f>
        <v>30.246455847471921</v>
      </c>
      <c r="G6722">
        <f>Irradiance!A6722*$B$2*'Technical Data'!$B$2</f>
        <v>0</v>
      </c>
      <c r="H6722" s="5">
        <f t="shared" ref="H6722:H6785" si="420">G6722-F6722</f>
        <v>-30.246455847471921</v>
      </c>
      <c r="I6722" s="38">
        <v>0</v>
      </c>
      <c r="J6722" s="35">
        <f>IF(H6722&gt;0,MIN(H6722,($B$3-L6721)/'Technical Data'!$B$5),0)</f>
        <v>0</v>
      </c>
      <c r="K6722" s="15">
        <f>IF(H6722&lt;0,MIN(ABS(H6722),(L6721*'Technical Data'!$B$4)),0)</f>
        <v>30.246455847471921</v>
      </c>
      <c r="L6722" s="15">
        <f>L6721+J6722*'Technical Data'!$B$5-(K6722/'Technical Data'!$B$4)</f>
        <v>164.92814872891617</v>
      </c>
      <c r="N6722" s="15">
        <f t="shared" ref="N6722:N6785" si="421">U6722</f>
        <v>0</v>
      </c>
      <c r="O6722" s="36">
        <f t="shared" ref="O6722:O6785" si="422">N6722+(K6722)-F6722</f>
        <v>0</v>
      </c>
      <c r="P6722" s="50">
        <v>0</v>
      </c>
      <c r="Q6722" s="50">
        <v>0</v>
      </c>
      <c r="R6722" s="42">
        <v>0</v>
      </c>
      <c r="S6722" s="42">
        <v>30.2464558474719</v>
      </c>
      <c r="T6722" s="42">
        <v>129.18220935112899</v>
      </c>
      <c r="U6722" s="15">
        <f t="shared" ref="U6722:U6785" si="423">G6722-(J6722)</f>
        <v>0</v>
      </c>
    </row>
    <row r="6723" spans="6:21" x14ac:dyDescent="0.3">
      <c r="F6723" s="5">
        <f>Demand!C6723</f>
        <v>28.149118141213226</v>
      </c>
      <c r="G6723">
        <f>Irradiance!A6723*$B$2*'Technical Data'!$B$2</f>
        <v>0</v>
      </c>
      <c r="H6723" s="5">
        <f t="shared" si="420"/>
        <v>-28.149118141213226</v>
      </c>
      <c r="I6723" s="38">
        <v>0</v>
      </c>
      <c r="J6723" s="35">
        <f>IF(H6723&gt;0,MIN(H6723,($B$3-L6722)/'Technical Data'!$B$5),0)</f>
        <v>0</v>
      </c>
      <c r="K6723" s="15">
        <f>IF(H6723&lt;0,MIN(ABS(H6723),(L6722*'Technical Data'!$B$4)),0)</f>
        <v>28.149118141213226</v>
      </c>
      <c r="L6723" s="15">
        <f>L6722+J6723*'Technical Data'!$B$5-(K6723/'Technical Data'!$B$4)</f>
        <v>133.65135079423482</v>
      </c>
      <c r="N6723" s="15">
        <f t="shared" si="421"/>
        <v>0</v>
      </c>
      <c r="O6723" s="36">
        <f t="shared" si="422"/>
        <v>0</v>
      </c>
      <c r="P6723" s="50">
        <v>0</v>
      </c>
      <c r="Q6723" s="50">
        <v>0</v>
      </c>
      <c r="R6723" s="42">
        <v>0</v>
      </c>
      <c r="S6723" s="42">
        <v>28.149118141213201</v>
      </c>
      <c r="T6723" s="42">
        <v>97.905411416447393</v>
      </c>
      <c r="U6723" s="15">
        <f t="shared" si="423"/>
        <v>0</v>
      </c>
    </row>
    <row r="6724" spans="6:21" x14ac:dyDescent="0.3">
      <c r="F6724" s="5">
        <f>Demand!C6724</f>
        <v>25.210696892881543</v>
      </c>
      <c r="G6724">
        <f>Irradiance!A6724*$B$2*'Technical Data'!$B$2</f>
        <v>0</v>
      </c>
      <c r="H6724" s="5">
        <f t="shared" si="420"/>
        <v>-25.210696892881543</v>
      </c>
      <c r="I6724" s="38">
        <v>0</v>
      </c>
      <c r="J6724" s="35">
        <f>IF(H6724&gt;0,MIN(H6724,($B$3-L6723)/'Technical Data'!$B$5),0)</f>
        <v>0</v>
      </c>
      <c r="K6724" s="15">
        <f>IF(H6724&lt;0,MIN(ABS(H6724),(L6723*'Technical Data'!$B$4)),0)</f>
        <v>25.210696892881543</v>
      </c>
      <c r="L6724" s="15">
        <f>L6723+J6724*'Technical Data'!$B$5-(K6724/'Technical Data'!$B$4)</f>
        <v>105.63946535769978</v>
      </c>
      <c r="N6724" s="15">
        <f t="shared" si="421"/>
        <v>0</v>
      </c>
      <c r="O6724" s="36">
        <f t="shared" si="422"/>
        <v>0</v>
      </c>
      <c r="P6724" s="50">
        <v>0</v>
      </c>
      <c r="Q6724" s="50">
        <v>0</v>
      </c>
      <c r="R6724" s="42">
        <v>0</v>
      </c>
      <c r="S6724" s="42">
        <v>25.210696892881501</v>
      </c>
      <c r="T6724" s="42">
        <v>69.893525979912397</v>
      </c>
      <c r="U6724" s="15">
        <f t="shared" si="423"/>
        <v>0</v>
      </c>
    </row>
    <row r="6725" spans="6:21" x14ac:dyDescent="0.3">
      <c r="F6725" s="5">
        <f>Demand!C6725</f>
        <v>21.441654275040438</v>
      </c>
      <c r="G6725">
        <f>Irradiance!A6725*$B$2*'Technical Data'!$B$2</f>
        <v>0</v>
      </c>
      <c r="H6725" s="5">
        <f t="shared" si="420"/>
        <v>-21.441654275040438</v>
      </c>
      <c r="I6725" s="38">
        <v>0</v>
      </c>
      <c r="J6725" s="35">
        <f>IF(H6725&gt;0,MIN(H6725,($B$3-L6724)/'Technical Data'!$B$5),0)</f>
        <v>0</v>
      </c>
      <c r="K6725" s="15">
        <f>IF(H6725&lt;0,MIN(ABS(H6725),(L6724*'Technical Data'!$B$4)),0)</f>
        <v>21.441654275040438</v>
      </c>
      <c r="L6725" s="15">
        <f>L6724+J6725*'Technical Data'!$B$5-(K6725/'Technical Data'!$B$4)</f>
        <v>81.815405052099294</v>
      </c>
      <c r="N6725" s="15">
        <f t="shared" si="421"/>
        <v>0</v>
      </c>
      <c r="O6725" s="36">
        <f t="shared" si="422"/>
        <v>0</v>
      </c>
      <c r="P6725" s="50">
        <v>0</v>
      </c>
      <c r="Q6725" s="50">
        <v>0</v>
      </c>
      <c r="R6725" s="42">
        <v>0</v>
      </c>
      <c r="S6725" s="42">
        <v>21.441654275040399</v>
      </c>
      <c r="T6725" s="42">
        <v>46.0694656743119</v>
      </c>
      <c r="U6725" s="15">
        <f t="shared" si="423"/>
        <v>0</v>
      </c>
    </row>
    <row r="6726" spans="6:21" x14ac:dyDescent="0.3">
      <c r="F6726" s="5">
        <f>Demand!C6726</f>
        <v>17.518839650440029</v>
      </c>
      <c r="G6726">
        <f>Irradiance!A6726*$B$2*'Technical Data'!$B$2</f>
        <v>0</v>
      </c>
      <c r="H6726" s="5">
        <f t="shared" si="420"/>
        <v>-17.518839650440029</v>
      </c>
      <c r="I6726" s="38">
        <v>0</v>
      </c>
      <c r="J6726" s="35">
        <f>IF(H6726&gt;0,MIN(H6726,($B$3-L6725)/'Technical Data'!$B$5),0)</f>
        <v>0</v>
      </c>
      <c r="K6726" s="15">
        <f>IF(H6726&lt;0,MIN(ABS(H6726),(L6725*'Technical Data'!$B$4)),0)</f>
        <v>17.518839650440029</v>
      </c>
      <c r="L6726" s="15">
        <f>L6725+J6726*'Technical Data'!$B$5-(K6726/'Technical Data'!$B$4)</f>
        <v>62.350027662721487</v>
      </c>
      <c r="N6726" s="15">
        <f t="shared" si="421"/>
        <v>0</v>
      </c>
      <c r="O6726" s="36">
        <f t="shared" si="422"/>
        <v>0</v>
      </c>
      <c r="P6726" s="50">
        <v>0</v>
      </c>
      <c r="Q6726" s="50">
        <v>0</v>
      </c>
      <c r="R6726" s="42">
        <v>0</v>
      </c>
      <c r="S6726" s="42">
        <v>17.51883965044</v>
      </c>
      <c r="T6726" s="42">
        <v>26.6040882849341</v>
      </c>
      <c r="U6726" s="15">
        <f t="shared" si="423"/>
        <v>0</v>
      </c>
    </row>
    <row r="6727" spans="6:21" x14ac:dyDescent="0.3">
      <c r="F6727" s="5">
        <f>Demand!C6727</f>
        <v>14.341369828430429</v>
      </c>
      <c r="G6727">
        <f>Irradiance!A6727*$B$2*'Technical Data'!$B$2</f>
        <v>0</v>
      </c>
      <c r="H6727" s="5">
        <f t="shared" si="420"/>
        <v>-14.341369828430429</v>
      </c>
      <c r="I6727" s="38">
        <v>0</v>
      </c>
      <c r="J6727" s="35">
        <f>IF(H6727&gt;0,MIN(H6727,($B$3-L6726)/'Technical Data'!$B$5),0)</f>
        <v>0</v>
      </c>
      <c r="K6727" s="15">
        <f>IF(H6727&lt;0,MIN(ABS(H6727),(L6726*'Technical Data'!$B$4)),0)</f>
        <v>14.341369828430429</v>
      </c>
      <c r="L6727" s="15">
        <f>L6726+J6727*'Technical Data'!$B$5-(K6727/'Technical Data'!$B$4)</f>
        <v>46.41517229779879</v>
      </c>
      <c r="N6727" s="15">
        <f t="shared" si="421"/>
        <v>0</v>
      </c>
      <c r="O6727" s="36">
        <f t="shared" si="422"/>
        <v>0</v>
      </c>
      <c r="P6727" s="50">
        <v>0</v>
      </c>
      <c r="Q6727" s="50">
        <v>0</v>
      </c>
      <c r="R6727" s="42">
        <v>0</v>
      </c>
      <c r="S6727" s="42">
        <v>14.3413698284304</v>
      </c>
      <c r="T6727" s="42">
        <v>10.6692329200114</v>
      </c>
      <c r="U6727" s="15">
        <f t="shared" si="423"/>
        <v>0</v>
      </c>
    </row>
    <row r="6728" spans="6:21" x14ac:dyDescent="0.3">
      <c r="F6728" s="5">
        <f>Demand!C6728</f>
        <v>11.667261990410534</v>
      </c>
      <c r="G6728">
        <f>Irradiance!A6728*$B$2*'Technical Data'!$B$2</f>
        <v>6.5684280061337788</v>
      </c>
      <c r="H6728" s="5">
        <f t="shared" si="420"/>
        <v>-5.0988339842767552</v>
      </c>
      <c r="I6728" s="38">
        <v>2.064952362400295</v>
      </c>
      <c r="J6728" s="35">
        <f>IF(H6728&gt;0,MIN(H6728,($B$3-L6727)/'Technical Data'!$B$5),0)</f>
        <v>0</v>
      </c>
      <c r="K6728" s="15">
        <f>IF(H6728&lt;0,MIN(ABS(H6728),(L6727*'Technical Data'!$B$4)),0)</f>
        <v>5.0988339842767552</v>
      </c>
      <c r="L6728" s="15">
        <f>L6727+J6728*'Technical Data'!$B$5-(K6728/'Technical Data'!$B$4)</f>
        <v>40.749801204157954</v>
      </c>
      <c r="N6728" s="15">
        <f t="shared" si="421"/>
        <v>6.5684280061337788</v>
      </c>
      <c r="O6728" s="36">
        <f t="shared" si="422"/>
        <v>0</v>
      </c>
      <c r="P6728" s="50">
        <v>0</v>
      </c>
      <c r="Q6728" s="50">
        <v>2.0649523624002901</v>
      </c>
      <c r="R6728" s="42">
        <v>0</v>
      </c>
      <c r="S6728" s="42">
        <v>9.6023096280102394</v>
      </c>
      <c r="T6728" s="42">
        <v>1.44603726634245E-15</v>
      </c>
      <c r="U6728" s="15">
        <f t="shared" si="423"/>
        <v>6.5684280061337788</v>
      </c>
    </row>
    <row r="6729" spans="6:21" x14ac:dyDescent="0.3">
      <c r="F6729" s="5">
        <f>Demand!C6729</f>
        <v>9.1669603542291398</v>
      </c>
      <c r="G6729">
        <f>Irradiance!A6729*$B$2*'Technical Data'!$B$2</f>
        <v>201.21818477326894</v>
      </c>
      <c r="H6729" s="5">
        <f t="shared" si="420"/>
        <v>192.05122441903981</v>
      </c>
      <c r="I6729" s="38">
        <v>63.258052857921221</v>
      </c>
      <c r="J6729" s="35">
        <f>IF(H6729&gt;0,MIN(H6729,($B$3-L6728)/'Technical Data'!$B$5),0)</f>
        <v>192.05122441903981</v>
      </c>
      <c r="K6729" s="15">
        <f>IF(H6729&lt;0,MIN(ABS(H6729),(L6728*'Technical Data'!$B$4)),0)</f>
        <v>0</v>
      </c>
      <c r="L6729" s="15">
        <f>L6728+J6729*'Technical Data'!$B$5-(K6729/'Technical Data'!$B$4)</f>
        <v>213.59590318129381</v>
      </c>
      <c r="N6729" s="15">
        <f t="shared" si="421"/>
        <v>9.1669603542291327</v>
      </c>
      <c r="O6729" s="36">
        <f t="shared" si="422"/>
        <v>0</v>
      </c>
      <c r="P6729" s="50">
        <v>54.091092503691897</v>
      </c>
      <c r="Q6729" s="50">
        <v>9.1669603542291398</v>
      </c>
      <c r="R6729" s="42">
        <v>0</v>
      </c>
      <c r="S6729" s="42">
        <v>1.3014335397082101E-15</v>
      </c>
      <c r="T6729" s="42">
        <v>0</v>
      </c>
      <c r="U6729" s="15">
        <f t="shared" si="423"/>
        <v>9.1669603542291327</v>
      </c>
    </row>
    <row r="6730" spans="6:21" x14ac:dyDescent="0.3">
      <c r="F6730" s="5">
        <f>Demand!C6730</f>
        <v>7.1962184140255916</v>
      </c>
      <c r="G6730">
        <f>Irradiance!A6730*$B$2*'Technical Data'!$B$2</f>
        <v>423.42329805394093</v>
      </c>
      <c r="H6730" s="5">
        <f t="shared" si="420"/>
        <v>416.22707963991536</v>
      </c>
      <c r="I6730" s="38">
        <v>133.1138803371702</v>
      </c>
      <c r="J6730" s="35">
        <f>IF(H6730&gt;0,MIN(H6730,($B$3-L6729)/'Technical Data'!$B$5),0)</f>
        <v>187.80371299026797</v>
      </c>
      <c r="K6730" s="15">
        <f>IF(H6730&lt;0,MIN(ABS(H6730),(L6729*'Technical Data'!$B$4)),0)</f>
        <v>0</v>
      </c>
      <c r="L6730" s="15">
        <f>L6729+J6730*'Technical Data'!$B$5-(K6730/'Technical Data'!$B$4)</f>
        <v>382.61924487253498</v>
      </c>
      <c r="N6730" s="15">
        <f t="shared" si="421"/>
        <v>235.61958506367296</v>
      </c>
      <c r="O6730" s="36">
        <f t="shared" si="422"/>
        <v>228.42336664964736</v>
      </c>
      <c r="P6730" s="50">
        <v>125.917661923144</v>
      </c>
      <c r="Q6730" s="50">
        <v>7.1962184140255898</v>
      </c>
      <c r="R6730" s="42">
        <v>0</v>
      </c>
      <c r="S6730" s="42">
        <v>0</v>
      </c>
      <c r="T6730" s="42">
        <v>0</v>
      </c>
      <c r="U6730" s="15">
        <f t="shared" si="423"/>
        <v>235.61958506367296</v>
      </c>
    </row>
    <row r="6731" spans="6:21" x14ac:dyDescent="0.3">
      <c r="F6731" s="5">
        <f>Demand!C6731</f>
        <v>6.0300031509444825</v>
      </c>
      <c r="G6731">
        <f>Irradiance!A6731*$B$2*'Technical Data'!$B$2</f>
        <v>616.39089642926137</v>
      </c>
      <c r="H6731" s="5">
        <f t="shared" si="420"/>
        <v>610.36089327831689</v>
      </c>
      <c r="I6731" s="38">
        <v>193.7781515691496</v>
      </c>
      <c r="J6731" s="35">
        <f>IF(H6731&gt;0,MIN(H6731,($B$3-L6730)/'Technical Data'!$B$5),0)</f>
        <v>0</v>
      </c>
      <c r="K6731" s="15">
        <f>IF(H6731&lt;0,MIN(ABS(H6731),(L6730*'Technical Data'!$B$4)),0)</f>
        <v>0</v>
      </c>
      <c r="L6731" s="15">
        <f>L6730+J6731*'Technical Data'!$B$5-(K6731/'Technical Data'!$B$4)</f>
        <v>382.61924487253498</v>
      </c>
      <c r="N6731" s="15">
        <f t="shared" si="421"/>
        <v>616.39089642926137</v>
      </c>
      <c r="O6731" s="36">
        <f t="shared" si="422"/>
        <v>610.36089327831689</v>
      </c>
      <c r="P6731" s="50">
        <v>187.74814841820401</v>
      </c>
      <c r="Q6731" s="50">
        <v>6.0300031509444798</v>
      </c>
      <c r="R6731" s="42">
        <v>0</v>
      </c>
      <c r="S6731" s="42">
        <v>0</v>
      </c>
      <c r="T6731" s="42">
        <v>0</v>
      </c>
      <c r="U6731" s="15">
        <f t="shared" si="423"/>
        <v>616.39089642926137</v>
      </c>
    </row>
    <row r="6732" spans="6:21" x14ac:dyDescent="0.3">
      <c r="F6732" s="5">
        <f>Demand!C6732</f>
        <v>6.0644618285953209</v>
      </c>
      <c r="G6732">
        <f>Irradiance!A6732*$B$2*'Technical Data'!$B$2</f>
        <v>758.01261246395075</v>
      </c>
      <c r="H6732" s="5">
        <f t="shared" si="420"/>
        <v>751.94815063535543</v>
      </c>
      <c r="I6732" s="38">
        <v>238.30053909017059</v>
      </c>
      <c r="J6732" s="35">
        <f>IF(H6732&gt;0,MIN(H6732,($B$3-L6731)/'Technical Data'!$B$5),0)</f>
        <v>0</v>
      </c>
      <c r="K6732" s="15">
        <f>IF(H6732&lt;0,MIN(ABS(H6732),(L6731*'Technical Data'!$B$4)),0)</f>
        <v>0</v>
      </c>
      <c r="L6732" s="15">
        <f>L6731+J6732*'Technical Data'!$B$5-(K6732/'Technical Data'!$B$4)</f>
        <v>382.61924487253498</v>
      </c>
      <c r="N6732" s="15">
        <f t="shared" si="421"/>
        <v>758.01261246395075</v>
      </c>
      <c r="O6732" s="36">
        <f t="shared" si="422"/>
        <v>751.94815063535543</v>
      </c>
      <c r="P6732" s="50">
        <v>232.236077261574</v>
      </c>
      <c r="Q6732" s="50">
        <v>6.06446182859532</v>
      </c>
      <c r="R6732" s="42">
        <v>0</v>
      </c>
      <c r="S6732" s="42">
        <v>0</v>
      </c>
      <c r="T6732" s="42">
        <v>0</v>
      </c>
      <c r="U6732" s="15">
        <f t="shared" si="423"/>
        <v>758.01261246395075</v>
      </c>
    </row>
    <row r="6733" spans="6:21" x14ac:dyDescent="0.3">
      <c r="F6733" s="5">
        <f>Demand!C6733</f>
        <v>6.9621968814835293</v>
      </c>
      <c r="G6733">
        <f>Irradiance!A6733*$B$2*'Technical Data'!$B$2</f>
        <v>842.44094317693862</v>
      </c>
      <c r="H6733" s="5">
        <f t="shared" si="420"/>
        <v>835.47874629545504</v>
      </c>
      <c r="I6733" s="38">
        <v>264.84273165077923</v>
      </c>
      <c r="J6733" s="35">
        <f>IF(H6733&gt;0,MIN(H6733,($B$3-L6732)/'Technical Data'!$B$5),0)</f>
        <v>0</v>
      </c>
      <c r="K6733" s="15">
        <f>IF(H6733&lt;0,MIN(ABS(H6733),(L6732*'Technical Data'!$B$4)),0)</f>
        <v>0</v>
      </c>
      <c r="L6733" s="15">
        <f>L6732+J6733*'Technical Data'!$B$5-(K6733/'Technical Data'!$B$4)</f>
        <v>382.61924487253498</v>
      </c>
      <c r="N6733" s="15">
        <f t="shared" si="421"/>
        <v>842.44094317693862</v>
      </c>
      <c r="O6733" s="36">
        <f t="shared" si="422"/>
        <v>835.47874629545504</v>
      </c>
      <c r="P6733" s="50">
        <v>257.88053476929502</v>
      </c>
      <c r="Q6733" s="50">
        <v>6.9621968814835302</v>
      </c>
      <c r="R6733" s="42">
        <v>0</v>
      </c>
      <c r="S6733" s="42">
        <v>0</v>
      </c>
      <c r="T6733" s="42">
        <v>0</v>
      </c>
      <c r="U6733" s="15">
        <f t="shared" si="423"/>
        <v>842.44094317693862</v>
      </c>
    </row>
    <row r="6734" spans="6:21" x14ac:dyDescent="0.3">
      <c r="F6734" s="5">
        <f>Demand!C6734</f>
        <v>9.2104311157523107</v>
      </c>
      <c r="G6734">
        <f>Irradiance!A6734*$B$2*'Technical Data'!$B$2</f>
        <v>863.10746056209109</v>
      </c>
      <c r="H6734" s="5">
        <f t="shared" si="420"/>
        <v>853.89702944633882</v>
      </c>
      <c r="I6734" s="38">
        <v>271.33977688857527</v>
      </c>
      <c r="J6734" s="35">
        <f>IF(H6734&gt;0,MIN(H6734,($B$3-L6733)/'Technical Data'!$B$5),0)</f>
        <v>0</v>
      </c>
      <c r="K6734" s="15">
        <f>IF(H6734&lt;0,MIN(ABS(H6734),(L6733*'Technical Data'!$B$4)),0)</f>
        <v>0</v>
      </c>
      <c r="L6734" s="15">
        <f>L6733+J6734*'Technical Data'!$B$5-(K6734/'Technical Data'!$B$4)</f>
        <v>382.61924487253498</v>
      </c>
      <c r="N6734" s="15">
        <f t="shared" si="421"/>
        <v>863.10746056209109</v>
      </c>
      <c r="O6734" s="36">
        <f t="shared" si="422"/>
        <v>853.89702944633882</v>
      </c>
      <c r="P6734" s="50">
        <v>262.12934577282198</v>
      </c>
      <c r="Q6734" s="50">
        <v>9.2104311157523107</v>
      </c>
      <c r="R6734" s="42">
        <v>0</v>
      </c>
      <c r="S6734" s="42">
        <v>0</v>
      </c>
      <c r="T6734" s="42">
        <v>0</v>
      </c>
      <c r="U6734" s="15">
        <f t="shared" si="423"/>
        <v>863.10746056209109</v>
      </c>
    </row>
    <row r="6735" spans="6:21" x14ac:dyDescent="0.3">
      <c r="F6735" s="5">
        <f>Demand!C6735</f>
        <v>12.220231596315655</v>
      </c>
      <c r="G6735">
        <f>Irradiance!A6735*$B$2*'Technical Data'!$B$2</f>
        <v>822.01473413347378</v>
      </c>
      <c r="H6735" s="5">
        <f t="shared" si="420"/>
        <v>809.79450253715811</v>
      </c>
      <c r="I6735" s="38">
        <v>258.42123345063197</v>
      </c>
      <c r="J6735" s="35">
        <f>IF(H6735&gt;0,MIN(H6735,($B$3-L6734)/'Technical Data'!$B$5),0)</f>
        <v>0</v>
      </c>
      <c r="K6735" s="15">
        <f>IF(H6735&lt;0,MIN(ABS(H6735),(L6734*'Technical Data'!$B$4)),0)</f>
        <v>0</v>
      </c>
      <c r="L6735" s="15">
        <f>L6734+J6735*'Technical Data'!$B$5-(K6735/'Technical Data'!$B$4)</f>
        <v>382.61924487253498</v>
      </c>
      <c r="N6735" s="15">
        <f t="shared" si="421"/>
        <v>822.01473413347378</v>
      </c>
      <c r="O6735" s="36">
        <f t="shared" si="422"/>
        <v>809.79450253715811</v>
      </c>
      <c r="P6735" s="50">
        <v>246.201001854315</v>
      </c>
      <c r="Q6735" s="50">
        <v>12.220231596315701</v>
      </c>
      <c r="R6735" s="42">
        <v>0</v>
      </c>
      <c r="S6735" s="42">
        <v>0</v>
      </c>
      <c r="T6735" s="42">
        <v>0</v>
      </c>
      <c r="U6735" s="15">
        <f t="shared" si="423"/>
        <v>822.01473413347378</v>
      </c>
    </row>
    <row r="6736" spans="6:21" x14ac:dyDescent="0.3">
      <c r="F6736" s="5">
        <f>Demand!C6736</f>
        <v>15.394930878215668</v>
      </c>
      <c r="G6736">
        <f>Irradiance!A6736*$B$2*'Technical Data'!$B$2</f>
        <v>722.68728623584104</v>
      </c>
      <c r="H6736" s="5">
        <f t="shared" si="420"/>
        <v>707.29235535762541</v>
      </c>
      <c r="I6736" s="38">
        <v>227.19512455579829</v>
      </c>
      <c r="J6736" s="35">
        <f>IF(H6736&gt;0,MIN(H6736,($B$3-L6735)/'Technical Data'!$B$5),0)</f>
        <v>0</v>
      </c>
      <c r="K6736" s="15">
        <f>IF(H6736&lt;0,MIN(ABS(H6736),(L6735*'Technical Data'!$B$4)),0)</f>
        <v>0</v>
      </c>
      <c r="L6736" s="15">
        <f>L6735+J6736*'Technical Data'!$B$5-(K6736/'Technical Data'!$B$4)</f>
        <v>382.61924487253498</v>
      </c>
      <c r="N6736" s="15">
        <f t="shared" si="421"/>
        <v>722.68728623584104</v>
      </c>
      <c r="O6736" s="36">
        <f t="shared" si="422"/>
        <v>707.29235535762541</v>
      </c>
      <c r="P6736" s="50">
        <v>61.756424886054099</v>
      </c>
      <c r="Q6736" s="50">
        <v>15.3949308782157</v>
      </c>
      <c r="R6736" s="42">
        <v>150.04376879152699</v>
      </c>
      <c r="S6736" s="42">
        <v>0</v>
      </c>
      <c r="T6736" s="42">
        <v>135.03939191237501</v>
      </c>
      <c r="U6736" s="15">
        <f t="shared" si="423"/>
        <v>722.68728623584104</v>
      </c>
    </row>
    <row r="6737" spans="6:21" x14ac:dyDescent="0.3">
      <c r="F6737" s="5">
        <f>Demand!C6737</f>
        <v>18.676088893156294</v>
      </c>
      <c r="G6737">
        <f>Irradiance!A6737*$B$2*'Technical Data'!$B$2</f>
        <v>563.44295847737806</v>
      </c>
      <c r="H6737" s="5">
        <f t="shared" si="420"/>
        <v>544.76686958422181</v>
      </c>
      <c r="I6737" s="38">
        <v>177.1326209405326</v>
      </c>
      <c r="J6737" s="35">
        <f>IF(H6737&gt;0,MIN(H6737,($B$3-L6736)/'Technical Data'!$B$5),0)</f>
        <v>0</v>
      </c>
      <c r="K6737" s="15">
        <f>IF(H6737&lt;0,MIN(ABS(H6737),(L6736*'Technical Data'!$B$4)),0)</f>
        <v>0</v>
      </c>
      <c r="L6737" s="15">
        <f>L6736+J6737*'Technical Data'!$B$5-(K6737/'Technical Data'!$B$4)</f>
        <v>382.61924487253498</v>
      </c>
      <c r="N6737" s="15">
        <f t="shared" si="421"/>
        <v>563.44295847737806</v>
      </c>
      <c r="O6737" s="36">
        <f t="shared" si="422"/>
        <v>544.76686958422181</v>
      </c>
      <c r="P6737" s="50">
        <v>0</v>
      </c>
      <c r="Q6737" s="50">
        <v>18.676088893156301</v>
      </c>
      <c r="R6737" s="42">
        <v>158.45653204737599</v>
      </c>
      <c r="S6737" s="42">
        <v>0</v>
      </c>
      <c r="T6737" s="42">
        <v>277.65027075501303</v>
      </c>
      <c r="U6737" s="15">
        <f t="shared" si="423"/>
        <v>563.44295847737806</v>
      </c>
    </row>
    <row r="6738" spans="6:21" x14ac:dyDescent="0.3">
      <c r="F6738" s="5">
        <f>Demand!C6738</f>
        <v>22.139122841892561</v>
      </c>
      <c r="G6738">
        <f>Irradiance!A6738*$B$2*'Technical Data'!$B$2</f>
        <v>364.78806268211258</v>
      </c>
      <c r="H6738" s="5">
        <f t="shared" si="420"/>
        <v>342.64893984022001</v>
      </c>
      <c r="I6738" s="38">
        <v>114.6804031508652</v>
      </c>
      <c r="J6738" s="35">
        <f>IF(H6738&gt;0,MIN(H6738,($B$3-L6737)/'Technical Data'!$B$5),0)</f>
        <v>0</v>
      </c>
      <c r="K6738" s="15">
        <f>IF(H6738&lt;0,MIN(ABS(H6738),(L6737*'Technical Data'!$B$4)),0)</f>
        <v>0</v>
      </c>
      <c r="L6738" s="15">
        <f>L6737+J6738*'Technical Data'!$B$5-(K6738/'Technical Data'!$B$4)</f>
        <v>382.61924487253498</v>
      </c>
      <c r="N6738" s="15">
        <f t="shared" si="421"/>
        <v>364.78806268211258</v>
      </c>
      <c r="O6738" s="36">
        <f t="shared" si="422"/>
        <v>342.64893984022001</v>
      </c>
      <c r="P6738" s="50">
        <v>0</v>
      </c>
      <c r="Q6738" s="50">
        <v>22.1391228418926</v>
      </c>
      <c r="R6738" s="42">
        <v>92.541280308972304</v>
      </c>
      <c r="S6738" s="42">
        <v>0</v>
      </c>
      <c r="T6738" s="42">
        <v>360.93742303308801</v>
      </c>
      <c r="U6738" s="15">
        <f t="shared" si="423"/>
        <v>364.78806268211258</v>
      </c>
    </row>
    <row r="6739" spans="6:21" x14ac:dyDescent="0.3">
      <c r="F6739" s="5">
        <f>Demand!C6739</f>
        <v>26.059128388430533</v>
      </c>
      <c r="G6739">
        <f>Irradiance!A6739*$B$2*'Technical Data'!$B$2</f>
        <v>148.27024682138568</v>
      </c>
      <c r="H6739" s="5">
        <f t="shared" si="420"/>
        <v>122.21111843295515</v>
      </c>
      <c r="I6739" s="38">
        <v>46.612522229304211</v>
      </c>
      <c r="J6739" s="35">
        <f>IF(H6739&gt;0,MIN(H6739,($B$3-L6738)/'Technical Data'!$B$5),0)</f>
        <v>0</v>
      </c>
      <c r="K6739" s="15">
        <f>IF(H6739&lt;0,MIN(ABS(H6739),(L6738*'Technical Data'!$B$4)),0)</f>
        <v>0</v>
      </c>
      <c r="L6739" s="15">
        <f>L6738+J6739*'Technical Data'!$B$5-(K6739/'Technical Data'!$B$4)</f>
        <v>382.61924487253498</v>
      </c>
      <c r="N6739" s="15">
        <f t="shared" si="421"/>
        <v>148.27024682138568</v>
      </c>
      <c r="O6739" s="36">
        <f t="shared" si="422"/>
        <v>122.21111843295515</v>
      </c>
      <c r="P6739" s="50">
        <v>0</v>
      </c>
      <c r="Q6739" s="50">
        <v>26.059128388430501</v>
      </c>
      <c r="R6739" s="42">
        <v>20.5533938408736</v>
      </c>
      <c r="S6739" s="42">
        <v>0</v>
      </c>
      <c r="T6739" s="42">
        <v>379.43547748987402</v>
      </c>
      <c r="U6739" s="15">
        <f t="shared" si="423"/>
        <v>148.27024682138568</v>
      </c>
    </row>
    <row r="6740" spans="6:21" x14ac:dyDescent="0.3">
      <c r="F6740" s="5">
        <f>Demand!C6740</f>
        <v>29.827831888257958</v>
      </c>
      <c r="G6740">
        <f>Irradiance!A6740*$B$2*'Technical Data'!$B$2</f>
        <v>1.201541708439106</v>
      </c>
      <c r="H6740" s="5">
        <f t="shared" si="420"/>
        <v>-28.626290179818852</v>
      </c>
      <c r="I6740" s="38">
        <v>0.37773518824395641</v>
      </c>
      <c r="J6740" s="35">
        <f>IF(H6740&gt;0,MIN(H6740,($B$3-L6739)/'Technical Data'!$B$5),0)</f>
        <v>0</v>
      </c>
      <c r="K6740" s="15">
        <f>IF(H6740&lt;0,MIN(ABS(H6740),(L6739*'Technical Data'!$B$4)),0)</f>
        <v>28.626290179818852</v>
      </c>
      <c r="L6740" s="15">
        <f>L6739+J6740*'Technical Data'!$B$5-(K6740/'Technical Data'!$B$4)</f>
        <v>350.81225578384738</v>
      </c>
      <c r="N6740" s="15">
        <f t="shared" si="421"/>
        <v>1.201541708439106</v>
      </c>
      <c r="O6740" s="36">
        <f t="shared" si="422"/>
        <v>0</v>
      </c>
      <c r="P6740" s="50">
        <v>0</v>
      </c>
      <c r="Q6740" s="50">
        <v>0.37773518824395502</v>
      </c>
      <c r="R6740" s="42">
        <v>0</v>
      </c>
      <c r="S6740" s="42">
        <v>29.450096700014001</v>
      </c>
      <c r="T6740" s="42">
        <v>346.713147823192</v>
      </c>
      <c r="U6740" s="15">
        <f t="shared" si="423"/>
        <v>1.201541708439106</v>
      </c>
    </row>
    <row r="6741" spans="6:21" x14ac:dyDescent="0.3">
      <c r="F6741" s="5">
        <f>Demand!C6741</f>
        <v>32.346473561578797</v>
      </c>
      <c r="G6741">
        <f>Irradiance!A6741*$B$2*'Technical Data'!$B$2</f>
        <v>0</v>
      </c>
      <c r="H6741" s="5">
        <f t="shared" si="420"/>
        <v>-32.346473561578797</v>
      </c>
      <c r="I6741" s="38">
        <v>0</v>
      </c>
      <c r="J6741" s="35">
        <f>IF(H6741&gt;0,MIN(H6741,($B$3-L6740)/'Technical Data'!$B$5),0)</f>
        <v>0</v>
      </c>
      <c r="K6741" s="15">
        <f>IF(H6741&lt;0,MIN(ABS(H6741),(L6740*'Technical Data'!$B$4)),0)</f>
        <v>32.346473561578797</v>
      </c>
      <c r="L6741" s="15">
        <f>L6740+J6741*'Technical Data'!$B$5-(K6741/'Technical Data'!$B$4)</f>
        <v>314.87172960431536</v>
      </c>
      <c r="N6741" s="15">
        <f t="shared" si="421"/>
        <v>0</v>
      </c>
      <c r="O6741" s="36">
        <f t="shared" si="422"/>
        <v>0</v>
      </c>
      <c r="P6741" s="50">
        <v>0</v>
      </c>
      <c r="Q6741" s="50">
        <v>0</v>
      </c>
      <c r="R6741" s="42">
        <v>0</v>
      </c>
      <c r="S6741" s="42">
        <v>32.346473561578797</v>
      </c>
      <c r="T6741" s="42">
        <v>310.77262164365999</v>
      </c>
      <c r="U6741" s="15">
        <f t="shared" si="423"/>
        <v>0</v>
      </c>
    </row>
    <row r="6742" spans="6:21" x14ac:dyDescent="0.3">
      <c r="F6742" s="5">
        <f>Demand!C6742</f>
        <v>33.650708508051309</v>
      </c>
      <c r="G6742">
        <f>Irradiance!A6742*$B$2*'Technical Data'!$B$2</f>
        <v>0</v>
      </c>
      <c r="H6742" s="5">
        <f t="shared" si="420"/>
        <v>-33.650708508051309</v>
      </c>
      <c r="I6742" s="38">
        <v>0</v>
      </c>
      <c r="J6742" s="35">
        <f>IF(H6742&gt;0,MIN(H6742,($B$3-L6741)/'Technical Data'!$B$5),0)</f>
        <v>0</v>
      </c>
      <c r="K6742" s="15">
        <f>IF(H6742&lt;0,MIN(ABS(H6742),(L6741*'Technical Data'!$B$4)),0)</f>
        <v>33.650708508051309</v>
      </c>
      <c r="L6742" s="15">
        <f>L6741+J6742*'Technical Data'!$B$5-(K6742/'Technical Data'!$B$4)</f>
        <v>277.48205348425836</v>
      </c>
      <c r="N6742" s="15">
        <f t="shared" si="421"/>
        <v>0</v>
      </c>
      <c r="O6742" s="36">
        <f t="shared" si="422"/>
        <v>0</v>
      </c>
      <c r="P6742" s="50">
        <v>0</v>
      </c>
      <c r="Q6742" s="50">
        <v>0</v>
      </c>
      <c r="R6742" s="42">
        <v>0</v>
      </c>
      <c r="S6742" s="42">
        <v>33.650708508051302</v>
      </c>
      <c r="T6742" s="42">
        <v>273.38294552360298</v>
      </c>
      <c r="U6742" s="15">
        <f t="shared" si="423"/>
        <v>0</v>
      </c>
    </row>
    <row r="6743" spans="6:21" x14ac:dyDescent="0.3">
      <c r="F6743" s="5">
        <f>Demand!C6743</f>
        <v>34.088198609960187</v>
      </c>
      <c r="G6743">
        <f>Irradiance!A6743*$B$2*'Technical Data'!$B$2</f>
        <v>0</v>
      </c>
      <c r="H6743" s="5">
        <f t="shared" si="420"/>
        <v>-34.088198609960187</v>
      </c>
      <c r="I6743" s="38">
        <v>0</v>
      </c>
      <c r="J6743" s="35">
        <f>IF(H6743&gt;0,MIN(H6743,($B$3-L6742)/'Technical Data'!$B$5),0)</f>
        <v>0</v>
      </c>
      <c r="K6743" s="15">
        <f>IF(H6743&lt;0,MIN(ABS(H6743),(L6742*'Technical Data'!$B$4)),0)</f>
        <v>34.088198609960187</v>
      </c>
      <c r="L6743" s="15">
        <f>L6742+J6743*'Technical Data'!$B$5-(K6743/'Technical Data'!$B$4)</f>
        <v>239.60627725096927</v>
      </c>
      <c r="N6743" s="15">
        <f t="shared" si="421"/>
        <v>0</v>
      </c>
      <c r="O6743" s="36">
        <f t="shared" si="422"/>
        <v>0</v>
      </c>
      <c r="P6743" s="50">
        <v>0</v>
      </c>
      <c r="Q6743" s="50">
        <v>0</v>
      </c>
      <c r="R6743" s="42">
        <v>0</v>
      </c>
      <c r="S6743" s="42">
        <v>34.088198609960202</v>
      </c>
      <c r="T6743" s="42">
        <v>235.50716929031401</v>
      </c>
      <c r="U6743" s="15">
        <f t="shared" si="423"/>
        <v>0</v>
      </c>
    </row>
    <row r="6744" spans="6:21" x14ac:dyDescent="0.3">
      <c r="F6744" s="5">
        <f>Demand!C6744</f>
        <v>33.500965344823072</v>
      </c>
      <c r="G6744">
        <f>Irradiance!A6744*$B$2*'Technical Data'!$B$2</f>
        <v>0</v>
      </c>
      <c r="H6744" s="5">
        <f t="shared" si="420"/>
        <v>-33.500965344823072</v>
      </c>
      <c r="I6744" s="38">
        <v>0</v>
      </c>
      <c r="J6744" s="35">
        <f>IF(H6744&gt;0,MIN(H6744,($B$3-L6743)/'Technical Data'!$B$5),0)</f>
        <v>0</v>
      </c>
      <c r="K6744" s="15">
        <f>IF(H6744&lt;0,MIN(ABS(H6744),(L6743*'Technical Data'!$B$4)),0)</f>
        <v>33.500965344823072</v>
      </c>
      <c r="L6744" s="15">
        <f>L6743+J6744*'Technical Data'!$B$5-(K6744/'Technical Data'!$B$4)</f>
        <v>202.38298242338809</v>
      </c>
      <c r="N6744" s="15">
        <f t="shared" si="421"/>
        <v>0</v>
      </c>
      <c r="O6744" s="36">
        <f t="shared" si="422"/>
        <v>0</v>
      </c>
      <c r="P6744" s="50">
        <v>0</v>
      </c>
      <c r="Q6744" s="50">
        <v>0</v>
      </c>
      <c r="R6744" s="42">
        <v>0</v>
      </c>
      <c r="S6744" s="42">
        <v>33.500965344823101</v>
      </c>
      <c r="T6744" s="42">
        <v>198.283874462733</v>
      </c>
      <c r="U6744" s="15">
        <f t="shared" si="423"/>
        <v>0</v>
      </c>
    </row>
    <row r="6745" spans="6:21" x14ac:dyDescent="0.3">
      <c r="F6745" s="5">
        <f>Demand!C6745</f>
        <v>32.146501520035095</v>
      </c>
      <c r="G6745">
        <f>Irradiance!A6745*$B$2*'Technical Data'!$B$2</f>
        <v>0</v>
      </c>
      <c r="H6745" s="5">
        <f t="shared" si="420"/>
        <v>-32.146501520035095</v>
      </c>
      <c r="I6745" s="38">
        <v>0</v>
      </c>
      <c r="J6745" s="35">
        <f>IF(H6745&gt;0,MIN(H6745,($B$3-L6744)/'Technical Data'!$B$5),0)</f>
        <v>0</v>
      </c>
      <c r="K6745" s="15">
        <f>IF(H6745&lt;0,MIN(ABS(H6745),(L6744*'Technical Data'!$B$4)),0)</f>
        <v>32.146501520035095</v>
      </c>
      <c r="L6745" s="15">
        <f>L6744+J6745*'Technical Data'!$B$5-(K6745/'Technical Data'!$B$4)</f>
        <v>166.66464740112687</v>
      </c>
      <c r="N6745" s="15">
        <f t="shared" si="421"/>
        <v>0</v>
      </c>
      <c r="O6745" s="36">
        <f t="shared" si="422"/>
        <v>0</v>
      </c>
      <c r="P6745" s="50">
        <v>0</v>
      </c>
      <c r="Q6745" s="50">
        <v>0</v>
      </c>
      <c r="R6745" s="42">
        <v>0</v>
      </c>
      <c r="S6745" s="42">
        <v>32.146501520035102</v>
      </c>
      <c r="T6745" s="42">
        <v>162.56553944047201</v>
      </c>
      <c r="U6745" s="15">
        <f t="shared" si="423"/>
        <v>0</v>
      </c>
    </row>
    <row r="6746" spans="6:21" x14ac:dyDescent="0.3">
      <c r="F6746" s="5">
        <f>Demand!C6746</f>
        <v>30.246455847471921</v>
      </c>
      <c r="G6746">
        <f>Irradiance!A6746*$B$2*'Technical Data'!$B$2</f>
        <v>0</v>
      </c>
      <c r="H6746" s="5">
        <f t="shared" si="420"/>
        <v>-30.246455847471921</v>
      </c>
      <c r="I6746" s="38">
        <v>0</v>
      </c>
      <c r="J6746" s="35">
        <f>IF(H6746&gt;0,MIN(H6746,($B$3-L6745)/'Technical Data'!$B$5),0)</f>
        <v>0</v>
      </c>
      <c r="K6746" s="15">
        <f>IF(H6746&lt;0,MIN(ABS(H6746),(L6745*'Technical Data'!$B$4)),0)</f>
        <v>30.246455847471921</v>
      </c>
      <c r="L6746" s="15">
        <f>L6745+J6746*'Technical Data'!$B$5-(K6746/'Technical Data'!$B$4)</f>
        <v>133.05747423726919</v>
      </c>
      <c r="N6746" s="15">
        <f t="shared" si="421"/>
        <v>0</v>
      </c>
      <c r="O6746" s="36">
        <f t="shared" si="422"/>
        <v>0</v>
      </c>
      <c r="P6746" s="50">
        <v>0</v>
      </c>
      <c r="Q6746" s="50">
        <v>0</v>
      </c>
      <c r="R6746" s="42">
        <v>0</v>
      </c>
      <c r="S6746" s="42">
        <v>30.2464558474719</v>
      </c>
      <c r="T6746" s="42">
        <v>128.95836627661399</v>
      </c>
      <c r="U6746" s="15">
        <f t="shared" si="423"/>
        <v>0</v>
      </c>
    </row>
    <row r="6747" spans="6:21" x14ac:dyDescent="0.3">
      <c r="F6747" s="5">
        <f>Demand!C6747</f>
        <v>28.149118141213226</v>
      </c>
      <c r="G6747">
        <f>Irradiance!A6747*$B$2*'Technical Data'!$B$2</f>
        <v>0</v>
      </c>
      <c r="H6747" s="5">
        <f t="shared" si="420"/>
        <v>-28.149118141213226</v>
      </c>
      <c r="I6747" s="38">
        <v>0</v>
      </c>
      <c r="J6747" s="35">
        <f>IF(H6747&gt;0,MIN(H6747,($B$3-L6746)/'Technical Data'!$B$5),0)</f>
        <v>0</v>
      </c>
      <c r="K6747" s="15">
        <f>IF(H6747&lt;0,MIN(ABS(H6747),(L6746*'Technical Data'!$B$4)),0)</f>
        <v>28.149118141213226</v>
      </c>
      <c r="L6747" s="15">
        <f>L6746+J6747*'Technical Data'!$B$5-(K6747/'Technical Data'!$B$4)</f>
        <v>101.78067630258784</v>
      </c>
      <c r="N6747" s="15">
        <f t="shared" si="421"/>
        <v>0</v>
      </c>
      <c r="O6747" s="36">
        <f t="shared" si="422"/>
        <v>0</v>
      </c>
      <c r="P6747" s="50">
        <v>0</v>
      </c>
      <c r="Q6747" s="50">
        <v>0</v>
      </c>
      <c r="R6747" s="42">
        <v>0</v>
      </c>
      <c r="S6747" s="42">
        <v>28.149118141213201</v>
      </c>
      <c r="T6747" s="42">
        <v>97.681568341932504</v>
      </c>
      <c r="U6747" s="15">
        <f t="shared" si="423"/>
        <v>0</v>
      </c>
    </row>
    <row r="6748" spans="6:21" x14ac:dyDescent="0.3">
      <c r="F6748" s="5">
        <f>Demand!C6748</f>
        <v>25.210696892881543</v>
      </c>
      <c r="G6748">
        <f>Irradiance!A6748*$B$2*'Technical Data'!$B$2</f>
        <v>0</v>
      </c>
      <c r="H6748" s="5">
        <f t="shared" si="420"/>
        <v>-25.210696892881543</v>
      </c>
      <c r="I6748" s="38">
        <v>0</v>
      </c>
      <c r="J6748" s="35">
        <f>IF(H6748&gt;0,MIN(H6748,($B$3-L6747)/'Technical Data'!$B$5),0)</f>
        <v>0</v>
      </c>
      <c r="K6748" s="15">
        <f>IF(H6748&lt;0,MIN(ABS(H6748),(L6747*'Technical Data'!$B$4)),0)</f>
        <v>25.210696892881543</v>
      </c>
      <c r="L6748" s="15">
        <f>L6747+J6748*'Technical Data'!$B$5-(K6748/'Technical Data'!$B$4)</f>
        <v>73.768790866052797</v>
      </c>
      <c r="N6748" s="15">
        <f t="shared" si="421"/>
        <v>0</v>
      </c>
      <c r="O6748" s="36">
        <f t="shared" si="422"/>
        <v>0</v>
      </c>
      <c r="P6748" s="50">
        <v>0</v>
      </c>
      <c r="Q6748" s="50">
        <v>0</v>
      </c>
      <c r="R6748" s="42">
        <v>0</v>
      </c>
      <c r="S6748" s="42">
        <v>25.210696892881501</v>
      </c>
      <c r="T6748" s="42">
        <v>69.669682905397494</v>
      </c>
      <c r="U6748" s="15">
        <f t="shared" si="423"/>
        <v>0</v>
      </c>
    </row>
    <row r="6749" spans="6:21" x14ac:dyDescent="0.3">
      <c r="F6749" s="5">
        <f>Demand!C6749</f>
        <v>21.441654275040438</v>
      </c>
      <c r="G6749">
        <f>Irradiance!A6749*$B$2*'Technical Data'!$B$2</f>
        <v>0</v>
      </c>
      <c r="H6749" s="5">
        <f t="shared" si="420"/>
        <v>-21.441654275040438</v>
      </c>
      <c r="I6749" s="38">
        <v>0</v>
      </c>
      <c r="J6749" s="35">
        <f>IF(H6749&gt;0,MIN(H6749,($B$3-L6748)/'Technical Data'!$B$5),0)</f>
        <v>0</v>
      </c>
      <c r="K6749" s="15">
        <f>IF(H6749&lt;0,MIN(ABS(H6749),(L6748*'Technical Data'!$B$4)),0)</f>
        <v>21.441654275040438</v>
      </c>
      <c r="L6749" s="15">
        <f>L6748+J6749*'Technical Data'!$B$5-(K6749/'Technical Data'!$B$4)</f>
        <v>49.944730560452314</v>
      </c>
      <c r="N6749" s="15">
        <f t="shared" si="421"/>
        <v>0</v>
      </c>
      <c r="O6749" s="36">
        <f t="shared" si="422"/>
        <v>0</v>
      </c>
      <c r="P6749" s="50">
        <v>0</v>
      </c>
      <c r="Q6749" s="50">
        <v>0</v>
      </c>
      <c r="R6749" s="42">
        <v>0</v>
      </c>
      <c r="S6749" s="42">
        <v>21.441654275040399</v>
      </c>
      <c r="T6749" s="42">
        <v>45.845622599796997</v>
      </c>
      <c r="U6749" s="15">
        <f t="shared" si="423"/>
        <v>0</v>
      </c>
    </row>
    <row r="6750" spans="6:21" x14ac:dyDescent="0.3">
      <c r="F6750" s="5">
        <f>Demand!C6750</f>
        <v>17.518839650440029</v>
      </c>
      <c r="G6750">
        <f>Irradiance!A6750*$B$2*'Technical Data'!$B$2</f>
        <v>0</v>
      </c>
      <c r="H6750" s="5">
        <f t="shared" si="420"/>
        <v>-17.518839650440029</v>
      </c>
      <c r="I6750" s="38">
        <v>0</v>
      </c>
      <c r="J6750" s="35">
        <f>IF(H6750&gt;0,MIN(H6750,($B$3-L6749)/'Technical Data'!$B$5),0)</f>
        <v>0</v>
      </c>
      <c r="K6750" s="15">
        <f>IF(H6750&lt;0,MIN(ABS(H6750),(L6749*'Technical Data'!$B$4)),0)</f>
        <v>17.518839650440029</v>
      </c>
      <c r="L6750" s="15">
        <f>L6749+J6750*'Technical Data'!$B$5-(K6750/'Technical Data'!$B$4)</f>
        <v>30.479353171074504</v>
      </c>
      <c r="N6750" s="15">
        <f t="shared" si="421"/>
        <v>0</v>
      </c>
      <c r="O6750" s="36">
        <f t="shared" si="422"/>
        <v>0</v>
      </c>
      <c r="P6750" s="50">
        <v>0</v>
      </c>
      <c r="Q6750" s="50">
        <v>0</v>
      </c>
      <c r="R6750" s="42">
        <v>0</v>
      </c>
      <c r="S6750" s="42">
        <v>17.51883965044</v>
      </c>
      <c r="T6750" s="42">
        <v>26.380245210419101</v>
      </c>
      <c r="U6750" s="15">
        <f t="shared" si="423"/>
        <v>0</v>
      </c>
    </row>
    <row r="6751" spans="6:21" x14ac:dyDescent="0.3">
      <c r="F6751" s="5">
        <f>Demand!C6751</f>
        <v>14.341369828430429</v>
      </c>
      <c r="G6751">
        <f>Irradiance!A6751*$B$2*'Technical Data'!$B$2</f>
        <v>0</v>
      </c>
      <c r="H6751" s="5">
        <f t="shared" si="420"/>
        <v>-14.341369828430429</v>
      </c>
      <c r="I6751" s="38">
        <v>0</v>
      </c>
      <c r="J6751" s="35">
        <f>IF(H6751&gt;0,MIN(H6751,($B$3-L6750)/'Technical Data'!$B$5),0)</f>
        <v>0</v>
      </c>
      <c r="K6751" s="15">
        <f>IF(H6751&lt;0,MIN(ABS(H6751),(L6750*'Technical Data'!$B$4)),0)</f>
        <v>14.341369828430429</v>
      </c>
      <c r="L6751" s="15">
        <f>L6750+J6751*'Technical Data'!$B$5-(K6751/'Technical Data'!$B$4)</f>
        <v>14.544497806151806</v>
      </c>
      <c r="N6751" s="15">
        <f t="shared" si="421"/>
        <v>0</v>
      </c>
      <c r="O6751" s="36">
        <f t="shared" si="422"/>
        <v>0</v>
      </c>
      <c r="P6751" s="50">
        <v>0</v>
      </c>
      <c r="Q6751" s="50">
        <v>0</v>
      </c>
      <c r="R6751" s="42">
        <v>0</v>
      </c>
      <c r="S6751" s="42">
        <v>14.3413698284304</v>
      </c>
      <c r="T6751" s="42">
        <v>10.4453898454964</v>
      </c>
      <c r="U6751" s="15">
        <f t="shared" si="423"/>
        <v>0</v>
      </c>
    </row>
    <row r="6752" spans="6:21" x14ac:dyDescent="0.3">
      <c r="F6752" s="5">
        <f>Demand!C6752</f>
        <v>11.667261990410534</v>
      </c>
      <c r="G6752">
        <f>Irradiance!A6752*$B$2*'Technical Data'!$B$2</f>
        <v>7.2092502506346356</v>
      </c>
      <c r="H6752" s="5">
        <f t="shared" si="420"/>
        <v>-4.4580117397758983</v>
      </c>
      <c r="I6752" s="38">
        <v>2.2664111294637381</v>
      </c>
      <c r="J6752" s="35">
        <f>IF(H6752&gt;0,MIN(H6752,($B$3-L6751)/'Technical Data'!$B$5),0)</f>
        <v>0</v>
      </c>
      <c r="K6752" s="15">
        <f>IF(H6752&lt;0,MIN(ABS(H6752),(L6751*'Technical Data'!$B$4)),0)</f>
        <v>4.4580117397758983</v>
      </c>
      <c r="L6752" s="15">
        <f>L6751+J6752*'Technical Data'!$B$5-(K6752/'Technical Data'!$B$4)</f>
        <v>9.5911514286230304</v>
      </c>
      <c r="N6752" s="15">
        <f t="shared" si="421"/>
        <v>7.2092502506346356</v>
      </c>
      <c r="O6752" s="36">
        <f t="shared" si="422"/>
        <v>0</v>
      </c>
      <c r="P6752" s="50">
        <v>0</v>
      </c>
      <c r="Q6752" s="50">
        <v>2.2664111294637301</v>
      </c>
      <c r="R6752" s="42">
        <v>0</v>
      </c>
      <c r="S6752" s="42">
        <v>9.4008508609468002</v>
      </c>
      <c r="T6752" s="42">
        <v>0</v>
      </c>
      <c r="U6752" s="15">
        <f t="shared" si="423"/>
        <v>7.2092502506346356</v>
      </c>
    </row>
    <row r="6753" spans="6:21" x14ac:dyDescent="0.3">
      <c r="F6753" s="5">
        <f>Demand!C6753</f>
        <v>9.1669603542291398</v>
      </c>
      <c r="G6753">
        <f>Irradiance!A6753*$B$2*'Technical Data'!$B$2</f>
        <v>212.59277961315914</v>
      </c>
      <c r="H6753" s="5">
        <f t="shared" si="420"/>
        <v>203.42581925893001</v>
      </c>
      <c r="I6753" s="38">
        <v>66.833945973297347</v>
      </c>
      <c r="J6753" s="35">
        <f>IF(H6753&gt;0,MIN(H6753,($B$3-L6752)/'Technical Data'!$B$5),0)</f>
        <v>203.42581925893001</v>
      </c>
      <c r="K6753" s="15">
        <f>IF(H6753&lt;0,MIN(ABS(H6753),(L6752*'Technical Data'!$B$4)),0)</f>
        <v>0</v>
      </c>
      <c r="L6753" s="15">
        <f>L6752+J6753*'Technical Data'!$B$5-(K6753/'Technical Data'!$B$4)</f>
        <v>192.67438876166003</v>
      </c>
      <c r="N6753" s="15">
        <f t="shared" si="421"/>
        <v>9.1669603542291327</v>
      </c>
      <c r="O6753" s="36">
        <f t="shared" si="422"/>
        <v>0</v>
      </c>
      <c r="P6753" s="50">
        <v>57.666985619068001</v>
      </c>
      <c r="Q6753" s="50">
        <v>9.1669603542291398</v>
      </c>
      <c r="R6753" s="42">
        <v>0</v>
      </c>
      <c r="S6753" s="42">
        <v>0</v>
      </c>
      <c r="T6753" s="42">
        <v>0</v>
      </c>
      <c r="U6753" s="15">
        <f t="shared" si="423"/>
        <v>9.1669603542291327</v>
      </c>
    </row>
    <row r="6754" spans="6:21" x14ac:dyDescent="0.3">
      <c r="F6754" s="5">
        <f>Demand!C6754</f>
        <v>7.1962184140255916</v>
      </c>
      <c r="G6754">
        <f>Irradiance!A6754*$B$2*'Technical Data'!$B$2</f>
        <v>442.88827373065448</v>
      </c>
      <c r="H6754" s="5">
        <f t="shared" si="420"/>
        <v>435.69205531662891</v>
      </c>
      <c r="I6754" s="38">
        <v>139.2331903867223</v>
      </c>
      <c r="J6754" s="35">
        <f>IF(H6754&gt;0,MIN(H6754,($B$3-L6753)/'Technical Data'!$B$5),0)</f>
        <v>211.04984012319437</v>
      </c>
      <c r="K6754" s="15">
        <f>IF(H6754&lt;0,MIN(ABS(H6754),(L6753*'Technical Data'!$B$4)),0)</f>
        <v>0</v>
      </c>
      <c r="L6754" s="15">
        <f>L6753+J6754*'Technical Data'!$B$5-(K6754/'Technical Data'!$B$4)</f>
        <v>382.61924487253498</v>
      </c>
      <c r="N6754" s="15">
        <f t="shared" si="421"/>
        <v>231.8384336074601</v>
      </c>
      <c r="O6754" s="36">
        <f t="shared" si="422"/>
        <v>224.64221519343451</v>
      </c>
      <c r="P6754" s="50">
        <v>132.03697197269599</v>
      </c>
      <c r="Q6754" s="50">
        <v>7.1962184140255898</v>
      </c>
      <c r="R6754" s="42">
        <v>0</v>
      </c>
      <c r="S6754" s="42">
        <v>0</v>
      </c>
      <c r="T6754" s="42">
        <v>0</v>
      </c>
      <c r="U6754" s="15">
        <f t="shared" si="423"/>
        <v>231.8384336074601</v>
      </c>
    </row>
    <row r="6755" spans="6:21" x14ac:dyDescent="0.3">
      <c r="F6755" s="5">
        <f>Demand!C6755</f>
        <v>6.0300031509444825</v>
      </c>
      <c r="G6755">
        <f>Irradiance!A6755*$B$2*'Technical Data'!$B$2</f>
        <v>637.45792771722699</v>
      </c>
      <c r="H6755" s="5">
        <f t="shared" si="420"/>
        <v>631.42792456628251</v>
      </c>
      <c r="I6755" s="38">
        <v>200.40110853636031</v>
      </c>
      <c r="J6755" s="35">
        <f>IF(H6755&gt;0,MIN(H6755,($B$3-L6754)/'Technical Data'!$B$5),0)</f>
        <v>0</v>
      </c>
      <c r="K6755" s="15">
        <f>IF(H6755&lt;0,MIN(ABS(H6755),(L6754*'Technical Data'!$B$4)),0)</f>
        <v>0</v>
      </c>
      <c r="L6755" s="15">
        <f>L6754+J6755*'Technical Data'!$B$5-(K6755/'Technical Data'!$B$4)</f>
        <v>382.61924487253498</v>
      </c>
      <c r="N6755" s="15">
        <f t="shared" si="421"/>
        <v>637.45792771722699</v>
      </c>
      <c r="O6755" s="36">
        <f t="shared" si="422"/>
        <v>631.42792456628251</v>
      </c>
      <c r="P6755" s="50">
        <v>194.37110538541501</v>
      </c>
      <c r="Q6755" s="50">
        <v>6.0300031509444798</v>
      </c>
      <c r="R6755" s="42">
        <v>0</v>
      </c>
      <c r="S6755" s="42">
        <v>0</v>
      </c>
      <c r="T6755" s="42">
        <v>0</v>
      </c>
      <c r="U6755" s="15">
        <f t="shared" si="423"/>
        <v>637.45792771722699</v>
      </c>
    </row>
    <row r="6756" spans="6:21" x14ac:dyDescent="0.3">
      <c r="F6756" s="5">
        <f>Demand!C6756</f>
        <v>6.0644618285953209</v>
      </c>
      <c r="G6756">
        <f>Irradiance!A6756*$B$2*'Technical Data'!$B$2</f>
        <v>797.34307772019088</v>
      </c>
      <c r="H6756" s="5">
        <f t="shared" si="420"/>
        <v>791.27861589159556</v>
      </c>
      <c r="I6756" s="38">
        <v>250.66507091868951</v>
      </c>
      <c r="J6756" s="35">
        <f>IF(H6756&gt;0,MIN(H6756,($B$3-L6755)/'Technical Data'!$B$5),0)</f>
        <v>0</v>
      </c>
      <c r="K6756" s="15">
        <f>IF(H6756&lt;0,MIN(ABS(H6756),(L6755*'Technical Data'!$B$4)),0)</f>
        <v>0</v>
      </c>
      <c r="L6756" s="15">
        <f>L6755+J6756*'Technical Data'!$B$5-(K6756/'Technical Data'!$B$4)</f>
        <v>382.61924487253498</v>
      </c>
      <c r="N6756" s="15">
        <f t="shared" si="421"/>
        <v>797.34307772019088</v>
      </c>
      <c r="O6756" s="36">
        <f t="shared" si="422"/>
        <v>791.27861589159556</v>
      </c>
      <c r="P6756" s="50">
        <v>244.600609090093</v>
      </c>
      <c r="Q6756" s="50">
        <v>6.06446182859532</v>
      </c>
      <c r="R6756" s="42">
        <v>0</v>
      </c>
      <c r="S6756" s="42">
        <v>0</v>
      </c>
      <c r="T6756" s="42">
        <v>0</v>
      </c>
      <c r="U6756" s="15">
        <f t="shared" si="423"/>
        <v>797.34307772019088</v>
      </c>
    </row>
    <row r="6757" spans="6:21" x14ac:dyDescent="0.3">
      <c r="F6757" s="5">
        <f>Demand!C6757</f>
        <v>6.9621968814835293</v>
      </c>
      <c r="G6757">
        <f>Irradiance!A6757*$B$2*'Technical Data'!$B$2</f>
        <v>394.66639983196501</v>
      </c>
      <c r="H6757" s="5">
        <f t="shared" si="420"/>
        <v>387.70420295048149</v>
      </c>
      <c r="I6757" s="38">
        <v>124.07341816519821</v>
      </c>
      <c r="J6757" s="35">
        <f>IF(H6757&gt;0,MIN(H6757,($B$3-L6756)/'Technical Data'!$B$5),0)</f>
        <v>0</v>
      </c>
      <c r="K6757" s="15">
        <f>IF(H6757&lt;0,MIN(ABS(H6757),(L6756*'Technical Data'!$B$4)),0)</f>
        <v>0</v>
      </c>
      <c r="L6757" s="15">
        <f>L6756+J6757*'Technical Data'!$B$5-(K6757/'Technical Data'!$B$4)</f>
        <v>382.61924487253498</v>
      </c>
      <c r="N6757" s="15">
        <f t="shared" si="421"/>
        <v>394.66639983196501</v>
      </c>
      <c r="O6757" s="36">
        <f t="shared" si="422"/>
        <v>387.70420295048149</v>
      </c>
      <c r="P6757" s="50">
        <v>102.446063867006</v>
      </c>
      <c r="Q6757" s="50">
        <v>6.9621968814835302</v>
      </c>
      <c r="R6757" s="42">
        <v>14.6651574167073</v>
      </c>
      <c r="S6757" s="42">
        <v>0</v>
      </c>
      <c r="T6757" s="42">
        <v>13.198641675036599</v>
      </c>
      <c r="U6757" s="15">
        <f t="shared" si="423"/>
        <v>394.66639983196501</v>
      </c>
    </row>
    <row r="6758" spans="6:21" x14ac:dyDescent="0.3">
      <c r="F6758" s="5">
        <f>Demand!C6758</f>
        <v>9.2104311157523107</v>
      </c>
      <c r="G6758">
        <f>Irradiance!A6758*$B$2*'Technical Data'!$B$2</f>
        <v>366.95083775730296</v>
      </c>
      <c r="H6758" s="5">
        <f t="shared" si="420"/>
        <v>357.74040664155063</v>
      </c>
      <c r="I6758" s="38">
        <v>115.36032648970431</v>
      </c>
      <c r="J6758" s="35">
        <f>IF(H6758&gt;0,MIN(H6758,($B$3-L6757)/'Technical Data'!$B$5),0)</f>
        <v>0</v>
      </c>
      <c r="K6758" s="15">
        <f>IF(H6758&lt;0,MIN(ABS(H6758),(L6757*'Technical Data'!$B$4)),0)</f>
        <v>0</v>
      </c>
      <c r="L6758" s="15">
        <f>L6757+J6758*'Technical Data'!$B$5-(K6758/'Technical Data'!$B$4)</f>
        <v>382.61924487253498</v>
      </c>
      <c r="N6758" s="15">
        <f t="shared" si="421"/>
        <v>366.95083775730296</v>
      </c>
      <c r="O6758" s="36">
        <f t="shared" si="422"/>
        <v>357.74040664155063</v>
      </c>
      <c r="P6758" s="50">
        <v>0</v>
      </c>
      <c r="Q6758" s="50">
        <v>9.2104311157523107</v>
      </c>
      <c r="R6758" s="42">
        <v>106.14989537395201</v>
      </c>
      <c r="S6758" s="42">
        <v>0</v>
      </c>
      <c r="T6758" s="42">
        <v>108.733547511593</v>
      </c>
      <c r="U6758" s="15">
        <f t="shared" si="423"/>
        <v>366.95083775730296</v>
      </c>
    </row>
    <row r="6759" spans="6:21" x14ac:dyDescent="0.3">
      <c r="F6759" s="5">
        <f>Demand!C6759</f>
        <v>12.220231596315655</v>
      </c>
      <c r="G6759">
        <f>Irradiance!A6759*$B$2*'Technical Data'!$B$2</f>
        <v>364.46765155986213</v>
      </c>
      <c r="H6759" s="5">
        <f t="shared" si="420"/>
        <v>352.24741996354646</v>
      </c>
      <c r="I6759" s="38">
        <v>114.5796737673334</v>
      </c>
      <c r="J6759" s="35">
        <f>IF(H6759&gt;0,MIN(H6759,($B$3-L6758)/'Technical Data'!$B$5),0)</f>
        <v>0</v>
      </c>
      <c r="K6759" s="15">
        <f>IF(H6759&lt;0,MIN(ABS(H6759),(L6758*'Technical Data'!$B$4)),0)</f>
        <v>0</v>
      </c>
      <c r="L6759" s="15">
        <f>L6758+J6759*'Technical Data'!$B$5-(K6759/'Technical Data'!$B$4)</f>
        <v>382.61924487253498</v>
      </c>
      <c r="N6759" s="15">
        <f t="shared" si="421"/>
        <v>364.46765155986213</v>
      </c>
      <c r="O6759" s="36">
        <f t="shared" si="422"/>
        <v>352.24741996354646</v>
      </c>
      <c r="P6759" s="50">
        <v>0</v>
      </c>
      <c r="Q6759" s="50">
        <v>12.220231596315701</v>
      </c>
      <c r="R6759" s="42">
        <v>102.35944217101699</v>
      </c>
      <c r="S6759" s="42">
        <v>0</v>
      </c>
      <c r="T6759" s="42">
        <v>200.857045465509</v>
      </c>
      <c r="U6759" s="15">
        <f t="shared" si="423"/>
        <v>364.46765155986213</v>
      </c>
    </row>
    <row r="6760" spans="6:21" x14ac:dyDescent="0.3">
      <c r="F6760" s="5">
        <f>Demand!C6760</f>
        <v>15.394930878215668</v>
      </c>
      <c r="G6760">
        <f>Irradiance!A6760*$B$2*'Technical Data'!$B$2</f>
        <v>335.06993109338538</v>
      </c>
      <c r="H6760" s="5">
        <f t="shared" si="420"/>
        <v>319.67500021516969</v>
      </c>
      <c r="I6760" s="38">
        <v>105.33775282829799</v>
      </c>
      <c r="J6760" s="35">
        <f>IF(H6760&gt;0,MIN(H6760,($B$3-L6759)/'Technical Data'!$B$5),0)</f>
        <v>0</v>
      </c>
      <c r="K6760" s="15">
        <f>IF(H6760&lt;0,MIN(ABS(H6760),(L6759*'Technical Data'!$B$4)),0)</f>
        <v>0</v>
      </c>
      <c r="L6760" s="15">
        <f>L6759+J6760*'Technical Data'!$B$5-(K6760/'Technical Data'!$B$4)</f>
        <v>382.61924487253498</v>
      </c>
      <c r="N6760" s="15">
        <f t="shared" si="421"/>
        <v>335.06993109338538</v>
      </c>
      <c r="O6760" s="36">
        <f t="shared" si="422"/>
        <v>319.67500021516969</v>
      </c>
      <c r="P6760" s="50">
        <v>0</v>
      </c>
      <c r="Q6760" s="50">
        <v>15.3949308782157</v>
      </c>
      <c r="R6760" s="42">
        <v>89.942821950082006</v>
      </c>
      <c r="S6760" s="42">
        <v>0</v>
      </c>
      <c r="T6760" s="42">
        <v>281.805585220583</v>
      </c>
      <c r="U6760" s="15">
        <f t="shared" si="423"/>
        <v>335.06993109338538</v>
      </c>
    </row>
    <row r="6761" spans="6:21" x14ac:dyDescent="0.3">
      <c r="F6761" s="5">
        <f>Demand!C6761</f>
        <v>18.676088893156294</v>
      </c>
      <c r="G6761">
        <f>Irradiance!A6761*$B$2*'Technical Data'!$B$2</f>
        <v>275.7137706964935</v>
      </c>
      <c r="H6761" s="5">
        <f t="shared" si="420"/>
        <v>257.03768180333719</v>
      </c>
      <c r="I6761" s="38">
        <v>86.677634529046514</v>
      </c>
      <c r="J6761" s="35">
        <f>IF(H6761&gt;0,MIN(H6761,($B$3-L6760)/'Technical Data'!$B$5),0)</f>
        <v>0</v>
      </c>
      <c r="K6761" s="15">
        <f>IF(H6761&lt;0,MIN(ABS(H6761),(L6760*'Technical Data'!$B$4)),0)</f>
        <v>0</v>
      </c>
      <c r="L6761" s="15">
        <f>L6760+J6761*'Technical Data'!$B$5-(K6761/'Technical Data'!$B$4)</f>
        <v>382.61924487253498</v>
      </c>
      <c r="N6761" s="15">
        <f t="shared" si="421"/>
        <v>275.7137706964935</v>
      </c>
      <c r="O6761" s="36">
        <f t="shared" si="422"/>
        <v>257.03768180333719</v>
      </c>
      <c r="P6761" s="50">
        <v>0</v>
      </c>
      <c r="Q6761" s="50">
        <v>18.676088893156301</v>
      </c>
      <c r="R6761" s="42">
        <v>68.001545635889997</v>
      </c>
      <c r="S6761" s="42">
        <v>0</v>
      </c>
      <c r="T6761" s="42">
        <v>343.00697629288402</v>
      </c>
      <c r="U6761" s="15">
        <f t="shared" si="423"/>
        <v>275.7137706964935</v>
      </c>
    </row>
    <row r="6762" spans="6:21" x14ac:dyDescent="0.3">
      <c r="F6762" s="5">
        <f>Demand!C6762</f>
        <v>22.139122841892561</v>
      </c>
      <c r="G6762">
        <f>Irradiance!A6762*$B$2*'Technical Data'!$B$2</f>
        <v>181.59300353543023</v>
      </c>
      <c r="H6762" s="5">
        <f t="shared" si="420"/>
        <v>159.45388069353766</v>
      </c>
      <c r="I6762" s="38">
        <v>57.088378116603273</v>
      </c>
      <c r="J6762" s="35">
        <f>IF(H6762&gt;0,MIN(H6762,($B$3-L6761)/'Technical Data'!$B$5),0)</f>
        <v>0</v>
      </c>
      <c r="K6762" s="15">
        <f>IF(H6762&lt;0,MIN(ABS(H6762),(L6761*'Technical Data'!$B$4)),0)</f>
        <v>0</v>
      </c>
      <c r="L6762" s="15">
        <f>L6761+J6762*'Technical Data'!$B$5-(K6762/'Technical Data'!$B$4)</f>
        <v>382.61924487253498</v>
      </c>
      <c r="N6762" s="15">
        <f t="shared" si="421"/>
        <v>181.59300353543023</v>
      </c>
      <c r="O6762" s="36">
        <f t="shared" si="422"/>
        <v>159.45388069353766</v>
      </c>
      <c r="P6762" s="50">
        <v>0</v>
      </c>
      <c r="Q6762" s="50">
        <v>22.1391228418926</v>
      </c>
      <c r="R6762" s="42">
        <v>34.949255274710602</v>
      </c>
      <c r="S6762" s="42">
        <v>0</v>
      </c>
      <c r="T6762" s="42">
        <v>374.46130604012302</v>
      </c>
      <c r="U6762" s="15">
        <f t="shared" si="423"/>
        <v>181.59300353543023</v>
      </c>
    </row>
    <row r="6763" spans="6:21" x14ac:dyDescent="0.3">
      <c r="F6763" s="5">
        <f>Demand!C6763</f>
        <v>26.059128388430533</v>
      </c>
      <c r="G6763">
        <f>Irradiance!A6763*$B$2*'Technical Data'!$B$2</f>
        <v>82.265555637797462</v>
      </c>
      <c r="H6763" s="5">
        <f t="shared" si="420"/>
        <v>56.206427249366925</v>
      </c>
      <c r="I6763" s="38">
        <v>25.862269221769552</v>
      </c>
      <c r="J6763" s="35">
        <f>IF(H6763&gt;0,MIN(H6763,($B$3-L6762)/'Technical Data'!$B$5),0)</f>
        <v>0</v>
      </c>
      <c r="K6763" s="15">
        <f>IF(H6763&lt;0,MIN(ABS(H6763),(L6762*'Technical Data'!$B$4)),0)</f>
        <v>0</v>
      </c>
      <c r="L6763" s="15">
        <f>L6762+J6763*'Technical Data'!$B$5-(K6763/'Technical Data'!$B$4)</f>
        <v>382.61924487253498</v>
      </c>
      <c r="N6763" s="15">
        <f t="shared" si="421"/>
        <v>82.265555637797462</v>
      </c>
      <c r="O6763" s="36">
        <f t="shared" si="422"/>
        <v>56.206427249366925</v>
      </c>
      <c r="P6763" s="50">
        <v>0</v>
      </c>
      <c r="Q6763" s="50">
        <v>25.862269221769498</v>
      </c>
      <c r="R6763" s="42">
        <v>0</v>
      </c>
      <c r="S6763" s="42">
        <v>0.196859166661076</v>
      </c>
      <c r="T6763" s="42">
        <v>374.24257363272199</v>
      </c>
      <c r="U6763" s="15">
        <f t="shared" si="423"/>
        <v>82.265555637797462</v>
      </c>
    </row>
    <row r="6764" spans="6:21" x14ac:dyDescent="0.3">
      <c r="F6764" s="5">
        <f>Demand!C6764</f>
        <v>29.827831888257958</v>
      </c>
      <c r="G6764">
        <f>Irradiance!A6764*$B$2*'Technical Data'!$B$2</f>
        <v>1.7622611723773554</v>
      </c>
      <c r="H6764" s="5">
        <f t="shared" si="420"/>
        <v>-28.065570715880604</v>
      </c>
      <c r="I6764" s="38">
        <v>0.55401160942446925</v>
      </c>
      <c r="J6764" s="35">
        <f>IF(H6764&gt;0,MIN(H6764,($B$3-L6763)/'Technical Data'!$B$5),0)</f>
        <v>0</v>
      </c>
      <c r="K6764" s="15">
        <f>IF(H6764&lt;0,MIN(ABS(H6764),(L6763*'Technical Data'!$B$4)),0)</f>
        <v>28.065570715880604</v>
      </c>
      <c r="L6764" s="15">
        <f>L6763+J6764*'Technical Data'!$B$5-(K6764/'Technical Data'!$B$4)</f>
        <v>351.43527741044539</v>
      </c>
      <c r="N6764" s="15">
        <f t="shared" si="421"/>
        <v>1.7622611723773554</v>
      </c>
      <c r="O6764" s="36">
        <f t="shared" si="422"/>
        <v>0</v>
      </c>
      <c r="P6764" s="50">
        <v>0</v>
      </c>
      <c r="Q6764" s="50">
        <v>0.55401160942446703</v>
      </c>
      <c r="R6764" s="42">
        <v>0</v>
      </c>
      <c r="S6764" s="42">
        <v>29.273820278833501</v>
      </c>
      <c r="T6764" s="42">
        <v>341.71610665624002</v>
      </c>
      <c r="U6764" s="15">
        <f t="shared" si="423"/>
        <v>1.7622611723773554</v>
      </c>
    </row>
    <row r="6765" spans="6:21" x14ac:dyDescent="0.3">
      <c r="F6765" s="5">
        <f>Demand!C6765</f>
        <v>32.346473561578797</v>
      </c>
      <c r="G6765">
        <f>Irradiance!A6765*$B$2*'Technical Data'!$B$2</f>
        <v>0</v>
      </c>
      <c r="H6765" s="5">
        <f t="shared" si="420"/>
        <v>-32.346473561578797</v>
      </c>
      <c r="I6765" s="38">
        <v>0</v>
      </c>
      <c r="J6765" s="35">
        <f>IF(H6765&gt;0,MIN(H6765,($B$3-L6764)/'Technical Data'!$B$5),0)</f>
        <v>0</v>
      </c>
      <c r="K6765" s="15">
        <f>IF(H6765&lt;0,MIN(ABS(H6765),(L6764*'Technical Data'!$B$4)),0)</f>
        <v>32.346473561578797</v>
      </c>
      <c r="L6765" s="15">
        <f>L6764+J6765*'Technical Data'!$B$5-(K6765/'Technical Data'!$B$4)</f>
        <v>315.49475123091338</v>
      </c>
      <c r="N6765" s="15">
        <f t="shared" si="421"/>
        <v>0</v>
      </c>
      <c r="O6765" s="36">
        <f t="shared" si="422"/>
        <v>0</v>
      </c>
      <c r="P6765" s="50">
        <v>0</v>
      </c>
      <c r="Q6765" s="50">
        <v>0</v>
      </c>
      <c r="R6765" s="42">
        <v>0</v>
      </c>
      <c r="S6765" s="42">
        <v>32.346473561578797</v>
      </c>
      <c r="T6765" s="42">
        <v>305.775580476708</v>
      </c>
      <c r="U6765" s="15">
        <f t="shared" si="423"/>
        <v>0</v>
      </c>
    </row>
    <row r="6766" spans="6:21" x14ac:dyDescent="0.3">
      <c r="F6766" s="5">
        <f>Demand!C6766</f>
        <v>33.650708508051309</v>
      </c>
      <c r="G6766">
        <f>Irradiance!A6766*$B$2*'Technical Data'!$B$2</f>
        <v>0</v>
      </c>
      <c r="H6766" s="5">
        <f t="shared" si="420"/>
        <v>-33.650708508051309</v>
      </c>
      <c r="I6766" s="38">
        <v>0</v>
      </c>
      <c r="J6766" s="35">
        <f>IF(H6766&gt;0,MIN(H6766,($B$3-L6765)/'Technical Data'!$B$5),0)</f>
        <v>0</v>
      </c>
      <c r="K6766" s="15">
        <f>IF(H6766&lt;0,MIN(ABS(H6766),(L6765*'Technical Data'!$B$4)),0)</f>
        <v>33.650708508051309</v>
      </c>
      <c r="L6766" s="15">
        <f>L6765+J6766*'Technical Data'!$B$5-(K6766/'Technical Data'!$B$4)</f>
        <v>278.10507511085638</v>
      </c>
      <c r="N6766" s="15">
        <f t="shared" si="421"/>
        <v>0</v>
      </c>
      <c r="O6766" s="36">
        <f t="shared" si="422"/>
        <v>0</v>
      </c>
      <c r="P6766" s="50">
        <v>0</v>
      </c>
      <c r="Q6766" s="50">
        <v>0</v>
      </c>
      <c r="R6766" s="42">
        <v>0</v>
      </c>
      <c r="S6766" s="42">
        <v>33.650708508051302</v>
      </c>
      <c r="T6766" s="42">
        <v>268.385904356651</v>
      </c>
      <c r="U6766" s="15">
        <f t="shared" si="423"/>
        <v>0</v>
      </c>
    </row>
    <row r="6767" spans="6:21" x14ac:dyDescent="0.3">
      <c r="F6767" s="5">
        <f>Demand!C6767</f>
        <v>34.088198609960187</v>
      </c>
      <c r="G6767">
        <f>Irradiance!A6767*$B$2*'Technical Data'!$B$2</f>
        <v>0</v>
      </c>
      <c r="H6767" s="5">
        <f t="shared" si="420"/>
        <v>-34.088198609960187</v>
      </c>
      <c r="I6767" s="38">
        <v>0</v>
      </c>
      <c r="J6767" s="35">
        <f>IF(H6767&gt;0,MIN(H6767,($B$3-L6766)/'Technical Data'!$B$5),0)</f>
        <v>0</v>
      </c>
      <c r="K6767" s="15">
        <f>IF(H6767&lt;0,MIN(ABS(H6767),(L6766*'Technical Data'!$B$4)),0)</f>
        <v>34.088198609960187</v>
      </c>
      <c r="L6767" s="15">
        <f>L6766+J6767*'Technical Data'!$B$5-(K6767/'Technical Data'!$B$4)</f>
        <v>240.22929887756729</v>
      </c>
      <c r="N6767" s="15">
        <f t="shared" si="421"/>
        <v>0</v>
      </c>
      <c r="O6767" s="36">
        <f t="shared" si="422"/>
        <v>0</v>
      </c>
      <c r="P6767" s="50">
        <v>0</v>
      </c>
      <c r="Q6767" s="50">
        <v>0</v>
      </c>
      <c r="R6767" s="42">
        <v>0</v>
      </c>
      <c r="S6767" s="42">
        <v>34.088198609960202</v>
      </c>
      <c r="T6767" s="42">
        <v>230.51012812336199</v>
      </c>
      <c r="U6767" s="15">
        <f t="shared" si="423"/>
        <v>0</v>
      </c>
    </row>
    <row r="6768" spans="6:21" x14ac:dyDescent="0.3">
      <c r="F6768" s="5">
        <f>Demand!C6768</f>
        <v>33.500965344823072</v>
      </c>
      <c r="G6768">
        <f>Irradiance!A6768*$B$2*'Technical Data'!$B$2</f>
        <v>0</v>
      </c>
      <c r="H6768" s="5">
        <f t="shared" si="420"/>
        <v>-33.500965344823072</v>
      </c>
      <c r="I6768" s="38">
        <v>0</v>
      </c>
      <c r="J6768" s="35">
        <f>IF(H6768&gt;0,MIN(H6768,($B$3-L6767)/'Technical Data'!$B$5),0)</f>
        <v>0</v>
      </c>
      <c r="K6768" s="15">
        <f>IF(H6768&lt;0,MIN(ABS(H6768),(L6767*'Technical Data'!$B$4)),0)</f>
        <v>33.500965344823072</v>
      </c>
      <c r="L6768" s="15">
        <f>L6767+J6768*'Technical Data'!$B$5-(K6768/'Technical Data'!$B$4)</f>
        <v>203.0060040499861</v>
      </c>
      <c r="N6768" s="15">
        <f t="shared" si="421"/>
        <v>0</v>
      </c>
      <c r="O6768" s="36">
        <f t="shared" si="422"/>
        <v>0</v>
      </c>
      <c r="P6768" s="50">
        <v>0</v>
      </c>
      <c r="Q6768" s="50">
        <v>0</v>
      </c>
      <c r="R6768" s="42">
        <v>0</v>
      </c>
      <c r="S6768" s="42">
        <v>33.500965344823101</v>
      </c>
      <c r="T6768" s="42">
        <v>193.28683329578101</v>
      </c>
      <c r="U6768" s="15">
        <f t="shared" si="423"/>
        <v>0</v>
      </c>
    </row>
    <row r="6769" spans="6:21" x14ac:dyDescent="0.3">
      <c r="F6769" s="5">
        <f>Demand!C6769</f>
        <v>32.146501520035095</v>
      </c>
      <c r="G6769">
        <f>Irradiance!A6769*$B$2*'Technical Data'!$B$2</f>
        <v>0</v>
      </c>
      <c r="H6769" s="5">
        <f t="shared" si="420"/>
        <v>-32.146501520035095</v>
      </c>
      <c r="I6769" s="38">
        <v>0</v>
      </c>
      <c r="J6769" s="35">
        <f>IF(H6769&gt;0,MIN(H6769,($B$3-L6768)/'Technical Data'!$B$5),0)</f>
        <v>0</v>
      </c>
      <c r="K6769" s="15">
        <f>IF(H6769&lt;0,MIN(ABS(H6769),(L6768*'Technical Data'!$B$4)),0)</f>
        <v>32.146501520035095</v>
      </c>
      <c r="L6769" s="15">
        <f>L6768+J6769*'Technical Data'!$B$5-(K6769/'Technical Data'!$B$4)</f>
        <v>167.28766902772489</v>
      </c>
      <c r="N6769" s="15">
        <f t="shared" si="421"/>
        <v>0</v>
      </c>
      <c r="O6769" s="36">
        <f t="shared" si="422"/>
        <v>0</v>
      </c>
      <c r="P6769" s="50">
        <v>0</v>
      </c>
      <c r="Q6769" s="50">
        <v>0</v>
      </c>
      <c r="R6769" s="42">
        <v>0</v>
      </c>
      <c r="S6769" s="42">
        <v>32.146501520035102</v>
      </c>
      <c r="T6769" s="42">
        <v>157.56849827351999</v>
      </c>
      <c r="U6769" s="15">
        <f t="shared" si="423"/>
        <v>0</v>
      </c>
    </row>
    <row r="6770" spans="6:21" x14ac:dyDescent="0.3">
      <c r="F6770" s="5">
        <f>Demand!C6770</f>
        <v>24.086082161956142</v>
      </c>
      <c r="G6770">
        <f>Irradiance!A6770*$B$2*'Technical Data'!$B$2</f>
        <v>0</v>
      </c>
      <c r="H6770" s="5">
        <f t="shared" si="420"/>
        <v>-24.086082161956142</v>
      </c>
      <c r="I6770" s="38">
        <v>0</v>
      </c>
      <c r="J6770" s="35">
        <f>IF(H6770&gt;0,MIN(H6770,($B$3-L6769)/'Technical Data'!$B$5),0)</f>
        <v>0</v>
      </c>
      <c r="K6770" s="15">
        <f>IF(H6770&lt;0,MIN(ABS(H6770),(L6769*'Technical Data'!$B$4)),0)</f>
        <v>24.086082161956142</v>
      </c>
      <c r="L6770" s="15">
        <f>L6769+J6770*'Technical Data'!$B$5-(K6770/'Technical Data'!$B$4)</f>
        <v>140.52535551444029</v>
      </c>
      <c r="N6770" s="15">
        <f t="shared" si="421"/>
        <v>0</v>
      </c>
      <c r="O6770" s="36">
        <f t="shared" si="422"/>
        <v>0</v>
      </c>
      <c r="P6770" s="50">
        <v>0</v>
      </c>
      <c r="Q6770" s="50">
        <v>0</v>
      </c>
      <c r="R6770" s="42">
        <v>0</v>
      </c>
      <c r="S6770" s="42">
        <v>24.086082161956099</v>
      </c>
      <c r="T6770" s="42">
        <v>130.806184760235</v>
      </c>
      <c r="U6770" s="15">
        <f t="shared" si="423"/>
        <v>0</v>
      </c>
    </row>
    <row r="6771" spans="6:21" x14ac:dyDescent="0.3">
      <c r="F6771" s="5">
        <f>Demand!C6771</f>
        <v>22.62939207702944</v>
      </c>
      <c r="G6771">
        <f>Irradiance!A6771*$B$2*'Technical Data'!$B$2</f>
        <v>0</v>
      </c>
      <c r="H6771" s="5">
        <f t="shared" si="420"/>
        <v>-22.62939207702944</v>
      </c>
      <c r="I6771" s="38">
        <v>0</v>
      </c>
      <c r="J6771" s="35">
        <f>IF(H6771&gt;0,MIN(H6771,($B$3-L6770)/'Technical Data'!$B$5),0)</f>
        <v>0</v>
      </c>
      <c r="K6771" s="15">
        <f>IF(H6771&lt;0,MIN(ABS(H6771),(L6770*'Technical Data'!$B$4)),0)</f>
        <v>22.62939207702944</v>
      </c>
      <c r="L6771" s="15">
        <f>L6770+J6771*'Technical Data'!$B$5-(K6771/'Technical Data'!$B$4)</f>
        <v>115.38158653996314</v>
      </c>
      <c r="N6771" s="15">
        <f t="shared" si="421"/>
        <v>0</v>
      </c>
      <c r="O6771" s="36">
        <f t="shared" si="422"/>
        <v>0</v>
      </c>
      <c r="P6771" s="50">
        <v>0</v>
      </c>
      <c r="Q6771" s="50">
        <v>0</v>
      </c>
      <c r="R6771" s="42">
        <v>0</v>
      </c>
      <c r="S6771" s="42">
        <v>22.629392077029401</v>
      </c>
      <c r="T6771" s="42">
        <v>105.662415785758</v>
      </c>
      <c r="U6771" s="15">
        <f t="shared" si="423"/>
        <v>0</v>
      </c>
    </row>
    <row r="6772" spans="6:21" x14ac:dyDescent="0.3">
      <c r="F6772" s="5">
        <f>Demand!C6772</f>
        <v>20.875767698938589</v>
      </c>
      <c r="G6772">
        <f>Irradiance!A6772*$B$2*'Technical Data'!$B$2</f>
        <v>0</v>
      </c>
      <c r="H6772" s="5">
        <f t="shared" si="420"/>
        <v>-20.875767698938589</v>
      </c>
      <c r="I6772" s="38">
        <v>0</v>
      </c>
      <c r="J6772" s="35">
        <f>IF(H6772&gt;0,MIN(H6772,($B$3-L6771)/'Technical Data'!$B$5),0)</f>
        <v>0</v>
      </c>
      <c r="K6772" s="15">
        <f>IF(H6772&lt;0,MIN(ABS(H6772),(L6771*'Technical Data'!$B$4)),0)</f>
        <v>20.875767698938589</v>
      </c>
      <c r="L6772" s="15">
        <f>L6771+J6772*'Technical Data'!$B$5-(K6772/'Technical Data'!$B$4)</f>
        <v>92.186289096698033</v>
      </c>
      <c r="N6772" s="15">
        <f t="shared" si="421"/>
        <v>0</v>
      </c>
      <c r="O6772" s="36">
        <f t="shared" si="422"/>
        <v>0</v>
      </c>
      <c r="P6772" s="50">
        <v>0</v>
      </c>
      <c r="Q6772" s="50">
        <v>0</v>
      </c>
      <c r="R6772" s="42">
        <v>0</v>
      </c>
      <c r="S6772" s="42">
        <v>20.875767698938599</v>
      </c>
      <c r="T6772" s="42">
        <v>82.467118342492697</v>
      </c>
      <c r="U6772" s="15">
        <f t="shared" si="423"/>
        <v>0</v>
      </c>
    </row>
    <row r="6773" spans="6:21" x14ac:dyDescent="0.3">
      <c r="F6773" s="5">
        <f>Demand!C6773</f>
        <v>18.93451080661497</v>
      </c>
      <c r="G6773">
        <f>Irradiance!A6773*$B$2*'Technical Data'!$B$2</f>
        <v>0</v>
      </c>
      <c r="H6773" s="5">
        <f t="shared" si="420"/>
        <v>-18.93451080661497</v>
      </c>
      <c r="I6773" s="38">
        <v>0</v>
      </c>
      <c r="J6773" s="35">
        <f>IF(H6773&gt;0,MIN(H6773,($B$3-L6772)/'Technical Data'!$B$5),0)</f>
        <v>0</v>
      </c>
      <c r="K6773" s="15">
        <f>IF(H6773&lt;0,MIN(ABS(H6773),(L6772*'Technical Data'!$B$4)),0)</f>
        <v>18.93451080661497</v>
      </c>
      <c r="L6773" s="15">
        <f>L6772+J6773*'Technical Data'!$B$5-(K6773/'Technical Data'!$B$4)</f>
        <v>71.14794375601474</v>
      </c>
      <c r="N6773" s="15">
        <f t="shared" si="421"/>
        <v>0</v>
      </c>
      <c r="O6773" s="36">
        <f t="shared" si="422"/>
        <v>0</v>
      </c>
      <c r="P6773" s="50">
        <v>0</v>
      </c>
      <c r="Q6773" s="50">
        <v>0</v>
      </c>
      <c r="R6773" s="42">
        <v>0</v>
      </c>
      <c r="S6773" s="42">
        <v>18.934510806614998</v>
      </c>
      <c r="T6773" s="42">
        <v>61.428773001809397</v>
      </c>
      <c r="U6773" s="15">
        <f t="shared" si="423"/>
        <v>0</v>
      </c>
    </row>
    <row r="6774" spans="6:21" x14ac:dyDescent="0.3">
      <c r="F6774" s="5">
        <f>Demand!C6774</f>
        <v>15.414426545557331</v>
      </c>
      <c r="G6774">
        <f>Irradiance!A6774*$B$2*'Technical Data'!$B$2</f>
        <v>0</v>
      </c>
      <c r="H6774" s="5">
        <f t="shared" si="420"/>
        <v>-15.414426545557331</v>
      </c>
      <c r="I6774" s="38">
        <v>0</v>
      </c>
      <c r="J6774" s="35">
        <f>IF(H6774&gt;0,MIN(H6774,($B$3-L6773)/'Technical Data'!$B$5),0)</f>
        <v>0</v>
      </c>
      <c r="K6774" s="15">
        <f>IF(H6774&lt;0,MIN(ABS(H6774),(L6773*'Technical Data'!$B$4)),0)</f>
        <v>15.414426545557331</v>
      </c>
      <c r="L6774" s="15">
        <f>L6773+J6774*'Technical Data'!$B$5-(K6774/'Technical Data'!$B$4)</f>
        <v>54.020803149839928</v>
      </c>
      <c r="N6774" s="15">
        <f t="shared" si="421"/>
        <v>0</v>
      </c>
      <c r="O6774" s="36">
        <f t="shared" si="422"/>
        <v>0</v>
      </c>
      <c r="P6774" s="50">
        <v>0</v>
      </c>
      <c r="Q6774" s="50">
        <v>0</v>
      </c>
      <c r="R6774" s="42">
        <v>0</v>
      </c>
      <c r="S6774" s="42">
        <v>15.4144265455573</v>
      </c>
      <c r="T6774" s="42">
        <v>44.301632395634599</v>
      </c>
      <c r="U6774" s="15">
        <f t="shared" si="423"/>
        <v>0</v>
      </c>
    </row>
    <row r="6775" spans="6:21" x14ac:dyDescent="0.3">
      <c r="F6775" s="5">
        <f>Demand!C6775</f>
        <v>11.737629818305178</v>
      </c>
      <c r="G6775">
        <f>Irradiance!A6775*$B$2*'Technical Data'!$B$2</f>
        <v>0</v>
      </c>
      <c r="H6775" s="5">
        <f t="shared" si="420"/>
        <v>-11.737629818305178</v>
      </c>
      <c r="I6775" s="38">
        <v>0</v>
      </c>
      <c r="J6775" s="35">
        <f>IF(H6775&gt;0,MIN(H6775,($B$3-L6774)/'Technical Data'!$B$5),0)</f>
        <v>0</v>
      </c>
      <c r="K6775" s="15">
        <f>IF(H6775&lt;0,MIN(ABS(H6775),(L6774*'Technical Data'!$B$4)),0)</f>
        <v>11.737629818305178</v>
      </c>
      <c r="L6775" s="15">
        <f>L6774+J6775*'Technical Data'!$B$5-(K6775/'Technical Data'!$B$4)</f>
        <v>40.978992240611952</v>
      </c>
      <c r="N6775" s="15">
        <f t="shared" si="421"/>
        <v>0</v>
      </c>
      <c r="O6775" s="36">
        <f t="shared" si="422"/>
        <v>0</v>
      </c>
      <c r="P6775" s="50">
        <v>0</v>
      </c>
      <c r="Q6775" s="50">
        <v>0</v>
      </c>
      <c r="R6775" s="42">
        <v>0</v>
      </c>
      <c r="S6775" s="42">
        <v>11.7376298183052</v>
      </c>
      <c r="T6775" s="42">
        <v>31.259821486406601</v>
      </c>
      <c r="U6775" s="15">
        <f t="shared" si="423"/>
        <v>0</v>
      </c>
    </row>
    <row r="6776" spans="6:21" x14ac:dyDescent="0.3">
      <c r="F6776" s="5">
        <f>Demand!C6776</f>
        <v>16.105749978485296</v>
      </c>
      <c r="G6776">
        <f>Irradiance!A6776*$B$2*'Technical Data'!$B$2</f>
        <v>3.764830686442532</v>
      </c>
      <c r="H6776" s="5">
        <f t="shared" si="420"/>
        <v>-12.340919292042763</v>
      </c>
      <c r="I6776" s="38">
        <v>1.18357025649773</v>
      </c>
      <c r="J6776" s="35">
        <f>IF(H6776&gt;0,MIN(H6776,($B$3-L6775)/'Technical Data'!$B$5),0)</f>
        <v>0</v>
      </c>
      <c r="K6776" s="15">
        <f>IF(H6776&lt;0,MIN(ABS(H6776),(L6775*'Technical Data'!$B$4)),0)</f>
        <v>12.340919292042763</v>
      </c>
      <c r="L6776" s="15">
        <f>L6775+J6776*'Technical Data'!$B$5-(K6776/'Technical Data'!$B$4)</f>
        <v>27.266859693897771</v>
      </c>
      <c r="N6776" s="15">
        <f t="shared" si="421"/>
        <v>3.764830686442532</v>
      </c>
      <c r="O6776" s="36">
        <f t="shared" si="422"/>
        <v>0</v>
      </c>
      <c r="P6776" s="50">
        <v>0</v>
      </c>
      <c r="Q6776" s="50">
        <v>1.18357025649773</v>
      </c>
      <c r="R6776" s="42">
        <v>0</v>
      </c>
      <c r="S6776" s="42">
        <v>14.9221797219876</v>
      </c>
      <c r="T6776" s="42">
        <v>14.6796217953093</v>
      </c>
      <c r="U6776" s="15">
        <f t="shared" si="423"/>
        <v>3.764830686442532</v>
      </c>
    </row>
    <row r="6777" spans="6:21" x14ac:dyDescent="0.3">
      <c r="F6777" s="5">
        <f>Demand!C6777</f>
        <v>19.950375521211846</v>
      </c>
      <c r="G6777">
        <f>Irradiance!A6777*$B$2*'Technical Data'!$B$2</f>
        <v>34.043681739108003</v>
      </c>
      <c r="H6777" s="5">
        <f t="shared" si="420"/>
        <v>14.093306217896156</v>
      </c>
      <c r="I6777" s="38">
        <v>10.70249700024543</v>
      </c>
      <c r="J6777" s="35">
        <f>IF(H6777&gt;0,MIN(H6777,($B$3-L6776)/'Technical Data'!$B$5),0)</f>
        <v>14.093306217896156</v>
      </c>
      <c r="K6777" s="15">
        <f>IF(H6777&lt;0,MIN(ABS(H6777),(L6776*'Technical Data'!$B$4)),0)</f>
        <v>0</v>
      </c>
      <c r="L6777" s="15">
        <f>L6776+J6777*'Technical Data'!$B$5-(K6777/'Technical Data'!$B$4)</f>
        <v>39.950835290004314</v>
      </c>
      <c r="N6777" s="15">
        <f t="shared" si="421"/>
        <v>19.950375521211846</v>
      </c>
      <c r="O6777" s="36">
        <f t="shared" si="422"/>
        <v>0</v>
      </c>
      <c r="P6777" s="50">
        <v>0</v>
      </c>
      <c r="Q6777" s="50">
        <v>10.702497000245399</v>
      </c>
      <c r="R6777" s="42">
        <v>0</v>
      </c>
      <c r="S6777" s="42">
        <v>9.2478785209664398</v>
      </c>
      <c r="T6777" s="42">
        <v>4.4042012164577304</v>
      </c>
      <c r="U6777" s="15">
        <f t="shared" si="423"/>
        <v>19.950375521211846</v>
      </c>
    </row>
    <row r="6778" spans="6:21" x14ac:dyDescent="0.3">
      <c r="F6778" s="5">
        <f>Demand!C6778</f>
        <v>26.300521892971187</v>
      </c>
      <c r="G6778">
        <f>Irradiance!A6778*$B$2*'Technical Data'!$B$2</f>
        <v>71.051166359032464</v>
      </c>
      <c r="H6778" s="5">
        <f t="shared" si="420"/>
        <v>44.750644466061274</v>
      </c>
      <c r="I6778" s="38">
        <v>22.33674079815928</v>
      </c>
      <c r="J6778" s="35">
        <f>IF(H6778&gt;0,MIN(H6778,($B$3-L6777)/'Technical Data'!$B$5),0)</f>
        <v>44.750644466061274</v>
      </c>
      <c r="K6778" s="15">
        <f>IF(H6778&lt;0,MIN(ABS(H6778),(L6777*'Technical Data'!$B$4)),0)</f>
        <v>0</v>
      </c>
      <c r="L6778" s="15">
        <f>L6777+J6778*'Technical Data'!$B$5-(K6778/'Technical Data'!$B$4)</f>
        <v>80.226415309459469</v>
      </c>
      <c r="N6778" s="15">
        <f t="shared" si="421"/>
        <v>26.30052189297119</v>
      </c>
      <c r="O6778" s="36">
        <f t="shared" si="422"/>
        <v>0</v>
      </c>
      <c r="P6778" s="50">
        <v>0</v>
      </c>
      <c r="Q6778" s="50">
        <v>22.336740798159202</v>
      </c>
      <c r="R6778" s="42">
        <v>0</v>
      </c>
      <c r="S6778" s="42">
        <v>3.9637810948119601</v>
      </c>
      <c r="T6778" s="42">
        <v>0</v>
      </c>
      <c r="U6778" s="15">
        <f t="shared" si="423"/>
        <v>26.30052189297119</v>
      </c>
    </row>
    <row r="6779" spans="6:21" x14ac:dyDescent="0.3">
      <c r="F6779" s="5">
        <f>Demand!C6779</f>
        <v>31.07128532907273</v>
      </c>
      <c r="G6779">
        <f>Irradiance!A6779*$B$2*'Technical Data'!$B$2</f>
        <v>378.48563815831841</v>
      </c>
      <c r="H6779" s="5">
        <f t="shared" si="420"/>
        <v>347.41435282924567</v>
      </c>
      <c r="I6779" s="38">
        <v>118.9865842968462</v>
      </c>
      <c r="J6779" s="35">
        <f>IF(H6779&gt;0,MIN(H6779,($B$3-L6778)/'Technical Data'!$B$5),0)</f>
        <v>335.99203284786165</v>
      </c>
      <c r="K6779" s="15">
        <f>IF(H6779&lt;0,MIN(ABS(H6779),(L6778*'Technical Data'!$B$4)),0)</f>
        <v>0</v>
      </c>
      <c r="L6779" s="15">
        <f>L6778+J6779*'Technical Data'!$B$5-(K6779/'Technical Data'!$B$4)</f>
        <v>382.61924487253498</v>
      </c>
      <c r="N6779" s="15">
        <f t="shared" si="421"/>
        <v>42.493605310456758</v>
      </c>
      <c r="O6779" s="36">
        <f t="shared" si="422"/>
        <v>11.422319981384028</v>
      </c>
      <c r="P6779" s="50">
        <v>87.915298967773097</v>
      </c>
      <c r="Q6779" s="50">
        <v>31.071285329072701</v>
      </c>
      <c r="R6779" s="42">
        <v>0</v>
      </c>
      <c r="S6779" s="42">
        <v>0</v>
      </c>
      <c r="T6779" s="42">
        <v>0</v>
      </c>
      <c r="U6779" s="15">
        <f t="shared" si="423"/>
        <v>42.493605310456758</v>
      </c>
    </row>
    <row r="6780" spans="6:21" x14ac:dyDescent="0.3">
      <c r="F6780" s="5">
        <f>Demand!C6780</f>
        <v>33.243541012236534</v>
      </c>
      <c r="G6780">
        <f>Irradiance!A6780*$B$2*'Technical Data'!$B$2</f>
        <v>846.12567108281837</v>
      </c>
      <c r="H6780" s="5">
        <f t="shared" si="420"/>
        <v>812.88213007058187</v>
      </c>
      <c r="I6780" s="38">
        <v>266.00111956139398</v>
      </c>
      <c r="J6780" s="35">
        <f>IF(H6780&gt;0,MIN(H6780,($B$3-L6779)/'Technical Data'!$B$5),0)</f>
        <v>0</v>
      </c>
      <c r="K6780" s="15">
        <f>IF(H6780&lt;0,MIN(ABS(H6780),(L6779*'Technical Data'!$B$4)),0)</f>
        <v>0</v>
      </c>
      <c r="L6780" s="15">
        <f>L6779+J6780*'Technical Data'!$B$5-(K6780/'Technical Data'!$B$4)</f>
        <v>382.61924487253498</v>
      </c>
      <c r="N6780" s="15">
        <f t="shared" si="421"/>
        <v>846.12567108281837</v>
      </c>
      <c r="O6780" s="36">
        <f t="shared" si="422"/>
        <v>812.88213007058187</v>
      </c>
      <c r="P6780" s="50">
        <v>219.475266622688</v>
      </c>
      <c r="Q6780" s="50">
        <v>33.243541012236498</v>
      </c>
      <c r="R6780" s="42">
        <v>13.282311926468299</v>
      </c>
      <c r="S6780" s="42">
        <v>0</v>
      </c>
      <c r="T6780" s="42">
        <v>11.954080733821501</v>
      </c>
      <c r="U6780" s="15">
        <f t="shared" si="423"/>
        <v>846.12567108281837</v>
      </c>
    </row>
    <row r="6781" spans="6:21" x14ac:dyDescent="0.3">
      <c r="F6781" s="5">
        <f>Demand!C6781</f>
        <v>33.926430872735239</v>
      </c>
      <c r="G6781">
        <f>Irradiance!A6781*$B$2*'Technical Data'!$B$2</f>
        <v>73.694558117598504</v>
      </c>
      <c r="H6781" s="5">
        <f t="shared" si="420"/>
        <v>39.768127244863265</v>
      </c>
      <c r="I6781" s="38">
        <v>23.16775821229599</v>
      </c>
      <c r="J6781" s="35">
        <f>IF(H6781&gt;0,MIN(H6781,($B$3-L6780)/'Technical Data'!$B$5),0)</f>
        <v>0</v>
      </c>
      <c r="K6781" s="15">
        <f>IF(H6781&lt;0,MIN(ABS(H6781),(L6780*'Technical Data'!$B$4)),0)</f>
        <v>0</v>
      </c>
      <c r="L6781" s="15">
        <f>L6780+J6781*'Technical Data'!$B$5-(K6781/'Technical Data'!$B$4)</f>
        <v>382.61924487253498</v>
      </c>
      <c r="N6781" s="15">
        <f t="shared" si="421"/>
        <v>73.694558117598504</v>
      </c>
      <c r="O6781" s="36">
        <f t="shared" si="422"/>
        <v>39.768127244863265</v>
      </c>
      <c r="P6781" s="50">
        <v>0</v>
      </c>
      <c r="Q6781" s="50">
        <v>23.167758212295901</v>
      </c>
      <c r="R6781" s="42">
        <v>0</v>
      </c>
      <c r="S6781" s="42">
        <v>10.7586726604393</v>
      </c>
      <c r="T6781" s="42">
        <v>0</v>
      </c>
      <c r="U6781" s="15">
        <f t="shared" si="423"/>
        <v>73.694558117598504</v>
      </c>
    </row>
    <row r="6782" spans="6:21" x14ac:dyDescent="0.3">
      <c r="F6782" s="5">
        <f>Demand!C6782</f>
        <v>35.368776979539426</v>
      </c>
      <c r="G6782">
        <f>Irradiance!A6782*$B$2*'Technical Data'!$B$2</f>
        <v>301.10635213483999</v>
      </c>
      <c r="H6782" s="5">
        <f t="shared" si="420"/>
        <v>265.73757515530059</v>
      </c>
      <c r="I6782" s="38">
        <v>94.660438173935461</v>
      </c>
      <c r="J6782" s="35">
        <f>IF(H6782&gt;0,MIN(H6782,($B$3-L6781)/'Technical Data'!$B$5),0)</f>
        <v>0</v>
      </c>
      <c r="K6782" s="15">
        <f>IF(H6782&lt;0,MIN(ABS(H6782),(L6781*'Technical Data'!$B$4)),0)</f>
        <v>0</v>
      </c>
      <c r="L6782" s="15">
        <f>L6781+J6782*'Technical Data'!$B$5-(K6782/'Technical Data'!$B$4)</f>
        <v>382.61924487253498</v>
      </c>
      <c r="N6782" s="15">
        <f t="shared" si="421"/>
        <v>301.10635213483999</v>
      </c>
      <c r="O6782" s="36">
        <f t="shared" si="422"/>
        <v>265.73757515530059</v>
      </c>
      <c r="P6782" s="50">
        <v>59.291661194395701</v>
      </c>
      <c r="Q6782" s="50">
        <v>35.368776979539398</v>
      </c>
      <c r="R6782" s="42">
        <v>0</v>
      </c>
      <c r="S6782" s="42">
        <v>0</v>
      </c>
      <c r="T6782" s="42">
        <v>0</v>
      </c>
      <c r="U6782" s="15">
        <f t="shared" si="423"/>
        <v>301.10635213483999</v>
      </c>
    </row>
    <row r="6783" spans="6:21" x14ac:dyDescent="0.3">
      <c r="F6783" s="5">
        <f>Demand!C6783</f>
        <v>34.168540679650661</v>
      </c>
      <c r="G6783">
        <f>Irradiance!A6783*$B$2*'Technical Data'!$B$2</f>
        <v>927.83050725667761</v>
      </c>
      <c r="H6783" s="5">
        <f t="shared" si="420"/>
        <v>893.66196657702699</v>
      </c>
      <c r="I6783" s="38">
        <v>291.68711236198311</v>
      </c>
      <c r="J6783" s="35">
        <f>IF(H6783&gt;0,MIN(H6783,($B$3-L6782)/'Technical Data'!$B$5),0)</f>
        <v>0</v>
      </c>
      <c r="K6783" s="15">
        <f>IF(H6783&lt;0,MIN(ABS(H6783),(L6782*'Technical Data'!$B$4)),0)</f>
        <v>0</v>
      </c>
      <c r="L6783" s="15">
        <f>L6782+J6783*'Technical Data'!$B$5-(K6783/'Technical Data'!$B$4)</f>
        <v>382.61924487253498</v>
      </c>
      <c r="N6783" s="15">
        <f t="shared" si="421"/>
        <v>927.83050725667761</v>
      </c>
      <c r="O6783" s="36">
        <f t="shared" si="422"/>
        <v>893.66196657702699</v>
      </c>
      <c r="P6783" s="50">
        <v>257.51857168233101</v>
      </c>
      <c r="Q6783" s="50">
        <v>34.168540679650697</v>
      </c>
      <c r="R6783" s="42">
        <v>0</v>
      </c>
      <c r="S6783" s="42">
        <v>0</v>
      </c>
      <c r="T6783" s="42">
        <v>0</v>
      </c>
      <c r="U6783" s="15">
        <f t="shared" si="423"/>
        <v>927.83050725667761</v>
      </c>
    </row>
    <row r="6784" spans="6:21" x14ac:dyDescent="0.3">
      <c r="F6784" s="5">
        <f>Demand!C6784</f>
        <v>35.115900492440474</v>
      </c>
      <c r="G6784">
        <f>Irradiance!A6784*$B$2*'Technical Data'!$B$2</f>
        <v>813.84425051608787</v>
      </c>
      <c r="H6784" s="5">
        <f t="shared" si="420"/>
        <v>778.72835002364741</v>
      </c>
      <c r="I6784" s="38">
        <v>255.85263417057311</v>
      </c>
      <c r="J6784" s="35">
        <f>IF(H6784&gt;0,MIN(H6784,($B$3-L6783)/'Technical Data'!$B$5),0)</f>
        <v>0</v>
      </c>
      <c r="K6784" s="15">
        <f>IF(H6784&lt;0,MIN(ABS(H6784),(L6783*'Technical Data'!$B$4)),0)</f>
        <v>0</v>
      </c>
      <c r="L6784" s="15">
        <f>L6783+J6784*'Technical Data'!$B$5-(K6784/'Technical Data'!$B$4)</f>
        <v>382.61924487253498</v>
      </c>
      <c r="N6784" s="15">
        <f t="shared" si="421"/>
        <v>813.84425051608787</v>
      </c>
      <c r="O6784" s="36">
        <f t="shared" si="422"/>
        <v>778.72835002364741</v>
      </c>
      <c r="P6784" s="50">
        <v>112.332999979275</v>
      </c>
      <c r="Q6784" s="50">
        <v>35.115900492440502</v>
      </c>
      <c r="R6784" s="42">
        <v>108.403733698856</v>
      </c>
      <c r="S6784" s="42">
        <v>0</v>
      </c>
      <c r="T6784" s="42">
        <v>97.563360328970603</v>
      </c>
      <c r="U6784" s="15">
        <f t="shared" si="423"/>
        <v>813.84425051608787</v>
      </c>
    </row>
    <row r="6785" spans="6:21" x14ac:dyDescent="0.3">
      <c r="F6785" s="5">
        <f>Demand!C6785</f>
        <v>40.493835473921294</v>
      </c>
      <c r="G6785">
        <f>Irradiance!A6785*$B$2*'Technical Data'!$B$2</f>
        <v>641.06255284254439</v>
      </c>
      <c r="H6785" s="5">
        <f t="shared" si="420"/>
        <v>600.56871736862308</v>
      </c>
      <c r="I6785" s="38">
        <v>201.53431410109221</v>
      </c>
      <c r="J6785" s="35">
        <f>IF(H6785&gt;0,MIN(H6785,($B$3-L6784)/'Technical Data'!$B$5),0)</f>
        <v>0</v>
      </c>
      <c r="K6785" s="15">
        <f>IF(H6785&lt;0,MIN(ABS(H6785),(L6784*'Technical Data'!$B$4)),0)</f>
        <v>0</v>
      </c>
      <c r="L6785" s="15">
        <f>L6784+J6785*'Technical Data'!$B$5-(K6785/'Technical Data'!$B$4)</f>
        <v>382.61924487253498</v>
      </c>
      <c r="N6785" s="15">
        <f t="shared" si="421"/>
        <v>641.06255284254439</v>
      </c>
      <c r="O6785" s="36">
        <f t="shared" si="422"/>
        <v>600.56871736862308</v>
      </c>
      <c r="P6785" s="50">
        <v>0</v>
      </c>
      <c r="Q6785" s="50">
        <v>40.493835473921301</v>
      </c>
      <c r="R6785" s="42">
        <v>161.04047862716999</v>
      </c>
      <c r="S6785" s="42">
        <v>0</v>
      </c>
      <c r="T6785" s="42">
        <v>242.49979109342399</v>
      </c>
      <c r="U6785" s="15">
        <f t="shared" si="423"/>
        <v>641.06255284254439</v>
      </c>
    </row>
    <row r="6786" spans="6:21" x14ac:dyDescent="0.3">
      <c r="F6786" s="5">
        <f>Demand!C6786</f>
        <v>46.289673397026448</v>
      </c>
      <c r="G6786">
        <f>Irradiance!A6786*$B$2*'Technical Data'!$B$2</f>
        <v>415.33291721711765</v>
      </c>
      <c r="H6786" s="5">
        <f t="shared" ref="H6786:H6849" si="424">G6786-F6786</f>
        <v>369.04324382009122</v>
      </c>
      <c r="I6786" s="38">
        <v>130.57046340299419</v>
      </c>
      <c r="J6786" s="35">
        <f>IF(H6786&gt;0,MIN(H6786,($B$3-L6785)/'Technical Data'!$B$5),0)</f>
        <v>0</v>
      </c>
      <c r="K6786" s="15">
        <f>IF(H6786&lt;0,MIN(ABS(H6786),(L6785*'Technical Data'!$B$4)),0)</f>
        <v>0</v>
      </c>
      <c r="L6786" s="15">
        <f>L6785+J6786*'Technical Data'!$B$5-(K6786/'Technical Data'!$B$4)</f>
        <v>382.61924487253498</v>
      </c>
      <c r="N6786" s="15">
        <f t="shared" ref="N6786:N6849" si="425">U6786</f>
        <v>415.33291721711765</v>
      </c>
      <c r="O6786" s="36">
        <f t="shared" ref="O6786:O6849" si="426">N6786+(K6786)-F6786</f>
        <v>369.04324382009122</v>
      </c>
      <c r="P6786" s="50">
        <v>0</v>
      </c>
      <c r="Q6786" s="50">
        <v>46.289673397026498</v>
      </c>
      <c r="R6786" s="42">
        <v>84.280790005967404</v>
      </c>
      <c r="S6786" s="42">
        <v>0</v>
      </c>
      <c r="T6786" s="42">
        <v>318.35250209879501</v>
      </c>
      <c r="U6786" s="15">
        <f t="shared" ref="U6786:U6849" si="427">G6786-(J6786)</f>
        <v>415.33291721711765</v>
      </c>
    </row>
    <row r="6787" spans="6:21" x14ac:dyDescent="0.3">
      <c r="F6787" s="5">
        <f>Demand!C6787</f>
        <v>46.767771434630347</v>
      </c>
      <c r="G6787">
        <f>Irradiance!A6787*$B$2*'Technical Data'!$B$2</f>
        <v>169.09696976766352</v>
      </c>
      <c r="H6787" s="5">
        <f t="shared" si="424"/>
        <v>122.32919833303318</v>
      </c>
      <c r="I6787" s="38">
        <v>53.15993215886612</v>
      </c>
      <c r="J6787" s="35">
        <f>IF(H6787&gt;0,MIN(H6787,($B$3-L6786)/'Technical Data'!$B$5),0)</f>
        <v>0</v>
      </c>
      <c r="K6787" s="15">
        <f>IF(H6787&lt;0,MIN(ABS(H6787),(L6786*'Technical Data'!$B$4)),0)</f>
        <v>0</v>
      </c>
      <c r="L6787" s="15">
        <f>L6786+J6787*'Technical Data'!$B$5-(K6787/'Technical Data'!$B$4)</f>
        <v>382.61924487253498</v>
      </c>
      <c r="N6787" s="15">
        <f t="shared" si="425"/>
        <v>169.09696976766352</v>
      </c>
      <c r="O6787" s="36">
        <f t="shared" si="426"/>
        <v>122.32919833303318</v>
      </c>
      <c r="P6787" s="50">
        <v>0</v>
      </c>
      <c r="Q6787" s="50">
        <v>46.767771434630298</v>
      </c>
      <c r="R6787" s="42">
        <v>6.3921607242356302</v>
      </c>
      <c r="S6787" s="42">
        <v>0</v>
      </c>
      <c r="T6787" s="42">
        <v>324.10544675060697</v>
      </c>
      <c r="U6787" s="15">
        <f t="shared" si="427"/>
        <v>169.09696976766352</v>
      </c>
    </row>
    <row r="6788" spans="6:21" x14ac:dyDescent="0.3">
      <c r="F6788" s="5">
        <f>Demand!C6788</f>
        <v>41.118683484786189</v>
      </c>
      <c r="G6788">
        <f>Irradiance!A6788*$B$2*'Technical Data'!$B$2</f>
        <v>11.695005962140632</v>
      </c>
      <c r="H6788" s="5">
        <f t="shared" si="424"/>
        <v>-29.423677522645555</v>
      </c>
      <c r="I6788" s="38">
        <v>3.6766224989078409</v>
      </c>
      <c r="J6788" s="35">
        <f>IF(H6788&gt;0,MIN(H6788,($B$3-L6787)/'Technical Data'!$B$5),0)</f>
        <v>0</v>
      </c>
      <c r="K6788" s="15">
        <f>IF(H6788&lt;0,MIN(ABS(H6788),(L6787*'Technical Data'!$B$4)),0)</f>
        <v>29.423677522645555</v>
      </c>
      <c r="L6788" s="15">
        <f>L6787+J6788*'Technical Data'!$B$5-(K6788/'Technical Data'!$B$4)</f>
        <v>349.92626984737325</v>
      </c>
      <c r="N6788" s="15">
        <f t="shared" si="425"/>
        <v>11.695005962140632</v>
      </c>
      <c r="O6788" s="36">
        <f t="shared" si="426"/>
        <v>0</v>
      </c>
      <c r="P6788" s="50">
        <v>0</v>
      </c>
      <c r="Q6788" s="50">
        <v>3.6766224989078302</v>
      </c>
      <c r="R6788" s="42">
        <v>0</v>
      </c>
      <c r="S6788" s="42">
        <v>37.442060985878399</v>
      </c>
      <c r="T6788" s="42">
        <v>282.50315676629702</v>
      </c>
      <c r="U6788" s="15">
        <f t="shared" si="427"/>
        <v>11.695005962140632</v>
      </c>
    </row>
    <row r="6789" spans="6:21" x14ac:dyDescent="0.3">
      <c r="F6789" s="5">
        <f>Demand!C6789</f>
        <v>30.670752484741968</v>
      </c>
      <c r="G6789">
        <f>Irradiance!A6789*$B$2*'Technical Data'!$B$2</f>
        <v>0</v>
      </c>
      <c r="H6789" s="5">
        <f t="shared" si="424"/>
        <v>-30.670752484741968</v>
      </c>
      <c r="I6789" s="38">
        <v>0</v>
      </c>
      <c r="J6789" s="35">
        <f>IF(H6789&gt;0,MIN(H6789,($B$3-L6788)/'Technical Data'!$B$5),0)</f>
        <v>0</v>
      </c>
      <c r="K6789" s="15">
        <f>IF(H6789&lt;0,MIN(ABS(H6789),(L6788*'Technical Data'!$B$4)),0)</f>
        <v>30.670752484741968</v>
      </c>
      <c r="L6789" s="15">
        <f>L6788+J6789*'Technical Data'!$B$5-(K6789/'Technical Data'!$B$4)</f>
        <v>315.84765597543776</v>
      </c>
      <c r="N6789" s="15">
        <f t="shared" si="425"/>
        <v>0</v>
      </c>
      <c r="O6789" s="36">
        <f t="shared" si="426"/>
        <v>0</v>
      </c>
      <c r="P6789" s="50">
        <v>0</v>
      </c>
      <c r="Q6789" s="50">
        <v>0</v>
      </c>
      <c r="R6789" s="42">
        <v>0</v>
      </c>
      <c r="S6789" s="42">
        <v>30.670752484742</v>
      </c>
      <c r="T6789" s="42">
        <v>248.42454289436199</v>
      </c>
      <c r="U6789" s="15">
        <f t="shared" si="427"/>
        <v>0</v>
      </c>
    </row>
    <row r="6790" spans="6:21" x14ac:dyDescent="0.3">
      <c r="F6790" s="5">
        <f>Demand!C6790</f>
        <v>23.361535002938691</v>
      </c>
      <c r="G6790">
        <f>Irradiance!A6790*$B$2*'Technical Data'!$B$2</f>
        <v>0</v>
      </c>
      <c r="H6790" s="5">
        <f t="shared" si="424"/>
        <v>-23.361535002938691</v>
      </c>
      <c r="I6790" s="38">
        <v>0</v>
      </c>
      <c r="J6790" s="35">
        <f>IF(H6790&gt;0,MIN(H6790,($B$3-L6789)/'Technical Data'!$B$5),0)</f>
        <v>0</v>
      </c>
      <c r="K6790" s="15">
        <f>IF(H6790&lt;0,MIN(ABS(H6790),(L6789*'Technical Data'!$B$4)),0)</f>
        <v>23.361535002938691</v>
      </c>
      <c r="L6790" s="15">
        <f>L6789+J6790*'Technical Data'!$B$5-(K6790/'Technical Data'!$B$4)</f>
        <v>289.89039486106145</v>
      </c>
      <c r="N6790" s="15">
        <f t="shared" si="425"/>
        <v>0</v>
      </c>
      <c r="O6790" s="36">
        <f t="shared" si="426"/>
        <v>0</v>
      </c>
      <c r="P6790" s="50">
        <v>0</v>
      </c>
      <c r="Q6790" s="50">
        <v>0</v>
      </c>
      <c r="R6790" s="42">
        <v>0</v>
      </c>
      <c r="S6790" s="42">
        <v>23.361535002938702</v>
      </c>
      <c r="T6790" s="42">
        <v>222.467281779986</v>
      </c>
      <c r="U6790" s="15">
        <f t="shared" si="427"/>
        <v>0</v>
      </c>
    </row>
    <row r="6791" spans="6:21" x14ac:dyDescent="0.3">
      <c r="F6791" s="5">
        <f>Demand!C6791</f>
        <v>23.694124795974531</v>
      </c>
      <c r="G6791">
        <f>Irradiance!A6791*$B$2*'Technical Data'!$B$2</f>
        <v>0</v>
      </c>
      <c r="H6791" s="5">
        <f t="shared" si="424"/>
        <v>-23.694124795974531</v>
      </c>
      <c r="I6791" s="38">
        <v>0</v>
      </c>
      <c r="J6791" s="35">
        <f>IF(H6791&gt;0,MIN(H6791,($B$3-L6790)/'Technical Data'!$B$5),0)</f>
        <v>0</v>
      </c>
      <c r="K6791" s="15">
        <f>IF(H6791&lt;0,MIN(ABS(H6791),(L6790*'Technical Data'!$B$4)),0)</f>
        <v>23.694124795974531</v>
      </c>
      <c r="L6791" s="15">
        <f>L6790+J6791*'Technical Data'!$B$5-(K6791/'Technical Data'!$B$4)</f>
        <v>263.56358953220087</v>
      </c>
      <c r="N6791" s="15">
        <f t="shared" si="425"/>
        <v>0</v>
      </c>
      <c r="O6791" s="36">
        <f t="shared" si="426"/>
        <v>0</v>
      </c>
      <c r="P6791" s="50">
        <v>0</v>
      </c>
      <c r="Q6791" s="50">
        <v>0</v>
      </c>
      <c r="R6791" s="42">
        <v>0</v>
      </c>
      <c r="S6791" s="42">
        <v>23.694124795974499</v>
      </c>
      <c r="T6791" s="42">
        <v>196.14047645112501</v>
      </c>
      <c r="U6791" s="15">
        <f t="shared" si="427"/>
        <v>0</v>
      </c>
    </row>
    <row r="6792" spans="6:21" x14ac:dyDescent="0.3">
      <c r="F6792" s="5">
        <f>Demand!C6792</f>
        <v>24.276849185561982</v>
      </c>
      <c r="G6792">
        <f>Irradiance!A6792*$B$2*'Technical Data'!$B$2</f>
        <v>0</v>
      </c>
      <c r="H6792" s="5">
        <f t="shared" si="424"/>
        <v>-24.276849185561982</v>
      </c>
      <c r="I6792" s="38">
        <v>0</v>
      </c>
      <c r="J6792" s="35">
        <f>IF(H6792&gt;0,MIN(H6792,($B$3-L6791)/'Technical Data'!$B$5),0)</f>
        <v>0</v>
      </c>
      <c r="K6792" s="15">
        <f>IF(H6792&lt;0,MIN(ABS(H6792),(L6791*'Technical Data'!$B$4)),0)</f>
        <v>24.276849185561982</v>
      </c>
      <c r="L6792" s="15">
        <f>L6791+J6792*'Technical Data'!$B$5-(K6792/'Technical Data'!$B$4)</f>
        <v>236.58931265935422</v>
      </c>
      <c r="N6792" s="15">
        <f t="shared" si="425"/>
        <v>0</v>
      </c>
      <c r="O6792" s="36">
        <f t="shared" si="426"/>
        <v>0</v>
      </c>
      <c r="P6792" s="50">
        <v>0</v>
      </c>
      <c r="Q6792" s="50">
        <v>0</v>
      </c>
      <c r="R6792" s="42">
        <v>0</v>
      </c>
      <c r="S6792" s="42">
        <v>24.276849185562</v>
      </c>
      <c r="T6792" s="42">
        <v>169.166199578278</v>
      </c>
      <c r="U6792" s="15">
        <f t="shared" si="427"/>
        <v>0</v>
      </c>
    </row>
    <row r="6793" spans="6:21" x14ac:dyDescent="0.3">
      <c r="F6793" s="5">
        <f>Demand!C6793</f>
        <v>24.556155241846803</v>
      </c>
      <c r="G6793">
        <f>Irradiance!A6793*$B$2*'Technical Data'!$B$2</f>
        <v>0</v>
      </c>
      <c r="H6793" s="5">
        <f t="shared" si="424"/>
        <v>-24.556155241846803</v>
      </c>
      <c r="I6793" s="38">
        <v>0</v>
      </c>
      <c r="J6793" s="35">
        <f>IF(H6793&gt;0,MIN(H6793,($B$3-L6792)/'Technical Data'!$B$5),0)</f>
        <v>0</v>
      </c>
      <c r="K6793" s="15">
        <f>IF(H6793&lt;0,MIN(ABS(H6793),(L6792*'Technical Data'!$B$4)),0)</f>
        <v>24.556155241846803</v>
      </c>
      <c r="L6793" s="15">
        <f>L6792+J6793*'Technical Data'!$B$5-(K6793/'Technical Data'!$B$4)</f>
        <v>209.30469572396888</v>
      </c>
      <c r="N6793" s="15">
        <f t="shared" si="425"/>
        <v>0</v>
      </c>
      <c r="O6793" s="36">
        <f t="shared" si="426"/>
        <v>0</v>
      </c>
      <c r="P6793" s="50">
        <v>0</v>
      </c>
      <c r="Q6793" s="50">
        <v>0</v>
      </c>
      <c r="R6793" s="42">
        <v>0</v>
      </c>
      <c r="S6793" s="42">
        <v>24.556155241846799</v>
      </c>
      <c r="T6793" s="42">
        <v>141.88158264289299</v>
      </c>
      <c r="U6793" s="15">
        <f t="shared" si="427"/>
        <v>0</v>
      </c>
    </row>
    <row r="6794" spans="6:21" x14ac:dyDescent="0.3">
      <c r="F6794" s="5">
        <f>Demand!C6794</f>
        <v>24.086082161956142</v>
      </c>
      <c r="G6794">
        <f>Irradiance!A6794*$B$2*'Technical Data'!$B$2</f>
        <v>0</v>
      </c>
      <c r="H6794" s="5">
        <f t="shared" si="424"/>
        <v>-24.086082161956142</v>
      </c>
      <c r="I6794" s="38">
        <v>0</v>
      </c>
      <c r="J6794" s="35">
        <f>IF(H6794&gt;0,MIN(H6794,($B$3-L6793)/'Technical Data'!$B$5),0)</f>
        <v>0</v>
      </c>
      <c r="K6794" s="15">
        <f>IF(H6794&lt;0,MIN(ABS(H6794),(L6793*'Technical Data'!$B$4)),0)</f>
        <v>24.086082161956142</v>
      </c>
      <c r="L6794" s="15">
        <f>L6793+J6794*'Technical Data'!$B$5-(K6794/'Technical Data'!$B$4)</f>
        <v>182.54238221068428</v>
      </c>
      <c r="N6794" s="15">
        <f t="shared" si="425"/>
        <v>0</v>
      </c>
      <c r="O6794" s="36">
        <f t="shared" si="426"/>
        <v>0</v>
      </c>
      <c r="P6794" s="50">
        <v>0</v>
      </c>
      <c r="Q6794" s="50">
        <v>0</v>
      </c>
      <c r="R6794" s="42">
        <v>0</v>
      </c>
      <c r="S6794" s="42">
        <v>24.086082161956099</v>
      </c>
      <c r="T6794" s="42">
        <v>115.119269129608</v>
      </c>
      <c r="U6794" s="15">
        <f t="shared" si="427"/>
        <v>0</v>
      </c>
    </row>
    <row r="6795" spans="6:21" x14ac:dyDescent="0.3">
      <c r="F6795" s="5">
        <f>Demand!C6795</f>
        <v>22.62939207702944</v>
      </c>
      <c r="G6795">
        <f>Irradiance!A6795*$B$2*'Technical Data'!$B$2</f>
        <v>0</v>
      </c>
      <c r="H6795" s="5">
        <f t="shared" si="424"/>
        <v>-22.62939207702944</v>
      </c>
      <c r="I6795" s="38">
        <v>0</v>
      </c>
      <c r="J6795" s="35">
        <f>IF(H6795&gt;0,MIN(H6795,($B$3-L6794)/'Technical Data'!$B$5),0)</f>
        <v>0</v>
      </c>
      <c r="K6795" s="15">
        <f>IF(H6795&lt;0,MIN(ABS(H6795),(L6794*'Technical Data'!$B$4)),0)</f>
        <v>22.62939207702944</v>
      </c>
      <c r="L6795" s="15">
        <f>L6794+J6795*'Technical Data'!$B$5-(K6795/'Technical Data'!$B$4)</f>
        <v>157.39861323620713</v>
      </c>
      <c r="N6795" s="15">
        <f t="shared" si="425"/>
        <v>0</v>
      </c>
      <c r="O6795" s="36">
        <f t="shared" si="426"/>
        <v>0</v>
      </c>
      <c r="P6795" s="50">
        <v>0</v>
      </c>
      <c r="Q6795" s="50">
        <v>0</v>
      </c>
      <c r="R6795" s="42">
        <v>0</v>
      </c>
      <c r="S6795" s="42">
        <v>22.629392077029401</v>
      </c>
      <c r="T6795" s="42">
        <v>89.9755001551313</v>
      </c>
      <c r="U6795" s="15">
        <f t="shared" si="427"/>
        <v>0</v>
      </c>
    </row>
    <row r="6796" spans="6:21" x14ac:dyDescent="0.3">
      <c r="F6796" s="5">
        <f>Demand!C6796</f>
        <v>20.875767698938589</v>
      </c>
      <c r="G6796">
        <f>Irradiance!A6796*$B$2*'Technical Data'!$B$2</f>
        <v>0</v>
      </c>
      <c r="H6796" s="5">
        <f t="shared" si="424"/>
        <v>-20.875767698938589</v>
      </c>
      <c r="I6796" s="38">
        <v>0</v>
      </c>
      <c r="J6796" s="35">
        <f>IF(H6796&gt;0,MIN(H6796,($B$3-L6795)/'Technical Data'!$B$5),0)</f>
        <v>0</v>
      </c>
      <c r="K6796" s="15">
        <f>IF(H6796&lt;0,MIN(ABS(H6796),(L6795*'Technical Data'!$B$4)),0)</f>
        <v>20.875767698938589</v>
      </c>
      <c r="L6796" s="15">
        <f>L6795+J6796*'Technical Data'!$B$5-(K6796/'Technical Data'!$B$4)</f>
        <v>134.20331579294202</v>
      </c>
      <c r="N6796" s="15">
        <f t="shared" si="425"/>
        <v>0</v>
      </c>
      <c r="O6796" s="36">
        <f t="shared" si="426"/>
        <v>0</v>
      </c>
      <c r="P6796" s="50">
        <v>0</v>
      </c>
      <c r="Q6796" s="50">
        <v>0</v>
      </c>
      <c r="R6796" s="42">
        <v>0</v>
      </c>
      <c r="S6796" s="42">
        <v>20.875767698938599</v>
      </c>
      <c r="T6796" s="42">
        <v>66.780202711866195</v>
      </c>
      <c r="U6796" s="15">
        <f t="shared" si="427"/>
        <v>0</v>
      </c>
    </row>
    <row r="6797" spans="6:21" x14ac:dyDescent="0.3">
      <c r="F6797" s="5">
        <f>Demand!C6797</f>
        <v>18.93451080661497</v>
      </c>
      <c r="G6797">
        <f>Irradiance!A6797*$B$2*'Technical Data'!$B$2</f>
        <v>0</v>
      </c>
      <c r="H6797" s="5">
        <f t="shared" si="424"/>
        <v>-18.93451080661497</v>
      </c>
      <c r="I6797" s="38">
        <v>0</v>
      </c>
      <c r="J6797" s="35">
        <f>IF(H6797&gt;0,MIN(H6797,($B$3-L6796)/'Technical Data'!$B$5),0)</f>
        <v>0</v>
      </c>
      <c r="K6797" s="15">
        <f>IF(H6797&lt;0,MIN(ABS(H6797),(L6796*'Technical Data'!$B$4)),0)</f>
        <v>18.93451080661497</v>
      </c>
      <c r="L6797" s="15">
        <f>L6796+J6797*'Technical Data'!$B$5-(K6797/'Technical Data'!$B$4)</f>
        <v>113.16497045225873</v>
      </c>
      <c r="N6797" s="15">
        <f t="shared" si="425"/>
        <v>0</v>
      </c>
      <c r="O6797" s="36">
        <f t="shared" si="426"/>
        <v>0</v>
      </c>
      <c r="P6797" s="50">
        <v>0</v>
      </c>
      <c r="Q6797" s="50">
        <v>0</v>
      </c>
      <c r="R6797" s="42">
        <v>0</v>
      </c>
      <c r="S6797" s="42">
        <v>18.934510806614998</v>
      </c>
      <c r="T6797" s="42">
        <v>45.741857371182903</v>
      </c>
      <c r="U6797" s="15">
        <f t="shared" si="427"/>
        <v>0</v>
      </c>
    </row>
    <row r="6798" spans="6:21" x14ac:dyDescent="0.3">
      <c r="F6798" s="5">
        <f>Demand!C6798</f>
        <v>15.414426545557331</v>
      </c>
      <c r="G6798">
        <f>Irradiance!A6798*$B$2*'Technical Data'!$B$2</f>
        <v>0</v>
      </c>
      <c r="H6798" s="5">
        <f t="shared" si="424"/>
        <v>-15.414426545557331</v>
      </c>
      <c r="I6798" s="38">
        <v>0</v>
      </c>
      <c r="J6798" s="35">
        <f>IF(H6798&gt;0,MIN(H6798,($B$3-L6797)/'Technical Data'!$B$5),0)</f>
        <v>0</v>
      </c>
      <c r="K6798" s="15">
        <f>IF(H6798&lt;0,MIN(ABS(H6798),(L6797*'Technical Data'!$B$4)),0)</f>
        <v>15.414426545557331</v>
      </c>
      <c r="L6798" s="15">
        <f>L6797+J6798*'Technical Data'!$B$5-(K6798/'Technical Data'!$B$4)</f>
        <v>96.037829846083923</v>
      </c>
      <c r="N6798" s="15">
        <f t="shared" si="425"/>
        <v>0</v>
      </c>
      <c r="O6798" s="36">
        <f t="shared" si="426"/>
        <v>0</v>
      </c>
      <c r="P6798" s="50">
        <v>0</v>
      </c>
      <c r="Q6798" s="50">
        <v>0</v>
      </c>
      <c r="R6798" s="42">
        <v>0</v>
      </c>
      <c r="S6798" s="42">
        <v>15.4144265455573</v>
      </c>
      <c r="T6798" s="42">
        <v>28.614716765008101</v>
      </c>
      <c r="U6798" s="15">
        <f t="shared" si="427"/>
        <v>0</v>
      </c>
    </row>
    <row r="6799" spans="6:21" x14ac:dyDescent="0.3">
      <c r="F6799" s="5">
        <f>Demand!C6799</f>
        <v>11.737629818305178</v>
      </c>
      <c r="G6799">
        <f>Irradiance!A6799*$B$2*'Technical Data'!$B$2</f>
        <v>0</v>
      </c>
      <c r="H6799" s="5">
        <f t="shared" si="424"/>
        <v>-11.737629818305178</v>
      </c>
      <c r="I6799" s="38">
        <v>0</v>
      </c>
      <c r="J6799" s="35">
        <f>IF(H6799&gt;0,MIN(H6799,($B$3-L6798)/'Technical Data'!$B$5),0)</f>
        <v>0</v>
      </c>
      <c r="K6799" s="15">
        <f>IF(H6799&lt;0,MIN(ABS(H6799),(L6798*'Technical Data'!$B$4)),0)</f>
        <v>11.737629818305178</v>
      </c>
      <c r="L6799" s="15">
        <f>L6798+J6799*'Technical Data'!$B$5-(K6799/'Technical Data'!$B$4)</f>
        <v>82.996018936855947</v>
      </c>
      <c r="N6799" s="15">
        <f t="shared" si="425"/>
        <v>0</v>
      </c>
      <c r="O6799" s="36">
        <f t="shared" si="426"/>
        <v>0</v>
      </c>
      <c r="P6799" s="50">
        <v>0</v>
      </c>
      <c r="Q6799" s="50">
        <v>0</v>
      </c>
      <c r="R6799" s="42">
        <v>0</v>
      </c>
      <c r="S6799" s="42">
        <v>11.7376298183052</v>
      </c>
      <c r="T6799" s="42">
        <v>15.5729058557801</v>
      </c>
      <c r="U6799" s="15">
        <f t="shared" si="427"/>
        <v>0</v>
      </c>
    </row>
    <row r="6800" spans="6:21" x14ac:dyDescent="0.3">
      <c r="F6800" s="5">
        <f>Demand!C6800</f>
        <v>16.105749978485296</v>
      </c>
      <c r="G6800">
        <f>Irradiance!A6800*$B$2*'Technical Data'!$B$2</f>
        <v>6.6485307866963872</v>
      </c>
      <c r="H6800" s="5">
        <f t="shared" si="424"/>
        <v>-9.4572191917889086</v>
      </c>
      <c r="I6800" s="38">
        <v>2.0901347082832249</v>
      </c>
      <c r="J6800" s="35">
        <f>IF(H6800&gt;0,MIN(H6800,($B$3-L6799)/'Technical Data'!$B$5),0)</f>
        <v>0</v>
      </c>
      <c r="K6800" s="15">
        <f>IF(H6800&lt;0,MIN(ABS(H6800),(L6799*'Technical Data'!$B$4)),0)</f>
        <v>9.4572191917889086</v>
      </c>
      <c r="L6800" s="15">
        <f>L6799+J6800*'Technical Data'!$B$5-(K6800/'Technical Data'!$B$4)</f>
        <v>72.487997612646055</v>
      </c>
      <c r="N6800" s="15">
        <f t="shared" si="425"/>
        <v>6.6485307866963872</v>
      </c>
      <c r="O6800" s="36">
        <f t="shared" si="426"/>
        <v>0</v>
      </c>
      <c r="P6800" s="50">
        <v>0</v>
      </c>
      <c r="Q6800" s="50">
        <v>2.09013470828322</v>
      </c>
      <c r="R6800" s="42">
        <v>0</v>
      </c>
      <c r="S6800" s="42">
        <v>14.015615270202099</v>
      </c>
      <c r="T6800" s="42">
        <v>0</v>
      </c>
      <c r="U6800" s="15">
        <f t="shared" si="427"/>
        <v>6.6485307866963872</v>
      </c>
    </row>
    <row r="6801" spans="6:21" x14ac:dyDescent="0.3">
      <c r="F6801" s="5">
        <f>Demand!C6801</f>
        <v>19.950375521211846</v>
      </c>
      <c r="G6801">
        <f>Irradiance!A6801*$B$2*'Technical Data'!$B$2</f>
        <v>172.14087542904258</v>
      </c>
      <c r="H6801" s="5">
        <f t="shared" si="424"/>
        <v>152.19049990783074</v>
      </c>
      <c r="I6801" s="38">
        <v>54.116861302417483</v>
      </c>
      <c r="J6801" s="35">
        <f>IF(H6801&gt;0,MIN(H6801,($B$3-L6800)/'Technical Data'!$B$5),0)</f>
        <v>152.19049990783074</v>
      </c>
      <c r="K6801" s="15">
        <f>IF(H6801&lt;0,MIN(ABS(H6801),(L6800*'Technical Data'!$B$4)),0)</f>
        <v>0</v>
      </c>
      <c r="L6801" s="15">
        <f>L6800+J6801*'Technical Data'!$B$5-(K6801/'Technical Data'!$B$4)</f>
        <v>209.4594475296937</v>
      </c>
      <c r="N6801" s="15">
        <f t="shared" si="425"/>
        <v>19.950375521211839</v>
      </c>
      <c r="O6801" s="36">
        <f t="shared" si="426"/>
        <v>0</v>
      </c>
      <c r="P6801" s="50">
        <v>34.166485781205402</v>
      </c>
      <c r="Q6801" s="50">
        <v>19.9503755212118</v>
      </c>
      <c r="R6801" s="42">
        <v>0</v>
      </c>
      <c r="S6801" s="42">
        <v>0</v>
      </c>
      <c r="T6801" s="42">
        <v>0</v>
      </c>
      <c r="U6801" s="15">
        <f t="shared" si="427"/>
        <v>19.950375521211839</v>
      </c>
    </row>
    <row r="6802" spans="6:21" x14ac:dyDescent="0.3">
      <c r="F6802" s="5">
        <f>Demand!C6802</f>
        <v>26.300521892971187</v>
      </c>
      <c r="G6802">
        <f>Irradiance!A6802*$B$2*'Technical Data'!$B$2</f>
        <v>371.59679902993423</v>
      </c>
      <c r="H6802" s="5">
        <f t="shared" si="424"/>
        <v>345.29627713696306</v>
      </c>
      <c r="I6802" s="38">
        <v>116.8209025509142</v>
      </c>
      <c r="J6802" s="35">
        <f>IF(H6802&gt;0,MIN(H6802,($B$3-L6801)/'Technical Data'!$B$5),0)</f>
        <v>192.39977482537918</v>
      </c>
      <c r="K6802" s="15">
        <f>IF(H6802&lt;0,MIN(ABS(H6802),(L6801*'Technical Data'!$B$4)),0)</f>
        <v>0</v>
      </c>
      <c r="L6802" s="15">
        <f>L6801+J6802*'Technical Data'!$B$5-(K6802/'Technical Data'!$B$4)</f>
        <v>382.61924487253498</v>
      </c>
      <c r="N6802" s="15">
        <f t="shared" si="425"/>
        <v>179.19702420455505</v>
      </c>
      <c r="O6802" s="36">
        <f t="shared" si="426"/>
        <v>152.89650231158387</v>
      </c>
      <c r="P6802" s="50">
        <v>90.520380657942596</v>
      </c>
      <c r="Q6802" s="50">
        <v>26.300521892971201</v>
      </c>
      <c r="R6802" s="42">
        <v>0</v>
      </c>
      <c r="S6802" s="42">
        <v>0</v>
      </c>
      <c r="T6802" s="42">
        <v>0</v>
      </c>
      <c r="U6802" s="15">
        <f t="shared" si="427"/>
        <v>179.19702420455505</v>
      </c>
    </row>
    <row r="6803" spans="6:21" x14ac:dyDescent="0.3">
      <c r="F6803" s="5">
        <f>Demand!C6803</f>
        <v>31.07128532907273</v>
      </c>
      <c r="G6803">
        <f>Irradiance!A6803*$B$2*'Technical Data'!$B$2</f>
        <v>549.98569134286015</v>
      </c>
      <c r="H6803" s="5">
        <f t="shared" si="424"/>
        <v>518.91440601378747</v>
      </c>
      <c r="I6803" s="38">
        <v>172.90198683220029</v>
      </c>
      <c r="J6803" s="35">
        <f>IF(H6803&gt;0,MIN(H6803,($B$3-L6802)/'Technical Data'!$B$5),0)</f>
        <v>0</v>
      </c>
      <c r="K6803" s="15">
        <f>IF(H6803&lt;0,MIN(ABS(H6803),(L6802*'Technical Data'!$B$4)),0)</f>
        <v>0</v>
      </c>
      <c r="L6803" s="15">
        <f>L6802+J6803*'Technical Data'!$B$5-(K6803/'Technical Data'!$B$4)</f>
        <v>382.61924487253498</v>
      </c>
      <c r="N6803" s="15">
        <f t="shared" si="425"/>
        <v>549.98569134286015</v>
      </c>
      <c r="O6803" s="36">
        <f t="shared" si="426"/>
        <v>518.91440601378747</v>
      </c>
      <c r="P6803" s="50">
        <v>141.83070150312699</v>
      </c>
      <c r="Q6803" s="50">
        <v>31.071285329072701</v>
      </c>
      <c r="R6803" s="42">
        <v>0</v>
      </c>
      <c r="S6803" s="42">
        <v>0</v>
      </c>
      <c r="T6803" s="42">
        <v>0</v>
      </c>
      <c r="U6803" s="15">
        <f t="shared" si="427"/>
        <v>549.98569134286015</v>
      </c>
    </row>
    <row r="6804" spans="6:21" x14ac:dyDescent="0.3">
      <c r="F6804" s="5">
        <f>Demand!C6804</f>
        <v>33.243541012236534</v>
      </c>
      <c r="G6804">
        <f>Irradiance!A6804*$B$2*'Technical Data'!$B$2</f>
        <v>683.19661541847563</v>
      </c>
      <c r="H6804" s="5">
        <f t="shared" si="424"/>
        <v>649.95307440623912</v>
      </c>
      <c r="I6804" s="38">
        <v>214.7802280355136</v>
      </c>
      <c r="J6804" s="35">
        <f>IF(H6804&gt;0,MIN(H6804,($B$3-L6803)/'Technical Data'!$B$5),0)</f>
        <v>0</v>
      </c>
      <c r="K6804" s="15">
        <f>IF(H6804&lt;0,MIN(ABS(H6804),(L6803*'Technical Data'!$B$4)),0)</f>
        <v>0</v>
      </c>
      <c r="L6804" s="15">
        <f>L6803+J6804*'Technical Data'!$B$5-(K6804/'Technical Data'!$B$4)</f>
        <v>382.61924487253498</v>
      </c>
      <c r="N6804" s="15">
        <f t="shared" si="425"/>
        <v>683.19661541847563</v>
      </c>
      <c r="O6804" s="36">
        <f t="shared" si="426"/>
        <v>649.95307440623912</v>
      </c>
      <c r="P6804" s="50">
        <v>181.53668702327599</v>
      </c>
      <c r="Q6804" s="50">
        <v>33.243541012236498</v>
      </c>
      <c r="R6804" s="42">
        <v>0</v>
      </c>
      <c r="S6804" s="42">
        <v>0</v>
      </c>
      <c r="T6804" s="42">
        <v>0</v>
      </c>
      <c r="U6804" s="15">
        <f t="shared" si="427"/>
        <v>683.19661541847563</v>
      </c>
    </row>
    <row r="6805" spans="6:21" x14ac:dyDescent="0.3">
      <c r="F6805" s="5">
        <f>Demand!C6805</f>
        <v>33.926430872735239</v>
      </c>
      <c r="G6805">
        <f>Irradiance!A6805*$B$2*'Technical Data'!$B$2</f>
        <v>761.45703202814275</v>
      </c>
      <c r="H6805" s="5">
        <f t="shared" si="424"/>
        <v>727.53060115540757</v>
      </c>
      <c r="I6805" s="38">
        <v>239.3833799631366</v>
      </c>
      <c r="J6805" s="35">
        <f>IF(H6805&gt;0,MIN(H6805,($B$3-L6804)/'Technical Data'!$B$5),0)</f>
        <v>0</v>
      </c>
      <c r="K6805" s="15">
        <f>IF(H6805&lt;0,MIN(ABS(H6805),(L6804*'Technical Data'!$B$4)),0)</f>
        <v>0</v>
      </c>
      <c r="L6805" s="15">
        <f>L6804+J6805*'Technical Data'!$B$5-(K6805/'Technical Data'!$B$4)</f>
        <v>382.61924487253498</v>
      </c>
      <c r="N6805" s="15">
        <f t="shared" si="425"/>
        <v>761.45703202814275</v>
      </c>
      <c r="O6805" s="36">
        <f t="shared" si="426"/>
        <v>727.53060115540757</v>
      </c>
      <c r="P6805" s="50">
        <v>205.456949090401</v>
      </c>
      <c r="Q6805" s="50">
        <v>33.926430872735203</v>
      </c>
      <c r="R6805" s="42">
        <v>0</v>
      </c>
      <c r="S6805" s="42">
        <v>0</v>
      </c>
      <c r="T6805" s="42">
        <v>0</v>
      </c>
      <c r="U6805" s="15">
        <f t="shared" si="427"/>
        <v>761.45703202814275</v>
      </c>
    </row>
    <row r="6806" spans="6:21" x14ac:dyDescent="0.3">
      <c r="F6806" s="5">
        <f>Demand!C6806</f>
        <v>35.368776979539426</v>
      </c>
      <c r="G6806">
        <f>Irradiance!A6806*$B$2*'Technical Data'!$B$2</f>
        <v>783.80570780511016</v>
      </c>
      <c r="H6806" s="5">
        <f t="shared" si="424"/>
        <v>748.4369308255707</v>
      </c>
      <c r="I6806" s="38">
        <v>246.4092544644742</v>
      </c>
      <c r="J6806" s="35">
        <f>IF(H6806&gt;0,MIN(H6806,($B$3-L6805)/'Technical Data'!$B$5),0)</f>
        <v>0</v>
      </c>
      <c r="K6806" s="15">
        <f>IF(H6806&lt;0,MIN(ABS(H6806),(L6805*'Technical Data'!$B$4)),0)</f>
        <v>0</v>
      </c>
      <c r="L6806" s="15">
        <f>L6805+J6806*'Technical Data'!$B$5-(K6806/'Technical Data'!$B$4)</f>
        <v>382.61924487253498</v>
      </c>
      <c r="N6806" s="15">
        <f t="shared" si="425"/>
        <v>783.80570780511016</v>
      </c>
      <c r="O6806" s="36">
        <f t="shared" si="426"/>
        <v>748.4369308255707</v>
      </c>
      <c r="P6806" s="50">
        <v>211.040477484934</v>
      </c>
      <c r="Q6806" s="50">
        <v>35.368776979539398</v>
      </c>
      <c r="R6806" s="42">
        <v>0</v>
      </c>
      <c r="S6806" s="42">
        <v>0</v>
      </c>
      <c r="T6806" s="42">
        <v>0</v>
      </c>
      <c r="U6806" s="15">
        <f t="shared" si="427"/>
        <v>783.80570780511016</v>
      </c>
    </row>
    <row r="6807" spans="6:21" x14ac:dyDescent="0.3">
      <c r="F6807" s="5">
        <f>Demand!C6807</f>
        <v>34.168540679650661</v>
      </c>
      <c r="G6807">
        <f>Irradiance!A6807*$B$2*'Technical Data'!$B$2</f>
        <v>752.08500670231786</v>
      </c>
      <c r="H6807" s="5">
        <f t="shared" si="424"/>
        <v>717.91646602266724</v>
      </c>
      <c r="I6807" s="38">
        <v>236.4370454948338</v>
      </c>
      <c r="J6807" s="35">
        <f>IF(H6807&gt;0,MIN(H6807,($B$3-L6806)/'Technical Data'!$B$5),0)</f>
        <v>0</v>
      </c>
      <c r="K6807" s="15">
        <f>IF(H6807&lt;0,MIN(ABS(H6807),(L6806*'Technical Data'!$B$4)),0)</f>
        <v>0</v>
      </c>
      <c r="L6807" s="15">
        <f>L6806+J6807*'Technical Data'!$B$5-(K6807/'Technical Data'!$B$4)</f>
        <v>382.61924487253498</v>
      </c>
      <c r="N6807" s="15">
        <f t="shared" si="425"/>
        <v>752.08500670231786</v>
      </c>
      <c r="O6807" s="36">
        <f t="shared" si="426"/>
        <v>717.91646602266724</v>
      </c>
      <c r="P6807" s="50">
        <v>185.18254767192599</v>
      </c>
      <c r="Q6807" s="50">
        <v>34.168540679650697</v>
      </c>
      <c r="R6807" s="42">
        <v>17.085957143255499</v>
      </c>
      <c r="S6807" s="42">
        <v>0</v>
      </c>
      <c r="T6807" s="42">
        <v>15.37736142893</v>
      </c>
      <c r="U6807" s="15">
        <f t="shared" si="427"/>
        <v>752.08500670231786</v>
      </c>
    </row>
    <row r="6808" spans="6:21" x14ac:dyDescent="0.3">
      <c r="F6808" s="5">
        <f>Demand!C6808</f>
        <v>35.115900492440474</v>
      </c>
      <c r="G6808">
        <f>Irradiance!A6808*$B$2*'Technical Data'!$B$2</f>
        <v>660.68773408038317</v>
      </c>
      <c r="H6808" s="5">
        <f t="shared" si="424"/>
        <v>625.57183358794271</v>
      </c>
      <c r="I6808" s="38">
        <v>207.70398884241021</v>
      </c>
      <c r="J6808" s="35">
        <f>IF(H6808&gt;0,MIN(H6808,($B$3-L6807)/'Technical Data'!$B$5),0)</f>
        <v>0</v>
      </c>
      <c r="K6808" s="15">
        <f>IF(H6808&lt;0,MIN(ABS(H6808),(L6807*'Technical Data'!$B$4)),0)</f>
        <v>0</v>
      </c>
      <c r="L6808" s="15">
        <f>L6807+J6808*'Technical Data'!$B$5-(K6808/'Technical Data'!$B$4)</f>
        <v>382.61924487253498</v>
      </c>
      <c r="N6808" s="15">
        <f t="shared" si="425"/>
        <v>660.68773408038317</v>
      </c>
      <c r="O6808" s="36">
        <f t="shared" si="426"/>
        <v>625.57183358794271</v>
      </c>
      <c r="P6808" s="50">
        <v>0</v>
      </c>
      <c r="Q6808" s="50">
        <v>35.115900492440502</v>
      </c>
      <c r="R6808" s="42">
        <v>172.58808834996901</v>
      </c>
      <c r="S6808" s="42">
        <v>0</v>
      </c>
      <c r="T6808" s="42">
        <v>170.70664094390199</v>
      </c>
      <c r="U6808" s="15">
        <f t="shared" si="427"/>
        <v>660.68773408038317</v>
      </c>
    </row>
    <row r="6809" spans="6:21" x14ac:dyDescent="0.3">
      <c r="F6809" s="5">
        <f>Demand!C6809</f>
        <v>40.493835473921294</v>
      </c>
      <c r="G6809">
        <f>Irradiance!A6809*$B$2*'Technical Data'!$B$2</f>
        <v>517.38385965387909</v>
      </c>
      <c r="H6809" s="5">
        <f t="shared" si="424"/>
        <v>476.89002417995778</v>
      </c>
      <c r="I6809" s="38">
        <v>162.65277205784761</v>
      </c>
      <c r="J6809" s="35">
        <f>IF(H6809&gt;0,MIN(H6809,($B$3-L6808)/'Technical Data'!$B$5),0)</f>
        <v>0</v>
      </c>
      <c r="K6809" s="15">
        <f>IF(H6809&lt;0,MIN(ABS(H6809),(L6808*'Technical Data'!$B$4)),0)</f>
        <v>0</v>
      </c>
      <c r="L6809" s="15">
        <f>L6808+J6809*'Technical Data'!$B$5-(K6809/'Technical Data'!$B$4)</f>
        <v>382.61924487253498</v>
      </c>
      <c r="N6809" s="15">
        <f t="shared" si="425"/>
        <v>517.38385965387909</v>
      </c>
      <c r="O6809" s="36">
        <f t="shared" si="426"/>
        <v>476.89002417995778</v>
      </c>
      <c r="P6809" s="50">
        <v>0</v>
      </c>
      <c r="Q6809" s="50">
        <v>40.493835473921301</v>
      </c>
      <c r="R6809" s="42">
        <v>122.15893658392601</v>
      </c>
      <c r="S6809" s="42">
        <v>0</v>
      </c>
      <c r="T6809" s="42">
        <v>280.64968386943502</v>
      </c>
      <c r="U6809" s="15">
        <f t="shared" si="427"/>
        <v>517.38385965387909</v>
      </c>
    </row>
    <row r="6810" spans="6:21" x14ac:dyDescent="0.3">
      <c r="F6810" s="5">
        <f>Demand!C6810</f>
        <v>46.289673397026448</v>
      </c>
      <c r="G6810">
        <f>Irradiance!A6810*$B$2*'Technical Data'!$B$2</f>
        <v>332.98725879875758</v>
      </c>
      <c r="H6810" s="5">
        <f t="shared" si="424"/>
        <v>286.69758540173115</v>
      </c>
      <c r="I6810" s="38">
        <v>104.6830118353418</v>
      </c>
      <c r="J6810" s="35">
        <f>IF(H6810&gt;0,MIN(H6810,($B$3-L6809)/'Technical Data'!$B$5),0)</f>
        <v>0</v>
      </c>
      <c r="K6810" s="15">
        <f>IF(H6810&lt;0,MIN(ABS(H6810),(L6809*'Technical Data'!$B$4)),0)</f>
        <v>0</v>
      </c>
      <c r="L6810" s="15">
        <f>L6809+J6810*'Technical Data'!$B$5-(K6810/'Technical Data'!$B$4)</f>
        <v>382.61924487253498</v>
      </c>
      <c r="N6810" s="15">
        <f t="shared" si="425"/>
        <v>332.98725879875758</v>
      </c>
      <c r="O6810" s="36">
        <f t="shared" si="426"/>
        <v>286.69758540173115</v>
      </c>
      <c r="P6810" s="50">
        <v>0</v>
      </c>
      <c r="Q6810" s="50">
        <v>46.289673397026498</v>
      </c>
      <c r="R6810" s="42">
        <v>58.393338438314998</v>
      </c>
      <c r="S6810" s="42">
        <v>0</v>
      </c>
      <c r="T6810" s="42">
        <v>333.20368846391898</v>
      </c>
      <c r="U6810" s="15">
        <f t="shared" si="427"/>
        <v>332.98725879875758</v>
      </c>
    </row>
    <row r="6811" spans="6:21" x14ac:dyDescent="0.3">
      <c r="F6811" s="5">
        <f>Demand!C6811</f>
        <v>46.767771434630347</v>
      </c>
      <c r="G6811">
        <f>Irradiance!A6811*$B$2*'Technical Data'!$B$2</f>
        <v>132.32979348942686</v>
      </c>
      <c r="H6811" s="5">
        <f t="shared" si="424"/>
        <v>85.562022054796515</v>
      </c>
      <c r="I6811" s="38">
        <v>41.601235398601062</v>
      </c>
      <c r="J6811" s="35">
        <f>IF(H6811&gt;0,MIN(H6811,($B$3-L6810)/'Technical Data'!$B$5),0)</f>
        <v>0</v>
      </c>
      <c r="K6811" s="15">
        <f>IF(H6811&lt;0,MIN(ABS(H6811),(L6810*'Technical Data'!$B$4)),0)</f>
        <v>0</v>
      </c>
      <c r="L6811" s="15">
        <f>L6810+J6811*'Technical Data'!$B$5-(K6811/'Technical Data'!$B$4)</f>
        <v>382.61924487253498</v>
      </c>
      <c r="N6811" s="15">
        <f t="shared" si="425"/>
        <v>132.32979348942686</v>
      </c>
      <c r="O6811" s="36">
        <f t="shared" si="426"/>
        <v>85.562022054796515</v>
      </c>
      <c r="P6811" s="50">
        <v>0</v>
      </c>
      <c r="Q6811" s="50">
        <v>41.601235398600899</v>
      </c>
      <c r="R6811" s="42">
        <v>0</v>
      </c>
      <c r="S6811" s="42">
        <v>5.1665360360293899</v>
      </c>
      <c r="T6811" s="42">
        <v>327.46309286833099</v>
      </c>
      <c r="U6811" s="15">
        <f t="shared" si="427"/>
        <v>132.32979348942686</v>
      </c>
    </row>
    <row r="6812" spans="6:21" x14ac:dyDescent="0.3">
      <c r="F6812" s="5">
        <f>Demand!C6812</f>
        <v>41.118683484786189</v>
      </c>
      <c r="G6812">
        <f>Irradiance!A6812*$B$2*'Technical Data'!$B$2</f>
        <v>1.8423639529399625</v>
      </c>
      <c r="H6812" s="5">
        <f t="shared" si="424"/>
        <v>-39.276319531846227</v>
      </c>
      <c r="I6812" s="38">
        <v>0.5791939553073997</v>
      </c>
      <c r="J6812" s="35">
        <f>IF(H6812&gt;0,MIN(H6812,($B$3-L6811)/'Technical Data'!$B$5),0)</f>
        <v>0</v>
      </c>
      <c r="K6812" s="15">
        <f>IF(H6812&lt;0,MIN(ABS(H6812),(L6811*'Technical Data'!$B$4)),0)</f>
        <v>39.276319531846227</v>
      </c>
      <c r="L6812" s="15">
        <f>L6811+J6812*'Technical Data'!$B$5-(K6812/'Technical Data'!$B$4)</f>
        <v>338.97888983715029</v>
      </c>
      <c r="N6812" s="15">
        <f t="shared" si="425"/>
        <v>1.8423639529399625</v>
      </c>
      <c r="O6812" s="36">
        <f t="shared" si="426"/>
        <v>0</v>
      </c>
      <c r="P6812" s="50">
        <v>0</v>
      </c>
      <c r="Q6812" s="50">
        <v>0.57919395530739803</v>
      </c>
      <c r="R6812" s="42">
        <v>0</v>
      </c>
      <c r="S6812" s="42">
        <v>40.5394895294788</v>
      </c>
      <c r="T6812" s="42">
        <v>282.41921561335403</v>
      </c>
      <c r="U6812" s="15">
        <f t="shared" si="427"/>
        <v>1.8423639529399625</v>
      </c>
    </row>
    <row r="6813" spans="6:21" x14ac:dyDescent="0.3">
      <c r="F6813" s="5">
        <f>Demand!C6813</f>
        <v>30.670752484741968</v>
      </c>
      <c r="G6813">
        <f>Irradiance!A6813*$B$2*'Technical Data'!$B$2</f>
        <v>0</v>
      </c>
      <c r="H6813" s="5">
        <f t="shared" si="424"/>
        <v>-30.670752484741968</v>
      </c>
      <c r="I6813" s="38">
        <v>0</v>
      </c>
      <c r="J6813" s="35">
        <f>IF(H6813&gt;0,MIN(H6813,($B$3-L6812)/'Technical Data'!$B$5),0)</f>
        <v>0</v>
      </c>
      <c r="K6813" s="15">
        <f>IF(H6813&lt;0,MIN(ABS(H6813),(L6812*'Technical Data'!$B$4)),0)</f>
        <v>30.670752484741968</v>
      </c>
      <c r="L6813" s="15">
        <f>L6812+J6813*'Technical Data'!$B$5-(K6813/'Technical Data'!$B$4)</f>
        <v>304.90027596521475</v>
      </c>
      <c r="N6813" s="15">
        <f t="shared" si="425"/>
        <v>0</v>
      </c>
      <c r="O6813" s="36">
        <f t="shared" si="426"/>
        <v>0</v>
      </c>
      <c r="P6813" s="50">
        <v>0</v>
      </c>
      <c r="Q6813" s="50">
        <v>0</v>
      </c>
      <c r="R6813" s="42">
        <v>0</v>
      </c>
      <c r="S6813" s="42">
        <v>30.670752484742</v>
      </c>
      <c r="T6813" s="42">
        <v>248.34060174141899</v>
      </c>
      <c r="U6813" s="15">
        <f t="shared" si="427"/>
        <v>0</v>
      </c>
    </row>
    <row r="6814" spans="6:21" x14ac:dyDescent="0.3">
      <c r="F6814" s="5">
        <f>Demand!C6814</f>
        <v>23.361535002938691</v>
      </c>
      <c r="G6814">
        <f>Irradiance!A6814*$B$2*'Technical Data'!$B$2</f>
        <v>0</v>
      </c>
      <c r="H6814" s="5">
        <f t="shared" si="424"/>
        <v>-23.361535002938691</v>
      </c>
      <c r="I6814" s="38">
        <v>0</v>
      </c>
      <c r="J6814" s="35">
        <f>IF(H6814&gt;0,MIN(H6814,($B$3-L6813)/'Technical Data'!$B$5),0)</f>
        <v>0</v>
      </c>
      <c r="K6814" s="15">
        <f>IF(H6814&lt;0,MIN(ABS(H6814),(L6813*'Technical Data'!$B$4)),0)</f>
        <v>23.361535002938691</v>
      </c>
      <c r="L6814" s="15">
        <f>L6813+J6814*'Technical Data'!$B$5-(K6814/'Technical Data'!$B$4)</f>
        <v>278.94301485083844</v>
      </c>
      <c r="N6814" s="15">
        <f t="shared" si="425"/>
        <v>0</v>
      </c>
      <c r="O6814" s="36">
        <f t="shared" si="426"/>
        <v>0</v>
      </c>
      <c r="P6814" s="50">
        <v>0</v>
      </c>
      <c r="Q6814" s="50">
        <v>0</v>
      </c>
      <c r="R6814" s="42">
        <v>0</v>
      </c>
      <c r="S6814" s="42">
        <v>23.361535002938702</v>
      </c>
      <c r="T6814" s="42">
        <v>222.383340627043</v>
      </c>
      <c r="U6814" s="15">
        <f t="shared" si="427"/>
        <v>0</v>
      </c>
    </row>
    <row r="6815" spans="6:21" x14ac:dyDescent="0.3">
      <c r="F6815" s="5">
        <f>Demand!C6815</f>
        <v>23.694124795974531</v>
      </c>
      <c r="G6815">
        <f>Irradiance!A6815*$B$2*'Technical Data'!$B$2</f>
        <v>0</v>
      </c>
      <c r="H6815" s="5">
        <f t="shared" si="424"/>
        <v>-23.694124795974531</v>
      </c>
      <c r="I6815" s="38">
        <v>0</v>
      </c>
      <c r="J6815" s="35">
        <f>IF(H6815&gt;0,MIN(H6815,($B$3-L6814)/'Technical Data'!$B$5),0)</f>
        <v>0</v>
      </c>
      <c r="K6815" s="15">
        <f>IF(H6815&lt;0,MIN(ABS(H6815),(L6814*'Technical Data'!$B$4)),0)</f>
        <v>23.694124795974531</v>
      </c>
      <c r="L6815" s="15">
        <f>L6814+J6815*'Technical Data'!$B$5-(K6815/'Technical Data'!$B$4)</f>
        <v>252.61620952197785</v>
      </c>
      <c r="N6815" s="15">
        <f t="shared" si="425"/>
        <v>0</v>
      </c>
      <c r="O6815" s="36">
        <f t="shared" si="426"/>
        <v>0</v>
      </c>
      <c r="P6815" s="50">
        <v>0</v>
      </c>
      <c r="Q6815" s="50">
        <v>0</v>
      </c>
      <c r="R6815" s="42">
        <v>0</v>
      </c>
      <c r="S6815" s="42">
        <v>23.694124795974499</v>
      </c>
      <c r="T6815" s="42">
        <v>196.05653529818201</v>
      </c>
      <c r="U6815" s="15">
        <f t="shared" si="427"/>
        <v>0</v>
      </c>
    </row>
    <row r="6816" spans="6:21" x14ac:dyDescent="0.3">
      <c r="F6816" s="5">
        <f>Demand!C6816</f>
        <v>24.276849185561982</v>
      </c>
      <c r="G6816">
        <f>Irradiance!A6816*$B$2*'Technical Data'!$B$2</f>
        <v>0</v>
      </c>
      <c r="H6816" s="5">
        <f t="shared" si="424"/>
        <v>-24.276849185561982</v>
      </c>
      <c r="I6816" s="38">
        <v>0</v>
      </c>
      <c r="J6816" s="35">
        <f>IF(H6816&gt;0,MIN(H6816,($B$3-L6815)/'Technical Data'!$B$5),0)</f>
        <v>0</v>
      </c>
      <c r="K6816" s="15">
        <f>IF(H6816&lt;0,MIN(ABS(H6816),(L6815*'Technical Data'!$B$4)),0)</f>
        <v>24.276849185561982</v>
      </c>
      <c r="L6816" s="15">
        <f>L6815+J6816*'Technical Data'!$B$5-(K6816/'Technical Data'!$B$4)</f>
        <v>225.64193264913121</v>
      </c>
      <c r="N6816" s="15">
        <f t="shared" si="425"/>
        <v>0</v>
      </c>
      <c r="O6816" s="36">
        <f t="shared" si="426"/>
        <v>0</v>
      </c>
      <c r="P6816" s="50">
        <v>0</v>
      </c>
      <c r="Q6816" s="50">
        <v>0</v>
      </c>
      <c r="R6816" s="42">
        <v>0</v>
      </c>
      <c r="S6816" s="42">
        <v>24.276849185562</v>
      </c>
      <c r="T6816" s="42">
        <v>169.082258425335</v>
      </c>
      <c r="U6816" s="15">
        <f t="shared" si="427"/>
        <v>0</v>
      </c>
    </row>
    <row r="6817" spans="6:21" x14ac:dyDescent="0.3">
      <c r="F6817" s="5">
        <f>Demand!C6817</f>
        <v>24.556155241846803</v>
      </c>
      <c r="G6817">
        <f>Irradiance!A6817*$B$2*'Technical Data'!$B$2</f>
        <v>0</v>
      </c>
      <c r="H6817" s="5">
        <f t="shared" si="424"/>
        <v>-24.556155241846803</v>
      </c>
      <c r="I6817" s="38">
        <v>0</v>
      </c>
      <c r="J6817" s="35">
        <f>IF(H6817&gt;0,MIN(H6817,($B$3-L6816)/'Technical Data'!$B$5),0)</f>
        <v>0</v>
      </c>
      <c r="K6817" s="15">
        <f>IF(H6817&lt;0,MIN(ABS(H6817),(L6816*'Technical Data'!$B$4)),0)</f>
        <v>24.556155241846803</v>
      </c>
      <c r="L6817" s="15">
        <f>L6816+J6817*'Technical Data'!$B$5-(K6817/'Technical Data'!$B$4)</f>
        <v>198.35731571374586</v>
      </c>
      <c r="N6817" s="15">
        <f t="shared" si="425"/>
        <v>0</v>
      </c>
      <c r="O6817" s="36">
        <f t="shared" si="426"/>
        <v>0</v>
      </c>
      <c r="P6817" s="50">
        <v>0</v>
      </c>
      <c r="Q6817" s="50">
        <v>0</v>
      </c>
      <c r="R6817" s="42">
        <v>0</v>
      </c>
      <c r="S6817" s="42">
        <v>24.556155241846799</v>
      </c>
      <c r="T6817" s="42">
        <v>141.79764148995</v>
      </c>
      <c r="U6817" s="15">
        <f t="shared" si="427"/>
        <v>0</v>
      </c>
    </row>
    <row r="6818" spans="6:21" x14ac:dyDescent="0.3">
      <c r="F6818" s="5">
        <f>Demand!C6818</f>
        <v>24.086082161956142</v>
      </c>
      <c r="G6818">
        <f>Irradiance!A6818*$B$2*'Technical Data'!$B$2</f>
        <v>0</v>
      </c>
      <c r="H6818" s="5">
        <f t="shared" si="424"/>
        <v>-24.086082161956142</v>
      </c>
      <c r="I6818" s="38">
        <v>0</v>
      </c>
      <c r="J6818" s="35">
        <f>IF(H6818&gt;0,MIN(H6818,($B$3-L6817)/'Technical Data'!$B$5),0)</f>
        <v>0</v>
      </c>
      <c r="K6818" s="15">
        <f>IF(H6818&lt;0,MIN(ABS(H6818),(L6817*'Technical Data'!$B$4)),0)</f>
        <v>24.086082161956142</v>
      </c>
      <c r="L6818" s="15">
        <f>L6817+J6818*'Technical Data'!$B$5-(K6818/'Technical Data'!$B$4)</f>
        <v>171.59500220046127</v>
      </c>
      <c r="N6818" s="15">
        <f t="shared" si="425"/>
        <v>0</v>
      </c>
      <c r="O6818" s="36">
        <f t="shared" si="426"/>
        <v>0</v>
      </c>
      <c r="P6818" s="50">
        <v>0</v>
      </c>
      <c r="Q6818" s="50">
        <v>0</v>
      </c>
      <c r="R6818" s="42">
        <v>0</v>
      </c>
      <c r="S6818" s="42">
        <v>24.086082161956099</v>
      </c>
      <c r="T6818" s="42">
        <v>115.035327976665</v>
      </c>
      <c r="U6818" s="15">
        <f t="shared" si="427"/>
        <v>0</v>
      </c>
    </row>
    <row r="6819" spans="6:21" x14ac:dyDescent="0.3">
      <c r="F6819" s="5">
        <f>Demand!C6819</f>
        <v>22.62939207702944</v>
      </c>
      <c r="G6819">
        <f>Irradiance!A6819*$B$2*'Technical Data'!$B$2</f>
        <v>0</v>
      </c>
      <c r="H6819" s="5">
        <f t="shared" si="424"/>
        <v>-22.62939207702944</v>
      </c>
      <c r="I6819" s="38">
        <v>0</v>
      </c>
      <c r="J6819" s="35">
        <f>IF(H6819&gt;0,MIN(H6819,($B$3-L6818)/'Technical Data'!$B$5),0)</f>
        <v>0</v>
      </c>
      <c r="K6819" s="15">
        <f>IF(H6819&lt;0,MIN(ABS(H6819),(L6818*'Technical Data'!$B$4)),0)</f>
        <v>22.62939207702944</v>
      </c>
      <c r="L6819" s="15">
        <f>L6818+J6819*'Technical Data'!$B$5-(K6819/'Technical Data'!$B$4)</f>
        <v>146.45123322598411</v>
      </c>
      <c r="N6819" s="15">
        <f t="shared" si="425"/>
        <v>0</v>
      </c>
      <c r="O6819" s="36">
        <f t="shared" si="426"/>
        <v>0</v>
      </c>
      <c r="P6819" s="50">
        <v>0</v>
      </c>
      <c r="Q6819" s="50">
        <v>0</v>
      </c>
      <c r="R6819" s="42">
        <v>0</v>
      </c>
      <c r="S6819" s="42">
        <v>22.629392077029401</v>
      </c>
      <c r="T6819" s="42">
        <v>89.891559002188202</v>
      </c>
      <c r="U6819" s="15">
        <f t="shared" si="427"/>
        <v>0</v>
      </c>
    </row>
    <row r="6820" spans="6:21" x14ac:dyDescent="0.3">
      <c r="F6820" s="5">
        <f>Demand!C6820</f>
        <v>20.875767698938589</v>
      </c>
      <c r="G6820">
        <f>Irradiance!A6820*$B$2*'Technical Data'!$B$2</f>
        <v>0</v>
      </c>
      <c r="H6820" s="5">
        <f t="shared" si="424"/>
        <v>-20.875767698938589</v>
      </c>
      <c r="I6820" s="38">
        <v>0</v>
      </c>
      <c r="J6820" s="35">
        <f>IF(H6820&gt;0,MIN(H6820,($B$3-L6819)/'Technical Data'!$B$5),0)</f>
        <v>0</v>
      </c>
      <c r="K6820" s="15">
        <f>IF(H6820&lt;0,MIN(ABS(H6820),(L6819*'Technical Data'!$B$4)),0)</f>
        <v>20.875767698938589</v>
      </c>
      <c r="L6820" s="15">
        <f>L6819+J6820*'Technical Data'!$B$5-(K6820/'Technical Data'!$B$4)</f>
        <v>123.25593578271901</v>
      </c>
      <c r="N6820" s="15">
        <f t="shared" si="425"/>
        <v>0</v>
      </c>
      <c r="O6820" s="36">
        <f t="shared" si="426"/>
        <v>0</v>
      </c>
      <c r="P6820" s="50">
        <v>0</v>
      </c>
      <c r="Q6820" s="50">
        <v>0</v>
      </c>
      <c r="R6820" s="42">
        <v>0</v>
      </c>
      <c r="S6820" s="42">
        <v>20.875767698938599</v>
      </c>
      <c r="T6820" s="42">
        <v>66.696261558923098</v>
      </c>
      <c r="U6820" s="15">
        <f t="shared" si="427"/>
        <v>0</v>
      </c>
    </row>
    <row r="6821" spans="6:21" x14ac:dyDescent="0.3">
      <c r="F6821" s="5">
        <f>Demand!C6821</f>
        <v>18.93451080661497</v>
      </c>
      <c r="G6821">
        <f>Irradiance!A6821*$B$2*'Technical Data'!$B$2</f>
        <v>0</v>
      </c>
      <c r="H6821" s="5">
        <f t="shared" si="424"/>
        <v>-18.93451080661497</v>
      </c>
      <c r="I6821" s="38">
        <v>0</v>
      </c>
      <c r="J6821" s="35">
        <f>IF(H6821&gt;0,MIN(H6821,($B$3-L6820)/'Technical Data'!$B$5),0)</f>
        <v>0</v>
      </c>
      <c r="K6821" s="15">
        <f>IF(H6821&lt;0,MIN(ABS(H6821),(L6820*'Technical Data'!$B$4)),0)</f>
        <v>18.93451080661497</v>
      </c>
      <c r="L6821" s="15">
        <f>L6820+J6821*'Technical Data'!$B$5-(K6821/'Technical Data'!$B$4)</f>
        <v>102.21759044203571</v>
      </c>
      <c r="N6821" s="15">
        <f t="shared" si="425"/>
        <v>0</v>
      </c>
      <c r="O6821" s="36">
        <f t="shared" si="426"/>
        <v>0</v>
      </c>
      <c r="P6821" s="50">
        <v>0</v>
      </c>
      <c r="Q6821" s="50">
        <v>0</v>
      </c>
      <c r="R6821" s="42">
        <v>0</v>
      </c>
      <c r="S6821" s="42">
        <v>18.934510806614998</v>
      </c>
      <c r="T6821" s="42">
        <v>45.657916218239798</v>
      </c>
      <c r="U6821" s="15">
        <f t="shared" si="427"/>
        <v>0</v>
      </c>
    </row>
    <row r="6822" spans="6:21" x14ac:dyDescent="0.3">
      <c r="F6822" s="5">
        <f>Demand!C6822</f>
        <v>15.414426545557331</v>
      </c>
      <c r="G6822">
        <f>Irradiance!A6822*$B$2*'Technical Data'!$B$2</f>
        <v>0</v>
      </c>
      <c r="H6822" s="5">
        <f t="shared" si="424"/>
        <v>-15.414426545557331</v>
      </c>
      <c r="I6822" s="38">
        <v>0</v>
      </c>
      <c r="J6822" s="35">
        <f>IF(H6822&gt;0,MIN(H6822,($B$3-L6821)/'Technical Data'!$B$5),0)</f>
        <v>0</v>
      </c>
      <c r="K6822" s="15">
        <f>IF(H6822&lt;0,MIN(ABS(H6822),(L6821*'Technical Data'!$B$4)),0)</f>
        <v>15.414426545557331</v>
      </c>
      <c r="L6822" s="15">
        <f>L6821+J6822*'Technical Data'!$B$5-(K6822/'Technical Data'!$B$4)</f>
        <v>85.090449835860909</v>
      </c>
      <c r="N6822" s="15">
        <f t="shared" si="425"/>
        <v>0</v>
      </c>
      <c r="O6822" s="36">
        <f t="shared" si="426"/>
        <v>0</v>
      </c>
      <c r="P6822" s="50">
        <v>0</v>
      </c>
      <c r="Q6822" s="50">
        <v>0</v>
      </c>
      <c r="R6822" s="42">
        <v>0</v>
      </c>
      <c r="S6822" s="42">
        <v>15.4144265455573</v>
      </c>
      <c r="T6822" s="42">
        <v>28.530775612065</v>
      </c>
      <c r="U6822" s="15">
        <f t="shared" si="427"/>
        <v>0</v>
      </c>
    </row>
    <row r="6823" spans="6:21" x14ac:dyDescent="0.3">
      <c r="F6823" s="5">
        <f>Demand!C6823</f>
        <v>11.737629818305178</v>
      </c>
      <c r="G6823">
        <f>Irradiance!A6823*$B$2*'Technical Data'!$B$2</f>
        <v>0</v>
      </c>
      <c r="H6823" s="5">
        <f t="shared" si="424"/>
        <v>-11.737629818305178</v>
      </c>
      <c r="I6823" s="38">
        <v>0</v>
      </c>
      <c r="J6823" s="35">
        <f>IF(H6823&gt;0,MIN(H6823,($B$3-L6822)/'Technical Data'!$B$5),0)</f>
        <v>0</v>
      </c>
      <c r="K6823" s="15">
        <f>IF(H6823&lt;0,MIN(ABS(H6823),(L6822*'Technical Data'!$B$4)),0)</f>
        <v>11.737629818305178</v>
      </c>
      <c r="L6823" s="15">
        <f>L6822+J6823*'Technical Data'!$B$5-(K6823/'Technical Data'!$B$4)</f>
        <v>72.048638926632933</v>
      </c>
      <c r="N6823" s="15">
        <f t="shared" si="425"/>
        <v>0</v>
      </c>
      <c r="O6823" s="36">
        <f t="shared" si="426"/>
        <v>0</v>
      </c>
      <c r="P6823" s="50">
        <v>0</v>
      </c>
      <c r="Q6823" s="50">
        <v>0</v>
      </c>
      <c r="R6823" s="42">
        <v>0</v>
      </c>
      <c r="S6823" s="42">
        <v>11.7376298183052</v>
      </c>
      <c r="T6823" s="42">
        <v>15.488964702837</v>
      </c>
      <c r="U6823" s="15">
        <f t="shared" si="427"/>
        <v>0</v>
      </c>
    </row>
    <row r="6824" spans="6:21" x14ac:dyDescent="0.3">
      <c r="F6824" s="5">
        <f>Demand!C6824</f>
        <v>16.105749978485296</v>
      </c>
      <c r="G6824">
        <f>Irradiance!A6824*$B$2*'Technical Data'!$B$2</f>
        <v>6.8888391283842072</v>
      </c>
      <c r="H6824" s="5">
        <f t="shared" si="424"/>
        <v>-9.2169108501010886</v>
      </c>
      <c r="I6824" s="38">
        <v>2.1656817459320159</v>
      </c>
      <c r="J6824" s="35">
        <f>IF(H6824&gt;0,MIN(H6824,($B$3-L6823)/'Technical Data'!$B$5),0)</f>
        <v>0</v>
      </c>
      <c r="K6824" s="15">
        <f>IF(H6824&lt;0,MIN(ABS(H6824),(L6823*'Technical Data'!$B$4)),0)</f>
        <v>9.2169108501010886</v>
      </c>
      <c r="L6824" s="15">
        <f>L6823+J6824*'Technical Data'!$B$5-(K6824/'Technical Data'!$B$4)</f>
        <v>61.807626870965059</v>
      </c>
      <c r="N6824" s="15">
        <f t="shared" si="425"/>
        <v>6.8888391283842072</v>
      </c>
      <c r="O6824" s="36">
        <f t="shared" si="426"/>
        <v>0</v>
      </c>
      <c r="P6824" s="50">
        <v>0</v>
      </c>
      <c r="Q6824" s="50">
        <v>2.1656817459320101</v>
      </c>
      <c r="R6824" s="42">
        <v>0</v>
      </c>
      <c r="S6824" s="42">
        <v>13.940068232553299</v>
      </c>
      <c r="T6824" s="42">
        <v>-2.8178945702221899E-15</v>
      </c>
      <c r="U6824" s="15">
        <f t="shared" si="427"/>
        <v>6.8888391283842072</v>
      </c>
    </row>
    <row r="6825" spans="6:21" x14ac:dyDescent="0.3">
      <c r="F6825" s="5">
        <f>Demand!C6825</f>
        <v>19.950375521211846</v>
      </c>
      <c r="G6825">
        <f>Irradiance!A6825*$B$2*'Technical Data'!$B$2</f>
        <v>179.83074236305285</v>
      </c>
      <c r="H6825" s="5">
        <f t="shared" si="424"/>
        <v>159.88036684184101</v>
      </c>
      <c r="I6825" s="38">
        <v>56.534366507178802</v>
      </c>
      <c r="J6825" s="35">
        <f>IF(H6825&gt;0,MIN(H6825,($B$3-L6824)/'Technical Data'!$B$5),0)</f>
        <v>159.88036684184101</v>
      </c>
      <c r="K6825" s="15">
        <f>IF(H6825&lt;0,MIN(ABS(H6825),(L6824*'Technical Data'!$B$4)),0)</f>
        <v>0</v>
      </c>
      <c r="L6825" s="15">
        <f>L6824+J6825*'Technical Data'!$B$5-(K6825/'Technical Data'!$B$4)</f>
        <v>205.69995702862198</v>
      </c>
      <c r="N6825" s="15">
        <f t="shared" si="425"/>
        <v>19.950375521211839</v>
      </c>
      <c r="O6825" s="36">
        <f t="shared" si="426"/>
        <v>0</v>
      </c>
      <c r="P6825" s="50">
        <v>36.5839909859668</v>
      </c>
      <c r="Q6825" s="50">
        <v>19.9503755212118</v>
      </c>
      <c r="R6825" s="42">
        <v>0</v>
      </c>
      <c r="S6825" s="42">
        <v>-2.5361051131999699E-15</v>
      </c>
      <c r="T6825" s="42">
        <v>0</v>
      </c>
      <c r="U6825" s="15">
        <f t="shared" si="427"/>
        <v>19.950375521211839</v>
      </c>
    </row>
    <row r="6826" spans="6:21" x14ac:dyDescent="0.3">
      <c r="F6826" s="5">
        <f>Demand!C6826</f>
        <v>26.300521892971187</v>
      </c>
      <c r="G6826">
        <f>Irradiance!A6826*$B$2*'Technical Data'!$B$2</f>
        <v>394.66639983196501</v>
      </c>
      <c r="H6826" s="5">
        <f t="shared" si="424"/>
        <v>368.36587793899383</v>
      </c>
      <c r="I6826" s="38">
        <v>124.07341816519821</v>
      </c>
      <c r="J6826" s="35">
        <f>IF(H6826&gt;0,MIN(H6826,($B$3-L6825)/'Technical Data'!$B$5),0)</f>
        <v>196.57698649323666</v>
      </c>
      <c r="K6826" s="15">
        <f>IF(H6826&lt;0,MIN(ABS(H6826),(L6825*'Technical Data'!$B$4)),0)</f>
        <v>0</v>
      </c>
      <c r="L6826" s="15">
        <f>L6825+J6826*'Technical Data'!$B$5-(K6826/'Technical Data'!$B$4)</f>
        <v>382.61924487253498</v>
      </c>
      <c r="N6826" s="15">
        <f t="shared" si="425"/>
        <v>198.08941333872835</v>
      </c>
      <c r="O6826" s="36">
        <f t="shared" si="426"/>
        <v>171.78889144575717</v>
      </c>
      <c r="P6826" s="50">
        <v>97.772896272226603</v>
      </c>
      <c r="Q6826" s="50">
        <v>26.300521892971201</v>
      </c>
      <c r="R6826" s="42">
        <v>0</v>
      </c>
      <c r="S6826" s="42">
        <v>0</v>
      </c>
      <c r="T6826" s="42">
        <v>0</v>
      </c>
      <c r="U6826" s="15">
        <f t="shared" si="427"/>
        <v>198.08941333872835</v>
      </c>
    </row>
    <row r="6827" spans="6:21" x14ac:dyDescent="0.3">
      <c r="F6827" s="5">
        <f>Demand!C6827</f>
        <v>31.07128532907273</v>
      </c>
      <c r="G6827">
        <f>Irradiance!A6827*$B$2*'Technical Data'!$B$2</f>
        <v>585.95183981547075</v>
      </c>
      <c r="H6827" s="5">
        <f t="shared" si="424"/>
        <v>554.88055448639807</v>
      </c>
      <c r="I6827" s="38">
        <v>184.20886013363611</v>
      </c>
      <c r="J6827" s="35">
        <f>IF(H6827&gt;0,MIN(H6827,($B$3-L6826)/'Technical Data'!$B$5),0)</f>
        <v>0</v>
      </c>
      <c r="K6827" s="15">
        <f>IF(H6827&lt;0,MIN(ABS(H6827),(L6826*'Technical Data'!$B$4)),0)</f>
        <v>0</v>
      </c>
      <c r="L6827" s="15">
        <f>L6826+J6827*'Technical Data'!$B$5-(K6827/'Technical Data'!$B$4)</f>
        <v>382.61924487253498</v>
      </c>
      <c r="N6827" s="15">
        <f t="shared" si="425"/>
        <v>585.95183981547075</v>
      </c>
      <c r="O6827" s="36">
        <f t="shared" si="426"/>
        <v>554.88055448639807</v>
      </c>
      <c r="P6827" s="50">
        <v>153.137574804563</v>
      </c>
      <c r="Q6827" s="50">
        <v>31.071285329072701</v>
      </c>
      <c r="R6827" s="42">
        <v>0</v>
      </c>
      <c r="S6827" s="42">
        <v>0</v>
      </c>
      <c r="T6827" s="42">
        <v>0</v>
      </c>
      <c r="U6827" s="15">
        <f t="shared" si="427"/>
        <v>585.95183981547075</v>
      </c>
    </row>
    <row r="6828" spans="6:21" x14ac:dyDescent="0.3">
      <c r="F6828" s="5">
        <f>Demand!C6828</f>
        <v>33.243541012236534</v>
      </c>
      <c r="G6828">
        <f>Irradiance!A6828*$B$2*'Technical Data'!$B$2</f>
        <v>729.25571424197472</v>
      </c>
      <c r="H6828" s="5">
        <f t="shared" si="424"/>
        <v>696.01217322973821</v>
      </c>
      <c r="I6828" s="38">
        <v>229.26007691819859</v>
      </c>
      <c r="J6828" s="35">
        <f>IF(H6828&gt;0,MIN(H6828,($B$3-L6827)/'Technical Data'!$B$5),0)</f>
        <v>0</v>
      </c>
      <c r="K6828" s="15">
        <f>IF(H6828&lt;0,MIN(ABS(H6828),(L6827*'Technical Data'!$B$4)),0)</f>
        <v>0</v>
      </c>
      <c r="L6828" s="15">
        <f>L6827+J6828*'Technical Data'!$B$5-(K6828/'Technical Data'!$B$4)</f>
        <v>382.61924487253498</v>
      </c>
      <c r="N6828" s="15">
        <f t="shared" si="425"/>
        <v>729.25571424197472</v>
      </c>
      <c r="O6828" s="36">
        <f t="shared" si="426"/>
        <v>696.01217322973821</v>
      </c>
      <c r="P6828" s="50">
        <v>196.01653590596101</v>
      </c>
      <c r="Q6828" s="50">
        <v>33.243541012236498</v>
      </c>
      <c r="R6828" s="42">
        <v>0</v>
      </c>
      <c r="S6828" s="42">
        <v>0</v>
      </c>
      <c r="T6828" s="42">
        <v>0</v>
      </c>
      <c r="U6828" s="15">
        <f t="shared" si="427"/>
        <v>729.25571424197472</v>
      </c>
    </row>
    <row r="6829" spans="6:21" x14ac:dyDescent="0.3">
      <c r="F6829" s="5">
        <f>Demand!C6829</f>
        <v>33.926430872735239</v>
      </c>
      <c r="G6829">
        <f>Irradiance!A6829*$B$2*'Technical Data'!$B$2</f>
        <v>810.23962539077047</v>
      </c>
      <c r="H6829" s="5">
        <f t="shared" si="424"/>
        <v>776.31319451803529</v>
      </c>
      <c r="I6829" s="38">
        <v>254.71942860584119</v>
      </c>
      <c r="J6829" s="35">
        <f>IF(H6829&gt;0,MIN(H6829,($B$3-L6828)/'Technical Data'!$B$5),0)</f>
        <v>0</v>
      </c>
      <c r="K6829" s="15">
        <f>IF(H6829&lt;0,MIN(ABS(H6829),(L6828*'Technical Data'!$B$4)),0)</f>
        <v>0</v>
      </c>
      <c r="L6829" s="15">
        <f>L6828+J6829*'Technical Data'!$B$5-(K6829/'Technical Data'!$B$4)</f>
        <v>382.61924487253498</v>
      </c>
      <c r="N6829" s="15">
        <f t="shared" si="425"/>
        <v>810.23962539077047</v>
      </c>
      <c r="O6829" s="36">
        <f t="shared" si="426"/>
        <v>776.31319451803529</v>
      </c>
      <c r="P6829" s="50">
        <v>220.79299773310501</v>
      </c>
      <c r="Q6829" s="50">
        <v>33.926430872735203</v>
      </c>
      <c r="R6829" s="42">
        <v>0</v>
      </c>
      <c r="S6829" s="42">
        <v>0</v>
      </c>
      <c r="T6829" s="42">
        <v>0</v>
      </c>
      <c r="U6829" s="15">
        <f t="shared" si="427"/>
        <v>810.23962539077047</v>
      </c>
    </row>
    <row r="6830" spans="6:21" x14ac:dyDescent="0.3">
      <c r="F6830" s="5">
        <f>Demand!C6830</f>
        <v>35.368776979539426</v>
      </c>
      <c r="G6830">
        <f>Irradiance!A6830*$B$2*'Technical Data'!$B$2</f>
        <v>833.22912341223878</v>
      </c>
      <c r="H6830" s="5">
        <f t="shared" si="424"/>
        <v>797.86034643269932</v>
      </c>
      <c r="I6830" s="38">
        <v>261.94676187424233</v>
      </c>
      <c r="J6830" s="35">
        <f>IF(H6830&gt;0,MIN(H6830,($B$3-L6829)/'Technical Data'!$B$5),0)</f>
        <v>0</v>
      </c>
      <c r="K6830" s="15">
        <f>IF(H6830&lt;0,MIN(ABS(H6830),(L6829*'Technical Data'!$B$4)),0)</f>
        <v>0</v>
      </c>
      <c r="L6830" s="15">
        <f>L6829+J6830*'Technical Data'!$B$5-(K6830/'Technical Data'!$B$4)</f>
        <v>382.61924487253498</v>
      </c>
      <c r="N6830" s="15">
        <f t="shared" si="425"/>
        <v>833.22912341223878</v>
      </c>
      <c r="O6830" s="36">
        <f t="shared" si="426"/>
        <v>797.86034643269932</v>
      </c>
      <c r="P6830" s="50">
        <v>226.57798489470201</v>
      </c>
      <c r="Q6830" s="50">
        <v>35.368776979539398</v>
      </c>
      <c r="R6830" s="42">
        <v>0</v>
      </c>
      <c r="S6830" s="42">
        <v>0</v>
      </c>
      <c r="T6830" s="42">
        <v>0</v>
      </c>
      <c r="U6830" s="15">
        <f t="shared" si="427"/>
        <v>833.22912341223878</v>
      </c>
    </row>
    <row r="6831" spans="6:21" x14ac:dyDescent="0.3">
      <c r="F6831" s="5">
        <f>Demand!C6831</f>
        <v>34.168540679650661</v>
      </c>
      <c r="G6831">
        <f>Irradiance!A6831*$B$2*'Technical Data'!$B$2</f>
        <v>796.5420499145647</v>
      </c>
      <c r="H6831" s="5">
        <f t="shared" si="424"/>
        <v>762.37350923491408</v>
      </c>
      <c r="I6831" s="38">
        <v>250.41324745986009</v>
      </c>
      <c r="J6831" s="35">
        <f>IF(H6831&gt;0,MIN(H6831,($B$3-L6830)/'Technical Data'!$B$5),0)</f>
        <v>0</v>
      </c>
      <c r="K6831" s="15">
        <f>IF(H6831&lt;0,MIN(ABS(H6831),(L6830*'Technical Data'!$B$4)),0)</f>
        <v>0</v>
      </c>
      <c r="L6831" s="15">
        <f>L6830+J6831*'Technical Data'!$B$5-(K6831/'Technical Data'!$B$4)</f>
        <v>382.61924487253498</v>
      </c>
      <c r="N6831" s="15">
        <f t="shared" si="425"/>
        <v>796.5420499145647</v>
      </c>
      <c r="O6831" s="36">
        <f t="shared" si="426"/>
        <v>762.37350923491408</v>
      </c>
      <c r="P6831" s="50">
        <v>216.24470678020899</v>
      </c>
      <c r="Q6831" s="50">
        <v>34.168540679650697</v>
      </c>
      <c r="R6831" s="42">
        <v>0</v>
      </c>
      <c r="S6831" s="42">
        <v>0</v>
      </c>
      <c r="T6831" s="42">
        <v>0</v>
      </c>
      <c r="U6831" s="15">
        <f t="shared" si="427"/>
        <v>796.5420499145647</v>
      </c>
    </row>
    <row r="6832" spans="6:21" x14ac:dyDescent="0.3">
      <c r="F6832" s="5">
        <f>Demand!C6832</f>
        <v>35.115900492440474</v>
      </c>
      <c r="G6832">
        <f>Irradiance!A6832*$B$2*'Technical Data'!$B$2</f>
        <v>697.21460201693196</v>
      </c>
      <c r="H6832" s="5">
        <f t="shared" si="424"/>
        <v>662.0987015244915</v>
      </c>
      <c r="I6832" s="38">
        <v>219.1871385650264</v>
      </c>
      <c r="J6832" s="35">
        <f>IF(H6832&gt;0,MIN(H6832,($B$3-L6831)/'Technical Data'!$B$5),0)</f>
        <v>0</v>
      </c>
      <c r="K6832" s="15">
        <f>IF(H6832&lt;0,MIN(ABS(H6832),(L6831*'Technical Data'!$B$4)),0)</f>
        <v>0</v>
      </c>
      <c r="L6832" s="15">
        <f>L6831+J6832*'Technical Data'!$B$5-(K6832/'Technical Data'!$B$4)</f>
        <v>382.61924487253498</v>
      </c>
      <c r="N6832" s="15">
        <f t="shared" si="425"/>
        <v>697.21460201693196</v>
      </c>
      <c r="O6832" s="36">
        <f t="shared" si="426"/>
        <v>662.0987015244915</v>
      </c>
      <c r="P6832" s="50">
        <v>4.1729170724819902</v>
      </c>
      <c r="Q6832" s="50">
        <v>35.115900492440502</v>
      </c>
      <c r="R6832" s="42">
        <v>179.89832100010301</v>
      </c>
      <c r="S6832" s="42">
        <v>0</v>
      </c>
      <c r="T6832" s="42">
        <v>161.908488900093</v>
      </c>
      <c r="U6832" s="15">
        <f t="shared" si="427"/>
        <v>697.21460201693196</v>
      </c>
    </row>
    <row r="6833" spans="6:21" x14ac:dyDescent="0.3">
      <c r="F6833" s="5">
        <f>Demand!C6833</f>
        <v>40.493835473921294</v>
      </c>
      <c r="G6833">
        <f>Irradiance!A6833*$B$2*'Technical Data'!$B$2</f>
        <v>540.69376879759773</v>
      </c>
      <c r="H6833" s="5">
        <f t="shared" si="424"/>
        <v>500.19993332367642</v>
      </c>
      <c r="I6833" s="38">
        <v>169.9808347097804</v>
      </c>
      <c r="J6833" s="35">
        <f>IF(H6833&gt;0,MIN(H6833,($B$3-L6832)/'Technical Data'!$B$5),0)</f>
        <v>0</v>
      </c>
      <c r="K6833" s="15">
        <f>IF(H6833&lt;0,MIN(ABS(H6833),(L6832*'Technical Data'!$B$4)),0)</f>
        <v>0</v>
      </c>
      <c r="L6833" s="15">
        <f>L6832+J6833*'Technical Data'!$B$5-(K6833/'Technical Data'!$B$4)</f>
        <v>382.61924487253498</v>
      </c>
      <c r="N6833" s="15">
        <f t="shared" si="425"/>
        <v>540.69376879759773</v>
      </c>
      <c r="O6833" s="36">
        <f t="shared" si="426"/>
        <v>500.19993332367642</v>
      </c>
      <c r="P6833" s="50">
        <v>0</v>
      </c>
      <c r="Q6833" s="50">
        <v>40.493835473921301</v>
      </c>
      <c r="R6833" s="42">
        <v>129.486999235859</v>
      </c>
      <c r="S6833" s="42">
        <v>0</v>
      </c>
      <c r="T6833" s="42">
        <v>278.44678821236499</v>
      </c>
      <c r="U6833" s="15">
        <f t="shared" si="427"/>
        <v>540.69376879759773</v>
      </c>
    </row>
    <row r="6834" spans="6:21" x14ac:dyDescent="0.3">
      <c r="F6834" s="5">
        <f>Demand!C6834</f>
        <v>46.289673397026448</v>
      </c>
      <c r="G6834">
        <f>Irradiance!A6834*$B$2*'Technical Data'!$B$2</f>
        <v>343.64092861358432</v>
      </c>
      <c r="H6834" s="5">
        <f t="shared" si="424"/>
        <v>297.35125521655789</v>
      </c>
      <c r="I6834" s="38">
        <v>108.0322638377715</v>
      </c>
      <c r="J6834" s="35">
        <f>IF(H6834&gt;0,MIN(H6834,($B$3-L6833)/'Technical Data'!$B$5),0)</f>
        <v>0</v>
      </c>
      <c r="K6834" s="15">
        <f>IF(H6834&lt;0,MIN(ABS(H6834),(L6833*'Technical Data'!$B$4)),0)</f>
        <v>0</v>
      </c>
      <c r="L6834" s="15">
        <f>L6833+J6834*'Technical Data'!$B$5-(K6834/'Technical Data'!$B$4)</f>
        <v>382.61924487253498</v>
      </c>
      <c r="N6834" s="15">
        <f t="shared" si="425"/>
        <v>343.64092861358432</v>
      </c>
      <c r="O6834" s="36">
        <f t="shared" si="426"/>
        <v>297.35125521655789</v>
      </c>
      <c r="P6834" s="50">
        <v>0</v>
      </c>
      <c r="Q6834" s="50">
        <v>46.289673397026398</v>
      </c>
      <c r="R6834" s="42">
        <v>61.742590440744799</v>
      </c>
      <c r="S6834" s="42">
        <v>0</v>
      </c>
      <c r="T6834" s="42">
        <v>334.01511960903599</v>
      </c>
      <c r="U6834" s="15">
        <f t="shared" si="427"/>
        <v>343.64092861358432</v>
      </c>
    </row>
    <row r="6835" spans="6:21" x14ac:dyDescent="0.3">
      <c r="F6835" s="5">
        <f>Demand!C6835</f>
        <v>46.767771434630347</v>
      </c>
      <c r="G6835">
        <f>Irradiance!A6835*$B$2*'Technical Data'!$B$2</f>
        <v>132.65020461167731</v>
      </c>
      <c r="H6835" s="5">
        <f t="shared" si="424"/>
        <v>85.882433177046963</v>
      </c>
      <c r="I6835" s="38">
        <v>41.701964782132777</v>
      </c>
      <c r="J6835" s="35">
        <f>IF(H6835&gt;0,MIN(H6835,($B$3-L6834)/'Technical Data'!$B$5),0)</f>
        <v>0</v>
      </c>
      <c r="K6835" s="15">
        <f>IF(H6835&lt;0,MIN(ABS(H6835),(L6834*'Technical Data'!$B$4)),0)</f>
        <v>0</v>
      </c>
      <c r="L6835" s="15">
        <f>L6834+J6835*'Technical Data'!$B$5-(K6835/'Technical Data'!$B$4)</f>
        <v>382.61924487253498</v>
      </c>
      <c r="N6835" s="15">
        <f t="shared" si="425"/>
        <v>132.65020461167731</v>
      </c>
      <c r="O6835" s="36">
        <f t="shared" si="426"/>
        <v>85.882433177046963</v>
      </c>
      <c r="P6835" s="50">
        <v>0</v>
      </c>
      <c r="Q6835" s="50">
        <v>41.701964782132599</v>
      </c>
      <c r="R6835" s="42">
        <v>0</v>
      </c>
      <c r="S6835" s="42">
        <v>5.0658066524976801</v>
      </c>
      <c r="T6835" s="42">
        <v>328.38644555070499</v>
      </c>
      <c r="U6835" s="15">
        <f t="shared" si="427"/>
        <v>132.65020461167731</v>
      </c>
    </row>
    <row r="6836" spans="6:21" x14ac:dyDescent="0.3">
      <c r="F6836" s="5">
        <f>Demand!C6836</f>
        <v>41.118683484786189</v>
      </c>
      <c r="G6836">
        <f>Irradiance!A6836*$B$2*'Technical Data'!$B$2</f>
        <v>1.7622611723773554</v>
      </c>
      <c r="H6836" s="5">
        <f t="shared" si="424"/>
        <v>-39.356422312408831</v>
      </c>
      <c r="I6836" s="38">
        <v>0.55401160942446925</v>
      </c>
      <c r="J6836" s="35">
        <f>IF(H6836&gt;0,MIN(H6836,($B$3-L6835)/'Technical Data'!$B$5),0)</f>
        <v>0</v>
      </c>
      <c r="K6836" s="15">
        <f>IF(H6836&lt;0,MIN(ABS(H6836),(L6835*'Technical Data'!$B$4)),0)</f>
        <v>39.356422312408831</v>
      </c>
      <c r="L6836" s="15">
        <f>L6835+J6836*'Technical Data'!$B$5-(K6836/'Technical Data'!$B$4)</f>
        <v>338.8898867476363</v>
      </c>
      <c r="N6836" s="15">
        <f t="shared" si="425"/>
        <v>1.7622611723773554</v>
      </c>
      <c r="O6836" s="36">
        <f t="shared" si="426"/>
        <v>0</v>
      </c>
      <c r="P6836" s="50">
        <v>0</v>
      </c>
      <c r="Q6836" s="50">
        <v>0.55401160942446703</v>
      </c>
      <c r="R6836" s="42">
        <v>0</v>
      </c>
      <c r="S6836" s="42">
        <v>40.564671875361697</v>
      </c>
      <c r="T6836" s="42">
        <v>283.31458791141398</v>
      </c>
      <c r="U6836" s="15">
        <f t="shared" si="427"/>
        <v>1.7622611723773554</v>
      </c>
    </row>
    <row r="6837" spans="6:21" x14ac:dyDescent="0.3">
      <c r="F6837" s="5">
        <f>Demand!C6837</f>
        <v>30.670752484741968</v>
      </c>
      <c r="G6837">
        <f>Irradiance!A6837*$B$2*'Technical Data'!$B$2</f>
        <v>0</v>
      </c>
      <c r="H6837" s="5">
        <f t="shared" si="424"/>
        <v>-30.670752484741968</v>
      </c>
      <c r="I6837" s="38">
        <v>0</v>
      </c>
      <c r="J6837" s="35">
        <f>IF(H6837&gt;0,MIN(H6837,($B$3-L6836)/'Technical Data'!$B$5),0)</f>
        <v>0</v>
      </c>
      <c r="K6837" s="15">
        <f>IF(H6837&lt;0,MIN(ABS(H6837),(L6836*'Technical Data'!$B$4)),0)</f>
        <v>30.670752484741968</v>
      </c>
      <c r="L6837" s="15">
        <f>L6836+J6837*'Technical Data'!$B$5-(K6837/'Technical Data'!$B$4)</f>
        <v>304.81127287570075</v>
      </c>
      <c r="N6837" s="15">
        <f t="shared" si="425"/>
        <v>0</v>
      </c>
      <c r="O6837" s="36">
        <f t="shared" si="426"/>
        <v>0</v>
      </c>
      <c r="P6837" s="50">
        <v>0</v>
      </c>
      <c r="Q6837" s="50">
        <v>0</v>
      </c>
      <c r="R6837" s="42">
        <v>0</v>
      </c>
      <c r="S6837" s="42">
        <v>30.670752484742</v>
      </c>
      <c r="T6837" s="42">
        <v>249.235974039479</v>
      </c>
      <c r="U6837" s="15">
        <f t="shared" si="427"/>
        <v>0</v>
      </c>
    </row>
    <row r="6838" spans="6:21" x14ac:dyDescent="0.3">
      <c r="F6838" s="5">
        <f>Demand!C6838</f>
        <v>23.361535002938691</v>
      </c>
      <c r="G6838">
        <f>Irradiance!A6838*$B$2*'Technical Data'!$B$2</f>
        <v>0</v>
      </c>
      <c r="H6838" s="5">
        <f t="shared" si="424"/>
        <v>-23.361535002938691</v>
      </c>
      <c r="I6838" s="38">
        <v>0</v>
      </c>
      <c r="J6838" s="35">
        <f>IF(H6838&gt;0,MIN(H6838,($B$3-L6837)/'Technical Data'!$B$5),0)</f>
        <v>0</v>
      </c>
      <c r="K6838" s="15">
        <f>IF(H6838&lt;0,MIN(ABS(H6838),(L6837*'Technical Data'!$B$4)),0)</f>
        <v>23.361535002938691</v>
      </c>
      <c r="L6838" s="15">
        <f>L6837+J6838*'Technical Data'!$B$5-(K6838/'Technical Data'!$B$4)</f>
        <v>278.85401176132444</v>
      </c>
      <c r="N6838" s="15">
        <f t="shared" si="425"/>
        <v>0</v>
      </c>
      <c r="O6838" s="36">
        <f t="shared" si="426"/>
        <v>0</v>
      </c>
      <c r="P6838" s="50">
        <v>0</v>
      </c>
      <c r="Q6838" s="50">
        <v>0</v>
      </c>
      <c r="R6838" s="42">
        <v>0</v>
      </c>
      <c r="S6838" s="42">
        <v>23.361535002938702</v>
      </c>
      <c r="T6838" s="42">
        <v>223.27871292510201</v>
      </c>
      <c r="U6838" s="15">
        <f t="shared" si="427"/>
        <v>0</v>
      </c>
    </row>
    <row r="6839" spans="6:21" x14ac:dyDescent="0.3">
      <c r="F6839" s="5">
        <f>Demand!C6839</f>
        <v>23.694124795974531</v>
      </c>
      <c r="G6839">
        <f>Irradiance!A6839*$B$2*'Technical Data'!$B$2</f>
        <v>0</v>
      </c>
      <c r="H6839" s="5">
        <f t="shared" si="424"/>
        <v>-23.694124795974531</v>
      </c>
      <c r="I6839" s="38">
        <v>0</v>
      </c>
      <c r="J6839" s="35">
        <f>IF(H6839&gt;0,MIN(H6839,($B$3-L6838)/'Technical Data'!$B$5),0)</f>
        <v>0</v>
      </c>
      <c r="K6839" s="15">
        <f>IF(H6839&lt;0,MIN(ABS(H6839),(L6838*'Technical Data'!$B$4)),0)</f>
        <v>23.694124795974531</v>
      </c>
      <c r="L6839" s="15">
        <f>L6838+J6839*'Technical Data'!$B$5-(K6839/'Technical Data'!$B$4)</f>
        <v>252.52720643246386</v>
      </c>
      <c r="N6839" s="15">
        <f t="shared" si="425"/>
        <v>0</v>
      </c>
      <c r="O6839" s="36">
        <f t="shared" si="426"/>
        <v>0</v>
      </c>
      <c r="P6839" s="50">
        <v>0</v>
      </c>
      <c r="Q6839" s="50">
        <v>0</v>
      </c>
      <c r="R6839" s="42">
        <v>0</v>
      </c>
      <c r="S6839" s="42">
        <v>23.694124795974499</v>
      </c>
      <c r="T6839" s="42">
        <v>196.95190759624199</v>
      </c>
      <c r="U6839" s="15">
        <f t="shared" si="427"/>
        <v>0</v>
      </c>
    </row>
    <row r="6840" spans="6:21" x14ac:dyDescent="0.3">
      <c r="F6840" s="5">
        <f>Demand!C6840</f>
        <v>24.276849185561982</v>
      </c>
      <c r="G6840">
        <f>Irradiance!A6840*$B$2*'Technical Data'!$B$2</f>
        <v>0</v>
      </c>
      <c r="H6840" s="5">
        <f t="shared" si="424"/>
        <v>-24.276849185561982</v>
      </c>
      <c r="I6840" s="38">
        <v>0</v>
      </c>
      <c r="J6840" s="35">
        <f>IF(H6840&gt;0,MIN(H6840,($B$3-L6839)/'Technical Data'!$B$5),0)</f>
        <v>0</v>
      </c>
      <c r="K6840" s="15">
        <f>IF(H6840&lt;0,MIN(ABS(H6840),(L6839*'Technical Data'!$B$4)),0)</f>
        <v>24.276849185561982</v>
      </c>
      <c r="L6840" s="15">
        <f>L6839+J6840*'Technical Data'!$B$5-(K6840/'Technical Data'!$B$4)</f>
        <v>225.55292955961721</v>
      </c>
      <c r="N6840" s="15">
        <f t="shared" si="425"/>
        <v>0</v>
      </c>
      <c r="O6840" s="36">
        <f t="shared" si="426"/>
        <v>0</v>
      </c>
      <c r="P6840" s="50">
        <v>0</v>
      </c>
      <c r="Q6840" s="50">
        <v>0</v>
      </c>
      <c r="R6840" s="42">
        <v>0</v>
      </c>
      <c r="S6840" s="42">
        <v>24.276849185562</v>
      </c>
      <c r="T6840" s="42">
        <v>169.97763072339501</v>
      </c>
      <c r="U6840" s="15">
        <f t="shared" si="427"/>
        <v>0</v>
      </c>
    </row>
    <row r="6841" spans="6:21" x14ac:dyDescent="0.3">
      <c r="F6841" s="5">
        <f>Demand!C6841</f>
        <v>24.556155241846803</v>
      </c>
      <c r="G6841">
        <f>Irradiance!A6841*$B$2*'Technical Data'!$B$2</f>
        <v>0</v>
      </c>
      <c r="H6841" s="5">
        <f t="shared" si="424"/>
        <v>-24.556155241846803</v>
      </c>
      <c r="I6841" s="38">
        <v>0</v>
      </c>
      <c r="J6841" s="35">
        <f>IF(H6841&gt;0,MIN(H6841,($B$3-L6840)/'Technical Data'!$B$5),0)</f>
        <v>0</v>
      </c>
      <c r="K6841" s="15">
        <f>IF(H6841&lt;0,MIN(ABS(H6841),(L6840*'Technical Data'!$B$4)),0)</f>
        <v>24.556155241846803</v>
      </c>
      <c r="L6841" s="15">
        <f>L6840+J6841*'Technical Data'!$B$5-(K6841/'Technical Data'!$B$4)</f>
        <v>198.26831262423187</v>
      </c>
      <c r="N6841" s="15">
        <f t="shared" si="425"/>
        <v>0</v>
      </c>
      <c r="O6841" s="36">
        <f t="shared" si="426"/>
        <v>0</v>
      </c>
      <c r="P6841" s="50">
        <v>0</v>
      </c>
      <c r="Q6841" s="50">
        <v>0</v>
      </c>
      <c r="R6841" s="42">
        <v>0</v>
      </c>
      <c r="S6841" s="42">
        <v>24.556155241846799</v>
      </c>
      <c r="T6841" s="42">
        <v>142.69301378801001</v>
      </c>
      <c r="U6841" s="15">
        <f t="shared" si="427"/>
        <v>0</v>
      </c>
    </row>
    <row r="6842" spans="6:21" x14ac:dyDescent="0.3">
      <c r="F6842" s="5">
        <f>Demand!C6842</f>
        <v>24.086082161956142</v>
      </c>
      <c r="G6842">
        <f>Irradiance!A6842*$B$2*'Technical Data'!$B$2</f>
        <v>0</v>
      </c>
      <c r="H6842" s="5">
        <f t="shared" si="424"/>
        <v>-24.086082161956142</v>
      </c>
      <c r="I6842" s="38">
        <v>0</v>
      </c>
      <c r="J6842" s="35">
        <f>IF(H6842&gt;0,MIN(H6842,($B$3-L6841)/'Technical Data'!$B$5),0)</f>
        <v>0</v>
      </c>
      <c r="K6842" s="15">
        <f>IF(H6842&lt;0,MIN(ABS(H6842),(L6841*'Technical Data'!$B$4)),0)</f>
        <v>24.086082161956142</v>
      </c>
      <c r="L6842" s="15">
        <f>L6841+J6842*'Technical Data'!$B$5-(K6842/'Technical Data'!$B$4)</f>
        <v>171.50599911094727</v>
      </c>
      <c r="N6842" s="15">
        <f t="shared" si="425"/>
        <v>0</v>
      </c>
      <c r="O6842" s="36">
        <f t="shared" si="426"/>
        <v>0</v>
      </c>
      <c r="P6842" s="50">
        <v>0</v>
      </c>
      <c r="Q6842" s="50">
        <v>0</v>
      </c>
      <c r="R6842" s="42">
        <v>0</v>
      </c>
      <c r="S6842" s="42">
        <v>24.086082161956099</v>
      </c>
      <c r="T6842" s="42">
        <v>115.930700274725</v>
      </c>
      <c r="U6842" s="15">
        <f t="shared" si="427"/>
        <v>0</v>
      </c>
    </row>
    <row r="6843" spans="6:21" x14ac:dyDescent="0.3">
      <c r="F6843" s="5">
        <f>Demand!C6843</f>
        <v>22.62939207702944</v>
      </c>
      <c r="G6843">
        <f>Irradiance!A6843*$B$2*'Technical Data'!$B$2</f>
        <v>0</v>
      </c>
      <c r="H6843" s="5">
        <f t="shared" si="424"/>
        <v>-22.62939207702944</v>
      </c>
      <c r="I6843" s="38">
        <v>0</v>
      </c>
      <c r="J6843" s="35">
        <f>IF(H6843&gt;0,MIN(H6843,($B$3-L6842)/'Technical Data'!$B$5),0)</f>
        <v>0</v>
      </c>
      <c r="K6843" s="15">
        <f>IF(H6843&lt;0,MIN(ABS(H6843),(L6842*'Technical Data'!$B$4)),0)</f>
        <v>22.62939207702944</v>
      </c>
      <c r="L6843" s="15">
        <f>L6842+J6843*'Technical Data'!$B$5-(K6843/'Technical Data'!$B$4)</f>
        <v>146.36223013647012</v>
      </c>
      <c r="N6843" s="15">
        <f t="shared" si="425"/>
        <v>0</v>
      </c>
      <c r="O6843" s="36">
        <f t="shared" si="426"/>
        <v>0</v>
      </c>
      <c r="P6843" s="50">
        <v>0</v>
      </c>
      <c r="Q6843" s="50">
        <v>0</v>
      </c>
      <c r="R6843" s="42">
        <v>0</v>
      </c>
      <c r="S6843" s="42">
        <v>22.629392077029401</v>
      </c>
      <c r="T6843" s="42">
        <v>90.7869313002479</v>
      </c>
      <c r="U6843" s="15">
        <f t="shared" si="427"/>
        <v>0</v>
      </c>
    </row>
    <row r="6844" spans="6:21" x14ac:dyDescent="0.3">
      <c r="F6844" s="5">
        <f>Demand!C6844</f>
        <v>20.875767698938589</v>
      </c>
      <c r="G6844">
        <f>Irradiance!A6844*$B$2*'Technical Data'!$B$2</f>
        <v>0</v>
      </c>
      <c r="H6844" s="5">
        <f t="shared" si="424"/>
        <v>-20.875767698938589</v>
      </c>
      <c r="I6844" s="38">
        <v>0</v>
      </c>
      <c r="J6844" s="35">
        <f>IF(H6844&gt;0,MIN(H6844,($B$3-L6843)/'Technical Data'!$B$5),0)</f>
        <v>0</v>
      </c>
      <c r="K6844" s="15">
        <f>IF(H6844&lt;0,MIN(ABS(H6844),(L6843*'Technical Data'!$B$4)),0)</f>
        <v>20.875767698938589</v>
      </c>
      <c r="L6844" s="15">
        <f>L6843+J6844*'Technical Data'!$B$5-(K6844/'Technical Data'!$B$4)</f>
        <v>123.16693269320501</v>
      </c>
      <c r="N6844" s="15">
        <f t="shared" si="425"/>
        <v>0</v>
      </c>
      <c r="O6844" s="36">
        <f t="shared" si="426"/>
        <v>0</v>
      </c>
      <c r="P6844" s="50">
        <v>0</v>
      </c>
      <c r="Q6844" s="50">
        <v>0</v>
      </c>
      <c r="R6844" s="42">
        <v>0</v>
      </c>
      <c r="S6844" s="42">
        <v>20.875767698938599</v>
      </c>
      <c r="T6844" s="42">
        <v>67.591633856982796</v>
      </c>
      <c r="U6844" s="15">
        <f t="shared" si="427"/>
        <v>0</v>
      </c>
    </row>
    <row r="6845" spans="6:21" x14ac:dyDescent="0.3">
      <c r="F6845" s="5">
        <f>Demand!C6845</f>
        <v>18.93451080661497</v>
      </c>
      <c r="G6845">
        <f>Irradiance!A6845*$B$2*'Technical Data'!$B$2</f>
        <v>0</v>
      </c>
      <c r="H6845" s="5">
        <f t="shared" si="424"/>
        <v>-18.93451080661497</v>
      </c>
      <c r="I6845" s="38">
        <v>0</v>
      </c>
      <c r="J6845" s="35">
        <f>IF(H6845&gt;0,MIN(H6845,($B$3-L6844)/'Technical Data'!$B$5),0)</f>
        <v>0</v>
      </c>
      <c r="K6845" s="15">
        <f>IF(H6845&lt;0,MIN(ABS(H6845),(L6844*'Technical Data'!$B$4)),0)</f>
        <v>18.93451080661497</v>
      </c>
      <c r="L6845" s="15">
        <f>L6844+J6845*'Technical Data'!$B$5-(K6845/'Technical Data'!$B$4)</f>
        <v>102.12858735252172</v>
      </c>
      <c r="N6845" s="15">
        <f t="shared" si="425"/>
        <v>0</v>
      </c>
      <c r="O6845" s="36">
        <f t="shared" si="426"/>
        <v>0</v>
      </c>
      <c r="P6845" s="50">
        <v>0</v>
      </c>
      <c r="Q6845" s="50">
        <v>0</v>
      </c>
      <c r="R6845" s="42">
        <v>0</v>
      </c>
      <c r="S6845" s="42">
        <v>18.934510806614998</v>
      </c>
      <c r="T6845" s="42">
        <v>46.553288516299503</v>
      </c>
      <c r="U6845" s="15">
        <f t="shared" si="427"/>
        <v>0</v>
      </c>
    </row>
    <row r="6846" spans="6:21" x14ac:dyDescent="0.3">
      <c r="F6846" s="5">
        <f>Demand!C6846</f>
        <v>15.414426545557331</v>
      </c>
      <c r="G6846">
        <f>Irradiance!A6846*$B$2*'Technical Data'!$B$2</f>
        <v>0</v>
      </c>
      <c r="H6846" s="5">
        <f t="shared" si="424"/>
        <v>-15.414426545557331</v>
      </c>
      <c r="I6846" s="38">
        <v>0</v>
      </c>
      <c r="J6846" s="35">
        <f>IF(H6846&gt;0,MIN(H6846,($B$3-L6845)/'Technical Data'!$B$5),0)</f>
        <v>0</v>
      </c>
      <c r="K6846" s="15">
        <f>IF(H6846&lt;0,MIN(ABS(H6846),(L6845*'Technical Data'!$B$4)),0)</f>
        <v>15.414426545557331</v>
      </c>
      <c r="L6846" s="15">
        <f>L6845+J6846*'Technical Data'!$B$5-(K6846/'Technical Data'!$B$4)</f>
        <v>85.001446746346915</v>
      </c>
      <c r="N6846" s="15">
        <f t="shared" si="425"/>
        <v>0</v>
      </c>
      <c r="O6846" s="36">
        <f t="shared" si="426"/>
        <v>0</v>
      </c>
      <c r="P6846" s="50">
        <v>0</v>
      </c>
      <c r="Q6846" s="50">
        <v>0</v>
      </c>
      <c r="R6846" s="42">
        <v>0</v>
      </c>
      <c r="S6846" s="42">
        <v>15.4144265455573</v>
      </c>
      <c r="T6846" s="42">
        <v>29.426147910124701</v>
      </c>
      <c r="U6846" s="15">
        <f t="shared" si="427"/>
        <v>0</v>
      </c>
    </row>
    <row r="6847" spans="6:21" x14ac:dyDescent="0.3">
      <c r="F6847" s="5">
        <f>Demand!C6847</f>
        <v>11.737629818305178</v>
      </c>
      <c r="G6847">
        <f>Irradiance!A6847*$B$2*'Technical Data'!$B$2</f>
        <v>0</v>
      </c>
      <c r="H6847" s="5">
        <f t="shared" si="424"/>
        <v>-11.737629818305178</v>
      </c>
      <c r="I6847" s="38">
        <v>0</v>
      </c>
      <c r="J6847" s="35">
        <f>IF(H6847&gt;0,MIN(H6847,($B$3-L6846)/'Technical Data'!$B$5),0)</f>
        <v>0</v>
      </c>
      <c r="K6847" s="15">
        <f>IF(H6847&lt;0,MIN(ABS(H6847),(L6846*'Technical Data'!$B$4)),0)</f>
        <v>11.737629818305178</v>
      </c>
      <c r="L6847" s="15">
        <f>L6846+J6847*'Technical Data'!$B$5-(K6847/'Technical Data'!$B$4)</f>
        <v>71.959635837118938</v>
      </c>
      <c r="N6847" s="15">
        <f t="shared" si="425"/>
        <v>0</v>
      </c>
      <c r="O6847" s="36">
        <f t="shared" si="426"/>
        <v>0</v>
      </c>
      <c r="P6847" s="50">
        <v>0</v>
      </c>
      <c r="Q6847" s="50">
        <v>0</v>
      </c>
      <c r="R6847" s="42">
        <v>0</v>
      </c>
      <c r="S6847" s="42">
        <v>11.7376298183052</v>
      </c>
      <c r="T6847" s="42">
        <v>16.3843370008967</v>
      </c>
      <c r="U6847" s="15">
        <f t="shared" si="427"/>
        <v>0</v>
      </c>
    </row>
    <row r="6848" spans="6:21" x14ac:dyDescent="0.3">
      <c r="F6848" s="5">
        <f>Demand!C6848</f>
        <v>16.105749978485296</v>
      </c>
      <c r="G6848">
        <f>Irradiance!A6848*$B$2*'Technical Data'!$B$2</f>
        <v>4.3255501503807823</v>
      </c>
      <c r="H6848" s="5">
        <f t="shared" si="424"/>
        <v>-11.780199828104514</v>
      </c>
      <c r="I6848" s="38">
        <v>1.359846677678243</v>
      </c>
      <c r="J6848" s="35">
        <f>IF(H6848&gt;0,MIN(H6848,($B$3-L6847)/'Technical Data'!$B$5),0)</f>
        <v>0</v>
      </c>
      <c r="K6848" s="15">
        <f>IF(H6848&lt;0,MIN(ABS(H6848),(L6847*'Technical Data'!$B$4)),0)</f>
        <v>11.780199828104514</v>
      </c>
      <c r="L6848" s="15">
        <f>L6847+J6848*'Technical Data'!$B$5-(K6848/'Technical Data'!$B$4)</f>
        <v>58.870524917002811</v>
      </c>
      <c r="N6848" s="15">
        <f t="shared" si="425"/>
        <v>4.3255501503807823</v>
      </c>
      <c r="O6848" s="36">
        <f t="shared" si="426"/>
        <v>0</v>
      </c>
      <c r="P6848" s="50">
        <v>0</v>
      </c>
      <c r="Q6848" s="50">
        <v>1.3598466776782401</v>
      </c>
      <c r="R6848" s="42">
        <v>0</v>
      </c>
      <c r="S6848" s="42">
        <v>14.7459033008071</v>
      </c>
      <c r="T6848" s="42">
        <v>0</v>
      </c>
      <c r="U6848" s="15">
        <f t="shared" si="427"/>
        <v>4.3255501503807823</v>
      </c>
    </row>
    <row r="6849" spans="6:21" x14ac:dyDescent="0.3">
      <c r="F6849" s="5">
        <f>Demand!C6849</f>
        <v>19.950375521211846</v>
      </c>
      <c r="G6849">
        <f>Irradiance!A6849*$B$2*'Technical Data'!$B$2</f>
        <v>88.273264179992992</v>
      </c>
      <c r="H6849" s="5">
        <f t="shared" si="424"/>
        <v>68.322888658781153</v>
      </c>
      <c r="I6849" s="38">
        <v>27.750945162989321</v>
      </c>
      <c r="J6849" s="35">
        <f>IF(H6849&gt;0,MIN(H6849,($B$3-L6848)/'Technical Data'!$B$5),0)</f>
        <v>68.322888658781153</v>
      </c>
      <c r="K6849" s="15">
        <f>IF(H6849&lt;0,MIN(ABS(H6849),(L6848*'Technical Data'!$B$4)),0)</f>
        <v>0</v>
      </c>
      <c r="L6849" s="15">
        <f>L6848+J6849*'Technical Data'!$B$5-(K6849/'Technical Data'!$B$4)</f>
        <v>120.36112470990585</v>
      </c>
      <c r="N6849" s="15">
        <f t="shared" si="425"/>
        <v>19.950375521211839</v>
      </c>
      <c r="O6849" s="36">
        <f t="shared" si="426"/>
        <v>0</v>
      </c>
      <c r="P6849" s="50">
        <v>7.80056964177738</v>
      </c>
      <c r="Q6849" s="50">
        <v>19.9503755212118</v>
      </c>
      <c r="R6849" s="42">
        <v>0</v>
      </c>
      <c r="S6849" s="42">
        <v>0</v>
      </c>
      <c r="T6849" s="42">
        <v>0</v>
      </c>
      <c r="U6849" s="15">
        <f t="shared" si="427"/>
        <v>19.950375521211839</v>
      </c>
    </row>
    <row r="6850" spans="6:21" x14ac:dyDescent="0.3">
      <c r="F6850" s="5">
        <f>Demand!C6850</f>
        <v>26.300521892971187</v>
      </c>
      <c r="G6850">
        <f>Irradiance!A6850*$B$2*'Technical Data'!$B$2</f>
        <v>212.833087954847</v>
      </c>
      <c r="H6850" s="5">
        <f t="shared" ref="H6850:H6913" si="428">G6850-F6850</f>
        <v>186.53256606187583</v>
      </c>
      <c r="I6850" s="38">
        <v>66.909493010946136</v>
      </c>
      <c r="J6850" s="35">
        <f>IF(H6850&gt;0,MIN(H6850,($B$3-L6849)/'Technical Data'!$B$5),0)</f>
        <v>186.53256606187583</v>
      </c>
      <c r="K6850" s="15">
        <f>IF(H6850&lt;0,MIN(ABS(H6850),(L6849*'Technical Data'!$B$4)),0)</f>
        <v>0</v>
      </c>
      <c r="L6850" s="15">
        <f>L6849+J6850*'Technical Data'!$B$5-(K6850/'Technical Data'!$B$4)</f>
        <v>288.24043416559414</v>
      </c>
      <c r="N6850" s="15">
        <f t="shared" ref="N6850:N6913" si="429">U6850</f>
        <v>26.300521892971176</v>
      </c>
      <c r="O6850" s="36">
        <f t="shared" ref="O6850:O6913" si="430">N6850+(K6850)-F6850</f>
        <v>0</v>
      </c>
      <c r="P6850" s="50">
        <v>40.608971117974697</v>
      </c>
      <c r="Q6850" s="50">
        <v>26.300521892971201</v>
      </c>
      <c r="R6850" s="42">
        <v>0</v>
      </c>
      <c r="S6850" s="42">
        <v>0</v>
      </c>
      <c r="T6850" s="42">
        <v>0</v>
      </c>
      <c r="U6850" s="15">
        <f t="shared" ref="U6850:U6913" si="431">G6850-(J6850)</f>
        <v>26.300521892971176</v>
      </c>
    </row>
    <row r="6851" spans="6:21" x14ac:dyDescent="0.3">
      <c r="F6851" s="5">
        <f>Demand!C6851</f>
        <v>31.07128532907273</v>
      </c>
      <c r="G6851">
        <f>Irradiance!A6851*$B$2*'Technical Data'!$B$2</f>
        <v>291.97463515070274</v>
      </c>
      <c r="H6851" s="5">
        <f t="shared" si="428"/>
        <v>260.90334982163</v>
      </c>
      <c r="I6851" s="38">
        <v>91.789650743281385</v>
      </c>
      <c r="J6851" s="35">
        <f>IF(H6851&gt;0,MIN(H6851,($B$3-L6850)/'Technical Data'!$B$5),0)</f>
        <v>104.86534522993426</v>
      </c>
      <c r="K6851" s="15">
        <f>IF(H6851&lt;0,MIN(ABS(H6851),(L6850*'Technical Data'!$B$4)),0)</f>
        <v>0</v>
      </c>
      <c r="L6851" s="15">
        <f>L6850+J6851*'Technical Data'!$B$5-(K6851/'Technical Data'!$B$4)</f>
        <v>382.61924487253498</v>
      </c>
      <c r="N6851" s="15">
        <f t="shared" si="429"/>
        <v>187.10928992076848</v>
      </c>
      <c r="O6851" s="36">
        <f t="shared" si="430"/>
        <v>156.03800459169574</v>
      </c>
      <c r="P6851" s="50">
        <v>60.7183654142083</v>
      </c>
      <c r="Q6851" s="50">
        <v>31.071285329072701</v>
      </c>
      <c r="R6851" s="42">
        <v>0</v>
      </c>
      <c r="S6851" s="42">
        <v>0</v>
      </c>
      <c r="T6851" s="42">
        <v>0</v>
      </c>
      <c r="U6851" s="15">
        <f t="shared" si="431"/>
        <v>187.10928992076848</v>
      </c>
    </row>
    <row r="6852" spans="6:21" x14ac:dyDescent="0.3">
      <c r="F6852" s="5">
        <f>Demand!C6852</f>
        <v>33.243541012236534</v>
      </c>
      <c r="G6852">
        <f>Irradiance!A6852*$B$2*'Technical Data'!$B$2</f>
        <v>360.22220419004401</v>
      </c>
      <c r="H6852" s="5">
        <f t="shared" si="428"/>
        <v>326.97866317780745</v>
      </c>
      <c r="I6852" s="38">
        <v>113.24500943553809</v>
      </c>
      <c r="J6852" s="35">
        <f>IF(H6852&gt;0,MIN(H6852,($B$3-L6851)/'Technical Data'!$B$5),0)</f>
        <v>0</v>
      </c>
      <c r="K6852" s="15">
        <f>IF(H6852&lt;0,MIN(ABS(H6852),(L6851*'Technical Data'!$B$4)),0)</f>
        <v>0</v>
      </c>
      <c r="L6852" s="15">
        <f>L6851+J6852*'Technical Data'!$B$5-(K6852/'Technical Data'!$B$4)</f>
        <v>382.61924487253498</v>
      </c>
      <c r="N6852" s="15">
        <f t="shared" si="429"/>
        <v>360.22220419004401</v>
      </c>
      <c r="O6852" s="36">
        <f t="shared" si="430"/>
        <v>326.97866317780745</v>
      </c>
      <c r="P6852" s="50">
        <v>54.2134241341003</v>
      </c>
      <c r="Q6852" s="50">
        <v>33.243541012236498</v>
      </c>
      <c r="R6852" s="42">
        <v>25.788044289200201</v>
      </c>
      <c r="S6852" s="42">
        <v>0</v>
      </c>
      <c r="T6852" s="42">
        <v>23.209239860280199</v>
      </c>
      <c r="U6852" s="15">
        <f t="shared" si="431"/>
        <v>360.22220419004401</v>
      </c>
    </row>
    <row r="6853" spans="6:21" x14ac:dyDescent="0.3">
      <c r="F6853" s="5">
        <f>Demand!C6853</f>
        <v>33.926430872735239</v>
      </c>
      <c r="G6853">
        <f>Irradiance!A6853*$B$2*'Technical Data'!$B$2</f>
        <v>409.1650031137969</v>
      </c>
      <c r="H6853" s="5">
        <f t="shared" si="428"/>
        <v>375.23857224106166</v>
      </c>
      <c r="I6853" s="38">
        <v>128.63142277000861</v>
      </c>
      <c r="J6853" s="35">
        <f>IF(H6853&gt;0,MIN(H6853,($B$3-L6852)/'Technical Data'!$B$5),0)</f>
        <v>0</v>
      </c>
      <c r="K6853" s="15">
        <f>IF(H6853&lt;0,MIN(ABS(H6853),(L6852*'Technical Data'!$B$4)),0)</f>
        <v>0</v>
      </c>
      <c r="L6853" s="15">
        <f>L6852+J6853*'Technical Data'!$B$5-(K6853/'Technical Data'!$B$4)</f>
        <v>382.61924487253498</v>
      </c>
      <c r="N6853" s="15">
        <f t="shared" si="429"/>
        <v>409.1650031137969</v>
      </c>
      <c r="O6853" s="36">
        <f t="shared" si="430"/>
        <v>375.23857224106166</v>
      </c>
      <c r="P6853" s="50">
        <v>0</v>
      </c>
      <c r="Q6853" s="50">
        <v>33.926430872735203</v>
      </c>
      <c r="R6853" s="42">
        <v>94.704991897273004</v>
      </c>
      <c r="S6853" s="42">
        <v>0</v>
      </c>
      <c r="T6853" s="42">
        <v>108.443732567826</v>
      </c>
      <c r="U6853" s="15">
        <f t="shared" si="431"/>
        <v>409.1650031137969</v>
      </c>
    </row>
    <row r="6854" spans="6:21" x14ac:dyDescent="0.3">
      <c r="F6854" s="5">
        <f>Demand!C6854</f>
        <v>35.368776979539426</v>
      </c>
      <c r="G6854">
        <f>Irradiance!A6854*$B$2*'Technical Data'!$B$2</f>
        <v>419.89877570918622</v>
      </c>
      <c r="H6854" s="5">
        <f t="shared" si="428"/>
        <v>384.52999872964682</v>
      </c>
      <c r="I6854" s="38">
        <v>132.0058571183213</v>
      </c>
      <c r="J6854" s="35">
        <f>IF(H6854&gt;0,MIN(H6854,($B$3-L6853)/'Technical Data'!$B$5),0)</f>
        <v>0</v>
      </c>
      <c r="K6854" s="15">
        <f>IF(H6854&lt;0,MIN(ABS(H6854),(L6853*'Technical Data'!$B$4)),0)</f>
        <v>0</v>
      </c>
      <c r="L6854" s="15">
        <f>L6853+J6854*'Technical Data'!$B$5-(K6854/'Technical Data'!$B$4)</f>
        <v>382.61924487253498</v>
      </c>
      <c r="N6854" s="15">
        <f t="shared" si="429"/>
        <v>419.89877570918622</v>
      </c>
      <c r="O6854" s="36">
        <f t="shared" si="430"/>
        <v>384.52999872964682</v>
      </c>
      <c r="P6854" s="50">
        <v>0</v>
      </c>
      <c r="Q6854" s="50">
        <v>35.368776979539398</v>
      </c>
      <c r="R6854" s="42">
        <v>96.637080138781499</v>
      </c>
      <c r="S6854" s="42">
        <v>0</v>
      </c>
      <c r="T6854" s="42">
        <v>195.417104692729</v>
      </c>
      <c r="U6854" s="15">
        <f t="shared" si="431"/>
        <v>419.89877570918622</v>
      </c>
    </row>
    <row r="6855" spans="6:21" x14ac:dyDescent="0.3">
      <c r="F6855" s="5">
        <f>Demand!C6855</f>
        <v>34.168540679650661</v>
      </c>
      <c r="G6855">
        <f>Irradiance!A6855*$B$2*'Technical Data'!$B$2</f>
        <v>403.71801403553962</v>
      </c>
      <c r="H6855" s="5">
        <f t="shared" si="428"/>
        <v>369.54947335588895</v>
      </c>
      <c r="I6855" s="38">
        <v>126.9190232499693</v>
      </c>
      <c r="J6855" s="35">
        <f>IF(H6855&gt;0,MIN(H6855,($B$3-L6854)/'Technical Data'!$B$5),0)</f>
        <v>0</v>
      </c>
      <c r="K6855" s="15">
        <f>IF(H6855&lt;0,MIN(ABS(H6855),(L6854*'Technical Data'!$B$4)),0)</f>
        <v>0</v>
      </c>
      <c r="L6855" s="15">
        <f>L6854+J6855*'Technical Data'!$B$5-(K6855/'Technical Data'!$B$4)</f>
        <v>382.61924487253498</v>
      </c>
      <c r="N6855" s="15">
        <f t="shared" si="429"/>
        <v>403.71801403553962</v>
      </c>
      <c r="O6855" s="36">
        <f t="shared" si="430"/>
        <v>369.54947335588895</v>
      </c>
      <c r="P6855" s="50">
        <v>0</v>
      </c>
      <c r="Q6855" s="50">
        <v>34.168540679650697</v>
      </c>
      <c r="R6855" s="42">
        <v>92.750482570318297</v>
      </c>
      <c r="S6855" s="42">
        <v>0</v>
      </c>
      <c r="T6855" s="42">
        <v>278.89253900601602</v>
      </c>
      <c r="U6855" s="15">
        <f t="shared" si="431"/>
        <v>403.71801403553962</v>
      </c>
    </row>
    <row r="6856" spans="6:21" x14ac:dyDescent="0.3">
      <c r="F6856" s="5">
        <f>Demand!C6856</f>
        <v>35.115900492440474</v>
      </c>
      <c r="G6856">
        <f>Irradiance!A6856*$B$2*'Technical Data'!$B$2</f>
        <v>303.9900522350938</v>
      </c>
      <c r="H6856" s="5">
        <f t="shared" si="428"/>
        <v>268.87415174265334</v>
      </c>
      <c r="I6856" s="38">
        <v>95.56700262572096</v>
      </c>
      <c r="J6856" s="35">
        <f>IF(H6856&gt;0,MIN(H6856,($B$3-L6855)/'Technical Data'!$B$5),0)</f>
        <v>0</v>
      </c>
      <c r="K6856" s="15">
        <f>IF(H6856&lt;0,MIN(ABS(H6856),(L6855*'Technical Data'!$B$4)),0)</f>
        <v>0</v>
      </c>
      <c r="L6856" s="15">
        <f>L6855+J6856*'Technical Data'!$B$5-(K6856/'Technical Data'!$B$4)</f>
        <v>382.61924487253498</v>
      </c>
      <c r="N6856" s="15">
        <f t="shared" si="429"/>
        <v>303.9900522350938</v>
      </c>
      <c r="O6856" s="36">
        <f t="shared" si="430"/>
        <v>268.87415174265334</v>
      </c>
      <c r="P6856" s="50">
        <v>0</v>
      </c>
      <c r="Q6856" s="50">
        <v>35.115900492440502</v>
      </c>
      <c r="R6856" s="42">
        <v>60.451102133280301</v>
      </c>
      <c r="S6856" s="42">
        <v>0</v>
      </c>
      <c r="T6856" s="42">
        <v>333.29853092596801</v>
      </c>
      <c r="U6856" s="15">
        <f t="shared" si="431"/>
        <v>303.9900522350938</v>
      </c>
    </row>
    <row r="6857" spans="6:21" x14ac:dyDescent="0.3">
      <c r="F6857" s="5">
        <f>Demand!C6857</f>
        <v>40.493835473921294</v>
      </c>
      <c r="G6857">
        <f>Irradiance!A6857*$B$2*'Technical Data'!$B$2</f>
        <v>241.02926671288466</v>
      </c>
      <c r="H6857" s="5">
        <f t="shared" si="428"/>
        <v>200.53543123896338</v>
      </c>
      <c r="I6857" s="38">
        <v>75.773678761737642</v>
      </c>
      <c r="J6857" s="35">
        <f>IF(H6857&gt;0,MIN(H6857,($B$3-L6856)/'Technical Data'!$B$5),0)</f>
        <v>0</v>
      </c>
      <c r="K6857" s="15">
        <f>IF(H6857&lt;0,MIN(ABS(H6857),(L6856*'Technical Data'!$B$4)),0)</f>
        <v>0</v>
      </c>
      <c r="L6857" s="15">
        <f>L6856+J6857*'Technical Data'!$B$5-(K6857/'Technical Data'!$B$4)</f>
        <v>382.61924487253498</v>
      </c>
      <c r="N6857" s="15">
        <f t="shared" si="429"/>
        <v>241.02926671288466</v>
      </c>
      <c r="O6857" s="36">
        <f t="shared" si="430"/>
        <v>200.53543123896338</v>
      </c>
      <c r="P6857" s="50">
        <v>0</v>
      </c>
      <c r="Q6857" s="50">
        <v>40.493835473921301</v>
      </c>
      <c r="R6857" s="42">
        <v>35.279843287816099</v>
      </c>
      <c r="S6857" s="42">
        <v>0</v>
      </c>
      <c r="T6857" s="42">
        <v>365.05038988500303</v>
      </c>
      <c r="U6857" s="15">
        <f t="shared" si="431"/>
        <v>241.02926671288466</v>
      </c>
    </row>
    <row r="6858" spans="6:21" x14ac:dyDescent="0.3">
      <c r="F6858" s="5">
        <f>Demand!C6858</f>
        <v>46.289673397026448</v>
      </c>
      <c r="G6858">
        <f>Irradiance!A6858*$B$2*'Technical Data'!$B$2</f>
        <v>132.24969070886428</v>
      </c>
      <c r="H6858" s="5">
        <f t="shared" si="428"/>
        <v>85.960017311837831</v>
      </c>
      <c r="I6858" s="38">
        <v>41.57605305271813</v>
      </c>
      <c r="J6858" s="35">
        <f>IF(H6858&gt;0,MIN(H6858,($B$3-L6857)/'Technical Data'!$B$5),0)</f>
        <v>0</v>
      </c>
      <c r="K6858" s="15">
        <f>IF(H6858&lt;0,MIN(ABS(H6858),(L6857*'Technical Data'!$B$4)),0)</f>
        <v>0</v>
      </c>
      <c r="L6858" s="15">
        <f>L6857+J6858*'Technical Data'!$B$5-(K6858/'Technical Data'!$B$4)</f>
        <v>382.61924487253498</v>
      </c>
      <c r="N6858" s="15">
        <f t="shared" si="429"/>
        <v>132.24969070886428</v>
      </c>
      <c r="O6858" s="36">
        <f t="shared" si="430"/>
        <v>85.960017311837831</v>
      </c>
      <c r="P6858" s="50">
        <v>0</v>
      </c>
      <c r="Q6858" s="50">
        <v>41.576053052718002</v>
      </c>
      <c r="R6858" s="42">
        <v>0</v>
      </c>
      <c r="S6858" s="42">
        <v>4.7136203443084304</v>
      </c>
      <c r="T6858" s="42">
        <v>359.813033946882</v>
      </c>
      <c r="U6858" s="15">
        <f t="shared" si="431"/>
        <v>132.24969070886428</v>
      </c>
    </row>
    <row r="6859" spans="6:21" x14ac:dyDescent="0.3">
      <c r="F6859" s="5">
        <f>Demand!C6859</f>
        <v>46.767771434630347</v>
      </c>
      <c r="G6859">
        <f>Irradiance!A6859*$B$2*'Technical Data'!$B$2</f>
        <v>56.312254735512767</v>
      </c>
      <c r="H6859" s="5">
        <f t="shared" si="428"/>
        <v>9.544483300882419</v>
      </c>
      <c r="I6859" s="38">
        <v>17.703189155700091</v>
      </c>
      <c r="J6859" s="35">
        <f>IF(H6859&gt;0,MIN(H6859,($B$3-L6858)/'Technical Data'!$B$5),0)</f>
        <v>0</v>
      </c>
      <c r="K6859" s="15">
        <f>IF(H6859&lt;0,MIN(ABS(H6859),(L6858*'Technical Data'!$B$4)),0)</f>
        <v>0</v>
      </c>
      <c r="L6859" s="15">
        <f>L6858+J6859*'Technical Data'!$B$5-(K6859/'Technical Data'!$B$4)</f>
        <v>382.61924487253498</v>
      </c>
      <c r="N6859" s="15">
        <f t="shared" si="429"/>
        <v>56.312254735512767</v>
      </c>
      <c r="O6859" s="36">
        <f t="shared" si="430"/>
        <v>9.544483300882419</v>
      </c>
      <c r="P6859" s="50">
        <v>0</v>
      </c>
      <c r="Q6859" s="50">
        <v>17.703189155699999</v>
      </c>
      <c r="R6859" s="42">
        <v>0</v>
      </c>
      <c r="S6859" s="42">
        <v>29.064582278930299</v>
      </c>
      <c r="T6859" s="42">
        <v>327.51905363696</v>
      </c>
      <c r="U6859" s="15">
        <f t="shared" si="431"/>
        <v>56.312254735512767</v>
      </c>
    </row>
    <row r="6860" spans="6:21" x14ac:dyDescent="0.3">
      <c r="F6860" s="5">
        <f>Demand!C6860</f>
        <v>41.118683484786189</v>
      </c>
      <c r="G6860">
        <f>Irradiance!A6860*$B$2*'Technical Data'!$B$2</f>
        <v>1.1214389278764989</v>
      </c>
      <c r="H6860" s="5">
        <f t="shared" si="428"/>
        <v>-39.997244556909692</v>
      </c>
      <c r="I6860" s="38">
        <v>0.35255284236102591</v>
      </c>
      <c r="J6860" s="35">
        <f>IF(H6860&gt;0,MIN(H6860,($B$3-L6859)/'Technical Data'!$B$5),0)</f>
        <v>0</v>
      </c>
      <c r="K6860" s="15">
        <f>IF(H6860&lt;0,MIN(ABS(H6860),(L6859*'Technical Data'!$B$4)),0)</f>
        <v>39.997244556909692</v>
      </c>
      <c r="L6860" s="15">
        <f>L6859+J6860*'Technical Data'!$B$5-(K6860/'Technical Data'!$B$4)</f>
        <v>338.17786203152423</v>
      </c>
      <c r="N6860" s="15">
        <f t="shared" si="429"/>
        <v>1.1214389278764989</v>
      </c>
      <c r="O6860" s="36">
        <f t="shared" si="430"/>
        <v>0</v>
      </c>
      <c r="P6860" s="50">
        <v>0</v>
      </c>
      <c r="Q6860" s="50">
        <v>0.35255284236102502</v>
      </c>
      <c r="R6860" s="42">
        <v>0</v>
      </c>
      <c r="S6860" s="42">
        <v>40.766130642425203</v>
      </c>
      <c r="T6860" s="42">
        <v>282.22335292315398</v>
      </c>
      <c r="U6860" s="15">
        <f t="shared" si="431"/>
        <v>1.1214389278764989</v>
      </c>
    </row>
    <row r="6861" spans="6:21" x14ac:dyDescent="0.3">
      <c r="F6861" s="5">
        <f>Demand!C6861</f>
        <v>30.670752484741968</v>
      </c>
      <c r="G6861">
        <f>Irradiance!A6861*$B$2*'Technical Data'!$B$2</f>
        <v>0</v>
      </c>
      <c r="H6861" s="5">
        <f t="shared" si="428"/>
        <v>-30.670752484741968</v>
      </c>
      <c r="I6861" s="38">
        <v>0</v>
      </c>
      <c r="J6861" s="35">
        <f>IF(H6861&gt;0,MIN(H6861,($B$3-L6860)/'Technical Data'!$B$5),0)</f>
        <v>0</v>
      </c>
      <c r="K6861" s="15">
        <f>IF(H6861&lt;0,MIN(ABS(H6861),(L6860*'Technical Data'!$B$4)),0)</f>
        <v>30.670752484741968</v>
      </c>
      <c r="L6861" s="15">
        <f>L6860+J6861*'Technical Data'!$B$5-(K6861/'Technical Data'!$B$4)</f>
        <v>304.09924815958868</v>
      </c>
      <c r="N6861" s="15">
        <f t="shared" si="429"/>
        <v>0</v>
      </c>
      <c r="O6861" s="36">
        <f t="shared" si="430"/>
        <v>0</v>
      </c>
      <c r="P6861" s="50">
        <v>0</v>
      </c>
      <c r="Q6861" s="50">
        <v>0</v>
      </c>
      <c r="R6861" s="42">
        <v>0</v>
      </c>
      <c r="S6861" s="42">
        <v>30.670752484742</v>
      </c>
      <c r="T6861" s="42">
        <v>248.14473905121801</v>
      </c>
      <c r="U6861" s="15">
        <f t="shared" si="431"/>
        <v>0</v>
      </c>
    </row>
    <row r="6862" spans="6:21" x14ac:dyDescent="0.3">
      <c r="F6862" s="5">
        <f>Demand!C6862</f>
        <v>23.361535002938691</v>
      </c>
      <c r="G6862">
        <f>Irradiance!A6862*$B$2*'Technical Data'!$B$2</f>
        <v>0</v>
      </c>
      <c r="H6862" s="5">
        <f t="shared" si="428"/>
        <v>-23.361535002938691</v>
      </c>
      <c r="I6862" s="38">
        <v>0</v>
      </c>
      <c r="J6862" s="35">
        <f>IF(H6862&gt;0,MIN(H6862,($B$3-L6861)/'Technical Data'!$B$5),0)</f>
        <v>0</v>
      </c>
      <c r="K6862" s="15">
        <f>IF(H6862&lt;0,MIN(ABS(H6862),(L6861*'Technical Data'!$B$4)),0)</f>
        <v>23.361535002938691</v>
      </c>
      <c r="L6862" s="15">
        <f>L6861+J6862*'Technical Data'!$B$5-(K6862/'Technical Data'!$B$4)</f>
        <v>278.14198704521237</v>
      </c>
      <c r="N6862" s="15">
        <f t="shared" si="429"/>
        <v>0</v>
      </c>
      <c r="O6862" s="36">
        <f t="shared" si="430"/>
        <v>0</v>
      </c>
      <c r="P6862" s="50">
        <v>0</v>
      </c>
      <c r="Q6862" s="50">
        <v>0</v>
      </c>
      <c r="R6862" s="42">
        <v>0</v>
      </c>
      <c r="S6862" s="42">
        <v>23.361535002938702</v>
      </c>
      <c r="T6862" s="42">
        <v>222.18747793684199</v>
      </c>
      <c r="U6862" s="15">
        <f t="shared" si="431"/>
        <v>0</v>
      </c>
    </row>
    <row r="6863" spans="6:21" x14ac:dyDescent="0.3">
      <c r="F6863" s="5">
        <f>Demand!C6863</f>
        <v>23.694124795974531</v>
      </c>
      <c r="G6863">
        <f>Irradiance!A6863*$B$2*'Technical Data'!$B$2</f>
        <v>0</v>
      </c>
      <c r="H6863" s="5">
        <f t="shared" si="428"/>
        <v>-23.694124795974531</v>
      </c>
      <c r="I6863" s="38">
        <v>0</v>
      </c>
      <c r="J6863" s="35">
        <f>IF(H6863&gt;0,MIN(H6863,($B$3-L6862)/'Technical Data'!$B$5),0)</f>
        <v>0</v>
      </c>
      <c r="K6863" s="15">
        <f>IF(H6863&lt;0,MIN(ABS(H6863),(L6862*'Technical Data'!$B$4)),0)</f>
        <v>23.694124795974531</v>
      </c>
      <c r="L6863" s="15">
        <f>L6862+J6863*'Technical Data'!$B$5-(K6863/'Technical Data'!$B$4)</f>
        <v>251.81518171635179</v>
      </c>
      <c r="N6863" s="15">
        <f t="shared" si="429"/>
        <v>0</v>
      </c>
      <c r="O6863" s="36">
        <f t="shared" si="430"/>
        <v>0</v>
      </c>
      <c r="P6863" s="50">
        <v>0</v>
      </c>
      <c r="Q6863" s="50">
        <v>0</v>
      </c>
      <c r="R6863" s="42">
        <v>0</v>
      </c>
      <c r="S6863" s="42">
        <v>23.694124795974499</v>
      </c>
      <c r="T6863" s="42">
        <v>195.860672607981</v>
      </c>
      <c r="U6863" s="15">
        <f t="shared" si="431"/>
        <v>0</v>
      </c>
    </row>
    <row r="6864" spans="6:21" x14ac:dyDescent="0.3">
      <c r="F6864" s="5">
        <f>Demand!C6864</f>
        <v>24.276849185561982</v>
      </c>
      <c r="G6864">
        <f>Irradiance!A6864*$B$2*'Technical Data'!$B$2</f>
        <v>0</v>
      </c>
      <c r="H6864" s="5">
        <f t="shared" si="428"/>
        <v>-24.276849185561982</v>
      </c>
      <c r="I6864" s="38">
        <v>0</v>
      </c>
      <c r="J6864" s="35">
        <f>IF(H6864&gt;0,MIN(H6864,($B$3-L6863)/'Technical Data'!$B$5),0)</f>
        <v>0</v>
      </c>
      <c r="K6864" s="15">
        <f>IF(H6864&lt;0,MIN(ABS(H6864),(L6863*'Technical Data'!$B$4)),0)</f>
        <v>24.276849185561982</v>
      </c>
      <c r="L6864" s="15">
        <f>L6863+J6864*'Technical Data'!$B$5-(K6864/'Technical Data'!$B$4)</f>
        <v>224.84090484350514</v>
      </c>
      <c r="N6864" s="15">
        <f t="shared" si="429"/>
        <v>0</v>
      </c>
      <c r="O6864" s="36">
        <f t="shared" si="430"/>
        <v>0</v>
      </c>
      <c r="P6864" s="50">
        <v>0</v>
      </c>
      <c r="Q6864" s="50">
        <v>0</v>
      </c>
      <c r="R6864" s="42">
        <v>0</v>
      </c>
      <c r="S6864" s="42">
        <v>24.276849185562</v>
      </c>
      <c r="T6864" s="42">
        <v>168.88639573513501</v>
      </c>
      <c r="U6864" s="15">
        <f t="shared" si="431"/>
        <v>0</v>
      </c>
    </row>
    <row r="6865" spans="6:21" x14ac:dyDescent="0.3">
      <c r="F6865" s="5">
        <f>Demand!C6865</f>
        <v>24.556155241846803</v>
      </c>
      <c r="G6865">
        <f>Irradiance!A6865*$B$2*'Technical Data'!$B$2</f>
        <v>0</v>
      </c>
      <c r="H6865" s="5">
        <f t="shared" si="428"/>
        <v>-24.556155241846803</v>
      </c>
      <c r="I6865" s="38">
        <v>0</v>
      </c>
      <c r="J6865" s="35">
        <f>IF(H6865&gt;0,MIN(H6865,($B$3-L6864)/'Technical Data'!$B$5),0)</f>
        <v>0</v>
      </c>
      <c r="K6865" s="15">
        <f>IF(H6865&lt;0,MIN(ABS(H6865),(L6864*'Technical Data'!$B$4)),0)</f>
        <v>24.556155241846803</v>
      </c>
      <c r="L6865" s="15">
        <f>L6864+J6865*'Technical Data'!$B$5-(K6865/'Technical Data'!$B$4)</f>
        <v>197.5562879081198</v>
      </c>
      <c r="N6865" s="15">
        <f t="shared" si="429"/>
        <v>0</v>
      </c>
      <c r="O6865" s="36">
        <f t="shared" si="430"/>
        <v>0</v>
      </c>
      <c r="P6865" s="50">
        <v>0</v>
      </c>
      <c r="Q6865" s="50">
        <v>0</v>
      </c>
      <c r="R6865" s="42">
        <v>0</v>
      </c>
      <c r="S6865" s="42">
        <v>24.556155241846799</v>
      </c>
      <c r="T6865" s="42">
        <v>141.60177879974901</v>
      </c>
      <c r="U6865" s="15">
        <f t="shared" si="431"/>
        <v>0</v>
      </c>
    </row>
    <row r="6866" spans="6:21" x14ac:dyDescent="0.3">
      <c r="F6866" s="5">
        <f>Demand!C6866</f>
        <v>24.086082161956142</v>
      </c>
      <c r="G6866">
        <f>Irradiance!A6866*$B$2*'Technical Data'!$B$2</f>
        <v>0</v>
      </c>
      <c r="H6866" s="5">
        <f t="shared" si="428"/>
        <v>-24.086082161956142</v>
      </c>
      <c r="I6866" s="38">
        <v>0</v>
      </c>
      <c r="J6866" s="35">
        <f>IF(H6866&gt;0,MIN(H6866,($B$3-L6865)/'Technical Data'!$B$5),0)</f>
        <v>0</v>
      </c>
      <c r="K6866" s="15">
        <f>IF(H6866&lt;0,MIN(ABS(H6866),(L6865*'Technical Data'!$B$4)),0)</f>
        <v>24.086082161956142</v>
      </c>
      <c r="L6866" s="15">
        <f>L6865+J6866*'Technical Data'!$B$5-(K6866/'Technical Data'!$B$4)</f>
        <v>170.7939743948352</v>
      </c>
      <c r="N6866" s="15">
        <f t="shared" si="429"/>
        <v>0</v>
      </c>
      <c r="O6866" s="36">
        <f t="shared" si="430"/>
        <v>0</v>
      </c>
      <c r="P6866" s="50">
        <v>0</v>
      </c>
      <c r="Q6866" s="50">
        <v>0</v>
      </c>
      <c r="R6866" s="42">
        <v>0</v>
      </c>
      <c r="S6866" s="42">
        <v>24.086082161956099</v>
      </c>
      <c r="T6866" s="42">
        <v>114.839465286465</v>
      </c>
      <c r="U6866" s="15">
        <f t="shared" si="431"/>
        <v>0</v>
      </c>
    </row>
    <row r="6867" spans="6:21" x14ac:dyDescent="0.3">
      <c r="F6867" s="5">
        <f>Demand!C6867</f>
        <v>22.62939207702944</v>
      </c>
      <c r="G6867">
        <f>Irradiance!A6867*$B$2*'Technical Data'!$B$2</f>
        <v>0</v>
      </c>
      <c r="H6867" s="5">
        <f t="shared" si="428"/>
        <v>-22.62939207702944</v>
      </c>
      <c r="I6867" s="38">
        <v>0</v>
      </c>
      <c r="J6867" s="35">
        <f>IF(H6867&gt;0,MIN(H6867,($B$3-L6866)/'Technical Data'!$B$5),0)</f>
        <v>0</v>
      </c>
      <c r="K6867" s="15">
        <f>IF(H6867&lt;0,MIN(ABS(H6867),(L6866*'Technical Data'!$B$4)),0)</f>
        <v>22.62939207702944</v>
      </c>
      <c r="L6867" s="15">
        <f>L6866+J6867*'Technical Data'!$B$5-(K6867/'Technical Data'!$B$4)</f>
        <v>145.65020542035805</v>
      </c>
      <c r="N6867" s="15">
        <f t="shared" si="429"/>
        <v>0</v>
      </c>
      <c r="O6867" s="36">
        <f t="shared" si="430"/>
        <v>0</v>
      </c>
      <c r="P6867" s="50">
        <v>0</v>
      </c>
      <c r="Q6867" s="50">
        <v>0</v>
      </c>
      <c r="R6867" s="42">
        <v>0</v>
      </c>
      <c r="S6867" s="42">
        <v>22.629392077029401</v>
      </c>
      <c r="T6867" s="42">
        <v>89.695696311987604</v>
      </c>
      <c r="U6867" s="15">
        <f t="shared" si="431"/>
        <v>0</v>
      </c>
    </row>
    <row r="6868" spans="6:21" x14ac:dyDescent="0.3">
      <c r="F6868" s="5">
        <f>Demand!C6868</f>
        <v>20.875767698938589</v>
      </c>
      <c r="G6868">
        <f>Irradiance!A6868*$B$2*'Technical Data'!$B$2</f>
        <v>0</v>
      </c>
      <c r="H6868" s="5">
        <f t="shared" si="428"/>
        <v>-20.875767698938589</v>
      </c>
      <c r="I6868" s="38">
        <v>0</v>
      </c>
      <c r="J6868" s="35">
        <f>IF(H6868&gt;0,MIN(H6868,($B$3-L6867)/'Technical Data'!$B$5),0)</f>
        <v>0</v>
      </c>
      <c r="K6868" s="15">
        <f>IF(H6868&lt;0,MIN(ABS(H6868),(L6867*'Technical Data'!$B$4)),0)</f>
        <v>20.875767698938589</v>
      </c>
      <c r="L6868" s="15">
        <f>L6867+J6868*'Technical Data'!$B$5-(K6868/'Technical Data'!$B$4)</f>
        <v>122.45490797709294</v>
      </c>
      <c r="N6868" s="15">
        <f t="shared" si="429"/>
        <v>0</v>
      </c>
      <c r="O6868" s="36">
        <f t="shared" si="430"/>
        <v>0</v>
      </c>
      <c r="P6868" s="50">
        <v>0</v>
      </c>
      <c r="Q6868" s="50">
        <v>0</v>
      </c>
      <c r="R6868" s="42">
        <v>0</v>
      </c>
      <c r="S6868" s="42">
        <v>20.875767698938599</v>
      </c>
      <c r="T6868" s="42">
        <v>66.500398868722499</v>
      </c>
      <c r="U6868" s="15">
        <f t="shared" si="431"/>
        <v>0</v>
      </c>
    </row>
    <row r="6869" spans="6:21" x14ac:dyDescent="0.3">
      <c r="F6869" s="5">
        <f>Demand!C6869</f>
        <v>18.93451080661497</v>
      </c>
      <c r="G6869">
        <f>Irradiance!A6869*$B$2*'Technical Data'!$B$2</f>
        <v>0</v>
      </c>
      <c r="H6869" s="5">
        <f t="shared" si="428"/>
        <v>-18.93451080661497</v>
      </c>
      <c r="I6869" s="38">
        <v>0</v>
      </c>
      <c r="J6869" s="35">
        <f>IF(H6869&gt;0,MIN(H6869,($B$3-L6868)/'Technical Data'!$B$5),0)</f>
        <v>0</v>
      </c>
      <c r="K6869" s="15">
        <f>IF(H6869&lt;0,MIN(ABS(H6869),(L6868*'Technical Data'!$B$4)),0)</f>
        <v>18.93451080661497</v>
      </c>
      <c r="L6869" s="15">
        <f>L6868+J6869*'Technical Data'!$B$5-(K6869/'Technical Data'!$B$4)</f>
        <v>101.41656263640965</v>
      </c>
      <c r="N6869" s="15">
        <f t="shared" si="429"/>
        <v>0</v>
      </c>
      <c r="O6869" s="36">
        <f t="shared" si="430"/>
        <v>0</v>
      </c>
      <c r="P6869" s="50">
        <v>0</v>
      </c>
      <c r="Q6869" s="50">
        <v>0</v>
      </c>
      <c r="R6869" s="42">
        <v>0</v>
      </c>
      <c r="S6869" s="42">
        <v>18.934510806614998</v>
      </c>
      <c r="T6869" s="42">
        <v>45.462053528039199</v>
      </c>
      <c r="U6869" s="15">
        <f t="shared" si="431"/>
        <v>0</v>
      </c>
    </row>
    <row r="6870" spans="6:21" x14ac:dyDescent="0.3">
      <c r="F6870" s="5">
        <f>Demand!C6870</f>
        <v>15.414426545557331</v>
      </c>
      <c r="G6870">
        <f>Irradiance!A6870*$B$2*'Technical Data'!$B$2</f>
        <v>0</v>
      </c>
      <c r="H6870" s="5">
        <f t="shared" si="428"/>
        <v>-15.414426545557331</v>
      </c>
      <c r="I6870" s="38">
        <v>0</v>
      </c>
      <c r="J6870" s="35">
        <f>IF(H6870&gt;0,MIN(H6870,($B$3-L6869)/'Technical Data'!$B$5),0)</f>
        <v>0</v>
      </c>
      <c r="K6870" s="15">
        <f>IF(H6870&lt;0,MIN(ABS(H6870),(L6869*'Technical Data'!$B$4)),0)</f>
        <v>15.414426545557331</v>
      </c>
      <c r="L6870" s="15">
        <f>L6869+J6870*'Technical Data'!$B$5-(K6870/'Technical Data'!$B$4)</f>
        <v>84.289422030234846</v>
      </c>
      <c r="N6870" s="15">
        <f t="shared" si="429"/>
        <v>0</v>
      </c>
      <c r="O6870" s="36">
        <f t="shared" si="430"/>
        <v>0</v>
      </c>
      <c r="P6870" s="50">
        <v>0</v>
      </c>
      <c r="Q6870" s="50">
        <v>0</v>
      </c>
      <c r="R6870" s="42">
        <v>0</v>
      </c>
      <c r="S6870" s="42">
        <v>15.4144265455573</v>
      </c>
      <c r="T6870" s="42">
        <v>28.334912921864401</v>
      </c>
      <c r="U6870" s="15">
        <f t="shared" si="431"/>
        <v>0</v>
      </c>
    </row>
    <row r="6871" spans="6:21" x14ac:dyDescent="0.3">
      <c r="F6871" s="5">
        <f>Demand!C6871</f>
        <v>11.737629818305178</v>
      </c>
      <c r="G6871">
        <f>Irradiance!A6871*$B$2*'Technical Data'!$B$2</f>
        <v>0</v>
      </c>
      <c r="H6871" s="5">
        <f t="shared" si="428"/>
        <v>-11.737629818305178</v>
      </c>
      <c r="I6871" s="38">
        <v>0</v>
      </c>
      <c r="J6871" s="35">
        <f>IF(H6871&gt;0,MIN(H6871,($B$3-L6870)/'Technical Data'!$B$5),0)</f>
        <v>0</v>
      </c>
      <c r="K6871" s="15">
        <f>IF(H6871&lt;0,MIN(ABS(H6871),(L6870*'Technical Data'!$B$4)),0)</f>
        <v>11.737629818305178</v>
      </c>
      <c r="L6871" s="15">
        <f>L6870+J6871*'Technical Data'!$B$5-(K6871/'Technical Data'!$B$4)</f>
        <v>71.247611121006869</v>
      </c>
      <c r="N6871" s="15">
        <f t="shared" si="429"/>
        <v>0</v>
      </c>
      <c r="O6871" s="36">
        <f t="shared" si="430"/>
        <v>0</v>
      </c>
      <c r="P6871" s="50">
        <v>0</v>
      </c>
      <c r="Q6871" s="50">
        <v>0</v>
      </c>
      <c r="R6871" s="42">
        <v>0</v>
      </c>
      <c r="S6871" s="42">
        <v>11.7376298183052</v>
      </c>
      <c r="T6871" s="42">
        <v>15.2931020126364</v>
      </c>
      <c r="U6871" s="15">
        <f t="shared" si="431"/>
        <v>0</v>
      </c>
    </row>
    <row r="6872" spans="6:21" x14ac:dyDescent="0.3">
      <c r="F6872" s="5">
        <f>Demand!C6872</f>
        <v>16.105749978485296</v>
      </c>
      <c r="G6872">
        <f>Irradiance!A6872*$B$2*'Technical Data'!$B$2</f>
        <v>7.4495585923224574</v>
      </c>
      <c r="H6872" s="5">
        <f t="shared" si="428"/>
        <v>-8.6561913861628383</v>
      </c>
      <c r="I6872" s="38">
        <v>2.34195816711253</v>
      </c>
      <c r="J6872" s="35">
        <f>IF(H6872&gt;0,MIN(H6872,($B$3-L6871)/'Technical Data'!$B$5),0)</f>
        <v>0</v>
      </c>
      <c r="K6872" s="15">
        <f>IF(H6872&lt;0,MIN(ABS(H6872),(L6871*'Technical Data'!$B$4)),0)</f>
        <v>8.6561913861628383</v>
      </c>
      <c r="L6872" s="15">
        <f>L6871+J6872*'Technical Data'!$B$5-(K6872/'Technical Data'!$B$4)</f>
        <v>61.629620691937049</v>
      </c>
      <c r="N6872" s="15">
        <f t="shared" si="429"/>
        <v>7.4495585923224574</v>
      </c>
      <c r="O6872" s="36">
        <f t="shared" si="430"/>
        <v>0</v>
      </c>
      <c r="P6872" s="50">
        <v>0</v>
      </c>
      <c r="Q6872" s="50">
        <v>2.3419581671125198</v>
      </c>
      <c r="R6872" s="42">
        <v>0</v>
      </c>
      <c r="S6872" s="42">
        <v>13.7637918113728</v>
      </c>
      <c r="T6872" s="42">
        <v>0</v>
      </c>
      <c r="U6872" s="15">
        <f t="shared" si="431"/>
        <v>7.4495585923224574</v>
      </c>
    </row>
    <row r="6873" spans="6:21" x14ac:dyDescent="0.3">
      <c r="F6873" s="5">
        <f>Demand!C6873</f>
        <v>19.950375521211846</v>
      </c>
      <c r="G6873">
        <f>Irradiance!A6873*$B$2*'Technical Data'!$B$2</f>
        <v>165.17193352009579</v>
      </c>
      <c r="H6873" s="5">
        <f t="shared" si="428"/>
        <v>145.22155799888395</v>
      </c>
      <c r="I6873" s="38">
        <v>51.925997210602539</v>
      </c>
      <c r="J6873" s="35">
        <f>IF(H6873&gt;0,MIN(H6873,($B$3-L6872)/'Technical Data'!$B$5),0)</f>
        <v>145.22155799888395</v>
      </c>
      <c r="K6873" s="15">
        <f>IF(H6873&lt;0,MIN(ABS(H6873),(L6872*'Technical Data'!$B$4)),0)</f>
        <v>0</v>
      </c>
      <c r="L6873" s="15">
        <f>L6872+J6873*'Technical Data'!$B$5-(K6873/'Technical Data'!$B$4)</f>
        <v>192.32902289093261</v>
      </c>
      <c r="N6873" s="15">
        <f t="shared" si="429"/>
        <v>19.950375521211839</v>
      </c>
      <c r="O6873" s="36">
        <f t="shared" si="430"/>
        <v>0</v>
      </c>
      <c r="P6873" s="50">
        <v>31.975621689390501</v>
      </c>
      <c r="Q6873" s="50">
        <v>19.9503755212118</v>
      </c>
      <c r="R6873" s="42">
        <v>0</v>
      </c>
      <c r="S6873" s="42">
        <v>0</v>
      </c>
      <c r="T6873" s="42">
        <v>0</v>
      </c>
      <c r="U6873" s="15">
        <f t="shared" si="431"/>
        <v>19.950375521211839</v>
      </c>
    </row>
    <row r="6874" spans="6:21" x14ac:dyDescent="0.3">
      <c r="F6874" s="5">
        <f>Demand!C6874</f>
        <v>26.300521892971187</v>
      </c>
      <c r="G6874">
        <f>Irradiance!A6874*$B$2*'Technical Data'!$B$2</f>
        <v>343.64092861358432</v>
      </c>
      <c r="H6874" s="5">
        <f t="shared" si="428"/>
        <v>317.34040672061315</v>
      </c>
      <c r="I6874" s="38">
        <v>108.0322638377715</v>
      </c>
      <c r="J6874" s="35">
        <f>IF(H6874&gt;0,MIN(H6874,($B$3-L6873)/'Technical Data'!$B$5),0)</f>
        <v>211.43357997955817</v>
      </c>
      <c r="K6874" s="15">
        <f>IF(H6874&lt;0,MIN(ABS(H6874),(L6873*'Technical Data'!$B$4)),0)</f>
        <v>0</v>
      </c>
      <c r="L6874" s="15">
        <f>L6873+J6874*'Technical Data'!$B$5-(K6874/'Technical Data'!$B$4)</f>
        <v>382.61924487253498</v>
      </c>
      <c r="N6874" s="15">
        <f t="shared" si="429"/>
        <v>132.20734863402615</v>
      </c>
      <c r="O6874" s="36">
        <f t="shared" si="430"/>
        <v>105.90682674105496</v>
      </c>
      <c r="P6874" s="50">
        <v>81.731741944800007</v>
      </c>
      <c r="Q6874" s="50">
        <v>26.300521892971201</v>
      </c>
      <c r="R6874" s="42">
        <v>0</v>
      </c>
      <c r="S6874" s="42">
        <v>0</v>
      </c>
      <c r="T6874" s="42">
        <v>0</v>
      </c>
      <c r="U6874" s="15">
        <f t="shared" si="431"/>
        <v>132.20734863402615</v>
      </c>
    </row>
    <row r="6875" spans="6:21" x14ac:dyDescent="0.3">
      <c r="F6875" s="5">
        <f>Demand!C6875</f>
        <v>31.07128532907273</v>
      </c>
      <c r="G6875">
        <f>Irradiance!A6875*$B$2*'Technical Data'!$B$2</f>
        <v>511.05573998943311</v>
      </c>
      <c r="H6875" s="5">
        <f t="shared" si="428"/>
        <v>479.98445466036037</v>
      </c>
      <c r="I6875" s="38">
        <v>160.6633667330961</v>
      </c>
      <c r="J6875" s="35">
        <f>IF(H6875&gt;0,MIN(H6875,($B$3-L6874)/'Technical Data'!$B$5),0)</f>
        <v>0</v>
      </c>
      <c r="K6875" s="15">
        <f>IF(H6875&lt;0,MIN(ABS(H6875),(L6874*'Technical Data'!$B$4)),0)</f>
        <v>0</v>
      </c>
      <c r="L6875" s="15">
        <f>L6874+J6875*'Technical Data'!$B$5-(K6875/'Technical Data'!$B$4)</f>
        <v>382.61924487253498</v>
      </c>
      <c r="N6875" s="15">
        <f t="shared" si="429"/>
        <v>511.05573998943311</v>
      </c>
      <c r="O6875" s="36">
        <f t="shared" si="430"/>
        <v>479.98445466036037</v>
      </c>
      <c r="P6875" s="50">
        <v>129.59208140402299</v>
      </c>
      <c r="Q6875" s="50">
        <v>31.071285329072701</v>
      </c>
      <c r="R6875" s="42">
        <v>0</v>
      </c>
      <c r="S6875" s="42">
        <v>0</v>
      </c>
      <c r="T6875" s="42">
        <v>0</v>
      </c>
      <c r="U6875" s="15">
        <f t="shared" si="431"/>
        <v>511.05573998943311</v>
      </c>
    </row>
    <row r="6876" spans="6:21" x14ac:dyDescent="0.3">
      <c r="F6876" s="5">
        <f>Demand!C6876</f>
        <v>33.243541012236534</v>
      </c>
      <c r="G6876">
        <f>Irradiance!A6876*$B$2*'Technical Data'!$B$2</f>
        <v>637.05741381441408</v>
      </c>
      <c r="H6876" s="5">
        <f t="shared" si="428"/>
        <v>603.81387280217757</v>
      </c>
      <c r="I6876" s="38">
        <v>200.2751968069457</v>
      </c>
      <c r="J6876" s="35">
        <f>IF(H6876&gt;0,MIN(H6876,($B$3-L6875)/'Technical Data'!$B$5),0)</f>
        <v>0</v>
      </c>
      <c r="K6876" s="15">
        <f>IF(H6876&lt;0,MIN(ABS(H6876),(L6875*'Technical Data'!$B$4)),0)</f>
        <v>0</v>
      </c>
      <c r="L6876" s="15">
        <f>L6875+J6876*'Technical Data'!$B$5-(K6876/'Technical Data'!$B$4)</f>
        <v>382.61924487253498</v>
      </c>
      <c r="N6876" s="15">
        <f t="shared" si="429"/>
        <v>637.05741381441408</v>
      </c>
      <c r="O6876" s="36">
        <f t="shared" si="430"/>
        <v>603.81387280217757</v>
      </c>
      <c r="P6876" s="50">
        <v>167.031655794708</v>
      </c>
      <c r="Q6876" s="50">
        <v>33.243541012236498</v>
      </c>
      <c r="R6876" s="42">
        <v>0</v>
      </c>
      <c r="S6876" s="42">
        <v>0</v>
      </c>
      <c r="T6876" s="42">
        <v>0</v>
      </c>
      <c r="U6876" s="15">
        <f t="shared" si="431"/>
        <v>637.05741381441408</v>
      </c>
    </row>
    <row r="6877" spans="6:21" x14ac:dyDescent="0.3">
      <c r="F6877" s="5">
        <f>Demand!C6877</f>
        <v>33.926430872735239</v>
      </c>
      <c r="G6877">
        <f>Irradiance!A6877*$B$2*'Technical Data'!$B$2</f>
        <v>708.82950519850988</v>
      </c>
      <c r="H6877" s="5">
        <f t="shared" si="428"/>
        <v>674.9030743257747</v>
      </c>
      <c r="I6877" s="38">
        <v>222.83857871805131</v>
      </c>
      <c r="J6877" s="35">
        <f>IF(H6877&gt;0,MIN(H6877,($B$3-L6876)/'Technical Data'!$B$5),0)</f>
        <v>0</v>
      </c>
      <c r="K6877" s="15">
        <f>IF(H6877&lt;0,MIN(ABS(H6877),(L6876*'Technical Data'!$B$4)),0)</f>
        <v>0</v>
      </c>
      <c r="L6877" s="15">
        <f>L6876+J6877*'Technical Data'!$B$5-(K6877/'Technical Data'!$B$4)</f>
        <v>382.61924487253498</v>
      </c>
      <c r="N6877" s="15">
        <f t="shared" si="429"/>
        <v>708.82950519850988</v>
      </c>
      <c r="O6877" s="36">
        <f t="shared" si="430"/>
        <v>674.9030743257747</v>
      </c>
      <c r="P6877" s="50">
        <v>188.91214784531499</v>
      </c>
      <c r="Q6877" s="50">
        <v>33.926430872735203</v>
      </c>
      <c r="R6877" s="42">
        <v>0</v>
      </c>
      <c r="S6877" s="42">
        <v>0</v>
      </c>
      <c r="T6877" s="42">
        <v>0</v>
      </c>
      <c r="U6877" s="15">
        <f t="shared" si="431"/>
        <v>708.82950519850988</v>
      </c>
    </row>
    <row r="6878" spans="6:21" x14ac:dyDescent="0.3">
      <c r="F6878" s="5">
        <f>Demand!C6878</f>
        <v>35.368776979539426</v>
      </c>
      <c r="G6878">
        <f>Irradiance!A6878*$B$2*'Technical Data'!$B$2</f>
        <v>727.97406975297304</v>
      </c>
      <c r="H6878" s="5">
        <f t="shared" si="428"/>
        <v>692.60529277343358</v>
      </c>
      <c r="I6878" s="38">
        <v>228.85715938407171</v>
      </c>
      <c r="J6878" s="35">
        <f>IF(H6878&gt;0,MIN(H6878,($B$3-L6877)/'Technical Data'!$B$5),0)</f>
        <v>0</v>
      </c>
      <c r="K6878" s="15">
        <f>IF(H6878&lt;0,MIN(ABS(H6878),(L6877*'Technical Data'!$B$4)),0)</f>
        <v>0</v>
      </c>
      <c r="L6878" s="15">
        <f>L6877+J6878*'Technical Data'!$B$5-(K6878/'Technical Data'!$B$4)</f>
        <v>382.61924487253498</v>
      </c>
      <c r="N6878" s="15">
        <f t="shared" si="429"/>
        <v>727.97406975297304</v>
      </c>
      <c r="O6878" s="36">
        <f t="shared" si="430"/>
        <v>692.60529277343358</v>
      </c>
      <c r="P6878" s="50">
        <v>193.488382404531</v>
      </c>
      <c r="Q6878" s="50">
        <v>35.368776979539398</v>
      </c>
      <c r="R6878" s="42">
        <v>0</v>
      </c>
      <c r="S6878" s="42">
        <v>0</v>
      </c>
      <c r="T6878" s="42">
        <v>0</v>
      </c>
      <c r="U6878" s="15">
        <f t="shared" si="431"/>
        <v>727.97406975297304</v>
      </c>
    </row>
    <row r="6879" spans="6:21" x14ac:dyDescent="0.3">
      <c r="F6879" s="5">
        <f>Demand!C6879</f>
        <v>34.168540679650661</v>
      </c>
      <c r="G6879">
        <f>Irradiance!A6879*$B$2*'Technical Data'!$B$2</f>
        <v>695.13192972230411</v>
      </c>
      <c r="H6879" s="5">
        <f t="shared" si="428"/>
        <v>660.96338904265349</v>
      </c>
      <c r="I6879" s="38">
        <v>218.53239757207021</v>
      </c>
      <c r="J6879" s="35">
        <f>IF(H6879&gt;0,MIN(H6879,($B$3-L6878)/'Technical Data'!$B$5),0)</f>
        <v>0</v>
      </c>
      <c r="K6879" s="15">
        <f>IF(H6879&lt;0,MIN(ABS(H6879),(L6878*'Technical Data'!$B$4)),0)</f>
        <v>0</v>
      </c>
      <c r="L6879" s="15">
        <f>L6878+J6879*'Technical Data'!$B$5-(K6879/'Technical Data'!$B$4)</f>
        <v>382.61924487253498</v>
      </c>
      <c r="N6879" s="15">
        <f t="shared" si="429"/>
        <v>695.13192972230411</v>
      </c>
      <c r="O6879" s="36">
        <f t="shared" si="430"/>
        <v>660.96338904265349</v>
      </c>
      <c r="P6879" s="50">
        <v>97.738853175796706</v>
      </c>
      <c r="Q6879" s="50">
        <v>34.168540679650697</v>
      </c>
      <c r="R6879" s="42">
        <v>86.625003716621706</v>
      </c>
      <c r="S6879" s="42">
        <v>0</v>
      </c>
      <c r="T6879" s="42">
        <v>77.962503344959501</v>
      </c>
      <c r="U6879" s="15">
        <f t="shared" si="431"/>
        <v>695.13192972230411</v>
      </c>
    </row>
    <row r="6880" spans="6:21" x14ac:dyDescent="0.3">
      <c r="F6880" s="5">
        <f>Demand!C6880</f>
        <v>35.115900492440474</v>
      </c>
      <c r="G6880">
        <f>Irradiance!A6880*$B$2*'Technical Data'!$B$2</f>
        <v>609.66226286200231</v>
      </c>
      <c r="H6880" s="5">
        <f t="shared" si="428"/>
        <v>574.54636236956185</v>
      </c>
      <c r="I6880" s="38">
        <v>191.66283451498339</v>
      </c>
      <c r="J6880" s="35">
        <f>IF(H6880&gt;0,MIN(H6880,($B$3-L6879)/'Technical Data'!$B$5),0)</f>
        <v>0</v>
      </c>
      <c r="K6880" s="15">
        <f>IF(H6880&lt;0,MIN(ABS(H6880),(L6879*'Technical Data'!$B$4)),0)</f>
        <v>0</v>
      </c>
      <c r="L6880" s="15">
        <f>L6879+J6880*'Technical Data'!$B$5-(K6880/'Technical Data'!$B$4)</f>
        <v>382.61924487253498</v>
      </c>
      <c r="N6880" s="15">
        <f t="shared" si="429"/>
        <v>609.66226286200231</v>
      </c>
      <c r="O6880" s="36">
        <f t="shared" si="430"/>
        <v>574.54636236956185</v>
      </c>
      <c r="P6880" s="50">
        <v>0</v>
      </c>
      <c r="Q6880" s="50">
        <v>35.115900492440502</v>
      </c>
      <c r="R6880" s="42">
        <v>156.54693402254199</v>
      </c>
      <c r="S6880" s="42">
        <v>0</v>
      </c>
      <c r="T6880" s="42">
        <v>218.85474396524799</v>
      </c>
      <c r="U6880" s="15">
        <f t="shared" si="431"/>
        <v>609.66226286200231</v>
      </c>
    </row>
    <row r="6881" spans="6:21" x14ac:dyDescent="0.3">
      <c r="F6881" s="5">
        <f>Demand!C6881</f>
        <v>40.493835473921294</v>
      </c>
      <c r="G6881">
        <f>Irradiance!A6881*$B$2*'Technical Data'!$B$2</f>
        <v>472.84671366106949</v>
      </c>
      <c r="H6881" s="5">
        <f t="shared" si="428"/>
        <v>432.35287818714818</v>
      </c>
      <c r="I6881" s="38">
        <v>148.6513877469383</v>
      </c>
      <c r="J6881" s="35">
        <f>IF(H6881&gt;0,MIN(H6881,($B$3-L6880)/'Technical Data'!$B$5),0)</f>
        <v>0</v>
      </c>
      <c r="K6881" s="15">
        <f>IF(H6881&lt;0,MIN(ABS(H6881),(L6880*'Technical Data'!$B$4)),0)</f>
        <v>0</v>
      </c>
      <c r="L6881" s="15">
        <f>L6880+J6881*'Technical Data'!$B$5-(K6881/'Technical Data'!$B$4)</f>
        <v>382.61924487253498</v>
      </c>
      <c r="N6881" s="15">
        <f t="shared" si="429"/>
        <v>472.84671366106949</v>
      </c>
      <c r="O6881" s="36">
        <f t="shared" si="430"/>
        <v>432.35287818714818</v>
      </c>
      <c r="P6881" s="50">
        <v>0</v>
      </c>
      <c r="Q6881" s="50">
        <v>40.493835473921301</v>
      </c>
      <c r="R6881" s="42">
        <v>108.157552273017</v>
      </c>
      <c r="S6881" s="42">
        <v>0</v>
      </c>
      <c r="T6881" s="42">
        <v>316.19654101096302</v>
      </c>
      <c r="U6881" s="15">
        <f t="shared" si="431"/>
        <v>472.84671366106949</v>
      </c>
    </row>
    <row r="6882" spans="6:21" x14ac:dyDescent="0.3">
      <c r="F6882" s="5">
        <f>Demand!C6882</f>
        <v>46.289673397026448</v>
      </c>
      <c r="G6882">
        <f>Irradiance!A6882*$B$2*'Technical Data'!$B$2</f>
        <v>301.02624935427735</v>
      </c>
      <c r="H6882" s="5">
        <f t="shared" si="428"/>
        <v>254.73657595725092</v>
      </c>
      <c r="I6882" s="38">
        <v>94.635255828052522</v>
      </c>
      <c r="J6882" s="35">
        <f>IF(H6882&gt;0,MIN(H6882,($B$3-L6881)/'Technical Data'!$B$5),0)</f>
        <v>0</v>
      </c>
      <c r="K6882" s="15">
        <f>IF(H6882&lt;0,MIN(ABS(H6882),(L6881*'Technical Data'!$B$4)),0)</f>
        <v>0</v>
      </c>
      <c r="L6882" s="15">
        <f>L6881+J6882*'Technical Data'!$B$5-(K6882/'Technical Data'!$B$4)</f>
        <v>382.61924487253498</v>
      </c>
      <c r="N6882" s="15">
        <f t="shared" si="429"/>
        <v>301.02624935427735</v>
      </c>
      <c r="O6882" s="36">
        <f t="shared" si="430"/>
        <v>254.73657595725092</v>
      </c>
      <c r="P6882" s="50">
        <v>0</v>
      </c>
      <c r="Q6882" s="50">
        <v>46.289673397026398</v>
      </c>
      <c r="R6882" s="42">
        <v>48.345582431025797</v>
      </c>
      <c r="S6882" s="42">
        <v>0</v>
      </c>
      <c r="T6882" s="42">
        <v>359.70756519888602</v>
      </c>
      <c r="U6882" s="15">
        <f t="shared" si="431"/>
        <v>301.02624935427735</v>
      </c>
    </row>
    <row r="6883" spans="6:21" x14ac:dyDescent="0.3">
      <c r="F6883" s="5">
        <f>Demand!C6883</f>
        <v>46.767771434630347</v>
      </c>
      <c r="G6883">
        <f>Irradiance!A6883*$B$2*'Technical Data'!$B$2</f>
        <v>115.90872347409241</v>
      </c>
      <c r="H6883" s="5">
        <f t="shared" si="428"/>
        <v>69.140952039462064</v>
      </c>
      <c r="I6883" s="38">
        <v>36.438854492600321</v>
      </c>
      <c r="J6883" s="35">
        <f>IF(H6883&gt;0,MIN(H6883,($B$3-L6882)/'Technical Data'!$B$5),0)</f>
        <v>0</v>
      </c>
      <c r="K6883" s="15">
        <f>IF(H6883&lt;0,MIN(ABS(H6883),(L6882*'Technical Data'!$B$4)),0)</f>
        <v>0</v>
      </c>
      <c r="L6883" s="15">
        <f>L6882+J6883*'Technical Data'!$B$5-(K6883/'Technical Data'!$B$4)</f>
        <v>382.61924487253498</v>
      </c>
      <c r="N6883" s="15">
        <f t="shared" si="429"/>
        <v>115.90872347409241</v>
      </c>
      <c r="O6883" s="36">
        <f t="shared" si="430"/>
        <v>69.140952039462064</v>
      </c>
      <c r="P6883" s="50">
        <v>0</v>
      </c>
      <c r="Q6883" s="50">
        <v>36.4388544926002</v>
      </c>
      <c r="R6883" s="42">
        <v>0</v>
      </c>
      <c r="S6883" s="42">
        <v>10.3289169420301</v>
      </c>
      <c r="T6883" s="42">
        <v>348.23099081885198</v>
      </c>
      <c r="U6883" s="15">
        <f t="shared" si="431"/>
        <v>115.90872347409241</v>
      </c>
    </row>
    <row r="6884" spans="6:21" x14ac:dyDescent="0.3">
      <c r="F6884" s="5">
        <f>Demand!C6884</f>
        <v>41.118683484786189</v>
      </c>
      <c r="G6884">
        <f>Irradiance!A6884*$B$2*'Technical Data'!$B$2</f>
        <v>1.8423639529399625</v>
      </c>
      <c r="H6884" s="5">
        <f t="shared" si="428"/>
        <v>-39.276319531846227</v>
      </c>
      <c r="I6884" s="38">
        <v>0.5791939553073997</v>
      </c>
      <c r="J6884" s="35">
        <f>IF(H6884&gt;0,MIN(H6884,($B$3-L6883)/'Technical Data'!$B$5),0)</f>
        <v>0</v>
      </c>
      <c r="K6884" s="15">
        <f>IF(H6884&lt;0,MIN(ABS(H6884),(L6883*'Technical Data'!$B$4)),0)</f>
        <v>39.276319531846227</v>
      </c>
      <c r="L6884" s="15">
        <f>L6883+J6884*'Technical Data'!$B$5-(K6884/'Technical Data'!$B$4)</f>
        <v>338.97888983715029</v>
      </c>
      <c r="N6884" s="15">
        <f t="shared" si="429"/>
        <v>1.8423639529399625</v>
      </c>
      <c r="O6884" s="36">
        <f t="shared" si="430"/>
        <v>0</v>
      </c>
      <c r="P6884" s="50">
        <v>0</v>
      </c>
      <c r="Q6884" s="50">
        <v>0.57919395530739803</v>
      </c>
      <c r="R6884" s="42">
        <v>0</v>
      </c>
      <c r="S6884" s="42">
        <v>40.5394895294788</v>
      </c>
      <c r="T6884" s="42">
        <v>303.18711356387598</v>
      </c>
      <c r="U6884" s="15">
        <f t="shared" si="431"/>
        <v>1.8423639529399625</v>
      </c>
    </row>
    <row r="6885" spans="6:21" x14ac:dyDescent="0.3">
      <c r="F6885" s="5">
        <f>Demand!C6885</f>
        <v>30.670752484741968</v>
      </c>
      <c r="G6885">
        <f>Irradiance!A6885*$B$2*'Technical Data'!$B$2</f>
        <v>0</v>
      </c>
      <c r="H6885" s="5">
        <f t="shared" si="428"/>
        <v>-30.670752484741968</v>
      </c>
      <c r="I6885" s="38">
        <v>0</v>
      </c>
      <c r="J6885" s="35">
        <f>IF(H6885&gt;0,MIN(H6885,($B$3-L6884)/'Technical Data'!$B$5),0)</f>
        <v>0</v>
      </c>
      <c r="K6885" s="15">
        <f>IF(H6885&lt;0,MIN(ABS(H6885),(L6884*'Technical Data'!$B$4)),0)</f>
        <v>30.670752484741968</v>
      </c>
      <c r="L6885" s="15">
        <f>L6884+J6885*'Technical Data'!$B$5-(K6885/'Technical Data'!$B$4)</f>
        <v>304.90027596521475</v>
      </c>
      <c r="N6885" s="15">
        <f t="shared" si="429"/>
        <v>0</v>
      </c>
      <c r="O6885" s="36">
        <f t="shared" si="430"/>
        <v>0</v>
      </c>
      <c r="P6885" s="50">
        <v>0</v>
      </c>
      <c r="Q6885" s="50">
        <v>0</v>
      </c>
      <c r="R6885" s="42">
        <v>0</v>
      </c>
      <c r="S6885" s="42">
        <v>30.670752484742</v>
      </c>
      <c r="T6885" s="42">
        <v>269.10849969193998</v>
      </c>
      <c r="U6885" s="15">
        <f t="shared" si="431"/>
        <v>0</v>
      </c>
    </row>
    <row r="6886" spans="6:21" x14ac:dyDescent="0.3">
      <c r="F6886" s="5">
        <f>Demand!C6886</f>
        <v>23.361535002938691</v>
      </c>
      <c r="G6886">
        <f>Irradiance!A6886*$B$2*'Technical Data'!$B$2</f>
        <v>0</v>
      </c>
      <c r="H6886" s="5">
        <f t="shared" si="428"/>
        <v>-23.361535002938691</v>
      </c>
      <c r="I6886" s="38">
        <v>0</v>
      </c>
      <c r="J6886" s="35">
        <f>IF(H6886&gt;0,MIN(H6886,($B$3-L6885)/'Technical Data'!$B$5),0)</f>
        <v>0</v>
      </c>
      <c r="K6886" s="15">
        <f>IF(H6886&lt;0,MIN(ABS(H6886),(L6885*'Technical Data'!$B$4)),0)</f>
        <v>23.361535002938691</v>
      </c>
      <c r="L6886" s="15">
        <f>L6885+J6886*'Technical Data'!$B$5-(K6886/'Technical Data'!$B$4)</f>
        <v>278.94301485083844</v>
      </c>
      <c r="N6886" s="15">
        <f t="shared" si="429"/>
        <v>0</v>
      </c>
      <c r="O6886" s="36">
        <f t="shared" si="430"/>
        <v>0</v>
      </c>
      <c r="P6886" s="50">
        <v>0</v>
      </c>
      <c r="Q6886" s="50">
        <v>0</v>
      </c>
      <c r="R6886" s="42">
        <v>0</v>
      </c>
      <c r="S6886" s="42">
        <v>23.361535002938702</v>
      </c>
      <c r="T6886" s="42">
        <v>243.15123857756399</v>
      </c>
      <c r="U6886" s="15">
        <f t="shared" si="431"/>
        <v>0</v>
      </c>
    </row>
    <row r="6887" spans="6:21" x14ac:dyDescent="0.3">
      <c r="F6887" s="5">
        <f>Demand!C6887</f>
        <v>23.694124795974531</v>
      </c>
      <c r="G6887">
        <f>Irradiance!A6887*$B$2*'Technical Data'!$B$2</f>
        <v>0</v>
      </c>
      <c r="H6887" s="5">
        <f t="shared" si="428"/>
        <v>-23.694124795974531</v>
      </c>
      <c r="I6887" s="38">
        <v>0</v>
      </c>
      <c r="J6887" s="35">
        <f>IF(H6887&gt;0,MIN(H6887,($B$3-L6886)/'Technical Data'!$B$5),0)</f>
        <v>0</v>
      </c>
      <c r="K6887" s="15">
        <f>IF(H6887&lt;0,MIN(ABS(H6887),(L6886*'Technical Data'!$B$4)),0)</f>
        <v>23.694124795974531</v>
      </c>
      <c r="L6887" s="15">
        <f>L6886+J6887*'Technical Data'!$B$5-(K6887/'Technical Data'!$B$4)</f>
        <v>252.61620952197785</v>
      </c>
      <c r="N6887" s="15">
        <f t="shared" si="429"/>
        <v>0</v>
      </c>
      <c r="O6887" s="36">
        <f t="shared" si="430"/>
        <v>0</v>
      </c>
      <c r="P6887" s="50">
        <v>0</v>
      </c>
      <c r="Q6887" s="50">
        <v>0</v>
      </c>
      <c r="R6887" s="42">
        <v>0</v>
      </c>
      <c r="S6887" s="42">
        <v>23.694124795974499</v>
      </c>
      <c r="T6887" s="42">
        <v>216.824433248704</v>
      </c>
      <c r="U6887" s="15">
        <f t="shared" si="431"/>
        <v>0</v>
      </c>
    </row>
    <row r="6888" spans="6:21" x14ac:dyDescent="0.3">
      <c r="F6888" s="5">
        <f>Demand!C6888</f>
        <v>24.276849185561982</v>
      </c>
      <c r="G6888">
        <f>Irradiance!A6888*$B$2*'Technical Data'!$B$2</f>
        <v>0</v>
      </c>
      <c r="H6888" s="5">
        <f t="shared" si="428"/>
        <v>-24.276849185561982</v>
      </c>
      <c r="I6888" s="38">
        <v>0</v>
      </c>
      <c r="J6888" s="35">
        <f>IF(H6888&gt;0,MIN(H6888,($B$3-L6887)/'Technical Data'!$B$5),0)</f>
        <v>0</v>
      </c>
      <c r="K6888" s="15">
        <f>IF(H6888&lt;0,MIN(ABS(H6888),(L6887*'Technical Data'!$B$4)),0)</f>
        <v>24.276849185561982</v>
      </c>
      <c r="L6888" s="15">
        <f>L6887+J6888*'Technical Data'!$B$5-(K6888/'Technical Data'!$B$4)</f>
        <v>225.64193264913121</v>
      </c>
      <c r="N6888" s="15">
        <f t="shared" si="429"/>
        <v>0</v>
      </c>
      <c r="O6888" s="36">
        <f t="shared" si="430"/>
        <v>0</v>
      </c>
      <c r="P6888" s="50">
        <v>0</v>
      </c>
      <c r="Q6888" s="50">
        <v>0</v>
      </c>
      <c r="R6888" s="42">
        <v>0</v>
      </c>
      <c r="S6888" s="42">
        <v>24.276849185562</v>
      </c>
      <c r="T6888" s="42">
        <v>189.85015637585701</v>
      </c>
      <c r="U6888" s="15">
        <f t="shared" si="431"/>
        <v>0</v>
      </c>
    </row>
    <row r="6889" spans="6:21" x14ac:dyDescent="0.3">
      <c r="F6889" s="5">
        <f>Demand!C6889</f>
        <v>24.556155241846803</v>
      </c>
      <c r="G6889">
        <f>Irradiance!A6889*$B$2*'Technical Data'!$B$2</f>
        <v>0</v>
      </c>
      <c r="H6889" s="5">
        <f t="shared" si="428"/>
        <v>-24.556155241846803</v>
      </c>
      <c r="I6889" s="38">
        <v>0</v>
      </c>
      <c r="J6889" s="35">
        <f>IF(H6889&gt;0,MIN(H6889,($B$3-L6888)/'Technical Data'!$B$5),0)</f>
        <v>0</v>
      </c>
      <c r="K6889" s="15">
        <f>IF(H6889&lt;0,MIN(ABS(H6889),(L6888*'Technical Data'!$B$4)),0)</f>
        <v>24.556155241846803</v>
      </c>
      <c r="L6889" s="15">
        <f>L6888+J6889*'Technical Data'!$B$5-(K6889/'Technical Data'!$B$4)</f>
        <v>198.35731571374586</v>
      </c>
      <c r="N6889" s="15">
        <f t="shared" si="429"/>
        <v>0</v>
      </c>
      <c r="O6889" s="36">
        <f t="shared" si="430"/>
        <v>0</v>
      </c>
      <c r="P6889" s="50">
        <v>0</v>
      </c>
      <c r="Q6889" s="50">
        <v>0</v>
      </c>
      <c r="R6889" s="42">
        <v>0</v>
      </c>
      <c r="S6889" s="42">
        <v>24.556155241846799</v>
      </c>
      <c r="T6889" s="42">
        <v>162.56553944047201</v>
      </c>
      <c r="U6889" s="15">
        <f t="shared" si="431"/>
        <v>0</v>
      </c>
    </row>
    <row r="6890" spans="6:21" x14ac:dyDescent="0.3">
      <c r="F6890" s="5">
        <f>Demand!C6890</f>
        <v>30.246455847471921</v>
      </c>
      <c r="G6890">
        <f>Irradiance!A6890*$B$2*'Technical Data'!$B$2</f>
        <v>0</v>
      </c>
      <c r="H6890" s="5">
        <f t="shared" si="428"/>
        <v>-30.246455847471921</v>
      </c>
      <c r="I6890" s="38">
        <v>0</v>
      </c>
      <c r="J6890" s="35">
        <f>IF(H6890&gt;0,MIN(H6890,($B$3-L6889)/'Technical Data'!$B$5),0)</f>
        <v>0</v>
      </c>
      <c r="K6890" s="15">
        <f>IF(H6890&lt;0,MIN(ABS(H6890),(L6889*'Technical Data'!$B$4)),0)</f>
        <v>30.246455847471921</v>
      </c>
      <c r="L6890" s="15">
        <f>L6889+J6890*'Technical Data'!$B$5-(K6890/'Technical Data'!$B$4)</f>
        <v>164.75014254988818</v>
      </c>
      <c r="N6890" s="15">
        <f t="shared" si="429"/>
        <v>0</v>
      </c>
      <c r="O6890" s="36">
        <f t="shared" si="430"/>
        <v>0</v>
      </c>
      <c r="P6890" s="50">
        <v>0</v>
      </c>
      <c r="Q6890" s="50">
        <v>0</v>
      </c>
      <c r="R6890" s="42">
        <v>0</v>
      </c>
      <c r="S6890" s="42">
        <v>30.2464558474719</v>
      </c>
      <c r="T6890" s="42">
        <v>128.95836627661399</v>
      </c>
      <c r="U6890" s="15">
        <f t="shared" si="431"/>
        <v>0</v>
      </c>
    </row>
    <row r="6891" spans="6:21" x14ac:dyDescent="0.3">
      <c r="F6891" s="5">
        <f>Demand!C6891</f>
        <v>28.149118141213226</v>
      </c>
      <c r="G6891">
        <f>Irradiance!A6891*$B$2*'Technical Data'!$B$2</f>
        <v>0</v>
      </c>
      <c r="H6891" s="5">
        <f t="shared" si="428"/>
        <v>-28.149118141213226</v>
      </c>
      <c r="I6891" s="38">
        <v>0</v>
      </c>
      <c r="J6891" s="35">
        <f>IF(H6891&gt;0,MIN(H6891,($B$3-L6890)/'Technical Data'!$B$5),0)</f>
        <v>0</v>
      </c>
      <c r="K6891" s="15">
        <f>IF(H6891&lt;0,MIN(ABS(H6891),(L6890*'Technical Data'!$B$4)),0)</f>
        <v>28.149118141213226</v>
      </c>
      <c r="L6891" s="15">
        <f>L6890+J6891*'Technical Data'!$B$5-(K6891/'Technical Data'!$B$4)</f>
        <v>133.47334461520683</v>
      </c>
      <c r="N6891" s="15">
        <f t="shared" si="429"/>
        <v>0</v>
      </c>
      <c r="O6891" s="36">
        <f t="shared" si="430"/>
        <v>0</v>
      </c>
      <c r="P6891" s="50">
        <v>0</v>
      </c>
      <c r="Q6891" s="50">
        <v>0</v>
      </c>
      <c r="R6891" s="42">
        <v>0</v>
      </c>
      <c r="S6891" s="42">
        <v>28.149118141213201</v>
      </c>
      <c r="T6891" s="42">
        <v>97.681568341932504</v>
      </c>
      <c r="U6891" s="15">
        <f t="shared" si="431"/>
        <v>0</v>
      </c>
    </row>
    <row r="6892" spans="6:21" x14ac:dyDescent="0.3">
      <c r="F6892" s="5">
        <f>Demand!C6892</f>
        <v>25.210696892881543</v>
      </c>
      <c r="G6892">
        <f>Irradiance!A6892*$B$2*'Technical Data'!$B$2</f>
        <v>0</v>
      </c>
      <c r="H6892" s="5">
        <f t="shared" si="428"/>
        <v>-25.210696892881543</v>
      </c>
      <c r="I6892" s="38">
        <v>0</v>
      </c>
      <c r="J6892" s="35">
        <f>IF(H6892&gt;0,MIN(H6892,($B$3-L6891)/'Technical Data'!$B$5),0)</f>
        <v>0</v>
      </c>
      <c r="K6892" s="15">
        <f>IF(H6892&lt;0,MIN(ABS(H6892),(L6891*'Technical Data'!$B$4)),0)</f>
        <v>25.210696892881543</v>
      </c>
      <c r="L6892" s="15">
        <f>L6891+J6892*'Technical Data'!$B$5-(K6892/'Technical Data'!$B$4)</f>
        <v>105.46145917867179</v>
      </c>
      <c r="N6892" s="15">
        <f t="shared" si="429"/>
        <v>0</v>
      </c>
      <c r="O6892" s="36">
        <f t="shared" si="430"/>
        <v>0</v>
      </c>
      <c r="P6892" s="50">
        <v>0</v>
      </c>
      <c r="Q6892" s="50">
        <v>0</v>
      </c>
      <c r="R6892" s="42">
        <v>0</v>
      </c>
      <c r="S6892" s="42">
        <v>25.210696892881501</v>
      </c>
      <c r="T6892" s="42">
        <v>69.669682905397494</v>
      </c>
      <c r="U6892" s="15">
        <f t="shared" si="431"/>
        <v>0</v>
      </c>
    </row>
    <row r="6893" spans="6:21" x14ac:dyDescent="0.3">
      <c r="F6893" s="5">
        <f>Demand!C6893</f>
        <v>21.441654275040438</v>
      </c>
      <c r="G6893">
        <f>Irradiance!A6893*$B$2*'Technical Data'!$B$2</f>
        <v>0</v>
      </c>
      <c r="H6893" s="5">
        <f t="shared" si="428"/>
        <v>-21.441654275040438</v>
      </c>
      <c r="I6893" s="38">
        <v>0</v>
      </c>
      <c r="J6893" s="35">
        <f>IF(H6893&gt;0,MIN(H6893,($B$3-L6892)/'Technical Data'!$B$5),0)</f>
        <v>0</v>
      </c>
      <c r="K6893" s="15">
        <f>IF(H6893&lt;0,MIN(ABS(H6893),(L6892*'Technical Data'!$B$4)),0)</f>
        <v>21.441654275040438</v>
      </c>
      <c r="L6893" s="15">
        <f>L6892+J6893*'Technical Data'!$B$5-(K6893/'Technical Data'!$B$4)</f>
        <v>81.637398873071305</v>
      </c>
      <c r="N6893" s="15">
        <f t="shared" si="429"/>
        <v>0</v>
      </c>
      <c r="O6893" s="36">
        <f t="shared" si="430"/>
        <v>0</v>
      </c>
      <c r="P6893" s="50">
        <v>0</v>
      </c>
      <c r="Q6893" s="50">
        <v>0</v>
      </c>
      <c r="R6893" s="42">
        <v>0</v>
      </c>
      <c r="S6893" s="42">
        <v>21.441654275040399</v>
      </c>
      <c r="T6893" s="42">
        <v>45.845622599796997</v>
      </c>
      <c r="U6893" s="15">
        <f t="shared" si="431"/>
        <v>0</v>
      </c>
    </row>
    <row r="6894" spans="6:21" x14ac:dyDescent="0.3">
      <c r="F6894" s="5">
        <f>Demand!C6894</f>
        <v>17.518839650440029</v>
      </c>
      <c r="G6894">
        <f>Irradiance!A6894*$B$2*'Technical Data'!$B$2</f>
        <v>0</v>
      </c>
      <c r="H6894" s="5">
        <f t="shared" si="428"/>
        <v>-17.518839650440029</v>
      </c>
      <c r="I6894" s="38">
        <v>0</v>
      </c>
      <c r="J6894" s="35">
        <f>IF(H6894&gt;0,MIN(H6894,($B$3-L6893)/'Technical Data'!$B$5),0)</f>
        <v>0</v>
      </c>
      <c r="K6894" s="15">
        <f>IF(H6894&lt;0,MIN(ABS(H6894),(L6893*'Technical Data'!$B$4)),0)</f>
        <v>17.518839650440029</v>
      </c>
      <c r="L6894" s="15">
        <f>L6893+J6894*'Technical Data'!$B$5-(K6894/'Technical Data'!$B$4)</f>
        <v>62.172021483693499</v>
      </c>
      <c r="N6894" s="15">
        <f t="shared" si="429"/>
        <v>0</v>
      </c>
      <c r="O6894" s="36">
        <f t="shared" si="430"/>
        <v>0</v>
      </c>
      <c r="P6894" s="50">
        <v>0</v>
      </c>
      <c r="Q6894" s="50">
        <v>0</v>
      </c>
      <c r="R6894" s="42">
        <v>0</v>
      </c>
      <c r="S6894" s="42">
        <v>17.51883965044</v>
      </c>
      <c r="T6894" s="42">
        <v>26.380245210419101</v>
      </c>
      <c r="U6894" s="15">
        <f t="shared" si="431"/>
        <v>0</v>
      </c>
    </row>
    <row r="6895" spans="6:21" x14ac:dyDescent="0.3">
      <c r="F6895" s="5">
        <f>Demand!C6895</f>
        <v>14.341369828430429</v>
      </c>
      <c r="G6895">
        <f>Irradiance!A6895*$B$2*'Technical Data'!$B$2</f>
        <v>0</v>
      </c>
      <c r="H6895" s="5">
        <f t="shared" si="428"/>
        <v>-14.341369828430429</v>
      </c>
      <c r="I6895" s="38">
        <v>0</v>
      </c>
      <c r="J6895" s="35">
        <f>IF(H6895&gt;0,MIN(H6895,($B$3-L6894)/'Technical Data'!$B$5),0)</f>
        <v>0</v>
      </c>
      <c r="K6895" s="15">
        <f>IF(H6895&lt;0,MIN(ABS(H6895),(L6894*'Technical Data'!$B$4)),0)</f>
        <v>14.341369828430429</v>
      </c>
      <c r="L6895" s="15">
        <f>L6894+J6895*'Technical Data'!$B$5-(K6895/'Technical Data'!$B$4)</f>
        <v>46.237166118770801</v>
      </c>
      <c r="N6895" s="15">
        <f t="shared" si="429"/>
        <v>0</v>
      </c>
      <c r="O6895" s="36">
        <f t="shared" si="430"/>
        <v>0</v>
      </c>
      <c r="P6895" s="50">
        <v>0</v>
      </c>
      <c r="Q6895" s="50">
        <v>0</v>
      </c>
      <c r="R6895" s="42">
        <v>0</v>
      </c>
      <c r="S6895" s="42">
        <v>14.3413698284304</v>
      </c>
      <c r="T6895" s="42">
        <v>10.4453898454964</v>
      </c>
      <c r="U6895" s="15">
        <f t="shared" si="431"/>
        <v>0</v>
      </c>
    </row>
    <row r="6896" spans="6:21" x14ac:dyDescent="0.3">
      <c r="F6896" s="5">
        <f>Demand!C6896</f>
        <v>11.667261990410534</v>
      </c>
      <c r="G6896">
        <f>Irradiance!A6896*$B$2*'Technical Data'!$B$2</f>
        <v>7.2092502506346356</v>
      </c>
      <c r="H6896" s="5">
        <f t="shared" si="428"/>
        <v>-4.4580117397758983</v>
      </c>
      <c r="I6896" s="38">
        <v>2.2664111294637381</v>
      </c>
      <c r="J6896" s="35">
        <f>IF(H6896&gt;0,MIN(H6896,($B$3-L6895)/'Technical Data'!$B$5),0)</f>
        <v>0</v>
      </c>
      <c r="K6896" s="15">
        <f>IF(H6896&lt;0,MIN(ABS(H6896),(L6895*'Technical Data'!$B$4)),0)</f>
        <v>4.4580117397758983</v>
      </c>
      <c r="L6896" s="15">
        <f>L6895+J6896*'Technical Data'!$B$5-(K6896/'Technical Data'!$B$4)</f>
        <v>41.283819741242027</v>
      </c>
      <c r="N6896" s="15">
        <f t="shared" si="429"/>
        <v>7.2092502506346356</v>
      </c>
      <c r="O6896" s="36">
        <f t="shared" si="430"/>
        <v>0</v>
      </c>
      <c r="P6896" s="50">
        <v>0</v>
      </c>
      <c r="Q6896" s="50">
        <v>2.2664111294637301</v>
      </c>
      <c r="R6896" s="42">
        <v>0</v>
      </c>
      <c r="S6896" s="42">
        <v>9.4008508609468002</v>
      </c>
      <c r="T6896" s="42">
        <v>0</v>
      </c>
      <c r="U6896" s="15">
        <f t="shared" si="431"/>
        <v>7.2092502506346356</v>
      </c>
    </row>
    <row r="6897" spans="6:21" x14ac:dyDescent="0.3">
      <c r="F6897" s="5">
        <f>Demand!C6897</f>
        <v>9.1669603542291398</v>
      </c>
      <c r="G6897">
        <f>Irradiance!A6897*$B$2*'Technical Data'!$B$2</f>
        <v>162.68874732265496</v>
      </c>
      <c r="H6897" s="5">
        <f t="shared" si="428"/>
        <v>153.52178696842583</v>
      </c>
      <c r="I6897" s="38">
        <v>51.145344488231693</v>
      </c>
      <c r="J6897" s="35">
        <f>IF(H6897&gt;0,MIN(H6897,($B$3-L6896)/'Technical Data'!$B$5),0)</f>
        <v>153.52178696842583</v>
      </c>
      <c r="K6897" s="15">
        <f>IF(H6897&lt;0,MIN(ABS(H6897),(L6896*'Technical Data'!$B$4)),0)</f>
        <v>0</v>
      </c>
      <c r="L6897" s="15">
        <f>L6896+J6897*'Technical Data'!$B$5-(K6897/'Technical Data'!$B$4)</f>
        <v>179.45342801282527</v>
      </c>
      <c r="N6897" s="15">
        <f t="shared" si="429"/>
        <v>9.1669603542291327</v>
      </c>
      <c r="O6897" s="36">
        <f t="shared" si="430"/>
        <v>0</v>
      </c>
      <c r="P6897" s="50">
        <v>33.094163869773197</v>
      </c>
      <c r="Q6897" s="50">
        <v>9.1669603542291398</v>
      </c>
      <c r="R6897" s="42">
        <v>0</v>
      </c>
      <c r="S6897" s="42">
        <v>0</v>
      </c>
      <c r="T6897" s="42">
        <v>0</v>
      </c>
      <c r="U6897" s="15">
        <f t="shared" si="431"/>
        <v>9.1669603542291327</v>
      </c>
    </row>
    <row r="6898" spans="6:21" x14ac:dyDescent="0.3">
      <c r="F6898" s="5">
        <f>Demand!C6898</f>
        <v>7.1962184140255916</v>
      </c>
      <c r="G6898">
        <f>Irradiance!A6898*$B$2*'Technical Data'!$B$2</f>
        <v>336.83219226576273</v>
      </c>
      <c r="H6898" s="5">
        <f t="shared" si="428"/>
        <v>329.63597385173716</v>
      </c>
      <c r="I6898" s="38">
        <v>105.8917644377224</v>
      </c>
      <c r="J6898" s="35">
        <f>IF(H6898&gt;0,MIN(H6898,($B$3-L6897)/'Technical Data'!$B$5),0)</f>
        <v>225.73979651078855</v>
      </c>
      <c r="K6898" s="15">
        <f>IF(H6898&lt;0,MIN(ABS(H6898),(L6897*'Technical Data'!$B$4)),0)</f>
        <v>0</v>
      </c>
      <c r="L6898" s="15">
        <f>L6897+J6898*'Technical Data'!$B$5-(K6898/'Technical Data'!$B$4)</f>
        <v>382.61924487253498</v>
      </c>
      <c r="N6898" s="15">
        <f t="shared" si="429"/>
        <v>111.09239575497418</v>
      </c>
      <c r="O6898" s="36">
        <f t="shared" si="430"/>
        <v>103.89617734094858</v>
      </c>
      <c r="P6898" s="50">
        <v>105.891764437722</v>
      </c>
      <c r="Q6898" s="50">
        <v>0</v>
      </c>
      <c r="R6898" s="42">
        <v>0</v>
      </c>
      <c r="S6898" s="42">
        <v>0</v>
      </c>
      <c r="T6898" s="42">
        <v>0</v>
      </c>
      <c r="U6898" s="15">
        <f t="shared" si="431"/>
        <v>111.09239575497418</v>
      </c>
    </row>
    <row r="6899" spans="6:21" x14ac:dyDescent="0.3">
      <c r="F6899" s="5">
        <f>Demand!C6899</f>
        <v>6.0300031509444825</v>
      </c>
      <c r="G6899">
        <f>Irradiance!A6899*$B$2*'Technical Data'!$B$2</f>
        <v>499.20052846616721</v>
      </c>
      <c r="H6899" s="5">
        <f t="shared" si="428"/>
        <v>493.17052531522273</v>
      </c>
      <c r="I6899" s="38">
        <v>156.9363795424224</v>
      </c>
      <c r="J6899" s="35">
        <f>IF(H6899&gt;0,MIN(H6899,($B$3-L6898)/'Technical Data'!$B$5),0)</f>
        <v>0</v>
      </c>
      <c r="K6899" s="15">
        <f>IF(H6899&lt;0,MIN(ABS(H6899),(L6898*'Technical Data'!$B$4)),0)</f>
        <v>0</v>
      </c>
      <c r="L6899" s="15">
        <f>L6898+J6899*'Technical Data'!$B$5-(K6899/'Technical Data'!$B$4)</f>
        <v>382.61924487253498</v>
      </c>
      <c r="N6899" s="15">
        <f t="shared" si="429"/>
        <v>499.20052846616721</v>
      </c>
      <c r="O6899" s="36">
        <f t="shared" si="430"/>
        <v>493.17052531522273</v>
      </c>
      <c r="P6899" s="50">
        <v>150.90637639147701</v>
      </c>
      <c r="Q6899" s="50">
        <v>6.0300031509444798</v>
      </c>
      <c r="R6899" s="42">
        <v>0</v>
      </c>
      <c r="S6899" s="42">
        <v>0</v>
      </c>
      <c r="T6899" s="42">
        <v>0</v>
      </c>
      <c r="U6899" s="15">
        <f t="shared" si="431"/>
        <v>499.20052846616721</v>
      </c>
    </row>
    <row r="6900" spans="6:21" x14ac:dyDescent="0.3">
      <c r="F6900" s="5">
        <f>Demand!C6900</f>
        <v>6.0644618285953209</v>
      </c>
      <c r="G6900">
        <f>Irradiance!A6900*$B$2*'Technical Data'!$B$2</f>
        <v>617.4322325765753</v>
      </c>
      <c r="H6900" s="5">
        <f t="shared" si="428"/>
        <v>611.36777074797999</v>
      </c>
      <c r="I6900" s="38">
        <v>194.1055220656277</v>
      </c>
      <c r="J6900" s="35">
        <f>IF(H6900&gt;0,MIN(H6900,($B$3-L6899)/'Technical Data'!$B$5),0)</f>
        <v>0</v>
      </c>
      <c r="K6900" s="15">
        <f>IF(H6900&lt;0,MIN(ABS(H6900),(L6899*'Technical Data'!$B$4)),0)</f>
        <v>0</v>
      </c>
      <c r="L6900" s="15">
        <f>L6899+J6900*'Technical Data'!$B$5-(K6900/'Technical Data'!$B$4)</f>
        <v>382.61924487253498</v>
      </c>
      <c r="N6900" s="15">
        <f t="shared" si="429"/>
        <v>617.4322325765753</v>
      </c>
      <c r="O6900" s="36">
        <f t="shared" si="430"/>
        <v>611.36777074797999</v>
      </c>
      <c r="P6900" s="50">
        <v>188.04106023703201</v>
      </c>
      <c r="Q6900" s="50">
        <v>6.06446182859532</v>
      </c>
      <c r="R6900" s="42">
        <v>0</v>
      </c>
      <c r="S6900" s="42">
        <v>0</v>
      </c>
      <c r="T6900" s="42">
        <v>0</v>
      </c>
      <c r="U6900" s="15">
        <f t="shared" si="431"/>
        <v>617.4322325765753</v>
      </c>
    </row>
    <row r="6901" spans="6:21" x14ac:dyDescent="0.3">
      <c r="F6901" s="5">
        <f>Demand!C6901</f>
        <v>6.9621968814835293</v>
      </c>
      <c r="G6901">
        <f>Irradiance!A6901*$B$2*'Technical Data'!$B$2</f>
        <v>692.8890518665512</v>
      </c>
      <c r="H6901" s="5">
        <f t="shared" si="428"/>
        <v>685.92685498506762</v>
      </c>
      <c r="I6901" s="38">
        <v>217.8272918873482</v>
      </c>
      <c r="J6901" s="35">
        <f>IF(H6901&gt;0,MIN(H6901,($B$3-L6900)/'Technical Data'!$B$5),0)</f>
        <v>0</v>
      </c>
      <c r="K6901" s="15">
        <f>IF(H6901&lt;0,MIN(ABS(H6901),(L6900*'Technical Data'!$B$4)),0)</f>
        <v>0</v>
      </c>
      <c r="L6901" s="15">
        <f>L6900+J6901*'Technical Data'!$B$5-(K6901/'Technical Data'!$B$4)</f>
        <v>382.61924487253498</v>
      </c>
      <c r="N6901" s="15">
        <f t="shared" si="429"/>
        <v>692.8890518665512</v>
      </c>
      <c r="O6901" s="36">
        <f t="shared" si="430"/>
        <v>685.92685498506762</v>
      </c>
      <c r="P6901" s="50">
        <v>210.86509500586399</v>
      </c>
      <c r="Q6901" s="50">
        <v>6.9621968814835302</v>
      </c>
      <c r="R6901" s="42">
        <v>0</v>
      </c>
      <c r="S6901" s="42">
        <v>0</v>
      </c>
      <c r="T6901" s="42">
        <v>0</v>
      </c>
      <c r="U6901" s="15">
        <f t="shared" si="431"/>
        <v>692.8890518665512</v>
      </c>
    </row>
    <row r="6902" spans="6:21" x14ac:dyDescent="0.3">
      <c r="F6902" s="5">
        <f>Demand!C6902</f>
        <v>9.2104311157523107</v>
      </c>
      <c r="G6902">
        <f>Irradiance!A6902*$B$2*'Technical Data'!$B$2</f>
        <v>715.47803598520636</v>
      </c>
      <c r="H6902" s="5">
        <f t="shared" si="428"/>
        <v>706.26760486945409</v>
      </c>
      <c r="I6902" s="38">
        <v>224.9287134263345</v>
      </c>
      <c r="J6902" s="35">
        <f>IF(H6902&gt;0,MIN(H6902,($B$3-L6901)/'Technical Data'!$B$5),0)</f>
        <v>0</v>
      </c>
      <c r="K6902" s="15">
        <f>IF(H6902&lt;0,MIN(ABS(H6902),(L6901*'Technical Data'!$B$4)),0)</f>
        <v>0</v>
      </c>
      <c r="L6902" s="15">
        <f>L6901+J6902*'Technical Data'!$B$5-(K6902/'Technical Data'!$B$4)</f>
        <v>382.61924487253498</v>
      </c>
      <c r="N6902" s="15">
        <f t="shared" si="429"/>
        <v>715.47803598520636</v>
      </c>
      <c r="O6902" s="36">
        <f t="shared" si="430"/>
        <v>706.26760486945409</v>
      </c>
      <c r="P6902" s="50">
        <v>215.718282310581</v>
      </c>
      <c r="Q6902" s="50">
        <v>9.2104311157523107</v>
      </c>
      <c r="R6902" s="42">
        <v>0</v>
      </c>
      <c r="S6902" s="42">
        <v>0</v>
      </c>
      <c r="T6902" s="42">
        <v>0</v>
      </c>
      <c r="U6902" s="15">
        <f t="shared" si="431"/>
        <v>715.47803598520636</v>
      </c>
    </row>
    <row r="6903" spans="6:21" x14ac:dyDescent="0.3">
      <c r="F6903" s="5">
        <f>Demand!C6903</f>
        <v>12.220231596315655</v>
      </c>
      <c r="G6903">
        <f>Irradiance!A6903*$B$2*'Technical Data'!$B$2</f>
        <v>684.47825990747742</v>
      </c>
      <c r="H6903" s="5">
        <f t="shared" si="428"/>
        <v>672.25802831116175</v>
      </c>
      <c r="I6903" s="38">
        <v>215.18314556964049</v>
      </c>
      <c r="J6903" s="35">
        <f>IF(H6903&gt;0,MIN(H6903,($B$3-L6902)/'Technical Data'!$B$5),0)</f>
        <v>0</v>
      </c>
      <c r="K6903" s="15">
        <f>IF(H6903&lt;0,MIN(ABS(H6903),(L6902*'Technical Data'!$B$4)),0)</f>
        <v>0</v>
      </c>
      <c r="L6903" s="15">
        <f>L6902+J6903*'Technical Data'!$B$5-(K6903/'Technical Data'!$B$4)</f>
        <v>382.61924487253498</v>
      </c>
      <c r="N6903" s="15">
        <f t="shared" si="429"/>
        <v>684.47825990747742</v>
      </c>
      <c r="O6903" s="36">
        <f t="shared" si="430"/>
        <v>672.25802831116175</v>
      </c>
      <c r="P6903" s="50">
        <v>167.29879121940999</v>
      </c>
      <c r="Q6903" s="50">
        <v>12.220231596315701</v>
      </c>
      <c r="R6903" s="42">
        <v>35.664122753913702</v>
      </c>
      <c r="S6903" s="42">
        <v>0</v>
      </c>
      <c r="T6903" s="42">
        <v>32.097710478522302</v>
      </c>
      <c r="U6903" s="15">
        <f t="shared" si="431"/>
        <v>684.47825990747742</v>
      </c>
    </row>
    <row r="6904" spans="6:21" x14ac:dyDescent="0.3">
      <c r="F6904" s="5">
        <f>Demand!C6904</f>
        <v>15.394930878215668</v>
      </c>
      <c r="G6904">
        <f>Irradiance!A6904*$B$2*'Technical Data'!$B$2</f>
        <v>600.37034031674</v>
      </c>
      <c r="H6904" s="5">
        <f t="shared" si="428"/>
        <v>584.97540943852437</v>
      </c>
      <c r="I6904" s="38">
        <v>188.74168239256349</v>
      </c>
      <c r="J6904" s="35">
        <f>IF(H6904&gt;0,MIN(H6904,($B$3-L6903)/'Technical Data'!$B$5),0)</f>
        <v>0</v>
      </c>
      <c r="K6904" s="15">
        <f>IF(H6904&lt;0,MIN(ABS(H6904),(L6903*'Technical Data'!$B$4)),0)</f>
        <v>0</v>
      </c>
      <c r="L6904" s="15">
        <f>L6903+J6904*'Technical Data'!$B$5-(K6904/'Technical Data'!$B$4)</f>
        <v>382.61924487253498</v>
      </c>
      <c r="N6904" s="15">
        <f t="shared" si="429"/>
        <v>600.37034031674</v>
      </c>
      <c r="O6904" s="36">
        <f t="shared" si="430"/>
        <v>584.97540943852437</v>
      </c>
      <c r="P6904" s="50">
        <v>0</v>
      </c>
      <c r="Q6904" s="50">
        <v>15.3949308782157</v>
      </c>
      <c r="R6904" s="42">
        <v>173.34675151434701</v>
      </c>
      <c r="S6904" s="42">
        <v>0</v>
      </c>
      <c r="T6904" s="42">
        <v>188.10978684143501</v>
      </c>
      <c r="U6904" s="15">
        <f t="shared" si="431"/>
        <v>600.37034031674</v>
      </c>
    </row>
    <row r="6905" spans="6:21" x14ac:dyDescent="0.3">
      <c r="F6905" s="5">
        <f>Demand!C6905</f>
        <v>18.676088893156294</v>
      </c>
      <c r="G6905">
        <f>Irradiance!A6905*$B$2*'Technical Data'!$B$2</f>
        <v>470.4436302441913</v>
      </c>
      <c r="H6905" s="5">
        <f t="shared" si="428"/>
        <v>451.76754135103499</v>
      </c>
      <c r="I6905" s="38">
        <v>147.89591737045041</v>
      </c>
      <c r="J6905" s="35">
        <f>IF(H6905&gt;0,MIN(H6905,($B$3-L6904)/'Technical Data'!$B$5),0)</f>
        <v>0</v>
      </c>
      <c r="K6905" s="15">
        <f>IF(H6905&lt;0,MIN(ABS(H6905),(L6904*'Technical Data'!$B$4)),0)</f>
        <v>0</v>
      </c>
      <c r="L6905" s="15">
        <f>L6904+J6905*'Technical Data'!$B$5-(K6905/'Technical Data'!$B$4)</f>
        <v>382.61924487253498</v>
      </c>
      <c r="N6905" s="15">
        <f t="shared" si="429"/>
        <v>470.4436302441913</v>
      </c>
      <c r="O6905" s="36">
        <f t="shared" si="430"/>
        <v>451.76754135103499</v>
      </c>
      <c r="P6905" s="50">
        <v>0</v>
      </c>
      <c r="Q6905" s="50">
        <v>18.676088893156301</v>
      </c>
      <c r="R6905" s="42">
        <v>129.21982847729399</v>
      </c>
      <c r="S6905" s="42">
        <v>0</v>
      </c>
      <c r="T6905" s="42">
        <v>304.40763247099898</v>
      </c>
      <c r="U6905" s="15">
        <f t="shared" si="431"/>
        <v>470.4436302441913</v>
      </c>
    </row>
    <row r="6906" spans="6:21" x14ac:dyDescent="0.3">
      <c r="F6906" s="5">
        <f>Demand!C6906</f>
        <v>22.139122841892561</v>
      </c>
      <c r="G6906">
        <f>Irradiance!A6906*$B$2*'Technical Data'!$B$2</f>
        <v>300.4655298903391</v>
      </c>
      <c r="H6906" s="5">
        <f t="shared" si="428"/>
        <v>278.32640704844653</v>
      </c>
      <c r="I6906" s="38">
        <v>94.458979406872004</v>
      </c>
      <c r="J6906" s="35">
        <f>IF(H6906&gt;0,MIN(H6906,($B$3-L6905)/'Technical Data'!$B$5),0)</f>
        <v>0</v>
      </c>
      <c r="K6906" s="15">
        <f>IF(H6906&lt;0,MIN(ABS(H6906),(L6905*'Technical Data'!$B$4)),0)</f>
        <v>0</v>
      </c>
      <c r="L6906" s="15">
        <f>L6905+J6906*'Technical Data'!$B$5-(K6906/'Technical Data'!$B$4)</f>
        <v>382.61924487253498</v>
      </c>
      <c r="N6906" s="15">
        <f t="shared" si="429"/>
        <v>300.4655298903391</v>
      </c>
      <c r="O6906" s="36">
        <f t="shared" si="430"/>
        <v>278.32640704844653</v>
      </c>
      <c r="P6906" s="50">
        <v>0</v>
      </c>
      <c r="Q6906" s="50">
        <v>22.1391228418926</v>
      </c>
      <c r="R6906" s="42">
        <v>72.319856564979204</v>
      </c>
      <c r="S6906" s="42">
        <v>0</v>
      </c>
      <c r="T6906" s="42">
        <v>369.49550337948102</v>
      </c>
      <c r="U6906" s="15">
        <f t="shared" si="431"/>
        <v>300.4655298903391</v>
      </c>
    </row>
    <row r="6907" spans="6:21" x14ac:dyDescent="0.3">
      <c r="F6907" s="5">
        <f>Demand!C6907</f>
        <v>26.059128388430533</v>
      </c>
      <c r="G6907">
        <f>Irradiance!A6907*$B$2*'Technical Data'!$B$2</f>
        <v>115.74851791296722</v>
      </c>
      <c r="H6907" s="5">
        <f t="shared" si="428"/>
        <v>89.689389524536679</v>
      </c>
      <c r="I6907" s="38">
        <v>36.388489800834463</v>
      </c>
      <c r="J6907" s="35">
        <f>IF(H6907&gt;0,MIN(H6907,($B$3-L6906)/'Technical Data'!$B$5),0)</f>
        <v>0</v>
      </c>
      <c r="K6907" s="15">
        <f>IF(H6907&lt;0,MIN(ABS(H6907),(L6906*'Technical Data'!$B$4)),0)</f>
        <v>0</v>
      </c>
      <c r="L6907" s="15">
        <f>L6906+J6907*'Technical Data'!$B$5-(K6907/'Technical Data'!$B$4)</f>
        <v>382.61924487253498</v>
      </c>
      <c r="N6907" s="15">
        <f t="shared" si="429"/>
        <v>115.74851791296722</v>
      </c>
      <c r="O6907" s="36">
        <f t="shared" si="430"/>
        <v>89.689389524536679</v>
      </c>
      <c r="P6907" s="50">
        <v>0</v>
      </c>
      <c r="Q6907" s="50">
        <v>26.059128388430501</v>
      </c>
      <c r="R6907" s="42">
        <v>10.3293614124038</v>
      </c>
      <c r="S6907" s="42">
        <v>0</v>
      </c>
      <c r="T6907" s="42">
        <v>378.79192865064402</v>
      </c>
      <c r="U6907" s="15">
        <f t="shared" si="431"/>
        <v>115.74851791296722</v>
      </c>
    </row>
    <row r="6908" spans="6:21" x14ac:dyDescent="0.3">
      <c r="F6908" s="5">
        <f>Demand!C6908</f>
        <v>29.827831888257958</v>
      </c>
      <c r="G6908">
        <f>Irradiance!A6908*$B$2*'Technical Data'!$B$2</f>
        <v>2.1627750751903911</v>
      </c>
      <c r="H6908" s="5">
        <f t="shared" si="428"/>
        <v>-27.665056813067565</v>
      </c>
      <c r="I6908" s="38">
        <v>0.67992333883912148</v>
      </c>
      <c r="J6908" s="35">
        <f>IF(H6908&gt;0,MIN(H6908,($B$3-L6907)/'Technical Data'!$B$5),0)</f>
        <v>0</v>
      </c>
      <c r="K6908" s="15">
        <f>IF(H6908&lt;0,MIN(ABS(H6908),(L6907*'Technical Data'!$B$4)),0)</f>
        <v>27.665056813067565</v>
      </c>
      <c r="L6908" s="15">
        <f>L6907+J6908*'Technical Data'!$B$5-(K6908/'Technical Data'!$B$4)</f>
        <v>351.88029285801548</v>
      </c>
      <c r="N6908" s="15">
        <f t="shared" si="429"/>
        <v>2.1627750751903911</v>
      </c>
      <c r="O6908" s="36">
        <f t="shared" si="430"/>
        <v>0</v>
      </c>
      <c r="P6908" s="50">
        <v>0</v>
      </c>
      <c r="Q6908" s="50">
        <v>0.67992333883911904</v>
      </c>
      <c r="R6908" s="42">
        <v>0</v>
      </c>
      <c r="S6908" s="42">
        <v>29.147908549418801</v>
      </c>
      <c r="T6908" s="42">
        <v>346.405363595734</v>
      </c>
      <c r="U6908" s="15">
        <f t="shared" si="431"/>
        <v>2.1627750751903911</v>
      </c>
    </row>
    <row r="6909" spans="6:21" x14ac:dyDescent="0.3">
      <c r="F6909" s="5">
        <f>Demand!C6909</f>
        <v>32.346473561578797</v>
      </c>
      <c r="G6909">
        <f>Irradiance!A6909*$B$2*'Technical Data'!$B$2</f>
        <v>0</v>
      </c>
      <c r="H6909" s="5">
        <f t="shared" si="428"/>
        <v>-32.346473561578797</v>
      </c>
      <c r="I6909" s="38">
        <v>0</v>
      </c>
      <c r="J6909" s="35">
        <f>IF(H6909&gt;0,MIN(H6909,($B$3-L6908)/'Technical Data'!$B$5),0)</f>
        <v>0</v>
      </c>
      <c r="K6909" s="15">
        <f>IF(H6909&lt;0,MIN(ABS(H6909),(L6908*'Technical Data'!$B$4)),0)</f>
        <v>32.346473561578797</v>
      </c>
      <c r="L6909" s="15">
        <f>L6908+J6909*'Technical Data'!$B$5-(K6909/'Technical Data'!$B$4)</f>
        <v>315.93976667848347</v>
      </c>
      <c r="N6909" s="15">
        <f t="shared" si="429"/>
        <v>0</v>
      </c>
      <c r="O6909" s="36">
        <f t="shared" si="430"/>
        <v>0</v>
      </c>
      <c r="P6909" s="50">
        <v>0</v>
      </c>
      <c r="Q6909" s="50">
        <v>0</v>
      </c>
      <c r="R6909" s="42">
        <v>0</v>
      </c>
      <c r="S6909" s="42">
        <v>32.346473561578797</v>
      </c>
      <c r="T6909" s="42">
        <v>310.46483741620199</v>
      </c>
      <c r="U6909" s="15">
        <f t="shared" si="431"/>
        <v>0</v>
      </c>
    </row>
    <row r="6910" spans="6:21" x14ac:dyDescent="0.3">
      <c r="F6910" s="5">
        <f>Demand!C6910</f>
        <v>33.650708508051309</v>
      </c>
      <c r="G6910">
        <f>Irradiance!A6910*$B$2*'Technical Data'!$B$2</f>
        <v>0</v>
      </c>
      <c r="H6910" s="5">
        <f t="shared" si="428"/>
        <v>-33.650708508051309</v>
      </c>
      <c r="I6910" s="38">
        <v>0</v>
      </c>
      <c r="J6910" s="35">
        <f>IF(H6910&gt;0,MIN(H6910,($B$3-L6909)/'Technical Data'!$B$5),0)</f>
        <v>0</v>
      </c>
      <c r="K6910" s="15">
        <f>IF(H6910&lt;0,MIN(ABS(H6910),(L6909*'Technical Data'!$B$4)),0)</f>
        <v>33.650708508051309</v>
      </c>
      <c r="L6910" s="15">
        <f>L6909+J6910*'Technical Data'!$B$5-(K6910/'Technical Data'!$B$4)</f>
        <v>278.55009055842646</v>
      </c>
      <c r="N6910" s="15">
        <f t="shared" si="429"/>
        <v>0</v>
      </c>
      <c r="O6910" s="36">
        <f t="shared" si="430"/>
        <v>0</v>
      </c>
      <c r="P6910" s="50">
        <v>0</v>
      </c>
      <c r="Q6910" s="50">
        <v>0</v>
      </c>
      <c r="R6910" s="42">
        <v>0</v>
      </c>
      <c r="S6910" s="42">
        <v>33.650708508051302</v>
      </c>
      <c r="T6910" s="42">
        <v>273.07516129614498</v>
      </c>
      <c r="U6910" s="15">
        <f t="shared" si="431"/>
        <v>0</v>
      </c>
    </row>
    <row r="6911" spans="6:21" x14ac:dyDescent="0.3">
      <c r="F6911" s="5">
        <f>Demand!C6911</f>
        <v>34.088198609960187</v>
      </c>
      <c r="G6911">
        <f>Irradiance!A6911*$B$2*'Technical Data'!$B$2</f>
        <v>0</v>
      </c>
      <c r="H6911" s="5">
        <f t="shared" si="428"/>
        <v>-34.088198609960187</v>
      </c>
      <c r="I6911" s="38">
        <v>0</v>
      </c>
      <c r="J6911" s="35">
        <f>IF(H6911&gt;0,MIN(H6911,($B$3-L6910)/'Technical Data'!$B$5),0)</f>
        <v>0</v>
      </c>
      <c r="K6911" s="15">
        <f>IF(H6911&lt;0,MIN(ABS(H6911),(L6910*'Technical Data'!$B$4)),0)</f>
        <v>34.088198609960187</v>
      </c>
      <c r="L6911" s="15">
        <f>L6910+J6911*'Technical Data'!$B$5-(K6911/'Technical Data'!$B$4)</f>
        <v>240.67431432513737</v>
      </c>
      <c r="N6911" s="15">
        <f t="shared" si="429"/>
        <v>0</v>
      </c>
      <c r="O6911" s="36">
        <f t="shared" si="430"/>
        <v>0</v>
      </c>
      <c r="P6911" s="50">
        <v>0</v>
      </c>
      <c r="Q6911" s="50">
        <v>0</v>
      </c>
      <c r="R6911" s="42">
        <v>0</v>
      </c>
      <c r="S6911" s="42">
        <v>34.088198609960202</v>
      </c>
      <c r="T6911" s="42">
        <v>235.19938506285601</v>
      </c>
      <c r="U6911" s="15">
        <f t="shared" si="431"/>
        <v>0</v>
      </c>
    </row>
    <row r="6912" spans="6:21" x14ac:dyDescent="0.3">
      <c r="F6912" s="5">
        <f>Demand!C6912</f>
        <v>33.500965344823072</v>
      </c>
      <c r="G6912">
        <f>Irradiance!A6912*$B$2*'Technical Data'!$B$2</f>
        <v>0</v>
      </c>
      <c r="H6912" s="5">
        <f t="shared" si="428"/>
        <v>-33.500965344823072</v>
      </c>
      <c r="I6912" s="38">
        <v>0</v>
      </c>
      <c r="J6912" s="35">
        <f>IF(H6912&gt;0,MIN(H6912,($B$3-L6911)/'Technical Data'!$B$5),0)</f>
        <v>0</v>
      </c>
      <c r="K6912" s="15">
        <f>IF(H6912&lt;0,MIN(ABS(H6912),(L6911*'Technical Data'!$B$4)),0)</f>
        <v>33.500965344823072</v>
      </c>
      <c r="L6912" s="15">
        <f>L6911+J6912*'Technical Data'!$B$5-(K6912/'Technical Data'!$B$4)</f>
        <v>203.45101949755619</v>
      </c>
      <c r="N6912" s="15">
        <f t="shared" si="429"/>
        <v>0</v>
      </c>
      <c r="O6912" s="36">
        <f t="shared" si="430"/>
        <v>0</v>
      </c>
      <c r="P6912" s="50">
        <v>0</v>
      </c>
      <c r="Q6912" s="50">
        <v>0</v>
      </c>
      <c r="R6912" s="42">
        <v>0</v>
      </c>
      <c r="S6912" s="42">
        <v>33.500965344823101</v>
      </c>
      <c r="T6912" s="42">
        <v>197.976090235275</v>
      </c>
      <c r="U6912" s="15">
        <f t="shared" si="431"/>
        <v>0</v>
      </c>
    </row>
    <row r="6913" spans="6:21" x14ac:dyDescent="0.3">
      <c r="F6913" s="5">
        <f>Demand!C6913</f>
        <v>32.146501520035095</v>
      </c>
      <c r="G6913">
        <f>Irradiance!A6913*$B$2*'Technical Data'!$B$2</f>
        <v>0</v>
      </c>
      <c r="H6913" s="5">
        <f t="shared" si="428"/>
        <v>-32.146501520035095</v>
      </c>
      <c r="I6913" s="38">
        <v>0</v>
      </c>
      <c r="J6913" s="35">
        <f>IF(H6913&gt;0,MIN(H6913,($B$3-L6912)/'Technical Data'!$B$5),0)</f>
        <v>0</v>
      </c>
      <c r="K6913" s="15">
        <f>IF(H6913&lt;0,MIN(ABS(H6913),(L6912*'Technical Data'!$B$4)),0)</f>
        <v>32.146501520035095</v>
      </c>
      <c r="L6913" s="15">
        <f>L6912+J6913*'Technical Data'!$B$5-(K6913/'Technical Data'!$B$4)</f>
        <v>167.73268447529497</v>
      </c>
      <c r="N6913" s="15">
        <f t="shared" si="429"/>
        <v>0</v>
      </c>
      <c r="O6913" s="36">
        <f t="shared" si="430"/>
        <v>0</v>
      </c>
      <c r="P6913" s="50">
        <v>0</v>
      </c>
      <c r="Q6913" s="50">
        <v>0</v>
      </c>
      <c r="R6913" s="42">
        <v>0</v>
      </c>
      <c r="S6913" s="42">
        <v>32.146501520035102</v>
      </c>
      <c r="T6913" s="42">
        <v>162.25775521301401</v>
      </c>
      <c r="U6913" s="15">
        <f t="shared" si="431"/>
        <v>0</v>
      </c>
    </row>
    <row r="6914" spans="6:21" x14ac:dyDescent="0.3">
      <c r="F6914" s="5">
        <f>Demand!C6914</f>
        <v>30.246455847471921</v>
      </c>
      <c r="G6914">
        <f>Irradiance!A6914*$B$2*'Technical Data'!$B$2</f>
        <v>0</v>
      </c>
      <c r="H6914" s="5">
        <f t="shared" ref="H6914:H6977" si="432">G6914-F6914</f>
        <v>-30.246455847471921</v>
      </c>
      <c r="I6914" s="38">
        <v>0</v>
      </c>
      <c r="J6914" s="35">
        <f>IF(H6914&gt;0,MIN(H6914,($B$3-L6913)/'Technical Data'!$B$5),0)</f>
        <v>0</v>
      </c>
      <c r="K6914" s="15">
        <f>IF(H6914&lt;0,MIN(ABS(H6914),(L6913*'Technical Data'!$B$4)),0)</f>
        <v>30.246455847471921</v>
      </c>
      <c r="L6914" s="15">
        <f>L6913+J6914*'Technical Data'!$B$5-(K6914/'Technical Data'!$B$4)</f>
        <v>134.12551131143729</v>
      </c>
      <c r="N6914" s="15">
        <f t="shared" ref="N6914:N6977" si="433">U6914</f>
        <v>0</v>
      </c>
      <c r="O6914" s="36">
        <f t="shared" ref="O6914:O6977" si="434">N6914+(K6914)-F6914</f>
        <v>0</v>
      </c>
      <c r="P6914" s="50">
        <v>0</v>
      </c>
      <c r="Q6914" s="50">
        <v>0</v>
      </c>
      <c r="R6914" s="42">
        <v>0</v>
      </c>
      <c r="S6914" s="42">
        <v>30.2464558474719</v>
      </c>
      <c r="T6914" s="42">
        <v>128.65058204915599</v>
      </c>
      <c r="U6914" s="15">
        <f t="shared" ref="U6914:U6977" si="435">G6914-(J6914)</f>
        <v>0</v>
      </c>
    </row>
    <row r="6915" spans="6:21" x14ac:dyDescent="0.3">
      <c r="F6915" s="5">
        <f>Demand!C6915</f>
        <v>28.149118141213226</v>
      </c>
      <c r="G6915">
        <f>Irradiance!A6915*$B$2*'Technical Data'!$B$2</f>
        <v>0</v>
      </c>
      <c r="H6915" s="5">
        <f t="shared" si="432"/>
        <v>-28.149118141213226</v>
      </c>
      <c r="I6915" s="38">
        <v>0</v>
      </c>
      <c r="J6915" s="35">
        <f>IF(H6915&gt;0,MIN(H6915,($B$3-L6914)/'Technical Data'!$B$5),0)</f>
        <v>0</v>
      </c>
      <c r="K6915" s="15">
        <f>IF(H6915&lt;0,MIN(ABS(H6915),(L6914*'Technical Data'!$B$4)),0)</f>
        <v>28.149118141213226</v>
      </c>
      <c r="L6915" s="15">
        <f>L6914+J6915*'Technical Data'!$B$5-(K6915/'Technical Data'!$B$4)</f>
        <v>102.84871337675594</v>
      </c>
      <c r="N6915" s="15">
        <f t="shared" si="433"/>
        <v>0</v>
      </c>
      <c r="O6915" s="36">
        <f t="shared" si="434"/>
        <v>0</v>
      </c>
      <c r="P6915" s="50">
        <v>0</v>
      </c>
      <c r="Q6915" s="50">
        <v>0</v>
      </c>
      <c r="R6915" s="42">
        <v>0</v>
      </c>
      <c r="S6915" s="42">
        <v>28.149118141213201</v>
      </c>
      <c r="T6915" s="42">
        <v>97.373784114474503</v>
      </c>
      <c r="U6915" s="15">
        <f t="shared" si="435"/>
        <v>0</v>
      </c>
    </row>
    <row r="6916" spans="6:21" x14ac:dyDescent="0.3">
      <c r="F6916" s="5">
        <f>Demand!C6916</f>
        <v>25.210696892881543</v>
      </c>
      <c r="G6916">
        <f>Irradiance!A6916*$B$2*'Technical Data'!$B$2</f>
        <v>0</v>
      </c>
      <c r="H6916" s="5">
        <f t="shared" si="432"/>
        <v>-25.210696892881543</v>
      </c>
      <c r="I6916" s="38">
        <v>0</v>
      </c>
      <c r="J6916" s="35">
        <f>IF(H6916&gt;0,MIN(H6916,($B$3-L6915)/'Technical Data'!$B$5),0)</f>
        <v>0</v>
      </c>
      <c r="K6916" s="15">
        <f>IF(H6916&lt;0,MIN(ABS(H6916),(L6915*'Technical Data'!$B$4)),0)</f>
        <v>25.210696892881543</v>
      </c>
      <c r="L6916" s="15">
        <f>L6915+J6916*'Technical Data'!$B$5-(K6916/'Technical Data'!$B$4)</f>
        <v>74.8368279402209</v>
      </c>
      <c r="N6916" s="15">
        <f t="shared" si="433"/>
        <v>0</v>
      </c>
      <c r="O6916" s="36">
        <f t="shared" si="434"/>
        <v>0</v>
      </c>
      <c r="P6916" s="50">
        <v>0</v>
      </c>
      <c r="Q6916" s="50">
        <v>0</v>
      </c>
      <c r="R6916" s="42">
        <v>0</v>
      </c>
      <c r="S6916" s="42">
        <v>25.210696892881501</v>
      </c>
      <c r="T6916" s="42">
        <v>69.361898677939394</v>
      </c>
      <c r="U6916" s="15">
        <f t="shared" si="435"/>
        <v>0</v>
      </c>
    </row>
    <row r="6917" spans="6:21" x14ac:dyDescent="0.3">
      <c r="F6917" s="5">
        <f>Demand!C6917</f>
        <v>21.441654275040438</v>
      </c>
      <c r="G6917">
        <f>Irradiance!A6917*$B$2*'Technical Data'!$B$2</f>
        <v>0</v>
      </c>
      <c r="H6917" s="5">
        <f t="shared" si="432"/>
        <v>-21.441654275040438</v>
      </c>
      <c r="I6917" s="38">
        <v>0</v>
      </c>
      <c r="J6917" s="35">
        <f>IF(H6917&gt;0,MIN(H6917,($B$3-L6916)/'Technical Data'!$B$5),0)</f>
        <v>0</v>
      </c>
      <c r="K6917" s="15">
        <f>IF(H6917&lt;0,MIN(ABS(H6917),(L6916*'Technical Data'!$B$4)),0)</f>
        <v>21.441654275040438</v>
      </c>
      <c r="L6917" s="15">
        <f>L6916+J6917*'Technical Data'!$B$5-(K6917/'Technical Data'!$B$4)</f>
        <v>51.012767634620417</v>
      </c>
      <c r="N6917" s="15">
        <f t="shared" si="433"/>
        <v>0</v>
      </c>
      <c r="O6917" s="36">
        <f t="shared" si="434"/>
        <v>0</v>
      </c>
      <c r="P6917" s="50">
        <v>0</v>
      </c>
      <c r="Q6917" s="50">
        <v>0</v>
      </c>
      <c r="R6917" s="42">
        <v>0</v>
      </c>
      <c r="S6917" s="42">
        <v>21.441654275040399</v>
      </c>
      <c r="T6917" s="42">
        <v>45.537838372338904</v>
      </c>
      <c r="U6917" s="15">
        <f t="shared" si="435"/>
        <v>0</v>
      </c>
    </row>
    <row r="6918" spans="6:21" x14ac:dyDescent="0.3">
      <c r="F6918" s="5">
        <f>Demand!C6918</f>
        <v>17.518839650440029</v>
      </c>
      <c r="G6918">
        <f>Irradiance!A6918*$B$2*'Technical Data'!$B$2</f>
        <v>0</v>
      </c>
      <c r="H6918" s="5">
        <f t="shared" si="432"/>
        <v>-17.518839650440029</v>
      </c>
      <c r="I6918" s="38">
        <v>0</v>
      </c>
      <c r="J6918" s="35">
        <f>IF(H6918&gt;0,MIN(H6918,($B$3-L6917)/'Technical Data'!$B$5),0)</f>
        <v>0</v>
      </c>
      <c r="K6918" s="15">
        <f>IF(H6918&lt;0,MIN(ABS(H6918),(L6917*'Technical Data'!$B$4)),0)</f>
        <v>17.518839650440029</v>
      </c>
      <c r="L6918" s="15">
        <f>L6917+J6918*'Technical Data'!$B$5-(K6918/'Technical Data'!$B$4)</f>
        <v>31.547390245242607</v>
      </c>
      <c r="N6918" s="15">
        <f t="shared" si="433"/>
        <v>0</v>
      </c>
      <c r="O6918" s="36">
        <f t="shared" si="434"/>
        <v>0</v>
      </c>
      <c r="P6918" s="50">
        <v>0</v>
      </c>
      <c r="Q6918" s="50">
        <v>0</v>
      </c>
      <c r="R6918" s="42">
        <v>0</v>
      </c>
      <c r="S6918" s="42">
        <v>17.51883965044</v>
      </c>
      <c r="T6918" s="42">
        <v>26.0724609829611</v>
      </c>
      <c r="U6918" s="15">
        <f t="shared" si="435"/>
        <v>0</v>
      </c>
    </row>
    <row r="6919" spans="6:21" x14ac:dyDescent="0.3">
      <c r="F6919" s="5">
        <f>Demand!C6919</f>
        <v>14.341369828430429</v>
      </c>
      <c r="G6919">
        <f>Irradiance!A6919*$B$2*'Technical Data'!$B$2</f>
        <v>0</v>
      </c>
      <c r="H6919" s="5">
        <f t="shared" si="432"/>
        <v>-14.341369828430429</v>
      </c>
      <c r="I6919" s="38">
        <v>0</v>
      </c>
      <c r="J6919" s="35">
        <f>IF(H6919&gt;0,MIN(H6919,($B$3-L6918)/'Technical Data'!$B$5),0)</f>
        <v>0</v>
      </c>
      <c r="K6919" s="15">
        <f>IF(H6919&lt;0,MIN(ABS(H6919),(L6918*'Technical Data'!$B$4)),0)</f>
        <v>14.341369828430429</v>
      </c>
      <c r="L6919" s="15">
        <f>L6918+J6919*'Technical Data'!$B$5-(K6919/'Technical Data'!$B$4)</f>
        <v>15.61253488031991</v>
      </c>
      <c r="N6919" s="15">
        <f t="shared" si="433"/>
        <v>0</v>
      </c>
      <c r="O6919" s="36">
        <f t="shared" si="434"/>
        <v>0</v>
      </c>
      <c r="P6919" s="50">
        <v>0</v>
      </c>
      <c r="Q6919" s="50">
        <v>0</v>
      </c>
      <c r="R6919" s="42">
        <v>0</v>
      </c>
      <c r="S6919" s="42">
        <v>14.3413698284304</v>
      </c>
      <c r="T6919" s="42">
        <v>10.1376056180384</v>
      </c>
      <c r="U6919" s="15">
        <f t="shared" si="435"/>
        <v>0</v>
      </c>
    </row>
    <row r="6920" spans="6:21" x14ac:dyDescent="0.3">
      <c r="F6920" s="5">
        <f>Demand!C6920</f>
        <v>11.667261990410534</v>
      </c>
      <c r="G6920">
        <f>Irradiance!A6920*$B$2*'Technical Data'!$B$2</f>
        <v>8.0903808368233143</v>
      </c>
      <c r="H6920" s="5">
        <f t="shared" si="432"/>
        <v>-3.5768811535872196</v>
      </c>
      <c r="I6920" s="38">
        <v>2.5434169341759731</v>
      </c>
      <c r="J6920" s="35">
        <f>IF(H6920&gt;0,MIN(H6920,($B$3-L6919)/'Technical Data'!$B$5),0)</f>
        <v>0</v>
      </c>
      <c r="K6920" s="15">
        <f>IF(H6920&lt;0,MIN(ABS(H6920),(L6919*'Technical Data'!$B$4)),0)</f>
        <v>3.5768811535872196</v>
      </c>
      <c r="L6920" s="15">
        <f>L6919+J6920*'Technical Data'!$B$5-(K6920/'Technical Data'!$B$4)</f>
        <v>11.638222487445221</v>
      </c>
      <c r="N6920" s="15">
        <f t="shared" si="433"/>
        <v>8.0903808368233143</v>
      </c>
      <c r="O6920" s="36">
        <f t="shared" si="434"/>
        <v>0</v>
      </c>
      <c r="P6920" s="50">
        <v>0</v>
      </c>
      <c r="Q6920" s="50">
        <v>2.5434169341759598</v>
      </c>
      <c r="R6920" s="42">
        <v>0</v>
      </c>
      <c r="S6920" s="42">
        <v>9.1238450562345701</v>
      </c>
      <c r="T6920" s="42">
        <v>1.4154729918756501E-15</v>
      </c>
      <c r="U6920" s="15">
        <f t="shared" si="435"/>
        <v>8.0903808368233143</v>
      </c>
    </row>
    <row r="6921" spans="6:21" x14ac:dyDescent="0.3">
      <c r="F6921" s="5">
        <f>Demand!C6921</f>
        <v>9.1669603542291398</v>
      </c>
      <c r="G6921">
        <f>Irradiance!A6921*$B$2*'Technical Data'!$B$2</f>
        <v>180.23125626586591</v>
      </c>
      <c r="H6921" s="5">
        <f t="shared" si="432"/>
        <v>171.06429591163678</v>
      </c>
      <c r="I6921" s="38">
        <v>56.660278236593449</v>
      </c>
      <c r="J6921" s="35">
        <f>IF(H6921&gt;0,MIN(H6921,($B$3-L6920)/'Technical Data'!$B$5),0)</f>
        <v>171.06429591163678</v>
      </c>
      <c r="K6921" s="15">
        <f>IF(H6921&lt;0,MIN(ABS(H6921),(L6920*'Technical Data'!$B$4)),0)</f>
        <v>0</v>
      </c>
      <c r="L6921" s="15">
        <f>L6920+J6921*'Technical Data'!$B$5-(K6921/'Technical Data'!$B$4)</f>
        <v>165.59608880791833</v>
      </c>
      <c r="N6921" s="15">
        <f t="shared" si="433"/>
        <v>9.1669603542291327</v>
      </c>
      <c r="O6921" s="36">
        <f t="shared" si="434"/>
        <v>0</v>
      </c>
      <c r="P6921" s="50">
        <v>38.609097618135003</v>
      </c>
      <c r="Q6921" s="50">
        <v>9.1669603542291398</v>
      </c>
      <c r="R6921" s="42">
        <v>8.8842202642291195</v>
      </c>
      <c r="S6921" s="42">
        <v>0</v>
      </c>
      <c r="T6921" s="42">
        <v>7.99579823780621</v>
      </c>
      <c r="U6921" s="15">
        <f t="shared" si="435"/>
        <v>9.1669603542291327</v>
      </c>
    </row>
    <row r="6922" spans="6:21" x14ac:dyDescent="0.3">
      <c r="F6922" s="5">
        <f>Demand!C6922</f>
        <v>7.1962184140255916</v>
      </c>
      <c r="G6922">
        <f>Irradiance!A6922*$B$2*'Technical Data'!$B$2</f>
        <v>380.40810489182098</v>
      </c>
      <c r="H6922" s="5">
        <f t="shared" si="432"/>
        <v>373.21188647779542</v>
      </c>
      <c r="I6922" s="38">
        <v>119.5909605980366</v>
      </c>
      <c r="J6922" s="35">
        <f>IF(H6922&gt;0,MIN(H6922,($B$3-L6921)/'Technical Data'!$B$5),0)</f>
        <v>241.13684007179626</v>
      </c>
      <c r="K6922" s="15">
        <f>IF(H6922&lt;0,MIN(ABS(H6922),(L6921*'Technical Data'!$B$4)),0)</f>
        <v>0</v>
      </c>
      <c r="L6922" s="15">
        <f>L6921+J6922*'Technical Data'!$B$5-(K6922/'Technical Data'!$B$4)</f>
        <v>382.61924487253498</v>
      </c>
      <c r="N6922" s="15">
        <f t="shared" si="433"/>
        <v>139.27126482002473</v>
      </c>
      <c r="O6922" s="36">
        <f t="shared" si="434"/>
        <v>132.07504640599913</v>
      </c>
      <c r="P6922" s="50">
        <v>119.59096059803601</v>
      </c>
      <c r="Q6922" s="50">
        <v>0</v>
      </c>
      <c r="R6922" s="42">
        <v>0</v>
      </c>
      <c r="S6922" s="42">
        <v>7.1962184140255898</v>
      </c>
      <c r="T6922" s="42">
        <v>0</v>
      </c>
      <c r="U6922" s="15">
        <f t="shared" si="435"/>
        <v>139.27126482002473</v>
      </c>
    </row>
    <row r="6923" spans="6:21" x14ac:dyDescent="0.3">
      <c r="F6923" s="5">
        <f>Demand!C6923</f>
        <v>6.0300031509444825</v>
      </c>
      <c r="G6923">
        <f>Irradiance!A6923*$B$2*'Technical Data'!$B$2</f>
        <v>567.52820028607107</v>
      </c>
      <c r="H6923" s="5">
        <f t="shared" si="432"/>
        <v>561.49819713512659</v>
      </c>
      <c r="I6923" s="38">
        <v>178.41692058056199</v>
      </c>
      <c r="J6923" s="35">
        <f>IF(H6923&gt;0,MIN(H6923,($B$3-L6922)/'Technical Data'!$B$5),0)</f>
        <v>0</v>
      </c>
      <c r="K6923" s="15">
        <f>IF(H6923&lt;0,MIN(ABS(H6923),(L6922*'Technical Data'!$B$4)),0)</f>
        <v>0</v>
      </c>
      <c r="L6923" s="15">
        <f>L6922+J6923*'Technical Data'!$B$5-(K6923/'Technical Data'!$B$4)</f>
        <v>382.61924487253498</v>
      </c>
      <c r="N6923" s="15">
        <f t="shared" si="433"/>
        <v>567.52820028607107</v>
      </c>
      <c r="O6923" s="36">
        <f t="shared" si="434"/>
        <v>561.49819713512659</v>
      </c>
      <c r="P6923" s="50">
        <v>172.386917429617</v>
      </c>
      <c r="Q6923" s="50">
        <v>6.0300031509444798</v>
      </c>
      <c r="R6923" s="42">
        <v>0</v>
      </c>
      <c r="S6923" s="42">
        <v>0</v>
      </c>
      <c r="T6923" s="42">
        <v>0</v>
      </c>
      <c r="U6923" s="15">
        <f t="shared" si="435"/>
        <v>567.52820028607107</v>
      </c>
    </row>
    <row r="6924" spans="6:21" x14ac:dyDescent="0.3">
      <c r="F6924" s="5">
        <f>Demand!C6924</f>
        <v>6.0644618285953209</v>
      </c>
      <c r="G6924">
        <f>Irradiance!A6924*$B$2*'Technical Data'!$B$2</f>
        <v>708.98971075963516</v>
      </c>
      <c r="H6924" s="5">
        <f t="shared" si="432"/>
        <v>702.92524893103985</v>
      </c>
      <c r="I6924" s="38">
        <v>222.88894340981719</v>
      </c>
      <c r="J6924" s="35">
        <f>IF(H6924&gt;0,MIN(H6924,($B$3-L6923)/'Technical Data'!$B$5),0)</f>
        <v>0</v>
      </c>
      <c r="K6924" s="15">
        <f>IF(H6924&lt;0,MIN(ABS(H6924),(L6923*'Technical Data'!$B$4)),0)</f>
        <v>0</v>
      </c>
      <c r="L6924" s="15">
        <f>L6923+J6924*'Technical Data'!$B$5-(K6924/'Technical Data'!$B$4)</f>
        <v>382.61924487253498</v>
      </c>
      <c r="N6924" s="15">
        <f t="shared" si="433"/>
        <v>708.98971075963516</v>
      </c>
      <c r="O6924" s="36">
        <f t="shared" si="434"/>
        <v>702.92524893103985</v>
      </c>
      <c r="P6924" s="50">
        <v>216.82448158122099</v>
      </c>
      <c r="Q6924" s="50">
        <v>6.06446182859532</v>
      </c>
      <c r="R6924" s="42">
        <v>0</v>
      </c>
      <c r="S6924" s="42">
        <v>0</v>
      </c>
      <c r="T6924" s="42">
        <v>0</v>
      </c>
      <c r="U6924" s="15">
        <f t="shared" si="435"/>
        <v>708.98971075963516</v>
      </c>
    </row>
    <row r="6925" spans="6:21" x14ac:dyDescent="0.3">
      <c r="F6925" s="5">
        <f>Demand!C6925</f>
        <v>6.9621968814835293</v>
      </c>
      <c r="G6925">
        <f>Irradiance!A6925*$B$2*'Technical Data'!$B$2</f>
        <v>790.45423859180653</v>
      </c>
      <c r="H6925" s="5">
        <f t="shared" si="432"/>
        <v>783.49204171032295</v>
      </c>
      <c r="I6925" s="38">
        <v>248.49938917275739</v>
      </c>
      <c r="J6925" s="35">
        <f>IF(H6925&gt;0,MIN(H6925,($B$3-L6924)/'Technical Data'!$B$5),0)</f>
        <v>0</v>
      </c>
      <c r="K6925" s="15">
        <f>IF(H6925&lt;0,MIN(ABS(H6925),(L6924*'Technical Data'!$B$4)),0)</f>
        <v>0</v>
      </c>
      <c r="L6925" s="15">
        <f>L6924+J6925*'Technical Data'!$B$5-(K6925/'Technical Data'!$B$4)</f>
        <v>382.61924487253498</v>
      </c>
      <c r="N6925" s="15">
        <f t="shared" si="433"/>
        <v>790.45423859180653</v>
      </c>
      <c r="O6925" s="36">
        <f t="shared" si="434"/>
        <v>783.49204171032295</v>
      </c>
      <c r="P6925" s="50">
        <v>241.53719229127299</v>
      </c>
      <c r="Q6925" s="50">
        <v>6.9621968814835302</v>
      </c>
      <c r="R6925" s="42">
        <v>0</v>
      </c>
      <c r="S6925" s="42">
        <v>0</v>
      </c>
      <c r="T6925" s="42">
        <v>0</v>
      </c>
      <c r="U6925" s="15">
        <f t="shared" si="435"/>
        <v>790.45423859180653</v>
      </c>
    </row>
    <row r="6926" spans="6:21" x14ac:dyDescent="0.3">
      <c r="F6926" s="5">
        <f>Demand!C6926</f>
        <v>9.2104311157523107</v>
      </c>
      <c r="G6926">
        <f>Irradiance!A6926*$B$2*'Technical Data'!$B$2</f>
        <v>810.80034485470867</v>
      </c>
      <c r="H6926" s="5">
        <f t="shared" si="432"/>
        <v>801.5899137389564</v>
      </c>
      <c r="I6926" s="38">
        <v>254.89570502702179</v>
      </c>
      <c r="J6926" s="35">
        <f>IF(H6926&gt;0,MIN(H6926,($B$3-L6925)/'Technical Data'!$B$5),0)</f>
        <v>0</v>
      </c>
      <c r="K6926" s="15">
        <f>IF(H6926&lt;0,MIN(ABS(H6926),(L6925*'Technical Data'!$B$4)),0)</f>
        <v>0</v>
      </c>
      <c r="L6926" s="15">
        <f>L6925+J6926*'Technical Data'!$B$5-(K6926/'Technical Data'!$B$4)</f>
        <v>382.61924487253498</v>
      </c>
      <c r="N6926" s="15">
        <f t="shared" si="433"/>
        <v>810.80034485470867</v>
      </c>
      <c r="O6926" s="36">
        <f t="shared" si="434"/>
        <v>801.5899137389564</v>
      </c>
      <c r="P6926" s="50">
        <v>245.68527391126901</v>
      </c>
      <c r="Q6926" s="50">
        <v>9.2104311157523107</v>
      </c>
      <c r="R6926" s="42">
        <v>0</v>
      </c>
      <c r="S6926" s="42">
        <v>0</v>
      </c>
      <c r="T6926" s="42">
        <v>0</v>
      </c>
      <c r="U6926" s="15">
        <f t="shared" si="435"/>
        <v>810.80034485470867</v>
      </c>
    </row>
    <row r="6927" spans="6:21" x14ac:dyDescent="0.3">
      <c r="F6927" s="5">
        <f>Demand!C6927</f>
        <v>12.220231596315655</v>
      </c>
      <c r="G6927">
        <f>Irradiance!A6927*$B$2*'Technical Data'!$B$2</f>
        <v>770.10813232890428</v>
      </c>
      <c r="H6927" s="5">
        <f t="shared" si="432"/>
        <v>757.88790073258861</v>
      </c>
      <c r="I6927" s="38">
        <v>242.1030733184931</v>
      </c>
      <c r="J6927" s="35">
        <f>IF(H6927&gt;0,MIN(H6927,($B$3-L6926)/'Technical Data'!$B$5),0)</f>
        <v>0</v>
      </c>
      <c r="K6927" s="15">
        <f>IF(H6927&lt;0,MIN(ABS(H6927),(L6926*'Technical Data'!$B$4)),0)</f>
        <v>0</v>
      </c>
      <c r="L6927" s="15">
        <f>L6926+J6927*'Technical Data'!$B$5-(K6927/'Technical Data'!$B$4)</f>
        <v>382.61924487253498</v>
      </c>
      <c r="N6927" s="15">
        <f t="shared" si="433"/>
        <v>770.10813232890428</v>
      </c>
      <c r="O6927" s="36">
        <f t="shared" si="434"/>
        <v>757.88790073258861</v>
      </c>
      <c r="P6927" s="50">
        <v>229.88284172217701</v>
      </c>
      <c r="Q6927" s="50">
        <v>12.220231596315701</v>
      </c>
      <c r="R6927" s="42">
        <v>0</v>
      </c>
      <c r="S6927" s="42">
        <v>0</v>
      </c>
      <c r="T6927" s="42">
        <v>0</v>
      </c>
      <c r="U6927" s="15">
        <f t="shared" si="435"/>
        <v>770.10813232890428</v>
      </c>
    </row>
    <row r="6928" spans="6:21" x14ac:dyDescent="0.3">
      <c r="F6928" s="5">
        <f>Demand!C6928</f>
        <v>15.394930878215668</v>
      </c>
      <c r="G6928">
        <f>Irradiance!A6928*$B$2*'Technical Data'!$B$2</f>
        <v>670.05975940620817</v>
      </c>
      <c r="H6928" s="5">
        <f t="shared" si="432"/>
        <v>654.66482852799254</v>
      </c>
      <c r="I6928" s="38">
        <v>210.65032331071299</v>
      </c>
      <c r="J6928" s="35">
        <f>IF(H6928&gt;0,MIN(H6928,($B$3-L6927)/'Technical Data'!$B$5),0)</f>
        <v>0</v>
      </c>
      <c r="K6928" s="15">
        <f>IF(H6928&lt;0,MIN(ABS(H6928),(L6927*'Technical Data'!$B$4)),0)</f>
        <v>0</v>
      </c>
      <c r="L6928" s="15">
        <f>L6927+J6928*'Technical Data'!$B$5-(K6928/'Technical Data'!$B$4)</f>
        <v>382.61924487253498</v>
      </c>
      <c r="N6928" s="15">
        <f t="shared" si="433"/>
        <v>670.05975940620817</v>
      </c>
      <c r="O6928" s="36">
        <f t="shared" si="434"/>
        <v>654.66482852799254</v>
      </c>
      <c r="P6928" s="50">
        <v>29.922539088468401</v>
      </c>
      <c r="Q6928" s="50">
        <v>15.3949308782157</v>
      </c>
      <c r="R6928" s="42">
        <v>165.332853344028</v>
      </c>
      <c r="S6928" s="42">
        <v>0</v>
      </c>
      <c r="T6928" s="42">
        <v>148.79956800962501</v>
      </c>
      <c r="U6928" s="15">
        <f t="shared" si="435"/>
        <v>670.05975940620817</v>
      </c>
    </row>
    <row r="6929" spans="6:21" x14ac:dyDescent="0.3">
      <c r="F6929" s="5">
        <f>Demand!C6929</f>
        <v>18.676088893156294</v>
      </c>
      <c r="G6929">
        <f>Irradiance!A6929*$B$2*'Technical Data'!$B$2</f>
        <v>514.9006734564382</v>
      </c>
      <c r="H6929" s="5">
        <f t="shared" si="432"/>
        <v>496.22458456328189</v>
      </c>
      <c r="I6929" s="38">
        <v>161.87211933547681</v>
      </c>
      <c r="J6929" s="35">
        <f>IF(H6929&gt;0,MIN(H6929,($B$3-L6928)/'Technical Data'!$B$5),0)</f>
        <v>0</v>
      </c>
      <c r="K6929" s="15">
        <f>IF(H6929&lt;0,MIN(ABS(H6929),(L6928*'Technical Data'!$B$4)),0)</f>
        <v>0</v>
      </c>
      <c r="L6929" s="15">
        <f>L6928+J6929*'Technical Data'!$B$5-(K6929/'Technical Data'!$B$4)</f>
        <v>382.61924487253498</v>
      </c>
      <c r="N6929" s="15">
        <f t="shared" si="433"/>
        <v>514.9006734564382</v>
      </c>
      <c r="O6929" s="36">
        <f t="shared" si="434"/>
        <v>496.22458456328189</v>
      </c>
      <c r="P6929" s="50">
        <v>0</v>
      </c>
      <c r="Q6929" s="50">
        <v>18.676088893156301</v>
      </c>
      <c r="R6929" s="42">
        <v>143.19603044231999</v>
      </c>
      <c r="S6929" s="42">
        <v>0</v>
      </c>
      <c r="T6929" s="42">
        <v>277.675995407713</v>
      </c>
      <c r="U6929" s="15">
        <f t="shared" si="435"/>
        <v>514.9006734564382</v>
      </c>
    </row>
    <row r="6930" spans="6:21" x14ac:dyDescent="0.3">
      <c r="F6930" s="5">
        <f>Demand!C6930</f>
        <v>22.139122841892561</v>
      </c>
      <c r="G6930">
        <f>Irradiance!A6930*$B$2*'Technical Data'!$B$2</f>
        <v>322.57389732561865</v>
      </c>
      <c r="H6930" s="5">
        <f t="shared" si="432"/>
        <v>300.43477448372607</v>
      </c>
      <c r="I6930" s="38">
        <v>101.4093068705608</v>
      </c>
      <c r="J6930" s="35">
        <f>IF(H6930&gt;0,MIN(H6930,($B$3-L6929)/'Technical Data'!$B$5),0)</f>
        <v>0</v>
      </c>
      <c r="K6930" s="15">
        <f>IF(H6930&lt;0,MIN(ABS(H6930),(L6929*'Technical Data'!$B$4)),0)</f>
        <v>0</v>
      </c>
      <c r="L6930" s="15">
        <f>L6929+J6930*'Technical Data'!$B$5-(K6930/'Technical Data'!$B$4)</f>
        <v>382.61924487253498</v>
      </c>
      <c r="N6930" s="15">
        <f t="shared" si="433"/>
        <v>322.57389732561865</v>
      </c>
      <c r="O6930" s="36">
        <f t="shared" si="434"/>
        <v>300.43477448372607</v>
      </c>
      <c r="P6930" s="50">
        <v>0</v>
      </c>
      <c r="Q6930" s="50">
        <v>22.1391228418926</v>
      </c>
      <c r="R6930" s="42">
        <v>79.270184028667998</v>
      </c>
      <c r="S6930" s="42">
        <v>0</v>
      </c>
      <c r="T6930" s="42">
        <v>349.01916103351402</v>
      </c>
      <c r="U6930" s="15">
        <f t="shared" si="435"/>
        <v>322.57389732561865</v>
      </c>
    </row>
    <row r="6931" spans="6:21" x14ac:dyDescent="0.3">
      <c r="F6931" s="5">
        <f>Demand!C6931</f>
        <v>26.059128388430533</v>
      </c>
      <c r="G6931">
        <f>Irradiance!A6931*$B$2*'Technical Data'!$B$2</f>
        <v>117.19036796309415</v>
      </c>
      <c r="H6931" s="5">
        <f t="shared" si="432"/>
        <v>91.13123957466361</v>
      </c>
      <c r="I6931" s="38">
        <v>36.841772026727213</v>
      </c>
      <c r="J6931" s="35">
        <f>IF(H6931&gt;0,MIN(H6931,($B$3-L6930)/'Technical Data'!$B$5),0)</f>
        <v>0</v>
      </c>
      <c r="K6931" s="15">
        <f>IF(H6931&lt;0,MIN(ABS(H6931),(L6930*'Technical Data'!$B$4)),0)</f>
        <v>0</v>
      </c>
      <c r="L6931" s="15">
        <f>L6930+J6931*'Technical Data'!$B$5-(K6931/'Technical Data'!$B$4)</f>
        <v>382.61924487253498</v>
      </c>
      <c r="N6931" s="15">
        <f t="shared" si="433"/>
        <v>117.19036796309415</v>
      </c>
      <c r="O6931" s="36">
        <f t="shared" si="434"/>
        <v>91.13123957466361</v>
      </c>
      <c r="P6931" s="50">
        <v>0</v>
      </c>
      <c r="Q6931" s="50">
        <v>26.059128388430501</v>
      </c>
      <c r="R6931" s="42">
        <v>10.7826436382966</v>
      </c>
      <c r="S6931" s="42">
        <v>0</v>
      </c>
      <c r="T6931" s="42">
        <v>358.72354030798101</v>
      </c>
      <c r="U6931" s="15">
        <f t="shared" si="435"/>
        <v>117.19036796309415</v>
      </c>
    </row>
    <row r="6932" spans="6:21" x14ac:dyDescent="0.3">
      <c r="F6932" s="5">
        <f>Demand!C6932</f>
        <v>29.827831888257958</v>
      </c>
      <c r="G6932">
        <f>Irradiance!A6932*$B$2*'Technical Data'!$B$2</f>
        <v>1.5219528306895345</v>
      </c>
      <c r="H6932" s="5">
        <f t="shared" si="432"/>
        <v>-28.305879057568422</v>
      </c>
      <c r="I6932" s="38">
        <v>0.47846457177567808</v>
      </c>
      <c r="J6932" s="35">
        <f>IF(H6932&gt;0,MIN(H6932,($B$3-L6931)/'Technical Data'!$B$5),0)</f>
        <v>0</v>
      </c>
      <c r="K6932" s="15">
        <f>IF(H6932&lt;0,MIN(ABS(H6932),(L6931*'Technical Data'!$B$4)),0)</f>
        <v>28.305879057568422</v>
      </c>
      <c r="L6932" s="15">
        <f>L6931+J6932*'Technical Data'!$B$5-(K6932/'Technical Data'!$B$4)</f>
        <v>351.16826814190341</v>
      </c>
      <c r="N6932" s="15">
        <f t="shared" si="433"/>
        <v>1.5219528306895345</v>
      </c>
      <c r="O6932" s="36">
        <f t="shared" si="434"/>
        <v>0</v>
      </c>
      <c r="P6932" s="50">
        <v>0</v>
      </c>
      <c r="Q6932" s="50">
        <v>0.47846457177567697</v>
      </c>
      <c r="R6932" s="42">
        <v>0</v>
      </c>
      <c r="S6932" s="42">
        <v>29.349367316482301</v>
      </c>
      <c r="T6932" s="42">
        <v>326.11313217855701</v>
      </c>
      <c r="U6932" s="15">
        <f t="shared" si="435"/>
        <v>1.5219528306895345</v>
      </c>
    </row>
    <row r="6933" spans="6:21" x14ac:dyDescent="0.3">
      <c r="F6933" s="5">
        <f>Demand!C6933</f>
        <v>32.346473561578797</v>
      </c>
      <c r="G6933">
        <f>Irradiance!A6933*$B$2*'Technical Data'!$B$2</f>
        <v>0</v>
      </c>
      <c r="H6933" s="5">
        <f t="shared" si="432"/>
        <v>-32.346473561578797</v>
      </c>
      <c r="I6933" s="38">
        <v>0</v>
      </c>
      <c r="J6933" s="35">
        <f>IF(H6933&gt;0,MIN(H6933,($B$3-L6932)/'Technical Data'!$B$5),0)</f>
        <v>0</v>
      </c>
      <c r="K6933" s="15">
        <f>IF(H6933&lt;0,MIN(ABS(H6933),(L6932*'Technical Data'!$B$4)),0)</f>
        <v>32.346473561578797</v>
      </c>
      <c r="L6933" s="15">
        <f>L6932+J6933*'Technical Data'!$B$5-(K6933/'Technical Data'!$B$4)</f>
        <v>315.2277419623714</v>
      </c>
      <c r="N6933" s="15">
        <f t="shared" si="433"/>
        <v>0</v>
      </c>
      <c r="O6933" s="36">
        <f t="shared" si="434"/>
        <v>0</v>
      </c>
      <c r="P6933" s="50">
        <v>0</v>
      </c>
      <c r="Q6933" s="50">
        <v>0</v>
      </c>
      <c r="R6933" s="42">
        <v>0</v>
      </c>
      <c r="S6933" s="42">
        <v>32.346473561578797</v>
      </c>
      <c r="T6933" s="42">
        <v>290.172605999025</v>
      </c>
      <c r="U6933" s="15">
        <f t="shared" si="435"/>
        <v>0</v>
      </c>
    </row>
    <row r="6934" spans="6:21" x14ac:dyDescent="0.3">
      <c r="F6934" s="5">
        <f>Demand!C6934</f>
        <v>33.650708508051309</v>
      </c>
      <c r="G6934">
        <f>Irradiance!A6934*$B$2*'Technical Data'!$B$2</f>
        <v>0</v>
      </c>
      <c r="H6934" s="5">
        <f t="shared" si="432"/>
        <v>-33.650708508051309</v>
      </c>
      <c r="I6934" s="38">
        <v>0</v>
      </c>
      <c r="J6934" s="35">
        <f>IF(H6934&gt;0,MIN(H6934,($B$3-L6933)/'Technical Data'!$B$5),0)</f>
        <v>0</v>
      </c>
      <c r="K6934" s="15">
        <f>IF(H6934&lt;0,MIN(ABS(H6934),(L6933*'Technical Data'!$B$4)),0)</f>
        <v>33.650708508051309</v>
      </c>
      <c r="L6934" s="15">
        <f>L6933+J6934*'Technical Data'!$B$5-(K6934/'Technical Data'!$B$4)</f>
        <v>277.83806584231439</v>
      </c>
      <c r="N6934" s="15">
        <f t="shared" si="433"/>
        <v>0</v>
      </c>
      <c r="O6934" s="36">
        <f t="shared" si="434"/>
        <v>0</v>
      </c>
      <c r="P6934" s="50">
        <v>0</v>
      </c>
      <c r="Q6934" s="50">
        <v>0</v>
      </c>
      <c r="R6934" s="42">
        <v>0</v>
      </c>
      <c r="S6934" s="42">
        <v>33.650708508051302</v>
      </c>
      <c r="T6934" s="42">
        <v>252.78292987896799</v>
      </c>
      <c r="U6934" s="15">
        <f t="shared" si="435"/>
        <v>0</v>
      </c>
    </row>
    <row r="6935" spans="6:21" x14ac:dyDescent="0.3">
      <c r="F6935" s="5">
        <f>Demand!C6935</f>
        <v>34.088198609960187</v>
      </c>
      <c r="G6935">
        <f>Irradiance!A6935*$B$2*'Technical Data'!$B$2</f>
        <v>0</v>
      </c>
      <c r="H6935" s="5">
        <f t="shared" si="432"/>
        <v>-34.088198609960187</v>
      </c>
      <c r="I6935" s="38">
        <v>0</v>
      </c>
      <c r="J6935" s="35">
        <f>IF(H6935&gt;0,MIN(H6935,($B$3-L6934)/'Technical Data'!$B$5),0)</f>
        <v>0</v>
      </c>
      <c r="K6935" s="15">
        <f>IF(H6935&lt;0,MIN(ABS(H6935),(L6934*'Technical Data'!$B$4)),0)</f>
        <v>34.088198609960187</v>
      </c>
      <c r="L6935" s="15">
        <f>L6934+J6935*'Technical Data'!$B$5-(K6935/'Technical Data'!$B$4)</f>
        <v>239.96228960902531</v>
      </c>
      <c r="N6935" s="15">
        <f t="shared" si="433"/>
        <v>0</v>
      </c>
      <c r="O6935" s="36">
        <f t="shared" si="434"/>
        <v>0</v>
      </c>
      <c r="P6935" s="50">
        <v>0</v>
      </c>
      <c r="Q6935" s="50">
        <v>0</v>
      </c>
      <c r="R6935" s="42">
        <v>0</v>
      </c>
      <c r="S6935" s="42">
        <v>34.088198609960202</v>
      </c>
      <c r="T6935" s="42">
        <v>214.90715364567899</v>
      </c>
      <c r="U6935" s="15">
        <f t="shared" si="435"/>
        <v>0</v>
      </c>
    </row>
    <row r="6936" spans="6:21" x14ac:dyDescent="0.3">
      <c r="F6936" s="5">
        <f>Demand!C6936</f>
        <v>33.500965344823072</v>
      </c>
      <c r="G6936">
        <f>Irradiance!A6936*$B$2*'Technical Data'!$B$2</f>
        <v>0</v>
      </c>
      <c r="H6936" s="5">
        <f t="shared" si="432"/>
        <v>-33.500965344823072</v>
      </c>
      <c r="I6936" s="38">
        <v>0</v>
      </c>
      <c r="J6936" s="35">
        <f>IF(H6936&gt;0,MIN(H6936,($B$3-L6935)/'Technical Data'!$B$5),0)</f>
        <v>0</v>
      </c>
      <c r="K6936" s="15">
        <f>IF(H6936&lt;0,MIN(ABS(H6936),(L6935*'Technical Data'!$B$4)),0)</f>
        <v>33.500965344823072</v>
      </c>
      <c r="L6936" s="15">
        <f>L6935+J6936*'Technical Data'!$B$5-(K6936/'Technical Data'!$B$4)</f>
        <v>202.73899478144412</v>
      </c>
      <c r="N6936" s="15">
        <f t="shared" si="433"/>
        <v>0</v>
      </c>
      <c r="O6936" s="36">
        <f t="shared" si="434"/>
        <v>0</v>
      </c>
      <c r="P6936" s="50">
        <v>0</v>
      </c>
      <c r="Q6936" s="50">
        <v>0</v>
      </c>
      <c r="R6936" s="42">
        <v>0</v>
      </c>
      <c r="S6936" s="42">
        <v>33.500965344823101</v>
      </c>
      <c r="T6936" s="42">
        <v>177.68385881809701</v>
      </c>
      <c r="U6936" s="15">
        <f t="shared" si="435"/>
        <v>0</v>
      </c>
    </row>
    <row r="6937" spans="6:21" x14ac:dyDescent="0.3">
      <c r="F6937" s="5">
        <f>Demand!C6937</f>
        <v>32.146501520035095</v>
      </c>
      <c r="G6937">
        <f>Irradiance!A6937*$B$2*'Technical Data'!$B$2</f>
        <v>0</v>
      </c>
      <c r="H6937" s="5">
        <f t="shared" si="432"/>
        <v>-32.146501520035095</v>
      </c>
      <c r="I6937" s="38">
        <v>0</v>
      </c>
      <c r="J6937" s="35">
        <f>IF(H6937&gt;0,MIN(H6937,($B$3-L6936)/'Technical Data'!$B$5),0)</f>
        <v>0</v>
      </c>
      <c r="K6937" s="15">
        <f>IF(H6937&lt;0,MIN(ABS(H6937),(L6936*'Technical Data'!$B$4)),0)</f>
        <v>32.146501520035095</v>
      </c>
      <c r="L6937" s="15">
        <f>L6936+J6937*'Technical Data'!$B$5-(K6937/'Technical Data'!$B$4)</f>
        <v>167.02065975918291</v>
      </c>
      <c r="N6937" s="15">
        <f t="shared" si="433"/>
        <v>0</v>
      </c>
      <c r="O6937" s="36">
        <f t="shared" si="434"/>
        <v>0</v>
      </c>
      <c r="P6937" s="50">
        <v>0</v>
      </c>
      <c r="Q6937" s="50">
        <v>0</v>
      </c>
      <c r="R6937" s="42">
        <v>0</v>
      </c>
      <c r="S6937" s="42">
        <v>32.146501520035102</v>
      </c>
      <c r="T6937" s="42">
        <v>141.96552379583599</v>
      </c>
      <c r="U6937" s="15">
        <f t="shared" si="435"/>
        <v>0</v>
      </c>
    </row>
    <row r="6938" spans="6:21" x14ac:dyDescent="0.3">
      <c r="F6938" s="5">
        <f>Demand!C6938</f>
        <v>24.086082161956142</v>
      </c>
      <c r="G6938">
        <f>Irradiance!A6938*$B$2*'Technical Data'!$B$2</f>
        <v>0</v>
      </c>
      <c r="H6938" s="5">
        <f t="shared" si="432"/>
        <v>-24.086082161956142</v>
      </c>
      <c r="I6938" s="38">
        <v>0</v>
      </c>
      <c r="J6938" s="35">
        <f>IF(H6938&gt;0,MIN(H6938,($B$3-L6937)/'Technical Data'!$B$5),0)</f>
        <v>0</v>
      </c>
      <c r="K6938" s="15">
        <f>IF(H6938&lt;0,MIN(ABS(H6938),(L6937*'Technical Data'!$B$4)),0)</f>
        <v>24.086082161956142</v>
      </c>
      <c r="L6938" s="15">
        <f>L6937+J6938*'Technical Data'!$B$5-(K6938/'Technical Data'!$B$4)</f>
        <v>140.25834624589831</v>
      </c>
      <c r="N6938" s="15">
        <f t="shared" si="433"/>
        <v>0</v>
      </c>
      <c r="O6938" s="36">
        <f t="shared" si="434"/>
        <v>0</v>
      </c>
      <c r="P6938" s="50">
        <v>0</v>
      </c>
      <c r="Q6938" s="50">
        <v>0</v>
      </c>
      <c r="R6938" s="42">
        <v>0</v>
      </c>
      <c r="S6938" s="42">
        <v>24.086082161956099</v>
      </c>
      <c r="T6938" s="42">
        <v>115.20321028255201</v>
      </c>
      <c r="U6938" s="15">
        <f t="shared" si="435"/>
        <v>0</v>
      </c>
    </row>
    <row r="6939" spans="6:21" x14ac:dyDescent="0.3">
      <c r="F6939" s="5">
        <f>Demand!C6939</f>
        <v>22.62939207702944</v>
      </c>
      <c r="G6939">
        <f>Irradiance!A6939*$B$2*'Technical Data'!$B$2</f>
        <v>0</v>
      </c>
      <c r="H6939" s="5">
        <f t="shared" si="432"/>
        <v>-22.62939207702944</v>
      </c>
      <c r="I6939" s="38">
        <v>0</v>
      </c>
      <c r="J6939" s="35">
        <f>IF(H6939&gt;0,MIN(H6939,($B$3-L6938)/'Technical Data'!$B$5),0)</f>
        <v>0</v>
      </c>
      <c r="K6939" s="15">
        <f>IF(H6939&lt;0,MIN(ABS(H6939),(L6938*'Technical Data'!$B$4)),0)</f>
        <v>22.62939207702944</v>
      </c>
      <c r="L6939" s="15">
        <f>L6938+J6939*'Technical Data'!$B$5-(K6939/'Technical Data'!$B$4)</f>
        <v>115.11457727142115</v>
      </c>
      <c r="N6939" s="15">
        <f t="shared" si="433"/>
        <v>0</v>
      </c>
      <c r="O6939" s="36">
        <f t="shared" si="434"/>
        <v>0</v>
      </c>
      <c r="P6939" s="50">
        <v>0</v>
      </c>
      <c r="Q6939" s="50">
        <v>0</v>
      </c>
      <c r="R6939" s="42">
        <v>0</v>
      </c>
      <c r="S6939" s="42">
        <v>22.629392077029401</v>
      </c>
      <c r="T6939" s="42">
        <v>90.059441308074398</v>
      </c>
      <c r="U6939" s="15">
        <f t="shared" si="435"/>
        <v>0</v>
      </c>
    </row>
    <row r="6940" spans="6:21" x14ac:dyDescent="0.3">
      <c r="F6940" s="5">
        <f>Demand!C6940</f>
        <v>20.875767698938589</v>
      </c>
      <c r="G6940">
        <f>Irradiance!A6940*$B$2*'Technical Data'!$B$2</f>
        <v>0</v>
      </c>
      <c r="H6940" s="5">
        <f t="shared" si="432"/>
        <v>-20.875767698938589</v>
      </c>
      <c r="I6940" s="38">
        <v>0</v>
      </c>
      <c r="J6940" s="35">
        <f>IF(H6940&gt;0,MIN(H6940,($B$3-L6939)/'Technical Data'!$B$5),0)</f>
        <v>0</v>
      </c>
      <c r="K6940" s="15">
        <f>IF(H6940&lt;0,MIN(ABS(H6940),(L6939*'Technical Data'!$B$4)),0)</f>
        <v>20.875767698938589</v>
      </c>
      <c r="L6940" s="15">
        <f>L6939+J6940*'Technical Data'!$B$5-(K6940/'Technical Data'!$B$4)</f>
        <v>91.91927982815605</v>
      </c>
      <c r="N6940" s="15">
        <f t="shared" si="433"/>
        <v>0</v>
      </c>
      <c r="O6940" s="36">
        <f t="shared" si="434"/>
        <v>0</v>
      </c>
      <c r="P6940" s="50">
        <v>0</v>
      </c>
      <c r="Q6940" s="50">
        <v>0</v>
      </c>
      <c r="R6940" s="42">
        <v>0</v>
      </c>
      <c r="S6940" s="42">
        <v>20.875767698938599</v>
      </c>
      <c r="T6940" s="42">
        <v>66.864143864809293</v>
      </c>
      <c r="U6940" s="15">
        <f t="shared" si="435"/>
        <v>0</v>
      </c>
    </row>
    <row r="6941" spans="6:21" x14ac:dyDescent="0.3">
      <c r="F6941" s="5">
        <f>Demand!C6941</f>
        <v>18.93451080661497</v>
      </c>
      <c r="G6941">
        <f>Irradiance!A6941*$B$2*'Technical Data'!$B$2</f>
        <v>0</v>
      </c>
      <c r="H6941" s="5">
        <f t="shared" si="432"/>
        <v>-18.93451080661497</v>
      </c>
      <c r="I6941" s="38">
        <v>0</v>
      </c>
      <c r="J6941" s="35">
        <f>IF(H6941&gt;0,MIN(H6941,($B$3-L6940)/'Technical Data'!$B$5),0)</f>
        <v>0</v>
      </c>
      <c r="K6941" s="15">
        <f>IF(H6941&lt;0,MIN(ABS(H6941),(L6940*'Technical Data'!$B$4)),0)</f>
        <v>18.93451080661497</v>
      </c>
      <c r="L6941" s="15">
        <f>L6940+J6941*'Technical Data'!$B$5-(K6941/'Technical Data'!$B$4)</f>
        <v>70.880934487472757</v>
      </c>
      <c r="N6941" s="15">
        <f t="shared" si="433"/>
        <v>0</v>
      </c>
      <c r="O6941" s="36">
        <f t="shared" si="434"/>
        <v>0</v>
      </c>
      <c r="P6941" s="50">
        <v>0</v>
      </c>
      <c r="Q6941" s="50">
        <v>0</v>
      </c>
      <c r="R6941" s="42">
        <v>0</v>
      </c>
      <c r="S6941" s="42">
        <v>18.934510806614998</v>
      </c>
      <c r="T6941" s="42">
        <v>45.825798524126</v>
      </c>
      <c r="U6941" s="15">
        <f t="shared" si="435"/>
        <v>0</v>
      </c>
    </row>
    <row r="6942" spans="6:21" x14ac:dyDescent="0.3">
      <c r="F6942" s="5">
        <f>Demand!C6942</f>
        <v>15.414426545557331</v>
      </c>
      <c r="G6942">
        <f>Irradiance!A6942*$B$2*'Technical Data'!$B$2</f>
        <v>0</v>
      </c>
      <c r="H6942" s="5">
        <f t="shared" si="432"/>
        <v>-15.414426545557331</v>
      </c>
      <c r="I6942" s="38">
        <v>0</v>
      </c>
      <c r="J6942" s="35">
        <f>IF(H6942&gt;0,MIN(H6942,($B$3-L6941)/'Technical Data'!$B$5),0)</f>
        <v>0</v>
      </c>
      <c r="K6942" s="15">
        <f>IF(H6942&lt;0,MIN(ABS(H6942),(L6941*'Technical Data'!$B$4)),0)</f>
        <v>15.414426545557331</v>
      </c>
      <c r="L6942" s="15">
        <f>L6941+J6942*'Technical Data'!$B$5-(K6942/'Technical Data'!$B$4)</f>
        <v>53.753793881297945</v>
      </c>
      <c r="N6942" s="15">
        <f t="shared" si="433"/>
        <v>0</v>
      </c>
      <c r="O6942" s="36">
        <f t="shared" si="434"/>
        <v>0</v>
      </c>
      <c r="P6942" s="50">
        <v>0</v>
      </c>
      <c r="Q6942" s="50">
        <v>0</v>
      </c>
      <c r="R6942" s="42">
        <v>0</v>
      </c>
      <c r="S6942" s="42">
        <v>15.4144265455573</v>
      </c>
      <c r="T6942" s="42">
        <v>28.698657917951198</v>
      </c>
      <c r="U6942" s="15">
        <f t="shared" si="435"/>
        <v>0</v>
      </c>
    </row>
    <row r="6943" spans="6:21" x14ac:dyDescent="0.3">
      <c r="F6943" s="5">
        <f>Demand!C6943</f>
        <v>11.737629818305178</v>
      </c>
      <c r="G6943">
        <f>Irradiance!A6943*$B$2*'Technical Data'!$B$2</f>
        <v>0</v>
      </c>
      <c r="H6943" s="5">
        <f t="shared" si="432"/>
        <v>-11.737629818305178</v>
      </c>
      <c r="I6943" s="38">
        <v>0</v>
      </c>
      <c r="J6943" s="35">
        <f>IF(H6943&gt;0,MIN(H6943,($B$3-L6942)/'Technical Data'!$B$5),0)</f>
        <v>0</v>
      </c>
      <c r="K6943" s="15">
        <f>IF(H6943&lt;0,MIN(ABS(H6943),(L6942*'Technical Data'!$B$4)),0)</f>
        <v>11.737629818305178</v>
      </c>
      <c r="L6943" s="15">
        <f>L6942+J6943*'Technical Data'!$B$5-(K6943/'Technical Data'!$B$4)</f>
        <v>40.711982972069968</v>
      </c>
      <c r="N6943" s="15">
        <f t="shared" si="433"/>
        <v>0</v>
      </c>
      <c r="O6943" s="36">
        <f t="shared" si="434"/>
        <v>0</v>
      </c>
      <c r="P6943" s="50">
        <v>0</v>
      </c>
      <c r="Q6943" s="50">
        <v>0</v>
      </c>
      <c r="R6943" s="42">
        <v>0</v>
      </c>
      <c r="S6943" s="42">
        <v>11.7376298183052</v>
      </c>
      <c r="T6943" s="42">
        <v>15.656847008723201</v>
      </c>
      <c r="U6943" s="15">
        <f t="shared" si="435"/>
        <v>0</v>
      </c>
    </row>
    <row r="6944" spans="6:21" x14ac:dyDescent="0.3">
      <c r="F6944" s="5">
        <f>Demand!C6944</f>
        <v>16.105749978485296</v>
      </c>
      <c r="G6944">
        <f>Irradiance!A6944*$B$2*'Technical Data'!$B$2</f>
        <v>6.4082224450085663</v>
      </c>
      <c r="H6944" s="5">
        <f t="shared" si="432"/>
        <v>-9.6975275334767304</v>
      </c>
      <c r="I6944" s="38">
        <v>2.0145876706344339</v>
      </c>
      <c r="J6944" s="35">
        <f>IF(H6944&gt;0,MIN(H6944,($B$3-L6943)/'Technical Data'!$B$5),0)</f>
        <v>0</v>
      </c>
      <c r="K6944" s="15">
        <f>IF(H6944&lt;0,MIN(ABS(H6944),(L6943*'Technical Data'!$B$4)),0)</f>
        <v>9.6975275334767304</v>
      </c>
      <c r="L6944" s="15">
        <f>L6943+J6944*'Technical Data'!$B$5-(K6944/'Technical Data'!$B$4)</f>
        <v>29.936952379318043</v>
      </c>
      <c r="N6944" s="15">
        <f t="shared" si="433"/>
        <v>6.4082224450085663</v>
      </c>
      <c r="O6944" s="36">
        <f t="shared" si="434"/>
        <v>0</v>
      </c>
      <c r="P6944" s="50">
        <v>0</v>
      </c>
      <c r="Q6944" s="50">
        <v>2.0145876706344299</v>
      </c>
      <c r="R6944" s="42">
        <v>0</v>
      </c>
      <c r="S6944" s="42">
        <v>14.091162307850899</v>
      </c>
      <c r="T6944" s="42">
        <v>-2.3860946086797699E-15</v>
      </c>
      <c r="U6944" s="15">
        <f t="shared" si="435"/>
        <v>6.4082224450085663</v>
      </c>
    </row>
    <row r="6945" spans="6:21" x14ac:dyDescent="0.3">
      <c r="F6945" s="5">
        <f>Demand!C6945</f>
        <v>19.950375521211846</v>
      </c>
      <c r="G6945">
        <f>Irradiance!A6945*$B$2*'Technical Data'!$B$2</f>
        <v>91.957992085872917</v>
      </c>
      <c r="H6945" s="5">
        <f t="shared" si="432"/>
        <v>72.007616564661078</v>
      </c>
      <c r="I6945" s="38">
        <v>28.909333073604131</v>
      </c>
      <c r="J6945" s="35">
        <f>IF(H6945&gt;0,MIN(H6945,($B$3-L6944)/'Technical Data'!$B$5),0)</f>
        <v>72.007616564661078</v>
      </c>
      <c r="K6945" s="15">
        <f>IF(H6945&lt;0,MIN(ABS(H6945),(L6944*'Technical Data'!$B$4)),0)</f>
        <v>0</v>
      </c>
      <c r="L6945" s="15">
        <f>L6944+J6945*'Technical Data'!$B$5-(K6945/'Technical Data'!$B$4)</f>
        <v>94.743807287513022</v>
      </c>
      <c r="N6945" s="15">
        <f t="shared" si="433"/>
        <v>19.950375521211839</v>
      </c>
      <c r="O6945" s="36">
        <f t="shared" si="434"/>
        <v>0</v>
      </c>
      <c r="P6945" s="50">
        <v>8.9589575523921692</v>
      </c>
      <c r="Q6945" s="50">
        <v>19.9503755212118</v>
      </c>
      <c r="R6945" s="42">
        <v>0</v>
      </c>
      <c r="S6945" s="42">
        <v>-2.14748514781179E-15</v>
      </c>
      <c r="T6945" s="42">
        <v>0</v>
      </c>
      <c r="U6945" s="15">
        <f t="shared" si="435"/>
        <v>19.950375521211839</v>
      </c>
    </row>
    <row r="6946" spans="6:21" x14ac:dyDescent="0.3">
      <c r="F6946" s="5">
        <f>Demand!C6946</f>
        <v>26.300521892971187</v>
      </c>
      <c r="G6946">
        <f>Irradiance!A6946*$B$2*'Technical Data'!$B$2</f>
        <v>202.8202403845211</v>
      </c>
      <c r="H6946" s="5">
        <f t="shared" si="432"/>
        <v>176.51971849154992</v>
      </c>
      <c r="I6946" s="38">
        <v>63.761699775579828</v>
      </c>
      <c r="J6946" s="35">
        <f>IF(H6946&gt;0,MIN(H6946,($B$3-L6945)/'Technical Data'!$B$5),0)</f>
        <v>176.51971849154992</v>
      </c>
      <c r="K6946" s="15">
        <f>IF(H6946&lt;0,MIN(ABS(H6946),(L6945*'Technical Data'!$B$4)),0)</f>
        <v>0</v>
      </c>
      <c r="L6946" s="15">
        <f>L6945+J6946*'Technical Data'!$B$5-(K6946/'Technical Data'!$B$4)</f>
        <v>253.61155392990796</v>
      </c>
      <c r="N6946" s="15">
        <f t="shared" si="433"/>
        <v>26.300521892971176</v>
      </c>
      <c r="O6946" s="36">
        <f t="shared" si="434"/>
        <v>0</v>
      </c>
      <c r="P6946" s="50">
        <v>37.461177882608403</v>
      </c>
      <c r="Q6946" s="50">
        <v>26.300521892971201</v>
      </c>
      <c r="R6946" s="42">
        <v>0</v>
      </c>
      <c r="S6946" s="42">
        <v>0</v>
      </c>
      <c r="T6946" s="42">
        <v>0</v>
      </c>
      <c r="U6946" s="15">
        <f t="shared" si="435"/>
        <v>26.300521892971176</v>
      </c>
    </row>
    <row r="6947" spans="6:21" x14ac:dyDescent="0.3">
      <c r="F6947" s="5">
        <f>Demand!C6947</f>
        <v>31.07128532907273</v>
      </c>
      <c r="G6947">
        <f>Irradiance!A6947*$B$2*'Technical Data'!$B$2</f>
        <v>290.85319622282628</v>
      </c>
      <c r="H6947" s="5">
        <f t="shared" si="432"/>
        <v>259.78191089375355</v>
      </c>
      <c r="I6947" s="38">
        <v>91.437097900920364</v>
      </c>
      <c r="J6947" s="35">
        <f>IF(H6947&gt;0,MIN(H6947,($B$3-L6946)/'Technical Data'!$B$5),0)</f>
        <v>143.34187882514112</v>
      </c>
      <c r="K6947" s="15">
        <f>IF(H6947&lt;0,MIN(ABS(H6947),(L6946*'Technical Data'!$B$4)),0)</f>
        <v>0</v>
      </c>
      <c r="L6947" s="15">
        <f>L6946+J6947*'Technical Data'!$B$5-(K6947/'Technical Data'!$B$4)</f>
        <v>382.61924487253498</v>
      </c>
      <c r="N6947" s="15">
        <f t="shared" si="433"/>
        <v>147.51131739768516</v>
      </c>
      <c r="O6947" s="36">
        <f t="shared" si="434"/>
        <v>116.44003206861242</v>
      </c>
      <c r="P6947" s="50">
        <v>60.3658125718473</v>
      </c>
      <c r="Q6947" s="50">
        <v>31.071285329072701</v>
      </c>
      <c r="R6947" s="42">
        <v>0</v>
      </c>
      <c r="S6947" s="42">
        <v>0</v>
      </c>
      <c r="T6947" s="42">
        <v>0</v>
      </c>
      <c r="U6947" s="15">
        <f t="shared" si="435"/>
        <v>147.51131739768516</v>
      </c>
    </row>
    <row r="6948" spans="6:21" x14ac:dyDescent="0.3">
      <c r="F6948" s="5">
        <f>Demand!C6948</f>
        <v>33.243541012236534</v>
      </c>
      <c r="G6948">
        <f>Irradiance!A6948*$B$2*'Technical Data'!$B$2</f>
        <v>338.11383675476446</v>
      </c>
      <c r="H6948" s="5">
        <f t="shared" si="432"/>
        <v>304.8702957425279</v>
      </c>
      <c r="I6948" s="38">
        <v>106.2946819718493</v>
      </c>
      <c r="J6948" s="35">
        <f>IF(H6948&gt;0,MIN(H6948,($B$3-L6947)/'Technical Data'!$B$5),0)</f>
        <v>0</v>
      </c>
      <c r="K6948" s="15">
        <f>IF(H6948&lt;0,MIN(ABS(H6948),(L6947*'Technical Data'!$B$4)),0)</f>
        <v>0</v>
      </c>
      <c r="L6948" s="15">
        <f>L6947+J6948*'Technical Data'!$B$5-(K6948/'Technical Data'!$B$4)</f>
        <v>382.61924487253498</v>
      </c>
      <c r="N6948" s="15">
        <f t="shared" si="433"/>
        <v>338.11383675476446</v>
      </c>
      <c r="O6948" s="36">
        <f t="shared" si="434"/>
        <v>304.8702957425279</v>
      </c>
      <c r="P6948" s="50">
        <v>26.2821609388631</v>
      </c>
      <c r="Q6948" s="50">
        <v>33.243541012236498</v>
      </c>
      <c r="R6948" s="42">
        <v>46.7689800207487</v>
      </c>
      <c r="S6948" s="42">
        <v>0</v>
      </c>
      <c r="T6948" s="42">
        <v>42.092082018673899</v>
      </c>
      <c r="U6948" s="15">
        <f t="shared" si="435"/>
        <v>338.11383675476446</v>
      </c>
    </row>
    <row r="6949" spans="6:21" x14ac:dyDescent="0.3">
      <c r="F6949" s="5">
        <f>Demand!C6949</f>
        <v>33.926430872735239</v>
      </c>
      <c r="G6949">
        <f>Irradiance!A6949*$B$2*'Technical Data'!$B$2</f>
        <v>378.00502147494274</v>
      </c>
      <c r="H6949" s="5">
        <f t="shared" si="432"/>
        <v>344.0785906022075</v>
      </c>
      <c r="I6949" s="38">
        <v>118.8354902215487</v>
      </c>
      <c r="J6949" s="35">
        <f>IF(H6949&gt;0,MIN(H6949,($B$3-L6948)/'Technical Data'!$B$5),0)</f>
        <v>0</v>
      </c>
      <c r="K6949" s="15">
        <f>IF(H6949&lt;0,MIN(ABS(H6949),(L6948*'Technical Data'!$B$4)),0)</f>
        <v>0</v>
      </c>
      <c r="L6949" s="15">
        <f>L6948+J6949*'Technical Data'!$B$5-(K6949/'Technical Data'!$B$4)</f>
        <v>382.61924487253498</v>
      </c>
      <c r="N6949" s="15">
        <f t="shared" si="433"/>
        <v>378.00502147494274</v>
      </c>
      <c r="O6949" s="36">
        <f t="shared" si="434"/>
        <v>344.0785906022075</v>
      </c>
      <c r="P6949" s="50">
        <v>0</v>
      </c>
      <c r="Q6949" s="50">
        <v>33.926430872735203</v>
      </c>
      <c r="R6949" s="42">
        <v>84.909059348813102</v>
      </c>
      <c r="S6949" s="42">
        <v>0</v>
      </c>
      <c r="T6949" s="42">
        <v>118.510235432606</v>
      </c>
      <c r="U6949" s="15">
        <f t="shared" si="435"/>
        <v>378.00502147494274</v>
      </c>
    </row>
    <row r="6950" spans="6:21" x14ac:dyDescent="0.3">
      <c r="F6950" s="5">
        <f>Demand!C6950</f>
        <v>35.368776979539426</v>
      </c>
      <c r="G6950">
        <f>Irradiance!A6950*$B$2*'Technical Data'!$B$2</f>
        <v>356.53747628416403</v>
      </c>
      <c r="H6950" s="5">
        <f t="shared" si="432"/>
        <v>321.16869930462462</v>
      </c>
      <c r="I6950" s="38">
        <v>112.0866215249233</v>
      </c>
      <c r="J6950" s="35">
        <f>IF(H6950&gt;0,MIN(H6950,($B$3-L6949)/'Technical Data'!$B$5),0)</f>
        <v>0</v>
      </c>
      <c r="K6950" s="15">
        <f>IF(H6950&lt;0,MIN(ABS(H6950),(L6949*'Technical Data'!$B$4)),0)</f>
        <v>0</v>
      </c>
      <c r="L6950" s="15">
        <f>L6949+J6950*'Technical Data'!$B$5-(K6950/'Technical Data'!$B$4)</f>
        <v>382.61924487253498</v>
      </c>
      <c r="N6950" s="15">
        <f t="shared" si="433"/>
        <v>356.53747628416403</v>
      </c>
      <c r="O6950" s="36">
        <f t="shared" si="434"/>
        <v>321.16869930462462</v>
      </c>
      <c r="P6950" s="50">
        <v>0</v>
      </c>
      <c r="Q6950" s="50">
        <v>35.368776979539398</v>
      </c>
      <c r="R6950" s="42">
        <v>76.717844545383599</v>
      </c>
      <c r="S6950" s="42">
        <v>0</v>
      </c>
      <c r="T6950" s="42">
        <v>187.55629552345101</v>
      </c>
      <c r="U6950" s="15">
        <f t="shared" si="435"/>
        <v>356.53747628416403</v>
      </c>
    </row>
    <row r="6951" spans="6:21" x14ac:dyDescent="0.3">
      <c r="F6951" s="5">
        <f>Demand!C6951</f>
        <v>34.168540679650661</v>
      </c>
      <c r="G6951">
        <f>Irradiance!A6951*$B$2*'Technical Data'!$B$2</f>
        <v>390.34084968158419</v>
      </c>
      <c r="H6951" s="5">
        <f t="shared" si="432"/>
        <v>356.17230900193351</v>
      </c>
      <c r="I6951" s="38">
        <v>122.71357148752</v>
      </c>
      <c r="J6951" s="35">
        <f>IF(H6951&gt;0,MIN(H6951,($B$3-L6950)/'Technical Data'!$B$5),0)</f>
        <v>0</v>
      </c>
      <c r="K6951" s="15">
        <f>IF(H6951&lt;0,MIN(ABS(H6951),(L6950*'Technical Data'!$B$4)),0)</f>
        <v>0</v>
      </c>
      <c r="L6951" s="15">
        <f>L6950+J6951*'Technical Data'!$B$5-(K6951/'Technical Data'!$B$4)</f>
        <v>382.61924487253498</v>
      </c>
      <c r="N6951" s="15">
        <f t="shared" si="433"/>
        <v>390.34084968158419</v>
      </c>
      <c r="O6951" s="36">
        <f t="shared" si="434"/>
        <v>356.17230900193351</v>
      </c>
      <c r="P6951" s="50">
        <v>0</v>
      </c>
      <c r="Q6951" s="50">
        <v>34.168540679650697</v>
      </c>
      <c r="R6951" s="42">
        <v>88.545030807868997</v>
      </c>
      <c r="S6951" s="42">
        <v>0</v>
      </c>
      <c r="T6951" s="42">
        <v>267.246823250533</v>
      </c>
      <c r="U6951" s="15">
        <f t="shared" si="435"/>
        <v>390.34084968158419</v>
      </c>
    </row>
    <row r="6952" spans="6:21" x14ac:dyDescent="0.3">
      <c r="F6952" s="5">
        <f>Demand!C6952</f>
        <v>35.115900492440474</v>
      </c>
      <c r="G6952">
        <f>Irradiance!A6952*$B$2*'Technical Data'!$B$2</f>
        <v>316.00546931948486</v>
      </c>
      <c r="H6952" s="5">
        <f t="shared" si="432"/>
        <v>280.8895688270444</v>
      </c>
      <c r="I6952" s="38">
        <v>99.344354508160521</v>
      </c>
      <c r="J6952" s="35">
        <f>IF(H6952&gt;0,MIN(H6952,($B$3-L6951)/'Technical Data'!$B$5),0)</f>
        <v>0</v>
      </c>
      <c r="K6952" s="15">
        <f>IF(H6952&lt;0,MIN(ABS(H6952),(L6951*'Technical Data'!$B$4)),0)</f>
        <v>0</v>
      </c>
      <c r="L6952" s="15">
        <f>L6951+J6952*'Technical Data'!$B$5-(K6952/'Technical Data'!$B$4)</f>
        <v>382.61924487253498</v>
      </c>
      <c r="N6952" s="15">
        <f t="shared" si="433"/>
        <v>316.00546931948486</v>
      </c>
      <c r="O6952" s="36">
        <f t="shared" si="434"/>
        <v>280.8895688270444</v>
      </c>
      <c r="P6952" s="50">
        <v>0</v>
      </c>
      <c r="Q6952" s="50">
        <v>35.115900492440502</v>
      </c>
      <c r="R6952" s="42">
        <v>64.228454015719805</v>
      </c>
      <c r="S6952" s="42">
        <v>0</v>
      </c>
      <c r="T6952" s="42">
        <v>325.05243186468101</v>
      </c>
      <c r="U6952" s="15">
        <f t="shared" si="435"/>
        <v>316.00546931948486</v>
      </c>
    </row>
    <row r="6953" spans="6:21" x14ac:dyDescent="0.3">
      <c r="F6953" s="5">
        <f>Demand!C6953</f>
        <v>40.493835473921294</v>
      </c>
      <c r="G6953">
        <f>Irradiance!A6953*$B$2*'Technical Data'!$B$2</f>
        <v>248.31861974408193</v>
      </c>
      <c r="H6953" s="5">
        <f t="shared" si="432"/>
        <v>207.82478427016065</v>
      </c>
      <c r="I6953" s="38">
        <v>78.065272237084315</v>
      </c>
      <c r="J6953" s="35">
        <f>IF(H6953&gt;0,MIN(H6953,($B$3-L6952)/'Technical Data'!$B$5),0)</f>
        <v>0</v>
      </c>
      <c r="K6953" s="15">
        <f>IF(H6953&lt;0,MIN(ABS(H6953),(L6952*'Technical Data'!$B$4)),0)</f>
        <v>0</v>
      </c>
      <c r="L6953" s="15">
        <f>L6952+J6953*'Technical Data'!$B$5-(K6953/'Technical Data'!$B$4)</f>
        <v>382.61924487253498</v>
      </c>
      <c r="N6953" s="15">
        <f t="shared" si="433"/>
        <v>248.31861974408193</v>
      </c>
      <c r="O6953" s="36">
        <f t="shared" si="434"/>
        <v>207.82478427016065</v>
      </c>
      <c r="P6953" s="50">
        <v>0</v>
      </c>
      <c r="Q6953" s="50">
        <v>40.493835473921301</v>
      </c>
      <c r="R6953" s="42">
        <v>37.571436763162801</v>
      </c>
      <c r="S6953" s="42">
        <v>0</v>
      </c>
      <c r="T6953" s="42">
        <v>358.86672495152698</v>
      </c>
      <c r="U6953" s="15">
        <f t="shared" si="435"/>
        <v>248.31861974408193</v>
      </c>
    </row>
    <row r="6954" spans="6:21" x14ac:dyDescent="0.3">
      <c r="F6954" s="5">
        <f>Demand!C6954</f>
        <v>46.289673397026448</v>
      </c>
      <c r="G6954">
        <f>Irradiance!A6954*$B$2*'Technical Data'!$B$2</f>
        <v>146.18757452675791</v>
      </c>
      <c r="H6954" s="5">
        <f t="shared" si="432"/>
        <v>99.897901129731466</v>
      </c>
      <c r="I6954" s="38">
        <v>45.957781236348019</v>
      </c>
      <c r="J6954" s="35">
        <f>IF(H6954&gt;0,MIN(H6954,($B$3-L6953)/'Technical Data'!$B$5),0)</f>
        <v>0</v>
      </c>
      <c r="K6954" s="15">
        <f>IF(H6954&lt;0,MIN(ABS(H6954),(L6953*'Technical Data'!$B$4)),0)</f>
        <v>0</v>
      </c>
      <c r="L6954" s="15">
        <f>L6953+J6954*'Technical Data'!$B$5-(K6954/'Technical Data'!$B$4)</f>
        <v>382.61924487253498</v>
      </c>
      <c r="N6954" s="15">
        <f t="shared" si="433"/>
        <v>146.18757452675791</v>
      </c>
      <c r="O6954" s="36">
        <f t="shared" si="434"/>
        <v>99.897901129731466</v>
      </c>
      <c r="P6954" s="50">
        <v>0</v>
      </c>
      <c r="Q6954" s="50">
        <v>45.957781236347898</v>
      </c>
      <c r="R6954" s="42">
        <v>0</v>
      </c>
      <c r="S6954" s="42">
        <v>0.33189216067857102</v>
      </c>
      <c r="T6954" s="42">
        <v>358.497955884107</v>
      </c>
      <c r="U6954" s="15">
        <f t="shared" si="435"/>
        <v>146.18757452675791</v>
      </c>
    </row>
    <row r="6955" spans="6:21" x14ac:dyDescent="0.3">
      <c r="F6955" s="5">
        <f>Demand!C6955</f>
        <v>46.767771434630347</v>
      </c>
      <c r="G6955">
        <f>Irradiance!A6955*$B$2*'Technical Data'!$B$2</f>
        <v>58.55513259126576</v>
      </c>
      <c r="H6955" s="5">
        <f t="shared" si="432"/>
        <v>11.787361156635413</v>
      </c>
      <c r="I6955" s="38">
        <v>18.40829484042214</v>
      </c>
      <c r="J6955" s="35">
        <f>IF(H6955&gt;0,MIN(H6955,($B$3-L6954)/'Technical Data'!$B$5),0)</f>
        <v>0</v>
      </c>
      <c r="K6955" s="15">
        <f>IF(H6955&lt;0,MIN(ABS(H6955),(L6954*'Technical Data'!$B$4)),0)</f>
        <v>0</v>
      </c>
      <c r="L6955" s="15">
        <f>L6954+J6955*'Technical Data'!$B$5-(K6955/'Technical Data'!$B$4)</f>
        <v>382.61924487253498</v>
      </c>
      <c r="N6955" s="15">
        <f t="shared" si="433"/>
        <v>58.55513259126576</v>
      </c>
      <c r="O6955" s="36">
        <f t="shared" si="434"/>
        <v>11.787361156635413</v>
      </c>
      <c r="P6955" s="50">
        <v>0</v>
      </c>
      <c r="Q6955" s="50">
        <v>18.408294840422101</v>
      </c>
      <c r="R6955" s="42">
        <v>0</v>
      </c>
      <c r="S6955" s="42">
        <v>28.359476594208299</v>
      </c>
      <c r="T6955" s="42">
        <v>326.98742633498603</v>
      </c>
      <c r="U6955" s="15">
        <f t="shared" si="435"/>
        <v>58.55513259126576</v>
      </c>
    </row>
    <row r="6956" spans="6:21" x14ac:dyDescent="0.3">
      <c r="F6956" s="5">
        <f>Demand!C6956</f>
        <v>41.118683484786189</v>
      </c>
      <c r="G6956">
        <f>Irradiance!A6956*$B$2*'Technical Data'!$B$2</f>
        <v>0.96123336675128479</v>
      </c>
      <c r="H6956" s="5">
        <f t="shared" si="432"/>
        <v>-40.157450118034902</v>
      </c>
      <c r="I6956" s="38">
        <v>0.30218815059516507</v>
      </c>
      <c r="J6956" s="35">
        <f>IF(H6956&gt;0,MIN(H6956,($B$3-L6955)/'Technical Data'!$B$5),0)</f>
        <v>0</v>
      </c>
      <c r="K6956" s="15">
        <f>IF(H6956&lt;0,MIN(ABS(H6956),(L6955*'Technical Data'!$B$4)),0)</f>
        <v>40.157450118034902</v>
      </c>
      <c r="L6956" s="15">
        <f>L6955+J6956*'Technical Data'!$B$5-(K6956/'Technical Data'!$B$4)</f>
        <v>337.99985585249618</v>
      </c>
      <c r="N6956" s="15">
        <f t="shared" si="433"/>
        <v>0.96123336675128479</v>
      </c>
      <c r="O6956" s="36">
        <f t="shared" si="434"/>
        <v>0</v>
      </c>
      <c r="P6956" s="50">
        <v>0</v>
      </c>
      <c r="Q6956" s="50">
        <v>0.30218815059516402</v>
      </c>
      <c r="R6956" s="42">
        <v>0</v>
      </c>
      <c r="S6956" s="42">
        <v>40.816495334191004</v>
      </c>
      <c r="T6956" s="42">
        <v>281.63576485255197</v>
      </c>
      <c r="U6956" s="15">
        <f t="shared" si="435"/>
        <v>0.96123336675128479</v>
      </c>
    </row>
    <row r="6957" spans="6:21" x14ac:dyDescent="0.3">
      <c r="F6957" s="5">
        <f>Demand!C6957</f>
        <v>30.670752484741968</v>
      </c>
      <c r="G6957">
        <f>Irradiance!A6957*$B$2*'Technical Data'!$B$2</f>
        <v>0</v>
      </c>
      <c r="H6957" s="5">
        <f t="shared" si="432"/>
        <v>-30.670752484741968</v>
      </c>
      <c r="I6957" s="38">
        <v>0</v>
      </c>
      <c r="J6957" s="35">
        <f>IF(H6957&gt;0,MIN(H6957,($B$3-L6956)/'Technical Data'!$B$5),0)</f>
        <v>0</v>
      </c>
      <c r="K6957" s="15">
        <f>IF(H6957&lt;0,MIN(ABS(H6957),(L6956*'Technical Data'!$B$4)),0)</f>
        <v>30.670752484741968</v>
      </c>
      <c r="L6957" s="15">
        <f>L6956+J6957*'Technical Data'!$B$5-(K6957/'Technical Data'!$B$4)</f>
        <v>303.92124198056069</v>
      </c>
      <c r="N6957" s="15">
        <f t="shared" si="433"/>
        <v>0</v>
      </c>
      <c r="O6957" s="36">
        <f t="shared" si="434"/>
        <v>0</v>
      </c>
      <c r="P6957" s="50">
        <v>0</v>
      </c>
      <c r="Q6957" s="50">
        <v>0</v>
      </c>
      <c r="R6957" s="42">
        <v>0</v>
      </c>
      <c r="S6957" s="42">
        <v>30.670752484742</v>
      </c>
      <c r="T6957" s="42">
        <v>247.557150980617</v>
      </c>
      <c r="U6957" s="15">
        <f t="shared" si="435"/>
        <v>0</v>
      </c>
    </row>
    <row r="6958" spans="6:21" x14ac:dyDescent="0.3">
      <c r="F6958" s="5">
        <f>Demand!C6958</f>
        <v>23.361535002938691</v>
      </c>
      <c r="G6958">
        <f>Irradiance!A6958*$B$2*'Technical Data'!$B$2</f>
        <v>0</v>
      </c>
      <c r="H6958" s="5">
        <f t="shared" si="432"/>
        <v>-23.361535002938691</v>
      </c>
      <c r="I6958" s="38">
        <v>0</v>
      </c>
      <c r="J6958" s="35">
        <f>IF(H6958&gt;0,MIN(H6958,($B$3-L6957)/'Technical Data'!$B$5),0)</f>
        <v>0</v>
      </c>
      <c r="K6958" s="15">
        <f>IF(H6958&lt;0,MIN(ABS(H6958),(L6957*'Technical Data'!$B$4)),0)</f>
        <v>23.361535002938691</v>
      </c>
      <c r="L6958" s="15">
        <f>L6957+J6958*'Technical Data'!$B$5-(K6958/'Technical Data'!$B$4)</f>
        <v>277.96398086618439</v>
      </c>
      <c r="N6958" s="15">
        <f t="shared" si="433"/>
        <v>0</v>
      </c>
      <c r="O6958" s="36">
        <f t="shared" si="434"/>
        <v>0</v>
      </c>
      <c r="P6958" s="50">
        <v>0</v>
      </c>
      <c r="Q6958" s="50">
        <v>0</v>
      </c>
      <c r="R6958" s="42">
        <v>0</v>
      </c>
      <c r="S6958" s="42">
        <v>23.361535002938702</v>
      </c>
      <c r="T6958" s="42">
        <v>221.59988986624001</v>
      </c>
      <c r="U6958" s="15">
        <f t="shared" si="435"/>
        <v>0</v>
      </c>
    </row>
    <row r="6959" spans="6:21" x14ac:dyDescent="0.3">
      <c r="F6959" s="5">
        <f>Demand!C6959</f>
        <v>23.694124795974531</v>
      </c>
      <c r="G6959">
        <f>Irradiance!A6959*$B$2*'Technical Data'!$B$2</f>
        <v>0</v>
      </c>
      <c r="H6959" s="5">
        <f t="shared" si="432"/>
        <v>-23.694124795974531</v>
      </c>
      <c r="I6959" s="38">
        <v>0</v>
      </c>
      <c r="J6959" s="35">
        <f>IF(H6959&gt;0,MIN(H6959,($B$3-L6958)/'Technical Data'!$B$5),0)</f>
        <v>0</v>
      </c>
      <c r="K6959" s="15">
        <f>IF(H6959&lt;0,MIN(ABS(H6959),(L6958*'Technical Data'!$B$4)),0)</f>
        <v>23.694124795974531</v>
      </c>
      <c r="L6959" s="15">
        <f>L6958+J6959*'Technical Data'!$B$5-(K6959/'Technical Data'!$B$4)</f>
        <v>251.6371755373238</v>
      </c>
      <c r="N6959" s="15">
        <f t="shared" si="433"/>
        <v>0</v>
      </c>
      <c r="O6959" s="36">
        <f t="shared" si="434"/>
        <v>0</v>
      </c>
      <c r="P6959" s="50">
        <v>0</v>
      </c>
      <c r="Q6959" s="50">
        <v>0</v>
      </c>
      <c r="R6959" s="42">
        <v>0</v>
      </c>
      <c r="S6959" s="42">
        <v>23.694124795974499</v>
      </c>
      <c r="T6959" s="42">
        <v>195.27308453737999</v>
      </c>
      <c r="U6959" s="15">
        <f t="shared" si="435"/>
        <v>0</v>
      </c>
    </row>
    <row r="6960" spans="6:21" x14ac:dyDescent="0.3">
      <c r="F6960" s="5">
        <f>Demand!C6960</f>
        <v>24.276849185561982</v>
      </c>
      <c r="G6960">
        <f>Irradiance!A6960*$B$2*'Technical Data'!$B$2</f>
        <v>0</v>
      </c>
      <c r="H6960" s="5">
        <f t="shared" si="432"/>
        <v>-24.276849185561982</v>
      </c>
      <c r="I6960" s="38">
        <v>0</v>
      </c>
      <c r="J6960" s="35">
        <f>IF(H6960&gt;0,MIN(H6960,($B$3-L6959)/'Technical Data'!$B$5),0)</f>
        <v>0</v>
      </c>
      <c r="K6960" s="15">
        <f>IF(H6960&lt;0,MIN(ABS(H6960),(L6959*'Technical Data'!$B$4)),0)</f>
        <v>24.276849185561982</v>
      </c>
      <c r="L6960" s="15">
        <f>L6959+J6960*'Technical Data'!$B$5-(K6960/'Technical Data'!$B$4)</f>
        <v>224.66289866447715</v>
      </c>
      <c r="N6960" s="15">
        <f t="shared" si="433"/>
        <v>0</v>
      </c>
      <c r="O6960" s="36">
        <f t="shared" si="434"/>
        <v>0</v>
      </c>
      <c r="P6960" s="50">
        <v>0</v>
      </c>
      <c r="Q6960" s="50">
        <v>0</v>
      </c>
      <c r="R6960" s="42">
        <v>0</v>
      </c>
      <c r="S6960" s="42">
        <v>24.276849185562</v>
      </c>
      <c r="T6960" s="42">
        <v>168.298807664533</v>
      </c>
      <c r="U6960" s="15">
        <f t="shared" si="435"/>
        <v>0</v>
      </c>
    </row>
    <row r="6961" spans="6:21" x14ac:dyDescent="0.3">
      <c r="F6961" s="5">
        <f>Demand!C6961</f>
        <v>24.556155241846803</v>
      </c>
      <c r="G6961">
        <f>Irradiance!A6961*$B$2*'Technical Data'!$B$2</f>
        <v>0</v>
      </c>
      <c r="H6961" s="5">
        <f t="shared" si="432"/>
        <v>-24.556155241846803</v>
      </c>
      <c r="I6961" s="38">
        <v>0</v>
      </c>
      <c r="J6961" s="35">
        <f>IF(H6961&gt;0,MIN(H6961,($B$3-L6960)/'Technical Data'!$B$5),0)</f>
        <v>0</v>
      </c>
      <c r="K6961" s="15">
        <f>IF(H6961&lt;0,MIN(ABS(H6961),(L6960*'Technical Data'!$B$4)),0)</f>
        <v>24.556155241846803</v>
      </c>
      <c r="L6961" s="15">
        <f>L6960+J6961*'Technical Data'!$B$5-(K6961/'Technical Data'!$B$4)</f>
        <v>197.37828172909181</v>
      </c>
      <c r="N6961" s="15">
        <f t="shared" si="433"/>
        <v>0</v>
      </c>
      <c r="O6961" s="36">
        <f t="shared" si="434"/>
        <v>0</v>
      </c>
      <c r="P6961" s="50">
        <v>0</v>
      </c>
      <c r="Q6961" s="50">
        <v>0</v>
      </c>
      <c r="R6961" s="42">
        <v>0</v>
      </c>
      <c r="S6961" s="42">
        <v>24.556155241846799</v>
      </c>
      <c r="T6961" s="42">
        <v>141.014190729148</v>
      </c>
      <c r="U6961" s="15">
        <f t="shared" si="435"/>
        <v>0</v>
      </c>
    </row>
    <row r="6962" spans="6:21" x14ac:dyDescent="0.3">
      <c r="F6962" s="5">
        <f>Demand!C6962</f>
        <v>24.086082161956142</v>
      </c>
      <c r="G6962">
        <f>Irradiance!A6962*$B$2*'Technical Data'!$B$2</f>
        <v>0</v>
      </c>
      <c r="H6962" s="5">
        <f t="shared" si="432"/>
        <v>-24.086082161956142</v>
      </c>
      <c r="I6962" s="38">
        <v>0</v>
      </c>
      <c r="J6962" s="35">
        <f>IF(H6962&gt;0,MIN(H6962,($B$3-L6961)/'Technical Data'!$B$5),0)</f>
        <v>0</v>
      </c>
      <c r="K6962" s="15">
        <f>IF(H6962&lt;0,MIN(ABS(H6962),(L6961*'Technical Data'!$B$4)),0)</f>
        <v>24.086082161956142</v>
      </c>
      <c r="L6962" s="15">
        <f>L6961+J6962*'Technical Data'!$B$5-(K6962/'Technical Data'!$B$4)</f>
        <v>170.61596821580721</v>
      </c>
      <c r="N6962" s="15">
        <f t="shared" si="433"/>
        <v>0</v>
      </c>
      <c r="O6962" s="36">
        <f t="shared" si="434"/>
        <v>0</v>
      </c>
      <c r="P6962" s="50">
        <v>0</v>
      </c>
      <c r="Q6962" s="50">
        <v>0</v>
      </c>
      <c r="R6962" s="42">
        <v>0</v>
      </c>
      <c r="S6962" s="42">
        <v>24.086082161956099</v>
      </c>
      <c r="T6962" s="42">
        <v>114.251877215863</v>
      </c>
      <c r="U6962" s="15">
        <f t="shared" si="435"/>
        <v>0</v>
      </c>
    </row>
    <row r="6963" spans="6:21" x14ac:dyDescent="0.3">
      <c r="F6963" s="5">
        <f>Demand!C6963</f>
        <v>22.62939207702944</v>
      </c>
      <c r="G6963">
        <f>Irradiance!A6963*$B$2*'Technical Data'!$B$2</f>
        <v>0</v>
      </c>
      <c r="H6963" s="5">
        <f t="shared" si="432"/>
        <v>-22.62939207702944</v>
      </c>
      <c r="I6963" s="38">
        <v>0</v>
      </c>
      <c r="J6963" s="35">
        <f>IF(H6963&gt;0,MIN(H6963,($B$3-L6962)/'Technical Data'!$B$5),0)</f>
        <v>0</v>
      </c>
      <c r="K6963" s="15">
        <f>IF(H6963&lt;0,MIN(ABS(H6963),(L6962*'Technical Data'!$B$4)),0)</f>
        <v>22.62939207702944</v>
      </c>
      <c r="L6963" s="15">
        <f>L6962+J6963*'Technical Data'!$B$5-(K6963/'Technical Data'!$B$4)</f>
        <v>145.47219924133006</v>
      </c>
      <c r="N6963" s="15">
        <f t="shared" si="433"/>
        <v>0</v>
      </c>
      <c r="O6963" s="36">
        <f t="shared" si="434"/>
        <v>0</v>
      </c>
      <c r="P6963" s="50">
        <v>0</v>
      </c>
      <c r="Q6963" s="50">
        <v>0</v>
      </c>
      <c r="R6963" s="42">
        <v>0</v>
      </c>
      <c r="S6963" s="42">
        <v>22.629392077029401</v>
      </c>
      <c r="T6963" s="42">
        <v>89.108108241385906</v>
      </c>
      <c r="U6963" s="15">
        <f t="shared" si="435"/>
        <v>0</v>
      </c>
    </row>
    <row r="6964" spans="6:21" x14ac:dyDescent="0.3">
      <c r="F6964" s="5">
        <f>Demand!C6964</f>
        <v>20.875767698938589</v>
      </c>
      <c r="G6964">
        <f>Irradiance!A6964*$B$2*'Technical Data'!$B$2</f>
        <v>0</v>
      </c>
      <c r="H6964" s="5">
        <f t="shared" si="432"/>
        <v>-20.875767698938589</v>
      </c>
      <c r="I6964" s="38">
        <v>0</v>
      </c>
      <c r="J6964" s="35">
        <f>IF(H6964&gt;0,MIN(H6964,($B$3-L6963)/'Technical Data'!$B$5),0)</f>
        <v>0</v>
      </c>
      <c r="K6964" s="15">
        <f>IF(H6964&lt;0,MIN(ABS(H6964),(L6963*'Technical Data'!$B$4)),0)</f>
        <v>20.875767698938589</v>
      </c>
      <c r="L6964" s="15">
        <f>L6963+J6964*'Technical Data'!$B$5-(K6964/'Technical Data'!$B$4)</f>
        <v>122.27690179806496</v>
      </c>
      <c r="N6964" s="15">
        <f t="shared" si="433"/>
        <v>0</v>
      </c>
      <c r="O6964" s="36">
        <f t="shared" si="434"/>
        <v>0</v>
      </c>
      <c r="P6964" s="50">
        <v>0</v>
      </c>
      <c r="Q6964" s="50">
        <v>0</v>
      </c>
      <c r="R6964" s="42">
        <v>0</v>
      </c>
      <c r="S6964" s="42">
        <v>20.875767698938599</v>
      </c>
      <c r="T6964" s="42">
        <v>65.912810798120802</v>
      </c>
      <c r="U6964" s="15">
        <f t="shared" si="435"/>
        <v>0</v>
      </c>
    </row>
    <row r="6965" spans="6:21" x14ac:dyDescent="0.3">
      <c r="F6965" s="5">
        <f>Demand!C6965</f>
        <v>18.93451080661497</v>
      </c>
      <c r="G6965">
        <f>Irradiance!A6965*$B$2*'Technical Data'!$B$2</f>
        <v>0</v>
      </c>
      <c r="H6965" s="5">
        <f t="shared" si="432"/>
        <v>-18.93451080661497</v>
      </c>
      <c r="I6965" s="38">
        <v>0</v>
      </c>
      <c r="J6965" s="35">
        <f>IF(H6965&gt;0,MIN(H6965,($B$3-L6964)/'Technical Data'!$B$5),0)</f>
        <v>0</v>
      </c>
      <c r="K6965" s="15">
        <f>IF(H6965&lt;0,MIN(ABS(H6965),(L6964*'Technical Data'!$B$4)),0)</f>
        <v>18.93451080661497</v>
      </c>
      <c r="L6965" s="15">
        <f>L6964+J6965*'Technical Data'!$B$5-(K6965/'Technical Data'!$B$4)</f>
        <v>101.23855645738166</v>
      </c>
      <c r="N6965" s="15">
        <f t="shared" si="433"/>
        <v>0</v>
      </c>
      <c r="O6965" s="36">
        <f t="shared" si="434"/>
        <v>0</v>
      </c>
      <c r="P6965" s="50">
        <v>0</v>
      </c>
      <c r="Q6965" s="50">
        <v>0</v>
      </c>
      <c r="R6965" s="42">
        <v>0</v>
      </c>
      <c r="S6965" s="42">
        <v>18.934510806614998</v>
      </c>
      <c r="T6965" s="42">
        <v>44.874465457437502</v>
      </c>
      <c r="U6965" s="15">
        <f t="shared" si="435"/>
        <v>0</v>
      </c>
    </row>
    <row r="6966" spans="6:21" x14ac:dyDescent="0.3">
      <c r="F6966" s="5">
        <f>Demand!C6966</f>
        <v>15.414426545557331</v>
      </c>
      <c r="G6966">
        <f>Irradiance!A6966*$B$2*'Technical Data'!$B$2</f>
        <v>0</v>
      </c>
      <c r="H6966" s="5">
        <f t="shared" si="432"/>
        <v>-15.414426545557331</v>
      </c>
      <c r="I6966" s="38">
        <v>0</v>
      </c>
      <c r="J6966" s="35">
        <f>IF(H6966&gt;0,MIN(H6966,($B$3-L6965)/'Technical Data'!$B$5),0)</f>
        <v>0</v>
      </c>
      <c r="K6966" s="15">
        <f>IF(H6966&lt;0,MIN(ABS(H6966),(L6965*'Technical Data'!$B$4)),0)</f>
        <v>15.414426545557331</v>
      </c>
      <c r="L6966" s="15">
        <f>L6965+J6966*'Technical Data'!$B$5-(K6966/'Technical Data'!$B$4)</f>
        <v>84.111415851206857</v>
      </c>
      <c r="N6966" s="15">
        <f t="shared" si="433"/>
        <v>0</v>
      </c>
      <c r="O6966" s="36">
        <f t="shared" si="434"/>
        <v>0</v>
      </c>
      <c r="P6966" s="50">
        <v>0</v>
      </c>
      <c r="Q6966" s="50">
        <v>0</v>
      </c>
      <c r="R6966" s="42">
        <v>0</v>
      </c>
      <c r="S6966" s="42">
        <v>15.4144265455573</v>
      </c>
      <c r="T6966" s="42">
        <v>27.7473248512627</v>
      </c>
      <c r="U6966" s="15">
        <f t="shared" si="435"/>
        <v>0</v>
      </c>
    </row>
    <row r="6967" spans="6:21" x14ac:dyDescent="0.3">
      <c r="F6967" s="5">
        <f>Demand!C6967</f>
        <v>11.737629818305178</v>
      </c>
      <c r="G6967">
        <f>Irradiance!A6967*$B$2*'Technical Data'!$B$2</f>
        <v>0</v>
      </c>
      <c r="H6967" s="5">
        <f t="shared" si="432"/>
        <v>-11.737629818305178</v>
      </c>
      <c r="I6967" s="38">
        <v>0</v>
      </c>
      <c r="J6967" s="35">
        <f>IF(H6967&gt;0,MIN(H6967,($B$3-L6966)/'Technical Data'!$B$5),0)</f>
        <v>0</v>
      </c>
      <c r="K6967" s="15">
        <f>IF(H6967&lt;0,MIN(ABS(H6967),(L6966*'Technical Data'!$B$4)),0)</f>
        <v>11.737629818305178</v>
      </c>
      <c r="L6967" s="15">
        <f>L6966+J6967*'Technical Data'!$B$5-(K6967/'Technical Data'!$B$4)</f>
        <v>71.069604941978881</v>
      </c>
      <c r="N6967" s="15">
        <f t="shared" si="433"/>
        <v>0</v>
      </c>
      <c r="O6967" s="36">
        <f t="shared" si="434"/>
        <v>0</v>
      </c>
      <c r="P6967" s="50">
        <v>0</v>
      </c>
      <c r="Q6967" s="50">
        <v>0</v>
      </c>
      <c r="R6967" s="42">
        <v>0</v>
      </c>
      <c r="S6967" s="42">
        <v>11.7376298183052</v>
      </c>
      <c r="T6967" s="42">
        <v>14.705513942034701</v>
      </c>
      <c r="U6967" s="15">
        <f t="shared" si="435"/>
        <v>0</v>
      </c>
    </row>
    <row r="6968" spans="6:21" x14ac:dyDescent="0.3">
      <c r="F6968" s="5">
        <f>Demand!C6968</f>
        <v>16.105749978485296</v>
      </c>
      <c r="G6968">
        <f>Irradiance!A6968*$B$2*'Technical Data'!$B$2</f>
        <v>9.1317169841372046</v>
      </c>
      <c r="H6968" s="5">
        <f t="shared" si="432"/>
        <v>-6.9740329943480912</v>
      </c>
      <c r="I6968" s="38">
        <v>2.8707874306540679</v>
      </c>
      <c r="J6968" s="35">
        <f>IF(H6968&gt;0,MIN(H6968,($B$3-L6967)/'Technical Data'!$B$5),0)</f>
        <v>0</v>
      </c>
      <c r="K6968" s="15">
        <f>IF(H6968&lt;0,MIN(ABS(H6968),(L6967*'Technical Data'!$B$4)),0)</f>
        <v>6.9740329943480912</v>
      </c>
      <c r="L6968" s="15">
        <f>L6967+J6968*'Technical Data'!$B$5-(K6968/'Technical Data'!$B$4)</f>
        <v>63.320679392703227</v>
      </c>
      <c r="N6968" s="15">
        <f t="shared" si="433"/>
        <v>9.1317169841372046</v>
      </c>
      <c r="O6968" s="36">
        <f t="shared" si="434"/>
        <v>0</v>
      </c>
      <c r="P6968" s="50">
        <v>0</v>
      </c>
      <c r="Q6968" s="50">
        <v>2.8707874306540599</v>
      </c>
      <c r="R6968" s="42">
        <v>0</v>
      </c>
      <c r="S6968" s="42">
        <v>13.2349625478312</v>
      </c>
      <c r="T6968" s="42">
        <v>0</v>
      </c>
      <c r="U6968" s="15">
        <f t="shared" si="435"/>
        <v>9.1317169841372046</v>
      </c>
    </row>
    <row r="6969" spans="6:21" x14ac:dyDescent="0.3">
      <c r="F6969" s="5">
        <f>Demand!C6969</f>
        <v>19.950375521211846</v>
      </c>
      <c r="G6969">
        <f>Irradiance!A6969*$B$2*'Technical Data'!$B$2</f>
        <v>76.337949876164544</v>
      </c>
      <c r="H6969" s="5">
        <f t="shared" si="432"/>
        <v>56.387574354952697</v>
      </c>
      <c r="I6969" s="38">
        <v>23.998775626432689</v>
      </c>
      <c r="J6969" s="35">
        <f>IF(H6969&gt;0,MIN(H6969,($B$3-L6968)/'Technical Data'!$B$5),0)</f>
        <v>56.387574354952697</v>
      </c>
      <c r="K6969" s="15">
        <f>IF(H6969&lt;0,MIN(ABS(H6969),(L6968*'Technical Data'!$B$4)),0)</f>
        <v>0</v>
      </c>
      <c r="L6969" s="15">
        <f>L6968+J6969*'Technical Data'!$B$5-(K6969/'Technical Data'!$B$4)</f>
        <v>114.06949631216065</v>
      </c>
      <c r="N6969" s="15">
        <f t="shared" si="433"/>
        <v>19.950375521211846</v>
      </c>
      <c r="O6969" s="36">
        <f t="shared" si="434"/>
        <v>0</v>
      </c>
      <c r="P6969" s="50">
        <v>4.0484001052207601</v>
      </c>
      <c r="Q6969" s="50">
        <v>19.9503755212118</v>
      </c>
      <c r="R6969" s="42">
        <v>0</v>
      </c>
      <c r="S6969" s="42">
        <v>0</v>
      </c>
      <c r="T6969" s="42">
        <v>0</v>
      </c>
      <c r="U6969" s="15">
        <f t="shared" si="435"/>
        <v>19.950375521211846</v>
      </c>
    </row>
    <row r="6970" spans="6:21" x14ac:dyDescent="0.3">
      <c r="F6970" s="5">
        <f>Demand!C6970</f>
        <v>26.300521892971187</v>
      </c>
      <c r="G6970">
        <f>Irradiance!A6970*$B$2*'Technical Data'!$B$2</f>
        <v>146.18757452675791</v>
      </c>
      <c r="H6970" s="5">
        <f t="shared" si="432"/>
        <v>119.88705263378672</v>
      </c>
      <c r="I6970" s="38">
        <v>45.957781236348019</v>
      </c>
      <c r="J6970" s="35">
        <f>IF(H6970&gt;0,MIN(H6970,($B$3-L6969)/'Technical Data'!$B$5),0)</f>
        <v>119.88705263378672</v>
      </c>
      <c r="K6970" s="15">
        <f>IF(H6970&lt;0,MIN(ABS(H6970),(L6969*'Technical Data'!$B$4)),0)</f>
        <v>0</v>
      </c>
      <c r="L6970" s="15">
        <f>L6969+J6970*'Technical Data'!$B$5-(K6970/'Technical Data'!$B$4)</f>
        <v>221.96784368256868</v>
      </c>
      <c r="N6970" s="15">
        <f t="shared" si="433"/>
        <v>26.30052189297119</v>
      </c>
      <c r="O6970" s="36">
        <f t="shared" si="434"/>
        <v>0</v>
      </c>
      <c r="P6970" s="50">
        <v>19.657259343376701</v>
      </c>
      <c r="Q6970" s="50">
        <v>26.300521892971201</v>
      </c>
      <c r="R6970" s="42">
        <v>0</v>
      </c>
      <c r="S6970" s="42">
        <v>0</v>
      </c>
      <c r="T6970" s="42">
        <v>0</v>
      </c>
      <c r="U6970" s="15">
        <f t="shared" si="435"/>
        <v>26.30052189297119</v>
      </c>
    </row>
    <row r="6971" spans="6:21" x14ac:dyDescent="0.3">
      <c r="F6971" s="5">
        <f>Demand!C6971</f>
        <v>31.07128532907273</v>
      </c>
      <c r="G6971">
        <f>Irradiance!A6971*$B$2*'Technical Data'!$B$2</f>
        <v>166.37347522853489</v>
      </c>
      <c r="H6971" s="5">
        <f t="shared" si="432"/>
        <v>135.30218989946215</v>
      </c>
      <c r="I6971" s="38">
        <v>52.303732398846478</v>
      </c>
      <c r="J6971" s="35">
        <f>IF(H6971&gt;0,MIN(H6971,($B$3-L6970)/'Technical Data'!$B$5),0)</f>
        <v>135.30218989946215</v>
      </c>
      <c r="K6971" s="15">
        <f>IF(H6971&lt;0,MIN(ABS(H6971),(L6970*'Technical Data'!$B$4)),0)</f>
        <v>0</v>
      </c>
      <c r="L6971" s="15">
        <f>L6970+J6971*'Technical Data'!$B$5-(K6971/'Technical Data'!$B$4)</f>
        <v>343.7398145920846</v>
      </c>
      <c r="N6971" s="15">
        <f t="shared" si="433"/>
        <v>31.071285329072737</v>
      </c>
      <c r="O6971" s="36">
        <f t="shared" si="434"/>
        <v>0</v>
      </c>
      <c r="P6971" s="50">
        <v>21.232447069773599</v>
      </c>
      <c r="Q6971" s="50">
        <v>31.071285329072701</v>
      </c>
      <c r="R6971" s="42">
        <v>0</v>
      </c>
      <c r="S6971" s="42">
        <v>0</v>
      </c>
      <c r="T6971" s="42">
        <v>0</v>
      </c>
      <c r="U6971" s="15">
        <f t="shared" si="435"/>
        <v>31.071285329072737</v>
      </c>
    </row>
    <row r="6972" spans="6:21" x14ac:dyDescent="0.3">
      <c r="F6972" s="5">
        <f>Demand!C6972</f>
        <v>33.243541012236534</v>
      </c>
      <c r="G6972">
        <f>Irradiance!A6972*$B$2*'Technical Data'!$B$2</f>
        <v>337.47301451026357</v>
      </c>
      <c r="H6972" s="5">
        <f t="shared" si="432"/>
        <v>304.22947349802701</v>
      </c>
      <c r="I6972" s="38">
        <v>106.0932232047859</v>
      </c>
      <c r="J6972" s="35">
        <f>IF(H6972&gt;0,MIN(H6972,($B$3-L6971)/'Technical Data'!$B$5),0)</f>
        <v>43.199366978278199</v>
      </c>
      <c r="K6972" s="15">
        <f>IF(H6972&lt;0,MIN(ABS(H6972),(L6971*'Technical Data'!$B$4)),0)</f>
        <v>0</v>
      </c>
      <c r="L6972" s="15">
        <f>L6971+J6972*'Technical Data'!$B$5-(K6972/'Technical Data'!$B$4)</f>
        <v>382.61924487253498</v>
      </c>
      <c r="N6972" s="15">
        <f t="shared" si="433"/>
        <v>294.27364753198538</v>
      </c>
      <c r="O6972" s="36">
        <f t="shared" si="434"/>
        <v>261.03010651974887</v>
      </c>
      <c r="P6972" s="50">
        <v>72.849682192548997</v>
      </c>
      <c r="Q6972" s="50">
        <v>33.243541012236498</v>
      </c>
      <c r="R6972" s="42">
        <v>0</v>
      </c>
      <c r="S6972" s="42">
        <v>0</v>
      </c>
      <c r="T6972" s="42">
        <v>0</v>
      </c>
      <c r="U6972" s="15">
        <f t="shared" si="435"/>
        <v>294.27364753198538</v>
      </c>
    </row>
    <row r="6973" spans="6:21" x14ac:dyDescent="0.3">
      <c r="F6973" s="5">
        <f>Demand!C6973</f>
        <v>33.926430872735239</v>
      </c>
      <c r="G6973">
        <f>Irradiance!A6973*$B$2*'Technical Data'!$B$2</f>
        <v>542.29582440884985</v>
      </c>
      <c r="H6973" s="5">
        <f t="shared" si="432"/>
        <v>508.36939353611461</v>
      </c>
      <c r="I6973" s="38">
        <v>170.48448162743901</v>
      </c>
      <c r="J6973" s="35">
        <f>IF(H6973&gt;0,MIN(H6973,($B$3-L6972)/'Technical Data'!$B$5),0)</f>
        <v>0</v>
      </c>
      <c r="K6973" s="15">
        <f>IF(H6973&lt;0,MIN(ABS(H6973),(L6972*'Technical Data'!$B$4)),0)</f>
        <v>0</v>
      </c>
      <c r="L6973" s="15">
        <f>L6972+J6973*'Technical Data'!$B$5-(K6973/'Technical Data'!$B$4)</f>
        <v>382.61924487253498</v>
      </c>
      <c r="N6973" s="15">
        <f t="shared" si="433"/>
        <v>542.29582440884985</v>
      </c>
      <c r="O6973" s="36">
        <f t="shared" si="434"/>
        <v>508.36939353611461</v>
      </c>
      <c r="P6973" s="50">
        <v>136.558050754703</v>
      </c>
      <c r="Q6973" s="50">
        <v>33.926430872735203</v>
      </c>
      <c r="R6973" s="42">
        <v>0</v>
      </c>
      <c r="S6973" s="42">
        <v>0</v>
      </c>
      <c r="T6973" s="42">
        <v>0</v>
      </c>
      <c r="U6973" s="15">
        <f t="shared" si="435"/>
        <v>542.29582440884985</v>
      </c>
    </row>
    <row r="6974" spans="6:21" x14ac:dyDescent="0.3">
      <c r="F6974" s="5">
        <f>Demand!C6974</f>
        <v>35.368776979539426</v>
      </c>
      <c r="G6974">
        <f>Irradiance!A6974*$B$2*'Technical Data'!$B$2</f>
        <v>410.12623648054824</v>
      </c>
      <c r="H6974" s="5">
        <f t="shared" si="432"/>
        <v>374.75745950100884</v>
      </c>
      <c r="I6974" s="38">
        <v>128.9336109206038</v>
      </c>
      <c r="J6974" s="35">
        <f>IF(H6974&gt;0,MIN(H6974,($B$3-L6973)/'Technical Data'!$B$5),0)</f>
        <v>0</v>
      </c>
      <c r="K6974" s="15">
        <f>IF(H6974&lt;0,MIN(ABS(H6974),(L6973*'Technical Data'!$B$4)),0)</f>
        <v>0</v>
      </c>
      <c r="L6974" s="15">
        <f>L6973+J6974*'Technical Data'!$B$5-(K6974/'Technical Data'!$B$4)</f>
        <v>382.61924487253498</v>
      </c>
      <c r="N6974" s="15">
        <f t="shared" si="433"/>
        <v>410.12623648054824</v>
      </c>
      <c r="O6974" s="36">
        <f t="shared" si="434"/>
        <v>374.75745950100884</v>
      </c>
      <c r="P6974" s="50">
        <v>25.9946631312907</v>
      </c>
      <c r="Q6974" s="50">
        <v>35.368776979539398</v>
      </c>
      <c r="R6974" s="42">
        <v>67.570170809772705</v>
      </c>
      <c r="S6974" s="42">
        <v>0</v>
      </c>
      <c r="T6974" s="42">
        <v>60.813153728795399</v>
      </c>
      <c r="U6974" s="15">
        <f t="shared" si="435"/>
        <v>410.12623648054824</v>
      </c>
    </row>
    <row r="6975" spans="6:21" x14ac:dyDescent="0.3">
      <c r="F6975" s="5">
        <f>Demand!C6975</f>
        <v>34.168540679650661</v>
      </c>
      <c r="G6975">
        <f>Irradiance!A6975*$B$2*'Technical Data'!$B$2</f>
        <v>391.46228860946076</v>
      </c>
      <c r="H6975" s="5">
        <f t="shared" si="432"/>
        <v>357.29374792981008</v>
      </c>
      <c r="I6975" s="38">
        <v>123.06612432988101</v>
      </c>
      <c r="J6975" s="35">
        <f>IF(H6975&gt;0,MIN(H6975,($B$3-L6974)/'Technical Data'!$B$5),0)</f>
        <v>0</v>
      </c>
      <c r="K6975" s="15">
        <f>IF(H6975&lt;0,MIN(ABS(H6975),(L6974*'Technical Data'!$B$4)),0)</f>
        <v>0</v>
      </c>
      <c r="L6975" s="15">
        <f>L6974+J6975*'Technical Data'!$B$5-(K6975/'Technical Data'!$B$4)</f>
        <v>382.61924487253498</v>
      </c>
      <c r="N6975" s="15">
        <f t="shared" si="433"/>
        <v>391.46228860946076</v>
      </c>
      <c r="O6975" s="36">
        <f t="shared" si="434"/>
        <v>357.29374792981008</v>
      </c>
      <c r="P6975" s="50">
        <v>0</v>
      </c>
      <c r="Q6975" s="50">
        <v>34.168540679650697</v>
      </c>
      <c r="R6975" s="42">
        <v>88.897583650230004</v>
      </c>
      <c r="S6975" s="42">
        <v>0</v>
      </c>
      <c r="T6975" s="42">
        <v>140.82097901400201</v>
      </c>
      <c r="U6975" s="15">
        <f t="shared" si="435"/>
        <v>391.46228860946076</v>
      </c>
    </row>
    <row r="6976" spans="6:21" x14ac:dyDescent="0.3">
      <c r="F6976" s="5">
        <f>Demand!C6976</f>
        <v>35.115900492440474</v>
      </c>
      <c r="G6976">
        <f>Irradiance!A6976*$B$2*'Technical Data'!$B$2</f>
        <v>371.99731293274721</v>
      </c>
      <c r="H6976" s="5">
        <f t="shared" si="432"/>
        <v>336.88141244030675</v>
      </c>
      <c r="I6976" s="38">
        <v>116.94681428032889</v>
      </c>
      <c r="J6976" s="35">
        <f>IF(H6976&gt;0,MIN(H6976,($B$3-L6975)/'Technical Data'!$B$5),0)</f>
        <v>0</v>
      </c>
      <c r="K6976" s="15">
        <f>IF(H6976&lt;0,MIN(ABS(H6976),(L6975*'Technical Data'!$B$4)),0)</f>
        <v>0</v>
      </c>
      <c r="L6976" s="15">
        <f>L6975+J6976*'Technical Data'!$B$5-(K6976/'Technical Data'!$B$4)</f>
        <v>382.61924487253498</v>
      </c>
      <c r="N6976" s="15">
        <f t="shared" si="433"/>
        <v>371.99731293274721</v>
      </c>
      <c r="O6976" s="36">
        <f t="shared" si="434"/>
        <v>336.88141244030675</v>
      </c>
      <c r="P6976" s="50">
        <v>0</v>
      </c>
      <c r="Q6976" s="50">
        <v>35.115900492440502</v>
      </c>
      <c r="R6976" s="42">
        <v>81.830913787888093</v>
      </c>
      <c r="S6976" s="42">
        <v>0</v>
      </c>
      <c r="T6976" s="42">
        <v>214.46880142310201</v>
      </c>
      <c r="U6976" s="15">
        <f t="shared" si="435"/>
        <v>371.99731293274721</v>
      </c>
    </row>
    <row r="6977" spans="6:21" x14ac:dyDescent="0.3">
      <c r="F6977" s="5">
        <f>Demand!C6977</f>
        <v>40.493835473921294</v>
      </c>
      <c r="G6977">
        <f>Irradiance!A6977*$B$2*'Technical Data'!$B$2</f>
        <v>397.95061383503196</v>
      </c>
      <c r="H6977" s="5">
        <f t="shared" si="432"/>
        <v>357.45677836111065</v>
      </c>
      <c r="I6977" s="38">
        <v>125.1058943463983</v>
      </c>
      <c r="J6977" s="35">
        <f>IF(H6977&gt;0,MIN(H6977,($B$3-L6976)/'Technical Data'!$B$5),0)</f>
        <v>0</v>
      </c>
      <c r="K6977" s="15">
        <f>IF(H6977&lt;0,MIN(ABS(H6977),(L6976*'Technical Data'!$B$4)),0)</f>
        <v>0</v>
      </c>
      <c r="L6977" s="15">
        <f>L6976+J6977*'Technical Data'!$B$5-(K6977/'Technical Data'!$B$4)</f>
        <v>382.61924487253498</v>
      </c>
      <c r="N6977" s="15">
        <f t="shared" si="433"/>
        <v>397.95061383503196</v>
      </c>
      <c r="O6977" s="36">
        <f t="shared" si="434"/>
        <v>357.45677836111065</v>
      </c>
      <c r="P6977" s="50">
        <v>0</v>
      </c>
      <c r="Q6977" s="50">
        <v>40.493835473921301</v>
      </c>
      <c r="R6977" s="42">
        <v>84.612058872476794</v>
      </c>
      <c r="S6977" s="42">
        <v>0</v>
      </c>
      <c r="T6977" s="42">
        <v>290.61965440833097</v>
      </c>
      <c r="U6977" s="15">
        <f t="shared" si="435"/>
        <v>397.95061383503196</v>
      </c>
    </row>
    <row r="6978" spans="6:21" x14ac:dyDescent="0.3">
      <c r="F6978" s="5">
        <f>Demand!C6978</f>
        <v>46.289673397026448</v>
      </c>
      <c r="G6978">
        <f>Irradiance!A6978*$B$2*'Technical Data'!$B$2</f>
        <v>295.17874637320705</v>
      </c>
      <c r="H6978" s="5">
        <f t="shared" ref="H6978:H7041" si="436">G6978-F6978</f>
        <v>248.88907297618061</v>
      </c>
      <c r="I6978" s="38">
        <v>92.796944578598612</v>
      </c>
      <c r="J6978" s="35">
        <f>IF(H6978&gt;0,MIN(H6978,($B$3-L6977)/'Technical Data'!$B$5),0)</f>
        <v>0</v>
      </c>
      <c r="K6978" s="15">
        <f>IF(H6978&lt;0,MIN(ABS(H6978),(L6977*'Technical Data'!$B$4)),0)</f>
        <v>0</v>
      </c>
      <c r="L6978" s="15">
        <f>L6977+J6978*'Technical Data'!$B$5-(K6978/'Technical Data'!$B$4)</f>
        <v>382.61924487253498</v>
      </c>
      <c r="N6978" s="15">
        <f t="shared" ref="N6978:N7041" si="437">U6978</f>
        <v>295.17874637320705</v>
      </c>
      <c r="O6978" s="36">
        <f t="shared" ref="O6978:O7041" si="438">N6978+(K6978)-F6978</f>
        <v>248.88907297618061</v>
      </c>
      <c r="P6978" s="50">
        <v>0</v>
      </c>
      <c r="Q6978" s="50">
        <v>46.289673397026398</v>
      </c>
      <c r="R6978" s="42">
        <v>46.507271181571902</v>
      </c>
      <c r="S6978" s="42">
        <v>0</v>
      </c>
      <c r="T6978" s="42">
        <v>332.47619847174599</v>
      </c>
      <c r="U6978" s="15">
        <f t="shared" ref="U6978:U7041" si="439">G6978-(J6978)</f>
        <v>295.17874637320705</v>
      </c>
    </row>
    <row r="6979" spans="6:21" x14ac:dyDescent="0.3">
      <c r="F6979" s="5">
        <f>Demand!C6979</f>
        <v>46.767771434630347</v>
      </c>
      <c r="G6979">
        <f>Irradiance!A6979*$B$2*'Technical Data'!$B$2</f>
        <v>133.29102685617818</v>
      </c>
      <c r="H6979" s="5">
        <f t="shared" si="436"/>
        <v>86.52325542154783</v>
      </c>
      <c r="I6979" s="38">
        <v>41.903423549196233</v>
      </c>
      <c r="J6979" s="35">
        <f>IF(H6979&gt;0,MIN(H6979,($B$3-L6978)/'Technical Data'!$B$5),0)</f>
        <v>0</v>
      </c>
      <c r="K6979" s="15">
        <f>IF(H6979&lt;0,MIN(ABS(H6979),(L6978*'Technical Data'!$B$4)),0)</f>
        <v>0</v>
      </c>
      <c r="L6979" s="15">
        <f>L6978+J6979*'Technical Data'!$B$5-(K6979/'Technical Data'!$B$4)</f>
        <v>382.61924487253498</v>
      </c>
      <c r="N6979" s="15">
        <f t="shared" si="437"/>
        <v>133.29102685617818</v>
      </c>
      <c r="O6979" s="36">
        <f t="shared" si="438"/>
        <v>86.52325542154783</v>
      </c>
      <c r="P6979" s="50">
        <v>0</v>
      </c>
      <c r="Q6979" s="50">
        <v>41.903423549196098</v>
      </c>
      <c r="R6979" s="42">
        <v>0</v>
      </c>
      <c r="S6979" s="42">
        <v>4.8643478854342304</v>
      </c>
      <c r="T6979" s="42">
        <v>327.07136748792999</v>
      </c>
      <c r="U6979" s="15">
        <f t="shared" si="439"/>
        <v>133.29102685617818</v>
      </c>
    </row>
    <row r="6980" spans="6:21" x14ac:dyDescent="0.3">
      <c r="F6980" s="5">
        <f>Demand!C6980</f>
        <v>41.118683484786189</v>
      </c>
      <c r="G6980">
        <f>Irradiance!A6980*$B$2*'Technical Data'!$B$2</f>
        <v>4.1653445892555681</v>
      </c>
      <c r="H6980" s="5">
        <f t="shared" si="436"/>
        <v>-36.953338895530621</v>
      </c>
      <c r="I6980" s="38">
        <v>1.3094819859123821</v>
      </c>
      <c r="J6980" s="35">
        <f>IF(H6980&gt;0,MIN(H6980,($B$3-L6979)/'Technical Data'!$B$5),0)</f>
        <v>0</v>
      </c>
      <c r="K6980" s="15">
        <f>IF(H6980&lt;0,MIN(ABS(H6980),(L6979*'Technical Data'!$B$4)),0)</f>
        <v>36.953338895530621</v>
      </c>
      <c r="L6980" s="15">
        <f>L6979+J6980*'Technical Data'!$B$5-(K6980/'Technical Data'!$B$4)</f>
        <v>341.55997943305653</v>
      </c>
      <c r="N6980" s="15">
        <f t="shared" si="437"/>
        <v>4.1653445892555681</v>
      </c>
      <c r="O6980" s="36">
        <f t="shared" si="438"/>
        <v>0</v>
      </c>
      <c r="P6980" s="50">
        <v>0</v>
      </c>
      <c r="Q6980" s="50">
        <v>1.3094819859123801</v>
      </c>
      <c r="R6980" s="42">
        <v>0</v>
      </c>
      <c r="S6980" s="42">
        <v>39.809201498873797</v>
      </c>
      <c r="T6980" s="42">
        <v>282.83892137806998</v>
      </c>
      <c r="U6980" s="15">
        <f t="shared" si="439"/>
        <v>4.1653445892555681</v>
      </c>
    </row>
    <row r="6981" spans="6:21" x14ac:dyDescent="0.3">
      <c r="F6981" s="5">
        <f>Demand!C6981</f>
        <v>30.670752484741968</v>
      </c>
      <c r="G6981">
        <f>Irradiance!A6981*$B$2*'Technical Data'!$B$2</f>
        <v>0</v>
      </c>
      <c r="H6981" s="5">
        <f t="shared" si="436"/>
        <v>-30.670752484741968</v>
      </c>
      <c r="I6981" s="38">
        <v>0</v>
      </c>
      <c r="J6981" s="35">
        <f>IF(H6981&gt;0,MIN(H6981,($B$3-L6980)/'Technical Data'!$B$5),0)</f>
        <v>0</v>
      </c>
      <c r="K6981" s="15">
        <f>IF(H6981&lt;0,MIN(ABS(H6981),(L6980*'Technical Data'!$B$4)),0)</f>
        <v>30.670752484741968</v>
      </c>
      <c r="L6981" s="15">
        <f>L6980+J6981*'Technical Data'!$B$5-(K6981/'Technical Data'!$B$4)</f>
        <v>307.48136556112104</v>
      </c>
      <c r="N6981" s="15">
        <f t="shared" si="437"/>
        <v>0</v>
      </c>
      <c r="O6981" s="36">
        <f t="shared" si="438"/>
        <v>0</v>
      </c>
      <c r="P6981" s="50">
        <v>0</v>
      </c>
      <c r="Q6981" s="50">
        <v>0</v>
      </c>
      <c r="R6981" s="42">
        <v>0</v>
      </c>
      <c r="S6981" s="42">
        <v>30.670752484742</v>
      </c>
      <c r="T6981" s="42">
        <v>248.76030750613401</v>
      </c>
      <c r="U6981" s="15">
        <f t="shared" si="439"/>
        <v>0</v>
      </c>
    </row>
    <row r="6982" spans="6:21" x14ac:dyDescent="0.3">
      <c r="F6982" s="5">
        <f>Demand!C6982</f>
        <v>23.361535002938691</v>
      </c>
      <c r="G6982">
        <f>Irradiance!A6982*$B$2*'Technical Data'!$B$2</f>
        <v>0</v>
      </c>
      <c r="H6982" s="5">
        <f t="shared" si="436"/>
        <v>-23.361535002938691</v>
      </c>
      <c r="I6982" s="38">
        <v>0</v>
      </c>
      <c r="J6982" s="35">
        <f>IF(H6982&gt;0,MIN(H6982,($B$3-L6981)/'Technical Data'!$B$5),0)</f>
        <v>0</v>
      </c>
      <c r="K6982" s="15">
        <f>IF(H6982&lt;0,MIN(ABS(H6982),(L6981*'Technical Data'!$B$4)),0)</f>
        <v>23.361535002938691</v>
      </c>
      <c r="L6982" s="15">
        <f>L6981+J6982*'Technical Data'!$B$5-(K6982/'Technical Data'!$B$4)</f>
        <v>281.52410444674473</v>
      </c>
      <c r="N6982" s="15">
        <f t="shared" si="437"/>
        <v>0</v>
      </c>
      <c r="O6982" s="36">
        <f t="shared" si="438"/>
        <v>0</v>
      </c>
      <c r="P6982" s="50">
        <v>0</v>
      </c>
      <c r="Q6982" s="50">
        <v>0</v>
      </c>
      <c r="R6982" s="42">
        <v>0</v>
      </c>
      <c r="S6982" s="42">
        <v>23.361535002938702</v>
      </c>
      <c r="T6982" s="42">
        <v>222.80304639175799</v>
      </c>
      <c r="U6982" s="15">
        <f t="shared" si="439"/>
        <v>0</v>
      </c>
    </row>
    <row r="6983" spans="6:21" x14ac:dyDescent="0.3">
      <c r="F6983" s="5">
        <f>Demand!C6983</f>
        <v>23.694124795974531</v>
      </c>
      <c r="G6983">
        <f>Irradiance!A6983*$B$2*'Technical Data'!$B$2</f>
        <v>0</v>
      </c>
      <c r="H6983" s="5">
        <f t="shared" si="436"/>
        <v>-23.694124795974531</v>
      </c>
      <c r="I6983" s="38">
        <v>0</v>
      </c>
      <c r="J6983" s="35">
        <f>IF(H6983&gt;0,MIN(H6983,($B$3-L6982)/'Technical Data'!$B$5),0)</f>
        <v>0</v>
      </c>
      <c r="K6983" s="15">
        <f>IF(H6983&lt;0,MIN(ABS(H6983),(L6982*'Technical Data'!$B$4)),0)</f>
        <v>23.694124795974531</v>
      </c>
      <c r="L6983" s="15">
        <f>L6982+J6983*'Technical Data'!$B$5-(K6983/'Technical Data'!$B$4)</f>
        <v>255.19729911788414</v>
      </c>
      <c r="N6983" s="15">
        <f t="shared" si="437"/>
        <v>0</v>
      </c>
      <c r="O6983" s="36">
        <f t="shared" si="438"/>
        <v>0</v>
      </c>
      <c r="P6983" s="50">
        <v>0</v>
      </c>
      <c r="Q6983" s="50">
        <v>0</v>
      </c>
      <c r="R6983" s="42">
        <v>0</v>
      </c>
      <c r="S6983" s="42">
        <v>23.694124795974499</v>
      </c>
      <c r="T6983" s="42">
        <v>196.476241062897</v>
      </c>
      <c r="U6983" s="15">
        <f t="shared" si="439"/>
        <v>0</v>
      </c>
    </row>
    <row r="6984" spans="6:21" x14ac:dyDescent="0.3">
      <c r="F6984" s="5">
        <f>Demand!C6984</f>
        <v>24.276849185561982</v>
      </c>
      <c r="G6984">
        <f>Irradiance!A6984*$B$2*'Technical Data'!$B$2</f>
        <v>0</v>
      </c>
      <c r="H6984" s="5">
        <f t="shared" si="436"/>
        <v>-24.276849185561982</v>
      </c>
      <c r="I6984" s="38">
        <v>0</v>
      </c>
      <c r="J6984" s="35">
        <f>IF(H6984&gt;0,MIN(H6984,($B$3-L6983)/'Technical Data'!$B$5),0)</f>
        <v>0</v>
      </c>
      <c r="K6984" s="15">
        <f>IF(H6984&lt;0,MIN(ABS(H6984),(L6983*'Technical Data'!$B$4)),0)</f>
        <v>24.276849185561982</v>
      </c>
      <c r="L6984" s="15">
        <f>L6983+J6984*'Technical Data'!$B$5-(K6984/'Technical Data'!$B$4)</f>
        <v>228.2230222450375</v>
      </c>
      <c r="N6984" s="15">
        <f t="shared" si="437"/>
        <v>0</v>
      </c>
      <c r="O6984" s="36">
        <f t="shared" si="438"/>
        <v>0</v>
      </c>
      <c r="P6984" s="50">
        <v>0</v>
      </c>
      <c r="Q6984" s="50">
        <v>0</v>
      </c>
      <c r="R6984" s="42">
        <v>0</v>
      </c>
      <c r="S6984" s="42">
        <v>24.276849185562</v>
      </c>
      <c r="T6984" s="42">
        <v>169.50196419005101</v>
      </c>
      <c r="U6984" s="15">
        <f t="shared" si="439"/>
        <v>0</v>
      </c>
    </row>
    <row r="6985" spans="6:21" x14ac:dyDescent="0.3">
      <c r="F6985" s="5">
        <f>Demand!C6985</f>
        <v>24.556155241846803</v>
      </c>
      <c r="G6985">
        <f>Irradiance!A6985*$B$2*'Technical Data'!$B$2</f>
        <v>0</v>
      </c>
      <c r="H6985" s="5">
        <f t="shared" si="436"/>
        <v>-24.556155241846803</v>
      </c>
      <c r="I6985" s="38">
        <v>0</v>
      </c>
      <c r="J6985" s="35">
        <f>IF(H6985&gt;0,MIN(H6985,($B$3-L6984)/'Technical Data'!$B$5),0)</f>
        <v>0</v>
      </c>
      <c r="K6985" s="15">
        <f>IF(H6985&lt;0,MIN(ABS(H6985),(L6984*'Technical Data'!$B$4)),0)</f>
        <v>24.556155241846803</v>
      </c>
      <c r="L6985" s="15">
        <f>L6984+J6985*'Technical Data'!$B$5-(K6985/'Technical Data'!$B$4)</f>
        <v>200.93840530965215</v>
      </c>
      <c r="N6985" s="15">
        <f t="shared" si="437"/>
        <v>0</v>
      </c>
      <c r="O6985" s="36">
        <f t="shared" si="438"/>
        <v>0</v>
      </c>
      <c r="P6985" s="50">
        <v>0</v>
      </c>
      <c r="Q6985" s="50">
        <v>0</v>
      </c>
      <c r="R6985" s="42">
        <v>0</v>
      </c>
      <c r="S6985" s="42">
        <v>24.556155241846799</v>
      </c>
      <c r="T6985" s="42">
        <v>142.21734725466499</v>
      </c>
      <c r="U6985" s="15">
        <f t="shared" si="439"/>
        <v>0</v>
      </c>
    </row>
    <row r="6986" spans="6:21" x14ac:dyDescent="0.3">
      <c r="F6986" s="5">
        <f>Demand!C6986</f>
        <v>24.086082161956142</v>
      </c>
      <c r="G6986">
        <f>Irradiance!A6986*$B$2*'Technical Data'!$B$2</f>
        <v>0</v>
      </c>
      <c r="H6986" s="5">
        <f t="shared" si="436"/>
        <v>-24.086082161956142</v>
      </c>
      <c r="I6986" s="38">
        <v>0</v>
      </c>
      <c r="J6986" s="35">
        <f>IF(H6986&gt;0,MIN(H6986,($B$3-L6985)/'Technical Data'!$B$5),0)</f>
        <v>0</v>
      </c>
      <c r="K6986" s="15">
        <f>IF(H6986&lt;0,MIN(ABS(H6986),(L6985*'Technical Data'!$B$4)),0)</f>
        <v>24.086082161956142</v>
      </c>
      <c r="L6986" s="15">
        <f>L6985+J6986*'Technical Data'!$B$5-(K6986/'Technical Data'!$B$4)</f>
        <v>174.17609179636756</v>
      </c>
      <c r="N6986" s="15">
        <f t="shared" si="437"/>
        <v>0</v>
      </c>
      <c r="O6986" s="36">
        <f t="shared" si="438"/>
        <v>0</v>
      </c>
      <c r="P6986" s="50">
        <v>0</v>
      </c>
      <c r="Q6986" s="50">
        <v>0</v>
      </c>
      <c r="R6986" s="42">
        <v>0</v>
      </c>
      <c r="S6986" s="42">
        <v>24.086082161956099</v>
      </c>
      <c r="T6986" s="42">
        <v>115.455033741381</v>
      </c>
      <c r="U6986" s="15">
        <f t="shared" si="439"/>
        <v>0</v>
      </c>
    </row>
    <row r="6987" spans="6:21" x14ac:dyDescent="0.3">
      <c r="F6987" s="5">
        <f>Demand!C6987</f>
        <v>22.62939207702944</v>
      </c>
      <c r="G6987">
        <f>Irradiance!A6987*$B$2*'Technical Data'!$B$2</f>
        <v>0</v>
      </c>
      <c r="H6987" s="5">
        <f t="shared" si="436"/>
        <v>-22.62939207702944</v>
      </c>
      <c r="I6987" s="38">
        <v>0</v>
      </c>
      <c r="J6987" s="35">
        <f>IF(H6987&gt;0,MIN(H6987,($B$3-L6986)/'Technical Data'!$B$5),0)</f>
        <v>0</v>
      </c>
      <c r="K6987" s="15">
        <f>IF(H6987&lt;0,MIN(ABS(H6987),(L6986*'Technical Data'!$B$4)),0)</f>
        <v>22.62939207702944</v>
      </c>
      <c r="L6987" s="15">
        <f>L6986+J6987*'Technical Data'!$B$5-(K6987/'Technical Data'!$B$4)</f>
        <v>149.0323228218904</v>
      </c>
      <c r="N6987" s="15">
        <f t="shared" si="437"/>
        <v>0</v>
      </c>
      <c r="O6987" s="36">
        <f t="shared" si="438"/>
        <v>0</v>
      </c>
      <c r="P6987" s="50">
        <v>0</v>
      </c>
      <c r="Q6987" s="50">
        <v>0</v>
      </c>
      <c r="R6987" s="42">
        <v>0</v>
      </c>
      <c r="S6987" s="42">
        <v>22.629392077029401</v>
      </c>
      <c r="T6987" s="42">
        <v>90.311264766903705</v>
      </c>
      <c r="U6987" s="15">
        <f t="shared" si="439"/>
        <v>0</v>
      </c>
    </row>
    <row r="6988" spans="6:21" x14ac:dyDescent="0.3">
      <c r="F6988" s="5">
        <f>Demand!C6988</f>
        <v>20.875767698938589</v>
      </c>
      <c r="G6988">
        <f>Irradiance!A6988*$B$2*'Technical Data'!$B$2</f>
        <v>0</v>
      </c>
      <c r="H6988" s="5">
        <f t="shared" si="436"/>
        <v>-20.875767698938589</v>
      </c>
      <c r="I6988" s="38">
        <v>0</v>
      </c>
      <c r="J6988" s="35">
        <f>IF(H6988&gt;0,MIN(H6988,($B$3-L6987)/'Technical Data'!$B$5),0)</f>
        <v>0</v>
      </c>
      <c r="K6988" s="15">
        <f>IF(H6988&lt;0,MIN(ABS(H6988),(L6987*'Technical Data'!$B$4)),0)</f>
        <v>20.875767698938589</v>
      </c>
      <c r="L6988" s="15">
        <f>L6987+J6988*'Technical Data'!$B$5-(K6988/'Technical Data'!$B$4)</f>
        <v>125.8370253786253</v>
      </c>
      <c r="N6988" s="15">
        <f t="shared" si="437"/>
        <v>0</v>
      </c>
      <c r="O6988" s="36">
        <f t="shared" si="438"/>
        <v>0</v>
      </c>
      <c r="P6988" s="50">
        <v>0</v>
      </c>
      <c r="Q6988" s="50">
        <v>0</v>
      </c>
      <c r="R6988" s="42">
        <v>0</v>
      </c>
      <c r="S6988" s="42">
        <v>20.875767698938599</v>
      </c>
      <c r="T6988" s="42">
        <v>67.1159673236386</v>
      </c>
      <c r="U6988" s="15">
        <f t="shared" si="439"/>
        <v>0</v>
      </c>
    </row>
    <row r="6989" spans="6:21" x14ac:dyDescent="0.3">
      <c r="F6989" s="5">
        <f>Demand!C6989</f>
        <v>18.93451080661497</v>
      </c>
      <c r="G6989">
        <f>Irradiance!A6989*$B$2*'Technical Data'!$B$2</f>
        <v>0</v>
      </c>
      <c r="H6989" s="5">
        <f t="shared" si="436"/>
        <v>-18.93451080661497</v>
      </c>
      <c r="I6989" s="38">
        <v>0</v>
      </c>
      <c r="J6989" s="35">
        <f>IF(H6989&gt;0,MIN(H6989,($B$3-L6988)/'Technical Data'!$B$5),0)</f>
        <v>0</v>
      </c>
      <c r="K6989" s="15">
        <f>IF(H6989&lt;0,MIN(ABS(H6989),(L6988*'Technical Data'!$B$4)),0)</f>
        <v>18.93451080661497</v>
      </c>
      <c r="L6989" s="15">
        <f>L6988+J6989*'Technical Data'!$B$5-(K6989/'Technical Data'!$B$4)</f>
        <v>104.79868003794201</v>
      </c>
      <c r="N6989" s="15">
        <f t="shared" si="437"/>
        <v>0</v>
      </c>
      <c r="O6989" s="36">
        <f t="shared" si="438"/>
        <v>0</v>
      </c>
      <c r="P6989" s="50">
        <v>0</v>
      </c>
      <c r="Q6989" s="50">
        <v>0</v>
      </c>
      <c r="R6989" s="42">
        <v>0</v>
      </c>
      <c r="S6989" s="42">
        <v>18.934510806614998</v>
      </c>
      <c r="T6989" s="42">
        <v>46.0776219829553</v>
      </c>
      <c r="U6989" s="15">
        <f t="shared" si="439"/>
        <v>0</v>
      </c>
    </row>
    <row r="6990" spans="6:21" x14ac:dyDescent="0.3">
      <c r="F6990" s="5">
        <f>Demand!C6990</f>
        <v>15.414426545557331</v>
      </c>
      <c r="G6990">
        <f>Irradiance!A6990*$B$2*'Technical Data'!$B$2</f>
        <v>0</v>
      </c>
      <c r="H6990" s="5">
        <f t="shared" si="436"/>
        <v>-15.414426545557331</v>
      </c>
      <c r="I6990" s="38">
        <v>0</v>
      </c>
      <c r="J6990" s="35">
        <f>IF(H6990&gt;0,MIN(H6990,($B$3-L6989)/'Technical Data'!$B$5),0)</f>
        <v>0</v>
      </c>
      <c r="K6990" s="15">
        <f>IF(H6990&lt;0,MIN(ABS(H6990),(L6989*'Technical Data'!$B$4)),0)</f>
        <v>15.414426545557331</v>
      </c>
      <c r="L6990" s="15">
        <f>L6989+J6990*'Technical Data'!$B$5-(K6990/'Technical Data'!$B$4)</f>
        <v>87.671539431767201</v>
      </c>
      <c r="N6990" s="15">
        <f t="shared" si="437"/>
        <v>0</v>
      </c>
      <c r="O6990" s="36">
        <f t="shared" si="438"/>
        <v>0</v>
      </c>
      <c r="P6990" s="50">
        <v>0</v>
      </c>
      <c r="Q6990" s="50">
        <v>0</v>
      </c>
      <c r="R6990" s="42">
        <v>0</v>
      </c>
      <c r="S6990" s="42">
        <v>15.4144265455573</v>
      </c>
      <c r="T6990" s="42">
        <v>28.950481376780498</v>
      </c>
      <c r="U6990" s="15">
        <f t="shared" si="439"/>
        <v>0</v>
      </c>
    </row>
    <row r="6991" spans="6:21" x14ac:dyDescent="0.3">
      <c r="F6991" s="5">
        <f>Demand!C6991</f>
        <v>11.737629818305178</v>
      </c>
      <c r="G6991">
        <f>Irradiance!A6991*$B$2*'Technical Data'!$B$2</f>
        <v>0</v>
      </c>
      <c r="H6991" s="5">
        <f t="shared" si="436"/>
        <v>-11.737629818305178</v>
      </c>
      <c r="I6991" s="38">
        <v>0</v>
      </c>
      <c r="J6991" s="35">
        <f>IF(H6991&gt;0,MIN(H6991,($B$3-L6990)/'Technical Data'!$B$5),0)</f>
        <v>0</v>
      </c>
      <c r="K6991" s="15">
        <f>IF(H6991&lt;0,MIN(ABS(H6991),(L6990*'Technical Data'!$B$4)),0)</f>
        <v>11.737629818305178</v>
      </c>
      <c r="L6991" s="15">
        <f>L6990+J6991*'Technical Data'!$B$5-(K6991/'Technical Data'!$B$4)</f>
        <v>74.629728522539224</v>
      </c>
      <c r="N6991" s="15">
        <f t="shared" si="437"/>
        <v>0</v>
      </c>
      <c r="O6991" s="36">
        <f t="shared" si="438"/>
        <v>0</v>
      </c>
      <c r="P6991" s="50">
        <v>0</v>
      </c>
      <c r="Q6991" s="50">
        <v>0</v>
      </c>
      <c r="R6991" s="42">
        <v>0</v>
      </c>
      <c r="S6991" s="42">
        <v>11.7376298183052</v>
      </c>
      <c r="T6991" s="42">
        <v>15.908670467552501</v>
      </c>
      <c r="U6991" s="15">
        <f t="shared" si="439"/>
        <v>0</v>
      </c>
    </row>
    <row r="6992" spans="6:21" x14ac:dyDescent="0.3">
      <c r="F6992" s="5">
        <f>Demand!C6992</f>
        <v>16.105749978485296</v>
      </c>
      <c r="G6992">
        <f>Irradiance!A6992*$B$2*'Technical Data'!$B$2</f>
        <v>5.6872974199451019</v>
      </c>
      <c r="H6992" s="5">
        <f t="shared" si="436"/>
        <v>-10.418452558540194</v>
      </c>
      <c r="I6992" s="38">
        <v>1.78794655768806</v>
      </c>
      <c r="J6992" s="35">
        <f>IF(H6992&gt;0,MIN(H6992,($B$3-L6991)/'Technical Data'!$B$5),0)</f>
        <v>0</v>
      </c>
      <c r="K6992" s="15">
        <f>IF(H6992&lt;0,MIN(ABS(H6992),(L6991*'Technical Data'!$B$4)),0)</f>
        <v>10.418452558540194</v>
      </c>
      <c r="L6992" s="15">
        <f>L6991+J6992*'Technical Data'!$B$5-(K6992/'Technical Data'!$B$4)</f>
        <v>63.053670124161229</v>
      </c>
      <c r="N6992" s="15">
        <f t="shared" si="437"/>
        <v>5.6872974199451019</v>
      </c>
      <c r="O6992" s="36">
        <f t="shared" si="438"/>
        <v>0</v>
      </c>
      <c r="P6992" s="50">
        <v>0</v>
      </c>
      <c r="Q6992" s="50">
        <v>1.78794655768805</v>
      </c>
      <c r="R6992" s="42">
        <v>0</v>
      </c>
      <c r="S6992" s="42">
        <v>14.317803420797199</v>
      </c>
      <c r="T6992" s="42">
        <v>-5.55632317694357E-15</v>
      </c>
      <c r="U6992" s="15">
        <f t="shared" si="439"/>
        <v>5.6872974199451019</v>
      </c>
    </row>
    <row r="6993" spans="6:21" x14ac:dyDescent="0.3">
      <c r="F6993" s="5">
        <f>Demand!C6993</f>
        <v>19.950375521211846</v>
      </c>
      <c r="G6993">
        <f>Irradiance!A6993*$B$2*'Technical Data'!$B$2</f>
        <v>175.18478109042167</v>
      </c>
      <c r="H6993" s="5">
        <f t="shared" si="436"/>
        <v>155.23440556920983</v>
      </c>
      <c r="I6993" s="38">
        <v>55.073790445968832</v>
      </c>
      <c r="J6993" s="35">
        <f>IF(H6993&gt;0,MIN(H6993,($B$3-L6992)/'Technical Data'!$B$5),0)</f>
        <v>155.23440556920983</v>
      </c>
      <c r="K6993" s="15">
        <f>IF(H6993&lt;0,MIN(ABS(H6993),(L6992*'Technical Data'!$B$4)),0)</f>
        <v>0</v>
      </c>
      <c r="L6993" s="15">
        <f>L6992+J6993*'Technical Data'!$B$5-(K6993/'Technical Data'!$B$4)</f>
        <v>202.76463513645007</v>
      </c>
      <c r="N6993" s="15">
        <f t="shared" si="437"/>
        <v>19.950375521211839</v>
      </c>
      <c r="O6993" s="36">
        <f t="shared" si="438"/>
        <v>0</v>
      </c>
      <c r="P6993" s="50">
        <v>35.123414924756801</v>
      </c>
      <c r="Q6993" s="50">
        <v>19.9503755212118</v>
      </c>
      <c r="R6993" s="42">
        <v>0</v>
      </c>
      <c r="S6993" s="42">
        <v>-5.00069085924922E-15</v>
      </c>
      <c r="T6993" s="42">
        <v>0</v>
      </c>
      <c r="U6993" s="15">
        <f t="shared" si="439"/>
        <v>19.950375521211839</v>
      </c>
    </row>
    <row r="6994" spans="6:21" x14ac:dyDescent="0.3">
      <c r="F6994" s="5">
        <f>Demand!C6994</f>
        <v>26.300521892971187</v>
      </c>
      <c r="G6994">
        <f>Irradiance!A6994*$B$2*'Technical Data'!$B$2</f>
        <v>396.508763784905</v>
      </c>
      <c r="H6994" s="5">
        <f t="shared" si="436"/>
        <v>370.20824189193382</v>
      </c>
      <c r="I6994" s="38">
        <v>124.65261212050559</v>
      </c>
      <c r="J6994" s="35">
        <f>IF(H6994&gt;0,MIN(H6994,($B$3-L6993)/'Technical Data'!$B$5),0)</f>
        <v>199.83845526231656</v>
      </c>
      <c r="K6994" s="15">
        <f>IF(H6994&lt;0,MIN(ABS(H6994),(L6993*'Technical Data'!$B$4)),0)</f>
        <v>0</v>
      </c>
      <c r="L6994" s="15">
        <f>L6993+J6994*'Technical Data'!$B$5-(K6994/'Technical Data'!$B$4)</f>
        <v>382.61924487253498</v>
      </c>
      <c r="N6994" s="15">
        <f t="shared" si="437"/>
        <v>196.67030852258844</v>
      </c>
      <c r="O6994" s="36">
        <f t="shared" si="438"/>
        <v>170.36978662961727</v>
      </c>
      <c r="P6994" s="50">
        <v>98.352090227534006</v>
      </c>
      <c r="Q6994" s="50">
        <v>26.300521892971201</v>
      </c>
      <c r="R6994" s="42">
        <v>0</v>
      </c>
      <c r="S6994" s="42">
        <v>0</v>
      </c>
      <c r="T6994" s="42">
        <v>0</v>
      </c>
      <c r="U6994" s="15">
        <f t="shared" si="439"/>
        <v>196.67030852258844</v>
      </c>
    </row>
    <row r="6995" spans="6:21" x14ac:dyDescent="0.3">
      <c r="F6995" s="5">
        <f>Demand!C6995</f>
        <v>31.07128532907273</v>
      </c>
      <c r="G6995">
        <f>Irradiance!A6995*$B$2*'Technical Data'!$B$2</f>
        <v>596.2049957274844</v>
      </c>
      <c r="H6995" s="5">
        <f t="shared" si="436"/>
        <v>565.13371039841172</v>
      </c>
      <c r="I6995" s="38">
        <v>187.43220040665111</v>
      </c>
      <c r="J6995" s="35">
        <f>IF(H6995&gt;0,MIN(H6995,($B$3-L6994)/'Technical Data'!$B$5),0)</f>
        <v>0</v>
      </c>
      <c r="K6995" s="15">
        <f>IF(H6995&lt;0,MIN(ABS(H6995),(L6994*'Technical Data'!$B$4)),0)</f>
        <v>0</v>
      </c>
      <c r="L6995" s="15">
        <f>L6994+J6995*'Technical Data'!$B$5-(K6995/'Technical Data'!$B$4)</f>
        <v>382.61924487253498</v>
      </c>
      <c r="N6995" s="15">
        <f t="shared" si="437"/>
        <v>596.2049957274844</v>
      </c>
      <c r="O6995" s="36">
        <f t="shared" si="438"/>
        <v>565.13371039841172</v>
      </c>
      <c r="P6995" s="50">
        <v>156.360915077578</v>
      </c>
      <c r="Q6995" s="50">
        <v>31.071285329072701</v>
      </c>
      <c r="R6995" s="42">
        <v>0</v>
      </c>
      <c r="S6995" s="42">
        <v>0</v>
      </c>
      <c r="T6995" s="42">
        <v>0</v>
      </c>
      <c r="U6995" s="15">
        <f t="shared" si="439"/>
        <v>596.2049957274844</v>
      </c>
    </row>
    <row r="6996" spans="6:21" x14ac:dyDescent="0.3">
      <c r="F6996" s="5">
        <f>Demand!C6996</f>
        <v>33.243541012236534</v>
      </c>
      <c r="G6996">
        <f>Irradiance!A6996*$B$2*'Technical Data'!$B$2</f>
        <v>747.67935377137439</v>
      </c>
      <c r="H6996" s="5">
        <f t="shared" si="436"/>
        <v>714.43581275913789</v>
      </c>
      <c r="I6996" s="38">
        <v>235.05201647127259</v>
      </c>
      <c r="J6996" s="35">
        <f>IF(H6996&gt;0,MIN(H6996,($B$3-L6995)/'Technical Data'!$B$5),0)</f>
        <v>0</v>
      </c>
      <c r="K6996" s="15">
        <f>IF(H6996&lt;0,MIN(ABS(H6996),(L6995*'Technical Data'!$B$4)),0)</f>
        <v>0</v>
      </c>
      <c r="L6996" s="15">
        <f>L6995+J6996*'Technical Data'!$B$5-(K6996/'Technical Data'!$B$4)</f>
        <v>382.61924487253498</v>
      </c>
      <c r="N6996" s="15">
        <f t="shared" si="437"/>
        <v>747.67935377137439</v>
      </c>
      <c r="O6996" s="36">
        <f t="shared" si="438"/>
        <v>714.43581275913789</v>
      </c>
      <c r="P6996" s="50">
        <v>201.80847545903501</v>
      </c>
      <c r="Q6996" s="50">
        <v>33.243541012236498</v>
      </c>
      <c r="R6996" s="42">
        <v>0</v>
      </c>
      <c r="S6996" s="42">
        <v>0</v>
      </c>
      <c r="T6996" s="42">
        <v>0</v>
      </c>
      <c r="U6996" s="15">
        <f t="shared" si="439"/>
        <v>747.67935377137439</v>
      </c>
    </row>
    <row r="6997" spans="6:21" x14ac:dyDescent="0.3">
      <c r="F6997" s="5">
        <f>Demand!C6997</f>
        <v>33.926430872735239</v>
      </c>
      <c r="G6997">
        <f>Irradiance!A6997*$B$2*'Technical Data'!$B$2</f>
        <v>485.74326133164931</v>
      </c>
      <c r="H6997" s="5">
        <f t="shared" si="436"/>
        <v>451.81683045891407</v>
      </c>
      <c r="I6997" s="38">
        <v>152.70574543409009</v>
      </c>
      <c r="J6997" s="35">
        <f>IF(H6997&gt;0,MIN(H6997,($B$3-L6996)/'Technical Data'!$B$5),0)</f>
        <v>0</v>
      </c>
      <c r="K6997" s="15">
        <f>IF(H6997&lt;0,MIN(ABS(H6997),(L6996*'Technical Data'!$B$4)),0)</f>
        <v>0</v>
      </c>
      <c r="L6997" s="15">
        <f>L6996+J6997*'Technical Data'!$B$5-(K6997/'Technical Data'!$B$4)</f>
        <v>382.61924487253498</v>
      </c>
      <c r="N6997" s="15">
        <f t="shared" si="437"/>
        <v>485.74326133164931</v>
      </c>
      <c r="O6997" s="36">
        <f t="shared" si="438"/>
        <v>451.81683045891407</v>
      </c>
      <c r="P6997" s="50">
        <v>118.779314561354</v>
      </c>
      <c r="Q6997" s="50">
        <v>33.926430872735203</v>
      </c>
      <c r="R6997" s="42">
        <v>0</v>
      </c>
      <c r="S6997" s="42">
        <v>0</v>
      </c>
      <c r="T6997" s="42">
        <v>0</v>
      </c>
      <c r="U6997" s="15">
        <f t="shared" si="439"/>
        <v>485.74326133164931</v>
      </c>
    </row>
    <row r="6998" spans="6:21" x14ac:dyDescent="0.3">
      <c r="F6998" s="5">
        <f>Demand!C6998</f>
        <v>35.368776979539426</v>
      </c>
      <c r="G6998">
        <f>Irradiance!A6998*$B$2*'Technical Data'!$B$2</f>
        <v>454.18276578998206</v>
      </c>
      <c r="H6998" s="5">
        <f t="shared" si="436"/>
        <v>418.81398881044265</v>
      </c>
      <c r="I6998" s="38">
        <v>142.78390115621551</v>
      </c>
      <c r="J6998" s="35">
        <f>IF(H6998&gt;0,MIN(H6998,($B$3-L6997)/'Technical Data'!$B$5),0)</f>
        <v>0</v>
      </c>
      <c r="K6998" s="15">
        <f>IF(H6998&lt;0,MIN(ABS(H6998),(L6997*'Technical Data'!$B$4)),0)</f>
        <v>0</v>
      </c>
      <c r="L6998" s="15">
        <f>L6997+J6998*'Technical Data'!$B$5-(K6998/'Technical Data'!$B$4)</f>
        <v>382.61924487253498</v>
      </c>
      <c r="N6998" s="15">
        <f t="shared" si="437"/>
        <v>454.18276578998206</v>
      </c>
      <c r="O6998" s="36">
        <f t="shared" si="438"/>
        <v>418.81398881044265</v>
      </c>
      <c r="P6998" s="50">
        <v>29.989018438746101</v>
      </c>
      <c r="Q6998" s="50">
        <v>35.368776979539398</v>
      </c>
      <c r="R6998" s="42">
        <v>77.426105737929106</v>
      </c>
      <c r="S6998" s="42">
        <v>0</v>
      </c>
      <c r="T6998" s="42">
        <v>69.683495164136204</v>
      </c>
      <c r="U6998" s="15">
        <f t="shared" si="439"/>
        <v>454.18276578998206</v>
      </c>
    </row>
    <row r="6999" spans="6:21" x14ac:dyDescent="0.3">
      <c r="F6999" s="5">
        <f>Demand!C6999</f>
        <v>34.168540679650661</v>
      </c>
      <c r="G6999">
        <f>Irradiance!A6999*$B$2*'Technical Data'!$B$2</f>
        <v>444.00971265853099</v>
      </c>
      <c r="H6999" s="5">
        <f t="shared" si="436"/>
        <v>409.84117197888031</v>
      </c>
      <c r="I6999" s="38">
        <v>139.58574322908331</v>
      </c>
      <c r="J6999" s="35">
        <f>IF(H6999&gt;0,MIN(H6999,($B$3-L6998)/'Technical Data'!$B$5),0)</f>
        <v>0</v>
      </c>
      <c r="K6999" s="15">
        <f>IF(H6999&lt;0,MIN(ABS(H6999),(L6998*'Technical Data'!$B$4)),0)</f>
        <v>0</v>
      </c>
      <c r="L6999" s="15">
        <f>L6998+J6999*'Technical Data'!$B$5-(K6999/'Technical Data'!$B$4)</f>
        <v>382.61924487253498</v>
      </c>
      <c r="N6999" s="15">
        <f t="shared" si="437"/>
        <v>444.00971265853099</v>
      </c>
      <c r="O6999" s="36">
        <f t="shared" si="438"/>
        <v>409.84117197888031</v>
      </c>
      <c r="P6999" s="50">
        <v>0</v>
      </c>
      <c r="Q6999" s="50">
        <v>34.168540679650697</v>
      </c>
      <c r="R6999" s="42">
        <v>105.41720254943201</v>
      </c>
      <c r="S6999" s="42">
        <v>0</v>
      </c>
      <c r="T6999" s="42">
        <v>164.55897745862501</v>
      </c>
      <c r="U6999" s="15">
        <f t="shared" si="439"/>
        <v>444.00971265853099</v>
      </c>
    </row>
    <row r="7000" spans="6:21" x14ac:dyDescent="0.3">
      <c r="F7000" s="5">
        <f>Demand!C7000</f>
        <v>35.115900492440474</v>
      </c>
      <c r="G7000">
        <f>Irradiance!A7000*$B$2*'Technical Data'!$B$2</f>
        <v>432.23460391582779</v>
      </c>
      <c r="H7000" s="5">
        <f t="shared" si="436"/>
        <v>397.11870342338733</v>
      </c>
      <c r="I7000" s="38">
        <v>135.88393838429261</v>
      </c>
      <c r="J7000" s="35">
        <f>IF(H7000&gt;0,MIN(H7000,($B$3-L6999)/'Technical Data'!$B$5),0)</f>
        <v>0</v>
      </c>
      <c r="K7000" s="15">
        <f>IF(H7000&lt;0,MIN(ABS(H7000),(L6999*'Technical Data'!$B$4)),0)</f>
        <v>0</v>
      </c>
      <c r="L7000" s="15">
        <f>L6999+J7000*'Technical Data'!$B$5-(K7000/'Technical Data'!$B$4)</f>
        <v>382.61924487253498</v>
      </c>
      <c r="N7000" s="15">
        <f t="shared" si="437"/>
        <v>432.23460391582779</v>
      </c>
      <c r="O7000" s="36">
        <f t="shared" si="438"/>
        <v>397.11870342338733</v>
      </c>
      <c r="P7000" s="50">
        <v>0</v>
      </c>
      <c r="Q7000" s="50">
        <v>35.115900492440502</v>
      </c>
      <c r="R7000" s="42">
        <v>100.768037891852</v>
      </c>
      <c r="S7000" s="42">
        <v>0</v>
      </c>
      <c r="T7000" s="42">
        <v>255.25021156129199</v>
      </c>
      <c r="U7000" s="15">
        <f t="shared" si="439"/>
        <v>432.23460391582779</v>
      </c>
    </row>
    <row r="7001" spans="6:21" x14ac:dyDescent="0.3">
      <c r="F7001" s="5">
        <f>Demand!C7001</f>
        <v>40.493835473921294</v>
      </c>
      <c r="G7001">
        <f>Irradiance!A7001*$B$2*'Technical Data'!$B$2</f>
        <v>357.97932633429099</v>
      </c>
      <c r="H7001" s="5">
        <f t="shared" si="436"/>
        <v>317.48549086036968</v>
      </c>
      <c r="I7001" s="38">
        <v>112.53990375081609</v>
      </c>
      <c r="J7001" s="35">
        <f>IF(H7001&gt;0,MIN(H7001,($B$3-L7000)/'Technical Data'!$B$5),0)</f>
        <v>0</v>
      </c>
      <c r="K7001" s="15">
        <f>IF(H7001&lt;0,MIN(ABS(H7001),(L7000*'Technical Data'!$B$4)),0)</f>
        <v>0</v>
      </c>
      <c r="L7001" s="15">
        <f>L7000+J7001*'Technical Data'!$B$5-(K7001/'Technical Data'!$B$4)</f>
        <v>382.61924487253498</v>
      </c>
      <c r="N7001" s="15">
        <f t="shared" si="437"/>
        <v>357.97932633429099</v>
      </c>
      <c r="O7001" s="36">
        <f t="shared" si="438"/>
        <v>317.48549086036968</v>
      </c>
      <c r="P7001" s="50">
        <v>0</v>
      </c>
      <c r="Q7001" s="50">
        <v>40.493835473921301</v>
      </c>
      <c r="R7001" s="42">
        <v>72.046068276894502</v>
      </c>
      <c r="S7001" s="42">
        <v>0</v>
      </c>
      <c r="T7001" s="42">
        <v>320.091673010497</v>
      </c>
      <c r="U7001" s="15">
        <f t="shared" si="439"/>
        <v>357.97932633429099</v>
      </c>
    </row>
    <row r="7002" spans="6:21" x14ac:dyDescent="0.3">
      <c r="F7002" s="5">
        <f>Demand!C7002</f>
        <v>46.289673397026448</v>
      </c>
      <c r="G7002">
        <f>Irradiance!A7002*$B$2*'Technical Data'!$B$2</f>
        <v>235.02155817068913</v>
      </c>
      <c r="H7002" s="5">
        <f t="shared" si="436"/>
        <v>188.73188477366267</v>
      </c>
      <c r="I7002" s="38">
        <v>73.885002820517869</v>
      </c>
      <c r="J7002" s="35">
        <f>IF(H7002&gt;0,MIN(H7002,($B$3-L7001)/'Technical Data'!$B$5),0)</f>
        <v>0</v>
      </c>
      <c r="K7002" s="15">
        <f>IF(H7002&lt;0,MIN(ABS(H7002),(L7001*'Technical Data'!$B$4)),0)</f>
        <v>0</v>
      </c>
      <c r="L7002" s="15">
        <f>L7001+J7002*'Technical Data'!$B$5-(K7002/'Technical Data'!$B$4)</f>
        <v>382.61924487253498</v>
      </c>
      <c r="N7002" s="15">
        <f t="shared" si="437"/>
        <v>235.02155817068913</v>
      </c>
      <c r="O7002" s="36">
        <f t="shared" si="438"/>
        <v>188.73188477366267</v>
      </c>
      <c r="P7002" s="50">
        <v>0</v>
      </c>
      <c r="Q7002" s="50">
        <v>46.289673397026398</v>
      </c>
      <c r="R7002" s="42">
        <v>27.595329423491201</v>
      </c>
      <c r="S7002" s="42">
        <v>0</v>
      </c>
      <c r="T7002" s="42">
        <v>344.92746949163899</v>
      </c>
      <c r="U7002" s="15">
        <f t="shared" si="439"/>
        <v>235.02155817068913</v>
      </c>
    </row>
    <row r="7003" spans="6:21" x14ac:dyDescent="0.3">
      <c r="F7003" s="5">
        <f>Demand!C7003</f>
        <v>46.767771434630347</v>
      </c>
      <c r="G7003">
        <f>Irradiance!A7003*$B$2*'Technical Data'!$B$2</f>
        <v>92.598814330373784</v>
      </c>
      <c r="H7003" s="5">
        <f t="shared" si="436"/>
        <v>45.831042895743437</v>
      </c>
      <c r="I7003" s="38">
        <v>29.11079184066757</v>
      </c>
      <c r="J7003" s="35">
        <f>IF(H7003&gt;0,MIN(H7003,($B$3-L7002)/'Technical Data'!$B$5),0)</f>
        <v>0</v>
      </c>
      <c r="K7003" s="15">
        <f>IF(H7003&lt;0,MIN(ABS(H7003),(L7002*'Technical Data'!$B$4)),0)</f>
        <v>0</v>
      </c>
      <c r="L7003" s="15">
        <f>L7002+J7003*'Technical Data'!$B$5-(K7003/'Technical Data'!$B$4)</f>
        <v>382.61924487253498</v>
      </c>
      <c r="N7003" s="15">
        <f t="shared" si="437"/>
        <v>92.598814330373784</v>
      </c>
      <c r="O7003" s="36">
        <f t="shared" si="438"/>
        <v>45.831042895743437</v>
      </c>
      <c r="P7003" s="50">
        <v>0</v>
      </c>
      <c r="Q7003" s="50">
        <v>29.110791840667499</v>
      </c>
      <c r="R7003" s="42">
        <v>0</v>
      </c>
      <c r="S7003" s="42">
        <v>17.656979593962902</v>
      </c>
      <c r="T7003" s="42">
        <v>325.30860327612498</v>
      </c>
      <c r="U7003" s="15">
        <f t="shared" si="439"/>
        <v>92.598814330373784</v>
      </c>
    </row>
    <row r="7004" spans="6:21" x14ac:dyDescent="0.3">
      <c r="F7004" s="5">
        <f>Demand!C7004</f>
        <v>41.118683484786189</v>
      </c>
      <c r="G7004">
        <f>Irradiance!A7004*$B$2*'Technical Data'!$B$2</f>
        <v>1.8423639529399625</v>
      </c>
      <c r="H7004" s="5">
        <f t="shared" si="436"/>
        <v>-39.276319531846227</v>
      </c>
      <c r="I7004" s="38">
        <v>0.5791939553073997</v>
      </c>
      <c r="J7004" s="35">
        <f>IF(H7004&gt;0,MIN(H7004,($B$3-L7003)/'Technical Data'!$B$5),0)</f>
        <v>0</v>
      </c>
      <c r="K7004" s="15">
        <f>IF(H7004&lt;0,MIN(ABS(H7004),(L7003*'Technical Data'!$B$4)),0)</f>
        <v>39.276319531846227</v>
      </c>
      <c r="L7004" s="15">
        <f>L7003+J7004*'Technical Data'!$B$5-(K7004/'Technical Data'!$B$4)</f>
        <v>338.97888983715029</v>
      </c>
      <c r="N7004" s="15">
        <f t="shared" si="437"/>
        <v>1.8423639529399625</v>
      </c>
      <c r="O7004" s="36">
        <f t="shared" si="438"/>
        <v>0</v>
      </c>
      <c r="P7004" s="50">
        <v>0</v>
      </c>
      <c r="Q7004" s="50">
        <v>0.57919395530739803</v>
      </c>
      <c r="R7004" s="42">
        <v>0</v>
      </c>
      <c r="S7004" s="42">
        <v>40.5394895294788</v>
      </c>
      <c r="T7004" s="42">
        <v>280.26472602114802</v>
      </c>
      <c r="U7004" s="15">
        <f t="shared" si="439"/>
        <v>1.8423639529399625</v>
      </c>
    </row>
    <row r="7005" spans="6:21" x14ac:dyDescent="0.3">
      <c r="F7005" s="5">
        <f>Demand!C7005</f>
        <v>30.670752484741968</v>
      </c>
      <c r="G7005">
        <f>Irradiance!A7005*$B$2*'Technical Data'!$B$2</f>
        <v>0</v>
      </c>
      <c r="H7005" s="5">
        <f t="shared" si="436"/>
        <v>-30.670752484741968</v>
      </c>
      <c r="I7005" s="38">
        <v>0</v>
      </c>
      <c r="J7005" s="35">
        <f>IF(H7005&gt;0,MIN(H7005,($B$3-L7004)/'Technical Data'!$B$5),0)</f>
        <v>0</v>
      </c>
      <c r="K7005" s="15">
        <f>IF(H7005&lt;0,MIN(ABS(H7005),(L7004*'Technical Data'!$B$4)),0)</f>
        <v>30.670752484741968</v>
      </c>
      <c r="L7005" s="15">
        <f>L7004+J7005*'Technical Data'!$B$5-(K7005/'Technical Data'!$B$4)</f>
        <v>304.90027596521475</v>
      </c>
      <c r="N7005" s="15">
        <f t="shared" si="437"/>
        <v>0</v>
      </c>
      <c r="O7005" s="36">
        <f t="shared" si="438"/>
        <v>0</v>
      </c>
      <c r="P7005" s="50">
        <v>0</v>
      </c>
      <c r="Q7005" s="50">
        <v>0</v>
      </c>
      <c r="R7005" s="42">
        <v>0</v>
      </c>
      <c r="S7005" s="42">
        <v>30.670752484742</v>
      </c>
      <c r="T7005" s="42">
        <v>246.18611214921299</v>
      </c>
      <c r="U7005" s="15">
        <f t="shared" si="439"/>
        <v>0</v>
      </c>
    </row>
    <row r="7006" spans="6:21" x14ac:dyDescent="0.3">
      <c r="F7006" s="5">
        <f>Demand!C7006</f>
        <v>23.361535002938691</v>
      </c>
      <c r="G7006">
        <f>Irradiance!A7006*$B$2*'Technical Data'!$B$2</f>
        <v>0</v>
      </c>
      <c r="H7006" s="5">
        <f t="shared" si="436"/>
        <v>-23.361535002938691</v>
      </c>
      <c r="I7006" s="38">
        <v>0</v>
      </c>
      <c r="J7006" s="35">
        <f>IF(H7006&gt;0,MIN(H7006,($B$3-L7005)/'Technical Data'!$B$5),0)</f>
        <v>0</v>
      </c>
      <c r="K7006" s="15">
        <f>IF(H7006&lt;0,MIN(ABS(H7006),(L7005*'Technical Data'!$B$4)),0)</f>
        <v>23.361535002938691</v>
      </c>
      <c r="L7006" s="15">
        <f>L7005+J7006*'Technical Data'!$B$5-(K7006/'Technical Data'!$B$4)</f>
        <v>278.94301485083844</v>
      </c>
      <c r="N7006" s="15">
        <f t="shared" si="437"/>
        <v>0</v>
      </c>
      <c r="O7006" s="36">
        <f t="shared" si="438"/>
        <v>0</v>
      </c>
      <c r="P7006" s="50">
        <v>0</v>
      </c>
      <c r="Q7006" s="50">
        <v>0</v>
      </c>
      <c r="R7006" s="42">
        <v>0</v>
      </c>
      <c r="S7006" s="42">
        <v>23.361535002938702</v>
      </c>
      <c r="T7006" s="42">
        <v>220.228851034836</v>
      </c>
      <c r="U7006" s="15">
        <f t="shared" si="439"/>
        <v>0</v>
      </c>
    </row>
    <row r="7007" spans="6:21" x14ac:dyDescent="0.3">
      <c r="F7007" s="5">
        <f>Demand!C7007</f>
        <v>23.694124795974531</v>
      </c>
      <c r="G7007">
        <f>Irradiance!A7007*$B$2*'Technical Data'!$B$2</f>
        <v>0</v>
      </c>
      <c r="H7007" s="5">
        <f t="shared" si="436"/>
        <v>-23.694124795974531</v>
      </c>
      <c r="I7007" s="38">
        <v>0</v>
      </c>
      <c r="J7007" s="35">
        <f>IF(H7007&gt;0,MIN(H7007,($B$3-L7006)/'Technical Data'!$B$5),0)</f>
        <v>0</v>
      </c>
      <c r="K7007" s="15">
        <f>IF(H7007&lt;0,MIN(ABS(H7007),(L7006*'Technical Data'!$B$4)),0)</f>
        <v>23.694124795974531</v>
      </c>
      <c r="L7007" s="15">
        <f>L7006+J7007*'Technical Data'!$B$5-(K7007/'Technical Data'!$B$4)</f>
        <v>252.61620952197785</v>
      </c>
      <c r="N7007" s="15">
        <f t="shared" si="437"/>
        <v>0</v>
      </c>
      <c r="O7007" s="36">
        <f t="shared" si="438"/>
        <v>0</v>
      </c>
      <c r="P7007" s="50">
        <v>0</v>
      </c>
      <c r="Q7007" s="50">
        <v>0</v>
      </c>
      <c r="R7007" s="42">
        <v>0</v>
      </c>
      <c r="S7007" s="42">
        <v>23.694124795974499</v>
      </c>
      <c r="T7007" s="42">
        <v>193.90204570597601</v>
      </c>
      <c r="U7007" s="15">
        <f t="shared" si="439"/>
        <v>0</v>
      </c>
    </row>
    <row r="7008" spans="6:21" x14ac:dyDescent="0.3">
      <c r="F7008" s="5">
        <f>Demand!C7008</f>
        <v>24.276849185561982</v>
      </c>
      <c r="G7008">
        <f>Irradiance!A7008*$B$2*'Technical Data'!$B$2</f>
        <v>0</v>
      </c>
      <c r="H7008" s="5">
        <f t="shared" si="436"/>
        <v>-24.276849185561982</v>
      </c>
      <c r="I7008" s="38">
        <v>0</v>
      </c>
      <c r="J7008" s="35">
        <f>IF(H7008&gt;0,MIN(H7008,($B$3-L7007)/'Technical Data'!$B$5),0)</f>
        <v>0</v>
      </c>
      <c r="K7008" s="15">
        <f>IF(H7008&lt;0,MIN(ABS(H7008),(L7007*'Technical Data'!$B$4)),0)</f>
        <v>24.276849185561982</v>
      </c>
      <c r="L7008" s="15">
        <f>L7007+J7008*'Technical Data'!$B$5-(K7008/'Technical Data'!$B$4)</f>
        <v>225.64193264913121</v>
      </c>
      <c r="N7008" s="15">
        <f t="shared" si="437"/>
        <v>0</v>
      </c>
      <c r="O7008" s="36">
        <f t="shared" si="438"/>
        <v>0</v>
      </c>
      <c r="P7008" s="50">
        <v>0</v>
      </c>
      <c r="Q7008" s="50">
        <v>0</v>
      </c>
      <c r="R7008" s="42">
        <v>0</v>
      </c>
      <c r="S7008" s="42">
        <v>24.276849185562</v>
      </c>
      <c r="T7008" s="42">
        <v>166.92776883312899</v>
      </c>
      <c r="U7008" s="15">
        <f t="shared" si="439"/>
        <v>0</v>
      </c>
    </row>
    <row r="7009" spans="6:21" x14ac:dyDescent="0.3">
      <c r="F7009" s="5">
        <f>Demand!C7009</f>
        <v>24.556155241846803</v>
      </c>
      <c r="G7009">
        <f>Irradiance!A7009*$B$2*'Technical Data'!$B$2</f>
        <v>0</v>
      </c>
      <c r="H7009" s="5">
        <f t="shared" si="436"/>
        <v>-24.556155241846803</v>
      </c>
      <c r="I7009" s="38">
        <v>0</v>
      </c>
      <c r="J7009" s="35">
        <f>IF(H7009&gt;0,MIN(H7009,($B$3-L7008)/'Technical Data'!$B$5),0)</f>
        <v>0</v>
      </c>
      <c r="K7009" s="15">
        <f>IF(H7009&lt;0,MIN(ABS(H7009),(L7008*'Technical Data'!$B$4)),0)</f>
        <v>24.556155241846803</v>
      </c>
      <c r="L7009" s="15">
        <f>L7008+J7009*'Technical Data'!$B$5-(K7009/'Technical Data'!$B$4)</f>
        <v>198.35731571374586</v>
      </c>
      <c r="N7009" s="15">
        <f t="shared" si="437"/>
        <v>0</v>
      </c>
      <c r="O7009" s="36">
        <f t="shared" si="438"/>
        <v>0</v>
      </c>
      <c r="P7009" s="50">
        <v>0</v>
      </c>
      <c r="Q7009" s="50">
        <v>0</v>
      </c>
      <c r="R7009" s="42">
        <v>0</v>
      </c>
      <c r="S7009" s="42">
        <v>24.556155241846799</v>
      </c>
      <c r="T7009" s="42">
        <v>139.64315189774399</v>
      </c>
      <c r="U7009" s="15">
        <f t="shared" si="439"/>
        <v>0</v>
      </c>
    </row>
    <row r="7010" spans="6:21" x14ac:dyDescent="0.3">
      <c r="F7010" s="5">
        <f>Demand!C7010</f>
        <v>24.086082161956142</v>
      </c>
      <c r="G7010">
        <f>Irradiance!A7010*$B$2*'Technical Data'!$B$2</f>
        <v>0</v>
      </c>
      <c r="H7010" s="5">
        <f t="shared" si="436"/>
        <v>-24.086082161956142</v>
      </c>
      <c r="I7010" s="38">
        <v>0</v>
      </c>
      <c r="J7010" s="35">
        <f>IF(H7010&gt;0,MIN(H7010,($B$3-L7009)/'Technical Data'!$B$5),0)</f>
        <v>0</v>
      </c>
      <c r="K7010" s="15">
        <f>IF(H7010&lt;0,MIN(ABS(H7010),(L7009*'Technical Data'!$B$4)),0)</f>
        <v>24.086082161956142</v>
      </c>
      <c r="L7010" s="15">
        <f>L7009+J7010*'Technical Data'!$B$5-(K7010/'Technical Data'!$B$4)</f>
        <v>171.59500220046127</v>
      </c>
      <c r="N7010" s="15">
        <f t="shared" si="437"/>
        <v>0</v>
      </c>
      <c r="O7010" s="36">
        <f t="shared" si="438"/>
        <v>0</v>
      </c>
      <c r="P7010" s="50">
        <v>0</v>
      </c>
      <c r="Q7010" s="50">
        <v>0</v>
      </c>
      <c r="R7010" s="42">
        <v>0</v>
      </c>
      <c r="S7010" s="42">
        <v>24.086082161956099</v>
      </c>
      <c r="T7010" s="42">
        <v>112.880838384459</v>
      </c>
      <c r="U7010" s="15">
        <f t="shared" si="439"/>
        <v>0</v>
      </c>
    </row>
    <row r="7011" spans="6:21" x14ac:dyDescent="0.3">
      <c r="F7011" s="5">
        <f>Demand!C7011</f>
        <v>22.62939207702944</v>
      </c>
      <c r="G7011">
        <f>Irradiance!A7011*$B$2*'Technical Data'!$B$2</f>
        <v>0</v>
      </c>
      <c r="H7011" s="5">
        <f t="shared" si="436"/>
        <v>-22.62939207702944</v>
      </c>
      <c r="I7011" s="38">
        <v>0</v>
      </c>
      <c r="J7011" s="35">
        <f>IF(H7011&gt;0,MIN(H7011,($B$3-L7010)/'Technical Data'!$B$5),0)</f>
        <v>0</v>
      </c>
      <c r="K7011" s="15">
        <f>IF(H7011&lt;0,MIN(ABS(H7011),(L7010*'Technical Data'!$B$4)),0)</f>
        <v>22.62939207702944</v>
      </c>
      <c r="L7011" s="15">
        <f>L7010+J7011*'Technical Data'!$B$5-(K7011/'Technical Data'!$B$4)</f>
        <v>146.45123322598411</v>
      </c>
      <c r="N7011" s="15">
        <f t="shared" si="437"/>
        <v>0</v>
      </c>
      <c r="O7011" s="36">
        <f t="shared" si="438"/>
        <v>0</v>
      </c>
      <c r="P7011" s="50">
        <v>0</v>
      </c>
      <c r="Q7011" s="50">
        <v>0</v>
      </c>
      <c r="R7011" s="42">
        <v>0</v>
      </c>
      <c r="S7011" s="42">
        <v>22.629392077029401</v>
      </c>
      <c r="T7011" s="42">
        <v>87.737069409981899</v>
      </c>
      <c r="U7011" s="15">
        <f t="shared" si="439"/>
        <v>0</v>
      </c>
    </row>
    <row r="7012" spans="6:21" x14ac:dyDescent="0.3">
      <c r="F7012" s="5">
        <f>Demand!C7012</f>
        <v>20.875767698938589</v>
      </c>
      <c r="G7012">
        <f>Irradiance!A7012*$B$2*'Technical Data'!$B$2</f>
        <v>0</v>
      </c>
      <c r="H7012" s="5">
        <f t="shared" si="436"/>
        <v>-20.875767698938589</v>
      </c>
      <c r="I7012" s="38">
        <v>0</v>
      </c>
      <c r="J7012" s="35">
        <f>IF(H7012&gt;0,MIN(H7012,($B$3-L7011)/'Technical Data'!$B$5),0)</f>
        <v>0</v>
      </c>
      <c r="K7012" s="15">
        <f>IF(H7012&lt;0,MIN(ABS(H7012),(L7011*'Technical Data'!$B$4)),0)</f>
        <v>20.875767698938589</v>
      </c>
      <c r="L7012" s="15">
        <f>L7011+J7012*'Technical Data'!$B$5-(K7012/'Technical Data'!$B$4)</f>
        <v>123.25593578271901</v>
      </c>
      <c r="N7012" s="15">
        <f t="shared" si="437"/>
        <v>0</v>
      </c>
      <c r="O7012" s="36">
        <f t="shared" si="438"/>
        <v>0</v>
      </c>
      <c r="P7012" s="50">
        <v>0</v>
      </c>
      <c r="Q7012" s="50">
        <v>0</v>
      </c>
      <c r="R7012" s="42">
        <v>0</v>
      </c>
      <c r="S7012" s="42">
        <v>20.875767698938599</v>
      </c>
      <c r="T7012" s="42">
        <v>64.541771966716794</v>
      </c>
      <c r="U7012" s="15">
        <f t="shared" si="439"/>
        <v>0</v>
      </c>
    </row>
    <row r="7013" spans="6:21" x14ac:dyDescent="0.3">
      <c r="F7013" s="5">
        <f>Demand!C7013</f>
        <v>18.93451080661497</v>
      </c>
      <c r="G7013">
        <f>Irradiance!A7013*$B$2*'Technical Data'!$B$2</f>
        <v>0</v>
      </c>
      <c r="H7013" s="5">
        <f t="shared" si="436"/>
        <v>-18.93451080661497</v>
      </c>
      <c r="I7013" s="38">
        <v>0</v>
      </c>
      <c r="J7013" s="35">
        <f>IF(H7013&gt;0,MIN(H7013,($B$3-L7012)/'Technical Data'!$B$5),0)</f>
        <v>0</v>
      </c>
      <c r="K7013" s="15">
        <f>IF(H7013&lt;0,MIN(ABS(H7013),(L7012*'Technical Data'!$B$4)),0)</f>
        <v>18.93451080661497</v>
      </c>
      <c r="L7013" s="15">
        <f>L7012+J7013*'Technical Data'!$B$5-(K7013/'Technical Data'!$B$4)</f>
        <v>102.21759044203571</v>
      </c>
      <c r="N7013" s="15">
        <f t="shared" si="437"/>
        <v>0</v>
      </c>
      <c r="O7013" s="36">
        <f t="shared" si="438"/>
        <v>0</v>
      </c>
      <c r="P7013" s="50">
        <v>0</v>
      </c>
      <c r="Q7013" s="50">
        <v>0</v>
      </c>
      <c r="R7013" s="42">
        <v>0</v>
      </c>
      <c r="S7013" s="42">
        <v>18.934510806614998</v>
      </c>
      <c r="T7013" s="42">
        <v>43.503426626033502</v>
      </c>
      <c r="U7013" s="15">
        <f t="shared" si="439"/>
        <v>0</v>
      </c>
    </row>
    <row r="7014" spans="6:21" x14ac:dyDescent="0.3">
      <c r="F7014" s="5">
        <f>Demand!C7014</f>
        <v>15.414426545557331</v>
      </c>
      <c r="G7014">
        <f>Irradiance!A7014*$B$2*'Technical Data'!$B$2</f>
        <v>0</v>
      </c>
      <c r="H7014" s="5">
        <f t="shared" si="436"/>
        <v>-15.414426545557331</v>
      </c>
      <c r="I7014" s="38">
        <v>0</v>
      </c>
      <c r="J7014" s="35">
        <f>IF(H7014&gt;0,MIN(H7014,($B$3-L7013)/'Technical Data'!$B$5),0)</f>
        <v>0</v>
      </c>
      <c r="K7014" s="15">
        <f>IF(H7014&lt;0,MIN(ABS(H7014),(L7013*'Technical Data'!$B$4)),0)</f>
        <v>15.414426545557331</v>
      </c>
      <c r="L7014" s="15">
        <f>L7013+J7014*'Technical Data'!$B$5-(K7014/'Technical Data'!$B$4)</f>
        <v>85.090449835860909</v>
      </c>
      <c r="N7014" s="15">
        <f t="shared" si="437"/>
        <v>0</v>
      </c>
      <c r="O7014" s="36">
        <f t="shared" si="438"/>
        <v>0</v>
      </c>
      <c r="P7014" s="50">
        <v>0</v>
      </c>
      <c r="Q7014" s="50">
        <v>0</v>
      </c>
      <c r="R7014" s="42">
        <v>0</v>
      </c>
      <c r="S7014" s="42">
        <v>15.4144265455573</v>
      </c>
      <c r="T7014" s="42">
        <v>26.3762860198587</v>
      </c>
      <c r="U7014" s="15">
        <f t="shared" si="439"/>
        <v>0</v>
      </c>
    </row>
    <row r="7015" spans="6:21" x14ac:dyDescent="0.3">
      <c r="F7015" s="5">
        <f>Demand!C7015</f>
        <v>11.737629818305178</v>
      </c>
      <c r="G7015">
        <f>Irradiance!A7015*$B$2*'Technical Data'!$B$2</f>
        <v>0</v>
      </c>
      <c r="H7015" s="5">
        <f t="shared" si="436"/>
        <v>-11.737629818305178</v>
      </c>
      <c r="I7015" s="38">
        <v>0</v>
      </c>
      <c r="J7015" s="35">
        <f>IF(H7015&gt;0,MIN(H7015,($B$3-L7014)/'Technical Data'!$B$5),0)</f>
        <v>0</v>
      </c>
      <c r="K7015" s="15">
        <f>IF(H7015&lt;0,MIN(ABS(H7015),(L7014*'Technical Data'!$B$4)),0)</f>
        <v>11.737629818305178</v>
      </c>
      <c r="L7015" s="15">
        <f>L7014+J7015*'Technical Data'!$B$5-(K7015/'Technical Data'!$B$4)</f>
        <v>72.048638926632933</v>
      </c>
      <c r="N7015" s="15">
        <f t="shared" si="437"/>
        <v>0</v>
      </c>
      <c r="O7015" s="36">
        <f t="shared" si="438"/>
        <v>0</v>
      </c>
      <c r="P7015" s="50">
        <v>0</v>
      </c>
      <c r="Q7015" s="50">
        <v>0</v>
      </c>
      <c r="R7015" s="42">
        <v>0</v>
      </c>
      <c r="S7015" s="42">
        <v>11.7376298183052</v>
      </c>
      <c r="T7015" s="42">
        <v>13.3344751106307</v>
      </c>
      <c r="U7015" s="15">
        <f t="shared" si="439"/>
        <v>0</v>
      </c>
    </row>
    <row r="7016" spans="6:21" x14ac:dyDescent="0.3">
      <c r="F7016" s="5">
        <f>Demand!C7016</f>
        <v>16.105749978485296</v>
      </c>
      <c r="G7016">
        <f>Irradiance!A7016*$B$2*'Technical Data'!$B$2</f>
        <v>13.056753231704953</v>
      </c>
      <c r="H7016" s="5">
        <f t="shared" si="436"/>
        <v>-3.0489967467803432</v>
      </c>
      <c r="I7016" s="38">
        <v>4.1047223789176588</v>
      </c>
      <c r="J7016" s="35">
        <f>IF(H7016&gt;0,MIN(H7016,($B$3-L7015)/'Technical Data'!$B$5),0)</f>
        <v>0</v>
      </c>
      <c r="K7016" s="15">
        <f>IF(H7016&lt;0,MIN(ABS(H7016),(L7015*'Technical Data'!$B$4)),0)</f>
        <v>3.0489967467803432</v>
      </c>
      <c r="L7016" s="15">
        <f>L7015+J7016*'Technical Data'!$B$5-(K7016/'Technical Data'!$B$4)</f>
        <v>68.660864763543657</v>
      </c>
      <c r="N7016" s="15">
        <f t="shared" si="437"/>
        <v>13.056753231704953</v>
      </c>
      <c r="O7016" s="36">
        <f t="shared" si="438"/>
        <v>0</v>
      </c>
      <c r="P7016" s="50">
        <v>0</v>
      </c>
      <c r="Q7016" s="50">
        <v>4.1047223789176499</v>
      </c>
      <c r="R7016" s="42">
        <v>0</v>
      </c>
      <c r="S7016" s="42">
        <v>12.0010275995676</v>
      </c>
      <c r="T7016" s="42">
        <v>0</v>
      </c>
      <c r="U7016" s="15">
        <f t="shared" si="439"/>
        <v>13.056753231704953</v>
      </c>
    </row>
    <row r="7017" spans="6:21" x14ac:dyDescent="0.3">
      <c r="F7017" s="5">
        <f>Demand!C7017</f>
        <v>19.950375521211846</v>
      </c>
      <c r="G7017">
        <f>Irradiance!A7017*$B$2*'Technical Data'!$B$2</f>
        <v>196.89263462288818</v>
      </c>
      <c r="H7017" s="5">
        <f t="shared" si="436"/>
        <v>176.94225910167634</v>
      </c>
      <c r="I7017" s="38">
        <v>61.898206180242987</v>
      </c>
      <c r="J7017" s="35">
        <f>IF(H7017&gt;0,MIN(H7017,($B$3-L7016)/'Technical Data'!$B$5),0)</f>
        <v>176.94225910167634</v>
      </c>
      <c r="K7017" s="15">
        <f>IF(H7017&lt;0,MIN(ABS(H7017),(L7016*'Technical Data'!$B$4)),0)</f>
        <v>0</v>
      </c>
      <c r="L7017" s="15">
        <f>L7016+J7017*'Technical Data'!$B$5-(K7017/'Technical Data'!$B$4)</f>
        <v>227.90889795505237</v>
      </c>
      <c r="N7017" s="15">
        <f t="shared" si="437"/>
        <v>19.950375521211839</v>
      </c>
      <c r="O7017" s="36">
        <f t="shared" si="438"/>
        <v>0</v>
      </c>
      <c r="P7017" s="50">
        <v>41.947830659030899</v>
      </c>
      <c r="Q7017" s="50">
        <v>19.9503755212118</v>
      </c>
      <c r="R7017" s="42">
        <v>0</v>
      </c>
      <c r="S7017" s="42">
        <v>0</v>
      </c>
      <c r="T7017" s="42">
        <v>0</v>
      </c>
      <c r="U7017" s="15">
        <f t="shared" si="439"/>
        <v>19.950375521211839</v>
      </c>
    </row>
    <row r="7018" spans="6:21" x14ac:dyDescent="0.3">
      <c r="F7018" s="5">
        <f>Demand!C7018</f>
        <v>26.300521892971187</v>
      </c>
      <c r="G7018">
        <f>Irradiance!A7018*$B$2*'Technical Data'!$B$2</f>
        <v>335.31023943507319</v>
      </c>
      <c r="H7018" s="5">
        <f t="shared" si="436"/>
        <v>309.00971754210201</v>
      </c>
      <c r="I7018" s="38">
        <v>105.4132998659468</v>
      </c>
      <c r="J7018" s="35">
        <f>IF(H7018&gt;0,MIN(H7018,($B$3-L7017)/'Technical Data'!$B$5),0)</f>
        <v>171.90038546386955</v>
      </c>
      <c r="K7018" s="15">
        <f>IF(H7018&lt;0,MIN(ABS(H7018),(L7017*'Technical Data'!$B$4)),0)</f>
        <v>0</v>
      </c>
      <c r="L7018" s="15">
        <f>L7017+J7018*'Technical Data'!$B$5-(K7018/'Technical Data'!$B$4)</f>
        <v>382.61924487253498</v>
      </c>
      <c r="N7018" s="15">
        <f t="shared" si="437"/>
        <v>163.40985397120363</v>
      </c>
      <c r="O7018" s="36">
        <f t="shared" si="438"/>
        <v>137.10933207823246</v>
      </c>
      <c r="P7018" s="50">
        <v>79.112777972975195</v>
      </c>
      <c r="Q7018" s="50">
        <v>26.300521892971201</v>
      </c>
      <c r="R7018" s="42">
        <v>0</v>
      </c>
      <c r="S7018" s="42">
        <v>0</v>
      </c>
      <c r="T7018" s="42">
        <v>0</v>
      </c>
      <c r="U7018" s="15">
        <f t="shared" si="439"/>
        <v>163.40985397120363</v>
      </c>
    </row>
    <row r="7019" spans="6:21" x14ac:dyDescent="0.3">
      <c r="F7019" s="5">
        <f>Demand!C7019</f>
        <v>31.07128532907273</v>
      </c>
      <c r="G7019">
        <f>Irradiance!A7019*$B$2*'Technical Data'!$B$2</f>
        <v>632.7318636640332</v>
      </c>
      <c r="H7019" s="5">
        <f t="shared" si="436"/>
        <v>601.66057833496052</v>
      </c>
      <c r="I7019" s="38">
        <v>198.91535012926741</v>
      </c>
      <c r="J7019" s="35">
        <f>IF(H7019&gt;0,MIN(H7019,($B$3-L7018)/'Technical Data'!$B$5),0)</f>
        <v>0</v>
      </c>
      <c r="K7019" s="15">
        <f>IF(H7019&lt;0,MIN(ABS(H7019),(L7018*'Technical Data'!$B$4)),0)</f>
        <v>0</v>
      </c>
      <c r="L7019" s="15">
        <f>L7018+J7019*'Technical Data'!$B$5-(K7019/'Technical Data'!$B$4)</f>
        <v>382.61924487253498</v>
      </c>
      <c r="N7019" s="15">
        <f t="shared" si="437"/>
        <v>632.7318636640332</v>
      </c>
      <c r="O7019" s="36">
        <f t="shared" si="438"/>
        <v>601.66057833496052</v>
      </c>
      <c r="P7019" s="50">
        <v>167.84406480019399</v>
      </c>
      <c r="Q7019" s="50">
        <v>31.071285329072701</v>
      </c>
      <c r="R7019" s="42">
        <v>0</v>
      </c>
      <c r="S7019" s="42">
        <v>0</v>
      </c>
      <c r="T7019" s="42">
        <v>0</v>
      </c>
      <c r="U7019" s="15">
        <f t="shared" si="439"/>
        <v>632.7318636640332</v>
      </c>
    </row>
    <row r="7020" spans="6:21" x14ac:dyDescent="0.3">
      <c r="F7020" s="5">
        <f>Demand!C7020</f>
        <v>33.243541012236534</v>
      </c>
      <c r="G7020">
        <f>Irradiance!A7020*$B$2*'Technical Data'!$B$2</f>
        <v>668.1372926727056</v>
      </c>
      <c r="H7020" s="5">
        <f t="shared" si="436"/>
        <v>634.89375166046909</v>
      </c>
      <c r="I7020" s="38">
        <v>210.04594700952259</v>
      </c>
      <c r="J7020" s="35">
        <f>IF(H7020&gt;0,MIN(H7020,($B$3-L7019)/'Technical Data'!$B$5),0)</f>
        <v>0</v>
      </c>
      <c r="K7020" s="15">
        <f>IF(H7020&lt;0,MIN(ABS(H7020),(L7019*'Technical Data'!$B$4)),0)</f>
        <v>0</v>
      </c>
      <c r="L7020" s="15">
        <f>L7019+J7020*'Technical Data'!$B$5-(K7020/'Technical Data'!$B$4)</f>
        <v>382.61924487253498</v>
      </c>
      <c r="N7020" s="15">
        <f t="shared" si="437"/>
        <v>668.1372926727056</v>
      </c>
      <c r="O7020" s="36">
        <f t="shared" si="438"/>
        <v>634.89375166046909</v>
      </c>
      <c r="P7020" s="50">
        <v>153.16761619142699</v>
      </c>
      <c r="Q7020" s="50">
        <v>33.243541012236498</v>
      </c>
      <c r="R7020" s="42">
        <v>23.634789805857999</v>
      </c>
      <c r="S7020" s="42">
        <v>0</v>
      </c>
      <c r="T7020" s="42">
        <v>21.271310825272199</v>
      </c>
      <c r="U7020" s="15">
        <f t="shared" si="439"/>
        <v>668.1372926727056</v>
      </c>
    </row>
    <row r="7021" spans="6:21" x14ac:dyDescent="0.3">
      <c r="F7021" s="5">
        <f>Demand!C7021</f>
        <v>33.926430872735239</v>
      </c>
      <c r="G7021">
        <f>Irradiance!A7021*$B$2*'Technical Data'!$B$2</f>
        <v>92.118197646998127</v>
      </c>
      <c r="H7021" s="5">
        <f t="shared" si="436"/>
        <v>58.191766774262888</v>
      </c>
      <c r="I7021" s="38">
        <v>28.959697765369981</v>
      </c>
      <c r="J7021" s="35">
        <f>IF(H7021&gt;0,MIN(H7021,($B$3-L7020)/'Technical Data'!$B$5),0)</f>
        <v>0</v>
      </c>
      <c r="K7021" s="15">
        <f>IF(H7021&lt;0,MIN(ABS(H7021),(L7020*'Technical Data'!$B$4)),0)</f>
        <v>0</v>
      </c>
      <c r="L7021" s="15">
        <f>L7020+J7021*'Technical Data'!$B$5-(K7021/'Technical Data'!$B$4)</f>
        <v>382.61924487253498</v>
      </c>
      <c r="N7021" s="15">
        <f t="shared" si="437"/>
        <v>92.118197646998127</v>
      </c>
      <c r="O7021" s="36">
        <f t="shared" si="438"/>
        <v>58.191766774262888</v>
      </c>
      <c r="P7021" s="50">
        <v>0</v>
      </c>
      <c r="Q7021" s="50">
        <v>28.959697765369899</v>
      </c>
      <c r="R7021" s="42">
        <v>0</v>
      </c>
      <c r="S7021" s="42">
        <v>4.9667331073653296</v>
      </c>
      <c r="T7021" s="42">
        <v>15.752718483755199</v>
      </c>
      <c r="U7021" s="15">
        <f t="shared" si="439"/>
        <v>92.118197646998127</v>
      </c>
    </row>
    <row r="7022" spans="6:21" x14ac:dyDescent="0.3">
      <c r="F7022" s="5">
        <f>Demand!C7022</f>
        <v>35.368776979539426</v>
      </c>
      <c r="G7022">
        <f>Irradiance!A7022*$B$2*'Technical Data'!$B$2</f>
        <v>212.9932935159722</v>
      </c>
      <c r="H7022" s="5">
        <f t="shared" si="436"/>
        <v>177.62451653643276</v>
      </c>
      <c r="I7022" s="38">
        <v>66.959857702712</v>
      </c>
      <c r="J7022" s="35">
        <f>IF(H7022&gt;0,MIN(H7022,($B$3-L7021)/'Technical Data'!$B$5),0)</f>
        <v>0</v>
      </c>
      <c r="K7022" s="15">
        <f>IF(H7022&lt;0,MIN(ABS(H7022),(L7021*'Technical Data'!$B$4)),0)</f>
        <v>0</v>
      </c>
      <c r="L7022" s="15">
        <f>L7021+J7022*'Technical Data'!$B$5-(K7022/'Technical Data'!$B$4)</f>
        <v>382.61924487253498</v>
      </c>
      <c r="N7022" s="15">
        <f t="shared" si="437"/>
        <v>212.9932935159722</v>
      </c>
      <c r="O7022" s="36">
        <f t="shared" si="438"/>
        <v>177.62451653643276</v>
      </c>
      <c r="P7022" s="50">
        <v>0</v>
      </c>
      <c r="Q7022" s="50">
        <v>35.368776979539398</v>
      </c>
      <c r="R7022" s="42">
        <v>31.5910807231724</v>
      </c>
      <c r="S7022" s="42">
        <v>0</v>
      </c>
      <c r="T7022" s="42">
        <v>44.184691134610297</v>
      </c>
      <c r="U7022" s="15">
        <f t="shared" si="439"/>
        <v>212.9932935159722</v>
      </c>
    </row>
    <row r="7023" spans="6:21" x14ac:dyDescent="0.3">
      <c r="F7023" s="5">
        <f>Demand!C7023</f>
        <v>34.168540679650661</v>
      </c>
      <c r="G7023">
        <f>Irradiance!A7023*$B$2*'Technical Data'!$B$2</f>
        <v>421.50083132043841</v>
      </c>
      <c r="H7023" s="5">
        <f t="shared" si="436"/>
        <v>387.33229064078773</v>
      </c>
      <c r="I7023" s="38">
        <v>132.50950403597989</v>
      </c>
      <c r="J7023" s="35">
        <f>IF(H7023&gt;0,MIN(H7023,($B$3-L7022)/'Technical Data'!$B$5),0)</f>
        <v>0</v>
      </c>
      <c r="K7023" s="15">
        <f>IF(H7023&lt;0,MIN(ABS(H7023),(L7022*'Technical Data'!$B$4)),0)</f>
        <v>0</v>
      </c>
      <c r="L7023" s="15">
        <f>L7022+J7023*'Technical Data'!$B$5-(K7023/'Technical Data'!$B$4)</f>
        <v>382.61924487253498</v>
      </c>
      <c r="N7023" s="15">
        <f t="shared" si="437"/>
        <v>421.50083132043841</v>
      </c>
      <c r="O7023" s="36">
        <f t="shared" si="438"/>
        <v>387.33229064078773</v>
      </c>
      <c r="P7023" s="50">
        <v>0</v>
      </c>
      <c r="Q7023" s="50">
        <v>34.168540679650697</v>
      </c>
      <c r="R7023" s="42">
        <v>98.340963356328899</v>
      </c>
      <c r="S7023" s="42">
        <v>0</v>
      </c>
      <c r="T7023" s="42">
        <v>132.69155815530601</v>
      </c>
      <c r="U7023" s="15">
        <f t="shared" si="439"/>
        <v>421.50083132043841</v>
      </c>
    </row>
    <row r="7024" spans="6:21" x14ac:dyDescent="0.3">
      <c r="F7024" s="5">
        <f>Demand!C7024</f>
        <v>35.115900492440474</v>
      </c>
      <c r="G7024">
        <f>Irradiance!A7024*$B$2*'Technical Data'!$B$2</f>
        <v>365.74929604886387</v>
      </c>
      <c r="H7024" s="5">
        <f t="shared" si="436"/>
        <v>330.63339555642341</v>
      </c>
      <c r="I7024" s="38">
        <v>114.9825913014603</v>
      </c>
      <c r="J7024" s="35">
        <f>IF(H7024&gt;0,MIN(H7024,($B$3-L7023)/'Technical Data'!$B$5),0)</f>
        <v>0</v>
      </c>
      <c r="K7024" s="15">
        <f>IF(H7024&lt;0,MIN(ABS(H7024),(L7023*'Technical Data'!$B$4)),0)</f>
        <v>0</v>
      </c>
      <c r="L7024" s="15">
        <f>L7023+J7024*'Technical Data'!$B$5-(K7024/'Technical Data'!$B$4)</f>
        <v>382.61924487253498</v>
      </c>
      <c r="N7024" s="15">
        <f t="shared" si="437"/>
        <v>365.74929604886387</v>
      </c>
      <c r="O7024" s="36">
        <f t="shared" si="438"/>
        <v>330.63339555642341</v>
      </c>
      <c r="P7024" s="50">
        <v>0</v>
      </c>
      <c r="Q7024" s="50">
        <v>35.115900492440502</v>
      </c>
      <c r="R7024" s="42">
        <v>79.866690809019502</v>
      </c>
      <c r="S7024" s="42">
        <v>0</v>
      </c>
      <c r="T7024" s="42">
        <v>204.57157988342399</v>
      </c>
      <c r="U7024" s="15">
        <f t="shared" si="439"/>
        <v>365.74929604886387</v>
      </c>
    </row>
    <row r="7025" spans="6:21" x14ac:dyDescent="0.3">
      <c r="F7025" s="5">
        <f>Demand!C7025</f>
        <v>40.493835473921294</v>
      </c>
      <c r="G7025">
        <f>Irradiance!A7025*$B$2*'Technical Data'!$B$2</f>
        <v>427.90905376544697</v>
      </c>
      <c r="H7025" s="5">
        <f t="shared" si="436"/>
        <v>387.41521829152566</v>
      </c>
      <c r="I7025" s="38">
        <v>134.52409170661431</v>
      </c>
      <c r="J7025" s="35">
        <f>IF(H7025&gt;0,MIN(H7025,($B$3-L7024)/'Technical Data'!$B$5),0)</f>
        <v>0</v>
      </c>
      <c r="K7025" s="15">
        <f>IF(H7025&lt;0,MIN(ABS(H7025),(L7024*'Technical Data'!$B$4)),0)</f>
        <v>0</v>
      </c>
      <c r="L7025" s="15">
        <f>L7024+J7025*'Technical Data'!$B$5-(K7025/'Technical Data'!$B$4)</f>
        <v>382.61924487253498</v>
      </c>
      <c r="N7025" s="15">
        <f t="shared" si="437"/>
        <v>427.90905376544697</v>
      </c>
      <c r="O7025" s="36">
        <f t="shared" si="438"/>
        <v>387.41521829152566</v>
      </c>
      <c r="P7025" s="50">
        <v>0</v>
      </c>
      <c r="Q7025" s="50">
        <v>40.493835473921301</v>
      </c>
      <c r="R7025" s="42">
        <v>94.030256232692693</v>
      </c>
      <c r="S7025" s="42">
        <v>0</v>
      </c>
      <c r="T7025" s="42">
        <v>289.19881049284697</v>
      </c>
      <c r="U7025" s="15">
        <f t="shared" si="439"/>
        <v>427.90905376544697</v>
      </c>
    </row>
    <row r="7026" spans="6:21" x14ac:dyDescent="0.3">
      <c r="F7026" s="5">
        <f>Demand!C7026</f>
        <v>46.289673397026448</v>
      </c>
      <c r="G7026">
        <f>Irradiance!A7026*$B$2*'Technical Data'!$B$2</f>
        <v>306.23293009084682</v>
      </c>
      <c r="H7026" s="5">
        <f t="shared" si="436"/>
        <v>259.94325669382039</v>
      </c>
      <c r="I7026" s="38">
        <v>96.272108310443016</v>
      </c>
      <c r="J7026" s="35">
        <f>IF(H7026&gt;0,MIN(H7026,($B$3-L7025)/'Technical Data'!$B$5),0)</f>
        <v>0</v>
      </c>
      <c r="K7026" s="15">
        <f>IF(H7026&lt;0,MIN(ABS(H7026),(L7025*'Technical Data'!$B$4)),0)</f>
        <v>0</v>
      </c>
      <c r="L7026" s="15">
        <f>L7025+J7026*'Technical Data'!$B$5-(K7026/'Technical Data'!$B$4)</f>
        <v>382.61924487253498</v>
      </c>
      <c r="N7026" s="15">
        <f t="shared" si="437"/>
        <v>306.23293009084682</v>
      </c>
      <c r="O7026" s="36">
        <f t="shared" si="438"/>
        <v>259.94325669382039</v>
      </c>
      <c r="P7026" s="50">
        <v>0</v>
      </c>
      <c r="Q7026" s="50">
        <v>46.289673397026498</v>
      </c>
      <c r="R7026" s="42">
        <v>49.982434913416299</v>
      </c>
      <c r="S7026" s="42">
        <v>0</v>
      </c>
      <c r="T7026" s="42">
        <v>334.18300191492199</v>
      </c>
      <c r="U7026" s="15">
        <f t="shared" si="439"/>
        <v>306.23293009084682</v>
      </c>
    </row>
    <row r="7027" spans="6:21" x14ac:dyDescent="0.3">
      <c r="F7027" s="5">
        <f>Demand!C7027</f>
        <v>46.767771434630347</v>
      </c>
      <c r="G7027">
        <f>Irradiance!A7027*$B$2*'Technical Data'!$B$2</f>
        <v>125.8414682638557</v>
      </c>
      <c r="H7027" s="5">
        <f t="shared" si="436"/>
        <v>79.073696829225355</v>
      </c>
      <c r="I7027" s="38">
        <v>39.561465382083703</v>
      </c>
      <c r="J7027" s="35">
        <f>IF(H7027&gt;0,MIN(H7027,($B$3-L7026)/'Technical Data'!$B$5),0)</f>
        <v>0</v>
      </c>
      <c r="K7027" s="15">
        <f>IF(H7027&lt;0,MIN(ABS(H7027),(L7026*'Technical Data'!$B$4)),0)</f>
        <v>0</v>
      </c>
      <c r="L7027" s="15">
        <f>L7026+J7027*'Technical Data'!$B$5-(K7027/'Technical Data'!$B$4)</f>
        <v>382.61924487253498</v>
      </c>
      <c r="N7027" s="15">
        <f t="shared" si="437"/>
        <v>125.8414682638557</v>
      </c>
      <c r="O7027" s="36">
        <f t="shared" si="438"/>
        <v>79.073696829225355</v>
      </c>
      <c r="P7027" s="50">
        <v>0</v>
      </c>
      <c r="Q7027" s="50">
        <v>39.561465382083597</v>
      </c>
      <c r="R7027" s="42">
        <v>0</v>
      </c>
      <c r="S7027" s="42">
        <v>7.2063060525467497</v>
      </c>
      <c r="T7027" s="42">
        <v>326.17599518986998</v>
      </c>
      <c r="U7027" s="15">
        <f t="shared" si="439"/>
        <v>125.8414682638557</v>
      </c>
    </row>
    <row r="7028" spans="6:21" x14ac:dyDescent="0.3">
      <c r="F7028" s="5">
        <f>Demand!C7028</f>
        <v>41.118683484786189</v>
      </c>
      <c r="G7028">
        <f>Irradiance!A7028*$B$2*'Technical Data'!$B$2</f>
        <v>3.4444195641921036</v>
      </c>
      <c r="H7028" s="5">
        <f t="shared" si="436"/>
        <v>-37.674263920594086</v>
      </c>
      <c r="I7028" s="38">
        <v>1.082840872966008</v>
      </c>
      <c r="J7028" s="35">
        <f>IF(H7028&gt;0,MIN(H7028,($B$3-L7027)/'Technical Data'!$B$5),0)</f>
        <v>0</v>
      </c>
      <c r="K7028" s="15">
        <f>IF(H7028&lt;0,MIN(ABS(H7028),(L7027*'Technical Data'!$B$4)),0)</f>
        <v>37.674263920594086</v>
      </c>
      <c r="L7028" s="15">
        <f>L7027+J7028*'Technical Data'!$B$5-(K7028/'Technical Data'!$B$4)</f>
        <v>340.75895162743046</v>
      </c>
      <c r="N7028" s="15">
        <f t="shared" si="437"/>
        <v>3.4444195641921036</v>
      </c>
      <c r="O7028" s="36">
        <f t="shared" si="438"/>
        <v>0</v>
      </c>
      <c r="P7028" s="50">
        <v>0</v>
      </c>
      <c r="Q7028" s="50">
        <v>1.082840872966</v>
      </c>
      <c r="R7028" s="42">
        <v>0</v>
      </c>
      <c r="S7028" s="42">
        <v>40.0358426118202</v>
      </c>
      <c r="T7028" s="42">
        <v>281.69172562118098</v>
      </c>
      <c r="U7028" s="15">
        <f t="shared" si="439"/>
        <v>3.4444195641921036</v>
      </c>
    </row>
    <row r="7029" spans="6:21" x14ac:dyDescent="0.3">
      <c r="F7029" s="5">
        <f>Demand!C7029</f>
        <v>30.670752484741968</v>
      </c>
      <c r="G7029">
        <f>Irradiance!A7029*$B$2*'Technical Data'!$B$2</f>
        <v>0</v>
      </c>
      <c r="H7029" s="5">
        <f t="shared" si="436"/>
        <v>-30.670752484741968</v>
      </c>
      <c r="I7029" s="38">
        <v>0</v>
      </c>
      <c r="J7029" s="35">
        <f>IF(H7029&gt;0,MIN(H7029,($B$3-L7028)/'Technical Data'!$B$5),0)</f>
        <v>0</v>
      </c>
      <c r="K7029" s="15">
        <f>IF(H7029&lt;0,MIN(ABS(H7029),(L7028*'Technical Data'!$B$4)),0)</f>
        <v>30.670752484741968</v>
      </c>
      <c r="L7029" s="15">
        <f>L7028+J7029*'Technical Data'!$B$5-(K7029/'Technical Data'!$B$4)</f>
        <v>306.68033775549497</v>
      </c>
      <c r="N7029" s="15">
        <f t="shared" si="437"/>
        <v>0</v>
      </c>
      <c r="O7029" s="36">
        <f t="shared" si="438"/>
        <v>0</v>
      </c>
      <c r="P7029" s="50">
        <v>0</v>
      </c>
      <c r="Q7029" s="50">
        <v>0</v>
      </c>
      <c r="R7029" s="42">
        <v>0</v>
      </c>
      <c r="S7029" s="42">
        <v>30.670752484742</v>
      </c>
      <c r="T7029" s="42">
        <v>247.61311174924501</v>
      </c>
      <c r="U7029" s="15">
        <f t="shared" si="439"/>
        <v>0</v>
      </c>
    </row>
    <row r="7030" spans="6:21" x14ac:dyDescent="0.3">
      <c r="F7030" s="5">
        <f>Demand!C7030</f>
        <v>23.361535002938691</v>
      </c>
      <c r="G7030">
        <f>Irradiance!A7030*$B$2*'Technical Data'!$B$2</f>
        <v>0</v>
      </c>
      <c r="H7030" s="5">
        <f t="shared" si="436"/>
        <v>-23.361535002938691</v>
      </c>
      <c r="I7030" s="38">
        <v>0</v>
      </c>
      <c r="J7030" s="35">
        <f>IF(H7030&gt;0,MIN(H7030,($B$3-L7029)/'Technical Data'!$B$5),0)</f>
        <v>0</v>
      </c>
      <c r="K7030" s="15">
        <f>IF(H7030&lt;0,MIN(ABS(H7030),(L7029*'Technical Data'!$B$4)),0)</f>
        <v>23.361535002938691</v>
      </c>
      <c r="L7030" s="15">
        <f>L7029+J7030*'Technical Data'!$B$5-(K7030/'Technical Data'!$B$4)</f>
        <v>280.72307664111867</v>
      </c>
      <c r="N7030" s="15">
        <f t="shared" si="437"/>
        <v>0</v>
      </c>
      <c r="O7030" s="36">
        <f t="shared" si="438"/>
        <v>0</v>
      </c>
      <c r="P7030" s="50">
        <v>0</v>
      </c>
      <c r="Q7030" s="50">
        <v>0</v>
      </c>
      <c r="R7030" s="42">
        <v>0</v>
      </c>
      <c r="S7030" s="42">
        <v>23.361535002938702</v>
      </c>
      <c r="T7030" s="42">
        <v>221.65585063486901</v>
      </c>
      <c r="U7030" s="15">
        <f t="shared" si="439"/>
        <v>0</v>
      </c>
    </row>
    <row r="7031" spans="6:21" x14ac:dyDescent="0.3">
      <c r="F7031" s="5">
        <f>Demand!C7031</f>
        <v>23.694124795974531</v>
      </c>
      <c r="G7031">
        <f>Irradiance!A7031*$B$2*'Technical Data'!$B$2</f>
        <v>0</v>
      </c>
      <c r="H7031" s="5">
        <f t="shared" si="436"/>
        <v>-23.694124795974531</v>
      </c>
      <c r="I7031" s="38">
        <v>0</v>
      </c>
      <c r="J7031" s="35">
        <f>IF(H7031&gt;0,MIN(H7031,($B$3-L7030)/'Technical Data'!$B$5),0)</f>
        <v>0</v>
      </c>
      <c r="K7031" s="15">
        <f>IF(H7031&lt;0,MIN(ABS(H7031),(L7030*'Technical Data'!$B$4)),0)</f>
        <v>23.694124795974531</v>
      </c>
      <c r="L7031" s="15">
        <f>L7030+J7031*'Technical Data'!$B$5-(K7031/'Technical Data'!$B$4)</f>
        <v>254.39627131225808</v>
      </c>
      <c r="N7031" s="15">
        <f t="shared" si="437"/>
        <v>0</v>
      </c>
      <c r="O7031" s="36">
        <f t="shared" si="438"/>
        <v>0</v>
      </c>
      <c r="P7031" s="50">
        <v>0</v>
      </c>
      <c r="Q7031" s="50">
        <v>0</v>
      </c>
      <c r="R7031" s="42">
        <v>0</v>
      </c>
      <c r="S7031" s="42">
        <v>23.694124795974499</v>
      </c>
      <c r="T7031" s="42">
        <v>195.329045306008</v>
      </c>
      <c r="U7031" s="15">
        <f t="shared" si="439"/>
        <v>0</v>
      </c>
    </row>
    <row r="7032" spans="6:21" x14ac:dyDescent="0.3">
      <c r="F7032" s="5">
        <f>Demand!C7032</f>
        <v>24.276849185561982</v>
      </c>
      <c r="G7032">
        <f>Irradiance!A7032*$B$2*'Technical Data'!$B$2</f>
        <v>0</v>
      </c>
      <c r="H7032" s="5">
        <f t="shared" si="436"/>
        <v>-24.276849185561982</v>
      </c>
      <c r="I7032" s="38">
        <v>0</v>
      </c>
      <c r="J7032" s="35">
        <f>IF(H7032&gt;0,MIN(H7032,($B$3-L7031)/'Technical Data'!$B$5),0)</f>
        <v>0</v>
      </c>
      <c r="K7032" s="15">
        <f>IF(H7032&lt;0,MIN(ABS(H7032),(L7031*'Technical Data'!$B$4)),0)</f>
        <v>24.276849185561982</v>
      </c>
      <c r="L7032" s="15">
        <f>L7031+J7032*'Technical Data'!$B$5-(K7032/'Technical Data'!$B$4)</f>
        <v>227.42199443941143</v>
      </c>
      <c r="N7032" s="15">
        <f t="shared" si="437"/>
        <v>0</v>
      </c>
      <c r="O7032" s="36">
        <f t="shared" si="438"/>
        <v>0</v>
      </c>
      <c r="P7032" s="50">
        <v>0</v>
      </c>
      <c r="Q7032" s="50">
        <v>0</v>
      </c>
      <c r="R7032" s="42">
        <v>0</v>
      </c>
      <c r="S7032" s="42">
        <v>24.276849185562</v>
      </c>
      <c r="T7032" s="42">
        <v>168.35476843316201</v>
      </c>
      <c r="U7032" s="15">
        <f t="shared" si="439"/>
        <v>0</v>
      </c>
    </row>
    <row r="7033" spans="6:21" x14ac:dyDescent="0.3">
      <c r="F7033" s="5">
        <f>Demand!C7033</f>
        <v>24.556155241846803</v>
      </c>
      <c r="G7033">
        <f>Irradiance!A7033*$B$2*'Technical Data'!$B$2</f>
        <v>0</v>
      </c>
      <c r="H7033" s="5">
        <f t="shared" si="436"/>
        <v>-24.556155241846803</v>
      </c>
      <c r="I7033" s="38">
        <v>0</v>
      </c>
      <c r="J7033" s="35">
        <f>IF(H7033&gt;0,MIN(H7033,($B$3-L7032)/'Technical Data'!$B$5),0)</f>
        <v>0</v>
      </c>
      <c r="K7033" s="15">
        <f>IF(H7033&lt;0,MIN(ABS(H7033),(L7032*'Technical Data'!$B$4)),0)</f>
        <v>24.556155241846803</v>
      </c>
      <c r="L7033" s="15">
        <f>L7032+J7033*'Technical Data'!$B$5-(K7033/'Technical Data'!$B$4)</f>
        <v>200.13737750402609</v>
      </c>
      <c r="N7033" s="15">
        <f t="shared" si="437"/>
        <v>0</v>
      </c>
      <c r="O7033" s="36">
        <f t="shared" si="438"/>
        <v>0</v>
      </c>
      <c r="P7033" s="50">
        <v>0</v>
      </c>
      <c r="Q7033" s="50">
        <v>0</v>
      </c>
      <c r="R7033" s="42">
        <v>0</v>
      </c>
      <c r="S7033" s="42">
        <v>24.556155241846799</v>
      </c>
      <c r="T7033" s="42">
        <v>141.07015149777601</v>
      </c>
      <c r="U7033" s="15">
        <f t="shared" si="439"/>
        <v>0</v>
      </c>
    </row>
    <row r="7034" spans="6:21" x14ac:dyDescent="0.3">
      <c r="F7034" s="5">
        <f>Demand!C7034</f>
        <v>24.086082161956142</v>
      </c>
      <c r="G7034">
        <f>Irradiance!A7034*$B$2*'Technical Data'!$B$2</f>
        <v>0</v>
      </c>
      <c r="H7034" s="5">
        <f t="shared" si="436"/>
        <v>-24.086082161956142</v>
      </c>
      <c r="I7034" s="38">
        <v>0</v>
      </c>
      <c r="J7034" s="35">
        <f>IF(H7034&gt;0,MIN(H7034,($B$3-L7033)/'Technical Data'!$B$5),0)</f>
        <v>0</v>
      </c>
      <c r="K7034" s="15">
        <f>IF(H7034&lt;0,MIN(ABS(H7034),(L7033*'Technical Data'!$B$4)),0)</f>
        <v>24.086082161956142</v>
      </c>
      <c r="L7034" s="15">
        <f>L7033+J7034*'Technical Data'!$B$5-(K7034/'Technical Data'!$B$4)</f>
        <v>173.37506399074149</v>
      </c>
      <c r="N7034" s="15">
        <f t="shared" si="437"/>
        <v>0</v>
      </c>
      <c r="O7034" s="36">
        <f t="shared" si="438"/>
        <v>0</v>
      </c>
      <c r="P7034" s="50">
        <v>0</v>
      </c>
      <c r="Q7034" s="50">
        <v>0</v>
      </c>
      <c r="R7034" s="42">
        <v>0</v>
      </c>
      <c r="S7034" s="42">
        <v>24.086082161956099</v>
      </c>
      <c r="T7034" s="42">
        <v>114.307837984492</v>
      </c>
      <c r="U7034" s="15">
        <f t="shared" si="439"/>
        <v>0</v>
      </c>
    </row>
    <row r="7035" spans="6:21" x14ac:dyDescent="0.3">
      <c r="F7035" s="5">
        <f>Demand!C7035</f>
        <v>22.62939207702944</v>
      </c>
      <c r="G7035">
        <f>Irradiance!A7035*$B$2*'Technical Data'!$B$2</f>
        <v>0</v>
      </c>
      <c r="H7035" s="5">
        <f t="shared" si="436"/>
        <v>-22.62939207702944</v>
      </c>
      <c r="I7035" s="38">
        <v>0</v>
      </c>
      <c r="J7035" s="35">
        <f>IF(H7035&gt;0,MIN(H7035,($B$3-L7034)/'Technical Data'!$B$5),0)</f>
        <v>0</v>
      </c>
      <c r="K7035" s="15">
        <f>IF(H7035&lt;0,MIN(ABS(H7035),(L7034*'Technical Data'!$B$4)),0)</f>
        <v>22.62939207702944</v>
      </c>
      <c r="L7035" s="15">
        <f>L7034+J7035*'Technical Data'!$B$5-(K7035/'Technical Data'!$B$4)</f>
        <v>148.23129501626434</v>
      </c>
      <c r="N7035" s="15">
        <f t="shared" si="437"/>
        <v>0</v>
      </c>
      <c r="O7035" s="36">
        <f t="shared" si="438"/>
        <v>0</v>
      </c>
      <c r="P7035" s="50">
        <v>0</v>
      </c>
      <c r="Q7035" s="50">
        <v>0</v>
      </c>
      <c r="R7035" s="42">
        <v>0</v>
      </c>
      <c r="S7035" s="42">
        <v>22.629392077029401</v>
      </c>
      <c r="T7035" s="42">
        <v>89.1640690100146</v>
      </c>
      <c r="U7035" s="15">
        <f t="shared" si="439"/>
        <v>0</v>
      </c>
    </row>
    <row r="7036" spans="6:21" x14ac:dyDescent="0.3">
      <c r="F7036" s="5">
        <f>Demand!C7036</f>
        <v>20.875767698938589</v>
      </c>
      <c r="G7036">
        <f>Irradiance!A7036*$B$2*'Technical Data'!$B$2</f>
        <v>0</v>
      </c>
      <c r="H7036" s="5">
        <f t="shared" si="436"/>
        <v>-20.875767698938589</v>
      </c>
      <c r="I7036" s="38">
        <v>0</v>
      </c>
      <c r="J7036" s="35">
        <f>IF(H7036&gt;0,MIN(H7036,($B$3-L7035)/'Technical Data'!$B$5),0)</f>
        <v>0</v>
      </c>
      <c r="K7036" s="15">
        <f>IF(H7036&lt;0,MIN(ABS(H7036),(L7035*'Technical Data'!$B$4)),0)</f>
        <v>20.875767698938589</v>
      </c>
      <c r="L7036" s="15">
        <f>L7035+J7036*'Technical Data'!$B$5-(K7036/'Technical Data'!$B$4)</f>
        <v>125.03599757299924</v>
      </c>
      <c r="N7036" s="15">
        <f t="shared" si="437"/>
        <v>0</v>
      </c>
      <c r="O7036" s="36">
        <f t="shared" si="438"/>
        <v>0</v>
      </c>
      <c r="P7036" s="50">
        <v>0</v>
      </c>
      <c r="Q7036" s="50">
        <v>0</v>
      </c>
      <c r="R7036" s="42">
        <v>0</v>
      </c>
      <c r="S7036" s="42">
        <v>20.875767698938599</v>
      </c>
      <c r="T7036" s="42">
        <v>65.968771566749496</v>
      </c>
      <c r="U7036" s="15">
        <f t="shared" si="439"/>
        <v>0</v>
      </c>
    </row>
    <row r="7037" spans="6:21" x14ac:dyDescent="0.3">
      <c r="F7037" s="5">
        <f>Demand!C7037</f>
        <v>18.93451080661497</v>
      </c>
      <c r="G7037">
        <f>Irradiance!A7037*$B$2*'Technical Data'!$B$2</f>
        <v>0</v>
      </c>
      <c r="H7037" s="5">
        <f t="shared" si="436"/>
        <v>-18.93451080661497</v>
      </c>
      <c r="I7037" s="38">
        <v>0</v>
      </c>
      <c r="J7037" s="35">
        <f>IF(H7037&gt;0,MIN(H7037,($B$3-L7036)/'Technical Data'!$B$5),0)</f>
        <v>0</v>
      </c>
      <c r="K7037" s="15">
        <f>IF(H7037&lt;0,MIN(ABS(H7037),(L7036*'Technical Data'!$B$4)),0)</f>
        <v>18.93451080661497</v>
      </c>
      <c r="L7037" s="15">
        <f>L7036+J7037*'Technical Data'!$B$5-(K7037/'Technical Data'!$B$4)</f>
        <v>103.99765223231594</v>
      </c>
      <c r="N7037" s="15">
        <f t="shared" si="437"/>
        <v>0</v>
      </c>
      <c r="O7037" s="36">
        <f t="shared" si="438"/>
        <v>0</v>
      </c>
      <c r="P7037" s="50">
        <v>0</v>
      </c>
      <c r="Q7037" s="50">
        <v>0</v>
      </c>
      <c r="R7037" s="42">
        <v>0</v>
      </c>
      <c r="S7037" s="42">
        <v>18.934510806614998</v>
      </c>
      <c r="T7037" s="42">
        <v>44.930426226066203</v>
      </c>
      <c r="U7037" s="15">
        <f t="shared" si="439"/>
        <v>0</v>
      </c>
    </row>
    <row r="7038" spans="6:21" x14ac:dyDescent="0.3">
      <c r="F7038" s="5">
        <f>Demand!C7038</f>
        <v>15.414426545557331</v>
      </c>
      <c r="G7038">
        <f>Irradiance!A7038*$B$2*'Technical Data'!$B$2</f>
        <v>0</v>
      </c>
      <c r="H7038" s="5">
        <f t="shared" si="436"/>
        <v>-15.414426545557331</v>
      </c>
      <c r="I7038" s="38">
        <v>0</v>
      </c>
      <c r="J7038" s="35">
        <f>IF(H7038&gt;0,MIN(H7038,($B$3-L7037)/'Technical Data'!$B$5),0)</f>
        <v>0</v>
      </c>
      <c r="K7038" s="15">
        <f>IF(H7038&lt;0,MIN(ABS(H7038),(L7037*'Technical Data'!$B$4)),0)</f>
        <v>15.414426545557331</v>
      </c>
      <c r="L7038" s="15">
        <f>L7037+J7038*'Technical Data'!$B$5-(K7038/'Technical Data'!$B$4)</f>
        <v>86.870511626141138</v>
      </c>
      <c r="N7038" s="15">
        <f t="shared" si="437"/>
        <v>0</v>
      </c>
      <c r="O7038" s="36">
        <f t="shared" si="438"/>
        <v>0</v>
      </c>
      <c r="P7038" s="50">
        <v>0</v>
      </c>
      <c r="Q7038" s="50">
        <v>0</v>
      </c>
      <c r="R7038" s="42">
        <v>0</v>
      </c>
      <c r="S7038" s="42">
        <v>15.4144265455573</v>
      </c>
      <c r="T7038" s="42">
        <v>27.803285619891401</v>
      </c>
      <c r="U7038" s="15">
        <f t="shared" si="439"/>
        <v>0</v>
      </c>
    </row>
    <row r="7039" spans="6:21" x14ac:dyDescent="0.3">
      <c r="F7039" s="5">
        <f>Demand!C7039</f>
        <v>11.737629818305178</v>
      </c>
      <c r="G7039">
        <f>Irradiance!A7039*$B$2*'Technical Data'!$B$2</f>
        <v>0</v>
      </c>
      <c r="H7039" s="5">
        <f t="shared" si="436"/>
        <v>-11.737629818305178</v>
      </c>
      <c r="I7039" s="38">
        <v>0</v>
      </c>
      <c r="J7039" s="35">
        <f>IF(H7039&gt;0,MIN(H7039,($B$3-L7038)/'Technical Data'!$B$5),0)</f>
        <v>0</v>
      </c>
      <c r="K7039" s="15">
        <f>IF(H7039&lt;0,MIN(ABS(H7039),(L7038*'Technical Data'!$B$4)),0)</f>
        <v>11.737629818305178</v>
      </c>
      <c r="L7039" s="15">
        <f>L7038+J7039*'Technical Data'!$B$5-(K7039/'Technical Data'!$B$4)</f>
        <v>73.828700716913161</v>
      </c>
      <c r="N7039" s="15">
        <f t="shared" si="437"/>
        <v>0</v>
      </c>
      <c r="O7039" s="36">
        <f t="shared" si="438"/>
        <v>0</v>
      </c>
      <c r="P7039" s="50">
        <v>0</v>
      </c>
      <c r="Q7039" s="50">
        <v>0</v>
      </c>
      <c r="R7039" s="42">
        <v>0</v>
      </c>
      <c r="S7039" s="42">
        <v>11.7376298183052</v>
      </c>
      <c r="T7039" s="42">
        <v>14.7614747106634</v>
      </c>
      <c r="U7039" s="15">
        <f t="shared" si="439"/>
        <v>0</v>
      </c>
    </row>
    <row r="7040" spans="6:21" x14ac:dyDescent="0.3">
      <c r="F7040" s="5">
        <f>Demand!C7040</f>
        <v>16.105749978485296</v>
      </c>
      <c r="G7040">
        <f>Irradiance!A7040*$B$2*'Technical Data'!$B$2</f>
        <v>8.9715114230119912</v>
      </c>
      <c r="H7040" s="5">
        <f t="shared" si="436"/>
        <v>-7.1342385554733045</v>
      </c>
      <c r="I7040" s="38">
        <v>2.8204227388882068</v>
      </c>
      <c r="J7040" s="35">
        <f>IF(H7040&gt;0,MIN(H7040,($B$3-L7039)/'Technical Data'!$B$5),0)</f>
        <v>0</v>
      </c>
      <c r="K7040" s="15">
        <f>IF(H7040&lt;0,MIN(ABS(H7040),(L7039*'Technical Data'!$B$4)),0)</f>
        <v>7.1342385554733045</v>
      </c>
      <c r="L7040" s="15">
        <f>L7039+J7040*'Technical Data'!$B$5-(K7040/'Technical Data'!$B$4)</f>
        <v>65.90176898860949</v>
      </c>
      <c r="N7040" s="15">
        <f t="shared" si="437"/>
        <v>8.9715114230119912</v>
      </c>
      <c r="O7040" s="36">
        <f t="shared" si="438"/>
        <v>0</v>
      </c>
      <c r="P7040" s="50">
        <v>0</v>
      </c>
      <c r="Q7040" s="50">
        <v>2.8204227388882002</v>
      </c>
      <c r="R7040" s="42">
        <v>0</v>
      </c>
      <c r="S7040" s="42">
        <v>13.2853272395971</v>
      </c>
      <c r="T7040" s="42">
        <v>0</v>
      </c>
      <c r="U7040" s="15">
        <f t="shared" si="439"/>
        <v>8.9715114230119912</v>
      </c>
    </row>
    <row r="7041" spans="6:21" x14ac:dyDescent="0.3">
      <c r="F7041" s="5">
        <f>Demand!C7041</f>
        <v>19.950375521211846</v>
      </c>
      <c r="G7041">
        <f>Irradiance!A7041*$B$2*'Technical Data'!$B$2</f>
        <v>181.59300353543023</v>
      </c>
      <c r="H7041" s="5">
        <f t="shared" si="436"/>
        <v>161.64262801421839</v>
      </c>
      <c r="I7041" s="38">
        <v>57.088378116603273</v>
      </c>
      <c r="J7041" s="35">
        <f>IF(H7041&gt;0,MIN(H7041,($B$3-L7040)/'Technical Data'!$B$5),0)</f>
        <v>161.64262801421839</v>
      </c>
      <c r="K7041" s="15">
        <f>IF(H7041&lt;0,MIN(ABS(H7041),(L7040*'Technical Data'!$B$4)),0)</f>
        <v>0</v>
      </c>
      <c r="L7041" s="15">
        <f>L7040+J7041*'Technical Data'!$B$5-(K7041/'Technical Data'!$B$4)</f>
        <v>211.38013420140604</v>
      </c>
      <c r="N7041" s="15">
        <f t="shared" si="437"/>
        <v>19.950375521211839</v>
      </c>
      <c r="O7041" s="36">
        <f t="shared" si="438"/>
        <v>0</v>
      </c>
      <c r="P7041" s="50">
        <v>37.1380025953912</v>
      </c>
      <c r="Q7041" s="50">
        <v>19.9503755212118</v>
      </c>
      <c r="R7041" s="42">
        <v>0</v>
      </c>
      <c r="S7041" s="42">
        <v>0</v>
      </c>
      <c r="T7041" s="42">
        <v>0</v>
      </c>
      <c r="U7041" s="15">
        <f t="shared" si="439"/>
        <v>19.950375521211839</v>
      </c>
    </row>
    <row r="7042" spans="6:21" x14ac:dyDescent="0.3">
      <c r="F7042" s="5">
        <f>Demand!C7042</f>
        <v>26.300521892971187</v>
      </c>
      <c r="G7042">
        <f>Irradiance!A7042*$B$2*'Technical Data'!$B$2</f>
        <v>376.64327420537842</v>
      </c>
      <c r="H7042" s="5">
        <f t="shared" ref="H7042:H7105" si="440">G7042-F7042</f>
        <v>350.34275231240724</v>
      </c>
      <c r="I7042" s="38">
        <v>118.4073903415388</v>
      </c>
      <c r="J7042" s="35">
        <f>IF(H7042&gt;0,MIN(H7042,($B$3-L7041)/'Technical Data'!$B$5),0)</f>
        <v>190.26567852347659</v>
      </c>
      <c r="K7042" s="15">
        <f>IF(H7042&lt;0,MIN(ABS(H7042),(L7041*'Technical Data'!$B$4)),0)</f>
        <v>0</v>
      </c>
      <c r="L7042" s="15">
        <f>L7041+J7042*'Technical Data'!$B$5-(K7042/'Technical Data'!$B$4)</f>
        <v>382.61924487253498</v>
      </c>
      <c r="N7042" s="15">
        <f t="shared" ref="N7042:N7105" si="441">U7042</f>
        <v>186.37759568190182</v>
      </c>
      <c r="O7042" s="36">
        <f t="shared" ref="O7042:O7105" si="442">N7042+(K7042)-F7042</f>
        <v>160.07707378893065</v>
      </c>
      <c r="P7042" s="50">
        <v>92.106868448567198</v>
      </c>
      <c r="Q7042" s="50">
        <v>26.300521892971201</v>
      </c>
      <c r="R7042" s="42">
        <v>0</v>
      </c>
      <c r="S7042" s="42">
        <v>0</v>
      </c>
      <c r="T7042" s="42">
        <v>0</v>
      </c>
      <c r="U7042" s="15">
        <f t="shared" ref="U7042:U7105" si="443">G7042-(J7042)</f>
        <v>186.37759568190182</v>
      </c>
    </row>
    <row r="7043" spans="6:21" x14ac:dyDescent="0.3">
      <c r="F7043" s="5">
        <f>Demand!C7043</f>
        <v>31.07128532907273</v>
      </c>
      <c r="G7043">
        <f>Irradiance!A7043*$B$2*'Technical Data'!$B$2</f>
        <v>561.76080008556335</v>
      </c>
      <c r="H7043" s="5">
        <f t="shared" si="440"/>
        <v>530.68951475649067</v>
      </c>
      <c r="I7043" s="38">
        <v>176.60379167699111</v>
      </c>
      <c r="J7043" s="35">
        <f>IF(H7043&gt;0,MIN(H7043,($B$3-L7042)/'Technical Data'!$B$5),0)</f>
        <v>0</v>
      </c>
      <c r="K7043" s="15">
        <f>IF(H7043&lt;0,MIN(ABS(H7043),(L7042*'Technical Data'!$B$4)),0)</f>
        <v>0</v>
      </c>
      <c r="L7043" s="15">
        <f>L7042+J7043*'Technical Data'!$B$5-(K7043/'Technical Data'!$B$4)</f>
        <v>382.61924487253498</v>
      </c>
      <c r="N7043" s="15">
        <f t="shared" si="441"/>
        <v>561.76080008556335</v>
      </c>
      <c r="O7043" s="36">
        <f t="shared" si="442"/>
        <v>530.68951475649067</v>
      </c>
      <c r="P7043" s="50">
        <v>145.532506347918</v>
      </c>
      <c r="Q7043" s="50">
        <v>31.071285329072701</v>
      </c>
      <c r="R7043" s="42">
        <v>0</v>
      </c>
      <c r="S7043" s="42">
        <v>0</v>
      </c>
      <c r="T7043" s="42">
        <v>0</v>
      </c>
      <c r="U7043" s="15">
        <f t="shared" si="443"/>
        <v>561.76080008556335</v>
      </c>
    </row>
    <row r="7044" spans="6:21" x14ac:dyDescent="0.3">
      <c r="F7044" s="5">
        <f>Demand!C7044</f>
        <v>33.243541012236534</v>
      </c>
      <c r="G7044">
        <f>Irradiance!A7044*$B$2*'Technical Data'!$B$2</f>
        <v>698.17583538368319</v>
      </c>
      <c r="H7044" s="5">
        <f t="shared" si="440"/>
        <v>664.93229437144669</v>
      </c>
      <c r="I7044" s="38">
        <v>219.48932671562159</v>
      </c>
      <c r="J7044" s="35">
        <f>IF(H7044&gt;0,MIN(H7044,($B$3-L7043)/'Technical Data'!$B$5),0)</f>
        <v>0</v>
      </c>
      <c r="K7044" s="15">
        <f>IF(H7044&lt;0,MIN(ABS(H7044),(L7043*'Technical Data'!$B$4)),0)</f>
        <v>0</v>
      </c>
      <c r="L7044" s="15">
        <f>L7043+J7044*'Technical Data'!$B$5-(K7044/'Technical Data'!$B$4)</f>
        <v>382.61924487253498</v>
      </c>
      <c r="N7044" s="15">
        <f t="shared" si="441"/>
        <v>698.17583538368319</v>
      </c>
      <c r="O7044" s="36">
        <f t="shared" si="442"/>
        <v>664.93229437144669</v>
      </c>
      <c r="P7044" s="50">
        <v>186.245785703384</v>
      </c>
      <c r="Q7044" s="50">
        <v>33.243541012236498</v>
      </c>
      <c r="R7044" s="42">
        <v>0</v>
      </c>
      <c r="S7044" s="42">
        <v>0</v>
      </c>
      <c r="T7044" s="42">
        <v>0</v>
      </c>
      <c r="U7044" s="15">
        <f t="shared" si="443"/>
        <v>698.17583538368319</v>
      </c>
    </row>
    <row r="7045" spans="6:21" x14ac:dyDescent="0.3">
      <c r="F7045" s="5">
        <f>Demand!C7045</f>
        <v>33.926430872735239</v>
      </c>
      <c r="G7045">
        <f>Irradiance!A7045*$B$2*'Technical Data'!$B$2</f>
        <v>778.8393354102285</v>
      </c>
      <c r="H7045" s="5">
        <f t="shared" si="440"/>
        <v>744.9129045374932</v>
      </c>
      <c r="I7045" s="38">
        <v>244.84794901973251</v>
      </c>
      <c r="J7045" s="35">
        <f>IF(H7045&gt;0,MIN(H7045,($B$3-L7044)/'Technical Data'!$B$5),0)</f>
        <v>0</v>
      </c>
      <c r="K7045" s="15">
        <f>IF(H7045&lt;0,MIN(ABS(H7045),(L7044*'Technical Data'!$B$4)),0)</f>
        <v>0</v>
      </c>
      <c r="L7045" s="15">
        <f>L7044+J7045*'Technical Data'!$B$5-(K7045/'Technical Data'!$B$4)</f>
        <v>382.61924487253498</v>
      </c>
      <c r="N7045" s="15">
        <f t="shared" si="441"/>
        <v>778.8393354102285</v>
      </c>
      <c r="O7045" s="36">
        <f t="shared" si="442"/>
        <v>744.9129045374932</v>
      </c>
      <c r="P7045" s="50">
        <v>210.92151814699599</v>
      </c>
      <c r="Q7045" s="50">
        <v>33.926430872735203</v>
      </c>
      <c r="R7045" s="42">
        <v>0</v>
      </c>
      <c r="S7045" s="42">
        <v>0</v>
      </c>
      <c r="T7045" s="42">
        <v>0</v>
      </c>
      <c r="U7045" s="15">
        <f t="shared" si="443"/>
        <v>778.8393354102285</v>
      </c>
    </row>
    <row r="7046" spans="6:21" x14ac:dyDescent="0.3">
      <c r="F7046" s="5">
        <f>Demand!C7046</f>
        <v>35.368776979539426</v>
      </c>
      <c r="G7046">
        <f>Irradiance!A7046*$B$2*'Technical Data'!$B$2</f>
        <v>797.82369440356638</v>
      </c>
      <c r="H7046" s="5">
        <f t="shared" si="440"/>
        <v>762.45491742402692</v>
      </c>
      <c r="I7046" s="38">
        <v>250.816164993987</v>
      </c>
      <c r="J7046" s="35">
        <f>IF(H7046&gt;0,MIN(H7046,($B$3-L7045)/'Technical Data'!$B$5),0)</f>
        <v>0</v>
      </c>
      <c r="K7046" s="15">
        <f>IF(H7046&lt;0,MIN(ABS(H7046),(L7045*'Technical Data'!$B$4)),0)</f>
        <v>0</v>
      </c>
      <c r="L7046" s="15">
        <f>L7045+J7046*'Technical Data'!$B$5-(K7046/'Technical Data'!$B$4)</f>
        <v>382.61924487253498</v>
      </c>
      <c r="N7046" s="15">
        <f t="shared" si="441"/>
        <v>797.82369440356638</v>
      </c>
      <c r="O7046" s="36">
        <f t="shared" si="442"/>
        <v>762.45491742402692</v>
      </c>
      <c r="P7046" s="50">
        <v>215.447388014447</v>
      </c>
      <c r="Q7046" s="50">
        <v>35.368776979539398</v>
      </c>
      <c r="R7046" s="42">
        <v>0</v>
      </c>
      <c r="S7046" s="42">
        <v>0</v>
      </c>
      <c r="T7046" s="42">
        <v>0</v>
      </c>
      <c r="U7046" s="15">
        <f t="shared" si="443"/>
        <v>797.82369440356638</v>
      </c>
    </row>
    <row r="7047" spans="6:21" x14ac:dyDescent="0.3">
      <c r="F7047" s="5">
        <f>Demand!C7047</f>
        <v>34.168540679650661</v>
      </c>
      <c r="G7047">
        <f>Irradiance!A7047*$B$2*'Technical Data'!$B$2</f>
        <v>756.25035129157334</v>
      </c>
      <c r="H7047" s="5">
        <f t="shared" si="440"/>
        <v>722.08181061192272</v>
      </c>
      <c r="I7047" s="38">
        <v>237.7465274807461</v>
      </c>
      <c r="J7047" s="35">
        <f>IF(H7047&gt;0,MIN(H7047,($B$3-L7046)/'Technical Data'!$B$5),0)</f>
        <v>0</v>
      </c>
      <c r="K7047" s="15">
        <f>IF(H7047&lt;0,MIN(ABS(H7047),(L7046*'Technical Data'!$B$4)),0)</f>
        <v>0</v>
      </c>
      <c r="L7047" s="15">
        <f>L7046+J7047*'Technical Data'!$B$5-(K7047/'Technical Data'!$B$4)</f>
        <v>382.61924487253498</v>
      </c>
      <c r="N7047" s="15">
        <f t="shared" si="441"/>
        <v>756.25035129157334</v>
      </c>
      <c r="O7047" s="36">
        <f t="shared" si="442"/>
        <v>722.08181061192272</v>
      </c>
      <c r="P7047" s="50">
        <v>139.41719007784201</v>
      </c>
      <c r="Q7047" s="50">
        <v>34.168540679650697</v>
      </c>
      <c r="R7047" s="42">
        <v>64.160796723252602</v>
      </c>
      <c r="S7047" s="42">
        <v>0</v>
      </c>
      <c r="T7047" s="42">
        <v>57.744717050927299</v>
      </c>
      <c r="U7047" s="15">
        <f t="shared" si="443"/>
        <v>756.25035129157334</v>
      </c>
    </row>
    <row r="7048" spans="6:21" x14ac:dyDescent="0.3">
      <c r="F7048" s="5">
        <f>Demand!C7048</f>
        <v>35.115900492440474</v>
      </c>
      <c r="G7048">
        <f>Irradiance!A7048*$B$2*'Technical Data'!$B$2</f>
        <v>655.40095056325106</v>
      </c>
      <c r="H7048" s="5">
        <f t="shared" si="440"/>
        <v>620.2850500708106</v>
      </c>
      <c r="I7048" s="38">
        <v>206.04195401413671</v>
      </c>
      <c r="J7048" s="35">
        <f>IF(H7048&gt;0,MIN(H7048,($B$3-L7047)/'Technical Data'!$B$5),0)</f>
        <v>0</v>
      </c>
      <c r="K7048" s="15">
        <f>IF(H7048&lt;0,MIN(ABS(H7048),(L7047*'Technical Data'!$B$4)),0)</f>
        <v>0</v>
      </c>
      <c r="L7048" s="15">
        <f>L7047+J7048*'Technical Data'!$B$5-(K7048/'Technical Data'!$B$4)</f>
        <v>382.61924487253498</v>
      </c>
      <c r="N7048" s="15">
        <f t="shared" si="441"/>
        <v>655.40095056325106</v>
      </c>
      <c r="O7048" s="36">
        <f t="shared" si="442"/>
        <v>620.2850500708106</v>
      </c>
      <c r="P7048" s="50">
        <v>0</v>
      </c>
      <c r="Q7048" s="50">
        <v>35.115900492440502</v>
      </c>
      <c r="R7048" s="42">
        <v>170.92605352169599</v>
      </c>
      <c r="S7048" s="42">
        <v>0</v>
      </c>
      <c r="T7048" s="42">
        <v>211.578165220453</v>
      </c>
      <c r="U7048" s="15">
        <f t="shared" si="443"/>
        <v>655.40095056325106</v>
      </c>
    </row>
    <row r="7049" spans="6:21" x14ac:dyDescent="0.3">
      <c r="F7049" s="5">
        <f>Demand!C7049</f>
        <v>40.493835473921294</v>
      </c>
      <c r="G7049">
        <f>Irradiance!A7049*$B$2*'Technical Data'!$B$2</f>
        <v>500.72248129685681</v>
      </c>
      <c r="H7049" s="5">
        <f t="shared" si="440"/>
        <v>460.2286458229355</v>
      </c>
      <c r="I7049" s="38">
        <v>157.4148441141981</v>
      </c>
      <c r="J7049" s="35">
        <f>IF(H7049&gt;0,MIN(H7049,($B$3-L7048)/'Technical Data'!$B$5),0)</f>
        <v>0</v>
      </c>
      <c r="K7049" s="15">
        <f>IF(H7049&lt;0,MIN(ABS(H7049),(L7048*'Technical Data'!$B$4)),0)</f>
        <v>0</v>
      </c>
      <c r="L7049" s="15">
        <f>L7048+J7049*'Technical Data'!$B$5-(K7049/'Technical Data'!$B$4)</f>
        <v>382.61924487253498</v>
      </c>
      <c r="N7049" s="15">
        <f t="shared" si="441"/>
        <v>500.72248129685681</v>
      </c>
      <c r="O7049" s="36">
        <f t="shared" si="442"/>
        <v>460.2286458229355</v>
      </c>
      <c r="P7049" s="50">
        <v>0</v>
      </c>
      <c r="Q7049" s="50">
        <v>40.493835473921301</v>
      </c>
      <c r="R7049" s="42">
        <v>116.921008640276</v>
      </c>
      <c r="S7049" s="42">
        <v>0</v>
      </c>
      <c r="T7049" s="42">
        <v>316.807072996702</v>
      </c>
      <c r="U7049" s="15">
        <f t="shared" si="443"/>
        <v>500.72248129685681</v>
      </c>
    </row>
    <row r="7050" spans="6:21" x14ac:dyDescent="0.3">
      <c r="F7050" s="5">
        <f>Demand!C7050</f>
        <v>46.289673397026448</v>
      </c>
      <c r="G7050">
        <f>Irradiance!A7050*$B$2*'Technical Data'!$B$2</f>
        <v>307.27426623816069</v>
      </c>
      <c r="H7050" s="5">
        <f t="shared" si="440"/>
        <v>260.98459284113426</v>
      </c>
      <c r="I7050" s="38">
        <v>96.599478806921113</v>
      </c>
      <c r="J7050" s="35">
        <f>IF(H7050&gt;0,MIN(H7050,($B$3-L7049)/'Technical Data'!$B$5),0)</f>
        <v>0</v>
      </c>
      <c r="K7050" s="15">
        <f>IF(H7050&lt;0,MIN(ABS(H7050),(L7049*'Technical Data'!$B$4)),0)</f>
        <v>0</v>
      </c>
      <c r="L7050" s="15">
        <f>L7049+J7050*'Technical Data'!$B$5-(K7050/'Technical Data'!$B$4)</f>
        <v>382.61924487253498</v>
      </c>
      <c r="N7050" s="15">
        <f t="shared" si="441"/>
        <v>307.27426623816069</v>
      </c>
      <c r="O7050" s="36">
        <f t="shared" si="442"/>
        <v>260.98459284113426</v>
      </c>
      <c r="P7050" s="50">
        <v>0</v>
      </c>
      <c r="Q7050" s="50">
        <v>46.289673397026398</v>
      </c>
      <c r="R7050" s="42">
        <v>50.309805409894402</v>
      </c>
      <c r="S7050" s="42">
        <v>0</v>
      </c>
      <c r="T7050" s="42">
        <v>362.08589786560702</v>
      </c>
      <c r="U7050" s="15">
        <f t="shared" si="443"/>
        <v>307.27426623816069</v>
      </c>
    </row>
    <row r="7051" spans="6:21" x14ac:dyDescent="0.3">
      <c r="F7051" s="5">
        <f>Demand!C7051</f>
        <v>46.767771434630347</v>
      </c>
      <c r="G7051">
        <f>Irradiance!A7051*$B$2*'Technical Data'!$B$2</f>
        <v>107.33772595389348</v>
      </c>
      <c r="H7051" s="5">
        <f t="shared" si="440"/>
        <v>60.569954519263135</v>
      </c>
      <c r="I7051" s="38">
        <v>33.744343483126762</v>
      </c>
      <c r="J7051" s="35">
        <f>IF(H7051&gt;0,MIN(H7051,($B$3-L7050)/'Technical Data'!$B$5),0)</f>
        <v>0</v>
      </c>
      <c r="K7051" s="15">
        <f>IF(H7051&lt;0,MIN(ABS(H7051),(L7050*'Technical Data'!$B$4)),0)</f>
        <v>0</v>
      </c>
      <c r="L7051" s="15">
        <f>L7050+J7051*'Technical Data'!$B$5-(K7051/'Technical Data'!$B$4)</f>
        <v>382.61924487253498</v>
      </c>
      <c r="N7051" s="15">
        <f t="shared" si="441"/>
        <v>107.33772595389348</v>
      </c>
      <c r="O7051" s="36">
        <f t="shared" si="442"/>
        <v>60.569954519263135</v>
      </c>
      <c r="P7051" s="50">
        <v>0</v>
      </c>
      <c r="Q7051" s="50">
        <v>33.744343483126698</v>
      </c>
      <c r="R7051" s="42">
        <v>0</v>
      </c>
      <c r="S7051" s="42">
        <v>13.023427951503701</v>
      </c>
      <c r="T7051" s="42">
        <v>347.61542236393598</v>
      </c>
      <c r="U7051" s="15">
        <f t="shared" si="443"/>
        <v>107.33772595389348</v>
      </c>
    </row>
    <row r="7052" spans="6:21" x14ac:dyDescent="0.3">
      <c r="F7052" s="5">
        <f>Demand!C7052</f>
        <v>41.118683484786189</v>
      </c>
      <c r="G7052">
        <f>Irradiance!A7052*$B$2*'Technical Data'!$B$2</f>
        <v>1.4418500501269274</v>
      </c>
      <c r="H7052" s="5">
        <f t="shared" si="440"/>
        <v>-39.676833434659258</v>
      </c>
      <c r="I7052" s="38">
        <v>0.45328222589274758</v>
      </c>
      <c r="J7052" s="35">
        <f>IF(H7052&gt;0,MIN(H7052,($B$3-L7051)/'Technical Data'!$B$5),0)</f>
        <v>0</v>
      </c>
      <c r="K7052" s="15">
        <f>IF(H7052&lt;0,MIN(ABS(H7052),(L7051*'Technical Data'!$B$4)),0)</f>
        <v>39.676833434659258</v>
      </c>
      <c r="L7052" s="15">
        <f>L7051+J7052*'Technical Data'!$B$5-(K7052/'Technical Data'!$B$4)</f>
        <v>338.53387438958026</v>
      </c>
      <c r="N7052" s="15">
        <f t="shared" si="441"/>
        <v>1.4418500501269274</v>
      </c>
      <c r="O7052" s="36">
        <f t="shared" si="442"/>
        <v>0</v>
      </c>
      <c r="P7052" s="50">
        <v>0</v>
      </c>
      <c r="Q7052" s="50">
        <v>0.45328222589274603</v>
      </c>
      <c r="R7052" s="42">
        <v>0</v>
      </c>
      <c r="S7052" s="42">
        <v>40.665401258893397</v>
      </c>
      <c r="T7052" s="42">
        <v>302.43164318738798</v>
      </c>
      <c r="U7052" s="15">
        <f t="shared" si="443"/>
        <v>1.4418500501269274</v>
      </c>
    </row>
    <row r="7053" spans="6:21" x14ac:dyDescent="0.3">
      <c r="F7053" s="5">
        <f>Demand!C7053</f>
        <v>30.670752484741968</v>
      </c>
      <c r="G7053">
        <f>Irradiance!A7053*$B$2*'Technical Data'!$B$2</f>
        <v>0</v>
      </c>
      <c r="H7053" s="5">
        <f t="shared" si="440"/>
        <v>-30.670752484741968</v>
      </c>
      <c r="I7053" s="38">
        <v>0</v>
      </c>
      <c r="J7053" s="35">
        <f>IF(H7053&gt;0,MIN(H7053,($B$3-L7052)/'Technical Data'!$B$5),0)</f>
        <v>0</v>
      </c>
      <c r="K7053" s="15">
        <f>IF(H7053&lt;0,MIN(ABS(H7053),(L7052*'Technical Data'!$B$4)),0)</f>
        <v>30.670752484741968</v>
      </c>
      <c r="L7053" s="15">
        <f>L7052+J7053*'Technical Data'!$B$5-(K7053/'Technical Data'!$B$4)</f>
        <v>304.45526051764477</v>
      </c>
      <c r="N7053" s="15">
        <f t="shared" si="441"/>
        <v>0</v>
      </c>
      <c r="O7053" s="36">
        <f t="shared" si="442"/>
        <v>0</v>
      </c>
      <c r="P7053" s="50">
        <v>0</v>
      </c>
      <c r="Q7053" s="50">
        <v>0</v>
      </c>
      <c r="R7053" s="42">
        <v>0</v>
      </c>
      <c r="S7053" s="42">
        <v>30.670752484742</v>
      </c>
      <c r="T7053" s="42">
        <v>268.353029315453</v>
      </c>
      <c r="U7053" s="15">
        <f t="shared" si="443"/>
        <v>0</v>
      </c>
    </row>
    <row r="7054" spans="6:21" x14ac:dyDescent="0.3">
      <c r="F7054" s="5">
        <f>Demand!C7054</f>
        <v>23.361535002938691</v>
      </c>
      <c r="G7054">
        <f>Irradiance!A7054*$B$2*'Technical Data'!$B$2</f>
        <v>0</v>
      </c>
      <c r="H7054" s="5">
        <f t="shared" si="440"/>
        <v>-23.361535002938691</v>
      </c>
      <c r="I7054" s="38">
        <v>0</v>
      </c>
      <c r="J7054" s="35">
        <f>IF(H7054&gt;0,MIN(H7054,($B$3-L7053)/'Technical Data'!$B$5),0)</f>
        <v>0</v>
      </c>
      <c r="K7054" s="15">
        <f>IF(H7054&lt;0,MIN(ABS(H7054),(L7053*'Technical Data'!$B$4)),0)</f>
        <v>23.361535002938691</v>
      </c>
      <c r="L7054" s="15">
        <f>L7053+J7054*'Technical Data'!$B$5-(K7054/'Technical Data'!$B$4)</f>
        <v>278.49799940326847</v>
      </c>
      <c r="N7054" s="15">
        <f t="shared" si="441"/>
        <v>0</v>
      </c>
      <c r="O7054" s="36">
        <f t="shared" si="442"/>
        <v>0</v>
      </c>
      <c r="P7054" s="50">
        <v>0</v>
      </c>
      <c r="Q7054" s="50">
        <v>0</v>
      </c>
      <c r="R7054" s="42">
        <v>0</v>
      </c>
      <c r="S7054" s="42">
        <v>23.361535002938702</v>
      </c>
      <c r="T7054" s="42">
        <v>242.39576820107601</v>
      </c>
      <c r="U7054" s="15">
        <f t="shared" si="443"/>
        <v>0</v>
      </c>
    </row>
    <row r="7055" spans="6:21" x14ac:dyDescent="0.3">
      <c r="F7055" s="5">
        <f>Demand!C7055</f>
        <v>23.694124795974531</v>
      </c>
      <c r="G7055">
        <f>Irradiance!A7055*$B$2*'Technical Data'!$B$2</f>
        <v>0</v>
      </c>
      <c r="H7055" s="5">
        <f t="shared" si="440"/>
        <v>-23.694124795974531</v>
      </c>
      <c r="I7055" s="38">
        <v>0</v>
      </c>
      <c r="J7055" s="35">
        <f>IF(H7055&gt;0,MIN(H7055,($B$3-L7054)/'Technical Data'!$B$5),0)</f>
        <v>0</v>
      </c>
      <c r="K7055" s="15">
        <f>IF(H7055&lt;0,MIN(ABS(H7055),(L7054*'Technical Data'!$B$4)),0)</f>
        <v>23.694124795974531</v>
      </c>
      <c r="L7055" s="15">
        <f>L7054+J7055*'Technical Data'!$B$5-(K7055/'Technical Data'!$B$4)</f>
        <v>252.17119407440788</v>
      </c>
      <c r="N7055" s="15">
        <f t="shared" si="441"/>
        <v>0</v>
      </c>
      <c r="O7055" s="36">
        <f t="shared" si="442"/>
        <v>0</v>
      </c>
      <c r="P7055" s="50">
        <v>0</v>
      </c>
      <c r="Q7055" s="50">
        <v>0</v>
      </c>
      <c r="R7055" s="42">
        <v>0</v>
      </c>
      <c r="S7055" s="42">
        <v>23.694124795974499</v>
      </c>
      <c r="T7055" s="42">
        <v>216.06896287221599</v>
      </c>
      <c r="U7055" s="15">
        <f t="shared" si="443"/>
        <v>0</v>
      </c>
    </row>
    <row r="7056" spans="6:21" x14ac:dyDescent="0.3">
      <c r="F7056" s="5">
        <f>Demand!C7056</f>
        <v>24.276849185561982</v>
      </c>
      <c r="G7056">
        <f>Irradiance!A7056*$B$2*'Technical Data'!$B$2</f>
        <v>0</v>
      </c>
      <c r="H7056" s="5">
        <f t="shared" si="440"/>
        <v>-24.276849185561982</v>
      </c>
      <c r="I7056" s="38">
        <v>0</v>
      </c>
      <c r="J7056" s="35">
        <f>IF(H7056&gt;0,MIN(H7056,($B$3-L7055)/'Technical Data'!$B$5),0)</f>
        <v>0</v>
      </c>
      <c r="K7056" s="15">
        <f>IF(H7056&lt;0,MIN(ABS(H7056),(L7055*'Technical Data'!$B$4)),0)</f>
        <v>24.276849185561982</v>
      </c>
      <c r="L7056" s="15">
        <f>L7055+J7056*'Technical Data'!$B$5-(K7056/'Technical Data'!$B$4)</f>
        <v>225.19691720156123</v>
      </c>
      <c r="N7056" s="15">
        <f t="shared" si="441"/>
        <v>0</v>
      </c>
      <c r="O7056" s="36">
        <f t="shared" si="442"/>
        <v>0</v>
      </c>
      <c r="P7056" s="50">
        <v>0</v>
      </c>
      <c r="Q7056" s="50">
        <v>0</v>
      </c>
      <c r="R7056" s="42">
        <v>0</v>
      </c>
      <c r="S7056" s="42">
        <v>24.276849185562</v>
      </c>
      <c r="T7056" s="42">
        <v>189.09468599936901</v>
      </c>
      <c r="U7056" s="15">
        <f t="shared" si="443"/>
        <v>0</v>
      </c>
    </row>
    <row r="7057" spans="6:21" x14ac:dyDescent="0.3">
      <c r="F7057" s="5">
        <f>Demand!C7057</f>
        <v>24.556155241846803</v>
      </c>
      <c r="G7057">
        <f>Irradiance!A7057*$B$2*'Technical Data'!$B$2</f>
        <v>0</v>
      </c>
      <c r="H7057" s="5">
        <f t="shared" si="440"/>
        <v>-24.556155241846803</v>
      </c>
      <c r="I7057" s="38">
        <v>0</v>
      </c>
      <c r="J7057" s="35">
        <f>IF(H7057&gt;0,MIN(H7057,($B$3-L7056)/'Technical Data'!$B$5),0)</f>
        <v>0</v>
      </c>
      <c r="K7057" s="15">
        <f>IF(H7057&lt;0,MIN(ABS(H7057),(L7056*'Technical Data'!$B$4)),0)</f>
        <v>24.556155241846803</v>
      </c>
      <c r="L7057" s="15">
        <f>L7056+J7057*'Technical Data'!$B$5-(K7057/'Technical Data'!$B$4)</f>
        <v>197.91230026617589</v>
      </c>
      <c r="N7057" s="15">
        <f t="shared" si="441"/>
        <v>0</v>
      </c>
      <c r="O7057" s="36">
        <f t="shared" si="442"/>
        <v>0</v>
      </c>
      <c r="P7057" s="50">
        <v>0</v>
      </c>
      <c r="Q7057" s="50">
        <v>0</v>
      </c>
      <c r="R7057" s="42">
        <v>0</v>
      </c>
      <c r="S7057" s="42">
        <v>24.556155241846799</v>
      </c>
      <c r="T7057" s="42">
        <v>161.810069063984</v>
      </c>
      <c r="U7057" s="15">
        <f t="shared" si="443"/>
        <v>0</v>
      </c>
    </row>
    <row r="7058" spans="6:21" x14ac:dyDescent="0.3">
      <c r="F7058" s="5">
        <f>Demand!C7058</f>
        <v>30.246455847471921</v>
      </c>
      <c r="G7058">
        <f>Irradiance!A7058*$B$2*'Technical Data'!$B$2</f>
        <v>0</v>
      </c>
      <c r="H7058" s="5">
        <f t="shared" si="440"/>
        <v>-30.246455847471921</v>
      </c>
      <c r="I7058" s="38">
        <v>0</v>
      </c>
      <c r="J7058" s="35">
        <f>IF(H7058&gt;0,MIN(H7058,($B$3-L7057)/'Technical Data'!$B$5),0)</f>
        <v>0</v>
      </c>
      <c r="K7058" s="15">
        <f>IF(H7058&lt;0,MIN(ABS(H7058),(L7057*'Technical Data'!$B$4)),0)</f>
        <v>30.246455847471921</v>
      </c>
      <c r="L7058" s="15">
        <f>L7057+J7058*'Technical Data'!$B$5-(K7058/'Technical Data'!$B$4)</f>
        <v>164.30512710231821</v>
      </c>
      <c r="N7058" s="15">
        <f t="shared" si="441"/>
        <v>0</v>
      </c>
      <c r="O7058" s="36">
        <f t="shared" si="442"/>
        <v>0</v>
      </c>
      <c r="P7058" s="50">
        <v>0</v>
      </c>
      <c r="Q7058" s="50">
        <v>0</v>
      </c>
      <c r="R7058" s="42">
        <v>0</v>
      </c>
      <c r="S7058" s="42">
        <v>30.2464558474719</v>
      </c>
      <c r="T7058" s="42">
        <v>128.20289590012601</v>
      </c>
      <c r="U7058" s="15">
        <f t="shared" si="443"/>
        <v>0</v>
      </c>
    </row>
    <row r="7059" spans="6:21" x14ac:dyDescent="0.3">
      <c r="F7059" s="5">
        <f>Demand!C7059</f>
        <v>28.149118141213226</v>
      </c>
      <c r="G7059">
        <f>Irradiance!A7059*$B$2*'Technical Data'!$B$2</f>
        <v>0</v>
      </c>
      <c r="H7059" s="5">
        <f t="shared" si="440"/>
        <v>-28.149118141213226</v>
      </c>
      <c r="I7059" s="38">
        <v>0</v>
      </c>
      <c r="J7059" s="35">
        <f>IF(H7059&gt;0,MIN(H7059,($B$3-L7058)/'Technical Data'!$B$5),0)</f>
        <v>0</v>
      </c>
      <c r="K7059" s="15">
        <f>IF(H7059&lt;0,MIN(ABS(H7059),(L7058*'Technical Data'!$B$4)),0)</f>
        <v>28.149118141213226</v>
      </c>
      <c r="L7059" s="15">
        <f>L7058+J7059*'Technical Data'!$B$5-(K7059/'Technical Data'!$B$4)</f>
        <v>133.02832916763685</v>
      </c>
      <c r="N7059" s="15">
        <f t="shared" si="441"/>
        <v>0</v>
      </c>
      <c r="O7059" s="36">
        <f t="shared" si="442"/>
        <v>0</v>
      </c>
      <c r="P7059" s="50">
        <v>0</v>
      </c>
      <c r="Q7059" s="50">
        <v>0</v>
      </c>
      <c r="R7059" s="42">
        <v>0</v>
      </c>
      <c r="S7059" s="42">
        <v>28.149118141213201</v>
      </c>
      <c r="T7059" s="42">
        <v>96.926097965444598</v>
      </c>
      <c r="U7059" s="15">
        <f t="shared" si="443"/>
        <v>0</v>
      </c>
    </row>
    <row r="7060" spans="6:21" x14ac:dyDescent="0.3">
      <c r="F7060" s="5">
        <f>Demand!C7060</f>
        <v>25.210696892881543</v>
      </c>
      <c r="G7060">
        <f>Irradiance!A7060*$B$2*'Technical Data'!$B$2</f>
        <v>0</v>
      </c>
      <c r="H7060" s="5">
        <f t="shared" si="440"/>
        <v>-25.210696892881543</v>
      </c>
      <c r="I7060" s="38">
        <v>0</v>
      </c>
      <c r="J7060" s="35">
        <f>IF(H7060&gt;0,MIN(H7060,($B$3-L7059)/'Technical Data'!$B$5),0)</f>
        <v>0</v>
      </c>
      <c r="K7060" s="15">
        <f>IF(H7060&lt;0,MIN(ABS(H7060),(L7059*'Technical Data'!$B$4)),0)</f>
        <v>25.210696892881543</v>
      </c>
      <c r="L7060" s="15">
        <f>L7059+J7060*'Technical Data'!$B$5-(K7060/'Technical Data'!$B$4)</f>
        <v>105.01644373110182</v>
      </c>
      <c r="N7060" s="15">
        <f t="shared" si="441"/>
        <v>0</v>
      </c>
      <c r="O7060" s="36">
        <f t="shared" si="442"/>
        <v>0</v>
      </c>
      <c r="P7060" s="50">
        <v>0</v>
      </c>
      <c r="Q7060" s="50">
        <v>0</v>
      </c>
      <c r="R7060" s="42">
        <v>0</v>
      </c>
      <c r="S7060" s="42">
        <v>25.210696892881501</v>
      </c>
      <c r="T7060" s="42">
        <v>68.914212528909502</v>
      </c>
      <c r="U7060" s="15">
        <f t="shared" si="443"/>
        <v>0</v>
      </c>
    </row>
    <row r="7061" spans="6:21" x14ac:dyDescent="0.3">
      <c r="F7061" s="5">
        <f>Demand!C7061</f>
        <v>21.441654275040438</v>
      </c>
      <c r="G7061">
        <f>Irradiance!A7061*$B$2*'Technical Data'!$B$2</f>
        <v>0</v>
      </c>
      <c r="H7061" s="5">
        <f t="shared" si="440"/>
        <v>-21.441654275040438</v>
      </c>
      <c r="I7061" s="38">
        <v>0</v>
      </c>
      <c r="J7061" s="35">
        <f>IF(H7061&gt;0,MIN(H7061,($B$3-L7060)/'Technical Data'!$B$5),0)</f>
        <v>0</v>
      </c>
      <c r="K7061" s="15">
        <f>IF(H7061&lt;0,MIN(ABS(H7061),(L7060*'Technical Data'!$B$4)),0)</f>
        <v>21.441654275040438</v>
      </c>
      <c r="L7061" s="15">
        <f>L7060+J7061*'Technical Data'!$B$5-(K7061/'Technical Data'!$B$4)</f>
        <v>81.192383425501333</v>
      </c>
      <c r="N7061" s="15">
        <f t="shared" si="441"/>
        <v>0</v>
      </c>
      <c r="O7061" s="36">
        <f t="shared" si="442"/>
        <v>0</v>
      </c>
      <c r="P7061" s="50">
        <v>0</v>
      </c>
      <c r="Q7061" s="50">
        <v>0</v>
      </c>
      <c r="R7061" s="42">
        <v>0</v>
      </c>
      <c r="S7061" s="42">
        <v>21.441654275040399</v>
      </c>
      <c r="T7061" s="42">
        <v>45.090152223308998</v>
      </c>
      <c r="U7061" s="15">
        <f t="shared" si="443"/>
        <v>0</v>
      </c>
    </row>
    <row r="7062" spans="6:21" x14ac:dyDescent="0.3">
      <c r="F7062" s="5">
        <f>Demand!C7062</f>
        <v>17.518839650440029</v>
      </c>
      <c r="G7062">
        <f>Irradiance!A7062*$B$2*'Technical Data'!$B$2</f>
        <v>0</v>
      </c>
      <c r="H7062" s="5">
        <f t="shared" si="440"/>
        <v>-17.518839650440029</v>
      </c>
      <c r="I7062" s="38">
        <v>0</v>
      </c>
      <c r="J7062" s="35">
        <f>IF(H7062&gt;0,MIN(H7062,($B$3-L7061)/'Technical Data'!$B$5),0)</f>
        <v>0</v>
      </c>
      <c r="K7062" s="15">
        <f>IF(H7062&lt;0,MIN(ABS(H7062),(L7061*'Technical Data'!$B$4)),0)</f>
        <v>17.518839650440029</v>
      </c>
      <c r="L7062" s="15">
        <f>L7061+J7062*'Technical Data'!$B$5-(K7062/'Technical Data'!$B$4)</f>
        <v>61.727006036123527</v>
      </c>
      <c r="N7062" s="15">
        <f t="shared" si="441"/>
        <v>0</v>
      </c>
      <c r="O7062" s="36">
        <f t="shared" si="442"/>
        <v>0</v>
      </c>
      <c r="P7062" s="50">
        <v>0</v>
      </c>
      <c r="Q7062" s="50">
        <v>0</v>
      </c>
      <c r="R7062" s="42">
        <v>0</v>
      </c>
      <c r="S7062" s="42">
        <v>17.51883965044</v>
      </c>
      <c r="T7062" s="42">
        <v>25.624774833931198</v>
      </c>
      <c r="U7062" s="15">
        <f t="shared" si="443"/>
        <v>0</v>
      </c>
    </row>
    <row r="7063" spans="6:21" x14ac:dyDescent="0.3">
      <c r="F7063" s="5">
        <f>Demand!C7063</f>
        <v>14.341369828430429</v>
      </c>
      <c r="G7063">
        <f>Irradiance!A7063*$B$2*'Technical Data'!$B$2</f>
        <v>0</v>
      </c>
      <c r="H7063" s="5">
        <f t="shared" si="440"/>
        <v>-14.341369828430429</v>
      </c>
      <c r="I7063" s="38">
        <v>0</v>
      </c>
      <c r="J7063" s="35">
        <f>IF(H7063&gt;0,MIN(H7063,($B$3-L7062)/'Technical Data'!$B$5),0)</f>
        <v>0</v>
      </c>
      <c r="K7063" s="15">
        <f>IF(H7063&lt;0,MIN(ABS(H7063),(L7062*'Technical Data'!$B$4)),0)</f>
        <v>14.341369828430429</v>
      </c>
      <c r="L7063" s="15">
        <f>L7062+J7063*'Technical Data'!$B$5-(K7063/'Technical Data'!$B$4)</f>
        <v>45.792150671200829</v>
      </c>
      <c r="N7063" s="15">
        <f t="shared" si="441"/>
        <v>0</v>
      </c>
      <c r="O7063" s="36">
        <f t="shared" si="442"/>
        <v>0</v>
      </c>
      <c r="P7063" s="50">
        <v>0</v>
      </c>
      <c r="Q7063" s="50">
        <v>0</v>
      </c>
      <c r="R7063" s="42">
        <v>0</v>
      </c>
      <c r="S7063" s="42">
        <v>14.3413698284304</v>
      </c>
      <c r="T7063" s="42">
        <v>9.6899194690085402</v>
      </c>
      <c r="U7063" s="15">
        <f t="shared" si="443"/>
        <v>0</v>
      </c>
    </row>
    <row r="7064" spans="6:21" x14ac:dyDescent="0.3">
      <c r="F7064" s="5">
        <f>Demand!C7064</f>
        <v>11.667261990410534</v>
      </c>
      <c r="G7064">
        <f>Irradiance!A7064*$B$2*'Technical Data'!$B$2</f>
        <v>9.3720253258250263</v>
      </c>
      <c r="H7064" s="5">
        <f t="shared" si="440"/>
        <v>-2.2952366645855076</v>
      </c>
      <c r="I7064" s="38">
        <v>2.9463344683028598</v>
      </c>
      <c r="J7064" s="35">
        <f>IF(H7064&gt;0,MIN(H7064,($B$3-L7063)/'Technical Data'!$B$5),0)</f>
        <v>0</v>
      </c>
      <c r="K7064" s="15">
        <f>IF(H7064&lt;0,MIN(ABS(H7064),(L7063*'Technical Data'!$B$4)),0)</f>
        <v>2.2952366645855076</v>
      </c>
      <c r="L7064" s="15">
        <f>L7063+J7064*'Technical Data'!$B$5-(K7064/'Technical Data'!$B$4)</f>
        <v>43.241887710550266</v>
      </c>
      <c r="N7064" s="15">
        <f t="shared" si="441"/>
        <v>9.3720253258250263</v>
      </c>
      <c r="O7064" s="36">
        <f t="shared" si="442"/>
        <v>0</v>
      </c>
      <c r="P7064" s="50">
        <v>0</v>
      </c>
      <c r="Q7064" s="50">
        <v>2.9463344683028501</v>
      </c>
      <c r="R7064" s="42">
        <v>0</v>
      </c>
      <c r="S7064" s="42">
        <v>8.7209275221076794</v>
      </c>
      <c r="T7064" s="42">
        <v>0</v>
      </c>
      <c r="U7064" s="15">
        <f t="shared" si="443"/>
        <v>9.3720253258250263</v>
      </c>
    </row>
    <row r="7065" spans="6:21" x14ac:dyDescent="0.3">
      <c r="F7065" s="5">
        <f>Demand!C7065</f>
        <v>9.1669603542291398</v>
      </c>
      <c r="G7065">
        <f>Irradiance!A7065*$B$2*'Technical Data'!$B$2</f>
        <v>161.48720561421584</v>
      </c>
      <c r="H7065" s="5">
        <f t="shared" si="440"/>
        <v>152.32024525998671</v>
      </c>
      <c r="I7065" s="38">
        <v>50.767609299987733</v>
      </c>
      <c r="J7065" s="35">
        <f>IF(H7065&gt;0,MIN(H7065,($B$3-L7064)/'Technical Data'!$B$5),0)</f>
        <v>152.32024525998671</v>
      </c>
      <c r="K7065" s="15">
        <f>IF(H7065&lt;0,MIN(ABS(H7065),(L7064*'Technical Data'!$B$4)),0)</f>
        <v>0</v>
      </c>
      <c r="L7065" s="15">
        <f>L7064+J7065*'Technical Data'!$B$5-(K7065/'Technical Data'!$B$4)</f>
        <v>180.3301084445383</v>
      </c>
      <c r="N7065" s="15">
        <f t="shared" si="441"/>
        <v>9.1669603542291327</v>
      </c>
      <c r="O7065" s="36">
        <f t="shared" si="442"/>
        <v>0</v>
      </c>
      <c r="P7065" s="50">
        <v>41.600648945758401</v>
      </c>
      <c r="Q7065" s="50">
        <v>9.1669603542291398</v>
      </c>
      <c r="R7065" s="42">
        <v>0</v>
      </c>
      <c r="S7065" s="42">
        <v>0</v>
      </c>
      <c r="T7065" s="42">
        <v>0</v>
      </c>
      <c r="U7065" s="15">
        <f t="shared" si="443"/>
        <v>9.1669603542291327</v>
      </c>
    </row>
    <row r="7066" spans="6:21" x14ac:dyDescent="0.3">
      <c r="F7066" s="5">
        <f>Demand!C7066</f>
        <v>7.1962184140255916</v>
      </c>
      <c r="G7066">
        <f>Irradiance!A7066*$B$2*'Technical Data'!$B$2</f>
        <v>338.35414509645227</v>
      </c>
      <c r="H7066" s="5">
        <f t="shared" si="440"/>
        <v>331.15792668242671</v>
      </c>
      <c r="I7066" s="38">
        <v>106.3702290094981</v>
      </c>
      <c r="J7066" s="35">
        <f>IF(H7066&gt;0,MIN(H7066,($B$3-L7065)/'Technical Data'!$B$5),0)</f>
        <v>224.76570714221853</v>
      </c>
      <c r="K7066" s="15">
        <f>IF(H7066&lt;0,MIN(ABS(H7066),(L7065*'Technical Data'!$B$4)),0)</f>
        <v>0</v>
      </c>
      <c r="L7066" s="15">
        <f>L7065+J7066*'Technical Data'!$B$5-(K7066/'Technical Data'!$B$4)</f>
        <v>382.61924487253498</v>
      </c>
      <c r="N7066" s="15">
        <f t="shared" si="441"/>
        <v>113.58843795423374</v>
      </c>
      <c r="O7066" s="36">
        <f t="shared" si="442"/>
        <v>106.39221954020815</v>
      </c>
      <c r="P7066" s="50">
        <v>91.729562260972799</v>
      </c>
      <c r="Q7066" s="50">
        <v>7.1962184140255898</v>
      </c>
      <c r="R7066" s="42">
        <v>7.4444483344993602</v>
      </c>
      <c r="S7066" s="42">
        <v>0</v>
      </c>
      <c r="T7066" s="42">
        <v>6.7000035010494203</v>
      </c>
      <c r="U7066" s="15">
        <f t="shared" si="443"/>
        <v>113.58843795423374</v>
      </c>
    </row>
    <row r="7067" spans="6:21" x14ac:dyDescent="0.3">
      <c r="F7067" s="5">
        <f>Demand!C7067</f>
        <v>6.0300031509444825</v>
      </c>
      <c r="G7067">
        <f>Irradiance!A7067*$B$2*'Technical Data'!$B$2</f>
        <v>501.12299519966979</v>
      </c>
      <c r="H7067" s="5">
        <f t="shared" si="440"/>
        <v>495.09299204872531</v>
      </c>
      <c r="I7067" s="38">
        <v>157.54075584361269</v>
      </c>
      <c r="J7067" s="35">
        <f>IF(H7067&gt;0,MIN(H7067,($B$3-L7066)/'Technical Data'!$B$5),0)</f>
        <v>0</v>
      </c>
      <c r="K7067" s="15">
        <f>IF(H7067&lt;0,MIN(ABS(H7067),(L7066*'Technical Data'!$B$4)),0)</f>
        <v>0</v>
      </c>
      <c r="L7067" s="15">
        <f>L7066+J7067*'Technical Data'!$B$5-(K7067/'Technical Data'!$B$4)</f>
        <v>382.61924487253498</v>
      </c>
      <c r="N7067" s="15">
        <f t="shared" si="441"/>
        <v>501.12299519966979</v>
      </c>
      <c r="O7067" s="36">
        <f t="shared" si="442"/>
        <v>495.09299204872531</v>
      </c>
      <c r="P7067" s="50">
        <v>157.540755843612</v>
      </c>
      <c r="Q7067" s="50">
        <v>0</v>
      </c>
      <c r="R7067" s="42">
        <v>0</v>
      </c>
      <c r="S7067" s="42">
        <v>6.0300031509444798</v>
      </c>
      <c r="T7067" s="42">
        <v>0</v>
      </c>
      <c r="U7067" s="15">
        <f t="shared" si="443"/>
        <v>501.12299519966979</v>
      </c>
    </row>
    <row r="7068" spans="6:21" x14ac:dyDescent="0.3">
      <c r="F7068" s="5">
        <f>Demand!C7068</f>
        <v>6.0644618285953209</v>
      </c>
      <c r="G7068">
        <f>Irradiance!A7068*$B$2*'Technical Data'!$B$2</f>
        <v>621.27716604358045</v>
      </c>
      <c r="H7068" s="5">
        <f t="shared" si="440"/>
        <v>615.21270421498514</v>
      </c>
      <c r="I7068" s="38">
        <v>195.31427466800841</v>
      </c>
      <c r="J7068" s="35">
        <f>IF(H7068&gt;0,MIN(H7068,($B$3-L7067)/'Technical Data'!$B$5),0)</f>
        <v>0</v>
      </c>
      <c r="K7068" s="15">
        <f>IF(H7068&lt;0,MIN(ABS(H7068),(L7067*'Technical Data'!$B$4)),0)</f>
        <v>0</v>
      </c>
      <c r="L7068" s="15">
        <f>L7067+J7068*'Technical Data'!$B$5-(K7068/'Technical Data'!$B$4)</f>
        <v>382.61924487253498</v>
      </c>
      <c r="N7068" s="15">
        <f t="shared" si="441"/>
        <v>621.27716604358045</v>
      </c>
      <c r="O7068" s="36">
        <f t="shared" si="442"/>
        <v>615.21270421498514</v>
      </c>
      <c r="P7068" s="50">
        <v>189.24981283941199</v>
      </c>
      <c r="Q7068" s="50">
        <v>6.06446182859532</v>
      </c>
      <c r="R7068" s="42">
        <v>0</v>
      </c>
      <c r="S7068" s="42">
        <v>0</v>
      </c>
      <c r="T7068" s="42">
        <v>0</v>
      </c>
      <c r="U7068" s="15">
        <f t="shared" si="443"/>
        <v>621.27716604358045</v>
      </c>
    </row>
    <row r="7069" spans="6:21" x14ac:dyDescent="0.3">
      <c r="F7069" s="5">
        <f>Demand!C7069</f>
        <v>6.9621968814835293</v>
      </c>
      <c r="G7069">
        <f>Irradiance!A7069*$B$2*'Technical Data'!$B$2</f>
        <v>691.68751015811199</v>
      </c>
      <c r="H7069" s="5">
        <f t="shared" si="440"/>
        <v>684.72531327662841</v>
      </c>
      <c r="I7069" s="38">
        <v>217.44955669910419</v>
      </c>
      <c r="J7069" s="35">
        <f>IF(H7069&gt;0,MIN(H7069,($B$3-L7068)/'Technical Data'!$B$5),0)</f>
        <v>0</v>
      </c>
      <c r="K7069" s="15">
        <f>IF(H7069&lt;0,MIN(ABS(H7069),(L7068*'Technical Data'!$B$4)),0)</f>
        <v>0</v>
      </c>
      <c r="L7069" s="15">
        <f>L7068+J7069*'Technical Data'!$B$5-(K7069/'Technical Data'!$B$4)</f>
        <v>382.61924487253498</v>
      </c>
      <c r="N7069" s="15">
        <f t="shared" si="441"/>
        <v>691.68751015811199</v>
      </c>
      <c r="O7069" s="36">
        <f t="shared" si="442"/>
        <v>684.72531327662841</v>
      </c>
      <c r="P7069" s="50">
        <v>210.48735981761999</v>
      </c>
      <c r="Q7069" s="50">
        <v>6.9621968814835302</v>
      </c>
      <c r="R7069" s="42">
        <v>0</v>
      </c>
      <c r="S7069" s="42">
        <v>0</v>
      </c>
      <c r="T7069" s="42">
        <v>0</v>
      </c>
      <c r="U7069" s="15">
        <f t="shared" si="443"/>
        <v>691.68751015811199</v>
      </c>
    </row>
    <row r="7070" spans="6:21" x14ac:dyDescent="0.3">
      <c r="F7070" s="5">
        <f>Demand!C7070</f>
        <v>9.2104311157523107</v>
      </c>
      <c r="G7070">
        <f>Irradiance!A7070*$B$2*'Technical Data'!$B$2</f>
        <v>708.34888851513426</v>
      </c>
      <c r="H7070" s="5">
        <f t="shared" si="440"/>
        <v>699.13845739938199</v>
      </c>
      <c r="I7070" s="38">
        <v>222.6874846427537</v>
      </c>
      <c r="J7070" s="35">
        <f>IF(H7070&gt;0,MIN(H7070,($B$3-L7069)/'Technical Data'!$B$5),0)</f>
        <v>0</v>
      </c>
      <c r="K7070" s="15">
        <f>IF(H7070&lt;0,MIN(ABS(H7070),(L7069*'Technical Data'!$B$4)),0)</f>
        <v>0</v>
      </c>
      <c r="L7070" s="15">
        <f>L7069+J7070*'Technical Data'!$B$5-(K7070/'Technical Data'!$B$4)</f>
        <v>382.61924487253498</v>
      </c>
      <c r="N7070" s="15">
        <f t="shared" si="441"/>
        <v>708.34888851513426</v>
      </c>
      <c r="O7070" s="36">
        <f t="shared" si="442"/>
        <v>699.13845739938199</v>
      </c>
      <c r="P7070" s="50">
        <v>213.477053527001</v>
      </c>
      <c r="Q7070" s="50">
        <v>9.2104311157523107</v>
      </c>
      <c r="R7070" s="42">
        <v>0</v>
      </c>
      <c r="S7070" s="42">
        <v>0</v>
      </c>
      <c r="T7070" s="42">
        <v>0</v>
      </c>
      <c r="U7070" s="15">
        <f t="shared" si="443"/>
        <v>708.34888851513426</v>
      </c>
    </row>
    <row r="7071" spans="6:21" x14ac:dyDescent="0.3">
      <c r="F7071" s="5">
        <f>Demand!C7071</f>
        <v>12.220231596315655</v>
      </c>
      <c r="G7071">
        <f>Irradiance!A7071*$B$2*'Technical Data'!$B$2</f>
        <v>673.02356228702456</v>
      </c>
      <c r="H7071" s="5">
        <f t="shared" si="440"/>
        <v>660.80333069070889</v>
      </c>
      <c r="I7071" s="38">
        <v>211.5820701083814</v>
      </c>
      <c r="J7071" s="35">
        <f>IF(H7071&gt;0,MIN(H7071,($B$3-L7070)/'Technical Data'!$B$5),0)</f>
        <v>0</v>
      </c>
      <c r="K7071" s="15">
        <f>IF(H7071&lt;0,MIN(ABS(H7071),(L7070*'Technical Data'!$B$4)),0)</f>
        <v>0</v>
      </c>
      <c r="L7071" s="15">
        <f>L7070+J7071*'Technical Data'!$B$5-(K7071/'Technical Data'!$B$4)</f>
        <v>382.61924487253498</v>
      </c>
      <c r="N7071" s="15">
        <f t="shared" si="441"/>
        <v>673.02356228702456</v>
      </c>
      <c r="O7071" s="36">
        <f t="shared" si="442"/>
        <v>660.80333069070889</v>
      </c>
      <c r="P7071" s="50">
        <v>139.01746232708399</v>
      </c>
      <c r="Q7071" s="50">
        <v>12.220231596315701</v>
      </c>
      <c r="R7071" s="42">
        <v>60.344376184980298</v>
      </c>
      <c r="S7071" s="42">
        <v>0</v>
      </c>
      <c r="T7071" s="42">
        <v>54.309938566482302</v>
      </c>
      <c r="U7071" s="15">
        <f t="shared" si="443"/>
        <v>673.02356228702456</v>
      </c>
    </row>
    <row r="7072" spans="6:21" x14ac:dyDescent="0.3">
      <c r="F7072" s="5">
        <f>Demand!C7072</f>
        <v>15.394930878215668</v>
      </c>
      <c r="G7072">
        <f>Irradiance!A7072*$B$2*'Technical Data'!$B$2</f>
        <v>584.18957864309334</v>
      </c>
      <c r="H7072" s="5">
        <f t="shared" si="440"/>
        <v>568.79464776487771</v>
      </c>
      <c r="I7072" s="38">
        <v>183.65484852421159</v>
      </c>
      <c r="J7072" s="35">
        <f>IF(H7072&gt;0,MIN(H7072,($B$3-L7071)/'Technical Data'!$B$5),0)</f>
        <v>0</v>
      </c>
      <c r="K7072" s="15">
        <f>IF(H7072&lt;0,MIN(ABS(H7072),(L7071*'Technical Data'!$B$4)),0)</f>
        <v>0</v>
      </c>
      <c r="L7072" s="15">
        <f>L7071+J7072*'Technical Data'!$B$5-(K7072/'Technical Data'!$B$4)</f>
        <v>382.61924487253498</v>
      </c>
      <c r="N7072" s="15">
        <f t="shared" si="441"/>
        <v>584.18957864309334</v>
      </c>
      <c r="O7072" s="36">
        <f t="shared" si="442"/>
        <v>568.79464776487771</v>
      </c>
      <c r="P7072" s="50">
        <v>0</v>
      </c>
      <c r="Q7072" s="50">
        <v>15.3949308782157</v>
      </c>
      <c r="R7072" s="42">
        <v>168.25991764599499</v>
      </c>
      <c r="S7072" s="42">
        <v>0</v>
      </c>
      <c r="T7072" s="42">
        <v>205.743864447878</v>
      </c>
      <c r="U7072" s="15">
        <f t="shared" si="443"/>
        <v>584.18957864309334</v>
      </c>
    </row>
    <row r="7073" spans="6:21" x14ac:dyDescent="0.3">
      <c r="F7073" s="5">
        <f>Demand!C7073</f>
        <v>18.676088893156294</v>
      </c>
      <c r="G7073">
        <f>Irradiance!A7073*$B$2*'Technical Data'!$B$2</f>
        <v>448.73577671172478</v>
      </c>
      <c r="H7073" s="5">
        <f t="shared" si="440"/>
        <v>430.05968781856848</v>
      </c>
      <c r="I7073" s="38">
        <v>141.07150163617621</v>
      </c>
      <c r="J7073" s="35">
        <f>IF(H7073&gt;0,MIN(H7073,($B$3-L7072)/'Technical Data'!$B$5),0)</f>
        <v>0</v>
      </c>
      <c r="K7073" s="15">
        <f>IF(H7073&lt;0,MIN(ABS(H7073),(L7072*'Technical Data'!$B$4)),0)</f>
        <v>0</v>
      </c>
      <c r="L7073" s="15">
        <f>L7072+J7073*'Technical Data'!$B$5-(K7073/'Technical Data'!$B$4)</f>
        <v>382.61924487253498</v>
      </c>
      <c r="N7073" s="15">
        <f t="shared" si="441"/>
        <v>448.73577671172478</v>
      </c>
      <c r="O7073" s="36">
        <f t="shared" si="442"/>
        <v>430.05968781856848</v>
      </c>
      <c r="P7073" s="50">
        <v>0</v>
      </c>
      <c r="Q7073" s="50">
        <v>18.676088893156301</v>
      </c>
      <c r="R7073" s="42">
        <v>122.39541274302</v>
      </c>
      <c r="S7073" s="42">
        <v>0</v>
      </c>
      <c r="T7073" s="42">
        <v>315.899735916596</v>
      </c>
      <c r="U7073" s="15">
        <f t="shared" si="443"/>
        <v>448.73577671172478</v>
      </c>
    </row>
    <row r="7074" spans="6:21" x14ac:dyDescent="0.3">
      <c r="F7074" s="5">
        <f>Demand!C7074</f>
        <v>22.139122841892561</v>
      </c>
      <c r="G7074">
        <f>Irradiance!A7074*$B$2*'Technical Data'!$B$2</f>
        <v>276.83520962437007</v>
      </c>
      <c r="H7074" s="5">
        <f t="shared" si="440"/>
        <v>254.69608678247749</v>
      </c>
      <c r="I7074" s="38">
        <v>87.03018737140755</v>
      </c>
      <c r="J7074" s="35">
        <f>IF(H7074&gt;0,MIN(H7074,($B$3-L7073)/'Technical Data'!$B$5),0)</f>
        <v>0</v>
      </c>
      <c r="K7074" s="15">
        <f>IF(H7074&lt;0,MIN(ABS(H7074),(L7073*'Technical Data'!$B$4)),0)</f>
        <v>0</v>
      </c>
      <c r="L7074" s="15">
        <f>L7073+J7074*'Technical Data'!$B$5-(K7074/'Technical Data'!$B$4)</f>
        <v>382.61924487253498</v>
      </c>
      <c r="N7074" s="15">
        <f t="shared" si="441"/>
        <v>276.83520962437007</v>
      </c>
      <c r="O7074" s="36">
        <f t="shared" si="442"/>
        <v>254.69608678247749</v>
      </c>
      <c r="P7074" s="50">
        <v>0</v>
      </c>
      <c r="Q7074" s="50">
        <v>22.1391228418926</v>
      </c>
      <c r="R7074" s="42">
        <v>64.891064529514793</v>
      </c>
      <c r="S7074" s="42">
        <v>0</v>
      </c>
      <c r="T7074" s="42">
        <v>374.30169399315901</v>
      </c>
      <c r="U7074" s="15">
        <f t="shared" si="443"/>
        <v>276.83520962437007</v>
      </c>
    </row>
    <row r="7075" spans="6:21" x14ac:dyDescent="0.3">
      <c r="F7075" s="5">
        <f>Demand!C7075</f>
        <v>26.059128388430533</v>
      </c>
      <c r="G7075">
        <f>Irradiance!A7075*$B$2*'Technical Data'!$B$2</f>
        <v>98.366214530881479</v>
      </c>
      <c r="H7075" s="5">
        <f t="shared" si="440"/>
        <v>72.307086142450942</v>
      </c>
      <c r="I7075" s="38">
        <v>30.923920744238561</v>
      </c>
      <c r="J7075" s="35">
        <f>IF(H7075&gt;0,MIN(H7075,($B$3-L7074)/'Technical Data'!$B$5),0)</f>
        <v>0</v>
      </c>
      <c r="K7075" s="15">
        <f>IF(H7075&lt;0,MIN(ABS(H7075),(L7074*'Technical Data'!$B$4)),0)</f>
        <v>0</v>
      </c>
      <c r="L7075" s="15">
        <f>L7074+J7075*'Technical Data'!$B$5-(K7075/'Technical Data'!$B$4)</f>
        <v>382.61924487253498</v>
      </c>
      <c r="N7075" s="15">
        <f t="shared" si="441"/>
        <v>98.366214530881479</v>
      </c>
      <c r="O7075" s="36">
        <f t="shared" si="442"/>
        <v>72.307086142450942</v>
      </c>
      <c r="P7075" s="50">
        <v>0</v>
      </c>
      <c r="Q7075" s="50">
        <v>26.059128388430501</v>
      </c>
      <c r="R7075" s="42">
        <v>4.8647923558079498</v>
      </c>
      <c r="S7075" s="42">
        <v>0</v>
      </c>
      <c r="T7075" s="42">
        <v>378.68000711338601</v>
      </c>
      <c r="U7075" s="15">
        <f t="shared" si="443"/>
        <v>98.366214530881479</v>
      </c>
    </row>
    <row r="7076" spans="6:21" x14ac:dyDescent="0.3">
      <c r="F7076" s="5">
        <f>Demand!C7076</f>
        <v>29.827831888257958</v>
      </c>
      <c r="G7076">
        <f>Irradiance!A7076*$B$2*'Technical Data'!$B$2</f>
        <v>1.6821583918147482</v>
      </c>
      <c r="H7076" s="5">
        <f t="shared" si="440"/>
        <v>-28.145673496443209</v>
      </c>
      <c r="I7076" s="38">
        <v>0.52882926354153881</v>
      </c>
      <c r="J7076" s="35">
        <f>IF(H7076&gt;0,MIN(H7076,($B$3-L7075)/'Technical Data'!$B$5),0)</f>
        <v>0</v>
      </c>
      <c r="K7076" s="15">
        <f>IF(H7076&lt;0,MIN(ABS(H7076),(L7075*'Technical Data'!$B$4)),0)</f>
        <v>28.145673496443209</v>
      </c>
      <c r="L7076" s="15">
        <f>L7075+J7076*'Technical Data'!$B$5-(K7076/'Technical Data'!$B$4)</f>
        <v>351.3462743209314</v>
      </c>
      <c r="N7076" s="15">
        <f t="shared" si="441"/>
        <v>1.6821583918147482</v>
      </c>
      <c r="O7076" s="36">
        <f t="shared" si="442"/>
        <v>0</v>
      </c>
      <c r="P7076" s="50">
        <v>0</v>
      </c>
      <c r="Q7076" s="50">
        <v>0.52882926354153703</v>
      </c>
      <c r="R7076" s="42">
        <v>0</v>
      </c>
      <c r="S7076" s="42">
        <v>29.299002624716401</v>
      </c>
      <c r="T7076" s="42">
        <v>346.12555975258999</v>
      </c>
      <c r="U7076" s="15">
        <f t="shared" si="443"/>
        <v>1.6821583918147482</v>
      </c>
    </row>
    <row r="7077" spans="6:21" x14ac:dyDescent="0.3">
      <c r="F7077" s="5">
        <f>Demand!C7077</f>
        <v>32.346473561578797</v>
      </c>
      <c r="G7077">
        <f>Irradiance!A7077*$B$2*'Technical Data'!$B$2</f>
        <v>0</v>
      </c>
      <c r="H7077" s="5">
        <f t="shared" si="440"/>
        <v>-32.346473561578797</v>
      </c>
      <c r="I7077" s="38">
        <v>0</v>
      </c>
      <c r="J7077" s="35">
        <f>IF(H7077&gt;0,MIN(H7077,($B$3-L7076)/'Technical Data'!$B$5),0)</f>
        <v>0</v>
      </c>
      <c r="K7077" s="15">
        <f>IF(H7077&lt;0,MIN(ABS(H7077),(L7076*'Technical Data'!$B$4)),0)</f>
        <v>32.346473561578797</v>
      </c>
      <c r="L7077" s="15">
        <f>L7076+J7077*'Technical Data'!$B$5-(K7077/'Technical Data'!$B$4)</f>
        <v>315.40574814139939</v>
      </c>
      <c r="N7077" s="15">
        <f t="shared" si="441"/>
        <v>0</v>
      </c>
      <c r="O7077" s="36">
        <f t="shared" si="442"/>
        <v>0</v>
      </c>
      <c r="P7077" s="50">
        <v>0</v>
      </c>
      <c r="Q7077" s="50">
        <v>0</v>
      </c>
      <c r="R7077" s="42">
        <v>0</v>
      </c>
      <c r="S7077" s="42">
        <v>32.346473561578797</v>
      </c>
      <c r="T7077" s="42">
        <v>310.18503357305798</v>
      </c>
      <c r="U7077" s="15">
        <f t="shared" si="443"/>
        <v>0</v>
      </c>
    </row>
    <row r="7078" spans="6:21" x14ac:dyDescent="0.3">
      <c r="F7078" s="5">
        <f>Demand!C7078</f>
        <v>33.650708508051309</v>
      </c>
      <c r="G7078">
        <f>Irradiance!A7078*$B$2*'Technical Data'!$B$2</f>
        <v>0</v>
      </c>
      <c r="H7078" s="5">
        <f t="shared" si="440"/>
        <v>-33.650708508051309</v>
      </c>
      <c r="I7078" s="38">
        <v>0</v>
      </c>
      <c r="J7078" s="35">
        <f>IF(H7078&gt;0,MIN(H7078,($B$3-L7077)/'Technical Data'!$B$5),0)</f>
        <v>0</v>
      </c>
      <c r="K7078" s="15">
        <f>IF(H7078&lt;0,MIN(ABS(H7078),(L7077*'Technical Data'!$B$4)),0)</f>
        <v>33.650708508051309</v>
      </c>
      <c r="L7078" s="15">
        <f>L7077+J7078*'Technical Data'!$B$5-(K7078/'Technical Data'!$B$4)</f>
        <v>278.01607202134238</v>
      </c>
      <c r="N7078" s="15">
        <f t="shared" si="441"/>
        <v>0</v>
      </c>
      <c r="O7078" s="36">
        <f t="shared" si="442"/>
        <v>0</v>
      </c>
      <c r="P7078" s="50">
        <v>0</v>
      </c>
      <c r="Q7078" s="50">
        <v>0</v>
      </c>
      <c r="R7078" s="42">
        <v>0</v>
      </c>
      <c r="S7078" s="42">
        <v>33.650708508051302</v>
      </c>
      <c r="T7078" s="42">
        <v>272.79535745300097</v>
      </c>
      <c r="U7078" s="15">
        <f t="shared" si="443"/>
        <v>0</v>
      </c>
    </row>
    <row r="7079" spans="6:21" x14ac:dyDescent="0.3">
      <c r="F7079" s="5">
        <f>Demand!C7079</f>
        <v>34.088198609960187</v>
      </c>
      <c r="G7079">
        <f>Irradiance!A7079*$B$2*'Technical Data'!$B$2</f>
        <v>0</v>
      </c>
      <c r="H7079" s="5">
        <f t="shared" si="440"/>
        <v>-34.088198609960187</v>
      </c>
      <c r="I7079" s="38">
        <v>0</v>
      </c>
      <c r="J7079" s="35">
        <f>IF(H7079&gt;0,MIN(H7079,($B$3-L7078)/'Technical Data'!$B$5),0)</f>
        <v>0</v>
      </c>
      <c r="K7079" s="15">
        <f>IF(H7079&lt;0,MIN(ABS(H7079),(L7078*'Technical Data'!$B$4)),0)</f>
        <v>34.088198609960187</v>
      </c>
      <c r="L7079" s="15">
        <f>L7078+J7079*'Technical Data'!$B$5-(K7079/'Technical Data'!$B$4)</f>
        <v>240.14029578805329</v>
      </c>
      <c r="N7079" s="15">
        <f t="shared" si="441"/>
        <v>0</v>
      </c>
      <c r="O7079" s="36">
        <f t="shared" si="442"/>
        <v>0</v>
      </c>
      <c r="P7079" s="50">
        <v>0</v>
      </c>
      <c r="Q7079" s="50">
        <v>0</v>
      </c>
      <c r="R7079" s="42">
        <v>0</v>
      </c>
      <c r="S7079" s="42">
        <v>34.088198609960202</v>
      </c>
      <c r="T7079" s="42">
        <v>234.919581219712</v>
      </c>
      <c r="U7079" s="15">
        <f t="shared" si="443"/>
        <v>0</v>
      </c>
    </row>
    <row r="7080" spans="6:21" x14ac:dyDescent="0.3">
      <c r="F7080" s="5">
        <f>Demand!C7080</f>
        <v>33.500965344823072</v>
      </c>
      <c r="G7080">
        <f>Irradiance!A7080*$B$2*'Technical Data'!$B$2</f>
        <v>0</v>
      </c>
      <c r="H7080" s="5">
        <f t="shared" si="440"/>
        <v>-33.500965344823072</v>
      </c>
      <c r="I7080" s="38">
        <v>0</v>
      </c>
      <c r="J7080" s="35">
        <f>IF(H7080&gt;0,MIN(H7080,($B$3-L7079)/'Technical Data'!$B$5),0)</f>
        <v>0</v>
      </c>
      <c r="K7080" s="15">
        <f>IF(H7080&lt;0,MIN(ABS(H7080),(L7079*'Technical Data'!$B$4)),0)</f>
        <v>33.500965344823072</v>
      </c>
      <c r="L7080" s="15">
        <f>L7079+J7080*'Technical Data'!$B$5-(K7080/'Technical Data'!$B$4)</f>
        <v>202.91700096047211</v>
      </c>
      <c r="N7080" s="15">
        <f t="shared" si="441"/>
        <v>0</v>
      </c>
      <c r="O7080" s="36">
        <f t="shared" si="442"/>
        <v>0</v>
      </c>
      <c r="P7080" s="50">
        <v>0</v>
      </c>
      <c r="Q7080" s="50">
        <v>0</v>
      </c>
      <c r="R7080" s="42">
        <v>0</v>
      </c>
      <c r="S7080" s="42">
        <v>33.500965344823101</v>
      </c>
      <c r="T7080" s="42">
        <v>197.69628639213099</v>
      </c>
      <c r="U7080" s="15">
        <f t="shared" si="443"/>
        <v>0</v>
      </c>
    </row>
    <row r="7081" spans="6:21" x14ac:dyDescent="0.3">
      <c r="F7081" s="5">
        <f>Demand!C7081</f>
        <v>32.146501520035095</v>
      </c>
      <c r="G7081">
        <f>Irradiance!A7081*$B$2*'Technical Data'!$B$2</f>
        <v>0</v>
      </c>
      <c r="H7081" s="5">
        <f t="shared" si="440"/>
        <v>-32.146501520035095</v>
      </c>
      <c r="I7081" s="38">
        <v>0</v>
      </c>
      <c r="J7081" s="35">
        <f>IF(H7081&gt;0,MIN(H7081,($B$3-L7080)/'Technical Data'!$B$5),0)</f>
        <v>0</v>
      </c>
      <c r="K7081" s="15">
        <f>IF(H7081&lt;0,MIN(ABS(H7081),(L7080*'Technical Data'!$B$4)),0)</f>
        <v>32.146501520035095</v>
      </c>
      <c r="L7081" s="15">
        <f>L7080+J7081*'Technical Data'!$B$5-(K7081/'Technical Data'!$B$4)</f>
        <v>167.19866593821089</v>
      </c>
      <c r="N7081" s="15">
        <f t="shared" si="441"/>
        <v>0</v>
      </c>
      <c r="O7081" s="36">
        <f t="shared" si="442"/>
        <v>0</v>
      </c>
      <c r="P7081" s="50">
        <v>0</v>
      </c>
      <c r="Q7081" s="50">
        <v>0</v>
      </c>
      <c r="R7081" s="42">
        <v>0</v>
      </c>
      <c r="S7081" s="42">
        <v>32.146501520035102</v>
      </c>
      <c r="T7081" s="42">
        <v>161.97795136987</v>
      </c>
      <c r="U7081" s="15">
        <f t="shared" si="443"/>
        <v>0</v>
      </c>
    </row>
    <row r="7082" spans="6:21" x14ac:dyDescent="0.3">
      <c r="F7082" s="5">
        <f>Demand!C7082</f>
        <v>30.246455847471921</v>
      </c>
      <c r="G7082">
        <f>Irradiance!A7082*$B$2*'Technical Data'!$B$2</f>
        <v>0</v>
      </c>
      <c r="H7082" s="5">
        <f t="shared" si="440"/>
        <v>-30.246455847471921</v>
      </c>
      <c r="I7082" s="38">
        <v>0</v>
      </c>
      <c r="J7082" s="35">
        <f>IF(H7082&gt;0,MIN(H7082,($B$3-L7081)/'Technical Data'!$B$5),0)</f>
        <v>0</v>
      </c>
      <c r="K7082" s="15">
        <f>IF(H7082&lt;0,MIN(ABS(H7082),(L7081*'Technical Data'!$B$4)),0)</f>
        <v>30.246455847471921</v>
      </c>
      <c r="L7082" s="15">
        <f>L7081+J7082*'Technical Data'!$B$5-(K7082/'Technical Data'!$B$4)</f>
        <v>133.59149277435321</v>
      </c>
      <c r="N7082" s="15">
        <f t="shared" si="441"/>
        <v>0</v>
      </c>
      <c r="O7082" s="36">
        <f t="shared" si="442"/>
        <v>0</v>
      </c>
      <c r="P7082" s="50">
        <v>0</v>
      </c>
      <c r="Q7082" s="50">
        <v>0</v>
      </c>
      <c r="R7082" s="42">
        <v>0</v>
      </c>
      <c r="S7082" s="42">
        <v>30.2464558474719</v>
      </c>
      <c r="T7082" s="42">
        <v>128.37077820601201</v>
      </c>
      <c r="U7082" s="15">
        <f t="shared" si="443"/>
        <v>0</v>
      </c>
    </row>
    <row r="7083" spans="6:21" x14ac:dyDescent="0.3">
      <c r="F7083" s="5">
        <f>Demand!C7083</f>
        <v>28.149118141213226</v>
      </c>
      <c r="G7083">
        <f>Irradiance!A7083*$B$2*'Technical Data'!$B$2</f>
        <v>0</v>
      </c>
      <c r="H7083" s="5">
        <f t="shared" si="440"/>
        <v>-28.149118141213226</v>
      </c>
      <c r="I7083" s="38">
        <v>0</v>
      </c>
      <c r="J7083" s="35">
        <f>IF(H7083&gt;0,MIN(H7083,($B$3-L7082)/'Technical Data'!$B$5),0)</f>
        <v>0</v>
      </c>
      <c r="K7083" s="15">
        <f>IF(H7083&lt;0,MIN(ABS(H7083),(L7082*'Technical Data'!$B$4)),0)</f>
        <v>28.149118141213226</v>
      </c>
      <c r="L7083" s="15">
        <f>L7082+J7083*'Technical Data'!$B$5-(K7083/'Technical Data'!$B$4)</f>
        <v>102.31469483967186</v>
      </c>
      <c r="N7083" s="15">
        <f t="shared" si="441"/>
        <v>0</v>
      </c>
      <c r="O7083" s="36">
        <f t="shared" si="442"/>
        <v>0</v>
      </c>
      <c r="P7083" s="50">
        <v>0</v>
      </c>
      <c r="Q7083" s="50">
        <v>0</v>
      </c>
      <c r="R7083" s="42">
        <v>0</v>
      </c>
      <c r="S7083" s="42">
        <v>28.149118141213201</v>
      </c>
      <c r="T7083" s="42">
        <v>97.093980271330807</v>
      </c>
      <c r="U7083" s="15">
        <f t="shared" si="443"/>
        <v>0</v>
      </c>
    </row>
    <row r="7084" spans="6:21" x14ac:dyDescent="0.3">
      <c r="F7084" s="5">
        <f>Demand!C7084</f>
        <v>25.210696892881543</v>
      </c>
      <c r="G7084">
        <f>Irradiance!A7084*$B$2*'Technical Data'!$B$2</f>
        <v>0</v>
      </c>
      <c r="H7084" s="5">
        <f t="shared" si="440"/>
        <v>-25.210696892881543</v>
      </c>
      <c r="I7084" s="38">
        <v>0</v>
      </c>
      <c r="J7084" s="35">
        <f>IF(H7084&gt;0,MIN(H7084,($B$3-L7083)/'Technical Data'!$B$5),0)</f>
        <v>0</v>
      </c>
      <c r="K7084" s="15">
        <f>IF(H7084&lt;0,MIN(ABS(H7084),(L7083*'Technical Data'!$B$4)),0)</f>
        <v>25.210696892881543</v>
      </c>
      <c r="L7084" s="15">
        <f>L7083+J7084*'Technical Data'!$B$5-(K7084/'Technical Data'!$B$4)</f>
        <v>74.30280940313682</v>
      </c>
      <c r="N7084" s="15">
        <f t="shared" si="441"/>
        <v>0</v>
      </c>
      <c r="O7084" s="36">
        <f t="shared" si="442"/>
        <v>0</v>
      </c>
      <c r="P7084" s="50">
        <v>0</v>
      </c>
      <c r="Q7084" s="50">
        <v>0</v>
      </c>
      <c r="R7084" s="42">
        <v>0</v>
      </c>
      <c r="S7084" s="42">
        <v>25.210696892881501</v>
      </c>
      <c r="T7084" s="42">
        <v>69.082094834795697</v>
      </c>
      <c r="U7084" s="15">
        <f t="shared" si="443"/>
        <v>0</v>
      </c>
    </row>
    <row r="7085" spans="6:21" x14ac:dyDescent="0.3">
      <c r="F7085" s="5">
        <f>Demand!C7085</f>
        <v>21.441654275040438</v>
      </c>
      <c r="G7085">
        <f>Irradiance!A7085*$B$2*'Technical Data'!$B$2</f>
        <v>0</v>
      </c>
      <c r="H7085" s="5">
        <f t="shared" si="440"/>
        <v>-21.441654275040438</v>
      </c>
      <c r="I7085" s="38">
        <v>0</v>
      </c>
      <c r="J7085" s="35">
        <f>IF(H7085&gt;0,MIN(H7085,($B$3-L7084)/'Technical Data'!$B$5),0)</f>
        <v>0</v>
      </c>
      <c r="K7085" s="15">
        <f>IF(H7085&lt;0,MIN(ABS(H7085),(L7084*'Technical Data'!$B$4)),0)</f>
        <v>21.441654275040438</v>
      </c>
      <c r="L7085" s="15">
        <f>L7084+J7085*'Technical Data'!$B$5-(K7085/'Technical Data'!$B$4)</f>
        <v>50.478749097536337</v>
      </c>
      <c r="N7085" s="15">
        <f t="shared" si="441"/>
        <v>0</v>
      </c>
      <c r="O7085" s="36">
        <f t="shared" si="442"/>
        <v>0</v>
      </c>
      <c r="P7085" s="50">
        <v>0</v>
      </c>
      <c r="Q7085" s="50">
        <v>0</v>
      </c>
      <c r="R7085" s="42">
        <v>0</v>
      </c>
      <c r="S7085" s="42">
        <v>21.441654275040399</v>
      </c>
      <c r="T7085" s="42">
        <v>45.258034529195299</v>
      </c>
      <c r="U7085" s="15">
        <f t="shared" si="443"/>
        <v>0</v>
      </c>
    </row>
    <row r="7086" spans="6:21" x14ac:dyDescent="0.3">
      <c r="F7086" s="5">
        <f>Demand!C7086</f>
        <v>17.518839650440029</v>
      </c>
      <c r="G7086">
        <f>Irradiance!A7086*$B$2*'Technical Data'!$B$2</f>
        <v>0</v>
      </c>
      <c r="H7086" s="5">
        <f t="shared" si="440"/>
        <v>-17.518839650440029</v>
      </c>
      <c r="I7086" s="38">
        <v>0</v>
      </c>
      <c r="J7086" s="35">
        <f>IF(H7086&gt;0,MIN(H7086,($B$3-L7085)/'Technical Data'!$B$5),0)</f>
        <v>0</v>
      </c>
      <c r="K7086" s="15">
        <f>IF(H7086&lt;0,MIN(ABS(H7086),(L7085*'Technical Data'!$B$4)),0)</f>
        <v>17.518839650440029</v>
      </c>
      <c r="L7086" s="15">
        <f>L7085+J7086*'Technical Data'!$B$5-(K7086/'Technical Data'!$B$4)</f>
        <v>31.013371708158527</v>
      </c>
      <c r="N7086" s="15">
        <f t="shared" si="441"/>
        <v>0</v>
      </c>
      <c r="O7086" s="36">
        <f t="shared" si="442"/>
        <v>0</v>
      </c>
      <c r="P7086" s="50">
        <v>0</v>
      </c>
      <c r="Q7086" s="50">
        <v>0</v>
      </c>
      <c r="R7086" s="42">
        <v>0</v>
      </c>
      <c r="S7086" s="42">
        <v>17.51883965044</v>
      </c>
      <c r="T7086" s="42">
        <v>25.7926571398174</v>
      </c>
      <c r="U7086" s="15">
        <f t="shared" si="443"/>
        <v>0</v>
      </c>
    </row>
    <row r="7087" spans="6:21" x14ac:dyDescent="0.3">
      <c r="F7087" s="5">
        <f>Demand!C7087</f>
        <v>14.341369828430429</v>
      </c>
      <c r="G7087">
        <f>Irradiance!A7087*$B$2*'Technical Data'!$B$2</f>
        <v>0</v>
      </c>
      <c r="H7087" s="5">
        <f t="shared" si="440"/>
        <v>-14.341369828430429</v>
      </c>
      <c r="I7087" s="38">
        <v>0</v>
      </c>
      <c r="J7087" s="35">
        <f>IF(H7087&gt;0,MIN(H7087,($B$3-L7086)/'Technical Data'!$B$5),0)</f>
        <v>0</v>
      </c>
      <c r="K7087" s="15">
        <f>IF(H7087&lt;0,MIN(ABS(H7087),(L7086*'Technical Data'!$B$4)),0)</f>
        <v>14.341369828430429</v>
      </c>
      <c r="L7087" s="15">
        <f>L7086+J7087*'Technical Data'!$B$5-(K7087/'Technical Data'!$B$4)</f>
        <v>15.07851634323583</v>
      </c>
      <c r="N7087" s="15">
        <f t="shared" si="441"/>
        <v>0</v>
      </c>
      <c r="O7087" s="36">
        <f t="shared" si="442"/>
        <v>0</v>
      </c>
      <c r="P7087" s="50">
        <v>0</v>
      </c>
      <c r="Q7087" s="50">
        <v>0</v>
      </c>
      <c r="R7087" s="42">
        <v>0</v>
      </c>
      <c r="S7087" s="42">
        <v>14.3413698284304</v>
      </c>
      <c r="T7087" s="42">
        <v>9.8578017748947406</v>
      </c>
      <c r="U7087" s="15">
        <f t="shared" si="443"/>
        <v>0</v>
      </c>
    </row>
    <row r="7088" spans="6:21" x14ac:dyDescent="0.3">
      <c r="F7088" s="5">
        <f>Demand!C7088</f>
        <v>11.667261990410534</v>
      </c>
      <c r="G7088">
        <f>Irradiance!A7088*$B$2*'Technical Data'!$B$2</f>
        <v>8.8914086424493846</v>
      </c>
      <c r="H7088" s="5">
        <f t="shared" si="440"/>
        <v>-2.7758533479611494</v>
      </c>
      <c r="I7088" s="38">
        <v>2.7952403930052769</v>
      </c>
      <c r="J7088" s="35">
        <f>IF(H7088&gt;0,MIN(H7088,($B$3-L7087)/'Technical Data'!$B$5),0)</f>
        <v>0</v>
      </c>
      <c r="K7088" s="15">
        <f>IF(H7088&lt;0,MIN(ABS(H7088),(L7087*'Technical Data'!$B$4)),0)</f>
        <v>2.7758533479611494</v>
      </c>
      <c r="L7088" s="15">
        <f>L7087+J7088*'Technical Data'!$B$5-(K7088/'Technical Data'!$B$4)</f>
        <v>11.99423484550122</v>
      </c>
      <c r="N7088" s="15">
        <f t="shared" si="441"/>
        <v>8.8914086424493846</v>
      </c>
      <c r="O7088" s="36">
        <f t="shared" si="442"/>
        <v>0</v>
      </c>
      <c r="P7088" s="50">
        <v>0</v>
      </c>
      <c r="Q7088" s="50">
        <v>2.7952403930052698</v>
      </c>
      <c r="R7088" s="42">
        <v>0</v>
      </c>
      <c r="S7088" s="42">
        <v>8.8720215974052596</v>
      </c>
      <c r="T7088" s="42">
        <v>-2.6544289525713199E-15</v>
      </c>
      <c r="U7088" s="15">
        <f t="shared" si="443"/>
        <v>8.8914086424493846</v>
      </c>
    </row>
    <row r="7089" spans="6:21" x14ac:dyDescent="0.3">
      <c r="F7089" s="5">
        <f>Demand!C7089</f>
        <v>9.1669603542291398</v>
      </c>
      <c r="G7089">
        <f>Irradiance!A7089*$B$2*'Technical Data'!$B$2</f>
        <v>136.97575476205807</v>
      </c>
      <c r="H7089" s="5">
        <f t="shared" si="440"/>
        <v>127.80879440782894</v>
      </c>
      <c r="I7089" s="38">
        <v>43.061811459811032</v>
      </c>
      <c r="J7089" s="35">
        <f>IF(H7089&gt;0,MIN(H7089,($B$3-L7088)/'Technical Data'!$B$5),0)</f>
        <v>127.80879440782894</v>
      </c>
      <c r="K7089" s="15">
        <f>IF(H7089&lt;0,MIN(ABS(H7089),(L7088*'Technical Data'!$B$4)),0)</f>
        <v>0</v>
      </c>
      <c r="L7089" s="15">
        <f>L7088+J7089*'Technical Data'!$B$5-(K7089/'Technical Data'!$B$4)</f>
        <v>127.02214981254727</v>
      </c>
      <c r="N7089" s="15">
        <f t="shared" si="441"/>
        <v>9.1669603542291327</v>
      </c>
      <c r="O7089" s="36">
        <f t="shared" si="442"/>
        <v>0</v>
      </c>
      <c r="P7089" s="50">
        <v>17.566182506853199</v>
      </c>
      <c r="Q7089" s="50">
        <v>9.1669603542291398</v>
      </c>
      <c r="R7089" s="42">
        <v>8.8842202642291301</v>
      </c>
      <c r="S7089" s="42">
        <v>0</v>
      </c>
      <c r="T7089" s="42">
        <v>7.99579823780621</v>
      </c>
      <c r="U7089" s="15">
        <f t="shared" si="443"/>
        <v>9.1669603542291327</v>
      </c>
    </row>
    <row r="7090" spans="6:21" x14ac:dyDescent="0.3">
      <c r="F7090" s="5">
        <f>Demand!C7090</f>
        <v>7.1962184140255916</v>
      </c>
      <c r="G7090">
        <f>Irradiance!A7090*$B$2*'Technical Data'!$B$2</f>
        <v>287.56898221975939</v>
      </c>
      <c r="H7090" s="5">
        <f t="shared" si="440"/>
        <v>280.37276380573383</v>
      </c>
      <c r="I7090" s="38">
        <v>90.404621719720225</v>
      </c>
      <c r="J7090" s="35">
        <f>IF(H7090&gt;0,MIN(H7090,($B$3-L7089)/'Technical Data'!$B$5),0)</f>
        <v>280.37276380573383</v>
      </c>
      <c r="K7090" s="15">
        <f>IF(H7090&lt;0,MIN(ABS(H7090),(L7089*'Technical Data'!$B$4)),0)</f>
        <v>0</v>
      </c>
      <c r="L7090" s="15">
        <f>L7089+J7090*'Technical Data'!$B$5-(K7090/'Technical Data'!$B$4)</f>
        <v>379.35763723770771</v>
      </c>
      <c r="N7090" s="15">
        <f t="shared" si="441"/>
        <v>7.1962184140255658</v>
      </c>
      <c r="O7090" s="36">
        <f t="shared" si="442"/>
        <v>-2.5757174171303632E-14</v>
      </c>
      <c r="P7090" s="50">
        <v>90.404621719719898</v>
      </c>
      <c r="Q7090" s="50">
        <v>0</v>
      </c>
      <c r="R7090" s="42">
        <v>0</v>
      </c>
      <c r="S7090" s="42">
        <v>7.1962184140255898</v>
      </c>
      <c r="T7090" s="42">
        <v>0</v>
      </c>
      <c r="U7090" s="15">
        <f t="shared" si="443"/>
        <v>7.1962184140255658</v>
      </c>
    </row>
    <row r="7091" spans="6:21" x14ac:dyDescent="0.3">
      <c r="F7091" s="5">
        <f>Demand!C7091</f>
        <v>6.0300031509444825</v>
      </c>
      <c r="G7091">
        <f>Irradiance!A7091*$B$2*'Technical Data'!$B$2</f>
        <v>427.74884820432175</v>
      </c>
      <c r="H7091" s="5">
        <f t="shared" si="440"/>
        <v>421.71884505337727</v>
      </c>
      <c r="I7091" s="38">
        <v>134.47372701484849</v>
      </c>
      <c r="J7091" s="35">
        <f>IF(H7091&gt;0,MIN(H7091,($B$3-L7090)/'Technical Data'!$B$5),0)</f>
        <v>3.6240084831414126</v>
      </c>
      <c r="K7091" s="15">
        <f>IF(H7091&lt;0,MIN(ABS(H7091),(L7090*'Technical Data'!$B$4)),0)</f>
        <v>0</v>
      </c>
      <c r="L7091" s="15">
        <f>L7090+J7091*'Technical Data'!$B$5-(K7091/'Technical Data'!$B$4)</f>
        <v>382.61924487253498</v>
      </c>
      <c r="N7091" s="15">
        <f t="shared" si="441"/>
        <v>424.12483972118031</v>
      </c>
      <c r="O7091" s="36">
        <f t="shared" si="442"/>
        <v>418.09483657023583</v>
      </c>
      <c r="P7091" s="50">
        <v>134.47372701484801</v>
      </c>
      <c r="Q7091" s="50">
        <v>0</v>
      </c>
      <c r="R7091" s="42">
        <v>0</v>
      </c>
      <c r="S7091" s="42">
        <v>0</v>
      </c>
      <c r="T7091" s="42">
        <v>0</v>
      </c>
      <c r="U7091" s="15">
        <f t="shared" si="443"/>
        <v>424.12483972118031</v>
      </c>
    </row>
    <row r="7092" spans="6:21" x14ac:dyDescent="0.3">
      <c r="F7092" s="5">
        <f>Demand!C7092</f>
        <v>6.0644618285953209</v>
      </c>
      <c r="G7092">
        <f>Irradiance!A7092*$B$2*'Technical Data'!$B$2</f>
        <v>528.99876283545711</v>
      </c>
      <c r="H7092" s="5">
        <f t="shared" si="440"/>
        <v>522.9343010068618</v>
      </c>
      <c r="I7092" s="38">
        <v>166.30421221087249</v>
      </c>
      <c r="J7092" s="35">
        <f>IF(H7092&gt;0,MIN(H7092,($B$3-L7091)/'Technical Data'!$B$5),0)</f>
        <v>0</v>
      </c>
      <c r="K7092" s="15">
        <f>IF(H7092&lt;0,MIN(ABS(H7092),(L7091*'Technical Data'!$B$4)),0)</f>
        <v>0</v>
      </c>
      <c r="L7092" s="15">
        <f>L7091+J7092*'Technical Data'!$B$5-(K7092/'Technical Data'!$B$4)</f>
        <v>382.61924487253498</v>
      </c>
      <c r="N7092" s="15">
        <f t="shared" si="441"/>
        <v>528.99876283545711</v>
      </c>
      <c r="O7092" s="36">
        <f t="shared" si="442"/>
        <v>522.9343010068618</v>
      </c>
      <c r="P7092" s="50">
        <v>160.23975038227701</v>
      </c>
      <c r="Q7092" s="50">
        <v>6.06446182859532</v>
      </c>
      <c r="R7092" s="42">
        <v>0</v>
      </c>
      <c r="S7092" s="42">
        <v>0</v>
      </c>
      <c r="T7092" s="42">
        <v>0</v>
      </c>
      <c r="U7092" s="15">
        <f t="shared" si="443"/>
        <v>528.99876283545711</v>
      </c>
    </row>
    <row r="7093" spans="6:21" x14ac:dyDescent="0.3">
      <c r="F7093" s="5">
        <f>Demand!C7093</f>
        <v>6.9621968814835293</v>
      </c>
      <c r="G7093">
        <f>Irradiance!A7093*$B$2*'Technical Data'!$B$2</f>
        <v>608.22041281187546</v>
      </c>
      <c r="H7093" s="5">
        <f t="shared" si="440"/>
        <v>601.25821593039188</v>
      </c>
      <c r="I7093" s="38">
        <v>191.20955228909071</v>
      </c>
      <c r="J7093" s="35">
        <f>IF(H7093&gt;0,MIN(H7093,($B$3-L7092)/'Technical Data'!$B$5),0)</f>
        <v>0</v>
      </c>
      <c r="K7093" s="15">
        <f>IF(H7093&lt;0,MIN(ABS(H7093),(L7092*'Technical Data'!$B$4)),0)</f>
        <v>0</v>
      </c>
      <c r="L7093" s="15">
        <f>L7092+J7093*'Technical Data'!$B$5-(K7093/'Technical Data'!$B$4)</f>
        <v>382.61924487253498</v>
      </c>
      <c r="N7093" s="15">
        <f t="shared" si="441"/>
        <v>608.22041281187546</v>
      </c>
      <c r="O7093" s="36">
        <f t="shared" si="442"/>
        <v>601.25821593039188</v>
      </c>
      <c r="P7093" s="50">
        <v>184.24735540760699</v>
      </c>
      <c r="Q7093" s="50">
        <v>6.9621968814835302</v>
      </c>
      <c r="R7093" s="42">
        <v>0</v>
      </c>
      <c r="S7093" s="42">
        <v>0</v>
      </c>
      <c r="T7093" s="42">
        <v>0</v>
      </c>
      <c r="U7093" s="15">
        <f t="shared" si="443"/>
        <v>608.22041281187546</v>
      </c>
    </row>
    <row r="7094" spans="6:21" x14ac:dyDescent="0.3">
      <c r="F7094" s="5">
        <f>Demand!C7094</f>
        <v>9.2104311157523107</v>
      </c>
      <c r="G7094">
        <f>Irradiance!A7094*$B$2*'Technical Data'!$B$2</f>
        <v>647.15036416530245</v>
      </c>
      <c r="H7094" s="5">
        <f t="shared" si="440"/>
        <v>637.93993304955018</v>
      </c>
      <c r="I7094" s="38">
        <v>203.44817238819491</v>
      </c>
      <c r="J7094" s="35">
        <f>IF(H7094&gt;0,MIN(H7094,($B$3-L7093)/'Technical Data'!$B$5),0)</f>
        <v>0</v>
      </c>
      <c r="K7094" s="15">
        <f>IF(H7094&lt;0,MIN(ABS(H7094),(L7093*'Technical Data'!$B$4)),0)</f>
        <v>0</v>
      </c>
      <c r="L7094" s="15">
        <f>L7093+J7094*'Technical Data'!$B$5-(K7094/'Technical Data'!$B$4)</f>
        <v>382.61924487253498</v>
      </c>
      <c r="N7094" s="15">
        <f t="shared" si="441"/>
        <v>647.15036416530245</v>
      </c>
      <c r="O7094" s="36">
        <f t="shared" si="442"/>
        <v>637.93993304955018</v>
      </c>
      <c r="P7094" s="50">
        <v>194.23774127244201</v>
      </c>
      <c r="Q7094" s="50">
        <v>9.2104311157523107</v>
      </c>
      <c r="R7094" s="42">
        <v>0</v>
      </c>
      <c r="S7094" s="42">
        <v>0</v>
      </c>
      <c r="T7094" s="42">
        <v>0</v>
      </c>
      <c r="U7094" s="15">
        <f t="shared" si="443"/>
        <v>647.15036416530245</v>
      </c>
    </row>
    <row r="7095" spans="6:21" x14ac:dyDescent="0.3">
      <c r="F7095" s="5">
        <f>Demand!C7095</f>
        <v>12.220231596315655</v>
      </c>
      <c r="G7095">
        <f>Irradiance!A7095*$B$2*'Technical Data'!$B$2</f>
        <v>619.43480209064046</v>
      </c>
      <c r="H7095" s="5">
        <f t="shared" si="440"/>
        <v>607.21457049432479</v>
      </c>
      <c r="I7095" s="38">
        <v>194.73508071270089</v>
      </c>
      <c r="J7095" s="35">
        <f>IF(H7095&gt;0,MIN(H7095,($B$3-L7094)/'Technical Data'!$B$5),0)</f>
        <v>0</v>
      </c>
      <c r="K7095" s="15">
        <f>IF(H7095&lt;0,MIN(ABS(H7095),(L7094*'Technical Data'!$B$4)),0)</f>
        <v>0</v>
      </c>
      <c r="L7095" s="15">
        <f>L7094+J7095*'Technical Data'!$B$5-(K7095/'Technical Data'!$B$4)</f>
        <v>382.61924487253498</v>
      </c>
      <c r="N7095" s="15">
        <f t="shared" si="441"/>
        <v>619.43480209064046</v>
      </c>
      <c r="O7095" s="36">
        <f t="shared" si="442"/>
        <v>607.21457049432479</v>
      </c>
      <c r="P7095" s="50">
        <v>114.393188887834</v>
      </c>
      <c r="Q7095" s="50">
        <v>12.220231596315701</v>
      </c>
      <c r="R7095" s="42">
        <v>68.121660228550695</v>
      </c>
      <c r="S7095" s="42">
        <v>0</v>
      </c>
      <c r="T7095" s="42">
        <v>61.3094942056956</v>
      </c>
      <c r="U7095" s="15">
        <f t="shared" si="443"/>
        <v>619.43480209064046</v>
      </c>
    </row>
    <row r="7096" spans="6:21" x14ac:dyDescent="0.3">
      <c r="F7096" s="5">
        <f>Demand!C7096</f>
        <v>15.394930878215668</v>
      </c>
      <c r="G7096">
        <f>Irradiance!A7096*$B$2*'Technical Data'!$B$2</f>
        <v>560.2388472548738</v>
      </c>
      <c r="H7096" s="5">
        <f t="shared" si="440"/>
        <v>544.84391637665817</v>
      </c>
      <c r="I7096" s="38">
        <v>176.1253271052154</v>
      </c>
      <c r="J7096" s="35">
        <f>IF(H7096&gt;0,MIN(H7096,($B$3-L7095)/'Technical Data'!$B$5),0)</f>
        <v>0</v>
      </c>
      <c r="K7096" s="15">
        <f>IF(H7096&lt;0,MIN(ABS(H7096),(L7095*'Technical Data'!$B$4)),0)</f>
        <v>0</v>
      </c>
      <c r="L7096" s="15">
        <f>L7095+J7096*'Technical Data'!$B$5-(K7096/'Technical Data'!$B$4)</f>
        <v>382.61924487253498</v>
      </c>
      <c r="N7096" s="15">
        <f t="shared" si="441"/>
        <v>560.2388472548738</v>
      </c>
      <c r="O7096" s="36">
        <f t="shared" si="442"/>
        <v>544.84391637665817</v>
      </c>
      <c r="P7096" s="50">
        <v>0</v>
      </c>
      <c r="Q7096" s="50">
        <v>15.3949308782157</v>
      </c>
      <c r="R7096" s="42">
        <v>160.73039622699901</v>
      </c>
      <c r="S7096" s="42">
        <v>0</v>
      </c>
      <c r="T7096" s="42">
        <v>205.96685080999501</v>
      </c>
      <c r="U7096" s="15">
        <f t="shared" si="443"/>
        <v>560.2388472548738</v>
      </c>
    </row>
    <row r="7097" spans="6:21" x14ac:dyDescent="0.3">
      <c r="F7097" s="5">
        <f>Demand!C7097</f>
        <v>18.676088893156294</v>
      </c>
      <c r="G7097">
        <f>Irradiance!A7097*$B$2*'Technical Data'!$B$2</f>
        <v>412.92983380023946</v>
      </c>
      <c r="H7097" s="5">
        <f t="shared" si="440"/>
        <v>394.25374490708316</v>
      </c>
      <c r="I7097" s="38">
        <v>129.8149930265063</v>
      </c>
      <c r="J7097" s="35">
        <f>IF(H7097&gt;0,MIN(H7097,($B$3-L7096)/'Technical Data'!$B$5),0)</f>
        <v>0</v>
      </c>
      <c r="K7097" s="15">
        <f>IF(H7097&lt;0,MIN(ABS(H7097),(L7096*'Technical Data'!$B$4)),0)</f>
        <v>0</v>
      </c>
      <c r="L7097" s="15">
        <f>L7096+J7097*'Technical Data'!$B$5-(K7097/'Technical Data'!$B$4)</f>
        <v>382.61924487253498</v>
      </c>
      <c r="N7097" s="15">
        <f t="shared" si="441"/>
        <v>412.92983380023946</v>
      </c>
      <c r="O7097" s="36">
        <f t="shared" si="442"/>
        <v>394.25374490708316</v>
      </c>
      <c r="P7097" s="50">
        <v>0</v>
      </c>
      <c r="Q7097" s="50">
        <v>18.676088893156301</v>
      </c>
      <c r="R7097" s="42">
        <v>111.13890413335</v>
      </c>
      <c r="S7097" s="42">
        <v>0</v>
      </c>
      <c r="T7097" s="42">
        <v>305.99186453000999</v>
      </c>
      <c r="U7097" s="15">
        <f t="shared" si="443"/>
        <v>412.92983380023946</v>
      </c>
    </row>
    <row r="7098" spans="6:21" x14ac:dyDescent="0.3">
      <c r="F7098" s="5">
        <f>Demand!C7098</f>
        <v>22.139122841892561</v>
      </c>
      <c r="G7098">
        <f>Irradiance!A7098*$B$2*'Technical Data'!$B$2</f>
        <v>246.31605023001671</v>
      </c>
      <c r="H7098" s="5">
        <f t="shared" si="440"/>
        <v>224.17692738812414</v>
      </c>
      <c r="I7098" s="38">
        <v>77.435713590011048</v>
      </c>
      <c r="J7098" s="35">
        <f>IF(H7098&gt;0,MIN(H7098,($B$3-L7097)/'Technical Data'!$B$5),0)</f>
        <v>0</v>
      </c>
      <c r="K7098" s="15">
        <f>IF(H7098&lt;0,MIN(ABS(H7098),(L7097*'Technical Data'!$B$4)),0)</f>
        <v>0</v>
      </c>
      <c r="L7098" s="15">
        <f>L7097+J7098*'Technical Data'!$B$5-(K7098/'Technical Data'!$B$4)</f>
        <v>382.61924487253498</v>
      </c>
      <c r="N7098" s="15">
        <f t="shared" si="441"/>
        <v>246.31605023001671</v>
      </c>
      <c r="O7098" s="36">
        <f t="shared" si="442"/>
        <v>224.17692738812414</v>
      </c>
      <c r="P7098" s="50">
        <v>0</v>
      </c>
      <c r="Q7098" s="50">
        <v>22.1391228418926</v>
      </c>
      <c r="R7098" s="42">
        <v>55.296590748118298</v>
      </c>
      <c r="S7098" s="42">
        <v>0</v>
      </c>
      <c r="T7098" s="42">
        <v>355.75879620331602</v>
      </c>
      <c r="U7098" s="15">
        <f t="shared" si="443"/>
        <v>246.31605023001671</v>
      </c>
    </row>
    <row r="7099" spans="6:21" x14ac:dyDescent="0.3">
      <c r="F7099" s="5">
        <f>Demand!C7099</f>
        <v>26.059128388430533</v>
      </c>
      <c r="G7099">
        <f>Irradiance!A7099*$B$2*'Technical Data'!$B$2</f>
        <v>90.99675871912163</v>
      </c>
      <c r="H7099" s="5">
        <f t="shared" si="440"/>
        <v>64.937630330691093</v>
      </c>
      <c r="I7099" s="38">
        <v>28.60714492300896</v>
      </c>
      <c r="J7099" s="35">
        <f>IF(H7099&gt;0,MIN(H7099,($B$3-L7098)/'Technical Data'!$B$5),0)</f>
        <v>0</v>
      </c>
      <c r="K7099" s="15">
        <f>IF(H7099&lt;0,MIN(ABS(H7099),(L7098*'Technical Data'!$B$4)),0)</f>
        <v>0</v>
      </c>
      <c r="L7099" s="15">
        <f>L7098+J7099*'Technical Data'!$B$5-(K7099/'Technical Data'!$B$4)</f>
        <v>382.61924487253498</v>
      </c>
      <c r="N7099" s="15">
        <f t="shared" si="441"/>
        <v>90.99675871912163</v>
      </c>
      <c r="O7099" s="36">
        <f t="shared" si="442"/>
        <v>64.937630330691093</v>
      </c>
      <c r="P7099" s="50">
        <v>0</v>
      </c>
      <c r="Q7099" s="50">
        <v>26.059128388430501</v>
      </c>
      <c r="R7099" s="42">
        <v>2.5480165345783501</v>
      </c>
      <c r="S7099" s="42">
        <v>0</v>
      </c>
      <c r="T7099" s="42">
        <v>358.05201108443703</v>
      </c>
      <c r="U7099" s="15">
        <f t="shared" si="443"/>
        <v>90.99675871912163</v>
      </c>
    </row>
    <row r="7100" spans="6:21" x14ac:dyDescent="0.3">
      <c r="F7100" s="5">
        <f>Demand!C7100</f>
        <v>29.827831888257958</v>
      </c>
      <c r="G7100">
        <f>Irradiance!A7100*$B$2*'Technical Data'!$B$2</f>
        <v>1.8423639529399625</v>
      </c>
      <c r="H7100" s="5">
        <f t="shared" si="440"/>
        <v>-27.985467935317995</v>
      </c>
      <c r="I7100" s="38">
        <v>0.5791939553073997</v>
      </c>
      <c r="J7100" s="35">
        <f>IF(H7100&gt;0,MIN(H7100,($B$3-L7099)/'Technical Data'!$B$5),0)</f>
        <v>0</v>
      </c>
      <c r="K7100" s="15">
        <f>IF(H7100&lt;0,MIN(ABS(H7100),(L7099*'Technical Data'!$B$4)),0)</f>
        <v>27.985467935317995</v>
      </c>
      <c r="L7100" s="15">
        <f>L7099+J7100*'Technical Data'!$B$5-(K7100/'Technical Data'!$B$4)</f>
        <v>351.52428049995945</v>
      </c>
      <c r="N7100" s="15">
        <f t="shared" si="441"/>
        <v>1.8423639529399625</v>
      </c>
      <c r="O7100" s="36">
        <f t="shared" si="442"/>
        <v>0</v>
      </c>
      <c r="P7100" s="50">
        <v>0</v>
      </c>
      <c r="Q7100" s="50">
        <v>0.57919395530739803</v>
      </c>
      <c r="R7100" s="42">
        <v>0</v>
      </c>
      <c r="S7100" s="42">
        <v>29.248637932950601</v>
      </c>
      <c r="T7100" s="42">
        <v>325.55352449226899</v>
      </c>
      <c r="U7100" s="15">
        <f t="shared" si="443"/>
        <v>1.8423639529399625</v>
      </c>
    </row>
    <row r="7101" spans="6:21" x14ac:dyDescent="0.3">
      <c r="F7101" s="5">
        <f>Demand!C7101</f>
        <v>32.346473561578797</v>
      </c>
      <c r="G7101">
        <f>Irradiance!A7101*$B$2*'Technical Data'!$B$2</f>
        <v>0</v>
      </c>
      <c r="H7101" s="5">
        <f t="shared" si="440"/>
        <v>-32.346473561578797</v>
      </c>
      <c r="I7101" s="38">
        <v>0</v>
      </c>
      <c r="J7101" s="35">
        <f>IF(H7101&gt;0,MIN(H7101,($B$3-L7100)/'Technical Data'!$B$5),0)</f>
        <v>0</v>
      </c>
      <c r="K7101" s="15">
        <f>IF(H7101&lt;0,MIN(ABS(H7101),(L7100*'Technical Data'!$B$4)),0)</f>
        <v>32.346473561578797</v>
      </c>
      <c r="L7101" s="15">
        <f>L7100+J7101*'Technical Data'!$B$5-(K7101/'Technical Data'!$B$4)</f>
        <v>315.58375432042743</v>
      </c>
      <c r="N7101" s="15">
        <f t="shared" si="441"/>
        <v>0</v>
      </c>
      <c r="O7101" s="36">
        <f t="shared" si="442"/>
        <v>0</v>
      </c>
      <c r="P7101" s="50">
        <v>0</v>
      </c>
      <c r="Q7101" s="50">
        <v>0</v>
      </c>
      <c r="R7101" s="42">
        <v>0</v>
      </c>
      <c r="S7101" s="42">
        <v>32.346473561578797</v>
      </c>
      <c r="T7101" s="42">
        <v>289.61299831273698</v>
      </c>
      <c r="U7101" s="15">
        <f t="shared" si="443"/>
        <v>0</v>
      </c>
    </row>
    <row r="7102" spans="6:21" x14ac:dyDescent="0.3">
      <c r="F7102" s="5">
        <f>Demand!C7102</f>
        <v>33.650708508051309</v>
      </c>
      <c r="G7102">
        <f>Irradiance!A7102*$B$2*'Technical Data'!$B$2</f>
        <v>0</v>
      </c>
      <c r="H7102" s="5">
        <f t="shared" si="440"/>
        <v>-33.650708508051309</v>
      </c>
      <c r="I7102" s="38">
        <v>0</v>
      </c>
      <c r="J7102" s="35">
        <f>IF(H7102&gt;0,MIN(H7102,($B$3-L7101)/'Technical Data'!$B$5),0)</f>
        <v>0</v>
      </c>
      <c r="K7102" s="15">
        <f>IF(H7102&lt;0,MIN(ABS(H7102),(L7101*'Technical Data'!$B$4)),0)</f>
        <v>33.650708508051309</v>
      </c>
      <c r="L7102" s="15">
        <f>L7101+J7102*'Technical Data'!$B$5-(K7102/'Technical Data'!$B$4)</f>
        <v>278.19407820037043</v>
      </c>
      <c r="N7102" s="15">
        <f t="shared" si="441"/>
        <v>0</v>
      </c>
      <c r="O7102" s="36">
        <f t="shared" si="442"/>
        <v>0</v>
      </c>
      <c r="P7102" s="50">
        <v>0</v>
      </c>
      <c r="Q7102" s="50">
        <v>0</v>
      </c>
      <c r="R7102" s="42">
        <v>0</v>
      </c>
      <c r="S7102" s="42">
        <v>33.650708508051302</v>
      </c>
      <c r="T7102" s="42">
        <v>252.22332219268</v>
      </c>
      <c r="U7102" s="15">
        <f t="shared" si="443"/>
        <v>0</v>
      </c>
    </row>
    <row r="7103" spans="6:21" x14ac:dyDescent="0.3">
      <c r="F7103" s="5">
        <f>Demand!C7103</f>
        <v>34.088198609960187</v>
      </c>
      <c r="G7103">
        <f>Irradiance!A7103*$B$2*'Technical Data'!$B$2</f>
        <v>0</v>
      </c>
      <c r="H7103" s="5">
        <f t="shared" si="440"/>
        <v>-34.088198609960187</v>
      </c>
      <c r="I7103" s="38">
        <v>0</v>
      </c>
      <c r="J7103" s="35">
        <f>IF(H7103&gt;0,MIN(H7103,($B$3-L7102)/'Technical Data'!$B$5),0)</f>
        <v>0</v>
      </c>
      <c r="K7103" s="15">
        <f>IF(H7103&lt;0,MIN(ABS(H7103),(L7102*'Technical Data'!$B$4)),0)</f>
        <v>34.088198609960187</v>
      </c>
      <c r="L7103" s="15">
        <f>L7102+J7103*'Technical Data'!$B$5-(K7103/'Technical Data'!$B$4)</f>
        <v>240.31830196708134</v>
      </c>
      <c r="N7103" s="15">
        <f t="shared" si="441"/>
        <v>0</v>
      </c>
      <c r="O7103" s="36">
        <f t="shared" si="442"/>
        <v>0</v>
      </c>
      <c r="P7103" s="50">
        <v>0</v>
      </c>
      <c r="Q7103" s="50">
        <v>0</v>
      </c>
      <c r="R7103" s="42">
        <v>0</v>
      </c>
      <c r="S7103" s="42">
        <v>34.088198609960202</v>
      </c>
      <c r="T7103" s="42">
        <v>214.347545959391</v>
      </c>
      <c r="U7103" s="15">
        <f t="shared" si="443"/>
        <v>0</v>
      </c>
    </row>
    <row r="7104" spans="6:21" x14ac:dyDescent="0.3">
      <c r="F7104" s="5">
        <f>Demand!C7104</f>
        <v>33.500965344823072</v>
      </c>
      <c r="G7104">
        <f>Irradiance!A7104*$B$2*'Technical Data'!$B$2</f>
        <v>0</v>
      </c>
      <c r="H7104" s="5">
        <f t="shared" si="440"/>
        <v>-33.500965344823072</v>
      </c>
      <c r="I7104" s="38">
        <v>0</v>
      </c>
      <c r="J7104" s="35">
        <f>IF(H7104&gt;0,MIN(H7104,($B$3-L7103)/'Technical Data'!$B$5),0)</f>
        <v>0</v>
      </c>
      <c r="K7104" s="15">
        <f>IF(H7104&lt;0,MIN(ABS(H7104),(L7103*'Technical Data'!$B$4)),0)</f>
        <v>33.500965344823072</v>
      </c>
      <c r="L7104" s="15">
        <f>L7103+J7104*'Technical Data'!$B$5-(K7104/'Technical Data'!$B$4)</f>
        <v>203.09500713950015</v>
      </c>
      <c r="N7104" s="15">
        <f t="shared" si="441"/>
        <v>0</v>
      </c>
      <c r="O7104" s="36">
        <f t="shared" si="442"/>
        <v>0</v>
      </c>
      <c r="P7104" s="50">
        <v>0</v>
      </c>
      <c r="Q7104" s="50">
        <v>0</v>
      </c>
      <c r="R7104" s="42">
        <v>0</v>
      </c>
      <c r="S7104" s="42">
        <v>33.500965344823101</v>
      </c>
      <c r="T7104" s="42">
        <v>177.12425113181001</v>
      </c>
      <c r="U7104" s="15">
        <f t="shared" si="443"/>
        <v>0</v>
      </c>
    </row>
    <row r="7105" spans="6:21" x14ac:dyDescent="0.3">
      <c r="F7105" s="5">
        <f>Demand!C7105</f>
        <v>32.146501520035095</v>
      </c>
      <c r="G7105">
        <f>Irradiance!A7105*$B$2*'Technical Data'!$B$2</f>
        <v>0</v>
      </c>
      <c r="H7105" s="5">
        <f t="shared" si="440"/>
        <v>-32.146501520035095</v>
      </c>
      <c r="I7105" s="38">
        <v>0</v>
      </c>
      <c r="J7105" s="35">
        <f>IF(H7105&gt;0,MIN(H7105,($B$3-L7104)/'Technical Data'!$B$5),0)</f>
        <v>0</v>
      </c>
      <c r="K7105" s="15">
        <f>IF(H7105&lt;0,MIN(ABS(H7105),(L7104*'Technical Data'!$B$4)),0)</f>
        <v>32.146501520035095</v>
      </c>
      <c r="L7105" s="15">
        <f>L7104+J7105*'Technical Data'!$B$5-(K7105/'Technical Data'!$B$4)</f>
        <v>167.37667211723894</v>
      </c>
      <c r="N7105" s="15">
        <f t="shared" si="441"/>
        <v>0</v>
      </c>
      <c r="O7105" s="36">
        <f t="shared" si="442"/>
        <v>0</v>
      </c>
      <c r="P7105" s="50">
        <v>0</v>
      </c>
      <c r="Q7105" s="50">
        <v>0</v>
      </c>
      <c r="R7105" s="42">
        <v>0</v>
      </c>
      <c r="S7105" s="42">
        <v>32.146501520035102</v>
      </c>
      <c r="T7105" s="42">
        <v>141.405916109549</v>
      </c>
      <c r="U7105" s="15">
        <f t="shared" si="443"/>
        <v>0</v>
      </c>
    </row>
    <row r="7106" spans="6:21" x14ac:dyDescent="0.3">
      <c r="F7106" s="5">
        <f>Demand!C7106</f>
        <v>24.086082161956142</v>
      </c>
      <c r="G7106">
        <f>Irradiance!A7106*$B$2*'Technical Data'!$B$2</f>
        <v>0</v>
      </c>
      <c r="H7106" s="5">
        <f t="shared" ref="H7106:H7169" si="444">G7106-F7106</f>
        <v>-24.086082161956142</v>
      </c>
      <c r="I7106" s="38">
        <v>0</v>
      </c>
      <c r="J7106" s="35">
        <f>IF(H7106&gt;0,MIN(H7106,($B$3-L7105)/'Technical Data'!$B$5),0)</f>
        <v>0</v>
      </c>
      <c r="K7106" s="15">
        <f>IF(H7106&lt;0,MIN(ABS(H7106),(L7105*'Technical Data'!$B$4)),0)</f>
        <v>24.086082161956142</v>
      </c>
      <c r="L7106" s="15">
        <f>L7105+J7106*'Technical Data'!$B$5-(K7106/'Technical Data'!$B$4)</f>
        <v>140.61435860395434</v>
      </c>
      <c r="N7106" s="15">
        <f t="shared" ref="N7106:N7169" si="445">U7106</f>
        <v>0</v>
      </c>
      <c r="O7106" s="36">
        <f t="shared" ref="O7106:O7169" si="446">N7106+(K7106)-F7106</f>
        <v>0</v>
      </c>
      <c r="P7106" s="50">
        <v>0</v>
      </c>
      <c r="Q7106" s="50">
        <v>0</v>
      </c>
      <c r="R7106" s="42">
        <v>0</v>
      </c>
      <c r="S7106" s="42">
        <v>24.086082161956099</v>
      </c>
      <c r="T7106" s="42">
        <v>114.643602596264</v>
      </c>
      <c r="U7106" s="15">
        <f t="shared" ref="U7106:U7169" si="447">G7106-(J7106)</f>
        <v>0</v>
      </c>
    </row>
    <row r="7107" spans="6:21" x14ac:dyDescent="0.3">
      <c r="F7107" s="5">
        <f>Demand!C7107</f>
        <v>22.62939207702944</v>
      </c>
      <c r="G7107">
        <f>Irradiance!A7107*$B$2*'Technical Data'!$B$2</f>
        <v>0</v>
      </c>
      <c r="H7107" s="5">
        <f t="shared" si="444"/>
        <v>-22.62939207702944</v>
      </c>
      <c r="I7107" s="38">
        <v>0</v>
      </c>
      <c r="J7107" s="35">
        <f>IF(H7107&gt;0,MIN(H7107,($B$3-L7106)/'Technical Data'!$B$5),0)</f>
        <v>0</v>
      </c>
      <c r="K7107" s="15">
        <f>IF(H7107&lt;0,MIN(ABS(H7107),(L7106*'Technical Data'!$B$4)),0)</f>
        <v>22.62939207702944</v>
      </c>
      <c r="L7107" s="15">
        <f>L7106+J7107*'Technical Data'!$B$5-(K7107/'Technical Data'!$B$4)</f>
        <v>115.47058962947719</v>
      </c>
      <c r="N7107" s="15">
        <f t="shared" si="445"/>
        <v>0</v>
      </c>
      <c r="O7107" s="36">
        <f t="shared" si="446"/>
        <v>0</v>
      </c>
      <c r="P7107" s="50">
        <v>0</v>
      </c>
      <c r="Q7107" s="50">
        <v>0</v>
      </c>
      <c r="R7107" s="42">
        <v>0</v>
      </c>
      <c r="S7107" s="42">
        <v>22.629392077029401</v>
      </c>
      <c r="T7107" s="42">
        <v>89.499833621787005</v>
      </c>
      <c r="U7107" s="15">
        <f t="shared" si="447"/>
        <v>0</v>
      </c>
    </row>
    <row r="7108" spans="6:21" x14ac:dyDescent="0.3">
      <c r="F7108" s="5">
        <f>Demand!C7108</f>
        <v>20.875767698938589</v>
      </c>
      <c r="G7108">
        <f>Irradiance!A7108*$B$2*'Technical Data'!$B$2</f>
        <v>0</v>
      </c>
      <c r="H7108" s="5">
        <f t="shared" si="444"/>
        <v>-20.875767698938589</v>
      </c>
      <c r="I7108" s="38">
        <v>0</v>
      </c>
      <c r="J7108" s="35">
        <f>IF(H7108&gt;0,MIN(H7108,($B$3-L7107)/'Technical Data'!$B$5),0)</f>
        <v>0</v>
      </c>
      <c r="K7108" s="15">
        <f>IF(H7108&lt;0,MIN(ABS(H7108),(L7107*'Technical Data'!$B$4)),0)</f>
        <v>20.875767698938589</v>
      </c>
      <c r="L7108" s="15">
        <f>L7107+J7108*'Technical Data'!$B$5-(K7108/'Technical Data'!$B$4)</f>
        <v>92.275292186212084</v>
      </c>
      <c r="N7108" s="15">
        <f t="shared" si="445"/>
        <v>0</v>
      </c>
      <c r="O7108" s="36">
        <f t="shared" si="446"/>
        <v>0</v>
      </c>
      <c r="P7108" s="50">
        <v>0</v>
      </c>
      <c r="Q7108" s="50">
        <v>0</v>
      </c>
      <c r="R7108" s="42">
        <v>0</v>
      </c>
      <c r="S7108" s="42">
        <v>20.875767698938599</v>
      </c>
      <c r="T7108" s="42">
        <v>66.3045361785219</v>
      </c>
      <c r="U7108" s="15">
        <f t="shared" si="447"/>
        <v>0</v>
      </c>
    </row>
    <row r="7109" spans="6:21" x14ac:dyDescent="0.3">
      <c r="F7109" s="5">
        <f>Demand!C7109</f>
        <v>18.93451080661497</v>
      </c>
      <c r="G7109">
        <f>Irradiance!A7109*$B$2*'Technical Data'!$B$2</f>
        <v>0</v>
      </c>
      <c r="H7109" s="5">
        <f t="shared" si="444"/>
        <v>-18.93451080661497</v>
      </c>
      <c r="I7109" s="38">
        <v>0</v>
      </c>
      <c r="J7109" s="35">
        <f>IF(H7109&gt;0,MIN(H7109,($B$3-L7108)/'Technical Data'!$B$5),0)</f>
        <v>0</v>
      </c>
      <c r="K7109" s="15">
        <f>IF(H7109&lt;0,MIN(ABS(H7109),(L7108*'Technical Data'!$B$4)),0)</f>
        <v>18.93451080661497</v>
      </c>
      <c r="L7109" s="15">
        <f>L7108+J7109*'Technical Data'!$B$5-(K7109/'Technical Data'!$B$4)</f>
        <v>71.236946845528792</v>
      </c>
      <c r="N7109" s="15">
        <f t="shared" si="445"/>
        <v>0</v>
      </c>
      <c r="O7109" s="36">
        <f t="shared" si="446"/>
        <v>0</v>
      </c>
      <c r="P7109" s="50">
        <v>0</v>
      </c>
      <c r="Q7109" s="50">
        <v>0</v>
      </c>
      <c r="R7109" s="42">
        <v>0</v>
      </c>
      <c r="S7109" s="42">
        <v>18.934510806614998</v>
      </c>
      <c r="T7109" s="42">
        <v>45.2661908378386</v>
      </c>
      <c r="U7109" s="15">
        <f t="shared" si="447"/>
        <v>0</v>
      </c>
    </row>
    <row r="7110" spans="6:21" x14ac:dyDescent="0.3">
      <c r="F7110" s="5">
        <f>Demand!C7110</f>
        <v>15.414426545557331</v>
      </c>
      <c r="G7110">
        <f>Irradiance!A7110*$B$2*'Technical Data'!$B$2</f>
        <v>0</v>
      </c>
      <c r="H7110" s="5">
        <f t="shared" si="444"/>
        <v>-15.414426545557331</v>
      </c>
      <c r="I7110" s="38">
        <v>0</v>
      </c>
      <c r="J7110" s="35">
        <f>IF(H7110&gt;0,MIN(H7110,($B$3-L7109)/'Technical Data'!$B$5),0)</f>
        <v>0</v>
      </c>
      <c r="K7110" s="15">
        <f>IF(H7110&lt;0,MIN(ABS(H7110),(L7109*'Technical Data'!$B$4)),0)</f>
        <v>15.414426545557331</v>
      </c>
      <c r="L7110" s="15">
        <f>L7109+J7110*'Technical Data'!$B$5-(K7110/'Technical Data'!$B$4)</f>
        <v>54.109806239353979</v>
      </c>
      <c r="N7110" s="15">
        <f t="shared" si="445"/>
        <v>0</v>
      </c>
      <c r="O7110" s="36">
        <f t="shared" si="446"/>
        <v>0</v>
      </c>
      <c r="P7110" s="50">
        <v>0</v>
      </c>
      <c r="Q7110" s="50">
        <v>0</v>
      </c>
      <c r="R7110" s="42">
        <v>0</v>
      </c>
      <c r="S7110" s="42">
        <v>15.4144265455573</v>
      </c>
      <c r="T7110" s="42">
        <v>28.139050231663798</v>
      </c>
      <c r="U7110" s="15">
        <f t="shared" si="447"/>
        <v>0</v>
      </c>
    </row>
    <row r="7111" spans="6:21" x14ac:dyDescent="0.3">
      <c r="F7111" s="5">
        <f>Demand!C7111</f>
        <v>11.737629818305178</v>
      </c>
      <c r="G7111">
        <f>Irradiance!A7111*$B$2*'Technical Data'!$B$2</f>
        <v>0</v>
      </c>
      <c r="H7111" s="5">
        <f t="shared" si="444"/>
        <v>-11.737629818305178</v>
      </c>
      <c r="I7111" s="38">
        <v>0</v>
      </c>
      <c r="J7111" s="35">
        <f>IF(H7111&gt;0,MIN(H7111,($B$3-L7110)/'Technical Data'!$B$5),0)</f>
        <v>0</v>
      </c>
      <c r="K7111" s="15">
        <f>IF(H7111&lt;0,MIN(ABS(H7111),(L7110*'Technical Data'!$B$4)),0)</f>
        <v>11.737629818305178</v>
      </c>
      <c r="L7111" s="15">
        <f>L7110+J7111*'Technical Data'!$B$5-(K7111/'Technical Data'!$B$4)</f>
        <v>41.067995330126003</v>
      </c>
      <c r="N7111" s="15">
        <f t="shared" si="445"/>
        <v>0</v>
      </c>
      <c r="O7111" s="36">
        <f t="shared" si="446"/>
        <v>0</v>
      </c>
      <c r="P7111" s="50">
        <v>0</v>
      </c>
      <c r="Q7111" s="50">
        <v>0</v>
      </c>
      <c r="R7111" s="42">
        <v>0</v>
      </c>
      <c r="S7111" s="42">
        <v>11.7376298183052</v>
      </c>
      <c r="T7111" s="42">
        <v>15.097239322435801</v>
      </c>
      <c r="U7111" s="15">
        <f t="shared" si="447"/>
        <v>0</v>
      </c>
    </row>
    <row r="7112" spans="6:21" x14ac:dyDescent="0.3">
      <c r="F7112" s="5">
        <f>Demand!C7112</f>
        <v>16.105749978485296</v>
      </c>
      <c r="G7112">
        <f>Irradiance!A7112*$B$2*'Technical Data'!$B$2</f>
        <v>8.0102780562607077</v>
      </c>
      <c r="H7112" s="5">
        <f t="shared" si="444"/>
        <v>-8.0954719222245881</v>
      </c>
      <c r="I7112" s="38">
        <v>2.5182345882930419</v>
      </c>
      <c r="J7112" s="35">
        <f>IF(H7112&gt;0,MIN(H7112,($B$3-L7111)/'Technical Data'!$B$5),0)</f>
        <v>0</v>
      </c>
      <c r="K7112" s="15">
        <f>IF(H7112&lt;0,MIN(ABS(H7112),(L7111*'Technical Data'!$B$4)),0)</f>
        <v>8.0954719222245881</v>
      </c>
      <c r="L7112" s="15">
        <f>L7111+J7112*'Technical Data'!$B$5-(K7112/'Technical Data'!$B$4)</f>
        <v>32.073026527654235</v>
      </c>
      <c r="N7112" s="15">
        <f t="shared" si="445"/>
        <v>8.0102780562607077</v>
      </c>
      <c r="O7112" s="36">
        <f t="shared" si="446"/>
        <v>0</v>
      </c>
      <c r="P7112" s="50">
        <v>0</v>
      </c>
      <c r="Q7112" s="50">
        <v>2.5182345882930299</v>
      </c>
      <c r="R7112" s="42">
        <v>0</v>
      </c>
      <c r="S7112" s="42">
        <v>13.5875153901923</v>
      </c>
      <c r="T7112" s="42">
        <v>-2.6477863191658098E-15</v>
      </c>
      <c r="U7112" s="15">
        <f t="shared" si="447"/>
        <v>8.0102780562607077</v>
      </c>
    </row>
    <row r="7113" spans="6:21" x14ac:dyDescent="0.3">
      <c r="F7113" s="5">
        <f>Demand!C7113</f>
        <v>19.950375521211846</v>
      </c>
      <c r="G7113">
        <f>Irradiance!A7113*$B$2*'Technical Data'!$B$2</f>
        <v>137.05585754262069</v>
      </c>
      <c r="H7113" s="5">
        <f t="shared" si="444"/>
        <v>117.10548202140885</v>
      </c>
      <c r="I7113" s="38">
        <v>43.086993805693957</v>
      </c>
      <c r="J7113" s="35">
        <f>IF(H7113&gt;0,MIN(H7113,($B$3-L7112)/'Technical Data'!$B$5),0)</f>
        <v>117.10548202140885</v>
      </c>
      <c r="K7113" s="15">
        <f>IF(H7113&lt;0,MIN(ABS(H7113),(L7112*'Technical Data'!$B$4)),0)</f>
        <v>0</v>
      </c>
      <c r="L7113" s="15">
        <f>L7112+J7113*'Technical Data'!$B$5-(K7113/'Technical Data'!$B$4)</f>
        <v>137.46796034692221</v>
      </c>
      <c r="N7113" s="15">
        <f t="shared" si="445"/>
        <v>19.950375521211839</v>
      </c>
      <c r="O7113" s="36">
        <f t="shared" si="446"/>
        <v>0</v>
      </c>
      <c r="P7113" s="50">
        <v>23.136618284482001</v>
      </c>
      <c r="Q7113" s="50">
        <v>19.9503755212118</v>
      </c>
      <c r="R7113" s="42">
        <v>0</v>
      </c>
      <c r="S7113" s="42">
        <v>-2.3830076872492299E-15</v>
      </c>
      <c r="T7113" s="42">
        <v>0</v>
      </c>
      <c r="U7113" s="15">
        <f t="shared" si="447"/>
        <v>19.950375521211839</v>
      </c>
    </row>
    <row r="7114" spans="6:21" x14ac:dyDescent="0.3">
      <c r="F7114" s="5">
        <f>Demand!C7114</f>
        <v>26.300521892971187</v>
      </c>
      <c r="G7114">
        <f>Irradiance!A7114*$B$2*'Technical Data'!$B$2</f>
        <v>292.05473793126538</v>
      </c>
      <c r="H7114" s="5">
        <f t="shared" si="444"/>
        <v>265.7542160382942</v>
      </c>
      <c r="I7114" s="38">
        <v>91.814833089164324</v>
      </c>
      <c r="J7114" s="35">
        <f>IF(H7114&gt;0,MIN(H7114,($B$3-L7113)/'Technical Data'!$B$5),0)</f>
        <v>265.7542160382942</v>
      </c>
      <c r="K7114" s="15">
        <f>IF(H7114&lt;0,MIN(ABS(H7114),(L7113*'Technical Data'!$B$4)),0)</f>
        <v>0</v>
      </c>
      <c r="L7114" s="15">
        <f>L7113+J7114*'Technical Data'!$B$5-(K7114/'Technical Data'!$B$4)</f>
        <v>376.64675478138702</v>
      </c>
      <c r="N7114" s="15">
        <f t="shared" si="445"/>
        <v>26.300521892971176</v>
      </c>
      <c r="O7114" s="36">
        <f t="shared" si="446"/>
        <v>0</v>
      </c>
      <c r="P7114" s="50">
        <v>65.514311196192807</v>
      </c>
      <c r="Q7114" s="50">
        <v>26.300521892971201</v>
      </c>
      <c r="R7114" s="42">
        <v>0</v>
      </c>
      <c r="S7114" s="42">
        <v>0</v>
      </c>
      <c r="T7114" s="42">
        <v>0</v>
      </c>
      <c r="U7114" s="15">
        <f t="shared" si="447"/>
        <v>26.300521892971176</v>
      </c>
    </row>
    <row r="7115" spans="6:21" x14ac:dyDescent="0.3">
      <c r="F7115" s="5">
        <f>Demand!C7115</f>
        <v>31.07128532907273</v>
      </c>
      <c r="G7115">
        <f>Irradiance!A7115*$B$2*'Technical Data'!$B$2</f>
        <v>415.41301999768029</v>
      </c>
      <c r="H7115" s="5">
        <f t="shared" si="444"/>
        <v>384.34173466860756</v>
      </c>
      <c r="I7115" s="38">
        <v>130.59564574887719</v>
      </c>
      <c r="J7115" s="35">
        <f>IF(H7115&gt;0,MIN(H7115,($B$3-L7114)/'Technical Data'!$B$5),0)</f>
        <v>6.6361001012755114</v>
      </c>
      <c r="K7115" s="15">
        <f>IF(H7115&lt;0,MIN(ABS(H7115),(L7114*'Technical Data'!$B$4)),0)</f>
        <v>0</v>
      </c>
      <c r="L7115" s="15">
        <f>L7114+J7115*'Technical Data'!$B$5-(K7115/'Technical Data'!$B$4)</f>
        <v>382.61924487253498</v>
      </c>
      <c r="N7115" s="15">
        <f t="shared" si="445"/>
        <v>408.77691989640476</v>
      </c>
      <c r="O7115" s="36">
        <f t="shared" si="446"/>
        <v>377.70563456733203</v>
      </c>
      <c r="P7115" s="50">
        <v>99.524360419803998</v>
      </c>
      <c r="Q7115" s="50">
        <v>31.071285329072701</v>
      </c>
      <c r="R7115" s="42">
        <v>0</v>
      </c>
      <c r="S7115" s="42">
        <v>0</v>
      </c>
      <c r="T7115" s="42">
        <v>0</v>
      </c>
      <c r="U7115" s="15">
        <f t="shared" si="447"/>
        <v>408.77691989640476</v>
      </c>
    </row>
    <row r="7116" spans="6:21" x14ac:dyDescent="0.3">
      <c r="F7116" s="5">
        <f>Demand!C7116</f>
        <v>33.243541012236534</v>
      </c>
      <c r="G7116">
        <f>Irradiance!A7116*$B$2*'Technical Data'!$B$2</f>
        <v>505.04803144723758</v>
      </c>
      <c r="H7116" s="5">
        <f t="shared" si="444"/>
        <v>471.80449043500107</v>
      </c>
      <c r="I7116" s="38">
        <v>158.77469079187631</v>
      </c>
      <c r="J7116" s="35">
        <f>IF(H7116&gt;0,MIN(H7116,($B$3-L7115)/'Technical Data'!$B$5),0)</f>
        <v>0</v>
      </c>
      <c r="K7116" s="15">
        <f>IF(H7116&lt;0,MIN(ABS(H7116),(L7115*'Technical Data'!$B$4)),0)</f>
        <v>0</v>
      </c>
      <c r="L7116" s="15">
        <f>L7115+J7116*'Technical Data'!$B$5-(K7116/'Technical Data'!$B$4)</f>
        <v>382.61924487253498</v>
      </c>
      <c r="N7116" s="15">
        <f t="shared" si="445"/>
        <v>505.04803144723758</v>
      </c>
      <c r="O7116" s="36">
        <f t="shared" si="446"/>
        <v>471.80449043500107</v>
      </c>
      <c r="P7116" s="50">
        <v>125.53114977963899</v>
      </c>
      <c r="Q7116" s="50">
        <v>33.243541012236498</v>
      </c>
      <c r="R7116" s="42">
        <v>0</v>
      </c>
      <c r="S7116" s="42">
        <v>0</v>
      </c>
      <c r="T7116" s="42">
        <v>0</v>
      </c>
      <c r="U7116" s="15">
        <f t="shared" si="447"/>
        <v>505.04803144723758</v>
      </c>
    </row>
    <row r="7117" spans="6:21" x14ac:dyDescent="0.3">
      <c r="F7117" s="5">
        <f>Demand!C7117</f>
        <v>33.926430872735239</v>
      </c>
      <c r="G7117">
        <f>Irradiance!A7117*$B$2*'Technical Data'!$B$2</f>
        <v>589.155951037975</v>
      </c>
      <c r="H7117" s="5">
        <f t="shared" si="444"/>
        <v>555.22952016523982</v>
      </c>
      <c r="I7117" s="38">
        <v>185.21615396895331</v>
      </c>
      <c r="J7117" s="35">
        <f>IF(H7117&gt;0,MIN(H7117,($B$3-L7116)/'Technical Data'!$B$5),0)</f>
        <v>0</v>
      </c>
      <c r="K7117" s="15">
        <f>IF(H7117&lt;0,MIN(ABS(H7117),(L7116*'Technical Data'!$B$4)),0)</f>
        <v>0</v>
      </c>
      <c r="L7117" s="15">
        <f>L7116+J7117*'Technical Data'!$B$5-(K7117/'Technical Data'!$B$4)</f>
        <v>382.61924487253498</v>
      </c>
      <c r="N7117" s="15">
        <f t="shared" si="445"/>
        <v>589.155951037975</v>
      </c>
      <c r="O7117" s="36">
        <f t="shared" si="446"/>
        <v>555.22952016523982</v>
      </c>
      <c r="P7117" s="50">
        <v>151.28972309621699</v>
      </c>
      <c r="Q7117" s="50">
        <v>33.926430872735203</v>
      </c>
      <c r="R7117" s="42">
        <v>0</v>
      </c>
      <c r="S7117" s="42">
        <v>0</v>
      </c>
      <c r="T7117" s="42">
        <v>0</v>
      </c>
      <c r="U7117" s="15">
        <f t="shared" si="447"/>
        <v>589.155951037975</v>
      </c>
    </row>
    <row r="7118" spans="6:21" x14ac:dyDescent="0.3">
      <c r="F7118" s="5">
        <f>Demand!C7118</f>
        <v>35.368776979539426</v>
      </c>
      <c r="G7118">
        <f>Irradiance!A7118*$B$2*'Technical Data'!$B$2</f>
        <v>549.74538300117229</v>
      </c>
      <c r="H7118" s="5">
        <f t="shared" si="444"/>
        <v>514.37660602163282</v>
      </c>
      <c r="I7118" s="38">
        <v>172.8264397945515</v>
      </c>
      <c r="J7118" s="35">
        <f>IF(H7118&gt;0,MIN(H7118,($B$3-L7117)/'Technical Data'!$B$5),0)</f>
        <v>0</v>
      </c>
      <c r="K7118" s="15">
        <f>IF(H7118&lt;0,MIN(ABS(H7118),(L7117*'Technical Data'!$B$4)),0)</f>
        <v>0</v>
      </c>
      <c r="L7118" s="15">
        <f>L7117+J7118*'Technical Data'!$B$5-(K7118/'Technical Data'!$B$4)</f>
        <v>382.61924487253498</v>
      </c>
      <c r="N7118" s="15">
        <f t="shared" si="445"/>
        <v>549.74538300117229</v>
      </c>
      <c r="O7118" s="36">
        <f t="shared" si="446"/>
        <v>514.37660602163282</v>
      </c>
      <c r="P7118" s="50">
        <v>71.5171939449707</v>
      </c>
      <c r="Q7118" s="50">
        <v>35.368776979539398</v>
      </c>
      <c r="R7118" s="42">
        <v>65.940468870040206</v>
      </c>
      <c r="S7118" s="42">
        <v>0</v>
      </c>
      <c r="T7118" s="42">
        <v>59.346421983036201</v>
      </c>
      <c r="U7118" s="15">
        <f t="shared" si="447"/>
        <v>549.74538300117229</v>
      </c>
    </row>
    <row r="7119" spans="6:21" x14ac:dyDescent="0.3">
      <c r="F7119" s="5">
        <f>Demand!C7119</f>
        <v>34.168540679650661</v>
      </c>
      <c r="G7119">
        <f>Irradiance!A7119*$B$2*'Technical Data'!$B$2</f>
        <v>486.54428913727531</v>
      </c>
      <c r="H7119" s="5">
        <f t="shared" si="444"/>
        <v>452.37574845762464</v>
      </c>
      <c r="I7119" s="38">
        <v>152.9575688929194</v>
      </c>
      <c r="J7119" s="35">
        <f>IF(H7119&gt;0,MIN(H7119,($B$3-L7118)/'Technical Data'!$B$5),0)</f>
        <v>0</v>
      </c>
      <c r="K7119" s="15">
        <f>IF(H7119&lt;0,MIN(ABS(H7119),(L7118*'Technical Data'!$B$4)),0)</f>
        <v>0</v>
      </c>
      <c r="L7119" s="15">
        <f>L7118+J7119*'Technical Data'!$B$5-(K7119/'Technical Data'!$B$4)</f>
        <v>382.61924487253498</v>
      </c>
      <c r="N7119" s="15">
        <f t="shared" si="445"/>
        <v>486.54428913727531</v>
      </c>
      <c r="O7119" s="36">
        <f t="shared" si="446"/>
        <v>452.37574845762464</v>
      </c>
      <c r="P7119" s="50">
        <v>0</v>
      </c>
      <c r="Q7119" s="50">
        <v>34.168540679650697</v>
      </c>
      <c r="R7119" s="42">
        <v>118.789028213268</v>
      </c>
      <c r="S7119" s="42">
        <v>0</v>
      </c>
      <c r="T7119" s="42">
        <v>166.256547374978</v>
      </c>
      <c r="U7119" s="15">
        <f t="shared" si="447"/>
        <v>486.54428913727531</v>
      </c>
    </row>
    <row r="7120" spans="6:21" x14ac:dyDescent="0.3">
      <c r="F7120" s="5">
        <f>Demand!C7120</f>
        <v>35.115900492440474</v>
      </c>
      <c r="G7120">
        <f>Irradiance!A7120*$B$2*'Technical Data'!$B$2</f>
        <v>457.70728813473676</v>
      </c>
      <c r="H7120" s="5">
        <f t="shared" si="444"/>
        <v>422.5913876422963</v>
      </c>
      <c r="I7120" s="38">
        <v>143.89192437506441</v>
      </c>
      <c r="J7120" s="35">
        <f>IF(H7120&gt;0,MIN(H7120,($B$3-L7119)/'Technical Data'!$B$5),0)</f>
        <v>0</v>
      </c>
      <c r="K7120" s="15">
        <f>IF(H7120&lt;0,MIN(ABS(H7120),(L7119*'Technical Data'!$B$4)),0)</f>
        <v>0</v>
      </c>
      <c r="L7120" s="15">
        <f>L7119+J7120*'Technical Data'!$B$5-(K7120/'Technical Data'!$B$4)</f>
        <v>382.61924487253498</v>
      </c>
      <c r="N7120" s="15">
        <f t="shared" si="445"/>
        <v>457.70728813473676</v>
      </c>
      <c r="O7120" s="36">
        <f t="shared" si="446"/>
        <v>422.5913876422963</v>
      </c>
      <c r="P7120" s="50">
        <v>0</v>
      </c>
      <c r="Q7120" s="50">
        <v>35.115900492440502</v>
      </c>
      <c r="R7120" s="42">
        <v>108.776023882624</v>
      </c>
      <c r="S7120" s="42">
        <v>0</v>
      </c>
      <c r="T7120" s="42">
        <v>264.15496886933897</v>
      </c>
      <c r="U7120" s="15">
        <f t="shared" si="447"/>
        <v>457.70728813473676</v>
      </c>
    </row>
    <row r="7121" spans="6:21" x14ac:dyDescent="0.3">
      <c r="F7121" s="5">
        <f>Demand!C7121</f>
        <v>40.493835473921294</v>
      </c>
      <c r="G7121">
        <f>Irradiance!A7121*$B$2*'Technical Data'!$B$2</f>
        <v>364.30744599873697</v>
      </c>
      <c r="H7121" s="5">
        <f t="shared" si="444"/>
        <v>323.81361052481566</v>
      </c>
      <c r="I7121" s="38">
        <v>114.5293090755676</v>
      </c>
      <c r="J7121" s="35">
        <f>IF(H7121&gt;0,MIN(H7121,($B$3-L7120)/'Technical Data'!$B$5),0)</f>
        <v>0</v>
      </c>
      <c r="K7121" s="15">
        <f>IF(H7121&lt;0,MIN(ABS(H7121),(L7120*'Technical Data'!$B$4)),0)</f>
        <v>0</v>
      </c>
      <c r="L7121" s="15">
        <f>L7120+J7121*'Technical Data'!$B$5-(K7121/'Technical Data'!$B$4)</f>
        <v>382.61924487253498</v>
      </c>
      <c r="N7121" s="15">
        <f t="shared" si="445"/>
        <v>364.30744599873697</v>
      </c>
      <c r="O7121" s="36">
        <f t="shared" si="446"/>
        <v>323.81361052481566</v>
      </c>
      <c r="P7121" s="50">
        <v>0</v>
      </c>
      <c r="Q7121" s="50">
        <v>40.493835473921301</v>
      </c>
      <c r="R7121" s="42">
        <v>74.035473601646004</v>
      </c>
      <c r="S7121" s="42">
        <v>0</v>
      </c>
      <c r="T7121" s="42">
        <v>330.78689511082001</v>
      </c>
      <c r="U7121" s="15">
        <f t="shared" si="447"/>
        <v>364.30744599873697</v>
      </c>
    </row>
    <row r="7122" spans="6:21" x14ac:dyDescent="0.3">
      <c r="F7122" s="5">
        <f>Demand!C7122</f>
        <v>46.289673397026448</v>
      </c>
      <c r="G7122">
        <f>Irradiance!A7122*$B$2*'Technical Data'!$B$2</f>
        <v>218.68059093591728</v>
      </c>
      <c r="H7122" s="5">
        <f t="shared" si="444"/>
        <v>172.39091753889085</v>
      </c>
      <c r="I7122" s="38">
        <v>68.747804260400059</v>
      </c>
      <c r="J7122" s="35">
        <f>IF(H7122&gt;0,MIN(H7122,($B$3-L7121)/'Technical Data'!$B$5),0)</f>
        <v>0</v>
      </c>
      <c r="K7122" s="15">
        <f>IF(H7122&lt;0,MIN(ABS(H7122),(L7121*'Technical Data'!$B$4)),0)</f>
        <v>0</v>
      </c>
      <c r="L7122" s="15">
        <f>L7121+J7122*'Technical Data'!$B$5-(K7122/'Technical Data'!$B$4)</f>
        <v>382.61924487253498</v>
      </c>
      <c r="N7122" s="15">
        <f t="shared" si="445"/>
        <v>218.68059093591728</v>
      </c>
      <c r="O7122" s="36">
        <f t="shared" si="446"/>
        <v>172.39091753889085</v>
      </c>
      <c r="P7122" s="50">
        <v>0</v>
      </c>
      <c r="Q7122" s="50">
        <v>46.289673397026398</v>
      </c>
      <c r="R7122" s="42">
        <v>22.458130863373398</v>
      </c>
      <c r="S7122" s="42">
        <v>0</v>
      </c>
      <c r="T7122" s="42">
        <v>350.999212887856</v>
      </c>
      <c r="U7122" s="15">
        <f t="shared" si="447"/>
        <v>218.68059093591728</v>
      </c>
    </row>
    <row r="7123" spans="6:21" x14ac:dyDescent="0.3">
      <c r="F7123" s="5">
        <f>Demand!C7123</f>
        <v>46.767771434630347</v>
      </c>
      <c r="G7123">
        <f>Irradiance!A7123*$B$2*'Technical Data'!$B$2</f>
        <v>80.4231916848575</v>
      </c>
      <c r="H7123" s="5">
        <f t="shared" si="444"/>
        <v>33.655420250227152</v>
      </c>
      <c r="I7123" s="38">
        <v>25.283075266462141</v>
      </c>
      <c r="J7123" s="35">
        <f>IF(H7123&gt;0,MIN(H7123,($B$3-L7122)/'Technical Data'!$B$5),0)</f>
        <v>0</v>
      </c>
      <c r="K7123" s="15">
        <f>IF(H7123&lt;0,MIN(ABS(H7123),(L7122*'Technical Data'!$B$4)),0)</f>
        <v>0</v>
      </c>
      <c r="L7123" s="15">
        <f>L7122+J7123*'Technical Data'!$B$5-(K7123/'Technical Data'!$B$4)</f>
        <v>382.61924487253498</v>
      </c>
      <c r="N7123" s="15">
        <f t="shared" si="445"/>
        <v>80.4231916848575</v>
      </c>
      <c r="O7123" s="36">
        <f t="shared" si="446"/>
        <v>33.655420250227152</v>
      </c>
      <c r="P7123" s="50">
        <v>0</v>
      </c>
      <c r="Q7123" s="50">
        <v>25.283075266462099</v>
      </c>
      <c r="R7123" s="42">
        <v>0</v>
      </c>
      <c r="S7123" s="42">
        <v>21.484696168168298</v>
      </c>
      <c r="T7123" s="42">
        <v>327.12732825655797</v>
      </c>
      <c r="U7123" s="15">
        <f t="shared" si="447"/>
        <v>80.4231916848575</v>
      </c>
    </row>
    <row r="7124" spans="6:21" x14ac:dyDescent="0.3">
      <c r="F7124" s="5">
        <f>Demand!C7124</f>
        <v>41.118683484786189</v>
      </c>
      <c r="G7124">
        <f>Irradiance!A7124*$B$2*'Technical Data'!$B$2</f>
        <v>1.041336147313892</v>
      </c>
      <c r="H7124" s="5">
        <f t="shared" si="444"/>
        <v>-40.077347337472297</v>
      </c>
      <c r="I7124" s="38">
        <v>0.32737049647809552</v>
      </c>
      <c r="J7124" s="35">
        <f>IF(H7124&gt;0,MIN(H7124,($B$3-L7123)/'Technical Data'!$B$5),0)</f>
        <v>0</v>
      </c>
      <c r="K7124" s="15">
        <f>IF(H7124&lt;0,MIN(ABS(H7124),(L7123*'Technical Data'!$B$4)),0)</f>
        <v>40.077347337472297</v>
      </c>
      <c r="L7124" s="15">
        <f>L7123+J7124*'Technical Data'!$B$5-(K7124/'Technical Data'!$B$4)</f>
        <v>338.08885894201023</v>
      </c>
      <c r="N7124" s="15">
        <f t="shared" si="445"/>
        <v>1.041336147313892</v>
      </c>
      <c r="O7124" s="36">
        <f t="shared" si="446"/>
        <v>0</v>
      </c>
      <c r="P7124" s="50">
        <v>0</v>
      </c>
      <c r="Q7124" s="50">
        <v>0.32737049647809402</v>
      </c>
      <c r="R7124" s="42">
        <v>0</v>
      </c>
      <c r="S7124" s="42">
        <v>40.7913129883081</v>
      </c>
      <c r="T7124" s="42">
        <v>281.80364715843803</v>
      </c>
      <c r="U7124" s="15">
        <f t="shared" si="447"/>
        <v>1.041336147313892</v>
      </c>
    </row>
    <row r="7125" spans="6:21" x14ac:dyDescent="0.3">
      <c r="F7125" s="5">
        <f>Demand!C7125</f>
        <v>30.670752484741968</v>
      </c>
      <c r="G7125">
        <f>Irradiance!A7125*$B$2*'Technical Data'!$B$2</f>
        <v>0</v>
      </c>
      <c r="H7125" s="5">
        <f t="shared" si="444"/>
        <v>-30.670752484741968</v>
      </c>
      <c r="I7125" s="38">
        <v>0</v>
      </c>
      <c r="J7125" s="35">
        <f>IF(H7125&gt;0,MIN(H7125,($B$3-L7124)/'Technical Data'!$B$5),0)</f>
        <v>0</v>
      </c>
      <c r="K7125" s="15">
        <f>IF(H7125&lt;0,MIN(ABS(H7125),(L7124*'Technical Data'!$B$4)),0)</f>
        <v>30.670752484741968</v>
      </c>
      <c r="L7125" s="15">
        <f>L7124+J7125*'Technical Data'!$B$5-(K7125/'Technical Data'!$B$4)</f>
        <v>304.01024507007469</v>
      </c>
      <c r="N7125" s="15">
        <f t="shared" si="445"/>
        <v>0</v>
      </c>
      <c r="O7125" s="36">
        <f t="shared" si="446"/>
        <v>0</v>
      </c>
      <c r="P7125" s="50">
        <v>0</v>
      </c>
      <c r="Q7125" s="50">
        <v>0</v>
      </c>
      <c r="R7125" s="42">
        <v>0</v>
      </c>
      <c r="S7125" s="42">
        <v>30.670752484742</v>
      </c>
      <c r="T7125" s="42">
        <v>247.72503328650299</v>
      </c>
      <c r="U7125" s="15">
        <f t="shared" si="447"/>
        <v>0</v>
      </c>
    </row>
    <row r="7126" spans="6:21" x14ac:dyDescent="0.3">
      <c r="F7126" s="5">
        <f>Demand!C7126</f>
        <v>23.361535002938691</v>
      </c>
      <c r="G7126">
        <f>Irradiance!A7126*$B$2*'Technical Data'!$B$2</f>
        <v>0</v>
      </c>
      <c r="H7126" s="5">
        <f t="shared" si="444"/>
        <v>-23.361535002938691</v>
      </c>
      <c r="I7126" s="38">
        <v>0</v>
      </c>
      <c r="J7126" s="35">
        <f>IF(H7126&gt;0,MIN(H7126,($B$3-L7125)/'Technical Data'!$B$5),0)</f>
        <v>0</v>
      </c>
      <c r="K7126" s="15">
        <f>IF(H7126&lt;0,MIN(ABS(H7126),(L7125*'Technical Data'!$B$4)),0)</f>
        <v>23.361535002938691</v>
      </c>
      <c r="L7126" s="15">
        <f>L7125+J7126*'Technical Data'!$B$5-(K7126/'Technical Data'!$B$4)</f>
        <v>278.05298395569838</v>
      </c>
      <c r="N7126" s="15">
        <f t="shared" si="445"/>
        <v>0</v>
      </c>
      <c r="O7126" s="36">
        <f t="shared" si="446"/>
        <v>0</v>
      </c>
      <c r="P7126" s="50">
        <v>0</v>
      </c>
      <c r="Q7126" s="50">
        <v>0</v>
      </c>
      <c r="R7126" s="42">
        <v>0</v>
      </c>
      <c r="S7126" s="42">
        <v>23.361535002938702</v>
      </c>
      <c r="T7126" s="42">
        <v>221.767772172126</v>
      </c>
      <c r="U7126" s="15">
        <f t="shared" si="447"/>
        <v>0</v>
      </c>
    </row>
    <row r="7127" spans="6:21" x14ac:dyDescent="0.3">
      <c r="F7127" s="5">
        <f>Demand!C7127</f>
        <v>23.694124795974531</v>
      </c>
      <c r="G7127">
        <f>Irradiance!A7127*$B$2*'Technical Data'!$B$2</f>
        <v>0</v>
      </c>
      <c r="H7127" s="5">
        <f t="shared" si="444"/>
        <v>-23.694124795974531</v>
      </c>
      <c r="I7127" s="38">
        <v>0</v>
      </c>
      <c r="J7127" s="35">
        <f>IF(H7127&gt;0,MIN(H7127,($B$3-L7126)/'Technical Data'!$B$5),0)</f>
        <v>0</v>
      </c>
      <c r="K7127" s="15">
        <f>IF(H7127&lt;0,MIN(ABS(H7127),(L7126*'Technical Data'!$B$4)),0)</f>
        <v>23.694124795974531</v>
      </c>
      <c r="L7127" s="15">
        <f>L7126+J7127*'Technical Data'!$B$5-(K7127/'Technical Data'!$B$4)</f>
        <v>251.72617862683779</v>
      </c>
      <c r="N7127" s="15">
        <f t="shared" si="445"/>
        <v>0</v>
      </c>
      <c r="O7127" s="36">
        <f t="shared" si="446"/>
        <v>0</v>
      </c>
      <c r="P7127" s="50">
        <v>0</v>
      </c>
      <c r="Q7127" s="50">
        <v>0</v>
      </c>
      <c r="R7127" s="42">
        <v>0</v>
      </c>
      <c r="S7127" s="42">
        <v>23.694124795974499</v>
      </c>
      <c r="T7127" s="42">
        <v>195.44096684326601</v>
      </c>
      <c r="U7127" s="15">
        <f t="shared" si="447"/>
        <v>0</v>
      </c>
    </row>
    <row r="7128" spans="6:21" x14ac:dyDescent="0.3">
      <c r="F7128" s="5">
        <f>Demand!C7128</f>
        <v>24.276849185561982</v>
      </c>
      <c r="G7128">
        <f>Irradiance!A7128*$B$2*'Technical Data'!$B$2</f>
        <v>0</v>
      </c>
      <c r="H7128" s="5">
        <f t="shared" si="444"/>
        <v>-24.276849185561982</v>
      </c>
      <c r="I7128" s="38">
        <v>0</v>
      </c>
      <c r="J7128" s="35">
        <f>IF(H7128&gt;0,MIN(H7128,($B$3-L7127)/'Technical Data'!$B$5),0)</f>
        <v>0</v>
      </c>
      <c r="K7128" s="15">
        <f>IF(H7128&lt;0,MIN(ABS(H7128),(L7127*'Technical Data'!$B$4)),0)</f>
        <v>24.276849185561982</v>
      </c>
      <c r="L7128" s="15">
        <f>L7127+J7128*'Technical Data'!$B$5-(K7128/'Technical Data'!$B$4)</f>
        <v>224.75190175399115</v>
      </c>
      <c r="N7128" s="15">
        <f t="shared" si="445"/>
        <v>0</v>
      </c>
      <c r="O7128" s="36">
        <f t="shared" si="446"/>
        <v>0</v>
      </c>
      <c r="P7128" s="50">
        <v>0</v>
      </c>
      <c r="Q7128" s="50">
        <v>0</v>
      </c>
      <c r="R7128" s="42">
        <v>0</v>
      </c>
      <c r="S7128" s="42">
        <v>24.276849185562</v>
      </c>
      <c r="T7128" s="42">
        <v>168.466689970419</v>
      </c>
      <c r="U7128" s="15">
        <f t="shared" si="447"/>
        <v>0</v>
      </c>
    </row>
    <row r="7129" spans="6:21" x14ac:dyDescent="0.3">
      <c r="F7129" s="5">
        <f>Demand!C7129</f>
        <v>24.556155241846803</v>
      </c>
      <c r="G7129">
        <f>Irradiance!A7129*$B$2*'Technical Data'!$B$2</f>
        <v>0</v>
      </c>
      <c r="H7129" s="5">
        <f t="shared" si="444"/>
        <v>-24.556155241846803</v>
      </c>
      <c r="I7129" s="38">
        <v>0</v>
      </c>
      <c r="J7129" s="35">
        <f>IF(H7129&gt;0,MIN(H7129,($B$3-L7128)/'Technical Data'!$B$5),0)</f>
        <v>0</v>
      </c>
      <c r="K7129" s="15">
        <f>IF(H7129&lt;0,MIN(ABS(H7129),(L7128*'Technical Data'!$B$4)),0)</f>
        <v>24.556155241846803</v>
      </c>
      <c r="L7129" s="15">
        <f>L7128+J7129*'Technical Data'!$B$5-(K7129/'Technical Data'!$B$4)</f>
        <v>197.4672848186058</v>
      </c>
      <c r="N7129" s="15">
        <f t="shared" si="445"/>
        <v>0</v>
      </c>
      <c r="O7129" s="36">
        <f t="shared" si="446"/>
        <v>0</v>
      </c>
      <c r="P7129" s="50">
        <v>0</v>
      </c>
      <c r="Q7129" s="50">
        <v>0</v>
      </c>
      <c r="R7129" s="42">
        <v>0</v>
      </c>
      <c r="S7129" s="42">
        <v>24.556155241846799</v>
      </c>
      <c r="T7129" s="42">
        <v>141.18207303503399</v>
      </c>
      <c r="U7129" s="15">
        <f t="shared" si="447"/>
        <v>0</v>
      </c>
    </row>
    <row r="7130" spans="6:21" x14ac:dyDescent="0.3">
      <c r="F7130" s="5">
        <f>Demand!C7130</f>
        <v>24.086082161956142</v>
      </c>
      <c r="G7130">
        <f>Irradiance!A7130*$B$2*'Technical Data'!$B$2</f>
        <v>0</v>
      </c>
      <c r="H7130" s="5">
        <f t="shared" si="444"/>
        <v>-24.086082161956142</v>
      </c>
      <c r="I7130" s="38">
        <v>0</v>
      </c>
      <c r="J7130" s="35">
        <f>IF(H7130&gt;0,MIN(H7130,($B$3-L7129)/'Technical Data'!$B$5),0)</f>
        <v>0</v>
      </c>
      <c r="K7130" s="15">
        <f>IF(H7130&lt;0,MIN(ABS(H7130),(L7129*'Technical Data'!$B$4)),0)</f>
        <v>24.086082161956142</v>
      </c>
      <c r="L7130" s="15">
        <f>L7129+J7130*'Technical Data'!$B$5-(K7130/'Technical Data'!$B$4)</f>
        <v>170.70497130532121</v>
      </c>
      <c r="N7130" s="15">
        <f t="shared" si="445"/>
        <v>0</v>
      </c>
      <c r="O7130" s="36">
        <f t="shared" si="446"/>
        <v>0</v>
      </c>
      <c r="P7130" s="50">
        <v>0</v>
      </c>
      <c r="Q7130" s="50">
        <v>0</v>
      </c>
      <c r="R7130" s="42">
        <v>0</v>
      </c>
      <c r="S7130" s="42">
        <v>24.086082161956099</v>
      </c>
      <c r="T7130" s="42">
        <v>114.419759521749</v>
      </c>
      <c r="U7130" s="15">
        <f t="shared" si="447"/>
        <v>0</v>
      </c>
    </row>
    <row r="7131" spans="6:21" x14ac:dyDescent="0.3">
      <c r="F7131" s="5">
        <f>Demand!C7131</f>
        <v>22.62939207702944</v>
      </c>
      <c r="G7131">
        <f>Irradiance!A7131*$B$2*'Technical Data'!$B$2</f>
        <v>0</v>
      </c>
      <c r="H7131" s="5">
        <f t="shared" si="444"/>
        <v>-22.62939207702944</v>
      </c>
      <c r="I7131" s="38">
        <v>0</v>
      </c>
      <c r="J7131" s="35">
        <f>IF(H7131&gt;0,MIN(H7131,($B$3-L7130)/'Technical Data'!$B$5),0)</f>
        <v>0</v>
      </c>
      <c r="K7131" s="15">
        <f>IF(H7131&lt;0,MIN(ABS(H7131),(L7130*'Technical Data'!$B$4)),0)</f>
        <v>22.62939207702944</v>
      </c>
      <c r="L7131" s="15">
        <f>L7130+J7131*'Technical Data'!$B$5-(K7131/'Technical Data'!$B$4)</f>
        <v>145.56120233084405</v>
      </c>
      <c r="N7131" s="15">
        <f t="shared" si="445"/>
        <v>0</v>
      </c>
      <c r="O7131" s="36">
        <f t="shared" si="446"/>
        <v>0</v>
      </c>
      <c r="P7131" s="50">
        <v>0</v>
      </c>
      <c r="Q7131" s="50">
        <v>0</v>
      </c>
      <c r="R7131" s="42">
        <v>0</v>
      </c>
      <c r="S7131" s="42">
        <v>22.629392077029401</v>
      </c>
      <c r="T7131" s="42">
        <v>89.275990547272102</v>
      </c>
      <c r="U7131" s="15">
        <f t="shared" si="447"/>
        <v>0</v>
      </c>
    </row>
    <row r="7132" spans="6:21" x14ac:dyDescent="0.3">
      <c r="F7132" s="5">
        <f>Demand!C7132</f>
        <v>20.875767698938589</v>
      </c>
      <c r="G7132">
        <f>Irradiance!A7132*$B$2*'Technical Data'!$B$2</f>
        <v>0</v>
      </c>
      <c r="H7132" s="5">
        <f t="shared" si="444"/>
        <v>-20.875767698938589</v>
      </c>
      <c r="I7132" s="38">
        <v>0</v>
      </c>
      <c r="J7132" s="35">
        <f>IF(H7132&gt;0,MIN(H7132,($B$3-L7131)/'Technical Data'!$B$5),0)</f>
        <v>0</v>
      </c>
      <c r="K7132" s="15">
        <f>IF(H7132&lt;0,MIN(ABS(H7132),(L7131*'Technical Data'!$B$4)),0)</f>
        <v>20.875767698938589</v>
      </c>
      <c r="L7132" s="15">
        <f>L7131+J7132*'Technical Data'!$B$5-(K7132/'Technical Data'!$B$4)</f>
        <v>122.36590488757895</v>
      </c>
      <c r="N7132" s="15">
        <f t="shared" si="445"/>
        <v>0</v>
      </c>
      <c r="O7132" s="36">
        <f t="shared" si="446"/>
        <v>0</v>
      </c>
      <c r="P7132" s="50">
        <v>0</v>
      </c>
      <c r="Q7132" s="50">
        <v>0</v>
      </c>
      <c r="R7132" s="42">
        <v>0</v>
      </c>
      <c r="S7132" s="42">
        <v>20.875767698938599</v>
      </c>
      <c r="T7132" s="42">
        <v>66.080693104006997</v>
      </c>
      <c r="U7132" s="15">
        <f t="shared" si="447"/>
        <v>0</v>
      </c>
    </row>
    <row r="7133" spans="6:21" x14ac:dyDescent="0.3">
      <c r="F7133" s="5">
        <f>Demand!C7133</f>
        <v>18.93451080661497</v>
      </c>
      <c r="G7133">
        <f>Irradiance!A7133*$B$2*'Technical Data'!$B$2</f>
        <v>0</v>
      </c>
      <c r="H7133" s="5">
        <f t="shared" si="444"/>
        <v>-18.93451080661497</v>
      </c>
      <c r="I7133" s="38">
        <v>0</v>
      </c>
      <c r="J7133" s="35">
        <f>IF(H7133&gt;0,MIN(H7133,($B$3-L7132)/'Technical Data'!$B$5),0)</f>
        <v>0</v>
      </c>
      <c r="K7133" s="15">
        <f>IF(H7133&lt;0,MIN(ABS(H7133),(L7132*'Technical Data'!$B$4)),0)</f>
        <v>18.93451080661497</v>
      </c>
      <c r="L7133" s="15">
        <f>L7132+J7133*'Technical Data'!$B$5-(K7133/'Technical Data'!$B$4)</f>
        <v>101.32755954689566</v>
      </c>
      <c r="N7133" s="15">
        <f t="shared" si="445"/>
        <v>0</v>
      </c>
      <c r="O7133" s="36">
        <f t="shared" si="446"/>
        <v>0</v>
      </c>
      <c r="P7133" s="50">
        <v>0</v>
      </c>
      <c r="Q7133" s="50">
        <v>0</v>
      </c>
      <c r="R7133" s="42">
        <v>0</v>
      </c>
      <c r="S7133" s="42">
        <v>18.934510806614998</v>
      </c>
      <c r="T7133" s="42">
        <v>45.042347763323697</v>
      </c>
      <c r="U7133" s="15">
        <f t="shared" si="447"/>
        <v>0</v>
      </c>
    </row>
    <row r="7134" spans="6:21" x14ac:dyDescent="0.3">
      <c r="F7134" s="5">
        <f>Demand!C7134</f>
        <v>15.414426545557331</v>
      </c>
      <c r="G7134">
        <f>Irradiance!A7134*$B$2*'Technical Data'!$B$2</f>
        <v>0</v>
      </c>
      <c r="H7134" s="5">
        <f t="shared" si="444"/>
        <v>-15.414426545557331</v>
      </c>
      <c r="I7134" s="38">
        <v>0</v>
      </c>
      <c r="J7134" s="35">
        <f>IF(H7134&gt;0,MIN(H7134,($B$3-L7133)/'Technical Data'!$B$5),0)</f>
        <v>0</v>
      </c>
      <c r="K7134" s="15">
        <f>IF(H7134&lt;0,MIN(ABS(H7134),(L7133*'Technical Data'!$B$4)),0)</f>
        <v>15.414426545557331</v>
      </c>
      <c r="L7134" s="15">
        <f>L7133+J7134*'Technical Data'!$B$5-(K7134/'Technical Data'!$B$4)</f>
        <v>84.200418940720851</v>
      </c>
      <c r="N7134" s="15">
        <f t="shared" si="445"/>
        <v>0</v>
      </c>
      <c r="O7134" s="36">
        <f t="shared" si="446"/>
        <v>0</v>
      </c>
      <c r="P7134" s="50">
        <v>0</v>
      </c>
      <c r="Q7134" s="50">
        <v>0</v>
      </c>
      <c r="R7134" s="42">
        <v>0</v>
      </c>
      <c r="S7134" s="42">
        <v>15.4144265455573</v>
      </c>
      <c r="T7134" s="42">
        <v>27.915207157148899</v>
      </c>
      <c r="U7134" s="15">
        <f t="shared" si="447"/>
        <v>0</v>
      </c>
    </row>
    <row r="7135" spans="6:21" x14ac:dyDescent="0.3">
      <c r="F7135" s="5">
        <f>Demand!C7135</f>
        <v>11.737629818305178</v>
      </c>
      <c r="G7135">
        <f>Irradiance!A7135*$B$2*'Technical Data'!$B$2</f>
        <v>0</v>
      </c>
      <c r="H7135" s="5">
        <f t="shared" si="444"/>
        <v>-11.737629818305178</v>
      </c>
      <c r="I7135" s="38">
        <v>0</v>
      </c>
      <c r="J7135" s="35">
        <f>IF(H7135&gt;0,MIN(H7135,($B$3-L7134)/'Technical Data'!$B$5),0)</f>
        <v>0</v>
      </c>
      <c r="K7135" s="15">
        <f>IF(H7135&lt;0,MIN(ABS(H7135),(L7134*'Technical Data'!$B$4)),0)</f>
        <v>11.737629818305178</v>
      </c>
      <c r="L7135" s="15">
        <f>L7134+J7135*'Technical Data'!$B$5-(K7135/'Technical Data'!$B$4)</f>
        <v>71.158608031492875</v>
      </c>
      <c r="N7135" s="15">
        <f t="shared" si="445"/>
        <v>0</v>
      </c>
      <c r="O7135" s="36">
        <f t="shared" si="446"/>
        <v>0</v>
      </c>
      <c r="P7135" s="50">
        <v>0</v>
      </c>
      <c r="Q7135" s="50">
        <v>0</v>
      </c>
      <c r="R7135" s="42">
        <v>0</v>
      </c>
      <c r="S7135" s="42">
        <v>11.7376298183052</v>
      </c>
      <c r="T7135" s="42">
        <v>14.873396247920899</v>
      </c>
      <c r="U7135" s="15">
        <f t="shared" si="447"/>
        <v>0</v>
      </c>
    </row>
    <row r="7136" spans="6:21" x14ac:dyDescent="0.3">
      <c r="F7136" s="5">
        <f>Demand!C7136</f>
        <v>16.105749978485296</v>
      </c>
      <c r="G7136">
        <f>Irradiance!A7136*$B$2*'Technical Data'!$B$2</f>
        <v>8.6511003007615646</v>
      </c>
      <c r="H7136" s="5">
        <f t="shared" si="444"/>
        <v>-7.4546496777237312</v>
      </c>
      <c r="I7136" s="38">
        <v>2.7196933553564859</v>
      </c>
      <c r="J7136" s="35">
        <f>IF(H7136&gt;0,MIN(H7136,($B$3-L7135)/'Technical Data'!$B$5),0)</f>
        <v>0</v>
      </c>
      <c r="K7136" s="15">
        <f>IF(H7136&lt;0,MIN(ABS(H7136),(L7135*'Technical Data'!$B$4)),0)</f>
        <v>7.4546496777237312</v>
      </c>
      <c r="L7136" s="15">
        <f>L7135+J7136*'Technical Data'!$B$5-(K7136/'Technical Data'!$B$4)</f>
        <v>62.875663945133176</v>
      </c>
      <c r="N7136" s="15">
        <f t="shared" si="445"/>
        <v>8.6511003007615646</v>
      </c>
      <c r="O7136" s="36">
        <f t="shared" si="446"/>
        <v>0</v>
      </c>
      <c r="P7136" s="50">
        <v>0</v>
      </c>
      <c r="Q7136" s="50">
        <v>2.7196933553564802</v>
      </c>
      <c r="R7136" s="42">
        <v>0</v>
      </c>
      <c r="S7136" s="42">
        <v>13.3860566231288</v>
      </c>
      <c r="T7136" s="42">
        <v>0</v>
      </c>
      <c r="U7136" s="15">
        <f t="shared" si="447"/>
        <v>8.6511003007615646</v>
      </c>
    </row>
    <row r="7137" spans="6:21" x14ac:dyDescent="0.3">
      <c r="F7137" s="5">
        <f>Demand!C7137</f>
        <v>19.950375521211846</v>
      </c>
      <c r="G7137">
        <f>Irradiance!A7137*$B$2*'Technical Data'!$B$2</f>
        <v>130.08691563367387</v>
      </c>
      <c r="H7137" s="5">
        <f t="shared" si="444"/>
        <v>110.13654011246203</v>
      </c>
      <c r="I7137" s="38">
        <v>40.896129713879013</v>
      </c>
      <c r="J7137" s="35">
        <f>IF(H7137&gt;0,MIN(H7137,($B$3-L7136)/'Technical Data'!$B$5),0)</f>
        <v>110.13654011246203</v>
      </c>
      <c r="K7137" s="15">
        <f>IF(H7137&lt;0,MIN(ABS(H7137),(L7136*'Technical Data'!$B$4)),0)</f>
        <v>0</v>
      </c>
      <c r="L7137" s="15">
        <f>L7136+J7137*'Technical Data'!$B$5-(K7137/'Technical Data'!$B$4)</f>
        <v>161.99855004634901</v>
      </c>
      <c r="N7137" s="15">
        <f t="shared" si="445"/>
        <v>19.950375521211839</v>
      </c>
      <c r="O7137" s="36">
        <f t="shared" si="446"/>
        <v>0</v>
      </c>
      <c r="P7137" s="50">
        <v>20.945754192667</v>
      </c>
      <c r="Q7137" s="50">
        <v>19.9503755212118</v>
      </c>
      <c r="R7137" s="42">
        <v>0</v>
      </c>
      <c r="S7137" s="42">
        <v>0</v>
      </c>
      <c r="T7137" s="42">
        <v>0</v>
      </c>
      <c r="U7137" s="15">
        <f t="shared" si="447"/>
        <v>19.950375521211839</v>
      </c>
    </row>
    <row r="7138" spans="6:21" x14ac:dyDescent="0.3">
      <c r="F7138" s="5">
        <f>Demand!C7138</f>
        <v>26.300521892971187</v>
      </c>
      <c r="G7138">
        <f>Irradiance!A7138*$B$2*'Technical Data'!$B$2</f>
        <v>256.56920614203045</v>
      </c>
      <c r="H7138" s="5">
        <f t="shared" si="444"/>
        <v>230.26868424905928</v>
      </c>
      <c r="I7138" s="38">
        <v>80.659053863026145</v>
      </c>
      <c r="J7138" s="35">
        <f>IF(H7138&gt;0,MIN(H7138,($B$3-L7137)/'Technical Data'!$B$5),0)</f>
        <v>230.26868424905928</v>
      </c>
      <c r="K7138" s="15">
        <f>IF(H7138&lt;0,MIN(ABS(H7138),(L7137*'Technical Data'!$B$4)),0)</f>
        <v>0</v>
      </c>
      <c r="L7138" s="15">
        <f>L7137+J7138*'Technical Data'!$B$5-(K7138/'Technical Data'!$B$4)</f>
        <v>369.24036587050239</v>
      </c>
      <c r="N7138" s="15">
        <f t="shared" si="445"/>
        <v>26.300521892971176</v>
      </c>
      <c r="O7138" s="36">
        <f t="shared" si="446"/>
        <v>0</v>
      </c>
      <c r="P7138" s="50">
        <v>54.358531970054699</v>
      </c>
      <c r="Q7138" s="50">
        <v>26.300521892971201</v>
      </c>
      <c r="R7138" s="42">
        <v>0</v>
      </c>
      <c r="S7138" s="42">
        <v>0</v>
      </c>
      <c r="T7138" s="42">
        <v>0</v>
      </c>
      <c r="U7138" s="15">
        <f t="shared" si="447"/>
        <v>26.300521892971176</v>
      </c>
    </row>
    <row r="7139" spans="6:21" x14ac:dyDescent="0.3">
      <c r="F7139" s="5">
        <f>Demand!C7139</f>
        <v>31.07128532907273</v>
      </c>
      <c r="G7139">
        <f>Irradiance!A7139*$B$2*'Technical Data'!$B$2</f>
        <v>398.27102495728235</v>
      </c>
      <c r="H7139" s="5">
        <f t="shared" si="444"/>
        <v>367.19973962820961</v>
      </c>
      <c r="I7139" s="38">
        <v>125.2066237299301</v>
      </c>
      <c r="J7139" s="35">
        <f>IF(H7139&gt;0,MIN(H7139,($B$3-L7138)/'Technical Data'!$B$5),0)</f>
        <v>14.865421113369544</v>
      </c>
      <c r="K7139" s="15">
        <f>IF(H7139&lt;0,MIN(ABS(H7139),(L7138*'Technical Data'!$B$4)),0)</f>
        <v>0</v>
      </c>
      <c r="L7139" s="15">
        <f>L7138+J7139*'Technical Data'!$B$5-(K7139/'Technical Data'!$B$4)</f>
        <v>382.61924487253498</v>
      </c>
      <c r="N7139" s="15">
        <f t="shared" si="445"/>
        <v>383.40560384391279</v>
      </c>
      <c r="O7139" s="36">
        <f t="shared" si="446"/>
        <v>352.33431851484005</v>
      </c>
      <c r="P7139" s="50">
        <v>94.135338400856895</v>
      </c>
      <c r="Q7139" s="50">
        <v>31.071285329072701</v>
      </c>
      <c r="R7139" s="42">
        <v>0</v>
      </c>
      <c r="S7139" s="42">
        <v>0</v>
      </c>
      <c r="T7139" s="42">
        <v>0</v>
      </c>
      <c r="U7139" s="15">
        <f t="shared" si="447"/>
        <v>383.40560384391279</v>
      </c>
    </row>
    <row r="7140" spans="6:21" x14ac:dyDescent="0.3">
      <c r="F7140" s="5">
        <f>Demand!C7140</f>
        <v>33.243541012236534</v>
      </c>
      <c r="G7140">
        <f>Irradiance!A7140*$B$2*'Technical Data'!$B$2</f>
        <v>478.45390830045204</v>
      </c>
      <c r="H7140" s="5">
        <f t="shared" si="444"/>
        <v>445.21036728821548</v>
      </c>
      <c r="I7140" s="38">
        <v>150.41415195874339</v>
      </c>
      <c r="J7140" s="35">
        <f>IF(H7140&gt;0,MIN(H7140,($B$3-L7139)/'Technical Data'!$B$5),0)</f>
        <v>0</v>
      </c>
      <c r="K7140" s="15">
        <f>IF(H7140&lt;0,MIN(ABS(H7140),(L7139*'Technical Data'!$B$4)),0)</f>
        <v>0</v>
      </c>
      <c r="L7140" s="15">
        <f>L7139+J7140*'Technical Data'!$B$5-(K7140/'Technical Data'!$B$4)</f>
        <v>382.61924487253498</v>
      </c>
      <c r="N7140" s="15">
        <f t="shared" si="445"/>
        <v>478.45390830045204</v>
      </c>
      <c r="O7140" s="36">
        <f t="shared" si="446"/>
        <v>445.21036728821548</v>
      </c>
      <c r="P7140" s="50">
        <v>117.170610946506</v>
      </c>
      <c r="Q7140" s="50">
        <v>33.243541012236498</v>
      </c>
      <c r="R7140" s="42">
        <v>0</v>
      </c>
      <c r="S7140" s="42">
        <v>0</v>
      </c>
      <c r="T7140" s="42">
        <v>0</v>
      </c>
      <c r="U7140" s="15">
        <f t="shared" si="447"/>
        <v>478.45390830045204</v>
      </c>
    </row>
    <row r="7141" spans="6:21" x14ac:dyDescent="0.3">
      <c r="F7141" s="5">
        <f>Demand!C7141</f>
        <v>33.926430872735239</v>
      </c>
      <c r="G7141">
        <f>Irradiance!A7141*$B$2*'Technical Data'!$B$2</f>
        <v>501.60361188304546</v>
      </c>
      <c r="H7141" s="5">
        <f t="shared" si="444"/>
        <v>467.67718101031022</v>
      </c>
      <c r="I7141" s="38">
        <v>157.69184991891029</v>
      </c>
      <c r="J7141" s="35">
        <f>IF(H7141&gt;0,MIN(H7141,($B$3-L7140)/'Technical Data'!$B$5),0)</f>
        <v>0</v>
      </c>
      <c r="K7141" s="15">
        <f>IF(H7141&lt;0,MIN(ABS(H7141),(L7140*'Technical Data'!$B$4)),0)</f>
        <v>0</v>
      </c>
      <c r="L7141" s="15">
        <f>L7140+J7141*'Technical Data'!$B$5-(K7141/'Technical Data'!$B$4)</f>
        <v>382.61924487253498</v>
      </c>
      <c r="N7141" s="15">
        <f t="shared" si="445"/>
        <v>501.60361188304546</v>
      </c>
      <c r="O7141" s="36">
        <f t="shared" si="446"/>
        <v>467.67718101031022</v>
      </c>
      <c r="P7141" s="50">
        <v>123.765419046175</v>
      </c>
      <c r="Q7141" s="50">
        <v>33.926430872735203</v>
      </c>
      <c r="R7141" s="42">
        <v>0</v>
      </c>
      <c r="S7141" s="42">
        <v>0</v>
      </c>
      <c r="T7141" s="42">
        <v>0</v>
      </c>
      <c r="U7141" s="15">
        <f t="shared" si="447"/>
        <v>501.60361188304546</v>
      </c>
    </row>
    <row r="7142" spans="6:21" x14ac:dyDescent="0.3">
      <c r="F7142" s="5">
        <f>Demand!C7142</f>
        <v>35.368776979539426</v>
      </c>
      <c r="G7142">
        <f>Irradiance!A7142*$B$2*'Technical Data'!$B$2</f>
        <v>507.93173154749144</v>
      </c>
      <c r="H7142" s="5">
        <f t="shared" si="444"/>
        <v>472.56295456795203</v>
      </c>
      <c r="I7142" s="38">
        <v>159.68125524366181</v>
      </c>
      <c r="J7142" s="35">
        <f>IF(H7142&gt;0,MIN(H7142,($B$3-L7141)/'Technical Data'!$B$5),0)</f>
        <v>0</v>
      </c>
      <c r="K7142" s="15">
        <f>IF(H7142&lt;0,MIN(ABS(H7142),(L7141*'Technical Data'!$B$4)),0)</f>
        <v>0</v>
      </c>
      <c r="L7142" s="15">
        <f>L7141+J7142*'Technical Data'!$B$5-(K7142/'Technical Data'!$B$4)</f>
        <v>382.61924487253498</v>
      </c>
      <c r="N7142" s="15">
        <f t="shared" si="445"/>
        <v>507.93173154749144</v>
      </c>
      <c r="O7142" s="36">
        <f t="shared" si="446"/>
        <v>472.56295456795203</v>
      </c>
      <c r="P7142" s="50">
        <v>40.4940982829958</v>
      </c>
      <c r="Q7142" s="50">
        <v>35.368776979539398</v>
      </c>
      <c r="R7142" s="42">
        <v>83.818379981125702</v>
      </c>
      <c r="S7142" s="42">
        <v>0</v>
      </c>
      <c r="T7142" s="42">
        <v>75.4365419830131</v>
      </c>
      <c r="U7142" s="15">
        <f t="shared" si="447"/>
        <v>507.93173154749144</v>
      </c>
    </row>
    <row r="7143" spans="6:21" x14ac:dyDescent="0.3">
      <c r="F7143" s="5">
        <f>Demand!C7143</f>
        <v>34.168540679650661</v>
      </c>
      <c r="G7143">
        <f>Irradiance!A7143*$B$2*'Technical Data'!$B$2</f>
        <v>468.84157463293917</v>
      </c>
      <c r="H7143" s="5">
        <f t="shared" si="444"/>
        <v>434.6730339532885</v>
      </c>
      <c r="I7143" s="38">
        <v>147.39227045279179</v>
      </c>
      <c r="J7143" s="35">
        <f>IF(H7143&gt;0,MIN(H7143,($B$3-L7142)/'Technical Data'!$B$5),0)</f>
        <v>0</v>
      </c>
      <c r="K7143" s="15">
        <f>IF(H7143&lt;0,MIN(ABS(H7143),(L7142*'Technical Data'!$B$4)),0)</f>
        <v>0</v>
      </c>
      <c r="L7143" s="15">
        <f>L7142+J7143*'Technical Data'!$B$5-(K7143/'Technical Data'!$B$4)</f>
        <v>382.61924487253498</v>
      </c>
      <c r="N7143" s="15">
        <f t="shared" si="445"/>
        <v>468.84157463293917</v>
      </c>
      <c r="O7143" s="36">
        <f t="shared" si="446"/>
        <v>434.6730339532885</v>
      </c>
      <c r="P7143" s="50">
        <v>0</v>
      </c>
      <c r="Q7143" s="50">
        <v>34.168540679650697</v>
      </c>
      <c r="R7143" s="42">
        <v>113.223729773141</v>
      </c>
      <c r="S7143" s="42">
        <v>0</v>
      </c>
      <c r="T7143" s="42">
        <v>177.33789877884001</v>
      </c>
      <c r="U7143" s="15">
        <f t="shared" si="447"/>
        <v>468.84157463293917</v>
      </c>
    </row>
    <row r="7144" spans="6:21" x14ac:dyDescent="0.3">
      <c r="F7144" s="5">
        <f>Demand!C7144</f>
        <v>35.115900492440474</v>
      </c>
      <c r="G7144">
        <f>Irradiance!A7144*$B$2*'Technical Data'!$B$2</f>
        <v>443.84950709740576</v>
      </c>
      <c r="H7144" s="5">
        <f t="shared" si="444"/>
        <v>408.7336066049653</v>
      </c>
      <c r="I7144" s="38">
        <v>139.53537853731751</v>
      </c>
      <c r="J7144" s="35">
        <f>IF(H7144&gt;0,MIN(H7144,($B$3-L7143)/'Technical Data'!$B$5),0)</f>
        <v>0</v>
      </c>
      <c r="K7144" s="15">
        <f>IF(H7144&lt;0,MIN(ABS(H7144),(L7143*'Technical Data'!$B$4)),0)</f>
        <v>0</v>
      </c>
      <c r="L7144" s="15">
        <f>L7143+J7144*'Technical Data'!$B$5-(K7144/'Technical Data'!$B$4)</f>
        <v>382.61924487253498</v>
      </c>
      <c r="N7144" s="15">
        <f t="shared" si="445"/>
        <v>443.84950709740576</v>
      </c>
      <c r="O7144" s="36">
        <f t="shared" si="446"/>
        <v>408.7336066049653</v>
      </c>
      <c r="P7144" s="50">
        <v>0</v>
      </c>
      <c r="Q7144" s="50">
        <v>35.115900492440502</v>
      </c>
      <c r="R7144" s="42">
        <v>104.419478044877</v>
      </c>
      <c r="S7144" s="42">
        <v>0</v>
      </c>
      <c r="T7144" s="42">
        <v>271.31542901922899</v>
      </c>
      <c r="U7144" s="15">
        <f t="shared" si="447"/>
        <v>443.84950709740576</v>
      </c>
    </row>
    <row r="7145" spans="6:21" x14ac:dyDescent="0.3">
      <c r="F7145" s="5">
        <f>Demand!C7145</f>
        <v>40.493835473921294</v>
      </c>
      <c r="G7145">
        <f>Irradiance!A7145*$B$2*'Technical Data'!$B$2</f>
        <v>321.85297230055522</v>
      </c>
      <c r="H7145" s="5">
        <f t="shared" si="444"/>
        <v>281.35913682663391</v>
      </c>
      <c r="I7145" s="38">
        <v>101.1826657576144</v>
      </c>
      <c r="J7145" s="35">
        <f>IF(H7145&gt;0,MIN(H7145,($B$3-L7144)/'Technical Data'!$B$5),0)</f>
        <v>0</v>
      </c>
      <c r="K7145" s="15">
        <f>IF(H7145&lt;0,MIN(ABS(H7145),(L7144*'Technical Data'!$B$4)),0)</f>
        <v>0</v>
      </c>
      <c r="L7145" s="15">
        <f>L7144+J7145*'Technical Data'!$B$5-(K7145/'Technical Data'!$B$4)</f>
        <v>382.61924487253498</v>
      </c>
      <c r="N7145" s="15">
        <f t="shared" si="445"/>
        <v>321.85297230055522</v>
      </c>
      <c r="O7145" s="36">
        <f t="shared" si="446"/>
        <v>281.35913682663391</v>
      </c>
      <c r="P7145" s="50">
        <v>0</v>
      </c>
      <c r="Q7145" s="50">
        <v>40.493835473921301</v>
      </c>
      <c r="R7145" s="42">
        <v>60.688830283692901</v>
      </c>
      <c r="S7145" s="42">
        <v>0</v>
      </c>
      <c r="T7145" s="42">
        <v>325.93537627455203</v>
      </c>
      <c r="U7145" s="15">
        <f t="shared" si="447"/>
        <v>321.85297230055522</v>
      </c>
    </row>
    <row r="7146" spans="6:21" x14ac:dyDescent="0.3">
      <c r="F7146" s="5">
        <f>Demand!C7146</f>
        <v>46.289673397026448</v>
      </c>
      <c r="G7146">
        <f>Irradiance!A7146*$B$2*'Technical Data'!$B$2</f>
        <v>228.21282182286751</v>
      </c>
      <c r="H7146" s="5">
        <f t="shared" si="444"/>
        <v>181.92314842584108</v>
      </c>
      <c r="I7146" s="38">
        <v>71.744503420468774</v>
      </c>
      <c r="J7146" s="35">
        <f>IF(H7146&gt;0,MIN(H7146,($B$3-L7145)/'Technical Data'!$B$5),0)</f>
        <v>0</v>
      </c>
      <c r="K7146" s="15">
        <f>IF(H7146&lt;0,MIN(ABS(H7146),(L7145*'Technical Data'!$B$4)),0)</f>
        <v>0</v>
      </c>
      <c r="L7146" s="15">
        <f>L7145+J7146*'Technical Data'!$B$5-(K7146/'Technical Data'!$B$4)</f>
        <v>382.61924487253498</v>
      </c>
      <c r="N7146" s="15">
        <f t="shared" si="445"/>
        <v>228.21282182286751</v>
      </c>
      <c r="O7146" s="36">
        <f t="shared" si="446"/>
        <v>181.92314842584108</v>
      </c>
      <c r="P7146" s="50">
        <v>0</v>
      </c>
      <c r="Q7146" s="50">
        <v>46.289673397026398</v>
      </c>
      <c r="R7146" s="42">
        <v>25.454830023442099</v>
      </c>
      <c r="S7146" s="42">
        <v>0</v>
      </c>
      <c r="T7146" s="42">
        <v>348.84472329565</v>
      </c>
      <c r="U7146" s="15">
        <f t="shared" si="447"/>
        <v>228.21282182286751</v>
      </c>
    </row>
    <row r="7147" spans="6:21" x14ac:dyDescent="0.3">
      <c r="F7147" s="5">
        <f>Demand!C7147</f>
        <v>46.767771434630347</v>
      </c>
      <c r="G7147">
        <f>Irradiance!A7147*$B$2*'Technical Data'!$B$2</f>
        <v>85.469666860301743</v>
      </c>
      <c r="H7147" s="5">
        <f t="shared" si="444"/>
        <v>38.701895425671395</v>
      </c>
      <c r="I7147" s="38">
        <v>26.869563057086761</v>
      </c>
      <c r="J7147" s="35">
        <f>IF(H7147&gt;0,MIN(H7147,($B$3-L7146)/'Technical Data'!$B$5),0)</f>
        <v>0</v>
      </c>
      <c r="K7147" s="15">
        <f>IF(H7147&lt;0,MIN(ABS(H7147),(L7146*'Technical Data'!$B$4)),0)</f>
        <v>0</v>
      </c>
      <c r="L7147" s="15">
        <f>L7146+J7147*'Technical Data'!$B$5-(K7147/'Technical Data'!$B$4)</f>
        <v>382.61924487253498</v>
      </c>
      <c r="N7147" s="15">
        <f t="shared" si="445"/>
        <v>85.469666860301743</v>
      </c>
      <c r="O7147" s="36">
        <f t="shared" si="446"/>
        <v>38.701895425671395</v>
      </c>
      <c r="P7147" s="50">
        <v>0</v>
      </c>
      <c r="Q7147" s="50">
        <v>26.869563057086701</v>
      </c>
      <c r="R7147" s="42">
        <v>0</v>
      </c>
      <c r="S7147" s="42">
        <v>19.8982083775437</v>
      </c>
      <c r="T7147" s="42">
        <v>326.73560287615697</v>
      </c>
      <c r="U7147" s="15">
        <f t="shared" si="447"/>
        <v>85.469666860301743</v>
      </c>
    </row>
    <row r="7148" spans="6:21" x14ac:dyDescent="0.3">
      <c r="F7148" s="5">
        <f>Demand!C7148</f>
        <v>41.118683484786189</v>
      </c>
      <c r="G7148">
        <f>Irradiance!A7148*$B$2*'Technical Data'!$B$2</f>
        <v>1.201541708439106</v>
      </c>
      <c r="H7148" s="5">
        <f t="shared" si="444"/>
        <v>-39.91714177634708</v>
      </c>
      <c r="I7148" s="38">
        <v>0.37773518824395641</v>
      </c>
      <c r="J7148" s="35">
        <f>IF(H7148&gt;0,MIN(H7148,($B$3-L7147)/'Technical Data'!$B$5),0)</f>
        <v>0</v>
      </c>
      <c r="K7148" s="15">
        <f>IF(H7148&lt;0,MIN(ABS(H7148),(L7147*'Technical Data'!$B$4)),0)</f>
        <v>39.91714177634708</v>
      </c>
      <c r="L7148" s="15">
        <f>L7147+J7148*'Technical Data'!$B$5-(K7148/'Technical Data'!$B$4)</f>
        <v>338.26686512103822</v>
      </c>
      <c r="N7148" s="15">
        <f t="shared" si="445"/>
        <v>1.201541708439106</v>
      </c>
      <c r="O7148" s="36">
        <f t="shared" si="446"/>
        <v>0</v>
      </c>
      <c r="P7148" s="50">
        <v>0</v>
      </c>
      <c r="Q7148" s="50">
        <v>0.37773518824395502</v>
      </c>
      <c r="R7148" s="42">
        <v>0</v>
      </c>
      <c r="S7148" s="42">
        <v>40.7409482965422</v>
      </c>
      <c r="T7148" s="42">
        <v>281.46788254666598</v>
      </c>
      <c r="U7148" s="15">
        <f t="shared" si="447"/>
        <v>1.201541708439106</v>
      </c>
    </row>
    <row r="7149" spans="6:21" x14ac:dyDescent="0.3">
      <c r="F7149" s="5">
        <f>Demand!C7149</f>
        <v>30.670752484741968</v>
      </c>
      <c r="G7149">
        <f>Irradiance!A7149*$B$2*'Technical Data'!$B$2</f>
        <v>0</v>
      </c>
      <c r="H7149" s="5">
        <f t="shared" si="444"/>
        <v>-30.670752484741968</v>
      </c>
      <c r="I7149" s="38">
        <v>0</v>
      </c>
      <c r="J7149" s="35">
        <f>IF(H7149&gt;0,MIN(H7149,($B$3-L7148)/'Technical Data'!$B$5),0)</f>
        <v>0</v>
      </c>
      <c r="K7149" s="15">
        <f>IF(H7149&lt;0,MIN(ABS(H7149),(L7148*'Technical Data'!$B$4)),0)</f>
        <v>30.670752484741968</v>
      </c>
      <c r="L7149" s="15">
        <f>L7148+J7149*'Technical Data'!$B$5-(K7149/'Technical Data'!$B$4)</f>
        <v>304.18825124910268</v>
      </c>
      <c r="N7149" s="15">
        <f t="shared" si="445"/>
        <v>0</v>
      </c>
      <c r="O7149" s="36">
        <f t="shared" si="446"/>
        <v>0</v>
      </c>
      <c r="P7149" s="50">
        <v>0</v>
      </c>
      <c r="Q7149" s="50">
        <v>0</v>
      </c>
      <c r="R7149" s="42">
        <v>0</v>
      </c>
      <c r="S7149" s="42">
        <v>30.670752484742</v>
      </c>
      <c r="T7149" s="42">
        <v>247.38926867473</v>
      </c>
      <c r="U7149" s="15">
        <f t="shared" si="447"/>
        <v>0</v>
      </c>
    </row>
    <row r="7150" spans="6:21" x14ac:dyDescent="0.3">
      <c r="F7150" s="5">
        <f>Demand!C7150</f>
        <v>23.361535002938691</v>
      </c>
      <c r="G7150">
        <f>Irradiance!A7150*$B$2*'Technical Data'!$B$2</f>
        <v>0</v>
      </c>
      <c r="H7150" s="5">
        <f t="shared" si="444"/>
        <v>-23.361535002938691</v>
      </c>
      <c r="I7150" s="38">
        <v>0</v>
      </c>
      <c r="J7150" s="35">
        <f>IF(H7150&gt;0,MIN(H7150,($B$3-L7149)/'Technical Data'!$B$5),0)</f>
        <v>0</v>
      </c>
      <c r="K7150" s="15">
        <f>IF(H7150&lt;0,MIN(ABS(H7150),(L7149*'Technical Data'!$B$4)),0)</f>
        <v>23.361535002938691</v>
      </c>
      <c r="L7150" s="15">
        <f>L7149+J7150*'Technical Data'!$B$5-(K7150/'Technical Data'!$B$4)</f>
        <v>278.23099013472637</v>
      </c>
      <c r="N7150" s="15">
        <f t="shared" si="445"/>
        <v>0</v>
      </c>
      <c r="O7150" s="36">
        <f t="shared" si="446"/>
        <v>0</v>
      </c>
      <c r="P7150" s="50">
        <v>0</v>
      </c>
      <c r="Q7150" s="50">
        <v>0</v>
      </c>
      <c r="R7150" s="42">
        <v>0</v>
      </c>
      <c r="S7150" s="42">
        <v>23.361535002938702</v>
      </c>
      <c r="T7150" s="42">
        <v>221.43200756035401</v>
      </c>
      <c r="U7150" s="15">
        <f t="shared" si="447"/>
        <v>0</v>
      </c>
    </row>
    <row r="7151" spans="6:21" x14ac:dyDescent="0.3">
      <c r="F7151" s="5">
        <f>Demand!C7151</f>
        <v>23.694124795974531</v>
      </c>
      <c r="G7151">
        <f>Irradiance!A7151*$B$2*'Technical Data'!$B$2</f>
        <v>0</v>
      </c>
      <c r="H7151" s="5">
        <f t="shared" si="444"/>
        <v>-23.694124795974531</v>
      </c>
      <c r="I7151" s="38">
        <v>0</v>
      </c>
      <c r="J7151" s="35">
        <f>IF(H7151&gt;0,MIN(H7151,($B$3-L7150)/'Technical Data'!$B$5),0)</f>
        <v>0</v>
      </c>
      <c r="K7151" s="15">
        <f>IF(H7151&lt;0,MIN(ABS(H7151),(L7150*'Technical Data'!$B$4)),0)</f>
        <v>23.694124795974531</v>
      </c>
      <c r="L7151" s="15">
        <f>L7150+J7151*'Technical Data'!$B$5-(K7151/'Technical Data'!$B$4)</f>
        <v>251.90418480586578</v>
      </c>
      <c r="N7151" s="15">
        <f t="shared" si="445"/>
        <v>0</v>
      </c>
      <c r="O7151" s="36">
        <f t="shared" si="446"/>
        <v>0</v>
      </c>
      <c r="P7151" s="50">
        <v>0</v>
      </c>
      <c r="Q7151" s="50">
        <v>0</v>
      </c>
      <c r="R7151" s="42">
        <v>0</v>
      </c>
      <c r="S7151" s="42">
        <v>23.694124795974499</v>
      </c>
      <c r="T7151" s="42">
        <v>195.105202231493</v>
      </c>
      <c r="U7151" s="15">
        <f t="shared" si="447"/>
        <v>0</v>
      </c>
    </row>
    <row r="7152" spans="6:21" x14ac:dyDescent="0.3">
      <c r="F7152" s="5">
        <f>Demand!C7152</f>
        <v>24.276849185561982</v>
      </c>
      <c r="G7152">
        <f>Irradiance!A7152*$B$2*'Technical Data'!$B$2</f>
        <v>0</v>
      </c>
      <c r="H7152" s="5">
        <f t="shared" si="444"/>
        <v>-24.276849185561982</v>
      </c>
      <c r="I7152" s="38">
        <v>0</v>
      </c>
      <c r="J7152" s="35">
        <f>IF(H7152&gt;0,MIN(H7152,($B$3-L7151)/'Technical Data'!$B$5),0)</f>
        <v>0</v>
      </c>
      <c r="K7152" s="15">
        <f>IF(H7152&lt;0,MIN(ABS(H7152),(L7151*'Technical Data'!$B$4)),0)</f>
        <v>24.276849185561982</v>
      </c>
      <c r="L7152" s="15">
        <f>L7151+J7152*'Technical Data'!$B$5-(K7152/'Technical Data'!$B$4)</f>
        <v>224.92990793301914</v>
      </c>
      <c r="N7152" s="15">
        <f t="shared" si="445"/>
        <v>0</v>
      </c>
      <c r="O7152" s="36">
        <f t="shared" si="446"/>
        <v>0</v>
      </c>
      <c r="P7152" s="50">
        <v>0</v>
      </c>
      <c r="Q7152" s="50">
        <v>0</v>
      </c>
      <c r="R7152" s="42">
        <v>0</v>
      </c>
      <c r="S7152" s="42">
        <v>24.276849185562</v>
      </c>
      <c r="T7152" s="42">
        <v>168.130925358647</v>
      </c>
      <c r="U7152" s="15">
        <f t="shared" si="447"/>
        <v>0</v>
      </c>
    </row>
    <row r="7153" spans="6:21" x14ac:dyDescent="0.3">
      <c r="F7153" s="5">
        <f>Demand!C7153</f>
        <v>24.556155241846803</v>
      </c>
      <c r="G7153">
        <f>Irradiance!A7153*$B$2*'Technical Data'!$B$2</f>
        <v>0</v>
      </c>
      <c r="H7153" s="5">
        <f t="shared" si="444"/>
        <v>-24.556155241846803</v>
      </c>
      <c r="I7153" s="38">
        <v>0</v>
      </c>
      <c r="J7153" s="35">
        <f>IF(H7153&gt;0,MIN(H7153,($B$3-L7152)/'Technical Data'!$B$5),0)</f>
        <v>0</v>
      </c>
      <c r="K7153" s="15">
        <f>IF(H7153&lt;0,MIN(ABS(H7153),(L7152*'Technical Data'!$B$4)),0)</f>
        <v>24.556155241846803</v>
      </c>
      <c r="L7153" s="15">
        <f>L7152+J7153*'Technical Data'!$B$5-(K7153/'Technical Data'!$B$4)</f>
        <v>197.64529099763379</v>
      </c>
      <c r="N7153" s="15">
        <f t="shared" si="445"/>
        <v>0</v>
      </c>
      <c r="O7153" s="36">
        <f t="shared" si="446"/>
        <v>0</v>
      </c>
      <c r="P7153" s="50">
        <v>0</v>
      </c>
      <c r="Q7153" s="50">
        <v>0</v>
      </c>
      <c r="R7153" s="42">
        <v>0</v>
      </c>
      <c r="S7153" s="42">
        <v>24.556155241846799</v>
      </c>
      <c r="T7153" s="42">
        <v>140.84630842326101</v>
      </c>
      <c r="U7153" s="15">
        <f t="shared" si="447"/>
        <v>0</v>
      </c>
    </row>
    <row r="7154" spans="6:21" x14ac:dyDescent="0.3">
      <c r="F7154" s="5">
        <f>Demand!C7154</f>
        <v>24.086082161956142</v>
      </c>
      <c r="G7154">
        <f>Irradiance!A7154*$B$2*'Technical Data'!$B$2</f>
        <v>0</v>
      </c>
      <c r="H7154" s="5">
        <f t="shared" si="444"/>
        <v>-24.086082161956142</v>
      </c>
      <c r="I7154" s="38">
        <v>0</v>
      </c>
      <c r="J7154" s="35">
        <f>IF(H7154&gt;0,MIN(H7154,($B$3-L7153)/'Technical Data'!$B$5),0)</f>
        <v>0</v>
      </c>
      <c r="K7154" s="15">
        <f>IF(H7154&lt;0,MIN(ABS(H7154),(L7153*'Technical Data'!$B$4)),0)</f>
        <v>24.086082161956142</v>
      </c>
      <c r="L7154" s="15">
        <f>L7153+J7154*'Technical Data'!$B$5-(K7154/'Technical Data'!$B$4)</f>
        <v>170.8829774843492</v>
      </c>
      <c r="N7154" s="15">
        <f t="shared" si="445"/>
        <v>0</v>
      </c>
      <c r="O7154" s="36">
        <f t="shared" si="446"/>
        <v>0</v>
      </c>
      <c r="P7154" s="50">
        <v>0</v>
      </c>
      <c r="Q7154" s="50">
        <v>0</v>
      </c>
      <c r="R7154" s="42">
        <v>0</v>
      </c>
      <c r="S7154" s="42">
        <v>24.086082161956099</v>
      </c>
      <c r="T7154" s="42">
        <v>114.08399490997699</v>
      </c>
      <c r="U7154" s="15">
        <f t="shared" si="447"/>
        <v>0</v>
      </c>
    </row>
    <row r="7155" spans="6:21" x14ac:dyDescent="0.3">
      <c r="F7155" s="5">
        <f>Demand!C7155</f>
        <v>22.62939207702944</v>
      </c>
      <c r="G7155">
        <f>Irradiance!A7155*$B$2*'Technical Data'!$B$2</f>
        <v>0</v>
      </c>
      <c r="H7155" s="5">
        <f t="shared" si="444"/>
        <v>-22.62939207702944</v>
      </c>
      <c r="I7155" s="38">
        <v>0</v>
      </c>
      <c r="J7155" s="35">
        <f>IF(H7155&gt;0,MIN(H7155,($B$3-L7154)/'Technical Data'!$B$5),0)</f>
        <v>0</v>
      </c>
      <c r="K7155" s="15">
        <f>IF(H7155&lt;0,MIN(ABS(H7155),(L7154*'Technical Data'!$B$4)),0)</f>
        <v>22.62939207702944</v>
      </c>
      <c r="L7155" s="15">
        <f>L7154+J7155*'Technical Data'!$B$5-(K7155/'Technical Data'!$B$4)</f>
        <v>145.73920850987204</v>
      </c>
      <c r="N7155" s="15">
        <f t="shared" si="445"/>
        <v>0</v>
      </c>
      <c r="O7155" s="36">
        <f t="shared" si="446"/>
        <v>0</v>
      </c>
      <c r="P7155" s="50">
        <v>0</v>
      </c>
      <c r="Q7155" s="50">
        <v>0</v>
      </c>
      <c r="R7155" s="42">
        <v>0</v>
      </c>
      <c r="S7155" s="42">
        <v>22.629392077029401</v>
      </c>
      <c r="T7155" s="42">
        <v>88.940225935499697</v>
      </c>
      <c r="U7155" s="15">
        <f t="shared" si="447"/>
        <v>0</v>
      </c>
    </row>
    <row r="7156" spans="6:21" x14ac:dyDescent="0.3">
      <c r="F7156" s="5">
        <f>Demand!C7156</f>
        <v>20.875767698938589</v>
      </c>
      <c r="G7156">
        <f>Irradiance!A7156*$B$2*'Technical Data'!$B$2</f>
        <v>0</v>
      </c>
      <c r="H7156" s="5">
        <f t="shared" si="444"/>
        <v>-20.875767698938589</v>
      </c>
      <c r="I7156" s="38">
        <v>0</v>
      </c>
      <c r="J7156" s="35">
        <f>IF(H7156&gt;0,MIN(H7156,($B$3-L7155)/'Technical Data'!$B$5),0)</f>
        <v>0</v>
      </c>
      <c r="K7156" s="15">
        <f>IF(H7156&lt;0,MIN(ABS(H7156),(L7155*'Technical Data'!$B$4)),0)</f>
        <v>20.875767698938589</v>
      </c>
      <c r="L7156" s="15">
        <f>L7155+J7156*'Technical Data'!$B$5-(K7156/'Technical Data'!$B$4)</f>
        <v>122.54391106660694</v>
      </c>
      <c r="N7156" s="15">
        <f t="shared" si="445"/>
        <v>0</v>
      </c>
      <c r="O7156" s="36">
        <f t="shared" si="446"/>
        <v>0</v>
      </c>
      <c r="P7156" s="50">
        <v>0</v>
      </c>
      <c r="Q7156" s="50">
        <v>0</v>
      </c>
      <c r="R7156" s="42">
        <v>0</v>
      </c>
      <c r="S7156" s="42">
        <v>20.875767698938599</v>
      </c>
      <c r="T7156" s="42">
        <v>65.744928492234607</v>
      </c>
      <c r="U7156" s="15">
        <f t="shared" si="447"/>
        <v>0</v>
      </c>
    </row>
    <row r="7157" spans="6:21" x14ac:dyDescent="0.3">
      <c r="F7157" s="5">
        <f>Demand!C7157</f>
        <v>18.93451080661497</v>
      </c>
      <c r="G7157">
        <f>Irradiance!A7157*$B$2*'Technical Data'!$B$2</f>
        <v>0</v>
      </c>
      <c r="H7157" s="5">
        <f t="shared" si="444"/>
        <v>-18.93451080661497</v>
      </c>
      <c r="I7157" s="38">
        <v>0</v>
      </c>
      <c r="J7157" s="35">
        <f>IF(H7157&gt;0,MIN(H7157,($B$3-L7156)/'Technical Data'!$B$5),0)</f>
        <v>0</v>
      </c>
      <c r="K7157" s="15">
        <f>IF(H7157&lt;0,MIN(ABS(H7157),(L7156*'Technical Data'!$B$4)),0)</f>
        <v>18.93451080661497</v>
      </c>
      <c r="L7157" s="15">
        <f>L7156+J7157*'Technical Data'!$B$5-(K7157/'Technical Data'!$B$4)</f>
        <v>101.50556572592365</v>
      </c>
      <c r="N7157" s="15">
        <f t="shared" si="445"/>
        <v>0</v>
      </c>
      <c r="O7157" s="36">
        <f t="shared" si="446"/>
        <v>0</v>
      </c>
      <c r="P7157" s="50">
        <v>0</v>
      </c>
      <c r="Q7157" s="50">
        <v>0</v>
      </c>
      <c r="R7157" s="42">
        <v>0</v>
      </c>
      <c r="S7157" s="42">
        <v>18.934510806614998</v>
      </c>
      <c r="T7157" s="42">
        <v>44.7065831515513</v>
      </c>
      <c r="U7157" s="15">
        <f t="shared" si="447"/>
        <v>0</v>
      </c>
    </row>
    <row r="7158" spans="6:21" x14ac:dyDescent="0.3">
      <c r="F7158" s="5">
        <f>Demand!C7158</f>
        <v>15.414426545557331</v>
      </c>
      <c r="G7158">
        <f>Irradiance!A7158*$B$2*'Technical Data'!$B$2</f>
        <v>0</v>
      </c>
      <c r="H7158" s="5">
        <f t="shared" si="444"/>
        <v>-15.414426545557331</v>
      </c>
      <c r="I7158" s="38">
        <v>0</v>
      </c>
      <c r="J7158" s="35">
        <f>IF(H7158&gt;0,MIN(H7158,($B$3-L7157)/'Technical Data'!$B$5),0)</f>
        <v>0</v>
      </c>
      <c r="K7158" s="15">
        <f>IF(H7158&lt;0,MIN(ABS(H7158),(L7157*'Technical Data'!$B$4)),0)</f>
        <v>15.414426545557331</v>
      </c>
      <c r="L7158" s="15">
        <f>L7157+J7158*'Technical Data'!$B$5-(K7158/'Technical Data'!$B$4)</f>
        <v>84.37842511974884</v>
      </c>
      <c r="N7158" s="15">
        <f t="shared" si="445"/>
        <v>0</v>
      </c>
      <c r="O7158" s="36">
        <f t="shared" si="446"/>
        <v>0</v>
      </c>
      <c r="P7158" s="50">
        <v>0</v>
      </c>
      <c r="Q7158" s="50">
        <v>0</v>
      </c>
      <c r="R7158" s="42">
        <v>0</v>
      </c>
      <c r="S7158" s="42">
        <v>15.4144265455573</v>
      </c>
      <c r="T7158" s="42">
        <v>27.579442545376502</v>
      </c>
      <c r="U7158" s="15">
        <f t="shared" si="447"/>
        <v>0</v>
      </c>
    </row>
    <row r="7159" spans="6:21" x14ac:dyDescent="0.3">
      <c r="F7159" s="5">
        <f>Demand!C7159</f>
        <v>11.737629818305178</v>
      </c>
      <c r="G7159">
        <f>Irradiance!A7159*$B$2*'Technical Data'!$B$2</f>
        <v>0</v>
      </c>
      <c r="H7159" s="5">
        <f t="shared" si="444"/>
        <v>-11.737629818305178</v>
      </c>
      <c r="I7159" s="38">
        <v>0</v>
      </c>
      <c r="J7159" s="35">
        <f>IF(H7159&gt;0,MIN(H7159,($B$3-L7158)/'Technical Data'!$B$5),0)</f>
        <v>0</v>
      </c>
      <c r="K7159" s="15">
        <f>IF(H7159&lt;0,MIN(ABS(H7159),(L7158*'Technical Data'!$B$4)),0)</f>
        <v>11.737629818305178</v>
      </c>
      <c r="L7159" s="15">
        <f>L7158+J7159*'Technical Data'!$B$5-(K7159/'Technical Data'!$B$4)</f>
        <v>71.336614210520864</v>
      </c>
      <c r="N7159" s="15">
        <f t="shared" si="445"/>
        <v>0</v>
      </c>
      <c r="O7159" s="36">
        <f t="shared" si="446"/>
        <v>0</v>
      </c>
      <c r="P7159" s="50">
        <v>0</v>
      </c>
      <c r="Q7159" s="50">
        <v>0</v>
      </c>
      <c r="R7159" s="42">
        <v>0</v>
      </c>
      <c r="S7159" s="42">
        <v>11.7376298183052</v>
      </c>
      <c r="T7159" s="42">
        <v>14.5376316361485</v>
      </c>
      <c r="U7159" s="15">
        <f t="shared" si="447"/>
        <v>0</v>
      </c>
    </row>
    <row r="7160" spans="6:21" x14ac:dyDescent="0.3">
      <c r="F7160" s="5">
        <f>Demand!C7160</f>
        <v>16.105749978485296</v>
      </c>
      <c r="G7160">
        <f>Irradiance!A7160*$B$2*'Technical Data'!$B$2</f>
        <v>9.6123336675128481</v>
      </c>
      <c r="H7160" s="5">
        <f t="shared" si="444"/>
        <v>-6.4934163109724476</v>
      </c>
      <c r="I7160" s="38">
        <v>3.0218815059516508</v>
      </c>
      <c r="J7160" s="35">
        <f>IF(H7160&gt;0,MIN(H7160,($B$3-L7159)/'Technical Data'!$B$5),0)</f>
        <v>0</v>
      </c>
      <c r="K7160" s="15">
        <f>IF(H7160&lt;0,MIN(ABS(H7160),(L7159*'Technical Data'!$B$4)),0)</f>
        <v>6.4934163109724476</v>
      </c>
      <c r="L7160" s="15">
        <f>L7159+J7160*'Technical Data'!$B$5-(K7160/'Technical Data'!$B$4)</f>
        <v>64.121707198329261</v>
      </c>
      <c r="N7160" s="15">
        <f t="shared" si="445"/>
        <v>9.6123336675128481</v>
      </c>
      <c r="O7160" s="36">
        <f t="shared" si="446"/>
        <v>0</v>
      </c>
      <c r="P7160" s="50">
        <v>0</v>
      </c>
      <c r="Q7160" s="50">
        <v>3.0218815059516402</v>
      </c>
      <c r="R7160" s="42">
        <v>0</v>
      </c>
      <c r="S7160" s="42">
        <v>13.0838684725337</v>
      </c>
      <c r="T7160" s="42">
        <v>0</v>
      </c>
      <c r="U7160" s="15">
        <f t="shared" si="447"/>
        <v>9.6123336675128481</v>
      </c>
    </row>
    <row r="7161" spans="6:21" x14ac:dyDescent="0.3">
      <c r="F7161" s="5">
        <f>Demand!C7161</f>
        <v>19.950375521211846</v>
      </c>
      <c r="G7161">
        <f>Irradiance!A7161*$B$2*'Technical Data'!$B$2</f>
        <v>153.31672199682993</v>
      </c>
      <c r="H7161" s="5">
        <f t="shared" si="444"/>
        <v>133.36634647561809</v>
      </c>
      <c r="I7161" s="38">
        <v>48.199010019928828</v>
      </c>
      <c r="J7161" s="35">
        <f>IF(H7161&gt;0,MIN(H7161,($B$3-L7160)/'Technical Data'!$B$5),0)</f>
        <v>133.36634647561809</v>
      </c>
      <c r="K7161" s="15">
        <f>IF(H7161&lt;0,MIN(ABS(H7161),(L7160*'Technical Data'!$B$4)),0)</f>
        <v>0</v>
      </c>
      <c r="L7161" s="15">
        <f>L7160+J7161*'Technical Data'!$B$5-(K7161/'Technical Data'!$B$4)</f>
        <v>184.15141902638555</v>
      </c>
      <c r="N7161" s="15">
        <f t="shared" si="445"/>
        <v>19.950375521211839</v>
      </c>
      <c r="O7161" s="36">
        <f t="shared" si="446"/>
        <v>0</v>
      </c>
      <c r="P7161" s="50">
        <v>28.2486344987168</v>
      </c>
      <c r="Q7161" s="50">
        <v>19.9503755212118</v>
      </c>
      <c r="R7161" s="42">
        <v>0</v>
      </c>
      <c r="S7161" s="42">
        <v>0</v>
      </c>
      <c r="T7161" s="42">
        <v>0</v>
      </c>
      <c r="U7161" s="15">
        <f t="shared" si="447"/>
        <v>19.950375521211839</v>
      </c>
    </row>
    <row r="7162" spans="6:21" x14ac:dyDescent="0.3">
      <c r="F7162" s="5">
        <f>Demand!C7162</f>
        <v>26.300521892971187</v>
      </c>
      <c r="G7162">
        <f>Irradiance!A7162*$B$2*'Technical Data'!$B$2</f>
        <v>321.29225283661697</v>
      </c>
      <c r="H7162" s="5">
        <f t="shared" si="444"/>
        <v>294.99173094364579</v>
      </c>
      <c r="I7162" s="38">
        <v>101.0063893364339</v>
      </c>
      <c r="J7162" s="35">
        <f>IF(H7162&gt;0,MIN(H7162,($B$3-L7161)/'Technical Data'!$B$5),0)</f>
        <v>220.51980649572158</v>
      </c>
      <c r="K7162" s="15">
        <f>IF(H7162&lt;0,MIN(ABS(H7162),(L7161*'Technical Data'!$B$4)),0)</f>
        <v>0</v>
      </c>
      <c r="L7162" s="15">
        <f>L7161+J7162*'Technical Data'!$B$5-(K7162/'Technical Data'!$B$4)</f>
        <v>382.61924487253498</v>
      </c>
      <c r="N7162" s="15">
        <f t="shared" si="445"/>
        <v>100.77244634089539</v>
      </c>
      <c r="O7162" s="36">
        <f t="shared" si="446"/>
        <v>74.471924447924195</v>
      </c>
      <c r="P7162" s="50">
        <v>74.705867443462395</v>
      </c>
      <c r="Q7162" s="50">
        <v>26.300521892971201</v>
      </c>
      <c r="R7162" s="42">
        <v>0</v>
      </c>
      <c r="S7162" s="42">
        <v>0</v>
      </c>
      <c r="T7162" s="42">
        <v>0</v>
      </c>
      <c r="U7162" s="15">
        <f t="shared" si="447"/>
        <v>100.77244634089539</v>
      </c>
    </row>
    <row r="7163" spans="6:21" x14ac:dyDescent="0.3">
      <c r="F7163" s="5">
        <f>Demand!C7163</f>
        <v>31.07128532907273</v>
      </c>
      <c r="G7163">
        <f>Irradiance!A7163*$B$2*'Technical Data'!$B$2</f>
        <v>483.34017791477106</v>
      </c>
      <c r="H7163" s="5">
        <f t="shared" si="444"/>
        <v>452.26889258569832</v>
      </c>
      <c r="I7163" s="38">
        <v>151.9502750576022</v>
      </c>
      <c r="J7163" s="35">
        <f>IF(H7163&gt;0,MIN(H7163,($B$3-L7162)/'Technical Data'!$B$5),0)</f>
        <v>0</v>
      </c>
      <c r="K7163" s="15">
        <f>IF(H7163&lt;0,MIN(ABS(H7163),(L7162*'Technical Data'!$B$4)),0)</f>
        <v>0</v>
      </c>
      <c r="L7163" s="15">
        <f>L7162+J7163*'Technical Data'!$B$5-(K7163/'Technical Data'!$B$4)</f>
        <v>382.61924487253498</v>
      </c>
      <c r="N7163" s="15">
        <f t="shared" si="445"/>
        <v>483.34017791477106</v>
      </c>
      <c r="O7163" s="36">
        <f t="shared" si="446"/>
        <v>452.26889258569832</v>
      </c>
      <c r="P7163" s="50">
        <v>120.87898972852901</v>
      </c>
      <c r="Q7163" s="50">
        <v>31.071285329072701</v>
      </c>
      <c r="R7163" s="42">
        <v>0</v>
      </c>
      <c r="S7163" s="42">
        <v>0</v>
      </c>
      <c r="T7163" s="42">
        <v>0</v>
      </c>
      <c r="U7163" s="15">
        <f t="shared" si="447"/>
        <v>483.34017791477106</v>
      </c>
    </row>
    <row r="7164" spans="6:21" x14ac:dyDescent="0.3">
      <c r="F7164" s="5">
        <f>Demand!C7164</f>
        <v>33.243541012236534</v>
      </c>
      <c r="G7164">
        <f>Irradiance!A7164*$B$2*'Technical Data'!$B$2</f>
        <v>606.61835720062334</v>
      </c>
      <c r="H7164" s="5">
        <f t="shared" si="444"/>
        <v>573.37481618838683</v>
      </c>
      <c r="I7164" s="38">
        <v>190.7059053714321</v>
      </c>
      <c r="J7164" s="35">
        <f>IF(H7164&gt;0,MIN(H7164,($B$3-L7163)/'Technical Data'!$B$5),0)</f>
        <v>0</v>
      </c>
      <c r="K7164" s="15">
        <f>IF(H7164&lt;0,MIN(ABS(H7164),(L7163*'Technical Data'!$B$4)),0)</f>
        <v>0</v>
      </c>
      <c r="L7164" s="15">
        <f>L7163+J7164*'Technical Data'!$B$5-(K7164/'Technical Data'!$B$4)</f>
        <v>382.61924487253498</v>
      </c>
      <c r="N7164" s="15">
        <f t="shared" si="445"/>
        <v>606.61835720062334</v>
      </c>
      <c r="O7164" s="36">
        <f t="shared" si="446"/>
        <v>573.37481618838683</v>
      </c>
      <c r="P7164" s="50">
        <v>157.46236435919499</v>
      </c>
      <c r="Q7164" s="50">
        <v>33.243541012236498</v>
      </c>
      <c r="R7164" s="42">
        <v>0</v>
      </c>
      <c r="S7164" s="42">
        <v>0</v>
      </c>
      <c r="T7164" s="42">
        <v>0</v>
      </c>
      <c r="U7164" s="15">
        <f t="shared" si="447"/>
        <v>606.61835720062334</v>
      </c>
    </row>
    <row r="7165" spans="6:21" x14ac:dyDescent="0.3">
      <c r="F7165" s="5">
        <f>Demand!C7165</f>
        <v>33.926430872735239</v>
      </c>
      <c r="G7165">
        <f>Irradiance!A7165*$B$2*'Technical Data'!$B$2</f>
        <v>679.27157917090801</v>
      </c>
      <c r="H7165" s="5">
        <f t="shared" si="444"/>
        <v>645.34514829817272</v>
      </c>
      <c r="I7165" s="38">
        <v>213.54629308725001</v>
      </c>
      <c r="J7165" s="35">
        <f>IF(H7165&gt;0,MIN(H7165,($B$3-L7164)/'Technical Data'!$B$5),0)</f>
        <v>0</v>
      </c>
      <c r="K7165" s="15">
        <f>IF(H7165&lt;0,MIN(ABS(H7165),(L7164*'Technical Data'!$B$4)),0)</f>
        <v>0</v>
      </c>
      <c r="L7165" s="15">
        <f>L7164+J7165*'Technical Data'!$B$5-(K7165/'Technical Data'!$B$4)</f>
        <v>382.61924487253498</v>
      </c>
      <c r="N7165" s="15">
        <f t="shared" si="445"/>
        <v>679.27157917090801</v>
      </c>
      <c r="O7165" s="36">
        <f t="shared" si="446"/>
        <v>645.34514829817272</v>
      </c>
      <c r="P7165" s="50">
        <v>179.619862214514</v>
      </c>
      <c r="Q7165" s="50">
        <v>33.926430872735203</v>
      </c>
      <c r="R7165" s="42">
        <v>0</v>
      </c>
      <c r="S7165" s="42">
        <v>0</v>
      </c>
      <c r="T7165" s="42">
        <v>0</v>
      </c>
      <c r="U7165" s="15">
        <f t="shared" si="447"/>
        <v>679.27157917090801</v>
      </c>
    </row>
    <row r="7166" spans="6:21" x14ac:dyDescent="0.3">
      <c r="F7166" s="5">
        <f>Demand!C7166</f>
        <v>35.368776979539426</v>
      </c>
      <c r="G7166">
        <f>Irradiance!A7166*$B$2*'Technical Data'!$B$2</f>
        <v>700.01819933662318</v>
      </c>
      <c r="H7166" s="5">
        <f t="shared" si="444"/>
        <v>664.64942235708372</v>
      </c>
      <c r="I7166" s="38">
        <v>220.06852067092899</v>
      </c>
      <c r="J7166" s="35">
        <f>IF(H7166&gt;0,MIN(H7166,($B$3-L7165)/'Technical Data'!$B$5),0)</f>
        <v>0</v>
      </c>
      <c r="K7166" s="15">
        <f>IF(H7166&lt;0,MIN(ABS(H7166),(L7165*'Technical Data'!$B$4)),0)</f>
        <v>0</v>
      </c>
      <c r="L7166" s="15">
        <f>L7165+J7166*'Technical Data'!$B$5-(K7166/'Technical Data'!$B$4)</f>
        <v>382.61924487253498</v>
      </c>
      <c r="N7166" s="15">
        <f t="shared" si="445"/>
        <v>700.01819933662318</v>
      </c>
      <c r="O7166" s="36">
        <f t="shared" si="446"/>
        <v>664.64942235708372</v>
      </c>
      <c r="P7166" s="50">
        <v>184.69974369138899</v>
      </c>
      <c r="Q7166" s="50">
        <v>35.368776979539398</v>
      </c>
      <c r="R7166" s="42">
        <v>0</v>
      </c>
      <c r="S7166" s="42">
        <v>0</v>
      </c>
      <c r="T7166" s="42">
        <v>0</v>
      </c>
      <c r="U7166" s="15">
        <f t="shared" si="447"/>
        <v>700.01819933662318</v>
      </c>
    </row>
    <row r="7167" spans="6:21" x14ac:dyDescent="0.3">
      <c r="F7167" s="5">
        <f>Demand!C7167</f>
        <v>34.168540679650661</v>
      </c>
      <c r="G7167">
        <f>Irradiance!A7167*$B$2*'Technical Data'!$B$2</f>
        <v>667.65667598932987</v>
      </c>
      <c r="H7167" s="5">
        <f t="shared" si="444"/>
        <v>633.48813530967925</v>
      </c>
      <c r="I7167" s="38">
        <v>209.8948529342251</v>
      </c>
      <c r="J7167" s="35">
        <f>IF(H7167&gt;0,MIN(H7167,($B$3-L7166)/'Technical Data'!$B$5),0)</f>
        <v>0</v>
      </c>
      <c r="K7167" s="15">
        <f>IF(H7167&lt;0,MIN(ABS(H7167),(L7166*'Technical Data'!$B$4)),0)</f>
        <v>0</v>
      </c>
      <c r="L7167" s="15">
        <f>L7166+J7167*'Technical Data'!$B$5-(K7167/'Technical Data'!$B$4)</f>
        <v>382.61924487253498</v>
      </c>
      <c r="N7167" s="15">
        <f t="shared" si="445"/>
        <v>667.65667598932987</v>
      </c>
      <c r="O7167" s="36">
        <f t="shared" si="446"/>
        <v>633.48813530967925</v>
      </c>
      <c r="P7167" s="50">
        <v>82.799834320384903</v>
      </c>
      <c r="Q7167" s="50">
        <v>34.168540679650697</v>
      </c>
      <c r="R7167" s="42">
        <v>92.926477934188497</v>
      </c>
      <c r="S7167" s="42">
        <v>0</v>
      </c>
      <c r="T7167" s="42">
        <v>83.633830140769703</v>
      </c>
      <c r="U7167" s="15">
        <f t="shared" si="447"/>
        <v>667.65667598932987</v>
      </c>
    </row>
    <row r="7168" spans="6:21" x14ac:dyDescent="0.3">
      <c r="F7168" s="5">
        <f>Demand!C7168</f>
        <v>35.115900492440474</v>
      </c>
      <c r="G7168">
        <f>Irradiance!A7168*$B$2*'Technical Data'!$B$2</f>
        <v>581.86659800677774</v>
      </c>
      <c r="H7168" s="5">
        <f t="shared" si="444"/>
        <v>546.75069751433728</v>
      </c>
      <c r="I7168" s="38">
        <v>182.92456049360661</v>
      </c>
      <c r="J7168" s="35">
        <f>IF(H7168&gt;0,MIN(H7168,($B$3-L7167)/'Technical Data'!$B$5),0)</f>
        <v>0</v>
      </c>
      <c r="K7168" s="15">
        <f>IF(H7168&lt;0,MIN(ABS(H7168),(L7167*'Technical Data'!$B$4)),0)</f>
        <v>0</v>
      </c>
      <c r="L7168" s="15">
        <f>L7167+J7168*'Technical Data'!$B$5-(K7168/'Technical Data'!$B$4)</f>
        <v>382.61924487253498</v>
      </c>
      <c r="N7168" s="15">
        <f t="shared" si="445"/>
        <v>581.86659800677774</v>
      </c>
      <c r="O7168" s="36">
        <f t="shared" si="446"/>
        <v>546.75069751433728</v>
      </c>
      <c r="P7168" s="50">
        <v>0</v>
      </c>
      <c r="Q7168" s="50">
        <v>35.115900492440502</v>
      </c>
      <c r="R7168" s="42">
        <v>147.808660001166</v>
      </c>
      <c r="S7168" s="42">
        <v>0</v>
      </c>
      <c r="T7168" s="42">
        <v>216.661624141819</v>
      </c>
      <c r="U7168" s="15">
        <f t="shared" si="447"/>
        <v>581.86659800677774</v>
      </c>
    </row>
    <row r="7169" spans="6:21" x14ac:dyDescent="0.3">
      <c r="F7169" s="5">
        <f>Demand!C7169</f>
        <v>40.493835473921294</v>
      </c>
      <c r="G7169">
        <f>Irradiance!A7169*$B$2*'Technical Data'!$B$2</f>
        <v>448.33526280891175</v>
      </c>
      <c r="H7169" s="5">
        <f t="shared" si="444"/>
        <v>407.84142733499044</v>
      </c>
      <c r="I7169" s="38">
        <v>140.9455899067616</v>
      </c>
      <c r="J7169" s="35">
        <f>IF(H7169&gt;0,MIN(H7169,($B$3-L7168)/'Technical Data'!$B$5),0)</f>
        <v>0</v>
      </c>
      <c r="K7169" s="15">
        <f>IF(H7169&lt;0,MIN(ABS(H7169),(L7168*'Technical Data'!$B$4)),0)</f>
        <v>0</v>
      </c>
      <c r="L7169" s="15">
        <f>L7168+J7169*'Technical Data'!$B$5-(K7169/'Technical Data'!$B$4)</f>
        <v>382.61924487253498</v>
      </c>
      <c r="N7169" s="15">
        <f t="shared" si="445"/>
        <v>448.33526280891175</v>
      </c>
      <c r="O7169" s="36">
        <f t="shared" si="446"/>
        <v>407.84142733499044</v>
      </c>
      <c r="P7169" s="50">
        <v>0</v>
      </c>
      <c r="Q7169" s="50">
        <v>40.493835473921301</v>
      </c>
      <c r="R7169" s="42">
        <v>100.45175443284</v>
      </c>
      <c r="S7169" s="42">
        <v>0</v>
      </c>
      <c r="T7169" s="42">
        <v>307.06820313137501</v>
      </c>
      <c r="U7169" s="15">
        <f t="shared" si="447"/>
        <v>448.33526280891175</v>
      </c>
    </row>
    <row r="7170" spans="6:21" x14ac:dyDescent="0.3">
      <c r="F7170" s="5">
        <f>Demand!C7170</f>
        <v>46.289673397026448</v>
      </c>
      <c r="G7170">
        <f>Irradiance!A7170*$B$2*'Technical Data'!$B$2</f>
        <v>278.67757357730994</v>
      </c>
      <c r="H7170" s="5">
        <f t="shared" ref="H7170:H7233" si="448">G7170-F7170</f>
        <v>232.38790018028351</v>
      </c>
      <c r="I7170" s="38">
        <v>87.609381326714939</v>
      </c>
      <c r="J7170" s="35">
        <f>IF(H7170&gt;0,MIN(H7170,($B$3-L7169)/'Technical Data'!$B$5),0)</f>
        <v>0</v>
      </c>
      <c r="K7170" s="15">
        <f>IF(H7170&lt;0,MIN(ABS(H7170),(L7169*'Technical Data'!$B$4)),0)</f>
        <v>0</v>
      </c>
      <c r="L7170" s="15">
        <f>L7169+J7170*'Technical Data'!$B$5-(K7170/'Technical Data'!$B$4)</f>
        <v>382.61924487253498</v>
      </c>
      <c r="N7170" s="15">
        <f t="shared" ref="N7170:N7233" si="449">U7170</f>
        <v>278.67757357730994</v>
      </c>
      <c r="O7170" s="36">
        <f t="shared" ref="O7170:O7233" si="450">N7170+(K7170)-F7170</f>
        <v>232.38790018028351</v>
      </c>
      <c r="P7170" s="50">
        <v>0</v>
      </c>
      <c r="Q7170" s="50">
        <v>46.289673397026398</v>
      </c>
      <c r="R7170" s="42">
        <v>41.319707929688299</v>
      </c>
      <c r="S7170" s="42">
        <v>0</v>
      </c>
      <c r="T7170" s="42">
        <v>344.25594026809398</v>
      </c>
      <c r="U7170" s="15">
        <f t="shared" ref="U7170:U7233" si="451">G7170-(J7170)</f>
        <v>278.67757357730994</v>
      </c>
    </row>
    <row r="7171" spans="6:21" x14ac:dyDescent="0.3">
      <c r="F7171" s="5">
        <f>Demand!C7171</f>
        <v>46.767771434630347</v>
      </c>
      <c r="G7171">
        <f>Irradiance!A7171*$B$2*'Technical Data'!$B$2</f>
        <v>97.00446726131716</v>
      </c>
      <c r="H7171" s="5">
        <f t="shared" si="448"/>
        <v>50.236695826686812</v>
      </c>
      <c r="I7171" s="38">
        <v>30.49582086422874</v>
      </c>
      <c r="J7171" s="35">
        <f>IF(H7171&gt;0,MIN(H7171,($B$3-L7170)/'Technical Data'!$B$5),0)</f>
        <v>0</v>
      </c>
      <c r="K7171" s="15">
        <f>IF(H7171&lt;0,MIN(ABS(H7171),(L7170*'Technical Data'!$B$4)),0)</f>
        <v>0</v>
      </c>
      <c r="L7171" s="15">
        <f>L7170+J7171*'Technical Data'!$B$5-(K7171/'Technical Data'!$B$4)</f>
        <v>382.61924487253498</v>
      </c>
      <c r="N7171" s="15">
        <f t="shared" si="449"/>
        <v>97.00446726131716</v>
      </c>
      <c r="O7171" s="36">
        <f t="shared" si="450"/>
        <v>50.236695826686812</v>
      </c>
      <c r="P7171" s="50">
        <v>0</v>
      </c>
      <c r="Q7171" s="50">
        <v>30.495820864228602</v>
      </c>
      <c r="R7171" s="42">
        <v>0</v>
      </c>
      <c r="S7171" s="42">
        <v>16.2719505704017</v>
      </c>
      <c r="T7171" s="42">
        <v>326.17599518986998</v>
      </c>
      <c r="U7171" s="15">
        <f t="shared" si="451"/>
        <v>97.00446726131716</v>
      </c>
    </row>
    <row r="7172" spans="6:21" x14ac:dyDescent="0.3">
      <c r="F7172" s="5">
        <f>Demand!C7172</f>
        <v>41.118683484786189</v>
      </c>
      <c r="G7172">
        <f>Irradiance!A7172*$B$2*'Technical Data'!$B$2</f>
        <v>2.4831861974408191</v>
      </c>
      <c r="H7172" s="5">
        <f t="shared" si="448"/>
        <v>-38.635497287345373</v>
      </c>
      <c r="I7172" s="38">
        <v>0.78065272237084316</v>
      </c>
      <c r="J7172" s="35">
        <f>IF(H7172&gt;0,MIN(H7172,($B$3-L7171)/'Technical Data'!$B$5),0)</f>
        <v>0</v>
      </c>
      <c r="K7172" s="15">
        <f>IF(H7172&lt;0,MIN(ABS(H7172),(L7171*'Technical Data'!$B$4)),0)</f>
        <v>38.635497287345373</v>
      </c>
      <c r="L7172" s="15">
        <f>L7171+J7172*'Technical Data'!$B$5-(K7172/'Technical Data'!$B$4)</f>
        <v>339.69091455326236</v>
      </c>
      <c r="N7172" s="15">
        <f t="shared" si="449"/>
        <v>2.4831861974408191</v>
      </c>
      <c r="O7172" s="36">
        <f t="shared" si="450"/>
        <v>0</v>
      </c>
      <c r="P7172" s="50">
        <v>0</v>
      </c>
      <c r="Q7172" s="50">
        <v>0.78065272237084005</v>
      </c>
      <c r="R7172" s="42">
        <v>0</v>
      </c>
      <c r="S7172" s="42">
        <v>40.338030762415301</v>
      </c>
      <c r="T7172" s="42">
        <v>281.35596100940802</v>
      </c>
      <c r="U7172" s="15">
        <f t="shared" si="451"/>
        <v>2.4831861974408191</v>
      </c>
    </row>
    <row r="7173" spans="6:21" x14ac:dyDescent="0.3">
      <c r="F7173" s="5">
        <f>Demand!C7173</f>
        <v>30.670752484741968</v>
      </c>
      <c r="G7173">
        <f>Irradiance!A7173*$B$2*'Technical Data'!$B$2</f>
        <v>0</v>
      </c>
      <c r="H7173" s="5">
        <f t="shared" si="448"/>
        <v>-30.670752484741968</v>
      </c>
      <c r="I7173" s="38">
        <v>0</v>
      </c>
      <c r="J7173" s="35">
        <f>IF(H7173&gt;0,MIN(H7173,($B$3-L7172)/'Technical Data'!$B$5),0)</f>
        <v>0</v>
      </c>
      <c r="K7173" s="15">
        <f>IF(H7173&lt;0,MIN(ABS(H7173),(L7172*'Technical Data'!$B$4)),0)</f>
        <v>30.670752484741968</v>
      </c>
      <c r="L7173" s="15">
        <f>L7172+J7173*'Technical Data'!$B$5-(K7173/'Technical Data'!$B$4)</f>
        <v>305.61230068132681</v>
      </c>
      <c r="N7173" s="15">
        <f t="shared" si="449"/>
        <v>0</v>
      </c>
      <c r="O7173" s="36">
        <f t="shared" si="450"/>
        <v>0</v>
      </c>
      <c r="P7173" s="50">
        <v>0</v>
      </c>
      <c r="Q7173" s="50">
        <v>0</v>
      </c>
      <c r="R7173" s="42">
        <v>0</v>
      </c>
      <c r="S7173" s="42">
        <v>30.670752484742</v>
      </c>
      <c r="T7173" s="42">
        <v>247.27734713747299</v>
      </c>
      <c r="U7173" s="15">
        <f t="shared" si="451"/>
        <v>0</v>
      </c>
    </row>
    <row r="7174" spans="6:21" x14ac:dyDescent="0.3">
      <c r="F7174" s="5">
        <f>Demand!C7174</f>
        <v>23.361535002938691</v>
      </c>
      <c r="G7174">
        <f>Irradiance!A7174*$B$2*'Technical Data'!$B$2</f>
        <v>0</v>
      </c>
      <c r="H7174" s="5">
        <f t="shared" si="448"/>
        <v>-23.361535002938691</v>
      </c>
      <c r="I7174" s="38">
        <v>0</v>
      </c>
      <c r="J7174" s="35">
        <f>IF(H7174&gt;0,MIN(H7174,($B$3-L7173)/'Technical Data'!$B$5),0)</f>
        <v>0</v>
      </c>
      <c r="K7174" s="15">
        <f>IF(H7174&lt;0,MIN(ABS(H7174),(L7173*'Technical Data'!$B$4)),0)</f>
        <v>23.361535002938691</v>
      </c>
      <c r="L7174" s="15">
        <f>L7173+J7174*'Technical Data'!$B$5-(K7174/'Technical Data'!$B$4)</f>
        <v>279.65503956695051</v>
      </c>
      <c r="N7174" s="15">
        <f t="shared" si="449"/>
        <v>0</v>
      </c>
      <c r="O7174" s="36">
        <f t="shared" si="450"/>
        <v>0</v>
      </c>
      <c r="P7174" s="50">
        <v>0</v>
      </c>
      <c r="Q7174" s="50">
        <v>0</v>
      </c>
      <c r="R7174" s="42">
        <v>0</v>
      </c>
      <c r="S7174" s="42">
        <v>23.361535002938702</v>
      </c>
      <c r="T7174" s="42">
        <v>221.32008602309699</v>
      </c>
      <c r="U7174" s="15">
        <f t="shared" si="451"/>
        <v>0</v>
      </c>
    </row>
    <row r="7175" spans="6:21" x14ac:dyDescent="0.3">
      <c r="F7175" s="5">
        <f>Demand!C7175</f>
        <v>23.694124795974531</v>
      </c>
      <c r="G7175">
        <f>Irradiance!A7175*$B$2*'Technical Data'!$B$2</f>
        <v>0</v>
      </c>
      <c r="H7175" s="5">
        <f t="shared" si="448"/>
        <v>-23.694124795974531</v>
      </c>
      <c r="I7175" s="38">
        <v>0</v>
      </c>
      <c r="J7175" s="35">
        <f>IF(H7175&gt;0,MIN(H7175,($B$3-L7174)/'Technical Data'!$B$5),0)</f>
        <v>0</v>
      </c>
      <c r="K7175" s="15">
        <f>IF(H7175&lt;0,MIN(ABS(H7175),(L7174*'Technical Data'!$B$4)),0)</f>
        <v>23.694124795974531</v>
      </c>
      <c r="L7175" s="15">
        <f>L7174+J7175*'Technical Data'!$B$5-(K7175/'Technical Data'!$B$4)</f>
        <v>253.32823423808992</v>
      </c>
      <c r="N7175" s="15">
        <f t="shared" si="449"/>
        <v>0</v>
      </c>
      <c r="O7175" s="36">
        <f t="shared" si="450"/>
        <v>0</v>
      </c>
      <c r="P7175" s="50">
        <v>0</v>
      </c>
      <c r="Q7175" s="50">
        <v>0</v>
      </c>
      <c r="R7175" s="42">
        <v>0</v>
      </c>
      <c r="S7175" s="42">
        <v>23.694124795974499</v>
      </c>
      <c r="T7175" s="42">
        <v>194.99328069423601</v>
      </c>
      <c r="U7175" s="15">
        <f t="shared" si="451"/>
        <v>0</v>
      </c>
    </row>
    <row r="7176" spans="6:21" x14ac:dyDescent="0.3">
      <c r="F7176" s="5">
        <f>Demand!C7176</f>
        <v>24.276849185561982</v>
      </c>
      <c r="G7176">
        <f>Irradiance!A7176*$B$2*'Technical Data'!$B$2</f>
        <v>0</v>
      </c>
      <c r="H7176" s="5">
        <f t="shared" si="448"/>
        <v>-24.276849185561982</v>
      </c>
      <c r="I7176" s="38">
        <v>0</v>
      </c>
      <c r="J7176" s="35">
        <f>IF(H7176&gt;0,MIN(H7176,($B$3-L7175)/'Technical Data'!$B$5),0)</f>
        <v>0</v>
      </c>
      <c r="K7176" s="15">
        <f>IF(H7176&lt;0,MIN(ABS(H7176),(L7175*'Technical Data'!$B$4)),0)</f>
        <v>24.276849185561982</v>
      </c>
      <c r="L7176" s="15">
        <f>L7175+J7176*'Technical Data'!$B$5-(K7176/'Technical Data'!$B$4)</f>
        <v>226.35395736524328</v>
      </c>
      <c r="N7176" s="15">
        <f t="shared" si="449"/>
        <v>0</v>
      </c>
      <c r="O7176" s="36">
        <f t="shared" si="450"/>
        <v>0</v>
      </c>
      <c r="P7176" s="50">
        <v>0</v>
      </c>
      <c r="Q7176" s="50">
        <v>0</v>
      </c>
      <c r="R7176" s="42">
        <v>0</v>
      </c>
      <c r="S7176" s="42">
        <v>24.276849185562</v>
      </c>
      <c r="T7176" s="42">
        <v>168.01900382138899</v>
      </c>
      <c r="U7176" s="15">
        <f t="shared" si="451"/>
        <v>0</v>
      </c>
    </row>
    <row r="7177" spans="6:21" x14ac:dyDescent="0.3">
      <c r="F7177" s="5">
        <f>Demand!C7177</f>
        <v>24.556155241846803</v>
      </c>
      <c r="G7177">
        <f>Irradiance!A7177*$B$2*'Technical Data'!$B$2</f>
        <v>0</v>
      </c>
      <c r="H7177" s="5">
        <f t="shared" si="448"/>
        <v>-24.556155241846803</v>
      </c>
      <c r="I7177" s="38">
        <v>0</v>
      </c>
      <c r="J7177" s="35">
        <f>IF(H7177&gt;0,MIN(H7177,($B$3-L7176)/'Technical Data'!$B$5),0)</f>
        <v>0</v>
      </c>
      <c r="K7177" s="15">
        <f>IF(H7177&lt;0,MIN(ABS(H7177),(L7176*'Technical Data'!$B$4)),0)</f>
        <v>24.556155241846803</v>
      </c>
      <c r="L7177" s="15">
        <f>L7176+J7177*'Technical Data'!$B$5-(K7177/'Technical Data'!$B$4)</f>
        <v>199.06934042985793</v>
      </c>
      <c r="N7177" s="15">
        <f t="shared" si="449"/>
        <v>0</v>
      </c>
      <c r="O7177" s="36">
        <f t="shared" si="450"/>
        <v>0</v>
      </c>
      <c r="P7177" s="50">
        <v>0</v>
      </c>
      <c r="Q7177" s="50">
        <v>0</v>
      </c>
      <c r="R7177" s="42">
        <v>0</v>
      </c>
      <c r="S7177" s="42">
        <v>24.556155241846799</v>
      </c>
      <c r="T7177" s="42">
        <v>140.73438688600399</v>
      </c>
      <c r="U7177" s="15">
        <f t="shared" si="451"/>
        <v>0</v>
      </c>
    </row>
    <row r="7178" spans="6:21" x14ac:dyDescent="0.3">
      <c r="F7178" s="5">
        <f>Demand!C7178</f>
        <v>24.086082161956142</v>
      </c>
      <c r="G7178">
        <f>Irradiance!A7178*$B$2*'Technical Data'!$B$2</f>
        <v>0</v>
      </c>
      <c r="H7178" s="5">
        <f t="shared" si="448"/>
        <v>-24.086082161956142</v>
      </c>
      <c r="I7178" s="38">
        <v>0</v>
      </c>
      <c r="J7178" s="35">
        <f>IF(H7178&gt;0,MIN(H7178,($B$3-L7177)/'Technical Data'!$B$5),0)</f>
        <v>0</v>
      </c>
      <c r="K7178" s="15">
        <f>IF(H7178&lt;0,MIN(ABS(H7178),(L7177*'Technical Data'!$B$4)),0)</f>
        <v>24.086082161956142</v>
      </c>
      <c r="L7178" s="15">
        <f>L7177+J7178*'Technical Data'!$B$5-(K7178/'Technical Data'!$B$4)</f>
        <v>172.30702691657334</v>
      </c>
      <c r="N7178" s="15">
        <f t="shared" si="449"/>
        <v>0</v>
      </c>
      <c r="O7178" s="36">
        <f t="shared" si="450"/>
        <v>0</v>
      </c>
      <c r="P7178" s="50">
        <v>0</v>
      </c>
      <c r="Q7178" s="50">
        <v>0</v>
      </c>
      <c r="R7178" s="42">
        <v>0</v>
      </c>
      <c r="S7178" s="42">
        <v>24.086082161956099</v>
      </c>
      <c r="T7178" s="42">
        <v>113.972073372719</v>
      </c>
      <c r="U7178" s="15">
        <f t="shared" si="451"/>
        <v>0</v>
      </c>
    </row>
    <row r="7179" spans="6:21" x14ac:dyDescent="0.3">
      <c r="F7179" s="5">
        <f>Demand!C7179</f>
        <v>22.62939207702944</v>
      </c>
      <c r="G7179">
        <f>Irradiance!A7179*$B$2*'Technical Data'!$B$2</f>
        <v>0</v>
      </c>
      <c r="H7179" s="5">
        <f t="shared" si="448"/>
        <v>-22.62939207702944</v>
      </c>
      <c r="I7179" s="38">
        <v>0</v>
      </c>
      <c r="J7179" s="35">
        <f>IF(H7179&gt;0,MIN(H7179,($B$3-L7178)/'Technical Data'!$B$5),0)</f>
        <v>0</v>
      </c>
      <c r="K7179" s="15">
        <f>IF(H7179&lt;0,MIN(ABS(H7179),(L7178*'Technical Data'!$B$4)),0)</f>
        <v>22.62939207702944</v>
      </c>
      <c r="L7179" s="15">
        <f>L7178+J7179*'Technical Data'!$B$5-(K7179/'Technical Data'!$B$4)</f>
        <v>147.16325794209618</v>
      </c>
      <c r="N7179" s="15">
        <f t="shared" si="449"/>
        <v>0</v>
      </c>
      <c r="O7179" s="36">
        <f t="shared" si="450"/>
        <v>0</v>
      </c>
      <c r="P7179" s="50">
        <v>0</v>
      </c>
      <c r="Q7179" s="50">
        <v>0</v>
      </c>
      <c r="R7179" s="42">
        <v>0</v>
      </c>
      <c r="S7179" s="42">
        <v>22.629392077029401</v>
      </c>
      <c r="T7179" s="42">
        <v>88.828304398242196</v>
      </c>
      <c r="U7179" s="15">
        <f t="shared" si="451"/>
        <v>0</v>
      </c>
    </row>
    <row r="7180" spans="6:21" x14ac:dyDescent="0.3">
      <c r="F7180" s="5">
        <f>Demand!C7180</f>
        <v>20.875767698938589</v>
      </c>
      <c r="G7180">
        <f>Irradiance!A7180*$B$2*'Technical Data'!$B$2</f>
        <v>0</v>
      </c>
      <c r="H7180" s="5">
        <f t="shared" si="448"/>
        <v>-20.875767698938589</v>
      </c>
      <c r="I7180" s="38">
        <v>0</v>
      </c>
      <c r="J7180" s="35">
        <f>IF(H7180&gt;0,MIN(H7180,($B$3-L7179)/'Technical Data'!$B$5),0)</f>
        <v>0</v>
      </c>
      <c r="K7180" s="15">
        <f>IF(H7180&lt;0,MIN(ABS(H7180),(L7179*'Technical Data'!$B$4)),0)</f>
        <v>20.875767698938589</v>
      </c>
      <c r="L7180" s="15">
        <f>L7179+J7180*'Technical Data'!$B$5-(K7180/'Technical Data'!$B$4)</f>
        <v>123.96796049883108</v>
      </c>
      <c r="N7180" s="15">
        <f t="shared" si="449"/>
        <v>0</v>
      </c>
      <c r="O7180" s="36">
        <f t="shared" si="450"/>
        <v>0</v>
      </c>
      <c r="P7180" s="50">
        <v>0</v>
      </c>
      <c r="Q7180" s="50">
        <v>0</v>
      </c>
      <c r="R7180" s="42">
        <v>0</v>
      </c>
      <c r="S7180" s="42">
        <v>20.875767698938599</v>
      </c>
      <c r="T7180" s="42">
        <v>65.633006954977105</v>
      </c>
      <c r="U7180" s="15">
        <f t="shared" si="451"/>
        <v>0</v>
      </c>
    </row>
    <row r="7181" spans="6:21" x14ac:dyDescent="0.3">
      <c r="F7181" s="5">
        <f>Demand!C7181</f>
        <v>18.93451080661497</v>
      </c>
      <c r="G7181">
        <f>Irradiance!A7181*$B$2*'Technical Data'!$B$2</f>
        <v>0</v>
      </c>
      <c r="H7181" s="5">
        <f t="shared" si="448"/>
        <v>-18.93451080661497</v>
      </c>
      <c r="I7181" s="38">
        <v>0</v>
      </c>
      <c r="J7181" s="35">
        <f>IF(H7181&gt;0,MIN(H7181,($B$3-L7180)/'Technical Data'!$B$5),0)</f>
        <v>0</v>
      </c>
      <c r="K7181" s="15">
        <f>IF(H7181&lt;0,MIN(ABS(H7181),(L7180*'Technical Data'!$B$4)),0)</f>
        <v>18.93451080661497</v>
      </c>
      <c r="L7181" s="15">
        <f>L7180+J7181*'Technical Data'!$B$5-(K7181/'Technical Data'!$B$4)</f>
        <v>102.92961515814778</v>
      </c>
      <c r="N7181" s="15">
        <f t="shared" si="449"/>
        <v>0</v>
      </c>
      <c r="O7181" s="36">
        <f t="shared" si="450"/>
        <v>0</v>
      </c>
      <c r="P7181" s="50">
        <v>0</v>
      </c>
      <c r="Q7181" s="50">
        <v>0</v>
      </c>
      <c r="R7181" s="42">
        <v>0</v>
      </c>
      <c r="S7181" s="42">
        <v>18.934510806614998</v>
      </c>
      <c r="T7181" s="42">
        <v>44.594661614293798</v>
      </c>
      <c r="U7181" s="15">
        <f t="shared" si="451"/>
        <v>0</v>
      </c>
    </row>
    <row r="7182" spans="6:21" x14ac:dyDescent="0.3">
      <c r="F7182" s="5">
        <f>Demand!C7182</f>
        <v>15.414426545557331</v>
      </c>
      <c r="G7182">
        <f>Irradiance!A7182*$B$2*'Technical Data'!$B$2</f>
        <v>0</v>
      </c>
      <c r="H7182" s="5">
        <f t="shared" si="448"/>
        <v>-15.414426545557331</v>
      </c>
      <c r="I7182" s="38">
        <v>0</v>
      </c>
      <c r="J7182" s="35">
        <f>IF(H7182&gt;0,MIN(H7182,($B$3-L7181)/'Technical Data'!$B$5),0)</f>
        <v>0</v>
      </c>
      <c r="K7182" s="15">
        <f>IF(H7182&lt;0,MIN(ABS(H7182),(L7181*'Technical Data'!$B$4)),0)</f>
        <v>15.414426545557331</v>
      </c>
      <c r="L7182" s="15">
        <f>L7181+J7182*'Technical Data'!$B$5-(K7182/'Technical Data'!$B$4)</f>
        <v>85.802474551972978</v>
      </c>
      <c r="N7182" s="15">
        <f t="shared" si="449"/>
        <v>0</v>
      </c>
      <c r="O7182" s="36">
        <f t="shared" si="450"/>
        <v>0</v>
      </c>
      <c r="P7182" s="50">
        <v>0</v>
      </c>
      <c r="Q7182" s="50">
        <v>0</v>
      </c>
      <c r="R7182" s="42">
        <v>0</v>
      </c>
      <c r="S7182" s="42">
        <v>15.4144265455573</v>
      </c>
      <c r="T7182" s="42">
        <v>27.467521008119</v>
      </c>
      <c r="U7182" s="15">
        <f t="shared" si="451"/>
        <v>0</v>
      </c>
    </row>
    <row r="7183" spans="6:21" x14ac:dyDescent="0.3">
      <c r="F7183" s="5">
        <f>Demand!C7183</f>
        <v>11.737629818305178</v>
      </c>
      <c r="G7183">
        <f>Irradiance!A7183*$B$2*'Technical Data'!$B$2</f>
        <v>0</v>
      </c>
      <c r="H7183" s="5">
        <f t="shared" si="448"/>
        <v>-11.737629818305178</v>
      </c>
      <c r="I7183" s="38">
        <v>0</v>
      </c>
      <c r="J7183" s="35">
        <f>IF(H7183&gt;0,MIN(H7183,($B$3-L7182)/'Technical Data'!$B$5),0)</f>
        <v>0</v>
      </c>
      <c r="K7183" s="15">
        <f>IF(H7183&lt;0,MIN(ABS(H7183),(L7182*'Technical Data'!$B$4)),0)</f>
        <v>11.737629818305178</v>
      </c>
      <c r="L7183" s="15">
        <f>L7182+J7183*'Technical Data'!$B$5-(K7183/'Technical Data'!$B$4)</f>
        <v>72.760663642745001</v>
      </c>
      <c r="N7183" s="15">
        <f t="shared" si="449"/>
        <v>0</v>
      </c>
      <c r="O7183" s="36">
        <f t="shared" si="450"/>
        <v>0</v>
      </c>
      <c r="P7183" s="50">
        <v>0</v>
      </c>
      <c r="Q7183" s="50">
        <v>0</v>
      </c>
      <c r="R7183" s="42">
        <v>0</v>
      </c>
      <c r="S7183" s="42">
        <v>11.7376298183052</v>
      </c>
      <c r="T7183" s="42">
        <v>14.425710098891001</v>
      </c>
      <c r="U7183" s="15">
        <f t="shared" si="451"/>
        <v>0</v>
      </c>
    </row>
    <row r="7184" spans="6:21" x14ac:dyDescent="0.3">
      <c r="F7184" s="5">
        <f>Demand!C7184</f>
        <v>16.105749978485296</v>
      </c>
      <c r="G7184">
        <f>Irradiance!A7184*$B$2*'Technical Data'!$B$2</f>
        <v>9.9327447897632766</v>
      </c>
      <c r="H7184" s="5">
        <f t="shared" si="448"/>
        <v>-6.1730051887220192</v>
      </c>
      <c r="I7184" s="38">
        <v>3.1226108894833731</v>
      </c>
      <c r="J7184" s="35">
        <f>IF(H7184&gt;0,MIN(H7184,($B$3-L7183)/'Technical Data'!$B$5),0)</f>
        <v>0</v>
      </c>
      <c r="K7184" s="15">
        <f>IF(H7184&lt;0,MIN(ABS(H7184),(L7183*'Technical Data'!$B$4)),0)</f>
        <v>6.1730051887220192</v>
      </c>
      <c r="L7184" s="15">
        <f>L7183+J7184*'Technical Data'!$B$5-(K7184/'Technical Data'!$B$4)</f>
        <v>65.901768988609419</v>
      </c>
      <c r="N7184" s="15">
        <f t="shared" si="449"/>
        <v>9.9327447897632766</v>
      </c>
      <c r="O7184" s="36">
        <f t="shared" si="450"/>
        <v>0</v>
      </c>
      <c r="P7184" s="50">
        <v>0</v>
      </c>
      <c r="Q7184" s="50">
        <v>3.1226108894833602</v>
      </c>
      <c r="R7184" s="42">
        <v>0</v>
      </c>
      <c r="S7184" s="42">
        <v>12.983139089001901</v>
      </c>
      <c r="T7184" s="42">
        <v>0</v>
      </c>
      <c r="U7184" s="15">
        <f t="shared" si="451"/>
        <v>9.9327447897632766</v>
      </c>
    </row>
    <row r="7185" spans="6:21" x14ac:dyDescent="0.3">
      <c r="F7185" s="5">
        <f>Demand!C7185</f>
        <v>19.950375521211846</v>
      </c>
      <c r="G7185">
        <f>Irradiance!A7185*$B$2*'Technical Data'!$B$2</f>
        <v>169.33727810935136</v>
      </c>
      <c r="H7185" s="5">
        <f t="shared" si="448"/>
        <v>149.38690258813952</v>
      </c>
      <c r="I7185" s="38">
        <v>53.235479196514923</v>
      </c>
      <c r="J7185" s="35">
        <f>IF(H7185&gt;0,MIN(H7185,($B$3-L7184)/'Technical Data'!$B$5),0)</f>
        <v>149.38690258813952</v>
      </c>
      <c r="K7185" s="15">
        <f>IF(H7185&lt;0,MIN(ABS(H7185),(L7184*'Technical Data'!$B$4)),0)</f>
        <v>0</v>
      </c>
      <c r="L7185" s="15">
        <f>L7184+J7185*'Technical Data'!$B$5-(K7185/'Technical Data'!$B$4)</f>
        <v>200.34998131793498</v>
      </c>
      <c r="N7185" s="15">
        <f t="shared" si="449"/>
        <v>19.950375521211839</v>
      </c>
      <c r="O7185" s="36">
        <f t="shared" si="450"/>
        <v>0</v>
      </c>
      <c r="P7185" s="50">
        <v>33.285103675302899</v>
      </c>
      <c r="Q7185" s="50">
        <v>19.9503755212118</v>
      </c>
      <c r="R7185" s="42">
        <v>0</v>
      </c>
      <c r="S7185" s="42">
        <v>0</v>
      </c>
      <c r="T7185" s="42">
        <v>0</v>
      </c>
      <c r="U7185" s="15">
        <f t="shared" si="451"/>
        <v>19.950375521211839</v>
      </c>
    </row>
    <row r="7186" spans="6:21" x14ac:dyDescent="0.3">
      <c r="F7186" s="5">
        <f>Demand!C7186</f>
        <v>26.300521892971187</v>
      </c>
      <c r="G7186">
        <f>Irradiance!A7186*$B$2*'Technical Data'!$B$2</f>
        <v>347.08534817777644</v>
      </c>
      <c r="H7186" s="5">
        <f t="shared" si="448"/>
        <v>320.78482628480526</v>
      </c>
      <c r="I7186" s="38">
        <v>109.1151047107375</v>
      </c>
      <c r="J7186" s="35">
        <f>IF(H7186&gt;0,MIN(H7186,($B$3-L7185)/'Technical Data'!$B$5),0)</f>
        <v>202.52140394955555</v>
      </c>
      <c r="K7186" s="15">
        <f>IF(H7186&lt;0,MIN(ABS(H7186),(L7185*'Technical Data'!$B$4)),0)</f>
        <v>0</v>
      </c>
      <c r="L7186" s="15">
        <f>L7185+J7186*'Technical Data'!$B$5-(K7186/'Technical Data'!$B$4)</f>
        <v>382.61924487253498</v>
      </c>
      <c r="N7186" s="15">
        <f t="shared" si="449"/>
        <v>144.56394422822089</v>
      </c>
      <c r="O7186" s="36">
        <f t="shared" si="450"/>
        <v>118.2634223352497</v>
      </c>
      <c r="P7186" s="50">
        <v>82.814582817765995</v>
      </c>
      <c r="Q7186" s="50">
        <v>26.300521892971201</v>
      </c>
      <c r="R7186" s="42">
        <v>0</v>
      </c>
      <c r="S7186" s="42">
        <v>0</v>
      </c>
      <c r="T7186" s="42">
        <v>0</v>
      </c>
      <c r="U7186" s="15">
        <f t="shared" si="451"/>
        <v>144.56394422822089</v>
      </c>
    </row>
    <row r="7187" spans="6:21" x14ac:dyDescent="0.3">
      <c r="F7187" s="5">
        <f>Demand!C7187</f>
        <v>31.07128532907273</v>
      </c>
      <c r="G7187">
        <f>Irradiance!A7187*$B$2*'Technical Data'!$B$2</f>
        <v>518.98591526513121</v>
      </c>
      <c r="H7187" s="5">
        <f t="shared" si="448"/>
        <v>487.91462993605847</v>
      </c>
      <c r="I7187" s="38">
        <v>163.1564189755062</v>
      </c>
      <c r="J7187" s="35">
        <f>IF(H7187&gt;0,MIN(H7187,($B$3-L7186)/'Technical Data'!$B$5),0)</f>
        <v>0</v>
      </c>
      <c r="K7187" s="15">
        <f>IF(H7187&lt;0,MIN(ABS(H7187),(L7186*'Technical Data'!$B$4)),0)</f>
        <v>0</v>
      </c>
      <c r="L7187" s="15">
        <f>L7186+J7187*'Technical Data'!$B$5-(K7187/'Technical Data'!$B$4)</f>
        <v>382.61924487253498</v>
      </c>
      <c r="N7187" s="15">
        <f t="shared" si="449"/>
        <v>518.98591526513121</v>
      </c>
      <c r="O7187" s="36">
        <f t="shared" si="450"/>
        <v>487.91462993605847</v>
      </c>
      <c r="P7187" s="50">
        <v>132.08513364643301</v>
      </c>
      <c r="Q7187" s="50">
        <v>31.071285329072701</v>
      </c>
      <c r="R7187" s="42">
        <v>0</v>
      </c>
      <c r="S7187" s="42">
        <v>0</v>
      </c>
      <c r="T7187" s="42">
        <v>0</v>
      </c>
      <c r="U7187" s="15">
        <f t="shared" si="451"/>
        <v>518.98591526513121</v>
      </c>
    </row>
    <row r="7188" spans="6:21" x14ac:dyDescent="0.3">
      <c r="F7188" s="5">
        <f>Demand!C7188</f>
        <v>33.243541012236534</v>
      </c>
      <c r="G7188">
        <f>Irradiance!A7188*$B$2*'Technical Data'!$B$2</f>
        <v>648.27180309317896</v>
      </c>
      <c r="H7188" s="5">
        <f t="shared" si="448"/>
        <v>615.02826208094245</v>
      </c>
      <c r="I7188" s="38">
        <v>203.80072523055591</v>
      </c>
      <c r="J7188" s="35">
        <f>IF(H7188&gt;0,MIN(H7188,($B$3-L7187)/'Technical Data'!$B$5),0)</f>
        <v>0</v>
      </c>
      <c r="K7188" s="15">
        <f>IF(H7188&lt;0,MIN(ABS(H7188),(L7187*'Technical Data'!$B$4)),0)</f>
        <v>0</v>
      </c>
      <c r="L7188" s="15">
        <f>L7187+J7188*'Technical Data'!$B$5-(K7188/'Technical Data'!$B$4)</f>
        <v>382.61924487253498</v>
      </c>
      <c r="N7188" s="15">
        <f t="shared" si="449"/>
        <v>648.27180309317896</v>
      </c>
      <c r="O7188" s="36">
        <f t="shared" si="450"/>
        <v>615.02826208094245</v>
      </c>
      <c r="P7188" s="50">
        <v>170.55718421831901</v>
      </c>
      <c r="Q7188" s="50">
        <v>33.243541012236498</v>
      </c>
      <c r="R7188" s="42">
        <v>0</v>
      </c>
      <c r="S7188" s="42">
        <v>0</v>
      </c>
      <c r="T7188" s="42">
        <v>0</v>
      </c>
      <c r="U7188" s="15">
        <f t="shared" si="451"/>
        <v>648.27180309317896</v>
      </c>
    </row>
    <row r="7189" spans="6:21" x14ac:dyDescent="0.3">
      <c r="F7189" s="5">
        <f>Demand!C7189</f>
        <v>33.926430872735239</v>
      </c>
      <c r="G7189">
        <f>Irradiance!A7189*$B$2*'Technical Data'!$B$2</f>
        <v>723.40821126090452</v>
      </c>
      <c r="H7189" s="5">
        <f t="shared" si="448"/>
        <v>689.48178038816923</v>
      </c>
      <c r="I7189" s="38">
        <v>227.42176566874471</v>
      </c>
      <c r="J7189" s="35">
        <f>IF(H7189&gt;0,MIN(H7189,($B$3-L7188)/'Technical Data'!$B$5),0)</f>
        <v>0</v>
      </c>
      <c r="K7189" s="15">
        <f>IF(H7189&lt;0,MIN(ABS(H7189),(L7188*'Technical Data'!$B$4)),0)</f>
        <v>0</v>
      </c>
      <c r="L7189" s="15">
        <f>L7188+J7189*'Technical Data'!$B$5-(K7189/'Technical Data'!$B$4)</f>
        <v>382.61924487253498</v>
      </c>
      <c r="N7189" s="15">
        <f t="shared" si="449"/>
        <v>723.40821126090452</v>
      </c>
      <c r="O7189" s="36">
        <f t="shared" si="450"/>
        <v>689.48178038816923</v>
      </c>
      <c r="P7189" s="50">
        <v>193.49533479600899</v>
      </c>
      <c r="Q7189" s="50">
        <v>33.926430872735203</v>
      </c>
      <c r="R7189" s="42">
        <v>0</v>
      </c>
      <c r="S7189" s="42">
        <v>0</v>
      </c>
      <c r="T7189" s="42">
        <v>0</v>
      </c>
      <c r="U7189" s="15">
        <f t="shared" si="451"/>
        <v>723.40821126090452</v>
      </c>
    </row>
    <row r="7190" spans="6:21" x14ac:dyDescent="0.3">
      <c r="F7190" s="5">
        <f>Demand!C7190</f>
        <v>35.368776979539426</v>
      </c>
      <c r="G7190">
        <f>Irradiance!A7190*$B$2*'Technical Data'!$B$2</f>
        <v>742.15226191255454</v>
      </c>
      <c r="H7190" s="5">
        <f t="shared" si="448"/>
        <v>706.78348493301507</v>
      </c>
      <c r="I7190" s="38">
        <v>233.31443460535041</v>
      </c>
      <c r="J7190" s="35">
        <f>IF(H7190&gt;0,MIN(H7190,($B$3-L7189)/'Technical Data'!$B$5),0)</f>
        <v>0</v>
      </c>
      <c r="K7190" s="15">
        <f>IF(H7190&lt;0,MIN(ABS(H7190),(L7189*'Technical Data'!$B$4)),0)</f>
        <v>0</v>
      </c>
      <c r="L7190" s="15">
        <f>L7189+J7190*'Technical Data'!$B$5-(K7190/'Technical Data'!$B$4)</f>
        <v>382.61924487253498</v>
      </c>
      <c r="N7190" s="15">
        <f t="shared" si="449"/>
        <v>742.15226191255454</v>
      </c>
      <c r="O7190" s="36">
        <f t="shared" si="450"/>
        <v>706.78348493301507</v>
      </c>
      <c r="P7190" s="50">
        <v>197.94565762580999</v>
      </c>
      <c r="Q7190" s="50">
        <v>35.368776979539398</v>
      </c>
      <c r="R7190" s="42">
        <v>0</v>
      </c>
      <c r="S7190" s="42">
        <v>0</v>
      </c>
      <c r="T7190" s="42">
        <v>0</v>
      </c>
      <c r="U7190" s="15">
        <f t="shared" si="451"/>
        <v>742.15226191255454</v>
      </c>
    </row>
    <row r="7191" spans="6:21" x14ac:dyDescent="0.3">
      <c r="F7191" s="5">
        <f>Demand!C7191</f>
        <v>34.168540679650661</v>
      </c>
      <c r="G7191">
        <f>Irradiance!A7191*$B$2*'Technical Data'!$B$2</f>
        <v>709.31012188188561</v>
      </c>
      <c r="H7191" s="5">
        <f t="shared" si="448"/>
        <v>675.14158120223499</v>
      </c>
      <c r="I7191" s="38">
        <v>222.98967279334889</v>
      </c>
      <c r="J7191" s="35">
        <f>IF(H7191&gt;0,MIN(H7191,($B$3-L7190)/'Technical Data'!$B$5),0)</f>
        <v>0</v>
      </c>
      <c r="K7191" s="15">
        <f>IF(H7191&lt;0,MIN(ABS(H7191),(L7190*'Technical Data'!$B$4)),0)</f>
        <v>0</v>
      </c>
      <c r="L7191" s="15">
        <f>L7190+J7191*'Technical Data'!$B$5-(K7191/'Technical Data'!$B$4)</f>
        <v>382.61924487253498</v>
      </c>
      <c r="N7191" s="15">
        <f t="shared" si="449"/>
        <v>709.31012188188561</v>
      </c>
      <c r="O7191" s="36">
        <f t="shared" si="450"/>
        <v>675.14158120223499</v>
      </c>
      <c r="P7191" s="50">
        <v>121.13824601477199</v>
      </c>
      <c r="Q7191" s="50">
        <v>34.168540679650697</v>
      </c>
      <c r="R7191" s="42">
        <v>67.682886098925493</v>
      </c>
      <c r="S7191" s="42">
        <v>0</v>
      </c>
      <c r="T7191" s="42">
        <v>60.9145974890329</v>
      </c>
      <c r="U7191" s="15">
        <f t="shared" si="451"/>
        <v>709.31012188188561</v>
      </c>
    </row>
    <row r="7192" spans="6:21" x14ac:dyDescent="0.3">
      <c r="F7192" s="5">
        <f>Demand!C7192</f>
        <v>35.115900492440474</v>
      </c>
      <c r="G7192">
        <f>Irradiance!A7192*$B$2*'Technical Data'!$B$2</f>
        <v>617.03171867376227</v>
      </c>
      <c r="H7192" s="5">
        <f t="shared" si="448"/>
        <v>581.91581818132181</v>
      </c>
      <c r="I7192" s="38">
        <v>193.97961033621311</v>
      </c>
      <c r="J7192" s="35">
        <f>IF(H7192&gt;0,MIN(H7192,($B$3-L7191)/'Technical Data'!$B$5),0)</f>
        <v>0</v>
      </c>
      <c r="K7192" s="15">
        <f>IF(H7192&lt;0,MIN(ABS(H7192),(L7191*'Technical Data'!$B$4)),0)</f>
        <v>0</v>
      </c>
      <c r="L7192" s="15">
        <f>L7191+J7192*'Technical Data'!$B$5-(K7192/'Technical Data'!$B$4)</f>
        <v>382.61924487253498</v>
      </c>
      <c r="N7192" s="15">
        <f t="shared" si="449"/>
        <v>617.03171867376227</v>
      </c>
      <c r="O7192" s="36">
        <f t="shared" si="450"/>
        <v>581.91581818132181</v>
      </c>
      <c r="P7192" s="50">
        <v>0</v>
      </c>
      <c r="Q7192" s="50">
        <v>35.115900492440502</v>
      </c>
      <c r="R7192" s="42">
        <v>158.863709843772</v>
      </c>
      <c r="S7192" s="42">
        <v>0</v>
      </c>
      <c r="T7192" s="42">
        <v>203.891936348428</v>
      </c>
      <c r="U7192" s="15">
        <f t="shared" si="451"/>
        <v>617.03171867376227</v>
      </c>
    </row>
    <row r="7193" spans="6:21" x14ac:dyDescent="0.3">
      <c r="F7193" s="5">
        <f>Demand!C7193</f>
        <v>40.493835473921294</v>
      </c>
      <c r="G7193">
        <f>Irradiance!A7193*$B$2*'Technical Data'!$B$2</f>
        <v>474.44876927232161</v>
      </c>
      <c r="H7193" s="5">
        <f t="shared" si="448"/>
        <v>433.9549337984003</v>
      </c>
      <c r="I7193" s="38">
        <v>149.15503466459691</v>
      </c>
      <c r="J7193" s="35">
        <f>IF(H7193&gt;0,MIN(H7193,($B$3-L7192)/'Technical Data'!$B$5),0)</f>
        <v>0</v>
      </c>
      <c r="K7193" s="15">
        <f>IF(H7193&lt;0,MIN(ABS(H7193),(L7192*'Technical Data'!$B$4)),0)</f>
        <v>0</v>
      </c>
      <c r="L7193" s="15">
        <f>L7192+J7193*'Technical Data'!$B$5-(K7193/'Technical Data'!$B$4)</f>
        <v>382.61924487253498</v>
      </c>
      <c r="N7193" s="15">
        <f t="shared" si="449"/>
        <v>474.44876927232161</v>
      </c>
      <c r="O7193" s="36">
        <f t="shared" si="450"/>
        <v>433.9549337984003</v>
      </c>
      <c r="P7193" s="50">
        <v>0</v>
      </c>
      <c r="Q7193" s="50">
        <v>40.493835473921301</v>
      </c>
      <c r="R7193" s="42">
        <v>108.66119919067501</v>
      </c>
      <c r="S7193" s="42">
        <v>0</v>
      </c>
      <c r="T7193" s="42">
        <v>301.68701562003503</v>
      </c>
      <c r="U7193" s="15">
        <f t="shared" si="451"/>
        <v>474.44876927232161</v>
      </c>
    </row>
    <row r="7194" spans="6:21" x14ac:dyDescent="0.3">
      <c r="F7194" s="5">
        <f>Demand!C7194</f>
        <v>46.289673397026448</v>
      </c>
      <c r="G7194">
        <f>Irradiance!A7194*$B$2*'Technical Data'!$B$2</f>
        <v>292.45525183407841</v>
      </c>
      <c r="H7194" s="5">
        <f t="shared" si="448"/>
        <v>246.16557843705198</v>
      </c>
      <c r="I7194" s="38">
        <v>91.940744818578978</v>
      </c>
      <c r="J7194" s="35">
        <f>IF(H7194&gt;0,MIN(H7194,($B$3-L7193)/'Technical Data'!$B$5),0)</f>
        <v>0</v>
      </c>
      <c r="K7194" s="15">
        <f>IF(H7194&lt;0,MIN(ABS(H7194),(L7193*'Technical Data'!$B$4)),0)</f>
        <v>0</v>
      </c>
      <c r="L7194" s="15">
        <f>L7193+J7194*'Technical Data'!$B$5-(K7194/'Technical Data'!$B$4)</f>
        <v>382.61924487253498</v>
      </c>
      <c r="N7194" s="15">
        <f t="shared" si="449"/>
        <v>292.45525183407841</v>
      </c>
      <c r="O7194" s="36">
        <f t="shared" si="450"/>
        <v>246.16557843705198</v>
      </c>
      <c r="P7194" s="50">
        <v>0</v>
      </c>
      <c r="Q7194" s="50">
        <v>46.289673397026398</v>
      </c>
      <c r="R7194" s="42">
        <v>45.651071421552302</v>
      </c>
      <c r="S7194" s="42">
        <v>0</v>
      </c>
      <c r="T7194" s="42">
        <v>342.77297989943298</v>
      </c>
      <c r="U7194" s="15">
        <f t="shared" si="451"/>
        <v>292.45525183407841</v>
      </c>
    </row>
    <row r="7195" spans="6:21" x14ac:dyDescent="0.3">
      <c r="F7195" s="5">
        <f>Demand!C7195</f>
        <v>46.767771434630347</v>
      </c>
      <c r="G7195">
        <f>Irradiance!A7195*$B$2*'Technical Data'!$B$2</f>
        <v>102.45145633957443</v>
      </c>
      <c r="H7195" s="5">
        <f t="shared" si="448"/>
        <v>55.683684904944087</v>
      </c>
      <c r="I7195" s="38">
        <v>32.20822038426801</v>
      </c>
      <c r="J7195" s="35">
        <f>IF(H7195&gt;0,MIN(H7195,($B$3-L7194)/'Technical Data'!$B$5),0)</f>
        <v>0</v>
      </c>
      <c r="K7195" s="15">
        <f>IF(H7195&lt;0,MIN(ABS(H7195),(L7194*'Technical Data'!$B$4)),0)</f>
        <v>0</v>
      </c>
      <c r="L7195" s="15">
        <f>L7194+J7195*'Technical Data'!$B$5-(K7195/'Technical Data'!$B$4)</f>
        <v>382.61924487253498</v>
      </c>
      <c r="N7195" s="15">
        <f t="shared" si="449"/>
        <v>102.45145633957443</v>
      </c>
      <c r="O7195" s="36">
        <f t="shared" si="450"/>
        <v>55.683684904944087</v>
      </c>
      <c r="P7195" s="50">
        <v>0</v>
      </c>
      <c r="Q7195" s="50">
        <v>32.208220384267896</v>
      </c>
      <c r="R7195" s="42">
        <v>0</v>
      </c>
      <c r="S7195" s="42">
        <v>14.559551050362399</v>
      </c>
      <c r="T7195" s="42">
        <v>326.59570095458503</v>
      </c>
      <c r="U7195" s="15">
        <f t="shared" si="451"/>
        <v>102.45145633957443</v>
      </c>
    </row>
    <row r="7196" spans="6:21" x14ac:dyDescent="0.3">
      <c r="F7196" s="5">
        <f>Demand!C7196</f>
        <v>41.118683484786189</v>
      </c>
      <c r="G7196">
        <f>Irradiance!A7196*$B$2*'Technical Data'!$B$2</f>
        <v>2.1627750751903911</v>
      </c>
      <c r="H7196" s="5">
        <f t="shared" si="448"/>
        <v>-38.9559084095958</v>
      </c>
      <c r="I7196" s="38">
        <v>0.67992333883912148</v>
      </c>
      <c r="J7196" s="35">
        <f>IF(H7196&gt;0,MIN(H7196,($B$3-L7195)/'Technical Data'!$B$5),0)</f>
        <v>0</v>
      </c>
      <c r="K7196" s="15">
        <f>IF(H7196&lt;0,MIN(ABS(H7196),(L7195*'Technical Data'!$B$4)),0)</f>
        <v>38.9559084095958</v>
      </c>
      <c r="L7196" s="15">
        <f>L7195+J7196*'Technical Data'!$B$5-(K7196/'Technical Data'!$B$4)</f>
        <v>339.33490219520633</v>
      </c>
      <c r="N7196" s="15">
        <f t="shared" si="449"/>
        <v>2.1627750751903911</v>
      </c>
      <c r="O7196" s="36">
        <f t="shared" si="450"/>
        <v>0</v>
      </c>
      <c r="P7196" s="50">
        <v>0</v>
      </c>
      <c r="Q7196" s="50">
        <v>0.67992333883911904</v>
      </c>
      <c r="R7196" s="42">
        <v>0</v>
      </c>
      <c r="S7196" s="42">
        <v>40.4387601459471</v>
      </c>
      <c r="T7196" s="42">
        <v>281.66374523686699</v>
      </c>
      <c r="U7196" s="15">
        <f t="shared" si="451"/>
        <v>2.1627750751903911</v>
      </c>
    </row>
    <row r="7197" spans="6:21" x14ac:dyDescent="0.3">
      <c r="F7197" s="5">
        <f>Demand!C7197</f>
        <v>30.670752484741968</v>
      </c>
      <c r="G7197">
        <f>Irradiance!A7197*$B$2*'Technical Data'!$B$2</f>
        <v>0</v>
      </c>
      <c r="H7197" s="5">
        <f t="shared" si="448"/>
        <v>-30.670752484741968</v>
      </c>
      <c r="I7197" s="38">
        <v>0</v>
      </c>
      <c r="J7197" s="35">
        <f>IF(H7197&gt;0,MIN(H7197,($B$3-L7196)/'Technical Data'!$B$5),0)</f>
        <v>0</v>
      </c>
      <c r="K7197" s="15">
        <f>IF(H7197&lt;0,MIN(ABS(H7197),(L7196*'Technical Data'!$B$4)),0)</f>
        <v>30.670752484741968</v>
      </c>
      <c r="L7197" s="15">
        <f>L7196+J7197*'Technical Data'!$B$5-(K7197/'Technical Data'!$B$4)</f>
        <v>305.25628832327084</v>
      </c>
      <c r="N7197" s="15">
        <f t="shared" si="449"/>
        <v>0</v>
      </c>
      <c r="O7197" s="36">
        <f t="shared" si="450"/>
        <v>0</v>
      </c>
      <c r="P7197" s="50">
        <v>0</v>
      </c>
      <c r="Q7197" s="50">
        <v>0</v>
      </c>
      <c r="R7197" s="42">
        <v>0</v>
      </c>
      <c r="S7197" s="42">
        <v>30.670752484742</v>
      </c>
      <c r="T7197" s="42">
        <v>247.58513136493099</v>
      </c>
      <c r="U7197" s="15">
        <f t="shared" si="451"/>
        <v>0</v>
      </c>
    </row>
    <row r="7198" spans="6:21" x14ac:dyDescent="0.3">
      <c r="F7198" s="5">
        <f>Demand!C7198</f>
        <v>23.361535002938691</v>
      </c>
      <c r="G7198">
        <f>Irradiance!A7198*$B$2*'Technical Data'!$B$2</f>
        <v>0</v>
      </c>
      <c r="H7198" s="5">
        <f t="shared" si="448"/>
        <v>-23.361535002938691</v>
      </c>
      <c r="I7198" s="38">
        <v>0</v>
      </c>
      <c r="J7198" s="35">
        <f>IF(H7198&gt;0,MIN(H7198,($B$3-L7197)/'Technical Data'!$B$5),0)</f>
        <v>0</v>
      </c>
      <c r="K7198" s="15">
        <f>IF(H7198&lt;0,MIN(ABS(H7198),(L7197*'Technical Data'!$B$4)),0)</f>
        <v>23.361535002938691</v>
      </c>
      <c r="L7198" s="15">
        <f>L7197+J7198*'Technical Data'!$B$5-(K7198/'Technical Data'!$B$4)</f>
        <v>279.29902720889453</v>
      </c>
      <c r="N7198" s="15">
        <f t="shared" si="449"/>
        <v>0</v>
      </c>
      <c r="O7198" s="36">
        <f t="shared" si="450"/>
        <v>0</v>
      </c>
      <c r="P7198" s="50">
        <v>0</v>
      </c>
      <c r="Q7198" s="50">
        <v>0</v>
      </c>
      <c r="R7198" s="42">
        <v>0</v>
      </c>
      <c r="S7198" s="42">
        <v>23.361535002938702</v>
      </c>
      <c r="T7198" s="42">
        <v>221.62787025055499</v>
      </c>
      <c r="U7198" s="15">
        <f t="shared" si="451"/>
        <v>0</v>
      </c>
    </row>
    <row r="7199" spans="6:21" x14ac:dyDescent="0.3">
      <c r="F7199" s="5">
        <f>Demand!C7199</f>
        <v>23.694124795974531</v>
      </c>
      <c r="G7199">
        <f>Irradiance!A7199*$B$2*'Technical Data'!$B$2</f>
        <v>0</v>
      </c>
      <c r="H7199" s="5">
        <f t="shared" si="448"/>
        <v>-23.694124795974531</v>
      </c>
      <c r="I7199" s="38">
        <v>0</v>
      </c>
      <c r="J7199" s="35">
        <f>IF(H7199&gt;0,MIN(H7199,($B$3-L7198)/'Technical Data'!$B$5),0)</f>
        <v>0</v>
      </c>
      <c r="K7199" s="15">
        <f>IF(H7199&lt;0,MIN(ABS(H7199),(L7198*'Technical Data'!$B$4)),0)</f>
        <v>23.694124795974531</v>
      </c>
      <c r="L7199" s="15">
        <f>L7198+J7199*'Technical Data'!$B$5-(K7199/'Technical Data'!$B$4)</f>
        <v>252.97222188003394</v>
      </c>
      <c r="N7199" s="15">
        <f t="shared" si="449"/>
        <v>0</v>
      </c>
      <c r="O7199" s="36">
        <f t="shared" si="450"/>
        <v>0</v>
      </c>
      <c r="P7199" s="50">
        <v>0</v>
      </c>
      <c r="Q7199" s="50">
        <v>0</v>
      </c>
      <c r="R7199" s="42">
        <v>0</v>
      </c>
      <c r="S7199" s="42">
        <v>23.694124795974499</v>
      </c>
      <c r="T7199" s="42">
        <v>195.30106492169401</v>
      </c>
      <c r="U7199" s="15">
        <f t="shared" si="451"/>
        <v>0</v>
      </c>
    </row>
    <row r="7200" spans="6:21" x14ac:dyDescent="0.3">
      <c r="F7200" s="5">
        <f>Demand!C7200</f>
        <v>24.276849185561982</v>
      </c>
      <c r="G7200">
        <f>Irradiance!A7200*$B$2*'Technical Data'!$B$2</f>
        <v>0</v>
      </c>
      <c r="H7200" s="5">
        <f t="shared" si="448"/>
        <v>-24.276849185561982</v>
      </c>
      <c r="I7200" s="38">
        <v>0</v>
      </c>
      <c r="J7200" s="35">
        <f>IF(H7200&gt;0,MIN(H7200,($B$3-L7199)/'Technical Data'!$B$5),0)</f>
        <v>0</v>
      </c>
      <c r="K7200" s="15">
        <f>IF(H7200&lt;0,MIN(ABS(H7200),(L7199*'Technical Data'!$B$4)),0)</f>
        <v>24.276849185561982</v>
      </c>
      <c r="L7200" s="15">
        <f>L7199+J7200*'Technical Data'!$B$5-(K7200/'Technical Data'!$B$4)</f>
        <v>225.9979450071873</v>
      </c>
      <c r="N7200" s="15">
        <f t="shared" si="449"/>
        <v>0</v>
      </c>
      <c r="O7200" s="36">
        <f t="shared" si="450"/>
        <v>0</v>
      </c>
      <c r="P7200" s="50">
        <v>0</v>
      </c>
      <c r="Q7200" s="50">
        <v>0</v>
      </c>
      <c r="R7200" s="42">
        <v>0</v>
      </c>
      <c r="S7200" s="42">
        <v>24.276849185562</v>
      </c>
      <c r="T7200" s="42">
        <v>168.32678804884699</v>
      </c>
      <c r="U7200" s="15">
        <f t="shared" si="451"/>
        <v>0</v>
      </c>
    </row>
    <row r="7201" spans="6:21" x14ac:dyDescent="0.3">
      <c r="F7201" s="5">
        <f>Demand!C7201</f>
        <v>24.556155241846803</v>
      </c>
      <c r="G7201">
        <f>Irradiance!A7201*$B$2*'Technical Data'!$B$2</f>
        <v>0</v>
      </c>
      <c r="H7201" s="5">
        <f t="shared" si="448"/>
        <v>-24.556155241846803</v>
      </c>
      <c r="I7201" s="38">
        <v>0</v>
      </c>
      <c r="J7201" s="35">
        <f>IF(H7201&gt;0,MIN(H7201,($B$3-L7200)/'Technical Data'!$B$5),0)</f>
        <v>0</v>
      </c>
      <c r="K7201" s="15">
        <f>IF(H7201&lt;0,MIN(ABS(H7201),(L7200*'Technical Data'!$B$4)),0)</f>
        <v>24.556155241846803</v>
      </c>
      <c r="L7201" s="15">
        <f>L7200+J7201*'Technical Data'!$B$5-(K7201/'Technical Data'!$B$4)</f>
        <v>198.71332807180195</v>
      </c>
      <c r="N7201" s="15">
        <f t="shared" si="449"/>
        <v>0</v>
      </c>
      <c r="O7201" s="36">
        <f t="shared" si="450"/>
        <v>0</v>
      </c>
      <c r="P7201" s="50">
        <v>0</v>
      </c>
      <c r="Q7201" s="50">
        <v>0</v>
      </c>
      <c r="R7201" s="42">
        <v>0</v>
      </c>
      <c r="S7201" s="42">
        <v>24.556155241846799</v>
      </c>
      <c r="T7201" s="42">
        <v>141.04217111346199</v>
      </c>
      <c r="U7201" s="15">
        <f t="shared" si="451"/>
        <v>0</v>
      </c>
    </row>
    <row r="7202" spans="6:21" x14ac:dyDescent="0.3">
      <c r="F7202" s="5">
        <f>Demand!C7202</f>
        <v>24.086082161956142</v>
      </c>
      <c r="G7202">
        <f>Irradiance!A7202*$B$2*'Technical Data'!$B$2</f>
        <v>0</v>
      </c>
      <c r="H7202" s="5">
        <f t="shared" si="448"/>
        <v>-24.086082161956142</v>
      </c>
      <c r="I7202" s="38">
        <v>0</v>
      </c>
      <c r="J7202" s="35">
        <f>IF(H7202&gt;0,MIN(H7202,($B$3-L7201)/'Technical Data'!$B$5),0)</f>
        <v>0</v>
      </c>
      <c r="K7202" s="15">
        <f>IF(H7202&lt;0,MIN(ABS(H7202),(L7201*'Technical Data'!$B$4)),0)</f>
        <v>24.086082161956142</v>
      </c>
      <c r="L7202" s="15">
        <f>L7201+J7202*'Technical Data'!$B$5-(K7202/'Technical Data'!$B$4)</f>
        <v>171.95101455851736</v>
      </c>
      <c r="N7202" s="15">
        <f t="shared" si="449"/>
        <v>0</v>
      </c>
      <c r="O7202" s="36">
        <f t="shared" si="450"/>
        <v>0</v>
      </c>
      <c r="P7202" s="50">
        <v>0</v>
      </c>
      <c r="Q7202" s="50">
        <v>0</v>
      </c>
      <c r="R7202" s="42">
        <v>0</v>
      </c>
      <c r="S7202" s="42">
        <v>24.086082161956099</v>
      </c>
      <c r="T7202" s="42">
        <v>114.279857600177</v>
      </c>
      <c r="U7202" s="15">
        <f t="shared" si="451"/>
        <v>0</v>
      </c>
    </row>
    <row r="7203" spans="6:21" x14ac:dyDescent="0.3">
      <c r="F7203" s="5">
        <f>Demand!C7203</f>
        <v>22.62939207702944</v>
      </c>
      <c r="G7203">
        <f>Irradiance!A7203*$B$2*'Technical Data'!$B$2</f>
        <v>0</v>
      </c>
      <c r="H7203" s="5">
        <f t="shared" si="448"/>
        <v>-22.62939207702944</v>
      </c>
      <c r="I7203" s="38">
        <v>0</v>
      </c>
      <c r="J7203" s="35">
        <f>IF(H7203&gt;0,MIN(H7203,($B$3-L7202)/'Technical Data'!$B$5),0)</f>
        <v>0</v>
      </c>
      <c r="K7203" s="15">
        <f>IF(H7203&lt;0,MIN(ABS(H7203),(L7202*'Technical Data'!$B$4)),0)</f>
        <v>22.62939207702944</v>
      </c>
      <c r="L7203" s="15">
        <f>L7202+J7203*'Technical Data'!$B$5-(K7203/'Technical Data'!$B$4)</f>
        <v>146.8072455840402</v>
      </c>
      <c r="N7203" s="15">
        <f t="shared" si="449"/>
        <v>0</v>
      </c>
      <c r="O7203" s="36">
        <f t="shared" si="450"/>
        <v>0</v>
      </c>
      <c r="P7203" s="50">
        <v>0</v>
      </c>
      <c r="Q7203" s="50">
        <v>0</v>
      </c>
      <c r="R7203" s="42">
        <v>0</v>
      </c>
      <c r="S7203" s="42">
        <v>22.629392077029401</v>
      </c>
      <c r="T7203" s="42">
        <v>89.136088625700296</v>
      </c>
      <c r="U7203" s="15">
        <f t="shared" si="451"/>
        <v>0</v>
      </c>
    </row>
    <row r="7204" spans="6:21" x14ac:dyDescent="0.3">
      <c r="F7204" s="5">
        <f>Demand!C7204</f>
        <v>20.875767698938589</v>
      </c>
      <c r="G7204">
        <f>Irradiance!A7204*$B$2*'Technical Data'!$B$2</f>
        <v>0</v>
      </c>
      <c r="H7204" s="5">
        <f t="shared" si="448"/>
        <v>-20.875767698938589</v>
      </c>
      <c r="I7204" s="38">
        <v>0</v>
      </c>
      <c r="J7204" s="35">
        <f>IF(H7204&gt;0,MIN(H7204,($B$3-L7203)/'Technical Data'!$B$5),0)</f>
        <v>0</v>
      </c>
      <c r="K7204" s="15">
        <f>IF(H7204&lt;0,MIN(ABS(H7204),(L7203*'Technical Data'!$B$4)),0)</f>
        <v>20.875767698938589</v>
      </c>
      <c r="L7204" s="15">
        <f>L7203+J7204*'Technical Data'!$B$5-(K7204/'Technical Data'!$B$4)</f>
        <v>123.6119481407751</v>
      </c>
      <c r="N7204" s="15">
        <f t="shared" si="449"/>
        <v>0</v>
      </c>
      <c r="O7204" s="36">
        <f t="shared" si="450"/>
        <v>0</v>
      </c>
      <c r="P7204" s="50">
        <v>0</v>
      </c>
      <c r="Q7204" s="50">
        <v>0</v>
      </c>
      <c r="R7204" s="42">
        <v>0</v>
      </c>
      <c r="S7204" s="42">
        <v>20.875767698938599</v>
      </c>
      <c r="T7204" s="42">
        <v>65.940791182435206</v>
      </c>
      <c r="U7204" s="15">
        <f t="shared" si="451"/>
        <v>0</v>
      </c>
    </row>
    <row r="7205" spans="6:21" x14ac:dyDescent="0.3">
      <c r="F7205" s="5">
        <f>Demand!C7205</f>
        <v>18.93451080661497</v>
      </c>
      <c r="G7205">
        <f>Irradiance!A7205*$B$2*'Technical Data'!$B$2</f>
        <v>0</v>
      </c>
      <c r="H7205" s="5">
        <f t="shared" si="448"/>
        <v>-18.93451080661497</v>
      </c>
      <c r="I7205" s="38">
        <v>0</v>
      </c>
      <c r="J7205" s="35">
        <f>IF(H7205&gt;0,MIN(H7205,($B$3-L7204)/'Technical Data'!$B$5),0)</f>
        <v>0</v>
      </c>
      <c r="K7205" s="15">
        <f>IF(H7205&lt;0,MIN(ABS(H7205),(L7204*'Technical Data'!$B$4)),0)</f>
        <v>18.93451080661497</v>
      </c>
      <c r="L7205" s="15">
        <f>L7204+J7205*'Technical Data'!$B$5-(K7205/'Technical Data'!$B$4)</f>
        <v>102.57360280009181</v>
      </c>
      <c r="N7205" s="15">
        <f t="shared" si="449"/>
        <v>0</v>
      </c>
      <c r="O7205" s="36">
        <f t="shared" si="450"/>
        <v>0</v>
      </c>
      <c r="P7205" s="50">
        <v>0</v>
      </c>
      <c r="Q7205" s="50">
        <v>0</v>
      </c>
      <c r="R7205" s="42">
        <v>0</v>
      </c>
      <c r="S7205" s="42">
        <v>18.934510806614998</v>
      </c>
      <c r="T7205" s="42">
        <v>44.902445841751899</v>
      </c>
      <c r="U7205" s="15">
        <f t="shared" si="451"/>
        <v>0</v>
      </c>
    </row>
    <row r="7206" spans="6:21" x14ac:dyDescent="0.3">
      <c r="F7206" s="5">
        <f>Demand!C7206</f>
        <v>15.414426545557331</v>
      </c>
      <c r="G7206">
        <f>Irradiance!A7206*$B$2*'Technical Data'!$B$2</f>
        <v>0</v>
      </c>
      <c r="H7206" s="5">
        <f t="shared" si="448"/>
        <v>-15.414426545557331</v>
      </c>
      <c r="I7206" s="38">
        <v>0</v>
      </c>
      <c r="J7206" s="35">
        <f>IF(H7206&gt;0,MIN(H7206,($B$3-L7205)/'Technical Data'!$B$5),0)</f>
        <v>0</v>
      </c>
      <c r="K7206" s="15">
        <f>IF(H7206&lt;0,MIN(ABS(H7206),(L7205*'Technical Data'!$B$4)),0)</f>
        <v>15.414426545557331</v>
      </c>
      <c r="L7206" s="15">
        <f>L7205+J7206*'Technical Data'!$B$5-(K7206/'Technical Data'!$B$4)</f>
        <v>85.446462193917</v>
      </c>
      <c r="N7206" s="15">
        <f t="shared" si="449"/>
        <v>0</v>
      </c>
      <c r="O7206" s="36">
        <f t="shared" si="450"/>
        <v>0</v>
      </c>
      <c r="P7206" s="50">
        <v>0</v>
      </c>
      <c r="Q7206" s="50">
        <v>0</v>
      </c>
      <c r="R7206" s="42">
        <v>0</v>
      </c>
      <c r="S7206" s="42">
        <v>15.4144265455573</v>
      </c>
      <c r="T7206" s="42">
        <v>27.7753052355771</v>
      </c>
      <c r="U7206" s="15">
        <f t="shared" si="451"/>
        <v>0</v>
      </c>
    </row>
    <row r="7207" spans="6:21" x14ac:dyDescent="0.3">
      <c r="F7207" s="5">
        <f>Demand!C7207</f>
        <v>11.737629818305178</v>
      </c>
      <c r="G7207">
        <f>Irradiance!A7207*$B$2*'Technical Data'!$B$2</f>
        <v>0</v>
      </c>
      <c r="H7207" s="5">
        <f t="shared" si="448"/>
        <v>-11.737629818305178</v>
      </c>
      <c r="I7207" s="38">
        <v>0</v>
      </c>
      <c r="J7207" s="35">
        <f>IF(H7207&gt;0,MIN(H7207,($B$3-L7206)/'Technical Data'!$B$5),0)</f>
        <v>0</v>
      </c>
      <c r="K7207" s="15">
        <f>IF(H7207&lt;0,MIN(ABS(H7207),(L7206*'Technical Data'!$B$4)),0)</f>
        <v>11.737629818305178</v>
      </c>
      <c r="L7207" s="15">
        <f>L7206+J7207*'Technical Data'!$B$5-(K7207/'Technical Data'!$B$4)</f>
        <v>72.404651284689024</v>
      </c>
      <c r="N7207" s="15">
        <f t="shared" si="449"/>
        <v>0</v>
      </c>
      <c r="O7207" s="36">
        <f t="shared" si="450"/>
        <v>0</v>
      </c>
      <c r="P7207" s="50">
        <v>0</v>
      </c>
      <c r="Q7207" s="50">
        <v>0</v>
      </c>
      <c r="R7207" s="42">
        <v>0</v>
      </c>
      <c r="S7207" s="42">
        <v>11.7376298183052</v>
      </c>
      <c r="T7207" s="42">
        <v>14.733494326349099</v>
      </c>
      <c r="U7207" s="15">
        <f t="shared" si="451"/>
        <v>0</v>
      </c>
    </row>
    <row r="7208" spans="6:21" x14ac:dyDescent="0.3">
      <c r="F7208" s="5">
        <f>Demand!C7208</f>
        <v>16.105749978485296</v>
      </c>
      <c r="G7208">
        <f>Irradiance!A7208*$B$2*'Technical Data'!$B$2</f>
        <v>9.0516142035745979</v>
      </c>
      <c r="H7208" s="5">
        <f t="shared" si="448"/>
        <v>-7.0541357749106979</v>
      </c>
      <c r="I7208" s="38">
        <v>2.845605084771138</v>
      </c>
      <c r="J7208" s="35">
        <f>IF(H7208&gt;0,MIN(H7208,($B$3-L7207)/'Technical Data'!$B$5),0)</f>
        <v>0</v>
      </c>
      <c r="K7208" s="15">
        <f>IF(H7208&lt;0,MIN(ABS(H7208),(L7207*'Technical Data'!$B$4)),0)</f>
        <v>7.0541357749106979</v>
      </c>
      <c r="L7208" s="15">
        <f>L7207+J7208*'Technical Data'!$B$5-(K7208/'Technical Data'!$B$4)</f>
        <v>64.566722645899361</v>
      </c>
      <c r="N7208" s="15">
        <f t="shared" si="449"/>
        <v>9.0516142035745979</v>
      </c>
      <c r="O7208" s="36">
        <f t="shared" si="450"/>
        <v>0</v>
      </c>
      <c r="P7208" s="50">
        <v>0</v>
      </c>
      <c r="Q7208" s="50">
        <v>2.8456050847711301</v>
      </c>
      <c r="R7208" s="42">
        <v>0</v>
      </c>
      <c r="S7208" s="42">
        <v>13.2601448937142</v>
      </c>
      <c r="T7208" s="42">
        <v>0</v>
      </c>
      <c r="U7208" s="15">
        <f t="shared" si="451"/>
        <v>9.0516142035745979</v>
      </c>
    </row>
    <row r="7209" spans="6:21" x14ac:dyDescent="0.3">
      <c r="F7209" s="5">
        <f>Demand!C7209</f>
        <v>19.950375521211846</v>
      </c>
      <c r="G7209">
        <f>Irradiance!A7209*$B$2*'Technical Data'!$B$2</f>
        <v>181.99351743824326</v>
      </c>
      <c r="H7209" s="5">
        <f t="shared" si="448"/>
        <v>162.04314191703142</v>
      </c>
      <c r="I7209" s="38">
        <v>57.21428984601792</v>
      </c>
      <c r="J7209" s="35">
        <f>IF(H7209&gt;0,MIN(H7209,($B$3-L7208)/'Technical Data'!$B$5),0)</f>
        <v>162.04314191703142</v>
      </c>
      <c r="K7209" s="15">
        <f>IF(H7209&lt;0,MIN(ABS(H7209),(L7208*'Technical Data'!$B$4)),0)</f>
        <v>0</v>
      </c>
      <c r="L7209" s="15">
        <f>L7208+J7209*'Technical Data'!$B$5-(K7209/'Technical Data'!$B$4)</f>
        <v>210.40555037122766</v>
      </c>
      <c r="N7209" s="15">
        <f t="shared" si="449"/>
        <v>19.950375521211839</v>
      </c>
      <c r="O7209" s="36">
        <f t="shared" si="450"/>
        <v>0</v>
      </c>
      <c r="P7209" s="50">
        <v>37.263914324805903</v>
      </c>
      <c r="Q7209" s="50">
        <v>19.9503755212118</v>
      </c>
      <c r="R7209" s="42">
        <v>0</v>
      </c>
      <c r="S7209" s="42">
        <v>0</v>
      </c>
      <c r="T7209" s="42">
        <v>0</v>
      </c>
      <c r="U7209" s="15">
        <f t="shared" si="451"/>
        <v>19.950375521211839</v>
      </c>
    </row>
    <row r="7210" spans="6:21" x14ac:dyDescent="0.3">
      <c r="F7210" s="5">
        <f>Demand!C7210</f>
        <v>26.300521892971187</v>
      </c>
      <c r="G7210">
        <f>Irradiance!A7210*$B$2*'Technical Data'!$B$2</f>
        <v>371.03607956599598</v>
      </c>
      <c r="H7210" s="5">
        <f t="shared" si="448"/>
        <v>344.7355576730248</v>
      </c>
      <c r="I7210" s="38">
        <v>116.64462612973369</v>
      </c>
      <c r="J7210" s="35">
        <f>IF(H7210&gt;0,MIN(H7210,($B$3-L7209)/'Technical Data'!$B$5),0)</f>
        <v>191.34854944589702</v>
      </c>
      <c r="K7210" s="15">
        <f>IF(H7210&lt;0,MIN(ABS(H7210),(L7209*'Technical Data'!$B$4)),0)</f>
        <v>0</v>
      </c>
      <c r="L7210" s="15">
        <f>L7209+J7210*'Technical Data'!$B$5-(K7210/'Technical Data'!$B$4)</f>
        <v>382.61924487253498</v>
      </c>
      <c r="N7210" s="15">
        <f t="shared" si="449"/>
        <v>179.68753012009896</v>
      </c>
      <c r="O7210" s="36">
        <f t="shared" si="450"/>
        <v>153.38700822712778</v>
      </c>
      <c r="P7210" s="50">
        <v>90.344104236762107</v>
      </c>
      <c r="Q7210" s="50">
        <v>26.300521892971201</v>
      </c>
      <c r="R7210" s="42">
        <v>0</v>
      </c>
      <c r="S7210" s="42">
        <v>0</v>
      </c>
      <c r="T7210" s="42">
        <v>0</v>
      </c>
      <c r="U7210" s="15">
        <f t="shared" si="451"/>
        <v>179.68753012009896</v>
      </c>
    </row>
    <row r="7211" spans="6:21" x14ac:dyDescent="0.3">
      <c r="F7211" s="5">
        <f>Demand!C7211</f>
        <v>31.07128532907273</v>
      </c>
      <c r="G7211">
        <f>Irradiance!A7211*$B$2*'Technical Data'!$B$2</f>
        <v>608.14031003131288</v>
      </c>
      <c r="H7211" s="5">
        <f t="shared" si="448"/>
        <v>577.0690247022402</v>
      </c>
      <c r="I7211" s="38">
        <v>191.1843699432078</v>
      </c>
      <c r="J7211" s="35">
        <f>IF(H7211&gt;0,MIN(H7211,($B$3-L7210)/'Technical Data'!$B$5),0)</f>
        <v>0</v>
      </c>
      <c r="K7211" s="15">
        <f>IF(H7211&lt;0,MIN(ABS(H7211),(L7210*'Technical Data'!$B$4)),0)</f>
        <v>0</v>
      </c>
      <c r="L7211" s="15">
        <f>L7210+J7211*'Technical Data'!$B$5-(K7211/'Technical Data'!$B$4)</f>
        <v>382.61924487253498</v>
      </c>
      <c r="N7211" s="15">
        <f t="shared" si="449"/>
        <v>608.14031003131288</v>
      </c>
      <c r="O7211" s="36">
        <f t="shared" si="450"/>
        <v>577.0690247022402</v>
      </c>
      <c r="P7211" s="50">
        <v>160.11308461413401</v>
      </c>
      <c r="Q7211" s="50">
        <v>31.071285329072701</v>
      </c>
      <c r="R7211" s="42">
        <v>0</v>
      </c>
      <c r="S7211" s="42">
        <v>0</v>
      </c>
      <c r="T7211" s="42">
        <v>0</v>
      </c>
      <c r="U7211" s="15">
        <f t="shared" si="451"/>
        <v>608.14031003131288</v>
      </c>
    </row>
    <row r="7212" spans="6:21" x14ac:dyDescent="0.3">
      <c r="F7212" s="5">
        <f>Demand!C7212</f>
        <v>33.243541012236534</v>
      </c>
      <c r="G7212">
        <f>Irradiance!A7212*$B$2*'Technical Data'!$B$2</f>
        <v>739.58897293455107</v>
      </c>
      <c r="H7212" s="5">
        <f t="shared" si="448"/>
        <v>706.34543192231456</v>
      </c>
      <c r="I7212" s="38">
        <v>232.50859953709659</v>
      </c>
      <c r="J7212" s="35">
        <f>IF(H7212&gt;0,MIN(H7212,($B$3-L7211)/'Technical Data'!$B$5),0)</f>
        <v>0</v>
      </c>
      <c r="K7212" s="15">
        <f>IF(H7212&lt;0,MIN(ABS(H7212),(L7211*'Technical Data'!$B$4)),0)</f>
        <v>0</v>
      </c>
      <c r="L7212" s="15">
        <f>L7211+J7212*'Technical Data'!$B$5-(K7212/'Technical Data'!$B$4)</f>
        <v>382.61924487253498</v>
      </c>
      <c r="N7212" s="15">
        <f t="shared" si="449"/>
        <v>739.58897293455107</v>
      </c>
      <c r="O7212" s="36">
        <f t="shared" si="450"/>
        <v>706.34543192231456</v>
      </c>
      <c r="P7212" s="50">
        <v>199.265058524859</v>
      </c>
      <c r="Q7212" s="50">
        <v>33.243541012236498</v>
      </c>
      <c r="R7212" s="42">
        <v>0</v>
      </c>
      <c r="S7212" s="42">
        <v>0</v>
      </c>
      <c r="T7212" s="42">
        <v>0</v>
      </c>
      <c r="U7212" s="15">
        <f t="shared" si="451"/>
        <v>739.58897293455107</v>
      </c>
    </row>
    <row r="7213" spans="6:21" x14ac:dyDescent="0.3">
      <c r="F7213" s="5">
        <f>Demand!C7213</f>
        <v>33.926430872735239</v>
      </c>
      <c r="G7213">
        <f>Irradiance!A7213*$B$2*'Technical Data'!$B$2</f>
        <v>419.57836458693583</v>
      </c>
      <c r="H7213" s="5">
        <f t="shared" si="448"/>
        <v>385.6519337142006</v>
      </c>
      <c r="I7213" s="38">
        <v>131.90512773478949</v>
      </c>
      <c r="J7213" s="35">
        <f>IF(H7213&gt;0,MIN(H7213,($B$3-L7212)/'Technical Data'!$B$5),0)</f>
        <v>0</v>
      </c>
      <c r="K7213" s="15">
        <f>IF(H7213&lt;0,MIN(ABS(H7213),(L7212*'Technical Data'!$B$4)),0)</f>
        <v>0</v>
      </c>
      <c r="L7213" s="15">
        <f>L7212+J7213*'Technical Data'!$B$5-(K7213/'Technical Data'!$B$4)</f>
        <v>382.61924487253498</v>
      </c>
      <c r="N7213" s="15">
        <f t="shared" si="449"/>
        <v>419.57836458693583</v>
      </c>
      <c r="O7213" s="36">
        <f t="shared" si="450"/>
        <v>385.6519337142006</v>
      </c>
      <c r="P7213" s="50">
        <v>77.9145192571184</v>
      </c>
      <c r="Q7213" s="50">
        <v>33.926430872735203</v>
      </c>
      <c r="R7213" s="42">
        <v>20.0641776049351</v>
      </c>
      <c r="S7213" s="42">
        <v>0</v>
      </c>
      <c r="T7213" s="42">
        <v>18.057759844441598</v>
      </c>
      <c r="U7213" s="15">
        <f t="shared" si="451"/>
        <v>419.57836458693583</v>
      </c>
    </row>
    <row r="7214" spans="6:21" x14ac:dyDescent="0.3">
      <c r="F7214" s="5">
        <f>Demand!C7214</f>
        <v>35.368776979539426</v>
      </c>
      <c r="G7214">
        <f>Irradiance!A7214*$B$2*'Technical Data'!$B$2</f>
        <v>440.32498475265106</v>
      </c>
      <c r="H7214" s="5">
        <f t="shared" si="448"/>
        <v>404.95620777311166</v>
      </c>
      <c r="I7214" s="38">
        <v>138.4273553184685</v>
      </c>
      <c r="J7214" s="35">
        <f>IF(H7214&gt;0,MIN(H7214,($B$3-L7213)/'Technical Data'!$B$5),0)</f>
        <v>0</v>
      </c>
      <c r="K7214" s="15">
        <f>IF(H7214&lt;0,MIN(ABS(H7214),(L7213*'Technical Data'!$B$4)),0)</f>
        <v>0</v>
      </c>
      <c r="L7214" s="15">
        <f>L7213+J7214*'Technical Data'!$B$5-(K7214/'Technical Data'!$B$4)</f>
        <v>382.61924487253498</v>
      </c>
      <c r="N7214" s="15">
        <f t="shared" si="449"/>
        <v>440.32498475265106</v>
      </c>
      <c r="O7214" s="36">
        <f t="shared" si="450"/>
        <v>404.95620777311166</v>
      </c>
      <c r="P7214" s="50">
        <v>0</v>
      </c>
      <c r="Q7214" s="50">
        <v>35.368776979539398</v>
      </c>
      <c r="R7214" s="42">
        <v>103.058578338929</v>
      </c>
      <c r="S7214" s="42">
        <v>0</v>
      </c>
      <c r="T7214" s="42">
        <v>110.810480349477</v>
      </c>
      <c r="U7214" s="15">
        <f t="shared" si="451"/>
        <v>440.32498475265106</v>
      </c>
    </row>
    <row r="7215" spans="6:21" x14ac:dyDescent="0.3">
      <c r="F7215" s="5">
        <f>Demand!C7215</f>
        <v>34.168540679650661</v>
      </c>
      <c r="G7215">
        <f>Irradiance!A7215*$B$2*'Technical Data'!$B$2</f>
        <v>460.43078267386545</v>
      </c>
      <c r="H7215" s="5">
        <f t="shared" si="448"/>
        <v>426.26224199421478</v>
      </c>
      <c r="I7215" s="38">
        <v>144.74812413508411</v>
      </c>
      <c r="J7215" s="35">
        <f>IF(H7215&gt;0,MIN(H7215,($B$3-L7214)/'Technical Data'!$B$5),0)</f>
        <v>0</v>
      </c>
      <c r="K7215" s="15">
        <f>IF(H7215&lt;0,MIN(ABS(H7215),(L7214*'Technical Data'!$B$4)),0)</f>
        <v>0</v>
      </c>
      <c r="L7215" s="15">
        <f>L7214+J7215*'Technical Data'!$B$5-(K7215/'Technical Data'!$B$4)</f>
        <v>382.61924487253498</v>
      </c>
      <c r="N7215" s="15">
        <f t="shared" si="449"/>
        <v>460.43078267386545</v>
      </c>
      <c r="O7215" s="36">
        <f t="shared" si="450"/>
        <v>426.26224199421478</v>
      </c>
      <c r="P7215" s="50">
        <v>0</v>
      </c>
      <c r="Q7215" s="50">
        <v>34.168540679650697</v>
      </c>
      <c r="R7215" s="42">
        <v>110.579583455433</v>
      </c>
      <c r="S7215" s="42">
        <v>0</v>
      </c>
      <c r="T7215" s="42">
        <v>210.332105459367</v>
      </c>
      <c r="U7215" s="15">
        <f t="shared" si="451"/>
        <v>460.43078267386545</v>
      </c>
    </row>
    <row r="7216" spans="6:21" x14ac:dyDescent="0.3">
      <c r="F7216" s="5">
        <f>Demand!C7216</f>
        <v>35.115900492440474</v>
      </c>
      <c r="G7216">
        <f>Irradiance!A7216*$B$2*'Technical Data'!$B$2</f>
        <v>411.00736706673689</v>
      </c>
      <c r="H7216" s="5">
        <f t="shared" si="448"/>
        <v>375.89146657429643</v>
      </c>
      <c r="I7216" s="38">
        <v>129.21061672531599</v>
      </c>
      <c r="J7216" s="35">
        <f>IF(H7216&gt;0,MIN(H7216,($B$3-L7215)/'Technical Data'!$B$5),0)</f>
        <v>0</v>
      </c>
      <c r="K7216" s="15">
        <f>IF(H7216&lt;0,MIN(ABS(H7216),(L7215*'Technical Data'!$B$4)),0)</f>
        <v>0</v>
      </c>
      <c r="L7216" s="15">
        <f>L7215+J7216*'Technical Data'!$B$5-(K7216/'Technical Data'!$B$4)</f>
        <v>382.61924487253498</v>
      </c>
      <c r="N7216" s="15">
        <f t="shared" si="449"/>
        <v>411.00736706673689</v>
      </c>
      <c r="O7216" s="36">
        <f t="shared" si="450"/>
        <v>375.89146657429643</v>
      </c>
      <c r="P7216" s="50">
        <v>0</v>
      </c>
      <c r="Q7216" s="50">
        <v>35.115900492440502</v>
      </c>
      <c r="R7216" s="42">
        <v>94.0947162328752</v>
      </c>
      <c r="S7216" s="42">
        <v>0</v>
      </c>
      <c r="T7216" s="42">
        <v>295.01735006895501</v>
      </c>
      <c r="U7216" s="15">
        <f t="shared" si="451"/>
        <v>411.00736706673689</v>
      </c>
    </row>
    <row r="7217" spans="6:21" x14ac:dyDescent="0.3">
      <c r="F7217" s="5">
        <f>Demand!C7217</f>
        <v>40.493835473921294</v>
      </c>
      <c r="G7217">
        <f>Irradiance!A7217*$B$2*'Technical Data'!$B$2</f>
        <v>318.80906663917614</v>
      </c>
      <c r="H7217" s="5">
        <f t="shared" si="448"/>
        <v>278.31523116525483</v>
      </c>
      <c r="I7217" s="38">
        <v>100.22573661406309</v>
      </c>
      <c r="J7217" s="35">
        <f>IF(H7217&gt;0,MIN(H7217,($B$3-L7216)/'Technical Data'!$B$5),0)</f>
        <v>0</v>
      </c>
      <c r="K7217" s="15">
        <f>IF(H7217&lt;0,MIN(ABS(H7217),(L7216*'Technical Data'!$B$4)),0)</f>
        <v>0</v>
      </c>
      <c r="L7217" s="15">
        <f>L7216+J7217*'Technical Data'!$B$5-(K7217/'Technical Data'!$B$4)</f>
        <v>382.61924487253498</v>
      </c>
      <c r="N7217" s="15">
        <f t="shared" si="449"/>
        <v>318.80906663917614</v>
      </c>
      <c r="O7217" s="36">
        <f t="shared" si="450"/>
        <v>278.31523116525483</v>
      </c>
      <c r="P7217" s="50">
        <v>0</v>
      </c>
      <c r="Q7217" s="50">
        <v>40.493835473921301</v>
      </c>
      <c r="R7217" s="42">
        <v>59.731901140141503</v>
      </c>
      <c r="S7217" s="42">
        <v>0</v>
      </c>
      <c r="T7217" s="42">
        <v>348.77606109508201</v>
      </c>
      <c r="U7217" s="15">
        <f t="shared" si="451"/>
        <v>318.80906663917614</v>
      </c>
    </row>
    <row r="7218" spans="6:21" x14ac:dyDescent="0.3">
      <c r="F7218" s="5">
        <f>Demand!C7218</f>
        <v>46.289673397026448</v>
      </c>
      <c r="G7218">
        <f>Irradiance!A7218*$B$2*'Technical Data'!$B$2</f>
        <v>222.76583274461026</v>
      </c>
      <c r="H7218" s="5">
        <f t="shared" si="448"/>
        <v>176.4761593475838</v>
      </c>
      <c r="I7218" s="38">
        <v>70.032103900429505</v>
      </c>
      <c r="J7218" s="35">
        <f>IF(H7218&gt;0,MIN(H7218,($B$3-L7217)/'Technical Data'!$B$5),0)</f>
        <v>0</v>
      </c>
      <c r="K7218" s="15">
        <f>IF(H7218&lt;0,MIN(ABS(H7218),(L7217*'Technical Data'!$B$4)),0)</f>
        <v>0</v>
      </c>
      <c r="L7218" s="15">
        <f>L7217+J7218*'Technical Data'!$B$5-(K7218/'Technical Data'!$B$4)</f>
        <v>382.61924487253498</v>
      </c>
      <c r="N7218" s="15">
        <f t="shared" si="449"/>
        <v>222.76583274461026</v>
      </c>
      <c r="O7218" s="36">
        <f t="shared" si="450"/>
        <v>176.4761593475838</v>
      </c>
      <c r="P7218" s="50">
        <v>0</v>
      </c>
      <c r="Q7218" s="50">
        <v>46.289673397026398</v>
      </c>
      <c r="R7218" s="42">
        <v>23.7424305034029</v>
      </c>
      <c r="S7218" s="42">
        <v>0</v>
      </c>
      <c r="T7218" s="42">
        <v>370.14424854814501</v>
      </c>
      <c r="U7218" s="15">
        <f t="shared" si="451"/>
        <v>222.76583274461026</v>
      </c>
    </row>
    <row r="7219" spans="6:21" x14ac:dyDescent="0.3">
      <c r="F7219" s="5">
        <f>Demand!C7219</f>
        <v>46.767771434630347</v>
      </c>
      <c r="G7219">
        <f>Irradiance!A7219*$B$2*'Technical Data'!$B$2</f>
        <v>82.18545285723485</v>
      </c>
      <c r="H7219" s="5">
        <f t="shared" si="448"/>
        <v>35.417681422604502</v>
      </c>
      <c r="I7219" s="38">
        <v>25.837086875886609</v>
      </c>
      <c r="J7219" s="35">
        <f>IF(H7219&gt;0,MIN(H7219,($B$3-L7218)/'Technical Data'!$B$5),0)</f>
        <v>0</v>
      </c>
      <c r="K7219" s="15">
        <f>IF(H7219&lt;0,MIN(ABS(H7219),(L7218*'Technical Data'!$B$4)),0)</f>
        <v>0</v>
      </c>
      <c r="L7219" s="15">
        <f>L7218+J7219*'Technical Data'!$B$5-(K7219/'Technical Data'!$B$4)</f>
        <v>382.61924487253498</v>
      </c>
      <c r="N7219" s="15">
        <f t="shared" si="449"/>
        <v>82.18545285723485</v>
      </c>
      <c r="O7219" s="36">
        <f t="shared" si="450"/>
        <v>35.417681422604502</v>
      </c>
      <c r="P7219" s="50">
        <v>0</v>
      </c>
      <c r="Q7219" s="50">
        <v>25.837086875886499</v>
      </c>
      <c r="R7219" s="42">
        <v>0</v>
      </c>
      <c r="S7219" s="42">
        <v>20.930684558743799</v>
      </c>
      <c r="T7219" s="42">
        <v>346.88793237176299</v>
      </c>
      <c r="U7219" s="15">
        <f t="shared" si="451"/>
        <v>82.18545285723485</v>
      </c>
    </row>
    <row r="7220" spans="6:21" x14ac:dyDescent="0.3">
      <c r="F7220" s="5">
        <f>Demand!C7220</f>
        <v>41.118683484786189</v>
      </c>
      <c r="G7220">
        <f>Irradiance!A7220*$B$2*'Technical Data'!$B$2</f>
        <v>2.082672294627784</v>
      </c>
      <c r="H7220" s="5">
        <f t="shared" si="448"/>
        <v>-39.036011190158405</v>
      </c>
      <c r="I7220" s="38">
        <v>0.65474099295619104</v>
      </c>
      <c r="J7220" s="35">
        <f>IF(H7220&gt;0,MIN(H7220,($B$3-L7219)/'Technical Data'!$B$5),0)</f>
        <v>0</v>
      </c>
      <c r="K7220" s="15">
        <f>IF(H7220&lt;0,MIN(ABS(H7220),(L7219*'Technical Data'!$B$4)),0)</f>
        <v>39.036011190158405</v>
      </c>
      <c r="L7220" s="15">
        <f>L7219+J7220*'Technical Data'!$B$5-(K7220/'Technical Data'!$B$4)</f>
        <v>339.24589910569233</v>
      </c>
      <c r="N7220" s="15">
        <f t="shared" si="449"/>
        <v>2.082672294627784</v>
      </c>
      <c r="O7220" s="36">
        <f t="shared" si="450"/>
        <v>0</v>
      </c>
      <c r="P7220" s="50">
        <v>0</v>
      </c>
      <c r="Q7220" s="50">
        <v>0.65474099295618904</v>
      </c>
      <c r="R7220" s="42">
        <v>0</v>
      </c>
      <c r="S7220" s="42">
        <v>40.463942491829997</v>
      </c>
      <c r="T7220" s="42">
        <v>301.92799626972999</v>
      </c>
      <c r="U7220" s="15">
        <f t="shared" si="451"/>
        <v>2.082672294627784</v>
      </c>
    </row>
    <row r="7221" spans="6:21" x14ac:dyDescent="0.3">
      <c r="F7221" s="5">
        <f>Demand!C7221</f>
        <v>30.670752484741968</v>
      </c>
      <c r="G7221">
        <f>Irradiance!A7221*$B$2*'Technical Data'!$B$2</f>
        <v>0</v>
      </c>
      <c r="H7221" s="5">
        <f t="shared" si="448"/>
        <v>-30.670752484741968</v>
      </c>
      <c r="I7221" s="38">
        <v>0</v>
      </c>
      <c r="J7221" s="35">
        <f>IF(H7221&gt;0,MIN(H7221,($B$3-L7220)/'Technical Data'!$B$5),0)</f>
        <v>0</v>
      </c>
      <c r="K7221" s="15">
        <f>IF(H7221&lt;0,MIN(ABS(H7221),(L7220*'Technical Data'!$B$4)),0)</f>
        <v>30.670752484741968</v>
      </c>
      <c r="L7221" s="15">
        <f>L7220+J7221*'Technical Data'!$B$5-(K7221/'Technical Data'!$B$4)</f>
        <v>305.16728523375684</v>
      </c>
      <c r="N7221" s="15">
        <f t="shared" si="449"/>
        <v>0</v>
      </c>
      <c r="O7221" s="36">
        <f t="shared" si="450"/>
        <v>0</v>
      </c>
      <c r="P7221" s="50">
        <v>0</v>
      </c>
      <c r="Q7221" s="50">
        <v>0</v>
      </c>
      <c r="R7221" s="42">
        <v>0</v>
      </c>
      <c r="S7221" s="42">
        <v>30.670752484742</v>
      </c>
      <c r="T7221" s="42">
        <v>267.84938239779399</v>
      </c>
      <c r="U7221" s="15">
        <f t="shared" si="451"/>
        <v>0</v>
      </c>
    </row>
    <row r="7222" spans="6:21" x14ac:dyDescent="0.3">
      <c r="F7222" s="5">
        <f>Demand!C7222</f>
        <v>23.361535002938691</v>
      </c>
      <c r="G7222">
        <f>Irradiance!A7222*$B$2*'Technical Data'!$B$2</f>
        <v>0</v>
      </c>
      <c r="H7222" s="5">
        <f t="shared" si="448"/>
        <v>-23.361535002938691</v>
      </c>
      <c r="I7222" s="38">
        <v>0</v>
      </c>
      <c r="J7222" s="35">
        <f>IF(H7222&gt;0,MIN(H7222,($B$3-L7221)/'Technical Data'!$B$5),0)</f>
        <v>0</v>
      </c>
      <c r="K7222" s="15">
        <f>IF(H7222&lt;0,MIN(ABS(H7222),(L7221*'Technical Data'!$B$4)),0)</f>
        <v>23.361535002938691</v>
      </c>
      <c r="L7222" s="15">
        <f>L7221+J7222*'Technical Data'!$B$5-(K7222/'Technical Data'!$B$4)</f>
        <v>279.21002411938053</v>
      </c>
      <c r="N7222" s="15">
        <f t="shared" si="449"/>
        <v>0</v>
      </c>
      <c r="O7222" s="36">
        <f t="shared" si="450"/>
        <v>0</v>
      </c>
      <c r="P7222" s="50">
        <v>0</v>
      </c>
      <c r="Q7222" s="50">
        <v>0</v>
      </c>
      <c r="R7222" s="42">
        <v>0</v>
      </c>
      <c r="S7222" s="42">
        <v>23.361535002938702</v>
      </c>
      <c r="T7222" s="42">
        <v>241.89212128341799</v>
      </c>
      <c r="U7222" s="15">
        <f t="shared" si="451"/>
        <v>0</v>
      </c>
    </row>
    <row r="7223" spans="6:21" x14ac:dyDescent="0.3">
      <c r="F7223" s="5">
        <f>Demand!C7223</f>
        <v>23.694124795974531</v>
      </c>
      <c r="G7223">
        <f>Irradiance!A7223*$B$2*'Technical Data'!$B$2</f>
        <v>0</v>
      </c>
      <c r="H7223" s="5">
        <f t="shared" si="448"/>
        <v>-23.694124795974531</v>
      </c>
      <c r="I7223" s="38">
        <v>0</v>
      </c>
      <c r="J7223" s="35">
        <f>IF(H7223&gt;0,MIN(H7223,($B$3-L7222)/'Technical Data'!$B$5),0)</f>
        <v>0</v>
      </c>
      <c r="K7223" s="15">
        <f>IF(H7223&lt;0,MIN(ABS(H7223),(L7222*'Technical Data'!$B$4)),0)</f>
        <v>23.694124795974531</v>
      </c>
      <c r="L7223" s="15">
        <f>L7222+J7223*'Technical Data'!$B$5-(K7223/'Technical Data'!$B$4)</f>
        <v>252.88321879051995</v>
      </c>
      <c r="N7223" s="15">
        <f t="shared" si="449"/>
        <v>0</v>
      </c>
      <c r="O7223" s="36">
        <f t="shared" si="450"/>
        <v>0</v>
      </c>
      <c r="P7223" s="50">
        <v>0</v>
      </c>
      <c r="Q7223" s="50">
        <v>0</v>
      </c>
      <c r="R7223" s="42">
        <v>0</v>
      </c>
      <c r="S7223" s="42">
        <v>23.694124795974499</v>
      </c>
      <c r="T7223" s="42">
        <v>215.56531595455701</v>
      </c>
      <c r="U7223" s="15">
        <f t="shared" si="451"/>
        <v>0</v>
      </c>
    </row>
    <row r="7224" spans="6:21" x14ac:dyDescent="0.3">
      <c r="F7224" s="5">
        <f>Demand!C7224</f>
        <v>24.276849185561982</v>
      </c>
      <c r="G7224">
        <f>Irradiance!A7224*$B$2*'Technical Data'!$B$2</f>
        <v>0</v>
      </c>
      <c r="H7224" s="5">
        <f t="shared" si="448"/>
        <v>-24.276849185561982</v>
      </c>
      <c r="I7224" s="38">
        <v>0</v>
      </c>
      <c r="J7224" s="35">
        <f>IF(H7224&gt;0,MIN(H7224,($B$3-L7223)/'Technical Data'!$B$5),0)</f>
        <v>0</v>
      </c>
      <c r="K7224" s="15">
        <f>IF(H7224&lt;0,MIN(ABS(H7224),(L7223*'Technical Data'!$B$4)),0)</f>
        <v>24.276849185561982</v>
      </c>
      <c r="L7224" s="15">
        <f>L7223+J7224*'Technical Data'!$B$5-(K7224/'Technical Data'!$B$4)</f>
        <v>225.9089419176733</v>
      </c>
      <c r="N7224" s="15">
        <f t="shared" si="449"/>
        <v>0</v>
      </c>
      <c r="O7224" s="36">
        <f t="shared" si="450"/>
        <v>0</v>
      </c>
      <c r="P7224" s="50">
        <v>0</v>
      </c>
      <c r="Q7224" s="50">
        <v>0</v>
      </c>
      <c r="R7224" s="42">
        <v>0</v>
      </c>
      <c r="S7224" s="42">
        <v>24.276849185562</v>
      </c>
      <c r="T7224" s="42">
        <v>188.59103908170999</v>
      </c>
      <c r="U7224" s="15">
        <f t="shared" si="451"/>
        <v>0</v>
      </c>
    </row>
    <row r="7225" spans="6:21" x14ac:dyDescent="0.3">
      <c r="F7225" s="5">
        <f>Demand!C7225</f>
        <v>24.556155241846803</v>
      </c>
      <c r="G7225">
        <f>Irradiance!A7225*$B$2*'Technical Data'!$B$2</f>
        <v>0</v>
      </c>
      <c r="H7225" s="5">
        <f t="shared" si="448"/>
        <v>-24.556155241846803</v>
      </c>
      <c r="I7225" s="38">
        <v>0</v>
      </c>
      <c r="J7225" s="35">
        <f>IF(H7225&gt;0,MIN(H7225,($B$3-L7224)/'Technical Data'!$B$5),0)</f>
        <v>0</v>
      </c>
      <c r="K7225" s="15">
        <f>IF(H7225&lt;0,MIN(ABS(H7225),(L7224*'Technical Data'!$B$4)),0)</f>
        <v>24.556155241846803</v>
      </c>
      <c r="L7225" s="15">
        <f>L7224+J7225*'Technical Data'!$B$5-(K7225/'Technical Data'!$B$4)</f>
        <v>198.62432498228796</v>
      </c>
      <c r="N7225" s="15">
        <f t="shared" si="449"/>
        <v>0</v>
      </c>
      <c r="O7225" s="36">
        <f t="shared" si="450"/>
        <v>0</v>
      </c>
      <c r="P7225" s="50">
        <v>0</v>
      </c>
      <c r="Q7225" s="50">
        <v>0</v>
      </c>
      <c r="R7225" s="42">
        <v>0</v>
      </c>
      <c r="S7225" s="42">
        <v>24.556155241846799</v>
      </c>
      <c r="T7225" s="42">
        <v>161.30642214632499</v>
      </c>
      <c r="U7225" s="15">
        <f t="shared" si="451"/>
        <v>0</v>
      </c>
    </row>
    <row r="7226" spans="6:21" x14ac:dyDescent="0.3">
      <c r="F7226" s="5">
        <f>Demand!C7226</f>
        <v>30.246455847471921</v>
      </c>
      <c r="G7226">
        <f>Irradiance!A7226*$B$2*'Technical Data'!$B$2</f>
        <v>0</v>
      </c>
      <c r="H7226" s="5">
        <f t="shared" si="448"/>
        <v>-30.246455847471921</v>
      </c>
      <c r="I7226" s="38">
        <v>0</v>
      </c>
      <c r="J7226" s="35">
        <f>IF(H7226&gt;0,MIN(H7226,($B$3-L7225)/'Technical Data'!$B$5),0)</f>
        <v>0</v>
      </c>
      <c r="K7226" s="15">
        <f>IF(H7226&lt;0,MIN(ABS(H7226),(L7225*'Technical Data'!$B$4)),0)</f>
        <v>30.246455847471921</v>
      </c>
      <c r="L7226" s="15">
        <f>L7225+J7226*'Technical Data'!$B$5-(K7226/'Technical Data'!$B$4)</f>
        <v>165.01715181843028</v>
      </c>
      <c r="N7226" s="15">
        <f t="shared" si="449"/>
        <v>0</v>
      </c>
      <c r="O7226" s="36">
        <f t="shared" si="450"/>
        <v>0</v>
      </c>
      <c r="P7226" s="50">
        <v>0</v>
      </c>
      <c r="Q7226" s="50">
        <v>0</v>
      </c>
      <c r="R7226" s="42">
        <v>0</v>
      </c>
      <c r="S7226" s="42">
        <v>30.2464558474719</v>
      </c>
      <c r="T7226" s="42">
        <v>127.699248982467</v>
      </c>
      <c r="U7226" s="15">
        <f t="shared" si="451"/>
        <v>0</v>
      </c>
    </row>
    <row r="7227" spans="6:21" x14ac:dyDescent="0.3">
      <c r="F7227" s="5">
        <f>Demand!C7227</f>
        <v>28.149118141213226</v>
      </c>
      <c r="G7227">
        <f>Irradiance!A7227*$B$2*'Technical Data'!$B$2</f>
        <v>0</v>
      </c>
      <c r="H7227" s="5">
        <f t="shared" si="448"/>
        <v>-28.149118141213226</v>
      </c>
      <c r="I7227" s="38">
        <v>0</v>
      </c>
      <c r="J7227" s="35">
        <f>IF(H7227&gt;0,MIN(H7227,($B$3-L7226)/'Technical Data'!$B$5),0)</f>
        <v>0</v>
      </c>
      <c r="K7227" s="15">
        <f>IF(H7227&lt;0,MIN(ABS(H7227),(L7226*'Technical Data'!$B$4)),0)</f>
        <v>28.149118141213226</v>
      </c>
      <c r="L7227" s="15">
        <f>L7226+J7227*'Technical Data'!$B$5-(K7227/'Technical Data'!$B$4)</f>
        <v>133.74035388374892</v>
      </c>
      <c r="N7227" s="15">
        <f t="shared" si="449"/>
        <v>0</v>
      </c>
      <c r="O7227" s="36">
        <f t="shared" si="450"/>
        <v>0</v>
      </c>
      <c r="P7227" s="50">
        <v>0</v>
      </c>
      <c r="Q7227" s="50">
        <v>0</v>
      </c>
      <c r="R7227" s="42">
        <v>0</v>
      </c>
      <c r="S7227" s="42">
        <v>28.149118141213201</v>
      </c>
      <c r="T7227" s="42">
        <v>96.422451047785998</v>
      </c>
      <c r="U7227" s="15">
        <f t="shared" si="451"/>
        <v>0</v>
      </c>
    </row>
    <row r="7228" spans="6:21" x14ac:dyDescent="0.3">
      <c r="F7228" s="5">
        <f>Demand!C7228</f>
        <v>25.210696892881543</v>
      </c>
      <c r="G7228">
        <f>Irradiance!A7228*$B$2*'Technical Data'!$B$2</f>
        <v>0</v>
      </c>
      <c r="H7228" s="5">
        <f t="shared" si="448"/>
        <v>-25.210696892881543</v>
      </c>
      <c r="I7228" s="38">
        <v>0</v>
      </c>
      <c r="J7228" s="35">
        <f>IF(H7228&gt;0,MIN(H7228,($B$3-L7227)/'Technical Data'!$B$5),0)</f>
        <v>0</v>
      </c>
      <c r="K7228" s="15">
        <f>IF(H7228&lt;0,MIN(ABS(H7228),(L7227*'Technical Data'!$B$4)),0)</f>
        <v>25.210696892881543</v>
      </c>
      <c r="L7228" s="15">
        <f>L7227+J7228*'Technical Data'!$B$5-(K7228/'Technical Data'!$B$4)</f>
        <v>105.72846844721388</v>
      </c>
      <c r="N7228" s="15">
        <f t="shared" si="449"/>
        <v>0</v>
      </c>
      <c r="O7228" s="36">
        <f t="shared" si="450"/>
        <v>0</v>
      </c>
      <c r="P7228" s="50">
        <v>0</v>
      </c>
      <c r="Q7228" s="50">
        <v>0</v>
      </c>
      <c r="R7228" s="42">
        <v>0</v>
      </c>
      <c r="S7228" s="42">
        <v>25.210696892881501</v>
      </c>
      <c r="T7228" s="42">
        <v>68.410565611250902</v>
      </c>
      <c r="U7228" s="15">
        <f t="shared" si="451"/>
        <v>0</v>
      </c>
    </row>
    <row r="7229" spans="6:21" x14ac:dyDescent="0.3">
      <c r="F7229" s="5">
        <f>Demand!C7229</f>
        <v>21.441654275040438</v>
      </c>
      <c r="G7229">
        <f>Irradiance!A7229*$B$2*'Technical Data'!$B$2</f>
        <v>0</v>
      </c>
      <c r="H7229" s="5">
        <f t="shared" si="448"/>
        <v>-21.441654275040438</v>
      </c>
      <c r="I7229" s="38">
        <v>0</v>
      </c>
      <c r="J7229" s="35">
        <f>IF(H7229&gt;0,MIN(H7229,($B$3-L7228)/'Technical Data'!$B$5),0)</f>
        <v>0</v>
      </c>
      <c r="K7229" s="15">
        <f>IF(H7229&lt;0,MIN(ABS(H7229),(L7228*'Technical Data'!$B$4)),0)</f>
        <v>21.441654275040438</v>
      </c>
      <c r="L7229" s="15">
        <f>L7228+J7229*'Technical Data'!$B$5-(K7229/'Technical Data'!$B$4)</f>
        <v>81.904408141613402</v>
      </c>
      <c r="N7229" s="15">
        <f t="shared" si="449"/>
        <v>0</v>
      </c>
      <c r="O7229" s="36">
        <f t="shared" si="450"/>
        <v>0</v>
      </c>
      <c r="P7229" s="50">
        <v>0</v>
      </c>
      <c r="Q7229" s="50">
        <v>0</v>
      </c>
      <c r="R7229" s="42">
        <v>0</v>
      </c>
      <c r="S7229" s="42">
        <v>21.441654275040399</v>
      </c>
      <c r="T7229" s="42">
        <v>44.586505305650398</v>
      </c>
      <c r="U7229" s="15">
        <f t="shared" si="451"/>
        <v>0</v>
      </c>
    </row>
    <row r="7230" spans="6:21" x14ac:dyDescent="0.3">
      <c r="F7230" s="5">
        <f>Demand!C7230</f>
        <v>17.518839650440029</v>
      </c>
      <c r="G7230">
        <f>Irradiance!A7230*$B$2*'Technical Data'!$B$2</f>
        <v>0</v>
      </c>
      <c r="H7230" s="5">
        <f t="shared" si="448"/>
        <v>-17.518839650440029</v>
      </c>
      <c r="I7230" s="38">
        <v>0</v>
      </c>
      <c r="J7230" s="35">
        <f>IF(H7230&gt;0,MIN(H7230,($B$3-L7229)/'Technical Data'!$B$5),0)</f>
        <v>0</v>
      </c>
      <c r="K7230" s="15">
        <f>IF(H7230&lt;0,MIN(ABS(H7230),(L7229*'Technical Data'!$B$4)),0)</f>
        <v>17.518839650440029</v>
      </c>
      <c r="L7230" s="15">
        <f>L7229+J7230*'Technical Data'!$B$5-(K7230/'Technical Data'!$B$4)</f>
        <v>62.439030752235595</v>
      </c>
      <c r="N7230" s="15">
        <f t="shared" si="449"/>
        <v>0</v>
      </c>
      <c r="O7230" s="36">
        <f t="shared" si="450"/>
        <v>0</v>
      </c>
      <c r="P7230" s="50">
        <v>0</v>
      </c>
      <c r="Q7230" s="50">
        <v>0</v>
      </c>
      <c r="R7230" s="42">
        <v>0</v>
      </c>
      <c r="S7230" s="42">
        <v>17.51883965044</v>
      </c>
      <c r="T7230" s="42">
        <v>25.121127916272599</v>
      </c>
      <c r="U7230" s="15">
        <f t="shared" si="451"/>
        <v>0</v>
      </c>
    </row>
    <row r="7231" spans="6:21" x14ac:dyDescent="0.3">
      <c r="F7231" s="5">
        <f>Demand!C7231</f>
        <v>14.341369828430429</v>
      </c>
      <c r="G7231">
        <f>Irradiance!A7231*$B$2*'Technical Data'!$B$2</f>
        <v>0</v>
      </c>
      <c r="H7231" s="5">
        <f t="shared" si="448"/>
        <v>-14.341369828430429</v>
      </c>
      <c r="I7231" s="38">
        <v>0</v>
      </c>
      <c r="J7231" s="35">
        <f>IF(H7231&gt;0,MIN(H7231,($B$3-L7230)/'Technical Data'!$B$5),0)</f>
        <v>0</v>
      </c>
      <c r="K7231" s="15">
        <f>IF(H7231&lt;0,MIN(ABS(H7231),(L7230*'Technical Data'!$B$4)),0)</f>
        <v>14.341369828430429</v>
      </c>
      <c r="L7231" s="15">
        <f>L7230+J7231*'Technical Data'!$B$5-(K7231/'Technical Data'!$B$4)</f>
        <v>46.504175387312898</v>
      </c>
      <c r="N7231" s="15">
        <f t="shared" si="449"/>
        <v>0</v>
      </c>
      <c r="O7231" s="36">
        <f t="shared" si="450"/>
        <v>0</v>
      </c>
      <c r="P7231" s="50">
        <v>0</v>
      </c>
      <c r="Q7231" s="50">
        <v>0</v>
      </c>
      <c r="R7231" s="42">
        <v>0</v>
      </c>
      <c r="S7231" s="42">
        <v>14.3413698284304</v>
      </c>
      <c r="T7231" s="42">
        <v>9.1862725513499299</v>
      </c>
      <c r="U7231" s="15">
        <f t="shared" si="451"/>
        <v>0</v>
      </c>
    </row>
    <row r="7232" spans="6:21" x14ac:dyDescent="0.3">
      <c r="F7232" s="5">
        <f>Demand!C7232</f>
        <v>11.667261990410534</v>
      </c>
      <c r="G7232">
        <f>Irradiance!A7232*$B$2*'Technical Data'!$B$2</f>
        <v>10.813875375951953</v>
      </c>
      <c r="H7232" s="5">
        <f t="shared" si="448"/>
        <v>-0.85338661445858044</v>
      </c>
      <c r="I7232" s="38">
        <v>3.3996166941956072</v>
      </c>
      <c r="J7232" s="35">
        <f>IF(H7232&gt;0,MIN(H7232,($B$3-L7231)/'Technical Data'!$B$5),0)</f>
        <v>0</v>
      </c>
      <c r="K7232" s="15">
        <f>IF(H7232&lt;0,MIN(ABS(H7232),(L7231*'Technical Data'!$B$4)),0)</f>
        <v>0.85338661445858044</v>
      </c>
      <c r="L7232" s="15">
        <f>L7231+J7232*'Technical Data'!$B$5-(K7232/'Technical Data'!$B$4)</f>
        <v>45.555968037914475</v>
      </c>
      <c r="N7232" s="15">
        <f t="shared" si="449"/>
        <v>10.813875375951953</v>
      </c>
      <c r="O7232" s="36">
        <f t="shared" si="450"/>
        <v>0</v>
      </c>
      <c r="P7232" s="50">
        <v>0</v>
      </c>
      <c r="Q7232" s="50">
        <v>3.3996166941956001</v>
      </c>
      <c r="R7232" s="42">
        <v>0</v>
      </c>
      <c r="S7232" s="42">
        <v>8.2676452962149405</v>
      </c>
      <c r="T7232" s="42">
        <v>1.34115580906195E-15</v>
      </c>
      <c r="U7232" s="15">
        <f t="shared" si="451"/>
        <v>10.813875375951953</v>
      </c>
    </row>
    <row r="7233" spans="6:21" x14ac:dyDescent="0.3">
      <c r="F7233" s="5">
        <f>Demand!C7233</f>
        <v>9.1669603542291398</v>
      </c>
      <c r="G7233">
        <f>Irradiance!A7233*$B$2*'Technical Data'!$B$2</f>
        <v>137.61657700655894</v>
      </c>
      <c r="H7233" s="5">
        <f t="shared" si="448"/>
        <v>128.44961665232981</v>
      </c>
      <c r="I7233" s="38">
        <v>43.263270226874468</v>
      </c>
      <c r="J7233" s="35">
        <f>IF(H7233&gt;0,MIN(H7233,($B$3-L7232)/'Technical Data'!$B$5),0)</f>
        <v>128.44961665232981</v>
      </c>
      <c r="K7233" s="15">
        <f>IF(H7233&lt;0,MIN(ABS(H7233),(L7232*'Technical Data'!$B$4)),0)</f>
        <v>0</v>
      </c>
      <c r="L7233" s="15">
        <f>L7232+J7233*'Technical Data'!$B$5-(K7233/'Technical Data'!$B$4)</f>
        <v>161.16062302501132</v>
      </c>
      <c r="N7233" s="15">
        <f t="shared" si="449"/>
        <v>9.1669603542291327</v>
      </c>
      <c r="O7233" s="36">
        <f t="shared" si="450"/>
        <v>0</v>
      </c>
      <c r="P7233" s="50">
        <v>17.767641273916698</v>
      </c>
      <c r="Q7233" s="50">
        <v>9.1669603542291398</v>
      </c>
      <c r="R7233" s="42">
        <v>0</v>
      </c>
      <c r="S7233" s="42">
        <v>1.20704022815575E-15</v>
      </c>
      <c r="T7233" s="42">
        <v>0</v>
      </c>
      <c r="U7233" s="15">
        <f t="shared" si="451"/>
        <v>9.1669603542291327</v>
      </c>
    </row>
    <row r="7234" spans="6:21" x14ac:dyDescent="0.3">
      <c r="F7234" s="5">
        <f>Demand!C7234</f>
        <v>7.1962184140255916</v>
      </c>
      <c r="G7234">
        <f>Irradiance!A7234*$B$2*'Technical Data'!$B$2</f>
        <v>301.02624935427735</v>
      </c>
      <c r="H7234" s="5">
        <f t="shared" ref="H7234:H7297" si="452">G7234-F7234</f>
        <v>293.83003094025179</v>
      </c>
      <c r="I7234" s="38">
        <v>94.635255828052522</v>
      </c>
      <c r="J7234" s="35">
        <f>IF(H7234&gt;0,MIN(H7234,($B$3-L7233)/'Technical Data'!$B$5),0)</f>
        <v>246.0651353861374</v>
      </c>
      <c r="K7234" s="15">
        <f>IF(H7234&lt;0,MIN(ABS(H7234),(L7233*'Technical Data'!$B$4)),0)</f>
        <v>0</v>
      </c>
      <c r="L7234" s="15">
        <f>L7233+J7234*'Technical Data'!$B$5-(K7234/'Technical Data'!$B$4)</f>
        <v>382.61924487253498</v>
      </c>
      <c r="N7234" s="15">
        <f t="shared" ref="N7234:N7297" si="453">U7234</f>
        <v>54.961113968139955</v>
      </c>
      <c r="O7234" s="36">
        <f t="shared" ref="O7234:O7297" si="454">N7234+(K7234)-F7234</f>
        <v>47.764895554114361</v>
      </c>
      <c r="P7234" s="50">
        <v>94.635255828052195</v>
      </c>
      <c r="Q7234" s="50">
        <v>0</v>
      </c>
      <c r="R7234" s="42">
        <v>0</v>
      </c>
      <c r="S7234" s="42">
        <v>0</v>
      </c>
      <c r="T7234" s="42">
        <v>0</v>
      </c>
      <c r="U7234" s="15">
        <f t="shared" ref="U7234:U7297" si="455">G7234-(J7234)</f>
        <v>54.961113968139955</v>
      </c>
    </row>
    <row r="7235" spans="6:21" x14ac:dyDescent="0.3">
      <c r="F7235" s="5">
        <f>Demand!C7235</f>
        <v>6.0300031509444825</v>
      </c>
      <c r="G7235">
        <f>Irradiance!A7235*$B$2*'Technical Data'!$B$2</f>
        <v>459.30934374598894</v>
      </c>
      <c r="H7235" s="5">
        <f t="shared" si="452"/>
        <v>453.27934059504446</v>
      </c>
      <c r="I7235" s="38">
        <v>144.39557129272299</v>
      </c>
      <c r="J7235" s="35">
        <f>IF(H7235&gt;0,MIN(H7235,($B$3-L7234)/'Technical Data'!$B$5),0)</f>
        <v>0</v>
      </c>
      <c r="K7235" s="15">
        <f>IF(H7235&lt;0,MIN(ABS(H7235),(L7234*'Technical Data'!$B$4)),0)</f>
        <v>0</v>
      </c>
      <c r="L7235" s="15">
        <f>L7234+J7235*'Technical Data'!$B$5-(K7235/'Technical Data'!$B$4)</f>
        <v>382.61924487253498</v>
      </c>
      <c r="N7235" s="15">
        <f t="shared" si="453"/>
        <v>459.30934374598894</v>
      </c>
      <c r="O7235" s="36">
        <f t="shared" si="454"/>
        <v>453.27934059504446</v>
      </c>
      <c r="P7235" s="50">
        <v>144.39557129272299</v>
      </c>
      <c r="Q7235" s="50">
        <v>0</v>
      </c>
      <c r="R7235" s="42">
        <v>0</v>
      </c>
      <c r="S7235" s="42">
        <v>0</v>
      </c>
      <c r="T7235" s="42">
        <v>0</v>
      </c>
      <c r="U7235" s="15">
        <f t="shared" si="455"/>
        <v>459.30934374598894</v>
      </c>
    </row>
    <row r="7236" spans="6:21" x14ac:dyDescent="0.3">
      <c r="F7236" s="5">
        <f>Demand!C7236</f>
        <v>6.0644618285953209</v>
      </c>
      <c r="G7236">
        <f>Irradiance!A7236*$B$2*'Technical Data'!$B$2</f>
        <v>564.72460296637985</v>
      </c>
      <c r="H7236" s="5">
        <f t="shared" si="452"/>
        <v>558.66014113778454</v>
      </c>
      <c r="I7236" s="38">
        <v>177.53553847465949</v>
      </c>
      <c r="J7236" s="35">
        <f>IF(H7236&gt;0,MIN(H7236,($B$3-L7235)/'Technical Data'!$B$5),0)</f>
        <v>0</v>
      </c>
      <c r="K7236" s="15">
        <f>IF(H7236&lt;0,MIN(ABS(H7236),(L7235*'Technical Data'!$B$4)),0)</f>
        <v>0</v>
      </c>
      <c r="L7236" s="15">
        <f>L7235+J7236*'Technical Data'!$B$5-(K7236/'Technical Data'!$B$4)</f>
        <v>382.61924487253498</v>
      </c>
      <c r="N7236" s="15">
        <f t="shared" si="453"/>
        <v>564.72460296637985</v>
      </c>
      <c r="O7236" s="36">
        <f t="shared" si="454"/>
        <v>558.66014113778454</v>
      </c>
      <c r="P7236" s="50">
        <v>171.47107664606401</v>
      </c>
      <c r="Q7236" s="50">
        <v>6.06446182859532</v>
      </c>
      <c r="R7236" s="42">
        <v>0</v>
      </c>
      <c r="S7236" s="42">
        <v>0</v>
      </c>
      <c r="T7236" s="42">
        <v>0</v>
      </c>
      <c r="U7236" s="15">
        <f t="shared" si="455"/>
        <v>564.72460296637985</v>
      </c>
    </row>
    <row r="7237" spans="6:21" x14ac:dyDescent="0.3">
      <c r="F7237" s="5">
        <f>Demand!C7237</f>
        <v>6.9621968814835293</v>
      </c>
      <c r="G7237">
        <f>Irradiance!A7237*$B$2*'Technical Data'!$B$2</f>
        <v>624.64148282720998</v>
      </c>
      <c r="H7237" s="5">
        <f t="shared" si="452"/>
        <v>617.67928594572641</v>
      </c>
      <c r="I7237" s="38">
        <v>196.3719331950914</v>
      </c>
      <c r="J7237" s="35">
        <f>IF(H7237&gt;0,MIN(H7237,($B$3-L7236)/'Technical Data'!$B$5),0)</f>
        <v>0</v>
      </c>
      <c r="K7237" s="15">
        <f>IF(H7237&lt;0,MIN(ABS(H7237),(L7236*'Technical Data'!$B$4)),0)</f>
        <v>0</v>
      </c>
      <c r="L7237" s="15">
        <f>L7236+J7237*'Technical Data'!$B$5-(K7237/'Technical Data'!$B$4)</f>
        <v>382.61924487253498</v>
      </c>
      <c r="N7237" s="15">
        <f t="shared" si="453"/>
        <v>624.64148282720998</v>
      </c>
      <c r="O7237" s="36">
        <f t="shared" si="454"/>
        <v>617.67928594572641</v>
      </c>
      <c r="P7237" s="50">
        <v>189.409736313607</v>
      </c>
      <c r="Q7237" s="50">
        <v>6.9621968814835302</v>
      </c>
      <c r="R7237" s="42">
        <v>0</v>
      </c>
      <c r="S7237" s="42">
        <v>0</v>
      </c>
      <c r="T7237" s="42">
        <v>0</v>
      </c>
      <c r="U7237" s="15">
        <f t="shared" si="455"/>
        <v>624.64148282720998</v>
      </c>
    </row>
    <row r="7238" spans="6:21" x14ac:dyDescent="0.3">
      <c r="F7238" s="5">
        <f>Demand!C7238</f>
        <v>9.2104311157523107</v>
      </c>
      <c r="G7238">
        <f>Irradiance!A7238*$B$2*'Technical Data'!$B$2</f>
        <v>644.42686962617393</v>
      </c>
      <c r="H7238" s="5">
        <f t="shared" si="452"/>
        <v>635.21643851042165</v>
      </c>
      <c r="I7238" s="38">
        <v>202.5919726281752</v>
      </c>
      <c r="J7238" s="35">
        <f>IF(H7238&gt;0,MIN(H7238,($B$3-L7237)/'Technical Data'!$B$5),0)</f>
        <v>0</v>
      </c>
      <c r="K7238" s="15">
        <f>IF(H7238&lt;0,MIN(ABS(H7238),(L7237*'Technical Data'!$B$4)),0)</f>
        <v>0</v>
      </c>
      <c r="L7238" s="15">
        <f>L7237+J7238*'Technical Data'!$B$5-(K7238/'Technical Data'!$B$4)</f>
        <v>382.61924487253498</v>
      </c>
      <c r="N7238" s="15">
        <f t="shared" si="453"/>
        <v>644.42686962617393</v>
      </c>
      <c r="O7238" s="36">
        <f t="shared" si="454"/>
        <v>635.21643851042165</v>
      </c>
      <c r="P7238" s="50">
        <v>193.38154151242199</v>
      </c>
      <c r="Q7238" s="50">
        <v>9.2104311157523107</v>
      </c>
      <c r="R7238" s="42">
        <v>0</v>
      </c>
      <c r="S7238" s="42">
        <v>0</v>
      </c>
      <c r="T7238" s="42">
        <v>0</v>
      </c>
      <c r="U7238" s="15">
        <f t="shared" si="455"/>
        <v>644.42686962617393</v>
      </c>
    </row>
    <row r="7239" spans="6:21" x14ac:dyDescent="0.3">
      <c r="F7239" s="5">
        <f>Demand!C7239</f>
        <v>12.220231596315655</v>
      </c>
      <c r="G7239">
        <f>Irradiance!A7239*$B$2*'Technical Data'!$B$2</f>
        <v>588.35492323234894</v>
      </c>
      <c r="H7239" s="5">
        <f t="shared" si="452"/>
        <v>576.13469163603327</v>
      </c>
      <c r="I7239" s="38">
        <v>184.96433051012389</v>
      </c>
      <c r="J7239" s="35">
        <f>IF(H7239&gt;0,MIN(H7239,($B$3-L7238)/'Technical Data'!$B$5),0)</f>
        <v>0</v>
      </c>
      <c r="K7239" s="15">
        <f>IF(H7239&lt;0,MIN(ABS(H7239),(L7238*'Technical Data'!$B$4)),0)</f>
        <v>0</v>
      </c>
      <c r="L7239" s="15">
        <f>L7238+J7239*'Technical Data'!$B$5-(K7239/'Technical Data'!$B$4)</f>
        <v>382.61924487253498</v>
      </c>
      <c r="N7239" s="15">
        <f t="shared" si="453"/>
        <v>588.35492323234894</v>
      </c>
      <c r="O7239" s="36">
        <f t="shared" si="454"/>
        <v>576.13469163603327</v>
      </c>
      <c r="P7239" s="50">
        <v>57.304791548042701</v>
      </c>
      <c r="Q7239" s="50">
        <v>12.220231596315701</v>
      </c>
      <c r="R7239" s="42">
        <v>115.439307365765</v>
      </c>
      <c r="S7239" s="42">
        <v>0</v>
      </c>
      <c r="T7239" s="42">
        <v>103.89537662918799</v>
      </c>
      <c r="U7239" s="15">
        <f t="shared" si="455"/>
        <v>588.35492323234894</v>
      </c>
    </row>
    <row r="7240" spans="6:21" x14ac:dyDescent="0.3">
      <c r="F7240" s="5">
        <f>Demand!C7240</f>
        <v>15.394930878215668</v>
      </c>
      <c r="G7240">
        <f>Irradiance!A7240*$B$2*'Technical Data'!$B$2</f>
        <v>504.00669529992365</v>
      </c>
      <c r="H7240" s="5">
        <f t="shared" si="452"/>
        <v>488.61176442170796</v>
      </c>
      <c r="I7240" s="38">
        <v>158.44732029539821</v>
      </c>
      <c r="J7240" s="35">
        <f>IF(H7240&gt;0,MIN(H7240,($B$3-L7239)/'Technical Data'!$B$5),0)</f>
        <v>0</v>
      </c>
      <c r="K7240" s="15">
        <f>IF(H7240&lt;0,MIN(ABS(H7240),(L7239*'Technical Data'!$B$4)),0)</f>
        <v>0</v>
      </c>
      <c r="L7240" s="15">
        <f>L7239+J7240*'Technical Data'!$B$5-(K7240/'Technical Data'!$B$4)</f>
        <v>382.61924487253498</v>
      </c>
      <c r="N7240" s="15">
        <f t="shared" si="453"/>
        <v>504.00669529992365</v>
      </c>
      <c r="O7240" s="36">
        <f t="shared" si="454"/>
        <v>488.61176442170796</v>
      </c>
      <c r="P7240" s="50">
        <v>0</v>
      </c>
      <c r="Q7240" s="50">
        <v>15.3949308782157</v>
      </c>
      <c r="R7240" s="42">
        <v>143.05238941718201</v>
      </c>
      <c r="S7240" s="42">
        <v>0</v>
      </c>
      <c r="T7240" s="42">
        <v>232.642527104652</v>
      </c>
      <c r="U7240" s="15">
        <f t="shared" si="455"/>
        <v>504.00669529992365</v>
      </c>
    </row>
    <row r="7241" spans="6:21" x14ac:dyDescent="0.3">
      <c r="F7241" s="5">
        <f>Demand!C7241</f>
        <v>18.676088893156294</v>
      </c>
      <c r="G7241">
        <f>Irradiance!A7241*$B$2*'Technical Data'!$B$2</f>
        <v>389.4597190953956</v>
      </c>
      <c r="H7241" s="5">
        <f t="shared" si="452"/>
        <v>370.78363020223929</v>
      </c>
      <c r="I7241" s="38">
        <v>122.4365656828077</v>
      </c>
      <c r="J7241" s="35">
        <f>IF(H7241&gt;0,MIN(H7241,($B$3-L7240)/'Technical Data'!$B$5),0)</f>
        <v>0</v>
      </c>
      <c r="K7241" s="15">
        <f>IF(H7241&lt;0,MIN(ABS(H7241),(L7240*'Technical Data'!$B$4)),0)</f>
        <v>0</v>
      </c>
      <c r="L7241" s="15">
        <f>L7240+J7241*'Technical Data'!$B$5-(K7241/'Technical Data'!$B$4)</f>
        <v>382.61924487253498</v>
      </c>
      <c r="N7241" s="15">
        <f t="shared" si="453"/>
        <v>389.4597190953956</v>
      </c>
      <c r="O7241" s="36">
        <f t="shared" si="454"/>
        <v>370.78363020223929</v>
      </c>
      <c r="P7241" s="50">
        <v>0</v>
      </c>
      <c r="Q7241" s="50">
        <v>18.676088893156301</v>
      </c>
      <c r="R7241" s="42">
        <v>103.76047678965099</v>
      </c>
      <c r="S7241" s="42">
        <v>0</v>
      </c>
      <c r="T7241" s="42">
        <v>326.02695621533798</v>
      </c>
      <c r="U7241" s="15">
        <f t="shared" si="455"/>
        <v>389.4597190953956</v>
      </c>
    </row>
    <row r="7242" spans="6:21" x14ac:dyDescent="0.3">
      <c r="F7242" s="5">
        <f>Demand!C7242</f>
        <v>22.139122841892561</v>
      </c>
      <c r="G7242">
        <f>Irradiance!A7242*$B$2*'Technical Data'!$B$2</f>
        <v>253.84571160290179</v>
      </c>
      <c r="H7242" s="5">
        <f t="shared" si="452"/>
        <v>231.70658876100921</v>
      </c>
      <c r="I7242" s="38">
        <v>79.80285410300651</v>
      </c>
      <c r="J7242" s="35">
        <f>IF(H7242&gt;0,MIN(H7242,($B$3-L7241)/'Technical Data'!$B$5),0)</f>
        <v>0</v>
      </c>
      <c r="K7242" s="15">
        <f>IF(H7242&lt;0,MIN(ABS(H7242),(L7241*'Technical Data'!$B$4)),0)</f>
        <v>0</v>
      </c>
      <c r="L7242" s="15">
        <f>L7241+J7242*'Technical Data'!$B$5-(K7242/'Technical Data'!$B$4)</f>
        <v>382.61924487253498</v>
      </c>
      <c r="N7242" s="15">
        <f t="shared" si="453"/>
        <v>253.84571160290179</v>
      </c>
      <c r="O7242" s="36">
        <f t="shared" si="454"/>
        <v>231.70658876100921</v>
      </c>
      <c r="P7242" s="50">
        <v>0</v>
      </c>
      <c r="Q7242" s="50">
        <v>22.1391228418926</v>
      </c>
      <c r="R7242" s="42">
        <v>57.663731261113703</v>
      </c>
      <c r="S7242" s="42">
        <v>0</v>
      </c>
      <c r="T7242" s="42">
        <v>377.92431435034001</v>
      </c>
      <c r="U7242" s="15">
        <f t="shared" si="455"/>
        <v>253.84571160290179</v>
      </c>
    </row>
    <row r="7243" spans="6:21" x14ac:dyDescent="0.3">
      <c r="F7243" s="5">
        <f>Demand!C7243</f>
        <v>26.059128388430533</v>
      </c>
      <c r="G7243">
        <f>Irradiance!A7243*$B$2*'Technical Data'!$B$2</f>
        <v>83.386994565673959</v>
      </c>
      <c r="H7243" s="5">
        <f t="shared" si="452"/>
        <v>57.327866177243422</v>
      </c>
      <c r="I7243" s="38">
        <v>26.214822064130569</v>
      </c>
      <c r="J7243" s="35">
        <f>IF(H7243&gt;0,MIN(H7243,($B$3-L7242)/'Technical Data'!$B$5),0)</f>
        <v>0</v>
      </c>
      <c r="K7243" s="15">
        <f>IF(H7243&lt;0,MIN(ABS(H7243),(L7242*'Technical Data'!$B$4)),0)</f>
        <v>0</v>
      </c>
      <c r="L7243" s="15">
        <f>L7242+J7243*'Technical Data'!$B$5-(K7243/'Technical Data'!$B$4)</f>
        <v>382.61924487253498</v>
      </c>
      <c r="N7243" s="15">
        <f t="shared" si="453"/>
        <v>83.386994565673959</v>
      </c>
      <c r="O7243" s="36">
        <f t="shared" si="454"/>
        <v>57.327866177243422</v>
      </c>
      <c r="P7243" s="50">
        <v>0</v>
      </c>
      <c r="Q7243" s="50">
        <v>26.059128388430501</v>
      </c>
      <c r="R7243" s="42">
        <v>0.15569367569997</v>
      </c>
      <c r="S7243" s="42">
        <v>0</v>
      </c>
      <c r="T7243" s="42">
        <v>378.06443865847001</v>
      </c>
      <c r="U7243" s="15">
        <f t="shared" si="455"/>
        <v>83.386994565673959</v>
      </c>
    </row>
    <row r="7244" spans="6:21" x14ac:dyDescent="0.3">
      <c r="F7244" s="5">
        <f>Demand!C7244</f>
        <v>29.827831888257958</v>
      </c>
      <c r="G7244">
        <f>Irradiance!A7244*$B$2*'Technical Data'!$B$2</f>
        <v>2.1627750751903911</v>
      </c>
      <c r="H7244" s="5">
        <f t="shared" si="452"/>
        <v>-27.665056813067565</v>
      </c>
      <c r="I7244" s="38">
        <v>0.67992333883912148</v>
      </c>
      <c r="J7244" s="35">
        <f>IF(H7244&gt;0,MIN(H7244,($B$3-L7243)/'Technical Data'!$B$5),0)</f>
        <v>0</v>
      </c>
      <c r="K7244" s="15">
        <f>IF(H7244&lt;0,MIN(ABS(H7244),(L7243*'Technical Data'!$B$4)),0)</f>
        <v>27.665056813067565</v>
      </c>
      <c r="L7244" s="15">
        <f>L7243+J7244*'Technical Data'!$B$5-(K7244/'Technical Data'!$B$4)</f>
        <v>351.88029285801548</v>
      </c>
      <c r="N7244" s="15">
        <f t="shared" si="453"/>
        <v>2.1627750751903911</v>
      </c>
      <c r="O7244" s="36">
        <f t="shared" si="454"/>
        <v>0</v>
      </c>
      <c r="P7244" s="50">
        <v>0</v>
      </c>
      <c r="Q7244" s="50">
        <v>0.67992333883911904</v>
      </c>
      <c r="R7244" s="42">
        <v>0</v>
      </c>
      <c r="S7244" s="42">
        <v>29.147908549418801</v>
      </c>
      <c r="T7244" s="42">
        <v>345.67787360355999</v>
      </c>
      <c r="U7244" s="15">
        <f t="shared" si="455"/>
        <v>2.1627750751903911</v>
      </c>
    </row>
    <row r="7245" spans="6:21" x14ac:dyDescent="0.3">
      <c r="F7245" s="5">
        <f>Demand!C7245</f>
        <v>32.346473561578797</v>
      </c>
      <c r="G7245">
        <f>Irradiance!A7245*$B$2*'Technical Data'!$B$2</f>
        <v>0</v>
      </c>
      <c r="H7245" s="5">
        <f t="shared" si="452"/>
        <v>-32.346473561578797</v>
      </c>
      <c r="I7245" s="38">
        <v>0</v>
      </c>
      <c r="J7245" s="35">
        <f>IF(H7245&gt;0,MIN(H7245,($B$3-L7244)/'Technical Data'!$B$5),0)</f>
        <v>0</v>
      </c>
      <c r="K7245" s="15">
        <f>IF(H7245&lt;0,MIN(ABS(H7245),(L7244*'Technical Data'!$B$4)),0)</f>
        <v>32.346473561578797</v>
      </c>
      <c r="L7245" s="15">
        <f>L7244+J7245*'Technical Data'!$B$5-(K7245/'Technical Data'!$B$4)</f>
        <v>315.93976667848347</v>
      </c>
      <c r="N7245" s="15">
        <f t="shared" si="453"/>
        <v>0</v>
      </c>
      <c r="O7245" s="36">
        <f t="shared" si="454"/>
        <v>0</v>
      </c>
      <c r="P7245" s="50">
        <v>0</v>
      </c>
      <c r="Q7245" s="50">
        <v>0</v>
      </c>
      <c r="R7245" s="42">
        <v>0</v>
      </c>
      <c r="S7245" s="42">
        <v>32.346473561578797</v>
      </c>
      <c r="T7245" s="42">
        <v>309.73734742402797</v>
      </c>
      <c r="U7245" s="15">
        <f t="shared" si="455"/>
        <v>0</v>
      </c>
    </row>
    <row r="7246" spans="6:21" x14ac:dyDescent="0.3">
      <c r="F7246" s="5">
        <f>Demand!C7246</f>
        <v>33.650708508051309</v>
      </c>
      <c r="G7246">
        <f>Irradiance!A7246*$B$2*'Technical Data'!$B$2</f>
        <v>0</v>
      </c>
      <c r="H7246" s="5">
        <f t="shared" si="452"/>
        <v>-33.650708508051309</v>
      </c>
      <c r="I7246" s="38">
        <v>0</v>
      </c>
      <c r="J7246" s="35">
        <f>IF(H7246&gt;0,MIN(H7246,($B$3-L7245)/'Technical Data'!$B$5),0)</f>
        <v>0</v>
      </c>
      <c r="K7246" s="15">
        <f>IF(H7246&lt;0,MIN(ABS(H7246),(L7245*'Technical Data'!$B$4)),0)</f>
        <v>33.650708508051309</v>
      </c>
      <c r="L7246" s="15">
        <f>L7245+J7246*'Technical Data'!$B$5-(K7246/'Technical Data'!$B$4)</f>
        <v>278.55009055842646</v>
      </c>
      <c r="N7246" s="15">
        <f t="shared" si="453"/>
        <v>0</v>
      </c>
      <c r="O7246" s="36">
        <f t="shared" si="454"/>
        <v>0</v>
      </c>
      <c r="P7246" s="50">
        <v>0</v>
      </c>
      <c r="Q7246" s="50">
        <v>0</v>
      </c>
      <c r="R7246" s="42">
        <v>0</v>
      </c>
      <c r="S7246" s="42">
        <v>33.650708508051302</v>
      </c>
      <c r="T7246" s="42">
        <v>272.34767130397103</v>
      </c>
      <c r="U7246" s="15">
        <f t="shared" si="455"/>
        <v>0</v>
      </c>
    </row>
    <row r="7247" spans="6:21" x14ac:dyDescent="0.3">
      <c r="F7247" s="5">
        <f>Demand!C7247</f>
        <v>34.088198609960187</v>
      </c>
      <c r="G7247">
        <f>Irradiance!A7247*$B$2*'Technical Data'!$B$2</f>
        <v>0</v>
      </c>
      <c r="H7247" s="5">
        <f t="shared" si="452"/>
        <v>-34.088198609960187</v>
      </c>
      <c r="I7247" s="38">
        <v>0</v>
      </c>
      <c r="J7247" s="35">
        <f>IF(H7247&gt;0,MIN(H7247,($B$3-L7246)/'Technical Data'!$B$5),0)</f>
        <v>0</v>
      </c>
      <c r="K7247" s="15">
        <f>IF(H7247&lt;0,MIN(ABS(H7247),(L7246*'Technical Data'!$B$4)),0)</f>
        <v>34.088198609960187</v>
      </c>
      <c r="L7247" s="15">
        <f>L7246+J7247*'Technical Data'!$B$5-(K7247/'Technical Data'!$B$4)</f>
        <v>240.67431432513737</v>
      </c>
      <c r="N7247" s="15">
        <f t="shared" si="453"/>
        <v>0</v>
      </c>
      <c r="O7247" s="36">
        <f t="shared" si="454"/>
        <v>0</v>
      </c>
      <c r="P7247" s="50">
        <v>0</v>
      </c>
      <c r="Q7247" s="50">
        <v>0</v>
      </c>
      <c r="R7247" s="42">
        <v>0</v>
      </c>
      <c r="S7247" s="42">
        <v>34.088198609960202</v>
      </c>
      <c r="T7247" s="42">
        <v>234.471895070682</v>
      </c>
      <c r="U7247" s="15">
        <f t="shared" si="455"/>
        <v>0</v>
      </c>
    </row>
    <row r="7248" spans="6:21" x14ac:dyDescent="0.3">
      <c r="F7248" s="5">
        <f>Demand!C7248</f>
        <v>33.500965344823072</v>
      </c>
      <c r="G7248">
        <f>Irradiance!A7248*$B$2*'Technical Data'!$B$2</f>
        <v>0</v>
      </c>
      <c r="H7248" s="5">
        <f t="shared" si="452"/>
        <v>-33.500965344823072</v>
      </c>
      <c r="I7248" s="38">
        <v>0</v>
      </c>
      <c r="J7248" s="35">
        <f>IF(H7248&gt;0,MIN(H7248,($B$3-L7247)/'Technical Data'!$B$5),0)</f>
        <v>0</v>
      </c>
      <c r="K7248" s="15">
        <f>IF(H7248&lt;0,MIN(ABS(H7248),(L7247*'Technical Data'!$B$4)),0)</f>
        <v>33.500965344823072</v>
      </c>
      <c r="L7248" s="15">
        <f>L7247+J7248*'Technical Data'!$B$5-(K7248/'Technical Data'!$B$4)</f>
        <v>203.45101949755619</v>
      </c>
      <c r="N7248" s="15">
        <f t="shared" si="453"/>
        <v>0</v>
      </c>
      <c r="O7248" s="36">
        <f t="shared" si="454"/>
        <v>0</v>
      </c>
      <c r="P7248" s="50">
        <v>0</v>
      </c>
      <c r="Q7248" s="50">
        <v>0</v>
      </c>
      <c r="R7248" s="42">
        <v>0</v>
      </c>
      <c r="S7248" s="42">
        <v>33.500965344823101</v>
      </c>
      <c r="T7248" s="42">
        <v>197.24860024310101</v>
      </c>
      <c r="U7248" s="15">
        <f t="shared" si="455"/>
        <v>0</v>
      </c>
    </row>
    <row r="7249" spans="6:21" x14ac:dyDescent="0.3">
      <c r="F7249" s="5">
        <f>Demand!C7249</f>
        <v>32.146501520035095</v>
      </c>
      <c r="G7249">
        <f>Irradiance!A7249*$B$2*'Technical Data'!$B$2</f>
        <v>0</v>
      </c>
      <c r="H7249" s="5">
        <f t="shared" si="452"/>
        <v>-32.146501520035095</v>
      </c>
      <c r="I7249" s="38">
        <v>0</v>
      </c>
      <c r="J7249" s="35">
        <f>IF(H7249&gt;0,MIN(H7249,($B$3-L7248)/'Technical Data'!$B$5),0)</f>
        <v>0</v>
      </c>
      <c r="K7249" s="15">
        <f>IF(H7249&lt;0,MIN(ABS(H7249),(L7248*'Technical Data'!$B$4)),0)</f>
        <v>32.146501520035095</v>
      </c>
      <c r="L7249" s="15">
        <f>L7248+J7249*'Technical Data'!$B$5-(K7249/'Technical Data'!$B$4)</f>
        <v>167.73268447529497</v>
      </c>
      <c r="N7249" s="15">
        <f t="shared" si="453"/>
        <v>0</v>
      </c>
      <c r="O7249" s="36">
        <f t="shared" si="454"/>
        <v>0</v>
      </c>
      <c r="P7249" s="50">
        <v>0</v>
      </c>
      <c r="Q7249" s="50">
        <v>0</v>
      </c>
      <c r="R7249" s="42">
        <v>0</v>
      </c>
      <c r="S7249" s="42">
        <v>32.146501520035102</v>
      </c>
      <c r="T7249" s="42">
        <v>161.53026522083999</v>
      </c>
      <c r="U7249" s="15">
        <f t="shared" si="455"/>
        <v>0</v>
      </c>
    </row>
    <row r="7250" spans="6:21" x14ac:dyDescent="0.3">
      <c r="F7250" s="5">
        <f>Demand!C7250</f>
        <v>30.246455847471921</v>
      </c>
      <c r="G7250">
        <f>Irradiance!A7250*$B$2*'Technical Data'!$B$2</f>
        <v>0</v>
      </c>
      <c r="H7250" s="5">
        <f t="shared" si="452"/>
        <v>-30.246455847471921</v>
      </c>
      <c r="I7250" s="38">
        <v>0</v>
      </c>
      <c r="J7250" s="35">
        <f>IF(H7250&gt;0,MIN(H7250,($B$3-L7249)/'Technical Data'!$B$5),0)</f>
        <v>0</v>
      </c>
      <c r="K7250" s="15">
        <f>IF(H7250&lt;0,MIN(ABS(H7250),(L7249*'Technical Data'!$B$4)),0)</f>
        <v>30.246455847471921</v>
      </c>
      <c r="L7250" s="15">
        <f>L7249+J7250*'Technical Data'!$B$5-(K7250/'Technical Data'!$B$4)</f>
        <v>134.12551131143729</v>
      </c>
      <c r="N7250" s="15">
        <f t="shared" si="453"/>
        <v>0</v>
      </c>
      <c r="O7250" s="36">
        <f t="shared" si="454"/>
        <v>0</v>
      </c>
      <c r="P7250" s="50">
        <v>0</v>
      </c>
      <c r="Q7250" s="50">
        <v>0</v>
      </c>
      <c r="R7250" s="42">
        <v>0</v>
      </c>
      <c r="S7250" s="42">
        <v>30.2464558474719</v>
      </c>
      <c r="T7250" s="42">
        <v>127.923092056982</v>
      </c>
      <c r="U7250" s="15">
        <f t="shared" si="455"/>
        <v>0</v>
      </c>
    </row>
    <row r="7251" spans="6:21" x14ac:dyDescent="0.3">
      <c r="F7251" s="5">
        <f>Demand!C7251</f>
        <v>28.149118141213226</v>
      </c>
      <c r="G7251">
        <f>Irradiance!A7251*$B$2*'Technical Data'!$B$2</f>
        <v>0</v>
      </c>
      <c r="H7251" s="5">
        <f t="shared" si="452"/>
        <v>-28.149118141213226</v>
      </c>
      <c r="I7251" s="38">
        <v>0</v>
      </c>
      <c r="J7251" s="35">
        <f>IF(H7251&gt;0,MIN(H7251,($B$3-L7250)/'Technical Data'!$B$5),0)</f>
        <v>0</v>
      </c>
      <c r="K7251" s="15">
        <f>IF(H7251&lt;0,MIN(ABS(H7251),(L7250*'Technical Data'!$B$4)),0)</f>
        <v>28.149118141213226</v>
      </c>
      <c r="L7251" s="15">
        <f>L7250+J7251*'Technical Data'!$B$5-(K7251/'Technical Data'!$B$4)</f>
        <v>102.84871337675594</v>
      </c>
      <c r="N7251" s="15">
        <f t="shared" si="453"/>
        <v>0</v>
      </c>
      <c r="O7251" s="36">
        <f t="shared" si="454"/>
        <v>0</v>
      </c>
      <c r="P7251" s="50">
        <v>0</v>
      </c>
      <c r="Q7251" s="50">
        <v>0</v>
      </c>
      <c r="R7251" s="42">
        <v>0</v>
      </c>
      <c r="S7251" s="42">
        <v>28.149118141213201</v>
      </c>
      <c r="T7251" s="42">
        <v>96.646294122300901</v>
      </c>
      <c r="U7251" s="15">
        <f t="shared" si="455"/>
        <v>0</v>
      </c>
    </row>
    <row r="7252" spans="6:21" x14ac:dyDescent="0.3">
      <c r="F7252" s="5">
        <f>Demand!C7252</f>
        <v>25.210696892881543</v>
      </c>
      <c r="G7252">
        <f>Irradiance!A7252*$B$2*'Technical Data'!$B$2</f>
        <v>0</v>
      </c>
      <c r="H7252" s="5">
        <f t="shared" si="452"/>
        <v>-25.210696892881543</v>
      </c>
      <c r="I7252" s="38">
        <v>0</v>
      </c>
      <c r="J7252" s="35">
        <f>IF(H7252&gt;0,MIN(H7252,($B$3-L7251)/'Technical Data'!$B$5),0)</f>
        <v>0</v>
      </c>
      <c r="K7252" s="15">
        <f>IF(H7252&lt;0,MIN(ABS(H7252),(L7251*'Technical Data'!$B$4)),0)</f>
        <v>25.210696892881543</v>
      </c>
      <c r="L7252" s="15">
        <f>L7251+J7252*'Technical Data'!$B$5-(K7252/'Technical Data'!$B$4)</f>
        <v>74.8368279402209</v>
      </c>
      <c r="N7252" s="15">
        <f t="shared" si="453"/>
        <v>0</v>
      </c>
      <c r="O7252" s="36">
        <f t="shared" si="454"/>
        <v>0</v>
      </c>
      <c r="P7252" s="50">
        <v>0</v>
      </c>
      <c r="Q7252" s="50">
        <v>0</v>
      </c>
      <c r="R7252" s="42">
        <v>0</v>
      </c>
      <c r="S7252" s="42">
        <v>25.210696892881501</v>
      </c>
      <c r="T7252" s="42">
        <v>68.634408685765905</v>
      </c>
      <c r="U7252" s="15">
        <f t="shared" si="455"/>
        <v>0</v>
      </c>
    </row>
    <row r="7253" spans="6:21" x14ac:dyDescent="0.3">
      <c r="F7253" s="5">
        <f>Demand!C7253</f>
        <v>21.441654275040438</v>
      </c>
      <c r="G7253">
        <f>Irradiance!A7253*$B$2*'Technical Data'!$B$2</f>
        <v>0</v>
      </c>
      <c r="H7253" s="5">
        <f t="shared" si="452"/>
        <v>-21.441654275040438</v>
      </c>
      <c r="I7253" s="38">
        <v>0</v>
      </c>
      <c r="J7253" s="35">
        <f>IF(H7253&gt;0,MIN(H7253,($B$3-L7252)/'Technical Data'!$B$5),0)</f>
        <v>0</v>
      </c>
      <c r="K7253" s="15">
        <f>IF(H7253&lt;0,MIN(ABS(H7253),(L7252*'Technical Data'!$B$4)),0)</f>
        <v>21.441654275040438</v>
      </c>
      <c r="L7253" s="15">
        <f>L7252+J7253*'Technical Data'!$B$5-(K7253/'Technical Data'!$B$4)</f>
        <v>51.012767634620417</v>
      </c>
      <c r="N7253" s="15">
        <f t="shared" si="453"/>
        <v>0</v>
      </c>
      <c r="O7253" s="36">
        <f t="shared" si="454"/>
        <v>0</v>
      </c>
      <c r="P7253" s="50">
        <v>0</v>
      </c>
      <c r="Q7253" s="50">
        <v>0</v>
      </c>
      <c r="R7253" s="42">
        <v>0</v>
      </c>
      <c r="S7253" s="42">
        <v>21.441654275040399</v>
      </c>
      <c r="T7253" s="42">
        <v>44.810348380165401</v>
      </c>
      <c r="U7253" s="15">
        <f t="shared" si="455"/>
        <v>0</v>
      </c>
    </row>
    <row r="7254" spans="6:21" x14ac:dyDescent="0.3">
      <c r="F7254" s="5">
        <f>Demand!C7254</f>
        <v>17.518839650440029</v>
      </c>
      <c r="G7254">
        <f>Irradiance!A7254*$B$2*'Technical Data'!$B$2</f>
        <v>0</v>
      </c>
      <c r="H7254" s="5">
        <f t="shared" si="452"/>
        <v>-17.518839650440029</v>
      </c>
      <c r="I7254" s="38">
        <v>0</v>
      </c>
      <c r="J7254" s="35">
        <f>IF(H7254&gt;0,MIN(H7254,($B$3-L7253)/'Technical Data'!$B$5),0)</f>
        <v>0</v>
      </c>
      <c r="K7254" s="15">
        <f>IF(H7254&lt;0,MIN(ABS(H7254),(L7253*'Technical Data'!$B$4)),0)</f>
        <v>17.518839650440029</v>
      </c>
      <c r="L7254" s="15">
        <f>L7253+J7254*'Technical Data'!$B$5-(K7254/'Technical Data'!$B$4)</f>
        <v>31.547390245242607</v>
      </c>
      <c r="N7254" s="15">
        <f t="shared" si="453"/>
        <v>0</v>
      </c>
      <c r="O7254" s="36">
        <f t="shared" si="454"/>
        <v>0</v>
      </c>
      <c r="P7254" s="50">
        <v>0</v>
      </c>
      <c r="Q7254" s="50">
        <v>0</v>
      </c>
      <c r="R7254" s="42">
        <v>0</v>
      </c>
      <c r="S7254" s="42">
        <v>17.51883965044</v>
      </c>
      <c r="T7254" s="42">
        <v>25.344970990787601</v>
      </c>
      <c r="U7254" s="15">
        <f t="shared" si="455"/>
        <v>0</v>
      </c>
    </row>
    <row r="7255" spans="6:21" x14ac:dyDescent="0.3">
      <c r="F7255" s="5">
        <f>Demand!C7255</f>
        <v>14.341369828430429</v>
      </c>
      <c r="G7255">
        <f>Irradiance!A7255*$B$2*'Technical Data'!$B$2</f>
        <v>0</v>
      </c>
      <c r="H7255" s="5">
        <f t="shared" si="452"/>
        <v>-14.341369828430429</v>
      </c>
      <c r="I7255" s="38">
        <v>0</v>
      </c>
      <c r="J7255" s="35">
        <f>IF(H7255&gt;0,MIN(H7255,($B$3-L7254)/'Technical Data'!$B$5),0)</f>
        <v>0</v>
      </c>
      <c r="K7255" s="15">
        <f>IF(H7255&lt;0,MIN(ABS(H7255),(L7254*'Technical Data'!$B$4)),0)</f>
        <v>14.341369828430429</v>
      </c>
      <c r="L7255" s="15">
        <f>L7254+J7255*'Technical Data'!$B$5-(K7255/'Technical Data'!$B$4)</f>
        <v>15.61253488031991</v>
      </c>
      <c r="N7255" s="15">
        <f t="shared" si="453"/>
        <v>0</v>
      </c>
      <c r="O7255" s="36">
        <f t="shared" si="454"/>
        <v>0</v>
      </c>
      <c r="P7255" s="50">
        <v>0</v>
      </c>
      <c r="Q7255" s="50">
        <v>0</v>
      </c>
      <c r="R7255" s="42">
        <v>0</v>
      </c>
      <c r="S7255" s="42">
        <v>14.3413698284304</v>
      </c>
      <c r="T7255" s="42">
        <v>9.4101156258648704</v>
      </c>
      <c r="U7255" s="15">
        <f t="shared" si="455"/>
        <v>0</v>
      </c>
    </row>
    <row r="7256" spans="6:21" x14ac:dyDescent="0.3">
      <c r="F7256" s="5">
        <f>Demand!C7256</f>
        <v>11.667261990410534</v>
      </c>
      <c r="G7256">
        <f>Irradiance!A7256*$B$2*'Technical Data'!$B$2</f>
        <v>10.173053131451098</v>
      </c>
      <c r="H7256" s="5">
        <f t="shared" si="452"/>
        <v>-1.4942088589594356</v>
      </c>
      <c r="I7256" s="38">
        <v>3.1981579271321641</v>
      </c>
      <c r="J7256" s="35">
        <f>IF(H7256&gt;0,MIN(H7256,($B$3-L7255)/'Technical Data'!$B$5),0)</f>
        <v>0</v>
      </c>
      <c r="K7256" s="15">
        <f>IF(H7256&lt;0,MIN(ABS(H7256),(L7255*'Technical Data'!$B$4)),0)</f>
        <v>1.4942088589594356</v>
      </c>
      <c r="L7256" s="15">
        <f>L7255+J7256*'Technical Data'!$B$5-(K7256/'Technical Data'!$B$4)</f>
        <v>13.952302814809425</v>
      </c>
      <c r="N7256" s="15">
        <f t="shared" si="453"/>
        <v>10.173053131451098</v>
      </c>
      <c r="O7256" s="36">
        <f t="shared" si="454"/>
        <v>0</v>
      </c>
      <c r="P7256" s="50">
        <v>0</v>
      </c>
      <c r="Q7256" s="50">
        <v>3.1981579271321499</v>
      </c>
      <c r="R7256" s="42">
        <v>0</v>
      </c>
      <c r="S7256" s="42">
        <v>8.4691040632783796</v>
      </c>
      <c r="T7256" s="42">
        <v>-2.7198753503603501E-15</v>
      </c>
      <c r="U7256" s="15">
        <f t="shared" si="455"/>
        <v>10.173053131451098</v>
      </c>
    </row>
    <row r="7257" spans="6:21" x14ac:dyDescent="0.3">
      <c r="F7257" s="5">
        <f>Demand!C7257</f>
        <v>9.1669603542291398</v>
      </c>
      <c r="G7257">
        <f>Irradiance!A7257*$B$2*'Technical Data'!$B$2</f>
        <v>149.15137740757436</v>
      </c>
      <c r="H7257" s="5">
        <f t="shared" si="452"/>
        <v>139.98441705334523</v>
      </c>
      <c r="I7257" s="38">
        <v>46.889528034016443</v>
      </c>
      <c r="J7257" s="35">
        <f>IF(H7257&gt;0,MIN(H7257,($B$3-L7256)/'Technical Data'!$B$5),0)</f>
        <v>139.98441705334523</v>
      </c>
      <c r="K7257" s="15">
        <f>IF(H7257&lt;0,MIN(ABS(H7257),(L7256*'Technical Data'!$B$4)),0)</f>
        <v>0</v>
      </c>
      <c r="L7257" s="15">
        <f>L7256+J7257*'Technical Data'!$B$5-(K7257/'Technical Data'!$B$4)</f>
        <v>139.93827816282013</v>
      </c>
      <c r="N7257" s="15">
        <f t="shared" si="453"/>
        <v>9.1669603542291327</v>
      </c>
      <c r="O7257" s="36">
        <f t="shared" si="454"/>
        <v>0</v>
      </c>
      <c r="P7257" s="50">
        <v>37.722567679787097</v>
      </c>
      <c r="Q7257" s="50">
        <v>9.1669603542291398</v>
      </c>
      <c r="R7257" s="42">
        <v>0</v>
      </c>
      <c r="S7257" s="42">
        <v>-2.4478878153243098E-15</v>
      </c>
      <c r="T7257" s="42">
        <v>0</v>
      </c>
      <c r="U7257" s="15">
        <f t="shared" si="455"/>
        <v>9.1669603542291327</v>
      </c>
    </row>
    <row r="7258" spans="6:21" x14ac:dyDescent="0.3">
      <c r="F7258" s="5">
        <f>Demand!C7258</f>
        <v>7.1962184140255916</v>
      </c>
      <c r="G7258">
        <f>Irradiance!A7258*$B$2*'Technical Data'!$B$2</f>
        <v>318.32844995580052</v>
      </c>
      <c r="H7258" s="5">
        <f t="shared" si="452"/>
        <v>311.13223154177496</v>
      </c>
      <c r="I7258" s="38">
        <v>100.0746425387655</v>
      </c>
      <c r="J7258" s="35">
        <f>IF(H7258&gt;0,MIN(H7258,($B$3-L7257)/'Technical Data'!$B$5),0)</f>
        <v>269.64551856634984</v>
      </c>
      <c r="K7258" s="15">
        <f>IF(H7258&lt;0,MIN(ABS(H7258),(L7257*'Technical Data'!$B$4)),0)</f>
        <v>0</v>
      </c>
      <c r="L7258" s="15">
        <f>L7257+J7258*'Technical Data'!$B$5-(K7258/'Technical Data'!$B$4)</f>
        <v>382.61924487253498</v>
      </c>
      <c r="N7258" s="15">
        <f t="shared" si="453"/>
        <v>48.682931389450687</v>
      </c>
      <c r="O7258" s="36">
        <f t="shared" si="454"/>
        <v>41.486712975425093</v>
      </c>
      <c r="P7258" s="50">
        <v>92.878424124739595</v>
      </c>
      <c r="Q7258" s="50">
        <v>7.1962184140255898</v>
      </c>
      <c r="R7258" s="42">
        <v>0</v>
      </c>
      <c r="S7258" s="42">
        <v>0</v>
      </c>
      <c r="T7258" s="42">
        <v>0</v>
      </c>
      <c r="U7258" s="15">
        <f t="shared" si="455"/>
        <v>48.682931389450687</v>
      </c>
    </row>
    <row r="7259" spans="6:21" x14ac:dyDescent="0.3">
      <c r="F7259" s="5">
        <f>Demand!C7259</f>
        <v>6.0300031509444825</v>
      </c>
      <c r="G7259">
        <f>Irradiance!A7259*$B$2*'Technical Data'!$B$2</f>
        <v>482.21873898689461</v>
      </c>
      <c r="H7259" s="5">
        <f t="shared" si="452"/>
        <v>476.18873583595013</v>
      </c>
      <c r="I7259" s="38">
        <v>151.59772221524119</v>
      </c>
      <c r="J7259" s="35">
        <f>IF(H7259&gt;0,MIN(H7259,($B$3-L7258)/'Technical Data'!$B$5),0)</f>
        <v>0</v>
      </c>
      <c r="K7259" s="15">
        <f>IF(H7259&lt;0,MIN(ABS(H7259),(L7258*'Technical Data'!$B$4)),0)</f>
        <v>0</v>
      </c>
      <c r="L7259" s="15">
        <f>L7258+J7259*'Technical Data'!$B$5-(K7259/'Technical Data'!$B$4)</f>
        <v>382.61924487253498</v>
      </c>
      <c r="N7259" s="15">
        <f t="shared" si="453"/>
        <v>482.21873898689461</v>
      </c>
      <c r="O7259" s="36">
        <f t="shared" si="454"/>
        <v>476.18873583595013</v>
      </c>
      <c r="P7259" s="50">
        <v>145.567719064296</v>
      </c>
      <c r="Q7259" s="50">
        <v>6.0300031509444798</v>
      </c>
      <c r="R7259" s="42">
        <v>0</v>
      </c>
      <c r="S7259" s="42">
        <v>0</v>
      </c>
      <c r="T7259" s="42">
        <v>0</v>
      </c>
      <c r="U7259" s="15">
        <f t="shared" si="455"/>
        <v>482.21873898689461</v>
      </c>
    </row>
    <row r="7260" spans="6:21" x14ac:dyDescent="0.3">
      <c r="F7260" s="5">
        <f>Demand!C7260</f>
        <v>6.0644618285953209</v>
      </c>
      <c r="G7260">
        <f>Irradiance!A7260*$B$2*'Technical Data'!$B$2</f>
        <v>603.41424597811908</v>
      </c>
      <c r="H7260" s="5">
        <f t="shared" si="452"/>
        <v>597.34978414952377</v>
      </c>
      <c r="I7260" s="38">
        <v>189.6986115361149</v>
      </c>
      <c r="J7260" s="35">
        <f>IF(H7260&gt;0,MIN(H7260,($B$3-L7259)/'Technical Data'!$B$5),0)</f>
        <v>0</v>
      </c>
      <c r="K7260" s="15">
        <f>IF(H7260&lt;0,MIN(ABS(H7260),(L7259*'Technical Data'!$B$4)),0)</f>
        <v>0</v>
      </c>
      <c r="L7260" s="15">
        <f>L7259+J7260*'Technical Data'!$B$5-(K7260/'Technical Data'!$B$4)</f>
        <v>382.61924487253498</v>
      </c>
      <c r="N7260" s="15">
        <f t="shared" si="453"/>
        <v>603.41424597811908</v>
      </c>
      <c r="O7260" s="36">
        <f t="shared" si="454"/>
        <v>597.34978414952377</v>
      </c>
      <c r="P7260" s="50">
        <v>183.63414970751899</v>
      </c>
      <c r="Q7260" s="50">
        <v>6.06446182859532</v>
      </c>
      <c r="R7260" s="42">
        <v>0</v>
      </c>
      <c r="S7260" s="42">
        <v>0</v>
      </c>
      <c r="T7260" s="42">
        <v>0</v>
      </c>
      <c r="U7260" s="15">
        <f t="shared" si="455"/>
        <v>603.41424597811908</v>
      </c>
    </row>
    <row r="7261" spans="6:21" x14ac:dyDescent="0.3">
      <c r="F7261" s="5">
        <f>Demand!C7261</f>
        <v>6.9621968814835293</v>
      </c>
      <c r="G7261">
        <f>Irradiance!A7261*$B$2*'Technical Data'!$B$2</f>
        <v>677.02870131515488</v>
      </c>
      <c r="H7261" s="5">
        <f t="shared" si="452"/>
        <v>670.0665044336713</v>
      </c>
      <c r="I7261" s="38">
        <v>212.84118740252799</v>
      </c>
      <c r="J7261" s="35">
        <f>IF(H7261&gt;0,MIN(H7261,($B$3-L7260)/'Technical Data'!$B$5),0)</f>
        <v>0</v>
      </c>
      <c r="K7261" s="15">
        <f>IF(H7261&lt;0,MIN(ABS(H7261),(L7260*'Technical Data'!$B$4)),0)</f>
        <v>0</v>
      </c>
      <c r="L7261" s="15">
        <f>L7260+J7261*'Technical Data'!$B$5-(K7261/'Technical Data'!$B$4)</f>
        <v>382.61924487253498</v>
      </c>
      <c r="N7261" s="15">
        <f t="shared" si="453"/>
        <v>677.02870131515488</v>
      </c>
      <c r="O7261" s="36">
        <f t="shared" si="454"/>
        <v>670.0665044336713</v>
      </c>
      <c r="P7261" s="50">
        <v>205.87899052104399</v>
      </c>
      <c r="Q7261" s="50">
        <v>6.9621968814835302</v>
      </c>
      <c r="R7261" s="42">
        <v>0</v>
      </c>
      <c r="S7261" s="42">
        <v>0</v>
      </c>
      <c r="T7261" s="42">
        <v>0</v>
      </c>
      <c r="U7261" s="15">
        <f t="shared" si="455"/>
        <v>677.02870131515488</v>
      </c>
    </row>
    <row r="7262" spans="6:21" x14ac:dyDescent="0.3">
      <c r="F7262" s="5">
        <f>Demand!C7262</f>
        <v>9.2104311157523107</v>
      </c>
      <c r="G7262">
        <f>Irradiance!A7262*$B$2*'Technical Data'!$B$2</f>
        <v>698.73655484762139</v>
      </c>
      <c r="H7262" s="5">
        <f t="shared" si="452"/>
        <v>689.52612373186912</v>
      </c>
      <c r="I7262" s="38">
        <v>219.6656031368021</v>
      </c>
      <c r="J7262" s="35">
        <f>IF(H7262&gt;0,MIN(H7262,($B$3-L7261)/'Technical Data'!$B$5),0)</f>
        <v>0</v>
      </c>
      <c r="K7262" s="15">
        <f>IF(H7262&lt;0,MIN(ABS(H7262),(L7261*'Technical Data'!$B$4)),0)</f>
        <v>0</v>
      </c>
      <c r="L7262" s="15">
        <f>L7261+J7262*'Technical Data'!$B$5-(K7262/'Technical Data'!$B$4)</f>
        <v>382.61924487253498</v>
      </c>
      <c r="N7262" s="15">
        <f t="shared" si="453"/>
        <v>698.73655484762139</v>
      </c>
      <c r="O7262" s="36">
        <f t="shared" si="454"/>
        <v>689.52612373186912</v>
      </c>
      <c r="P7262" s="50">
        <v>210.45517202104901</v>
      </c>
      <c r="Q7262" s="50">
        <v>9.2104311157523107</v>
      </c>
      <c r="R7262" s="42">
        <v>0</v>
      </c>
      <c r="S7262" s="42">
        <v>0</v>
      </c>
      <c r="T7262" s="42">
        <v>0</v>
      </c>
      <c r="U7262" s="15">
        <f t="shared" si="455"/>
        <v>698.73655484762139</v>
      </c>
    </row>
    <row r="7263" spans="6:21" x14ac:dyDescent="0.3">
      <c r="F7263" s="5">
        <f>Demand!C7263</f>
        <v>12.220231596315655</v>
      </c>
      <c r="G7263">
        <f>Irradiance!A7263*$B$2*'Technical Data'!$B$2</f>
        <v>665.97451759751516</v>
      </c>
      <c r="H7263" s="5">
        <f t="shared" si="452"/>
        <v>653.75428600119949</v>
      </c>
      <c r="I7263" s="38">
        <v>209.36602367068349</v>
      </c>
      <c r="J7263" s="35">
        <f>IF(H7263&gt;0,MIN(H7263,($B$3-L7262)/'Technical Data'!$B$5),0)</f>
        <v>0</v>
      </c>
      <c r="K7263" s="15">
        <f>IF(H7263&lt;0,MIN(ABS(H7263),(L7262*'Technical Data'!$B$4)),0)</f>
        <v>0</v>
      </c>
      <c r="L7263" s="15">
        <f>L7262+J7263*'Technical Data'!$B$5-(K7263/'Technical Data'!$B$4)</f>
        <v>382.61924487253498</v>
      </c>
      <c r="N7263" s="15">
        <f t="shared" si="453"/>
        <v>665.97451759751516</v>
      </c>
      <c r="O7263" s="36">
        <f t="shared" si="454"/>
        <v>653.75428600119949</v>
      </c>
      <c r="P7263" s="50">
        <v>145.88231339522201</v>
      </c>
      <c r="Q7263" s="50">
        <v>12.220231596315701</v>
      </c>
      <c r="R7263" s="42">
        <v>51.263478679144399</v>
      </c>
      <c r="S7263" s="42">
        <v>0</v>
      </c>
      <c r="T7263" s="42">
        <v>46.137130811230001</v>
      </c>
      <c r="U7263" s="15">
        <f t="shared" si="455"/>
        <v>665.97451759751516</v>
      </c>
    </row>
    <row r="7264" spans="6:21" x14ac:dyDescent="0.3">
      <c r="F7264" s="5">
        <f>Demand!C7264</f>
        <v>15.394930878215668</v>
      </c>
      <c r="G7264">
        <f>Irradiance!A7264*$B$2*'Technical Data'!$B$2</f>
        <v>574.33693663389261</v>
      </c>
      <c r="H7264" s="5">
        <f t="shared" si="452"/>
        <v>558.94200575567697</v>
      </c>
      <c r="I7264" s="38">
        <v>180.55741998061109</v>
      </c>
      <c r="J7264" s="35">
        <f>IF(H7264&gt;0,MIN(H7264,($B$3-L7263)/'Technical Data'!$B$5),0)</f>
        <v>0</v>
      </c>
      <c r="K7264" s="15">
        <f>IF(H7264&lt;0,MIN(ABS(H7264),(L7263*'Technical Data'!$B$4)),0)</f>
        <v>0</v>
      </c>
      <c r="L7264" s="15">
        <f>L7263+J7264*'Technical Data'!$B$5-(K7264/'Technical Data'!$B$4)</f>
        <v>382.61924487253498</v>
      </c>
      <c r="N7264" s="15">
        <f t="shared" si="453"/>
        <v>574.33693663389261</v>
      </c>
      <c r="O7264" s="36">
        <f t="shared" si="454"/>
        <v>558.94200575567697</v>
      </c>
      <c r="P7264" s="50">
        <v>0</v>
      </c>
      <c r="Q7264" s="50">
        <v>15.3949308782157</v>
      </c>
      <c r="R7264" s="42">
        <v>165.162489102395</v>
      </c>
      <c r="S7264" s="42">
        <v>0</v>
      </c>
      <c r="T7264" s="42">
        <v>194.78337100338501</v>
      </c>
      <c r="U7264" s="15">
        <f t="shared" si="455"/>
        <v>574.33693663389261</v>
      </c>
    </row>
    <row r="7265" spans="6:21" x14ac:dyDescent="0.3">
      <c r="F7265" s="5">
        <f>Demand!C7265</f>
        <v>18.676088893156294</v>
      </c>
      <c r="G7265">
        <f>Irradiance!A7265*$B$2*'Technical Data'!$B$2</f>
        <v>434.15707064933036</v>
      </c>
      <c r="H7265" s="5">
        <f t="shared" si="452"/>
        <v>415.48098175617406</v>
      </c>
      <c r="I7265" s="38">
        <v>136.48831468548289</v>
      </c>
      <c r="J7265" s="35">
        <f>IF(H7265&gt;0,MIN(H7265,($B$3-L7264)/'Technical Data'!$B$5),0)</f>
        <v>0</v>
      </c>
      <c r="K7265" s="15">
        <f>IF(H7265&lt;0,MIN(ABS(H7265),(L7264*'Technical Data'!$B$4)),0)</f>
        <v>0</v>
      </c>
      <c r="L7265" s="15">
        <f>L7264+J7265*'Technical Data'!$B$5-(K7265/'Technical Data'!$B$4)</f>
        <v>382.61924487253498</v>
      </c>
      <c r="N7265" s="15">
        <f t="shared" si="453"/>
        <v>434.15707064933036</v>
      </c>
      <c r="O7265" s="36">
        <f t="shared" si="454"/>
        <v>415.48098175617406</v>
      </c>
      <c r="P7265" s="50">
        <v>0</v>
      </c>
      <c r="Q7265" s="50">
        <v>18.676088893156301</v>
      </c>
      <c r="R7265" s="42">
        <v>117.812225792326</v>
      </c>
      <c r="S7265" s="42">
        <v>0</v>
      </c>
      <c r="T7265" s="42">
        <v>300.814374216479</v>
      </c>
      <c r="U7265" s="15">
        <f t="shared" si="455"/>
        <v>434.15707064933036</v>
      </c>
    </row>
    <row r="7266" spans="6:21" x14ac:dyDescent="0.3">
      <c r="F7266" s="5">
        <f>Demand!C7266</f>
        <v>22.139122841892561</v>
      </c>
      <c r="G7266">
        <f>Irradiance!A7266*$B$2*'Technical Data'!$B$2</f>
        <v>265.62082034560507</v>
      </c>
      <c r="H7266" s="5">
        <f t="shared" si="452"/>
        <v>243.4816975037125</v>
      </c>
      <c r="I7266" s="38">
        <v>83.504658947797282</v>
      </c>
      <c r="J7266" s="35">
        <f>IF(H7266&gt;0,MIN(H7266,($B$3-L7265)/'Technical Data'!$B$5),0)</f>
        <v>0</v>
      </c>
      <c r="K7266" s="15">
        <f>IF(H7266&lt;0,MIN(ABS(H7266),(L7265*'Technical Data'!$B$4)),0)</f>
        <v>0</v>
      </c>
      <c r="L7266" s="15">
        <f>L7265+J7266*'Technical Data'!$B$5-(K7266/'Technical Data'!$B$4)</f>
        <v>382.61924487253498</v>
      </c>
      <c r="N7266" s="15">
        <f t="shared" si="453"/>
        <v>265.62082034560507</v>
      </c>
      <c r="O7266" s="36">
        <f t="shared" si="454"/>
        <v>243.4816975037125</v>
      </c>
      <c r="P7266" s="50">
        <v>0</v>
      </c>
      <c r="Q7266" s="50">
        <v>22.1391228418926</v>
      </c>
      <c r="R7266" s="42">
        <v>61.365536105904503</v>
      </c>
      <c r="S7266" s="42">
        <v>0</v>
      </c>
      <c r="T7266" s="42">
        <v>356.04335671179302</v>
      </c>
      <c r="U7266" s="15">
        <f t="shared" si="455"/>
        <v>265.62082034560507</v>
      </c>
    </row>
    <row r="7267" spans="6:21" x14ac:dyDescent="0.3">
      <c r="F7267" s="5">
        <f>Demand!C7267</f>
        <v>26.059128388430533</v>
      </c>
      <c r="G7267">
        <f>Irradiance!A7267*$B$2*'Technical Data'!$B$2</f>
        <v>86.43090022705303</v>
      </c>
      <c r="H7267" s="5">
        <f t="shared" si="452"/>
        <v>60.371771838622493</v>
      </c>
      <c r="I7267" s="38">
        <v>27.171751207681929</v>
      </c>
      <c r="J7267" s="35">
        <f>IF(H7267&gt;0,MIN(H7267,($B$3-L7266)/'Technical Data'!$B$5),0)</f>
        <v>0</v>
      </c>
      <c r="K7267" s="15">
        <f>IF(H7267&lt;0,MIN(ABS(H7267),(L7266*'Technical Data'!$B$4)),0)</f>
        <v>0</v>
      </c>
      <c r="L7267" s="15">
        <f>L7266+J7267*'Technical Data'!$B$5-(K7267/'Technical Data'!$B$4)</f>
        <v>382.61924487253498</v>
      </c>
      <c r="N7267" s="15">
        <f t="shared" si="453"/>
        <v>86.43090022705303</v>
      </c>
      <c r="O7267" s="36">
        <f t="shared" si="454"/>
        <v>60.371771838622493</v>
      </c>
      <c r="P7267" s="50">
        <v>0</v>
      </c>
      <c r="Q7267" s="50">
        <v>26.059128388430501</v>
      </c>
      <c r="R7267" s="42">
        <v>1.1126228192513199</v>
      </c>
      <c r="S7267" s="42">
        <v>0</v>
      </c>
      <c r="T7267" s="42">
        <v>357.044717249119</v>
      </c>
      <c r="U7267" s="15">
        <f t="shared" si="455"/>
        <v>86.43090022705303</v>
      </c>
    </row>
    <row r="7268" spans="6:21" x14ac:dyDescent="0.3">
      <c r="F7268" s="5">
        <f>Demand!C7268</f>
        <v>29.827831888257958</v>
      </c>
      <c r="G7268">
        <f>Irradiance!A7268*$B$2*'Technical Data'!$B$2</f>
        <v>2.082672294627784</v>
      </c>
      <c r="H7268" s="5">
        <f t="shared" si="452"/>
        <v>-27.745159593630174</v>
      </c>
      <c r="I7268" s="38">
        <v>0.65474099295619104</v>
      </c>
      <c r="J7268" s="35">
        <f>IF(H7268&gt;0,MIN(H7268,($B$3-L7267)/'Technical Data'!$B$5),0)</f>
        <v>0</v>
      </c>
      <c r="K7268" s="15">
        <f>IF(H7268&lt;0,MIN(ABS(H7268),(L7267*'Technical Data'!$B$4)),0)</f>
        <v>27.745159593630174</v>
      </c>
      <c r="L7268" s="15">
        <f>L7267+J7268*'Technical Data'!$B$5-(K7268/'Technical Data'!$B$4)</f>
        <v>351.79128976850143</v>
      </c>
      <c r="N7268" s="15">
        <f t="shared" si="453"/>
        <v>2.082672294627784</v>
      </c>
      <c r="O7268" s="36">
        <f t="shared" si="454"/>
        <v>0</v>
      </c>
      <c r="P7268" s="50">
        <v>0</v>
      </c>
      <c r="Q7268" s="50">
        <v>0.65474099295618904</v>
      </c>
      <c r="R7268" s="42">
        <v>0</v>
      </c>
      <c r="S7268" s="42">
        <v>29.173090895301801</v>
      </c>
      <c r="T7268" s="42">
        <v>324.63017180989499</v>
      </c>
      <c r="U7268" s="15">
        <f t="shared" si="455"/>
        <v>2.082672294627784</v>
      </c>
    </row>
    <row r="7269" spans="6:21" x14ac:dyDescent="0.3">
      <c r="F7269" s="5">
        <f>Demand!C7269</f>
        <v>32.346473561578797</v>
      </c>
      <c r="G7269">
        <f>Irradiance!A7269*$B$2*'Technical Data'!$B$2</f>
        <v>0</v>
      </c>
      <c r="H7269" s="5">
        <f t="shared" si="452"/>
        <v>-32.346473561578797</v>
      </c>
      <c r="I7269" s="38">
        <v>0</v>
      </c>
      <c r="J7269" s="35">
        <f>IF(H7269&gt;0,MIN(H7269,($B$3-L7268)/'Technical Data'!$B$5),0)</f>
        <v>0</v>
      </c>
      <c r="K7269" s="15">
        <f>IF(H7269&lt;0,MIN(ABS(H7269),(L7268*'Technical Data'!$B$4)),0)</f>
        <v>32.346473561578797</v>
      </c>
      <c r="L7269" s="15">
        <f>L7268+J7269*'Technical Data'!$B$5-(K7269/'Technical Data'!$B$4)</f>
        <v>315.85076358896941</v>
      </c>
      <c r="N7269" s="15">
        <f t="shared" si="453"/>
        <v>0</v>
      </c>
      <c r="O7269" s="36">
        <f t="shared" si="454"/>
        <v>0</v>
      </c>
      <c r="P7269" s="50">
        <v>0</v>
      </c>
      <c r="Q7269" s="50">
        <v>0</v>
      </c>
      <c r="R7269" s="42">
        <v>0</v>
      </c>
      <c r="S7269" s="42">
        <v>32.346473561578797</v>
      </c>
      <c r="T7269" s="42">
        <v>288.68964563036297</v>
      </c>
      <c r="U7269" s="15">
        <f t="shared" si="455"/>
        <v>0</v>
      </c>
    </row>
    <row r="7270" spans="6:21" x14ac:dyDescent="0.3">
      <c r="F7270" s="5">
        <f>Demand!C7270</f>
        <v>33.650708508051309</v>
      </c>
      <c r="G7270">
        <f>Irradiance!A7270*$B$2*'Technical Data'!$B$2</f>
        <v>0</v>
      </c>
      <c r="H7270" s="5">
        <f t="shared" si="452"/>
        <v>-33.650708508051309</v>
      </c>
      <c r="I7270" s="38">
        <v>0</v>
      </c>
      <c r="J7270" s="35">
        <f>IF(H7270&gt;0,MIN(H7270,($B$3-L7269)/'Technical Data'!$B$5),0)</f>
        <v>0</v>
      </c>
      <c r="K7270" s="15">
        <f>IF(H7270&lt;0,MIN(ABS(H7270),(L7269*'Technical Data'!$B$4)),0)</f>
        <v>33.650708508051309</v>
      </c>
      <c r="L7270" s="15">
        <f>L7269+J7270*'Technical Data'!$B$5-(K7270/'Technical Data'!$B$4)</f>
        <v>278.46108746891241</v>
      </c>
      <c r="N7270" s="15">
        <f t="shared" si="453"/>
        <v>0</v>
      </c>
      <c r="O7270" s="36">
        <f t="shared" si="454"/>
        <v>0</v>
      </c>
      <c r="P7270" s="50">
        <v>0</v>
      </c>
      <c r="Q7270" s="50">
        <v>0</v>
      </c>
      <c r="R7270" s="42">
        <v>0</v>
      </c>
      <c r="S7270" s="42">
        <v>33.650708508051302</v>
      </c>
      <c r="T7270" s="42">
        <v>251.299969510306</v>
      </c>
      <c r="U7270" s="15">
        <f t="shared" si="455"/>
        <v>0</v>
      </c>
    </row>
    <row r="7271" spans="6:21" x14ac:dyDescent="0.3">
      <c r="F7271" s="5">
        <f>Demand!C7271</f>
        <v>34.088198609960187</v>
      </c>
      <c r="G7271">
        <f>Irradiance!A7271*$B$2*'Technical Data'!$B$2</f>
        <v>0</v>
      </c>
      <c r="H7271" s="5">
        <f t="shared" si="452"/>
        <v>-34.088198609960187</v>
      </c>
      <c r="I7271" s="38">
        <v>0</v>
      </c>
      <c r="J7271" s="35">
        <f>IF(H7271&gt;0,MIN(H7271,($B$3-L7270)/'Technical Data'!$B$5),0)</f>
        <v>0</v>
      </c>
      <c r="K7271" s="15">
        <f>IF(H7271&lt;0,MIN(ABS(H7271),(L7270*'Technical Data'!$B$4)),0)</f>
        <v>34.088198609960187</v>
      </c>
      <c r="L7271" s="15">
        <f>L7270+J7271*'Technical Data'!$B$5-(K7271/'Technical Data'!$B$4)</f>
        <v>240.58531123562332</v>
      </c>
      <c r="N7271" s="15">
        <f t="shared" si="453"/>
        <v>0</v>
      </c>
      <c r="O7271" s="36">
        <f t="shared" si="454"/>
        <v>0</v>
      </c>
      <c r="P7271" s="50">
        <v>0</v>
      </c>
      <c r="Q7271" s="50">
        <v>0</v>
      </c>
      <c r="R7271" s="42">
        <v>0</v>
      </c>
      <c r="S7271" s="42">
        <v>34.088198609960202</v>
      </c>
      <c r="T7271" s="42">
        <v>213.424193277017</v>
      </c>
      <c r="U7271" s="15">
        <f t="shared" si="455"/>
        <v>0</v>
      </c>
    </row>
    <row r="7272" spans="6:21" x14ac:dyDescent="0.3">
      <c r="F7272" s="5">
        <f>Demand!C7272</f>
        <v>33.500965344823072</v>
      </c>
      <c r="G7272">
        <f>Irradiance!A7272*$B$2*'Technical Data'!$B$2</f>
        <v>0</v>
      </c>
      <c r="H7272" s="5">
        <f t="shared" si="452"/>
        <v>-33.500965344823072</v>
      </c>
      <c r="I7272" s="38">
        <v>0</v>
      </c>
      <c r="J7272" s="35">
        <f>IF(H7272&gt;0,MIN(H7272,($B$3-L7271)/'Technical Data'!$B$5),0)</f>
        <v>0</v>
      </c>
      <c r="K7272" s="15">
        <f>IF(H7272&lt;0,MIN(ABS(H7272),(L7271*'Technical Data'!$B$4)),0)</f>
        <v>33.500965344823072</v>
      </c>
      <c r="L7272" s="15">
        <f>L7271+J7272*'Technical Data'!$B$5-(K7272/'Technical Data'!$B$4)</f>
        <v>203.36201640804214</v>
      </c>
      <c r="N7272" s="15">
        <f t="shared" si="453"/>
        <v>0</v>
      </c>
      <c r="O7272" s="36">
        <f t="shared" si="454"/>
        <v>0</v>
      </c>
      <c r="P7272" s="50">
        <v>0</v>
      </c>
      <c r="Q7272" s="50">
        <v>0</v>
      </c>
      <c r="R7272" s="42">
        <v>0</v>
      </c>
      <c r="S7272" s="42">
        <v>33.500965344823101</v>
      </c>
      <c r="T7272" s="42">
        <v>176.20089844943601</v>
      </c>
      <c r="U7272" s="15">
        <f t="shared" si="455"/>
        <v>0</v>
      </c>
    </row>
    <row r="7273" spans="6:21" x14ac:dyDescent="0.3">
      <c r="F7273" s="5">
        <f>Demand!C7273</f>
        <v>32.146501520035095</v>
      </c>
      <c r="G7273">
        <f>Irradiance!A7273*$B$2*'Technical Data'!$B$2</f>
        <v>0</v>
      </c>
      <c r="H7273" s="5">
        <f t="shared" si="452"/>
        <v>-32.146501520035095</v>
      </c>
      <c r="I7273" s="38">
        <v>0</v>
      </c>
      <c r="J7273" s="35">
        <f>IF(H7273&gt;0,MIN(H7273,($B$3-L7272)/'Technical Data'!$B$5),0)</f>
        <v>0</v>
      </c>
      <c r="K7273" s="15">
        <f>IF(H7273&lt;0,MIN(ABS(H7273),(L7272*'Technical Data'!$B$4)),0)</f>
        <v>32.146501520035095</v>
      </c>
      <c r="L7273" s="15">
        <f>L7272+J7273*'Technical Data'!$B$5-(K7273/'Technical Data'!$B$4)</f>
        <v>167.64368138578092</v>
      </c>
      <c r="N7273" s="15">
        <f t="shared" si="453"/>
        <v>0</v>
      </c>
      <c r="O7273" s="36">
        <f t="shared" si="454"/>
        <v>0</v>
      </c>
      <c r="P7273" s="50">
        <v>0</v>
      </c>
      <c r="Q7273" s="50">
        <v>0</v>
      </c>
      <c r="R7273" s="42">
        <v>0</v>
      </c>
      <c r="S7273" s="42">
        <v>32.146501520035102</v>
      </c>
      <c r="T7273" s="42">
        <v>140.48256342717499</v>
      </c>
      <c r="U7273" s="15">
        <f t="shared" si="455"/>
        <v>0</v>
      </c>
    </row>
    <row r="7274" spans="6:21" x14ac:dyDescent="0.3">
      <c r="F7274" s="5">
        <f>Demand!C7274</f>
        <v>24.086082161956142</v>
      </c>
      <c r="G7274">
        <f>Irradiance!A7274*$B$2*'Technical Data'!$B$2</f>
        <v>0</v>
      </c>
      <c r="H7274" s="5">
        <f t="shared" si="452"/>
        <v>-24.086082161956142</v>
      </c>
      <c r="I7274" s="38">
        <v>0</v>
      </c>
      <c r="J7274" s="35">
        <f>IF(H7274&gt;0,MIN(H7274,($B$3-L7273)/'Technical Data'!$B$5),0)</f>
        <v>0</v>
      </c>
      <c r="K7274" s="15">
        <f>IF(H7274&lt;0,MIN(ABS(H7274),(L7273*'Technical Data'!$B$4)),0)</f>
        <v>24.086082161956142</v>
      </c>
      <c r="L7274" s="15">
        <f>L7273+J7274*'Technical Data'!$B$5-(K7274/'Technical Data'!$B$4)</f>
        <v>140.88136787249633</v>
      </c>
      <c r="N7274" s="15">
        <f t="shared" si="453"/>
        <v>0</v>
      </c>
      <c r="O7274" s="36">
        <f t="shared" si="454"/>
        <v>0</v>
      </c>
      <c r="P7274" s="50">
        <v>0</v>
      </c>
      <c r="Q7274" s="50">
        <v>0</v>
      </c>
      <c r="R7274" s="42">
        <v>0</v>
      </c>
      <c r="S7274" s="42">
        <v>24.086082161956099</v>
      </c>
      <c r="T7274" s="42">
        <v>113.72024991389</v>
      </c>
      <c r="U7274" s="15">
        <f t="shared" si="455"/>
        <v>0</v>
      </c>
    </row>
    <row r="7275" spans="6:21" x14ac:dyDescent="0.3">
      <c r="F7275" s="5">
        <f>Demand!C7275</f>
        <v>22.62939207702944</v>
      </c>
      <c r="G7275">
        <f>Irradiance!A7275*$B$2*'Technical Data'!$B$2</f>
        <v>0</v>
      </c>
      <c r="H7275" s="5">
        <f t="shared" si="452"/>
        <v>-22.62939207702944</v>
      </c>
      <c r="I7275" s="38">
        <v>0</v>
      </c>
      <c r="J7275" s="35">
        <f>IF(H7275&gt;0,MIN(H7275,($B$3-L7274)/'Technical Data'!$B$5),0)</f>
        <v>0</v>
      </c>
      <c r="K7275" s="15">
        <f>IF(H7275&lt;0,MIN(ABS(H7275),(L7274*'Technical Data'!$B$4)),0)</f>
        <v>22.62939207702944</v>
      </c>
      <c r="L7275" s="15">
        <f>L7274+J7275*'Technical Data'!$B$5-(K7275/'Technical Data'!$B$4)</f>
        <v>115.73759889801917</v>
      </c>
      <c r="N7275" s="15">
        <f t="shared" si="453"/>
        <v>0</v>
      </c>
      <c r="O7275" s="36">
        <f t="shared" si="454"/>
        <v>0</v>
      </c>
      <c r="P7275" s="50">
        <v>0</v>
      </c>
      <c r="Q7275" s="50">
        <v>0</v>
      </c>
      <c r="R7275" s="42">
        <v>0</v>
      </c>
      <c r="S7275" s="42">
        <v>22.629392077029401</v>
      </c>
      <c r="T7275" s="42">
        <v>88.576480939412903</v>
      </c>
      <c r="U7275" s="15">
        <f t="shared" si="455"/>
        <v>0</v>
      </c>
    </row>
    <row r="7276" spans="6:21" x14ac:dyDescent="0.3">
      <c r="F7276" s="5">
        <f>Demand!C7276</f>
        <v>20.875767698938589</v>
      </c>
      <c r="G7276">
        <f>Irradiance!A7276*$B$2*'Technical Data'!$B$2</f>
        <v>0</v>
      </c>
      <c r="H7276" s="5">
        <f t="shared" si="452"/>
        <v>-20.875767698938589</v>
      </c>
      <c r="I7276" s="38">
        <v>0</v>
      </c>
      <c r="J7276" s="35">
        <f>IF(H7276&gt;0,MIN(H7276,($B$3-L7275)/'Technical Data'!$B$5),0)</f>
        <v>0</v>
      </c>
      <c r="K7276" s="15">
        <f>IF(H7276&lt;0,MIN(ABS(H7276),(L7275*'Technical Data'!$B$4)),0)</f>
        <v>20.875767698938589</v>
      </c>
      <c r="L7276" s="15">
        <f>L7275+J7276*'Technical Data'!$B$5-(K7276/'Technical Data'!$B$4)</f>
        <v>92.542301454754067</v>
      </c>
      <c r="N7276" s="15">
        <f t="shared" si="453"/>
        <v>0</v>
      </c>
      <c r="O7276" s="36">
        <f t="shared" si="454"/>
        <v>0</v>
      </c>
      <c r="P7276" s="50">
        <v>0</v>
      </c>
      <c r="Q7276" s="50">
        <v>0</v>
      </c>
      <c r="R7276" s="42">
        <v>0</v>
      </c>
      <c r="S7276" s="42">
        <v>20.875767698938599</v>
      </c>
      <c r="T7276" s="42">
        <v>65.381183496147798</v>
      </c>
      <c r="U7276" s="15">
        <f t="shared" si="455"/>
        <v>0</v>
      </c>
    </row>
    <row r="7277" spans="6:21" x14ac:dyDescent="0.3">
      <c r="F7277" s="5">
        <f>Demand!C7277</f>
        <v>18.93451080661497</v>
      </c>
      <c r="G7277">
        <f>Irradiance!A7277*$B$2*'Technical Data'!$B$2</f>
        <v>0</v>
      </c>
      <c r="H7277" s="5">
        <f t="shared" si="452"/>
        <v>-18.93451080661497</v>
      </c>
      <c r="I7277" s="38">
        <v>0</v>
      </c>
      <c r="J7277" s="35">
        <f>IF(H7277&gt;0,MIN(H7277,($B$3-L7276)/'Technical Data'!$B$5),0)</f>
        <v>0</v>
      </c>
      <c r="K7277" s="15">
        <f>IF(H7277&lt;0,MIN(ABS(H7277),(L7276*'Technical Data'!$B$4)),0)</f>
        <v>18.93451080661497</v>
      </c>
      <c r="L7277" s="15">
        <f>L7276+J7277*'Technical Data'!$B$5-(K7277/'Technical Data'!$B$4)</f>
        <v>71.503956114070775</v>
      </c>
      <c r="N7277" s="15">
        <f t="shared" si="453"/>
        <v>0</v>
      </c>
      <c r="O7277" s="36">
        <f t="shared" si="454"/>
        <v>0</v>
      </c>
      <c r="P7277" s="50">
        <v>0</v>
      </c>
      <c r="Q7277" s="50">
        <v>0</v>
      </c>
      <c r="R7277" s="42">
        <v>0</v>
      </c>
      <c r="S7277" s="42">
        <v>18.934510806614998</v>
      </c>
      <c r="T7277" s="42">
        <v>44.342838155464499</v>
      </c>
      <c r="U7277" s="15">
        <f t="shared" si="455"/>
        <v>0</v>
      </c>
    </row>
    <row r="7278" spans="6:21" x14ac:dyDescent="0.3">
      <c r="F7278" s="5">
        <f>Demand!C7278</f>
        <v>15.414426545557331</v>
      </c>
      <c r="G7278">
        <f>Irradiance!A7278*$B$2*'Technical Data'!$B$2</f>
        <v>0</v>
      </c>
      <c r="H7278" s="5">
        <f t="shared" si="452"/>
        <v>-15.414426545557331</v>
      </c>
      <c r="I7278" s="38">
        <v>0</v>
      </c>
      <c r="J7278" s="35">
        <f>IF(H7278&gt;0,MIN(H7278,($B$3-L7277)/'Technical Data'!$B$5),0)</f>
        <v>0</v>
      </c>
      <c r="K7278" s="15">
        <f>IF(H7278&lt;0,MIN(ABS(H7278),(L7277*'Technical Data'!$B$4)),0)</f>
        <v>15.414426545557331</v>
      </c>
      <c r="L7278" s="15">
        <f>L7277+J7278*'Technical Data'!$B$5-(K7278/'Technical Data'!$B$4)</f>
        <v>54.376815507895962</v>
      </c>
      <c r="N7278" s="15">
        <f t="shared" si="453"/>
        <v>0</v>
      </c>
      <c r="O7278" s="36">
        <f t="shared" si="454"/>
        <v>0</v>
      </c>
      <c r="P7278" s="50">
        <v>0</v>
      </c>
      <c r="Q7278" s="50">
        <v>0</v>
      </c>
      <c r="R7278" s="42">
        <v>0</v>
      </c>
      <c r="S7278" s="42">
        <v>15.4144265455573</v>
      </c>
      <c r="T7278" s="42">
        <v>27.2156975492897</v>
      </c>
      <c r="U7278" s="15">
        <f t="shared" si="455"/>
        <v>0</v>
      </c>
    </row>
    <row r="7279" spans="6:21" x14ac:dyDescent="0.3">
      <c r="F7279" s="5">
        <f>Demand!C7279</f>
        <v>11.737629818305178</v>
      </c>
      <c r="G7279">
        <f>Irradiance!A7279*$B$2*'Technical Data'!$B$2</f>
        <v>0</v>
      </c>
      <c r="H7279" s="5">
        <f t="shared" si="452"/>
        <v>-11.737629818305178</v>
      </c>
      <c r="I7279" s="38">
        <v>0</v>
      </c>
      <c r="J7279" s="35">
        <f>IF(H7279&gt;0,MIN(H7279,($B$3-L7278)/'Technical Data'!$B$5),0)</f>
        <v>0</v>
      </c>
      <c r="K7279" s="15">
        <f>IF(H7279&lt;0,MIN(ABS(H7279),(L7278*'Technical Data'!$B$4)),0)</f>
        <v>11.737629818305178</v>
      </c>
      <c r="L7279" s="15">
        <f>L7278+J7279*'Technical Data'!$B$5-(K7279/'Technical Data'!$B$4)</f>
        <v>41.335004598667986</v>
      </c>
      <c r="N7279" s="15">
        <f t="shared" si="453"/>
        <v>0</v>
      </c>
      <c r="O7279" s="36">
        <f t="shared" si="454"/>
        <v>0</v>
      </c>
      <c r="P7279" s="50">
        <v>0</v>
      </c>
      <c r="Q7279" s="50">
        <v>0</v>
      </c>
      <c r="R7279" s="42">
        <v>0</v>
      </c>
      <c r="S7279" s="42">
        <v>11.7376298183052</v>
      </c>
      <c r="T7279" s="42">
        <v>14.173886640061699</v>
      </c>
      <c r="U7279" s="15">
        <f t="shared" si="455"/>
        <v>0</v>
      </c>
    </row>
    <row r="7280" spans="6:21" x14ac:dyDescent="0.3">
      <c r="F7280" s="5">
        <f>Demand!C7280</f>
        <v>16.105749978485296</v>
      </c>
      <c r="G7280">
        <f>Irradiance!A7280*$B$2*'Technical Data'!$B$2</f>
        <v>10.65366981482674</v>
      </c>
      <c r="H7280" s="5">
        <f t="shared" si="452"/>
        <v>-5.4520801636585556</v>
      </c>
      <c r="I7280" s="38">
        <v>3.3492520024297461</v>
      </c>
      <c r="J7280" s="35">
        <f>IF(H7280&gt;0,MIN(H7280,($B$3-L7279)/'Technical Data'!$B$5),0)</f>
        <v>0</v>
      </c>
      <c r="K7280" s="15">
        <f>IF(H7280&lt;0,MIN(ABS(H7280),(L7279*'Technical Data'!$B$4)),0)</f>
        <v>5.4520801636585556</v>
      </c>
      <c r="L7280" s="15">
        <f>L7279+J7280*'Technical Data'!$B$5-(K7280/'Technical Data'!$B$4)</f>
        <v>35.277137750158481</v>
      </c>
      <c r="N7280" s="15">
        <f t="shared" si="453"/>
        <v>10.65366981482674</v>
      </c>
      <c r="O7280" s="36">
        <f t="shared" si="454"/>
        <v>0</v>
      </c>
      <c r="P7280" s="50">
        <v>0</v>
      </c>
      <c r="Q7280" s="50">
        <v>3.3492520024297301</v>
      </c>
      <c r="R7280" s="42">
        <v>0</v>
      </c>
      <c r="S7280" s="42">
        <v>12.7564979760556</v>
      </c>
      <c r="T7280" s="42">
        <v>0</v>
      </c>
      <c r="U7280" s="15">
        <f t="shared" si="455"/>
        <v>10.65366981482674</v>
      </c>
    </row>
    <row r="7281" spans="6:21" x14ac:dyDescent="0.3">
      <c r="F7281" s="5">
        <f>Demand!C7281</f>
        <v>19.950375521211846</v>
      </c>
      <c r="G7281">
        <f>Irradiance!A7281*$B$2*'Technical Data'!$B$2</f>
        <v>160.12545834465152</v>
      </c>
      <c r="H7281" s="5">
        <f t="shared" si="452"/>
        <v>140.17508282343968</v>
      </c>
      <c r="I7281" s="38">
        <v>50.339509419977922</v>
      </c>
      <c r="J7281" s="35">
        <f>IF(H7281&gt;0,MIN(H7281,($B$3-L7280)/'Technical Data'!$B$5),0)</f>
        <v>140.17508282343968</v>
      </c>
      <c r="K7281" s="15">
        <f>IF(H7281&lt;0,MIN(ABS(H7281),(L7280*'Technical Data'!$B$4)),0)</f>
        <v>0</v>
      </c>
      <c r="L7281" s="15">
        <f>L7280+J7281*'Technical Data'!$B$5-(K7281/'Technical Data'!$B$4)</f>
        <v>161.43471229125419</v>
      </c>
      <c r="N7281" s="15">
        <f t="shared" si="453"/>
        <v>19.950375521211839</v>
      </c>
      <c r="O7281" s="36">
        <f t="shared" si="454"/>
        <v>0</v>
      </c>
      <c r="P7281" s="50">
        <v>30.389133898765898</v>
      </c>
      <c r="Q7281" s="50">
        <v>19.9503755212118</v>
      </c>
      <c r="R7281" s="42">
        <v>0</v>
      </c>
      <c r="S7281" s="42">
        <v>0</v>
      </c>
      <c r="T7281" s="42">
        <v>0</v>
      </c>
      <c r="U7281" s="15">
        <f t="shared" si="455"/>
        <v>19.950375521211839</v>
      </c>
    </row>
    <row r="7282" spans="6:21" x14ac:dyDescent="0.3">
      <c r="F7282" s="5">
        <f>Demand!C7282</f>
        <v>26.300521892971187</v>
      </c>
      <c r="G7282">
        <f>Irradiance!A7282*$B$2*'Technical Data'!$B$2</f>
        <v>342.51948968570781</v>
      </c>
      <c r="H7282" s="5">
        <f t="shared" si="452"/>
        <v>316.21896779273663</v>
      </c>
      <c r="I7282" s="38">
        <v>107.6797109954105</v>
      </c>
      <c r="J7282" s="35">
        <f>IF(H7282&gt;0,MIN(H7282,($B$3-L7281)/'Technical Data'!$B$5),0)</f>
        <v>245.76059175697864</v>
      </c>
      <c r="K7282" s="15">
        <f>IF(H7282&lt;0,MIN(ABS(H7282),(L7281*'Technical Data'!$B$4)),0)</f>
        <v>0</v>
      </c>
      <c r="L7282" s="15">
        <f>L7281+J7282*'Technical Data'!$B$5-(K7282/'Technical Data'!$B$4)</f>
        <v>382.61924487253498</v>
      </c>
      <c r="N7282" s="15">
        <f t="shared" si="453"/>
        <v>96.758897928729169</v>
      </c>
      <c r="O7282" s="36">
        <f t="shared" si="454"/>
        <v>70.458376035757979</v>
      </c>
      <c r="P7282" s="50">
        <v>81.3791891024389</v>
      </c>
      <c r="Q7282" s="50">
        <v>26.300521892971201</v>
      </c>
      <c r="R7282" s="42">
        <v>0</v>
      </c>
      <c r="S7282" s="42">
        <v>0</v>
      </c>
      <c r="T7282" s="42">
        <v>0</v>
      </c>
      <c r="U7282" s="15">
        <f t="shared" si="455"/>
        <v>96.758897928729169</v>
      </c>
    </row>
    <row r="7283" spans="6:21" x14ac:dyDescent="0.3">
      <c r="F7283" s="5">
        <f>Demand!C7283</f>
        <v>31.07128532907273</v>
      </c>
      <c r="G7283">
        <f>Irradiance!A7283*$B$2*'Technical Data'!$B$2</f>
        <v>515.30118735925123</v>
      </c>
      <c r="H7283" s="5">
        <f t="shared" si="452"/>
        <v>484.22990203017849</v>
      </c>
      <c r="I7283" s="38">
        <v>161.99803106489139</v>
      </c>
      <c r="J7283" s="35">
        <f>IF(H7283&gt;0,MIN(H7283,($B$3-L7282)/'Technical Data'!$B$5),0)</f>
        <v>0</v>
      </c>
      <c r="K7283" s="15">
        <f>IF(H7283&lt;0,MIN(ABS(H7283),(L7282*'Technical Data'!$B$4)),0)</f>
        <v>0</v>
      </c>
      <c r="L7283" s="15">
        <f>L7282+J7283*'Technical Data'!$B$5-(K7283/'Technical Data'!$B$4)</f>
        <v>382.61924487253498</v>
      </c>
      <c r="N7283" s="15">
        <f t="shared" si="453"/>
        <v>515.30118735925123</v>
      </c>
      <c r="O7283" s="36">
        <f t="shared" si="454"/>
        <v>484.22990203017849</v>
      </c>
      <c r="P7283" s="50">
        <v>130.926745735818</v>
      </c>
      <c r="Q7283" s="50">
        <v>31.071285329072701</v>
      </c>
      <c r="R7283" s="42">
        <v>0</v>
      </c>
      <c r="S7283" s="42">
        <v>0</v>
      </c>
      <c r="T7283" s="42">
        <v>0</v>
      </c>
      <c r="U7283" s="15">
        <f t="shared" si="455"/>
        <v>515.30118735925123</v>
      </c>
    </row>
    <row r="7284" spans="6:21" x14ac:dyDescent="0.3">
      <c r="F7284" s="5">
        <f>Demand!C7284</f>
        <v>33.243541012236534</v>
      </c>
      <c r="G7284">
        <f>Irradiance!A7284*$B$2*'Technical Data'!$B$2</f>
        <v>646.02892523742605</v>
      </c>
      <c r="H7284" s="5">
        <f t="shared" si="452"/>
        <v>612.78538422518955</v>
      </c>
      <c r="I7284" s="38">
        <v>203.0956195458339</v>
      </c>
      <c r="J7284" s="35">
        <f>IF(H7284&gt;0,MIN(H7284,($B$3-L7283)/'Technical Data'!$B$5),0)</f>
        <v>0</v>
      </c>
      <c r="K7284" s="15">
        <f>IF(H7284&lt;0,MIN(ABS(H7284),(L7283*'Technical Data'!$B$4)),0)</f>
        <v>0</v>
      </c>
      <c r="L7284" s="15">
        <f>L7283+J7284*'Technical Data'!$B$5-(K7284/'Technical Data'!$B$4)</f>
        <v>382.61924487253498</v>
      </c>
      <c r="N7284" s="15">
        <f t="shared" si="453"/>
        <v>646.02892523742605</v>
      </c>
      <c r="O7284" s="36">
        <f t="shared" si="454"/>
        <v>612.78538422518955</v>
      </c>
      <c r="P7284" s="50">
        <v>169.85207853359699</v>
      </c>
      <c r="Q7284" s="50">
        <v>33.243541012236498</v>
      </c>
      <c r="R7284" s="42">
        <v>0</v>
      </c>
      <c r="S7284" s="42">
        <v>0</v>
      </c>
      <c r="T7284" s="42">
        <v>0</v>
      </c>
      <c r="U7284" s="15">
        <f t="shared" si="455"/>
        <v>646.02892523742605</v>
      </c>
    </row>
    <row r="7285" spans="6:21" x14ac:dyDescent="0.3">
      <c r="F7285" s="5">
        <f>Demand!C7285</f>
        <v>33.926430872735239</v>
      </c>
      <c r="G7285">
        <f>Irradiance!A7285*$B$2*'Technical Data'!$B$2</f>
        <v>721.72605286908959</v>
      </c>
      <c r="H7285" s="5">
        <f t="shared" si="452"/>
        <v>687.79962199635429</v>
      </c>
      <c r="I7285" s="38">
        <v>226.8929364052031</v>
      </c>
      <c r="J7285" s="35">
        <f>IF(H7285&gt;0,MIN(H7285,($B$3-L7284)/'Technical Data'!$B$5),0)</f>
        <v>0</v>
      </c>
      <c r="K7285" s="15">
        <f>IF(H7285&lt;0,MIN(ABS(H7285),(L7284*'Technical Data'!$B$4)),0)</f>
        <v>0</v>
      </c>
      <c r="L7285" s="15">
        <f>L7284+J7285*'Technical Data'!$B$5-(K7285/'Technical Data'!$B$4)</f>
        <v>382.61924487253498</v>
      </c>
      <c r="N7285" s="15">
        <f t="shared" si="453"/>
        <v>721.72605286908959</v>
      </c>
      <c r="O7285" s="36">
        <f t="shared" si="454"/>
        <v>687.79962199635429</v>
      </c>
      <c r="P7285" s="50">
        <v>192.96650553246701</v>
      </c>
      <c r="Q7285" s="50">
        <v>33.926430872735203</v>
      </c>
      <c r="R7285" s="42">
        <v>0</v>
      </c>
      <c r="S7285" s="42">
        <v>0</v>
      </c>
      <c r="T7285" s="42">
        <v>0</v>
      </c>
      <c r="U7285" s="15">
        <f t="shared" si="455"/>
        <v>721.72605286908959</v>
      </c>
    </row>
    <row r="7286" spans="6:21" x14ac:dyDescent="0.3">
      <c r="F7286" s="5">
        <f>Demand!C7286</f>
        <v>35.368776979539426</v>
      </c>
      <c r="G7286">
        <f>Irradiance!A7286*$B$2*'Technical Data'!$B$2</f>
        <v>737.34609507879804</v>
      </c>
      <c r="H7286" s="5">
        <f t="shared" si="452"/>
        <v>701.97731809925858</v>
      </c>
      <c r="I7286" s="38">
        <v>231.80349385237449</v>
      </c>
      <c r="J7286" s="35">
        <f>IF(H7286&gt;0,MIN(H7286,($B$3-L7285)/'Technical Data'!$B$5),0)</f>
        <v>0</v>
      </c>
      <c r="K7286" s="15">
        <f>IF(H7286&lt;0,MIN(ABS(H7286),(L7285*'Technical Data'!$B$4)),0)</f>
        <v>0</v>
      </c>
      <c r="L7286" s="15">
        <f>L7285+J7286*'Technical Data'!$B$5-(K7286/'Technical Data'!$B$4)</f>
        <v>382.61924487253498</v>
      </c>
      <c r="N7286" s="15">
        <f t="shared" si="453"/>
        <v>737.34609507879804</v>
      </c>
      <c r="O7286" s="36">
        <f t="shared" si="454"/>
        <v>701.97731809925858</v>
      </c>
      <c r="P7286" s="50">
        <v>196.434716872834</v>
      </c>
      <c r="Q7286" s="50">
        <v>35.368776979539398</v>
      </c>
      <c r="R7286" s="42">
        <v>0</v>
      </c>
      <c r="S7286" s="42">
        <v>0</v>
      </c>
      <c r="T7286" s="42">
        <v>0</v>
      </c>
      <c r="U7286" s="15">
        <f t="shared" si="455"/>
        <v>737.34609507879804</v>
      </c>
    </row>
    <row r="7287" spans="6:21" x14ac:dyDescent="0.3">
      <c r="F7287" s="5">
        <f>Demand!C7287</f>
        <v>34.168540679650661</v>
      </c>
      <c r="G7287">
        <f>Irradiance!A7287*$B$2*'Technical Data'!$B$2</f>
        <v>700.17840489774835</v>
      </c>
      <c r="H7287" s="5">
        <f t="shared" si="452"/>
        <v>666.00986421809773</v>
      </c>
      <c r="I7287" s="38">
        <v>220.11888536269481</v>
      </c>
      <c r="J7287" s="35">
        <f>IF(H7287&gt;0,MIN(H7287,($B$3-L7286)/'Technical Data'!$B$5),0)</f>
        <v>0</v>
      </c>
      <c r="K7287" s="15">
        <f>IF(H7287&lt;0,MIN(ABS(H7287),(L7286*'Technical Data'!$B$4)),0)</f>
        <v>0</v>
      </c>
      <c r="L7287" s="15">
        <f>L7286+J7287*'Technical Data'!$B$5-(K7287/'Technical Data'!$B$4)</f>
        <v>382.61924487253498</v>
      </c>
      <c r="N7287" s="15">
        <f t="shared" si="453"/>
        <v>700.17840489774835</v>
      </c>
      <c r="O7287" s="36">
        <f t="shared" si="454"/>
        <v>666.00986421809773</v>
      </c>
      <c r="P7287" s="50">
        <v>103.214944502465</v>
      </c>
      <c r="Q7287" s="50">
        <v>34.168540679650697</v>
      </c>
      <c r="R7287" s="42">
        <v>82.735400180577599</v>
      </c>
      <c r="S7287" s="42">
        <v>0</v>
      </c>
      <c r="T7287" s="42">
        <v>74.461860162519898</v>
      </c>
      <c r="U7287" s="15">
        <f t="shared" si="455"/>
        <v>700.17840489774835</v>
      </c>
    </row>
    <row r="7288" spans="6:21" x14ac:dyDescent="0.3">
      <c r="F7288" s="5">
        <f>Demand!C7288</f>
        <v>35.115900492440474</v>
      </c>
      <c r="G7288">
        <f>Irradiance!A7288*$B$2*'Technical Data'!$B$2</f>
        <v>605.97753495612255</v>
      </c>
      <c r="H7288" s="5">
        <f t="shared" si="452"/>
        <v>570.86163446368209</v>
      </c>
      <c r="I7288" s="38">
        <v>190.5044466043687</v>
      </c>
      <c r="J7288" s="35">
        <f>IF(H7288&gt;0,MIN(H7288,($B$3-L7287)/'Technical Data'!$B$5),0)</f>
        <v>0</v>
      </c>
      <c r="K7288" s="15">
        <f>IF(H7288&lt;0,MIN(ABS(H7288),(L7287*'Technical Data'!$B$4)),0)</f>
        <v>0</v>
      </c>
      <c r="L7288" s="15">
        <f>L7287+J7288*'Technical Data'!$B$5-(K7288/'Technical Data'!$B$4)</f>
        <v>382.61924487253498</v>
      </c>
      <c r="N7288" s="15">
        <f t="shared" si="453"/>
        <v>605.97753495612255</v>
      </c>
      <c r="O7288" s="36">
        <f t="shared" si="454"/>
        <v>570.86163446368209</v>
      </c>
      <c r="P7288" s="50">
        <v>0</v>
      </c>
      <c r="Q7288" s="50">
        <v>35.115900492440502</v>
      </c>
      <c r="R7288" s="42">
        <v>155.38854611192801</v>
      </c>
      <c r="S7288" s="42">
        <v>0</v>
      </c>
      <c r="T7288" s="42">
        <v>214.31155166325499</v>
      </c>
      <c r="U7288" s="15">
        <f t="shared" si="455"/>
        <v>605.97753495612255</v>
      </c>
    </row>
    <row r="7289" spans="6:21" x14ac:dyDescent="0.3">
      <c r="F7289" s="5">
        <f>Demand!C7289</f>
        <v>40.493835473921294</v>
      </c>
      <c r="G7289">
        <f>Irradiance!A7289*$B$2*'Technical Data'!$B$2</f>
        <v>461.79252994342977</v>
      </c>
      <c r="H7289" s="5">
        <f t="shared" si="452"/>
        <v>421.29869446950846</v>
      </c>
      <c r="I7289" s="38">
        <v>145.17622401509391</v>
      </c>
      <c r="J7289" s="35">
        <f>IF(H7289&gt;0,MIN(H7289,($B$3-L7288)/'Technical Data'!$B$5),0)</f>
        <v>0</v>
      </c>
      <c r="K7289" s="15">
        <f>IF(H7289&lt;0,MIN(ABS(H7289),(L7288*'Technical Data'!$B$4)),0)</f>
        <v>0</v>
      </c>
      <c r="L7289" s="15">
        <f>L7288+J7289*'Technical Data'!$B$5-(K7289/'Technical Data'!$B$4)</f>
        <v>382.61924487253498</v>
      </c>
      <c r="N7289" s="15">
        <f t="shared" si="453"/>
        <v>461.79252994342977</v>
      </c>
      <c r="O7289" s="36">
        <f t="shared" si="454"/>
        <v>421.29869446950846</v>
      </c>
      <c r="P7289" s="50">
        <v>0</v>
      </c>
      <c r="Q7289" s="50">
        <v>40.493835473921301</v>
      </c>
      <c r="R7289" s="42">
        <v>104.682388541172</v>
      </c>
      <c r="S7289" s="42">
        <v>0</v>
      </c>
      <c r="T7289" s="42">
        <v>308.52570135030999</v>
      </c>
      <c r="U7289" s="15">
        <f t="shared" si="455"/>
        <v>461.79252994342977</v>
      </c>
    </row>
    <row r="7290" spans="6:21" x14ac:dyDescent="0.3">
      <c r="F7290" s="5">
        <f>Demand!C7290</f>
        <v>46.289673397026448</v>
      </c>
      <c r="G7290">
        <f>Irradiance!A7290*$B$2*'Technical Data'!$B$2</f>
        <v>279.5587041634987</v>
      </c>
      <c r="H7290" s="5">
        <f t="shared" si="452"/>
        <v>233.26903076647227</v>
      </c>
      <c r="I7290" s="38">
        <v>87.886387131427185</v>
      </c>
      <c r="J7290" s="35">
        <f>IF(H7290&gt;0,MIN(H7290,($B$3-L7289)/'Technical Data'!$B$5),0)</f>
        <v>0</v>
      </c>
      <c r="K7290" s="15">
        <f>IF(H7290&lt;0,MIN(ABS(H7290),(L7289*'Technical Data'!$B$4)),0)</f>
        <v>0</v>
      </c>
      <c r="L7290" s="15">
        <f>L7289+J7290*'Technical Data'!$B$5-(K7290/'Technical Data'!$B$4)</f>
        <v>382.61924487253498</v>
      </c>
      <c r="N7290" s="15">
        <f t="shared" si="453"/>
        <v>279.5587041634987</v>
      </c>
      <c r="O7290" s="36">
        <f t="shared" si="454"/>
        <v>233.26903076647227</v>
      </c>
      <c r="P7290" s="50">
        <v>0</v>
      </c>
      <c r="Q7290" s="50">
        <v>46.289673397026398</v>
      </c>
      <c r="R7290" s="42">
        <v>41.596713734400502</v>
      </c>
      <c r="S7290" s="42">
        <v>0</v>
      </c>
      <c r="T7290" s="42">
        <v>345.96274371126998</v>
      </c>
      <c r="U7290" s="15">
        <f t="shared" si="455"/>
        <v>279.5587041634987</v>
      </c>
    </row>
    <row r="7291" spans="6:21" x14ac:dyDescent="0.3">
      <c r="F7291" s="5">
        <f>Demand!C7291</f>
        <v>46.767771434630347</v>
      </c>
      <c r="G7291">
        <f>Irradiance!A7291*$B$2*'Technical Data'!$B$2</f>
        <v>90.676347596871196</v>
      </c>
      <c r="H7291" s="5">
        <f t="shared" si="452"/>
        <v>43.908576162240848</v>
      </c>
      <c r="I7291" s="38">
        <v>28.506415539477238</v>
      </c>
      <c r="J7291" s="35">
        <f>IF(H7291&gt;0,MIN(H7291,($B$3-L7290)/'Technical Data'!$B$5),0)</f>
        <v>0</v>
      </c>
      <c r="K7291" s="15">
        <f>IF(H7291&lt;0,MIN(ABS(H7291),(L7290*'Technical Data'!$B$4)),0)</f>
        <v>0</v>
      </c>
      <c r="L7291" s="15">
        <f>L7290+J7291*'Technical Data'!$B$5-(K7291/'Technical Data'!$B$4)</f>
        <v>382.61924487253498</v>
      </c>
      <c r="N7291" s="15">
        <f t="shared" si="453"/>
        <v>90.676347596871196</v>
      </c>
      <c r="O7291" s="36">
        <f t="shared" si="454"/>
        <v>43.908576162240848</v>
      </c>
      <c r="P7291" s="50">
        <v>0</v>
      </c>
      <c r="Q7291" s="50">
        <v>28.5064155394771</v>
      </c>
      <c r="R7291" s="42">
        <v>0</v>
      </c>
      <c r="S7291" s="42">
        <v>18.261355895153201</v>
      </c>
      <c r="T7291" s="42">
        <v>325.67234827221102</v>
      </c>
      <c r="U7291" s="15">
        <f t="shared" si="455"/>
        <v>90.676347596871196</v>
      </c>
    </row>
    <row r="7292" spans="6:21" x14ac:dyDescent="0.3">
      <c r="F7292" s="5">
        <f>Demand!C7292</f>
        <v>41.118683484786189</v>
      </c>
      <c r="G7292">
        <f>Irradiance!A7292*$B$2*'Technical Data'!$B$2</f>
        <v>2.0025695140651769</v>
      </c>
      <c r="H7292" s="5">
        <f t="shared" si="452"/>
        <v>-39.11611397072101</v>
      </c>
      <c r="I7292" s="38">
        <v>0.62955864707326059</v>
      </c>
      <c r="J7292" s="35">
        <f>IF(H7292&gt;0,MIN(H7292,($B$3-L7291)/'Technical Data'!$B$5),0)</f>
        <v>0</v>
      </c>
      <c r="K7292" s="15">
        <f>IF(H7292&lt;0,MIN(ABS(H7292),(L7291*'Technical Data'!$B$4)),0)</f>
        <v>39.11611397072101</v>
      </c>
      <c r="L7292" s="15">
        <f>L7291+J7292*'Technical Data'!$B$5-(K7292/'Technical Data'!$B$4)</f>
        <v>339.15689601617828</v>
      </c>
      <c r="N7292" s="15">
        <f t="shared" si="453"/>
        <v>2.0025695140651769</v>
      </c>
      <c r="O7292" s="36">
        <f t="shared" si="454"/>
        <v>0</v>
      </c>
      <c r="P7292" s="50">
        <v>0</v>
      </c>
      <c r="Q7292" s="50">
        <v>0.62955864707325804</v>
      </c>
      <c r="R7292" s="42">
        <v>0</v>
      </c>
      <c r="S7292" s="42">
        <v>40.4891248377129</v>
      </c>
      <c r="T7292" s="42">
        <v>280.68443178586398</v>
      </c>
      <c r="U7292" s="15">
        <f t="shared" si="455"/>
        <v>2.0025695140651769</v>
      </c>
    </row>
    <row r="7293" spans="6:21" x14ac:dyDescent="0.3">
      <c r="F7293" s="5">
        <f>Demand!C7293</f>
        <v>30.670752484741968</v>
      </c>
      <c r="G7293">
        <f>Irradiance!A7293*$B$2*'Technical Data'!$B$2</f>
        <v>0</v>
      </c>
      <c r="H7293" s="5">
        <f t="shared" si="452"/>
        <v>-30.670752484741968</v>
      </c>
      <c r="I7293" s="38">
        <v>0</v>
      </c>
      <c r="J7293" s="35">
        <f>IF(H7293&gt;0,MIN(H7293,($B$3-L7292)/'Technical Data'!$B$5),0)</f>
        <v>0</v>
      </c>
      <c r="K7293" s="15">
        <f>IF(H7293&lt;0,MIN(ABS(H7293),(L7292*'Technical Data'!$B$4)),0)</f>
        <v>30.670752484741968</v>
      </c>
      <c r="L7293" s="15">
        <f>L7292+J7293*'Technical Data'!$B$5-(K7293/'Technical Data'!$B$4)</f>
        <v>305.07828214424273</v>
      </c>
      <c r="N7293" s="15">
        <f t="shared" si="453"/>
        <v>0</v>
      </c>
      <c r="O7293" s="36">
        <f t="shared" si="454"/>
        <v>0</v>
      </c>
      <c r="P7293" s="50">
        <v>0</v>
      </c>
      <c r="Q7293" s="50">
        <v>0</v>
      </c>
      <c r="R7293" s="42">
        <v>0</v>
      </c>
      <c r="S7293" s="42">
        <v>30.670752484742</v>
      </c>
      <c r="T7293" s="42">
        <v>246.60581791392801</v>
      </c>
      <c r="U7293" s="15">
        <f t="shared" si="455"/>
        <v>0</v>
      </c>
    </row>
    <row r="7294" spans="6:21" x14ac:dyDescent="0.3">
      <c r="F7294" s="5">
        <f>Demand!C7294</f>
        <v>23.361535002938691</v>
      </c>
      <c r="G7294">
        <f>Irradiance!A7294*$B$2*'Technical Data'!$B$2</f>
        <v>0</v>
      </c>
      <c r="H7294" s="5">
        <f t="shared" si="452"/>
        <v>-23.361535002938691</v>
      </c>
      <c r="I7294" s="38">
        <v>0</v>
      </c>
      <c r="J7294" s="35">
        <f>IF(H7294&gt;0,MIN(H7294,($B$3-L7293)/'Technical Data'!$B$5),0)</f>
        <v>0</v>
      </c>
      <c r="K7294" s="15">
        <f>IF(H7294&lt;0,MIN(ABS(H7294),(L7293*'Technical Data'!$B$4)),0)</f>
        <v>23.361535002938691</v>
      </c>
      <c r="L7294" s="15">
        <f>L7293+J7294*'Technical Data'!$B$5-(K7294/'Technical Data'!$B$4)</f>
        <v>279.12102102986643</v>
      </c>
      <c r="N7294" s="15">
        <f t="shared" si="453"/>
        <v>0</v>
      </c>
      <c r="O7294" s="36">
        <f t="shared" si="454"/>
        <v>0</v>
      </c>
      <c r="P7294" s="50">
        <v>0</v>
      </c>
      <c r="Q7294" s="50">
        <v>0</v>
      </c>
      <c r="R7294" s="42">
        <v>0</v>
      </c>
      <c r="S7294" s="42">
        <v>23.361535002938702</v>
      </c>
      <c r="T7294" s="42">
        <v>220.64855679955201</v>
      </c>
      <c r="U7294" s="15">
        <f t="shared" si="455"/>
        <v>0</v>
      </c>
    </row>
    <row r="7295" spans="6:21" x14ac:dyDescent="0.3">
      <c r="F7295" s="5">
        <f>Demand!C7295</f>
        <v>23.694124795974531</v>
      </c>
      <c r="G7295">
        <f>Irradiance!A7295*$B$2*'Technical Data'!$B$2</f>
        <v>0</v>
      </c>
      <c r="H7295" s="5">
        <f t="shared" si="452"/>
        <v>-23.694124795974531</v>
      </c>
      <c r="I7295" s="38">
        <v>0</v>
      </c>
      <c r="J7295" s="35">
        <f>IF(H7295&gt;0,MIN(H7295,($B$3-L7294)/'Technical Data'!$B$5),0)</f>
        <v>0</v>
      </c>
      <c r="K7295" s="15">
        <f>IF(H7295&lt;0,MIN(ABS(H7295),(L7294*'Technical Data'!$B$4)),0)</f>
        <v>23.694124795974531</v>
      </c>
      <c r="L7295" s="15">
        <f>L7294+J7295*'Technical Data'!$B$5-(K7295/'Technical Data'!$B$4)</f>
        <v>252.79421570100584</v>
      </c>
      <c r="N7295" s="15">
        <f t="shared" si="453"/>
        <v>0</v>
      </c>
      <c r="O7295" s="36">
        <f t="shared" si="454"/>
        <v>0</v>
      </c>
      <c r="P7295" s="50">
        <v>0</v>
      </c>
      <c r="Q7295" s="50">
        <v>0</v>
      </c>
      <c r="R7295" s="42">
        <v>0</v>
      </c>
      <c r="S7295" s="42">
        <v>23.694124795974499</v>
      </c>
      <c r="T7295" s="42">
        <v>194.321751470691</v>
      </c>
      <c r="U7295" s="15">
        <f t="shared" si="455"/>
        <v>0</v>
      </c>
    </row>
    <row r="7296" spans="6:21" x14ac:dyDescent="0.3">
      <c r="F7296" s="5">
        <f>Demand!C7296</f>
        <v>24.276849185561982</v>
      </c>
      <c r="G7296">
        <f>Irradiance!A7296*$B$2*'Technical Data'!$B$2</f>
        <v>0</v>
      </c>
      <c r="H7296" s="5">
        <f t="shared" si="452"/>
        <v>-24.276849185561982</v>
      </c>
      <c r="I7296" s="38">
        <v>0</v>
      </c>
      <c r="J7296" s="35">
        <f>IF(H7296&gt;0,MIN(H7296,($B$3-L7295)/'Technical Data'!$B$5),0)</f>
        <v>0</v>
      </c>
      <c r="K7296" s="15">
        <f>IF(H7296&lt;0,MIN(ABS(H7296),(L7295*'Technical Data'!$B$4)),0)</f>
        <v>24.276849185561982</v>
      </c>
      <c r="L7296" s="15">
        <f>L7295+J7296*'Technical Data'!$B$5-(K7296/'Technical Data'!$B$4)</f>
        <v>225.8199388281592</v>
      </c>
      <c r="N7296" s="15">
        <f t="shared" si="453"/>
        <v>0</v>
      </c>
      <c r="O7296" s="36">
        <f t="shared" si="454"/>
        <v>0</v>
      </c>
      <c r="P7296" s="50">
        <v>0</v>
      </c>
      <c r="Q7296" s="50">
        <v>0</v>
      </c>
      <c r="R7296" s="42">
        <v>0</v>
      </c>
      <c r="S7296" s="42">
        <v>24.276849185562</v>
      </c>
      <c r="T7296" s="42">
        <v>167.34747459784501</v>
      </c>
      <c r="U7296" s="15">
        <f t="shared" si="455"/>
        <v>0</v>
      </c>
    </row>
    <row r="7297" spans="6:21" x14ac:dyDescent="0.3">
      <c r="F7297" s="5">
        <f>Demand!C7297</f>
        <v>24.556155241846803</v>
      </c>
      <c r="G7297">
        <f>Irradiance!A7297*$B$2*'Technical Data'!$B$2</f>
        <v>0</v>
      </c>
      <c r="H7297" s="5">
        <f t="shared" si="452"/>
        <v>-24.556155241846803</v>
      </c>
      <c r="I7297" s="38">
        <v>0</v>
      </c>
      <c r="J7297" s="35">
        <f>IF(H7297&gt;0,MIN(H7297,($B$3-L7296)/'Technical Data'!$B$5),0)</f>
        <v>0</v>
      </c>
      <c r="K7297" s="15">
        <f>IF(H7297&lt;0,MIN(ABS(H7297),(L7296*'Technical Data'!$B$4)),0)</f>
        <v>24.556155241846803</v>
      </c>
      <c r="L7297" s="15">
        <f>L7296+J7297*'Technical Data'!$B$5-(K7297/'Technical Data'!$B$4)</f>
        <v>198.53532189277385</v>
      </c>
      <c r="N7297" s="15">
        <f t="shared" si="453"/>
        <v>0</v>
      </c>
      <c r="O7297" s="36">
        <f t="shared" si="454"/>
        <v>0</v>
      </c>
      <c r="P7297" s="50">
        <v>0</v>
      </c>
      <c r="Q7297" s="50">
        <v>0</v>
      </c>
      <c r="R7297" s="42">
        <v>0</v>
      </c>
      <c r="S7297" s="42">
        <v>24.556155241846799</v>
      </c>
      <c r="T7297" s="42">
        <v>140.06285766245901</v>
      </c>
      <c r="U7297" s="15">
        <f t="shared" si="455"/>
        <v>0</v>
      </c>
    </row>
    <row r="7298" spans="6:21" x14ac:dyDescent="0.3">
      <c r="F7298" s="5">
        <f>Demand!C7298</f>
        <v>24.086082161956142</v>
      </c>
      <c r="G7298">
        <f>Irradiance!A7298*$B$2*'Technical Data'!$B$2</f>
        <v>0</v>
      </c>
      <c r="H7298" s="5">
        <f t="shared" ref="H7298:H7361" si="456">G7298-F7298</f>
        <v>-24.086082161956142</v>
      </c>
      <c r="I7298" s="38">
        <v>0</v>
      </c>
      <c r="J7298" s="35">
        <f>IF(H7298&gt;0,MIN(H7298,($B$3-L7297)/'Technical Data'!$B$5),0)</f>
        <v>0</v>
      </c>
      <c r="K7298" s="15">
        <f>IF(H7298&lt;0,MIN(ABS(H7298),(L7297*'Technical Data'!$B$4)),0)</f>
        <v>24.086082161956142</v>
      </c>
      <c r="L7298" s="15">
        <f>L7297+J7298*'Technical Data'!$B$5-(K7298/'Technical Data'!$B$4)</f>
        <v>171.77300837948926</v>
      </c>
      <c r="N7298" s="15">
        <f t="shared" ref="N7298:N7361" si="457">U7298</f>
        <v>0</v>
      </c>
      <c r="O7298" s="36">
        <f t="shared" ref="O7298:O7361" si="458">N7298+(K7298)-F7298</f>
        <v>0</v>
      </c>
      <c r="P7298" s="50">
        <v>0</v>
      </c>
      <c r="Q7298" s="50">
        <v>0</v>
      </c>
      <c r="R7298" s="42">
        <v>0</v>
      </c>
      <c r="S7298" s="42">
        <v>24.086082161956099</v>
      </c>
      <c r="T7298" s="42">
        <v>113.300544149175</v>
      </c>
      <c r="U7298" s="15">
        <f t="shared" ref="U7298:U7361" si="459">G7298-(J7298)</f>
        <v>0</v>
      </c>
    </row>
    <row r="7299" spans="6:21" x14ac:dyDescent="0.3">
      <c r="F7299" s="5">
        <f>Demand!C7299</f>
        <v>22.62939207702944</v>
      </c>
      <c r="G7299">
        <f>Irradiance!A7299*$B$2*'Technical Data'!$B$2</f>
        <v>0</v>
      </c>
      <c r="H7299" s="5">
        <f t="shared" si="456"/>
        <v>-22.62939207702944</v>
      </c>
      <c r="I7299" s="38">
        <v>0</v>
      </c>
      <c r="J7299" s="35">
        <f>IF(H7299&gt;0,MIN(H7299,($B$3-L7298)/'Technical Data'!$B$5),0)</f>
        <v>0</v>
      </c>
      <c r="K7299" s="15">
        <f>IF(H7299&lt;0,MIN(ABS(H7299),(L7298*'Technical Data'!$B$4)),0)</f>
        <v>22.62939207702944</v>
      </c>
      <c r="L7299" s="15">
        <f>L7298+J7299*'Technical Data'!$B$5-(K7299/'Technical Data'!$B$4)</f>
        <v>146.6292394050121</v>
      </c>
      <c r="N7299" s="15">
        <f t="shared" si="457"/>
        <v>0</v>
      </c>
      <c r="O7299" s="36">
        <f t="shared" si="458"/>
        <v>0</v>
      </c>
      <c r="P7299" s="50">
        <v>0</v>
      </c>
      <c r="Q7299" s="50">
        <v>0</v>
      </c>
      <c r="R7299" s="42">
        <v>0</v>
      </c>
      <c r="S7299" s="42">
        <v>22.629392077029401</v>
      </c>
      <c r="T7299" s="42">
        <v>88.156775174697401</v>
      </c>
      <c r="U7299" s="15">
        <f t="shared" si="459"/>
        <v>0</v>
      </c>
    </row>
    <row r="7300" spans="6:21" x14ac:dyDescent="0.3">
      <c r="F7300" s="5">
        <f>Demand!C7300</f>
        <v>20.875767698938589</v>
      </c>
      <c r="G7300">
        <f>Irradiance!A7300*$B$2*'Technical Data'!$B$2</f>
        <v>0</v>
      </c>
      <c r="H7300" s="5">
        <f t="shared" si="456"/>
        <v>-20.875767698938589</v>
      </c>
      <c r="I7300" s="38">
        <v>0</v>
      </c>
      <c r="J7300" s="35">
        <f>IF(H7300&gt;0,MIN(H7300,($B$3-L7299)/'Technical Data'!$B$5),0)</f>
        <v>0</v>
      </c>
      <c r="K7300" s="15">
        <f>IF(H7300&lt;0,MIN(ABS(H7300),(L7299*'Technical Data'!$B$4)),0)</f>
        <v>20.875767698938589</v>
      </c>
      <c r="L7300" s="15">
        <f>L7299+J7300*'Technical Data'!$B$5-(K7300/'Technical Data'!$B$4)</f>
        <v>123.433941961747</v>
      </c>
      <c r="N7300" s="15">
        <f t="shared" si="457"/>
        <v>0</v>
      </c>
      <c r="O7300" s="36">
        <f t="shared" si="458"/>
        <v>0</v>
      </c>
      <c r="P7300" s="50">
        <v>0</v>
      </c>
      <c r="Q7300" s="50">
        <v>0</v>
      </c>
      <c r="R7300" s="42">
        <v>0</v>
      </c>
      <c r="S7300" s="42">
        <v>20.875767698938599</v>
      </c>
      <c r="T7300" s="42">
        <v>64.961477731432296</v>
      </c>
      <c r="U7300" s="15">
        <f t="shared" si="459"/>
        <v>0</v>
      </c>
    </row>
    <row r="7301" spans="6:21" x14ac:dyDescent="0.3">
      <c r="F7301" s="5">
        <f>Demand!C7301</f>
        <v>18.93451080661497</v>
      </c>
      <c r="G7301">
        <f>Irradiance!A7301*$B$2*'Technical Data'!$B$2</f>
        <v>0</v>
      </c>
      <c r="H7301" s="5">
        <f t="shared" si="456"/>
        <v>-18.93451080661497</v>
      </c>
      <c r="I7301" s="38">
        <v>0</v>
      </c>
      <c r="J7301" s="35">
        <f>IF(H7301&gt;0,MIN(H7301,($B$3-L7300)/'Technical Data'!$B$5),0)</f>
        <v>0</v>
      </c>
      <c r="K7301" s="15">
        <f>IF(H7301&lt;0,MIN(ABS(H7301),(L7300*'Technical Data'!$B$4)),0)</f>
        <v>18.93451080661497</v>
      </c>
      <c r="L7301" s="15">
        <f>L7300+J7301*'Technical Data'!$B$5-(K7301/'Technical Data'!$B$4)</f>
        <v>102.3955966210637</v>
      </c>
      <c r="N7301" s="15">
        <f t="shared" si="457"/>
        <v>0</v>
      </c>
      <c r="O7301" s="36">
        <f t="shared" si="458"/>
        <v>0</v>
      </c>
      <c r="P7301" s="50">
        <v>0</v>
      </c>
      <c r="Q7301" s="50">
        <v>0</v>
      </c>
      <c r="R7301" s="42">
        <v>0</v>
      </c>
      <c r="S7301" s="42">
        <v>18.934510806614998</v>
      </c>
      <c r="T7301" s="42">
        <v>43.923132390748997</v>
      </c>
      <c r="U7301" s="15">
        <f t="shared" si="459"/>
        <v>0</v>
      </c>
    </row>
    <row r="7302" spans="6:21" x14ac:dyDescent="0.3">
      <c r="F7302" s="5">
        <f>Demand!C7302</f>
        <v>15.414426545557331</v>
      </c>
      <c r="G7302">
        <f>Irradiance!A7302*$B$2*'Technical Data'!$B$2</f>
        <v>0</v>
      </c>
      <c r="H7302" s="5">
        <f t="shared" si="456"/>
        <v>-15.414426545557331</v>
      </c>
      <c r="I7302" s="38">
        <v>0</v>
      </c>
      <c r="J7302" s="35">
        <f>IF(H7302&gt;0,MIN(H7302,($B$3-L7301)/'Technical Data'!$B$5),0)</f>
        <v>0</v>
      </c>
      <c r="K7302" s="15">
        <f>IF(H7302&lt;0,MIN(ABS(H7302),(L7301*'Technical Data'!$B$4)),0)</f>
        <v>15.414426545557331</v>
      </c>
      <c r="L7302" s="15">
        <f>L7301+J7302*'Technical Data'!$B$5-(K7302/'Technical Data'!$B$4)</f>
        <v>85.268456014888898</v>
      </c>
      <c r="N7302" s="15">
        <f t="shared" si="457"/>
        <v>0</v>
      </c>
      <c r="O7302" s="36">
        <f t="shared" si="458"/>
        <v>0</v>
      </c>
      <c r="P7302" s="50">
        <v>0</v>
      </c>
      <c r="Q7302" s="50">
        <v>0</v>
      </c>
      <c r="R7302" s="42">
        <v>0</v>
      </c>
      <c r="S7302" s="42">
        <v>15.4144265455573</v>
      </c>
      <c r="T7302" s="42">
        <v>26.795991784574198</v>
      </c>
      <c r="U7302" s="15">
        <f t="shared" si="459"/>
        <v>0</v>
      </c>
    </row>
    <row r="7303" spans="6:21" x14ac:dyDescent="0.3">
      <c r="F7303" s="5">
        <f>Demand!C7303</f>
        <v>11.737629818305178</v>
      </c>
      <c r="G7303">
        <f>Irradiance!A7303*$B$2*'Technical Data'!$B$2</f>
        <v>0</v>
      </c>
      <c r="H7303" s="5">
        <f t="shared" si="456"/>
        <v>-11.737629818305178</v>
      </c>
      <c r="I7303" s="38">
        <v>0</v>
      </c>
      <c r="J7303" s="35">
        <f>IF(H7303&gt;0,MIN(H7303,($B$3-L7302)/'Technical Data'!$B$5),0)</f>
        <v>0</v>
      </c>
      <c r="K7303" s="15">
        <f>IF(H7303&lt;0,MIN(ABS(H7303),(L7302*'Technical Data'!$B$4)),0)</f>
        <v>11.737629818305178</v>
      </c>
      <c r="L7303" s="15">
        <f>L7302+J7303*'Technical Data'!$B$5-(K7303/'Technical Data'!$B$4)</f>
        <v>72.226645105660921</v>
      </c>
      <c r="N7303" s="15">
        <f t="shared" si="457"/>
        <v>0</v>
      </c>
      <c r="O7303" s="36">
        <f t="shared" si="458"/>
        <v>0</v>
      </c>
      <c r="P7303" s="50">
        <v>0</v>
      </c>
      <c r="Q7303" s="50">
        <v>0</v>
      </c>
      <c r="R7303" s="42">
        <v>0</v>
      </c>
      <c r="S7303" s="42">
        <v>11.7376298183052</v>
      </c>
      <c r="T7303" s="42">
        <v>13.754180875346201</v>
      </c>
      <c r="U7303" s="15">
        <f t="shared" si="459"/>
        <v>0</v>
      </c>
    </row>
    <row r="7304" spans="6:21" x14ac:dyDescent="0.3">
      <c r="F7304" s="5">
        <f>Demand!C7304</f>
        <v>16.105749978485296</v>
      </c>
      <c r="G7304">
        <f>Irradiance!A7304*$B$2*'Technical Data'!$B$2</f>
        <v>11.855211523265847</v>
      </c>
      <c r="H7304" s="5">
        <f t="shared" si="456"/>
        <v>-4.2505384552194485</v>
      </c>
      <c r="I7304" s="38">
        <v>3.726987190673702</v>
      </c>
      <c r="J7304" s="35">
        <f>IF(H7304&gt;0,MIN(H7304,($B$3-L7303)/'Technical Data'!$B$5),0)</f>
        <v>0</v>
      </c>
      <c r="K7304" s="15">
        <f>IF(H7304&lt;0,MIN(ABS(H7304),(L7303*'Technical Data'!$B$4)),0)</f>
        <v>4.2505384552194485</v>
      </c>
      <c r="L7304" s="15">
        <f>L7303+J7304*'Technical Data'!$B$5-(K7304/'Technical Data'!$B$4)</f>
        <v>67.503824599861531</v>
      </c>
      <c r="N7304" s="15">
        <f t="shared" si="457"/>
        <v>11.855211523265847</v>
      </c>
      <c r="O7304" s="36">
        <f t="shared" si="458"/>
        <v>0</v>
      </c>
      <c r="P7304" s="50">
        <v>0</v>
      </c>
      <c r="Q7304" s="50">
        <v>3.72698719067369</v>
      </c>
      <c r="R7304" s="42">
        <v>0</v>
      </c>
      <c r="S7304" s="42">
        <v>12.378762787811601</v>
      </c>
      <c r="T7304" s="42">
        <v>0</v>
      </c>
      <c r="U7304" s="15">
        <f t="shared" si="459"/>
        <v>11.855211523265847</v>
      </c>
    </row>
    <row r="7305" spans="6:21" x14ac:dyDescent="0.3">
      <c r="F7305" s="5">
        <f>Demand!C7305</f>
        <v>19.950375521211846</v>
      </c>
      <c r="G7305">
        <f>Irradiance!A7305*$B$2*'Technical Data'!$B$2</f>
        <v>187.92112319987621</v>
      </c>
      <c r="H7305" s="5">
        <f t="shared" si="456"/>
        <v>167.97074767866437</v>
      </c>
      <c r="I7305" s="38">
        <v>59.077783441354782</v>
      </c>
      <c r="J7305" s="35">
        <f>IF(H7305&gt;0,MIN(H7305,($B$3-L7304)/'Technical Data'!$B$5),0)</f>
        <v>167.97074767866437</v>
      </c>
      <c r="K7305" s="15">
        <f>IF(H7305&lt;0,MIN(ABS(H7305),(L7304*'Technical Data'!$B$4)),0)</f>
        <v>0</v>
      </c>
      <c r="L7305" s="15">
        <f>L7304+J7305*'Technical Data'!$B$5-(K7305/'Technical Data'!$B$4)</f>
        <v>218.67749751065946</v>
      </c>
      <c r="N7305" s="15">
        <f t="shared" si="457"/>
        <v>19.950375521211839</v>
      </c>
      <c r="O7305" s="36">
        <f t="shared" si="458"/>
        <v>0</v>
      </c>
      <c r="P7305" s="50">
        <v>39.127407920142701</v>
      </c>
      <c r="Q7305" s="50">
        <v>19.9503755212118</v>
      </c>
      <c r="R7305" s="42">
        <v>0</v>
      </c>
      <c r="S7305" s="42">
        <v>0</v>
      </c>
      <c r="T7305" s="42">
        <v>0</v>
      </c>
      <c r="U7305" s="15">
        <f t="shared" si="459"/>
        <v>19.950375521211839</v>
      </c>
    </row>
    <row r="7306" spans="6:21" x14ac:dyDescent="0.3">
      <c r="F7306" s="5">
        <f>Demand!C7306</f>
        <v>26.300521892971187</v>
      </c>
      <c r="G7306">
        <f>Irradiance!A7306*$B$2*'Technical Data'!$B$2</f>
        <v>357.41860687035273</v>
      </c>
      <c r="H7306" s="5">
        <f t="shared" si="456"/>
        <v>331.11808497738156</v>
      </c>
      <c r="I7306" s="38">
        <v>112.36362732963551</v>
      </c>
      <c r="J7306" s="35">
        <f>IF(H7306&gt;0,MIN(H7306,($B$3-L7305)/'Technical Data'!$B$5),0)</f>
        <v>182.15749706875056</v>
      </c>
      <c r="K7306" s="15">
        <f>IF(H7306&lt;0,MIN(ABS(H7306),(L7305*'Technical Data'!$B$4)),0)</f>
        <v>0</v>
      </c>
      <c r="L7306" s="15">
        <f>L7305+J7306*'Technical Data'!$B$5-(K7306/'Technical Data'!$B$4)</f>
        <v>382.61924487253498</v>
      </c>
      <c r="N7306" s="15">
        <f t="shared" si="457"/>
        <v>175.26110980160217</v>
      </c>
      <c r="O7306" s="36">
        <f t="shared" si="458"/>
        <v>148.960587908631</v>
      </c>
      <c r="P7306" s="50">
        <v>86.063105436664003</v>
      </c>
      <c r="Q7306" s="50">
        <v>26.300521892971201</v>
      </c>
      <c r="R7306" s="42">
        <v>0</v>
      </c>
      <c r="S7306" s="42">
        <v>0</v>
      </c>
      <c r="T7306" s="42">
        <v>0</v>
      </c>
      <c r="U7306" s="15">
        <f t="shared" si="459"/>
        <v>175.26110980160217</v>
      </c>
    </row>
    <row r="7307" spans="6:21" x14ac:dyDescent="0.3">
      <c r="F7307" s="5">
        <f>Demand!C7307</f>
        <v>31.07128532907273</v>
      </c>
      <c r="G7307">
        <f>Irradiance!A7307*$B$2*'Technical Data'!$B$2</f>
        <v>541.81520772547412</v>
      </c>
      <c r="H7307" s="5">
        <f t="shared" si="456"/>
        <v>510.74392239640139</v>
      </c>
      <c r="I7307" s="38">
        <v>170.3333875521414</v>
      </c>
      <c r="J7307" s="35">
        <f>IF(H7307&gt;0,MIN(H7307,($B$3-L7306)/'Technical Data'!$B$5),0)</f>
        <v>0</v>
      </c>
      <c r="K7307" s="15">
        <f>IF(H7307&lt;0,MIN(ABS(H7307),(L7306*'Technical Data'!$B$4)),0)</f>
        <v>0</v>
      </c>
      <c r="L7307" s="15">
        <f>L7306+J7307*'Technical Data'!$B$5-(K7307/'Technical Data'!$B$4)</f>
        <v>382.61924487253498</v>
      </c>
      <c r="N7307" s="15">
        <f t="shared" si="457"/>
        <v>541.81520772547412</v>
      </c>
      <c r="O7307" s="36">
        <f t="shared" si="458"/>
        <v>510.74392239640139</v>
      </c>
      <c r="P7307" s="50">
        <v>139.26210222306801</v>
      </c>
      <c r="Q7307" s="50">
        <v>31.071285329072701</v>
      </c>
      <c r="R7307" s="42">
        <v>0</v>
      </c>
      <c r="S7307" s="42">
        <v>0</v>
      </c>
      <c r="T7307" s="42">
        <v>0</v>
      </c>
      <c r="U7307" s="15">
        <f t="shared" si="459"/>
        <v>541.81520772547412</v>
      </c>
    </row>
    <row r="7308" spans="6:21" x14ac:dyDescent="0.3">
      <c r="F7308" s="5">
        <f>Demand!C7308</f>
        <v>33.243541012236534</v>
      </c>
      <c r="G7308">
        <f>Irradiance!A7308*$B$2*'Technical Data'!$B$2</f>
        <v>685.51959605479124</v>
      </c>
      <c r="H7308" s="5">
        <f t="shared" si="456"/>
        <v>652.27605504255473</v>
      </c>
      <c r="I7308" s="38">
        <v>215.51051606611861</v>
      </c>
      <c r="J7308" s="35">
        <f>IF(H7308&gt;0,MIN(H7308,($B$3-L7307)/'Technical Data'!$B$5),0)</f>
        <v>0</v>
      </c>
      <c r="K7308" s="15">
        <f>IF(H7308&lt;0,MIN(ABS(H7308),(L7307*'Technical Data'!$B$4)),0)</f>
        <v>0</v>
      </c>
      <c r="L7308" s="15">
        <f>L7307+J7308*'Technical Data'!$B$5-(K7308/'Technical Data'!$B$4)</f>
        <v>382.61924487253498</v>
      </c>
      <c r="N7308" s="15">
        <f t="shared" si="457"/>
        <v>685.51959605479124</v>
      </c>
      <c r="O7308" s="36">
        <f t="shared" si="458"/>
        <v>652.27605504255473</v>
      </c>
      <c r="P7308" s="50">
        <v>182.266975053881</v>
      </c>
      <c r="Q7308" s="50">
        <v>33.243541012236498</v>
      </c>
      <c r="R7308" s="42">
        <v>0</v>
      </c>
      <c r="S7308" s="42">
        <v>0</v>
      </c>
      <c r="T7308" s="42">
        <v>0</v>
      </c>
      <c r="U7308" s="15">
        <f t="shared" si="459"/>
        <v>685.51959605479124</v>
      </c>
    </row>
    <row r="7309" spans="6:21" x14ac:dyDescent="0.3">
      <c r="F7309" s="5">
        <f>Demand!C7309</f>
        <v>33.926430872735239</v>
      </c>
      <c r="G7309">
        <f>Irradiance!A7309*$B$2*'Technical Data'!$B$2</f>
        <v>442.4877598278415</v>
      </c>
      <c r="H7309" s="5">
        <f t="shared" si="456"/>
        <v>408.56132895510626</v>
      </c>
      <c r="I7309" s="38">
        <v>139.10727865730769</v>
      </c>
      <c r="J7309" s="35">
        <f>IF(H7309&gt;0,MIN(H7309,($B$3-L7308)/'Technical Data'!$B$5),0)</f>
        <v>0</v>
      </c>
      <c r="K7309" s="15">
        <f>IF(H7309&lt;0,MIN(ABS(H7309),(L7308*'Technical Data'!$B$4)),0)</f>
        <v>0</v>
      </c>
      <c r="L7309" s="15">
        <f>L7308+J7309*'Technical Data'!$B$5-(K7309/'Technical Data'!$B$4)</f>
        <v>382.61924487253498</v>
      </c>
      <c r="N7309" s="15">
        <f t="shared" si="457"/>
        <v>442.4877598278415</v>
      </c>
      <c r="O7309" s="36">
        <f t="shared" si="458"/>
        <v>408.56132895510626</v>
      </c>
      <c r="P7309" s="50">
        <v>81.975114030638807</v>
      </c>
      <c r="Q7309" s="50">
        <v>33.926430872735203</v>
      </c>
      <c r="R7309" s="42">
        <v>23.205733753932702</v>
      </c>
      <c r="S7309" s="42">
        <v>0</v>
      </c>
      <c r="T7309" s="42">
        <v>20.8851603785394</v>
      </c>
      <c r="U7309" s="15">
        <f t="shared" si="459"/>
        <v>442.4877598278415</v>
      </c>
    </row>
    <row r="7310" spans="6:21" x14ac:dyDescent="0.3">
      <c r="F7310" s="5">
        <f>Demand!C7310</f>
        <v>35.368776979539426</v>
      </c>
      <c r="G7310">
        <f>Irradiance!A7310*$B$2*'Technical Data'!$B$2</f>
        <v>550.30610246511048</v>
      </c>
      <c r="H7310" s="5">
        <f t="shared" si="456"/>
        <v>514.93732548557102</v>
      </c>
      <c r="I7310" s="38">
        <v>173.00271621573199</v>
      </c>
      <c r="J7310" s="35">
        <f>IF(H7310&gt;0,MIN(H7310,($B$3-L7309)/'Technical Data'!$B$5),0)</f>
        <v>0</v>
      </c>
      <c r="K7310" s="15">
        <f>IF(H7310&lt;0,MIN(ABS(H7310),(L7309*'Technical Data'!$B$4)),0)</f>
        <v>0</v>
      </c>
      <c r="L7310" s="15">
        <f>L7309+J7310*'Technical Data'!$B$5-(K7310/'Technical Data'!$B$4)</f>
        <v>382.61924487253498</v>
      </c>
      <c r="N7310" s="15">
        <f t="shared" si="457"/>
        <v>550.30610246511048</v>
      </c>
      <c r="O7310" s="36">
        <f t="shared" si="458"/>
        <v>514.93732548557102</v>
      </c>
      <c r="P7310" s="50">
        <v>0</v>
      </c>
      <c r="Q7310" s="50">
        <v>35.368776979539398</v>
      </c>
      <c r="R7310" s="42">
        <v>137.63393923619199</v>
      </c>
      <c r="S7310" s="42">
        <v>0</v>
      </c>
      <c r="T7310" s="42">
        <v>144.75570569111201</v>
      </c>
      <c r="U7310" s="15">
        <f t="shared" si="459"/>
        <v>550.30610246511048</v>
      </c>
    </row>
    <row r="7311" spans="6:21" x14ac:dyDescent="0.3">
      <c r="F7311" s="5">
        <f>Demand!C7311</f>
        <v>34.168540679650661</v>
      </c>
      <c r="G7311">
        <f>Irradiance!A7311*$B$2*'Technical Data'!$B$2</f>
        <v>469.40229409687743</v>
      </c>
      <c r="H7311" s="5">
        <f t="shared" si="456"/>
        <v>435.23375341722675</v>
      </c>
      <c r="I7311" s="38">
        <v>147.56854687397231</v>
      </c>
      <c r="J7311" s="35">
        <f>IF(H7311&gt;0,MIN(H7311,($B$3-L7310)/'Technical Data'!$B$5),0)</f>
        <v>0</v>
      </c>
      <c r="K7311" s="15">
        <f>IF(H7311&lt;0,MIN(ABS(H7311),(L7310*'Technical Data'!$B$4)),0)</f>
        <v>0</v>
      </c>
      <c r="L7311" s="15">
        <f>L7310+J7311*'Technical Data'!$B$5-(K7311/'Technical Data'!$B$4)</f>
        <v>382.61924487253498</v>
      </c>
      <c r="N7311" s="15">
        <f t="shared" si="457"/>
        <v>469.40229409687743</v>
      </c>
      <c r="O7311" s="36">
        <f t="shared" si="458"/>
        <v>435.23375341722675</v>
      </c>
      <c r="P7311" s="50">
        <v>0</v>
      </c>
      <c r="Q7311" s="50">
        <v>34.168540679650697</v>
      </c>
      <c r="R7311" s="42">
        <v>113.40000619432099</v>
      </c>
      <c r="S7311" s="42">
        <v>0</v>
      </c>
      <c r="T7311" s="42">
        <v>246.81571126600099</v>
      </c>
      <c r="U7311" s="15">
        <f t="shared" si="459"/>
        <v>469.40229409687743</v>
      </c>
    </row>
    <row r="7312" spans="6:21" x14ac:dyDescent="0.3">
      <c r="F7312" s="5">
        <f>Demand!C7312</f>
        <v>35.115900492440474</v>
      </c>
      <c r="G7312">
        <f>Irradiance!A7312*$B$2*'Technical Data'!$B$2</f>
        <v>336.27147280182447</v>
      </c>
      <c r="H7312" s="5">
        <f t="shared" si="456"/>
        <v>301.15557230938401</v>
      </c>
      <c r="I7312" s="38">
        <v>105.7154880165419</v>
      </c>
      <c r="J7312" s="35">
        <f>IF(H7312&gt;0,MIN(H7312,($B$3-L7311)/'Technical Data'!$B$5),0)</f>
        <v>0</v>
      </c>
      <c r="K7312" s="15">
        <f>IF(H7312&lt;0,MIN(ABS(H7312),(L7311*'Technical Data'!$B$4)),0)</f>
        <v>0</v>
      </c>
      <c r="L7312" s="15">
        <f>L7311+J7312*'Technical Data'!$B$5-(K7312/'Technical Data'!$B$4)</f>
        <v>382.61924487253498</v>
      </c>
      <c r="N7312" s="15">
        <f t="shared" si="457"/>
        <v>336.27147280182447</v>
      </c>
      <c r="O7312" s="36">
        <f t="shared" si="458"/>
        <v>301.15557230938401</v>
      </c>
      <c r="P7312" s="50">
        <v>0</v>
      </c>
      <c r="Q7312" s="50">
        <v>35.115900492440502</v>
      </c>
      <c r="R7312" s="42">
        <v>70.599587524101196</v>
      </c>
      <c r="S7312" s="42">
        <v>0</v>
      </c>
      <c r="T7312" s="42">
        <v>310.35534003769197</v>
      </c>
      <c r="U7312" s="15">
        <f t="shared" si="459"/>
        <v>336.27147280182447</v>
      </c>
    </row>
    <row r="7313" spans="6:21" x14ac:dyDescent="0.3">
      <c r="F7313" s="5">
        <f>Demand!C7313</f>
        <v>40.493835473921294</v>
      </c>
      <c r="G7313">
        <f>Irradiance!A7313*$B$2*'Technical Data'!$B$2</f>
        <v>238.38587495431864</v>
      </c>
      <c r="H7313" s="5">
        <f t="shared" si="456"/>
        <v>197.89203948039733</v>
      </c>
      <c r="I7313" s="38">
        <v>74.942661347600946</v>
      </c>
      <c r="J7313" s="35">
        <f>IF(H7313&gt;0,MIN(H7313,($B$3-L7312)/'Technical Data'!$B$5),0)</f>
        <v>0</v>
      </c>
      <c r="K7313" s="15">
        <f>IF(H7313&lt;0,MIN(ABS(H7313),(L7312*'Technical Data'!$B$4)),0)</f>
        <v>0</v>
      </c>
      <c r="L7313" s="15">
        <f>L7312+J7313*'Technical Data'!$B$5-(K7313/'Technical Data'!$B$4)</f>
        <v>382.61924487253498</v>
      </c>
      <c r="N7313" s="15">
        <f t="shared" si="457"/>
        <v>238.38587495431864</v>
      </c>
      <c r="O7313" s="36">
        <f t="shared" si="458"/>
        <v>197.89203948039733</v>
      </c>
      <c r="P7313" s="50">
        <v>0</v>
      </c>
      <c r="Q7313" s="50">
        <v>40.493835473921301</v>
      </c>
      <c r="R7313" s="42">
        <v>34.448825873679503</v>
      </c>
      <c r="S7313" s="42">
        <v>0</v>
      </c>
      <c r="T7313" s="42">
        <v>341.35928332400402</v>
      </c>
      <c r="U7313" s="15">
        <f t="shared" si="459"/>
        <v>238.38587495431864</v>
      </c>
    </row>
    <row r="7314" spans="6:21" x14ac:dyDescent="0.3">
      <c r="F7314" s="5">
        <f>Demand!C7314</f>
        <v>46.289673397026448</v>
      </c>
      <c r="G7314">
        <f>Irradiance!A7314*$B$2*'Technical Data'!$B$2</f>
        <v>179.83074236305285</v>
      </c>
      <c r="H7314" s="5">
        <f t="shared" si="456"/>
        <v>133.54106896602639</v>
      </c>
      <c r="I7314" s="38">
        <v>56.534366507178802</v>
      </c>
      <c r="J7314" s="35">
        <f>IF(H7314&gt;0,MIN(H7314,($B$3-L7313)/'Technical Data'!$B$5),0)</f>
        <v>0</v>
      </c>
      <c r="K7314" s="15">
        <f>IF(H7314&lt;0,MIN(ABS(H7314),(L7313*'Technical Data'!$B$4)),0)</f>
        <v>0</v>
      </c>
      <c r="L7314" s="15">
        <f>L7313+J7314*'Technical Data'!$B$5-(K7314/'Technical Data'!$B$4)</f>
        <v>382.61924487253498</v>
      </c>
      <c r="N7314" s="15">
        <f t="shared" si="457"/>
        <v>179.83074236305285</v>
      </c>
      <c r="O7314" s="36">
        <f t="shared" si="458"/>
        <v>133.54106896602639</v>
      </c>
      <c r="P7314" s="50">
        <v>0</v>
      </c>
      <c r="Q7314" s="50">
        <v>46.289673397026398</v>
      </c>
      <c r="R7314" s="42">
        <v>10.2446931101522</v>
      </c>
      <c r="S7314" s="42">
        <v>0</v>
      </c>
      <c r="T7314" s="42">
        <v>350.57950712314101</v>
      </c>
      <c r="U7314" s="15">
        <f t="shared" si="459"/>
        <v>179.83074236305285</v>
      </c>
    </row>
    <row r="7315" spans="6:21" x14ac:dyDescent="0.3">
      <c r="F7315" s="5">
        <f>Demand!C7315</f>
        <v>46.767771434630347</v>
      </c>
      <c r="G7315">
        <f>Irradiance!A7315*$B$2*'Technical Data'!$B$2</f>
        <v>76.978772120665397</v>
      </c>
      <c r="H7315" s="5">
        <f t="shared" si="456"/>
        <v>30.21100068603505</v>
      </c>
      <c r="I7315" s="38">
        <v>24.200234393496139</v>
      </c>
      <c r="J7315" s="35">
        <f>IF(H7315&gt;0,MIN(H7315,($B$3-L7314)/'Technical Data'!$B$5),0)</f>
        <v>0</v>
      </c>
      <c r="K7315" s="15">
        <f>IF(H7315&lt;0,MIN(ABS(H7315),(L7314*'Technical Data'!$B$4)),0)</f>
        <v>0</v>
      </c>
      <c r="L7315" s="15">
        <f>L7314+J7315*'Technical Data'!$B$5-(K7315/'Technical Data'!$B$4)</f>
        <v>382.61924487253498</v>
      </c>
      <c r="N7315" s="15">
        <f t="shared" si="457"/>
        <v>76.978772120665397</v>
      </c>
      <c r="O7315" s="36">
        <f t="shared" si="458"/>
        <v>30.21100068603505</v>
      </c>
      <c r="P7315" s="50">
        <v>0</v>
      </c>
      <c r="Q7315" s="50">
        <v>24.2002343934961</v>
      </c>
      <c r="R7315" s="42">
        <v>0</v>
      </c>
      <c r="S7315" s="42">
        <v>22.567537041134301</v>
      </c>
      <c r="T7315" s="42">
        <v>325.50446596632497</v>
      </c>
      <c r="U7315" s="15">
        <f t="shared" si="459"/>
        <v>76.978772120665397</v>
      </c>
    </row>
    <row r="7316" spans="6:21" x14ac:dyDescent="0.3">
      <c r="F7316" s="5">
        <f>Demand!C7316</f>
        <v>41.118683484786189</v>
      </c>
      <c r="G7316">
        <f>Irradiance!A7316*$B$2*'Technical Data'!$B$2</f>
        <v>2.1627750751903911</v>
      </c>
      <c r="H7316" s="5">
        <f t="shared" si="456"/>
        <v>-38.9559084095958</v>
      </c>
      <c r="I7316" s="38">
        <v>0.67992333883912148</v>
      </c>
      <c r="J7316" s="35">
        <f>IF(H7316&gt;0,MIN(H7316,($B$3-L7315)/'Technical Data'!$B$5),0)</f>
        <v>0</v>
      </c>
      <c r="K7316" s="15">
        <f>IF(H7316&lt;0,MIN(ABS(H7316),(L7315*'Technical Data'!$B$4)),0)</f>
        <v>38.9559084095958</v>
      </c>
      <c r="L7316" s="15">
        <f>L7315+J7316*'Technical Data'!$B$5-(K7316/'Technical Data'!$B$4)</f>
        <v>339.33490219520633</v>
      </c>
      <c r="N7316" s="15">
        <f t="shared" si="457"/>
        <v>2.1627750751903911</v>
      </c>
      <c r="O7316" s="36">
        <f t="shared" si="458"/>
        <v>0</v>
      </c>
      <c r="P7316" s="50">
        <v>0</v>
      </c>
      <c r="Q7316" s="50">
        <v>0.67992333883911904</v>
      </c>
      <c r="R7316" s="42">
        <v>0</v>
      </c>
      <c r="S7316" s="42">
        <v>40.4387601459471</v>
      </c>
      <c r="T7316" s="42">
        <v>280.57251024860602</v>
      </c>
      <c r="U7316" s="15">
        <f t="shared" si="459"/>
        <v>2.1627750751903911</v>
      </c>
    </row>
    <row r="7317" spans="6:21" x14ac:dyDescent="0.3">
      <c r="F7317" s="5">
        <f>Demand!C7317</f>
        <v>30.670752484741968</v>
      </c>
      <c r="G7317">
        <f>Irradiance!A7317*$B$2*'Technical Data'!$B$2</f>
        <v>0</v>
      </c>
      <c r="H7317" s="5">
        <f t="shared" si="456"/>
        <v>-30.670752484741968</v>
      </c>
      <c r="I7317" s="38">
        <v>0</v>
      </c>
      <c r="J7317" s="35">
        <f>IF(H7317&gt;0,MIN(H7317,($B$3-L7316)/'Technical Data'!$B$5),0)</f>
        <v>0</v>
      </c>
      <c r="K7317" s="15">
        <f>IF(H7317&lt;0,MIN(ABS(H7317),(L7316*'Technical Data'!$B$4)),0)</f>
        <v>30.670752484741968</v>
      </c>
      <c r="L7317" s="15">
        <f>L7316+J7317*'Technical Data'!$B$5-(K7317/'Technical Data'!$B$4)</f>
        <v>305.25628832327084</v>
      </c>
      <c r="N7317" s="15">
        <f t="shared" si="457"/>
        <v>0</v>
      </c>
      <c r="O7317" s="36">
        <f t="shared" si="458"/>
        <v>0</v>
      </c>
      <c r="P7317" s="50">
        <v>0</v>
      </c>
      <c r="Q7317" s="50">
        <v>0</v>
      </c>
      <c r="R7317" s="42">
        <v>0</v>
      </c>
      <c r="S7317" s="42">
        <v>30.670752484742</v>
      </c>
      <c r="T7317" s="42">
        <v>246.49389637667099</v>
      </c>
      <c r="U7317" s="15">
        <f t="shared" si="459"/>
        <v>0</v>
      </c>
    </row>
    <row r="7318" spans="6:21" x14ac:dyDescent="0.3">
      <c r="F7318" s="5">
        <f>Demand!C7318</f>
        <v>23.361535002938691</v>
      </c>
      <c r="G7318">
        <f>Irradiance!A7318*$B$2*'Technical Data'!$B$2</f>
        <v>0</v>
      </c>
      <c r="H7318" s="5">
        <f t="shared" si="456"/>
        <v>-23.361535002938691</v>
      </c>
      <c r="I7318" s="38">
        <v>0</v>
      </c>
      <c r="J7318" s="35">
        <f>IF(H7318&gt;0,MIN(H7318,($B$3-L7317)/'Technical Data'!$B$5),0)</f>
        <v>0</v>
      </c>
      <c r="K7318" s="15">
        <f>IF(H7318&lt;0,MIN(ABS(H7318),(L7317*'Technical Data'!$B$4)),0)</f>
        <v>23.361535002938691</v>
      </c>
      <c r="L7318" s="15">
        <f>L7317+J7318*'Technical Data'!$B$5-(K7318/'Technical Data'!$B$4)</f>
        <v>279.29902720889453</v>
      </c>
      <c r="N7318" s="15">
        <f t="shared" si="457"/>
        <v>0</v>
      </c>
      <c r="O7318" s="36">
        <f t="shared" si="458"/>
        <v>0</v>
      </c>
      <c r="P7318" s="50">
        <v>0</v>
      </c>
      <c r="Q7318" s="50">
        <v>0</v>
      </c>
      <c r="R7318" s="42">
        <v>0</v>
      </c>
      <c r="S7318" s="42">
        <v>23.361535002938702</v>
      </c>
      <c r="T7318" s="42">
        <v>220.536635262294</v>
      </c>
      <c r="U7318" s="15">
        <f t="shared" si="459"/>
        <v>0</v>
      </c>
    </row>
    <row r="7319" spans="6:21" x14ac:dyDescent="0.3">
      <c r="F7319" s="5">
        <f>Demand!C7319</f>
        <v>23.694124795974531</v>
      </c>
      <c r="G7319">
        <f>Irradiance!A7319*$B$2*'Technical Data'!$B$2</f>
        <v>0</v>
      </c>
      <c r="H7319" s="5">
        <f t="shared" si="456"/>
        <v>-23.694124795974531</v>
      </c>
      <c r="I7319" s="38">
        <v>0</v>
      </c>
      <c r="J7319" s="35">
        <f>IF(H7319&gt;0,MIN(H7319,($B$3-L7318)/'Technical Data'!$B$5),0)</f>
        <v>0</v>
      </c>
      <c r="K7319" s="15">
        <f>IF(H7319&lt;0,MIN(ABS(H7319),(L7318*'Technical Data'!$B$4)),0)</f>
        <v>23.694124795974531</v>
      </c>
      <c r="L7319" s="15">
        <f>L7318+J7319*'Technical Data'!$B$5-(K7319/'Technical Data'!$B$4)</f>
        <v>252.97222188003394</v>
      </c>
      <c r="N7319" s="15">
        <f t="shared" si="457"/>
        <v>0</v>
      </c>
      <c r="O7319" s="36">
        <f t="shared" si="458"/>
        <v>0</v>
      </c>
      <c r="P7319" s="50">
        <v>0</v>
      </c>
      <c r="Q7319" s="50">
        <v>0</v>
      </c>
      <c r="R7319" s="42">
        <v>0</v>
      </c>
      <c r="S7319" s="42">
        <v>23.694124795974499</v>
      </c>
      <c r="T7319" s="42">
        <v>194.20982993343401</v>
      </c>
      <c r="U7319" s="15">
        <f t="shared" si="459"/>
        <v>0</v>
      </c>
    </row>
    <row r="7320" spans="6:21" x14ac:dyDescent="0.3">
      <c r="F7320" s="5">
        <f>Demand!C7320</f>
        <v>24.276849185561982</v>
      </c>
      <c r="G7320">
        <f>Irradiance!A7320*$B$2*'Technical Data'!$B$2</f>
        <v>0</v>
      </c>
      <c r="H7320" s="5">
        <f t="shared" si="456"/>
        <v>-24.276849185561982</v>
      </c>
      <c r="I7320" s="38">
        <v>0</v>
      </c>
      <c r="J7320" s="35">
        <f>IF(H7320&gt;0,MIN(H7320,($B$3-L7319)/'Technical Data'!$B$5),0)</f>
        <v>0</v>
      </c>
      <c r="K7320" s="15">
        <f>IF(H7320&lt;0,MIN(ABS(H7320),(L7319*'Technical Data'!$B$4)),0)</f>
        <v>24.276849185561982</v>
      </c>
      <c r="L7320" s="15">
        <f>L7319+J7320*'Technical Data'!$B$5-(K7320/'Technical Data'!$B$4)</f>
        <v>225.9979450071873</v>
      </c>
      <c r="N7320" s="15">
        <f t="shared" si="457"/>
        <v>0</v>
      </c>
      <c r="O7320" s="36">
        <f t="shared" si="458"/>
        <v>0</v>
      </c>
      <c r="P7320" s="50">
        <v>0</v>
      </c>
      <c r="Q7320" s="50">
        <v>0</v>
      </c>
      <c r="R7320" s="42">
        <v>0</v>
      </c>
      <c r="S7320" s="42">
        <v>24.276849185562</v>
      </c>
      <c r="T7320" s="42">
        <v>167.23555306058699</v>
      </c>
      <c r="U7320" s="15">
        <f t="shared" si="459"/>
        <v>0</v>
      </c>
    </row>
    <row r="7321" spans="6:21" x14ac:dyDescent="0.3">
      <c r="F7321" s="5">
        <f>Demand!C7321</f>
        <v>24.556155241846803</v>
      </c>
      <c r="G7321">
        <f>Irradiance!A7321*$B$2*'Technical Data'!$B$2</f>
        <v>0</v>
      </c>
      <c r="H7321" s="5">
        <f t="shared" si="456"/>
        <v>-24.556155241846803</v>
      </c>
      <c r="I7321" s="38">
        <v>0</v>
      </c>
      <c r="J7321" s="35">
        <f>IF(H7321&gt;0,MIN(H7321,($B$3-L7320)/'Technical Data'!$B$5),0)</f>
        <v>0</v>
      </c>
      <c r="K7321" s="15">
        <f>IF(H7321&lt;0,MIN(ABS(H7321),(L7320*'Technical Data'!$B$4)),0)</f>
        <v>24.556155241846803</v>
      </c>
      <c r="L7321" s="15">
        <f>L7320+J7321*'Technical Data'!$B$5-(K7321/'Technical Data'!$B$4)</f>
        <v>198.71332807180195</v>
      </c>
      <c r="N7321" s="15">
        <f t="shared" si="457"/>
        <v>0</v>
      </c>
      <c r="O7321" s="36">
        <f t="shared" si="458"/>
        <v>0</v>
      </c>
      <c r="P7321" s="50">
        <v>0</v>
      </c>
      <c r="Q7321" s="50">
        <v>0</v>
      </c>
      <c r="R7321" s="42">
        <v>0</v>
      </c>
      <c r="S7321" s="42">
        <v>24.556155241846799</v>
      </c>
      <c r="T7321" s="42">
        <v>139.95093612520199</v>
      </c>
      <c r="U7321" s="15">
        <f t="shared" si="459"/>
        <v>0</v>
      </c>
    </row>
    <row r="7322" spans="6:21" x14ac:dyDescent="0.3">
      <c r="F7322" s="5">
        <f>Demand!C7322</f>
        <v>24.086082161956142</v>
      </c>
      <c r="G7322">
        <f>Irradiance!A7322*$B$2*'Technical Data'!$B$2</f>
        <v>0</v>
      </c>
      <c r="H7322" s="5">
        <f t="shared" si="456"/>
        <v>-24.086082161956142</v>
      </c>
      <c r="I7322" s="38">
        <v>0</v>
      </c>
      <c r="J7322" s="35">
        <f>IF(H7322&gt;0,MIN(H7322,($B$3-L7321)/'Technical Data'!$B$5),0)</f>
        <v>0</v>
      </c>
      <c r="K7322" s="15">
        <f>IF(H7322&lt;0,MIN(ABS(H7322),(L7321*'Technical Data'!$B$4)),0)</f>
        <v>24.086082161956142</v>
      </c>
      <c r="L7322" s="15">
        <f>L7321+J7322*'Technical Data'!$B$5-(K7322/'Technical Data'!$B$4)</f>
        <v>171.95101455851736</v>
      </c>
      <c r="N7322" s="15">
        <f t="shared" si="457"/>
        <v>0</v>
      </c>
      <c r="O7322" s="36">
        <f t="shared" si="458"/>
        <v>0</v>
      </c>
      <c r="P7322" s="50">
        <v>0</v>
      </c>
      <c r="Q7322" s="50">
        <v>0</v>
      </c>
      <c r="R7322" s="42">
        <v>0</v>
      </c>
      <c r="S7322" s="42">
        <v>24.086082161956099</v>
      </c>
      <c r="T7322" s="42">
        <v>113.188622611917</v>
      </c>
      <c r="U7322" s="15">
        <f t="shared" si="459"/>
        <v>0</v>
      </c>
    </row>
    <row r="7323" spans="6:21" x14ac:dyDescent="0.3">
      <c r="F7323" s="5">
        <f>Demand!C7323</f>
        <v>22.62939207702944</v>
      </c>
      <c r="G7323">
        <f>Irradiance!A7323*$B$2*'Technical Data'!$B$2</f>
        <v>0</v>
      </c>
      <c r="H7323" s="5">
        <f t="shared" si="456"/>
        <v>-22.62939207702944</v>
      </c>
      <c r="I7323" s="38">
        <v>0</v>
      </c>
      <c r="J7323" s="35">
        <f>IF(H7323&gt;0,MIN(H7323,($B$3-L7322)/'Technical Data'!$B$5),0)</f>
        <v>0</v>
      </c>
      <c r="K7323" s="15">
        <f>IF(H7323&lt;0,MIN(ABS(H7323),(L7322*'Technical Data'!$B$4)),0)</f>
        <v>22.62939207702944</v>
      </c>
      <c r="L7323" s="15">
        <f>L7322+J7323*'Technical Data'!$B$5-(K7323/'Technical Data'!$B$4)</f>
        <v>146.8072455840402</v>
      </c>
      <c r="N7323" s="15">
        <f t="shared" si="457"/>
        <v>0</v>
      </c>
      <c r="O7323" s="36">
        <f t="shared" si="458"/>
        <v>0</v>
      </c>
      <c r="P7323" s="50">
        <v>0</v>
      </c>
      <c r="Q7323" s="50">
        <v>0</v>
      </c>
      <c r="R7323" s="42">
        <v>0</v>
      </c>
      <c r="S7323" s="42">
        <v>22.629392077029401</v>
      </c>
      <c r="T7323" s="42">
        <v>88.044853637439999</v>
      </c>
      <c r="U7323" s="15">
        <f t="shared" si="459"/>
        <v>0</v>
      </c>
    </row>
    <row r="7324" spans="6:21" x14ac:dyDescent="0.3">
      <c r="F7324" s="5">
        <f>Demand!C7324</f>
        <v>20.875767698938589</v>
      </c>
      <c r="G7324">
        <f>Irradiance!A7324*$B$2*'Technical Data'!$B$2</f>
        <v>0</v>
      </c>
      <c r="H7324" s="5">
        <f t="shared" si="456"/>
        <v>-20.875767698938589</v>
      </c>
      <c r="I7324" s="38">
        <v>0</v>
      </c>
      <c r="J7324" s="35">
        <f>IF(H7324&gt;0,MIN(H7324,($B$3-L7323)/'Technical Data'!$B$5),0)</f>
        <v>0</v>
      </c>
      <c r="K7324" s="15">
        <f>IF(H7324&lt;0,MIN(ABS(H7324),(L7323*'Technical Data'!$B$4)),0)</f>
        <v>20.875767698938589</v>
      </c>
      <c r="L7324" s="15">
        <f>L7323+J7324*'Technical Data'!$B$5-(K7324/'Technical Data'!$B$4)</f>
        <v>123.6119481407751</v>
      </c>
      <c r="N7324" s="15">
        <f t="shared" si="457"/>
        <v>0</v>
      </c>
      <c r="O7324" s="36">
        <f t="shared" si="458"/>
        <v>0</v>
      </c>
      <c r="P7324" s="50">
        <v>0</v>
      </c>
      <c r="Q7324" s="50">
        <v>0</v>
      </c>
      <c r="R7324" s="42">
        <v>0</v>
      </c>
      <c r="S7324" s="42">
        <v>20.875767698938599</v>
      </c>
      <c r="T7324" s="42">
        <v>64.849556194174895</v>
      </c>
      <c r="U7324" s="15">
        <f t="shared" si="459"/>
        <v>0</v>
      </c>
    </row>
    <row r="7325" spans="6:21" x14ac:dyDescent="0.3">
      <c r="F7325" s="5">
        <f>Demand!C7325</f>
        <v>18.93451080661497</v>
      </c>
      <c r="G7325">
        <f>Irradiance!A7325*$B$2*'Technical Data'!$B$2</f>
        <v>0</v>
      </c>
      <c r="H7325" s="5">
        <f t="shared" si="456"/>
        <v>-18.93451080661497</v>
      </c>
      <c r="I7325" s="38">
        <v>0</v>
      </c>
      <c r="J7325" s="35">
        <f>IF(H7325&gt;0,MIN(H7325,($B$3-L7324)/'Technical Data'!$B$5),0)</f>
        <v>0</v>
      </c>
      <c r="K7325" s="15">
        <f>IF(H7325&lt;0,MIN(ABS(H7325),(L7324*'Technical Data'!$B$4)),0)</f>
        <v>18.93451080661497</v>
      </c>
      <c r="L7325" s="15">
        <f>L7324+J7325*'Technical Data'!$B$5-(K7325/'Technical Data'!$B$4)</f>
        <v>102.57360280009181</v>
      </c>
      <c r="N7325" s="15">
        <f t="shared" si="457"/>
        <v>0</v>
      </c>
      <c r="O7325" s="36">
        <f t="shared" si="458"/>
        <v>0</v>
      </c>
      <c r="P7325" s="50">
        <v>0</v>
      </c>
      <c r="Q7325" s="50">
        <v>0</v>
      </c>
      <c r="R7325" s="42">
        <v>0</v>
      </c>
      <c r="S7325" s="42">
        <v>18.934510806614998</v>
      </c>
      <c r="T7325" s="42">
        <v>43.811210853491502</v>
      </c>
      <c r="U7325" s="15">
        <f t="shared" si="459"/>
        <v>0</v>
      </c>
    </row>
    <row r="7326" spans="6:21" x14ac:dyDescent="0.3">
      <c r="F7326" s="5">
        <f>Demand!C7326</f>
        <v>15.414426545557331</v>
      </c>
      <c r="G7326">
        <f>Irradiance!A7326*$B$2*'Technical Data'!$B$2</f>
        <v>0</v>
      </c>
      <c r="H7326" s="5">
        <f t="shared" si="456"/>
        <v>-15.414426545557331</v>
      </c>
      <c r="I7326" s="38">
        <v>0</v>
      </c>
      <c r="J7326" s="35">
        <f>IF(H7326&gt;0,MIN(H7326,($B$3-L7325)/'Technical Data'!$B$5),0)</f>
        <v>0</v>
      </c>
      <c r="K7326" s="15">
        <f>IF(H7326&lt;0,MIN(ABS(H7326),(L7325*'Technical Data'!$B$4)),0)</f>
        <v>15.414426545557331</v>
      </c>
      <c r="L7326" s="15">
        <f>L7325+J7326*'Technical Data'!$B$5-(K7326/'Technical Data'!$B$4)</f>
        <v>85.446462193917</v>
      </c>
      <c r="N7326" s="15">
        <f t="shared" si="457"/>
        <v>0</v>
      </c>
      <c r="O7326" s="36">
        <f t="shared" si="458"/>
        <v>0</v>
      </c>
      <c r="P7326" s="50">
        <v>0</v>
      </c>
      <c r="Q7326" s="50">
        <v>0</v>
      </c>
      <c r="R7326" s="42">
        <v>0</v>
      </c>
      <c r="S7326" s="42">
        <v>15.4144265455573</v>
      </c>
      <c r="T7326" s="42">
        <v>26.684070247316701</v>
      </c>
      <c r="U7326" s="15">
        <f t="shared" si="459"/>
        <v>0</v>
      </c>
    </row>
    <row r="7327" spans="6:21" x14ac:dyDescent="0.3">
      <c r="F7327" s="5">
        <f>Demand!C7327</f>
        <v>11.737629818305178</v>
      </c>
      <c r="G7327">
        <f>Irradiance!A7327*$B$2*'Technical Data'!$B$2</f>
        <v>0</v>
      </c>
      <c r="H7327" s="5">
        <f t="shared" si="456"/>
        <v>-11.737629818305178</v>
      </c>
      <c r="I7327" s="38">
        <v>0</v>
      </c>
      <c r="J7327" s="35">
        <f>IF(H7327&gt;0,MIN(H7327,($B$3-L7326)/'Technical Data'!$B$5),0)</f>
        <v>0</v>
      </c>
      <c r="K7327" s="15">
        <f>IF(H7327&lt;0,MIN(ABS(H7327),(L7326*'Technical Data'!$B$4)),0)</f>
        <v>11.737629818305178</v>
      </c>
      <c r="L7327" s="15">
        <f>L7326+J7327*'Technical Data'!$B$5-(K7327/'Technical Data'!$B$4)</f>
        <v>72.404651284689024</v>
      </c>
      <c r="N7327" s="15">
        <f t="shared" si="457"/>
        <v>0</v>
      </c>
      <c r="O7327" s="36">
        <f t="shared" si="458"/>
        <v>0</v>
      </c>
      <c r="P7327" s="50">
        <v>0</v>
      </c>
      <c r="Q7327" s="50">
        <v>0</v>
      </c>
      <c r="R7327" s="42">
        <v>0</v>
      </c>
      <c r="S7327" s="42">
        <v>11.7376298183052</v>
      </c>
      <c r="T7327" s="42">
        <v>13.642259338088801</v>
      </c>
      <c r="U7327" s="15">
        <f t="shared" si="459"/>
        <v>0</v>
      </c>
    </row>
    <row r="7328" spans="6:21" x14ac:dyDescent="0.3">
      <c r="F7328" s="5">
        <f>Demand!C7328</f>
        <v>16.105749978485296</v>
      </c>
      <c r="G7328">
        <f>Irradiance!A7328*$B$2*'Technical Data'!$B$2</f>
        <v>12.175622645516276</v>
      </c>
      <c r="H7328" s="5">
        <f t="shared" si="456"/>
        <v>-3.9301273329690201</v>
      </c>
      <c r="I7328" s="38">
        <v>3.8277165742054251</v>
      </c>
      <c r="J7328" s="35">
        <f>IF(H7328&gt;0,MIN(H7328,($B$3-L7327)/'Technical Data'!$B$5),0)</f>
        <v>0</v>
      </c>
      <c r="K7328" s="15">
        <f>IF(H7328&lt;0,MIN(ABS(H7328),(L7327*'Technical Data'!$B$4)),0)</f>
        <v>3.9301273329690201</v>
      </c>
      <c r="L7328" s="15">
        <f>L7327+J7328*'Technical Data'!$B$5-(K7328/'Technical Data'!$B$4)</f>
        <v>68.037843136945668</v>
      </c>
      <c r="N7328" s="15">
        <f t="shared" si="457"/>
        <v>12.175622645516276</v>
      </c>
      <c r="O7328" s="36">
        <f t="shared" si="458"/>
        <v>0</v>
      </c>
      <c r="P7328" s="50">
        <v>0</v>
      </c>
      <c r="Q7328" s="50">
        <v>3.82771657420541</v>
      </c>
      <c r="R7328" s="42">
        <v>0</v>
      </c>
      <c r="S7328" s="42">
        <v>12.278033404279901</v>
      </c>
      <c r="T7328" s="42">
        <v>0</v>
      </c>
      <c r="U7328" s="15">
        <f t="shared" si="459"/>
        <v>12.175622645516276</v>
      </c>
    </row>
    <row r="7329" spans="6:21" x14ac:dyDescent="0.3">
      <c r="F7329" s="5">
        <f>Demand!C7329</f>
        <v>19.950375521211846</v>
      </c>
      <c r="G7329">
        <f>Irradiance!A7329*$B$2*'Technical Data'!$B$2</f>
        <v>140.58037988737539</v>
      </c>
      <c r="H7329" s="5">
        <f t="shared" si="456"/>
        <v>120.63000436616355</v>
      </c>
      <c r="I7329" s="38">
        <v>44.195017024542892</v>
      </c>
      <c r="J7329" s="35">
        <f>IF(H7329&gt;0,MIN(H7329,($B$3-L7328)/'Technical Data'!$B$5),0)</f>
        <v>120.63000436616355</v>
      </c>
      <c r="K7329" s="15">
        <f>IF(H7329&lt;0,MIN(ABS(H7329),(L7328*'Technical Data'!$B$4)),0)</f>
        <v>0</v>
      </c>
      <c r="L7329" s="15">
        <f>L7328+J7329*'Technical Data'!$B$5-(K7329/'Technical Data'!$B$4)</f>
        <v>176.60484706649288</v>
      </c>
      <c r="N7329" s="15">
        <f t="shared" si="457"/>
        <v>19.950375521211839</v>
      </c>
      <c r="O7329" s="36">
        <f t="shared" si="458"/>
        <v>0</v>
      </c>
      <c r="P7329" s="50">
        <v>24.2446415033309</v>
      </c>
      <c r="Q7329" s="50">
        <v>19.9503755212118</v>
      </c>
      <c r="R7329" s="42">
        <v>0</v>
      </c>
      <c r="S7329" s="42">
        <v>0</v>
      </c>
      <c r="T7329" s="42">
        <v>0</v>
      </c>
      <c r="U7329" s="15">
        <f t="shared" si="459"/>
        <v>19.950375521211839</v>
      </c>
    </row>
    <row r="7330" spans="6:21" x14ac:dyDescent="0.3">
      <c r="F7330" s="5">
        <f>Demand!C7330</f>
        <v>26.300521892971187</v>
      </c>
      <c r="G7330">
        <f>Irradiance!A7330*$B$2*'Technical Data'!$B$2</f>
        <v>303.66964111284341</v>
      </c>
      <c r="H7330" s="5">
        <f t="shared" si="456"/>
        <v>277.36911921987223</v>
      </c>
      <c r="I7330" s="38">
        <v>95.466273242189246</v>
      </c>
      <c r="J7330" s="35">
        <f>IF(H7330&gt;0,MIN(H7330,($B$3-L7329)/'Technical Data'!$B$5),0)</f>
        <v>228.90488645115789</v>
      </c>
      <c r="K7330" s="15">
        <f>IF(H7330&lt;0,MIN(ABS(H7330),(L7329*'Technical Data'!$B$4)),0)</f>
        <v>0</v>
      </c>
      <c r="L7330" s="15">
        <f>L7329+J7330*'Technical Data'!$B$5-(K7330/'Technical Data'!$B$4)</f>
        <v>382.61924487253498</v>
      </c>
      <c r="N7330" s="15">
        <f t="shared" si="457"/>
        <v>74.764754661685515</v>
      </c>
      <c r="O7330" s="36">
        <f t="shared" si="458"/>
        <v>48.464232768714325</v>
      </c>
      <c r="P7330" s="50">
        <v>69.1657513492177</v>
      </c>
      <c r="Q7330" s="50">
        <v>26.300521892971201</v>
      </c>
      <c r="R7330" s="42">
        <v>0</v>
      </c>
      <c r="S7330" s="42">
        <v>0</v>
      </c>
      <c r="T7330" s="42">
        <v>0</v>
      </c>
      <c r="U7330" s="15">
        <f t="shared" si="459"/>
        <v>74.764754661685515</v>
      </c>
    </row>
    <row r="7331" spans="6:21" x14ac:dyDescent="0.3">
      <c r="F7331" s="5">
        <f>Demand!C7331</f>
        <v>31.07128532907273</v>
      </c>
      <c r="G7331">
        <f>Irradiance!A7331*$B$2*'Technical Data'!$B$2</f>
        <v>466.51859399662357</v>
      </c>
      <c r="H7331" s="5">
        <f t="shared" si="456"/>
        <v>435.44730866755083</v>
      </c>
      <c r="I7331" s="38">
        <v>146.66198242218681</v>
      </c>
      <c r="J7331" s="35">
        <f>IF(H7331&gt;0,MIN(H7331,($B$3-L7330)/'Technical Data'!$B$5),0)</f>
        <v>0</v>
      </c>
      <c r="K7331" s="15">
        <f>IF(H7331&lt;0,MIN(ABS(H7331),(L7330*'Technical Data'!$B$4)),0)</f>
        <v>0</v>
      </c>
      <c r="L7331" s="15">
        <f>L7330+J7331*'Technical Data'!$B$5-(K7331/'Technical Data'!$B$4)</f>
        <v>382.61924487253498</v>
      </c>
      <c r="N7331" s="15">
        <f t="shared" si="457"/>
        <v>466.51859399662357</v>
      </c>
      <c r="O7331" s="36">
        <f t="shared" si="458"/>
        <v>435.44730866755083</v>
      </c>
      <c r="P7331" s="50">
        <v>115.590697093114</v>
      </c>
      <c r="Q7331" s="50">
        <v>31.071285329072701</v>
      </c>
      <c r="R7331" s="42">
        <v>0</v>
      </c>
      <c r="S7331" s="42">
        <v>0</v>
      </c>
      <c r="T7331" s="42">
        <v>0</v>
      </c>
      <c r="U7331" s="15">
        <f t="shared" si="459"/>
        <v>466.51859399662357</v>
      </c>
    </row>
    <row r="7332" spans="6:21" x14ac:dyDescent="0.3">
      <c r="F7332" s="5">
        <f>Demand!C7332</f>
        <v>33.243541012236534</v>
      </c>
      <c r="G7332">
        <f>Irradiance!A7332*$B$2*'Technical Data'!$B$2</f>
        <v>568.72974199451016</v>
      </c>
      <c r="H7332" s="5">
        <f t="shared" si="456"/>
        <v>535.48620098227366</v>
      </c>
      <c r="I7332" s="38">
        <v>178.794655768806</v>
      </c>
      <c r="J7332" s="35">
        <f>IF(H7332&gt;0,MIN(H7332,($B$3-L7331)/'Technical Data'!$B$5),0)</f>
        <v>0</v>
      </c>
      <c r="K7332" s="15">
        <f>IF(H7332&lt;0,MIN(ABS(H7332),(L7331*'Technical Data'!$B$4)),0)</f>
        <v>0</v>
      </c>
      <c r="L7332" s="15">
        <f>L7331+J7332*'Technical Data'!$B$5-(K7332/'Technical Data'!$B$4)</f>
        <v>382.61924487253498</v>
      </c>
      <c r="N7332" s="15">
        <f t="shared" si="457"/>
        <v>568.72974199451016</v>
      </c>
      <c r="O7332" s="36">
        <f t="shared" si="458"/>
        <v>535.48620098227366</v>
      </c>
      <c r="P7332" s="50">
        <v>145.55111475656901</v>
      </c>
      <c r="Q7332" s="50">
        <v>33.243541012236498</v>
      </c>
      <c r="R7332" s="42">
        <v>0</v>
      </c>
      <c r="S7332" s="42">
        <v>0</v>
      </c>
      <c r="T7332" s="42">
        <v>0</v>
      </c>
      <c r="U7332" s="15">
        <f t="shared" si="459"/>
        <v>568.72974199451016</v>
      </c>
    </row>
    <row r="7333" spans="6:21" x14ac:dyDescent="0.3">
      <c r="F7333" s="5">
        <f>Demand!C7333</f>
        <v>33.926430872735239</v>
      </c>
      <c r="G7333">
        <f>Irradiance!A7333*$B$2*'Technical Data'!$B$2</f>
        <v>616.87151311263699</v>
      </c>
      <c r="H7333" s="5">
        <f t="shared" si="456"/>
        <v>582.94508223990169</v>
      </c>
      <c r="I7333" s="38">
        <v>193.92924564444721</v>
      </c>
      <c r="J7333" s="35">
        <f>IF(H7333&gt;0,MIN(H7333,($B$3-L7332)/'Technical Data'!$B$5),0)</f>
        <v>0</v>
      </c>
      <c r="K7333" s="15">
        <f>IF(H7333&lt;0,MIN(ABS(H7333),(L7332*'Technical Data'!$B$4)),0)</f>
        <v>0</v>
      </c>
      <c r="L7333" s="15">
        <f>L7332+J7333*'Technical Data'!$B$5-(K7333/'Technical Data'!$B$4)</f>
        <v>382.61924487253498</v>
      </c>
      <c r="N7333" s="15">
        <f t="shared" si="457"/>
        <v>616.87151311263699</v>
      </c>
      <c r="O7333" s="36">
        <f t="shared" si="458"/>
        <v>582.94508223990169</v>
      </c>
      <c r="P7333" s="50">
        <v>160.002814771711</v>
      </c>
      <c r="Q7333" s="50">
        <v>33.926430872735203</v>
      </c>
      <c r="R7333" s="42">
        <v>0</v>
      </c>
      <c r="S7333" s="42">
        <v>0</v>
      </c>
      <c r="T7333" s="42">
        <v>0</v>
      </c>
      <c r="U7333" s="15">
        <f t="shared" si="459"/>
        <v>616.87151311263699</v>
      </c>
    </row>
    <row r="7334" spans="6:21" x14ac:dyDescent="0.3">
      <c r="F7334" s="5">
        <f>Demand!C7334</f>
        <v>35.368776979539426</v>
      </c>
      <c r="G7334">
        <f>Irradiance!A7334*$B$2*'Technical Data'!$B$2</f>
        <v>609.42195452031456</v>
      </c>
      <c r="H7334" s="5">
        <f t="shared" si="456"/>
        <v>574.0531775407751</v>
      </c>
      <c r="I7334" s="38">
        <v>191.58728747733471</v>
      </c>
      <c r="J7334" s="35">
        <f>IF(H7334&gt;0,MIN(H7334,($B$3-L7333)/'Technical Data'!$B$5),0)</f>
        <v>0</v>
      </c>
      <c r="K7334" s="15">
        <f>IF(H7334&lt;0,MIN(ABS(H7334),(L7333*'Technical Data'!$B$4)),0)</f>
        <v>0</v>
      </c>
      <c r="L7334" s="15">
        <f>L7333+J7334*'Technical Data'!$B$5-(K7334/'Technical Data'!$B$4)</f>
        <v>382.61924487253498</v>
      </c>
      <c r="N7334" s="15">
        <f t="shared" si="457"/>
        <v>609.42195452031456</v>
      </c>
      <c r="O7334" s="36">
        <f t="shared" si="458"/>
        <v>574.0531775407751</v>
      </c>
      <c r="P7334" s="50">
        <v>146.39550040864799</v>
      </c>
      <c r="Q7334" s="50">
        <v>35.368776979539398</v>
      </c>
      <c r="R7334" s="42">
        <v>9.8230100891457504</v>
      </c>
      <c r="S7334" s="42">
        <v>0</v>
      </c>
      <c r="T7334" s="42">
        <v>8.8407090802311696</v>
      </c>
      <c r="U7334" s="15">
        <f t="shared" si="459"/>
        <v>609.42195452031456</v>
      </c>
    </row>
    <row r="7335" spans="6:21" x14ac:dyDescent="0.3">
      <c r="F7335" s="5">
        <f>Demand!C7335</f>
        <v>34.168540679650661</v>
      </c>
      <c r="G7335">
        <f>Irradiance!A7335*$B$2*'Technical Data'!$B$2</f>
        <v>579.46351458989955</v>
      </c>
      <c r="H7335" s="5">
        <f t="shared" si="456"/>
        <v>545.29497391024893</v>
      </c>
      <c r="I7335" s="38">
        <v>182.16909011711871</v>
      </c>
      <c r="J7335" s="35">
        <f>IF(H7335&gt;0,MIN(H7335,($B$3-L7334)/'Technical Data'!$B$5),0)</f>
        <v>0</v>
      </c>
      <c r="K7335" s="15">
        <f>IF(H7335&lt;0,MIN(ABS(H7335),(L7334*'Technical Data'!$B$4)),0)</f>
        <v>0</v>
      </c>
      <c r="L7335" s="15">
        <f>L7334+J7335*'Technical Data'!$B$5-(K7335/'Technical Data'!$B$4)</f>
        <v>382.61924487253498</v>
      </c>
      <c r="N7335" s="15">
        <f t="shared" si="457"/>
        <v>579.46351458989955</v>
      </c>
      <c r="O7335" s="36">
        <f t="shared" si="458"/>
        <v>545.29497391024893</v>
      </c>
      <c r="P7335" s="50">
        <v>0</v>
      </c>
      <c r="Q7335" s="50">
        <v>34.168540679650697</v>
      </c>
      <c r="R7335" s="42">
        <v>148.00054943746801</v>
      </c>
      <c r="S7335" s="42">
        <v>0</v>
      </c>
      <c r="T7335" s="42">
        <v>142.041203573952</v>
      </c>
      <c r="U7335" s="15">
        <f t="shared" si="459"/>
        <v>579.46351458989955</v>
      </c>
    </row>
    <row r="7336" spans="6:21" x14ac:dyDescent="0.3">
      <c r="F7336" s="5">
        <f>Demand!C7336</f>
        <v>35.115900492440474</v>
      </c>
      <c r="G7336">
        <f>Irradiance!A7336*$B$2*'Technical Data'!$B$2</f>
        <v>502.16433134698366</v>
      </c>
      <c r="H7336" s="5">
        <f t="shared" si="456"/>
        <v>467.0484308545432</v>
      </c>
      <c r="I7336" s="38">
        <v>157.86812634009081</v>
      </c>
      <c r="J7336" s="35">
        <f>IF(H7336&gt;0,MIN(H7336,($B$3-L7335)/'Technical Data'!$B$5),0)</f>
        <v>0</v>
      </c>
      <c r="K7336" s="15">
        <f>IF(H7336&lt;0,MIN(ABS(H7336),(L7335*'Technical Data'!$B$4)),0)</f>
        <v>0</v>
      </c>
      <c r="L7336" s="15">
        <f>L7335+J7336*'Technical Data'!$B$5-(K7336/'Technical Data'!$B$4)</f>
        <v>382.61924487253498</v>
      </c>
      <c r="N7336" s="15">
        <f t="shared" si="457"/>
        <v>502.16433134698366</v>
      </c>
      <c r="O7336" s="36">
        <f t="shared" si="458"/>
        <v>467.0484308545432</v>
      </c>
      <c r="P7336" s="50">
        <v>0</v>
      </c>
      <c r="Q7336" s="50">
        <v>35.115900492440502</v>
      </c>
      <c r="R7336" s="42">
        <v>122.75222584765</v>
      </c>
      <c r="S7336" s="42">
        <v>0</v>
      </c>
      <c r="T7336" s="42">
        <v>252.51820683683701</v>
      </c>
      <c r="U7336" s="15">
        <f t="shared" si="459"/>
        <v>502.16433134698366</v>
      </c>
    </row>
    <row r="7337" spans="6:21" x14ac:dyDescent="0.3">
      <c r="F7337" s="5">
        <f>Demand!C7337</f>
        <v>40.493835473921294</v>
      </c>
      <c r="G7337">
        <f>Irradiance!A7337*$B$2*'Technical Data'!$B$2</f>
        <v>383.37190777263743</v>
      </c>
      <c r="H7337" s="5">
        <f t="shared" si="456"/>
        <v>342.87807229871612</v>
      </c>
      <c r="I7337" s="38">
        <v>120.522707395705</v>
      </c>
      <c r="J7337" s="35">
        <f>IF(H7337&gt;0,MIN(H7337,($B$3-L7336)/'Technical Data'!$B$5),0)</f>
        <v>0</v>
      </c>
      <c r="K7337" s="15">
        <f>IF(H7337&lt;0,MIN(ABS(H7337),(L7336*'Technical Data'!$B$4)),0)</f>
        <v>0</v>
      </c>
      <c r="L7337" s="15">
        <f>L7336+J7337*'Technical Data'!$B$5-(K7337/'Technical Data'!$B$4)</f>
        <v>382.61924487253498</v>
      </c>
      <c r="N7337" s="15">
        <f t="shared" si="457"/>
        <v>383.37190777263743</v>
      </c>
      <c r="O7337" s="36">
        <f t="shared" si="458"/>
        <v>342.87807229871612</v>
      </c>
      <c r="P7337" s="50">
        <v>0</v>
      </c>
      <c r="Q7337" s="50">
        <v>40.493835473921301</v>
      </c>
      <c r="R7337" s="42">
        <v>80.028871921783406</v>
      </c>
      <c r="S7337" s="42">
        <v>0</v>
      </c>
      <c r="T7337" s="42">
        <v>324.54419156644201</v>
      </c>
      <c r="U7337" s="15">
        <f t="shared" si="459"/>
        <v>383.37190777263743</v>
      </c>
    </row>
    <row r="7338" spans="6:21" x14ac:dyDescent="0.3">
      <c r="F7338" s="5">
        <f>Demand!C7338</f>
        <v>46.289673397026448</v>
      </c>
      <c r="G7338">
        <f>Irradiance!A7338*$B$2*'Technical Data'!$B$2</f>
        <v>237.18433324587954</v>
      </c>
      <c r="H7338" s="5">
        <f t="shared" si="456"/>
        <v>190.89465984885311</v>
      </c>
      <c r="I7338" s="38">
        <v>74.564926159356986</v>
      </c>
      <c r="J7338" s="35">
        <f>IF(H7338&gt;0,MIN(H7338,($B$3-L7337)/'Technical Data'!$B$5),0)</f>
        <v>0</v>
      </c>
      <c r="K7338" s="15">
        <f>IF(H7338&lt;0,MIN(ABS(H7338),(L7337*'Technical Data'!$B$4)),0)</f>
        <v>0</v>
      </c>
      <c r="L7338" s="15">
        <f>L7337+J7338*'Technical Data'!$B$5-(K7338/'Technical Data'!$B$4)</f>
        <v>382.61924487253498</v>
      </c>
      <c r="N7338" s="15">
        <f t="shared" si="457"/>
        <v>237.18433324587954</v>
      </c>
      <c r="O7338" s="36">
        <f t="shared" si="458"/>
        <v>190.89465984885311</v>
      </c>
      <c r="P7338" s="50">
        <v>0</v>
      </c>
      <c r="Q7338" s="50">
        <v>46.289673397026398</v>
      </c>
      <c r="R7338" s="42">
        <v>28.2752527623303</v>
      </c>
      <c r="S7338" s="42">
        <v>0</v>
      </c>
      <c r="T7338" s="42">
        <v>349.991919052539</v>
      </c>
      <c r="U7338" s="15">
        <f t="shared" si="459"/>
        <v>237.18433324587954</v>
      </c>
    </row>
    <row r="7339" spans="6:21" x14ac:dyDescent="0.3">
      <c r="F7339" s="5">
        <f>Demand!C7339</f>
        <v>46.767771434630347</v>
      </c>
      <c r="G7339">
        <f>Irradiance!A7339*$B$2*'Technical Data'!$B$2</f>
        <v>81.704836173859206</v>
      </c>
      <c r="H7339" s="5">
        <f t="shared" si="456"/>
        <v>34.937064739228859</v>
      </c>
      <c r="I7339" s="38">
        <v>25.68599280058903</v>
      </c>
      <c r="J7339" s="35">
        <f>IF(H7339&gt;0,MIN(H7339,($B$3-L7338)/'Technical Data'!$B$5),0)</f>
        <v>0</v>
      </c>
      <c r="K7339" s="15">
        <f>IF(H7339&lt;0,MIN(ABS(H7339),(L7338*'Technical Data'!$B$4)),0)</f>
        <v>0</v>
      </c>
      <c r="L7339" s="15">
        <f>L7338+J7339*'Technical Data'!$B$5-(K7339/'Technical Data'!$B$4)</f>
        <v>382.61924487253498</v>
      </c>
      <c r="N7339" s="15">
        <f t="shared" si="457"/>
        <v>81.704836173859206</v>
      </c>
      <c r="O7339" s="36">
        <f t="shared" si="458"/>
        <v>34.937064739228859</v>
      </c>
      <c r="P7339" s="50">
        <v>0</v>
      </c>
      <c r="Q7339" s="50">
        <v>25.685992800588899</v>
      </c>
      <c r="R7339" s="42">
        <v>0</v>
      </c>
      <c r="S7339" s="42">
        <v>21.081778634041399</v>
      </c>
      <c r="T7339" s="42">
        <v>326.56772057027098</v>
      </c>
      <c r="U7339" s="15">
        <f t="shared" si="459"/>
        <v>81.704836173859206</v>
      </c>
    </row>
    <row r="7340" spans="6:21" x14ac:dyDescent="0.3">
      <c r="F7340" s="5">
        <f>Demand!C7340</f>
        <v>41.118683484786189</v>
      </c>
      <c r="G7340">
        <f>Irradiance!A7340*$B$2*'Technical Data'!$B$2</f>
        <v>1.6020556112521416</v>
      </c>
      <c r="H7340" s="5">
        <f t="shared" si="456"/>
        <v>-39.516627873534048</v>
      </c>
      <c r="I7340" s="38">
        <v>0.50364691765860847</v>
      </c>
      <c r="J7340" s="35">
        <f>IF(H7340&gt;0,MIN(H7340,($B$3-L7339)/'Technical Data'!$B$5),0)</f>
        <v>0</v>
      </c>
      <c r="K7340" s="15">
        <f>IF(H7340&lt;0,MIN(ABS(H7340),(L7339*'Technical Data'!$B$4)),0)</f>
        <v>39.516627873534048</v>
      </c>
      <c r="L7340" s="15">
        <f>L7339+J7340*'Technical Data'!$B$5-(K7340/'Technical Data'!$B$4)</f>
        <v>338.71188056860825</v>
      </c>
      <c r="N7340" s="15">
        <f t="shared" si="457"/>
        <v>1.6020556112521416</v>
      </c>
      <c r="O7340" s="36">
        <f t="shared" si="458"/>
        <v>0</v>
      </c>
      <c r="P7340" s="50">
        <v>0</v>
      </c>
      <c r="Q7340" s="50">
        <v>0.50364691765860703</v>
      </c>
      <c r="R7340" s="42">
        <v>0</v>
      </c>
      <c r="S7340" s="42">
        <v>40.615036567127603</v>
      </c>
      <c r="T7340" s="42">
        <v>281.43990216235198</v>
      </c>
      <c r="U7340" s="15">
        <f t="shared" si="459"/>
        <v>1.6020556112521416</v>
      </c>
    </row>
    <row r="7341" spans="6:21" x14ac:dyDescent="0.3">
      <c r="F7341" s="5">
        <f>Demand!C7341</f>
        <v>30.670752484741968</v>
      </c>
      <c r="G7341">
        <f>Irradiance!A7341*$B$2*'Technical Data'!$B$2</f>
        <v>0</v>
      </c>
      <c r="H7341" s="5">
        <f t="shared" si="456"/>
        <v>-30.670752484741968</v>
      </c>
      <c r="I7341" s="38">
        <v>0</v>
      </c>
      <c r="J7341" s="35">
        <f>IF(H7341&gt;0,MIN(H7341,($B$3-L7340)/'Technical Data'!$B$5),0)</f>
        <v>0</v>
      </c>
      <c r="K7341" s="15">
        <f>IF(H7341&lt;0,MIN(ABS(H7341),(L7340*'Technical Data'!$B$4)),0)</f>
        <v>30.670752484741968</v>
      </c>
      <c r="L7341" s="15">
        <f>L7340+J7341*'Technical Data'!$B$5-(K7341/'Technical Data'!$B$4)</f>
        <v>304.63326669667276</v>
      </c>
      <c r="N7341" s="15">
        <f t="shared" si="457"/>
        <v>0</v>
      </c>
      <c r="O7341" s="36">
        <f t="shared" si="458"/>
        <v>0</v>
      </c>
      <c r="P7341" s="50">
        <v>0</v>
      </c>
      <c r="Q7341" s="50">
        <v>0</v>
      </c>
      <c r="R7341" s="42">
        <v>0</v>
      </c>
      <c r="S7341" s="42">
        <v>30.670752484742</v>
      </c>
      <c r="T7341" s="42">
        <v>247.36128829041601</v>
      </c>
      <c r="U7341" s="15">
        <f t="shared" si="459"/>
        <v>0</v>
      </c>
    </row>
    <row r="7342" spans="6:21" x14ac:dyDescent="0.3">
      <c r="F7342" s="5">
        <f>Demand!C7342</f>
        <v>23.361535002938691</v>
      </c>
      <c r="G7342">
        <f>Irradiance!A7342*$B$2*'Technical Data'!$B$2</f>
        <v>0</v>
      </c>
      <c r="H7342" s="5">
        <f t="shared" si="456"/>
        <v>-23.361535002938691</v>
      </c>
      <c r="I7342" s="38">
        <v>0</v>
      </c>
      <c r="J7342" s="35">
        <f>IF(H7342&gt;0,MIN(H7342,($B$3-L7341)/'Technical Data'!$B$5),0)</f>
        <v>0</v>
      </c>
      <c r="K7342" s="15">
        <f>IF(H7342&lt;0,MIN(ABS(H7342),(L7341*'Technical Data'!$B$4)),0)</f>
        <v>23.361535002938691</v>
      </c>
      <c r="L7342" s="15">
        <f>L7341+J7342*'Technical Data'!$B$5-(K7342/'Technical Data'!$B$4)</f>
        <v>278.67600558229645</v>
      </c>
      <c r="N7342" s="15">
        <f t="shared" si="457"/>
        <v>0</v>
      </c>
      <c r="O7342" s="36">
        <f t="shared" si="458"/>
        <v>0</v>
      </c>
      <c r="P7342" s="50">
        <v>0</v>
      </c>
      <c r="Q7342" s="50">
        <v>0</v>
      </c>
      <c r="R7342" s="42">
        <v>0</v>
      </c>
      <c r="S7342" s="42">
        <v>23.361535002938702</v>
      </c>
      <c r="T7342" s="42">
        <v>221.40402717603999</v>
      </c>
      <c r="U7342" s="15">
        <f t="shared" si="459"/>
        <v>0</v>
      </c>
    </row>
    <row r="7343" spans="6:21" x14ac:dyDescent="0.3">
      <c r="F7343" s="5">
        <f>Demand!C7343</f>
        <v>23.694124795974531</v>
      </c>
      <c r="G7343">
        <f>Irradiance!A7343*$B$2*'Technical Data'!$B$2</f>
        <v>0</v>
      </c>
      <c r="H7343" s="5">
        <f t="shared" si="456"/>
        <v>-23.694124795974531</v>
      </c>
      <c r="I7343" s="38">
        <v>0</v>
      </c>
      <c r="J7343" s="35">
        <f>IF(H7343&gt;0,MIN(H7343,($B$3-L7342)/'Technical Data'!$B$5),0)</f>
        <v>0</v>
      </c>
      <c r="K7343" s="15">
        <f>IF(H7343&lt;0,MIN(ABS(H7343),(L7342*'Technical Data'!$B$4)),0)</f>
        <v>23.694124795974531</v>
      </c>
      <c r="L7343" s="15">
        <f>L7342+J7343*'Technical Data'!$B$5-(K7343/'Technical Data'!$B$4)</f>
        <v>252.34920025343587</v>
      </c>
      <c r="N7343" s="15">
        <f t="shared" si="457"/>
        <v>0</v>
      </c>
      <c r="O7343" s="36">
        <f t="shared" si="458"/>
        <v>0</v>
      </c>
      <c r="P7343" s="50">
        <v>0</v>
      </c>
      <c r="Q7343" s="50">
        <v>0</v>
      </c>
      <c r="R7343" s="42">
        <v>0</v>
      </c>
      <c r="S7343" s="42">
        <v>23.694124795974499</v>
      </c>
      <c r="T7343" s="42">
        <v>195.077221847179</v>
      </c>
      <c r="U7343" s="15">
        <f t="shared" si="459"/>
        <v>0</v>
      </c>
    </row>
    <row r="7344" spans="6:21" x14ac:dyDescent="0.3">
      <c r="F7344" s="5">
        <f>Demand!C7344</f>
        <v>24.276849185561982</v>
      </c>
      <c r="G7344">
        <f>Irradiance!A7344*$B$2*'Technical Data'!$B$2</f>
        <v>0</v>
      </c>
      <c r="H7344" s="5">
        <f t="shared" si="456"/>
        <v>-24.276849185561982</v>
      </c>
      <c r="I7344" s="38">
        <v>0</v>
      </c>
      <c r="J7344" s="35">
        <f>IF(H7344&gt;0,MIN(H7344,($B$3-L7343)/'Technical Data'!$B$5),0)</f>
        <v>0</v>
      </c>
      <c r="K7344" s="15">
        <f>IF(H7344&lt;0,MIN(ABS(H7344),(L7343*'Technical Data'!$B$4)),0)</f>
        <v>24.276849185561982</v>
      </c>
      <c r="L7344" s="15">
        <f>L7343+J7344*'Technical Data'!$B$5-(K7344/'Technical Data'!$B$4)</f>
        <v>225.37492338058922</v>
      </c>
      <c r="N7344" s="15">
        <f t="shared" si="457"/>
        <v>0</v>
      </c>
      <c r="O7344" s="36">
        <f t="shared" si="458"/>
        <v>0</v>
      </c>
      <c r="P7344" s="50">
        <v>0</v>
      </c>
      <c r="Q7344" s="50">
        <v>0</v>
      </c>
      <c r="R7344" s="42">
        <v>0</v>
      </c>
      <c r="S7344" s="42">
        <v>24.276849185562</v>
      </c>
      <c r="T7344" s="42">
        <v>168.10294497433199</v>
      </c>
      <c r="U7344" s="15">
        <f t="shared" si="459"/>
        <v>0</v>
      </c>
    </row>
    <row r="7345" spans="6:21" x14ac:dyDescent="0.3">
      <c r="F7345" s="5">
        <f>Demand!C7345</f>
        <v>24.556155241846803</v>
      </c>
      <c r="G7345">
        <f>Irradiance!A7345*$B$2*'Technical Data'!$B$2</f>
        <v>0</v>
      </c>
      <c r="H7345" s="5">
        <f t="shared" si="456"/>
        <v>-24.556155241846803</v>
      </c>
      <c r="I7345" s="38">
        <v>0</v>
      </c>
      <c r="J7345" s="35">
        <f>IF(H7345&gt;0,MIN(H7345,($B$3-L7344)/'Technical Data'!$B$5),0)</f>
        <v>0</v>
      </c>
      <c r="K7345" s="15">
        <f>IF(H7345&lt;0,MIN(ABS(H7345),(L7344*'Technical Data'!$B$4)),0)</f>
        <v>24.556155241846803</v>
      </c>
      <c r="L7345" s="15">
        <f>L7344+J7345*'Technical Data'!$B$5-(K7345/'Technical Data'!$B$4)</f>
        <v>198.09030644520388</v>
      </c>
      <c r="N7345" s="15">
        <f t="shared" si="457"/>
        <v>0</v>
      </c>
      <c r="O7345" s="36">
        <f t="shared" si="458"/>
        <v>0</v>
      </c>
      <c r="P7345" s="50">
        <v>0</v>
      </c>
      <c r="Q7345" s="50">
        <v>0</v>
      </c>
      <c r="R7345" s="42">
        <v>0</v>
      </c>
      <c r="S7345" s="42">
        <v>24.556155241846799</v>
      </c>
      <c r="T7345" s="42">
        <v>140.81832803894699</v>
      </c>
      <c r="U7345" s="15">
        <f t="shared" si="459"/>
        <v>0</v>
      </c>
    </row>
    <row r="7346" spans="6:21" x14ac:dyDescent="0.3">
      <c r="F7346" s="5">
        <f>Demand!C7346</f>
        <v>24.086082161956142</v>
      </c>
      <c r="G7346">
        <f>Irradiance!A7346*$B$2*'Technical Data'!$B$2</f>
        <v>0</v>
      </c>
      <c r="H7346" s="5">
        <f t="shared" si="456"/>
        <v>-24.086082161956142</v>
      </c>
      <c r="I7346" s="38">
        <v>0</v>
      </c>
      <c r="J7346" s="35">
        <f>IF(H7346&gt;0,MIN(H7346,($B$3-L7345)/'Technical Data'!$B$5),0)</f>
        <v>0</v>
      </c>
      <c r="K7346" s="15">
        <f>IF(H7346&lt;0,MIN(ABS(H7346),(L7345*'Technical Data'!$B$4)),0)</f>
        <v>24.086082161956142</v>
      </c>
      <c r="L7346" s="15">
        <f>L7345+J7346*'Technical Data'!$B$5-(K7346/'Technical Data'!$B$4)</f>
        <v>171.32799293191928</v>
      </c>
      <c r="N7346" s="15">
        <f t="shared" si="457"/>
        <v>0</v>
      </c>
      <c r="O7346" s="36">
        <f t="shared" si="458"/>
        <v>0</v>
      </c>
      <c r="P7346" s="50">
        <v>0</v>
      </c>
      <c r="Q7346" s="50">
        <v>0</v>
      </c>
      <c r="R7346" s="42">
        <v>0</v>
      </c>
      <c r="S7346" s="42">
        <v>24.086082161956099</v>
      </c>
      <c r="T7346" s="42">
        <v>114.05601452566199</v>
      </c>
      <c r="U7346" s="15">
        <f t="shared" si="459"/>
        <v>0</v>
      </c>
    </row>
    <row r="7347" spans="6:21" x14ac:dyDescent="0.3">
      <c r="F7347" s="5">
        <f>Demand!C7347</f>
        <v>22.62939207702944</v>
      </c>
      <c r="G7347">
        <f>Irradiance!A7347*$B$2*'Technical Data'!$B$2</f>
        <v>0</v>
      </c>
      <c r="H7347" s="5">
        <f t="shared" si="456"/>
        <v>-22.62939207702944</v>
      </c>
      <c r="I7347" s="38">
        <v>0</v>
      </c>
      <c r="J7347" s="35">
        <f>IF(H7347&gt;0,MIN(H7347,($B$3-L7346)/'Technical Data'!$B$5),0)</f>
        <v>0</v>
      </c>
      <c r="K7347" s="15">
        <f>IF(H7347&lt;0,MIN(ABS(H7347),(L7346*'Technical Data'!$B$4)),0)</f>
        <v>22.62939207702944</v>
      </c>
      <c r="L7347" s="15">
        <f>L7346+J7347*'Technical Data'!$B$5-(K7347/'Technical Data'!$B$4)</f>
        <v>146.18422395744213</v>
      </c>
      <c r="N7347" s="15">
        <f t="shared" si="457"/>
        <v>0</v>
      </c>
      <c r="O7347" s="36">
        <f t="shared" si="458"/>
        <v>0</v>
      </c>
      <c r="P7347" s="50">
        <v>0</v>
      </c>
      <c r="Q7347" s="50">
        <v>0</v>
      </c>
      <c r="R7347" s="42">
        <v>0</v>
      </c>
      <c r="S7347" s="42">
        <v>22.629392077029401</v>
      </c>
      <c r="T7347" s="42">
        <v>88.912245551185293</v>
      </c>
      <c r="U7347" s="15">
        <f t="shared" si="459"/>
        <v>0</v>
      </c>
    </row>
    <row r="7348" spans="6:21" x14ac:dyDescent="0.3">
      <c r="F7348" s="5">
        <f>Demand!C7348</f>
        <v>20.875767698938589</v>
      </c>
      <c r="G7348">
        <f>Irradiance!A7348*$B$2*'Technical Data'!$B$2</f>
        <v>0</v>
      </c>
      <c r="H7348" s="5">
        <f t="shared" si="456"/>
        <v>-20.875767698938589</v>
      </c>
      <c r="I7348" s="38">
        <v>0</v>
      </c>
      <c r="J7348" s="35">
        <f>IF(H7348&gt;0,MIN(H7348,($B$3-L7347)/'Technical Data'!$B$5),0)</f>
        <v>0</v>
      </c>
      <c r="K7348" s="15">
        <f>IF(H7348&lt;0,MIN(ABS(H7348),(L7347*'Technical Data'!$B$4)),0)</f>
        <v>20.875767698938589</v>
      </c>
      <c r="L7348" s="15">
        <f>L7347+J7348*'Technical Data'!$B$5-(K7348/'Technical Data'!$B$4)</f>
        <v>122.98892651417702</v>
      </c>
      <c r="N7348" s="15">
        <f t="shared" si="457"/>
        <v>0</v>
      </c>
      <c r="O7348" s="36">
        <f t="shared" si="458"/>
        <v>0</v>
      </c>
      <c r="P7348" s="50">
        <v>0</v>
      </c>
      <c r="Q7348" s="50">
        <v>0</v>
      </c>
      <c r="R7348" s="42">
        <v>0</v>
      </c>
      <c r="S7348" s="42">
        <v>20.875767698938599</v>
      </c>
      <c r="T7348" s="42">
        <v>65.716948107920203</v>
      </c>
      <c r="U7348" s="15">
        <f t="shared" si="459"/>
        <v>0</v>
      </c>
    </row>
    <row r="7349" spans="6:21" x14ac:dyDescent="0.3">
      <c r="F7349" s="5">
        <f>Demand!C7349</f>
        <v>18.93451080661497</v>
      </c>
      <c r="G7349">
        <f>Irradiance!A7349*$B$2*'Technical Data'!$B$2</f>
        <v>0</v>
      </c>
      <c r="H7349" s="5">
        <f t="shared" si="456"/>
        <v>-18.93451080661497</v>
      </c>
      <c r="I7349" s="38">
        <v>0</v>
      </c>
      <c r="J7349" s="35">
        <f>IF(H7349&gt;0,MIN(H7349,($B$3-L7348)/'Technical Data'!$B$5),0)</f>
        <v>0</v>
      </c>
      <c r="K7349" s="15">
        <f>IF(H7349&lt;0,MIN(ABS(H7349),(L7348*'Technical Data'!$B$4)),0)</f>
        <v>18.93451080661497</v>
      </c>
      <c r="L7349" s="15">
        <f>L7348+J7349*'Technical Data'!$B$5-(K7349/'Technical Data'!$B$4)</f>
        <v>101.95058117349373</v>
      </c>
      <c r="N7349" s="15">
        <f t="shared" si="457"/>
        <v>0</v>
      </c>
      <c r="O7349" s="36">
        <f t="shared" si="458"/>
        <v>0</v>
      </c>
      <c r="P7349" s="50">
        <v>0</v>
      </c>
      <c r="Q7349" s="50">
        <v>0</v>
      </c>
      <c r="R7349" s="42">
        <v>0</v>
      </c>
      <c r="S7349" s="42">
        <v>18.934510806614998</v>
      </c>
      <c r="T7349" s="42">
        <v>44.678602767236903</v>
      </c>
      <c r="U7349" s="15">
        <f t="shared" si="459"/>
        <v>0</v>
      </c>
    </row>
    <row r="7350" spans="6:21" x14ac:dyDescent="0.3">
      <c r="F7350" s="5">
        <f>Demand!C7350</f>
        <v>15.414426545557331</v>
      </c>
      <c r="G7350">
        <f>Irradiance!A7350*$B$2*'Technical Data'!$B$2</f>
        <v>0</v>
      </c>
      <c r="H7350" s="5">
        <f t="shared" si="456"/>
        <v>-15.414426545557331</v>
      </c>
      <c r="I7350" s="38">
        <v>0</v>
      </c>
      <c r="J7350" s="35">
        <f>IF(H7350&gt;0,MIN(H7350,($B$3-L7349)/'Technical Data'!$B$5),0)</f>
        <v>0</v>
      </c>
      <c r="K7350" s="15">
        <f>IF(H7350&lt;0,MIN(ABS(H7350),(L7349*'Technical Data'!$B$4)),0)</f>
        <v>15.414426545557331</v>
      </c>
      <c r="L7350" s="15">
        <f>L7349+J7350*'Technical Data'!$B$5-(K7350/'Technical Data'!$B$4)</f>
        <v>84.823440567318926</v>
      </c>
      <c r="N7350" s="15">
        <f t="shared" si="457"/>
        <v>0</v>
      </c>
      <c r="O7350" s="36">
        <f t="shared" si="458"/>
        <v>0</v>
      </c>
      <c r="P7350" s="50">
        <v>0</v>
      </c>
      <c r="Q7350" s="50">
        <v>0</v>
      </c>
      <c r="R7350" s="42">
        <v>0</v>
      </c>
      <c r="S7350" s="42">
        <v>15.4144265455573</v>
      </c>
      <c r="T7350" s="42">
        <v>27.551462161062101</v>
      </c>
      <c r="U7350" s="15">
        <f t="shared" si="459"/>
        <v>0</v>
      </c>
    </row>
    <row r="7351" spans="6:21" x14ac:dyDescent="0.3">
      <c r="F7351" s="5">
        <f>Demand!C7351</f>
        <v>11.737629818305178</v>
      </c>
      <c r="G7351">
        <f>Irradiance!A7351*$B$2*'Technical Data'!$B$2</f>
        <v>0</v>
      </c>
      <c r="H7351" s="5">
        <f t="shared" si="456"/>
        <v>-11.737629818305178</v>
      </c>
      <c r="I7351" s="38">
        <v>0</v>
      </c>
      <c r="J7351" s="35">
        <f>IF(H7351&gt;0,MIN(H7351,($B$3-L7350)/'Technical Data'!$B$5),0)</f>
        <v>0</v>
      </c>
      <c r="K7351" s="15">
        <f>IF(H7351&lt;0,MIN(ABS(H7351),(L7350*'Technical Data'!$B$4)),0)</f>
        <v>11.737629818305178</v>
      </c>
      <c r="L7351" s="15">
        <f>L7350+J7351*'Technical Data'!$B$5-(K7351/'Technical Data'!$B$4)</f>
        <v>71.781629658090949</v>
      </c>
      <c r="N7351" s="15">
        <f t="shared" si="457"/>
        <v>0</v>
      </c>
      <c r="O7351" s="36">
        <f t="shared" si="458"/>
        <v>0</v>
      </c>
      <c r="P7351" s="50">
        <v>0</v>
      </c>
      <c r="Q7351" s="50">
        <v>0</v>
      </c>
      <c r="R7351" s="42">
        <v>0</v>
      </c>
      <c r="S7351" s="42">
        <v>11.7376298183052</v>
      </c>
      <c r="T7351" s="42">
        <v>14.5096512518341</v>
      </c>
      <c r="U7351" s="15">
        <f t="shared" si="459"/>
        <v>0</v>
      </c>
    </row>
    <row r="7352" spans="6:21" x14ac:dyDescent="0.3">
      <c r="F7352" s="5">
        <f>Demand!C7352</f>
        <v>16.105749978485296</v>
      </c>
      <c r="G7352">
        <f>Irradiance!A7352*$B$2*'Technical Data'!$B$2</f>
        <v>9.6924364480754548</v>
      </c>
      <c r="H7352" s="5">
        <f t="shared" si="456"/>
        <v>-6.413313530409841</v>
      </c>
      <c r="I7352" s="38">
        <v>3.0470638518345812</v>
      </c>
      <c r="J7352" s="35">
        <f>IF(H7352&gt;0,MIN(H7352,($B$3-L7351)/'Technical Data'!$B$5),0)</f>
        <v>0</v>
      </c>
      <c r="K7352" s="15">
        <f>IF(H7352&lt;0,MIN(ABS(H7352),(L7351*'Technical Data'!$B$4)),0)</f>
        <v>6.413313530409841</v>
      </c>
      <c r="L7352" s="15">
        <f>L7351+J7352*'Technical Data'!$B$5-(K7352/'Technical Data'!$B$4)</f>
        <v>64.655725735413341</v>
      </c>
      <c r="N7352" s="15">
        <f t="shared" si="457"/>
        <v>9.6924364480754548</v>
      </c>
      <c r="O7352" s="36">
        <f t="shared" si="458"/>
        <v>0</v>
      </c>
      <c r="P7352" s="50">
        <v>0</v>
      </c>
      <c r="Q7352" s="50">
        <v>3.0470638518345701</v>
      </c>
      <c r="R7352" s="42">
        <v>0</v>
      </c>
      <c r="S7352" s="42">
        <v>13.0586861266507</v>
      </c>
      <c r="T7352" s="42">
        <v>2.4853648381939201E-15</v>
      </c>
      <c r="U7352" s="15">
        <f t="shared" si="459"/>
        <v>9.6924364480754548</v>
      </c>
    </row>
    <row r="7353" spans="6:21" x14ac:dyDescent="0.3">
      <c r="F7353" s="5">
        <f>Demand!C7353</f>
        <v>19.950375521211846</v>
      </c>
      <c r="G7353">
        <f>Irradiance!A7353*$B$2*'Technical Data'!$B$2</f>
        <v>102.93207302295009</v>
      </c>
      <c r="H7353" s="5">
        <f t="shared" si="456"/>
        <v>82.981697501738239</v>
      </c>
      <c r="I7353" s="38">
        <v>32.359314459565603</v>
      </c>
      <c r="J7353" s="35">
        <f>IF(H7353&gt;0,MIN(H7353,($B$3-L7352)/'Technical Data'!$B$5),0)</f>
        <v>82.981697501738239</v>
      </c>
      <c r="K7353" s="15">
        <f>IF(H7353&lt;0,MIN(ABS(H7353),(L7352*'Technical Data'!$B$4)),0)</f>
        <v>0</v>
      </c>
      <c r="L7353" s="15">
        <f>L7352+J7353*'Technical Data'!$B$5-(K7353/'Technical Data'!$B$4)</f>
        <v>139.33925348697775</v>
      </c>
      <c r="N7353" s="15">
        <f t="shared" si="457"/>
        <v>19.950375521211853</v>
      </c>
      <c r="O7353" s="36">
        <f t="shared" si="458"/>
        <v>0</v>
      </c>
      <c r="P7353" s="50">
        <v>12.4089389383536</v>
      </c>
      <c r="Q7353" s="50">
        <v>19.9503755212118</v>
      </c>
      <c r="R7353" s="42">
        <v>0</v>
      </c>
      <c r="S7353" s="42">
        <v>2.2368283543745299E-15</v>
      </c>
      <c r="T7353" s="42">
        <v>0</v>
      </c>
      <c r="U7353" s="15">
        <f t="shared" si="459"/>
        <v>19.950375521211853</v>
      </c>
    </row>
    <row r="7354" spans="6:21" x14ac:dyDescent="0.3">
      <c r="F7354" s="5">
        <f>Demand!C7354</f>
        <v>26.300521892971187</v>
      </c>
      <c r="G7354">
        <f>Irradiance!A7354*$B$2*'Technical Data'!$B$2</f>
        <v>257.4503367282191</v>
      </c>
      <c r="H7354" s="5">
        <f t="shared" si="456"/>
        <v>231.14981483524792</v>
      </c>
      <c r="I7354" s="38">
        <v>80.936059667738391</v>
      </c>
      <c r="J7354" s="35">
        <f>IF(H7354&gt;0,MIN(H7354,($B$3-L7353)/'Technical Data'!$B$5),0)</f>
        <v>231.14981483524792</v>
      </c>
      <c r="K7354" s="15">
        <f>IF(H7354&lt;0,MIN(ABS(H7354),(L7353*'Technical Data'!$B$4)),0)</f>
        <v>0</v>
      </c>
      <c r="L7354" s="15">
        <f>L7353+J7354*'Technical Data'!$B$5-(K7354/'Technical Data'!$B$4)</f>
        <v>347.37408683870092</v>
      </c>
      <c r="N7354" s="15">
        <f t="shared" si="457"/>
        <v>26.300521892971176</v>
      </c>
      <c r="O7354" s="36">
        <f t="shared" si="458"/>
        <v>0</v>
      </c>
      <c r="P7354" s="50">
        <v>54.635537774766902</v>
      </c>
      <c r="Q7354" s="50">
        <v>26.300521892971201</v>
      </c>
      <c r="R7354" s="42">
        <v>0</v>
      </c>
      <c r="S7354" s="42">
        <v>0</v>
      </c>
      <c r="T7354" s="42">
        <v>0</v>
      </c>
      <c r="U7354" s="15">
        <f t="shared" si="459"/>
        <v>26.300521892971176</v>
      </c>
    </row>
    <row r="7355" spans="6:21" x14ac:dyDescent="0.3">
      <c r="F7355" s="5">
        <f>Demand!C7355</f>
        <v>31.07128532907273</v>
      </c>
      <c r="G7355">
        <f>Irradiance!A7355*$B$2*'Technical Data'!$B$2</f>
        <v>383.13159943094956</v>
      </c>
      <c r="H7355" s="5">
        <f t="shared" si="456"/>
        <v>352.06031410187683</v>
      </c>
      <c r="I7355" s="38">
        <v>120.44716035805619</v>
      </c>
      <c r="J7355" s="35">
        <f>IF(H7355&gt;0,MIN(H7355,($B$3-L7354)/'Technical Data'!$B$5),0)</f>
        <v>39.161286704260064</v>
      </c>
      <c r="K7355" s="15">
        <f>IF(H7355&lt;0,MIN(ABS(H7355),(L7354*'Technical Data'!$B$4)),0)</f>
        <v>0</v>
      </c>
      <c r="L7355" s="15">
        <f>L7354+J7355*'Technical Data'!$B$5-(K7355/'Technical Data'!$B$4)</f>
        <v>382.61924487253498</v>
      </c>
      <c r="N7355" s="15">
        <f t="shared" si="457"/>
        <v>343.97031272668949</v>
      </c>
      <c r="O7355" s="36">
        <f t="shared" si="458"/>
        <v>312.89902739761675</v>
      </c>
      <c r="P7355" s="50">
        <v>89.375875028983103</v>
      </c>
      <c r="Q7355" s="50">
        <v>31.071285329072701</v>
      </c>
      <c r="R7355" s="42">
        <v>0</v>
      </c>
      <c r="S7355" s="42">
        <v>0</v>
      </c>
      <c r="T7355" s="42">
        <v>0</v>
      </c>
      <c r="U7355" s="15">
        <f t="shared" si="459"/>
        <v>343.97031272668949</v>
      </c>
    </row>
    <row r="7356" spans="6:21" x14ac:dyDescent="0.3">
      <c r="F7356" s="5">
        <f>Demand!C7356</f>
        <v>33.243541012236534</v>
      </c>
      <c r="G7356">
        <f>Irradiance!A7356*$B$2*'Technical Data'!$B$2</f>
        <v>480.53658059507978</v>
      </c>
      <c r="H7356" s="5">
        <f t="shared" si="456"/>
        <v>447.29303958284322</v>
      </c>
      <c r="I7356" s="38">
        <v>151.06889295169961</v>
      </c>
      <c r="J7356" s="35">
        <f>IF(H7356&gt;0,MIN(H7356,($B$3-L7355)/'Technical Data'!$B$5),0)</f>
        <v>0</v>
      </c>
      <c r="K7356" s="15">
        <f>IF(H7356&lt;0,MIN(ABS(H7356),(L7355*'Technical Data'!$B$4)),0)</f>
        <v>0</v>
      </c>
      <c r="L7356" s="15">
        <f>L7355+J7356*'Technical Data'!$B$5-(K7356/'Technical Data'!$B$4)</f>
        <v>382.61924487253498</v>
      </c>
      <c r="N7356" s="15">
        <f t="shared" si="457"/>
        <v>480.53658059507978</v>
      </c>
      <c r="O7356" s="36">
        <f t="shared" si="458"/>
        <v>447.29303958284322</v>
      </c>
      <c r="P7356" s="50">
        <v>117.825351939463</v>
      </c>
      <c r="Q7356" s="50">
        <v>33.243541012236498</v>
      </c>
      <c r="R7356" s="42">
        <v>0</v>
      </c>
      <c r="S7356" s="42">
        <v>0</v>
      </c>
      <c r="T7356" s="42">
        <v>0</v>
      </c>
      <c r="U7356" s="15">
        <f t="shared" si="459"/>
        <v>480.53658059507978</v>
      </c>
    </row>
    <row r="7357" spans="6:21" x14ac:dyDescent="0.3">
      <c r="F7357" s="5">
        <f>Demand!C7357</f>
        <v>33.926430872735239</v>
      </c>
      <c r="G7357">
        <f>Irradiance!A7357*$B$2*'Technical Data'!$B$2</f>
        <v>569.1302558973232</v>
      </c>
      <c r="H7357" s="5">
        <f t="shared" si="456"/>
        <v>535.20382502458801</v>
      </c>
      <c r="I7357" s="38">
        <v>178.92056749822069</v>
      </c>
      <c r="J7357" s="35">
        <f>IF(H7357&gt;0,MIN(H7357,($B$3-L7356)/'Technical Data'!$B$5),0)</f>
        <v>0</v>
      </c>
      <c r="K7357" s="15">
        <f>IF(H7357&lt;0,MIN(ABS(H7357),(L7356*'Technical Data'!$B$4)),0)</f>
        <v>0</v>
      </c>
      <c r="L7357" s="15">
        <f>L7356+J7357*'Technical Data'!$B$5-(K7357/'Technical Data'!$B$4)</f>
        <v>382.61924487253498</v>
      </c>
      <c r="N7357" s="15">
        <f t="shared" si="457"/>
        <v>569.1302558973232</v>
      </c>
      <c r="O7357" s="36">
        <f t="shared" si="458"/>
        <v>535.20382502458801</v>
      </c>
      <c r="P7357" s="50">
        <v>144.994136625485</v>
      </c>
      <c r="Q7357" s="50">
        <v>33.926430872735203</v>
      </c>
      <c r="R7357" s="42">
        <v>0</v>
      </c>
      <c r="S7357" s="42">
        <v>0</v>
      </c>
      <c r="T7357" s="42">
        <v>0</v>
      </c>
      <c r="U7357" s="15">
        <f t="shared" si="459"/>
        <v>569.1302558973232</v>
      </c>
    </row>
    <row r="7358" spans="6:21" x14ac:dyDescent="0.3">
      <c r="F7358" s="5">
        <f>Demand!C7358</f>
        <v>35.368776979539426</v>
      </c>
      <c r="G7358">
        <f>Irradiance!A7358*$B$2*'Technical Data'!$B$2</f>
        <v>578.58238400371079</v>
      </c>
      <c r="H7358" s="5">
        <f t="shared" si="456"/>
        <v>543.21360702417132</v>
      </c>
      <c r="I7358" s="38">
        <v>181.89208431240641</v>
      </c>
      <c r="J7358" s="35">
        <f>IF(H7358&gt;0,MIN(H7358,($B$3-L7357)/'Technical Data'!$B$5),0)</f>
        <v>0</v>
      </c>
      <c r="K7358" s="15">
        <f>IF(H7358&lt;0,MIN(ABS(H7358),(L7357*'Technical Data'!$B$4)),0)</f>
        <v>0</v>
      </c>
      <c r="L7358" s="15">
        <f>L7357+J7358*'Technical Data'!$B$5-(K7358/'Technical Data'!$B$4)</f>
        <v>382.61924487253498</v>
      </c>
      <c r="N7358" s="15">
        <f t="shared" si="457"/>
        <v>578.58238400371079</v>
      </c>
      <c r="O7358" s="36">
        <f t="shared" si="458"/>
        <v>543.21360702417132</v>
      </c>
      <c r="P7358" s="50">
        <v>132.56199840362501</v>
      </c>
      <c r="Q7358" s="50">
        <v>35.368776979539398</v>
      </c>
      <c r="R7358" s="42">
        <v>13.961308929240699</v>
      </c>
      <c r="S7358" s="42">
        <v>0</v>
      </c>
      <c r="T7358" s="42">
        <v>12.565178036316601</v>
      </c>
      <c r="U7358" s="15">
        <f t="shared" si="459"/>
        <v>578.58238400371079</v>
      </c>
    </row>
    <row r="7359" spans="6:21" x14ac:dyDescent="0.3">
      <c r="F7359" s="5">
        <f>Demand!C7359</f>
        <v>34.168540679650661</v>
      </c>
      <c r="G7359">
        <f>Irradiance!A7359*$B$2*'Technical Data'!$B$2</f>
        <v>598.52797636380001</v>
      </c>
      <c r="H7359" s="5">
        <f t="shared" si="456"/>
        <v>564.35943568414939</v>
      </c>
      <c r="I7359" s="38">
        <v>188.16248843725609</v>
      </c>
      <c r="J7359" s="35">
        <f>IF(H7359&gt;0,MIN(H7359,($B$3-L7358)/'Technical Data'!$B$5),0)</f>
        <v>0</v>
      </c>
      <c r="K7359" s="15">
        <f>IF(H7359&lt;0,MIN(ABS(H7359),(L7358*'Technical Data'!$B$4)),0)</f>
        <v>0</v>
      </c>
      <c r="L7359" s="15">
        <f>L7358+J7359*'Technical Data'!$B$5-(K7359/'Technical Data'!$B$4)</f>
        <v>382.61924487253498</v>
      </c>
      <c r="N7359" s="15">
        <f t="shared" si="457"/>
        <v>598.52797636380001</v>
      </c>
      <c r="O7359" s="36">
        <f t="shared" si="458"/>
        <v>564.35943568414939</v>
      </c>
      <c r="P7359" s="50">
        <v>0</v>
      </c>
      <c r="Q7359" s="50">
        <v>34.168540679650697</v>
      </c>
      <c r="R7359" s="42">
        <v>153.99394775760501</v>
      </c>
      <c r="S7359" s="42">
        <v>0</v>
      </c>
      <c r="T7359" s="42">
        <v>151.15973101816101</v>
      </c>
      <c r="U7359" s="15">
        <f t="shared" si="459"/>
        <v>598.52797636380001</v>
      </c>
    </row>
    <row r="7360" spans="6:21" x14ac:dyDescent="0.3">
      <c r="F7360" s="5">
        <f>Demand!C7360</f>
        <v>35.115900492440474</v>
      </c>
      <c r="G7360">
        <f>Irradiance!A7360*$B$2*'Technical Data'!$B$2</f>
        <v>488.9473725541535</v>
      </c>
      <c r="H7360" s="5">
        <f t="shared" si="456"/>
        <v>453.83147206171304</v>
      </c>
      <c r="I7360" s="38">
        <v>153.71303926940729</v>
      </c>
      <c r="J7360" s="35">
        <f>IF(H7360&gt;0,MIN(H7360,($B$3-L7359)/'Technical Data'!$B$5),0)</f>
        <v>0</v>
      </c>
      <c r="K7360" s="15">
        <f>IF(H7360&lt;0,MIN(ABS(H7360),(L7359*'Technical Data'!$B$4)),0)</f>
        <v>0</v>
      </c>
      <c r="L7360" s="15">
        <f>L7359+J7360*'Technical Data'!$B$5-(K7360/'Technical Data'!$B$4)</f>
        <v>382.61924487253498</v>
      </c>
      <c r="N7360" s="15">
        <f t="shared" si="457"/>
        <v>488.9473725541535</v>
      </c>
      <c r="O7360" s="36">
        <f t="shared" si="458"/>
        <v>453.83147206171304</v>
      </c>
      <c r="P7360" s="50">
        <v>0</v>
      </c>
      <c r="Q7360" s="50">
        <v>35.115900492440502</v>
      </c>
      <c r="R7360" s="42">
        <v>118.59713877696601</v>
      </c>
      <c r="S7360" s="42">
        <v>0</v>
      </c>
      <c r="T7360" s="42">
        <v>257.89715591743101</v>
      </c>
      <c r="U7360" s="15">
        <f t="shared" si="459"/>
        <v>488.9473725541535</v>
      </c>
    </row>
    <row r="7361" spans="6:21" x14ac:dyDescent="0.3">
      <c r="F7361" s="5">
        <f>Demand!C7361</f>
        <v>40.493835473921294</v>
      </c>
      <c r="G7361">
        <f>Irradiance!A7361*$B$2*'Technical Data'!$B$2</f>
        <v>380.08769376957048</v>
      </c>
      <c r="H7361" s="5">
        <f t="shared" si="456"/>
        <v>339.59385829564917</v>
      </c>
      <c r="I7361" s="38">
        <v>119.4902312145049</v>
      </c>
      <c r="J7361" s="35">
        <f>IF(H7361&gt;0,MIN(H7361,($B$3-L7360)/'Technical Data'!$B$5),0)</f>
        <v>0</v>
      </c>
      <c r="K7361" s="15">
        <f>IF(H7361&lt;0,MIN(ABS(H7361),(L7360*'Technical Data'!$B$4)),0)</f>
        <v>0</v>
      </c>
      <c r="L7361" s="15">
        <f>L7360+J7361*'Technical Data'!$B$5-(K7361/'Technical Data'!$B$4)</f>
        <v>382.61924487253498</v>
      </c>
      <c r="N7361" s="15">
        <f t="shared" si="457"/>
        <v>380.08769376957048</v>
      </c>
      <c r="O7361" s="36">
        <f t="shared" si="458"/>
        <v>339.59385829564917</v>
      </c>
      <c r="P7361" s="50">
        <v>0</v>
      </c>
      <c r="Q7361" s="50">
        <v>40.493835473921301</v>
      </c>
      <c r="R7361" s="42">
        <v>78.996395740583296</v>
      </c>
      <c r="S7361" s="42">
        <v>0</v>
      </c>
      <c r="T7361" s="42">
        <v>328.99391208395599</v>
      </c>
      <c r="U7361" s="15">
        <f t="shared" si="459"/>
        <v>380.08769376957048</v>
      </c>
    </row>
    <row r="7362" spans="6:21" x14ac:dyDescent="0.3">
      <c r="F7362" s="5">
        <f>Demand!C7362</f>
        <v>46.289673397026448</v>
      </c>
      <c r="G7362">
        <f>Irradiance!A7362*$B$2*'Technical Data'!$B$2</f>
        <v>216.1173019579139</v>
      </c>
      <c r="H7362" s="5">
        <f t="shared" ref="H7362:H7425" si="460">G7362-F7362</f>
        <v>169.82762856088743</v>
      </c>
      <c r="I7362" s="38">
        <v>67.941969192146288</v>
      </c>
      <c r="J7362" s="35">
        <f>IF(H7362&gt;0,MIN(H7362,($B$3-L7361)/'Technical Data'!$B$5),0)</f>
        <v>0</v>
      </c>
      <c r="K7362" s="15">
        <f>IF(H7362&lt;0,MIN(ABS(H7362),(L7361*'Technical Data'!$B$4)),0)</f>
        <v>0</v>
      </c>
      <c r="L7362" s="15">
        <f>L7361+J7362*'Technical Data'!$B$5-(K7362/'Technical Data'!$B$4)</f>
        <v>382.61924487253498</v>
      </c>
      <c r="N7362" s="15">
        <f t="shared" ref="N7362:N7425" si="461">U7362</f>
        <v>216.1173019579139</v>
      </c>
      <c r="O7362" s="36">
        <f t="shared" ref="O7362:O7425" si="462">N7362+(K7362)-F7362</f>
        <v>169.82762856088743</v>
      </c>
      <c r="P7362" s="50">
        <v>0</v>
      </c>
      <c r="Q7362" s="50">
        <v>46.289673397026398</v>
      </c>
      <c r="R7362" s="42">
        <v>21.652295795119699</v>
      </c>
      <c r="S7362" s="42">
        <v>0</v>
      </c>
      <c r="T7362" s="42">
        <v>348.48097829956401</v>
      </c>
      <c r="U7362" s="15">
        <f t="shared" ref="U7362:U7425" si="463">G7362-(J7362)</f>
        <v>216.1173019579139</v>
      </c>
    </row>
    <row r="7363" spans="6:21" x14ac:dyDescent="0.3">
      <c r="F7363" s="5">
        <f>Demand!C7363</f>
        <v>46.767771434630347</v>
      </c>
      <c r="G7363">
        <f>Irradiance!A7363*$B$2*'Technical Data'!$B$2</f>
        <v>81.784938954421818</v>
      </c>
      <c r="H7363" s="5">
        <f t="shared" si="460"/>
        <v>35.017167519791471</v>
      </c>
      <c r="I7363" s="38">
        <v>25.711175146471959</v>
      </c>
      <c r="J7363" s="35">
        <f>IF(H7363&gt;0,MIN(H7363,($B$3-L7362)/'Technical Data'!$B$5),0)</f>
        <v>0</v>
      </c>
      <c r="K7363" s="15">
        <f>IF(H7363&lt;0,MIN(ABS(H7363),(L7362*'Technical Data'!$B$4)),0)</f>
        <v>0</v>
      </c>
      <c r="L7363" s="15">
        <f>L7362+J7363*'Technical Data'!$B$5-(K7363/'Technical Data'!$B$4)</f>
        <v>382.61924487253498</v>
      </c>
      <c r="N7363" s="15">
        <f t="shared" si="461"/>
        <v>81.784938954421818</v>
      </c>
      <c r="O7363" s="36">
        <f t="shared" si="462"/>
        <v>35.017167519791471</v>
      </c>
      <c r="P7363" s="50">
        <v>0</v>
      </c>
      <c r="Q7363" s="50">
        <v>25.711175146471899</v>
      </c>
      <c r="R7363" s="42">
        <v>0</v>
      </c>
      <c r="S7363" s="42">
        <v>21.056596288158399</v>
      </c>
      <c r="T7363" s="42">
        <v>325.08476020160998</v>
      </c>
      <c r="U7363" s="15">
        <f t="shared" si="463"/>
        <v>81.784938954421818</v>
      </c>
    </row>
    <row r="7364" spans="6:21" x14ac:dyDescent="0.3">
      <c r="F7364" s="5">
        <f>Demand!C7364</f>
        <v>41.118683484786189</v>
      </c>
      <c r="G7364">
        <f>Irradiance!A7364*$B$2*'Technical Data'!$B$2</f>
        <v>2.7234945391286405</v>
      </c>
      <c r="H7364" s="5">
        <f t="shared" si="460"/>
        <v>-38.395188945657551</v>
      </c>
      <c r="I7364" s="38">
        <v>0.85619976001963438</v>
      </c>
      <c r="J7364" s="35">
        <f>IF(H7364&gt;0,MIN(H7364,($B$3-L7363)/'Technical Data'!$B$5),0)</f>
        <v>0</v>
      </c>
      <c r="K7364" s="15">
        <f>IF(H7364&lt;0,MIN(ABS(H7364),(L7363*'Technical Data'!$B$4)),0)</f>
        <v>38.395188945657551</v>
      </c>
      <c r="L7364" s="15">
        <f>L7363+J7364*'Technical Data'!$B$5-(K7364/'Technical Data'!$B$4)</f>
        <v>339.95792382180434</v>
      </c>
      <c r="N7364" s="15">
        <f t="shared" si="461"/>
        <v>2.7234945391286405</v>
      </c>
      <c r="O7364" s="36">
        <f t="shared" si="462"/>
        <v>0</v>
      </c>
      <c r="P7364" s="50">
        <v>0</v>
      </c>
      <c r="Q7364" s="50">
        <v>0.85619976001963105</v>
      </c>
      <c r="R7364" s="42">
        <v>0</v>
      </c>
      <c r="S7364" s="42">
        <v>40.262483724766597</v>
      </c>
      <c r="T7364" s="42">
        <v>280.34866717409102</v>
      </c>
      <c r="U7364" s="15">
        <f t="shared" si="463"/>
        <v>2.7234945391286405</v>
      </c>
    </row>
    <row r="7365" spans="6:21" x14ac:dyDescent="0.3">
      <c r="F7365" s="5">
        <f>Demand!C7365</f>
        <v>30.670752484741968</v>
      </c>
      <c r="G7365">
        <f>Irradiance!A7365*$B$2*'Technical Data'!$B$2</f>
        <v>0</v>
      </c>
      <c r="H7365" s="5">
        <f t="shared" si="460"/>
        <v>-30.670752484741968</v>
      </c>
      <c r="I7365" s="38">
        <v>0</v>
      </c>
      <c r="J7365" s="35">
        <f>IF(H7365&gt;0,MIN(H7365,($B$3-L7364)/'Technical Data'!$B$5),0)</f>
        <v>0</v>
      </c>
      <c r="K7365" s="15">
        <f>IF(H7365&lt;0,MIN(ABS(H7365),(L7364*'Technical Data'!$B$4)),0)</f>
        <v>30.670752484741968</v>
      </c>
      <c r="L7365" s="15">
        <f>L7364+J7365*'Technical Data'!$B$5-(K7365/'Technical Data'!$B$4)</f>
        <v>305.8793099498688</v>
      </c>
      <c r="N7365" s="15">
        <f t="shared" si="461"/>
        <v>0</v>
      </c>
      <c r="O7365" s="36">
        <f t="shared" si="462"/>
        <v>0</v>
      </c>
      <c r="P7365" s="50">
        <v>0</v>
      </c>
      <c r="Q7365" s="50">
        <v>0</v>
      </c>
      <c r="R7365" s="42">
        <v>0</v>
      </c>
      <c r="S7365" s="42">
        <v>30.670752484742</v>
      </c>
      <c r="T7365" s="42">
        <v>246.27005330215599</v>
      </c>
      <c r="U7365" s="15">
        <f t="shared" si="463"/>
        <v>0</v>
      </c>
    </row>
    <row r="7366" spans="6:21" x14ac:dyDescent="0.3">
      <c r="F7366" s="5">
        <f>Demand!C7366</f>
        <v>23.361535002938691</v>
      </c>
      <c r="G7366">
        <f>Irradiance!A7366*$B$2*'Technical Data'!$B$2</f>
        <v>0</v>
      </c>
      <c r="H7366" s="5">
        <f t="shared" si="460"/>
        <v>-23.361535002938691</v>
      </c>
      <c r="I7366" s="38">
        <v>0</v>
      </c>
      <c r="J7366" s="35">
        <f>IF(H7366&gt;0,MIN(H7366,($B$3-L7365)/'Technical Data'!$B$5),0)</f>
        <v>0</v>
      </c>
      <c r="K7366" s="15">
        <f>IF(H7366&lt;0,MIN(ABS(H7366),(L7365*'Technical Data'!$B$4)),0)</f>
        <v>23.361535002938691</v>
      </c>
      <c r="L7366" s="15">
        <f>L7365+J7366*'Technical Data'!$B$5-(K7366/'Technical Data'!$B$4)</f>
        <v>279.92204883549249</v>
      </c>
      <c r="N7366" s="15">
        <f t="shared" si="461"/>
        <v>0</v>
      </c>
      <c r="O7366" s="36">
        <f t="shared" si="462"/>
        <v>0</v>
      </c>
      <c r="P7366" s="50">
        <v>0</v>
      </c>
      <c r="Q7366" s="50">
        <v>0</v>
      </c>
      <c r="R7366" s="42">
        <v>0</v>
      </c>
      <c r="S7366" s="42">
        <v>23.361535002938702</v>
      </c>
      <c r="T7366" s="42">
        <v>220.312792187779</v>
      </c>
      <c r="U7366" s="15">
        <f t="shared" si="463"/>
        <v>0</v>
      </c>
    </row>
    <row r="7367" spans="6:21" x14ac:dyDescent="0.3">
      <c r="F7367" s="5">
        <f>Demand!C7367</f>
        <v>23.694124795974531</v>
      </c>
      <c r="G7367">
        <f>Irradiance!A7367*$B$2*'Technical Data'!$B$2</f>
        <v>0</v>
      </c>
      <c r="H7367" s="5">
        <f t="shared" si="460"/>
        <v>-23.694124795974531</v>
      </c>
      <c r="I7367" s="38">
        <v>0</v>
      </c>
      <c r="J7367" s="35">
        <f>IF(H7367&gt;0,MIN(H7367,($B$3-L7366)/'Technical Data'!$B$5),0)</f>
        <v>0</v>
      </c>
      <c r="K7367" s="15">
        <f>IF(H7367&lt;0,MIN(ABS(H7367),(L7366*'Technical Data'!$B$4)),0)</f>
        <v>23.694124795974531</v>
      </c>
      <c r="L7367" s="15">
        <f>L7366+J7367*'Technical Data'!$B$5-(K7367/'Technical Data'!$B$4)</f>
        <v>253.5952435066319</v>
      </c>
      <c r="N7367" s="15">
        <f t="shared" si="461"/>
        <v>0</v>
      </c>
      <c r="O7367" s="36">
        <f t="shared" si="462"/>
        <v>0</v>
      </c>
      <c r="P7367" s="50">
        <v>0</v>
      </c>
      <c r="Q7367" s="50">
        <v>0</v>
      </c>
      <c r="R7367" s="42">
        <v>0</v>
      </c>
      <c r="S7367" s="42">
        <v>23.694124795974499</v>
      </c>
      <c r="T7367" s="42">
        <v>193.98598685891901</v>
      </c>
      <c r="U7367" s="15">
        <f t="shared" si="463"/>
        <v>0</v>
      </c>
    </row>
    <row r="7368" spans="6:21" x14ac:dyDescent="0.3">
      <c r="F7368" s="5">
        <f>Demand!C7368</f>
        <v>24.276849185561982</v>
      </c>
      <c r="G7368">
        <f>Irradiance!A7368*$B$2*'Technical Data'!$B$2</f>
        <v>0</v>
      </c>
      <c r="H7368" s="5">
        <f t="shared" si="460"/>
        <v>-24.276849185561982</v>
      </c>
      <c r="I7368" s="38">
        <v>0</v>
      </c>
      <c r="J7368" s="35">
        <f>IF(H7368&gt;0,MIN(H7368,($B$3-L7367)/'Technical Data'!$B$5),0)</f>
        <v>0</v>
      </c>
      <c r="K7368" s="15">
        <f>IF(H7368&lt;0,MIN(ABS(H7368),(L7367*'Technical Data'!$B$4)),0)</f>
        <v>24.276849185561982</v>
      </c>
      <c r="L7368" s="15">
        <f>L7367+J7368*'Technical Data'!$B$5-(K7368/'Technical Data'!$B$4)</f>
        <v>226.62096663378526</v>
      </c>
      <c r="N7368" s="15">
        <f t="shared" si="461"/>
        <v>0</v>
      </c>
      <c r="O7368" s="36">
        <f t="shared" si="462"/>
        <v>0</v>
      </c>
      <c r="P7368" s="50">
        <v>0</v>
      </c>
      <c r="Q7368" s="50">
        <v>0</v>
      </c>
      <c r="R7368" s="42">
        <v>0</v>
      </c>
      <c r="S7368" s="42">
        <v>24.276849185562</v>
      </c>
      <c r="T7368" s="42">
        <v>167.01170998607199</v>
      </c>
      <c r="U7368" s="15">
        <f t="shared" si="463"/>
        <v>0</v>
      </c>
    </row>
    <row r="7369" spans="6:21" x14ac:dyDescent="0.3">
      <c r="F7369" s="5">
        <f>Demand!C7369</f>
        <v>24.556155241846803</v>
      </c>
      <c r="G7369">
        <f>Irradiance!A7369*$B$2*'Technical Data'!$B$2</f>
        <v>0</v>
      </c>
      <c r="H7369" s="5">
        <f t="shared" si="460"/>
        <v>-24.556155241846803</v>
      </c>
      <c r="I7369" s="38">
        <v>0</v>
      </c>
      <c r="J7369" s="35">
        <f>IF(H7369&gt;0,MIN(H7369,($B$3-L7368)/'Technical Data'!$B$5),0)</f>
        <v>0</v>
      </c>
      <c r="K7369" s="15">
        <f>IF(H7369&lt;0,MIN(ABS(H7369),(L7368*'Technical Data'!$B$4)),0)</f>
        <v>24.556155241846803</v>
      </c>
      <c r="L7369" s="15">
        <f>L7368+J7369*'Technical Data'!$B$5-(K7369/'Technical Data'!$B$4)</f>
        <v>199.33634969839991</v>
      </c>
      <c r="N7369" s="15">
        <f t="shared" si="461"/>
        <v>0</v>
      </c>
      <c r="O7369" s="36">
        <f t="shared" si="462"/>
        <v>0</v>
      </c>
      <c r="P7369" s="50">
        <v>0</v>
      </c>
      <c r="Q7369" s="50">
        <v>0</v>
      </c>
      <c r="R7369" s="42">
        <v>0</v>
      </c>
      <c r="S7369" s="42">
        <v>24.556155241846799</v>
      </c>
      <c r="T7369" s="42">
        <v>139.72709305068699</v>
      </c>
      <c r="U7369" s="15">
        <f t="shared" si="463"/>
        <v>0</v>
      </c>
    </row>
    <row r="7370" spans="6:21" x14ac:dyDescent="0.3">
      <c r="F7370" s="5">
        <f>Demand!C7370</f>
        <v>24.086082161956142</v>
      </c>
      <c r="G7370">
        <f>Irradiance!A7370*$B$2*'Technical Data'!$B$2</f>
        <v>0</v>
      </c>
      <c r="H7370" s="5">
        <f t="shared" si="460"/>
        <v>-24.086082161956142</v>
      </c>
      <c r="I7370" s="38">
        <v>0</v>
      </c>
      <c r="J7370" s="35">
        <f>IF(H7370&gt;0,MIN(H7370,($B$3-L7369)/'Technical Data'!$B$5),0)</f>
        <v>0</v>
      </c>
      <c r="K7370" s="15">
        <f>IF(H7370&lt;0,MIN(ABS(H7370),(L7369*'Technical Data'!$B$4)),0)</f>
        <v>24.086082161956142</v>
      </c>
      <c r="L7370" s="15">
        <f>L7369+J7370*'Technical Data'!$B$5-(K7370/'Technical Data'!$B$4)</f>
        <v>172.57403618511532</v>
      </c>
      <c r="N7370" s="15">
        <f t="shared" si="461"/>
        <v>0</v>
      </c>
      <c r="O7370" s="36">
        <f t="shared" si="462"/>
        <v>0</v>
      </c>
      <c r="P7370" s="50">
        <v>0</v>
      </c>
      <c r="Q7370" s="50">
        <v>0</v>
      </c>
      <c r="R7370" s="42">
        <v>0</v>
      </c>
      <c r="S7370" s="42">
        <v>24.086082161956099</v>
      </c>
      <c r="T7370" s="42">
        <v>112.96477953740199</v>
      </c>
      <c r="U7370" s="15">
        <f t="shared" si="463"/>
        <v>0</v>
      </c>
    </row>
    <row r="7371" spans="6:21" x14ac:dyDescent="0.3">
      <c r="F7371" s="5">
        <f>Demand!C7371</f>
        <v>22.62939207702944</v>
      </c>
      <c r="G7371">
        <f>Irradiance!A7371*$B$2*'Technical Data'!$B$2</f>
        <v>0</v>
      </c>
      <c r="H7371" s="5">
        <f t="shared" si="460"/>
        <v>-22.62939207702944</v>
      </c>
      <c r="I7371" s="38">
        <v>0</v>
      </c>
      <c r="J7371" s="35">
        <f>IF(H7371&gt;0,MIN(H7371,($B$3-L7370)/'Technical Data'!$B$5),0)</f>
        <v>0</v>
      </c>
      <c r="K7371" s="15">
        <f>IF(H7371&lt;0,MIN(ABS(H7371),(L7370*'Technical Data'!$B$4)),0)</f>
        <v>22.62939207702944</v>
      </c>
      <c r="L7371" s="15">
        <f>L7370+J7371*'Technical Data'!$B$5-(K7371/'Technical Data'!$B$4)</f>
        <v>147.43026721063816</v>
      </c>
      <c r="N7371" s="15">
        <f t="shared" si="461"/>
        <v>0</v>
      </c>
      <c r="O7371" s="36">
        <f t="shared" si="462"/>
        <v>0</v>
      </c>
      <c r="P7371" s="50">
        <v>0</v>
      </c>
      <c r="Q7371" s="50">
        <v>0</v>
      </c>
      <c r="R7371" s="42">
        <v>0</v>
      </c>
      <c r="S7371" s="42">
        <v>22.629392077029401</v>
      </c>
      <c r="T7371" s="42">
        <v>87.821010562924997</v>
      </c>
      <c r="U7371" s="15">
        <f t="shared" si="463"/>
        <v>0</v>
      </c>
    </row>
    <row r="7372" spans="6:21" x14ac:dyDescent="0.3">
      <c r="F7372" s="5">
        <f>Demand!C7372</f>
        <v>20.875767698938589</v>
      </c>
      <c r="G7372">
        <f>Irradiance!A7372*$B$2*'Technical Data'!$B$2</f>
        <v>0</v>
      </c>
      <c r="H7372" s="5">
        <f t="shared" si="460"/>
        <v>-20.875767698938589</v>
      </c>
      <c r="I7372" s="38">
        <v>0</v>
      </c>
      <c r="J7372" s="35">
        <f>IF(H7372&gt;0,MIN(H7372,($B$3-L7371)/'Technical Data'!$B$5),0)</f>
        <v>0</v>
      </c>
      <c r="K7372" s="15">
        <f>IF(H7372&lt;0,MIN(ABS(H7372),(L7371*'Technical Data'!$B$4)),0)</f>
        <v>20.875767698938589</v>
      </c>
      <c r="L7372" s="15">
        <f>L7371+J7372*'Technical Data'!$B$5-(K7372/'Technical Data'!$B$4)</f>
        <v>124.23496976737306</v>
      </c>
      <c r="N7372" s="15">
        <f t="shared" si="461"/>
        <v>0</v>
      </c>
      <c r="O7372" s="36">
        <f t="shared" si="462"/>
        <v>0</v>
      </c>
      <c r="P7372" s="50">
        <v>0</v>
      </c>
      <c r="Q7372" s="50">
        <v>0</v>
      </c>
      <c r="R7372" s="42">
        <v>0</v>
      </c>
      <c r="S7372" s="42">
        <v>20.875767698938599</v>
      </c>
      <c r="T7372" s="42">
        <v>64.625713119659906</v>
      </c>
      <c r="U7372" s="15">
        <f t="shared" si="463"/>
        <v>0</v>
      </c>
    </row>
    <row r="7373" spans="6:21" x14ac:dyDescent="0.3">
      <c r="F7373" s="5">
        <f>Demand!C7373</f>
        <v>18.93451080661497</v>
      </c>
      <c r="G7373">
        <f>Irradiance!A7373*$B$2*'Technical Data'!$B$2</f>
        <v>0</v>
      </c>
      <c r="H7373" s="5">
        <f t="shared" si="460"/>
        <v>-18.93451080661497</v>
      </c>
      <c r="I7373" s="38">
        <v>0</v>
      </c>
      <c r="J7373" s="35">
        <f>IF(H7373&gt;0,MIN(H7373,($B$3-L7372)/'Technical Data'!$B$5),0)</f>
        <v>0</v>
      </c>
      <c r="K7373" s="15">
        <f>IF(H7373&lt;0,MIN(ABS(H7373),(L7372*'Technical Data'!$B$4)),0)</f>
        <v>18.93451080661497</v>
      </c>
      <c r="L7373" s="15">
        <f>L7372+J7373*'Technical Data'!$B$5-(K7373/'Technical Data'!$B$4)</f>
        <v>103.19662442668977</v>
      </c>
      <c r="N7373" s="15">
        <f t="shared" si="461"/>
        <v>0</v>
      </c>
      <c r="O7373" s="36">
        <f t="shared" si="462"/>
        <v>0</v>
      </c>
      <c r="P7373" s="50">
        <v>0</v>
      </c>
      <c r="Q7373" s="50">
        <v>0</v>
      </c>
      <c r="R7373" s="42">
        <v>0</v>
      </c>
      <c r="S7373" s="42">
        <v>18.934510806614998</v>
      </c>
      <c r="T7373" s="42">
        <v>43.587367778976599</v>
      </c>
      <c r="U7373" s="15">
        <f t="shared" si="463"/>
        <v>0</v>
      </c>
    </row>
    <row r="7374" spans="6:21" x14ac:dyDescent="0.3">
      <c r="F7374" s="5">
        <f>Demand!C7374</f>
        <v>15.414426545557331</v>
      </c>
      <c r="G7374">
        <f>Irradiance!A7374*$B$2*'Technical Data'!$B$2</f>
        <v>0</v>
      </c>
      <c r="H7374" s="5">
        <f t="shared" si="460"/>
        <v>-15.414426545557331</v>
      </c>
      <c r="I7374" s="38">
        <v>0</v>
      </c>
      <c r="J7374" s="35">
        <f>IF(H7374&gt;0,MIN(H7374,($B$3-L7373)/'Technical Data'!$B$5),0)</f>
        <v>0</v>
      </c>
      <c r="K7374" s="15">
        <f>IF(H7374&lt;0,MIN(ABS(H7374),(L7373*'Technical Data'!$B$4)),0)</f>
        <v>15.414426545557331</v>
      </c>
      <c r="L7374" s="15">
        <f>L7373+J7374*'Technical Data'!$B$5-(K7374/'Technical Data'!$B$4)</f>
        <v>86.069483820514961</v>
      </c>
      <c r="N7374" s="15">
        <f t="shared" si="461"/>
        <v>0</v>
      </c>
      <c r="O7374" s="36">
        <f t="shared" si="462"/>
        <v>0</v>
      </c>
      <c r="P7374" s="50">
        <v>0</v>
      </c>
      <c r="Q7374" s="50">
        <v>0</v>
      </c>
      <c r="R7374" s="42">
        <v>0</v>
      </c>
      <c r="S7374" s="42">
        <v>15.4144265455573</v>
      </c>
      <c r="T7374" s="42">
        <v>26.460227172801801</v>
      </c>
      <c r="U7374" s="15">
        <f t="shared" si="463"/>
        <v>0</v>
      </c>
    </row>
    <row r="7375" spans="6:21" x14ac:dyDescent="0.3">
      <c r="F7375" s="5">
        <f>Demand!C7375</f>
        <v>11.737629818305178</v>
      </c>
      <c r="G7375">
        <f>Irradiance!A7375*$B$2*'Technical Data'!$B$2</f>
        <v>0</v>
      </c>
      <c r="H7375" s="5">
        <f t="shared" si="460"/>
        <v>-11.737629818305178</v>
      </c>
      <c r="I7375" s="38">
        <v>0</v>
      </c>
      <c r="J7375" s="35">
        <f>IF(H7375&gt;0,MIN(H7375,($B$3-L7374)/'Technical Data'!$B$5),0)</f>
        <v>0</v>
      </c>
      <c r="K7375" s="15">
        <f>IF(H7375&lt;0,MIN(ABS(H7375),(L7374*'Technical Data'!$B$4)),0)</f>
        <v>11.737629818305178</v>
      </c>
      <c r="L7375" s="15">
        <f>L7374+J7375*'Technical Data'!$B$5-(K7375/'Technical Data'!$B$4)</f>
        <v>73.027672911286984</v>
      </c>
      <c r="N7375" s="15">
        <f t="shared" si="461"/>
        <v>0</v>
      </c>
      <c r="O7375" s="36">
        <f t="shared" si="462"/>
        <v>0</v>
      </c>
      <c r="P7375" s="50">
        <v>0</v>
      </c>
      <c r="Q7375" s="50">
        <v>0</v>
      </c>
      <c r="R7375" s="42">
        <v>0</v>
      </c>
      <c r="S7375" s="42">
        <v>11.7376298183052</v>
      </c>
      <c r="T7375" s="42">
        <v>13.4184162635738</v>
      </c>
      <c r="U7375" s="15">
        <f t="shared" si="463"/>
        <v>0</v>
      </c>
    </row>
    <row r="7376" spans="6:21" x14ac:dyDescent="0.3">
      <c r="F7376" s="5">
        <f>Demand!C7376</f>
        <v>16.105749978485296</v>
      </c>
      <c r="G7376">
        <f>Irradiance!A7376*$B$2*'Technical Data'!$B$2</f>
        <v>12.816444890017133</v>
      </c>
      <c r="H7376" s="5">
        <f t="shared" si="460"/>
        <v>-3.2893050884681632</v>
      </c>
      <c r="I7376" s="38">
        <v>4.0291753412688678</v>
      </c>
      <c r="J7376" s="35">
        <f>IF(H7376&gt;0,MIN(H7376,($B$3-L7375)/'Technical Data'!$B$5),0)</f>
        <v>0</v>
      </c>
      <c r="K7376" s="15">
        <f>IF(H7376&lt;0,MIN(ABS(H7376),(L7375*'Technical Data'!$B$4)),0)</f>
        <v>3.2893050884681632</v>
      </c>
      <c r="L7376" s="15">
        <f>L7375+J7376*'Technical Data'!$B$5-(K7376/'Technical Data'!$B$4)</f>
        <v>69.372889479655697</v>
      </c>
      <c r="N7376" s="15">
        <f t="shared" si="461"/>
        <v>12.816444890017133</v>
      </c>
      <c r="O7376" s="36">
        <f t="shared" si="462"/>
        <v>0</v>
      </c>
      <c r="P7376" s="50">
        <v>0</v>
      </c>
      <c r="Q7376" s="50">
        <v>4.02917534126885</v>
      </c>
      <c r="R7376" s="42">
        <v>0</v>
      </c>
      <c r="S7376" s="42">
        <v>12.0765746372164</v>
      </c>
      <c r="T7376" s="42">
        <v>-2.7096867279270099E-15</v>
      </c>
      <c r="U7376" s="15">
        <f t="shared" si="463"/>
        <v>12.816444890017133</v>
      </c>
    </row>
    <row r="7377" spans="6:21" x14ac:dyDescent="0.3">
      <c r="F7377" s="5">
        <f>Demand!C7377</f>
        <v>19.950375521211846</v>
      </c>
      <c r="G7377">
        <f>Irradiance!A7377*$B$2*'Technical Data'!$B$2</f>
        <v>134.6527741257425</v>
      </c>
      <c r="H7377" s="5">
        <f t="shared" si="460"/>
        <v>114.70239860453066</v>
      </c>
      <c r="I7377" s="38">
        <v>42.331523429206037</v>
      </c>
      <c r="J7377" s="35">
        <f>IF(H7377&gt;0,MIN(H7377,($B$3-L7376)/'Technical Data'!$B$5),0)</f>
        <v>114.70239860453066</v>
      </c>
      <c r="K7377" s="15">
        <f>IF(H7377&lt;0,MIN(ABS(H7377),(L7376*'Technical Data'!$B$4)),0)</f>
        <v>0</v>
      </c>
      <c r="L7377" s="15">
        <f>L7376+J7377*'Technical Data'!$B$5-(K7377/'Technical Data'!$B$4)</f>
        <v>172.60504822373329</v>
      </c>
      <c r="N7377" s="15">
        <f t="shared" si="461"/>
        <v>19.950375521211839</v>
      </c>
      <c r="O7377" s="36">
        <f t="shared" si="462"/>
        <v>0</v>
      </c>
      <c r="P7377" s="50">
        <v>22.381147907993999</v>
      </c>
      <c r="Q7377" s="50">
        <v>19.9503755212118</v>
      </c>
      <c r="R7377" s="42">
        <v>3.01076303103001E-15</v>
      </c>
      <c r="S7377" s="42">
        <v>0</v>
      </c>
      <c r="T7377" s="42">
        <v>0</v>
      </c>
      <c r="U7377" s="15">
        <f t="shared" si="463"/>
        <v>19.950375521211839</v>
      </c>
    </row>
    <row r="7378" spans="6:21" x14ac:dyDescent="0.3">
      <c r="F7378" s="5">
        <f>Demand!C7378</f>
        <v>26.300521892971187</v>
      </c>
      <c r="G7378">
        <f>Irradiance!A7378*$B$2*'Technical Data'!$B$2</f>
        <v>273.87140674355356</v>
      </c>
      <c r="H7378" s="5">
        <f t="shared" si="460"/>
        <v>247.57088485058239</v>
      </c>
      <c r="I7378" s="38">
        <v>86.098440573739111</v>
      </c>
      <c r="J7378" s="35">
        <f>IF(H7378&gt;0,MIN(H7378,($B$3-L7377)/'Technical Data'!$B$5),0)</f>
        <v>233.34910738755741</v>
      </c>
      <c r="K7378" s="15">
        <f>IF(H7378&lt;0,MIN(ABS(H7378),(L7377*'Technical Data'!$B$4)),0)</f>
        <v>0</v>
      </c>
      <c r="L7378" s="15">
        <f>L7377+J7378*'Technical Data'!$B$5-(K7378/'Technical Data'!$B$4)</f>
        <v>382.61924487253498</v>
      </c>
      <c r="N7378" s="15">
        <f t="shared" si="461"/>
        <v>40.522299355996154</v>
      </c>
      <c r="O7378" s="36">
        <f t="shared" si="462"/>
        <v>14.221777463024967</v>
      </c>
      <c r="P7378" s="50">
        <v>59.797918680767602</v>
      </c>
      <c r="Q7378" s="50">
        <v>26.300521892971201</v>
      </c>
      <c r="R7378" s="42">
        <v>0</v>
      </c>
      <c r="S7378" s="42">
        <v>0</v>
      </c>
      <c r="T7378" s="42">
        <v>0</v>
      </c>
      <c r="U7378" s="15">
        <f t="shared" si="463"/>
        <v>40.522299355996154</v>
      </c>
    </row>
    <row r="7379" spans="6:21" x14ac:dyDescent="0.3">
      <c r="F7379" s="5">
        <f>Demand!C7379</f>
        <v>31.07128532907273</v>
      </c>
      <c r="G7379">
        <f>Irradiance!A7379*$B$2*'Technical Data'!$B$2</f>
        <v>391.70259695114856</v>
      </c>
      <c r="H7379" s="5">
        <f t="shared" si="460"/>
        <v>360.63131162207583</v>
      </c>
      <c r="I7379" s="38">
        <v>123.1416713675298</v>
      </c>
      <c r="J7379" s="35">
        <f>IF(H7379&gt;0,MIN(H7379,($B$3-L7378)/'Technical Data'!$B$5),0)</f>
        <v>0</v>
      </c>
      <c r="K7379" s="15">
        <f>IF(H7379&lt;0,MIN(ABS(H7379),(L7378*'Technical Data'!$B$4)),0)</f>
        <v>0</v>
      </c>
      <c r="L7379" s="15">
        <f>L7378+J7379*'Technical Data'!$B$5-(K7379/'Technical Data'!$B$4)</f>
        <v>382.61924487253498</v>
      </c>
      <c r="N7379" s="15">
        <f t="shared" si="461"/>
        <v>391.70259695114856</v>
      </c>
      <c r="O7379" s="36">
        <f t="shared" si="462"/>
        <v>360.63131162207583</v>
      </c>
      <c r="P7379" s="50">
        <v>92.070386038456604</v>
      </c>
      <c r="Q7379" s="50">
        <v>31.071285329072701</v>
      </c>
      <c r="R7379" s="42">
        <v>0</v>
      </c>
      <c r="S7379" s="42">
        <v>0</v>
      </c>
      <c r="T7379" s="42">
        <v>0</v>
      </c>
      <c r="U7379" s="15">
        <f t="shared" si="463"/>
        <v>391.70259695114856</v>
      </c>
    </row>
    <row r="7380" spans="6:21" x14ac:dyDescent="0.3">
      <c r="F7380" s="5">
        <f>Demand!C7380</f>
        <v>33.243541012236534</v>
      </c>
      <c r="G7380">
        <f>Irradiance!A7380*$B$2*'Technical Data'!$B$2</f>
        <v>462.03283828511758</v>
      </c>
      <c r="H7380" s="5">
        <f t="shared" si="460"/>
        <v>428.78929727288107</v>
      </c>
      <c r="I7380" s="38">
        <v>145.2517710527427</v>
      </c>
      <c r="J7380" s="35">
        <f>IF(H7380&gt;0,MIN(H7380,($B$3-L7379)/'Technical Data'!$B$5),0)</f>
        <v>0</v>
      </c>
      <c r="K7380" s="15">
        <f>IF(H7380&lt;0,MIN(ABS(H7380),(L7379*'Technical Data'!$B$4)),0)</f>
        <v>0</v>
      </c>
      <c r="L7380" s="15">
        <f>L7379+J7380*'Technical Data'!$B$5-(K7380/'Technical Data'!$B$4)</f>
        <v>382.61924487253498</v>
      </c>
      <c r="N7380" s="15">
        <f t="shared" si="461"/>
        <v>462.03283828511758</v>
      </c>
      <c r="O7380" s="36">
        <f t="shared" si="462"/>
        <v>428.78929727288107</v>
      </c>
      <c r="P7380" s="50">
        <v>112.00823004050601</v>
      </c>
      <c r="Q7380" s="50">
        <v>33.243541012236498</v>
      </c>
      <c r="R7380" s="42">
        <v>0</v>
      </c>
      <c r="S7380" s="42">
        <v>0</v>
      </c>
      <c r="T7380" s="42">
        <v>0</v>
      </c>
      <c r="U7380" s="15">
        <f t="shared" si="463"/>
        <v>462.03283828511758</v>
      </c>
    </row>
    <row r="7381" spans="6:21" x14ac:dyDescent="0.3">
      <c r="F7381" s="5">
        <f>Demand!C7381</f>
        <v>33.926430872735239</v>
      </c>
      <c r="G7381">
        <f>Irradiance!A7381*$B$2*'Technical Data'!$B$2</f>
        <v>550.2259996845479</v>
      </c>
      <c r="H7381" s="5">
        <f t="shared" si="460"/>
        <v>516.29956881181261</v>
      </c>
      <c r="I7381" s="38">
        <v>172.97753386984911</v>
      </c>
      <c r="J7381" s="35">
        <f>IF(H7381&gt;0,MIN(H7381,($B$3-L7380)/'Technical Data'!$B$5),0)</f>
        <v>0</v>
      </c>
      <c r="K7381" s="15">
        <f>IF(H7381&lt;0,MIN(ABS(H7381),(L7380*'Technical Data'!$B$4)),0)</f>
        <v>0</v>
      </c>
      <c r="L7381" s="15">
        <f>L7380+J7381*'Technical Data'!$B$5-(K7381/'Technical Data'!$B$4)</f>
        <v>382.61924487253498</v>
      </c>
      <c r="N7381" s="15">
        <f t="shared" si="461"/>
        <v>550.2259996845479</v>
      </c>
      <c r="O7381" s="36">
        <f t="shared" si="462"/>
        <v>516.29956881181261</v>
      </c>
      <c r="P7381" s="50">
        <v>139.05110299711299</v>
      </c>
      <c r="Q7381" s="50">
        <v>33.926430872735203</v>
      </c>
      <c r="R7381" s="42">
        <v>0</v>
      </c>
      <c r="S7381" s="42">
        <v>0</v>
      </c>
      <c r="T7381" s="42">
        <v>0</v>
      </c>
      <c r="U7381" s="15">
        <f t="shared" si="463"/>
        <v>550.2259996845479</v>
      </c>
    </row>
    <row r="7382" spans="6:21" x14ac:dyDescent="0.3">
      <c r="F7382" s="5">
        <f>Demand!C7382</f>
        <v>35.368776979539426</v>
      </c>
      <c r="G7382">
        <f>Irradiance!A7382*$B$2*'Technical Data'!$B$2</f>
        <v>584.02937308196817</v>
      </c>
      <c r="H7382" s="5">
        <f t="shared" si="460"/>
        <v>548.66059610242871</v>
      </c>
      <c r="I7382" s="38">
        <v>183.60448383244571</v>
      </c>
      <c r="J7382" s="35">
        <f>IF(H7382&gt;0,MIN(H7382,($B$3-L7381)/'Technical Data'!$B$5),0)</f>
        <v>0</v>
      </c>
      <c r="K7382" s="15">
        <f>IF(H7382&lt;0,MIN(ABS(H7382),(L7381*'Technical Data'!$B$4)),0)</f>
        <v>0</v>
      </c>
      <c r="L7382" s="15">
        <f>L7381+J7382*'Technical Data'!$B$5-(K7382/'Technical Data'!$B$4)</f>
        <v>382.61924487253498</v>
      </c>
      <c r="N7382" s="15">
        <f t="shared" si="461"/>
        <v>584.02937308196817</v>
      </c>
      <c r="O7382" s="36">
        <f t="shared" si="462"/>
        <v>548.66059610242871</v>
      </c>
      <c r="P7382" s="50">
        <v>123.325032531947</v>
      </c>
      <c r="Q7382" s="50">
        <v>35.368776979539398</v>
      </c>
      <c r="R7382" s="42">
        <v>24.9106743209583</v>
      </c>
      <c r="S7382" s="42">
        <v>0</v>
      </c>
      <c r="T7382" s="42">
        <v>22.4196068888625</v>
      </c>
      <c r="U7382" s="15">
        <f t="shared" si="463"/>
        <v>584.02937308196817</v>
      </c>
    </row>
    <row r="7383" spans="6:21" x14ac:dyDescent="0.3">
      <c r="F7383" s="5">
        <f>Demand!C7383</f>
        <v>34.168540679650661</v>
      </c>
      <c r="G7383">
        <f>Irradiance!A7383*$B$2*'Technical Data'!$B$2</f>
        <v>565.12511686919288</v>
      </c>
      <c r="H7383" s="5">
        <f t="shared" si="460"/>
        <v>530.95657618954226</v>
      </c>
      <c r="I7383" s="38">
        <v>177.6614502040741</v>
      </c>
      <c r="J7383" s="35">
        <f>IF(H7383&gt;0,MIN(H7383,($B$3-L7382)/'Technical Data'!$B$5),0)</f>
        <v>0</v>
      </c>
      <c r="K7383" s="15">
        <f>IF(H7383&lt;0,MIN(ABS(H7383),(L7382*'Technical Data'!$B$4)),0)</f>
        <v>0</v>
      </c>
      <c r="L7383" s="15">
        <f>L7382+J7383*'Technical Data'!$B$5-(K7383/'Technical Data'!$B$4)</f>
        <v>382.61924487253498</v>
      </c>
      <c r="N7383" s="15">
        <f t="shared" si="461"/>
        <v>565.12511686919288</v>
      </c>
      <c r="O7383" s="36">
        <f t="shared" si="462"/>
        <v>530.95657618954226</v>
      </c>
      <c r="P7383" s="50">
        <v>0</v>
      </c>
      <c r="Q7383" s="50">
        <v>34.168540679650697</v>
      </c>
      <c r="R7383" s="42">
        <v>143.492909524423</v>
      </c>
      <c r="S7383" s="42">
        <v>0</v>
      </c>
      <c r="T7383" s="42">
        <v>151.563225460843</v>
      </c>
      <c r="U7383" s="15">
        <f t="shared" si="463"/>
        <v>565.12511686919288</v>
      </c>
    </row>
    <row r="7384" spans="6:21" x14ac:dyDescent="0.3">
      <c r="F7384" s="5">
        <f>Demand!C7384</f>
        <v>35.115900492440474</v>
      </c>
      <c r="G7384">
        <f>Irradiance!A7384*$B$2*'Technical Data'!$B$2</f>
        <v>510.01440384211918</v>
      </c>
      <c r="H7384" s="5">
        <f t="shared" si="460"/>
        <v>474.89850334967872</v>
      </c>
      <c r="I7384" s="38">
        <v>160.335996236618</v>
      </c>
      <c r="J7384" s="35">
        <f>IF(H7384&gt;0,MIN(H7384,($B$3-L7383)/'Technical Data'!$B$5),0)</f>
        <v>0</v>
      </c>
      <c r="K7384" s="15">
        <f>IF(H7384&lt;0,MIN(ABS(H7384),(L7383*'Technical Data'!$B$4)),0)</f>
        <v>0</v>
      </c>
      <c r="L7384" s="15">
        <f>L7383+J7384*'Technical Data'!$B$5-(K7384/'Technical Data'!$B$4)</f>
        <v>382.61924487253498</v>
      </c>
      <c r="N7384" s="15">
        <f t="shared" si="461"/>
        <v>510.01440384211918</v>
      </c>
      <c r="O7384" s="36">
        <f t="shared" si="462"/>
        <v>474.89850334967872</v>
      </c>
      <c r="P7384" s="50">
        <v>0</v>
      </c>
      <c r="Q7384" s="50">
        <v>35.115900492440502</v>
      </c>
      <c r="R7384" s="42">
        <v>125.220095744177</v>
      </c>
      <c r="S7384" s="42">
        <v>0</v>
      </c>
      <c r="T7384" s="42">
        <v>264.26131163060302</v>
      </c>
      <c r="U7384" s="15">
        <f t="shared" si="463"/>
        <v>510.01440384211918</v>
      </c>
    </row>
    <row r="7385" spans="6:21" x14ac:dyDescent="0.3">
      <c r="F7385" s="5">
        <f>Demand!C7385</f>
        <v>40.493835473921294</v>
      </c>
      <c r="G7385">
        <f>Irradiance!A7385*$B$2*'Technical Data'!$B$2</f>
        <v>403.5578084744144</v>
      </c>
      <c r="H7385" s="5">
        <f t="shared" si="460"/>
        <v>363.06397300049309</v>
      </c>
      <c r="I7385" s="38">
        <v>126.86865855820351</v>
      </c>
      <c r="J7385" s="35">
        <f>IF(H7385&gt;0,MIN(H7385,($B$3-L7384)/'Technical Data'!$B$5),0)</f>
        <v>0</v>
      </c>
      <c r="K7385" s="15">
        <f>IF(H7385&lt;0,MIN(ABS(H7385),(L7384*'Technical Data'!$B$4)),0)</f>
        <v>0</v>
      </c>
      <c r="L7385" s="15">
        <f>L7384+J7385*'Technical Data'!$B$5-(K7385/'Technical Data'!$B$4)</f>
        <v>382.61924487253498</v>
      </c>
      <c r="N7385" s="15">
        <f t="shared" si="461"/>
        <v>403.5578084744144</v>
      </c>
      <c r="O7385" s="36">
        <f t="shared" si="462"/>
        <v>363.06397300049309</v>
      </c>
      <c r="P7385" s="50">
        <v>0</v>
      </c>
      <c r="Q7385" s="50">
        <v>40.493835473921301</v>
      </c>
      <c r="R7385" s="42">
        <v>86.3748230842819</v>
      </c>
      <c r="S7385" s="42">
        <v>0</v>
      </c>
      <c r="T7385" s="42">
        <v>341.99865240645602</v>
      </c>
      <c r="U7385" s="15">
        <f t="shared" si="463"/>
        <v>403.5578084744144</v>
      </c>
    </row>
    <row r="7386" spans="6:21" x14ac:dyDescent="0.3">
      <c r="F7386" s="5">
        <f>Demand!C7386</f>
        <v>46.289673397026448</v>
      </c>
      <c r="G7386">
        <f>Irradiance!A7386*$B$2*'Technical Data'!$B$2</f>
        <v>251.76303930827402</v>
      </c>
      <c r="H7386" s="5">
        <f t="shared" si="460"/>
        <v>205.47336591124758</v>
      </c>
      <c r="I7386" s="38">
        <v>79.148113110050318</v>
      </c>
      <c r="J7386" s="35">
        <f>IF(H7386&gt;0,MIN(H7386,($B$3-L7385)/'Technical Data'!$B$5),0)</f>
        <v>0</v>
      </c>
      <c r="K7386" s="15">
        <f>IF(H7386&lt;0,MIN(ABS(H7386),(L7385*'Technical Data'!$B$4)),0)</f>
        <v>0</v>
      </c>
      <c r="L7386" s="15">
        <f>L7385+J7386*'Technical Data'!$B$5-(K7386/'Technical Data'!$B$4)</f>
        <v>382.61924487253498</v>
      </c>
      <c r="N7386" s="15">
        <f t="shared" si="461"/>
        <v>251.76303930827402</v>
      </c>
      <c r="O7386" s="36">
        <f t="shared" si="462"/>
        <v>205.47336591124758</v>
      </c>
      <c r="P7386" s="50">
        <v>0</v>
      </c>
      <c r="Q7386" s="50">
        <v>46.289673397026498</v>
      </c>
      <c r="R7386" s="42">
        <v>32.858439713023699</v>
      </c>
      <c r="S7386" s="42">
        <v>0</v>
      </c>
      <c r="T7386" s="42">
        <v>371.57124814817797</v>
      </c>
      <c r="U7386" s="15">
        <f t="shared" si="463"/>
        <v>251.76303930827402</v>
      </c>
    </row>
    <row r="7387" spans="6:21" x14ac:dyDescent="0.3">
      <c r="F7387" s="5">
        <f>Demand!C7387</f>
        <v>46.767771434630347</v>
      </c>
      <c r="G7387">
        <f>Irradiance!A7387*$B$2*'Technical Data'!$B$2</f>
        <v>77.459388804041041</v>
      </c>
      <c r="H7387" s="5">
        <f t="shared" si="460"/>
        <v>30.691617369410693</v>
      </c>
      <c r="I7387" s="38">
        <v>24.351328468793721</v>
      </c>
      <c r="J7387" s="35">
        <f>IF(H7387&gt;0,MIN(H7387,($B$3-L7386)/'Technical Data'!$B$5),0)</f>
        <v>0</v>
      </c>
      <c r="K7387" s="15">
        <f>IF(H7387&lt;0,MIN(ABS(H7387),(L7386*'Technical Data'!$B$4)),0)</f>
        <v>0</v>
      </c>
      <c r="L7387" s="15">
        <f>L7386+J7387*'Technical Data'!$B$5-(K7387/'Technical Data'!$B$4)</f>
        <v>382.61924487253498</v>
      </c>
      <c r="N7387" s="15">
        <f t="shared" si="461"/>
        <v>77.459388804041041</v>
      </c>
      <c r="O7387" s="36">
        <f t="shared" si="462"/>
        <v>30.691617369410693</v>
      </c>
      <c r="P7387" s="50">
        <v>0</v>
      </c>
      <c r="Q7387" s="50">
        <v>24.3513284687936</v>
      </c>
      <c r="R7387" s="42">
        <v>0</v>
      </c>
      <c r="S7387" s="42">
        <v>22.416442965836701</v>
      </c>
      <c r="T7387" s="42">
        <v>346.66408929724798</v>
      </c>
      <c r="U7387" s="15">
        <f t="shared" si="463"/>
        <v>77.459388804041041</v>
      </c>
    </row>
    <row r="7388" spans="6:21" x14ac:dyDescent="0.3">
      <c r="F7388" s="5">
        <f>Demand!C7388</f>
        <v>41.118683484786189</v>
      </c>
      <c r="G7388">
        <f>Irradiance!A7388*$B$2*'Technical Data'!$B$2</f>
        <v>2.5632889780034263</v>
      </c>
      <c r="H7388" s="5">
        <f t="shared" si="460"/>
        <v>-38.555394506782761</v>
      </c>
      <c r="I7388" s="38">
        <v>0.8058350682537736</v>
      </c>
      <c r="J7388" s="35">
        <f>IF(H7388&gt;0,MIN(H7388,($B$3-L7387)/'Technical Data'!$B$5),0)</f>
        <v>0</v>
      </c>
      <c r="K7388" s="15">
        <f>IF(H7388&lt;0,MIN(ABS(H7388),(L7387*'Technical Data'!$B$4)),0)</f>
        <v>38.555394506782761</v>
      </c>
      <c r="L7388" s="15">
        <f>L7387+J7388*'Technical Data'!$B$5-(K7388/'Technical Data'!$B$4)</f>
        <v>339.77991764277635</v>
      </c>
      <c r="N7388" s="15">
        <f t="shared" si="461"/>
        <v>2.5632889780034263</v>
      </c>
      <c r="O7388" s="36">
        <f t="shared" si="462"/>
        <v>0</v>
      </c>
      <c r="P7388" s="50">
        <v>0</v>
      </c>
      <c r="Q7388" s="50">
        <v>0.80583506825377105</v>
      </c>
      <c r="R7388" s="42">
        <v>0</v>
      </c>
      <c r="S7388" s="42">
        <v>40.312848416532397</v>
      </c>
      <c r="T7388" s="42">
        <v>301.87203550110098</v>
      </c>
      <c r="U7388" s="15">
        <f t="shared" si="463"/>
        <v>2.5632889780034263</v>
      </c>
    </row>
    <row r="7389" spans="6:21" x14ac:dyDescent="0.3">
      <c r="F7389" s="5">
        <f>Demand!C7389</f>
        <v>30.670752484741968</v>
      </c>
      <c r="G7389">
        <f>Irradiance!A7389*$B$2*'Technical Data'!$B$2</f>
        <v>0</v>
      </c>
      <c r="H7389" s="5">
        <f t="shared" si="460"/>
        <v>-30.670752484741968</v>
      </c>
      <c r="I7389" s="38">
        <v>0</v>
      </c>
      <c r="J7389" s="35">
        <f>IF(H7389&gt;0,MIN(H7389,($B$3-L7388)/'Technical Data'!$B$5),0)</f>
        <v>0</v>
      </c>
      <c r="K7389" s="15">
        <f>IF(H7389&lt;0,MIN(ABS(H7389),(L7388*'Technical Data'!$B$4)),0)</f>
        <v>30.670752484741968</v>
      </c>
      <c r="L7389" s="15">
        <f>L7388+J7389*'Technical Data'!$B$5-(K7389/'Technical Data'!$B$4)</f>
        <v>305.70130377084081</v>
      </c>
      <c r="N7389" s="15">
        <f t="shared" si="461"/>
        <v>0</v>
      </c>
      <c r="O7389" s="36">
        <f t="shared" si="462"/>
        <v>0</v>
      </c>
      <c r="P7389" s="50">
        <v>0</v>
      </c>
      <c r="Q7389" s="50">
        <v>0</v>
      </c>
      <c r="R7389" s="42">
        <v>0</v>
      </c>
      <c r="S7389" s="42">
        <v>30.670752484742</v>
      </c>
      <c r="T7389" s="42">
        <v>267.79342162916498</v>
      </c>
      <c r="U7389" s="15">
        <f t="shared" si="463"/>
        <v>0</v>
      </c>
    </row>
    <row r="7390" spans="6:21" x14ac:dyDescent="0.3">
      <c r="F7390" s="5">
        <f>Demand!C7390</f>
        <v>23.361535002938691</v>
      </c>
      <c r="G7390">
        <f>Irradiance!A7390*$B$2*'Technical Data'!$B$2</f>
        <v>0</v>
      </c>
      <c r="H7390" s="5">
        <f t="shared" si="460"/>
        <v>-23.361535002938691</v>
      </c>
      <c r="I7390" s="38">
        <v>0</v>
      </c>
      <c r="J7390" s="35">
        <f>IF(H7390&gt;0,MIN(H7390,($B$3-L7389)/'Technical Data'!$B$5),0)</f>
        <v>0</v>
      </c>
      <c r="K7390" s="15">
        <f>IF(H7390&lt;0,MIN(ABS(H7390),(L7389*'Technical Data'!$B$4)),0)</f>
        <v>23.361535002938691</v>
      </c>
      <c r="L7390" s="15">
        <f>L7389+J7390*'Technical Data'!$B$5-(K7390/'Technical Data'!$B$4)</f>
        <v>279.7440426564645</v>
      </c>
      <c r="N7390" s="15">
        <f t="shared" si="461"/>
        <v>0</v>
      </c>
      <c r="O7390" s="36">
        <f t="shared" si="462"/>
        <v>0</v>
      </c>
      <c r="P7390" s="50">
        <v>0</v>
      </c>
      <c r="Q7390" s="50">
        <v>0</v>
      </c>
      <c r="R7390" s="42">
        <v>0</v>
      </c>
      <c r="S7390" s="42">
        <v>23.361535002938702</v>
      </c>
      <c r="T7390" s="42">
        <v>241.83616051478899</v>
      </c>
      <c r="U7390" s="15">
        <f t="shared" si="463"/>
        <v>0</v>
      </c>
    </row>
    <row r="7391" spans="6:21" x14ac:dyDescent="0.3">
      <c r="F7391" s="5">
        <f>Demand!C7391</f>
        <v>23.694124795974531</v>
      </c>
      <c r="G7391">
        <f>Irradiance!A7391*$B$2*'Technical Data'!$B$2</f>
        <v>0</v>
      </c>
      <c r="H7391" s="5">
        <f t="shared" si="460"/>
        <v>-23.694124795974531</v>
      </c>
      <c r="I7391" s="38">
        <v>0</v>
      </c>
      <c r="J7391" s="35">
        <f>IF(H7391&gt;0,MIN(H7391,($B$3-L7390)/'Technical Data'!$B$5),0)</f>
        <v>0</v>
      </c>
      <c r="K7391" s="15">
        <f>IF(H7391&lt;0,MIN(ABS(H7391),(L7390*'Technical Data'!$B$4)),0)</f>
        <v>23.694124795974531</v>
      </c>
      <c r="L7391" s="15">
        <f>L7390+J7391*'Technical Data'!$B$5-(K7391/'Technical Data'!$B$4)</f>
        <v>253.41723732760391</v>
      </c>
      <c r="N7391" s="15">
        <f t="shared" si="461"/>
        <v>0</v>
      </c>
      <c r="O7391" s="36">
        <f t="shared" si="462"/>
        <v>0</v>
      </c>
      <c r="P7391" s="50">
        <v>0</v>
      </c>
      <c r="Q7391" s="50">
        <v>0</v>
      </c>
      <c r="R7391" s="42">
        <v>0</v>
      </c>
      <c r="S7391" s="42">
        <v>23.694124795974499</v>
      </c>
      <c r="T7391" s="42">
        <v>215.509355185928</v>
      </c>
      <c r="U7391" s="15">
        <f t="shared" si="463"/>
        <v>0</v>
      </c>
    </row>
    <row r="7392" spans="6:21" x14ac:dyDescent="0.3">
      <c r="F7392" s="5">
        <f>Demand!C7392</f>
        <v>24.276849185561982</v>
      </c>
      <c r="G7392">
        <f>Irradiance!A7392*$B$2*'Technical Data'!$B$2</f>
        <v>0</v>
      </c>
      <c r="H7392" s="5">
        <f t="shared" si="460"/>
        <v>-24.276849185561982</v>
      </c>
      <c r="I7392" s="38">
        <v>0</v>
      </c>
      <c r="J7392" s="35">
        <f>IF(H7392&gt;0,MIN(H7392,($B$3-L7391)/'Technical Data'!$B$5),0)</f>
        <v>0</v>
      </c>
      <c r="K7392" s="15">
        <f>IF(H7392&lt;0,MIN(ABS(H7392),(L7391*'Technical Data'!$B$4)),0)</f>
        <v>24.276849185561982</v>
      </c>
      <c r="L7392" s="15">
        <f>L7391+J7392*'Technical Data'!$B$5-(K7392/'Technical Data'!$B$4)</f>
        <v>226.44296045475727</v>
      </c>
      <c r="N7392" s="15">
        <f t="shared" si="461"/>
        <v>0</v>
      </c>
      <c r="O7392" s="36">
        <f t="shared" si="462"/>
        <v>0</v>
      </c>
      <c r="P7392" s="50">
        <v>0</v>
      </c>
      <c r="Q7392" s="50">
        <v>0</v>
      </c>
      <c r="R7392" s="42">
        <v>0</v>
      </c>
      <c r="S7392" s="42">
        <v>24.276849185562</v>
      </c>
      <c r="T7392" s="42">
        <v>188.53507831308201</v>
      </c>
      <c r="U7392" s="15">
        <f t="shared" si="463"/>
        <v>0</v>
      </c>
    </row>
    <row r="7393" spans="6:21" x14ac:dyDescent="0.3">
      <c r="F7393" s="5">
        <f>Demand!C7393</f>
        <v>24.556155241846803</v>
      </c>
      <c r="G7393">
        <f>Irradiance!A7393*$B$2*'Technical Data'!$B$2</f>
        <v>0</v>
      </c>
      <c r="H7393" s="5">
        <f t="shared" si="460"/>
        <v>-24.556155241846803</v>
      </c>
      <c r="I7393" s="38">
        <v>0</v>
      </c>
      <c r="J7393" s="35">
        <f>IF(H7393&gt;0,MIN(H7393,($B$3-L7392)/'Technical Data'!$B$5),0)</f>
        <v>0</v>
      </c>
      <c r="K7393" s="15">
        <f>IF(H7393&lt;0,MIN(ABS(H7393),(L7392*'Technical Data'!$B$4)),0)</f>
        <v>24.556155241846803</v>
      </c>
      <c r="L7393" s="15">
        <f>L7392+J7393*'Technical Data'!$B$5-(K7393/'Technical Data'!$B$4)</f>
        <v>199.15834351937193</v>
      </c>
      <c r="N7393" s="15">
        <f t="shared" si="461"/>
        <v>0</v>
      </c>
      <c r="O7393" s="36">
        <f t="shared" si="462"/>
        <v>0</v>
      </c>
      <c r="P7393" s="50">
        <v>0</v>
      </c>
      <c r="Q7393" s="50">
        <v>0</v>
      </c>
      <c r="R7393" s="42">
        <v>0</v>
      </c>
      <c r="S7393" s="42">
        <v>24.556155241846799</v>
      </c>
      <c r="T7393" s="42">
        <v>161.25046137769601</v>
      </c>
      <c r="U7393" s="15">
        <f t="shared" si="463"/>
        <v>0</v>
      </c>
    </row>
    <row r="7394" spans="6:21" x14ac:dyDescent="0.3">
      <c r="F7394" s="5">
        <f>Demand!C7394</f>
        <v>30.246455847471921</v>
      </c>
      <c r="G7394">
        <f>Irradiance!A7394*$B$2*'Technical Data'!$B$2</f>
        <v>0</v>
      </c>
      <c r="H7394" s="5">
        <f t="shared" si="460"/>
        <v>-30.246455847471921</v>
      </c>
      <c r="I7394" s="38">
        <v>0</v>
      </c>
      <c r="J7394" s="35">
        <f>IF(H7394&gt;0,MIN(H7394,($B$3-L7393)/'Technical Data'!$B$5),0)</f>
        <v>0</v>
      </c>
      <c r="K7394" s="15">
        <f>IF(H7394&lt;0,MIN(ABS(H7394),(L7393*'Technical Data'!$B$4)),0)</f>
        <v>30.246455847471921</v>
      </c>
      <c r="L7394" s="15">
        <f>L7393+J7394*'Technical Data'!$B$5-(K7394/'Technical Data'!$B$4)</f>
        <v>165.55117035551424</v>
      </c>
      <c r="N7394" s="15">
        <f t="shared" si="461"/>
        <v>0</v>
      </c>
      <c r="O7394" s="36">
        <f t="shared" si="462"/>
        <v>0</v>
      </c>
      <c r="P7394" s="50">
        <v>0</v>
      </c>
      <c r="Q7394" s="50">
        <v>0</v>
      </c>
      <c r="R7394" s="42">
        <v>0</v>
      </c>
      <c r="S7394" s="42">
        <v>30.2464558474719</v>
      </c>
      <c r="T7394" s="42">
        <v>127.643288213839</v>
      </c>
      <c r="U7394" s="15">
        <f t="shared" si="463"/>
        <v>0</v>
      </c>
    </row>
    <row r="7395" spans="6:21" x14ac:dyDescent="0.3">
      <c r="F7395" s="5">
        <f>Demand!C7395</f>
        <v>28.149118141213226</v>
      </c>
      <c r="G7395">
        <f>Irradiance!A7395*$B$2*'Technical Data'!$B$2</f>
        <v>0</v>
      </c>
      <c r="H7395" s="5">
        <f t="shared" si="460"/>
        <v>-28.149118141213226</v>
      </c>
      <c r="I7395" s="38">
        <v>0</v>
      </c>
      <c r="J7395" s="35">
        <f>IF(H7395&gt;0,MIN(H7395,($B$3-L7394)/'Technical Data'!$B$5),0)</f>
        <v>0</v>
      </c>
      <c r="K7395" s="15">
        <f>IF(H7395&lt;0,MIN(ABS(H7395),(L7394*'Technical Data'!$B$4)),0)</f>
        <v>28.149118141213226</v>
      </c>
      <c r="L7395" s="15">
        <f>L7394+J7395*'Technical Data'!$B$5-(K7395/'Technical Data'!$B$4)</f>
        <v>134.27437242083289</v>
      </c>
      <c r="N7395" s="15">
        <f t="shared" si="461"/>
        <v>0</v>
      </c>
      <c r="O7395" s="36">
        <f t="shared" si="462"/>
        <v>0</v>
      </c>
      <c r="P7395" s="50">
        <v>0</v>
      </c>
      <c r="Q7395" s="50">
        <v>0</v>
      </c>
      <c r="R7395" s="42">
        <v>0</v>
      </c>
      <c r="S7395" s="42">
        <v>28.149118141213201</v>
      </c>
      <c r="T7395" s="42">
        <v>96.366490279157205</v>
      </c>
      <c r="U7395" s="15">
        <f t="shared" si="463"/>
        <v>0</v>
      </c>
    </row>
    <row r="7396" spans="6:21" x14ac:dyDescent="0.3">
      <c r="F7396" s="5">
        <f>Demand!C7396</f>
        <v>25.210696892881543</v>
      </c>
      <c r="G7396">
        <f>Irradiance!A7396*$B$2*'Technical Data'!$B$2</f>
        <v>0</v>
      </c>
      <c r="H7396" s="5">
        <f t="shared" si="460"/>
        <v>-25.210696892881543</v>
      </c>
      <c r="I7396" s="38">
        <v>0</v>
      </c>
      <c r="J7396" s="35">
        <f>IF(H7396&gt;0,MIN(H7396,($B$3-L7395)/'Technical Data'!$B$5),0)</f>
        <v>0</v>
      </c>
      <c r="K7396" s="15">
        <f>IF(H7396&lt;0,MIN(ABS(H7396),(L7395*'Technical Data'!$B$4)),0)</f>
        <v>25.210696892881543</v>
      </c>
      <c r="L7396" s="15">
        <f>L7395+J7396*'Technical Data'!$B$5-(K7396/'Technical Data'!$B$4)</f>
        <v>106.26248698429785</v>
      </c>
      <c r="N7396" s="15">
        <f t="shared" si="461"/>
        <v>0</v>
      </c>
      <c r="O7396" s="36">
        <f t="shared" si="462"/>
        <v>0</v>
      </c>
      <c r="P7396" s="50">
        <v>0</v>
      </c>
      <c r="Q7396" s="50">
        <v>0</v>
      </c>
      <c r="R7396" s="42">
        <v>0</v>
      </c>
      <c r="S7396" s="42">
        <v>25.210696892881501</v>
      </c>
      <c r="T7396" s="42">
        <v>68.354604842622194</v>
      </c>
      <c r="U7396" s="15">
        <f t="shared" si="463"/>
        <v>0</v>
      </c>
    </row>
    <row r="7397" spans="6:21" x14ac:dyDescent="0.3">
      <c r="F7397" s="5">
        <f>Demand!C7397</f>
        <v>21.441654275040438</v>
      </c>
      <c r="G7397">
        <f>Irradiance!A7397*$B$2*'Technical Data'!$B$2</f>
        <v>0</v>
      </c>
      <c r="H7397" s="5">
        <f t="shared" si="460"/>
        <v>-21.441654275040438</v>
      </c>
      <c r="I7397" s="38">
        <v>0</v>
      </c>
      <c r="J7397" s="35">
        <f>IF(H7397&gt;0,MIN(H7397,($B$3-L7396)/'Technical Data'!$B$5),0)</f>
        <v>0</v>
      </c>
      <c r="K7397" s="15">
        <f>IF(H7397&lt;0,MIN(ABS(H7397),(L7396*'Technical Data'!$B$4)),0)</f>
        <v>21.441654275040438</v>
      </c>
      <c r="L7397" s="15">
        <f>L7396+J7397*'Technical Data'!$B$5-(K7397/'Technical Data'!$B$4)</f>
        <v>82.438426678697368</v>
      </c>
      <c r="N7397" s="15">
        <f t="shared" si="461"/>
        <v>0</v>
      </c>
      <c r="O7397" s="36">
        <f t="shared" si="462"/>
        <v>0</v>
      </c>
      <c r="P7397" s="50">
        <v>0</v>
      </c>
      <c r="Q7397" s="50">
        <v>0</v>
      </c>
      <c r="R7397" s="42">
        <v>0</v>
      </c>
      <c r="S7397" s="42">
        <v>21.441654275040399</v>
      </c>
      <c r="T7397" s="42">
        <v>44.530544537021697</v>
      </c>
      <c r="U7397" s="15">
        <f t="shared" si="463"/>
        <v>0</v>
      </c>
    </row>
    <row r="7398" spans="6:21" x14ac:dyDescent="0.3">
      <c r="F7398" s="5">
        <f>Demand!C7398</f>
        <v>17.518839650440029</v>
      </c>
      <c r="G7398">
        <f>Irradiance!A7398*$B$2*'Technical Data'!$B$2</f>
        <v>0</v>
      </c>
      <c r="H7398" s="5">
        <f t="shared" si="460"/>
        <v>-17.518839650440029</v>
      </c>
      <c r="I7398" s="38">
        <v>0</v>
      </c>
      <c r="J7398" s="35">
        <f>IF(H7398&gt;0,MIN(H7398,($B$3-L7397)/'Technical Data'!$B$5),0)</f>
        <v>0</v>
      </c>
      <c r="K7398" s="15">
        <f>IF(H7398&lt;0,MIN(ABS(H7398),(L7397*'Technical Data'!$B$4)),0)</f>
        <v>17.518839650440029</v>
      </c>
      <c r="L7398" s="15">
        <f>L7397+J7398*'Technical Data'!$B$5-(K7398/'Technical Data'!$B$4)</f>
        <v>62.973049289319562</v>
      </c>
      <c r="N7398" s="15">
        <f t="shared" si="461"/>
        <v>0</v>
      </c>
      <c r="O7398" s="36">
        <f t="shared" si="462"/>
        <v>0</v>
      </c>
      <c r="P7398" s="50">
        <v>0</v>
      </c>
      <c r="Q7398" s="50">
        <v>0</v>
      </c>
      <c r="R7398" s="42">
        <v>0</v>
      </c>
      <c r="S7398" s="42">
        <v>17.51883965044</v>
      </c>
      <c r="T7398" s="42">
        <v>25.065167147643901</v>
      </c>
      <c r="U7398" s="15">
        <f t="shared" si="463"/>
        <v>0</v>
      </c>
    </row>
    <row r="7399" spans="6:21" x14ac:dyDescent="0.3">
      <c r="F7399" s="5">
        <f>Demand!C7399</f>
        <v>14.341369828430429</v>
      </c>
      <c r="G7399">
        <f>Irradiance!A7399*$B$2*'Technical Data'!$B$2</f>
        <v>0</v>
      </c>
      <c r="H7399" s="5">
        <f t="shared" si="460"/>
        <v>-14.341369828430429</v>
      </c>
      <c r="I7399" s="38">
        <v>0</v>
      </c>
      <c r="J7399" s="35">
        <f>IF(H7399&gt;0,MIN(H7399,($B$3-L7398)/'Technical Data'!$B$5),0)</f>
        <v>0</v>
      </c>
      <c r="K7399" s="15">
        <f>IF(H7399&lt;0,MIN(ABS(H7399),(L7398*'Technical Data'!$B$4)),0)</f>
        <v>14.341369828430429</v>
      </c>
      <c r="L7399" s="15">
        <f>L7398+J7399*'Technical Data'!$B$5-(K7399/'Technical Data'!$B$4)</f>
        <v>47.038193924396865</v>
      </c>
      <c r="N7399" s="15">
        <f t="shared" si="461"/>
        <v>0</v>
      </c>
      <c r="O7399" s="36">
        <f t="shared" si="462"/>
        <v>0</v>
      </c>
      <c r="P7399" s="50">
        <v>0</v>
      </c>
      <c r="Q7399" s="50">
        <v>0</v>
      </c>
      <c r="R7399" s="42">
        <v>0</v>
      </c>
      <c r="S7399" s="42">
        <v>14.3413698284304</v>
      </c>
      <c r="T7399" s="42">
        <v>9.1303117827212006</v>
      </c>
      <c r="U7399" s="15">
        <f t="shared" si="463"/>
        <v>0</v>
      </c>
    </row>
    <row r="7400" spans="6:21" x14ac:dyDescent="0.3">
      <c r="F7400" s="5">
        <f>Demand!C7400</f>
        <v>11.667261990410534</v>
      </c>
      <c r="G7400">
        <f>Irradiance!A7400*$B$2*'Technical Data'!$B$2</f>
        <v>10.974080937077169</v>
      </c>
      <c r="H7400" s="5">
        <f t="shared" si="460"/>
        <v>-0.69318105333336533</v>
      </c>
      <c r="I7400" s="38">
        <v>3.4499813859614679</v>
      </c>
      <c r="J7400" s="35">
        <f>IF(H7400&gt;0,MIN(H7400,($B$3-L7399)/'Technical Data'!$B$5),0)</f>
        <v>0</v>
      </c>
      <c r="K7400" s="15">
        <f>IF(H7400&lt;0,MIN(ABS(H7400),(L7399*'Technical Data'!$B$4)),0)</f>
        <v>0.69318105333336533</v>
      </c>
      <c r="L7400" s="15">
        <f>L7399+J7400*'Technical Data'!$B$5-(K7400/'Technical Data'!$B$4)</f>
        <v>46.267992754026459</v>
      </c>
      <c r="N7400" s="15">
        <f t="shared" si="461"/>
        <v>10.974080937077169</v>
      </c>
      <c r="O7400" s="36">
        <f t="shared" si="462"/>
        <v>0</v>
      </c>
      <c r="P7400" s="50">
        <v>0</v>
      </c>
      <c r="Q7400" s="50">
        <v>3.4499813859614599</v>
      </c>
      <c r="R7400" s="42">
        <v>0</v>
      </c>
      <c r="S7400" s="42">
        <v>8.2172806044490692</v>
      </c>
      <c r="T7400" s="42">
        <v>0</v>
      </c>
      <c r="U7400" s="15">
        <f t="shared" si="463"/>
        <v>10.974080937077169</v>
      </c>
    </row>
    <row r="7401" spans="6:21" x14ac:dyDescent="0.3">
      <c r="F7401" s="5">
        <f>Demand!C7401</f>
        <v>9.1669603542291398</v>
      </c>
      <c r="G7401">
        <f>Irradiance!A7401*$B$2*'Technical Data'!$B$2</f>
        <v>147.38911623519701</v>
      </c>
      <c r="H7401" s="5">
        <f t="shared" si="460"/>
        <v>138.22215588096788</v>
      </c>
      <c r="I7401" s="38">
        <v>46.33551642459198</v>
      </c>
      <c r="J7401" s="35">
        <f>IF(H7401&gt;0,MIN(H7401,($B$3-L7400)/'Technical Data'!$B$5),0)</f>
        <v>138.22215588096788</v>
      </c>
      <c r="K7401" s="15">
        <f>IF(H7401&lt;0,MIN(ABS(H7401),(L7400*'Technical Data'!$B$4)),0)</f>
        <v>0</v>
      </c>
      <c r="L7401" s="15">
        <f>L7400+J7401*'Technical Data'!$B$5-(K7401/'Technical Data'!$B$4)</f>
        <v>170.66793304689756</v>
      </c>
      <c r="N7401" s="15">
        <f t="shared" si="461"/>
        <v>9.1669603542291327</v>
      </c>
      <c r="O7401" s="36">
        <f t="shared" si="462"/>
        <v>0</v>
      </c>
      <c r="P7401" s="50">
        <v>37.168556070362698</v>
      </c>
      <c r="Q7401" s="50">
        <v>9.1669603542291398</v>
      </c>
      <c r="R7401" s="42">
        <v>0</v>
      </c>
      <c r="S7401" s="42">
        <v>0</v>
      </c>
      <c r="T7401" s="42">
        <v>0</v>
      </c>
      <c r="U7401" s="15">
        <f t="shared" si="463"/>
        <v>9.1669603542291327</v>
      </c>
    </row>
    <row r="7402" spans="6:21" x14ac:dyDescent="0.3">
      <c r="F7402" s="5">
        <f>Demand!C7402</f>
        <v>7.1962184140255916</v>
      </c>
      <c r="G7402">
        <f>Irradiance!A7402*$B$2*'Technical Data'!$B$2</f>
        <v>315.68505819723447</v>
      </c>
      <c r="H7402" s="5">
        <f t="shared" si="460"/>
        <v>308.4888397832089</v>
      </c>
      <c r="I7402" s="38">
        <v>99.243625124628792</v>
      </c>
      <c r="J7402" s="35">
        <f>IF(H7402&gt;0,MIN(H7402,($B$3-L7401)/'Technical Data'!$B$5),0)</f>
        <v>235.50145758404156</v>
      </c>
      <c r="K7402" s="15">
        <f>IF(H7402&lt;0,MIN(ABS(H7402),(L7401*'Technical Data'!$B$4)),0)</f>
        <v>0</v>
      </c>
      <c r="L7402" s="15">
        <f>L7401+J7402*'Technical Data'!$B$5-(K7402/'Technical Data'!$B$4)</f>
        <v>382.61924487253498</v>
      </c>
      <c r="N7402" s="15">
        <f t="shared" si="461"/>
        <v>80.183600613192908</v>
      </c>
      <c r="O7402" s="36">
        <f t="shared" si="462"/>
        <v>72.987382199167314</v>
      </c>
      <c r="P7402" s="50">
        <v>92.0474067106029</v>
      </c>
      <c r="Q7402" s="50">
        <v>7.1962184140255898</v>
      </c>
      <c r="R7402" s="42">
        <v>0</v>
      </c>
      <c r="S7402" s="42">
        <v>0</v>
      </c>
      <c r="T7402" s="42">
        <v>0</v>
      </c>
      <c r="U7402" s="15">
        <f t="shared" si="463"/>
        <v>80.183600613192908</v>
      </c>
    </row>
    <row r="7403" spans="6:21" x14ac:dyDescent="0.3">
      <c r="F7403" s="5">
        <f>Demand!C7403</f>
        <v>6.0300031509444825</v>
      </c>
      <c r="G7403">
        <f>Irradiance!A7403*$B$2*'Technical Data'!$B$2</f>
        <v>475.16969429738509</v>
      </c>
      <c r="H7403" s="5">
        <f t="shared" si="460"/>
        <v>469.13969114644061</v>
      </c>
      <c r="I7403" s="38">
        <v>149.38167577754331</v>
      </c>
      <c r="J7403" s="35">
        <f>IF(H7403&gt;0,MIN(H7403,($B$3-L7402)/'Technical Data'!$B$5),0)</f>
        <v>0</v>
      </c>
      <c r="K7403" s="15">
        <f>IF(H7403&lt;0,MIN(ABS(H7403),(L7402*'Technical Data'!$B$4)),0)</f>
        <v>0</v>
      </c>
      <c r="L7403" s="15">
        <f>L7402+J7403*'Technical Data'!$B$5-(K7403/'Technical Data'!$B$4)</f>
        <v>382.61924487253498</v>
      </c>
      <c r="N7403" s="15">
        <f t="shared" si="461"/>
        <v>475.16969429738509</v>
      </c>
      <c r="O7403" s="36">
        <f t="shared" si="462"/>
        <v>469.13969114644061</v>
      </c>
      <c r="P7403" s="50">
        <v>143.351672626598</v>
      </c>
      <c r="Q7403" s="50">
        <v>6.0300031509444798</v>
      </c>
      <c r="R7403" s="42">
        <v>0</v>
      </c>
      <c r="S7403" s="42">
        <v>0</v>
      </c>
      <c r="T7403" s="42">
        <v>0</v>
      </c>
      <c r="U7403" s="15">
        <f t="shared" si="463"/>
        <v>475.16969429738509</v>
      </c>
    </row>
    <row r="7404" spans="6:21" x14ac:dyDescent="0.3">
      <c r="F7404" s="5">
        <f>Demand!C7404</f>
        <v>6.0644618285953209</v>
      </c>
      <c r="G7404">
        <f>Irradiance!A7404*$B$2*'Technical Data'!$B$2</f>
        <v>593.00088450498015</v>
      </c>
      <c r="H7404" s="5">
        <f t="shared" si="460"/>
        <v>586.93642267638484</v>
      </c>
      <c r="I7404" s="38">
        <v>186.42490657133391</v>
      </c>
      <c r="J7404" s="35">
        <f>IF(H7404&gt;0,MIN(H7404,($B$3-L7403)/'Technical Data'!$B$5),0)</f>
        <v>0</v>
      </c>
      <c r="K7404" s="15">
        <f>IF(H7404&lt;0,MIN(ABS(H7404),(L7403*'Technical Data'!$B$4)),0)</f>
        <v>0</v>
      </c>
      <c r="L7404" s="15">
        <f>L7403+J7404*'Technical Data'!$B$5-(K7404/'Technical Data'!$B$4)</f>
        <v>382.61924487253498</v>
      </c>
      <c r="N7404" s="15">
        <f t="shared" si="461"/>
        <v>593.00088450498015</v>
      </c>
      <c r="O7404" s="36">
        <f t="shared" si="462"/>
        <v>586.93642267638484</v>
      </c>
      <c r="P7404" s="50">
        <v>180.360444742738</v>
      </c>
      <c r="Q7404" s="50">
        <v>6.06446182859532</v>
      </c>
      <c r="R7404" s="42">
        <v>0</v>
      </c>
      <c r="S7404" s="42">
        <v>0</v>
      </c>
      <c r="T7404" s="42">
        <v>0</v>
      </c>
      <c r="U7404" s="15">
        <f t="shared" si="463"/>
        <v>593.00088450498015</v>
      </c>
    </row>
    <row r="7405" spans="6:21" x14ac:dyDescent="0.3">
      <c r="F7405" s="5">
        <f>Demand!C7405</f>
        <v>6.9621968814835293</v>
      </c>
      <c r="G7405">
        <f>Irradiance!A7405*$B$2*'Technical Data'!$B$2</f>
        <v>662.85050915557349</v>
      </c>
      <c r="H7405" s="5">
        <f t="shared" si="460"/>
        <v>655.88831227408991</v>
      </c>
      <c r="I7405" s="38">
        <v>208.38391218124929</v>
      </c>
      <c r="J7405" s="35">
        <f>IF(H7405&gt;0,MIN(H7405,($B$3-L7404)/'Technical Data'!$B$5),0)</f>
        <v>0</v>
      </c>
      <c r="K7405" s="15">
        <f>IF(H7405&lt;0,MIN(ABS(H7405),(L7404*'Technical Data'!$B$4)),0)</f>
        <v>0</v>
      </c>
      <c r="L7405" s="15">
        <f>L7404+J7405*'Technical Data'!$B$5-(K7405/'Technical Data'!$B$4)</f>
        <v>382.61924487253498</v>
      </c>
      <c r="N7405" s="15">
        <f t="shared" si="461"/>
        <v>662.85050915557349</v>
      </c>
      <c r="O7405" s="36">
        <f t="shared" si="462"/>
        <v>655.88831227408991</v>
      </c>
      <c r="P7405" s="50">
        <v>201.421715299765</v>
      </c>
      <c r="Q7405" s="50">
        <v>6.9621968814835302</v>
      </c>
      <c r="R7405" s="42">
        <v>0</v>
      </c>
      <c r="S7405" s="42">
        <v>0</v>
      </c>
      <c r="T7405" s="42">
        <v>0</v>
      </c>
      <c r="U7405" s="15">
        <f t="shared" si="463"/>
        <v>662.85050915557349</v>
      </c>
    </row>
    <row r="7406" spans="6:21" x14ac:dyDescent="0.3">
      <c r="F7406" s="5">
        <f>Demand!C7406</f>
        <v>9.2104311157523107</v>
      </c>
      <c r="G7406">
        <f>Irradiance!A7406*$B$2*'Technical Data'!$B$2</f>
        <v>680.71342922103486</v>
      </c>
      <c r="H7406" s="5">
        <f t="shared" si="460"/>
        <v>671.50299810528259</v>
      </c>
      <c r="I7406" s="38">
        <v>213.99957531314271</v>
      </c>
      <c r="J7406" s="35">
        <f>IF(H7406&gt;0,MIN(H7406,($B$3-L7405)/'Technical Data'!$B$5),0)</f>
        <v>0</v>
      </c>
      <c r="K7406" s="15">
        <f>IF(H7406&lt;0,MIN(ABS(H7406),(L7405*'Technical Data'!$B$4)),0)</f>
        <v>0</v>
      </c>
      <c r="L7406" s="15">
        <f>L7405+J7406*'Technical Data'!$B$5-(K7406/'Technical Data'!$B$4)</f>
        <v>382.61924487253498</v>
      </c>
      <c r="N7406" s="15">
        <f t="shared" si="461"/>
        <v>680.71342922103486</v>
      </c>
      <c r="O7406" s="36">
        <f t="shared" si="462"/>
        <v>671.50299810528259</v>
      </c>
      <c r="P7406" s="50">
        <v>204.78914419738999</v>
      </c>
      <c r="Q7406" s="50">
        <v>9.2104311157523107</v>
      </c>
      <c r="R7406" s="42">
        <v>0</v>
      </c>
      <c r="S7406" s="42">
        <v>0</v>
      </c>
      <c r="T7406" s="42">
        <v>0</v>
      </c>
      <c r="U7406" s="15">
        <f t="shared" si="463"/>
        <v>680.71342922103486</v>
      </c>
    </row>
    <row r="7407" spans="6:21" x14ac:dyDescent="0.3">
      <c r="F7407" s="5">
        <f>Demand!C7407</f>
        <v>12.220231596315655</v>
      </c>
      <c r="G7407">
        <f>Irradiance!A7407*$B$2*'Technical Data'!$B$2</f>
        <v>645.14779465123729</v>
      </c>
      <c r="H7407" s="5">
        <f t="shared" si="460"/>
        <v>632.92756305492162</v>
      </c>
      <c r="I7407" s="38">
        <v>202.8186137411216</v>
      </c>
      <c r="J7407" s="35">
        <f>IF(H7407&gt;0,MIN(H7407,($B$3-L7406)/'Technical Data'!$B$5),0)</f>
        <v>0</v>
      </c>
      <c r="K7407" s="15">
        <f>IF(H7407&lt;0,MIN(ABS(H7407),(L7406*'Technical Data'!$B$4)),0)</f>
        <v>0</v>
      </c>
      <c r="L7407" s="15">
        <f>L7406+J7407*'Technical Data'!$B$5-(K7407/'Technical Data'!$B$4)</f>
        <v>382.61924487253498</v>
      </c>
      <c r="N7407" s="15">
        <f t="shared" si="461"/>
        <v>645.14779465123729</v>
      </c>
      <c r="O7407" s="36">
        <f t="shared" si="462"/>
        <v>632.92756305492162</v>
      </c>
      <c r="P7407" s="50">
        <v>105.341661578084</v>
      </c>
      <c r="Q7407" s="50">
        <v>12.220231596315701</v>
      </c>
      <c r="R7407" s="42">
        <v>85.2567205667211</v>
      </c>
      <c r="S7407" s="42">
        <v>0</v>
      </c>
      <c r="T7407" s="42">
        <v>76.731048510049007</v>
      </c>
      <c r="U7407" s="15">
        <f t="shared" si="463"/>
        <v>645.14779465123729</v>
      </c>
    </row>
    <row r="7408" spans="6:21" x14ac:dyDescent="0.3">
      <c r="F7408" s="5">
        <f>Demand!C7408</f>
        <v>15.394930878215668</v>
      </c>
      <c r="G7408">
        <f>Irradiance!A7408*$B$2*'Technical Data'!$B$2</f>
        <v>557.59545549630775</v>
      </c>
      <c r="H7408" s="5">
        <f t="shared" si="460"/>
        <v>542.20052461809212</v>
      </c>
      <c r="I7408" s="38">
        <v>175.29430969107869</v>
      </c>
      <c r="J7408" s="35">
        <f>IF(H7408&gt;0,MIN(H7408,($B$3-L7407)/'Technical Data'!$B$5),0)</f>
        <v>0</v>
      </c>
      <c r="K7408" s="15">
        <f>IF(H7408&lt;0,MIN(ABS(H7408),(L7407*'Technical Data'!$B$4)),0)</f>
        <v>0</v>
      </c>
      <c r="L7408" s="15">
        <f>L7407+J7408*'Technical Data'!$B$5-(K7408/'Technical Data'!$B$4)</f>
        <v>382.61924487253498</v>
      </c>
      <c r="N7408" s="15">
        <f t="shared" si="461"/>
        <v>557.59545549630775</v>
      </c>
      <c r="O7408" s="36">
        <f t="shared" si="462"/>
        <v>542.20052461809212</v>
      </c>
      <c r="P7408" s="50">
        <v>0</v>
      </c>
      <c r="Q7408" s="50">
        <v>15.3949308782157</v>
      </c>
      <c r="R7408" s="42">
        <v>159.89937881286301</v>
      </c>
      <c r="S7408" s="42">
        <v>0</v>
      </c>
      <c r="T7408" s="42">
        <v>220.64048944162499</v>
      </c>
      <c r="U7408" s="15">
        <f t="shared" si="463"/>
        <v>557.59545549630775</v>
      </c>
    </row>
    <row r="7409" spans="6:21" x14ac:dyDescent="0.3">
      <c r="F7409" s="5">
        <f>Demand!C7409</f>
        <v>18.676088893156294</v>
      </c>
      <c r="G7409">
        <f>Irradiance!A7409*$B$2*'Technical Data'!$B$2</f>
        <v>425.10545644575575</v>
      </c>
      <c r="H7409" s="5">
        <f t="shared" si="460"/>
        <v>406.42936755259944</v>
      </c>
      <c r="I7409" s="38">
        <v>133.64270960071181</v>
      </c>
      <c r="J7409" s="35">
        <f>IF(H7409&gt;0,MIN(H7409,($B$3-L7408)/'Technical Data'!$B$5),0)</f>
        <v>0</v>
      </c>
      <c r="K7409" s="15">
        <f>IF(H7409&lt;0,MIN(ABS(H7409),(L7408*'Technical Data'!$B$4)),0)</f>
        <v>0</v>
      </c>
      <c r="L7409" s="15">
        <f>L7408+J7409*'Technical Data'!$B$5-(K7409/'Technical Data'!$B$4)</f>
        <v>382.61924487253498</v>
      </c>
      <c r="N7409" s="15">
        <f t="shared" si="461"/>
        <v>425.10545644575575</v>
      </c>
      <c r="O7409" s="36">
        <f t="shared" si="462"/>
        <v>406.42936755259944</v>
      </c>
      <c r="P7409" s="50">
        <v>0</v>
      </c>
      <c r="Q7409" s="50">
        <v>18.676088893156301</v>
      </c>
      <c r="R7409" s="42">
        <v>114.96662070755499</v>
      </c>
      <c r="S7409" s="42">
        <v>0</v>
      </c>
      <c r="T7409" s="42">
        <v>324.11044807842501</v>
      </c>
      <c r="U7409" s="15">
        <f t="shared" si="463"/>
        <v>425.10545644575575</v>
      </c>
    </row>
    <row r="7410" spans="6:21" x14ac:dyDescent="0.3">
      <c r="F7410" s="5">
        <f>Demand!C7410</f>
        <v>22.139122841892561</v>
      </c>
      <c r="G7410">
        <f>Irradiance!A7410*$B$2*'Technical Data'!$B$2</f>
        <v>259.61311180340954</v>
      </c>
      <c r="H7410" s="5">
        <f t="shared" si="460"/>
        <v>237.47398896151697</v>
      </c>
      <c r="I7410" s="38">
        <v>81.615983006577508</v>
      </c>
      <c r="J7410" s="35">
        <f>IF(H7410&gt;0,MIN(H7410,($B$3-L7409)/'Technical Data'!$B$5),0)</f>
        <v>0</v>
      </c>
      <c r="K7410" s="15">
        <f>IF(H7410&lt;0,MIN(ABS(H7410),(L7409*'Technical Data'!$B$4)),0)</f>
        <v>0</v>
      </c>
      <c r="L7410" s="15">
        <f>L7409+J7410*'Technical Data'!$B$5-(K7410/'Technical Data'!$B$4)</f>
        <v>382.61924487253498</v>
      </c>
      <c r="N7410" s="15">
        <f t="shared" si="461"/>
        <v>259.61311180340954</v>
      </c>
      <c r="O7410" s="36">
        <f t="shared" si="462"/>
        <v>237.47398896151697</v>
      </c>
      <c r="P7410" s="50">
        <v>0</v>
      </c>
      <c r="Q7410" s="50">
        <v>22.1391228418926</v>
      </c>
      <c r="R7410" s="42">
        <v>59.476860164684702</v>
      </c>
      <c r="S7410" s="42">
        <v>0</v>
      </c>
      <c r="T7410" s="42">
        <v>377.63962222664099</v>
      </c>
      <c r="U7410" s="15">
        <f t="shared" si="463"/>
        <v>259.61311180340954</v>
      </c>
    </row>
    <row r="7411" spans="6:21" x14ac:dyDescent="0.3">
      <c r="F7411" s="5">
        <f>Demand!C7411</f>
        <v>26.059128388430533</v>
      </c>
      <c r="G7411">
        <f>Irradiance!A7411*$B$2*'Technical Data'!$B$2</f>
        <v>82.585966760047896</v>
      </c>
      <c r="H7411" s="5">
        <f t="shared" si="460"/>
        <v>56.526838371617359</v>
      </c>
      <c r="I7411" s="38">
        <v>25.962998605301269</v>
      </c>
      <c r="J7411" s="35">
        <f>IF(H7411&gt;0,MIN(H7411,($B$3-L7410)/'Technical Data'!$B$5),0)</f>
        <v>0</v>
      </c>
      <c r="K7411" s="15">
        <f>IF(H7411&lt;0,MIN(ABS(H7411),(L7410*'Technical Data'!$B$4)),0)</f>
        <v>0</v>
      </c>
      <c r="L7411" s="15">
        <f>L7410+J7411*'Technical Data'!$B$5-(K7411/'Technical Data'!$B$4)</f>
        <v>382.61924487253498</v>
      </c>
      <c r="N7411" s="15">
        <f t="shared" si="461"/>
        <v>82.585966760047896</v>
      </c>
      <c r="O7411" s="36">
        <f t="shared" si="462"/>
        <v>56.526838371617359</v>
      </c>
      <c r="P7411" s="50">
        <v>0</v>
      </c>
      <c r="Q7411" s="50">
        <v>25.962998605301198</v>
      </c>
      <c r="R7411" s="42">
        <v>0</v>
      </c>
      <c r="S7411" s="42">
        <v>9.6129783129348806E-2</v>
      </c>
      <c r="T7411" s="42">
        <v>377.53281135649701</v>
      </c>
      <c r="U7411" s="15">
        <f t="shared" si="463"/>
        <v>82.585966760047896</v>
      </c>
    </row>
    <row r="7412" spans="6:21" x14ac:dyDescent="0.3">
      <c r="F7412" s="5">
        <f>Demand!C7412</f>
        <v>29.827831888257958</v>
      </c>
      <c r="G7412">
        <f>Irradiance!A7412*$B$2*'Technical Data'!$B$2</f>
        <v>2.3229806363156049</v>
      </c>
      <c r="H7412" s="5">
        <f t="shared" si="460"/>
        <v>-27.504851251942352</v>
      </c>
      <c r="I7412" s="38">
        <v>0.73028803060498237</v>
      </c>
      <c r="J7412" s="35">
        <f>IF(H7412&gt;0,MIN(H7412,($B$3-L7411)/'Technical Data'!$B$5),0)</f>
        <v>0</v>
      </c>
      <c r="K7412" s="15">
        <f>IF(H7412&lt;0,MIN(ABS(H7412),(L7411*'Technical Data'!$B$4)),0)</f>
        <v>27.504851251942352</v>
      </c>
      <c r="L7412" s="15">
        <f>L7411+J7412*'Technical Data'!$B$5-(K7412/'Technical Data'!$B$4)</f>
        <v>352.05829903704347</v>
      </c>
      <c r="N7412" s="15">
        <f t="shared" si="461"/>
        <v>2.3229806363156049</v>
      </c>
      <c r="O7412" s="36">
        <f t="shared" si="462"/>
        <v>0</v>
      </c>
      <c r="P7412" s="50">
        <v>0</v>
      </c>
      <c r="Q7412" s="50">
        <v>0.73028803060498004</v>
      </c>
      <c r="R7412" s="42">
        <v>0</v>
      </c>
      <c r="S7412" s="42">
        <v>29.097543857653001</v>
      </c>
      <c r="T7412" s="42">
        <v>345.20220707021599</v>
      </c>
      <c r="U7412" s="15">
        <f t="shared" si="463"/>
        <v>2.3229806363156049</v>
      </c>
    </row>
    <row r="7413" spans="6:21" x14ac:dyDescent="0.3">
      <c r="F7413" s="5">
        <f>Demand!C7413</f>
        <v>32.346473561578797</v>
      </c>
      <c r="G7413">
        <f>Irradiance!A7413*$B$2*'Technical Data'!$B$2</f>
        <v>0</v>
      </c>
      <c r="H7413" s="5">
        <f t="shared" si="460"/>
        <v>-32.346473561578797</v>
      </c>
      <c r="I7413" s="38">
        <v>0</v>
      </c>
      <c r="J7413" s="35">
        <f>IF(H7413&gt;0,MIN(H7413,($B$3-L7412)/'Technical Data'!$B$5),0)</f>
        <v>0</v>
      </c>
      <c r="K7413" s="15">
        <f>IF(H7413&lt;0,MIN(ABS(H7413),(L7412*'Technical Data'!$B$4)),0)</f>
        <v>32.346473561578797</v>
      </c>
      <c r="L7413" s="15">
        <f>L7412+J7413*'Technical Data'!$B$5-(K7413/'Technical Data'!$B$4)</f>
        <v>316.11777285751145</v>
      </c>
      <c r="N7413" s="15">
        <f t="shared" si="461"/>
        <v>0</v>
      </c>
      <c r="O7413" s="36">
        <f t="shared" si="462"/>
        <v>0</v>
      </c>
      <c r="P7413" s="50">
        <v>0</v>
      </c>
      <c r="Q7413" s="50">
        <v>0</v>
      </c>
      <c r="R7413" s="42">
        <v>0</v>
      </c>
      <c r="S7413" s="42">
        <v>32.346473561578797</v>
      </c>
      <c r="T7413" s="42">
        <v>309.26168089068398</v>
      </c>
      <c r="U7413" s="15">
        <f t="shared" si="463"/>
        <v>0</v>
      </c>
    </row>
    <row r="7414" spans="6:21" x14ac:dyDescent="0.3">
      <c r="F7414" s="5">
        <f>Demand!C7414</f>
        <v>33.650708508051309</v>
      </c>
      <c r="G7414">
        <f>Irradiance!A7414*$B$2*'Technical Data'!$B$2</f>
        <v>0</v>
      </c>
      <c r="H7414" s="5">
        <f t="shared" si="460"/>
        <v>-33.650708508051309</v>
      </c>
      <c r="I7414" s="38">
        <v>0</v>
      </c>
      <c r="J7414" s="35">
        <f>IF(H7414&gt;0,MIN(H7414,($B$3-L7413)/'Technical Data'!$B$5),0)</f>
        <v>0</v>
      </c>
      <c r="K7414" s="15">
        <f>IF(H7414&lt;0,MIN(ABS(H7414),(L7413*'Technical Data'!$B$4)),0)</f>
        <v>33.650708508051309</v>
      </c>
      <c r="L7414" s="15">
        <f>L7413+J7414*'Technical Data'!$B$5-(K7414/'Technical Data'!$B$4)</f>
        <v>278.72809673745445</v>
      </c>
      <c r="N7414" s="15">
        <f t="shared" si="461"/>
        <v>0</v>
      </c>
      <c r="O7414" s="36">
        <f t="shared" si="462"/>
        <v>0</v>
      </c>
      <c r="P7414" s="50">
        <v>0</v>
      </c>
      <c r="Q7414" s="50">
        <v>0</v>
      </c>
      <c r="R7414" s="42">
        <v>0</v>
      </c>
      <c r="S7414" s="42">
        <v>33.650708508051302</v>
      </c>
      <c r="T7414" s="42">
        <v>271.87200477062697</v>
      </c>
      <c r="U7414" s="15">
        <f t="shared" si="463"/>
        <v>0</v>
      </c>
    </row>
    <row r="7415" spans="6:21" x14ac:dyDescent="0.3">
      <c r="F7415" s="5">
        <f>Demand!C7415</f>
        <v>34.088198609960187</v>
      </c>
      <c r="G7415">
        <f>Irradiance!A7415*$B$2*'Technical Data'!$B$2</f>
        <v>0</v>
      </c>
      <c r="H7415" s="5">
        <f t="shared" si="460"/>
        <v>-34.088198609960187</v>
      </c>
      <c r="I7415" s="38">
        <v>0</v>
      </c>
      <c r="J7415" s="35">
        <f>IF(H7415&gt;0,MIN(H7415,($B$3-L7414)/'Technical Data'!$B$5),0)</f>
        <v>0</v>
      </c>
      <c r="K7415" s="15">
        <f>IF(H7415&lt;0,MIN(ABS(H7415),(L7414*'Technical Data'!$B$4)),0)</f>
        <v>34.088198609960187</v>
      </c>
      <c r="L7415" s="15">
        <f>L7414+J7415*'Technical Data'!$B$5-(K7415/'Technical Data'!$B$4)</f>
        <v>240.85232050416536</v>
      </c>
      <c r="N7415" s="15">
        <f t="shared" si="461"/>
        <v>0</v>
      </c>
      <c r="O7415" s="36">
        <f t="shared" si="462"/>
        <v>0</v>
      </c>
      <c r="P7415" s="50">
        <v>0</v>
      </c>
      <c r="Q7415" s="50">
        <v>0</v>
      </c>
      <c r="R7415" s="42">
        <v>0</v>
      </c>
      <c r="S7415" s="42">
        <v>34.088198609960202</v>
      </c>
      <c r="T7415" s="42">
        <v>233.996228537338</v>
      </c>
      <c r="U7415" s="15">
        <f t="shared" si="463"/>
        <v>0</v>
      </c>
    </row>
    <row r="7416" spans="6:21" x14ac:dyDescent="0.3">
      <c r="F7416" s="5">
        <f>Demand!C7416</f>
        <v>33.500965344823072</v>
      </c>
      <c r="G7416">
        <f>Irradiance!A7416*$B$2*'Technical Data'!$B$2</f>
        <v>0</v>
      </c>
      <c r="H7416" s="5">
        <f t="shared" si="460"/>
        <v>-33.500965344823072</v>
      </c>
      <c r="I7416" s="38">
        <v>0</v>
      </c>
      <c r="J7416" s="35">
        <f>IF(H7416&gt;0,MIN(H7416,($B$3-L7415)/'Technical Data'!$B$5),0)</f>
        <v>0</v>
      </c>
      <c r="K7416" s="15">
        <f>IF(H7416&lt;0,MIN(ABS(H7416),(L7415*'Technical Data'!$B$4)),0)</f>
        <v>33.500965344823072</v>
      </c>
      <c r="L7416" s="15">
        <f>L7415+J7416*'Technical Data'!$B$5-(K7416/'Technical Data'!$B$4)</f>
        <v>203.62902567658418</v>
      </c>
      <c r="N7416" s="15">
        <f t="shared" si="461"/>
        <v>0</v>
      </c>
      <c r="O7416" s="36">
        <f t="shared" si="462"/>
        <v>0</v>
      </c>
      <c r="P7416" s="50">
        <v>0</v>
      </c>
      <c r="Q7416" s="50">
        <v>0</v>
      </c>
      <c r="R7416" s="42">
        <v>0</v>
      </c>
      <c r="S7416" s="42">
        <v>33.500965344823101</v>
      </c>
      <c r="T7416" s="42">
        <v>196.77293370975701</v>
      </c>
      <c r="U7416" s="15">
        <f t="shared" si="463"/>
        <v>0</v>
      </c>
    </row>
    <row r="7417" spans="6:21" x14ac:dyDescent="0.3">
      <c r="F7417" s="5">
        <f>Demand!C7417</f>
        <v>32.146501520035095</v>
      </c>
      <c r="G7417">
        <f>Irradiance!A7417*$B$2*'Technical Data'!$B$2</f>
        <v>0</v>
      </c>
      <c r="H7417" s="5">
        <f t="shared" si="460"/>
        <v>-32.146501520035095</v>
      </c>
      <c r="I7417" s="38">
        <v>0</v>
      </c>
      <c r="J7417" s="35">
        <f>IF(H7417&gt;0,MIN(H7417,($B$3-L7416)/'Technical Data'!$B$5),0)</f>
        <v>0</v>
      </c>
      <c r="K7417" s="15">
        <f>IF(H7417&lt;0,MIN(ABS(H7417),(L7416*'Technical Data'!$B$4)),0)</f>
        <v>32.146501520035095</v>
      </c>
      <c r="L7417" s="15">
        <f>L7416+J7417*'Technical Data'!$B$5-(K7417/'Technical Data'!$B$4)</f>
        <v>167.91069065432296</v>
      </c>
      <c r="N7417" s="15">
        <f t="shared" si="461"/>
        <v>0</v>
      </c>
      <c r="O7417" s="36">
        <f t="shared" si="462"/>
        <v>0</v>
      </c>
      <c r="P7417" s="50">
        <v>0</v>
      </c>
      <c r="Q7417" s="50">
        <v>0</v>
      </c>
      <c r="R7417" s="42">
        <v>0</v>
      </c>
      <c r="S7417" s="42">
        <v>32.146501520035102</v>
      </c>
      <c r="T7417" s="42">
        <v>161.054598687496</v>
      </c>
      <c r="U7417" s="15">
        <f t="shared" si="463"/>
        <v>0</v>
      </c>
    </row>
    <row r="7418" spans="6:21" x14ac:dyDescent="0.3">
      <c r="F7418" s="5">
        <f>Demand!C7418</f>
        <v>30.246455847471921</v>
      </c>
      <c r="G7418">
        <f>Irradiance!A7418*$B$2*'Technical Data'!$B$2</f>
        <v>0</v>
      </c>
      <c r="H7418" s="5">
        <f t="shared" si="460"/>
        <v>-30.246455847471921</v>
      </c>
      <c r="I7418" s="38">
        <v>0</v>
      </c>
      <c r="J7418" s="35">
        <f>IF(H7418&gt;0,MIN(H7418,($B$3-L7417)/'Technical Data'!$B$5),0)</f>
        <v>0</v>
      </c>
      <c r="K7418" s="15">
        <f>IF(H7418&lt;0,MIN(ABS(H7418),(L7417*'Technical Data'!$B$4)),0)</f>
        <v>30.246455847471921</v>
      </c>
      <c r="L7418" s="15">
        <f>L7417+J7418*'Technical Data'!$B$5-(K7418/'Technical Data'!$B$4)</f>
        <v>134.30351749046528</v>
      </c>
      <c r="N7418" s="15">
        <f t="shared" si="461"/>
        <v>0</v>
      </c>
      <c r="O7418" s="36">
        <f t="shared" si="462"/>
        <v>0</v>
      </c>
      <c r="P7418" s="50">
        <v>0</v>
      </c>
      <c r="Q7418" s="50">
        <v>0</v>
      </c>
      <c r="R7418" s="42">
        <v>0</v>
      </c>
      <c r="S7418" s="42">
        <v>30.2464558474719</v>
      </c>
      <c r="T7418" s="42">
        <v>127.447425523638</v>
      </c>
      <c r="U7418" s="15">
        <f t="shared" si="463"/>
        <v>0</v>
      </c>
    </row>
    <row r="7419" spans="6:21" x14ac:dyDescent="0.3">
      <c r="F7419" s="5">
        <f>Demand!C7419</f>
        <v>28.149118141213226</v>
      </c>
      <c r="G7419">
        <f>Irradiance!A7419*$B$2*'Technical Data'!$B$2</f>
        <v>0</v>
      </c>
      <c r="H7419" s="5">
        <f t="shared" si="460"/>
        <v>-28.149118141213226</v>
      </c>
      <c r="I7419" s="38">
        <v>0</v>
      </c>
      <c r="J7419" s="35">
        <f>IF(H7419&gt;0,MIN(H7419,($B$3-L7418)/'Technical Data'!$B$5),0)</f>
        <v>0</v>
      </c>
      <c r="K7419" s="15">
        <f>IF(H7419&lt;0,MIN(ABS(H7419),(L7418*'Technical Data'!$B$4)),0)</f>
        <v>28.149118141213226</v>
      </c>
      <c r="L7419" s="15">
        <f>L7418+J7419*'Technical Data'!$B$5-(K7419/'Technical Data'!$B$4)</f>
        <v>103.02671955578393</v>
      </c>
      <c r="N7419" s="15">
        <f t="shared" si="461"/>
        <v>0</v>
      </c>
      <c r="O7419" s="36">
        <f t="shared" si="462"/>
        <v>0</v>
      </c>
      <c r="P7419" s="50">
        <v>0</v>
      </c>
      <c r="Q7419" s="50">
        <v>0</v>
      </c>
      <c r="R7419" s="42">
        <v>0</v>
      </c>
      <c r="S7419" s="42">
        <v>28.149118141213201</v>
      </c>
      <c r="T7419" s="42">
        <v>96.170627588956705</v>
      </c>
      <c r="U7419" s="15">
        <f t="shared" si="463"/>
        <v>0</v>
      </c>
    </row>
    <row r="7420" spans="6:21" x14ac:dyDescent="0.3">
      <c r="F7420" s="5">
        <f>Demand!C7420</f>
        <v>25.210696892881543</v>
      </c>
      <c r="G7420">
        <f>Irradiance!A7420*$B$2*'Technical Data'!$B$2</f>
        <v>0</v>
      </c>
      <c r="H7420" s="5">
        <f t="shared" si="460"/>
        <v>-25.210696892881543</v>
      </c>
      <c r="I7420" s="38">
        <v>0</v>
      </c>
      <c r="J7420" s="35">
        <f>IF(H7420&gt;0,MIN(H7420,($B$3-L7419)/'Technical Data'!$B$5),0)</f>
        <v>0</v>
      </c>
      <c r="K7420" s="15">
        <f>IF(H7420&lt;0,MIN(ABS(H7420),(L7419*'Technical Data'!$B$4)),0)</f>
        <v>25.210696892881543</v>
      </c>
      <c r="L7420" s="15">
        <f>L7419+J7420*'Technical Data'!$B$5-(K7420/'Technical Data'!$B$4)</f>
        <v>75.014834119248889</v>
      </c>
      <c r="N7420" s="15">
        <f t="shared" si="461"/>
        <v>0</v>
      </c>
      <c r="O7420" s="36">
        <f t="shared" si="462"/>
        <v>0</v>
      </c>
      <c r="P7420" s="50">
        <v>0</v>
      </c>
      <c r="Q7420" s="50">
        <v>0</v>
      </c>
      <c r="R7420" s="42">
        <v>0</v>
      </c>
      <c r="S7420" s="42">
        <v>25.210696892881501</v>
      </c>
      <c r="T7420" s="42">
        <v>68.158742152421596</v>
      </c>
      <c r="U7420" s="15">
        <f t="shared" si="463"/>
        <v>0</v>
      </c>
    </row>
    <row r="7421" spans="6:21" x14ac:dyDescent="0.3">
      <c r="F7421" s="5">
        <f>Demand!C7421</f>
        <v>21.441654275040438</v>
      </c>
      <c r="G7421">
        <f>Irradiance!A7421*$B$2*'Technical Data'!$B$2</f>
        <v>0</v>
      </c>
      <c r="H7421" s="5">
        <f t="shared" si="460"/>
        <v>-21.441654275040438</v>
      </c>
      <c r="I7421" s="38">
        <v>0</v>
      </c>
      <c r="J7421" s="35">
        <f>IF(H7421&gt;0,MIN(H7421,($B$3-L7420)/'Technical Data'!$B$5),0)</f>
        <v>0</v>
      </c>
      <c r="K7421" s="15">
        <f>IF(H7421&lt;0,MIN(ABS(H7421),(L7420*'Technical Data'!$B$4)),0)</f>
        <v>21.441654275040438</v>
      </c>
      <c r="L7421" s="15">
        <f>L7420+J7421*'Technical Data'!$B$5-(K7421/'Technical Data'!$B$4)</f>
        <v>51.190773813648406</v>
      </c>
      <c r="N7421" s="15">
        <f t="shared" si="461"/>
        <v>0</v>
      </c>
      <c r="O7421" s="36">
        <f t="shared" si="462"/>
        <v>0</v>
      </c>
      <c r="P7421" s="50">
        <v>0</v>
      </c>
      <c r="Q7421" s="50">
        <v>0</v>
      </c>
      <c r="R7421" s="42">
        <v>0</v>
      </c>
      <c r="S7421" s="42">
        <v>21.441654275040399</v>
      </c>
      <c r="T7421" s="42">
        <v>44.334681846821098</v>
      </c>
      <c r="U7421" s="15">
        <f t="shared" si="463"/>
        <v>0</v>
      </c>
    </row>
    <row r="7422" spans="6:21" x14ac:dyDescent="0.3">
      <c r="F7422" s="5">
        <f>Demand!C7422</f>
        <v>17.518839650440029</v>
      </c>
      <c r="G7422">
        <f>Irradiance!A7422*$B$2*'Technical Data'!$B$2</f>
        <v>0</v>
      </c>
      <c r="H7422" s="5">
        <f t="shared" si="460"/>
        <v>-17.518839650440029</v>
      </c>
      <c r="I7422" s="38">
        <v>0</v>
      </c>
      <c r="J7422" s="35">
        <f>IF(H7422&gt;0,MIN(H7422,($B$3-L7421)/'Technical Data'!$B$5),0)</f>
        <v>0</v>
      </c>
      <c r="K7422" s="15">
        <f>IF(H7422&lt;0,MIN(ABS(H7422),(L7421*'Technical Data'!$B$4)),0)</f>
        <v>17.518839650440029</v>
      </c>
      <c r="L7422" s="15">
        <f>L7421+J7422*'Technical Data'!$B$5-(K7422/'Technical Data'!$B$4)</f>
        <v>31.725396424270595</v>
      </c>
      <c r="N7422" s="15">
        <f t="shared" si="461"/>
        <v>0</v>
      </c>
      <c r="O7422" s="36">
        <f t="shared" si="462"/>
        <v>0</v>
      </c>
      <c r="P7422" s="50">
        <v>0</v>
      </c>
      <c r="Q7422" s="50">
        <v>0</v>
      </c>
      <c r="R7422" s="42">
        <v>0</v>
      </c>
      <c r="S7422" s="42">
        <v>17.51883965044</v>
      </c>
      <c r="T7422" s="42">
        <v>24.869304457443299</v>
      </c>
      <c r="U7422" s="15">
        <f t="shared" si="463"/>
        <v>0</v>
      </c>
    </row>
    <row r="7423" spans="6:21" x14ac:dyDescent="0.3">
      <c r="F7423" s="5">
        <f>Demand!C7423</f>
        <v>14.341369828430429</v>
      </c>
      <c r="G7423">
        <f>Irradiance!A7423*$B$2*'Technical Data'!$B$2</f>
        <v>0</v>
      </c>
      <c r="H7423" s="5">
        <f t="shared" si="460"/>
        <v>-14.341369828430429</v>
      </c>
      <c r="I7423" s="38">
        <v>0</v>
      </c>
      <c r="J7423" s="35">
        <f>IF(H7423&gt;0,MIN(H7423,($B$3-L7422)/'Technical Data'!$B$5),0)</f>
        <v>0</v>
      </c>
      <c r="K7423" s="15">
        <f>IF(H7423&lt;0,MIN(ABS(H7423),(L7422*'Technical Data'!$B$4)),0)</f>
        <v>14.341369828430429</v>
      </c>
      <c r="L7423" s="15">
        <f>L7422+J7423*'Technical Data'!$B$5-(K7423/'Technical Data'!$B$4)</f>
        <v>15.790541059347898</v>
      </c>
      <c r="N7423" s="15">
        <f t="shared" si="461"/>
        <v>0</v>
      </c>
      <c r="O7423" s="36">
        <f t="shared" si="462"/>
        <v>0</v>
      </c>
      <c r="P7423" s="50">
        <v>0</v>
      </c>
      <c r="Q7423" s="50">
        <v>0</v>
      </c>
      <c r="R7423" s="42">
        <v>0</v>
      </c>
      <c r="S7423" s="42">
        <v>14.3413698284304</v>
      </c>
      <c r="T7423" s="42">
        <v>8.9344490925206301</v>
      </c>
      <c r="U7423" s="15">
        <f t="shared" si="463"/>
        <v>0</v>
      </c>
    </row>
    <row r="7424" spans="6:21" x14ac:dyDescent="0.3">
      <c r="F7424" s="5">
        <f>Demand!C7424</f>
        <v>11.667261990410534</v>
      </c>
      <c r="G7424">
        <f>Irradiance!A7424*$B$2*'Technical Data'!$B$2</f>
        <v>11.534800401015419</v>
      </c>
      <c r="H7424" s="5">
        <f t="shared" si="460"/>
        <v>-0.1324615893951151</v>
      </c>
      <c r="I7424" s="38">
        <v>3.6262578071419811</v>
      </c>
      <c r="J7424" s="35">
        <f>IF(H7424&gt;0,MIN(H7424,($B$3-L7423)/'Technical Data'!$B$5),0)</f>
        <v>0</v>
      </c>
      <c r="K7424" s="15">
        <f>IF(H7424&lt;0,MIN(ABS(H7424),(L7423*'Technical Data'!$B$4)),0)</f>
        <v>0.1324615893951151</v>
      </c>
      <c r="L7424" s="15">
        <f>L7423+J7424*'Technical Data'!$B$5-(K7424/'Technical Data'!$B$4)</f>
        <v>15.643361515575549</v>
      </c>
      <c r="N7424" s="15">
        <f t="shared" si="461"/>
        <v>11.534800401015419</v>
      </c>
      <c r="O7424" s="36">
        <f t="shared" si="462"/>
        <v>0</v>
      </c>
      <c r="P7424" s="50">
        <v>0</v>
      </c>
      <c r="Q7424" s="50">
        <v>3.62625780714197</v>
      </c>
      <c r="R7424" s="42">
        <v>0</v>
      </c>
      <c r="S7424" s="42">
        <v>8.0410041832685604</v>
      </c>
      <c r="T7424" s="42">
        <v>0</v>
      </c>
      <c r="U7424" s="15">
        <f t="shared" si="463"/>
        <v>11.534800401015419</v>
      </c>
    </row>
    <row r="7425" spans="6:21" x14ac:dyDescent="0.3">
      <c r="F7425" s="5">
        <f>Demand!C7425</f>
        <v>9.1669603542291398</v>
      </c>
      <c r="G7425">
        <f>Irradiance!A7425*$B$2*'Technical Data'!$B$2</f>
        <v>181.11238685205458</v>
      </c>
      <c r="H7425" s="5">
        <f t="shared" si="460"/>
        <v>171.94542649782545</v>
      </c>
      <c r="I7425" s="38">
        <v>56.937284041305688</v>
      </c>
      <c r="J7425" s="35">
        <f>IF(H7425&gt;0,MIN(H7425,($B$3-L7424)/'Technical Data'!$B$5),0)</f>
        <v>171.94542649782545</v>
      </c>
      <c r="K7425" s="15">
        <f>IF(H7425&lt;0,MIN(ABS(H7425),(L7424*'Technical Data'!$B$4)),0)</f>
        <v>0</v>
      </c>
      <c r="L7425" s="15">
        <f>L7424+J7425*'Technical Data'!$B$5-(K7425/'Technical Data'!$B$4)</f>
        <v>170.39424536361847</v>
      </c>
      <c r="N7425" s="15">
        <f t="shared" si="461"/>
        <v>9.1669603542291327</v>
      </c>
      <c r="O7425" s="36">
        <f t="shared" si="462"/>
        <v>0</v>
      </c>
      <c r="P7425" s="50">
        <v>47.770323687076299</v>
      </c>
      <c r="Q7425" s="50">
        <v>9.1669603542291398</v>
      </c>
      <c r="R7425" s="42">
        <v>0</v>
      </c>
      <c r="S7425" s="42">
        <v>0</v>
      </c>
      <c r="T7425" s="42">
        <v>0</v>
      </c>
      <c r="U7425" s="15">
        <f t="shared" si="463"/>
        <v>9.1669603542291327</v>
      </c>
    </row>
    <row r="7426" spans="6:21" x14ac:dyDescent="0.3">
      <c r="F7426" s="5">
        <f>Demand!C7426</f>
        <v>7.1962184140255916</v>
      </c>
      <c r="G7426">
        <f>Irradiance!A7426*$B$2*'Technical Data'!$B$2</f>
        <v>372.87844351893585</v>
      </c>
      <c r="H7426" s="5">
        <f t="shared" ref="H7426:H7489" si="464">G7426-F7426</f>
        <v>365.68222510491029</v>
      </c>
      <c r="I7426" s="38">
        <v>117.2238200850411</v>
      </c>
      <c r="J7426" s="35">
        <f>IF(H7426&gt;0,MIN(H7426,($B$3-L7425)/'Technical Data'!$B$5),0)</f>
        <v>235.80555500990724</v>
      </c>
      <c r="K7426" s="15">
        <f>IF(H7426&lt;0,MIN(ABS(H7426),(L7425*'Technical Data'!$B$4)),0)</f>
        <v>0</v>
      </c>
      <c r="L7426" s="15">
        <f>L7425+J7426*'Technical Data'!$B$5-(K7426/'Technical Data'!$B$4)</f>
        <v>382.61924487253498</v>
      </c>
      <c r="N7426" s="15">
        <f t="shared" ref="N7426:N7489" si="465">U7426</f>
        <v>137.07288850902862</v>
      </c>
      <c r="O7426" s="36">
        <f t="shared" ref="O7426:O7489" si="466">N7426+(K7426)-F7426</f>
        <v>129.87667009500302</v>
      </c>
      <c r="P7426" s="50">
        <v>110.02760167101501</v>
      </c>
      <c r="Q7426" s="50">
        <v>7.1962184140255898</v>
      </c>
      <c r="R7426" s="42">
        <v>0</v>
      </c>
      <c r="S7426" s="42">
        <v>0</v>
      </c>
      <c r="T7426" s="42">
        <v>0</v>
      </c>
      <c r="U7426" s="15">
        <f t="shared" ref="U7426:U7489" si="467">G7426-(J7426)</f>
        <v>137.07288850902862</v>
      </c>
    </row>
    <row r="7427" spans="6:21" x14ac:dyDescent="0.3">
      <c r="F7427" s="5">
        <f>Demand!C7427</f>
        <v>6.0300031509444825</v>
      </c>
      <c r="G7427">
        <f>Irradiance!A7427*$B$2*'Technical Data'!$B$2</f>
        <v>555.91329710449304</v>
      </c>
      <c r="H7427" s="5">
        <f t="shared" si="464"/>
        <v>549.88329395354856</v>
      </c>
      <c r="I7427" s="38">
        <v>174.76548042753711</v>
      </c>
      <c r="J7427" s="35">
        <f>IF(H7427&gt;0,MIN(H7427,($B$3-L7426)/'Technical Data'!$B$5),0)</f>
        <v>0</v>
      </c>
      <c r="K7427" s="15">
        <f>IF(H7427&lt;0,MIN(ABS(H7427),(L7426*'Technical Data'!$B$4)),0)</f>
        <v>0</v>
      </c>
      <c r="L7427" s="15">
        <f>L7426+J7427*'Technical Data'!$B$5-(K7427/'Technical Data'!$B$4)</f>
        <v>382.61924487253498</v>
      </c>
      <c r="N7427" s="15">
        <f t="shared" si="465"/>
        <v>555.91329710449304</v>
      </c>
      <c r="O7427" s="36">
        <f t="shared" si="466"/>
        <v>549.88329395354856</v>
      </c>
      <c r="P7427" s="50">
        <v>168.73547727659201</v>
      </c>
      <c r="Q7427" s="50">
        <v>6.0300031509444798</v>
      </c>
      <c r="R7427" s="42">
        <v>0</v>
      </c>
      <c r="S7427" s="42">
        <v>0</v>
      </c>
      <c r="T7427" s="42">
        <v>0</v>
      </c>
      <c r="U7427" s="15">
        <f t="shared" si="467"/>
        <v>555.91329710449304</v>
      </c>
    </row>
    <row r="7428" spans="6:21" x14ac:dyDescent="0.3">
      <c r="F7428" s="5">
        <f>Demand!C7428</f>
        <v>6.0644618285953209</v>
      </c>
      <c r="G7428">
        <f>Irradiance!A7428*$B$2*'Technical Data'!$B$2</f>
        <v>688.80381005785819</v>
      </c>
      <c r="H7428" s="5">
        <f t="shared" si="464"/>
        <v>682.73934822926287</v>
      </c>
      <c r="I7428" s="38">
        <v>216.54299224731869</v>
      </c>
      <c r="J7428" s="35">
        <f>IF(H7428&gt;0,MIN(H7428,($B$3-L7427)/'Technical Data'!$B$5),0)</f>
        <v>0</v>
      </c>
      <c r="K7428" s="15">
        <f>IF(H7428&lt;0,MIN(ABS(H7428),(L7427*'Technical Data'!$B$4)),0)</f>
        <v>0</v>
      </c>
      <c r="L7428" s="15">
        <f>L7427+J7428*'Technical Data'!$B$5-(K7428/'Technical Data'!$B$4)</f>
        <v>382.61924487253498</v>
      </c>
      <c r="N7428" s="15">
        <f t="shared" si="465"/>
        <v>688.80381005785819</v>
      </c>
      <c r="O7428" s="36">
        <f t="shared" si="466"/>
        <v>682.73934822926287</v>
      </c>
      <c r="P7428" s="50">
        <v>210.47853041872301</v>
      </c>
      <c r="Q7428" s="50">
        <v>6.06446182859532</v>
      </c>
      <c r="R7428" s="42">
        <v>0</v>
      </c>
      <c r="S7428" s="42">
        <v>0</v>
      </c>
      <c r="T7428" s="42">
        <v>0</v>
      </c>
      <c r="U7428" s="15">
        <f t="shared" si="467"/>
        <v>688.80381005785819</v>
      </c>
    </row>
    <row r="7429" spans="6:21" x14ac:dyDescent="0.3">
      <c r="F7429" s="5">
        <f>Demand!C7429</f>
        <v>6.9621968814835293</v>
      </c>
      <c r="G7429">
        <f>Irradiance!A7429*$B$2*'Technical Data'!$B$2</f>
        <v>765.54227383683588</v>
      </c>
      <c r="H7429" s="5">
        <f t="shared" si="464"/>
        <v>758.5800769553523</v>
      </c>
      <c r="I7429" s="38">
        <v>240.66767960316611</v>
      </c>
      <c r="J7429" s="35">
        <f>IF(H7429&gt;0,MIN(H7429,($B$3-L7428)/'Technical Data'!$B$5),0)</f>
        <v>0</v>
      </c>
      <c r="K7429" s="15">
        <f>IF(H7429&lt;0,MIN(ABS(H7429),(L7428*'Technical Data'!$B$4)),0)</f>
        <v>0</v>
      </c>
      <c r="L7429" s="15">
        <f>L7428+J7429*'Technical Data'!$B$5-(K7429/'Technical Data'!$B$4)</f>
        <v>382.61924487253498</v>
      </c>
      <c r="N7429" s="15">
        <f t="shared" si="465"/>
        <v>765.54227383683588</v>
      </c>
      <c r="O7429" s="36">
        <f t="shared" si="466"/>
        <v>758.5800769553523</v>
      </c>
      <c r="P7429" s="50">
        <v>233.70548272168199</v>
      </c>
      <c r="Q7429" s="50">
        <v>6.9621968814835302</v>
      </c>
      <c r="R7429" s="42">
        <v>0</v>
      </c>
      <c r="S7429" s="42">
        <v>0</v>
      </c>
      <c r="T7429" s="42">
        <v>0</v>
      </c>
      <c r="U7429" s="15">
        <f t="shared" si="467"/>
        <v>765.54227383683588</v>
      </c>
    </row>
    <row r="7430" spans="6:21" x14ac:dyDescent="0.3">
      <c r="F7430" s="5">
        <f>Demand!C7430</f>
        <v>9.2104311157523107</v>
      </c>
      <c r="G7430">
        <f>Irradiance!A7430*$B$2*'Technical Data'!$B$2</f>
        <v>779.4801576547294</v>
      </c>
      <c r="H7430" s="5">
        <f t="shared" si="464"/>
        <v>770.26972653897712</v>
      </c>
      <c r="I7430" s="38">
        <v>245.04940778679591</v>
      </c>
      <c r="J7430" s="35">
        <f>IF(H7430&gt;0,MIN(H7430,($B$3-L7429)/'Technical Data'!$B$5),0)</f>
        <v>0</v>
      </c>
      <c r="K7430" s="15">
        <f>IF(H7430&lt;0,MIN(ABS(H7430),(L7429*'Technical Data'!$B$4)),0)</f>
        <v>0</v>
      </c>
      <c r="L7430" s="15">
        <f>L7429+J7430*'Technical Data'!$B$5-(K7430/'Technical Data'!$B$4)</f>
        <v>382.61924487253498</v>
      </c>
      <c r="N7430" s="15">
        <f t="shared" si="465"/>
        <v>779.4801576547294</v>
      </c>
      <c r="O7430" s="36">
        <f t="shared" si="466"/>
        <v>770.26972653897712</v>
      </c>
      <c r="P7430" s="50">
        <v>235.83897667104301</v>
      </c>
      <c r="Q7430" s="50">
        <v>9.2104311157523107</v>
      </c>
      <c r="R7430" s="42">
        <v>0</v>
      </c>
      <c r="S7430" s="42">
        <v>0</v>
      </c>
      <c r="T7430" s="42">
        <v>0</v>
      </c>
      <c r="U7430" s="15">
        <f t="shared" si="467"/>
        <v>779.4801576547294</v>
      </c>
    </row>
    <row r="7431" spans="6:21" x14ac:dyDescent="0.3">
      <c r="F7431" s="5">
        <f>Demand!C7431</f>
        <v>12.220231596315655</v>
      </c>
      <c r="G7431">
        <f>Irradiance!A7431*$B$2*'Technical Data'!$B$2</f>
        <v>735.2634227841703</v>
      </c>
      <c r="H7431" s="5">
        <f t="shared" si="464"/>
        <v>723.04319118785463</v>
      </c>
      <c r="I7431" s="38">
        <v>231.14875285941841</v>
      </c>
      <c r="J7431" s="35">
        <f>IF(H7431&gt;0,MIN(H7431,($B$3-L7430)/'Technical Data'!$B$5),0)</f>
        <v>0</v>
      </c>
      <c r="K7431" s="15">
        <f>IF(H7431&lt;0,MIN(ABS(H7431),(L7430*'Technical Data'!$B$4)),0)</f>
        <v>0</v>
      </c>
      <c r="L7431" s="15">
        <f>L7430+J7431*'Technical Data'!$B$5-(K7431/'Technical Data'!$B$4)</f>
        <v>382.61924487253498</v>
      </c>
      <c r="N7431" s="15">
        <f t="shared" si="465"/>
        <v>735.2634227841703</v>
      </c>
      <c r="O7431" s="36">
        <f t="shared" si="466"/>
        <v>723.04319118785463</v>
      </c>
      <c r="P7431" s="50">
        <v>200.789154214782</v>
      </c>
      <c r="Q7431" s="50">
        <v>12.220231596315701</v>
      </c>
      <c r="R7431" s="42">
        <v>18.139367048319698</v>
      </c>
      <c r="S7431" s="42">
        <v>0</v>
      </c>
      <c r="T7431" s="42">
        <v>16.3254303434877</v>
      </c>
      <c r="U7431" s="15">
        <f t="shared" si="467"/>
        <v>735.2634227841703</v>
      </c>
    </row>
    <row r="7432" spans="6:21" x14ac:dyDescent="0.3">
      <c r="F7432" s="5">
        <f>Demand!C7432</f>
        <v>15.394930878215668</v>
      </c>
      <c r="G7432">
        <f>Irradiance!A7432*$B$2*'Technical Data'!$B$2</f>
        <v>629.92826634434198</v>
      </c>
      <c r="H7432" s="5">
        <f t="shared" si="464"/>
        <v>614.53333546612635</v>
      </c>
      <c r="I7432" s="38">
        <v>198.03396802336479</v>
      </c>
      <c r="J7432" s="35">
        <f>IF(H7432&gt;0,MIN(H7432,($B$3-L7431)/'Technical Data'!$B$5),0)</f>
        <v>0</v>
      </c>
      <c r="K7432" s="15">
        <f>IF(H7432&lt;0,MIN(ABS(H7432),(L7431*'Technical Data'!$B$4)),0)</f>
        <v>0</v>
      </c>
      <c r="L7432" s="15">
        <f>L7431+J7432*'Technical Data'!$B$5-(K7432/'Technical Data'!$B$4)</f>
        <v>382.61924487253498</v>
      </c>
      <c r="N7432" s="15">
        <f t="shared" si="465"/>
        <v>629.92826634434198</v>
      </c>
      <c r="O7432" s="36">
        <f t="shared" si="466"/>
        <v>614.53333546612635</v>
      </c>
      <c r="P7432" s="50">
        <v>0</v>
      </c>
      <c r="Q7432" s="50">
        <v>15.3949308782157</v>
      </c>
      <c r="R7432" s="42">
        <v>182.63903714514899</v>
      </c>
      <c r="S7432" s="42">
        <v>0</v>
      </c>
      <c r="T7432" s="42">
        <v>180.70056377412101</v>
      </c>
      <c r="U7432" s="15">
        <f t="shared" si="467"/>
        <v>629.92826634434198</v>
      </c>
    </row>
    <row r="7433" spans="6:21" x14ac:dyDescent="0.3">
      <c r="F7433" s="5">
        <f>Demand!C7433</f>
        <v>18.676088893156294</v>
      </c>
      <c r="G7433">
        <f>Irradiance!A7433*$B$2*'Technical Data'!$B$2</f>
        <v>471.80537751375562</v>
      </c>
      <c r="H7433" s="5">
        <f t="shared" si="464"/>
        <v>453.12928862059931</v>
      </c>
      <c r="I7433" s="38">
        <v>148.3240172504602</v>
      </c>
      <c r="J7433" s="35">
        <f>IF(H7433&gt;0,MIN(H7433,($B$3-L7432)/'Technical Data'!$B$5),0)</f>
        <v>0</v>
      </c>
      <c r="K7433" s="15">
        <f>IF(H7433&lt;0,MIN(ABS(H7433),(L7432*'Technical Data'!$B$4)),0)</f>
        <v>0</v>
      </c>
      <c r="L7433" s="15">
        <f>L7432+J7433*'Technical Data'!$B$5-(K7433/'Technical Data'!$B$4)</f>
        <v>382.61924487253498</v>
      </c>
      <c r="N7433" s="15">
        <f t="shared" si="465"/>
        <v>471.80537751375562</v>
      </c>
      <c r="O7433" s="36">
        <f t="shared" si="466"/>
        <v>453.12928862059931</v>
      </c>
      <c r="P7433" s="50">
        <v>0</v>
      </c>
      <c r="Q7433" s="50">
        <v>18.676088893156301</v>
      </c>
      <c r="R7433" s="42">
        <v>129.64792835730299</v>
      </c>
      <c r="S7433" s="42">
        <v>0</v>
      </c>
      <c r="T7433" s="42">
        <v>297.38369929569501</v>
      </c>
      <c r="U7433" s="15">
        <f t="shared" si="467"/>
        <v>471.80537751375562</v>
      </c>
    </row>
    <row r="7434" spans="6:21" x14ac:dyDescent="0.3">
      <c r="F7434" s="5">
        <f>Demand!C7434</f>
        <v>22.139122841892561</v>
      </c>
      <c r="G7434">
        <f>Irradiance!A7434*$B$2*'Technical Data'!$B$2</f>
        <v>282.44240426375251</v>
      </c>
      <c r="H7434" s="5">
        <f t="shared" si="464"/>
        <v>260.30328142185994</v>
      </c>
      <c r="I7434" s="38">
        <v>88.79295158321267</v>
      </c>
      <c r="J7434" s="35">
        <f>IF(H7434&gt;0,MIN(H7434,($B$3-L7433)/'Technical Data'!$B$5),0)</f>
        <v>0</v>
      </c>
      <c r="K7434" s="15">
        <f>IF(H7434&lt;0,MIN(ABS(H7434),(L7433*'Technical Data'!$B$4)),0)</f>
        <v>0</v>
      </c>
      <c r="L7434" s="15">
        <f>L7433+J7434*'Technical Data'!$B$5-(K7434/'Technical Data'!$B$4)</f>
        <v>382.61924487253498</v>
      </c>
      <c r="N7434" s="15">
        <f t="shared" si="465"/>
        <v>282.44240426375251</v>
      </c>
      <c r="O7434" s="36">
        <f t="shared" si="466"/>
        <v>260.30328142185994</v>
      </c>
      <c r="P7434" s="50">
        <v>0</v>
      </c>
      <c r="Q7434" s="50">
        <v>22.1391228418926</v>
      </c>
      <c r="R7434" s="42">
        <v>66.653828741319899</v>
      </c>
      <c r="S7434" s="42">
        <v>0</v>
      </c>
      <c r="T7434" s="42">
        <v>357.37214516288299</v>
      </c>
      <c r="U7434" s="15">
        <f t="shared" si="467"/>
        <v>282.44240426375251</v>
      </c>
    </row>
    <row r="7435" spans="6:21" x14ac:dyDescent="0.3">
      <c r="F7435" s="5">
        <f>Demand!C7435</f>
        <v>26.059128388430533</v>
      </c>
      <c r="G7435">
        <f>Irradiance!A7435*$B$2*'Technical Data'!$B$2</f>
        <v>84.107919590737424</v>
      </c>
      <c r="H7435" s="5">
        <f t="shared" si="464"/>
        <v>58.048791202306887</v>
      </c>
      <c r="I7435" s="38">
        <v>26.44146317707694</v>
      </c>
      <c r="J7435" s="35">
        <f>IF(H7435&gt;0,MIN(H7435,($B$3-L7434)/'Technical Data'!$B$5),0)</f>
        <v>0</v>
      </c>
      <c r="K7435" s="15">
        <f>IF(H7435&lt;0,MIN(ABS(H7435),(L7434*'Technical Data'!$B$4)),0)</f>
        <v>0</v>
      </c>
      <c r="L7435" s="15">
        <f>L7434+J7435*'Technical Data'!$B$5-(K7435/'Technical Data'!$B$4)</f>
        <v>382.61924487253498</v>
      </c>
      <c r="N7435" s="15">
        <f t="shared" si="465"/>
        <v>84.107919590737424</v>
      </c>
      <c r="O7435" s="36">
        <f t="shared" si="466"/>
        <v>58.048791202306887</v>
      </c>
      <c r="P7435" s="50">
        <v>0</v>
      </c>
      <c r="Q7435" s="50">
        <v>26.059128388430501</v>
      </c>
      <c r="R7435" s="42">
        <v>0.38233478864634501</v>
      </c>
      <c r="S7435" s="42">
        <v>0</v>
      </c>
      <c r="T7435" s="42">
        <v>357.71624647266401</v>
      </c>
      <c r="U7435" s="15">
        <f t="shared" si="467"/>
        <v>84.107919590737424</v>
      </c>
    </row>
    <row r="7436" spans="6:21" x14ac:dyDescent="0.3">
      <c r="F7436" s="5">
        <f>Demand!C7436</f>
        <v>29.827831888257958</v>
      </c>
      <c r="G7436">
        <f>Irradiance!A7436*$B$2*'Technical Data'!$B$2</f>
        <v>1.3617472695643202</v>
      </c>
      <c r="H7436" s="5">
        <f t="shared" si="464"/>
        <v>-28.466084618693639</v>
      </c>
      <c r="I7436" s="38">
        <v>0.42809988000981719</v>
      </c>
      <c r="J7436" s="35">
        <f>IF(H7436&gt;0,MIN(H7436,($B$3-L7435)/'Technical Data'!$B$5),0)</f>
        <v>0</v>
      </c>
      <c r="K7436" s="15">
        <f>IF(H7436&lt;0,MIN(ABS(H7436),(L7435*'Technical Data'!$B$4)),0)</f>
        <v>28.466084618693639</v>
      </c>
      <c r="L7436" s="15">
        <f>L7435+J7436*'Technical Data'!$B$5-(K7436/'Technical Data'!$B$4)</f>
        <v>350.99026196287537</v>
      </c>
      <c r="N7436" s="15">
        <f t="shared" si="465"/>
        <v>1.3617472695643202</v>
      </c>
      <c r="O7436" s="36">
        <f t="shared" si="466"/>
        <v>0</v>
      </c>
      <c r="P7436" s="50">
        <v>0</v>
      </c>
      <c r="Q7436" s="50">
        <v>0.42809988000981603</v>
      </c>
      <c r="R7436" s="42">
        <v>0</v>
      </c>
      <c r="S7436" s="42">
        <v>29.399732008248101</v>
      </c>
      <c r="T7436" s="42">
        <v>325.049877574611</v>
      </c>
      <c r="U7436" s="15">
        <f t="shared" si="467"/>
        <v>1.3617472695643202</v>
      </c>
    </row>
    <row r="7437" spans="6:21" x14ac:dyDescent="0.3">
      <c r="F7437" s="5">
        <f>Demand!C7437</f>
        <v>32.346473561578797</v>
      </c>
      <c r="G7437">
        <f>Irradiance!A7437*$B$2*'Technical Data'!$B$2</f>
        <v>0</v>
      </c>
      <c r="H7437" s="5">
        <f t="shared" si="464"/>
        <v>-32.346473561578797</v>
      </c>
      <c r="I7437" s="38">
        <v>0</v>
      </c>
      <c r="J7437" s="35">
        <f>IF(H7437&gt;0,MIN(H7437,($B$3-L7436)/'Technical Data'!$B$5),0)</f>
        <v>0</v>
      </c>
      <c r="K7437" s="15">
        <f>IF(H7437&lt;0,MIN(ABS(H7437),(L7436*'Technical Data'!$B$4)),0)</f>
        <v>32.346473561578797</v>
      </c>
      <c r="L7437" s="15">
        <f>L7436+J7437*'Technical Data'!$B$5-(K7437/'Technical Data'!$B$4)</f>
        <v>315.04973578334335</v>
      </c>
      <c r="N7437" s="15">
        <f t="shared" si="465"/>
        <v>0</v>
      </c>
      <c r="O7437" s="36">
        <f t="shared" si="466"/>
        <v>0</v>
      </c>
      <c r="P7437" s="50">
        <v>0</v>
      </c>
      <c r="Q7437" s="50">
        <v>0</v>
      </c>
      <c r="R7437" s="42">
        <v>0</v>
      </c>
      <c r="S7437" s="42">
        <v>32.346473561578797</v>
      </c>
      <c r="T7437" s="42">
        <v>289.10935139507899</v>
      </c>
      <c r="U7437" s="15">
        <f t="shared" si="467"/>
        <v>0</v>
      </c>
    </row>
    <row r="7438" spans="6:21" x14ac:dyDescent="0.3">
      <c r="F7438" s="5">
        <f>Demand!C7438</f>
        <v>33.650708508051309</v>
      </c>
      <c r="G7438">
        <f>Irradiance!A7438*$B$2*'Technical Data'!$B$2</f>
        <v>0</v>
      </c>
      <c r="H7438" s="5">
        <f t="shared" si="464"/>
        <v>-33.650708508051309</v>
      </c>
      <c r="I7438" s="38">
        <v>0</v>
      </c>
      <c r="J7438" s="35">
        <f>IF(H7438&gt;0,MIN(H7438,($B$3-L7437)/'Technical Data'!$B$5),0)</f>
        <v>0</v>
      </c>
      <c r="K7438" s="15">
        <f>IF(H7438&lt;0,MIN(ABS(H7438),(L7437*'Technical Data'!$B$4)),0)</f>
        <v>33.650708508051309</v>
      </c>
      <c r="L7438" s="15">
        <f>L7437+J7438*'Technical Data'!$B$5-(K7438/'Technical Data'!$B$4)</f>
        <v>277.66005966328635</v>
      </c>
      <c r="N7438" s="15">
        <f t="shared" si="465"/>
        <v>0</v>
      </c>
      <c r="O7438" s="36">
        <f t="shared" si="466"/>
        <v>0</v>
      </c>
      <c r="P7438" s="50">
        <v>0</v>
      </c>
      <c r="Q7438" s="50">
        <v>0</v>
      </c>
      <c r="R7438" s="42">
        <v>0</v>
      </c>
      <c r="S7438" s="42">
        <v>33.650708508051302</v>
      </c>
      <c r="T7438" s="42">
        <v>251.71967527502201</v>
      </c>
      <c r="U7438" s="15">
        <f t="shared" si="467"/>
        <v>0</v>
      </c>
    </row>
    <row r="7439" spans="6:21" x14ac:dyDescent="0.3">
      <c r="F7439" s="5">
        <f>Demand!C7439</f>
        <v>34.088198609960187</v>
      </c>
      <c r="G7439">
        <f>Irradiance!A7439*$B$2*'Technical Data'!$B$2</f>
        <v>0</v>
      </c>
      <c r="H7439" s="5">
        <f t="shared" si="464"/>
        <v>-34.088198609960187</v>
      </c>
      <c r="I7439" s="38">
        <v>0</v>
      </c>
      <c r="J7439" s="35">
        <f>IF(H7439&gt;0,MIN(H7439,($B$3-L7438)/'Technical Data'!$B$5),0)</f>
        <v>0</v>
      </c>
      <c r="K7439" s="15">
        <f>IF(H7439&lt;0,MIN(ABS(H7439),(L7438*'Technical Data'!$B$4)),0)</f>
        <v>34.088198609960187</v>
      </c>
      <c r="L7439" s="15">
        <f>L7438+J7439*'Technical Data'!$B$5-(K7439/'Technical Data'!$B$4)</f>
        <v>239.78428342999726</v>
      </c>
      <c r="N7439" s="15">
        <f t="shared" si="465"/>
        <v>0</v>
      </c>
      <c r="O7439" s="36">
        <f t="shared" si="466"/>
        <v>0</v>
      </c>
      <c r="P7439" s="50">
        <v>0</v>
      </c>
      <c r="Q7439" s="50">
        <v>0</v>
      </c>
      <c r="R7439" s="42">
        <v>0</v>
      </c>
      <c r="S7439" s="42">
        <v>34.088198609960202</v>
      </c>
      <c r="T7439" s="42">
        <v>213.84389904173301</v>
      </c>
      <c r="U7439" s="15">
        <f t="shared" si="467"/>
        <v>0</v>
      </c>
    </row>
    <row r="7440" spans="6:21" x14ac:dyDescent="0.3">
      <c r="F7440" s="5">
        <f>Demand!C7440</f>
        <v>33.500965344823072</v>
      </c>
      <c r="G7440">
        <f>Irradiance!A7440*$B$2*'Technical Data'!$B$2</f>
        <v>0</v>
      </c>
      <c r="H7440" s="5">
        <f t="shared" si="464"/>
        <v>-33.500965344823072</v>
      </c>
      <c r="I7440" s="38">
        <v>0</v>
      </c>
      <c r="J7440" s="35">
        <f>IF(H7440&gt;0,MIN(H7440,($B$3-L7439)/'Technical Data'!$B$5),0)</f>
        <v>0</v>
      </c>
      <c r="K7440" s="15">
        <f>IF(H7440&lt;0,MIN(ABS(H7440),(L7439*'Technical Data'!$B$4)),0)</f>
        <v>33.500965344823072</v>
      </c>
      <c r="L7440" s="15">
        <f>L7439+J7440*'Technical Data'!$B$5-(K7440/'Technical Data'!$B$4)</f>
        <v>202.56098860241607</v>
      </c>
      <c r="N7440" s="15">
        <f t="shared" si="465"/>
        <v>0</v>
      </c>
      <c r="O7440" s="36">
        <f t="shared" si="466"/>
        <v>0</v>
      </c>
      <c r="P7440" s="50">
        <v>0</v>
      </c>
      <c r="Q7440" s="50">
        <v>0</v>
      </c>
      <c r="R7440" s="42">
        <v>0</v>
      </c>
      <c r="S7440" s="42">
        <v>33.500965344823101</v>
      </c>
      <c r="T7440" s="42">
        <v>176.620604214151</v>
      </c>
      <c r="U7440" s="15">
        <f t="shared" si="467"/>
        <v>0</v>
      </c>
    </row>
    <row r="7441" spans="6:21" x14ac:dyDescent="0.3">
      <c r="F7441" s="5">
        <f>Demand!C7441</f>
        <v>32.146501520035095</v>
      </c>
      <c r="G7441">
        <f>Irradiance!A7441*$B$2*'Technical Data'!$B$2</f>
        <v>0</v>
      </c>
      <c r="H7441" s="5">
        <f t="shared" si="464"/>
        <v>-32.146501520035095</v>
      </c>
      <c r="I7441" s="38">
        <v>0</v>
      </c>
      <c r="J7441" s="35">
        <f>IF(H7441&gt;0,MIN(H7441,($B$3-L7440)/'Technical Data'!$B$5),0)</f>
        <v>0</v>
      </c>
      <c r="K7441" s="15">
        <f>IF(H7441&lt;0,MIN(ABS(H7441),(L7440*'Technical Data'!$B$4)),0)</f>
        <v>32.146501520035095</v>
      </c>
      <c r="L7441" s="15">
        <f>L7440+J7441*'Technical Data'!$B$5-(K7441/'Technical Data'!$B$4)</f>
        <v>166.84265358015486</v>
      </c>
      <c r="N7441" s="15">
        <f t="shared" si="465"/>
        <v>0</v>
      </c>
      <c r="O7441" s="36">
        <f t="shared" si="466"/>
        <v>0</v>
      </c>
      <c r="P7441" s="50">
        <v>0</v>
      </c>
      <c r="Q7441" s="50">
        <v>0</v>
      </c>
      <c r="R7441" s="42">
        <v>0</v>
      </c>
      <c r="S7441" s="42">
        <v>32.146501520035102</v>
      </c>
      <c r="T7441" s="42">
        <v>140.90226919189001</v>
      </c>
      <c r="U7441" s="15">
        <f t="shared" si="467"/>
        <v>0</v>
      </c>
    </row>
    <row r="7442" spans="6:21" x14ac:dyDescent="0.3">
      <c r="F7442" s="5">
        <f>Demand!C7442</f>
        <v>24.086082161956142</v>
      </c>
      <c r="G7442">
        <f>Irradiance!A7442*$B$2*'Technical Data'!$B$2</f>
        <v>0</v>
      </c>
      <c r="H7442" s="5">
        <f t="shared" si="464"/>
        <v>-24.086082161956142</v>
      </c>
      <c r="I7442" s="38">
        <v>0</v>
      </c>
      <c r="J7442" s="35">
        <f>IF(H7442&gt;0,MIN(H7442,($B$3-L7441)/'Technical Data'!$B$5),0)</f>
        <v>0</v>
      </c>
      <c r="K7442" s="15">
        <f>IF(H7442&lt;0,MIN(ABS(H7442),(L7441*'Technical Data'!$B$4)),0)</f>
        <v>24.086082161956142</v>
      </c>
      <c r="L7442" s="15">
        <f>L7441+J7442*'Technical Data'!$B$5-(K7442/'Technical Data'!$B$4)</f>
        <v>140.08034006687026</v>
      </c>
      <c r="N7442" s="15">
        <f t="shared" si="465"/>
        <v>0</v>
      </c>
      <c r="O7442" s="36">
        <f t="shared" si="466"/>
        <v>0</v>
      </c>
      <c r="P7442" s="50">
        <v>0</v>
      </c>
      <c r="Q7442" s="50">
        <v>0</v>
      </c>
      <c r="R7442" s="42">
        <v>0</v>
      </c>
      <c r="S7442" s="42">
        <v>24.086082161956099</v>
      </c>
      <c r="T7442" s="42">
        <v>114.139955678606</v>
      </c>
      <c r="U7442" s="15">
        <f t="shared" si="467"/>
        <v>0</v>
      </c>
    </row>
    <row r="7443" spans="6:21" x14ac:dyDescent="0.3">
      <c r="F7443" s="5">
        <f>Demand!C7443</f>
        <v>22.62939207702944</v>
      </c>
      <c r="G7443">
        <f>Irradiance!A7443*$B$2*'Technical Data'!$B$2</f>
        <v>0</v>
      </c>
      <c r="H7443" s="5">
        <f t="shared" si="464"/>
        <v>-22.62939207702944</v>
      </c>
      <c r="I7443" s="38">
        <v>0</v>
      </c>
      <c r="J7443" s="35">
        <f>IF(H7443&gt;0,MIN(H7443,($B$3-L7442)/'Technical Data'!$B$5),0)</f>
        <v>0</v>
      </c>
      <c r="K7443" s="15">
        <f>IF(H7443&lt;0,MIN(ABS(H7443),(L7442*'Technical Data'!$B$4)),0)</f>
        <v>22.62939207702944</v>
      </c>
      <c r="L7443" s="15">
        <f>L7442+J7443*'Technical Data'!$B$5-(K7443/'Technical Data'!$B$4)</f>
        <v>114.93657109239311</v>
      </c>
      <c r="N7443" s="15">
        <f t="shared" si="465"/>
        <v>0</v>
      </c>
      <c r="O7443" s="36">
        <f t="shared" si="466"/>
        <v>0</v>
      </c>
      <c r="P7443" s="50">
        <v>0</v>
      </c>
      <c r="Q7443" s="50">
        <v>0</v>
      </c>
      <c r="R7443" s="42">
        <v>0</v>
      </c>
      <c r="S7443" s="42">
        <v>22.629392077029401</v>
      </c>
      <c r="T7443" s="42">
        <v>88.996186704128405</v>
      </c>
      <c r="U7443" s="15">
        <f t="shared" si="467"/>
        <v>0</v>
      </c>
    </row>
    <row r="7444" spans="6:21" x14ac:dyDescent="0.3">
      <c r="F7444" s="5">
        <f>Demand!C7444</f>
        <v>20.875767698938589</v>
      </c>
      <c r="G7444">
        <f>Irradiance!A7444*$B$2*'Technical Data'!$B$2</f>
        <v>0</v>
      </c>
      <c r="H7444" s="5">
        <f t="shared" si="464"/>
        <v>-20.875767698938589</v>
      </c>
      <c r="I7444" s="38">
        <v>0</v>
      </c>
      <c r="J7444" s="35">
        <f>IF(H7444&gt;0,MIN(H7444,($B$3-L7443)/'Technical Data'!$B$5),0)</f>
        <v>0</v>
      </c>
      <c r="K7444" s="15">
        <f>IF(H7444&lt;0,MIN(ABS(H7444),(L7443*'Technical Data'!$B$4)),0)</f>
        <v>20.875767698938589</v>
      </c>
      <c r="L7444" s="15">
        <f>L7443+J7444*'Technical Data'!$B$5-(K7444/'Technical Data'!$B$4)</f>
        <v>91.741273649128004</v>
      </c>
      <c r="N7444" s="15">
        <f t="shared" si="465"/>
        <v>0</v>
      </c>
      <c r="O7444" s="36">
        <f t="shared" si="466"/>
        <v>0</v>
      </c>
      <c r="P7444" s="50">
        <v>0</v>
      </c>
      <c r="Q7444" s="50">
        <v>0</v>
      </c>
      <c r="R7444" s="42">
        <v>0</v>
      </c>
      <c r="S7444" s="42">
        <v>20.875767698938599</v>
      </c>
      <c r="T7444" s="42">
        <v>65.8008892608633</v>
      </c>
      <c r="U7444" s="15">
        <f t="shared" si="467"/>
        <v>0</v>
      </c>
    </row>
    <row r="7445" spans="6:21" x14ac:dyDescent="0.3">
      <c r="F7445" s="5">
        <f>Demand!C7445</f>
        <v>18.93451080661497</v>
      </c>
      <c r="G7445">
        <f>Irradiance!A7445*$B$2*'Technical Data'!$B$2</f>
        <v>0</v>
      </c>
      <c r="H7445" s="5">
        <f t="shared" si="464"/>
        <v>-18.93451080661497</v>
      </c>
      <c r="I7445" s="38">
        <v>0</v>
      </c>
      <c r="J7445" s="35">
        <f>IF(H7445&gt;0,MIN(H7445,($B$3-L7444)/'Technical Data'!$B$5),0)</f>
        <v>0</v>
      </c>
      <c r="K7445" s="15">
        <f>IF(H7445&lt;0,MIN(ABS(H7445),(L7444*'Technical Data'!$B$4)),0)</f>
        <v>18.93451080661497</v>
      </c>
      <c r="L7445" s="15">
        <f>L7444+J7445*'Technical Data'!$B$5-(K7445/'Technical Data'!$B$4)</f>
        <v>70.702928308444712</v>
      </c>
      <c r="N7445" s="15">
        <f t="shared" si="465"/>
        <v>0</v>
      </c>
      <c r="O7445" s="36">
        <f t="shared" si="466"/>
        <v>0</v>
      </c>
      <c r="P7445" s="50">
        <v>0</v>
      </c>
      <c r="Q7445" s="50">
        <v>0</v>
      </c>
      <c r="R7445" s="42">
        <v>0</v>
      </c>
      <c r="S7445" s="42">
        <v>18.934510806614998</v>
      </c>
      <c r="T7445" s="42">
        <v>44.762543920180001</v>
      </c>
      <c r="U7445" s="15">
        <f t="shared" si="467"/>
        <v>0</v>
      </c>
    </row>
    <row r="7446" spans="6:21" x14ac:dyDescent="0.3">
      <c r="F7446" s="5">
        <f>Demand!C7446</f>
        <v>15.414426545557331</v>
      </c>
      <c r="G7446">
        <f>Irradiance!A7446*$B$2*'Technical Data'!$B$2</f>
        <v>0</v>
      </c>
      <c r="H7446" s="5">
        <f t="shared" si="464"/>
        <v>-15.414426545557331</v>
      </c>
      <c r="I7446" s="38">
        <v>0</v>
      </c>
      <c r="J7446" s="35">
        <f>IF(H7446&gt;0,MIN(H7446,($B$3-L7445)/'Technical Data'!$B$5),0)</f>
        <v>0</v>
      </c>
      <c r="K7446" s="15">
        <f>IF(H7446&lt;0,MIN(ABS(H7446),(L7445*'Technical Data'!$B$4)),0)</f>
        <v>15.414426545557331</v>
      </c>
      <c r="L7446" s="15">
        <f>L7445+J7446*'Technical Data'!$B$5-(K7446/'Technical Data'!$B$4)</f>
        <v>53.575787702269899</v>
      </c>
      <c r="N7446" s="15">
        <f t="shared" si="465"/>
        <v>0</v>
      </c>
      <c r="O7446" s="36">
        <f t="shared" si="466"/>
        <v>0</v>
      </c>
      <c r="P7446" s="50">
        <v>0</v>
      </c>
      <c r="Q7446" s="50">
        <v>0</v>
      </c>
      <c r="R7446" s="42">
        <v>0</v>
      </c>
      <c r="S7446" s="42">
        <v>15.4144265455573</v>
      </c>
      <c r="T7446" s="42">
        <v>27.635403314005199</v>
      </c>
      <c r="U7446" s="15">
        <f t="shared" si="467"/>
        <v>0</v>
      </c>
    </row>
    <row r="7447" spans="6:21" x14ac:dyDescent="0.3">
      <c r="F7447" s="5">
        <f>Demand!C7447</f>
        <v>11.737629818305178</v>
      </c>
      <c r="G7447">
        <f>Irradiance!A7447*$B$2*'Technical Data'!$B$2</f>
        <v>0</v>
      </c>
      <c r="H7447" s="5">
        <f t="shared" si="464"/>
        <v>-11.737629818305178</v>
      </c>
      <c r="I7447" s="38">
        <v>0</v>
      </c>
      <c r="J7447" s="35">
        <f>IF(H7447&gt;0,MIN(H7447,($B$3-L7446)/'Technical Data'!$B$5),0)</f>
        <v>0</v>
      </c>
      <c r="K7447" s="15">
        <f>IF(H7447&lt;0,MIN(ABS(H7447),(L7446*'Technical Data'!$B$4)),0)</f>
        <v>11.737629818305178</v>
      </c>
      <c r="L7447" s="15">
        <f>L7446+J7447*'Technical Data'!$B$5-(K7447/'Technical Data'!$B$4)</f>
        <v>40.533976793041923</v>
      </c>
      <c r="N7447" s="15">
        <f t="shared" si="465"/>
        <v>0</v>
      </c>
      <c r="O7447" s="36">
        <f t="shared" si="466"/>
        <v>0</v>
      </c>
      <c r="P7447" s="50">
        <v>0</v>
      </c>
      <c r="Q7447" s="50">
        <v>0</v>
      </c>
      <c r="R7447" s="42">
        <v>0</v>
      </c>
      <c r="S7447" s="42">
        <v>11.7376298183052</v>
      </c>
      <c r="T7447" s="42">
        <v>14.593592404777199</v>
      </c>
      <c r="U7447" s="15">
        <f t="shared" si="467"/>
        <v>0</v>
      </c>
    </row>
    <row r="7448" spans="6:21" x14ac:dyDescent="0.3">
      <c r="F7448" s="5">
        <f>Demand!C7448</f>
        <v>16.105749978485296</v>
      </c>
      <c r="G7448">
        <f>Irradiance!A7448*$B$2*'Technical Data'!$B$2</f>
        <v>9.452128106387633</v>
      </c>
      <c r="H7448" s="5">
        <f t="shared" si="464"/>
        <v>-6.6536218720976628</v>
      </c>
      <c r="I7448" s="38">
        <v>2.9715168141857902</v>
      </c>
      <c r="J7448" s="35">
        <f>IF(H7448&gt;0,MIN(H7448,($B$3-L7447)/'Technical Data'!$B$5),0)</f>
        <v>0</v>
      </c>
      <c r="K7448" s="15">
        <f>IF(H7448&lt;0,MIN(ABS(H7448),(L7447*'Technical Data'!$B$4)),0)</f>
        <v>6.6536218720976628</v>
      </c>
      <c r="L7448" s="15">
        <f>L7447+J7448*'Technical Data'!$B$5-(K7448/'Technical Data'!$B$4)</f>
        <v>33.141063601822296</v>
      </c>
      <c r="N7448" s="15">
        <f t="shared" si="465"/>
        <v>9.452128106387633</v>
      </c>
      <c r="O7448" s="36">
        <f t="shared" si="466"/>
        <v>0</v>
      </c>
      <c r="P7448" s="50">
        <v>0</v>
      </c>
      <c r="Q7448" s="50">
        <v>2.97151681418578</v>
      </c>
      <c r="R7448" s="42">
        <v>0</v>
      </c>
      <c r="S7448" s="42">
        <v>13.1342331642995</v>
      </c>
      <c r="T7448" s="42">
        <v>0</v>
      </c>
      <c r="U7448" s="15">
        <f t="shared" si="467"/>
        <v>9.452128106387633</v>
      </c>
    </row>
    <row r="7449" spans="6:21" x14ac:dyDescent="0.3">
      <c r="F7449" s="5">
        <f>Demand!C7449</f>
        <v>19.950375521211846</v>
      </c>
      <c r="G7449">
        <f>Irradiance!A7449*$B$2*'Technical Data'!$B$2</f>
        <v>105.09484809814046</v>
      </c>
      <c r="H7449" s="5">
        <f t="shared" si="464"/>
        <v>85.144472576928621</v>
      </c>
      <c r="I7449" s="38">
        <v>33.039237798404713</v>
      </c>
      <c r="J7449" s="35">
        <f>IF(H7449&gt;0,MIN(H7449,($B$3-L7448)/'Technical Data'!$B$5),0)</f>
        <v>85.144472576928621</v>
      </c>
      <c r="K7449" s="15">
        <f>IF(H7449&lt;0,MIN(ABS(H7449),(L7448*'Technical Data'!$B$4)),0)</f>
        <v>0</v>
      </c>
      <c r="L7449" s="15">
        <f>L7448+J7449*'Technical Data'!$B$5-(K7449/'Technical Data'!$B$4)</f>
        <v>109.77108892105805</v>
      </c>
      <c r="N7449" s="15">
        <f t="shared" si="465"/>
        <v>19.950375521211839</v>
      </c>
      <c r="O7449" s="36">
        <f t="shared" si="466"/>
        <v>0</v>
      </c>
      <c r="P7449" s="50">
        <v>0</v>
      </c>
      <c r="Q7449" s="50">
        <v>19.9503755212118</v>
      </c>
      <c r="R7449" s="42">
        <v>0</v>
      </c>
      <c r="S7449" s="42">
        <v>0</v>
      </c>
      <c r="T7449" s="42">
        <v>0</v>
      </c>
      <c r="U7449" s="15">
        <f t="shared" si="467"/>
        <v>19.950375521211839</v>
      </c>
    </row>
    <row r="7450" spans="6:21" x14ac:dyDescent="0.3">
      <c r="F7450" s="5">
        <f>Demand!C7450</f>
        <v>26.300521892971187</v>
      </c>
      <c r="G7450">
        <f>Irradiance!A7450*$B$2*'Technical Data'!$B$2</f>
        <v>201.93910979833242</v>
      </c>
      <c r="H7450" s="5">
        <f t="shared" si="464"/>
        <v>175.63858790536125</v>
      </c>
      <c r="I7450" s="38">
        <v>63.484693970867603</v>
      </c>
      <c r="J7450" s="35">
        <f>IF(H7450&gt;0,MIN(H7450,($B$3-L7449)/'Technical Data'!$B$5),0)</f>
        <v>175.63858790536125</v>
      </c>
      <c r="K7450" s="15">
        <f>IF(H7450&lt;0,MIN(ABS(H7450),(L7449*'Technical Data'!$B$4)),0)</f>
        <v>0</v>
      </c>
      <c r="L7450" s="15">
        <f>L7449+J7450*'Technical Data'!$B$5-(K7450/'Technical Data'!$B$4)</f>
        <v>267.84581803588316</v>
      </c>
      <c r="N7450" s="15">
        <f t="shared" si="465"/>
        <v>26.300521892971176</v>
      </c>
      <c r="O7450" s="36">
        <f t="shared" si="466"/>
        <v>0</v>
      </c>
      <c r="P7450" s="50">
        <v>15.7608811499657</v>
      </c>
      <c r="Q7450" s="50">
        <v>26.300521892971201</v>
      </c>
      <c r="R7450" s="42">
        <v>34.512153205121599</v>
      </c>
      <c r="S7450" s="42">
        <v>0</v>
      </c>
      <c r="T7450" s="42">
        <v>31.060937884609501</v>
      </c>
      <c r="U7450" s="15">
        <f t="shared" si="467"/>
        <v>26.300521892971176</v>
      </c>
    </row>
    <row r="7451" spans="6:21" x14ac:dyDescent="0.3">
      <c r="F7451" s="5">
        <f>Demand!C7451</f>
        <v>31.07128532907273</v>
      </c>
      <c r="G7451">
        <f>Irradiance!A7451*$B$2*'Technical Data'!$B$2</f>
        <v>292.93586851745403</v>
      </c>
      <c r="H7451" s="5">
        <f t="shared" si="464"/>
        <v>261.86458318838129</v>
      </c>
      <c r="I7451" s="38">
        <v>92.091838893876556</v>
      </c>
      <c r="J7451" s="35">
        <f>IF(H7451&gt;0,MIN(H7451,($B$3-L7450)/'Technical Data'!$B$5),0)</f>
        <v>127.52602981850202</v>
      </c>
      <c r="K7451" s="15">
        <f>IF(H7451&lt;0,MIN(ABS(H7451),(L7450*'Technical Data'!$B$4)),0)</f>
        <v>0</v>
      </c>
      <c r="L7451" s="15">
        <f>L7450+J7451*'Technical Data'!$B$5-(K7451/'Technical Data'!$B$4)</f>
        <v>382.61924487253498</v>
      </c>
      <c r="N7451" s="15">
        <f t="shared" si="465"/>
        <v>165.409838698952</v>
      </c>
      <c r="O7451" s="36">
        <f t="shared" si="466"/>
        <v>134.33855336987926</v>
      </c>
      <c r="P7451" s="50">
        <v>0</v>
      </c>
      <c r="Q7451" s="50">
        <v>31.071285329072701</v>
      </c>
      <c r="R7451" s="42">
        <v>61.020553564803599</v>
      </c>
      <c r="S7451" s="42">
        <v>0</v>
      </c>
      <c r="T7451" s="42">
        <v>85.979436092932701</v>
      </c>
      <c r="U7451" s="15">
        <f t="shared" si="467"/>
        <v>165.409838698952</v>
      </c>
    </row>
    <row r="7452" spans="6:21" x14ac:dyDescent="0.3">
      <c r="F7452" s="5">
        <f>Demand!C7452</f>
        <v>33.243541012236534</v>
      </c>
      <c r="G7452">
        <f>Irradiance!A7452*$B$2*'Technical Data'!$B$2</f>
        <v>342.75979802739562</v>
      </c>
      <c r="H7452" s="5">
        <f t="shared" si="464"/>
        <v>309.51625701515911</v>
      </c>
      <c r="I7452" s="38">
        <v>107.75525803305931</v>
      </c>
      <c r="J7452" s="35">
        <f>IF(H7452&gt;0,MIN(H7452,($B$3-L7451)/'Technical Data'!$B$5),0)</f>
        <v>0</v>
      </c>
      <c r="K7452" s="15">
        <f>IF(H7452&lt;0,MIN(ABS(H7452),(L7451*'Technical Data'!$B$4)),0)</f>
        <v>0</v>
      </c>
      <c r="L7452" s="15">
        <f>L7451+J7452*'Technical Data'!$B$5-(K7452/'Technical Data'!$B$4)</f>
        <v>382.61924487253498</v>
      </c>
      <c r="N7452" s="15">
        <f t="shared" si="465"/>
        <v>342.75979802739562</v>
      </c>
      <c r="O7452" s="36">
        <f t="shared" si="466"/>
        <v>309.51625701515911</v>
      </c>
      <c r="P7452" s="50">
        <v>0</v>
      </c>
      <c r="Q7452" s="50">
        <v>33.243541012236498</v>
      </c>
      <c r="R7452" s="42">
        <v>74.511717020822502</v>
      </c>
      <c r="S7452" s="42">
        <v>0</v>
      </c>
      <c r="T7452" s="42">
        <v>153.03998141167301</v>
      </c>
      <c r="U7452" s="15">
        <f t="shared" si="467"/>
        <v>342.75979802739562</v>
      </c>
    </row>
    <row r="7453" spans="6:21" x14ac:dyDescent="0.3">
      <c r="F7453" s="5">
        <f>Demand!C7453</f>
        <v>33.926430872735239</v>
      </c>
      <c r="G7453">
        <f>Irradiance!A7453*$B$2*'Technical Data'!$B$2</f>
        <v>373.75957410512456</v>
      </c>
      <c r="H7453" s="5">
        <f t="shared" si="464"/>
        <v>339.83314323238932</v>
      </c>
      <c r="I7453" s="38">
        <v>117.5008258897534</v>
      </c>
      <c r="J7453" s="35">
        <f>IF(H7453&gt;0,MIN(H7453,($B$3-L7452)/'Technical Data'!$B$5),0)</f>
        <v>0</v>
      </c>
      <c r="K7453" s="15">
        <f>IF(H7453&lt;0,MIN(ABS(H7453),(L7452*'Technical Data'!$B$4)),0)</f>
        <v>0</v>
      </c>
      <c r="L7453" s="15">
        <f>L7452+J7453*'Technical Data'!$B$5-(K7453/'Technical Data'!$B$4)</f>
        <v>382.61924487253498</v>
      </c>
      <c r="N7453" s="15">
        <f t="shared" si="465"/>
        <v>373.75957410512456</v>
      </c>
      <c r="O7453" s="36">
        <f t="shared" si="466"/>
        <v>339.83314323238932</v>
      </c>
      <c r="P7453" s="50">
        <v>0</v>
      </c>
      <c r="Q7453" s="50">
        <v>33.926430872735203</v>
      </c>
      <c r="R7453" s="42">
        <v>83.574395017017807</v>
      </c>
      <c r="S7453" s="42">
        <v>0</v>
      </c>
      <c r="T7453" s="42">
        <v>228.256936926989</v>
      </c>
      <c r="U7453" s="15">
        <f t="shared" si="467"/>
        <v>373.75957410512456</v>
      </c>
    </row>
    <row r="7454" spans="6:21" x14ac:dyDescent="0.3">
      <c r="F7454" s="5">
        <f>Demand!C7454</f>
        <v>35.368776979539426</v>
      </c>
      <c r="G7454">
        <f>Irradiance!A7454*$B$2*'Technical Data'!$B$2</f>
        <v>410.0461336999856</v>
      </c>
      <c r="H7454" s="5">
        <f t="shared" si="464"/>
        <v>374.6773567204462</v>
      </c>
      <c r="I7454" s="38">
        <v>128.9084285747208</v>
      </c>
      <c r="J7454" s="35">
        <f>IF(H7454&gt;0,MIN(H7454,($B$3-L7453)/'Technical Data'!$B$5),0)</f>
        <v>0</v>
      </c>
      <c r="K7454" s="15">
        <f>IF(H7454&lt;0,MIN(ABS(H7454),(L7453*'Technical Data'!$B$4)),0)</f>
        <v>0</v>
      </c>
      <c r="L7454" s="15">
        <f>L7453+J7454*'Technical Data'!$B$5-(K7454/'Technical Data'!$B$4)</f>
        <v>382.61924487253498</v>
      </c>
      <c r="N7454" s="15">
        <f t="shared" si="465"/>
        <v>410.0461336999856</v>
      </c>
      <c r="O7454" s="36">
        <f t="shared" si="466"/>
        <v>374.6773567204462</v>
      </c>
      <c r="P7454" s="50">
        <v>0</v>
      </c>
      <c r="Q7454" s="50">
        <v>35.368776979539398</v>
      </c>
      <c r="R7454" s="42">
        <v>93.539651595181098</v>
      </c>
      <c r="S7454" s="42">
        <v>0</v>
      </c>
      <c r="T7454" s="42">
        <v>312.442623362652</v>
      </c>
      <c r="U7454" s="15">
        <f t="shared" si="467"/>
        <v>410.0461336999856</v>
      </c>
    </row>
    <row r="7455" spans="6:21" x14ac:dyDescent="0.3">
      <c r="F7455" s="5">
        <f>Demand!C7455</f>
        <v>34.168540679650661</v>
      </c>
      <c r="G7455">
        <f>Irradiance!A7455*$B$2*'Technical Data'!$B$2</f>
        <v>395.62763319871635</v>
      </c>
      <c r="H7455" s="5">
        <f t="shared" si="464"/>
        <v>361.45909251906568</v>
      </c>
      <c r="I7455" s="38">
        <v>124.37560631579331</v>
      </c>
      <c r="J7455" s="35">
        <f>IF(H7455&gt;0,MIN(H7455,($B$3-L7454)/'Technical Data'!$B$5),0)</f>
        <v>0</v>
      </c>
      <c r="K7455" s="15">
        <f>IF(H7455&lt;0,MIN(ABS(H7455),(L7454*'Technical Data'!$B$4)),0)</f>
        <v>0</v>
      </c>
      <c r="L7455" s="15">
        <f>L7454+J7455*'Technical Data'!$B$5-(K7455/'Technical Data'!$B$4)</f>
        <v>382.61924487253498</v>
      </c>
      <c r="N7455" s="15">
        <f t="shared" si="465"/>
        <v>395.62763319871635</v>
      </c>
      <c r="O7455" s="36">
        <f t="shared" si="466"/>
        <v>361.45909251906568</v>
      </c>
      <c r="P7455" s="50">
        <v>0</v>
      </c>
      <c r="Q7455" s="50">
        <v>34.168540679650697</v>
      </c>
      <c r="R7455" s="42">
        <v>90.207065636142403</v>
      </c>
      <c r="S7455" s="42">
        <v>0</v>
      </c>
      <c r="T7455" s="42">
        <v>393.62898243517998</v>
      </c>
      <c r="U7455" s="15">
        <f t="shared" si="467"/>
        <v>395.62763319871635</v>
      </c>
    </row>
    <row r="7456" spans="6:21" x14ac:dyDescent="0.3">
      <c r="F7456" s="5">
        <f>Demand!C7456</f>
        <v>35.115900492440474</v>
      </c>
      <c r="G7456">
        <f>Irradiance!A7456*$B$2*'Technical Data'!$B$2</f>
        <v>337.71332285195138</v>
      </c>
      <c r="H7456" s="5">
        <f t="shared" si="464"/>
        <v>302.59742235951092</v>
      </c>
      <c r="I7456" s="38">
        <v>106.1687702424347</v>
      </c>
      <c r="J7456" s="35">
        <f>IF(H7456&gt;0,MIN(H7456,($B$3-L7455)/'Technical Data'!$B$5),0)</f>
        <v>0</v>
      </c>
      <c r="K7456" s="15">
        <f>IF(H7456&lt;0,MIN(ABS(H7456),(L7455*'Technical Data'!$B$4)),0)</f>
        <v>0</v>
      </c>
      <c r="L7456" s="15">
        <f>L7455+J7456*'Technical Data'!$B$5-(K7456/'Technical Data'!$B$4)</f>
        <v>382.61924487253498</v>
      </c>
      <c r="N7456" s="15">
        <f t="shared" si="465"/>
        <v>337.71332285195138</v>
      </c>
      <c r="O7456" s="36">
        <f t="shared" si="466"/>
        <v>302.59742235951092</v>
      </c>
      <c r="P7456" s="50">
        <v>0</v>
      </c>
      <c r="Q7456" s="50">
        <v>35.115900492440502</v>
      </c>
      <c r="R7456" s="42">
        <v>71.052869749993903</v>
      </c>
      <c r="S7456" s="42">
        <v>0</v>
      </c>
      <c r="T7456" s="42">
        <v>457.57656521017498</v>
      </c>
      <c r="U7456" s="15">
        <f t="shared" si="467"/>
        <v>337.71332285195138</v>
      </c>
    </row>
    <row r="7457" spans="6:21" x14ac:dyDescent="0.3">
      <c r="F7457" s="5">
        <f>Demand!C7457</f>
        <v>40.493835473921294</v>
      </c>
      <c r="G7457">
        <f>Irradiance!A7457*$B$2*'Technical Data'!$B$2</f>
        <v>265.30040922335462</v>
      </c>
      <c r="H7457" s="5">
        <f t="shared" si="464"/>
        <v>224.80657374943331</v>
      </c>
      <c r="I7457" s="38">
        <v>83.403929564265567</v>
      </c>
      <c r="J7457" s="35">
        <f>IF(H7457&gt;0,MIN(H7457,($B$3-L7456)/'Technical Data'!$B$5),0)</f>
        <v>0</v>
      </c>
      <c r="K7457" s="15">
        <f>IF(H7457&lt;0,MIN(ABS(H7457),(L7456*'Technical Data'!$B$4)),0)</f>
        <v>0</v>
      </c>
      <c r="L7457" s="15">
        <f>L7456+J7457*'Technical Data'!$B$5-(K7457/'Technical Data'!$B$4)</f>
        <v>382.61924487253498</v>
      </c>
      <c r="N7457" s="15">
        <f t="shared" si="465"/>
        <v>265.30040922335462</v>
      </c>
      <c r="O7457" s="36">
        <f t="shared" si="466"/>
        <v>224.80657374943331</v>
      </c>
      <c r="P7457" s="50">
        <v>0</v>
      </c>
      <c r="Q7457" s="50">
        <v>40.493835473921301</v>
      </c>
      <c r="R7457" s="42">
        <v>42.910094090344103</v>
      </c>
      <c r="S7457" s="42">
        <v>0</v>
      </c>
      <c r="T7457" s="42">
        <v>496.19564989148398</v>
      </c>
      <c r="U7457" s="15">
        <f t="shared" si="467"/>
        <v>265.30040922335462</v>
      </c>
    </row>
    <row r="7458" spans="6:21" x14ac:dyDescent="0.3">
      <c r="F7458" s="5">
        <f>Demand!C7458</f>
        <v>46.289673397026448</v>
      </c>
      <c r="G7458">
        <f>Irradiance!A7458*$B$2*'Technical Data'!$B$2</f>
        <v>168.05563362034962</v>
      </c>
      <c r="H7458" s="5">
        <f t="shared" si="464"/>
        <v>121.76596022332318</v>
      </c>
      <c r="I7458" s="38">
        <v>52.832561662388031</v>
      </c>
      <c r="J7458" s="35">
        <f>IF(H7458&gt;0,MIN(H7458,($B$3-L7457)/'Technical Data'!$B$5),0)</f>
        <v>0</v>
      </c>
      <c r="K7458" s="15">
        <f>IF(H7458&lt;0,MIN(ABS(H7458),(L7457*'Technical Data'!$B$4)),0)</f>
        <v>0</v>
      </c>
      <c r="L7458" s="15">
        <f>L7457+J7458*'Technical Data'!$B$5-(K7458/'Technical Data'!$B$4)</f>
        <v>382.61924487253498</v>
      </c>
      <c r="N7458" s="15">
        <f t="shared" si="465"/>
        <v>168.05563362034962</v>
      </c>
      <c r="O7458" s="36">
        <f t="shared" si="466"/>
        <v>121.76596022332318</v>
      </c>
      <c r="P7458" s="50">
        <v>0</v>
      </c>
      <c r="Q7458" s="50">
        <v>46.289673397026398</v>
      </c>
      <c r="R7458" s="42">
        <v>6.54288826536144</v>
      </c>
      <c r="S7458" s="42">
        <v>0</v>
      </c>
      <c r="T7458" s="42">
        <v>502.08424933031</v>
      </c>
      <c r="U7458" s="15">
        <f t="shared" si="467"/>
        <v>168.05563362034962</v>
      </c>
    </row>
    <row r="7459" spans="6:21" x14ac:dyDescent="0.3">
      <c r="F7459" s="5">
        <f>Demand!C7459</f>
        <v>46.767771434630347</v>
      </c>
      <c r="G7459">
        <f>Irradiance!A7459*$B$2*'Technical Data'!$B$2</f>
        <v>68.648082942154261</v>
      </c>
      <c r="H7459" s="5">
        <f t="shared" si="464"/>
        <v>21.880311507523913</v>
      </c>
      <c r="I7459" s="38">
        <v>21.58127042167137</v>
      </c>
      <c r="J7459" s="35">
        <f>IF(H7459&gt;0,MIN(H7459,($B$3-L7458)/'Technical Data'!$B$5),0)</f>
        <v>0</v>
      </c>
      <c r="K7459" s="15">
        <f>IF(H7459&lt;0,MIN(ABS(H7459),(L7458*'Technical Data'!$B$4)),0)</f>
        <v>0</v>
      </c>
      <c r="L7459" s="15">
        <f>L7458+J7459*'Technical Data'!$B$5-(K7459/'Technical Data'!$B$4)</f>
        <v>382.61924487253498</v>
      </c>
      <c r="N7459" s="15">
        <f t="shared" si="465"/>
        <v>68.648082942154261</v>
      </c>
      <c r="O7459" s="36">
        <f t="shared" si="466"/>
        <v>21.880311507523913</v>
      </c>
      <c r="P7459" s="50">
        <v>0</v>
      </c>
      <c r="Q7459" s="50">
        <v>21.581270421671299</v>
      </c>
      <c r="R7459" s="42">
        <v>0</v>
      </c>
      <c r="S7459" s="42">
        <v>25.186501012958999</v>
      </c>
      <c r="T7459" s="42">
        <v>474.09924820480001</v>
      </c>
      <c r="U7459" s="15">
        <f t="shared" si="467"/>
        <v>68.648082942154261</v>
      </c>
    </row>
    <row r="7460" spans="6:21" x14ac:dyDescent="0.3">
      <c r="F7460" s="5">
        <f>Demand!C7460</f>
        <v>41.118683484786189</v>
      </c>
      <c r="G7460">
        <f>Irradiance!A7460*$B$2*'Technical Data'!$B$2</f>
        <v>1.4418500501269274</v>
      </c>
      <c r="H7460" s="5">
        <f t="shared" si="464"/>
        <v>-39.676833434659258</v>
      </c>
      <c r="I7460" s="38">
        <v>0.45328222589274758</v>
      </c>
      <c r="J7460" s="35">
        <f>IF(H7460&gt;0,MIN(H7460,($B$3-L7459)/'Technical Data'!$B$5),0)</f>
        <v>0</v>
      </c>
      <c r="K7460" s="15">
        <f>IF(H7460&lt;0,MIN(ABS(H7460),(L7459*'Technical Data'!$B$4)),0)</f>
        <v>39.676833434659258</v>
      </c>
      <c r="L7460" s="15">
        <f>L7459+J7460*'Technical Data'!$B$5-(K7460/'Technical Data'!$B$4)</f>
        <v>338.53387438958026</v>
      </c>
      <c r="N7460" s="15">
        <f t="shared" si="465"/>
        <v>1.4418500501269274</v>
      </c>
      <c r="O7460" s="36">
        <f t="shared" si="466"/>
        <v>0</v>
      </c>
      <c r="P7460" s="50">
        <v>0</v>
      </c>
      <c r="Q7460" s="50">
        <v>0.45328222589274603</v>
      </c>
      <c r="R7460" s="42">
        <v>0</v>
      </c>
      <c r="S7460" s="42">
        <v>40.665401258893397</v>
      </c>
      <c r="T7460" s="42">
        <v>428.91546902825098</v>
      </c>
      <c r="U7460" s="15">
        <f t="shared" si="467"/>
        <v>1.4418500501269274</v>
      </c>
    </row>
    <row r="7461" spans="6:21" x14ac:dyDescent="0.3">
      <c r="F7461" s="5">
        <f>Demand!C7461</f>
        <v>30.670752484741968</v>
      </c>
      <c r="G7461">
        <f>Irradiance!A7461*$B$2*'Technical Data'!$B$2</f>
        <v>0</v>
      </c>
      <c r="H7461" s="5">
        <f t="shared" si="464"/>
        <v>-30.670752484741968</v>
      </c>
      <c r="I7461" s="38">
        <v>0</v>
      </c>
      <c r="J7461" s="35">
        <f>IF(H7461&gt;0,MIN(H7461,($B$3-L7460)/'Technical Data'!$B$5),0)</f>
        <v>0</v>
      </c>
      <c r="K7461" s="15">
        <f>IF(H7461&lt;0,MIN(ABS(H7461),(L7460*'Technical Data'!$B$4)),0)</f>
        <v>30.670752484741968</v>
      </c>
      <c r="L7461" s="15">
        <f>L7460+J7461*'Technical Data'!$B$5-(K7461/'Technical Data'!$B$4)</f>
        <v>304.45526051764477</v>
      </c>
      <c r="N7461" s="15">
        <f t="shared" si="465"/>
        <v>0</v>
      </c>
      <c r="O7461" s="36">
        <f t="shared" si="466"/>
        <v>0</v>
      </c>
      <c r="P7461" s="50">
        <v>0</v>
      </c>
      <c r="Q7461" s="50">
        <v>0</v>
      </c>
      <c r="R7461" s="42">
        <v>0</v>
      </c>
      <c r="S7461" s="42">
        <v>30.670752484742</v>
      </c>
      <c r="T7461" s="42">
        <v>394.83685515631601</v>
      </c>
      <c r="U7461" s="15">
        <f t="shared" si="467"/>
        <v>0</v>
      </c>
    </row>
    <row r="7462" spans="6:21" x14ac:dyDescent="0.3">
      <c r="F7462" s="5">
        <f>Demand!C7462</f>
        <v>23.361535002938691</v>
      </c>
      <c r="G7462">
        <f>Irradiance!A7462*$B$2*'Technical Data'!$B$2</f>
        <v>0</v>
      </c>
      <c r="H7462" s="5">
        <f t="shared" si="464"/>
        <v>-23.361535002938691</v>
      </c>
      <c r="I7462" s="38">
        <v>0</v>
      </c>
      <c r="J7462" s="35">
        <f>IF(H7462&gt;0,MIN(H7462,($B$3-L7461)/'Technical Data'!$B$5),0)</f>
        <v>0</v>
      </c>
      <c r="K7462" s="15">
        <f>IF(H7462&lt;0,MIN(ABS(H7462),(L7461*'Technical Data'!$B$4)),0)</f>
        <v>23.361535002938691</v>
      </c>
      <c r="L7462" s="15">
        <f>L7461+J7462*'Technical Data'!$B$5-(K7462/'Technical Data'!$B$4)</f>
        <v>278.49799940326847</v>
      </c>
      <c r="N7462" s="15">
        <f t="shared" si="465"/>
        <v>0</v>
      </c>
      <c r="O7462" s="36">
        <f t="shared" si="466"/>
        <v>0</v>
      </c>
      <c r="P7462" s="50">
        <v>0</v>
      </c>
      <c r="Q7462" s="50">
        <v>0</v>
      </c>
      <c r="R7462" s="42">
        <v>0</v>
      </c>
      <c r="S7462" s="42">
        <v>23.361535002938702</v>
      </c>
      <c r="T7462" s="42">
        <v>368.87959404193998</v>
      </c>
      <c r="U7462" s="15">
        <f t="shared" si="467"/>
        <v>0</v>
      </c>
    </row>
    <row r="7463" spans="6:21" x14ac:dyDescent="0.3">
      <c r="F7463" s="5">
        <f>Demand!C7463</f>
        <v>23.694124795974531</v>
      </c>
      <c r="G7463">
        <f>Irradiance!A7463*$B$2*'Technical Data'!$B$2</f>
        <v>0</v>
      </c>
      <c r="H7463" s="5">
        <f t="shared" si="464"/>
        <v>-23.694124795974531</v>
      </c>
      <c r="I7463" s="38">
        <v>0</v>
      </c>
      <c r="J7463" s="35">
        <f>IF(H7463&gt;0,MIN(H7463,($B$3-L7462)/'Technical Data'!$B$5),0)</f>
        <v>0</v>
      </c>
      <c r="K7463" s="15">
        <f>IF(H7463&lt;0,MIN(ABS(H7463),(L7462*'Technical Data'!$B$4)),0)</f>
        <v>23.694124795974531</v>
      </c>
      <c r="L7463" s="15">
        <f>L7462+J7463*'Technical Data'!$B$5-(K7463/'Technical Data'!$B$4)</f>
        <v>252.17119407440788</v>
      </c>
      <c r="N7463" s="15">
        <f t="shared" si="465"/>
        <v>0</v>
      </c>
      <c r="O7463" s="36">
        <f t="shared" si="466"/>
        <v>0</v>
      </c>
      <c r="P7463" s="50">
        <v>0</v>
      </c>
      <c r="Q7463" s="50">
        <v>0</v>
      </c>
      <c r="R7463" s="42">
        <v>0</v>
      </c>
      <c r="S7463" s="42">
        <v>23.694124795974499</v>
      </c>
      <c r="T7463" s="42">
        <v>342.552788713079</v>
      </c>
      <c r="U7463" s="15">
        <f t="shared" si="467"/>
        <v>0</v>
      </c>
    </row>
    <row r="7464" spans="6:21" x14ac:dyDescent="0.3">
      <c r="F7464" s="5">
        <f>Demand!C7464</f>
        <v>24.276849185561982</v>
      </c>
      <c r="G7464">
        <f>Irradiance!A7464*$B$2*'Technical Data'!$B$2</f>
        <v>0</v>
      </c>
      <c r="H7464" s="5">
        <f t="shared" si="464"/>
        <v>-24.276849185561982</v>
      </c>
      <c r="I7464" s="38">
        <v>0</v>
      </c>
      <c r="J7464" s="35">
        <f>IF(H7464&gt;0,MIN(H7464,($B$3-L7463)/'Technical Data'!$B$5),0)</f>
        <v>0</v>
      </c>
      <c r="K7464" s="15">
        <f>IF(H7464&lt;0,MIN(ABS(H7464),(L7463*'Technical Data'!$B$4)),0)</f>
        <v>24.276849185561982</v>
      </c>
      <c r="L7464" s="15">
        <f>L7463+J7464*'Technical Data'!$B$5-(K7464/'Technical Data'!$B$4)</f>
        <v>225.19691720156123</v>
      </c>
      <c r="N7464" s="15">
        <f t="shared" si="465"/>
        <v>0</v>
      </c>
      <c r="O7464" s="36">
        <f t="shared" si="466"/>
        <v>0</v>
      </c>
      <c r="P7464" s="50">
        <v>0</v>
      </c>
      <c r="Q7464" s="50">
        <v>0</v>
      </c>
      <c r="R7464" s="42">
        <v>0</v>
      </c>
      <c r="S7464" s="42">
        <v>24.276849185562</v>
      </c>
      <c r="T7464" s="42">
        <v>315.57851184023201</v>
      </c>
      <c r="U7464" s="15">
        <f t="shared" si="467"/>
        <v>0</v>
      </c>
    </row>
    <row r="7465" spans="6:21" x14ac:dyDescent="0.3">
      <c r="F7465" s="5">
        <f>Demand!C7465</f>
        <v>24.556155241846803</v>
      </c>
      <c r="G7465">
        <f>Irradiance!A7465*$B$2*'Technical Data'!$B$2</f>
        <v>0</v>
      </c>
      <c r="H7465" s="5">
        <f t="shared" si="464"/>
        <v>-24.556155241846803</v>
      </c>
      <c r="I7465" s="38">
        <v>0</v>
      </c>
      <c r="J7465" s="35">
        <f>IF(H7465&gt;0,MIN(H7465,($B$3-L7464)/'Technical Data'!$B$5),0)</f>
        <v>0</v>
      </c>
      <c r="K7465" s="15">
        <f>IF(H7465&lt;0,MIN(ABS(H7465),(L7464*'Technical Data'!$B$4)),0)</f>
        <v>24.556155241846803</v>
      </c>
      <c r="L7465" s="15">
        <f>L7464+J7465*'Technical Data'!$B$5-(K7465/'Technical Data'!$B$4)</f>
        <v>197.91230026617589</v>
      </c>
      <c r="N7465" s="15">
        <f t="shared" si="465"/>
        <v>0</v>
      </c>
      <c r="O7465" s="36">
        <f t="shared" si="466"/>
        <v>0</v>
      </c>
      <c r="P7465" s="50">
        <v>0</v>
      </c>
      <c r="Q7465" s="50">
        <v>0</v>
      </c>
      <c r="R7465" s="42">
        <v>0</v>
      </c>
      <c r="S7465" s="42">
        <v>24.556155241846799</v>
      </c>
      <c r="T7465" s="42">
        <v>288.29389490484698</v>
      </c>
      <c r="U7465" s="15">
        <f t="shared" si="467"/>
        <v>0</v>
      </c>
    </row>
    <row r="7466" spans="6:21" x14ac:dyDescent="0.3">
      <c r="F7466" s="5">
        <f>Demand!C7466</f>
        <v>24.086082161956142</v>
      </c>
      <c r="G7466">
        <f>Irradiance!A7466*$B$2*'Technical Data'!$B$2</f>
        <v>0</v>
      </c>
      <c r="H7466" s="5">
        <f t="shared" si="464"/>
        <v>-24.086082161956142</v>
      </c>
      <c r="I7466" s="38">
        <v>0</v>
      </c>
      <c r="J7466" s="35">
        <f>IF(H7466&gt;0,MIN(H7466,($B$3-L7465)/'Technical Data'!$B$5),0)</f>
        <v>0</v>
      </c>
      <c r="K7466" s="15">
        <f>IF(H7466&lt;0,MIN(ABS(H7466),(L7465*'Technical Data'!$B$4)),0)</f>
        <v>24.086082161956142</v>
      </c>
      <c r="L7466" s="15">
        <f>L7465+J7466*'Technical Data'!$B$5-(K7466/'Technical Data'!$B$4)</f>
        <v>171.14998675289129</v>
      </c>
      <c r="N7466" s="15">
        <f t="shared" si="465"/>
        <v>0</v>
      </c>
      <c r="O7466" s="36">
        <f t="shared" si="466"/>
        <v>0</v>
      </c>
      <c r="P7466" s="50">
        <v>0</v>
      </c>
      <c r="Q7466" s="50">
        <v>0</v>
      </c>
      <c r="R7466" s="42">
        <v>0</v>
      </c>
      <c r="S7466" s="42">
        <v>24.086082161956099</v>
      </c>
      <c r="T7466" s="42">
        <v>261.53158139156199</v>
      </c>
      <c r="U7466" s="15">
        <f t="shared" si="467"/>
        <v>0</v>
      </c>
    </row>
    <row r="7467" spans="6:21" x14ac:dyDescent="0.3">
      <c r="F7467" s="5">
        <f>Demand!C7467</f>
        <v>22.62939207702944</v>
      </c>
      <c r="G7467">
        <f>Irradiance!A7467*$B$2*'Technical Data'!$B$2</f>
        <v>0</v>
      </c>
      <c r="H7467" s="5">
        <f t="shared" si="464"/>
        <v>-22.62939207702944</v>
      </c>
      <c r="I7467" s="38">
        <v>0</v>
      </c>
      <c r="J7467" s="35">
        <f>IF(H7467&gt;0,MIN(H7467,($B$3-L7466)/'Technical Data'!$B$5),0)</f>
        <v>0</v>
      </c>
      <c r="K7467" s="15">
        <f>IF(H7467&lt;0,MIN(ABS(H7467),(L7466*'Technical Data'!$B$4)),0)</f>
        <v>22.62939207702944</v>
      </c>
      <c r="L7467" s="15">
        <f>L7466+J7467*'Technical Data'!$B$5-(K7467/'Technical Data'!$B$4)</f>
        <v>146.00621777841414</v>
      </c>
      <c r="N7467" s="15">
        <f t="shared" si="465"/>
        <v>0</v>
      </c>
      <c r="O7467" s="36">
        <f t="shared" si="466"/>
        <v>0</v>
      </c>
      <c r="P7467" s="50">
        <v>0</v>
      </c>
      <c r="Q7467" s="50">
        <v>0</v>
      </c>
      <c r="R7467" s="42">
        <v>0</v>
      </c>
      <c r="S7467" s="42">
        <v>22.629392077029401</v>
      </c>
      <c r="T7467" s="42">
        <v>236.387812417085</v>
      </c>
      <c r="U7467" s="15">
        <f t="shared" si="467"/>
        <v>0</v>
      </c>
    </row>
    <row r="7468" spans="6:21" x14ac:dyDescent="0.3">
      <c r="F7468" s="5">
        <f>Demand!C7468</f>
        <v>20.875767698938589</v>
      </c>
      <c r="G7468">
        <f>Irradiance!A7468*$B$2*'Technical Data'!$B$2</f>
        <v>0</v>
      </c>
      <c r="H7468" s="5">
        <f t="shared" si="464"/>
        <v>-20.875767698938589</v>
      </c>
      <c r="I7468" s="38">
        <v>0</v>
      </c>
      <c r="J7468" s="35">
        <f>IF(H7468&gt;0,MIN(H7468,($B$3-L7467)/'Technical Data'!$B$5),0)</f>
        <v>0</v>
      </c>
      <c r="K7468" s="15">
        <f>IF(H7468&lt;0,MIN(ABS(H7468),(L7467*'Technical Data'!$B$4)),0)</f>
        <v>20.875767698938589</v>
      </c>
      <c r="L7468" s="15">
        <f>L7467+J7468*'Technical Data'!$B$5-(K7468/'Technical Data'!$B$4)</f>
        <v>122.81092033514904</v>
      </c>
      <c r="N7468" s="15">
        <f t="shared" si="465"/>
        <v>0</v>
      </c>
      <c r="O7468" s="36">
        <f t="shared" si="466"/>
        <v>0</v>
      </c>
      <c r="P7468" s="50">
        <v>0</v>
      </c>
      <c r="Q7468" s="50">
        <v>0</v>
      </c>
      <c r="R7468" s="42">
        <v>0</v>
      </c>
      <c r="S7468" s="42">
        <v>20.875767698938599</v>
      </c>
      <c r="T7468" s="42">
        <v>213.19251497382001</v>
      </c>
      <c r="U7468" s="15">
        <f t="shared" si="467"/>
        <v>0</v>
      </c>
    </row>
    <row r="7469" spans="6:21" x14ac:dyDescent="0.3">
      <c r="F7469" s="5">
        <f>Demand!C7469</f>
        <v>18.93451080661497</v>
      </c>
      <c r="G7469">
        <f>Irradiance!A7469*$B$2*'Technical Data'!$B$2</f>
        <v>0</v>
      </c>
      <c r="H7469" s="5">
        <f t="shared" si="464"/>
        <v>-18.93451080661497</v>
      </c>
      <c r="I7469" s="38">
        <v>0</v>
      </c>
      <c r="J7469" s="35">
        <f>IF(H7469&gt;0,MIN(H7469,($B$3-L7468)/'Technical Data'!$B$5),0)</f>
        <v>0</v>
      </c>
      <c r="K7469" s="15">
        <f>IF(H7469&lt;0,MIN(ABS(H7469),(L7468*'Technical Data'!$B$4)),0)</f>
        <v>18.93451080661497</v>
      </c>
      <c r="L7469" s="15">
        <f>L7468+J7469*'Technical Data'!$B$5-(K7469/'Technical Data'!$B$4)</f>
        <v>101.77257499446574</v>
      </c>
      <c r="N7469" s="15">
        <f t="shared" si="465"/>
        <v>0</v>
      </c>
      <c r="O7469" s="36">
        <f t="shared" si="466"/>
        <v>0</v>
      </c>
      <c r="P7469" s="50">
        <v>0</v>
      </c>
      <c r="Q7469" s="50">
        <v>0</v>
      </c>
      <c r="R7469" s="42">
        <v>0</v>
      </c>
      <c r="S7469" s="42">
        <v>18.934510806614998</v>
      </c>
      <c r="T7469" s="42">
        <v>192.154169633137</v>
      </c>
      <c r="U7469" s="15">
        <f t="shared" si="467"/>
        <v>0</v>
      </c>
    </row>
    <row r="7470" spans="6:21" x14ac:dyDescent="0.3">
      <c r="F7470" s="5">
        <f>Demand!C7470</f>
        <v>15.414426545557331</v>
      </c>
      <c r="G7470">
        <f>Irradiance!A7470*$B$2*'Technical Data'!$B$2</f>
        <v>0</v>
      </c>
      <c r="H7470" s="5">
        <f t="shared" si="464"/>
        <v>-15.414426545557331</v>
      </c>
      <c r="I7470" s="38">
        <v>0</v>
      </c>
      <c r="J7470" s="35">
        <f>IF(H7470&gt;0,MIN(H7470,($B$3-L7469)/'Technical Data'!$B$5),0)</f>
        <v>0</v>
      </c>
      <c r="K7470" s="15">
        <f>IF(H7470&lt;0,MIN(ABS(H7470),(L7469*'Technical Data'!$B$4)),0)</f>
        <v>15.414426545557331</v>
      </c>
      <c r="L7470" s="15">
        <f>L7469+J7470*'Technical Data'!$B$5-(K7470/'Technical Data'!$B$4)</f>
        <v>84.645434388290937</v>
      </c>
      <c r="N7470" s="15">
        <f t="shared" si="465"/>
        <v>0</v>
      </c>
      <c r="O7470" s="36">
        <f t="shared" si="466"/>
        <v>0</v>
      </c>
      <c r="P7470" s="50">
        <v>0</v>
      </c>
      <c r="Q7470" s="50">
        <v>0</v>
      </c>
      <c r="R7470" s="42">
        <v>0</v>
      </c>
      <c r="S7470" s="42">
        <v>15.4144265455573</v>
      </c>
      <c r="T7470" s="42">
        <v>175.027029026962</v>
      </c>
      <c r="U7470" s="15">
        <f t="shared" si="467"/>
        <v>0</v>
      </c>
    </row>
    <row r="7471" spans="6:21" x14ac:dyDescent="0.3">
      <c r="F7471" s="5">
        <f>Demand!C7471</f>
        <v>11.737629818305178</v>
      </c>
      <c r="G7471">
        <f>Irradiance!A7471*$B$2*'Technical Data'!$B$2</f>
        <v>0</v>
      </c>
      <c r="H7471" s="5">
        <f t="shared" si="464"/>
        <v>-11.737629818305178</v>
      </c>
      <c r="I7471" s="38">
        <v>0</v>
      </c>
      <c r="J7471" s="35">
        <f>IF(H7471&gt;0,MIN(H7471,($B$3-L7470)/'Technical Data'!$B$5),0)</f>
        <v>0</v>
      </c>
      <c r="K7471" s="15">
        <f>IF(H7471&lt;0,MIN(ABS(H7471),(L7470*'Technical Data'!$B$4)),0)</f>
        <v>11.737629818305178</v>
      </c>
      <c r="L7471" s="15">
        <f>L7470+J7471*'Technical Data'!$B$5-(K7471/'Technical Data'!$B$4)</f>
        <v>71.603623479062961</v>
      </c>
      <c r="N7471" s="15">
        <f t="shared" si="465"/>
        <v>0</v>
      </c>
      <c r="O7471" s="36">
        <f t="shared" si="466"/>
        <v>0</v>
      </c>
      <c r="P7471" s="50">
        <v>0</v>
      </c>
      <c r="Q7471" s="50">
        <v>0</v>
      </c>
      <c r="R7471" s="42">
        <v>0</v>
      </c>
      <c r="S7471" s="42">
        <v>11.7376298183052</v>
      </c>
      <c r="T7471" s="42">
        <v>161.98521811773401</v>
      </c>
      <c r="U7471" s="15">
        <f t="shared" si="467"/>
        <v>0</v>
      </c>
    </row>
    <row r="7472" spans="6:21" x14ac:dyDescent="0.3">
      <c r="F7472" s="5">
        <f>Demand!C7472</f>
        <v>16.105749978485296</v>
      </c>
      <c r="G7472">
        <f>Irradiance!A7472*$B$2*'Technical Data'!$B$2</f>
        <v>3.764830686442532</v>
      </c>
      <c r="H7472" s="5">
        <f t="shared" si="464"/>
        <v>-12.340919292042763</v>
      </c>
      <c r="I7472" s="38">
        <v>1.18357025649773</v>
      </c>
      <c r="J7472" s="35">
        <f>IF(H7472&gt;0,MIN(H7472,($B$3-L7471)/'Technical Data'!$B$5),0)</f>
        <v>0</v>
      </c>
      <c r="K7472" s="15">
        <f>IF(H7472&lt;0,MIN(ABS(H7472),(L7471*'Technical Data'!$B$4)),0)</f>
        <v>12.340919292042763</v>
      </c>
      <c r="L7472" s="15">
        <f>L7471+J7472*'Technical Data'!$B$5-(K7472/'Technical Data'!$B$4)</f>
        <v>57.891490932348781</v>
      </c>
      <c r="N7472" s="15">
        <f t="shared" si="465"/>
        <v>3.764830686442532</v>
      </c>
      <c r="O7472" s="36">
        <f t="shared" si="466"/>
        <v>0</v>
      </c>
      <c r="P7472" s="50">
        <v>0</v>
      </c>
      <c r="Q7472" s="50">
        <v>1.18357025649773</v>
      </c>
      <c r="R7472" s="42">
        <v>0</v>
      </c>
      <c r="S7472" s="42">
        <v>14.9221797219876</v>
      </c>
      <c r="T7472" s="42">
        <v>145.40501842663701</v>
      </c>
      <c r="U7472" s="15">
        <f t="shared" si="467"/>
        <v>3.764830686442532</v>
      </c>
    </row>
    <row r="7473" spans="6:21" x14ac:dyDescent="0.3">
      <c r="F7473" s="5">
        <f>Demand!C7473</f>
        <v>19.950375521211846</v>
      </c>
      <c r="G7473">
        <f>Irradiance!A7473*$B$2*'Technical Data'!$B$2</f>
        <v>69.769521870030758</v>
      </c>
      <c r="H7473" s="5">
        <f t="shared" si="464"/>
        <v>49.819146348818911</v>
      </c>
      <c r="I7473" s="38">
        <v>21.933823264032402</v>
      </c>
      <c r="J7473" s="35">
        <f>IF(H7473&gt;0,MIN(H7473,($B$3-L7472)/'Technical Data'!$B$5),0)</f>
        <v>49.819146348818911</v>
      </c>
      <c r="K7473" s="15">
        <f>IF(H7473&lt;0,MIN(ABS(H7473),(L7472*'Technical Data'!$B$4)),0)</f>
        <v>0</v>
      </c>
      <c r="L7473" s="15">
        <f>L7472+J7473*'Technical Data'!$B$5-(K7473/'Technical Data'!$B$4)</f>
        <v>102.7287226462858</v>
      </c>
      <c r="N7473" s="15">
        <f t="shared" si="465"/>
        <v>19.950375521211846</v>
      </c>
      <c r="O7473" s="36">
        <f t="shared" si="466"/>
        <v>0</v>
      </c>
      <c r="P7473" s="50">
        <v>0</v>
      </c>
      <c r="Q7473" s="50">
        <v>19.9503755212118</v>
      </c>
      <c r="R7473" s="42">
        <v>1.9834477428205</v>
      </c>
      <c r="S7473" s="42">
        <v>0</v>
      </c>
      <c r="T7473" s="42">
        <v>147.190121395175</v>
      </c>
      <c r="U7473" s="15">
        <f t="shared" si="467"/>
        <v>19.950375521211846</v>
      </c>
    </row>
    <row r="7474" spans="6:21" x14ac:dyDescent="0.3">
      <c r="F7474" s="5">
        <f>Demand!C7474</f>
        <v>26.300521892971187</v>
      </c>
      <c r="G7474">
        <f>Irradiance!A7474*$B$2*'Technical Data'!$B$2</f>
        <v>152.03507750782822</v>
      </c>
      <c r="H7474" s="5">
        <f t="shared" si="464"/>
        <v>125.73455561485703</v>
      </c>
      <c r="I7474" s="38">
        <v>47.79609248580195</v>
      </c>
      <c r="J7474" s="35">
        <f>IF(H7474&gt;0,MIN(H7474,($B$3-L7473)/'Technical Data'!$B$5),0)</f>
        <v>125.73455561485703</v>
      </c>
      <c r="K7474" s="15">
        <f>IF(H7474&lt;0,MIN(ABS(H7474),(L7473*'Technical Data'!$B$4)),0)</f>
        <v>0</v>
      </c>
      <c r="L7474" s="15">
        <f>L7473+J7474*'Technical Data'!$B$5-(K7474/'Technical Data'!$B$4)</f>
        <v>215.88982269965715</v>
      </c>
      <c r="N7474" s="15">
        <f t="shared" si="465"/>
        <v>26.30052189297119</v>
      </c>
      <c r="O7474" s="36">
        <f t="shared" si="466"/>
        <v>0</v>
      </c>
      <c r="P7474" s="50">
        <v>0</v>
      </c>
      <c r="Q7474" s="50">
        <v>26.300521892971201</v>
      </c>
      <c r="R7474" s="42">
        <v>21.4955705928306</v>
      </c>
      <c r="S7474" s="42">
        <v>0</v>
      </c>
      <c r="T7474" s="42">
        <v>166.53613492872299</v>
      </c>
      <c r="U7474" s="15">
        <f t="shared" si="467"/>
        <v>26.30052189297119</v>
      </c>
    </row>
    <row r="7475" spans="6:21" x14ac:dyDescent="0.3">
      <c r="F7475" s="5">
        <f>Demand!C7475</f>
        <v>31.07128532907273</v>
      </c>
      <c r="G7475">
        <f>Irradiance!A7475*$B$2*'Technical Data'!$B$2</f>
        <v>248.95944198858274</v>
      </c>
      <c r="H7475" s="5">
        <f t="shared" si="464"/>
        <v>217.88815665951</v>
      </c>
      <c r="I7475" s="38">
        <v>78.266731004147758</v>
      </c>
      <c r="J7475" s="35">
        <f>IF(H7475&gt;0,MIN(H7475,($B$3-L7474)/'Technical Data'!$B$5),0)</f>
        <v>185.25491352541982</v>
      </c>
      <c r="K7475" s="15">
        <f>IF(H7475&lt;0,MIN(ABS(H7475),(L7474*'Technical Data'!$B$4)),0)</f>
        <v>0</v>
      </c>
      <c r="L7475" s="15">
        <f>L7474+J7475*'Technical Data'!$B$5-(K7475/'Technical Data'!$B$4)</f>
        <v>382.61924487253498</v>
      </c>
      <c r="N7475" s="15">
        <f t="shared" si="465"/>
        <v>63.704528463162916</v>
      </c>
      <c r="O7475" s="36">
        <f t="shared" si="466"/>
        <v>32.633243134090186</v>
      </c>
      <c r="P7475" s="50">
        <v>0</v>
      </c>
      <c r="Q7475" s="50">
        <v>31.071285329072701</v>
      </c>
      <c r="R7475" s="42">
        <v>47.195445675074801</v>
      </c>
      <c r="S7475" s="42">
        <v>0</v>
      </c>
      <c r="T7475" s="42">
        <v>209.01203603629</v>
      </c>
      <c r="U7475" s="15">
        <f t="shared" si="467"/>
        <v>63.704528463162916</v>
      </c>
    </row>
    <row r="7476" spans="6:21" x14ac:dyDescent="0.3">
      <c r="F7476" s="5">
        <f>Demand!C7476</f>
        <v>33.243541012236534</v>
      </c>
      <c r="G7476">
        <f>Irradiance!A7476*$B$2*'Technical Data'!$B$2</f>
        <v>345.72360090821212</v>
      </c>
      <c r="H7476" s="5">
        <f t="shared" si="464"/>
        <v>312.48005989597561</v>
      </c>
      <c r="I7476" s="38">
        <v>108.6870048307277</v>
      </c>
      <c r="J7476" s="35">
        <f>IF(H7476&gt;0,MIN(H7476,($B$3-L7475)/'Technical Data'!$B$5),0)</f>
        <v>0</v>
      </c>
      <c r="K7476" s="15">
        <f>IF(H7476&lt;0,MIN(ABS(H7476),(L7475*'Technical Data'!$B$4)),0)</f>
        <v>0</v>
      </c>
      <c r="L7476" s="15">
        <f>L7475+J7476*'Technical Data'!$B$5-(K7476/'Technical Data'!$B$4)</f>
        <v>382.61924487253498</v>
      </c>
      <c r="N7476" s="15">
        <f t="shared" si="465"/>
        <v>345.72360090821212</v>
      </c>
      <c r="O7476" s="36">
        <f t="shared" si="466"/>
        <v>312.48005989597561</v>
      </c>
      <c r="P7476" s="50">
        <v>0</v>
      </c>
      <c r="Q7476" s="50">
        <v>33.243541012236498</v>
      </c>
      <c r="R7476" s="42">
        <v>75.443463818490898</v>
      </c>
      <c r="S7476" s="42">
        <v>0</v>
      </c>
      <c r="T7476" s="42">
        <v>276.91115347293203</v>
      </c>
      <c r="U7476" s="15">
        <f t="shared" si="467"/>
        <v>345.72360090821212</v>
      </c>
    </row>
    <row r="7477" spans="6:21" x14ac:dyDescent="0.3">
      <c r="F7477" s="5">
        <f>Demand!C7477</f>
        <v>33.926430872735239</v>
      </c>
      <c r="G7477">
        <f>Irradiance!A7477*$B$2*'Technical Data'!$B$2</f>
        <v>299.50429652358781</v>
      </c>
      <c r="H7477" s="5">
        <f t="shared" si="464"/>
        <v>265.57786565085257</v>
      </c>
      <c r="I7477" s="38">
        <v>94.156791256276861</v>
      </c>
      <c r="J7477" s="35">
        <f>IF(H7477&gt;0,MIN(H7477,($B$3-L7476)/'Technical Data'!$B$5),0)</f>
        <v>0</v>
      </c>
      <c r="K7477" s="15">
        <f>IF(H7477&lt;0,MIN(ABS(H7477),(L7476*'Technical Data'!$B$4)),0)</f>
        <v>0</v>
      </c>
      <c r="L7477" s="15">
        <f>L7476+J7477*'Technical Data'!$B$5-(K7477/'Technical Data'!$B$4)</f>
        <v>382.61924487253498</v>
      </c>
      <c r="N7477" s="15">
        <f t="shared" si="465"/>
        <v>299.50429652358781</v>
      </c>
      <c r="O7477" s="36">
        <f t="shared" si="466"/>
        <v>265.57786565085257</v>
      </c>
      <c r="P7477" s="50">
        <v>0</v>
      </c>
      <c r="Q7477" s="50">
        <v>33.926430872735203</v>
      </c>
      <c r="R7477" s="42">
        <v>60.230360383541402</v>
      </c>
      <c r="S7477" s="42">
        <v>0</v>
      </c>
      <c r="T7477" s="42">
        <v>331.118477818119</v>
      </c>
      <c r="U7477" s="15">
        <f t="shared" si="467"/>
        <v>299.50429652358781</v>
      </c>
    </row>
    <row r="7478" spans="6:21" x14ac:dyDescent="0.3">
      <c r="F7478" s="5">
        <f>Demand!C7478</f>
        <v>35.368776979539426</v>
      </c>
      <c r="G7478">
        <f>Irradiance!A7478*$B$2*'Technical Data'!$B$2</f>
        <v>295.41905471489486</v>
      </c>
      <c r="H7478" s="5">
        <f t="shared" si="464"/>
        <v>260.05027773535545</v>
      </c>
      <c r="I7478" s="38">
        <v>92.872491616247402</v>
      </c>
      <c r="J7478" s="35">
        <f>IF(H7478&gt;0,MIN(H7478,($B$3-L7477)/'Technical Data'!$B$5),0)</f>
        <v>0</v>
      </c>
      <c r="K7478" s="15">
        <f>IF(H7478&lt;0,MIN(ABS(H7478),(L7477*'Technical Data'!$B$4)),0)</f>
        <v>0</v>
      </c>
      <c r="L7478" s="15">
        <f>L7477+J7478*'Technical Data'!$B$5-(K7478/'Technical Data'!$B$4)</f>
        <v>382.61924487253498</v>
      </c>
      <c r="N7478" s="15">
        <f t="shared" si="465"/>
        <v>295.41905471489486</v>
      </c>
      <c r="O7478" s="36">
        <f t="shared" si="466"/>
        <v>260.05027773535545</v>
      </c>
      <c r="P7478" s="50">
        <v>0</v>
      </c>
      <c r="Q7478" s="50">
        <v>35.368776979539398</v>
      </c>
      <c r="R7478" s="42">
        <v>57.503714636707699</v>
      </c>
      <c r="S7478" s="42">
        <v>0</v>
      </c>
      <c r="T7478" s="42">
        <v>382.87182099115603</v>
      </c>
      <c r="U7478" s="15">
        <f t="shared" si="467"/>
        <v>295.41905471489486</v>
      </c>
    </row>
    <row r="7479" spans="6:21" x14ac:dyDescent="0.3">
      <c r="F7479" s="5">
        <f>Demand!C7479</f>
        <v>34.168540679650661</v>
      </c>
      <c r="G7479">
        <f>Irradiance!A7479*$B$2*'Technical Data'!$B$2</f>
        <v>207.54630443771489</v>
      </c>
      <c r="H7479" s="5">
        <f t="shared" si="464"/>
        <v>173.37776375806425</v>
      </c>
      <c r="I7479" s="38">
        <v>65.24745818267273</v>
      </c>
      <c r="J7479" s="35">
        <f>IF(H7479&gt;0,MIN(H7479,($B$3-L7478)/'Technical Data'!$B$5),0)</f>
        <v>0</v>
      </c>
      <c r="K7479" s="15">
        <f>IF(H7479&lt;0,MIN(ABS(H7479),(L7478*'Technical Data'!$B$4)),0)</f>
        <v>0</v>
      </c>
      <c r="L7479" s="15">
        <f>L7478+J7479*'Technical Data'!$B$5-(K7479/'Technical Data'!$B$4)</f>
        <v>382.61924487253498</v>
      </c>
      <c r="N7479" s="15">
        <f t="shared" si="465"/>
        <v>207.54630443771489</v>
      </c>
      <c r="O7479" s="36">
        <f t="shared" si="466"/>
        <v>173.37776375806425</v>
      </c>
      <c r="P7479" s="50">
        <v>0</v>
      </c>
      <c r="Q7479" s="50">
        <v>34.168540679650697</v>
      </c>
      <c r="R7479" s="42">
        <v>31.078917503021898</v>
      </c>
      <c r="S7479" s="42">
        <v>0</v>
      </c>
      <c r="T7479" s="42">
        <v>410.84284674387601</v>
      </c>
      <c r="U7479" s="15">
        <f t="shared" si="467"/>
        <v>207.54630443771489</v>
      </c>
    </row>
    <row r="7480" spans="6:21" x14ac:dyDescent="0.3">
      <c r="F7480" s="5">
        <f>Demand!C7480</f>
        <v>35.115900492440474</v>
      </c>
      <c r="G7480">
        <f>Irradiance!A7480*$B$2*'Technical Data'!$B$2</f>
        <v>127.76393499735828</v>
      </c>
      <c r="H7480" s="5">
        <f t="shared" si="464"/>
        <v>92.648034504917803</v>
      </c>
      <c r="I7480" s="38">
        <v>40.165841683274017</v>
      </c>
      <c r="J7480" s="35">
        <f>IF(H7480&gt;0,MIN(H7480,($B$3-L7479)/'Technical Data'!$B$5),0)</f>
        <v>0</v>
      </c>
      <c r="K7480" s="15">
        <f>IF(H7480&lt;0,MIN(ABS(H7480),(L7479*'Technical Data'!$B$4)),0)</f>
        <v>0</v>
      </c>
      <c r="L7480" s="15">
        <f>L7479+J7480*'Technical Data'!$B$5-(K7480/'Technical Data'!$B$4)</f>
        <v>382.61924487253498</v>
      </c>
      <c r="N7480" s="15">
        <f t="shared" si="465"/>
        <v>127.76393499735828</v>
      </c>
      <c r="O7480" s="36">
        <f t="shared" si="466"/>
        <v>92.648034504917803</v>
      </c>
      <c r="P7480" s="50">
        <v>0</v>
      </c>
      <c r="Q7480" s="50">
        <v>35.115900492440502</v>
      </c>
      <c r="R7480" s="42">
        <v>5.0499411908334499</v>
      </c>
      <c r="S7480" s="42">
        <v>0</v>
      </c>
      <c r="T7480" s="42">
        <v>415.38779381562603</v>
      </c>
      <c r="U7480" s="15">
        <f t="shared" si="467"/>
        <v>127.76393499735828</v>
      </c>
    </row>
    <row r="7481" spans="6:21" x14ac:dyDescent="0.3">
      <c r="F7481" s="5">
        <f>Demand!C7481</f>
        <v>40.493835473921294</v>
      </c>
      <c r="G7481">
        <f>Irradiance!A7481*$B$2*'Technical Data'!$B$2</f>
        <v>94.761589405564152</v>
      </c>
      <c r="H7481" s="5">
        <f t="shared" si="464"/>
        <v>54.267753931642858</v>
      </c>
      <c r="I7481" s="38">
        <v>29.790715179506691</v>
      </c>
      <c r="J7481" s="35">
        <f>IF(H7481&gt;0,MIN(H7481,($B$3-L7480)/'Technical Data'!$B$5),0)</f>
        <v>0</v>
      </c>
      <c r="K7481" s="15">
        <f>IF(H7481&lt;0,MIN(ABS(H7481),(L7480*'Technical Data'!$B$4)),0)</f>
        <v>0</v>
      </c>
      <c r="L7481" s="15">
        <f>L7480+J7481*'Technical Data'!$B$5-(K7481/'Technical Data'!$B$4)</f>
        <v>382.61924487253498</v>
      </c>
      <c r="N7481" s="15">
        <f t="shared" si="465"/>
        <v>94.761589405564152</v>
      </c>
      <c r="O7481" s="36">
        <f t="shared" si="466"/>
        <v>54.267753931642858</v>
      </c>
      <c r="P7481" s="50">
        <v>0</v>
      </c>
      <c r="Q7481" s="50">
        <v>29.790715179506599</v>
      </c>
      <c r="R7481" s="42">
        <v>0</v>
      </c>
      <c r="S7481" s="42">
        <v>10.703120294414701</v>
      </c>
      <c r="T7481" s="42">
        <v>403.49543793294299</v>
      </c>
      <c r="U7481" s="15">
        <f t="shared" si="467"/>
        <v>94.761589405564152</v>
      </c>
    </row>
    <row r="7482" spans="6:21" x14ac:dyDescent="0.3">
      <c r="F7482" s="5">
        <f>Demand!C7482</f>
        <v>46.289673397026448</v>
      </c>
      <c r="G7482">
        <f>Irradiance!A7482*$B$2*'Technical Data'!$B$2</f>
        <v>49.183107265440739</v>
      </c>
      <c r="H7482" s="5">
        <f t="shared" si="464"/>
        <v>2.8934338684142915</v>
      </c>
      <c r="I7482" s="38">
        <v>15.461960372119281</v>
      </c>
      <c r="J7482" s="35">
        <f>IF(H7482&gt;0,MIN(H7482,($B$3-L7481)/'Technical Data'!$B$5),0)</f>
        <v>0</v>
      </c>
      <c r="K7482" s="15">
        <f>IF(H7482&lt;0,MIN(ABS(H7482),(L7481*'Technical Data'!$B$4)),0)</f>
        <v>0</v>
      </c>
      <c r="L7482" s="15">
        <f>L7481+J7482*'Technical Data'!$B$5-(K7482/'Technical Data'!$B$4)</f>
        <v>382.61924487253498</v>
      </c>
      <c r="N7482" s="15">
        <f t="shared" si="465"/>
        <v>49.183107265440739</v>
      </c>
      <c r="O7482" s="36">
        <f t="shared" si="466"/>
        <v>2.8934338684142915</v>
      </c>
      <c r="P7482" s="50">
        <v>0</v>
      </c>
      <c r="Q7482" s="50">
        <v>15.461960372119201</v>
      </c>
      <c r="R7482" s="42">
        <v>0</v>
      </c>
      <c r="S7482" s="42">
        <v>30.827713024907201</v>
      </c>
      <c r="T7482" s="42">
        <v>369.242423460824</v>
      </c>
      <c r="U7482" s="15">
        <f t="shared" si="467"/>
        <v>49.183107265440739</v>
      </c>
    </row>
    <row r="7483" spans="6:21" x14ac:dyDescent="0.3">
      <c r="F7483" s="5">
        <f>Demand!C7483</f>
        <v>46.767771434630347</v>
      </c>
      <c r="G7483">
        <f>Irradiance!A7483*$B$2*'Technical Data'!$B$2</f>
        <v>25.793095341159475</v>
      </c>
      <c r="H7483" s="5">
        <f t="shared" si="464"/>
        <v>-20.974676093470872</v>
      </c>
      <c r="I7483" s="38">
        <v>8.1087153743035962</v>
      </c>
      <c r="J7483" s="35">
        <f>IF(H7483&gt;0,MIN(H7483,($B$3-L7482)/'Technical Data'!$B$5),0)</f>
        <v>0</v>
      </c>
      <c r="K7483" s="15">
        <f>IF(H7483&lt;0,MIN(ABS(H7483),(L7482*'Technical Data'!$B$4)),0)</f>
        <v>20.974676093470872</v>
      </c>
      <c r="L7483" s="15">
        <f>L7482+J7483*'Technical Data'!$B$5-(K7483/'Technical Data'!$B$4)</f>
        <v>359.31404921312287</v>
      </c>
      <c r="N7483" s="15">
        <f t="shared" si="465"/>
        <v>25.793095341159475</v>
      </c>
      <c r="O7483" s="36">
        <f t="shared" si="466"/>
        <v>0</v>
      </c>
      <c r="P7483" s="50">
        <v>0</v>
      </c>
      <c r="Q7483" s="50">
        <v>8.1087153743035696</v>
      </c>
      <c r="R7483" s="42">
        <v>0</v>
      </c>
      <c r="S7483" s="42">
        <v>38.659056060326797</v>
      </c>
      <c r="T7483" s="42">
        <v>326.28791672712703</v>
      </c>
      <c r="U7483" s="15">
        <f t="shared" si="467"/>
        <v>25.793095341159475</v>
      </c>
    </row>
    <row r="7484" spans="6:21" x14ac:dyDescent="0.3">
      <c r="F7484" s="5">
        <f>Demand!C7484</f>
        <v>41.118683484786189</v>
      </c>
      <c r="G7484">
        <f>Irradiance!A7484*$B$2*'Technical Data'!$B$2</f>
        <v>0.88113058618867768</v>
      </c>
      <c r="H7484" s="5">
        <f t="shared" si="464"/>
        <v>-40.237552898597514</v>
      </c>
      <c r="I7484" s="38">
        <v>0.27700580471223463</v>
      </c>
      <c r="J7484" s="35">
        <f>IF(H7484&gt;0,MIN(H7484,($B$3-L7483)/'Technical Data'!$B$5),0)</f>
        <v>0</v>
      </c>
      <c r="K7484" s="15">
        <f>IF(H7484&lt;0,MIN(ABS(H7484),(L7483*'Technical Data'!$B$4)),0)</f>
        <v>40.237552898597514</v>
      </c>
      <c r="L7484" s="15">
        <f>L7483+J7484*'Technical Data'!$B$5-(K7484/'Technical Data'!$B$4)</f>
        <v>314.60565710357008</v>
      </c>
      <c r="N7484" s="15">
        <f t="shared" si="465"/>
        <v>0.88113058618867768</v>
      </c>
      <c r="O7484" s="36">
        <f t="shared" si="466"/>
        <v>0</v>
      </c>
      <c r="P7484" s="50">
        <v>0</v>
      </c>
      <c r="Q7484" s="50">
        <v>0.27700580471223402</v>
      </c>
      <c r="R7484" s="42">
        <v>0</v>
      </c>
      <c r="S7484" s="42">
        <v>40.841677680074</v>
      </c>
      <c r="T7484" s="42">
        <v>280.90827486037898</v>
      </c>
      <c r="U7484" s="15">
        <f t="shared" si="467"/>
        <v>0.88113058618867768</v>
      </c>
    </row>
    <row r="7485" spans="6:21" x14ac:dyDescent="0.3">
      <c r="F7485" s="5">
        <f>Demand!C7485</f>
        <v>30.670752484741968</v>
      </c>
      <c r="G7485">
        <f>Irradiance!A7485*$B$2*'Technical Data'!$B$2</f>
        <v>0</v>
      </c>
      <c r="H7485" s="5">
        <f t="shared" si="464"/>
        <v>-30.670752484741968</v>
      </c>
      <c r="I7485" s="38">
        <v>0</v>
      </c>
      <c r="J7485" s="35">
        <f>IF(H7485&gt;0,MIN(H7485,($B$3-L7484)/'Technical Data'!$B$5),0)</f>
        <v>0</v>
      </c>
      <c r="K7485" s="15">
        <f>IF(H7485&lt;0,MIN(ABS(H7485),(L7484*'Technical Data'!$B$4)),0)</f>
        <v>30.670752484741968</v>
      </c>
      <c r="L7485" s="15">
        <f>L7484+J7485*'Technical Data'!$B$5-(K7485/'Technical Data'!$B$4)</f>
        <v>280.52704323163459</v>
      </c>
      <c r="N7485" s="15">
        <f t="shared" si="465"/>
        <v>0</v>
      </c>
      <c r="O7485" s="36">
        <f t="shared" si="466"/>
        <v>0</v>
      </c>
      <c r="P7485" s="50">
        <v>0</v>
      </c>
      <c r="Q7485" s="50">
        <v>0</v>
      </c>
      <c r="R7485" s="42">
        <v>0</v>
      </c>
      <c r="S7485" s="42">
        <v>30.670752484742</v>
      </c>
      <c r="T7485" s="42">
        <v>246.82966098844301</v>
      </c>
      <c r="U7485" s="15">
        <f t="shared" si="467"/>
        <v>0</v>
      </c>
    </row>
    <row r="7486" spans="6:21" x14ac:dyDescent="0.3">
      <c r="F7486" s="5">
        <f>Demand!C7486</f>
        <v>23.361535002938691</v>
      </c>
      <c r="G7486">
        <f>Irradiance!A7486*$B$2*'Technical Data'!$B$2</f>
        <v>0</v>
      </c>
      <c r="H7486" s="5">
        <f t="shared" si="464"/>
        <v>-23.361535002938691</v>
      </c>
      <c r="I7486" s="38">
        <v>0</v>
      </c>
      <c r="J7486" s="35">
        <f>IF(H7486&gt;0,MIN(H7486,($B$3-L7485)/'Technical Data'!$B$5),0)</f>
        <v>0</v>
      </c>
      <c r="K7486" s="15">
        <f>IF(H7486&lt;0,MIN(ABS(H7486),(L7485*'Technical Data'!$B$4)),0)</f>
        <v>23.361535002938691</v>
      </c>
      <c r="L7486" s="15">
        <f>L7485+J7486*'Technical Data'!$B$5-(K7486/'Technical Data'!$B$4)</f>
        <v>254.56978211725828</v>
      </c>
      <c r="N7486" s="15">
        <f t="shared" si="465"/>
        <v>0</v>
      </c>
      <c r="O7486" s="36">
        <f t="shared" si="466"/>
        <v>0</v>
      </c>
      <c r="P7486" s="50">
        <v>0</v>
      </c>
      <c r="Q7486" s="50">
        <v>0</v>
      </c>
      <c r="R7486" s="42">
        <v>0</v>
      </c>
      <c r="S7486" s="42">
        <v>23.361535002938702</v>
      </c>
      <c r="T7486" s="42">
        <v>220.87239987406701</v>
      </c>
      <c r="U7486" s="15">
        <f t="shared" si="467"/>
        <v>0</v>
      </c>
    </row>
    <row r="7487" spans="6:21" x14ac:dyDescent="0.3">
      <c r="F7487" s="5">
        <f>Demand!C7487</f>
        <v>23.694124795974531</v>
      </c>
      <c r="G7487">
        <f>Irradiance!A7487*$B$2*'Technical Data'!$B$2</f>
        <v>0</v>
      </c>
      <c r="H7487" s="5">
        <f t="shared" si="464"/>
        <v>-23.694124795974531</v>
      </c>
      <c r="I7487" s="38">
        <v>0</v>
      </c>
      <c r="J7487" s="35">
        <f>IF(H7487&gt;0,MIN(H7487,($B$3-L7486)/'Technical Data'!$B$5),0)</f>
        <v>0</v>
      </c>
      <c r="K7487" s="15">
        <f>IF(H7487&lt;0,MIN(ABS(H7487),(L7486*'Technical Data'!$B$4)),0)</f>
        <v>23.694124795974531</v>
      </c>
      <c r="L7487" s="15">
        <f>L7486+J7487*'Technical Data'!$B$5-(K7487/'Technical Data'!$B$4)</f>
        <v>228.2429767883977</v>
      </c>
      <c r="N7487" s="15">
        <f t="shared" si="465"/>
        <v>0</v>
      </c>
      <c r="O7487" s="36">
        <f t="shared" si="466"/>
        <v>0</v>
      </c>
      <c r="P7487" s="50">
        <v>0</v>
      </c>
      <c r="Q7487" s="50">
        <v>0</v>
      </c>
      <c r="R7487" s="42">
        <v>0</v>
      </c>
      <c r="S7487" s="42">
        <v>23.694124795974499</v>
      </c>
      <c r="T7487" s="42">
        <v>194.545594545206</v>
      </c>
      <c r="U7487" s="15">
        <f t="shared" si="467"/>
        <v>0</v>
      </c>
    </row>
    <row r="7488" spans="6:21" x14ac:dyDescent="0.3">
      <c r="F7488" s="5">
        <f>Demand!C7488</f>
        <v>24.276849185561982</v>
      </c>
      <c r="G7488">
        <f>Irradiance!A7488*$B$2*'Technical Data'!$B$2</f>
        <v>0</v>
      </c>
      <c r="H7488" s="5">
        <f t="shared" si="464"/>
        <v>-24.276849185561982</v>
      </c>
      <c r="I7488" s="38">
        <v>0</v>
      </c>
      <c r="J7488" s="35">
        <f>IF(H7488&gt;0,MIN(H7488,($B$3-L7487)/'Technical Data'!$B$5),0)</f>
        <v>0</v>
      </c>
      <c r="K7488" s="15">
        <f>IF(H7488&lt;0,MIN(ABS(H7488),(L7487*'Technical Data'!$B$4)),0)</f>
        <v>24.276849185561982</v>
      </c>
      <c r="L7488" s="15">
        <f>L7487+J7488*'Technical Data'!$B$5-(K7488/'Technical Data'!$B$4)</f>
        <v>201.26869991555105</v>
      </c>
      <c r="N7488" s="15">
        <f t="shared" si="465"/>
        <v>0</v>
      </c>
      <c r="O7488" s="36">
        <f t="shared" si="466"/>
        <v>0</v>
      </c>
      <c r="P7488" s="50">
        <v>0</v>
      </c>
      <c r="Q7488" s="50">
        <v>0</v>
      </c>
      <c r="R7488" s="42">
        <v>0</v>
      </c>
      <c r="S7488" s="42">
        <v>24.276849185562</v>
      </c>
      <c r="T7488" s="42">
        <v>167.57131767235899</v>
      </c>
      <c r="U7488" s="15">
        <f t="shared" si="467"/>
        <v>0</v>
      </c>
    </row>
    <row r="7489" spans="6:21" x14ac:dyDescent="0.3">
      <c r="F7489" s="5">
        <f>Demand!C7489</f>
        <v>24.556155241846803</v>
      </c>
      <c r="G7489">
        <f>Irradiance!A7489*$B$2*'Technical Data'!$B$2</f>
        <v>0</v>
      </c>
      <c r="H7489" s="5">
        <f t="shared" si="464"/>
        <v>-24.556155241846803</v>
      </c>
      <c r="I7489" s="38">
        <v>0</v>
      </c>
      <c r="J7489" s="35">
        <f>IF(H7489&gt;0,MIN(H7489,($B$3-L7488)/'Technical Data'!$B$5),0)</f>
        <v>0</v>
      </c>
      <c r="K7489" s="15">
        <f>IF(H7489&lt;0,MIN(ABS(H7489),(L7488*'Technical Data'!$B$4)),0)</f>
        <v>24.556155241846803</v>
      </c>
      <c r="L7489" s="15">
        <f>L7488+J7489*'Technical Data'!$B$5-(K7489/'Technical Data'!$B$4)</f>
        <v>173.98408298016571</v>
      </c>
      <c r="N7489" s="15">
        <f t="shared" si="465"/>
        <v>0</v>
      </c>
      <c r="O7489" s="36">
        <f t="shared" si="466"/>
        <v>0</v>
      </c>
      <c r="P7489" s="50">
        <v>0</v>
      </c>
      <c r="Q7489" s="50">
        <v>0</v>
      </c>
      <c r="R7489" s="42">
        <v>0</v>
      </c>
      <c r="S7489" s="42">
        <v>24.556155241846799</v>
      </c>
      <c r="T7489" s="42">
        <v>140.28670073697401</v>
      </c>
      <c r="U7489" s="15">
        <f t="shared" si="467"/>
        <v>0</v>
      </c>
    </row>
    <row r="7490" spans="6:21" x14ac:dyDescent="0.3">
      <c r="F7490" s="5">
        <f>Demand!C7490</f>
        <v>24.086082161956142</v>
      </c>
      <c r="G7490">
        <f>Irradiance!A7490*$B$2*'Technical Data'!$B$2</f>
        <v>0</v>
      </c>
      <c r="H7490" s="5">
        <f t="shared" ref="H7490:H7553" si="468">G7490-F7490</f>
        <v>-24.086082161956142</v>
      </c>
      <c r="I7490" s="38">
        <v>0</v>
      </c>
      <c r="J7490" s="35">
        <f>IF(H7490&gt;0,MIN(H7490,($B$3-L7489)/'Technical Data'!$B$5),0)</f>
        <v>0</v>
      </c>
      <c r="K7490" s="15">
        <f>IF(H7490&lt;0,MIN(ABS(H7490),(L7489*'Technical Data'!$B$4)),0)</f>
        <v>24.086082161956142</v>
      </c>
      <c r="L7490" s="15">
        <f>L7489+J7490*'Technical Data'!$B$5-(K7490/'Technical Data'!$B$4)</f>
        <v>147.22176946688111</v>
      </c>
      <c r="N7490" s="15">
        <f t="shared" ref="N7490:N7553" si="469">U7490</f>
        <v>0</v>
      </c>
      <c r="O7490" s="36">
        <f t="shared" ref="O7490:O7553" si="470">N7490+(K7490)-F7490</f>
        <v>0</v>
      </c>
      <c r="P7490" s="50">
        <v>0</v>
      </c>
      <c r="Q7490" s="50">
        <v>0</v>
      </c>
      <c r="R7490" s="42">
        <v>0</v>
      </c>
      <c r="S7490" s="42">
        <v>24.086082161956099</v>
      </c>
      <c r="T7490" s="42">
        <v>113.52438722369</v>
      </c>
      <c r="U7490" s="15">
        <f t="shared" ref="U7490:U7553" si="471">G7490-(J7490)</f>
        <v>0</v>
      </c>
    </row>
    <row r="7491" spans="6:21" x14ac:dyDescent="0.3">
      <c r="F7491" s="5">
        <f>Demand!C7491</f>
        <v>22.62939207702944</v>
      </c>
      <c r="G7491">
        <f>Irradiance!A7491*$B$2*'Technical Data'!$B$2</f>
        <v>0</v>
      </c>
      <c r="H7491" s="5">
        <f t="shared" si="468"/>
        <v>-22.62939207702944</v>
      </c>
      <c r="I7491" s="38">
        <v>0</v>
      </c>
      <c r="J7491" s="35">
        <f>IF(H7491&gt;0,MIN(H7491,($B$3-L7490)/'Technical Data'!$B$5),0)</f>
        <v>0</v>
      </c>
      <c r="K7491" s="15">
        <f>IF(H7491&lt;0,MIN(ABS(H7491),(L7490*'Technical Data'!$B$4)),0)</f>
        <v>22.62939207702944</v>
      </c>
      <c r="L7491" s="15">
        <f>L7490+J7491*'Technical Data'!$B$5-(K7491/'Technical Data'!$B$4)</f>
        <v>122.07800049240396</v>
      </c>
      <c r="N7491" s="15">
        <f t="shared" si="469"/>
        <v>0</v>
      </c>
      <c r="O7491" s="36">
        <f t="shared" si="470"/>
        <v>0</v>
      </c>
      <c r="P7491" s="50">
        <v>0</v>
      </c>
      <c r="Q7491" s="50">
        <v>0</v>
      </c>
      <c r="R7491" s="42">
        <v>0</v>
      </c>
      <c r="S7491" s="42">
        <v>22.629392077029401</v>
      </c>
      <c r="T7491" s="42">
        <v>88.380618249212404</v>
      </c>
      <c r="U7491" s="15">
        <f t="shared" si="471"/>
        <v>0</v>
      </c>
    </row>
    <row r="7492" spans="6:21" x14ac:dyDescent="0.3">
      <c r="F7492" s="5">
        <f>Demand!C7492</f>
        <v>20.875767698938589</v>
      </c>
      <c r="G7492">
        <f>Irradiance!A7492*$B$2*'Technical Data'!$B$2</f>
        <v>0</v>
      </c>
      <c r="H7492" s="5">
        <f t="shared" si="468"/>
        <v>-20.875767698938589</v>
      </c>
      <c r="I7492" s="38">
        <v>0</v>
      </c>
      <c r="J7492" s="35">
        <f>IF(H7492&gt;0,MIN(H7492,($B$3-L7491)/'Technical Data'!$B$5),0)</f>
        <v>0</v>
      </c>
      <c r="K7492" s="15">
        <f>IF(H7492&lt;0,MIN(ABS(H7492),(L7491*'Technical Data'!$B$4)),0)</f>
        <v>20.875767698938589</v>
      </c>
      <c r="L7492" s="15">
        <f>L7491+J7492*'Technical Data'!$B$5-(K7492/'Technical Data'!$B$4)</f>
        <v>98.882703049138854</v>
      </c>
      <c r="N7492" s="15">
        <f t="shared" si="469"/>
        <v>0</v>
      </c>
      <c r="O7492" s="36">
        <f t="shared" si="470"/>
        <v>0</v>
      </c>
      <c r="P7492" s="50">
        <v>0</v>
      </c>
      <c r="Q7492" s="50">
        <v>0</v>
      </c>
      <c r="R7492" s="42">
        <v>0</v>
      </c>
      <c r="S7492" s="42">
        <v>20.875767698938599</v>
      </c>
      <c r="T7492" s="42">
        <v>65.1853208059472</v>
      </c>
      <c r="U7492" s="15">
        <f t="shared" si="471"/>
        <v>0</v>
      </c>
    </row>
    <row r="7493" spans="6:21" x14ac:dyDescent="0.3">
      <c r="F7493" s="5">
        <f>Demand!C7493</f>
        <v>18.93451080661497</v>
      </c>
      <c r="G7493">
        <f>Irradiance!A7493*$B$2*'Technical Data'!$B$2</f>
        <v>0</v>
      </c>
      <c r="H7493" s="5">
        <f t="shared" si="468"/>
        <v>-18.93451080661497</v>
      </c>
      <c r="I7493" s="38">
        <v>0</v>
      </c>
      <c r="J7493" s="35">
        <f>IF(H7493&gt;0,MIN(H7493,($B$3-L7492)/'Technical Data'!$B$5),0)</f>
        <v>0</v>
      </c>
      <c r="K7493" s="15">
        <f>IF(H7493&lt;0,MIN(ABS(H7493),(L7492*'Technical Data'!$B$4)),0)</f>
        <v>18.93451080661497</v>
      </c>
      <c r="L7493" s="15">
        <f>L7492+J7493*'Technical Data'!$B$5-(K7493/'Technical Data'!$B$4)</f>
        <v>77.844357708455561</v>
      </c>
      <c r="N7493" s="15">
        <f t="shared" si="469"/>
        <v>0</v>
      </c>
      <c r="O7493" s="36">
        <f t="shared" si="470"/>
        <v>0</v>
      </c>
      <c r="P7493" s="50">
        <v>0</v>
      </c>
      <c r="Q7493" s="50">
        <v>0</v>
      </c>
      <c r="R7493" s="42">
        <v>0</v>
      </c>
      <c r="S7493" s="42">
        <v>18.934510806614998</v>
      </c>
      <c r="T7493" s="42">
        <v>44.1469754652639</v>
      </c>
      <c r="U7493" s="15">
        <f t="shared" si="471"/>
        <v>0</v>
      </c>
    </row>
    <row r="7494" spans="6:21" x14ac:dyDescent="0.3">
      <c r="F7494" s="5">
        <f>Demand!C7494</f>
        <v>15.414426545557331</v>
      </c>
      <c r="G7494">
        <f>Irradiance!A7494*$B$2*'Technical Data'!$B$2</f>
        <v>0</v>
      </c>
      <c r="H7494" s="5">
        <f t="shared" si="468"/>
        <v>-15.414426545557331</v>
      </c>
      <c r="I7494" s="38">
        <v>0</v>
      </c>
      <c r="J7494" s="35">
        <f>IF(H7494&gt;0,MIN(H7494,($B$3-L7493)/'Technical Data'!$B$5),0)</f>
        <v>0</v>
      </c>
      <c r="K7494" s="15">
        <f>IF(H7494&lt;0,MIN(ABS(H7494),(L7493*'Technical Data'!$B$4)),0)</f>
        <v>15.414426545557331</v>
      </c>
      <c r="L7494" s="15">
        <f>L7493+J7494*'Technical Data'!$B$5-(K7494/'Technical Data'!$B$4)</f>
        <v>60.717217102280749</v>
      </c>
      <c r="N7494" s="15">
        <f t="shared" si="469"/>
        <v>0</v>
      </c>
      <c r="O7494" s="36">
        <f t="shared" si="470"/>
        <v>0</v>
      </c>
      <c r="P7494" s="50">
        <v>0</v>
      </c>
      <c r="Q7494" s="50">
        <v>0</v>
      </c>
      <c r="R7494" s="42">
        <v>0</v>
      </c>
      <c r="S7494" s="42">
        <v>15.4144265455573</v>
      </c>
      <c r="T7494" s="42">
        <v>27.019834859089102</v>
      </c>
      <c r="U7494" s="15">
        <f t="shared" si="471"/>
        <v>0</v>
      </c>
    </row>
    <row r="7495" spans="6:21" x14ac:dyDescent="0.3">
      <c r="F7495" s="5">
        <f>Demand!C7495</f>
        <v>11.737629818305178</v>
      </c>
      <c r="G7495">
        <f>Irradiance!A7495*$B$2*'Technical Data'!$B$2</f>
        <v>0</v>
      </c>
      <c r="H7495" s="5">
        <f t="shared" si="468"/>
        <v>-11.737629818305178</v>
      </c>
      <c r="I7495" s="38">
        <v>0</v>
      </c>
      <c r="J7495" s="35">
        <f>IF(H7495&gt;0,MIN(H7495,($B$3-L7494)/'Technical Data'!$B$5),0)</f>
        <v>0</v>
      </c>
      <c r="K7495" s="15">
        <f>IF(H7495&lt;0,MIN(ABS(H7495),(L7494*'Technical Data'!$B$4)),0)</f>
        <v>11.737629818305178</v>
      </c>
      <c r="L7495" s="15">
        <f>L7494+J7495*'Technical Data'!$B$5-(K7495/'Technical Data'!$B$4)</f>
        <v>47.675406193052773</v>
      </c>
      <c r="N7495" s="15">
        <f t="shared" si="469"/>
        <v>0</v>
      </c>
      <c r="O7495" s="36">
        <f t="shared" si="470"/>
        <v>0</v>
      </c>
      <c r="P7495" s="50">
        <v>0</v>
      </c>
      <c r="Q7495" s="50">
        <v>0</v>
      </c>
      <c r="R7495" s="42">
        <v>0</v>
      </c>
      <c r="S7495" s="42">
        <v>11.7376298183052</v>
      </c>
      <c r="T7495" s="42">
        <v>13.9780239498612</v>
      </c>
      <c r="U7495" s="15">
        <f t="shared" si="471"/>
        <v>0</v>
      </c>
    </row>
    <row r="7496" spans="6:21" x14ac:dyDescent="0.3">
      <c r="F7496" s="5">
        <f>Demand!C7496</f>
        <v>16.105749978485296</v>
      </c>
      <c r="G7496">
        <f>Irradiance!A7496*$B$2*'Technical Data'!$B$2</f>
        <v>11.21438927876499</v>
      </c>
      <c r="H7496" s="5">
        <f t="shared" si="468"/>
        <v>-4.8913606997203054</v>
      </c>
      <c r="I7496" s="38">
        <v>3.5255284236102589</v>
      </c>
      <c r="J7496" s="35">
        <f>IF(H7496&gt;0,MIN(H7496,($B$3-L7495)/'Technical Data'!$B$5),0)</f>
        <v>0</v>
      </c>
      <c r="K7496" s="15">
        <f>IF(H7496&lt;0,MIN(ABS(H7496),(L7495*'Technical Data'!$B$4)),0)</f>
        <v>4.8913606997203054</v>
      </c>
      <c r="L7496" s="15">
        <f>L7495+J7496*'Technical Data'!$B$5-(K7496/'Technical Data'!$B$4)</f>
        <v>42.240560971141321</v>
      </c>
      <c r="N7496" s="15">
        <f t="shared" si="469"/>
        <v>11.21438927876499</v>
      </c>
      <c r="O7496" s="36">
        <f t="shared" si="470"/>
        <v>0</v>
      </c>
      <c r="P7496" s="50">
        <v>0</v>
      </c>
      <c r="Q7496" s="50">
        <v>3.52552842361025</v>
      </c>
      <c r="R7496" s="42">
        <v>0</v>
      </c>
      <c r="S7496" s="42">
        <v>12.580221554874999</v>
      </c>
      <c r="T7496" s="42">
        <v>0</v>
      </c>
      <c r="U7496" s="15">
        <f t="shared" si="471"/>
        <v>11.21438927876499</v>
      </c>
    </row>
    <row r="7497" spans="6:21" x14ac:dyDescent="0.3">
      <c r="F7497" s="5">
        <f>Demand!C7497</f>
        <v>19.950375521211846</v>
      </c>
      <c r="G7497">
        <f>Irradiance!A7497*$B$2*'Technical Data'!$B$2</f>
        <v>147.70952735744743</v>
      </c>
      <c r="H7497" s="5">
        <f t="shared" si="468"/>
        <v>127.75915183623559</v>
      </c>
      <c r="I7497" s="38">
        <v>46.436245808123701</v>
      </c>
      <c r="J7497" s="35">
        <f>IF(H7497&gt;0,MIN(H7497,($B$3-L7496)/'Technical Data'!$B$5),0)</f>
        <v>127.75915183623559</v>
      </c>
      <c r="K7497" s="15">
        <f>IF(H7497&lt;0,MIN(ABS(H7497),(L7496*'Technical Data'!$B$4)),0)</f>
        <v>0</v>
      </c>
      <c r="L7497" s="15">
        <f>L7496+J7497*'Technical Data'!$B$5-(K7497/'Technical Data'!$B$4)</f>
        <v>157.22379762375334</v>
      </c>
      <c r="N7497" s="15">
        <f t="shared" si="469"/>
        <v>19.950375521211839</v>
      </c>
      <c r="O7497" s="36">
        <f t="shared" si="470"/>
        <v>0</v>
      </c>
      <c r="P7497" s="50">
        <v>26.485870286911702</v>
      </c>
      <c r="Q7497" s="50">
        <v>19.9503755212118</v>
      </c>
      <c r="R7497" s="42">
        <v>0</v>
      </c>
      <c r="S7497" s="42">
        <v>0</v>
      </c>
      <c r="T7497" s="42">
        <v>0</v>
      </c>
      <c r="U7497" s="15">
        <f t="shared" si="471"/>
        <v>19.950375521211839</v>
      </c>
    </row>
    <row r="7498" spans="6:21" x14ac:dyDescent="0.3">
      <c r="F7498" s="5">
        <f>Demand!C7498</f>
        <v>26.300521892971187</v>
      </c>
      <c r="G7498">
        <f>Irradiance!A7498*$B$2*'Technical Data'!$B$2</f>
        <v>319.12947776142659</v>
      </c>
      <c r="H7498" s="5">
        <f t="shared" si="468"/>
        <v>292.82895586845541</v>
      </c>
      <c r="I7498" s="38">
        <v>100.32646599759479</v>
      </c>
      <c r="J7498" s="35">
        <f>IF(H7498&gt;0,MIN(H7498,($B$3-L7497)/'Technical Data'!$B$5),0)</f>
        <v>250.43938583197959</v>
      </c>
      <c r="K7498" s="15">
        <f>IF(H7498&lt;0,MIN(ABS(H7498),(L7497*'Technical Data'!$B$4)),0)</f>
        <v>0</v>
      </c>
      <c r="L7498" s="15">
        <f>L7497+J7498*'Technical Data'!$B$5-(K7498/'Technical Data'!$B$4)</f>
        <v>382.61924487253498</v>
      </c>
      <c r="N7498" s="15">
        <f t="shared" si="469"/>
        <v>68.690091929446993</v>
      </c>
      <c r="O7498" s="36">
        <f t="shared" si="470"/>
        <v>42.389570036475803</v>
      </c>
      <c r="P7498" s="50">
        <v>74.025944104623306</v>
      </c>
      <c r="Q7498" s="50">
        <v>26.300521892971201</v>
      </c>
      <c r="R7498" s="42">
        <v>0</v>
      </c>
      <c r="S7498" s="42">
        <v>0</v>
      </c>
      <c r="T7498" s="42">
        <v>0</v>
      </c>
      <c r="U7498" s="15">
        <f t="shared" si="471"/>
        <v>68.690091929446993</v>
      </c>
    </row>
    <row r="7499" spans="6:21" x14ac:dyDescent="0.3">
      <c r="F7499" s="5">
        <f>Demand!C7499</f>
        <v>31.07128532907273</v>
      </c>
      <c r="G7499">
        <f>Irradiance!A7499*$B$2*'Technical Data'!$B$2</f>
        <v>487.26521416233879</v>
      </c>
      <c r="H7499" s="5">
        <f t="shared" si="468"/>
        <v>456.19392883326606</v>
      </c>
      <c r="I7499" s="38">
        <v>153.18421000586579</v>
      </c>
      <c r="J7499" s="35">
        <f>IF(H7499&gt;0,MIN(H7499,($B$3-L7498)/'Technical Data'!$B$5),0)</f>
        <v>0</v>
      </c>
      <c r="K7499" s="15">
        <f>IF(H7499&lt;0,MIN(ABS(H7499),(L7498*'Technical Data'!$B$4)),0)</f>
        <v>0</v>
      </c>
      <c r="L7499" s="15">
        <f>L7498+J7499*'Technical Data'!$B$5-(K7499/'Technical Data'!$B$4)</f>
        <v>382.61924487253498</v>
      </c>
      <c r="N7499" s="15">
        <f t="shared" si="469"/>
        <v>487.26521416233879</v>
      </c>
      <c r="O7499" s="36">
        <f t="shared" si="470"/>
        <v>456.19392883326606</v>
      </c>
      <c r="P7499" s="50">
        <v>122.11292467679201</v>
      </c>
      <c r="Q7499" s="50">
        <v>31.071285329072701</v>
      </c>
      <c r="R7499" s="42">
        <v>0</v>
      </c>
      <c r="S7499" s="42">
        <v>0</v>
      </c>
      <c r="T7499" s="42">
        <v>0</v>
      </c>
      <c r="U7499" s="15">
        <f t="shared" si="471"/>
        <v>487.26521416233879</v>
      </c>
    </row>
    <row r="7500" spans="6:21" x14ac:dyDescent="0.3">
      <c r="F7500" s="5">
        <f>Demand!C7500</f>
        <v>33.243541012236534</v>
      </c>
      <c r="G7500">
        <f>Irradiance!A7500*$B$2*'Technical Data'!$B$2</f>
        <v>612.22555184000578</v>
      </c>
      <c r="H7500" s="5">
        <f t="shared" si="468"/>
        <v>578.98201082776927</v>
      </c>
      <c r="I7500" s="38">
        <v>192.46866958323719</v>
      </c>
      <c r="J7500" s="35">
        <f>IF(H7500&gt;0,MIN(H7500,($B$3-L7499)/'Technical Data'!$B$5),0)</f>
        <v>0</v>
      </c>
      <c r="K7500" s="15">
        <f>IF(H7500&lt;0,MIN(ABS(H7500),(L7499*'Technical Data'!$B$4)),0)</f>
        <v>0</v>
      </c>
      <c r="L7500" s="15">
        <f>L7499+J7500*'Technical Data'!$B$5-(K7500/'Technical Data'!$B$4)</f>
        <v>382.61924487253498</v>
      </c>
      <c r="N7500" s="15">
        <f t="shared" si="469"/>
        <v>612.22555184000578</v>
      </c>
      <c r="O7500" s="36">
        <f t="shared" si="470"/>
        <v>578.98201082776927</v>
      </c>
      <c r="P7500" s="50">
        <v>159.225128571</v>
      </c>
      <c r="Q7500" s="50">
        <v>33.243541012236498</v>
      </c>
      <c r="R7500" s="42">
        <v>0</v>
      </c>
      <c r="S7500" s="42">
        <v>0</v>
      </c>
      <c r="T7500" s="42">
        <v>0</v>
      </c>
      <c r="U7500" s="15">
        <f t="shared" si="471"/>
        <v>612.22555184000578</v>
      </c>
    </row>
    <row r="7501" spans="6:21" x14ac:dyDescent="0.3">
      <c r="F7501" s="5">
        <f>Demand!C7501</f>
        <v>33.926430872735239</v>
      </c>
      <c r="G7501">
        <f>Irradiance!A7501*$B$2*'Technical Data'!$B$2</f>
        <v>683.83743766297653</v>
      </c>
      <c r="H7501" s="5">
        <f t="shared" si="468"/>
        <v>649.91100679024134</v>
      </c>
      <c r="I7501" s="38">
        <v>214.981686802577</v>
      </c>
      <c r="J7501" s="35">
        <f>IF(H7501&gt;0,MIN(H7501,($B$3-L7500)/'Technical Data'!$B$5),0)</f>
        <v>0</v>
      </c>
      <c r="K7501" s="15">
        <f>IF(H7501&lt;0,MIN(ABS(H7501),(L7500*'Technical Data'!$B$4)),0)</f>
        <v>0</v>
      </c>
      <c r="L7501" s="15">
        <f>L7500+J7501*'Technical Data'!$B$5-(K7501/'Technical Data'!$B$4)</f>
        <v>382.61924487253498</v>
      </c>
      <c r="N7501" s="15">
        <f t="shared" si="469"/>
        <v>683.83743766297653</v>
      </c>
      <c r="O7501" s="36">
        <f t="shared" si="470"/>
        <v>649.91100679024134</v>
      </c>
      <c r="P7501" s="50">
        <v>181.055255929841</v>
      </c>
      <c r="Q7501" s="50">
        <v>33.926430872735203</v>
      </c>
      <c r="R7501" s="42">
        <v>0</v>
      </c>
      <c r="S7501" s="42">
        <v>0</v>
      </c>
      <c r="T7501" s="42">
        <v>0</v>
      </c>
      <c r="U7501" s="15">
        <f t="shared" si="471"/>
        <v>683.83743766297653</v>
      </c>
    </row>
    <row r="7502" spans="6:21" x14ac:dyDescent="0.3">
      <c r="F7502" s="5">
        <f>Demand!C7502</f>
        <v>35.368776979539426</v>
      </c>
      <c r="G7502">
        <f>Irradiance!A7502*$B$2*'Technical Data'!$B$2</f>
        <v>704.98457173150484</v>
      </c>
      <c r="H7502" s="5">
        <f t="shared" si="468"/>
        <v>669.61579475196538</v>
      </c>
      <c r="I7502" s="38">
        <v>221.62982611567071</v>
      </c>
      <c r="J7502" s="35">
        <f>IF(H7502&gt;0,MIN(H7502,($B$3-L7501)/'Technical Data'!$B$5),0)</f>
        <v>0</v>
      </c>
      <c r="K7502" s="15">
        <f>IF(H7502&lt;0,MIN(ABS(H7502),(L7501*'Technical Data'!$B$4)),0)</f>
        <v>0</v>
      </c>
      <c r="L7502" s="15">
        <f>L7501+J7502*'Technical Data'!$B$5-(K7502/'Technical Data'!$B$4)</f>
        <v>382.61924487253498</v>
      </c>
      <c r="N7502" s="15">
        <f t="shared" si="469"/>
        <v>704.98457173150484</v>
      </c>
      <c r="O7502" s="36">
        <f t="shared" si="470"/>
        <v>669.61579475196538</v>
      </c>
      <c r="P7502" s="50">
        <v>186.26104913613</v>
      </c>
      <c r="Q7502" s="50">
        <v>35.368776979539398</v>
      </c>
      <c r="R7502" s="42">
        <v>0</v>
      </c>
      <c r="S7502" s="42">
        <v>0</v>
      </c>
      <c r="T7502" s="42">
        <v>0</v>
      </c>
      <c r="U7502" s="15">
        <f t="shared" si="471"/>
        <v>704.98457173150484</v>
      </c>
    </row>
    <row r="7503" spans="6:21" x14ac:dyDescent="0.3">
      <c r="F7503" s="5">
        <f>Demand!C7503</f>
        <v>34.168540679650661</v>
      </c>
      <c r="G7503">
        <f>Irradiance!A7503*$B$2*'Technical Data'!$B$2</f>
        <v>671.26130111464727</v>
      </c>
      <c r="H7503" s="5">
        <f t="shared" si="468"/>
        <v>637.09276043499665</v>
      </c>
      <c r="I7503" s="38">
        <v>211.02805849895691</v>
      </c>
      <c r="J7503" s="35">
        <f>IF(H7503&gt;0,MIN(H7503,($B$3-L7502)/'Technical Data'!$B$5),0)</f>
        <v>0</v>
      </c>
      <c r="K7503" s="15">
        <f>IF(H7503&lt;0,MIN(ABS(H7503),(L7502*'Technical Data'!$B$4)),0)</f>
        <v>0</v>
      </c>
      <c r="L7503" s="15">
        <f>L7502+J7503*'Technical Data'!$B$5-(K7503/'Technical Data'!$B$4)</f>
        <v>382.61924487253498</v>
      </c>
      <c r="N7503" s="15">
        <f t="shared" si="469"/>
        <v>671.26130111464727</v>
      </c>
      <c r="O7503" s="36">
        <f t="shared" si="470"/>
        <v>637.09276043499665</v>
      </c>
      <c r="P7503" s="50">
        <v>73.215930906395897</v>
      </c>
      <c r="Q7503" s="50">
        <v>34.168540679650697</v>
      </c>
      <c r="R7503" s="42">
        <v>103.643586912909</v>
      </c>
      <c r="S7503" s="42">
        <v>0</v>
      </c>
      <c r="T7503" s="42">
        <v>93.279228221618297</v>
      </c>
      <c r="U7503" s="15">
        <f t="shared" si="471"/>
        <v>671.26130111464727</v>
      </c>
    </row>
    <row r="7504" spans="6:21" x14ac:dyDescent="0.3">
      <c r="F7504" s="5">
        <f>Demand!C7504</f>
        <v>35.115900492440474</v>
      </c>
      <c r="G7504">
        <f>Irradiance!A7504*$B$2*'Technical Data'!$B$2</f>
        <v>582.98803693465425</v>
      </c>
      <c r="H7504" s="5">
        <f t="shared" si="468"/>
        <v>547.87213644221379</v>
      </c>
      <c r="I7504" s="38">
        <v>183.27711333596761</v>
      </c>
      <c r="J7504" s="35">
        <f>IF(H7504&gt;0,MIN(H7504,($B$3-L7503)/'Technical Data'!$B$5),0)</f>
        <v>0</v>
      </c>
      <c r="K7504" s="15">
        <f>IF(H7504&lt;0,MIN(ABS(H7504),(L7503*'Technical Data'!$B$4)),0)</f>
        <v>0</v>
      </c>
      <c r="L7504" s="15">
        <f>L7503+J7504*'Technical Data'!$B$5-(K7504/'Technical Data'!$B$4)</f>
        <v>382.61924487253498</v>
      </c>
      <c r="N7504" s="15">
        <f t="shared" si="469"/>
        <v>582.98803693465425</v>
      </c>
      <c r="O7504" s="36">
        <f t="shared" si="470"/>
        <v>547.87213644221379</v>
      </c>
      <c r="P7504" s="50">
        <v>0</v>
      </c>
      <c r="Q7504" s="50">
        <v>35.115900492440502</v>
      </c>
      <c r="R7504" s="42">
        <v>148.16121284352701</v>
      </c>
      <c r="S7504" s="42">
        <v>0</v>
      </c>
      <c r="T7504" s="42">
        <v>226.62431978079201</v>
      </c>
      <c r="U7504" s="15">
        <f t="shared" si="471"/>
        <v>582.98803693465425</v>
      </c>
    </row>
    <row r="7505" spans="6:21" x14ac:dyDescent="0.3">
      <c r="F7505" s="5">
        <f>Demand!C7505</f>
        <v>40.493835473921294</v>
      </c>
      <c r="G7505">
        <f>Irradiance!A7505*$B$2*'Technical Data'!$B$2</f>
        <v>442.80817095009189</v>
      </c>
      <c r="H7505" s="5">
        <f t="shared" si="468"/>
        <v>402.31433547617058</v>
      </c>
      <c r="I7505" s="38">
        <v>139.20800804083939</v>
      </c>
      <c r="J7505" s="35">
        <f>IF(H7505&gt;0,MIN(H7505,($B$3-L7504)/'Technical Data'!$B$5),0)</f>
        <v>0</v>
      </c>
      <c r="K7505" s="15">
        <f>IF(H7505&lt;0,MIN(ABS(H7505),(L7504*'Technical Data'!$B$4)),0)</f>
        <v>0</v>
      </c>
      <c r="L7505" s="15">
        <f>L7504+J7505*'Technical Data'!$B$5-(K7505/'Technical Data'!$B$4)</f>
        <v>382.61924487253498</v>
      </c>
      <c r="N7505" s="15">
        <f t="shared" si="469"/>
        <v>442.80817095009189</v>
      </c>
      <c r="O7505" s="36">
        <f t="shared" si="470"/>
        <v>402.31433547617058</v>
      </c>
      <c r="P7505" s="50">
        <v>0</v>
      </c>
      <c r="Q7505" s="50">
        <v>40.493835473921301</v>
      </c>
      <c r="R7505" s="42">
        <v>98.714172566917696</v>
      </c>
      <c r="S7505" s="42">
        <v>0</v>
      </c>
      <c r="T7505" s="42">
        <v>315.46707509101799</v>
      </c>
      <c r="U7505" s="15">
        <f t="shared" si="471"/>
        <v>442.80817095009189</v>
      </c>
    </row>
    <row r="7506" spans="6:21" x14ac:dyDescent="0.3">
      <c r="F7506" s="5">
        <f>Demand!C7506</f>
        <v>46.289673397026448</v>
      </c>
      <c r="G7506">
        <f>Irradiance!A7506*$B$2*'Technical Data'!$B$2</f>
        <v>266.10143702898068</v>
      </c>
      <c r="H7506" s="5">
        <f t="shared" si="468"/>
        <v>219.81176363195425</v>
      </c>
      <c r="I7506" s="38">
        <v>83.65575302309486</v>
      </c>
      <c r="J7506" s="35">
        <f>IF(H7506&gt;0,MIN(H7506,($B$3-L7505)/'Technical Data'!$B$5),0)</f>
        <v>0</v>
      </c>
      <c r="K7506" s="15">
        <f>IF(H7506&lt;0,MIN(ABS(H7506),(L7505*'Technical Data'!$B$4)),0)</f>
        <v>0</v>
      </c>
      <c r="L7506" s="15">
        <f>L7505+J7506*'Technical Data'!$B$5-(K7506/'Technical Data'!$B$4)</f>
        <v>382.61924487253498</v>
      </c>
      <c r="N7506" s="15">
        <f t="shared" si="469"/>
        <v>266.10143702898068</v>
      </c>
      <c r="O7506" s="36">
        <f t="shared" si="470"/>
        <v>219.81176363195425</v>
      </c>
      <c r="P7506" s="50">
        <v>0</v>
      </c>
      <c r="Q7506" s="50">
        <v>46.289673397026398</v>
      </c>
      <c r="R7506" s="42">
        <v>37.366079626068199</v>
      </c>
      <c r="S7506" s="42">
        <v>0</v>
      </c>
      <c r="T7506" s="42">
        <v>349.09654675448002</v>
      </c>
      <c r="U7506" s="15">
        <f t="shared" si="471"/>
        <v>266.10143702898068</v>
      </c>
    </row>
    <row r="7507" spans="6:21" x14ac:dyDescent="0.3">
      <c r="F7507" s="5">
        <f>Demand!C7507</f>
        <v>46.767771434630347</v>
      </c>
      <c r="G7507">
        <f>Irradiance!A7507*$B$2*'Technical Data'!$B$2</f>
        <v>81.784938954421818</v>
      </c>
      <c r="H7507" s="5">
        <f t="shared" si="468"/>
        <v>35.017167519791471</v>
      </c>
      <c r="I7507" s="38">
        <v>25.711175146471959</v>
      </c>
      <c r="J7507" s="35">
        <f>IF(H7507&gt;0,MIN(H7507,($B$3-L7506)/'Technical Data'!$B$5),0)</f>
        <v>0</v>
      </c>
      <c r="K7507" s="15">
        <f>IF(H7507&lt;0,MIN(ABS(H7507),(L7506*'Technical Data'!$B$4)),0)</f>
        <v>0</v>
      </c>
      <c r="L7507" s="15">
        <f>L7506+J7507*'Technical Data'!$B$5-(K7507/'Technical Data'!$B$4)</f>
        <v>382.61924487253498</v>
      </c>
      <c r="N7507" s="15">
        <f t="shared" si="469"/>
        <v>81.784938954421818</v>
      </c>
      <c r="O7507" s="36">
        <f t="shared" si="470"/>
        <v>35.017167519791471</v>
      </c>
      <c r="P7507" s="50">
        <v>0</v>
      </c>
      <c r="Q7507" s="50">
        <v>25.711175146471899</v>
      </c>
      <c r="R7507" s="42">
        <v>0</v>
      </c>
      <c r="S7507" s="42">
        <v>21.056596288158499</v>
      </c>
      <c r="T7507" s="42">
        <v>325.70032865652598</v>
      </c>
      <c r="U7507" s="15">
        <f t="shared" si="471"/>
        <v>81.784938954421818</v>
      </c>
    </row>
    <row r="7508" spans="6:21" x14ac:dyDescent="0.3">
      <c r="F7508" s="5">
        <f>Demand!C7508</f>
        <v>41.118683484786189</v>
      </c>
      <c r="G7508">
        <f>Irradiance!A7508*$B$2*'Technical Data'!$B$2</f>
        <v>2.4831861974408191</v>
      </c>
      <c r="H7508" s="5">
        <f t="shared" si="468"/>
        <v>-38.635497287345373</v>
      </c>
      <c r="I7508" s="38">
        <v>0.78065272237084316</v>
      </c>
      <c r="J7508" s="35">
        <f>IF(H7508&gt;0,MIN(H7508,($B$3-L7507)/'Technical Data'!$B$5),0)</f>
        <v>0</v>
      </c>
      <c r="K7508" s="15">
        <f>IF(H7508&lt;0,MIN(ABS(H7508),(L7507*'Technical Data'!$B$4)),0)</f>
        <v>38.635497287345373</v>
      </c>
      <c r="L7508" s="15">
        <f>L7507+J7508*'Technical Data'!$B$5-(K7508/'Technical Data'!$B$4)</f>
        <v>339.69091455326236</v>
      </c>
      <c r="N7508" s="15">
        <f t="shared" si="469"/>
        <v>2.4831861974408191</v>
      </c>
      <c r="O7508" s="36">
        <f t="shared" si="470"/>
        <v>0</v>
      </c>
      <c r="P7508" s="50">
        <v>0</v>
      </c>
      <c r="Q7508" s="50">
        <v>0.78065272237084005</v>
      </c>
      <c r="R7508" s="42">
        <v>0</v>
      </c>
      <c r="S7508" s="42">
        <v>40.3380307624154</v>
      </c>
      <c r="T7508" s="42">
        <v>280.88029447606402</v>
      </c>
      <c r="U7508" s="15">
        <f t="shared" si="471"/>
        <v>2.4831861974408191</v>
      </c>
    </row>
    <row r="7509" spans="6:21" x14ac:dyDescent="0.3">
      <c r="F7509" s="5">
        <f>Demand!C7509</f>
        <v>30.670752484741968</v>
      </c>
      <c r="G7509">
        <f>Irradiance!A7509*$B$2*'Technical Data'!$B$2</f>
        <v>0</v>
      </c>
      <c r="H7509" s="5">
        <f t="shared" si="468"/>
        <v>-30.670752484741968</v>
      </c>
      <c r="I7509" s="38">
        <v>0</v>
      </c>
      <c r="J7509" s="35">
        <f>IF(H7509&gt;0,MIN(H7509,($B$3-L7508)/'Technical Data'!$B$5),0)</f>
        <v>0</v>
      </c>
      <c r="K7509" s="15">
        <f>IF(H7509&lt;0,MIN(ABS(H7509),(L7508*'Technical Data'!$B$4)),0)</f>
        <v>30.670752484741968</v>
      </c>
      <c r="L7509" s="15">
        <f>L7508+J7509*'Technical Data'!$B$5-(K7509/'Technical Data'!$B$4)</f>
        <v>305.61230068132681</v>
      </c>
      <c r="N7509" s="15">
        <f t="shared" si="469"/>
        <v>0</v>
      </c>
      <c r="O7509" s="36">
        <f t="shared" si="470"/>
        <v>0</v>
      </c>
      <c r="P7509" s="50">
        <v>0</v>
      </c>
      <c r="Q7509" s="50">
        <v>0</v>
      </c>
      <c r="R7509" s="42">
        <v>0</v>
      </c>
      <c r="S7509" s="42">
        <v>30.670752484742</v>
      </c>
      <c r="T7509" s="42">
        <v>246.80168060412899</v>
      </c>
      <c r="U7509" s="15">
        <f t="shared" si="471"/>
        <v>0</v>
      </c>
    </row>
    <row r="7510" spans="6:21" x14ac:dyDescent="0.3">
      <c r="F7510" s="5">
        <f>Demand!C7510</f>
        <v>23.361535002938691</v>
      </c>
      <c r="G7510">
        <f>Irradiance!A7510*$B$2*'Technical Data'!$B$2</f>
        <v>0</v>
      </c>
      <c r="H7510" s="5">
        <f t="shared" si="468"/>
        <v>-23.361535002938691</v>
      </c>
      <c r="I7510" s="38">
        <v>0</v>
      </c>
      <c r="J7510" s="35">
        <f>IF(H7510&gt;0,MIN(H7510,($B$3-L7509)/'Technical Data'!$B$5),0)</f>
        <v>0</v>
      </c>
      <c r="K7510" s="15">
        <f>IF(H7510&lt;0,MIN(ABS(H7510),(L7509*'Technical Data'!$B$4)),0)</f>
        <v>23.361535002938691</v>
      </c>
      <c r="L7510" s="15">
        <f>L7509+J7510*'Technical Data'!$B$5-(K7510/'Technical Data'!$B$4)</f>
        <v>279.65503956695051</v>
      </c>
      <c r="N7510" s="15">
        <f t="shared" si="469"/>
        <v>0</v>
      </c>
      <c r="O7510" s="36">
        <f t="shared" si="470"/>
        <v>0</v>
      </c>
      <c r="P7510" s="50">
        <v>0</v>
      </c>
      <c r="Q7510" s="50">
        <v>0</v>
      </c>
      <c r="R7510" s="42">
        <v>0</v>
      </c>
      <c r="S7510" s="42">
        <v>23.361535002938702</v>
      </c>
      <c r="T7510" s="42">
        <v>220.844419489752</v>
      </c>
      <c r="U7510" s="15">
        <f t="shared" si="471"/>
        <v>0</v>
      </c>
    </row>
    <row r="7511" spans="6:21" x14ac:dyDescent="0.3">
      <c r="F7511" s="5">
        <f>Demand!C7511</f>
        <v>23.694124795974531</v>
      </c>
      <c r="G7511">
        <f>Irradiance!A7511*$B$2*'Technical Data'!$B$2</f>
        <v>0</v>
      </c>
      <c r="H7511" s="5">
        <f t="shared" si="468"/>
        <v>-23.694124795974531</v>
      </c>
      <c r="I7511" s="38">
        <v>0</v>
      </c>
      <c r="J7511" s="35">
        <f>IF(H7511&gt;0,MIN(H7511,($B$3-L7510)/'Technical Data'!$B$5),0)</f>
        <v>0</v>
      </c>
      <c r="K7511" s="15">
        <f>IF(H7511&lt;0,MIN(ABS(H7511),(L7510*'Technical Data'!$B$4)),0)</f>
        <v>23.694124795974531</v>
      </c>
      <c r="L7511" s="15">
        <f>L7510+J7511*'Technical Data'!$B$5-(K7511/'Technical Data'!$B$4)</f>
        <v>253.32823423808992</v>
      </c>
      <c r="N7511" s="15">
        <f t="shared" si="469"/>
        <v>0</v>
      </c>
      <c r="O7511" s="36">
        <f t="shared" si="470"/>
        <v>0</v>
      </c>
      <c r="P7511" s="50">
        <v>0</v>
      </c>
      <c r="Q7511" s="50">
        <v>0</v>
      </c>
      <c r="R7511" s="42">
        <v>0</v>
      </c>
      <c r="S7511" s="42">
        <v>23.694124795974499</v>
      </c>
      <c r="T7511" s="42">
        <v>194.51761416089201</v>
      </c>
      <c r="U7511" s="15">
        <f t="shared" si="471"/>
        <v>0</v>
      </c>
    </row>
    <row r="7512" spans="6:21" x14ac:dyDescent="0.3">
      <c r="F7512" s="5">
        <f>Demand!C7512</f>
        <v>24.276849185561982</v>
      </c>
      <c r="G7512">
        <f>Irradiance!A7512*$B$2*'Technical Data'!$B$2</f>
        <v>0</v>
      </c>
      <c r="H7512" s="5">
        <f t="shared" si="468"/>
        <v>-24.276849185561982</v>
      </c>
      <c r="I7512" s="38">
        <v>0</v>
      </c>
      <c r="J7512" s="35">
        <f>IF(H7512&gt;0,MIN(H7512,($B$3-L7511)/'Technical Data'!$B$5),0)</f>
        <v>0</v>
      </c>
      <c r="K7512" s="15">
        <f>IF(H7512&lt;0,MIN(ABS(H7512),(L7511*'Technical Data'!$B$4)),0)</f>
        <v>24.276849185561982</v>
      </c>
      <c r="L7512" s="15">
        <f>L7511+J7512*'Technical Data'!$B$5-(K7512/'Technical Data'!$B$4)</f>
        <v>226.35395736524328</v>
      </c>
      <c r="N7512" s="15">
        <f t="shared" si="469"/>
        <v>0</v>
      </c>
      <c r="O7512" s="36">
        <f t="shared" si="470"/>
        <v>0</v>
      </c>
      <c r="P7512" s="50">
        <v>0</v>
      </c>
      <c r="Q7512" s="50">
        <v>0</v>
      </c>
      <c r="R7512" s="42">
        <v>0</v>
      </c>
      <c r="S7512" s="42">
        <v>24.276849185562</v>
      </c>
      <c r="T7512" s="42">
        <v>167.543337288045</v>
      </c>
      <c r="U7512" s="15">
        <f t="shared" si="471"/>
        <v>0</v>
      </c>
    </row>
    <row r="7513" spans="6:21" x14ac:dyDescent="0.3">
      <c r="F7513" s="5">
        <f>Demand!C7513</f>
        <v>24.556155241846803</v>
      </c>
      <c r="G7513">
        <f>Irradiance!A7513*$B$2*'Technical Data'!$B$2</f>
        <v>0</v>
      </c>
      <c r="H7513" s="5">
        <f t="shared" si="468"/>
        <v>-24.556155241846803</v>
      </c>
      <c r="I7513" s="38">
        <v>0</v>
      </c>
      <c r="J7513" s="35">
        <f>IF(H7513&gt;0,MIN(H7513,($B$3-L7512)/'Technical Data'!$B$5),0)</f>
        <v>0</v>
      </c>
      <c r="K7513" s="15">
        <f>IF(H7513&lt;0,MIN(ABS(H7513),(L7512*'Technical Data'!$B$4)),0)</f>
        <v>24.556155241846803</v>
      </c>
      <c r="L7513" s="15">
        <f>L7512+J7513*'Technical Data'!$B$5-(K7513/'Technical Data'!$B$4)</f>
        <v>199.06934042985793</v>
      </c>
      <c r="N7513" s="15">
        <f t="shared" si="469"/>
        <v>0</v>
      </c>
      <c r="O7513" s="36">
        <f t="shared" si="470"/>
        <v>0</v>
      </c>
      <c r="P7513" s="50">
        <v>0</v>
      </c>
      <c r="Q7513" s="50">
        <v>0</v>
      </c>
      <c r="R7513" s="42">
        <v>0</v>
      </c>
      <c r="S7513" s="42">
        <v>24.556155241846799</v>
      </c>
      <c r="T7513" s="42">
        <v>140.25872035265999</v>
      </c>
      <c r="U7513" s="15">
        <f t="shared" si="471"/>
        <v>0</v>
      </c>
    </row>
    <row r="7514" spans="6:21" x14ac:dyDescent="0.3">
      <c r="F7514" s="5">
        <f>Demand!C7514</f>
        <v>24.086082161956142</v>
      </c>
      <c r="G7514">
        <f>Irradiance!A7514*$B$2*'Technical Data'!$B$2</f>
        <v>0</v>
      </c>
      <c r="H7514" s="5">
        <f t="shared" si="468"/>
        <v>-24.086082161956142</v>
      </c>
      <c r="I7514" s="38">
        <v>0</v>
      </c>
      <c r="J7514" s="35">
        <f>IF(H7514&gt;0,MIN(H7514,($B$3-L7513)/'Technical Data'!$B$5),0)</f>
        <v>0</v>
      </c>
      <c r="K7514" s="15">
        <f>IF(H7514&lt;0,MIN(ABS(H7514),(L7513*'Technical Data'!$B$4)),0)</f>
        <v>24.086082161956142</v>
      </c>
      <c r="L7514" s="15">
        <f>L7513+J7514*'Technical Data'!$B$5-(K7514/'Technical Data'!$B$4)</f>
        <v>172.30702691657334</v>
      </c>
      <c r="N7514" s="15">
        <f t="shared" si="469"/>
        <v>0</v>
      </c>
      <c r="O7514" s="36">
        <f t="shared" si="470"/>
        <v>0</v>
      </c>
      <c r="P7514" s="50">
        <v>0</v>
      </c>
      <c r="Q7514" s="50">
        <v>0</v>
      </c>
      <c r="R7514" s="42">
        <v>0</v>
      </c>
      <c r="S7514" s="42">
        <v>24.086082161956099</v>
      </c>
      <c r="T7514" s="42">
        <v>113.496406839375</v>
      </c>
      <c r="U7514" s="15">
        <f t="shared" si="471"/>
        <v>0</v>
      </c>
    </row>
    <row r="7515" spans="6:21" x14ac:dyDescent="0.3">
      <c r="F7515" s="5">
        <f>Demand!C7515</f>
        <v>22.62939207702944</v>
      </c>
      <c r="G7515">
        <f>Irradiance!A7515*$B$2*'Technical Data'!$B$2</f>
        <v>0</v>
      </c>
      <c r="H7515" s="5">
        <f t="shared" si="468"/>
        <v>-22.62939207702944</v>
      </c>
      <c r="I7515" s="38">
        <v>0</v>
      </c>
      <c r="J7515" s="35">
        <f>IF(H7515&gt;0,MIN(H7515,($B$3-L7514)/'Technical Data'!$B$5),0)</f>
        <v>0</v>
      </c>
      <c r="K7515" s="15">
        <f>IF(H7515&lt;0,MIN(ABS(H7515),(L7514*'Technical Data'!$B$4)),0)</f>
        <v>22.62939207702944</v>
      </c>
      <c r="L7515" s="15">
        <f>L7514+J7515*'Technical Data'!$B$5-(K7515/'Technical Data'!$B$4)</f>
        <v>147.16325794209618</v>
      </c>
      <c r="N7515" s="15">
        <f t="shared" si="469"/>
        <v>0</v>
      </c>
      <c r="O7515" s="36">
        <f t="shared" si="470"/>
        <v>0</v>
      </c>
      <c r="P7515" s="50">
        <v>0</v>
      </c>
      <c r="Q7515" s="50">
        <v>0</v>
      </c>
      <c r="R7515" s="42">
        <v>0</v>
      </c>
      <c r="S7515" s="42">
        <v>22.629392077029401</v>
      </c>
      <c r="T7515" s="42">
        <v>88.352637864898</v>
      </c>
      <c r="U7515" s="15">
        <f t="shared" si="471"/>
        <v>0</v>
      </c>
    </row>
    <row r="7516" spans="6:21" x14ac:dyDescent="0.3">
      <c r="F7516" s="5">
        <f>Demand!C7516</f>
        <v>20.875767698938589</v>
      </c>
      <c r="G7516">
        <f>Irradiance!A7516*$B$2*'Technical Data'!$B$2</f>
        <v>0</v>
      </c>
      <c r="H7516" s="5">
        <f t="shared" si="468"/>
        <v>-20.875767698938589</v>
      </c>
      <c r="I7516" s="38">
        <v>0</v>
      </c>
      <c r="J7516" s="35">
        <f>IF(H7516&gt;0,MIN(H7516,($B$3-L7515)/'Technical Data'!$B$5),0)</f>
        <v>0</v>
      </c>
      <c r="K7516" s="15">
        <f>IF(H7516&lt;0,MIN(ABS(H7516),(L7515*'Technical Data'!$B$4)),0)</f>
        <v>20.875767698938589</v>
      </c>
      <c r="L7516" s="15">
        <f>L7515+J7516*'Technical Data'!$B$5-(K7516/'Technical Data'!$B$4)</f>
        <v>123.96796049883108</v>
      </c>
      <c r="N7516" s="15">
        <f t="shared" si="469"/>
        <v>0</v>
      </c>
      <c r="O7516" s="36">
        <f t="shared" si="470"/>
        <v>0</v>
      </c>
      <c r="P7516" s="50">
        <v>0</v>
      </c>
      <c r="Q7516" s="50">
        <v>0</v>
      </c>
      <c r="R7516" s="42">
        <v>0</v>
      </c>
      <c r="S7516" s="42">
        <v>20.875767698938599</v>
      </c>
      <c r="T7516" s="42">
        <v>65.157340421632895</v>
      </c>
      <c r="U7516" s="15">
        <f t="shared" si="471"/>
        <v>0</v>
      </c>
    </row>
    <row r="7517" spans="6:21" x14ac:dyDescent="0.3">
      <c r="F7517" s="5">
        <f>Demand!C7517</f>
        <v>18.93451080661497</v>
      </c>
      <c r="G7517">
        <f>Irradiance!A7517*$B$2*'Technical Data'!$B$2</f>
        <v>0</v>
      </c>
      <c r="H7517" s="5">
        <f t="shared" si="468"/>
        <v>-18.93451080661497</v>
      </c>
      <c r="I7517" s="38">
        <v>0</v>
      </c>
      <c r="J7517" s="35">
        <f>IF(H7517&gt;0,MIN(H7517,($B$3-L7516)/'Technical Data'!$B$5),0)</f>
        <v>0</v>
      </c>
      <c r="K7517" s="15">
        <f>IF(H7517&lt;0,MIN(ABS(H7517),(L7516*'Technical Data'!$B$4)),0)</f>
        <v>18.93451080661497</v>
      </c>
      <c r="L7517" s="15">
        <f>L7516+J7517*'Technical Data'!$B$5-(K7517/'Technical Data'!$B$4)</f>
        <v>102.92961515814778</v>
      </c>
      <c r="N7517" s="15">
        <f t="shared" si="469"/>
        <v>0</v>
      </c>
      <c r="O7517" s="36">
        <f t="shared" si="470"/>
        <v>0</v>
      </c>
      <c r="P7517" s="50">
        <v>0</v>
      </c>
      <c r="Q7517" s="50">
        <v>0</v>
      </c>
      <c r="R7517" s="42">
        <v>0</v>
      </c>
      <c r="S7517" s="42">
        <v>18.934510806614998</v>
      </c>
      <c r="T7517" s="42">
        <v>44.118995080949603</v>
      </c>
      <c r="U7517" s="15">
        <f t="shared" si="471"/>
        <v>0</v>
      </c>
    </row>
    <row r="7518" spans="6:21" x14ac:dyDescent="0.3">
      <c r="F7518" s="5">
        <f>Demand!C7518</f>
        <v>15.414426545557331</v>
      </c>
      <c r="G7518">
        <f>Irradiance!A7518*$B$2*'Technical Data'!$B$2</f>
        <v>0</v>
      </c>
      <c r="H7518" s="5">
        <f t="shared" si="468"/>
        <v>-15.414426545557331</v>
      </c>
      <c r="I7518" s="38">
        <v>0</v>
      </c>
      <c r="J7518" s="35">
        <f>IF(H7518&gt;0,MIN(H7518,($B$3-L7517)/'Technical Data'!$B$5),0)</f>
        <v>0</v>
      </c>
      <c r="K7518" s="15">
        <f>IF(H7518&lt;0,MIN(ABS(H7518),(L7517*'Technical Data'!$B$4)),0)</f>
        <v>15.414426545557331</v>
      </c>
      <c r="L7518" s="15">
        <f>L7517+J7518*'Technical Data'!$B$5-(K7518/'Technical Data'!$B$4)</f>
        <v>85.802474551972978</v>
      </c>
      <c r="N7518" s="15">
        <f t="shared" si="469"/>
        <v>0</v>
      </c>
      <c r="O7518" s="36">
        <f t="shared" si="470"/>
        <v>0</v>
      </c>
      <c r="P7518" s="50">
        <v>0</v>
      </c>
      <c r="Q7518" s="50">
        <v>0</v>
      </c>
      <c r="R7518" s="42">
        <v>0</v>
      </c>
      <c r="S7518" s="42">
        <v>15.4144265455573</v>
      </c>
      <c r="T7518" s="42">
        <v>26.991854474774801</v>
      </c>
      <c r="U7518" s="15">
        <f t="shared" si="471"/>
        <v>0</v>
      </c>
    </row>
    <row r="7519" spans="6:21" x14ac:dyDescent="0.3">
      <c r="F7519" s="5">
        <f>Demand!C7519</f>
        <v>11.737629818305178</v>
      </c>
      <c r="G7519">
        <f>Irradiance!A7519*$B$2*'Technical Data'!$B$2</f>
        <v>0</v>
      </c>
      <c r="H7519" s="5">
        <f t="shared" si="468"/>
        <v>-11.737629818305178</v>
      </c>
      <c r="I7519" s="38">
        <v>0</v>
      </c>
      <c r="J7519" s="35">
        <f>IF(H7519&gt;0,MIN(H7519,($B$3-L7518)/'Technical Data'!$B$5),0)</f>
        <v>0</v>
      </c>
      <c r="K7519" s="15">
        <f>IF(H7519&lt;0,MIN(ABS(H7519),(L7518*'Technical Data'!$B$4)),0)</f>
        <v>11.737629818305178</v>
      </c>
      <c r="L7519" s="15">
        <f>L7518+J7519*'Technical Data'!$B$5-(K7519/'Technical Data'!$B$4)</f>
        <v>72.760663642745001</v>
      </c>
      <c r="N7519" s="15">
        <f t="shared" si="469"/>
        <v>0</v>
      </c>
      <c r="O7519" s="36">
        <f t="shared" si="470"/>
        <v>0</v>
      </c>
      <c r="P7519" s="50">
        <v>0</v>
      </c>
      <c r="Q7519" s="50">
        <v>0</v>
      </c>
      <c r="R7519" s="42">
        <v>0</v>
      </c>
      <c r="S7519" s="42">
        <v>11.7376298183052</v>
      </c>
      <c r="T7519" s="42">
        <v>13.9500435655468</v>
      </c>
      <c r="U7519" s="15">
        <f t="shared" si="471"/>
        <v>0</v>
      </c>
    </row>
    <row r="7520" spans="6:21" x14ac:dyDescent="0.3">
      <c r="F7520" s="5">
        <f>Demand!C7520</f>
        <v>16.105749978485296</v>
      </c>
      <c r="G7520">
        <f>Irradiance!A7520*$B$2*'Technical Data'!$B$2</f>
        <v>11.294492059327597</v>
      </c>
      <c r="H7520" s="5">
        <f t="shared" si="468"/>
        <v>-4.8112579191576987</v>
      </c>
      <c r="I7520" s="38">
        <v>3.5507107694931901</v>
      </c>
      <c r="J7520" s="35">
        <f>IF(H7520&gt;0,MIN(H7520,($B$3-L7519)/'Technical Data'!$B$5),0)</f>
        <v>0</v>
      </c>
      <c r="K7520" s="15">
        <f>IF(H7520&lt;0,MIN(ABS(H7520),(L7519*'Technical Data'!$B$4)),0)</f>
        <v>4.8112579191576987</v>
      </c>
      <c r="L7520" s="15">
        <f>L7519+J7520*'Technical Data'!$B$5-(K7520/'Technical Data'!$B$4)</f>
        <v>67.414821510347565</v>
      </c>
      <c r="N7520" s="15">
        <f t="shared" si="469"/>
        <v>11.294492059327597</v>
      </c>
      <c r="O7520" s="36">
        <f t="shared" si="470"/>
        <v>0</v>
      </c>
      <c r="P7520" s="50">
        <v>0</v>
      </c>
      <c r="Q7520" s="50">
        <v>3.5507107694931799</v>
      </c>
      <c r="R7520" s="42">
        <v>0</v>
      </c>
      <c r="S7520" s="42">
        <v>12.555039208992101</v>
      </c>
      <c r="T7520" s="42">
        <v>-2.7766561703698302E-15</v>
      </c>
      <c r="U7520" s="15">
        <f t="shared" si="471"/>
        <v>11.294492059327597</v>
      </c>
    </row>
    <row r="7521" spans="6:21" x14ac:dyDescent="0.3">
      <c r="F7521" s="5">
        <f>Demand!C7521</f>
        <v>19.950375521211846</v>
      </c>
      <c r="G7521">
        <f>Irradiance!A7521*$B$2*'Technical Data'!$B$2</f>
        <v>157.56216936664811</v>
      </c>
      <c r="H7521" s="5">
        <f t="shared" si="468"/>
        <v>137.61179384543627</v>
      </c>
      <c r="I7521" s="38">
        <v>49.533674351724137</v>
      </c>
      <c r="J7521" s="35">
        <f>IF(H7521&gt;0,MIN(H7521,($B$3-L7520)/'Technical Data'!$B$5),0)</f>
        <v>137.61179384543627</v>
      </c>
      <c r="K7521" s="15">
        <f>IF(H7521&lt;0,MIN(ABS(H7521),(L7520*'Technical Data'!$B$4)),0)</f>
        <v>0</v>
      </c>
      <c r="L7521" s="15">
        <f>L7520+J7521*'Technical Data'!$B$5-(K7521/'Technical Data'!$B$4)</f>
        <v>191.26543597124021</v>
      </c>
      <c r="N7521" s="15">
        <f t="shared" si="469"/>
        <v>19.950375521211839</v>
      </c>
      <c r="O7521" s="36">
        <f t="shared" si="470"/>
        <v>0</v>
      </c>
      <c r="P7521" s="50">
        <v>29.583298830512099</v>
      </c>
      <c r="Q7521" s="50">
        <v>19.9503755212118</v>
      </c>
      <c r="R7521" s="42">
        <v>0</v>
      </c>
      <c r="S7521" s="42">
        <v>-2.4989905533328501E-15</v>
      </c>
      <c r="T7521" s="42">
        <v>0</v>
      </c>
      <c r="U7521" s="15">
        <f t="shared" si="471"/>
        <v>19.950375521211839</v>
      </c>
    </row>
    <row r="7522" spans="6:21" x14ac:dyDescent="0.3">
      <c r="F7522" s="5">
        <f>Demand!C7522</f>
        <v>26.300521892971187</v>
      </c>
      <c r="G7522">
        <f>Irradiance!A7522*$B$2*'Technical Data'!$B$2</f>
        <v>328.18109196500114</v>
      </c>
      <c r="H7522" s="5">
        <f t="shared" si="468"/>
        <v>301.88057007202997</v>
      </c>
      <c r="I7522" s="38">
        <v>103.172071082366</v>
      </c>
      <c r="J7522" s="35">
        <f>IF(H7522&gt;0,MIN(H7522,($B$3-L7521)/'Technical Data'!$B$5),0)</f>
        <v>212.61534322366086</v>
      </c>
      <c r="K7522" s="15">
        <f>IF(H7522&lt;0,MIN(ABS(H7522),(L7521*'Technical Data'!$B$4)),0)</f>
        <v>0</v>
      </c>
      <c r="L7522" s="15">
        <f>L7521+J7522*'Technical Data'!$B$5-(K7522/'Technical Data'!$B$4)</f>
        <v>382.61924487253498</v>
      </c>
      <c r="N7522" s="15">
        <f t="shared" si="469"/>
        <v>115.56574874134029</v>
      </c>
      <c r="O7522" s="36">
        <f t="shared" si="470"/>
        <v>89.265226848369096</v>
      </c>
      <c r="P7522" s="50">
        <v>76.871549189394401</v>
      </c>
      <c r="Q7522" s="50">
        <v>26.300521892971201</v>
      </c>
      <c r="R7522" s="42">
        <v>0</v>
      </c>
      <c r="S7522" s="42">
        <v>0</v>
      </c>
      <c r="T7522" s="42">
        <v>0</v>
      </c>
      <c r="U7522" s="15">
        <f t="shared" si="471"/>
        <v>115.56574874134029</v>
      </c>
    </row>
    <row r="7523" spans="6:21" x14ac:dyDescent="0.3">
      <c r="F7523" s="5">
        <f>Demand!C7523</f>
        <v>31.07128532907273</v>
      </c>
      <c r="G7523">
        <f>Irradiance!A7523*$B$2*'Technical Data'!$B$2</f>
        <v>497.75867841604037</v>
      </c>
      <c r="H7523" s="5">
        <f t="shared" si="468"/>
        <v>466.68739308696763</v>
      </c>
      <c r="I7523" s="38">
        <v>156.48309731652961</v>
      </c>
      <c r="J7523" s="35">
        <f>IF(H7523&gt;0,MIN(H7523,($B$3-L7522)/'Technical Data'!$B$5),0)</f>
        <v>0</v>
      </c>
      <c r="K7523" s="15">
        <f>IF(H7523&lt;0,MIN(ABS(H7523),(L7522*'Technical Data'!$B$4)),0)</f>
        <v>0</v>
      </c>
      <c r="L7523" s="15">
        <f>L7522+J7523*'Technical Data'!$B$5-(K7523/'Technical Data'!$B$4)</f>
        <v>382.61924487253498</v>
      </c>
      <c r="N7523" s="15">
        <f t="shared" si="469"/>
        <v>497.75867841604037</v>
      </c>
      <c r="O7523" s="36">
        <f t="shared" si="470"/>
        <v>466.68739308696763</v>
      </c>
      <c r="P7523" s="50">
        <v>125.41181198745601</v>
      </c>
      <c r="Q7523" s="50">
        <v>31.071285329072701</v>
      </c>
      <c r="R7523" s="42">
        <v>0</v>
      </c>
      <c r="S7523" s="42">
        <v>0</v>
      </c>
      <c r="T7523" s="42">
        <v>0</v>
      </c>
      <c r="U7523" s="15">
        <f t="shared" si="471"/>
        <v>497.75867841604037</v>
      </c>
    </row>
    <row r="7524" spans="6:21" x14ac:dyDescent="0.3">
      <c r="F7524" s="5">
        <f>Demand!C7524</f>
        <v>33.243541012236534</v>
      </c>
      <c r="G7524">
        <f>Irradiance!A7524*$B$2*'Technical Data'!$B$2</f>
        <v>626.56394956071244</v>
      </c>
      <c r="H7524" s="5">
        <f t="shared" si="468"/>
        <v>593.32040854847594</v>
      </c>
      <c r="I7524" s="38">
        <v>196.9763094962818</v>
      </c>
      <c r="J7524" s="35">
        <f>IF(H7524&gt;0,MIN(H7524,($B$3-L7523)/'Technical Data'!$B$5),0)</f>
        <v>0</v>
      </c>
      <c r="K7524" s="15">
        <f>IF(H7524&lt;0,MIN(ABS(H7524),(L7523*'Technical Data'!$B$4)),0)</f>
        <v>0</v>
      </c>
      <c r="L7524" s="15">
        <f>L7523+J7524*'Technical Data'!$B$5-(K7524/'Technical Data'!$B$4)</f>
        <v>382.61924487253498</v>
      </c>
      <c r="N7524" s="15">
        <f t="shared" si="469"/>
        <v>626.56394956071244</v>
      </c>
      <c r="O7524" s="36">
        <f t="shared" si="470"/>
        <v>593.32040854847594</v>
      </c>
      <c r="P7524" s="50">
        <v>163.73276848404501</v>
      </c>
      <c r="Q7524" s="50">
        <v>33.243541012236498</v>
      </c>
      <c r="R7524" s="42">
        <v>0</v>
      </c>
      <c r="S7524" s="42">
        <v>0</v>
      </c>
      <c r="T7524" s="42">
        <v>0</v>
      </c>
      <c r="U7524" s="15">
        <f t="shared" si="471"/>
        <v>626.56394956071244</v>
      </c>
    </row>
    <row r="7525" spans="6:21" x14ac:dyDescent="0.3">
      <c r="F7525" s="5">
        <f>Demand!C7525</f>
        <v>33.926430872735239</v>
      </c>
      <c r="G7525">
        <f>Irradiance!A7525*$B$2*'Technical Data'!$B$2</f>
        <v>703.06210499800227</v>
      </c>
      <c r="H7525" s="5">
        <f t="shared" si="468"/>
        <v>669.13567412526709</v>
      </c>
      <c r="I7525" s="38">
        <v>221.02544981448031</v>
      </c>
      <c r="J7525" s="35">
        <f>IF(H7525&gt;0,MIN(H7525,($B$3-L7524)/'Technical Data'!$B$5),0)</f>
        <v>0</v>
      </c>
      <c r="K7525" s="15">
        <f>IF(H7525&lt;0,MIN(ABS(H7525),(L7524*'Technical Data'!$B$4)),0)</f>
        <v>0</v>
      </c>
      <c r="L7525" s="15">
        <f>L7524+J7525*'Technical Data'!$B$5-(K7525/'Technical Data'!$B$4)</f>
        <v>382.61924487253498</v>
      </c>
      <c r="N7525" s="15">
        <f t="shared" si="469"/>
        <v>703.06210499800227</v>
      </c>
      <c r="O7525" s="36">
        <f t="shared" si="470"/>
        <v>669.13567412526709</v>
      </c>
      <c r="P7525" s="50">
        <v>187.09901894174399</v>
      </c>
      <c r="Q7525" s="50">
        <v>33.926430872735203</v>
      </c>
      <c r="R7525" s="42">
        <v>0</v>
      </c>
      <c r="S7525" s="42">
        <v>0</v>
      </c>
      <c r="T7525" s="42">
        <v>0</v>
      </c>
      <c r="U7525" s="15">
        <f t="shared" si="471"/>
        <v>703.06210499800227</v>
      </c>
    </row>
    <row r="7526" spans="6:21" x14ac:dyDescent="0.3">
      <c r="F7526" s="5">
        <f>Demand!C7526</f>
        <v>35.368776979539426</v>
      </c>
      <c r="G7526">
        <f>Irradiance!A7526*$B$2*'Technical Data'!$B$2</f>
        <v>721.64595008852712</v>
      </c>
      <c r="H7526" s="5">
        <f t="shared" si="468"/>
        <v>686.27717310898765</v>
      </c>
      <c r="I7526" s="38">
        <v>226.86775405932019</v>
      </c>
      <c r="J7526" s="35">
        <f>IF(H7526&gt;0,MIN(H7526,($B$3-L7525)/'Technical Data'!$B$5),0)</f>
        <v>0</v>
      </c>
      <c r="K7526" s="15">
        <f>IF(H7526&lt;0,MIN(ABS(H7526),(L7525*'Technical Data'!$B$4)),0)</f>
        <v>0</v>
      </c>
      <c r="L7526" s="15">
        <f>L7525+J7526*'Technical Data'!$B$5-(K7526/'Technical Data'!$B$4)</f>
        <v>382.61924487253498</v>
      </c>
      <c r="N7526" s="15">
        <f t="shared" si="469"/>
        <v>721.64595008852712</v>
      </c>
      <c r="O7526" s="36">
        <f t="shared" si="470"/>
        <v>686.27717310898765</v>
      </c>
      <c r="P7526" s="50">
        <v>191.49897707977999</v>
      </c>
      <c r="Q7526" s="50">
        <v>35.368776979539398</v>
      </c>
      <c r="R7526" s="42">
        <v>0</v>
      </c>
      <c r="S7526" s="42">
        <v>0</v>
      </c>
      <c r="T7526" s="42">
        <v>0</v>
      </c>
      <c r="U7526" s="15">
        <f t="shared" si="471"/>
        <v>721.64595008852712</v>
      </c>
    </row>
    <row r="7527" spans="6:21" x14ac:dyDescent="0.3">
      <c r="F7527" s="5">
        <f>Demand!C7527</f>
        <v>34.168540679650661</v>
      </c>
      <c r="G7527">
        <f>Irradiance!A7527*$B$2*'Technical Data'!$B$2</f>
        <v>685.67980161591652</v>
      </c>
      <c r="H7527" s="5">
        <f t="shared" si="468"/>
        <v>651.5112609362659</v>
      </c>
      <c r="I7527" s="38">
        <v>215.56088075788441</v>
      </c>
      <c r="J7527" s="35">
        <f>IF(H7527&gt;0,MIN(H7527,($B$3-L7526)/'Technical Data'!$B$5),0)</f>
        <v>0</v>
      </c>
      <c r="K7527" s="15">
        <f>IF(H7527&lt;0,MIN(ABS(H7527),(L7526*'Technical Data'!$B$4)),0)</f>
        <v>0</v>
      </c>
      <c r="L7527" s="15">
        <f>L7526+J7527*'Technical Data'!$B$5-(K7527/'Technical Data'!$B$4)</f>
        <v>382.61924487253498</v>
      </c>
      <c r="N7527" s="15">
        <f t="shared" si="469"/>
        <v>685.67980161591652</v>
      </c>
      <c r="O7527" s="36">
        <f t="shared" si="470"/>
        <v>651.5112609362659</v>
      </c>
      <c r="P7527" s="50">
        <v>86.384121551055301</v>
      </c>
      <c r="Q7527" s="50">
        <v>34.168540679650697</v>
      </c>
      <c r="R7527" s="42">
        <v>95.008218527177306</v>
      </c>
      <c r="S7527" s="42">
        <v>0</v>
      </c>
      <c r="T7527" s="42">
        <v>85.507396674459599</v>
      </c>
      <c r="U7527" s="15">
        <f t="shared" si="471"/>
        <v>685.67980161591652</v>
      </c>
    </row>
    <row r="7528" spans="6:21" x14ac:dyDescent="0.3">
      <c r="F7528" s="5">
        <f>Demand!C7528</f>
        <v>35.115900492440474</v>
      </c>
      <c r="G7528">
        <f>Irradiance!A7528*$B$2*'Technical Data'!$B$2</f>
        <v>593.72180953004363</v>
      </c>
      <c r="H7528" s="5">
        <f t="shared" si="468"/>
        <v>558.60590903760317</v>
      </c>
      <c r="I7528" s="38">
        <v>186.6515476842803</v>
      </c>
      <c r="J7528" s="35">
        <f>IF(H7528&gt;0,MIN(H7528,($B$3-L7527)/'Technical Data'!$B$5),0)</f>
        <v>0</v>
      </c>
      <c r="K7528" s="15">
        <f>IF(H7528&lt;0,MIN(ABS(H7528),(L7527*'Technical Data'!$B$4)),0)</f>
        <v>0</v>
      </c>
      <c r="L7528" s="15">
        <f>L7527+J7528*'Technical Data'!$B$5-(K7528/'Technical Data'!$B$4)</f>
        <v>382.61924487253498</v>
      </c>
      <c r="N7528" s="15">
        <f t="shared" si="469"/>
        <v>593.72180953004363</v>
      </c>
      <c r="O7528" s="36">
        <f t="shared" si="470"/>
        <v>558.60590903760317</v>
      </c>
      <c r="P7528" s="50">
        <v>0</v>
      </c>
      <c r="Q7528" s="50">
        <v>35.115900492440502</v>
      </c>
      <c r="R7528" s="42">
        <v>151.53564719183899</v>
      </c>
      <c r="S7528" s="42">
        <v>0</v>
      </c>
      <c r="T7528" s="42">
        <v>221.889479147115</v>
      </c>
      <c r="U7528" s="15">
        <f t="shared" si="471"/>
        <v>593.72180953004363</v>
      </c>
    </row>
    <row r="7529" spans="6:21" x14ac:dyDescent="0.3">
      <c r="F7529" s="5">
        <f>Demand!C7529</f>
        <v>40.493835473921294</v>
      </c>
      <c r="G7529">
        <f>Irradiance!A7529*$B$2*'Technical Data'!$B$2</f>
        <v>450.17762676185174</v>
      </c>
      <c r="H7529" s="5">
        <f t="shared" si="468"/>
        <v>409.68379128793043</v>
      </c>
      <c r="I7529" s="38">
        <v>141.524783862069</v>
      </c>
      <c r="J7529" s="35">
        <f>IF(H7529&gt;0,MIN(H7529,($B$3-L7528)/'Technical Data'!$B$5),0)</f>
        <v>0</v>
      </c>
      <c r="K7529" s="15">
        <f>IF(H7529&lt;0,MIN(ABS(H7529),(L7528*'Technical Data'!$B$4)),0)</f>
        <v>0</v>
      </c>
      <c r="L7529" s="15">
        <f>L7528+J7529*'Technical Data'!$B$5-(K7529/'Technical Data'!$B$4)</f>
        <v>382.61924487253498</v>
      </c>
      <c r="N7529" s="15">
        <f t="shared" si="469"/>
        <v>450.17762676185174</v>
      </c>
      <c r="O7529" s="36">
        <f t="shared" si="470"/>
        <v>409.68379128793043</v>
      </c>
      <c r="P7529" s="50">
        <v>0</v>
      </c>
      <c r="Q7529" s="50">
        <v>40.493835473921301</v>
      </c>
      <c r="R7529" s="42">
        <v>101.030948388147</v>
      </c>
      <c r="S7529" s="42">
        <v>0</v>
      </c>
      <c r="T7529" s="42">
        <v>312.81733269644798</v>
      </c>
      <c r="U7529" s="15">
        <f t="shared" si="471"/>
        <v>450.17762676185174</v>
      </c>
    </row>
    <row r="7530" spans="6:21" x14ac:dyDescent="0.3">
      <c r="F7530" s="5">
        <f>Demand!C7530</f>
        <v>46.289673397026448</v>
      </c>
      <c r="G7530">
        <f>Irradiance!A7530*$B$2*'Technical Data'!$B$2</f>
        <v>271.70863166836318</v>
      </c>
      <c r="H7530" s="5">
        <f t="shared" si="468"/>
        <v>225.41895827133675</v>
      </c>
      <c r="I7530" s="38">
        <v>85.418517234899994</v>
      </c>
      <c r="J7530" s="35">
        <f>IF(H7530&gt;0,MIN(H7530,($B$3-L7529)/'Technical Data'!$B$5),0)</f>
        <v>0</v>
      </c>
      <c r="K7530" s="15">
        <f>IF(H7530&lt;0,MIN(ABS(H7530),(L7529*'Technical Data'!$B$4)),0)</f>
        <v>0</v>
      </c>
      <c r="L7530" s="15">
        <f>L7529+J7530*'Technical Data'!$B$5-(K7530/'Technical Data'!$B$4)</f>
        <v>382.61924487253498</v>
      </c>
      <c r="N7530" s="15">
        <f t="shared" si="469"/>
        <v>271.70863166836318</v>
      </c>
      <c r="O7530" s="36">
        <f t="shared" si="470"/>
        <v>225.41895827133675</v>
      </c>
      <c r="P7530" s="50">
        <v>0</v>
      </c>
      <c r="Q7530" s="50">
        <v>46.289673397026398</v>
      </c>
      <c r="R7530" s="42">
        <v>39.128843837873298</v>
      </c>
      <c r="S7530" s="42">
        <v>0</v>
      </c>
      <c r="T7530" s="42">
        <v>348.03329215053401</v>
      </c>
      <c r="U7530" s="15">
        <f t="shared" si="471"/>
        <v>271.70863166836318</v>
      </c>
    </row>
    <row r="7531" spans="6:21" x14ac:dyDescent="0.3">
      <c r="F7531" s="5">
        <f>Demand!C7531</f>
        <v>46.767771434630347</v>
      </c>
      <c r="G7531">
        <f>Irradiance!A7531*$B$2*'Technical Data'!$B$2</f>
        <v>84.188022371300022</v>
      </c>
      <c r="H7531" s="5">
        <f t="shared" si="468"/>
        <v>37.420250936669675</v>
      </c>
      <c r="I7531" s="38">
        <v>26.466645522959869</v>
      </c>
      <c r="J7531" s="35">
        <f>IF(H7531&gt;0,MIN(H7531,($B$3-L7530)/'Technical Data'!$B$5),0)</f>
        <v>0</v>
      </c>
      <c r="K7531" s="15">
        <f>IF(H7531&lt;0,MIN(ABS(H7531),(L7530*'Technical Data'!$B$4)),0)</f>
        <v>0</v>
      </c>
      <c r="L7531" s="15">
        <f>L7530+J7531*'Technical Data'!$B$5-(K7531/'Technical Data'!$B$4)</f>
        <v>382.61924487253498</v>
      </c>
      <c r="N7531" s="15">
        <f t="shared" si="469"/>
        <v>84.188022371300022</v>
      </c>
      <c r="O7531" s="36">
        <f t="shared" si="470"/>
        <v>37.420250936669675</v>
      </c>
      <c r="P7531" s="50">
        <v>0</v>
      </c>
      <c r="Q7531" s="50">
        <v>26.466645522959801</v>
      </c>
      <c r="R7531" s="42">
        <v>0</v>
      </c>
      <c r="S7531" s="42">
        <v>20.3011259116705</v>
      </c>
      <c r="T7531" s="42">
        <v>325.47648558201098</v>
      </c>
      <c r="U7531" s="15">
        <f t="shared" si="471"/>
        <v>84.188022371300022</v>
      </c>
    </row>
    <row r="7532" spans="6:21" x14ac:dyDescent="0.3">
      <c r="F7532" s="5">
        <f>Demand!C7532</f>
        <v>41.118683484786189</v>
      </c>
      <c r="G7532">
        <f>Irradiance!A7532*$B$2*'Technical Data'!$B$2</f>
        <v>2.4831861974408191</v>
      </c>
      <c r="H7532" s="5">
        <f t="shared" si="468"/>
        <v>-38.635497287345373</v>
      </c>
      <c r="I7532" s="38">
        <v>0.78065272237084316</v>
      </c>
      <c r="J7532" s="35">
        <f>IF(H7532&gt;0,MIN(H7532,($B$3-L7531)/'Technical Data'!$B$5),0)</f>
        <v>0</v>
      </c>
      <c r="K7532" s="15">
        <f>IF(H7532&lt;0,MIN(ABS(H7532),(L7531*'Technical Data'!$B$4)),0)</f>
        <v>38.635497287345373</v>
      </c>
      <c r="L7532" s="15">
        <f>L7531+J7532*'Technical Data'!$B$5-(K7532/'Technical Data'!$B$4)</f>
        <v>339.69091455326236</v>
      </c>
      <c r="N7532" s="15">
        <f t="shared" si="469"/>
        <v>2.4831861974408191</v>
      </c>
      <c r="O7532" s="36">
        <f t="shared" si="470"/>
        <v>0</v>
      </c>
      <c r="P7532" s="50">
        <v>0</v>
      </c>
      <c r="Q7532" s="50">
        <v>0.78065272237084005</v>
      </c>
      <c r="R7532" s="42">
        <v>0</v>
      </c>
      <c r="S7532" s="42">
        <v>40.3380307624154</v>
      </c>
      <c r="T7532" s="42">
        <v>280.65645140154902</v>
      </c>
      <c r="U7532" s="15">
        <f t="shared" si="471"/>
        <v>2.4831861974408191</v>
      </c>
    </row>
    <row r="7533" spans="6:21" x14ac:dyDescent="0.3">
      <c r="F7533" s="5">
        <f>Demand!C7533</f>
        <v>30.670752484741968</v>
      </c>
      <c r="G7533">
        <f>Irradiance!A7533*$B$2*'Technical Data'!$B$2</f>
        <v>0</v>
      </c>
      <c r="H7533" s="5">
        <f t="shared" si="468"/>
        <v>-30.670752484741968</v>
      </c>
      <c r="I7533" s="38">
        <v>0</v>
      </c>
      <c r="J7533" s="35">
        <f>IF(H7533&gt;0,MIN(H7533,($B$3-L7532)/'Technical Data'!$B$5),0)</f>
        <v>0</v>
      </c>
      <c r="K7533" s="15">
        <f>IF(H7533&lt;0,MIN(ABS(H7533),(L7532*'Technical Data'!$B$4)),0)</f>
        <v>30.670752484741968</v>
      </c>
      <c r="L7533" s="15">
        <f>L7532+J7533*'Technical Data'!$B$5-(K7533/'Technical Data'!$B$4)</f>
        <v>305.61230068132681</v>
      </c>
      <c r="N7533" s="15">
        <f t="shared" si="469"/>
        <v>0</v>
      </c>
      <c r="O7533" s="36">
        <f t="shared" si="470"/>
        <v>0</v>
      </c>
      <c r="P7533" s="50">
        <v>0</v>
      </c>
      <c r="Q7533" s="50">
        <v>0</v>
      </c>
      <c r="R7533" s="42">
        <v>0</v>
      </c>
      <c r="S7533" s="42">
        <v>30.670752484742</v>
      </c>
      <c r="T7533" s="42">
        <v>246.57783752961399</v>
      </c>
      <c r="U7533" s="15">
        <f t="shared" si="471"/>
        <v>0</v>
      </c>
    </row>
    <row r="7534" spans="6:21" x14ac:dyDescent="0.3">
      <c r="F7534" s="5">
        <f>Demand!C7534</f>
        <v>23.361535002938691</v>
      </c>
      <c r="G7534">
        <f>Irradiance!A7534*$B$2*'Technical Data'!$B$2</f>
        <v>0</v>
      </c>
      <c r="H7534" s="5">
        <f t="shared" si="468"/>
        <v>-23.361535002938691</v>
      </c>
      <c r="I7534" s="38">
        <v>0</v>
      </c>
      <c r="J7534" s="35">
        <f>IF(H7534&gt;0,MIN(H7534,($B$3-L7533)/'Technical Data'!$B$5),0)</f>
        <v>0</v>
      </c>
      <c r="K7534" s="15">
        <f>IF(H7534&lt;0,MIN(ABS(H7534),(L7533*'Technical Data'!$B$4)),0)</f>
        <v>23.361535002938691</v>
      </c>
      <c r="L7534" s="15">
        <f>L7533+J7534*'Technical Data'!$B$5-(K7534/'Technical Data'!$B$4)</f>
        <v>279.65503956695051</v>
      </c>
      <c r="N7534" s="15">
        <f t="shared" si="469"/>
        <v>0</v>
      </c>
      <c r="O7534" s="36">
        <f t="shared" si="470"/>
        <v>0</v>
      </c>
      <c r="P7534" s="50">
        <v>0</v>
      </c>
      <c r="Q7534" s="50">
        <v>0</v>
      </c>
      <c r="R7534" s="42">
        <v>0</v>
      </c>
      <c r="S7534" s="42">
        <v>23.361535002938702</v>
      </c>
      <c r="T7534" s="42">
        <v>220.620576415237</v>
      </c>
      <c r="U7534" s="15">
        <f t="shared" si="471"/>
        <v>0</v>
      </c>
    </row>
    <row r="7535" spans="6:21" x14ac:dyDescent="0.3">
      <c r="F7535" s="5">
        <f>Demand!C7535</f>
        <v>23.694124795974531</v>
      </c>
      <c r="G7535">
        <f>Irradiance!A7535*$B$2*'Technical Data'!$B$2</f>
        <v>0</v>
      </c>
      <c r="H7535" s="5">
        <f t="shared" si="468"/>
        <v>-23.694124795974531</v>
      </c>
      <c r="I7535" s="38">
        <v>0</v>
      </c>
      <c r="J7535" s="35">
        <f>IF(H7535&gt;0,MIN(H7535,($B$3-L7534)/'Technical Data'!$B$5),0)</f>
        <v>0</v>
      </c>
      <c r="K7535" s="15">
        <f>IF(H7535&lt;0,MIN(ABS(H7535),(L7534*'Technical Data'!$B$4)),0)</f>
        <v>23.694124795974531</v>
      </c>
      <c r="L7535" s="15">
        <f>L7534+J7535*'Technical Data'!$B$5-(K7535/'Technical Data'!$B$4)</f>
        <v>253.32823423808992</v>
      </c>
      <c r="N7535" s="15">
        <f t="shared" si="469"/>
        <v>0</v>
      </c>
      <c r="O7535" s="36">
        <f t="shared" si="470"/>
        <v>0</v>
      </c>
      <c r="P7535" s="50">
        <v>0</v>
      </c>
      <c r="Q7535" s="50">
        <v>0</v>
      </c>
      <c r="R7535" s="42">
        <v>0</v>
      </c>
      <c r="S7535" s="42">
        <v>23.694124795974499</v>
      </c>
      <c r="T7535" s="42">
        <v>194.29377108637701</v>
      </c>
      <c r="U7535" s="15">
        <f t="shared" si="471"/>
        <v>0</v>
      </c>
    </row>
    <row r="7536" spans="6:21" x14ac:dyDescent="0.3">
      <c r="F7536" s="5">
        <f>Demand!C7536</f>
        <v>24.276849185561982</v>
      </c>
      <c r="G7536">
        <f>Irradiance!A7536*$B$2*'Technical Data'!$B$2</f>
        <v>0</v>
      </c>
      <c r="H7536" s="5">
        <f t="shared" si="468"/>
        <v>-24.276849185561982</v>
      </c>
      <c r="I7536" s="38">
        <v>0</v>
      </c>
      <c r="J7536" s="35">
        <f>IF(H7536&gt;0,MIN(H7536,($B$3-L7535)/'Technical Data'!$B$5),0)</f>
        <v>0</v>
      </c>
      <c r="K7536" s="15">
        <f>IF(H7536&lt;0,MIN(ABS(H7536),(L7535*'Technical Data'!$B$4)),0)</f>
        <v>24.276849185561982</v>
      </c>
      <c r="L7536" s="15">
        <f>L7535+J7536*'Technical Data'!$B$5-(K7536/'Technical Data'!$B$4)</f>
        <v>226.35395736524328</v>
      </c>
      <c r="N7536" s="15">
        <f t="shared" si="469"/>
        <v>0</v>
      </c>
      <c r="O7536" s="36">
        <f t="shared" si="470"/>
        <v>0</v>
      </c>
      <c r="P7536" s="50">
        <v>0</v>
      </c>
      <c r="Q7536" s="50">
        <v>0</v>
      </c>
      <c r="R7536" s="42">
        <v>0</v>
      </c>
      <c r="S7536" s="42">
        <v>24.276849185562</v>
      </c>
      <c r="T7536" s="42">
        <v>167.31949421352999</v>
      </c>
      <c r="U7536" s="15">
        <f t="shared" si="471"/>
        <v>0</v>
      </c>
    </row>
    <row r="7537" spans="6:21" x14ac:dyDescent="0.3">
      <c r="F7537" s="5">
        <f>Demand!C7537</f>
        <v>24.556155241846803</v>
      </c>
      <c r="G7537">
        <f>Irradiance!A7537*$B$2*'Technical Data'!$B$2</f>
        <v>0</v>
      </c>
      <c r="H7537" s="5">
        <f t="shared" si="468"/>
        <v>-24.556155241846803</v>
      </c>
      <c r="I7537" s="38">
        <v>0</v>
      </c>
      <c r="J7537" s="35">
        <f>IF(H7537&gt;0,MIN(H7537,($B$3-L7536)/'Technical Data'!$B$5),0)</f>
        <v>0</v>
      </c>
      <c r="K7537" s="15">
        <f>IF(H7537&lt;0,MIN(ABS(H7537),(L7536*'Technical Data'!$B$4)),0)</f>
        <v>24.556155241846803</v>
      </c>
      <c r="L7537" s="15">
        <f>L7536+J7537*'Technical Data'!$B$5-(K7537/'Technical Data'!$B$4)</f>
        <v>199.06934042985793</v>
      </c>
      <c r="N7537" s="15">
        <f t="shared" si="469"/>
        <v>0</v>
      </c>
      <c r="O7537" s="36">
        <f t="shared" si="470"/>
        <v>0</v>
      </c>
      <c r="P7537" s="50">
        <v>0</v>
      </c>
      <c r="Q7537" s="50">
        <v>0</v>
      </c>
      <c r="R7537" s="42">
        <v>0</v>
      </c>
      <c r="S7537" s="42">
        <v>24.556155241846799</v>
      </c>
      <c r="T7537" s="42">
        <v>140.03487727814499</v>
      </c>
      <c r="U7537" s="15">
        <f t="shared" si="471"/>
        <v>0</v>
      </c>
    </row>
    <row r="7538" spans="6:21" x14ac:dyDescent="0.3">
      <c r="F7538" s="5">
        <f>Demand!C7538</f>
        <v>24.086082161956142</v>
      </c>
      <c r="G7538">
        <f>Irradiance!A7538*$B$2*'Technical Data'!$B$2</f>
        <v>0</v>
      </c>
      <c r="H7538" s="5">
        <f t="shared" si="468"/>
        <v>-24.086082161956142</v>
      </c>
      <c r="I7538" s="38">
        <v>0</v>
      </c>
      <c r="J7538" s="35">
        <f>IF(H7538&gt;0,MIN(H7538,($B$3-L7537)/'Technical Data'!$B$5),0)</f>
        <v>0</v>
      </c>
      <c r="K7538" s="15">
        <f>IF(H7538&lt;0,MIN(ABS(H7538),(L7537*'Technical Data'!$B$4)),0)</f>
        <v>24.086082161956142</v>
      </c>
      <c r="L7538" s="15">
        <f>L7537+J7538*'Technical Data'!$B$5-(K7538/'Technical Data'!$B$4)</f>
        <v>172.30702691657334</v>
      </c>
      <c r="N7538" s="15">
        <f t="shared" si="469"/>
        <v>0</v>
      </c>
      <c r="O7538" s="36">
        <f t="shared" si="470"/>
        <v>0</v>
      </c>
      <c r="P7538" s="50">
        <v>0</v>
      </c>
      <c r="Q7538" s="50">
        <v>0</v>
      </c>
      <c r="R7538" s="42">
        <v>0</v>
      </c>
      <c r="S7538" s="42">
        <v>24.086082161956099</v>
      </c>
      <c r="T7538" s="42">
        <v>113.27256376486</v>
      </c>
      <c r="U7538" s="15">
        <f t="shared" si="471"/>
        <v>0</v>
      </c>
    </row>
    <row r="7539" spans="6:21" x14ac:dyDescent="0.3">
      <c r="F7539" s="5">
        <f>Demand!C7539</f>
        <v>22.62939207702944</v>
      </c>
      <c r="G7539">
        <f>Irradiance!A7539*$B$2*'Technical Data'!$B$2</f>
        <v>0</v>
      </c>
      <c r="H7539" s="5">
        <f t="shared" si="468"/>
        <v>-22.62939207702944</v>
      </c>
      <c r="I7539" s="38">
        <v>0</v>
      </c>
      <c r="J7539" s="35">
        <f>IF(H7539&gt;0,MIN(H7539,($B$3-L7538)/'Technical Data'!$B$5),0)</f>
        <v>0</v>
      </c>
      <c r="K7539" s="15">
        <f>IF(H7539&lt;0,MIN(ABS(H7539),(L7538*'Technical Data'!$B$4)),0)</f>
        <v>22.62939207702944</v>
      </c>
      <c r="L7539" s="15">
        <f>L7538+J7539*'Technical Data'!$B$5-(K7539/'Technical Data'!$B$4)</f>
        <v>147.16325794209618</v>
      </c>
      <c r="N7539" s="15">
        <f t="shared" si="469"/>
        <v>0</v>
      </c>
      <c r="O7539" s="36">
        <f t="shared" si="470"/>
        <v>0</v>
      </c>
      <c r="P7539" s="50">
        <v>0</v>
      </c>
      <c r="Q7539" s="50">
        <v>0</v>
      </c>
      <c r="R7539" s="42">
        <v>0</v>
      </c>
      <c r="S7539" s="42">
        <v>22.629392077029401</v>
      </c>
      <c r="T7539" s="42">
        <v>88.128794790383097</v>
      </c>
      <c r="U7539" s="15">
        <f t="shared" si="471"/>
        <v>0</v>
      </c>
    </row>
    <row r="7540" spans="6:21" x14ac:dyDescent="0.3">
      <c r="F7540" s="5">
        <f>Demand!C7540</f>
        <v>20.875767698938589</v>
      </c>
      <c r="G7540">
        <f>Irradiance!A7540*$B$2*'Technical Data'!$B$2</f>
        <v>0</v>
      </c>
      <c r="H7540" s="5">
        <f t="shared" si="468"/>
        <v>-20.875767698938589</v>
      </c>
      <c r="I7540" s="38">
        <v>0</v>
      </c>
      <c r="J7540" s="35">
        <f>IF(H7540&gt;0,MIN(H7540,($B$3-L7539)/'Technical Data'!$B$5),0)</f>
        <v>0</v>
      </c>
      <c r="K7540" s="15">
        <f>IF(H7540&lt;0,MIN(ABS(H7540),(L7539*'Technical Data'!$B$4)),0)</f>
        <v>20.875767698938589</v>
      </c>
      <c r="L7540" s="15">
        <f>L7539+J7540*'Technical Data'!$B$5-(K7540/'Technical Data'!$B$4)</f>
        <v>123.96796049883108</v>
      </c>
      <c r="N7540" s="15">
        <f t="shared" si="469"/>
        <v>0</v>
      </c>
      <c r="O7540" s="36">
        <f t="shared" si="470"/>
        <v>0</v>
      </c>
      <c r="P7540" s="50">
        <v>0</v>
      </c>
      <c r="Q7540" s="50">
        <v>0</v>
      </c>
      <c r="R7540" s="42">
        <v>0</v>
      </c>
      <c r="S7540" s="42">
        <v>20.875767698938599</v>
      </c>
      <c r="T7540" s="42">
        <v>64.933497347117907</v>
      </c>
      <c r="U7540" s="15">
        <f t="shared" si="471"/>
        <v>0</v>
      </c>
    </row>
    <row r="7541" spans="6:21" x14ac:dyDescent="0.3">
      <c r="F7541" s="5">
        <f>Demand!C7541</f>
        <v>18.93451080661497</v>
      </c>
      <c r="G7541">
        <f>Irradiance!A7541*$B$2*'Technical Data'!$B$2</f>
        <v>0</v>
      </c>
      <c r="H7541" s="5">
        <f t="shared" si="468"/>
        <v>-18.93451080661497</v>
      </c>
      <c r="I7541" s="38">
        <v>0</v>
      </c>
      <c r="J7541" s="35">
        <f>IF(H7541&gt;0,MIN(H7541,($B$3-L7540)/'Technical Data'!$B$5),0)</f>
        <v>0</v>
      </c>
      <c r="K7541" s="15">
        <f>IF(H7541&lt;0,MIN(ABS(H7541),(L7540*'Technical Data'!$B$4)),0)</f>
        <v>18.93451080661497</v>
      </c>
      <c r="L7541" s="15">
        <f>L7540+J7541*'Technical Data'!$B$5-(K7541/'Technical Data'!$B$4)</f>
        <v>102.92961515814778</v>
      </c>
      <c r="N7541" s="15">
        <f t="shared" si="469"/>
        <v>0</v>
      </c>
      <c r="O7541" s="36">
        <f t="shared" si="470"/>
        <v>0</v>
      </c>
      <c r="P7541" s="50">
        <v>0</v>
      </c>
      <c r="Q7541" s="50">
        <v>0</v>
      </c>
      <c r="R7541" s="42">
        <v>0</v>
      </c>
      <c r="S7541" s="42">
        <v>18.934510806614998</v>
      </c>
      <c r="T7541" s="42">
        <v>43.8951520064346</v>
      </c>
      <c r="U7541" s="15">
        <f t="shared" si="471"/>
        <v>0</v>
      </c>
    </row>
    <row r="7542" spans="6:21" x14ac:dyDescent="0.3">
      <c r="F7542" s="5">
        <f>Demand!C7542</f>
        <v>15.414426545557331</v>
      </c>
      <c r="G7542">
        <f>Irradiance!A7542*$B$2*'Technical Data'!$B$2</f>
        <v>0</v>
      </c>
      <c r="H7542" s="5">
        <f t="shared" si="468"/>
        <v>-15.414426545557331</v>
      </c>
      <c r="I7542" s="38">
        <v>0</v>
      </c>
      <c r="J7542" s="35">
        <f>IF(H7542&gt;0,MIN(H7542,($B$3-L7541)/'Technical Data'!$B$5),0)</f>
        <v>0</v>
      </c>
      <c r="K7542" s="15">
        <f>IF(H7542&lt;0,MIN(ABS(H7542),(L7541*'Technical Data'!$B$4)),0)</f>
        <v>15.414426545557331</v>
      </c>
      <c r="L7542" s="15">
        <f>L7541+J7542*'Technical Data'!$B$5-(K7542/'Technical Data'!$B$4)</f>
        <v>85.802474551972978</v>
      </c>
      <c r="N7542" s="15">
        <f t="shared" si="469"/>
        <v>0</v>
      </c>
      <c r="O7542" s="36">
        <f t="shared" si="470"/>
        <v>0</v>
      </c>
      <c r="P7542" s="50">
        <v>0</v>
      </c>
      <c r="Q7542" s="50">
        <v>0</v>
      </c>
      <c r="R7542" s="42">
        <v>0</v>
      </c>
      <c r="S7542" s="42">
        <v>15.4144265455573</v>
      </c>
      <c r="T7542" s="42">
        <v>26.768011400259802</v>
      </c>
      <c r="U7542" s="15">
        <f t="shared" si="471"/>
        <v>0</v>
      </c>
    </row>
    <row r="7543" spans="6:21" x14ac:dyDescent="0.3">
      <c r="F7543" s="5">
        <f>Demand!C7543</f>
        <v>11.737629818305178</v>
      </c>
      <c r="G7543">
        <f>Irradiance!A7543*$B$2*'Technical Data'!$B$2</f>
        <v>0</v>
      </c>
      <c r="H7543" s="5">
        <f t="shared" si="468"/>
        <v>-11.737629818305178</v>
      </c>
      <c r="I7543" s="38">
        <v>0</v>
      </c>
      <c r="J7543" s="35">
        <f>IF(H7543&gt;0,MIN(H7543,($B$3-L7542)/'Technical Data'!$B$5),0)</f>
        <v>0</v>
      </c>
      <c r="K7543" s="15">
        <f>IF(H7543&lt;0,MIN(ABS(H7543),(L7542*'Technical Data'!$B$4)),0)</f>
        <v>11.737629818305178</v>
      </c>
      <c r="L7543" s="15">
        <f>L7542+J7543*'Technical Data'!$B$5-(K7543/'Technical Data'!$B$4)</f>
        <v>72.760663642745001</v>
      </c>
      <c r="N7543" s="15">
        <f t="shared" si="469"/>
        <v>0</v>
      </c>
      <c r="O7543" s="36">
        <f t="shared" si="470"/>
        <v>0</v>
      </c>
      <c r="P7543" s="50">
        <v>0</v>
      </c>
      <c r="Q7543" s="50">
        <v>0</v>
      </c>
      <c r="R7543" s="42">
        <v>0</v>
      </c>
      <c r="S7543" s="42">
        <v>11.7376298183052</v>
      </c>
      <c r="T7543" s="42">
        <v>13.7262004910319</v>
      </c>
      <c r="U7543" s="15">
        <f t="shared" si="471"/>
        <v>0</v>
      </c>
    </row>
    <row r="7544" spans="6:21" x14ac:dyDescent="0.3">
      <c r="F7544" s="5">
        <f>Demand!C7544</f>
        <v>16.105749978485296</v>
      </c>
      <c r="G7544">
        <f>Irradiance!A7544*$B$2*'Technical Data'!$B$2</f>
        <v>11.935314303828452</v>
      </c>
      <c r="H7544" s="5">
        <f t="shared" si="468"/>
        <v>-4.1704356746568436</v>
      </c>
      <c r="I7544" s="38">
        <v>3.7521695365566332</v>
      </c>
      <c r="J7544" s="35">
        <f>IF(H7544&gt;0,MIN(H7544,($B$3-L7543)/'Technical Data'!$B$5),0)</f>
        <v>0</v>
      </c>
      <c r="K7544" s="15">
        <f>IF(H7544&lt;0,MIN(ABS(H7544),(L7543*'Technical Data'!$B$4)),0)</f>
        <v>4.1704356746568436</v>
      </c>
      <c r="L7544" s="15">
        <f>L7543+J7544*'Technical Data'!$B$5-(K7544/'Technical Data'!$B$4)</f>
        <v>68.12684622645962</v>
      </c>
      <c r="N7544" s="15">
        <f t="shared" si="469"/>
        <v>11.935314303828452</v>
      </c>
      <c r="O7544" s="36">
        <f t="shared" si="470"/>
        <v>0</v>
      </c>
      <c r="P7544" s="50">
        <v>0</v>
      </c>
      <c r="Q7544" s="50">
        <v>3.7521695365566199</v>
      </c>
      <c r="R7544" s="42">
        <v>0</v>
      </c>
      <c r="S7544" s="42">
        <v>12.353580441928701</v>
      </c>
      <c r="T7544" s="42">
        <v>0</v>
      </c>
      <c r="U7544" s="15">
        <f t="shared" si="471"/>
        <v>11.935314303828452</v>
      </c>
    </row>
    <row r="7545" spans="6:21" x14ac:dyDescent="0.3">
      <c r="F7545" s="5">
        <f>Demand!C7545</f>
        <v>19.950375521211846</v>
      </c>
      <c r="G7545">
        <f>Irradiance!A7545*$B$2*'Technical Data'!$B$2</f>
        <v>184.07618973287103</v>
      </c>
      <c r="H7545" s="5">
        <f t="shared" si="468"/>
        <v>164.12581421165919</v>
      </c>
      <c r="I7545" s="38">
        <v>57.869030838974112</v>
      </c>
      <c r="J7545" s="35">
        <f>IF(H7545&gt;0,MIN(H7545,($B$3-L7544)/'Technical Data'!$B$5),0)</f>
        <v>164.12581421165919</v>
      </c>
      <c r="K7545" s="15">
        <f>IF(H7545&lt;0,MIN(ABS(H7545),(L7544*'Technical Data'!$B$4)),0)</f>
        <v>0</v>
      </c>
      <c r="L7545" s="15">
        <f>L7544+J7545*'Technical Data'!$B$5-(K7545/'Technical Data'!$B$4)</f>
        <v>215.84007901695287</v>
      </c>
      <c r="N7545" s="15">
        <f t="shared" si="469"/>
        <v>19.950375521211839</v>
      </c>
      <c r="O7545" s="36">
        <f t="shared" si="470"/>
        <v>0</v>
      </c>
      <c r="P7545" s="50">
        <v>37.918655317762102</v>
      </c>
      <c r="Q7545" s="50">
        <v>19.9503755212118</v>
      </c>
      <c r="R7545" s="42">
        <v>0</v>
      </c>
      <c r="S7545" s="42">
        <v>0</v>
      </c>
      <c r="T7545" s="42">
        <v>0</v>
      </c>
      <c r="U7545" s="15">
        <f t="shared" si="471"/>
        <v>19.950375521211839</v>
      </c>
    </row>
    <row r="7546" spans="6:21" x14ac:dyDescent="0.3">
      <c r="F7546" s="5">
        <f>Demand!C7546</f>
        <v>26.300521892971187</v>
      </c>
      <c r="G7546">
        <f>Irradiance!A7546*$B$2*'Technical Data'!$B$2</f>
        <v>392.10311085396154</v>
      </c>
      <c r="H7546" s="5">
        <f t="shared" si="468"/>
        <v>365.80258896099036</v>
      </c>
      <c r="I7546" s="38">
        <v>123.26758309694441</v>
      </c>
      <c r="J7546" s="35">
        <f>IF(H7546&gt;0,MIN(H7546,($B$3-L7545)/'Technical Data'!$B$5),0)</f>
        <v>185.31018428398011</v>
      </c>
      <c r="K7546" s="15">
        <f>IF(H7546&lt;0,MIN(ABS(H7546),(L7545*'Technical Data'!$B$4)),0)</f>
        <v>0</v>
      </c>
      <c r="L7546" s="15">
        <f>L7545+J7546*'Technical Data'!$B$5-(K7546/'Technical Data'!$B$4)</f>
        <v>382.61924487253498</v>
      </c>
      <c r="N7546" s="15">
        <f t="shared" si="469"/>
        <v>206.79292656998143</v>
      </c>
      <c r="O7546" s="36">
        <f t="shared" si="470"/>
        <v>180.49240467701026</v>
      </c>
      <c r="P7546" s="50">
        <v>96.967061203972804</v>
      </c>
      <c r="Q7546" s="50">
        <v>26.300521892971201</v>
      </c>
      <c r="R7546" s="42">
        <v>0</v>
      </c>
      <c r="S7546" s="42">
        <v>0</v>
      </c>
      <c r="T7546" s="42">
        <v>0</v>
      </c>
      <c r="U7546" s="15">
        <f t="shared" si="471"/>
        <v>206.79292656998143</v>
      </c>
    </row>
    <row r="7547" spans="6:21" x14ac:dyDescent="0.3">
      <c r="F7547" s="5">
        <f>Demand!C7547</f>
        <v>31.07128532907273</v>
      </c>
      <c r="G7547">
        <f>Irradiance!A7547*$B$2*'Technical Data'!$B$2</f>
        <v>595.72437904410879</v>
      </c>
      <c r="H7547" s="5">
        <f t="shared" si="468"/>
        <v>564.65309371503611</v>
      </c>
      <c r="I7547" s="38">
        <v>187.28110633135361</v>
      </c>
      <c r="J7547" s="35">
        <f>IF(H7547&gt;0,MIN(H7547,($B$3-L7546)/'Technical Data'!$B$5),0)</f>
        <v>0</v>
      </c>
      <c r="K7547" s="15">
        <f>IF(H7547&lt;0,MIN(ABS(H7547),(L7546*'Technical Data'!$B$4)),0)</f>
        <v>0</v>
      </c>
      <c r="L7547" s="15">
        <f>L7546+J7547*'Technical Data'!$B$5-(K7547/'Technical Data'!$B$4)</f>
        <v>382.61924487253498</v>
      </c>
      <c r="N7547" s="15">
        <f t="shared" si="469"/>
        <v>595.72437904410879</v>
      </c>
      <c r="O7547" s="36">
        <f t="shared" si="470"/>
        <v>564.65309371503611</v>
      </c>
      <c r="P7547" s="50">
        <v>156.20982100227999</v>
      </c>
      <c r="Q7547" s="50">
        <v>31.071285329072701</v>
      </c>
      <c r="R7547" s="42">
        <v>0</v>
      </c>
      <c r="S7547" s="42">
        <v>0</v>
      </c>
      <c r="T7547" s="42">
        <v>0</v>
      </c>
      <c r="U7547" s="15">
        <f t="shared" si="471"/>
        <v>595.72437904410879</v>
      </c>
    </row>
    <row r="7548" spans="6:21" x14ac:dyDescent="0.3">
      <c r="F7548" s="5">
        <f>Demand!C7548</f>
        <v>33.243541012236534</v>
      </c>
      <c r="G7548">
        <f>Irradiance!A7548*$B$2*'Technical Data'!$B$2</f>
        <v>721.32553896627655</v>
      </c>
      <c r="H7548" s="5">
        <f t="shared" si="468"/>
        <v>688.08199795404005</v>
      </c>
      <c r="I7548" s="38">
        <v>226.76702467578841</v>
      </c>
      <c r="J7548" s="35">
        <f>IF(H7548&gt;0,MIN(H7548,($B$3-L7547)/'Technical Data'!$B$5),0)</f>
        <v>0</v>
      </c>
      <c r="K7548" s="15">
        <f>IF(H7548&lt;0,MIN(ABS(H7548),(L7547*'Technical Data'!$B$4)),0)</f>
        <v>0</v>
      </c>
      <c r="L7548" s="15">
        <f>L7547+J7548*'Technical Data'!$B$5-(K7548/'Technical Data'!$B$4)</f>
        <v>382.61924487253498</v>
      </c>
      <c r="N7548" s="15">
        <f t="shared" si="469"/>
        <v>721.32553896627655</v>
      </c>
      <c r="O7548" s="36">
        <f t="shared" si="470"/>
        <v>688.08199795404005</v>
      </c>
      <c r="P7548" s="50">
        <v>193.52348366355099</v>
      </c>
      <c r="Q7548" s="50">
        <v>33.243541012236498</v>
      </c>
      <c r="R7548" s="42">
        <v>0</v>
      </c>
      <c r="S7548" s="42">
        <v>0</v>
      </c>
      <c r="T7548" s="42">
        <v>0</v>
      </c>
      <c r="U7548" s="15">
        <f t="shared" si="471"/>
        <v>721.32553896627655</v>
      </c>
    </row>
    <row r="7549" spans="6:21" x14ac:dyDescent="0.3">
      <c r="F7549" s="5">
        <f>Demand!C7549</f>
        <v>33.926430872735239</v>
      </c>
      <c r="G7549">
        <f>Irradiance!A7549*$B$2*'Technical Data'!$B$2</f>
        <v>528.27783781039363</v>
      </c>
      <c r="H7549" s="5">
        <f t="shared" si="468"/>
        <v>494.3514069376584</v>
      </c>
      <c r="I7549" s="38">
        <v>166.07757109792621</v>
      </c>
      <c r="J7549" s="35">
        <f>IF(H7549&gt;0,MIN(H7549,($B$3-L7548)/'Technical Data'!$B$5),0)</f>
        <v>0</v>
      </c>
      <c r="K7549" s="15">
        <f>IF(H7549&lt;0,MIN(ABS(H7549),(L7548*'Technical Data'!$B$4)),0)</f>
        <v>0</v>
      </c>
      <c r="L7549" s="15">
        <f>L7548+J7549*'Technical Data'!$B$5-(K7549/'Technical Data'!$B$4)</f>
        <v>382.61924487253498</v>
      </c>
      <c r="N7549" s="15">
        <f t="shared" si="469"/>
        <v>528.27783781039363</v>
      </c>
      <c r="O7549" s="36">
        <f t="shared" si="470"/>
        <v>494.3514069376584</v>
      </c>
      <c r="P7549" s="50">
        <v>95.816369141450295</v>
      </c>
      <c r="Q7549" s="50">
        <v>33.926430872735203</v>
      </c>
      <c r="R7549" s="42">
        <v>36.334771083739398</v>
      </c>
      <c r="S7549" s="42">
        <v>0</v>
      </c>
      <c r="T7549" s="42">
        <v>32.701293975365502</v>
      </c>
      <c r="U7549" s="15">
        <f t="shared" si="471"/>
        <v>528.27783781039363</v>
      </c>
    </row>
    <row r="7550" spans="6:21" x14ac:dyDescent="0.3">
      <c r="F7550" s="5">
        <f>Demand!C7550</f>
        <v>35.368776979539426</v>
      </c>
      <c r="G7550">
        <f>Irradiance!A7550*$B$2*'Technical Data'!$B$2</f>
        <v>508.65265657255492</v>
      </c>
      <c r="H7550" s="5">
        <f t="shared" si="468"/>
        <v>473.28387959301551</v>
      </c>
      <c r="I7550" s="38">
        <v>159.90789635660821</v>
      </c>
      <c r="J7550" s="35">
        <f>IF(H7550&gt;0,MIN(H7550,($B$3-L7549)/'Technical Data'!$B$5),0)</f>
        <v>0</v>
      </c>
      <c r="K7550" s="15">
        <f>IF(H7550&lt;0,MIN(ABS(H7550),(L7549*'Technical Data'!$B$4)),0)</f>
        <v>0</v>
      </c>
      <c r="L7550" s="15">
        <f>L7549+J7550*'Technical Data'!$B$5-(K7550/'Technical Data'!$B$4)</f>
        <v>382.61924487253498</v>
      </c>
      <c r="N7550" s="15">
        <f t="shared" si="469"/>
        <v>508.65265657255492</v>
      </c>
      <c r="O7550" s="36">
        <f t="shared" si="470"/>
        <v>473.28387959301551</v>
      </c>
      <c r="P7550" s="50">
        <v>0</v>
      </c>
      <c r="Q7550" s="50">
        <v>35.368776979539398</v>
      </c>
      <c r="R7550" s="42">
        <v>124.539119377068</v>
      </c>
      <c r="S7550" s="42">
        <v>0</v>
      </c>
      <c r="T7550" s="42">
        <v>144.78650141472701</v>
      </c>
      <c r="U7550" s="15">
        <f t="shared" si="471"/>
        <v>508.65265657255492</v>
      </c>
    </row>
    <row r="7551" spans="6:21" x14ac:dyDescent="0.3">
      <c r="F7551" s="5">
        <f>Demand!C7551</f>
        <v>34.168540679650661</v>
      </c>
      <c r="G7551">
        <f>Irradiance!A7551*$B$2*'Technical Data'!$B$2</f>
        <v>472.12578863600601</v>
      </c>
      <c r="H7551" s="5">
        <f t="shared" si="468"/>
        <v>437.95724795635533</v>
      </c>
      <c r="I7551" s="38">
        <v>148.4247466339919</v>
      </c>
      <c r="J7551" s="35">
        <f>IF(H7551&gt;0,MIN(H7551,($B$3-L7550)/'Technical Data'!$B$5),0)</f>
        <v>0</v>
      </c>
      <c r="K7551" s="15">
        <f>IF(H7551&lt;0,MIN(ABS(H7551),(L7550*'Technical Data'!$B$4)),0)</f>
        <v>0</v>
      </c>
      <c r="L7551" s="15">
        <f>L7550+J7551*'Technical Data'!$B$5-(K7551/'Technical Data'!$B$4)</f>
        <v>382.61924487253498</v>
      </c>
      <c r="N7551" s="15">
        <f t="shared" si="469"/>
        <v>472.12578863600601</v>
      </c>
      <c r="O7551" s="36">
        <f t="shared" si="470"/>
        <v>437.95724795635533</v>
      </c>
      <c r="P7551" s="50">
        <v>0</v>
      </c>
      <c r="Q7551" s="50">
        <v>34.168540679650697</v>
      </c>
      <c r="R7551" s="42">
        <v>114.256205954341</v>
      </c>
      <c r="S7551" s="42">
        <v>0</v>
      </c>
      <c r="T7551" s="42">
        <v>247.61708677363401</v>
      </c>
      <c r="U7551" s="15">
        <f t="shared" si="471"/>
        <v>472.12578863600601</v>
      </c>
    </row>
    <row r="7552" spans="6:21" x14ac:dyDescent="0.3">
      <c r="F7552" s="5">
        <f>Demand!C7552</f>
        <v>35.115900492440474</v>
      </c>
      <c r="G7552">
        <f>Irradiance!A7552*$B$2*'Technical Data'!$B$2</f>
        <v>391.54239139002334</v>
      </c>
      <c r="H7552" s="5">
        <f t="shared" si="468"/>
        <v>356.42649089758288</v>
      </c>
      <c r="I7552" s="38">
        <v>123.0913066757639</v>
      </c>
      <c r="J7552" s="35">
        <f>IF(H7552&gt;0,MIN(H7552,($B$3-L7551)/'Technical Data'!$B$5),0)</f>
        <v>0</v>
      </c>
      <c r="K7552" s="15">
        <f>IF(H7552&lt;0,MIN(ABS(H7552),(L7551*'Technical Data'!$B$4)),0)</f>
        <v>0</v>
      </c>
      <c r="L7552" s="15">
        <f>L7551+J7552*'Technical Data'!$B$5-(K7552/'Technical Data'!$B$4)</f>
        <v>382.61924487253498</v>
      </c>
      <c r="N7552" s="15">
        <f t="shared" si="469"/>
        <v>391.54239139002334</v>
      </c>
      <c r="O7552" s="36">
        <f t="shared" si="470"/>
        <v>356.42649089758288</v>
      </c>
      <c r="P7552" s="50">
        <v>0</v>
      </c>
      <c r="Q7552" s="50">
        <v>35.115900492440502</v>
      </c>
      <c r="R7552" s="42">
        <v>87.975406183323102</v>
      </c>
      <c r="S7552" s="42">
        <v>0</v>
      </c>
      <c r="T7552" s="42">
        <v>326.79495233862502</v>
      </c>
      <c r="U7552" s="15">
        <f t="shared" si="471"/>
        <v>391.54239139002334</v>
      </c>
    </row>
    <row r="7553" spans="6:21" x14ac:dyDescent="0.3">
      <c r="F7553" s="5">
        <f>Demand!C7553</f>
        <v>40.493835473921294</v>
      </c>
      <c r="G7553">
        <f>Irradiance!A7553*$B$2*'Technical Data'!$B$2</f>
        <v>280.68014309137516</v>
      </c>
      <c r="H7553" s="5">
        <f t="shared" si="468"/>
        <v>240.18630761745385</v>
      </c>
      <c r="I7553" s="38">
        <v>88.238939973788206</v>
      </c>
      <c r="J7553" s="35">
        <f>IF(H7553&gt;0,MIN(H7553,($B$3-L7552)/'Technical Data'!$B$5),0)</f>
        <v>0</v>
      </c>
      <c r="K7553" s="15">
        <f>IF(H7553&lt;0,MIN(ABS(H7553),(L7552*'Technical Data'!$B$4)),0)</f>
        <v>0</v>
      </c>
      <c r="L7553" s="15">
        <f>L7552+J7553*'Technical Data'!$B$5-(K7553/'Technical Data'!$B$4)</f>
        <v>382.61924487253498</v>
      </c>
      <c r="N7553" s="15">
        <f t="shared" si="469"/>
        <v>280.68014309137516</v>
      </c>
      <c r="O7553" s="36">
        <f t="shared" si="470"/>
        <v>240.18630761745385</v>
      </c>
      <c r="P7553" s="50">
        <v>0</v>
      </c>
      <c r="Q7553" s="50">
        <v>40.493835473921301</v>
      </c>
      <c r="R7553" s="42">
        <v>47.745104499866699</v>
      </c>
      <c r="S7553" s="42">
        <v>0</v>
      </c>
      <c r="T7553" s="42">
        <v>369.76554638850502</v>
      </c>
      <c r="U7553" s="15">
        <f t="shared" si="471"/>
        <v>280.68014309137516</v>
      </c>
    </row>
    <row r="7554" spans="6:21" x14ac:dyDescent="0.3">
      <c r="F7554" s="5">
        <f>Demand!C7554</f>
        <v>46.289673397026448</v>
      </c>
      <c r="G7554">
        <f>Irradiance!A7554*$B$2*'Technical Data'!$B$2</f>
        <v>165.49234464234618</v>
      </c>
      <c r="H7554" s="5">
        <f t="shared" ref="H7554:H7617" si="472">G7554-F7554</f>
        <v>119.20267124531973</v>
      </c>
      <c r="I7554" s="38">
        <v>52.026726594134253</v>
      </c>
      <c r="J7554" s="35">
        <f>IF(H7554&gt;0,MIN(H7554,($B$3-L7553)/'Technical Data'!$B$5),0)</f>
        <v>0</v>
      </c>
      <c r="K7554" s="15">
        <f>IF(H7554&lt;0,MIN(ABS(H7554),(L7553*'Technical Data'!$B$4)),0)</f>
        <v>0</v>
      </c>
      <c r="L7554" s="15">
        <f>L7553+J7554*'Technical Data'!$B$5-(K7554/'Technical Data'!$B$4)</f>
        <v>382.61924487253498</v>
      </c>
      <c r="N7554" s="15">
        <f t="shared" ref="N7554:N7617" si="473">U7554</f>
        <v>165.49234464234618</v>
      </c>
      <c r="O7554" s="36">
        <f t="shared" ref="O7554:O7617" si="474">N7554+(K7554)-F7554</f>
        <v>119.20267124531973</v>
      </c>
      <c r="P7554" s="50">
        <v>0</v>
      </c>
      <c r="Q7554" s="50">
        <v>46.289673397026398</v>
      </c>
      <c r="R7554" s="42">
        <v>5.7370531971076701</v>
      </c>
      <c r="S7554" s="42">
        <v>0</v>
      </c>
      <c r="T7554" s="42">
        <v>374.92889426590199</v>
      </c>
      <c r="U7554" s="15">
        <f t="shared" ref="U7554:U7617" si="475">G7554-(J7554)</f>
        <v>165.49234464234618</v>
      </c>
    </row>
    <row r="7555" spans="6:21" x14ac:dyDescent="0.3">
      <c r="F7555" s="5">
        <f>Demand!C7555</f>
        <v>46.767771434630347</v>
      </c>
      <c r="G7555">
        <f>Irradiance!A7555*$B$2*'Technical Data'!$B$2</f>
        <v>68.728185722716859</v>
      </c>
      <c r="H7555" s="5">
        <f t="shared" si="472"/>
        <v>21.960414288086511</v>
      </c>
      <c r="I7555" s="38">
        <v>21.606452767554309</v>
      </c>
      <c r="J7555" s="35">
        <f>IF(H7555&gt;0,MIN(H7555,($B$3-L7554)/'Technical Data'!$B$5),0)</f>
        <v>0</v>
      </c>
      <c r="K7555" s="15">
        <f>IF(H7555&lt;0,MIN(ABS(H7555),(L7554*'Technical Data'!$B$4)),0)</f>
        <v>0</v>
      </c>
      <c r="L7555" s="15">
        <f>L7554+J7555*'Technical Data'!$B$5-(K7555/'Technical Data'!$B$4)</f>
        <v>382.61924487253498</v>
      </c>
      <c r="N7555" s="15">
        <f t="shared" si="473"/>
        <v>68.728185722716859</v>
      </c>
      <c r="O7555" s="36">
        <f t="shared" si="474"/>
        <v>21.960414288086511</v>
      </c>
      <c r="P7555" s="50">
        <v>0</v>
      </c>
      <c r="Q7555" s="50">
        <v>21.606452767554199</v>
      </c>
      <c r="R7555" s="42">
        <v>0</v>
      </c>
      <c r="S7555" s="42">
        <v>25.161318667076099</v>
      </c>
      <c r="T7555" s="42">
        <v>346.97187352470598</v>
      </c>
      <c r="U7555" s="15">
        <f t="shared" si="475"/>
        <v>68.728185722716859</v>
      </c>
    </row>
    <row r="7556" spans="6:21" x14ac:dyDescent="0.3">
      <c r="F7556" s="5">
        <f>Demand!C7556</f>
        <v>41.118683484786189</v>
      </c>
      <c r="G7556">
        <f>Irradiance!A7556*$B$2*'Technical Data'!$B$2</f>
        <v>1.4418500501269274</v>
      </c>
      <c r="H7556" s="5">
        <f t="shared" si="472"/>
        <v>-39.676833434659258</v>
      </c>
      <c r="I7556" s="38">
        <v>0.45328222589274758</v>
      </c>
      <c r="J7556" s="35">
        <f>IF(H7556&gt;0,MIN(H7556,($B$3-L7555)/'Technical Data'!$B$5),0)</f>
        <v>0</v>
      </c>
      <c r="K7556" s="15">
        <f>IF(H7556&lt;0,MIN(ABS(H7556),(L7555*'Technical Data'!$B$4)),0)</f>
        <v>39.676833434659258</v>
      </c>
      <c r="L7556" s="15">
        <f>L7555+J7556*'Technical Data'!$B$5-(K7556/'Technical Data'!$B$4)</f>
        <v>338.53387438958026</v>
      </c>
      <c r="N7556" s="15">
        <f t="shared" si="473"/>
        <v>1.4418500501269274</v>
      </c>
      <c r="O7556" s="36">
        <f t="shared" si="474"/>
        <v>0</v>
      </c>
      <c r="P7556" s="50">
        <v>0</v>
      </c>
      <c r="Q7556" s="50">
        <v>0.45328222589274603</v>
      </c>
      <c r="R7556" s="42">
        <v>0</v>
      </c>
      <c r="S7556" s="42">
        <v>40.665401258893397</v>
      </c>
      <c r="T7556" s="42">
        <v>301.78809434815798</v>
      </c>
      <c r="U7556" s="15">
        <f t="shared" si="475"/>
        <v>1.4418500501269274</v>
      </c>
    </row>
    <row r="7557" spans="6:21" x14ac:dyDescent="0.3">
      <c r="F7557" s="5">
        <f>Demand!C7557</f>
        <v>30.670752484741968</v>
      </c>
      <c r="G7557">
        <f>Irradiance!A7557*$B$2*'Technical Data'!$B$2</f>
        <v>0</v>
      </c>
      <c r="H7557" s="5">
        <f t="shared" si="472"/>
        <v>-30.670752484741968</v>
      </c>
      <c r="I7557" s="38">
        <v>0</v>
      </c>
      <c r="J7557" s="35">
        <f>IF(H7557&gt;0,MIN(H7557,($B$3-L7556)/'Technical Data'!$B$5),0)</f>
        <v>0</v>
      </c>
      <c r="K7557" s="15">
        <f>IF(H7557&lt;0,MIN(ABS(H7557),(L7556*'Technical Data'!$B$4)),0)</f>
        <v>30.670752484741968</v>
      </c>
      <c r="L7557" s="15">
        <f>L7556+J7557*'Technical Data'!$B$5-(K7557/'Technical Data'!$B$4)</f>
        <v>304.45526051764477</v>
      </c>
      <c r="N7557" s="15">
        <f t="shared" si="473"/>
        <v>0</v>
      </c>
      <c r="O7557" s="36">
        <f t="shared" si="474"/>
        <v>0</v>
      </c>
      <c r="P7557" s="50">
        <v>0</v>
      </c>
      <c r="Q7557" s="50">
        <v>0</v>
      </c>
      <c r="R7557" s="42">
        <v>0</v>
      </c>
      <c r="S7557" s="42">
        <v>30.670752484742</v>
      </c>
      <c r="T7557" s="42">
        <v>267.70948047622198</v>
      </c>
      <c r="U7557" s="15">
        <f t="shared" si="475"/>
        <v>0</v>
      </c>
    </row>
    <row r="7558" spans="6:21" x14ac:dyDescent="0.3">
      <c r="F7558" s="5">
        <f>Demand!C7558</f>
        <v>23.361535002938691</v>
      </c>
      <c r="G7558">
        <f>Irradiance!A7558*$B$2*'Technical Data'!$B$2</f>
        <v>0</v>
      </c>
      <c r="H7558" s="5">
        <f t="shared" si="472"/>
        <v>-23.361535002938691</v>
      </c>
      <c r="I7558" s="38">
        <v>0</v>
      </c>
      <c r="J7558" s="35">
        <f>IF(H7558&gt;0,MIN(H7558,($B$3-L7557)/'Technical Data'!$B$5),0)</f>
        <v>0</v>
      </c>
      <c r="K7558" s="15">
        <f>IF(H7558&lt;0,MIN(ABS(H7558),(L7557*'Technical Data'!$B$4)),0)</f>
        <v>23.361535002938691</v>
      </c>
      <c r="L7558" s="15">
        <f>L7557+J7558*'Technical Data'!$B$5-(K7558/'Technical Data'!$B$4)</f>
        <v>278.49799940326847</v>
      </c>
      <c r="N7558" s="15">
        <f t="shared" si="473"/>
        <v>0</v>
      </c>
      <c r="O7558" s="36">
        <f t="shared" si="474"/>
        <v>0</v>
      </c>
      <c r="P7558" s="50">
        <v>0</v>
      </c>
      <c r="Q7558" s="50">
        <v>0</v>
      </c>
      <c r="R7558" s="42">
        <v>0</v>
      </c>
      <c r="S7558" s="42">
        <v>23.361535002938702</v>
      </c>
      <c r="T7558" s="42">
        <v>241.75221936184599</v>
      </c>
      <c r="U7558" s="15">
        <f t="shared" si="475"/>
        <v>0</v>
      </c>
    </row>
    <row r="7559" spans="6:21" x14ac:dyDescent="0.3">
      <c r="F7559" s="5">
        <f>Demand!C7559</f>
        <v>23.694124795974531</v>
      </c>
      <c r="G7559">
        <f>Irradiance!A7559*$B$2*'Technical Data'!$B$2</f>
        <v>0</v>
      </c>
      <c r="H7559" s="5">
        <f t="shared" si="472"/>
        <v>-23.694124795974531</v>
      </c>
      <c r="I7559" s="38">
        <v>0</v>
      </c>
      <c r="J7559" s="35">
        <f>IF(H7559&gt;0,MIN(H7559,($B$3-L7558)/'Technical Data'!$B$5),0)</f>
        <v>0</v>
      </c>
      <c r="K7559" s="15">
        <f>IF(H7559&lt;0,MIN(ABS(H7559),(L7558*'Technical Data'!$B$4)),0)</f>
        <v>23.694124795974531</v>
      </c>
      <c r="L7559" s="15">
        <f>L7558+J7559*'Technical Data'!$B$5-(K7559/'Technical Data'!$B$4)</f>
        <v>252.17119407440788</v>
      </c>
      <c r="N7559" s="15">
        <f t="shared" si="473"/>
        <v>0</v>
      </c>
      <c r="O7559" s="36">
        <f t="shared" si="474"/>
        <v>0</v>
      </c>
      <c r="P7559" s="50">
        <v>0</v>
      </c>
      <c r="Q7559" s="50">
        <v>0</v>
      </c>
      <c r="R7559" s="42">
        <v>0</v>
      </c>
      <c r="S7559" s="42">
        <v>23.694124795974499</v>
      </c>
      <c r="T7559" s="42">
        <v>215.425414032985</v>
      </c>
      <c r="U7559" s="15">
        <f t="shared" si="475"/>
        <v>0</v>
      </c>
    </row>
    <row r="7560" spans="6:21" x14ac:dyDescent="0.3">
      <c r="F7560" s="5">
        <f>Demand!C7560</f>
        <v>24.276849185561982</v>
      </c>
      <c r="G7560">
        <f>Irradiance!A7560*$B$2*'Technical Data'!$B$2</f>
        <v>0</v>
      </c>
      <c r="H7560" s="5">
        <f t="shared" si="472"/>
        <v>-24.276849185561982</v>
      </c>
      <c r="I7560" s="38">
        <v>0</v>
      </c>
      <c r="J7560" s="35">
        <f>IF(H7560&gt;0,MIN(H7560,($B$3-L7559)/'Technical Data'!$B$5),0)</f>
        <v>0</v>
      </c>
      <c r="K7560" s="15">
        <f>IF(H7560&lt;0,MIN(ABS(H7560),(L7559*'Technical Data'!$B$4)),0)</f>
        <v>24.276849185561982</v>
      </c>
      <c r="L7560" s="15">
        <f>L7559+J7560*'Technical Data'!$B$5-(K7560/'Technical Data'!$B$4)</f>
        <v>225.19691720156123</v>
      </c>
      <c r="N7560" s="15">
        <f t="shared" si="473"/>
        <v>0</v>
      </c>
      <c r="O7560" s="36">
        <f t="shared" si="474"/>
        <v>0</v>
      </c>
      <c r="P7560" s="50">
        <v>0</v>
      </c>
      <c r="Q7560" s="50">
        <v>0</v>
      </c>
      <c r="R7560" s="42">
        <v>0</v>
      </c>
      <c r="S7560" s="42">
        <v>24.276849185562</v>
      </c>
      <c r="T7560" s="42">
        <v>188.45113716013901</v>
      </c>
      <c r="U7560" s="15">
        <f t="shared" si="475"/>
        <v>0</v>
      </c>
    </row>
    <row r="7561" spans="6:21" x14ac:dyDescent="0.3">
      <c r="F7561" s="5">
        <f>Demand!C7561</f>
        <v>24.556155241846803</v>
      </c>
      <c r="G7561">
        <f>Irradiance!A7561*$B$2*'Technical Data'!$B$2</f>
        <v>0</v>
      </c>
      <c r="H7561" s="5">
        <f t="shared" si="472"/>
        <v>-24.556155241846803</v>
      </c>
      <c r="I7561" s="38">
        <v>0</v>
      </c>
      <c r="J7561" s="35">
        <f>IF(H7561&gt;0,MIN(H7561,($B$3-L7560)/'Technical Data'!$B$5),0)</f>
        <v>0</v>
      </c>
      <c r="K7561" s="15">
        <f>IF(H7561&lt;0,MIN(ABS(H7561),(L7560*'Technical Data'!$B$4)),0)</f>
        <v>24.556155241846803</v>
      </c>
      <c r="L7561" s="15">
        <f>L7560+J7561*'Technical Data'!$B$5-(K7561/'Technical Data'!$B$4)</f>
        <v>197.91230026617589</v>
      </c>
      <c r="N7561" s="15">
        <f t="shared" si="473"/>
        <v>0</v>
      </c>
      <c r="O7561" s="36">
        <f t="shared" si="474"/>
        <v>0</v>
      </c>
      <c r="P7561" s="50">
        <v>0</v>
      </c>
      <c r="Q7561" s="50">
        <v>0</v>
      </c>
      <c r="R7561" s="42">
        <v>0</v>
      </c>
      <c r="S7561" s="42">
        <v>24.556155241846799</v>
      </c>
      <c r="T7561" s="42">
        <v>161.16652022475299</v>
      </c>
      <c r="U7561" s="15">
        <f t="shared" si="475"/>
        <v>0</v>
      </c>
    </row>
    <row r="7562" spans="6:21" x14ac:dyDescent="0.3">
      <c r="F7562" s="5">
        <f>Demand!C7562</f>
        <v>30.246455847471921</v>
      </c>
      <c r="G7562">
        <f>Irradiance!A7562*$B$2*'Technical Data'!$B$2</f>
        <v>0</v>
      </c>
      <c r="H7562" s="5">
        <f t="shared" si="472"/>
        <v>-30.246455847471921</v>
      </c>
      <c r="I7562" s="38">
        <v>0</v>
      </c>
      <c r="J7562" s="35">
        <f>IF(H7562&gt;0,MIN(H7562,($B$3-L7561)/'Technical Data'!$B$5),0)</f>
        <v>0</v>
      </c>
      <c r="K7562" s="15">
        <f>IF(H7562&lt;0,MIN(ABS(H7562),(L7561*'Technical Data'!$B$4)),0)</f>
        <v>30.246455847471921</v>
      </c>
      <c r="L7562" s="15">
        <f>L7561+J7562*'Technical Data'!$B$5-(K7562/'Technical Data'!$B$4)</f>
        <v>164.30512710231821</v>
      </c>
      <c r="N7562" s="15">
        <f t="shared" si="473"/>
        <v>0</v>
      </c>
      <c r="O7562" s="36">
        <f t="shared" si="474"/>
        <v>0</v>
      </c>
      <c r="P7562" s="50">
        <v>0</v>
      </c>
      <c r="Q7562" s="50">
        <v>0</v>
      </c>
      <c r="R7562" s="42">
        <v>0</v>
      </c>
      <c r="S7562" s="42">
        <v>30.2464558474719</v>
      </c>
      <c r="T7562" s="42">
        <v>127.55934706089501</v>
      </c>
      <c r="U7562" s="15">
        <f t="shared" si="475"/>
        <v>0</v>
      </c>
    </row>
    <row r="7563" spans="6:21" x14ac:dyDescent="0.3">
      <c r="F7563" s="5">
        <f>Demand!C7563</f>
        <v>28.149118141213226</v>
      </c>
      <c r="G7563">
        <f>Irradiance!A7563*$B$2*'Technical Data'!$B$2</f>
        <v>0</v>
      </c>
      <c r="H7563" s="5">
        <f t="shared" si="472"/>
        <v>-28.149118141213226</v>
      </c>
      <c r="I7563" s="38">
        <v>0</v>
      </c>
      <c r="J7563" s="35">
        <f>IF(H7563&gt;0,MIN(H7563,($B$3-L7562)/'Technical Data'!$B$5),0)</f>
        <v>0</v>
      </c>
      <c r="K7563" s="15">
        <f>IF(H7563&lt;0,MIN(ABS(H7563),(L7562*'Technical Data'!$B$4)),0)</f>
        <v>28.149118141213226</v>
      </c>
      <c r="L7563" s="15">
        <f>L7562+J7563*'Technical Data'!$B$5-(K7563/'Technical Data'!$B$4)</f>
        <v>133.02832916763685</v>
      </c>
      <c r="N7563" s="15">
        <f t="shared" si="473"/>
        <v>0</v>
      </c>
      <c r="O7563" s="36">
        <f t="shared" si="474"/>
        <v>0</v>
      </c>
      <c r="P7563" s="50">
        <v>0</v>
      </c>
      <c r="Q7563" s="50">
        <v>0</v>
      </c>
      <c r="R7563" s="42">
        <v>0</v>
      </c>
      <c r="S7563" s="42">
        <v>28.149118141213201</v>
      </c>
      <c r="T7563" s="42">
        <v>96.282549126214107</v>
      </c>
      <c r="U7563" s="15">
        <f t="shared" si="475"/>
        <v>0</v>
      </c>
    </row>
    <row r="7564" spans="6:21" x14ac:dyDescent="0.3">
      <c r="F7564" s="5">
        <f>Demand!C7564</f>
        <v>25.210696892881543</v>
      </c>
      <c r="G7564">
        <f>Irradiance!A7564*$B$2*'Technical Data'!$B$2</f>
        <v>0</v>
      </c>
      <c r="H7564" s="5">
        <f t="shared" si="472"/>
        <v>-25.210696892881543</v>
      </c>
      <c r="I7564" s="38">
        <v>0</v>
      </c>
      <c r="J7564" s="35">
        <f>IF(H7564&gt;0,MIN(H7564,($B$3-L7563)/'Technical Data'!$B$5),0)</f>
        <v>0</v>
      </c>
      <c r="K7564" s="15">
        <f>IF(H7564&lt;0,MIN(ABS(H7564),(L7563*'Technical Data'!$B$4)),0)</f>
        <v>25.210696892881543</v>
      </c>
      <c r="L7564" s="15">
        <f>L7563+J7564*'Technical Data'!$B$5-(K7564/'Technical Data'!$B$4)</f>
        <v>105.01644373110182</v>
      </c>
      <c r="N7564" s="15">
        <f t="shared" si="473"/>
        <v>0</v>
      </c>
      <c r="O7564" s="36">
        <f t="shared" si="474"/>
        <v>0</v>
      </c>
      <c r="P7564" s="50">
        <v>0</v>
      </c>
      <c r="Q7564" s="50">
        <v>0</v>
      </c>
      <c r="R7564" s="42">
        <v>0</v>
      </c>
      <c r="S7564" s="42">
        <v>25.210696892881501</v>
      </c>
      <c r="T7564" s="42">
        <v>68.270663689679097</v>
      </c>
      <c r="U7564" s="15">
        <f t="shared" si="475"/>
        <v>0</v>
      </c>
    </row>
    <row r="7565" spans="6:21" x14ac:dyDescent="0.3">
      <c r="F7565" s="5">
        <f>Demand!C7565</f>
        <v>21.441654275040438</v>
      </c>
      <c r="G7565">
        <f>Irradiance!A7565*$B$2*'Technical Data'!$B$2</f>
        <v>0</v>
      </c>
      <c r="H7565" s="5">
        <f t="shared" si="472"/>
        <v>-21.441654275040438</v>
      </c>
      <c r="I7565" s="38">
        <v>0</v>
      </c>
      <c r="J7565" s="35">
        <f>IF(H7565&gt;0,MIN(H7565,($B$3-L7564)/'Technical Data'!$B$5),0)</f>
        <v>0</v>
      </c>
      <c r="K7565" s="15">
        <f>IF(H7565&lt;0,MIN(ABS(H7565),(L7564*'Technical Data'!$B$4)),0)</f>
        <v>21.441654275040438</v>
      </c>
      <c r="L7565" s="15">
        <f>L7564+J7565*'Technical Data'!$B$5-(K7565/'Technical Data'!$B$4)</f>
        <v>81.192383425501333</v>
      </c>
      <c r="N7565" s="15">
        <f t="shared" si="473"/>
        <v>0</v>
      </c>
      <c r="O7565" s="36">
        <f t="shared" si="474"/>
        <v>0</v>
      </c>
      <c r="P7565" s="50">
        <v>0</v>
      </c>
      <c r="Q7565" s="50">
        <v>0</v>
      </c>
      <c r="R7565" s="42">
        <v>0</v>
      </c>
      <c r="S7565" s="42">
        <v>21.441654275040399</v>
      </c>
      <c r="T7565" s="42">
        <v>44.4466033840786</v>
      </c>
      <c r="U7565" s="15">
        <f t="shared" si="475"/>
        <v>0</v>
      </c>
    </row>
    <row r="7566" spans="6:21" x14ac:dyDescent="0.3">
      <c r="F7566" s="5">
        <f>Demand!C7566</f>
        <v>17.518839650440029</v>
      </c>
      <c r="G7566">
        <f>Irradiance!A7566*$B$2*'Technical Data'!$B$2</f>
        <v>0</v>
      </c>
      <c r="H7566" s="5">
        <f t="shared" si="472"/>
        <v>-17.518839650440029</v>
      </c>
      <c r="I7566" s="38">
        <v>0</v>
      </c>
      <c r="J7566" s="35">
        <f>IF(H7566&gt;0,MIN(H7566,($B$3-L7565)/'Technical Data'!$B$5),0)</f>
        <v>0</v>
      </c>
      <c r="K7566" s="15">
        <f>IF(H7566&lt;0,MIN(ABS(H7566),(L7565*'Technical Data'!$B$4)),0)</f>
        <v>17.518839650440029</v>
      </c>
      <c r="L7566" s="15">
        <f>L7565+J7566*'Technical Data'!$B$5-(K7566/'Technical Data'!$B$4)</f>
        <v>61.727006036123527</v>
      </c>
      <c r="N7566" s="15">
        <f t="shared" si="473"/>
        <v>0</v>
      </c>
      <c r="O7566" s="36">
        <f t="shared" si="474"/>
        <v>0</v>
      </c>
      <c r="P7566" s="50">
        <v>0</v>
      </c>
      <c r="Q7566" s="50">
        <v>0</v>
      </c>
      <c r="R7566" s="42">
        <v>0</v>
      </c>
      <c r="S7566" s="42">
        <v>17.51883965044</v>
      </c>
      <c r="T7566" s="42">
        <v>24.9812259947008</v>
      </c>
      <c r="U7566" s="15">
        <f t="shared" si="475"/>
        <v>0</v>
      </c>
    </row>
    <row r="7567" spans="6:21" x14ac:dyDescent="0.3">
      <c r="F7567" s="5">
        <f>Demand!C7567</f>
        <v>14.341369828430429</v>
      </c>
      <c r="G7567">
        <f>Irradiance!A7567*$B$2*'Technical Data'!$B$2</f>
        <v>0</v>
      </c>
      <c r="H7567" s="5">
        <f t="shared" si="472"/>
        <v>-14.341369828430429</v>
      </c>
      <c r="I7567" s="38">
        <v>0</v>
      </c>
      <c r="J7567" s="35">
        <f>IF(H7567&gt;0,MIN(H7567,($B$3-L7566)/'Technical Data'!$B$5),0)</f>
        <v>0</v>
      </c>
      <c r="K7567" s="15">
        <f>IF(H7567&lt;0,MIN(ABS(H7567),(L7566*'Technical Data'!$B$4)),0)</f>
        <v>14.341369828430429</v>
      </c>
      <c r="L7567" s="15">
        <f>L7566+J7567*'Technical Data'!$B$5-(K7567/'Technical Data'!$B$4)</f>
        <v>45.792150671200829</v>
      </c>
      <c r="N7567" s="15">
        <f t="shared" si="473"/>
        <v>0</v>
      </c>
      <c r="O7567" s="36">
        <f t="shared" si="474"/>
        <v>0</v>
      </c>
      <c r="P7567" s="50">
        <v>0</v>
      </c>
      <c r="Q7567" s="50">
        <v>0</v>
      </c>
      <c r="R7567" s="42">
        <v>0</v>
      </c>
      <c r="S7567" s="42">
        <v>14.3413698284304</v>
      </c>
      <c r="T7567" s="42">
        <v>9.0463706297780906</v>
      </c>
      <c r="U7567" s="15">
        <f t="shared" si="475"/>
        <v>0</v>
      </c>
    </row>
    <row r="7568" spans="6:21" x14ac:dyDescent="0.3">
      <c r="F7568" s="5">
        <f>Demand!C7568</f>
        <v>11.667261990410534</v>
      </c>
      <c r="G7568">
        <f>Irradiance!A7568*$B$2*'Technical Data'!$B$2</f>
        <v>11.21438927876499</v>
      </c>
      <c r="H7568" s="5">
        <f t="shared" si="472"/>
        <v>-0.45287271164554355</v>
      </c>
      <c r="I7568" s="38">
        <v>3.5255284236102589</v>
      </c>
      <c r="J7568" s="35">
        <f>IF(H7568&gt;0,MIN(H7568,($B$3-L7567)/'Technical Data'!$B$5),0)</f>
        <v>0</v>
      </c>
      <c r="K7568" s="15">
        <f>IF(H7568&lt;0,MIN(ABS(H7568),(L7567*'Technical Data'!$B$4)),0)</f>
        <v>0.45287271164554355</v>
      </c>
      <c r="L7568" s="15">
        <f>L7567+J7568*'Technical Data'!$B$5-(K7568/'Technical Data'!$B$4)</f>
        <v>45.288958769372449</v>
      </c>
      <c r="N7568" s="15">
        <f t="shared" si="473"/>
        <v>11.21438927876499</v>
      </c>
      <c r="O7568" s="36">
        <f t="shared" si="474"/>
        <v>0</v>
      </c>
      <c r="P7568" s="50">
        <v>0</v>
      </c>
      <c r="Q7568" s="50">
        <v>3.52552842361025</v>
      </c>
      <c r="R7568" s="42">
        <v>0</v>
      </c>
      <c r="S7568" s="42">
        <v>8.1417335668002799</v>
      </c>
      <c r="T7568" s="42">
        <v>0</v>
      </c>
      <c r="U7568" s="15">
        <f t="shared" si="475"/>
        <v>11.21438927876499</v>
      </c>
    </row>
    <row r="7569" spans="6:21" x14ac:dyDescent="0.3">
      <c r="F7569" s="5">
        <f>Demand!C7569</f>
        <v>9.1669603542291398</v>
      </c>
      <c r="G7569">
        <f>Irradiance!A7569*$B$2*'Technical Data'!$B$2</f>
        <v>125.68126270273048</v>
      </c>
      <c r="H7569" s="5">
        <f t="shared" si="472"/>
        <v>116.51430234850133</v>
      </c>
      <c r="I7569" s="38">
        <v>39.511100690317839</v>
      </c>
      <c r="J7569" s="35">
        <f>IF(H7569&gt;0,MIN(H7569,($B$3-L7568)/'Technical Data'!$B$5),0)</f>
        <v>116.51430234850133</v>
      </c>
      <c r="K7569" s="15">
        <f>IF(H7569&lt;0,MIN(ABS(H7569),(L7568*'Technical Data'!$B$4)),0)</f>
        <v>0</v>
      </c>
      <c r="L7569" s="15">
        <f>L7568+J7569*'Technical Data'!$B$5-(K7569/'Technical Data'!$B$4)</f>
        <v>150.15183088302365</v>
      </c>
      <c r="N7569" s="15">
        <f t="shared" si="473"/>
        <v>9.1669603542291469</v>
      </c>
      <c r="O7569" s="36">
        <f t="shared" si="474"/>
        <v>0</v>
      </c>
      <c r="P7569" s="50">
        <v>14.0154717373601</v>
      </c>
      <c r="Q7569" s="50">
        <v>9.1669603542291398</v>
      </c>
      <c r="R7569" s="42">
        <v>16.328668598728498</v>
      </c>
      <c r="S7569" s="42">
        <v>0</v>
      </c>
      <c r="T7569" s="42">
        <v>14.6958017388556</v>
      </c>
      <c r="U7569" s="15">
        <f t="shared" si="475"/>
        <v>9.1669603542291469</v>
      </c>
    </row>
    <row r="7570" spans="6:21" x14ac:dyDescent="0.3">
      <c r="F7570" s="5">
        <f>Demand!C7570</f>
        <v>7.1962184140255916</v>
      </c>
      <c r="G7570">
        <f>Irradiance!A7570*$B$2*'Technical Data'!$B$2</f>
        <v>282.04189036093948</v>
      </c>
      <c r="H7570" s="5">
        <f t="shared" si="472"/>
        <v>274.84567194691391</v>
      </c>
      <c r="I7570" s="38">
        <v>88.667039853798016</v>
      </c>
      <c r="J7570" s="35">
        <f>IF(H7570&gt;0,MIN(H7570,($B$3-L7569)/'Technical Data'!$B$5),0)</f>
        <v>258.29712665501256</v>
      </c>
      <c r="K7570" s="15">
        <f>IF(H7570&lt;0,MIN(ABS(H7570),(L7569*'Technical Data'!$B$4)),0)</f>
        <v>0</v>
      </c>
      <c r="L7570" s="15">
        <f>L7569+J7570*'Technical Data'!$B$5-(K7570/'Technical Data'!$B$4)</f>
        <v>382.61924487253498</v>
      </c>
      <c r="N7570" s="15">
        <f t="shared" si="473"/>
        <v>23.744763705926914</v>
      </c>
      <c r="O7570" s="36">
        <f t="shared" si="474"/>
        <v>16.548545291901323</v>
      </c>
      <c r="P7570" s="50">
        <v>88.667039853797704</v>
      </c>
      <c r="Q7570" s="50">
        <v>0</v>
      </c>
      <c r="R7570" s="42">
        <v>0</v>
      </c>
      <c r="S7570" s="42">
        <v>7.1962184140255898</v>
      </c>
      <c r="T7570" s="42">
        <v>6.7000035010494301</v>
      </c>
      <c r="U7570" s="15">
        <f t="shared" si="475"/>
        <v>23.744763705926914</v>
      </c>
    </row>
    <row r="7571" spans="6:21" x14ac:dyDescent="0.3">
      <c r="F7571" s="5">
        <f>Demand!C7571</f>
        <v>6.0300031509444825</v>
      </c>
      <c r="G7571">
        <f>Irradiance!A7571*$B$2*'Technical Data'!$B$2</f>
        <v>425.666175909694</v>
      </c>
      <c r="H7571" s="5">
        <f t="shared" si="472"/>
        <v>419.63617275874952</v>
      </c>
      <c r="I7571" s="38">
        <v>133.8189860218923</v>
      </c>
      <c r="J7571" s="35">
        <f>IF(H7571&gt;0,MIN(H7571,($B$3-L7570)/'Technical Data'!$B$5),0)</f>
        <v>0</v>
      </c>
      <c r="K7571" s="15">
        <f>IF(H7571&lt;0,MIN(ABS(H7571),(L7570*'Technical Data'!$B$4)),0)</f>
        <v>0</v>
      </c>
      <c r="L7571" s="15">
        <f>L7570+J7571*'Technical Data'!$B$5-(K7571/'Technical Data'!$B$4)</f>
        <v>382.61924487253498</v>
      </c>
      <c r="N7571" s="15">
        <f t="shared" si="473"/>
        <v>425.666175909694</v>
      </c>
      <c r="O7571" s="36">
        <f t="shared" si="474"/>
        <v>419.63617275874952</v>
      </c>
      <c r="P7571" s="50">
        <v>133.81898602189199</v>
      </c>
      <c r="Q7571" s="50">
        <v>0</v>
      </c>
      <c r="R7571" s="42">
        <v>0</v>
      </c>
      <c r="S7571" s="42">
        <v>6.0300031509444798</v>
      </c>
      <c r="T7571" s="42">
        <v>0</v>
      </c>
      <c r="U7571" s="15">
        <f t="shared" si="475"/>
        <v>425.666175909694</v>
      </c>
    </row>
    <row r="7572" spans="6:21" x14ac:dyDescent="0.3">
      <c r="F7572" s="5">
        <f>Demand!C7572</f>
        <v>6.0644618285953209</v>
      </c>
      <c r="G7572">
        <f>Irradiance!A7572*$B$2*'Technical Data'!$B$2</f>
        <v>528.27783781039363</v>
      </c>
      <c r="H7572" s="5">
        <f t="shared" si="472"/>
        <v>522.21337598179832</v>
      </c>
      <c r="I7572" s="38">
        <v>166.07757109792621</v>
      </c>
      <c r="J7572" s="35">
        <f>IF(H7572&gt;0,MIN(H7572,($B$3-L7571)/'Technical Data'!$B$5),0)</f>
        <v>0</v>
      </c>
      <c r="K7572" s="15">
        <f>IF(H7572&lt;0,MIN(ABS(H7572),(L7571*'Technical Data'!$B$4)),0)</f>
        <v>0</v>
      </c>
      <c r="L7572" s="15">
        <f>L7571+J7572*'Technical Data'!$B$5-(K7572/'Technical Data'!$B$4)</f>
        <v>382.61924487253498</v>
      </c>
      <c r="N7572" s="15">
        <f t="shared" si="473"/>
        <v>528.27783781039363</v>
      </c>
      <c r="O7572" s="36">
        <f t="shared" si="474"/>
        <v>522.21337598179832</v>
      </c>
      <c r="P7572" s="50">
        <v>160.01310926932999</v>
      </c>
      <c r="Q7572" s="50">
        <v>6.06446182859532</v>
      </c>
      <c r="R7572" s="42">
        <v>0</v>
      </c>
      <c r="S7572" s="42">
        <v>0</v>
      </c>
      <c r="T7572" s="42">
        <v>0</v>
      </c>
      <c r="U7572" s="15">
        <f t="shared" si="475"/>
        <v>528.27783781039363</v>
      </c>
    </row>
    <row r="7573" spans="6:21" x14ac:dyDescent="0.3">
      <c r="F7573" s="5">
        <f>Demand!C7573</f>
        <v>6.9621968814835293</v>
      </c>
      <c r="G7573">
        <f>Irradiance!A7573*$B$2*'Technical Data'!$B$2</f>
        <v>588.43502601291152</v>
      </c>
      <c r="H7573" s="5">
        <f t="shared" si="472"/>
        <v>581.47282913142794</v>
      </c>
      <c r="I7573" s="38">
        <v>184.98951285600691</v>
      </c>
      <c r="J7573" s="35">
        <f>IF(H7573&gt;0,MIN(H7573,($B$3-L7572)/'Technical Data'!$B$5),0)</f>
        <v>0</v>
      </c>
      <c r="K7573" s="15">
        <f>IF(H7573&lt;0,MIN(ABS(H7573),(L7572*'Technical Data'!$B$4)),0)</f>
        <v>0</v>
      </c>
      <c r="L7573" s="15">
        <f>L7572+J7573*'Technical Data'!$B$5-(K7573/'Technical Data'!$B$4)</f>
        <v>382.61924487253498</v>
      </c>
      <c r="N7573" s="15">
        <f t="shared" si="473"/>
        <v>588.43502601291152</v>
      </c>
      <c r="O7573" s="36">
        <f t="shared" si="474"/>
        <v>581.47282913142794</v>
      </c>
      <c r="P7573" s="50">
        <v>178.02731597452299</v>
      </c>
      <c r="Q7573" s="50">
        <v>6.9621968814835302</v>
      </c>
      <c r="R7573" s="42">
        <v>0</v>
      </c>
      <c r="S7573" s="42">
        <v>0</v>
      </c>
      <c r="T7573" s="42">
        <v>0</v>
      </c>
      <c r="U7573" s="15">
        <f t="shared" si="475"/>
        <v>588.43502601291152</v>
      </c>
    </row>
    <row r="7574" spans="6:21" x14ac:dyDescent="0.3">
      <c r="F7574" s="5">
        <f>Demand!C7574</f>
        <v>9.2104311157523107</v>
      </c>
      <c r="G7574">
        <f>Irradiance!A7574*$B$2*'Technical Data'!$B$2</f>
        <v>619.35469931007788</v>
      </c>
      <c r="H7574" s="5">
        <f t="shared" si="472"/>
        <v>610.1442681943256</v>
      </c>
      <c r="I7574" s="38">
        <v>194.70989836681801</v>
      </c>
      <c r="J7574" s="35">
        <f>IF(H7574&gt;0,MIN(H7574,($B$3-L7573)/'Technical Data'!$B$5),0)</f>
        <v>0</v>
      </c>
      <c r="K7574" s="15">
        <f>IF(H7574&lt;0,MIN(ABS(H7574),(L7573*'Technical Data'!$B$4)),0)</f>
        <v>0</v>
      </c>
      <c r="L7574" s="15">
        <f>L7573+J7574*'Technical Data'!$B$5-(K7574/'Technical Data'!$B$4)</f>
        <v>382.61924487253498</v>
      </c>
      <c r="N7574" s="15">
        <f t="shared" si="473"/>
        <v>619.35469931007788</v>
      </c>
      <c r="O7574" s="36">
        <f t="shared" si="474"/>
        <v>610.1442681943256</v>
      </c>
      <c r="P7574" s="50">
        <v>185.499467251065</v>
      </c>
      <c r="Q7574" s="50">
        <v>9.2104311157523107</v>
      </c>
      <c r="R7574" s="42">
        <v>0</v>
      </c>
      <c r="S7574" s="42">
        <v>0</v>
      </c>
      <c r="T7574" s="42">
        <v>0</v>
      </c>
      <c r="U7574" s="15">
        <f t="shared" si="475"/>
        <v>619.35469931007788</v>
      </c>
    </row>
    <row r="7575" spans="6:21" x14ac:dyDescent="0.3">
      <c r="F7575" s="5">
        <f>Demand!C7575</f>
        <v>12.220231596315655</v>
      </c>
      <c r="G7575">
        <f>Irradiance!A7575*$B$2*'Technical Data'!$B$2</f>
        <v>580.82526185946381</v>
      </c>
      <c r="H7575" s="5">
        <f t="shared" si="472"/>
        <v>568.60503026314814</v>
      </c>
      <c r="I7575" s="38">
        <v>182.59718999712851</v>
      </c>
      <c r="J7575" s="35">
        <f>IF(H7575&gt;0,MIN(H7575,($B$3-L7574)/'Technical Data'!$B$5),0)</f>
        <v>0</v>
      </c>
      <c r="K7575" s="15">
        <f>IF(H7575&lt;0,MIN(ABS(H7575),(L7574*'Technical Data'!$B$4)),0)</f>
        <v>0</v>
      </c>
      <c r="L7575" s="15">
        <f>L7574+J7575*'Technical Data'!$B$5-(K7575/'Technical Data'!$B$4)</f>
        <v>382.61924487253498</v>
      </c>
      <c r="N7575" s="15">
        <f t="shared" si="473"/>
        <v>580.82526185946381</v>
      </c>
      <c r="O7575" s="36">
        <f t="shared" si="474"/>
        <v>568.60503026314814</v>
      </c>
      <c r="P7575" s="50">
        <v>52.352098870376601</v>
      </c>
      <c r="Q7575" s="50">
        <v>12.220231596315701</v>
      </c>
      <c r="R7575" s="42">
        <v>118.02485953043499</v>
      </c>
      <c r="S7575" s="42">
        <v>0</v>
      </c>
      <c r="T7575" s="42">
        <v>106.22237357739201</v>
      </c>
      <c r="U7575" s="15">
        <f t="shared" si="475"/>
        <v>580.82526185946381</v>
      </c>
    </row>
    <row r="7576" spans="6:21" x14ac:dyDescent="0.3">
      <c r="F7576" s="5">
        <f>Demand!C7576</f>
        <v>15.394930878215668</v>
      </c>
      <c r="G7576">
        <f>Irradiance!A7576*$B$2*'Technical Data'!$B$2</f>
        <v>522.83084873213636</v>
      </c>
      <c r="H7576" s="5">
        <f t="shared" si="472"/>
        <v>507.43591785392067</v>
      </c>
      <c r="I7576" s="38">
        <v>164.36517157788691</v>
      </c>
      <c r="J7576" s="35">
        <f>IF(H7576&gt;0,MIN(H7576,($B$3-L7575)/'Technical Data'!$B$5),0)</f>
        <v>0</v>
      </c>
      <c r="K7576" s="15">
        <f>IF(H7576&lt;0,MIN(ABS(H7576),(L7575*'Technical Data'!$B$4)),0)</f>
        <v>0</v>
      </c>
      <c r="L7576" s="15">
        <f>L7575+J7576*'Technical Data'!$B$5-(K7576/'Technical Data'!$B$4)</f>
        <v>382.61924487253498</v>
      </c>
      <c r="N7576" s="15">
        <f t="shared" si="473"/>
        <v>522.83084873213636</v>
      </c>
      <c r="O7576" s="36">
        <f t="shared" si="474"/>
        <v>507.43591785392067</v>
      </c>
      <c r="P7576" s="50">
        <v>0</v>
      </c>
      <c r="Q7576" s="50">
        <v>15.3949308782157</v>
      </c>
      <c r="R7576" s="42">
        <v>148.970240699671</v>
      </c>
      <c r="S7576" s="42">
        <v>0</v>
      </c>
      <c r="T7576" s="42">
        <v>240.29559020709499</v>
      </c>
      <c r="U7576" s="15">
        <f t="shared" si="475"/>
        <v>522.83084873213636</v>
      </c>
    </row>
    <row r="7577" spans="6:21" x14ac:dyDescent="0.3">
      <c r="F7577" s="5">
        <f>Demand!C7577</f>
        <v>18.676088893156294</v>
      </c>
      <c r="G7577">
        <f>Irradiance!A7577*$B$2*'Technical Data'!$B$2</f>
        <v>388.8188968508947</v>
      </c>
      <c r="H7577" s="5">
        <f t="shared" si="472"/>
        <v>370.1428079577384</v>
      </c>
      <c r="I7577" s="38">
        <v>122.2351069157443</v>
      </c>
      <c r="J7577" s="35">
        <f>IF(H7577&gt;0,MIN(H7577,($B$3-L7576)/'Technical Data'!$B$5),0)</f>
        <v>0</v>
      </c>
      <c r="K7577" s="15">
        <f>IF(H7577&lt;0,MIN(ABS(H7577),(L7576*'Technical Data'!$B$4)),0)</f>
        <v>0</v>
      </c>
      <c r="L7577" s="15">
        <f>L7576+J7577*'Technical Data'!$B$5-(K7577/'Technical Data'!$B$4)</f>
        <v>382.61924487253498</v>
      </c>
      <c r="N7577" s="15">
        <f t="shared" si="473"/>
        <v>388.8188968508947</v>
      </c>
      <c r="O7577" s="36">
        <f t="shared" si="474"/>
        <v>370.1428079577384</v>
      </c>
      <c r="P7577" s="50">
        <v>0</v>
      </c>
      <c r="Q7577" s="50">
        <v>18.676088893156301</v>
      </c>
      <c r="R7577" s="42">
        <v>103.55901802258801</v>
      </c>
      <c r="S7577" s="42">
        <v>0</v>
      </c>
      <c r="T7577" s="42">
        <v>333.498706427424</v>
      </c>
      <c r="U7577" s="15">
        <f t="shared" si="475"/>
        <v>388.8188968508947</v>
      </c>
    </row>
    <row r="7578" spans="6:21" x14ac:dyDescent="0.3">
      <c r="F7578" s="5">
        <f>Demand!C7578</f>
        <v>22.139122841892561</v>
      </c>
      <c r="G7578">
        <f>Irradiance!A7578*$B$2*'Technical Data'!$B$2</f>
        <v>234.54094148731349</v>
      </c>
      <c r="H7578" s="5">
        <f t="shared" si="472"/>
        <v>212.40181864542092</v>
      </c>
      <c r="I7578" s="38">
        <v>73.733908745220276</v>
      </c>
      <c r="J7578" s="35">
        <f>IF(H7578&gt;0,MIN(H7578,($B$3-L7577)/'Technical Data'!$B$5),0)</f>
        <v>0</v>
      </c>
      <c r="K7578" s="15">
        <f>IF(H7578&lt;0,MIN(ABS(H7578),(L7577*'Technical Data'!$B$4)),0)</f>
        <v>0</v>
      </c>
      <c r="L7578" s="15">
        <f>L7577+J7578*'Technical Data'!$B$5-(K7578/'Technical Data'!$B$4)</f>
        <v>382.61924487253498</v>
      </c>
      <c r="N7578" s="15">
        <f t="shared" si="473"/>
        <v>234.54094148731349</v>
      </c>
      <c r="O7578" s="36">
        <f t="shared" si="474"/>
        <v>212.40181864542092</v>
      </c>
      <c r="P7578" s="50">
        <v>0</v>
      </c>
      <c r="Q7578" s="50">
        <v>22.1391228418926</v>
      </c>
      <c r="R7578" s="42">
        <v>51.594785903327498</v>
      </c>
      <c r="S7578" s="42">
        <v>0</v>
      </c>
      <c r="T7578" s="42">
        <v>379.934013740419</v>
      </c>
      <c r="U7578" s="15">
        <f t="shared" si="475"/>
        <v>234.54094148731349</v>
      </c>
    </row>
    <row r="7579" spans="6:21" x14ac:dyDescent="0.3">
      <c r="F7579" s="5">
        <f>Demand!C7579</f>
        <v>26.059128388430533</v>
      </c>
      <c r="G7579">
        <f>Irradiance!A7579*$B$2*'Technical Data'!$B$2</f>
        <v>76.097641534476722</v>
      </c>
      <c r="H7579" s="5">
        <f t="shared" si="472"/>
        <v>50.038513146046185</v>
      </c>
      <c r="I7579" s="38">
        <v>23.9232285887839</v>
      </c>
      <c r="J7579" s="35">
        <f>IF(H7579&gt;0,MIN(H7579,($B$3-L7578)/'Technical Data'!$B$5),0)</f>
        <v>0</v>
      </c>
      <c r="K7579" s="15">
        <f>IF(H7579&lt;0,MIN(ABS(H7579),(L7578*'Technical Data'!$B$4)),0)</f>
        <v>0</v>
      </c>
      <c r="L7579" s="15">
        <f>L7578+J7579*'Technical Data'!$B$5-(K7579/'Technical Data'!$B$4)</f>
        <v>382.61924487253498</v>
      </c>
      <c r="N7579" s="15">
        <f t="shared" si="473"/>
        <v>76.097641534476722</v>
      </c>
      <c r="O7579" s="36">
        <f t="shared" si="474"/>
        <v>50.038513146046185</v>
      </c>
      <c r="P7579" s="50">
        <v>0</v>
      </c>
      <c r="Q7579" s="50">
        <v>23.9232285887838</v>
      </c>
      <c r="R7579" s="42">
        <v>0</v>
      </c>
      <c r="S7579" s="42">
        <v>2.13589979964669</v>
      </c>
      <c r="T7579" s="42">
        <v>377.56079174081202</v>
      </c>
      <c r="U7579" s="15">
        <f t="shared" si="475"/>
        <v>76.097641534476722</v>
      </c>
    </row>
    <row r="7580" spans="6:21" x14ac:dyDescent="0.3">
      <c r="F7580" s="5">
        <f>Demand!C7580</f>
        <v>29.827831888257958</v>
      </c>
      <c r="G7580">
        <f>Irradiance!A7580*$B$2*'Technical Data'!$B$2</f>
        <v>2.5632889780034263</v>
      </c>
      <c r="H7580" s="5">
        <f t="shared" si="472"/>
        <v>-27.26454291025453</v>
      </c>
      <c r="I7580" s="38">
        <v>0.8058350682537736</v>
      </c>
      <c r="J7580" s="35">
        <f>IF(H7580&gt;0,MIN(H7580,($B$3-L7579)/'Technical Data'!$B$5),0)</f>
        <v>0</v>
      </c>
      <c r="K7580" s="15">
        <f>IF(H7580&lt;0,MIN(ABS(H7580),(L7579*'Technical Data'!$B$4)),0)</f>
        <v>27.26454291025453</v>
      </c>
      <c r="L7580" s="15">
        <f>L7579+J7580*'Technical Data'!$B$5-(K7580/'Technical Data'!$B$4)</f>
        <v>352.32530830558551</v>
      </c>
      <c r="N7580" s="15">
        <f t="shared" si="473"/>
        <v>2.5632889780034263</v>
      </c>
      <c r="O7580" s="36">
        <f t="shared" si="474"/>
        <v>0</v>
      </c>
      <c r="P7580" s="50">
        <v>0</v>
      </c>
      <c r="Q7580" s="50">
        <v>0.80583506825377105</v>
      </c>
      <c r="R7580" s="42">
        <v>0</v>
      </c>
      <c r="S7580" s="42">
        <v>29.021996820004201</v>
      </c>
      <c r="T7580" s="42">
        <v>345.314128607474</v>
      </c>
      <c r="U7580" s="15">
        <f t="shared" si="475"/>
        <v>2.5632889780034263</v>
      </c>
    </row>
    <row r="7581" spans="6:21" x14ac:dyDescent="0.3">
      <c r="F7581" s="5">
        <f>Demand!C7581</f>
        <v>32.346473561578797</v>
      </c>
      <c r="G7581">
        <f>Irradiance!A7581*$B$2*'Technical Data'!$B$2</f>
        <v>0</v>
      </c>
      <c r="H7581" s="5">
        <f t="shared" si="472"/>
        <v>-32.346473561578797</v>
      </c>
      <c r="I7581" s="38">
        <v>0</v>
      </c>
      <c r="J7581" s="35">
        <f>IF(H7581&gt;0,MIN(H7581,($B$3-L7580)/'Technical Data'!$B$5),0)</f>
        <v>0</v>
      </c>
      <c r="K7581" s="15">
        <f>IF(H7581&lt;0,MIN(ABS(H7581),(L7580*'Technical Data'!$B$4)),0)</f>
        <v>32.346473561578797</v>
      </c>
      <c r="L7581" s="15">
        <f>L7580+J7581*'Technical Data'!$B$5-(K7581/'Technical Data'!$B$4)</f>
        <v>316.38478212605349</v>
      </c>
      <c r="N7581" s="15">
        <f t="shared" si="473"/>
        <v>0</v>
      </c>
      <c r="O7581" s="36">
        <f t="shared" si="474"/>
        <v>0</v>
      </c>
      <c r="P7581" s="50">
        <v>0</v>
      </c>
      <c r="Q7581" s="50">
        <v>0</v>
      </c>
      <c r="R7581" s="42">
        <v>0</v>
      </c>
      <c r="S7581" s="42">
        <v>32.346473561578797</v>
      </c>
      <c r="T7581" s="42">
        <v>309.37360242794199</v>
      </c>
      <c r="U7581" s="15">
        <f t="shared" si="475"/>
        <v>0</v>
      </c>
    </row>
    <row r="7582" spans="6:21" x14ac:dyDescent="0.3">
      <c r="F7582" s="5">
        <f>Demand!C7582</f>
        <v>33.650708508051309</v>
      </c>
      <c r="G7582">
        <f>Irradiance!A7582*$B$2*'Technical Data'!$B$2</f>
        <v>0</v>
      </c>
      <c r="H7582" s="5">
        <f t="shared" si="472"/>
        <v>-33.650708508051309</v>
      </c>
      <c r="I7582" s="38">
        <v>0</v>
      </c>
      <c r="J7582" s="35">
        <f>IF(H7582&gt;0,MIN(H7582,($B$3-L7581)/'Technical Data'!$B$5),0)</f>
        <v>0</v>
      </c>
      <c r="K7582" s="15">
        <f>IF(H7582&lt;0,MIN(ABS(H7582),(L7581*'Technical Data'!$B$4)),0)</f>
        <v>33.650708508051309</v>
      </c>
      <c r="L7582" s="15">
        <f>L7581+J7582*'Technical Data'!$B$5-(K7582/'Technical Data'!$B$4)</f>
        <v>278.99510600599649</v>
      </c>
      <c r="N7582" s="15">
        <f t="shared" si="473"/>
        <v>0</v>
      </c>
      <c r="O7582" s="36">
        <f t="shared" si="474"/>
        <v>0</v>
      </c>
      <c r="P7582" s="50">
        <v>0</v>
      </c>
      <c r="Q7582" s="50">
        <v>0</v>
      </c>
      <c r="R7582" s="42">
        <v>0</v>
      </c>
      <c r="S7582" s="42">
        <v>33.650708508051302</v>
      </c>
      <c r="T7582" s="42">
        <v>271.98392630788499</v>
      </c>
      <c r="U7582" s="15">
        <f t="shared" si="475"/>
        <v>0</v>
      </c>
    </row>
    <row r="7583" spans="6:21" x14ac:dyDescent="0.3">
      <c r="F7583" s="5">
        <f>Demand!C7583</f>
        <v>34.088198609960187</v>
      </c>
      <c r="G7583">
        <f>Irradiance!A7583*$B$2*'Technical Data'!$B$2</f>
        <v>0</v>
      </c>
      <c r="H7583" s="5">
        <f t="shared" si="472"/>
        <v>-34.088198609960187</v>
      </c>
      <c r="I7583" s="38">
        <v>0</v>
      </c>
      <c r="J7583" s="35">
        <f>IF(H7583&gt;0,MIN(H7583,($B$3-L7582)/'Technical Data'!$B$5),0)</f>
        <v>0</v>
      </c>
      <c r="K7583" s="15">
        <f>IF(H7583&lt;0,MIN(ABS(H7583),(L7582*'Technical Data'!$B$4)),0)</f>
        <v>34.088198609960187</v>
      </c>
      <c r="L7583" s="15">
        <f>L7582+J7583*'Technical Data'!$B$5-(K7583/'Technical Data'!$B$4)</f>
        <v>241.1193297727074</v>
      </c>
      <c r="N7583" s="15">
        <f t="shared" si="473"/>
        <v>0</v>
      </c>
      <c r="O7583" s="36">
        <f t="shared" si="474"/>
        <v>0</v>
      </c>
      <c r="P7583" s="50">
        <v>0</v>
      </c>
      <c r="Q7583" s="50">
        <v>0</v>
      </c>
      <c r="R7583" s="42">
        <v>0</v>
      </c>
      <c r="S7583" s="42">
        <v>34.088198609960202</v>
      </c>
      <c r="T7583" s="42">
        <v>234.10815007459601</v>
      </c>
      <c r="U7583" s="15">
        <f t="shared" si="475"/>
        <v>0</v>
      </c>
    </row>
    <row r="7584" spans="6:21" x14ac:dyDescent="0.3">
      <c r="F7584" s="5">
        <f>Demand!C7584</f>
        <v>33.500965344823072</v>
      </c>
      <c r="G7584">
        <f>Irradiance!A7584*$B$2*'Technical Data'!$B$2</f>
        <v>0</v>
      </c>
      <c r="H7584" s="5">
        <f t="shared" si="472"/>
        <v>-33.500965344823072</v>
      </c>
      <c r="I7584" s="38">
        <v>0</v>
      </c>
      <c r="J7584" s="35">
        <f>IF(H7584&gt;0,MIN(H7584,($B$3-L7583)/'Technical Data'!$B$5),0)</f>
        <v>0</v>
      </c>
      <c r="K7584" s="15">
        <f>IF(H7584&lt;0,MIN(ABS(H7584),(L7583*'Technical Data'!$B$4)),0)</f>
        <v>33.500965344823072</v>
      </c>
      <c r="L7584" s="15">
        <f>L7583+J7584*'Technical Data'!$B$5-(K7584/'Technical Data'!$B$4)</f>
        <v>203.89603494512622</v>
      </c>
      <c r="N7584" s="15">
        <f t="shared" si="473"/>
        <v>0</v>
      </c>
      <c r="O7584" s="36">
        <f t="shared" si="474"/>
        <v>0</v>
      </c>
      <c r="P7584" s="50">
        <v>0</v>
      </c>
      <c r="Q7584" s="50">
        <v>0</v>
      </c>
      <c r="R7584" s="42">
        <v>0</v>
      </c>
      <c r="S7584" s="42">
        <v>33.500965344823101</v>
      </c>
      <c r="T7584" s="42">
        <v>196.884855247014</v>
      </c>
      <c r="U7584" s="15">
        <f t="shared" si="475"/>
        <v>0</v>
      </c>
    </row>
    <row r="7585" spans="6:21" x14ac:dyDescent="0.3">
      <c r="F7585" s="5">
        <f>Demand!C7585</f>
        <v>32.146501520035095</v>
      </c>
      <c r="G7585">
        <f>Irradiance!A7585*$B$2*'Technical Data'!$B$2</f>
        <v>0</v>
      </c>
      <c r="H7585" s="5">
        <f t="shared" si="472"/>
        <v>-32.146501520035095</v>
      </c>
      <c r="I7585" s="38">
        <v>0</v>
      </c>
      <c r="J7585" s="35">
        <f>IF(H7585&gt;0,MIN(H7585,($B$3-L7584)/'Technical Data'!$B$5),0)</f>
        <v>0</v>
      </c>
      <c r="K7585" s="15">
        <f>IF(H7585&lt;0,MIN(ABS(H7585),(L7584*'Technical Data'!$B$4)),0)</f>
        <v>32.146501520035095</v>
      </c>
      <c r="L7585" s="15">
        <f>L7584+J7585*'Technical Data'!$B$5-(K7585/'Technical Data'!$B$4)</f>
        <v>168.177699922865</v>
      </c>
      <c r="N7585" s="15">
        <f t="shared" si="473"/>
        <v>0</v>
      </c>
      <c r="O7585" s="36">
        <f t="shared" si="474"/>
        <v>0</v>
      </c>
      <c r="P7585" s="50">
        <v>0</v>
      </c>
      <c r="Q7585" s="50">
        <v>0</v>
      </c>
      <c r="R7585" s="42">
        <v>0</v>
      </c>
      <c r="S7585" s="42">
        <v>32.146501520035102</v>
      </c>
      <c r="T7585" s="42">
        <v>161.16652022475299</v>
      </c>
      <c r="U7585" s="15">
        <f t="shared" si="475"/>
        <v>0</v>
      </c>
    </row>
    <row r="7586" spans="6:21" x14ac:dyDescent="0.3">
      <c r="F7586" s="5">
        <f>Demand!C7586</f>
        <v>30.246455847471921</v>
      </c>
      <c r="G7586">
        <f>Irradiance!A7586*$B$2*'Technical Data'!$B$2</f>
        <v>0</v>
      </c>
      <c r="H7586" s="5">
        <f t="shared" si="472"/>
        <v>-30.246455847471921</v>
      </c>
      <c r="I7586" s="38">
        <v>0</v>
      </c>
      <c r="J7586" s="35">
        <f>IF(H7586&gt;0,MIN(H7586,($B$3-L7585)/'Technical Data'!$B$5),0)</f>
        <v>0</v>
      </c>
      <c r="K7586" s="15">
        <f>IF(H7586&lt;0,MIN(ABS(H7586),(L7585*'Technical Data'!$B$4)),0)</f>
        <v>30.246455847471921</v>
      </c>
      <c r="L7586" s="15">
        <f>L7585+J7586*'Technical Data'!$B$5-(K7586/'Technical Data'!$B$4)</f>
        <v>134.57052675900732</v>
      </c>
      <c r="N7586" s="15">
        <f t="shared" si="473"/>
        <v>0</v>
      </c>
      <c r="O7586" s="36">
        <f t="shared" si="474"/>
        <v>0</v>
      </c>
      <c r="P7586" s="50">
        <v>0</v>
      </c>
      <c r="Q7586" s="50">
        <v>0</v>
      </c>
      <c r="R7586" s="42">
        <v>0</v>
      </c>
      <c r="S7586" s="42">
        <v>30.2464558474719</v>
      </c>
      <c r="T7586" s="42">
        <v>127.55934706089501</v>
      </c>
      <c r="U7586" s="15">
        <f t="shared" si="475"/>
        <v>0</v>
      </c>
    </row>
    <row r="7587" spans="6:21" x14ac:dyDescent="0.3">
      <c r="F7587" s="5">
        <f>Demand!C7587</f>
        <v>28.149118141213226</v>
      </c>
      <c r="G7587">
        <f>Irradiance!A7587*$B$2*'Technical Data'!$B$2</f>
        <v>0</v>
      </c>
      <c r="H7587" s="5">
        <f t="shared" si="472"/>
        <v>-28.149118141213226</v>
      </c>
      <c r="I7587" s="38">
        <v>0</v>
      </c>
      <c r="J7587" s="35">
        <f>IF(H7587&gt;0,MIN(H7587,($B$3-L7586)/'Technical Data'!$B$5),0)</f>
        <v>0</v>
      </c>
      <c r="K7587" s="15">
        <f>IF(H7587&lt;0,MIN(ABS(H7587),(L7586*'Technical Data'!$B$4)),0)</f>
        <v>28.149118141213226</v>
      </c>
      <c r="L7587" s="15">
        <f>L7586+J7587*'Technical Data'!$B$5-(K7587/'Technical Data'!$B$4)</f>
        <v>103.29372882432597</v>
      </c>
      <c r="N7587" s="15">
        <f t="shared" si="473"/>
        <v>0</v>
      </c>
      <c r="O7587" s="36">
        <f t="shared" si="474"/>
        <v>0</v>
      </c>
      <c r="P7587" s="50">
        <v>0</v>
      </c>
      <c r="Q7587" s="50">
        <v>0</v>
      </c>
      <c r="R7587" s="42">
        <v>0</v>
      </c>
      <c r="S7587" s="42">
        <v>28.149118141213201</v>
      </c>
      <c r="T7587" s="42">
        <v>96.282549126214107</v>
      </c>
      <c r="U7587" s="15">
        <f t="shared" si="475"/>
        <v>0</v>
      </c>
    </row>
    <row r="7588" spans="6:21" x14ac:dyDescent="0.3">
      <c r="F7588" s="5">
        <f>Demand!C7588</f>
        <v>25.210696892881543</v>
      </c>
      <c r="G7588">
        <f>Irradiance!A7588*$B$2*'Technical Data'!$B$2</f>
        <v>0</v>
      </c>
      <c r="H7588" s="5">
        <f t="shared" si="472"/>
        <v>-25.210696892881543</v>
      </c>
      <c r="I7588" s="38">
        <v>0</v>
      </c>
      <c r="J7588" s="35">
        <f>IF(H7588&gt;0,MIN(H7588,($B$3-L7587)/'Technical Data'!$B$5),0)</f>
        <v>0</v>
      </c>
      <c r="K7588" s="15">
        <f>IF(H7588&lt;0,MIN(ABS(H7588),(L7587*'Technical Data'!$B$4)),0)</f>
        <v>25.210696892881543</v>
      </c>
      <c r="L7588" s="15">
        <f>L7587+J7588*'Technical Data'!$B$5-(K7588/'Technical Data'!$B$4)</f>
        <v>75.281843387790929</v>
      </c>
      <c r="N7588" s="15">
        <f t="shared" si="473"/>
        <v>0</v>
      </c>
      <c r="O7588" s="36">
        <f t="shared" si="474"/>
        <v>0</v>
      </c>
      <c r="P7588" s="50">
        <v>0</v>
      </c>
      <c r="Q7588" s="50">
        <v>0</v>
      </c>
      <c r="R7588" s="42">
        <v>0</v>
      </c>
      <c r="S7588" s="42">
        <v>25.210696892881501</v>
      </c>
      <c r="T7588" s="42">
        <v>68.270663689679097</v>
      </c>
      <c r="U7588" s="15">
        <f t="shared" si="475"/>
        <v>0</v>
      </c>
    </row>
    <row r="7589" spans="6:21" x14ac:dyDescent="0.3">
      <c r="F7589" s="5">
        <f>Demand!C7589</f>
        <v>21.441654275040438</v>
      </c>
      <c r="G7589">
        <f>Irradiance!A7589*$B$2*'Technical Data'!$B$2</f>
        <v>0</v>
      </c>
      <c r="H7589" s="5">
        <f t="shared" si="472"/>
        <v>-21.441654275040438</v>
      </c>
      <c r="I7589" s="38">
        <v>0</v>
      </c>
      <c r="J7589" s="35">
        <f>IF(H7589&gt;0,MIN(H7589,($B$3-L7588)/'Technical Data'!$B$5),0)</f>
        <v>0</v>
      </c>
      <c r="K7589" s="15">
        <f>IF(H7589&lt;0,MIN(ABS(H7589),(L7588*'Technical Data'!$B$4)),0)</f>
        <v>21.441654275040438</v>
      </c>
      <c r="L7589" s="15">
        <f>L7588+J7589*'Technical Data'!$B$5-(K7589/'Technical Data'!$B$4)</f>
        <v>51.457783082190446</v>
      </c>
      <c r="N7589" s="15">
        <f t="shared" si="473"/>
        <v>0</v>
      </c>
      <c r="O7589" s="36">
        <f t="shared" si="474"/>
        <v>0</v>
      </c>
      <c r="P7589" s="50">
        <v>0</v>
      </c>
      <c r="Q7589" s="50">
        <v>0</v>
      </c>
      <c r="R7589" s="42">
        <v>0</v>
      </c>
      <c r="S7589" s="42">
        <v>21.441654275040399</v>
      </c>
      <c r="T7589" s="42">
        <v>44.4466033840786</v>
      </c>
      <c r="U7589" s="15">
        <f t="shared" si="475"/>
        <v>0</v>
      </c>
    </row>
    <row r="7590" spans="6:21" x14ac:dyDescent="0.3">
      <c r="F7590" s="5">
        <f>Demand!C7590</f>
        <v>17.518839650440029</v>
      </c>
      <c r="G7590">
        <f>Irradiance!A7590*$B$2*'Technical Data'!$B$2</f>
        <v>0</v>
      </c>
      <c r="H7590" s="5">
        <f t="shared" si="472"/>
        <v>-17.518839650440029</v>
      </c>
      <c r="I7590" s="38">
        <v>0</v>
      </c>
      <c r="J7590" s="35">
        <f>IF(H7590&gt;0,MIN(H7590,($B$3-L7589)/'Technical Data'!$B$5),0)</f>
        <v>0</v>
      </c>
      <c r="K7590" s="15">
        <f>IF(H7590&lt;0,MIN(ABS(H7590),(L7589*'Technical Data'!$B$4)),0)</f>
        <v>17.518839650440029</v>
      </c>
      <c r="L7590" s="15">
        <f>L7589+J7590*'Technical Data'!$B$5-(K7590/'Technical Data'!$B$4)</f>
        <v>31.992405692812635</v>
      </c>
      <c r="N7590" s="15">
        <f t="shared" si="473"/>
        <v>0</v>
      </c>
      <c r="O7590" s="36">
        <f t="shared" si="474"/>
        <v>0</v>
      </c>
      <c r="P7590" s="50">
        <v>0</v>
      </c>
      <c r="Q7590" s="50">
        <v>0</v>
      </c>
      <c r="R7590" s="42">
        <v>0</v>
      </c>
      <c r="S7590" s="42">
        <v>17.51883965044</v>
      </c>
      <c r="T7590" s="42">
        <v>24.9812259947008</v>
      </c>
      <c r="U7590" s="15">
        <f t="shared" si="475"/>
        <v>0</v>
      </c>
    </row>
    <row r="7591" spans="6:21" x14ac:dyDescent="0.3">
      <c r="F7591" s="5">
        <f>Demand!C7591</f>
        <v>14.341369828430429</v>
      </c>
      <c r="G7591">
        <f>Irradiance!A7591*$B$2*'Technical Data'!$B$2</f>
        <v>0</v>
      </c>
      <c r="H7591" s="5">
        <f t="shared" si="472"/>
        <v>-14.341369828430429</v>
      </c>
      <c r="I7591" s="38">
        <v>0</v>
      </c>
      <c r="J7591" s="35">
        <f>IF(H7591&gt;0,MIN(H7591,($B$3-L7590)/'Technical Data'!$B$5),0)</f>
        <v>0</v>
      </c>
      <c r="K7591" s="15">
        <f>IF(H7591&lt;0,MIN(ABS(H7591),(L7590*'Technical Data'!$B$4)),0)</f>
        <v>14.341369828430429</v>
      </c>
      <c r="L7591" s="15">
        <f>L7590+J7591*'Technical Data'!$B$5-(K7591/'Technical Data'!$B$4)</f>
        <v>16.057550327889938</v>
      </c>
      <c r="N7591" s="15">
        <f t="shared" si="473"/>
        <v>0</v>
      </c>
      <c r="O7591" s="36">
        <f t="shared" si="474"/>
        <v>0</v>
      </c>
      <c r="P7591" s="50">
        <v>0</v>
      </c>
      <c r="Q7591" s="50">
        <v>0</v>
      </c>
      <c r="R7591" s="42">
        <v>0</v>
      </c>
      <c r="S7591" s="42">
        <v>14.3413698284304</v>
      </c>
      <c r="T7591" s="42">
        <v>9.0463706297780906</v>
      </c>
      <c r="U7591" s="15">
        <f t="shared" si="475"/>
        <v>0</v>
      </c>
    </row>
    <row r="7592" spans="6:21" x14ac:dyDescent="0.3">
      <c r="F7592" s="5">
        <f>Demand!C7592</f>
        <v>11.667261990410534</v>
      </c>
      <c r="G7592">
        <f>Irradiance!A7592*$B$2*'Technical Data'!$B$2</f>
        <v>11.21438927876499</v>
      </c>
      <c r="H7592" s="5">
        <f t="shared" si="472"/>
        <v>-0.45287271164554355</v>
      </c>
      <c r="I7592" s="38">
        <v>3.5255284236102589</v>
      </c>
      <c r="J7592" s="35">
        <f>IF(H7592&gt;0,MIN(H7592,($B$3-L7591)/'Technical Data'!$B$5),0)</f>
        <v>0</v>
      </c>
      <c r="K7592" s="15">
        <f>IF(H7592&lt;0,MIN(ABS(H7592),(L7591*'Technical Data'!$B$4)),0)</f>
        <v>0.45287271164554355</v>
      </c>
      <c r="L7592" s="15">
        <f>L7591+J7592*'Technical Data'!$B$5-(K7592/'Technical Data'!$B$4)</f>
        <v>15.554358426061556</v>
      </c>
      <c r="N7592" s="15">
        <f t="shared" si="473"/>
        <v>11.21438927876499</v>
      </c>
      <c r="O7592" s="36">
        <f t="shared" si="474"/>
        <v>0</v>
      </c>
      <c r="P7592" s="50">
        <v>0</v>
      </c>
      <c r="Q7592" s="50">
        <v>3.52552842361025</v>
      </c>
      <c r="R7592" s="42">
        <v>0</v>
      </c>
      <c r="S7592" s="42">
        <v>8.1417335668002799</v>
      </c>
      <c r="T7592" s="42">
        <v>-2.7497912695574201E-15</v>
      </c>
      <c r="U7592" s="15">
        <f t="shared" si="475"/>
        <v>11.21438927876499</v>
      </c>
    </row>
    <row r="7593" spans="6:21" x14ac:dyDescent="0.3">
      <c r="F7593" s="5">
        <f>Demand!C7593</f>
        <v>9.1669603542291398</v>
      </c>
      <c r="G7593">
        <f>Irradiance!A7593*$B$2*'Technical Data'!$B$2</f>
        <v>151.31415248276477</v>
      </c>
      <c r="H7593" s="5">
        <f t="shared" si="472"/>
        <v>142.14719212853564</v>
      </c>
      <c r="I7593" s="38">
        <v>47.569451372855568</v>
      </c>
      <c r="J7593" s="35">
        <f>IF(H7593&gt;0,MIN(H7593,($B$3-L7592)/'Technical Data'!$B$5),0)</f>
        <v>142.14719212853564</v>
      </c>
      <c r="K7593" s="15">
        <f>IF(H7593&lt;0,MIN(ABS(H7593),(L7592*'Technical Data'!$B$4)),0)</f>
        <v>0</v>
      </c>
      <c r="L7593" s="15">
        <f>L7592+J7593*'Technical Data'!$B$5-(K7593/'Technical Data'!$B$4)</f>
        <v>143.48683134174362</v>
      </c>
      <c r="N7593" s="15">
        <f t="shared" si="473"/>
        <v>9.1669603542291327</v>
      </c>
      <c r="O7593" s="36">
        <f t="shared" si="474"/>
        <v>0</v>
      </c>
      <c r="P7593" s="50">
        <v>38.4024910186263</v>
      </c>
      <c r="Q7593" s="50">
        <v>9.1669603542291398</v>
      </c>
      <c r="R7593" s="42">
        <v>0</v>
      </c>
      <c r="S7593" s="42">
        <v>-2.4748121426016799E-15</v>
      </c>
      <c r="T7593" s="42">
        <v>0</v>
      </c>
      <c r="U7593" s="15">
        <f t="shared" si="475"/>
        <v>9.1669603542291327</v>
      </c>
    </row>
    <row r="7594" spans="6:21" x14ac:dyDescent="0.3">
      <c r="F7594" s="5">
        <f>Demand!C7594</f>
        <v>7.1962184140255916</v>
      </c>
      <c r="G7594">
        <f>Irradiance!A7594*$B$2*'Technical Data'!$B$2</f>
        <v>316.16567488061008</v>
      </c>
      <c r="H7594" s="5">
        <f t="shared" si="472"/>
        <v>308.96945646658452</v>
      </c>
      <c r="I7594" s="38">
        <v>99.394719199926385</v>
      </c>
      <c r="J7594" s="35">
        <f>IF(H7594&gt;0,MIN(H7594,($B$3-L7593)/'Technical Data'!$B$5),0)</f>
        <v>265.70268170087928</v>
      </c>
      <c r="K7594" s="15">
        <f>IF(H7594&lt;0,MIN(ABS(H7594),(L7593*'Technical Data'!$B$4)),0)</f>
        <v>0</v>
      </c>
      <c r="L7594" s="15">
        <f>L7593+J7594*'Technical Data'!$B$5-(K7594/'Technical Data'!$B$4)</f>
        <v>382.61924487253498</v>
      </c>
      <c r="N7594" s="15">
        <f t="shared" si="473"/>
        <v>50.462993179730802</v>
      </c>
      <c r="O7594" s="36">
        <f t="shared" si="474"/>
        <v>43.266774765705208</v>
      </c>
      <c r="P7594" s="50">
        <v>92.198500785900407</v>
      </c>
      <c r="Q7594" s="50">
        <v>7.1962184140255898</v>
      </c>
      <c r="R7594" s="42">
        <v>0</v>
      </c>
      <c r="S7594" s="42">
        <v>0</v>
      </c>
      <c r="T7594" s="42">
        <v>0</v>
      </c>
      <c r="U7594" s="15">
        <f t="shared" si="475"/>
        <v>50.462993179730802</v>
      </c>
    </row>
    <row r="7595" spans="6:21" x14ac:dyDescent="0.3">
      <c r="F7595" s="5">
        <f>Demand!C7595</f>
        <v>6.0300031509444825</v>
      </c>
      <c r="G7595">
        <f>Irradiance!A7595*$B$2*'Technical Data'!$B$2</f>
        <v>482.77945845083281</v>
      </c>
      <c r="H7595" s="5">
        <f t="shared" si="472"/>
        <v>476.74945529988833</v>
      </c>
      <c r="I7595" s="38">
        <v>151.77399863642171</v>
      </c>
      <c r="J7595" s="35">
        <f>IF(H7595&gt;0,MIN(H7595,($B$3-L7594)/'Technical Data'!$B$5),0)</f>
        <v>0</v>
      </c>
      <c r="K7595" s="15">
        <f>IF(H7595&lt;0,MIN(ABS(H7595),(L7594*'Technical Data'!$B$4)),0)</f>
        <v>0</v>
      </c>
      <c r="L7595" s="15">
        <f>L7594+J7595*'Technical Data'!$B$5-(K7595/'Technical Data'!$B$4)</f>
        <v>382.61924487253498</v>
      </c>
      <c r="N7595" s="15">
        <f t="shared" si="473"/>
        <v>482.77945845083281</v>
      </c>
      <c r="O7595" s="36">
        <f t="shared" si="474"/>
        <v>476.74945529988833</v>
      </c>
      <c r="P7595" s="50">
        <v>145.743995485477</v>
      </c>
      <c r="Q7595" s="50">
        <v>6.0300031509444798</v>
      </c>
      <c r="R7595" s="42">
        <v>0</v>
      </c>
      <c r="S7595" s="42">
        <v>0</v>
      </c>
      <c r="T7595" s="42">
        <v>0</v>
      </c>
      <c r="U7595" s="15">
        <f t="shared" si="475"/>
        <v>482.77945845083281</v>
      </c>
    </row>
    <row r="7596" spans="6:21" x14ac:dyDescent="0.3">
      <c r="F7596" s="5">
        <f>Demand!C7596</f>
        <v>6.0644618285953209</v>
      </c>
      <c r="G7596">
        <f>Irradiance!A7596*$B$2*'Technical Data'!$B$2</f>
        <v>609.42195452031456</v>
      </c>
      <c r="H7596" s="5">
        <f t="shared" si="472"/>
        <v>603.35749269171924</v>
      </c>
      <c r="I7596" s="38">
        <v>191.58728747733471</v>
      </c>
      <c r="J7596" s="35">
        <f>IF(H7596&gt;0,MIN(H7596,($B$3-L7595)/'Technical Data'!$B$5),0)</f>
        <v>0</v>
      </c>
      <c r="K7596" s="15">
        <f>IF(H7596&lt;0,MIN(ABS(H7596),(L7595*'Technical Data'!$B$4)),0)</f>
        <v>0</v>
      </c>
      <c r="L7596" s="15">
        <f>L7595+J7596*'Technical Data'!$B$5-(K7596/'Technical Data'!$B$4)</f>
        <v>382.61924487253498</v>
      </c>
      <c r="N7596" s="15">
        <f t="shared" si="473"/>
        <v>609.42195452031456</v>
      </c>
      <c r="O7596" s="36">
        <f t="shared" si="474"/>
        <v>603.35749269171924</v>
      </c>
      <c r="P7596" s="50">
        <v>185.522825648739</v>
      </c>
      <c r="Q7596" s="50">
        <v>6.06446182859532</v>
      </c>
      <c r="R7596" s="42">
        <v>0</v>
      </c>
      <c r="S7596" s="42">
        <v>0</v>
      </c>
      <c r="T7596" s="42">
        <v>0</v>
      </c>
      <c r="U7596" s="15">
        <f t="shared" si="475"/>
        <v>609.42195452031456</v>
      </c>
    </row>
    <row r="7597" spans="6:21" x14ac:dyDescent="0.3">
      <c r="F7597" s="5">
        <f>Demand!C7597</f>
        <v>6.9621968814835293</v>
      </c>
      <c r="G7597">
        <f>Irradiance!A7597*$B$2*'Technical Data'!$B$2</f>
        <v>682.47569039341215</v>
      </c>
      <c r="H7597" s="5">
        <f t="shared" si="472"/>
        <v>675.51349351192857</v>
      </c>
      <c r="I7597" s="38">
        <v>214.55358692256721</v>
      </c>
      <c r="J7597" s="35">
        <f>IF(H7597&gt;0,MIN(H7597,($B$3-L7596)/'Technical Data'!$B$5),0)</f>
        <v>0</v>
      </c>
      <c r="K7597" s="15">
        <f>IF(H7597&lt;0,MIN(ABS(H7597),(L7596*'Technical Data'!$B$4)),0)</f>
        <v>0</v>
      </c>
      <c r="L7597" s="15">
        <f>L7596+J7597*'Technical Data'!$B$5-(K7597/'Technical Data'!$B$4)</f>
        <v>382.61924487253498</v>
      </c>
      <c r="N7597" s="15">
        <f t="shared" si="473"/>
        <v>682.47569039341215</v>
      </c>
      <c r="O7597" s="36">
        <f t="shared" si="474"/>
        <v>675.51349351192857</v>
      </c>
      <c r="P7597" s="50">
        <v>207.591390041083</v>
      </c>
      <c r="Q7597" s="50">
        <v>6.9621968814835302</v>
      </c>
      <c r="R7597" s="42">
        <v>0</v>
      </c>
      <c r="S7597" s="42">
        <v>0</v>
      </c>
      <c r="T7597" s="42">
        <v>0</v>
      </c>
      <c r="U7597" s="15">
        <f t="shared" si="475"/>
        <v>682.47569039341215</v>
      </c>
    </row>
    <row r="7598" spans="6:21" x14ac:dyDescent="0.3">
      <c r="F7598" s="5">
        <f>Demand!C7598</f>
        <v>9.2104311157523107</v>
      </c>
      <c r="G7598">
        <f>Irradiance!A7598*$B$2*'Technical Data'!$B$2</f>
        <v>702.58148831462665</v>
      </c>
      <c r="H7598" s="5">
        <f t="shared" si="472"/>
        <v>693.37105719887438</v>
      </c>
      <c r="I7598" s="38">
        <v>220.8743557391827</v>
      </c>
      <c r="J7598" s="35">
        <f>IF(H7598&gt;0,MIN(H7598,($B$3-L7597)/'Technical Data'!$B$5),0)</f>
        <v>0</v>
      </c>
      <c r="K7598" s="15">
        <f>IF(H7598&lt;0,MIN(ABS(H7598),(L7597*'Technical Data'!$B$4)),0)</f>
        <v>0</v>
      </c>
      <c r="L7598" s="15">
        <f>L7597+J7598*'Technical Data'!$B$5-(K7598/'Technical Data'!$B$4)</f>
        <v>382.61924487253498</v>
      </c>
      <c r="N7598" s="15">
        <f t="shared" si="473"/>
        <v>702.58148831462665</v>
      </c>
      <c r="O7598" s="36">
        <f t="shared" si="474"/>
        <v>693.37105719887438</v>
      </c>
      <c r="P7598" s="50">
        <v>211.66392462343001</v>
      </c>
      <c r="Q7598" s="50">
        <v>9.2104311157523107</v>
      </c>
      <c r="R7598" s="42">
        <v>0</v>
      </c>
      <c r="S7598" s="42">
        <v>0</v>
      </c>
      <c r="T7598" s="42">
        <v>0</v>
      </c>
      <c r="U7598" s="15">
        <f t="shared" si="475"/>
        <v>702.58148831462665</v>
      </c>
    </row>
    <row r="7599" spans="6:21" x14ac:dyDescent="0.3">
      <c r="F7599" s="5">
        <f>Demand!C7599</f>
        <v>12.220231596315655</v>
      </c>
      <c r="G7599">
        <f>Irradiance!A7599*$B$2*'Technical Data'!$B$2</f>
        <v>666.37503150032819</v>
      </c>
      <c r="H7599" s="5">
        <f t="shared" si="472"/>
        <v>654.15479990401252</v>
      </c>
      <c r="I7599" s="38">
        <v>209.49193540009821</v>
      </c>
      <c r="J7599" s="35">
        <f>IF(H7599&gt;0,MIN(H7599,($B$3-L7598)/'Technical Data'!$B$5),0)</f>
        <v>0</v>
      </c>
      <c r="K7599" s="15">
        <f>IF(H7599&lt;0,MIN(ABS(H7599),(L7598*'Technical Data'!$B$4)),0)</f>
        <v>0</v>
      </c>
      <c r="L7599" s="15">
        <f>L7598+J7599*'Technical Data'!$B$5-(K7599/'Technical Data'!$B$4)</f>
        <v>382.61924487253498</v>
      </c>
      <c r="N7599" s="15">
        <f t="shared" si="473"/>
        <v>666.37503150032819</v>
      </c>
      <c r="O7599" s="36">
        <f t="shared" si="474"/>
        <v>654.15479990401252</v>
      </c>
      <c r="P7599" s="50">
        <v>148.55133116565401</v>
      </c>
      <c r="Q7599" s="50">
        <v>12.220231596315701</v>
      </c>
      <c r="R7599" s="42">
        <v>48.720372638127699</v>
      </c>
      <c r="S7599" s="42">
        <v>0</v>
      </c>
      <c r="T7599" s="42">
        <v>43.8483353743149</v>
      </c>
      <c r="U7599" s="15">
        <f t="shared" si="475"/>
        <v>666.37503150032819</v>
      </c>
    </row>
    <row r="7600" spans="6:21" x14ac:dyDescent="0.3">
      <c r="F7600" s="5">
        <f>Demand!C7600</f>
        <v>15.394930878215668</v>
      </c>
      <c r="G7600">
        <f>Irradiance!A7600*$B$2*'Technical Data'!$B$2</f>
        <v>579.30330902877427</v>
      </c>
      <c r="H7600" s="5">
        <f t="shared" si="472"/>
        <v>563.90837815055863</v>
      </c>
      <c r="I7600" s="38">
        <v>182.11872542535281</v>
      </c>
      <c r="J7600" s="35">
        <f>IF(H7600&gt;0,MIN(H7600,($B$3-L7599)/'Technical Data'!$B$5),0)</f>
        <v>0</v>
      </c>
      <c r="K7600" s="15">
        <f>IF(H7600&lt;0,MIN(ABS(H7600),(L7599*'Technical Data'!$B$4)),0)</f>
        <v>0</v>
      </c>
      <c r="L7600" s="15">
        <f>L7599+J7600*'Technical Data'!$B$5-(K7600/'Technical Data'!$B$4)</f>
        <v>382.61924487253498</v>
      </c>
      <c r="N7600" s="15">
        <f t="shared" si="473"/>
        <v>579.30330902877427</v>
      </c>
      <c r="O7600" s="36">
        <f t="shared" si="474"/>
        <v>563.90837815055863</v>
      </c>
      <c r="P7600" s="50">
        <v>0</v>
      </c>
      <c r="Q7600" s="50">
        <v>15.3949308782157</v>
      </c>
      <c r="R7600" s="42">
        <v>166.723794547137</v>
      </c>
      <c r="S7600" s="42">
        <v>0</v>
      </c>
      <c r="T7600" s="42">
        <v>193.899750466738</v>
      </c>
      <c r="U7600" s="15">
        <f t="shared" si="475"/>
        <v>579.30330902877427</v>
      </c>
    </row>
    <row r="7601" spans="6:21" x14ac:dyDescent="0.3">
      <c r="F7601" s="5">
        <f>Demand!C7601</f>
        <v>18.676088893156294</v>
      </c>
      <c r="G7601">
        <f>Irradiance!A7601*$B$2*'Technical Data'!$B$2</f>
        <v>439.36375138589977</v>
      </c>
      <c r="H7601" s="5">
        <f t="shared" si="472"/>
        <v>420.68766249274347</v>
      </c>
      <c r="I7601" s="38">
        <v>138.1251671678734</v>
      </c>
      <c r="J7601" s="35">
        <f>IF(H7601&gt;0,MIN(H7601,($B$3-L7600)/'Technical Data'!$B$5),0)</f>
        <v>0</v>
      </c>
      <c r="K7601" s="15">
        <f>IF(H7601&lt;0,MIN(ABS(H7601),(L7600*'Technical Data'!$B$4)),0)</f>
        <v>0</v>
      </c>
      <c r="L7601" s="15">
        <f>L7600+J7601*'Technical Data'!$B$5-(K7601/'Technical Data'!$B$4)</f>
        <v>382.61924487253498</v>
      </c>
      <c r="N7601" s="15">
        <f t="shared" si="473"/>
        <v>439.36375138589977</v>
      </c>
      <c r="O7601" s="36">
        <f t="shared" si="474"/>
        <v>420.68766249274347</v>
      </c>
      <c r="P7601" s="50">
        <v>0</v>
      </c>
      <c r="Q7601" s="50">
        <v>18.676088893156301</v>
      </c>
      <c r="R7601" s="42">
        <v>119.449078274717</v>
      </c>
      <c r="S7601" s="42">
        <v>0</v>
      </c>
      <c r="T7601" s="42">
        <v>301.40392091398297</v>
      </c>
      <c r="U7601" s="15">
        <f t="shared" si="475"/>
        <v>439.36375138589977</v>
      </c>
    </row>
    <row r="7602" spans="6:21" x14ac:dyDescent="0.3">
      <c r="F7602" s="5">
        <f>Demand!C7602</f>
        <v>22.139122841892561</v>
      </c>
      <c r="G7602">
        <f>Irradiance!A7602*$B$2*'Technical Data'!$B$2</f>
        <v>265.1402036622294</v>
      </c>
      <c r="H7602" s="5">
        <f t="shared" si="472"/>
        <v>243.00108082033682</v>
      </c>
      <c r="I7602" s="38">
        <v>83.353564872499703</v>
      </c>
      <c r="J7602" s="35">
        <f>IF(H7602&gt;0,MIN(H7602,($B$3-L7601)/'Technical Data'!$B$5),0)</f>
        <v>0</v>
      </c>
      <c r="K7602" s="15">
        <f>IF(H7602&lt;0,MIN(ABS(H7602),(L7601*'Technical Data'!$B$4)),0)</f>
        <v>0</v>
      </c>
      <c r="L7602" s="15">
        <f>L7601+J7602*'Technical Data'!$B$5-(K7602/'Technical Data'!$B$4)</f>
        <v>382.61924487253498</v>
      </c>
      <c r="N7602" s="15">
        <f t="shared" si="473"/>
        <v>265.1402036622294</v>
      </c>
      <c r="O7602" s="36">
        <f t="shared" si="474"/>
        <v>243.00108082033682</v>
      </c>
      <c r="P7602" s="50">
        <v>0</v>
      </c>
      <c r="Q7602" s="50">
        <v>22.1391228418926</v>
      </c>
      <c r="R7602" s="42">
        <v>61.214442030606897</v>
      </c>
      <c r="S7602" s="42">
        <v>0</v>
      </c>
      <c r="T7602" s="42">
        <v>356.49691874152899</v>
      </c>
      <c r="U7602" s="15">
        <f t="shared" si="475"/>
        <v>265.1402036622294</v>
      </c>
    </row>
    <row r="7603" spans="6:21" x14ac:dyDescent="0.3">
      <c r="F7603" s="5">
        <f>Demand!C7603</f>
        <v>26.059128388430533</v>
      </c>
      <c r="G7603">
        <f>Irradiance!A7603*$B$2*'Technical Data'!$B$2</f>
        <v>83.146686223986137</v>
      </c>
      <c r="H7603" s="5">
        <f t="shared" si="472"/>
        <v>57.0875578355556</v>
      </c>
      <c r="I7603" s="38">
        <v>26.13927502648178</v>
      </c>
      <c r="J7603" s="35">
        <f>IF(H7603&gt;0,MIN(H7603,($B$3-L7602)/'Technical Data'!$B$5),0)</f>
        <v>0</v>
      </c>
      <c r="K7603" s="15">
        <f>IF(H7603&lt;0,MIN(ABS(H7603),(L7602*'Technical Data'!$B$4)),0)</f>
        <v>0</v>
      </c>
      <c r="L7603" s="15">
        <f>L7602+J7603*'Technical Data'!$B$5-(K7603/'Technical Data'!$B$4)</f>
        <v>382.61924487253498</v>
      </c>
      <c r="N7603" s="15">
        <f t="shared" si="473"/>
        <v>83.146686223986137</v>
      </c>
      <c r="O7603" s="36">
        <f t="shared" si="474"/>
        <v>57.0875578355556</v>
      </c>
      <c r="P7603" s="50">
        <v>0</v>
      </c>
      <c r="Q7603" s="50">
        <v>26.059128388430501</v>
      </c>
      <c r="R7603" s="42">
        <v>8.0146638051176403E-2</v>
      </c>
      <c r="S7603" s="42">
        <v>0</v>
      </c>
      <c r="T7603" s="42">
        <v>356.56905071577501</v>
      </c>
      <c r="U7603" s="15">
        <f t="shared" si="475"/>
        <v>83.146686223986137</v>
      </c>
    </row>
    <row r="7604" spans="6:21" x14ac:dyDescent="0.3">
      <c r="F7604" s="5">
        <f>Demand!C7604</f>
        <v>29.827831888257958</v>
      </c>
      <c r="G7604">
        <f>Irradiance!A7604*$B$2*'Technical Data'!$B$2</f>
        <v>2.8035973196912476</v>
      </c>
      <c r="H7604" s="5">
        <f t="shared" si="472"/>
        <v>-27.024234568566712</v>
      </c>
      <c r="I7604" s="38">
        <v>0.88138210590256472</v>
      </c>
      <c r="J7604" s="35">
        <f>IF(H7604&gt;0,MIN(H7604,($B$3-L7603)/'Technical Data'!$B$5),0)</f>
        <v>0</v>
      </c>
      <c r="K7604" s="15">
        <f>IF(H7604&lt;0,MIN(ABS(H7604),(L7603*'Technical Data'!$B$4)),0)</f>
        <v>27.024234568566712</v>
      </c>
      <c r="L7604" s="15">
        <f>L7603+J7604*'Technical Data'!$B$5-(K7604/'Technical Data'!$B$4)</f>
        <v>352.59231757412749</v>
      </c>
      <c r="N7604" s="15">
        <f t="shared" si="473"/>
        <v>2.8035973196912476</v>
      </c>
      <c r="O7604" s="36">
        <f t="shared" si="474"/>
        <v>0</v>
      </c>
      <c r="P7604" s="50">
        <v>0</v>
      </c>
      <c r="Q7604" s="50">
        <v>0.88138210590256205</v>
      </c>
      <c r="R7604" s="42">
        <v>0</v>
      </c>
      <c r="S7604" s="42">
        <v>28.946449782355401</v>
      </c>
      <c r="T7604" s="42">
        <v>324.40632873537999</v>
      </c>
      <c r="U7604" s="15">
        <f t="shared" si="475"/>
        <v>2.8035973196912476</v>
      </c>
    </row>
    <row r="7605" spans="6:21" x14ac:dyDescent="0.3">
      <c r="F7605" s="5">
        <f>Demand!C7605</f>
        <v>32.346473561578797</v>
      </c>
      <c r="G7605">
        <f>Irradiance!A7605*$B$2*'Technical Data'!$B$2</f>
        <v>0</v>
      </c>
      <c r="H7605" s="5">
        <f t="shared" si="472"/>
        <v>-32.346473561578797</v>
      </c>
      <c r="I7605" s="38">
        <v>0</v>
      </c>
      <c r="J7605" s="35">
        <f>IF(H7605&gt;0,MIN(H7605,($B$3-L7604)/'Technical Data'!$B$5),0)</f>
        <v>0</v>
      </c>
      <c r="K7605" s="15">
        <f>IF(H7605&lt;0,MIN(ABS(H7605),(L7604*'Technical Data'!$B$4)),0)</f>
        <v>32.346473561578797</v>
      </c>
      <c r="L7605" s="15">
        <f>L7604+J7605*'Technical Data'!$B$5-(K7605/'Technical Data'!$B$4)</f>
        <v>316.65179139459548</v>
      </c>
      <c r="N7605" s="15">
        <f t="shared" si="473"/>
        <v>0</v>
      </c>
      <c r="O7605" s="36">
        <f t="shared" si="474"/>
        <v>0</v>
      </c>
      <c r="P7605" s="50">
        <v>0</v>
      </c>
      <c r="Q7605" s="50">
        <v>0</v>
      </c>
      <c r="R7605" s="42">
        <v>0</v>
      </c>
      <c r="S7605" s="42">
        <v>32.346473561578797</v>
      </c>
      <c r="T7605" s="42">
        <v>288.46580255584797</v>
      </c>
      <c r="U7605" s="15">
        <f t="shared" si="475"/>
        <v>0</v>
      </c>
    </row>
    <row r="7606" spans="6:21" x14ac:dyDescent="0.3">
      <c r="F7606" s="5">
        <f>Demand!C7606</f>
        <v>33.650708508051309</v>
      </c>
      <c r="G7606">
        <f>Irradiance!A7606*$B$2*'Technical Data'!$B$2</f>
        <v>0</v>
      </c>
      <c r="H7606" s="5">
        <f t="shared" si="472"/>
        <v>-33.650708508051309</v>
      </c>
      <c r="I7606" s="38">
        <v>0</v>
      </c>
      <c r="J7606" s="35">
        <f>IF(H7606&gt;0,MIN(H7606,($B$3-L7605)/'Technical Data'!$B$5),0)</f>
        <v>0</v>
      </c>
      <c r="K7606" s="15">
        <f>IF(H7606&lt;0,MIN(ABS(H7606),(L7605*'Technical Data'!$B$4)),0)</f>
        <v>33.650708508051309</v>
      </c>
      <c r="L7606" s="15">
        <f>L7605+J7606*'Technical Data'!$B$5-(K7606/'Technical Data'!$B$4)</f>
        <v>279.26211527453847</v>
      </c>
      <c r="N7606" s="15">
        <f t="shared" si="473"/>
        <v>0</v>
      </c>
      <c r="O7606" s="36">
        <f t="shared" si="474"/>
        <v>0</v>
      </c>
      <c r="P7606" s="50">
        <v>0</v>
      </c>
      <c r="Q7606" s="50">
        <v>0</v>
      </c>
      <c r="R7606" s="42">
        <v>0</v>
      </c>
      <c r="S7606" s="42">
        <v>33.650708508051302</v>
      </c>
      <c r="T7606" s="42">
        <v>251.076126435791</v>
      </c>
      <c r="U7606" s="15">
        <f t="shared" si="475"/>
        <v>0</v>
      </c>
    </row>
    <row r="7607" spans="6:21" x14ac:dyDescent="0.3">
      <c r="F7607" s="5">
        <f>Demand!C7607</f>
        <v>34.088198609960187</v>
      </c>
      <c r="G7607">
        <f>Irradiance!A7607*$B$2*'Technical Data'!$B$2</f>
        <v>0</v>
      </c>
      <c r="H7607" s="5">
        <f t="shared" si="472"/>
        <v>-34.088198609960187</v>
      </c>
      <c r="I7607" s="38">
        <v>0</v>
      </c>
      <c r="J7607" s="35">
        <f>IF(H7607&gt;0,MIN(H7607,($B$3-L7606)/'Technical Data'!$B$5),0)</f>
        <v>0</v>
      </c>
      <c r="K7607" s="15">
        <f>IF(H7607&lt;0,MIN(ABS(H7607),(L7606*'Technical Data'!$B$4)),0)</f>
        <v>34.088198609960187</v>
      </c>
      <c r="L7607" s="15">
        <f>L7606+J7607*'Technical Data'!$B$5-(K7607/'Technical Data'!$B$4)</f>
        <v>241.38633904124939</v>
      </c>
      <c r="N7607" s="15">
        <f t="shared" si="473"/>
        <v>0</v>
      </c>
      <c r="O7607" s="36">
        <f t="shared" si="474"/>
        <v>0</v>
      </c>
      <c r="P7607" s="50">
        <v>0</v>
      </c>
      <c r="Q7607" s="50">
        <v>0</v>
      </c>
      <c r="R7607" s="42">
        <v>0</v>
      </c>
      <c r="S7607" s="42">
        <v>34.088198609960202</v>
      </c>
      <c r="T7607" s="42">
        <v>213.20035020250199</v>
      </c>
      <c r="U7607" s="15">
        <f t="shared" si="475"/>
        <v>0</v>
      </c>
    </row>
    <row r="7608" spans="6:21" x14ac:dyDescent="0.3">
      <c r="F7608" s="5">
        <f>Demand!C7608</f>
        <v>33.500965344823072</v>
      </c>
      <c r="G7608">
        <f>Irradiance!A7608*$B$2*'Technical Data'!$B$2</f>
        <v>0</v>
      </c>
      <c r="H7608" s="5">
        <f t="shared" si="472"/>
        <v>-33.500965344823072</v>
      </c>
      <c r="I7608" s="38">
        <v>0</v>
      </c>
      <c r="J7608" s="35">
        <f>IF(H7608&gt;0,MIN(H7608,($B$3-L7607)/'Technical Data'!$B$5),0)</f>
        <v>0</v>
      </c>
      <c r="K7608" s="15">
        <f>IF(H7608&lt;0,MIN(ABS(H7608),(L7607*'Technical Data'!$B$4)),0)</f>
        <v>33.500965344823072</v>
      </c>
      <c r="L7608" s="15">
        <f>L7607+J7608*'Technical Data'!$B$5-(K7608/'Technical Data'!$B$4)</f>
        <v>204.1630442136682</v>
      </c>
      <c r="N7608" s="15">
        <f t="shared" si="473"/>
        <v>0</v>
      </c>
      <c r="O7608" s="36">
        <f t="shared" si="474"/>
        <v>0</v>
      </c>
      <c r="P7608" s="50">
        <v>0</v>
      </c>
      <c r="Q7608" s="50">
        <v>0</v>
      </c>
      <c r="R7608" s="42">
        <v>0</v>
      </c>
      <c r="S7608" s="42">
        <v>33.500965344823101</v>
      </c>
      <c r="T7608" s="42">
        <v>175.97705537492101</v>
      </c>
      <c r="U7608" s="15">
        <f t="shared" si="475"/>
        <v>0</v>
      </c>
    </row>
    <row r="7609" spans="6:21" x14ac:dyDescent="0.3">
      <c r="F7609" s="5">
        <f>Demand!C7609</f>
        <v>32.146501520035095</v>
      </c>
      <c r="G7609">
        <f>Irradiance!A7609*$B$2*'Technical Data'!$B$2</f>
        <v>0</v>
      </c>
      <c r="H7609" s="5">
        <f t="shared" si="472"/>
        <v>-32.146501520035095</v>
      </c>
      <c r="I7609" s="38">
        <v>0</v>
      </c>
      <c r="J7609" s="35">
        <f>IF(H7609&gt;0,MIN(H7609,($B$3-L7608)/'Technical Data'!$B$5),0)</f>
        <v>0</v>
      </c>
      <c r="K7609" s="15">
        <f>IF(H7609&lt;0,MIN(ABS(H7609),(L7608*'Technical Data'!$B$4)),0)</f>
        <v>32.146501520035095</v>
      </c>
      <c r="L7609" s="15">
        <f>L7608+J7609*'Technical Data'!$B$5-(K7609/'Technical Data'!$B$4)</f>
        <v>168.44470919140699</v>
      </c>
      <c r="N7609" s="15">
        <f t="shared" si="473"/>
        <v>0</v>
      </c>
      <c r="O7609" s="36">
        <f t="shared" si="474"/>
        <v>0</v>
      </c>
      <c r="P7609" s="50">
        <v>0</v>
      </c>
      <c r="Q7609" s="50">
        <v>0</v>
      </c>
      <c r="R7609" s="42">
        <v>0</v>
      </c>
      <c r="S7609" s="42">
        <v>32.146501520035102</v>
      </c>
      <c r="T7609" s="42">
        <v>140.25872035265999</v>
      </c>
      <c r="U7609" s="15">
        <f t="shared" si="475"/>
        <v>0</v>
      </c>
    </row>
    <row r="7610" spans="6:21" x14ac:dyDescent="0.3">
      <c r="F7610" s="5">
        <f>Demand!C7610</f>
        <v>24.086082161956142</v>
      </c>
      <c r="G7610">
        <f>Irradiance!A7610*$B$2*'Technical Data'!$B$2</f>
        <v>0</v>
      </c>
      <c r="H7610" s="5">
        <f t="shared" si="472"/>
        <v>-24.086082161956142</v>
      </c>
      <c r="I7610" s="38">
        <v>0</v>
      </c>
      <c r="J7610" s="35">
        <f>IF(H7610&gt;0,MIN(H7610,($B$3-L7609)/'Technical Data'!$B$5),0)</f>
        <v>0</v>
      </c>
      <c r="K7610" s="15">
        <f>IF(H7610&lt;0,MIN(ABS(H7610),(L7609*'Technical Data'!$B$4)),0)</f>
        <v>24.086082161956142</v>
      </c>
      <c r="L7610" s="15">
        <f>L7609+J7610*'Technical Data'!$B$5-(K7610/'Technical Data'!$B$4)</f>
        <v>141.68239567812239</v>
      </c>
      <c r="N7610" s="15">
        <f t="shared" si="473"/>
        <v>0</v>
      </c>
      <c r="O7610" s="36">
        <f t="shared" si="474"/>
        <v>0</v>
      </c>
      <c r="P7610" s="50">
        <v>0</v>
      </c>
      <c r="Q7610" s="50">
        <v>0</v>
      </c>
      <c r="R7610" s="42">
        <v>0</v>
      </c>
      <c r="S7610" s="42">
        <v>24.086082161956099</v>
      </c>
      <c r="T7610" s="42">
        <v>113.496406839375</v>
      </c>
      <c r="U7610" s="15">
        <f t="shared" si="475"/>
        <v>0</v>
      </c>
    </row>
    <row r="7611" spans="6:21" x14ac:dyDescent="0.3">
      <c r="F7611" s="5">
        <f>Demand!C7611</f>
        <v>22.62939207702944</v>
      </c>
      <c r="G7611">
        <f>Irradiance!A7611*$B$2*'Technical Data'!$B$2</f>
        <v>0</v>
      </c>
      <c r="H7611" s="5">
        <f t="shared" si="472"/>
        <v>-22.62939207702944</v>
      </c>
      <c r="I7611" s="38">
        <v>0</v>
      </c>
      <c r="J7611" s="35">
        <f>IF(H7611&gt;0,MIN(H7611,($B$3-L7610)/'Technical Data'!$B$5),0)</f>
        <v>0</v>
      </c>
      <c r="K7611" s="15">
        <f>IF(H7611&lt;0,MIN(ABS(H7611),(L7610*'Technical Data'!$B$4)),0)</f>
        <v>22.62939207702944</v>
      </c>
      <c r="L7611" s="15">
        <f>L7610+J7611*'Technical Data'!$B$5-(K7611/'Technical Data'!$B$4)</f>
        <v>116.53862670364524</v>
      </c>
      <c r="N7611" s="15">
        <f t="shared" si="473"/>
        <v>0</v>
      </c>
      <c r="O7611" s="36">
        <f t="shared" si="474"/>
        <v>0</v>
      </c>
      <c r="P7611" s="50">
        <v>0</v>
      </c>
      <c r="Q7611" s="50">
        <v>0</v>
      </c>
      <c r="R7611" s="42">
        <v>0</v>
      </c>
      <c r="S7611" s="42">
        <v>22.629392077029401</v>
      </c>
      <c r="T7611" s="42">
        <v>88.352637864898</v>
      </c>
      <c r="U7611" s="15">
        <f t="shared" si="475"/>
        <v>0</v>
      </c>
    </row>
    <row r="7612" spans="6:21" x14ac:dyDescent="0.3">
      <c r="F7612" s="5">
        <f>Demand!C7612</f>
        <v>20.875767698938589</v>
      </c>
      <c r="G7612">
        <f>Irradiance!A7612*$B$2*'Technical Data'!$B$2</f>
        <v>0</v>
      </c>
      <c r="H7612" s="5">
        <f t="shared" si="472"/>
        <v>-20.875767698938589</v>
      </c>
      <c r="I7612" s="38">
        <v>0</v>
      </c>
      <c r="J7612" s="35">
        <f>IF(H7612&gt;0,MIN(H7612,($B$3-L7611)/'Technical Data'!$B$5),0)</f>
        <v>0</v>
      </c>
      <c r="K7612" s="15">
        <f>IF(H7612&lt;0,MIN(ABS(H7612),(L7611*'Technical Data'!$B$4)),0)</f>
        <v>20.875767698938589</v>
      </c>
      <c r="L7612" s="15">
        <f>L7611+J7612*'Technical Data'!$B$5-(K7612/'Technical Data'!$B$4)</f>
        <v>93.343329260380131</v>
      </c>
      <c r="N7612" s="15">
        <f t="shared" si="473"/>
        <v>0</v>
      </c>
      <c r="O7612" s="36">
        <f t="shared" si="474"/>
        <v>0</v>
      </c>
      <c r="P7612" s="50">
        <v>0</v>
      </c>
      <c r="Q7612" s="50">
        <v>0</v>
      </c>
      <c r="R7612" s="42">
        <v>0</v>
      </c>
      <c r="S7612" s="42">
        <v>20.875767698938599</v>
      </c>
      <c r="T7612" s="42">
        <v>65.157340421632895</v>
      </c>
      <c r="U7612" s="15">
        <f t="shared" si="475"/>
        <v>0</v>
      </c>
    </row>
    <row r="7613" spans="6:21" x14ac:dyDescent="0.3">
      <c r="F7613" s="5">
        <f>Demand!C7613</f>
        <v>18.93451080661497</v>
      </c>
      <c r="G7613">
        <f>Irradiance!A7613*$B$2*'Technical Data'!$B$2</f>
        <v>0</v>
      </c>
      <c r="H7613" s="5">
        <f t="shared" si="472"/>
        <v>-18.93451080661497</v>
      </c>
      <c r="I7613" s="38">
        <v>0</v>
      </c>
      <c r="J7613" s="35">
        <f>IF(H7613&gt;0,MIN(H7613,($B$3-L7612)/'Technical Data'!$B$5),0)</f>
        <v>0</v>
      </c>
      <c r="K7613" s="15">
        <f>IF(H7613&lt;0,MIN(ABS(H7613),(L7612*'Technical Data'!$B$4)),0)</f>
        <v>18.93451080661497</v>
      </c>
      <c r="L7613" s="15">
        <f>L7612+J7613*'Technical Data'!$B$5-(K7613/'Technical Data'!$B$4)</f>
        <v>72.304983919696838</v>
      </c>
      <c r="N7613" s="15">
        <f t="shared" si="473"/>
        <v>0</v>
      </c>
      <c r="O7613" s="36">
        <f t="shared" si="474"/>
        <v>0</v>
      </c>
      <c r="P7613" s="50">
        <v>0</v>
      </c>
      <c r="Q7613" s="50">
        <v>0</v>
      </c>
      <c r="R7613" s="42">
        <v>0</v>
      </c>
      <c r="S7613" s="42">
        <v>18.934510806614998</v>
      </c>
      <c r="T7613" s="42">
        <v>44.118995080949603</v>
      </c>
      <c r="U7613" s="15">
        <f t="shared" si="475"/>
        <v>0</v>
      </c>
    </row>
    <row r="7614" spans="6:21" x14ac:dyDescent="0.3">
      <c r="F7614" s="5">
        <f>Demand!C7614</f>
        <v>15.414426545557331</v>
      </c>
      <c r="G7614">
        <f>Irradiance!A7614*$B$2*'Technical Data'!$B$2</f>
        <v>0</v>
      </c>
      <c r="H7614" s="5">
        <f t="shared" si="472"/>
        <v>-15.414426545557331</v>
      </c>
      <c r="I7614" s="38">
        <v>0</v>
      </c>
      <c r="J7614" s="35">
        <f>IF(H7614&gt;0,MIN(H7614,($B$3-L7613)/'Technical Data'!$B$5),0)</f>
        <v>0</v>
      </c>
      <c r="K7614" s="15">
        <f>IF(H7614&lt;0,MIN(ABS(H7614),(L7613*'Technical Data'!$B$4)),0)</f>
        <v>15.414426545557331</v>
      </c>
      <c r="L7614" s="15">
        <f>L7613+J7614*'Technical Data'!$B$5-(K7614/'Technical Data'!$B$4)</f>
        <v>55.177843313522025</v>
      </c>
      <c r="N7614" s="15">
        <f t="shared" si="473"/>
        <v>0</v>
      </c>
      <c r="O7614" s="36">
        <f t="shared" si="474"/>
        <v>0</v>
      </c>
      <c r="P7614" s="50">
        <v>0</v>
      </c>
      <c r="Q7614" s="50">
        <v>0</v>
      </c>
      <c r="R7614" s="42">
        <v>0</v>
      </c>
      <c r="S7614" s="42">
        <v>15.4144265455573</v>
      </c>
      <c r="T7614" s="42">
        <v>26.991854474774801</v>
      </c>
      <c r="U7614" s="15">
        <f t="shared" si="475"/>
        <v>0</v>
      </c>
    </row>
    <row r="7615" spans="6:21" x14ac:dyDescent="0.3">
      <c r="F7615" s="5">
        <f>Demand!C7615</f>
        <v>11.737629818305178</v>
      </c>
      <c r="G7615">
        <f>Irradiance!A7615*$B$2*'Technical Data'!$B$2</f>
        <v>0</v>
      </c>
      <c r="H7615" s="5">
        <f t="shared" si="472"/>
        <v>-11.737629818305178</v>
      </c>
      <c r="I7615" s="38">
        <v>0</v>
      </c>
      <c r="J7615" s="35">
        <f>IF(H7615&gt;0,MIN(H7615,($B$3-L7614)/'Technical Data'!$B$5),0)</f>
        <v>0</v>
      </c>
      <c r="K7615" s="15">
        <f>IF(H7615&lt;0,MIN(ABS(H7615),(L7614*'Technical Data'!$B$4)),0)</f>
        <v>11.737629818305178</v>
      </c>
      <c r="L7615" s="15">
        <f>L7614+J7615*'Technical Data'!$B$5-(K7615/'Technical Data'!$B$4)</f>
        <v>42.136032404294049</v>
      </c>
      <c r="N7615" s="15">
        <f t="shared" si="473"/>
        <v>0</v>
      </c>
      <c r="O7615" s="36">
        <f t="shared" si="474"/>
        <v>0</v>
      </c>
      <c r="P7615" s="50">
        <v>0</v>
      </c>
      <c r="Q7615" s="50">
        <v>0</v>
      </c>
      <c r="R7615" s="42">
        <v>0</v>
      </c>
      <c r="S7615" s="42">
        <v>11.7376298183052</v>
      </c>
      <c r="T7615" s="42">
        <v>13.9500435655468</v>
      </c>
      <c r="U7615" s="15">
        <f t="shared" si="475"/>
        <v>0</v>
      </c>
    </row>
    <row r="7616" spans="6:21" x14ac:dyDescent="0.3">
      <c r="F7616" s="5">
        <f>Demand!C7616</f>
        <v>16.105749978485296</v>
      </c>
      <c r="G7616">
        <f>Irradiance!A7616*$B$2*'Technical Data'!$B$2</f>
        <v>11.294492059327597</v>
      </c>
      <c r="H7616" s="5">
        <f t="shared" si="472"/>
        <v>-4.8112579191576987</v>
      </c>
      <c r="I7616" s="38">
        <v>3.5507107694931901</v>
      </c>
      <c r="J7616" s="35">
        <f>IF(H7616&gt;0,MIN(H7616,($B$3-L7615)/'Technical Data'!$B$5),0)</f>
        <v>0</v>
      </c>
      <c r="K7616" s="15">
        <f>IF(H7616&lt;0,MIN(ABS(H7616),(L7615*'Technical Data'!$B$4)),0)</f>
        <v>4.8112579191576987</v>
      </c>
      <c r="L7616" s="15">
        <f>L7615+J7616*'Technical Data'!$B$5-(K7616/'Technical Data'!$B$4)</f>
        <v>36.790190271896606</v>
      </c>
      <c r="N7616" s="15">
        <f t="shared" si="473"/>
        <v>11.294492059327597</v>
      </c>
      <c r="O7616" s="36">
        <f t="shared" si="474"/>
        <v>0</v>
      </c>
      <c r="P7616" s="50">
        <v>0</v>
      </c>
      <c r="Q7616" s="50">
        <v>3.5507107694931799</v>
      </c>
      <c r="R7616" s="42">
        <v>0</v>
      </c>
      <c r="S7616" s="42">
        <v>12.555039208992101</v>
      </c>
      <c r="T7616" s="42">
        <v>0</v>
      </c>
      <c r="U7616" s="15">
        <f t="shared" si="475"/>
        <v>11.294492059327597</v>
      </c>
    </row>
    <row r="7617" spans="6:21" x14ac:dyDescent="0.3">
      <c r="F7617" s="5">
        <f>Demand!C7617</f>
        <v>19.950375521211846</v>
      </c>
      <c r="G7617">
        <f>Irradiance!A7617*$B$2*'Technical Data'!$B$2</f>
        <v>133.45123241730337</v>
      </c>
      <c r="H7617" s="5">
        <f t="shared" si="472"/>
        <v>113.50085689609153</v>
      </c>
      <c r="I7617" s="38">
        <v>41.953788240962083</v>
      </c>
      <c r="J7617" s="35">
        <f>IF(H7617&gt;0,MIN(H7617,($B$3-L7616)/'Technical Data'!$B$5),0)</f>
        <v>113.50085689609153</v>
      </c>
      <c r="K7617" s="15">
        <f>IF(H7617&lt;0,MIN(ABS(H7617),(L7616*'Technical Data'!$B$4)),0)</f>
        <v>0</v>
      </c>
      <c r="L7617" s="15">
        <f>L7616+J7617*'Technical Data'!$B$5-(K7617/'Technical Data'!$B$4)</f>
        <v>138.94096147837899</v>
      </c>
      <c r="N7617" s="15">
        <f t="shared" si="473"/>
        <v>19.950375521211839</v>
      </c>
      <c r="O7617" s="36">
        <f t="shared" si="474"/>
        <v>0</v>
      </c>
      <c r="P7617" s="50">
        <v>22.003412719750099</v>
      </c>
      <c r="Q7617" s="50">
        <v>19.9503755212118</v>
      </c>
      <c r="R7617" s="42">
        <v>0</v>
      </c>
      <c r="S7617" s="42">
        <v>0</v>
      </c>
      <c r="T7617" s="42">
        <v>0</v>
      </c>
      <c r="U7617" s="15">
        <f t="shared" si="475"/>
        <v>19.950375521211839</v>
      </c>
    </row>
    <row r="7618" spans="6:21" x14ac:dyDescent="0.3">
      <c r="F7618" s="5">
        <f>Demand!C7618</f>
        <v>26.300521892971187</v>
      </c>
      <c r="G7618">
        <f>Irradiance!A7618*$B$2*'Technical Data'!$B$2</f>
        <v>289.73175729494977</v>
      </c>
      <c r="H7618" s="5">
        <f t="shared" ref="H7618:H7681" si="476">G7618-F7618</f>
        <v>263.4312354019786</v>
      </c>
      <c r="I7618" s="38">
        <v>91.084545058559343</v>
      </c>
      <c r="J7618" s="35">
        <f>IF(H7618&gt;0,MIN(H7618,($B$3-L7617)/'Technical Data'!$B$5),0)</f>
        <v>263.4312354019786</v>
      </c>
      <c r="K7618" s="15">
        <f>IF(H7618&lt;0,MIN(ABS(H7618),(L7617*'Technical Data'!$B$4)),0)</f>
        <v>0</v>
      </c>
      <c r="L7618" s="15">
        <f>L7617+J7618*'Technical Data'!$B$5-(K7618/'Technical Data'!$B$4)</f>
        <v>376.0290733401597</v>
      </c>
      <c r="N7618" s="15">
        <f t="shared" ref="N7618:N7681" si="477">U7618</f>
        <v>26.300521892971176</v>
      </c>
      <c r="O7618" s="36">
        <f t="shared" ref="O7618:O7681" si="478">N7618+(K7618)-F7618</f>
        <v>0</v>
      </c>
      <c r="P7618" s="50">
        <v>64.784023165587797</v>
      </c>
      <c r="Q7618" s="50">
        <v>26.300521892971201</v>
      </c>
      <c r="R7618" s="42">
        <v>0</v>
      </c>
      <c r="S7618" s="42">
        <v>0</v>
      </c>
      <c r="T7618" s="42">
        <v>0</v>
      </c>
      <c r="U7618" s="15">
        <f t="shared" ref="U7618:U7681" si="479">G7618-(J7618)</f>
        <v>26.300521892971176</v>
      </c>
    </row>
    <row r="7619" spans="6:21" x14ac:dyDescent="0.3">
      <c r="F7619" s="5">
        <f>Demand!C7619</f>
        <v>31.07128532907273</v>
      </c>
      <c r="G7619">
        <f>Irradiance!A7619*$B$2*'Technical Data'!$B$2</f>
        <v>447.69444056441091</v>
      </c>
      <c r="H7619" s="5">
        <f t="shared" si="476"/>
        <v>416.62315523533817</v>
      </c>
      <c r="I7619" s="38">
        <v>140.74413113969811</v>
      </c>
      <c r="J7619" s="35">
        <f>IF(H7619&gt;0,MIN(H7619,($B$3-L7618)/'Technical Data'!$B$5),0)</f>
        <v>7.3224128137503106</v>
      </c>
      <c r="K7619" s="15">
        <f>IF(H7619&lt;0,MIN(ABS(H7619),(L7618*'Technical Data'!$B$4)),0)</f>
        <v>0</v>
      </c>
      <c r="L7619" s="15">
        <f>L7618+J7619*'Technical Data'!$B$5-(K7619/'Technical Data'!$B$4)</f>
        <v>382.61924487253498</v>
      </c>
      <c r="N7619" s="15">
        <f t="shared" si="477"/>
        <v>440.37202775066061</v>
      </c>
      <c r="O7619" s="36">
        <f t="shared" si="478"/>
        <v>409.30074242158787</v>
      </c>
      <c r="P7619" s="50">
        <v>109.67284581062501</v>
      </c>
      <c r="Q7619" s="50">
        <v>31.071285329072701</v>
      </c>
      <c r="R7619" s="42">
        <v>0</v>
      </c>
      <c r="S7619" s="42">
        <v>0</v>
      </c>
      <c r="T7619" s="42">
        <v>0</v>
      </c>
      <c r="U7619" s="15">
        <f t="shared" si="479"/>
        <v>440.37202775066061</v>
      </c>
    </row>
    <row r="7620" spans="6:21" x14ac:dyDescent="0.3">
      <c r="F7620" s="5">
        <f>Demand!C7620</f>
        <v>33.243541012236534</v>
      </c>
      <c r="G7620">
        <f>Irradiance!A7620*$B$2*'Technical Data'!$B$2</f>
        <v>564.48429462469198</v>
      </c>
      <c r="H7620" s="5">
        <f t="shared" si="476"/>
        <v>531.24075361245548</v>
      </c>
      <c r="I7620" s="38">
        <v>177.4599914370107</v>
      </c>
      <c r="J7620" s="35">
        <f>IF(H7620&gt;0,MIN(H7620,($B$3-L7619)/'Technical Data'!$B$5),0)</f>
        <v>0</v>
      </c>
      <c r="K7620" s="15">
        <f>IF(H7620&lt;0,MIN(ABS(H7620),(L7619*'Technical Data'!$B$4)),0)</f>
        <v>0</v>
      </c>
      <c r="L7620" s="15">
        <f>L7619+J7620*'Technical Data'!$B$5-(K7620/'Technical Data'!$B$4)</f>
        <v>382.61924487253498</v>
      </c>
      <c r="N7620" s="15">
        <f t="shared" si="477"/>
        <v>564.48429462469198</v>
      </c>
      <c r="O7620" s="36">
        <f t="shared" si="478"/>
        <v>531.24075361245548</v>
      </c>
      <c r="P7620" s="50">
        <v>144.216450424774</v>
      </c>
      <c r="Q7620" s="50">
        <v>33.243541012236498</v>
      </c>
      <c r="R7620" s="42">
        <v>0</v>
      </c>
      <c r="S7620" s="42">
        <v>0</v>
      </c>
      <c r="T7620" s="42">
        <v>0</v>
      </c>
      <c r="U7620" s="15">
        <f t="shared" si="479"/>
        <v>564.48429462469198</v>
      </c>
    </row>
    <row r="7621" spans="6:21" x14ac:dyDescent="0.3">
      <c r="F7621" s="5">
        <f>Demand!C7621</f>
        <v>33.926430872735239</v>
      </c>
      <c r="G7621">
        <f>Irradiance!A7621*$B$2*'Technical Data'!$B$2</f>
        <v>631.61042473615669</v>
      </c>
      <c r="H7621" s="5">
        <f t="shared" si="476"/>
        <v>597.68399386342139</v>
      </c>
      <c r="I7621" s="38">
        <v>198.5627972869064</v>
      </c>
      <c r="J7621" s="35">
        <f>IF(H7621&gt;0,MIN(H7621,($B$3-L7620)/'Technical Data'!$B$5),0)</f>
        <v>0</v>
      </c>
      <c r="K7621" s="15">
        <f>IF(H7621&lt;0,MIN(ABS(H7621),(L7620*'Technical Data'!$B$4)),0)</f>
        <v>0</v>
      </c>
      <c r="L7621" s="15">
        <f>L7620+J7621*'Technical Data'!$B$5-(K7621/'Technical Data'!$B$4)</f>
        <v>382.61924487253498</v>
      </c>
      <c r="N7621" s="15">
        <f t="shared" si="477"/>
        <v>631.61042473615669</v>
      </c>
      <c r="O7621" s="36">
        <f t="shared" si="478"/>
        <v>597.68399386342139</v>
      </c>
      <c r="P7621" s="50">
        <v>164.63636641417</v>
      </c>
      <c r="Q7621" s="50">
        <v>33.926430872735203</v>
      </c>
      <c r="R7621" s="42">
        <v>0</v>
      </c>
      <c r="S7621" s="42">
        <v>0</v>
      </c>
      <c r="T7621" s="42">
        <v>0</v>
      </c>
      <c r="U7621" s="15">
        <f t="shared" si="479"/>
        <v>631.61042473615669</v>
      </c>
    </row>
    <row r="7622" spans="6:21" x14ac:dyDescent="0.3">
      <c r="F7622" s="5">
        <f>Demand!C7622</f>
        <v>35.368776979539426</v>
      </c>
      <c r="G7622">
        <f>Irradiance!A7622*$B$2*'Technical Data'!$B$2</f>
        <v>647.07026138473987</v>
      </c>
      <c r="H7622" s="5">
        <f t="shared" si="476"/>
        <v>611.7014844052004</v>
      </c>
      <c r="I7622" s="38">
        <v>203.42299004231199</v>
      </c>
      <c r="J7622" s="35">
        <f>IF(H7622&gt;0,MIN(H7622,($B$3-L7621)/'Technical Data'!$B$5),0)</f>
        <v>0</v>
      </c>
      <c r="K7622" s="15">
        <f>IF(H7622&lt;0,MIN(ABS(H7622),(L7621*'Technical Data'!$B$4)),0)</f>
        <v>0</v>
      </c>
      <c r="L7622" s="15">
        <f>L7621+J7622*'Technical Data'!$B$5-(K7622/'Technical Data'!$B$4)</f>
        <v>382.61924487253498</v>
      </c>
      <c r="N7622" s="15">
        <f t="shared" si="477"/>
        <v>647.07026138473987</v>
      </c>
      <c r="O7622" s="36">
        <f t="shared" si="478"/>
        <v>611.7014844052004</v>
      </c>
      <c r="P7622" s="50">
        <v>168.05421306277199</v>
      </c>
      <c r="Q7622" s="50">
        <v>35.368776979539398</v>
      </c>
      <c r="R7622" s="42">
        <v>0</v>
      </c>
      <c r="S7622" s="42">
        <v>0</v>
      </c>
      <c r="T7622" s="42">
        <v>0</v>
      </c>
      <c r="U7622" s="15">
        <f t="shared" si="479"/>
        <v>647.07026138473987</v>
      </c>
    </row>
    <row r="7623" spans="6:21" x14ac:dyDescent="0.3">
      <c r="F7623" s="5">
        <f>Demand!C7623</f>
        <v>34.168540679650661</v>
      </c>
      <c r="G7623">
        <f>Irradiance!A7623*$B$2*'Technical Data'!$B$2</f>
        <v>619.03428818782743</v>
      </c>
      <c r="H7623" s="5">
        <f t="shared" si="476"/>
        <v>584.86574750817681</v>
      </c>
      <c r="I7623" s="38">
        <v>194.60916898328631</v>
      </c>
      <c r="J7623" s="35">
        <f>IF(H7623&gt;0,MIN(H7623,($B$3-L7622)/'Technical Data'!$B$5),0)</f>
        <v>0</v>
      </c>
      <c r="K7623" s="15">
        <f>IF(H7623&lt;0,MIN(ABS(H7623),(L7622*'Technical Data'!$B$4)),0)</f>
        <v>0</v>
      </c>
      <c r="L7623" s="15">
        <f>L7622+J7623*'Technical Data'!$B$5-(K7623/'Technical Data'!$B$4)</f>
        <v>382.61924487253498</v>
      </c>
      <c r="N7623" s="15">
        <f t="shared" si="477"/>
        <v>619.03428818782743</v>
      </c>
      <c r="O7623" s="36">
        <f t="shared" si="478"/>
        <v>584.86574750817681</v>
      </c>
      <c r="P7623" s="50">
        <v>19.9465643555451</v>
      </c>
      <c r="Q7623" s="50">
        <v>34.168540679650697</v>
      </c>
      <c r="R7623" s="42">
        <v>140.49406394809</v>
      </c>
      <c r="S7623" s="42">
        <v>0</v>
      </c>
      <c r="T7623" s="42">
        <v>126.444657553281</v>
      </c>
      <c r="U7623" s="15">
        <f t="shared" si="479"/>
        <v>619.03428818782743</v>
      </c>
    </row>
    <row r="7624" spans="6:21" x14ac:dyDescent="0.3">
      <c r="F7624" s="5">
        <f>Demand!C7624</f>
        <v>35.115900492440474</v>
      </c>
      <c r="G7624">
        <f>Irradiance!A7624*$B$2*'Technical Data'!$B$2</f>
        <v>533.16410742471271</v>
      </c>
      <c r="H7624" s="5">
        <f t="shared" si="476"/>
        <v>498.04820693227225</v>
      </c>
      <c r="I7624" s="38">
        <v>167.61369419678491</v>
      </c>
      <c r="J7624" s="35">
        <f>IF(H7624&gt;0,MIN(H7624,($B$3-L7623)/'Technical Data'!$B$5),0)</f>
        <v>0</v>
      </c>
      <c r="K7624" s="15">
        <f>IF(H7624&lt;0,MIN(ABS(H7624),(L7623*'Technical Data'!$B$4)),0)</f>
        <v>0</v>
      </c>
      <c r="L7624" s="15">
        <f>L7623+J7624*'Technical Data'!$B$5-(K7624/'Technical Data'!$B$4)</f>
        <v>382.61924487253498</v>
      </c>
      <c r="N7624" s="15">
        <f t="shared" si="477"/>
        <v>533.16410742471271</v>
      </c>
      <c r="O7624" s="36">
        <f t="shared" si="478"/>
        <v>498.04820693227225</v>
      </c>
      <c r="P7624" s="50">
        <v>0</v>
      </c>
      <c r="Q7624" s="50">
        <v>35.115900492440502</v>
      </c>
      <c r="R7624" s="42">
        <v>132.49779370434399</v>
      </c>
      <c r="S7624" s="42">
        <v>0</v>
      </c>
      <c r="T7624" s="42">
        <v>245.69267188718999</v>
      </c>
      <c r="U7624" s="15">
        <f t="shared" si="479"/>
        <v>533.16410742471271</v>
      </c>
    </row>
    <row r="7625" spans="6:21" x14ac:dyDescent="0.3">
      <c r="F7625" s="5">
        <f>Demand!C7625</f>
        <v>40.493835473921294</v>
      </c>
      <c r="G7625">
        <f>Irradiance!A7625*$B$2*'Technical Data'!$B$2</f>
        <v>406.36140579410568</v>
      </c>
      <c r="H7625" s="5">
        <f t="shared" si="476"/>
        <v>365.86757032018437</v>
      </c>
      <c r="I7625" s="38">
        <v>127.750040664106</v>
      </c>
      <c r="J7625" s="35">
        <f>IF(H7625&gt;0,MIN(H7625,($B$3-L7624)/'Technical Data'!$B$5),0)</f>
        <v>0</v>
      </c>
      <c r="K7625" s="15">
        <f>IF(H7625&lt;0,MIN(ABS(H7625),(L7624*'Technical Data'!$B$4)),0)</f>
        <v>0</v>
      </c>
      <c r="L7625" s="15">
        <f>L7624+J7625*'Technical Data'!$B$5-(K7625/'Technical Data'!$B$4)</f>
        <v>382.61924487253498</v>
      </c>
      <c r="N7625" s="15">
        <f t="shared" si="477"/>
        <v>406.36140579410568</v>
      </c>
      <c r="O7625" s="36">
        <f t="shared" si="478"/>
        <v>365.86757032018437</v>
      </c>
      <c r="P7625" s="50">
        <v>0</v>
      </c>
      <c r="Q7625" s="50">
        <v>40.493835473921301</v>
      </c>
      <c r="R7625" s="42">
        <v>87.256205190184403</v>
      </c>
      <c r="S7625" s="42">
        <v>0</v>
      </c>
      <c r="T7625" s="42">
        <v>324.22325655835601</v>
      </c>
      <c r="U7625" s="15">
        <f t="shared" si="479"/>
        <v>406.36140579410568</v>
      </c>
    </row>
    <row r="7626" spans="6:21" x14ac:dyDescent="0.3">
      <c r="F7626" s="5">
        <f>Demand!C7626</f>
        <v>46.289673397026448</v>
      </c>
      <c r="G7626">
        <f>Irradiance!A7626*$B$2*'Technical Data'!$B$2</f>
        <v>244.15327515482633</v>
      </c>
      <c r="H7626" s="5">
        <f t="shared" si="476"/>
        <v>197.86360175779987</v>
      </c>
      <c r="I7626" s="38">
        <v>76.755790251171931</v>
      </c>
      <c r="J7626" s="35">
        <f>IF(H7626&gt;0,MIN(H7626,($B$3-L7625)/'Technical Data'!$B$5),0)</f>
        <v>0</v>
      </c>
      <c r="K7626" s="15">
        <f>IF(H7626&lt;0,MIN(ABS(H7626),(L7625*'Technical Data'!$B$4)),0)</f>
        <v>0</v>
      </c>
      <c r="L7626" s="15">
        <f>L7625+J7626*'Technical Data'!$B$5-(K7626/'Technical Data'!$B$4)</f>
        <v>382.61924487253498</v>
      </c>
      <c r="N7626" s="15">
        <f t="shared" si="477"/>
        <v>244.15327515482633</v>
      </c>
      <c r="O7626" s="36">
        <f t="shared" si="478"/>
        <v>197.86360175779987</v>
      </c>
      <c r="P7626" s="50">
        <v>0</v>
      </c>
      <c r="Q7626" s="50">
        <v>46.289673397026398</v>
      </c>
      <c r="R7626" s="42">
        <v>30.466116854145302</v>
      </c>
      <c r="S7626" s="42">
        <v>0</v>
      </c>
      <c r="T7626" s="42">
        <v>351.64276172708702</v>
      </c>
      <c r="U7626" s="15">
        <f t="shared" si="479"/>
        <v>244.15327515482633</v>
      </c>
    </row>
    <row r="7627" spans="6:21" x14ac:dyDescent="0.3">
      <c r="F7627" s="5">
        <f>Demand!C7627</f>
        <v>46.767771434630347</v>
      </c>
      <c r="G7627">
        <f>Irradiance!A7627*$B$2*'Technical Data'!$B$2</f>
        <v>74.014969239848938</v>
      </c>
      <c r="H7627" s="5">
        <f t="shared" si="476"/>
        <v>27.24719780521859</v>
      </c>
      <c r="I7627" s="38">
        <v>23.268487595827711</v>
      </c>
      <c r="J7627" s="35">
        <f>IF(H7627&gt;0,MIN(H7627,($B$3-L7626)/'Technical Data'!$B$5),0)</f>
        <v>0</v>
      </c>
      <c r="K7627" s="15">
        <f>IF(H7627&lt;0,MIN(ABS(H7627),(L7626*'Technical Data'!$B$4)),0)</f>
        <v>0</v>
      </c>
      <c r="L7627" s="15">
        <f>L7626+J7627*'Technical Data'!$B$5-(K7627/'Technical Data'!$B$4)</f>
        <v>382.61924487253498</v>
      </c>
      <c r="N7627" s="15">
        <f t="shared" si="477"/>
        <v>74.014969239848938</v>
      </c>
      <c r="O7627" s="36">
        <f t="shared" si="478"/>
        <v>27.24719780521859</v>
      </c>
      <c r="P7627" s="50">
        <v>0</v>
      </c>
      <c r="Q7627" s="50">
        <v>23.268487595827601</v>
      </c>
      <c r="R7627" s="42">
        <v>0</v>
      </c>
      <c r="S7627" s="42">
        <v>23.4992838388027</v>
      </c>
      <c r="T7627" s="42">
        <v>325.53244635063902</v>
      </c>
      <c r="U7627" s="15">
        <f t="shared" si="479"/>
        <v>74.014969239848938</v>
      </c>
    </row>
    <row r="7628" spans="6:21" x14ac:dyDescent="0.3">
      <c r="F7628" s="5">
        <f>Demand!C7628</f>
        <v>41.118683484786189</v>
      </c>
      <c r="G7628">
        <f>Irradiance!A7628*$B$2*'Technical Data'!$B$2</f>
        <v>2.9638028808164618</v>
      </c>
      <c r="H7628" s="5">
        <f t="shared" si="476"/>
        <v>-38.15488060396973</v>
      </c>
      <c r="I7628" s="38">
        <v>0.93174679766842561</v>
      </c>
      <c r="J7628" s="35">
        <f>IF(H7628&gt;0,MIN(H7628,($B$3-L7627)/'Technical Data'!$B$5),0)</f>
        <v>0</v>
      </c>
      <c r="K7628" s="15">
        <f>IF(H7628&lt;0,MIN(ABS(H7628),(L7627*'Technical Data'!$B$4)),0)</f>
        <v>38.15488060396973</v>
      </c>
      <c r="L7628" s="15">
        <f>L7627+J7628*'Technical Data'!$B$5-(K7628/'Technical Data'!$B$4)</f>
        <v>340.22493309034638</v>
      </c>
      <c r="N7628" s="15">
        <f t="shared" si="477"/>
        <v>2.9638028808164618</v>
      </c>
      <c r="O7628" s="36">
        <f t="shared" si="478"/>
        <v>0</v>
      </c>
      <c r="P7628" s="50">
        <v>0</v>
      </c>
      <c r="Q7628" s="50">
        <v>0.93174679766842305</v>
      </c>
      <c r="R7628" s="42">
        <v>0</v>
      </c>
      <c r="S7628" s="42">
        <v>40.1869366871178</v>
      </c>
      <c r="T7628" s="42">
        <v>280.88029447606402</v>
      </c>
      <c r="U7628" s="15">
        <f t="shared" si="479"/>
        <v>2.9638028808164618</v>
      </c>
    </row>
    <row r="7629" spans="6:21" x14ac:dyDescent="0.3">
      <c r="F7629" s="5">
        <f>Demand!C7629</f>
        <v>30.670752484741968</v>
      </c>
      <c r="G7629">
        <f>Irradiance!A7629*$B$2*'Technical Data'!$B$2</f>
        <v>0</v>
      </c>
      <c r="H7629" s="5">
        <f t="shared" si="476"/>
        <v>-30.670752484741968</v>
      </c>
      <c r="I7629" s="38">
        <v>0</v>
      </c>
      <c r="J7629" s="35">
        <f>IF(H7629&gt;0,MIN(H7629,($B$3-L7628)/'Technical Data'!$B$5),0)</f>
        <v>0</v>
      </c>
      <c r="K7629" s="15">
        <f>IF(H7629&lt;0,MIN(ABS(H7629),(L7628*'Technical Data'!$B$4)),0)</f>
        <v>30.670752484741968</v>
      </c>
      <c r="L7629" s="15">
        <f>L7628+J7629*'Technical Data'!$B$5-(K7629/'Technical Data'!$B$4)</f>
        <v>306.14631921841089</v>
      </c>
      <c r="N7629" s="15">
        <f t="shared" si="477"/>
        <v>0</v>
      </c>
      <c r="O7629" s="36">
        <f t="shared" si="478"/>
        <v>0</v>
      </c>
      <c r="P7629" s="50">
        <v>0</v>
      </c>
      <c r="Q7629" s="50">
        <v>0</v>
      </c>
      <c r="R7629" s="42">
        <v>0</v>
      </c>
      <c r="S7629" s="42">
        <v>30.670752484742</v>
      </c>
      <c r="T7629" s="42">
        <v>246.80168060412899</v>
      </c>
      <c r="U7629" s="15">
        <f t="shared" si="479"/>
        <v>0</v>
      </c>
    </row>
    <row r="7630" spans="6:21" x14ac:dyDescent="0.3">
      <c r="F7630" s="5">
        <f>Demand!C7630</f>
        <v>23.361535002938691</v>
      </c>
      <c r="G7630">
        <f>Irradiance!A7630*$B$2*'Technical Data'!$B$2</f>
        <v>0</v>
      </c>
      <c r="H7630" s="5">
        <f t="shared" si="476"/>
        <v>-23.361535002938691</v>
      </c>
      <c r="I7630" s="38">
        <v>0</v>
      </c>
      <c r="J7630" s="35">
        <f>IF(H7630&gt;0,MIN(H7630,($B$3-L7629)/'Technical Data'!$B$5),0)</f>
        <v>0</v>
      </c>
      <c r="K7630" s="15">
        <f>IF(H7630&lt;0,MIN(ABS(H7630),(L7629*'Technical Data'!$B$4)),0)</f>
        <v>23.361535002938691</v>
      </c>
      <c r="L7630" s="15">
        <f>L7629+J7630*'Technical Data'!$B$5-(K7630/'Technical Data'!$B$4)</f>
        <v>280.18905810403459</v>
      </c>
      <c r="N7630" s="15">
        <f t="shared" si="477"/>
        <v>0</v>
      </c>
      <c r="O7630" s="36">
        <f t="shared" si="478"/>
        <v>0</v>
      </c>
      <c r="P7630" s="50">
        <v>0</v>
      </c>
      <c r="Q7630" s="50">
        <v>0</v>
      </c>
      <c r="R7630" s="42">
        <v>0</v>
      </c>
      <c r="S7630" s="42">
        <v>23.361535002938702</v>
      </c>
      <c r="T7630" s="42">
        <v>220.844419489752</v>
      </c>
      <c r="U7630" s="15">
        <f t="shared" si="479"/>
        <v>0</v>
      </c>
    </row>
    <row r="7631" spans="6:21" x14ac:dyDescent="0.3">
      <c r="F7631" s="5">
        <f>Demand!C7631</f>
        <v>23.694124795974531</v>
      </c>
      <c r="G7631">
        <f>Irradiance!A7631*$B$2*'Technical Data'!$B$2</f>
        <v>0</v>
      </c>
      <c r="H7631" s="5">
        <f t="shared" si="476"/>
        <v>-23.694124795974531</v>
      </c>
      <c r="I7631" s="38">
        <v>0</v>
      </c>
      <c r="J7631" s="35">
        <f>IF(H7631&gt;0,MIN(H7631,($B$3-L7630)/'Technical Data'!$B$5),0)</f>
        <v>0</v>
      </c>
      <c r="K7631" s="15">
        <f>IF(H7631&lt;0,MIN(ABS(H7631),(L7630*'Technical Data'!$B$4)),0)</f>
        <v>23.694124795974531</v>
      </c>
      <c r="L7631" s="15">
        <f>L7630+J7631*'Technical Data'!$B$5-(K7631/'Technical Data'!$B$4)</f>
        <v>253.862252775174</v>
      </c>
      <c r="N7631" s="15">
        <f t="shared" si="477"/>
        <v>0</v>
      </c>
      <c r="O7631" s="36">
        <f t="shared" si="478"/>
        <v>0</v>
      </c>
      <c r="P7631" s="50">
        <v>0</v>
      </c>
      <c r="Q7631" s="50">
        <v>0</v>
      </c>
      <c r="R7631" s="42">
        <v>0</v>
      </c>
      <c r="S7631" s="42">
        <v>23.694124795974499</v>
      </c>
      <c r="T7631" s="42">
        <v>194.51761416089201</v>
      </c>
      <c r="U7631" s="15">
        <f t="shared" si="479"/>
        <v>0</v>
      </c>
    </row>
    <row r="7632" spans="6:21" x14ac:dyDescent="0.3">
      <c r="F7632" s="5">
        <f>Demand!C7632</f>
        <v>24.276849185561982</v>
      </c>
      <c r="G7632">
        <f>Irradiance!A7632*$B$2*'Technical Data'!$B$2</f>
        <v>0</v>
      </c>
      <c r="H7632" s="5">
        <f t="shared" si="476"/>
        <v>-24.276849185561982</v>
      </c>
      <c r="I7632" s="38">
        <v>0</v>
      </c>
      <c r="J7632" s="35">
        <f>IF(H7632&gt;0,MIN(H7632,($B$3-L7631)/'Technical Data'!$B$5),0)</f>
        <v>0</v>
      </c>
      <c r="K7632" s="15">
        <f>IF(H7632&lt;0,MIN(ABS(H7632),(L7631*'Technical Data'!$B$4)),0)</f>
        <v>24.276849185561982</v>
      </c>
      <c r="L7632" s="15">
        <f>L7631+J7632*'Technical Data'!$B$5-(K7632/'Technical Data'!$B$4)</f>
        <v>226.88797590232736</v>
      </c>
      <c r="N7632" s="15">
        <f t="shared" si="477"/>
        <v>0</v>
      </c>
      <c r="O7632" s="36">
        <f t="shared" si="478"/>
        <v>0</v>
      </c>
      <c r="P7632" s="50">
        <v>0</v>
      </c>
      <c r="Q7632" s="50">
        <v>0</v>
      </c>
      <c r="R7632" s="42">
        <v>0</v>
      </c>
      <c r="S7632" s="42">
        <v>24.276849185562</v>
      </c>
      <c r="T7632" s="42">
        <v>167.543337288045</v>
      </c>
      <c r="U7632" s="15">
        <f t="shared" si="479"/>
        <v>0</v>
      </c>
    </row>
    <row r="7633" spans="6:21" x14ac:dyDescent="0.3">
      <c r="F7633" s="5">
        <f>Demand!C7633</f>
        <v>24.556155241846803</v>
      </c>
      <c r="G7633">
        <f>Irradiance!A7633*$B$2*'Technical Data'!$B$2</f>
        <v>0</v>
      </c>
      <c r="H7633" s="5">
        <f t="shared" si="476"/>
        <v>-24.556155241846803</v>
      </c>
      <c r="I7633" s="38">
        <v>0</v>
      </c>
      <c r="J7633" s="35">
        <f>IF(H7633&gt;0,MIN(H7633,($B$3-L7632)/'Technical Data'!$B$5),0)</f>
        <v>0</v>
      </c>
      <c r="K7633" s="15">
        <f>IF(H7633&lt;0,MIN(ABS(H7633),(L7632*'Technical Data'!$B$4)),0)</f>
        <v>24.556155241846803</v>
      </c>
      <c r="L7633" s="15">
        <f>L7632+J7633*'Technical Data'!$B$5-(K7633/'Technical Data'!$B$4)</f>
        <v>199.60335896694201</v>
      </c>
      <c r="N7633" s="15">
        <f t="shared" si="477"/>
        <v>0</v>
      </c>
      <c r="O7633" s="36">
        <f t="shared" si="478"/>
        <v>0</v>
      </c>
      <c r="P7633" s="50">
        <v>0</v>
      </c>
      <c r="Q7633" s="50">
        <v>0</v>
      </c>
      <c r="R7633" s="42">
        <v>0</v>
      </c>
      <c r="S7633" s="42">
        <v>24.556155241846799</v>
      </c>
      <c r="T7633" s="42">
        <v>140.25872035265999</v>
      </c>
      <c r="U7633" s="15">
        <f t="shared" si="479"/>
        <v>0</v>
      </c>
    </row>
    <row r="7634" spans="6:21" x14ac:dyDescent="0.3">
      <c r="F7634" s="5">
        <f>Demand!C7634</f>
        <v>24.086082161956142</v>
      </c>
      <c r="G7634">
        <f>Irradiance!A7634*$B$2*'Technical Data'!$B$2</f>
        <v>0</v>
      </c>
      <c r="H7634" s="5">
        <f t="shared" si="476"/>
        <v>-24.086082161956142</v>
      </c>
      <c r="I7634" s="38">
        <v>0</v>
      </c>
      <c r="J7634" s="35">
        <f>IF(H7634&gt;0,MIN(H7634,($B$3-L7633)/'Technical Data'!$B$5),0)</f>
        <v>0</v>
      </c>
      <c r="K7634" s="15">
        <f>IF(H7634&lt;0,MIN(ABS(H7634),(L7633*'Technical Data'!$B$4)),0)</f>
        <v>24.086082161956142</v>
      </c>
      <c r="L7634" s="15">
        <f>L7633+J7634*'Technical Data'!$B$5-(K7634/'Technical Data'!$B$4)</f>
        <v>172.84104545365742</v>
      </c>
      <c r="N7634" s="15">
        <f t="shared" si="477"/>
        <v>0</v>
      </c>
      <c r="O7634" s="36">
        <f t="shared" si="478"/>
        <v>0</v>
      </c>
      <c r="P7634" s="50">
        <v>0</v>
      </c>
      <c r="Q7634" s="50">
        <v>0</v>
      </c>
      <c r="R7634" s="42">
        <v>0</v>
      </c>
      <c r="S7634" s="42">
        <v>24.086082161956099</v>
      </c>
      <c r="T7634" s="42">
        <v>113.496406839375</v>
      </c>
      <c r="U7634" s="15">
        <f t="shared" si="479"/>
        <v>0</v>
      </c>
    </row>
    <row r="7635" spans="6:21" x14ac:dyDescent="0.3">
      <c r="F7635" s="5">
        <f>Demand!C7635</f>
        <v>22.62939207702944</v>
      </c>
      <c r="G7635">
        <f>Irradiance!A7635*$B$2*'Technical Data'!$B$2</f>
        <v>0</v>
      </c>
      <c r="H7635" s="5">
        <f t="shared" si="476"/>
        <v>-22.62939207702944</v>
      </c>
      <c r="I7635" s="38">
        <v>0</v>
      </c>
      <c r="J7635" s="35">
        <f>IF(H7635&gt;0,MIN(H7635,($B$3-L7634)/'Technical Data'!$B$5),0)</f>
        <v>0</v>
      </c>
      <c r="K7635" s="15">
        <f>IF(H7635&lt;0,MIN(ABS(H7635),(L7634*'Technical Data'!$B$4)),0)</f>
        <v>22.62939207702944</v>
      </c>
      <c r="L7635" s="15">
        <f>L7634+J7635*'Technical Data'!$B$5-(K7635/'Technical Data'!$B$4)</f>
        <v>147.69727647918026</v>
      </c>
      <c r="N7635" s="15">
        <f t="shared" si="477"/>
        <v>0</v>
      </c>
      <c r="O7635" s="36">
        <f t="shared" si="478"/>
        <v>0</v>
      </c>
      <c r="P7635" s="50">
        <v>0</v>
      </c>
      <c r="Q7635" s="50">
        <v>0</v>
      </c>
      <c r="R7635" s="42">
        <v>0</v>
      </c>
      <c r="S7635" s="42">
        <v>22.629392077029401</v>
      </c>
      <c r="T7635" s="42">
        <v>88.352637864898</v>
      </c>
      <c r="U7635" s="15">
        <f t="shared" si="479"/>
        <v>0</v>
      </c>
    </row>
    <row r="7636" spans="6:21" x14ac:dyDescent="0.3">
      <c r="F7636" s="5">
        <f>Demand!C7636</f>
        <v>20.875767698938589</v>
      </c>
      <c r="G7636">
        <f>Irradiance!A7636*$B$2*'Technical Data'!$B$2</f>
        <v>0</v>
      </c>
      <c r="H7636" s="5">
        <f t="shared" si="476"/>
        <v>-20.875767698938589</v>
      </c>
      <c r="I7636" s="38">
        <v>0</v>
      </c>
      <c r="J7636" s="35">
        <f>IF(H7636&gt;0,MIN(H7636,($B$3-L7635)/'Technical Data'!$B$5),0)</f>
        <v>0</v>
      </c>
      <c r="K7636" s="15">
        <f>IF(H7636&lt;0,MIN(ABS(H7636),(L7635*'Technical Data'!$B$4)),0)</f>
        <v>20.875767698938589</v>
      </c>
      <c r="L7636" s="15">
        <f>L7635+J7636*'Technical Data'!$B$5-(K7636/'Technical Data'!$B$4)</f>
        <v>124.50197903591516</v>
      </c>
      <c r="N7636" s="15">
        <f t="shared" si="477"/>
        <v>0</v>
      </c>
      <c r="O7636" s="36">
        <f t="shared" si="478"/>
        <v>0</v>
      </c>
      <c r="P7636" s="50">
        <v>0</v>
      </c>
      <c r="Q7636" s="50">
        <v>0</v>
      </c>
      <c r="R7636" s="42">
        <v>0</v>
      </c>
      <c r="S7636" s="42">
        <v>20.875767698938599</v>
      </c>
      <c r="T7636" s="42">
        <v>65.157340421632895</v>
      </c>
      <c r="U7636" s="15">
        <f t="shared" si="479"/>
        <v>0</v>
      </c>
    </row>
    <row r="7637" spans="6:21" x14ac:dyDescent="0.3">
      <c r="F7637" s="5">
        <f>Demand!C7637</f>
        <v>18.93451080661497</v>
      </c>
      <c r="G7637">
        <f>Irradiance!A7637*$B$2*'Technical Data'!$B$2</f>
        <v>0</v>
      </c>
      <c r="H7637" s="5">
        <f t="shared" si="476"/>
        <v>-18.93451080661497</v>
      </c>
      <c r="I7637" s="38">
        <v>0</v>
      </c>
      <c r="J7637" s="35">
        <f>IF(H7637&gt;0,MIN(H7637,($B$3-L7636)/'Technical Data'!$B$5),0)</f>
        <v>0</v>
      </c>
      <c r="K7637" s="15">
        <f>IF(H7637&lt;0,MIN(ABS(H7637),(L7636*'Technical Data'!$B$4)),0)</f>
        <v>18.93451080661497</v>
      </c>
      <c r="L7637" s="15">
        <f>L7636+J7637*'Technical Data'!$B$5-(K7637/'Technical Data'!$B$4)</f>
        <v>103.46363369523186</v>
      </c>
      <c r="N7637" s="15">
        <f t="shared" si="477"/>
        <v>0</v>
      </c>
      <c r="O7637" s="36">
        <f t="shared" si="478"/>
        <v>0</v>
      </c>
      <c r="P7637" s="50">
        <v>0</v>
      </c>
      <c r="Q7637" s="50">
        <v>0</v>
      </c>
      <c r="R7637" s="42">
        <v>0</v>
      </c>
      <c r="S7637" s="42">
        <v>18.934510806614998</v>
      </c>
      <c r="T7637" s="42">
        <v>44.118995080949603</v>
      </c>
      <c r="U7637" s="15">
        <f t="shared" si="479"/>
        <v>0</v>
      </c>
    </row>
    <row r="7638" spans="6:21" x14ac:dyDescent="0.3">
      <c r="F7638" s="5">
        <f>Demand!C7638</f>
        <v>15.414426545557331</v>
      </c>
      <c r="G7638">
        <f>Irradiance!A7638*$B$2*'Technical Data'!$B$2</f>
        <v>0</v>
      </c>
      <c r="H7638" s="5">
        <f t="shared" si="476"/>
        <v>-15.414426545557331</v>
      </c>
      <c r="I7638" s="38">
        <v>0</v>
      </c>
      <c r="J7638" s="35">
        <f>IF(H7638&gt;0,MIN(H7638,($B$3-L7637)/'Technical Data'!$B$5),0)</f>
        <v>0</v>
      </c>
      <c r="K7638" s="15">
        <f>IF(H7638&lt;0,MIN(ABS(H7638),(L7637*'Technical Data'!$B$4)),0)</f>
        <v>15.414426545557331</v>
      </c>
      <c r="L7638" s="15">
        <f>L7637+J7638*'Technical Data'!$B$5-(K7638/'Technical Data'!$B$4)</f>
        <v>86.336493089057058</v>
      </c>
      <c r="N7638" s="15">
        <f t="shared" si="477"/>
        <v>0</v>
      </c>
      <c r="O7638" s="36">
        <f t="shared" si="478"/>
        <v>0</v>
      </c>
      <c r="P7638" s="50">
        <v>0</v>
      </c>
      <c r="Q7638" s="50">
        <v>0</v>
      </c>
      <c r="R7638" s="42">
        <v>0</v>
      </c>
      <c r="S7638" s="42">
        <v>15.4144265455573</v>
      </c>
      <c r="T7638" s="42">
        <v>26.991854474774801</v>
      </c>
      <c r="U7638" s="15">
        <f t="shared" si="479"/>
        <v>0</v>
      </c>
    </row>
    <row r="7639" spans="6:21" x14ac:dyDescent="0.3">
      <c r="F7639" s="5">
        <f>Demand!C7639</f>
        <v>11.737629818305178</v>
      </c>
      <c r="G7639">
        <f>Irradiance!A7639*$B$2*'Technical Data'!$B$2</f>
        <v>0</v>
      </c>
      <c r="H7639" s="5">
        <f t="shared" si="476"/>
        <v>-11.737629818305178</v>
      </c>
      <c r="I7639" s="38">
        <v>0</v>
      </c>
      <c r="J7639" s="35">
        <f>IF(H7639&gt;0,MIN(H7639,($B$3-L7638)/'Technical Data'!$B$5),0)</f>
        <v>0</v>
      </c>
      <c r="K7639" s="15">
        <f>IF(H7639&lt;0,MIN(ABS(H7639),(L7638*'Technical Data'!$B$4)),0)</f>
        <v>11.737629818305178</v>
      </c>
      <c r="L7639" s="15">
        <f>L7638+J7639*'Technical Data'!$B$5-(K7639/'Technical Data'!$B$4)</f>
        <v>73.294682179829081</v>
      </c>
      <c r="N7639" s="15">
        <f t="shared" si="477"/>
        <v>0</v>
      </c>
      <c r="O7639" s="36">
        <f t="shared" si="478"/>
        <v>0</v>
      </c>
      <c r="P7639" s="50">
        <v>0</v>
      </c>
      <c r="Q7639" s="50">
        <v>0</v>
      </c>
      <c r="R7639" s="42">
        <v>0</v>
      </c>
      <c r="S7639" s="42">
        <v>11.7376298183052</v>
      </c>
      <c r="T7639" s="42">
        <v>13.9500435655468</v>
      </c>
      <c r="U7639" s="15">
        <f t="shared" si="479"/>
        <v>0</v>
      </c>
    </row>
    <row r="7640" spans="6:21" x14ac:dyDescent="0.3">
      <c r="F7640" s="5">
        <f>Demand!C7640</f>
        <v>16.105749978485296</v>
      </c>
      <c r="G7640">
        <f>Irradiance!A7640*$B$2*'Technical Data'!$B$2</f>
        <v>11.294492059327597</v>
      </c>
      <c r="H7640" s="5">
        <f t="shared" si="476"/>
        <v>-4.8112579191576987</v>
      </c>
      <c r="I7640" s="38">
        <v>3.5507107694931901</v>
      </c>
      <c r="J7640" s="35">
        <f>IF(H7640&gt;0,MIN(H7640,($B$3-L7639)/'Technical Data'!$B$5),0)</f>
        <v>0</v>
      </c>
      <c r="K7640" s="15">
        <f>IF(H7640&lt;0,MIN(ABS(H7640),(L7639*'Technical Data'!$B$4)),0)</f>
        <v>4.8112579191576987</v>
      </c>
      <c r="L7640" s="15">
        <f>L7639+J7640*'Technical Data'!$B$5-(K7640/'Technical Data'!$B$4)</f>
        <v>67.948840047431645</v>
      </c>
      <c r="N7640" s="15">
        <f t="shared" si="477"/>
        <v>11.294492059327597</v>
      </c>
      <c r="O7640" s="36">
        <f t="shared" si="478"/>
        <v>0</v>
      </c>
      <c r="P7640" s="50">
        <v>0</v>
      </c>
      <c r="Q7640" s="50">
        <v>3.5507107694931799</v>
      </c>
      <c r="R7640" s="42">
        <v>0</v>
      </c>
      <c r="S7640" s="42">
        <v>12.555039208992101</v>
      </c>
      <c r="T7640" s="42">
        <v>0</v>
      </c>
      <c r="U7640" s="15">
        <f t="shared" si="479"/>
        <v>11.294492059327597</v>
      </c>
    </row>
    <row r="7641" spans="6:21" x14ac:dyDescent="0.3">
      <c r="F7641" s="5">
        <f>Demand!C7641</f>
        <v>19.950375521211846</v>
      </c>
      <c r="G7641">
        <f>Irradiance!A7641*$B$2*'Technical Data'!$B$2</f>
        <v>104.61423141476484</v>
      </c>
      <c r="H7641" s="5">
        <f t="shared" si="476"/>
        <v>84.663855893553006</v>
      </c>
      <c r="I7641" s="38">
        <v>32.888143723107127</v>
      </c>
      <c r="J7641" s="35">
        <f>IF(H7641&gt;0,MIN(H7641,($B$3-L7640)/'Technical Data'!$B$5),0)</f>
        <v>84.663855893553006</v>
      </c>
      <c r="K7641" s="15">
        <f>IF(H7641&lt;0,MIN(ABS(H7641),(L7640*'Technical Data'!$B$4)),0)</f>
        <v>0</v>
      </c>
      <c r="L7641" s="15">
        <f>L7640+J7641*'Technical Data'!$B$5-(K7641/'Technical Data'!$B$4)</f>
        <v>144.14631035162935</v>
      </c>
      <c r="N7641" s="15">
        <f t="shared" si="477"/>
        <v>19.950375521211839</v>
      </c>
      <c r="O7641" s="36">
        <f t="shared" si="478"/>
        <v>0</v>
      </c>
      <c r="P7641" s="50">
        <v>12.937768201895199</v>
      </c>
      <c r="Q7641" s="50">
        <v>19.9503755212118</v>
      </c>
      <c r="R7641" s="42">
        <v>0</v>
      </c>
      <c r="S7641" s="42">
        <v>0</v>
      </c>
      <c r="T7641" s="42">
        <v>0</v>
      </c>
      <c r="U7641" s="15">
        <f t="shared" si="479"/>
        <v>19.950375521211839</v>
      </c>
    </row>
    <row r="7642" spans="6:21" x14ac:dyDescent="0.3">
      <c r="F7642" s="5">
        <f>Demand!C7642</f>
        <v>26.300521892971187</v>
      </c>
      <c r="G7642">
        <f>Irradiance!A7642*$B$2*'Technical Data'!$B$2</f>
        <v>241.1093694934473</v>
      </c>
      <c r="H7642" s="5">
        <f t="shared" si="476"/>
        <v>214.80884760047613</v>
      </c>
      <c r="I7642" s="38">
        <v>75.798861107620581</v>
      </c>
      <c r="J7642" s="35">
        <f>IF(H7642&gt;0,MIN(H7642,($B$3-L7641)/'Technical Data'!$B$5),0)</f>
        <v>214.80884760047613</v>
      </c>
      <c r="K7642" s="15">
        <f>IF(H7642&lt;0,MIN(ABS(H7642),(L7641*'Technical Data'!$B$4)),0)</f>
        <v>0</v>
      </c>
      <c r="L7642" s="15">
        <f>L7641+J7642*'Technical Data'!$B$5-(K7642/'Technical Data'!$B$4)</f>
        <v>337.47427319205786</v>
      </c>
      <c r="N7642" s="15">
        <f t="shared" si="477"/>
        <v>26.300521892971176</v>
      </c>
      <c r="O7642" s="36">
        <f t="shared" si="478"/>
        <v>0</v>
      </c>
      <c r="P7642" s="50">
        <v>49.4983392146491</v>
      </c>
      <c r="Q7642" s="50">
        <v>26.300521892971201</v>
      </c>
      <c r="R7642" s="42">
        <v>0</v>
      </c>
      <c r="S7642" s="42">
        <v>0</v>
      </c>
      <c r="T7642" s="42">
        <v>0</v>
      </c>
      <c r="U7642" s="15">
        <f t="shared" si="479"/>
        <v>26.300521892971176</v>
      </c>
    </row>
    <row r="7643" spans="6:21" x14ac:dyDescent="0.3">
      <c r="F7643" s="5">
        <f>Demand!C7643</f>
        <v>31.07128532907273</v>
      </c>
      <c r="G7643">
        <f>Irradiance!A7643*$B$2*'Technical Data'!$B$2</f>
        <v>343.64092861358432</v>
      </c>
      <c r="H7643" s="5">
        <f t="shared" si="476"/>
        <v>312.56964328451159</v>
      </c>
      <c r="I7643" s="38">
        <v>108.0322638377715</v>
      </c>
      <c r="J7643" s="35">
        <f>IF(H7643&gt;0,MIN(H7643,($B$3-L7642)/'Technical Data'!$B$5),0)</f>
        <v>50.161079644974571</v>
      </c>
      <c r="K7643" s="15">
        <f>IF(H7643&lt;0,MIN(ABS(H7643),(L7642*'Technical Data'!$B$4)),0)</f>
        <v>0</v>
      </c>
      <c r="L7643" s="15">
        <f>L7642+J7643*'Technical Data'!$B$5-(K7643/'Technical Data'!$B$4)</f>
        <v>382.61924487253498</v>
      </c>
      <c r="N7643" s="15">
        <f t="shared" si="477"/>
        <v>293.47984896860976</v>
      </c>
      <c r="O7643" s="36">
        <f t="shared" si="478"/>
        <v>262.40856363953702</v>
      </c>
      <c r="P7643" s="50">
        <v>76.960978508698403</v>
      </c>
      <c r="Q7643" s="50">
        <v>31.071285329072701</v>
      </c>
      <c r="R7643" s="42">
        <v>0</v>
      </c>
      <c r="S7643" s="42">
        <v>0</v>
      </c>
      <c r="T7643" s="42">
        <v>0</v>
      </c>
      <c r="U7643" s="15">
        <f t="shared" si="479"/>
        <v>293.47984896860976</v>
      </c>
    </row>
    <row r="7644" spans="6:21" x14ac:dyDescent="0.3">
      <c r="F7644" s="5">
        <f>Demand!C7644</f>
        <v>33.243541012236534</v>
      </c>
      <c r="G7644">
        <f>Irradiance!A7644*$B$2*'Technical Data'!$B$2</f>
        <v>432.47491225751554</v>
      </c>
      <c r="H7644" s="5">
        <f t="shared" si="476"/>
        <v>399.23137124527898</v>
      </c>
      <c r="I7644" s="38">
        <v>135.95948542194131</v>
      </c>
      <c r="J7644" s="35">
        <f>IF(H7644&gt;0,MIN(H7644,($B$3-L7643)/'Technical Data'!$B$5),0)</f>
        <v>0</v>
      </c>
      <c r="K7644" s="15">
        <f>IF(H7644&lt;0,MIN(ABS(H7644),(L7643*'Technical Data'!$B$4)),0)</f>
        <v>0</v>
      </c>
      <c r="L7644" s="15">
        <f>L7643+J7644*'Technical Data'!$B$5-(K7644/'Technical Data'!$B$4)</f>
        <v>382.61924487253498</v>
      </c>
      <c r="N7644" s="15">
        <f t="shared" si="477"/>
        <v>432.47491225751554</v>
      </c>
      <c r="O7644" s="36">
        <f t="shared" si="478"/>
        <v>399.23137124527898</v>
      </c>
      <c r="P7644" s="50">
        <v>102.71594440970399</v>
      </c>
      <c r="Q7644" s="50">
        <v>33.243541012236498</v>
      </c>
      <c r="R7644" s="42">
        <v>0</v>
      </c>
      <c r="S7644" s="42">
        <v>0</v>
      </c>
      <c r="T7644" s="42">
        <v>0</v>
      </c>
      <c r="U7644" s="15">
        <f t="shared" si="479"/>
        <v>432.47491225751554</v>
      </c>
    </row>
    <row r="7645" spans="6:21" x14ac:dyDescent="0.3">
      <c r="F7645" s="5">
        <f>Demand!C7645</f>
        <v>33.926430872735239</v>
      </c>
      <c r="G7645">
        <f>Irradiance!A7645*$B$2*'Technical Data'!$B$2</f>
        <v>397.14958602940584</v>
      </c>
      <c r="H7645" s="5">
        <f t="shared" si="476"/>
        <v>363.2231551566706</v>
      </c>
      <c r="I7645" s="38">
        <v>124.85407088756899</v>
      </c>
      <c r="J7645" s="35">
        <f>IF(H7645&gt;0,MIN(H7645,($B$3-L7644)/'Technical Data'!$B$5),0)</f>
        <v>0</v>
      </c>
      <c r="K7645" s="15">
        <f>IF(H7645&lt;0,MIN(ABS(H7645),(L7644*'Technical Data'!$B$4)),0)</f>
        <v>0</v>
      </c>
      <c r="L7645" s="15">
        <f>L7644+J7645*'Technical Data'!$B$5-(K7645/'Technical Data'!$B$4)</f>
        <v>382.61924487253498</v>
      </c>
      <c r="N7645" s="15">
        <f t="shared" si="477"/>
        <v>397.14958602940584</v>
      </c>
      <c r="O7645" s="36">
        <f t="shared" si="478"/>
        <v>363.2231551566706</v>
      </c>
      <c r="P7645" s="50">
        <v>90.927640014833401</v>
      </c>
      <c r="Q7645" s="50">
        <v>33.926430872735203</v>
      </c>
      <c r="R7645" s="42">
        <v>0</v>
      </c>
      <c r="S7645" s="42">
        <v>0</v>
      </c>
      <c r="T7645" s="42">
        <v>0</v>
      </c>
      <c r="U7645" s="15">
        <f t="shared" si="479"/>
        <v>397.14958602940584</v>
      </c>
    </row>
    <row r="7646" spans="6:21" x14ac:dyDescent="0.3">
      <c r="F7646" s="5">
        <f>Demand!C7646</f>
        <v>35.368776979539426</v>
      </c>
      <c r="G7646">
        <f>Irradiance!A7646*$B$2*'Technical Data'!$B$2</f>
        <v>529.23907117714487</v>
      </c>
      <c r="H7646" s="5">
        <f t="shared" si="476"/>
        <v>493.87029419760546</v>
      </c>
      <c r="I7646" s="38">
        <v>166.37975924852131</v>
      </c>
      <c r="J7646" s="35">
        <f>IF(H7646&gt;0,MIN(H7646,($B$3-L7645)/'Technical Data'!$B$5),0)</f>
        <v>0</v>
      </c>
      <c r="K7646" s="15">
        <f>IF(H7646&lt;0,MIN(ABS(H7646),(L7645*'Technical Data'!$B$4)),0)</f>
        <v>0</v>
      </c>
      <c r="L7646" s="15">
        <f>L7645+J7646*'Technical Data'!$B$5-(K7646/'Technical Data'!$B$4)</f>
        <v>382.61924487253498</v>
      </c>
      <c r="N7646" s="15">
        <f t="shared" si="477"/>
        <v>529.23907117714487</v>
      </c>
      <c r="O7646" s="36">
        <f t="shared" si="478"/>
        <v>493.87029419760546</v>
      </c>
      <c r="P7646" s="50">
        <v>35.5135385995113</v>
      </c>
      <c r="Q7646" s="50">
        <v>35.368776979539398</v>
      </c>
      <c r="R7646" s="42">
        <v>94.889025757211598</v>
      </c>
      <c r="S7646" s="42">
        <v>0</v>
      </c>
      <c r="T7646" s="42">
        <v>85.4001231814904</v>
      </c>
      <c r="U7646" s="15">
        <f t="shared" si="479"/>
        <v>529.23907117714487</v>
      </c>
    </row>
    <row r="7647" spans="6:21" x14ac:dyDescent="0.3">
      <c r="F7647" s="5">
        <f>Demand!C7647</f>
        <v>34.168540679650661</v>
      </c>
      <c r="G7647">
        <f>Irradiance!A7647*$B$2*'Technical Data'!$B$2</f>
        <v>484.46161684264757</v>
      </c>
      <c r="H7647" s="5">
        <f t="shared" si="476"/>
        <v>450.2930761629969</v>
      </c>
      <c r="I7647" s="38">
        <v>152.30282789996321</v>
      </c>
      <c r="J7647" s="35">
        <f>IF(H7647&gt;0,MIN(H7647,($B$3-L7646)/'Technical Data'!$B$5),0)</f>
        <v>0</v>
      </c>
      <c r="K7647" s="15">
        <f>IF(H7647&lt;0,MIN(ABS(H7647),(L7646*'Technical Data'!$B$4)),0)</f>
        <v>0</v>
      </c>
      <c r="L7647" s="15">
        <f>L7646+J7647*'Technical Data'!$B$5-(K7647/'Technical Data'!$B$4)</f>
        <v>382.61924487253498</v>
      </c>
      <c r="N7647" s="15">
        <f t="shared" si="477"/>
        <v>484.46161684264757</v>
      </c>
      <c r="O7647" s="36">
        <f t="shared" si="478"/>
        <v>450.2930761629969</v>
      </c>
      <c r="P7647" s="50">
        <v>0</v>
      </c>
      <c r="Q7647" s="50">
        <v>34.168540679650697</v>
      </c>
      <c r="R7647" s="42">
        <v>118.134287220312</v>
      </c>
      <c r="S7647" s="42">
        <v>0</v>
      </c>
      <c r="T7647" s="42">
        <v>191.720981679771</v>
      </c>
      <c r="U7647" s="15">
        <f t="shared" si="479"/>
        <v>484.46161684264757</v>
      </c>
    </row>
    <row r="7648" spans="6:21" x14ac:dyDescent="0.3">
      <c r="F7648" s="5">
        <f>Demand!C7648</f>
        <v>35.115900492440474</v>
      </c>
      <c r="G7648">
        <f>Irradiance!A7648*$B$2*'Technical Data'!$B$2</f>
        <v>406.68181691635607</v>
      </c>
      <c r="H7648" s="5">
        <f t="shared" si="476"/>
        <v>371.56591642391561</v>
      </c>
      <c r="I7648" s="38">
        <v>127.85077004763779</v>
      </c>
      <c r="J7648" s="35">
        <f>IF(H7648&gt;0,MIN(H7648,($B$3-L7647)/'Technical Data'!$B$5),0)</f>
        <v>0</v>
      </c>
      <c r="K7648" s="15">
        <f>IF(H7648&lt;0,MIN(ABS(H7648),(L7647*'Technical Data'!$B$4)),0)</f>
        <v>0</v>
      </c>
      <c r="L7648" s="15">
        <f>L7647+J7648*'Technical Data'!$B$5-(K7648/'Technical Data'!$B$4)</f>
        <v>382.61924487253498</v>
      </c>
      <c r="N7648" s="15">
        <f t="shared" si="477"/>
        <v>406.68181691635607</v>
      </c>
      <c r="O7648" s="36">
        <f t="shared" si="478"/>
        <v>371.56591642391561</v>
      </c>
      <c r="P7648" s="50">
        <v>0</v>
      </c>
      <c r="Q7648" s="50">
        <v>35.115900492440502</v>
      </c>
      <c r="R7648" s="42">
        <v>92.734869555196894</v>
      </c>
      <c r="S7648" s="42">
        <v>0</v>
      </c>
      <c r="T7648" s="42">
        <v>275.18236427944902</v>
      </c>
      <c r="U7648" s="15">
        <f t="shared" si="479"/>
        <v>406.68181691635607</v>
      </c>
    </row>
    <row r="7649" spans="6:21" x14ac:dyDescent="0.3">
      <c r="F7649" s="5">
        <f>Demand!C7649</f>
        <v>40.493835473921294</v>
      </c>
      <c r="G7649">
        <f>Irradiance!A7649*$B$2*'Technical Data'!$B$2</f>
        <v>411.56808653067509</v>
      </c>
      <c r="H7649" s="5">
        <f t="shared" si="476"/>
        <v>371.07425105675378</v>
      </c>
      <c r="I7649" s="38">
        <v>129.3868931464965</v>
      </c>
      <c r="J7649" s="35">
        <f>IF(H7649&gt;0,MIN(H7649,($B$3-L7648)/'Technical Data'!$B$5),0)</f>
        <v>0</v>
      </c>
      <c r="K7649" s="15">
        <f>IF(H7649&lt;0,MIN(ABS(H7649),(L7648*'Technical Data'!$B$4)),0)</f>
        <v>0</v>
      </c>
      <c r="L7649" s="15">
        <f>L7648+J7649*'Technical Data'!$B$5-(K7649/'Technical Data'!$B$4)</f>
        <v>382.61924487253498</v>
      </c>
      <c r="N7649" s="15">
        <f t="shared" si="477"/>
        <v>411.56808653067509</v>
      </c>
      <c r="O7649" s="36">
        <f t="shared" si="478"/>
        <v>371.07425105675378</v>
      </c>
      <c r="P7649" s="50">
        <v>0</v>
      </c>
      <c r="Q7649" s="50">
        <v>40.493835473921301</v>
      </c>
      <c r="R7649" s="42">
        <v>88.893057672574898</v>
      </c>
      <c r="S7649" s="42">
        <v>0</v>
      </c>
      <c r="T7649" s="42">
        <v>355.18611618476598</v>
      </c>
      <c r="U7649" s="15">
        <f t="shared" si="479"/>
        <v>411.56808653067509</v>
      </c>
    </row>
    <row r="7650" spans="6:21" x14ac:dyDescent="0.3">
      <c r="F7650" s="5">
        <f>Demand!C7650</f>
        <v>46.289673397026448</v>
      </c>
      <c r="G7650">
        <f>Irradiance!A7650*$B$2*'Technical Data'!$B$2</f>
        <v>251.36252540546096</v>
      </c>
      <c r="H7650" s="5">
        <f t="shared" si="476"/>
        <v>205.0728520084345</v>
      </c>
      <c r="I7650" s="38">
        <v>79.022201380635678</v>
      </c>
      <c r="J7650" s="35">
        <f>IF(H7650&gt;0,MIN(H7650,($B$3-L7649)/'Technical Data'!$B$5),0)</f>
        <v>0</v>
      </c>
      <c r="K7650" s="15">
        <f>IF(H7650&lt;0,MIN(ABS(H7650),(L7649*'Technical Data'!$B$4)),0)</f>
        <v>0</v>
      </c>
      <c r="L7650" s="15">
        <f>L7649+J7650*'Technical Data'!$B$5-(K7650/'Technical Data'!$B$4)</f>
        <v>382.61924487253498</v>
      </c>
      <c r="N7650" s="15">
        <f t="shared" si="477"/>
        <v>251.36252540546096</v>
      </c>
      <c r="O7650" s="36">
        <f t="shared" si="478"/>
        <v>205.0728520084345</v>
      </c>
      <c r="P7650" s="50">
        <v>0</v>
      </c>
      <c r="Q7650" s="50">
        <v>46.289673397026398</v>
      </c>
      <c r="R7650" s="42">
        <v>32.732527983609003</v>
      </c>
      <c r="S7650" s="42">
        <v>0</v>
      </c>
      <c r="T7650" s="42">
        <v>384.64539137001401</v>
      </c>
      <c r="U7650" s="15">
        <f t="shared" si="479"/>
        <v>251.36252540546096</v>
      </c>
    </row>
    <row r="7651" spans="6:21" x14ac:dyDescent="0.3">
      <c r="F7651" s="5">
        <f>Demand!C7651</f>
        <v>46.767771434630347</v>
      </c>
      <c r="G7651">
        <f>Irradiance!A7651*$B$2*'Technical Data'!$B$2</f>
        <v>74.655791484349791</v>
      </c>
      <c r="H7651" s="5">
        <f t="shared" si="476"/>
        <v>27.888020049719444</v>
      </c>
      <c r="I7651" s="38">
        <v>23.469946362891161</v>
      </c>
      <c r="J7651" s="35">
        <f>IF(H7651&gt;0,MIN(H7651,($B$3-L7650)/'Technical Data'!$B$5),0)</f>
        <v>0</v>
      </c>
      <c r="K7651" s="15">
        <f>IF(H7651&lt;0,MIN(ABS(H7651),(L7650*'Technical Data'!$B$4)),0)</f>
        <v>0</v>
      </c>
      <c r="L7651" s="15">
        <f>L7650+J7651*'Technical Data'!$B$5-(K7651/'Technical Data'!$B$4)</f>
        <v>382.61924487253498</v>
      </c>
      <c r="N7651" s="15">
        <f t="shared" si="477"/>
        <v>74.655791484349791</v>
      </c>
      <c r="O7651" s="36">
        <f t="shared" si="478"/>
        <v>27.888020049719444</v>
      </c>
      <c r="P7651" s="50">
        <v>0</v>
      </c>
      <c r="Q7651" s="50">
        <v>23.4699463628911</v>
      </c>
      <c r="R7651" s="42">
        <v>0</v>
      </c>
      <c r="S7651" s="42">
        <v>23.2978250717393</v>
      </c>
      <c r="T7651" s="42">
        <v>358.75891906808198</v>
      </c>
      <c r="U7651" s="15">
        <f t="shared" si="479"/>
        <v>74.655791484349791</v>
      </c>
    </row>
    <row r="7652" spans="6:21" x14ac:dyDescent="0.3">
      <c r="F7652" s="5">
        <f>Demand!C7652</f>
        <v>41.118683484786189</v>
      </c>
      <c r="G7652">
        <f>Irradiance!A7652*$B$2*'Technical Data'!$B$2</f>
        <v>6.2480168838833521</v>
      </c>
      <c r="H7652" s="5">
        <f t="shared" si="476"/>
        <v>-34.870666600902837</v>
      </c>
      <c r="I7652" s="38">
        <v>1.964222978868573</v>
      </c>
      <c r="J7652" s="35">
        <f>IF(H7652&gt;0,MIN(H7652,($B$3-L7651)/'Technical Data'!$B$5),0)</f>
        <v>0</v>
      </c>
      <c r="K7652" s="15">
        <f>IF(H7652&lt;0,MIN(ABS(H7652),(L7651*'Technical Data'!$B$4)),0)</f>
        <v>34.870666600902837</v>
      </c>
      <c r="L7652" s="15">
        <f>L7651+J7652*'Technical Data'!$B$5-(K7652/'Technical Data'!$B$4)</f>
        <v>343.87405976042072</v>
      </c>
      <c r="N7652" s="15">
        <f t="shared" si="477"/>
        <v>6.2480168838833521</v>
      </c>
      <c r="O7652" s="36">
        <f t="shared" si="478"/>
        <v>0</v>
      </c>
      <c r="P7652" s="50">
        <v>0</v>
      </c>
      <c r="Q7652" s="50">
        <v>1.9642229788685699</v>
      </c>
      <c r="R7652" s="42">
        <v>0</v>
      </c>
      <c r="S7652" s="42">
        <v>39.154460505917598</v>
      </c>
      <c r="T7652" s="42">
        <v>315.25396295039502</v>
      </c>
      <c r="U7652" s="15">
        <f t="shared" si="479"/>
        <v>6.2480168838833521</v>
      </c>
    </row>
    <row r="7653" spans="6:21" x14ac:dyDescent="0.3">
      <c r="F7653" s="5">
        <f>Demand!C7653</f>
        <v>30.670752484741968</v>
      </c>
      <c r="G7653">
        <f>Irradiance!A7653*$B$2*'Technical Data'!$B$2</f>
        <v>0</v>
      </c>
      <c r="H7653" s="5">
        <f t="shared" si="476"/>
        <v>-30.670752484741968</v>
      </c>
      <c r="I7653" s="38">
        <v>0</v>
      </c>
      <c r="J7653" s="35">
        <f>IF(H7653&gt;0,MIN(H7653,($B$3-L7652)/'Technical Data'!$B$5),0)</f>
        <v>0</v>
      </c>
      <c r="K7653" s="15">
        <f>IF(H7653&lt;0,MIN(ABS(H7653),(L7652*'Technical Data'!$B$4)),0)</f>
        <v>30.670752484741968</v>
      </c>
      <c r="L7653" s="15">
        <f>L7652+J7653*'Technical Data'!$B$5-(K7653/'Technical Data'!$B$4)</f>
        <v>309.79544588848523</v>
      </c>
      <c r="N7653" s="15">
        <f t="shared" si="477"/>
        <v>0</v>
      </c>
      <c r="O7653" s="36">
        <f t="shared" si="478"/>
        <v>0</v>
      </c>
      <c r="P7653" s="50">
        <v>0</v>
      </c>
      <c r="Q7653" s="50">
        <v>0</v>
      </c>
      <c r="R7653" s="42">
        <v>0</v>
      </c>
      <c r="S7653" s="42">
        <v>30.670752484742</v>
      </c>
      <c r="T7653" s="42">
        <v>281.17534907845999</v>
      </c>
      <c r="U7653" s="15">
        <f t="shared" si="479"/>
        <v>0</v>
      </c>
    </row>
    <row r="7654" spans="6:21" x14ac:dyDescent="0.3">
      <c r="F7654" s="5">
        <f>Demand!C7654</f>
        <v>23.361535002938691</v>
      </c>
      <c r="G7654">
        <f>Irradiance!A7654*$B$2*'Technical Data'!$B$2</f>
        <v>0</v>
      </c>
      <c r="H7654" s="5">
        <f t="shared" si="476"/>
        <v>-23.361535002938691</v>
      </c>
      <c r="I7654" s="38">
        <v>0</v>
      </c>
      <c r="J7654" s="35">
        <f>IF(H7654&gt;0,MIN(H7654,($B$3-L7653)/'Technical Data'!$B$5),0)</f>
        <v>0</v>
      </c>
      <c r="K7654" s="15">
        <f>IF(H7654&lt;0,MIN(ABS(H7654),(L7653*'Technical Data'!$B$4)),0)</f>
        <v>23.361535002938691</v>
      </c>
      <c r="L7654" s="15">
        <f>L7653+J7654*'Technical Data'!$B$5-(K7654/'Technical Data'!$B$4)</f>
        <v>283.83818477410892</v>
      </c>
      <c r="N7654" s="15">
        <f t="shared" si="477"/>
        <v>0</v>
      </c>
      <c r="O7654" s="36">
        <f t="shared" si="478"/>
        <v>0</v>
      </c>
      <c r="P7654" s="50">
        <v>0</v>
      </c>
      <c r="Q7654" s="50">
        <v>0</v>
      </c>
      <c r="R7654" s="42">
        <v>0</v>
      </c>
      <c r="S7654" s="42">
        <v>23.361535002938702</v>
      </c>
      <c r="T7654" s="42">
        <v>255.218087964083</v>
      </c>
      <c r="U7654" s="15">
        <f t="shared" si="479"/>
        <v>0</v>
      </c>
    </row>
    <row r="7655" spans="6:21" x14ac:dyDescent="0.3">
      <c r="F7655" s="5">
        <f>Demand!C7655</f>
        <v>23.694124795974531</v>
      </c>
      <c r="G7655">
        <f>Irradiance!A7655*$B$2*'Technical Data'!$B$2</f>
        <v>0</v>
      </c>
      <c r="H7655" s="5">
        <f t="shared" si="476"/>
        <v>-23.694124795974531</v>
      </c>
      <c r="I7655" s="38">
        <v>0</v>
      </c>
      <c r="J7655" s="35">
        <f>IF(H7655&gt;0,MIN(H7655,($B$3-L7654)/'Technical Data'!$B$5),0)</f>
        <v>0</v>
      </c>
      <c r="K7655" s="15">
        <f>IF(H7655&lt;0,MIN(ABS(H7655),(L7654*'Technical Data'!$B$4)),0)</f>
        <v>23.694124795974531</v>
      </c>
      <c r="L7655" s="15">
        <f>L7654+J7655*'Technical Data'!$B$5-(K7655/'Technical Data'!$B$4)</f>
        <v>257.51137944524834</v>
      </c>
      <c r="N7655" s="15">
        <f t="shared" si="477"/>
        <v>0</v>
      </c>
      <c r="O7655" s="36">
        <f t="shared" si="478"/>
        <v>0</v>
      </c>
      <c r="P7655" s="50">
        <v>0</v>
      </c>
      <c r="Q7655" s="50">
        <v>0</v>
      </c>
      <c r="R7655" s="42">
        <v>0</v>
      </c>
      <c r="S7655" s="42">
        <v>23.694124795974499</v>
      </c>
      <c r="T7655" s="42">
        <v>228.89128263522301</v>
      </c>
      <c r="U7655" s="15">
        <f t="shared" si="479"/>
        <v>0</v>
      </c>
    </row>
    <row r="7656" spans="6:21" x14ac:dyDescent="0.3">
      <c r="F7656" s="5">
        <f>Demand!C7656</f>
        <v>24.276849185561982</v>
      </c>
      <c r="G7656">
        <f>Irradiance!A7656*$B$2*'Technical Data'!$B$2</f>
        <v>0</v>
      </c>
      <c r="H7656" s="5">
        <f t="shared" si="476"/>
        <v>-24.276849185561982</v>
      </c>
      <c r="I7656" s="38">
        <v>0</v>
      </c>
      <c r="J7656" s="35">
        <f>IF(H7656&gt;0,MIN(H7656,($B$3-L7655)/'Technical Data'!$B$5),0)</f>
        <v>0</v>
      </c>
      <c r="K7656" s="15">
        <f>IF(H7656&lt;0,MIN(ABS(H7656),(L7655*'Technical Data'!$B$4)),0)</f>
        <v>24.276849185561982</v>
      </c>
      <c r="L7656" s="15">
        <f>L7655+J7656*'Technical Data'!$B$5-(K7656/'Technical Data'!$B$4)</f>
        <v>230.53710257240169</v>
      </c>
      <c r="N7656" s="15">
        <f t="shared" si="477"/>
        <v>0</v>
      </c>
      <c r="O7656" s="36">
        <f t="shared" si="478"/>
        <v>0</v>
      </c>
      <c r="P7656" s="50">
        <v>0</v>
      </c>
      <c r="Q7656" s="50">
        <v>0</v>
      </c>
      <c r="R7656" s="42">
        <v>0</v>
      </c>
      <c r="S7656" s="42">
        <v>24.276849185562</v>
      </c>
      <c r="T7656" s="42">
        <v>201.91700576237599</v>
      </c>
      <c r="U7656" s="15">
        <f t="shared" si="479"/>
        <v>0</v>
      </c>
    </row>
    <row r="7657" spans="6:21" x14ac:dyDescent="0.3">
      <c r="F7657" s="5">
        <f>Demand!C7657</f>
        <v>24.556155241846803</v>
      </c>
      <c r="G7657">
        <f>Irradiance!A7657*$B$2*'Technical Data'!$B$2</f>
        <v>0</v>
      </c>
      <c r="H7657" s="5">
        <f t="shared" si="476"/>
        <v>-24.556155241846803</v>
      </c>
      <c r="I7657" s="38">
        <v>0</v>
      </c>
      <c r="J7657" s="35">
        <f>IF(H7657&gt;0,MIN(H7657,($B$3-L7656)/'Technical Data'!$B$5),0)</f>
        <v>0</v>
      </c>
      <c r="K7657" s="15">
        <f>IF(H7657&lt;0,MIN(ABS(H7657),(L7656*'Technical Data'!$B$4)),0)</f>
        <v>24.556155241846803</v>
      </c>
      <c r="L7657" s="15">
        <f>L7656+J7657*'Technical Data'!$B$5-(K7657/'Technical Data'!$B$4)</f>
        <v>203.25248563701635</v>
      </c>
      <c r="N7657" s="15">
        <f t="shared" si="477"/>
        <v>0</v>
      </c>
      <c r="O7657" s="36">
        <f t="shared" si="478"/>
        <v>0</v>
      </c>
      <c r="P7657" s="50">
        <v>0</v>
      </c>
      <c r="Q7657" s="50">
        <v>0</v>
      </c>
      <c r="R7657" s="42">
        <v>0</v>
      </c>
      <c r="S7657" s="42">
        <v>24.556155241846799</v>
      </c>
      <c r="T7657" s="42">
        <v>174.63238882699099</v>
      </c>
      <c r="U7657" s="15">
        <f t="shared" si="479"/>
        <v>0</v>
      </c>
    </row>
    <row r="7658" spans="6:21" x14ac:dyDescent="0.3">
      <c r="F7658" s="5">
        <f>Demand!C7658</f>
        <v>24.086082161956142</v>
      </c>
      <c r="G7658">
        <f>Irradiance!A7658*$B$2*'Technical Data'!$B$2</f>
        <v>0</v>
      </c>
      <c r="H7658" s="5">
        <f t="shared" si="476"/>
        <v>-24.086082161956142</v>
      </c>
      <c r="I7658" s="38">
        <v>0</v>
      </c>
      <c r="J7658" s="35">
        <f>IF(H7658&gt;0,MIN(H7658,($B$3-L7657)/'Technical Data'!$B$5),0)</f>
        <v>0</v>
      </c>
      <c r="K7658" s="15">
        <f>IF(H7658&lt;0,MIN(ABS(H7658),(L7657*'Technical Data'!$B$4)),0)</f>
        <v>24.086082161956142</v>
      </c>
      <c r="L7658" s="15">
        <f>L7657+J7658*'Technical Data'!$B$5-(K7658/'Technical Data'!$B$4)</f>
        <v>176.49017212373175</v>
      </c>
      <c r="N7658" s="15">
        <f t="shared" si="477"/>
        <v>0</v>
      </c>
      <c r="O7658" s="36">
        <f t="shared" si="478"/>
        <v>0</v>
      </c>
      <c r="P7658" s="50">
        <v>0</v>
      </c>
      <c r="Q7658" s="50">
        <v>0</v>
      </c>
      <c r="R7658" s="42">
        <v>0</v>
      </c>
      <c r="S7658" s="42">
        <v>24.086082161956099</v>
      </c>
      <c r="T7658" s="42">
        <v>147.870075313706</v>
      </c>
      <c r="U7658" s="15">
        <f t="shared" si="479"/>
        <v>0</v>
      </c>
    </row>
    <row r="7659" spans="6:21" x14ac:dyDescent="0.3">
      <c r="F7659" s="5">
        <f>Demand!C7659</f>
        <v>22.62939207702944</v>
      </c>
      <c r="G7659">
        <f>Irradiance!A7659*$B$2*'Technical Data'!$B$2</f>
        <v>0</v>
      </c>
      <c r="H7659" s="5">
        <f t="shared" si="476"/>
        <v>-22.62939207702944</v>
      </c>
      <c r="I7659" s="38">
        <v>0</v>
      </c>
      <c r="J7659" s="35">
        <f>IF(H7659&gt;0,MIN(H7659,($B$3-L7658)/'Technical Data'!$B$5),0)</f>
        <v>0</v>
      </c>
      <c r="K7659" s="15">
        <f>IF(H7659&lt;0,MIN(ABS(H7659),(L7658*'Technical Data'!$B$4)),0)</f>
        <v>22.62939207702944</v>
      </c>
      <c r="L7659" s="15">
        <f>L7658+J7659*'Technical Data'!$B$5-(K7659/'Technical Data'!$B$4)</f>
        <v>151.3464031492546</v>
      </c>
      <c r="N7659" s="15">
        <f t="shared" si="477"/>
        <v>0</v>
      </c>
      <c r="O7659" s="36">
        <f t="shared" si="478"/>
        <v>0</v>
      </c>
      <c r="P7659" s="50">
        <v>0</v>
      </c>
      <c r="Q7659" s="50">
        <v>0</v>
      </c>
      <c r="R7659" s="42">
        <v>0</v>
      </c>
      <c r="S7659" s="42">
        <v>22.629392077029401</v>
      </c>
      <c r="T7659" s="42">
        <v>122.726306339229</v>
      </c>
      <c r="U7659" s="15">
        <f t="shared" si="479"/>
        <v>0</v>
      </c>
    </row>
    <row r="7660" spans="6:21" x14ac:dyDescent="0.3">
      <c r="F7660" s="5">
        <f>Demand!C7660</f>
        <v>20.875767698938589</v>
      </c>
      <c r="G7660">
        <f>Irradiance!A7660*$B$2*'Technical Data'!$B$2</f>
        <v>0</v>
      </c>
      <c r="H7660" s="5">
        <f t="shared" si="476"/>
        <v>-20.875767698938589</v>
      </c>
      <c r="I7660" s="38">
        <v>0</v>
      </c>
      <c r="J7660" s="35">
        <f>IF(H7660&gt;0,MIN(H7660,($B$3-L7659)/'Technical Data'!$B$5),0)</f>
        <v>0</v>
      </c>
      <c r="K7660" s="15">
        <f>IF(H7660&lt;0,MIN(ABS(H7660),(L7659*'Technical Data'!$B$4)),0)</f>
        <v>20.875767698938589</v>
      </c>
      <c r="L7660" s="15">
        <f>L7659+J7660*'Technical Data'!$B$5-(K7660/'Technical Data'!$B$4)</f>
        <v>128.15110570598949</v>
      </c>
      <c r="N7660" s="15">
        <f t="shared" si="477"/>
        <v>0</v>
      </c>
      <c r="O7660" s="36">
        <f t="shared" si="478"/>
        <v>0</v>
      </c>
      <c r="P7660" s="50">
        <v>0</v>
      </c>
      <c r="Q7660" s="50">
        <v>0</v>
      </c>
      <c r="R7660" s="42">
        <v>0</v>
      </c>
      <c r="S7660" s="42">
        <v>20.875767698938599</v>
      </c>
      <c r="T7660" s="42">
        <v>99.531008895964007</v>
      </c>
      <c r="U7660" s="15">
        <f t="shared" si="479"/>
        <v>0</v>
      </c>
    </row>
    <row r="7661" spans="6:21" x14ac:dyDescent="0.3">
      <c r="F7661" s="5">
        <f>Demand!C7661</f>
        <v>18.93451080661497</v>
      </c>
      <c r="G7661">
        <f>Irradiance!A7661*$B$2*'Technical Data'!$B$2</f>
        <v>0</v>
      </c>
      <c r="H7661" s="5">
        <f t="shared" si="476"/>
        <v>-18.93451080661497</v>
      </c>
      <c r="I7661" s="38">
        <v>0</v>
      </c>
      <c r="J7661" s="35">
        <f>IF(H7661&gt;0,MIN(H7661,($B$3-L7660)/'Technical Data'!$B$5),0)</f>
        <v>0</v>
      </c>
      <c r="K7661" s="15">
        <f>IF(H7661&lt;0,MIN(ABS(H7661),(L7660*'Technical Data'!$B$4)),0)</f>
        <v>18.93451080661497</v>
      </c>
      <c r="L7661" s="15">
        <f>L7660+J7661*'Technical Data'!$B$5-(K7661/'Technical Data'!$B$4)</f>
        <v>107.1127603653062</v>
      </c>
      <c r="N7661" s="15">
        <f t="shared" si="477"/>
        <v>0</v>
      </c>
      <c r="O7661" s="36">
        <f t="shared" si="478"/>
        <v>0</v>
      </c>
      <c r="P7661" s="50">
        <v>0</v>
      </c>
      <c r="Q7661" s="50">
        <v>0</v>
      </c>
      <c r="R7661" s="42">
        <v>0</v>
      </c>
      <c r="S7661" s="42">
        <v>18.934510806614998</v>
      </c>
      <c r="T7661" s="42">
        <v>78.4926635552807</v>
      </c>
      <c r="U7661" s="15">
        <f t="shared" si="479"/>
        <v>0</v>
      </c>
    </row>
    <row r="7662" spans="6:21" x14ac:dyDescent="0.3">
      <c r="F7662" s="5">
        <f>Demand!C7662</f>
        <v>15.414426545557331</v>
      </c>
      <c r="G7662">
        <f>Irradiance!A7662*$B$2*'Technical Data'!$B$2</f>
        <v>0</v>
      </c>
      <c r="H7662" s="5">
        <f t="shared" si="476"/>
        <v>-15.414426545557331</v>
      </c>
      <c r="I7662" s="38">
        <v>0</v>
      </c>
      <c r="J7662" s="35">
        <f>IF(H7662&gt;0,MIN(H7662,($B$3-L7661)/'Technical Data'!$B$5),0)</f>
        <v>0</v>
      </c>
      <c r="K7662" s="15">
        <f>IF(H7662&lt;0,MIN(ABS(H7662),(L7661*'Technical Data'!$B$4)),0)</f>
        <v>15.414426545557331</v>
      </c>
      <c r="L7662" s="15">
        <f>L7661+J7662*'Technical Data'!$B$5-(K7662/'Technical Data'!$B$4)</f>
        <v>89.985619759131396</v>
      </c>
      <c r="N7662" s="15">
        <f t="shared" si="477"/>
        <v>0</v>
      </c>
      <c r="O7662" s="36">
        <f t="shared" si="478"/>
        <v>0</v>
      </c>
      <c r="P7662" s="50">
        <v>0</v>
      </c>
      <c r="Q7662" s="50">
        <v>0</v>
      </c>
      <c r="R7662" s="42">
        <v>0</v>
      </c>
      <c r="S7662" s="42">
        <v>15.4144265455573</v>
      </c>
      <c r="T7662" s="42">
        <v>61.365522949105902</v>
      </c>
      <c r="U7662" s="15">
        <f t="shared" si="479"/>
        <v>0</v>
      </c>
    </row>
    <row r="7663" spans="6:21" x14ac:dyDescent="0.3">
      <c r="F7663" s="5">
        <f>Demand!C7663</f>
        <v>11.737629818305178</v>
      </c>
      <c r="G7663">
        <f>Irradiance!A7663*$B$2*'Technical Data'!$B$2</f>
        <v>0</v>
      </c>
      <c r="H7663" s="5">
        <f t="shared" si="476"/>
        <v>-11.737629818305178</v>
      </c>
      <c r="I7663" s="38">
        <v>0</v>
      </c>
      <c r="J7663" s="35">
        <f>IF(H7663&gt;0,MIN(H7663,($B$3-L7662)/'Technical Data'!$B$5),0)</f>
        <v>0</v>
      </c>
      <c r="K7663" s="15">
        <f>IF(H7663&lt;0,MIN(ABS(H7663),(L7662*'Technical Data'!$B$4)),0)</f>
        <v>11.737629818305178</v>
      </c>
      <c r="L7663" s="15">
        <f>L7662+J7663*'Technical Data'!$B$5-(K7663/'Technical Data'!$B$4)</f>
        <v>76.943808849903419</v>
      </c>
      <c r="N7663" s="15">
        <f t="shared" si="477"/>
        <v>0</v>
      </c>
      <c r="O7663" s="36">
        <f t="shared" si="478"/>
        <v>0</v>
      </c>
      <c r="P7663" s="50">
        <v>0</v>
      </c>
      <c r="Q7663" s="50">
        <v>0</v>
      </c>
      <c r="R7663" s="42">
        <v>0</v>
      </c>
      <c r="S7663" s="42">
        <v>11.7376298183052</v>
      </c>
      <c r="T7663" s="42">
        <v>48.323712039877996</v>
      </c>
      <c r="U7663" s="15">
        <f t="shared" si="479"/>
        <v>0</v>
      </c>
    </row>
    <row r="7664" spans="6:21" x14ac:dyDescent="0.3">
      <c r="F7664" s="5">
        <f>Demand!C7664</f>
        <v>16.105749978485296</v>
      </c>
      <c r="G7664">
        <f>Irradiance!A7664*$B$2*'Technical Data'!$B$2</f>
        <v>8.2505863979485277</v>
      </c>
      <c r="H7664" s="5">
        <f t="shared" si="476"/>
        <v>-7.8551635805367681</v>
      </c>
      <c r="I7664" s="38">
        <v>2.5937816259418338</v>
      </c>
      <c r="J7664" s="35">
        <f>IF(H7664&gt;0,MIN(H7664,($B$3-L7663)/'Technical Data'!$B$5),0)</f>
        <v>0</v>
      </c>
      <c r="K7664" s="15">
        <f>IF(H7664&lt;0,MIN(ABS(H7664),(L7663*'Technical Data'!$B$4)),0)</f>
        <v>7.8551635805367681</v>
      </c>
      <c r="L7664" s="15">
        <f>L7663+J7664*'Technical Data'!$B$5-(K7664/'Technical Data'!$B$4)</f>
        <v>68.215849315973685</v>
      </c>
      <c r="N7664" s="15">
        <f t="shared" si="477"/>
        <v>8.2505863979485277</v>
      </c>
      <c r="O7664" s="36">
        <f t="shared" si="478"/>
        <v>0</v>
      </c>
      <c r="P7664" s="50">
        <v>0</v>
      </c>
      <c r="Q7664" s="50">
        <v>0</v>
      </c>
      <c r="R7664" s="42">
        <v>0</v>
      </c>
      <c r="S7664" s="42">
        <v>13.5119683525435</v>
      </c>
      <c r="T7664" s="42">
        <v>33.310413870385197</v>
      </c>
      <c r="U7664" s="15">
        <f t="shared" si="479"/>
        <v>8.2505863979485277</v>
      </c>
    </row>
    <row r="7665" spans="6:21" x14ac:dyDescent="0.3">
      <c r="F7665" s="5">
        <f>Demand!C7665</f>
        <v>19.950375521211846</v>
      </c>
      <c r="G7665">
        <f>Irradiance!A7665*$B$2*'Technical Data'!$B$2</f>
        <v>46.940229409687738</v>
      </c>
      <c r="H7665" s="5">
        <f t="shared" si="476"/>
        <v>26.989853888475892</v>
      </c>
      <c r="I7665" s="38">
        <v>14.756854687397229</v>
      </c>
      <c r="J7665" s="35">
        <f>IF(H7665&gt;0,MIN(H7665,($B$3-L7664)/'Technical Data'!$B$5),0)</f>
        <v>26.989853888475892</v>
      </c>
      <c r="K7665" s="15">
        <f>IF(H7665&lt;0,MIN(ABS(H7665),(L7664*'Technical Data'!$B$4)),0)</f>
        <v>0</v>
      </c>
      <c r="L7665" s="15">
        <f>L7664+J7665*'Technical Data'!$B$5-(K7665/'Technical Data'!$B$4)</f>
        <v>92.506717815601988</v>
      </c>
      <c r="N7665" s="15">
        <f t="shared" si="477"/>
        <v>19.950375521211846</v>
      </c>
      <c r="O7665" s="36">
        <f t="shared" si="478"/>
        <v>0</v>
      </c>
      <c r="P7665" s="50">
        <v>0</v>
      </c>
      <c r="Q7665" s="50">
        <v>14.756854687397199</v>
      </c>
      <c r="R7665" s="42">
        <v>0</v>
      </c>
      <c r="S7665" s="42">
        <v>5.1935208338146497</v>
      </c>
      <c r="T7665" s="42">
        <v>27.539835166146698</v>
      </c>
      <c r="U7665" s="15">
        <f t="shared" si="479"/>
        <v>19.950375521211846</v>
      </c>
    </row>
    <row r="7666" spans="6:21" x14ac:dyDescent="0.3">
      <c r="F7666" s="5">
        <f>Demand!C7666</f>
        <v>26.300521892971187</v>
      </c>
      <c r="G7666">
        <f>Irradiance!A7666*$B$2*'Technical Data'!$B$2</f>
        <v>48.542285020939886</v>
      </c>
      <c r="H7666" s="5">
        <f t="shared" si="476"/>
        <v>22.241763127968699</v>
      </c>
      <c r="I7666" s="38">
        <v>15.26050160505584</v>
      </c>
      <c r="J7666" s="35">
        <f>IF(H7666&gt;0,MIN(H7666,($B$3-L7665)/'Technical Data'!$B$5),0)</f>
        <v>22.241763127968699</v>
      </c>
      <c r="K7666" s="15">
        <f>IF(H7666&lt;0,MIN(ABS(H7666),(L7665*'Technical Data'!$B$4)),0)</f>
        <v>0</v>
      </c>
      <c r="L7666" s="15">
        <f>L7665+J7666*'Technical Data'!$B$5-(K7666/'Technical Data'!$B$4)</f>
        <v>112.52430463077381</v>
      </c>
      <c r="N7666" s="15">
        <f t="shared" si="477"/>
        <v>26.300521892971187</v>
      </c>
      <c r="O7666" s="36">
        <f t="shared" si="478"/>
        <v>0</v>
      </c>
      <c r="P7666" s="50">
        <v>0</v>
      </c>
      <c r="Q7666" s="50">
        <v>15.260501605055801</v>
      </c>
      <c r="R7666" s="42">
        <v>0</v>
      </c>
      <c r="S7666" s="42">
        <v>11.0400202879154</v>
      </c>
      <c r="T7666" s="42">
        <v>15.273145957351799</v>
      </c>
      <c r="U7666" s="15">
        <f t="shared" si="479"/>
        <v>26.300521892971187</v>
      </c>
    </row>
    <row r="7667" spans="6:21" x14ac:dyDescent="0.3">
      <c r="F7667" s="5">
        <f>Demand!C7667</f>
        <v>31.07128532907273</v>
      </c>
      <c r="G7667">
        <f>Irradiance!A7667*$B$2*'Technical Data'!$B$2</f>
        <v>55.110713027073658</v>
      </c>
      <c r="H7667" s="5">
        <f t="shared" si="476"/>
        <v>24.039427698000928</v>
      </c>
      <c r="I7667" s="38">
        <v>17.325453967456131</v>
      </c>
      <c r="J7667" s="35">
        <f>IF(H7667&gt;0,MIN(H7667,($B$3-L7666)/'Technical Data'!$B$5),0)</f>
        <v>24.039427698000928</v>
      </c>
      <c r="K7667" s="15">
        <f>IF(H7667&lt;0,MIN(ABS(H7667),(L7666*'Technical Data'!$B$4)),0)</f>
        <v>0</v>
      </c>
      <c r="L7667" s="15">
        <f>L7666+J7667*'Technical Data'!$B$5-(K7667/'Technical Data'!$B$4)</f>
        <v>134.15978955897464</v>
      </c>
      <c r="N7667" s="15">
        <f t="shared" si="477"/>
        <v>31.07128532907273</v>
      </c>
      <c r="O7667" s="36">
        <f t="shared" si="478"/>
        <v>0</v>
      </c>
      <c r="P7667" s="50">
        <v>0</v>
      </c>
      <c r="Q7667" s="50">
        <v>17.325453967456099</v>
      </c>
      <c r="R7667" s="42">
        <v>0</v>
      </c>
      <c r="S7667" s="42">
        <v>13.745831361616601</v>
      </c>
      <c r="T7667" s="42">
        <v>0</v>
      </c>
      <c r="U7667" s="15">
        <f t="shared" si="479"/>
        <v>31.07128532907273</v>
      </c>
    </row>
    <row r="7668" spans="6:21" x14ac:dyDescent="0.3">
      <c r="F7668" s="5">
        <f>Demand!C7668</f>
        <v>33.243541012236534</v>
      </c>
      <c r="G7668">
        <f>Irradiance!A7668*$B$2*'Technical Data'!$B$2</f>
        <v>372.95854629949849</v>
      </c>
      <c r="H7668" s="5">
        <f t="shared" si="476"/>
        <v>339.71500528726199</v>
      </c>
      <c r="I7668" s="38">
        <v>117.24900243092409</v>
      </c>
      <c r="J7668" s="35">
        <f>IF(H7668&gt;0,MIN(H7668,($B$3-L7667)/'Technical Data'!$B$5),0)</f>
        <v>276.0660614595115</v>
      </c>
      <c r="K7668" s="15">
        <f>IF(H7668&lt;0,MIN(ABS(H7668),(L7667*'Technical Data'!$B$4)),0)</f>
        <v>0</v>
      </c>
      <c r="L7668" s="15">
        <f>L7667+J7668*'Technical Data'!$B$5-(K7668/'Technical Data'!$B$4)</f>
        <v>382.61924487253498</v>
      </c>
      <c r="N7668" s="15">
        <f t="shared" si="477"/>
        <v>96.892484839986992</v>
      </c>
      <c r="O7668" s="36">
        <f t="shared" si="478"/>
        <v>63.648943827750458</v>
      </c>
      <c r="P7668" s="50">
        <v>84.005461418687105</v>
      </c>
      <c r="Q7668" s="50">
        <v>33.243541012236498</v>
      </c>
      <c r="R7668" s="42">
        <v>0</v>
      </c>
      <c r="S7668" s="42">
        <v>0</v>
      </c>
      <c r="T7668" s="42">
        <v>0</v>
      </c>
      <c r="U7668" s="15">
        <f t="shared" si="479"/>
        <v>96.892484839986992</v>
      </c>
    </row>
    <row r="7669" spans="6:21" x14ac:dyDescent="0.3">
      <c r="F7669" s="5">
        <f>Demand!C7669</f>
        <v>33.926430872735239</v>
      </c>
      <c r="G7669">
        <f>Irradiance!A7669*$B$2*'Technical Data'!$B$2</f>
        <v>452.90112130098032</v>
      </c>
      <c r="H7669" s="5">
        <f t="shared" si="476"/>
        <v>418.97469042824508</v>
      </c>
      <c r="I7669" s="38">
        <v>142.38098362208859</v>
      </c>
      <c r="J7669" s="35">
        <f>IF(H7669&gt;0,MIN(H7669,($B$3-L7668)/'Technical Data'!$B$5),0)</f>
        <v>0</v>
      </c>
      <c r="K7669" s="15">
        <f>IF(H7669&lt;0,MIN(ABS(H7669),(L7668*'Technical Data'!$B$4)),0)</f>
        <v>0</v>
      </c>
      <c r="L7669" s="15">
        <f>L7668+J7669*'Technical Data'!$B$5-(K7669/'Technical Data'!$B$4)</f>
        <v>382.61924487253498</v>
      </c>
      <c r="N7669" s="15">
        <f t="shared" si="477"/>
        <v>452.90112130098032</v>
      </c>
      <c r="O7669" s="36">
        <f t="shared" si="478"/>
        <v>418.97469042824508</v>
      </c>
      <c r="P7669" s="50">
        <v>108.454552749353</v>
      </c>
      <c r="Q7669" s="50">
        <v>33.926430872735203</v>
      </c>
      <c r="R7669" s="42">
        <v>0</v>
      </c>
      <c r="S7669" s="42">
        <v>0</v>
      </c>
      <c r="T7669" s="42">
        <v>0</v>
      </c>
      <c r="U7669" s="15">
        <f t="shared" si="479"/>
        <v>452.90112130098032</v>
      </c>
    </row>
    <row r="7670" spans="6:21" x14ac:dyDescent="0.3">
      <c r="F7670" s="5">
        <f>Demand!C7670</f>
        <v>35.368776979539426</v>
      </c>
      <c r="G7670">
        <f>Irradiance!A7670*$B$2*'Technical Data'!$B$2</f>
        <v>423.02278415112795</v>
      </c>
      <c r="H7670" s="5">
        <f t="shared" si="476"/>
        <v>387.65400717158855</v>
      </c>
      <c r="I7670" s="38">
        <v>132.98796860775559</v>
      </c>
      <c r="J7670" s="35">
        <f>IF(H7670&gt;0,MIN(H7670,($B$3-L7669)/'Technical Data'!$B$5),0)</f>
        <v>0</v>
      </c>
      <c r="K7670" s="15">
        <f>IF(H7670&lt;0,MIN(ABS(H7670),(L7669*'Technical Data'!$B$4)),0)</f>
        <v>0</v>
      </c>
      <c r="L7670" s="15">
        <f>L7669+J7670*'Technical Data'!$B$5-(K7670/'Technical Data'!$B$4)</f>
        <v>382.61924487253498</v>
      </c>
      <c r="N7670" s="15">
        <f t="shared" si="477"/>
        <v>423.02278415112795</v>
      </c>
      <c r="O7670" s="36">
        <f t="shared" si="478"/>
        <v>387.65400717158855</v>
      </c>
      <c r="P7670" s="50">
        <v>30.2190793764421</v>
      </c>
      <c r="Q7670" s="50">
        <v>35.368776979539398</v>
      </c>
      <c r="R7670" s="42">
        <v>67.400112251773194</v>
      </c>
      <c r="S7670" s="42">
        <v>0</v>
      </c>
      <c r="T7670" s="42">
        <v>60.660101026595903</v>
      </c>
      <c r="U7670" s="15">
        <f t="shared" si="479"/>
        <v>423.02278415112795</v>
      </c>
    </row>
    <row r="7671" spans="6:21" x14ac:dyDescent="0.3">
      <c r="F7671" s="5">
        <f>Demand!C7671</f>
        <v>34.168540679650661</v>
      </c>
      <c r="G7671">
        <f>Irradiance!A7671*$B$2*'Technical Data'!$B$2</f>
        <v>511.3761511116835</v>
      </c>
      <c r="H7671" s="5">
        <f t="shared" si="476"/>
        <v>477.20761043203282</v>
      </c>
      <c r="I7671" s="38">
        <v>160.7640961166278</v>
      </c>
      <c r="J7671" s="35">
        <f>IF(H7671&gt;0,MIN(H7671,($B$3-L7670)/'Technical Data'!$B$5),0)</f>
        <v>0</v>
      </c>
      <c r="K7671" s="15">
        <f>IF(H7671&lt;0,MIN(ABS(H7671),(L7670*'Technical Data'!$B$4)),0)</f>
        <v>0</v>
      </c>
      <c r="L7671" s="15">
        <f>L7670+J7671*'Technical Data'!$B$5-(K7671/'Technical Data'!$B$4)</f>
        <v>382.61924487253498</v>
      </c>
      <c r="N7671" s="15">
        <f t="shared" si="477"/>
        <v>511.3761511116835</v>
      </c>
      <c r="O7671" s="36">
        <f t="shared" si="478"/>
        <v>477.20761043203282</v>
      </c>
      <c r="P7671" s="50">
        <v>0</v>
      </c>
      <c r="Q7671" s="50">
        <v>34.168540679650697</v>
      </c>
      <c r="R7671" s="42">
        <v>126.59555543697699</v>
      </c>
      <c r="S7671" s="42">
        <v>0</v>
      </c>
      <c r="T7671" s="42">
        <v>174.596100919875</v>
      </c>
      <c r="U7671" s="15">
        <f t="shared" si="479"/>
        <v>511.3761511116835</v>
      </c>
    </row>
    <row r="7672" spans="6:21" x14ac:dyDescent="0.3">
      <c r="F7672" s="5">
        <f>Demand!C7672</f>
        <v>35.115900492440474</v>
      </c>
      <c r="G7672">
        <f>Irradiance!A7672*$B$2*'Technical Data'!$B$2</f>
        <v>387.21684123964258</v>
      </c>
      <c r="H7672" s="5">
        <f t="shared" si="476"/>
        <v>352.10094074720212</v>
      </c>
      <c r="I7672" s="38">
        <v>121.7314599980857</v>
      </c>
      <c r="J7672" s="35">
        <f>IF(H7672&gt;0,MIN(H7672,($B$3-L7671)/'Technical Data'!$B$5),0)</f>
        <v>0</v>
      </c>
      <c r="K7672" s="15">
        <f>IF(H7672&lt;0,MIN(ABS(H7672),(L7671*'Technical Data'!$B$4)),0)</f>
        <v>0</v>
      </c>
      <c r="L7672" s="15">
        <f>L7671+J7672*'Technical Data'!$B$5-(K7672/'Technical Data'!$B$4)</f>
        <v>382.61924487253498</v>
      </c>
      <c r="N7672" s="15">
        <f t="shared" si="477"/>
        <v>387.21684123964258</v>
      </c>
      <c r="O7672" s="36">
        <f t="shared" si="478"/>
        <v>352.10094074720212</v>
      </c>
      <c r="P7672" s="50">
        <v>0</v>
      </c>
      <c r="Q7672" s="50">
        <v>35.115900492440502</v>
      </c>
      <c r="R7672" s="42">
        <v>86.615559505644896</v>
      </c>
      <c r="S7672" s="42">
        <v>0</v>
      </c>
      <c r="T7672" s="42">
        <v>252.55010447495499</v>
      </c>
      <c r="U7672" s="15">
        <f t="shared" si="479"/>
        <v>387.21684123964258</v>
      </c>
    </row>
    <row r="7673" spans="6:21" x14ac:dyDescent="0.3">
      <c r="F7673" s="5">
        <f>Demand!C7673</f>
        <v>40.493835473921294</v>
      </c>
      <c r="G7673">
        <f>Irradiance!A7673*$B$2*'Technical Data'!$B$2</f>
        <v>372.07741571330985</v>
      </c>
      <c r="H7673" s="5">
        <f t="shared" si="476"/>
        <v>331.58358023938854</v>
      </c>
      <c r="I7673" s="38">
        <v>116.9719966262118</v>
      </c>
      <c r="J7673" s="35">
        <f>IF(H7673&gt;0,MIN(H7673,($B$3-L7672)/'Technical Data'!$B$5),0)</f>
        <v>0</v>
      </c>
      <c r="K7673" s="15">
        <f>IF(H7673&lt;0,MIN(ABS(H7673),(L7672*'Technical Data'!$B$4)),0)</f>
        <v>0</v>
      </c>
      <c r="L7673" s="15">
        <f>L7672+J7673*'Technical Data'!$B$5-(K7673/'Technical Data'!$B$4)</f>
        <v>382.61924487253498</v>
      </c>
      <c r="N7673" s="15">
        <f t="shared" si="477"/>
        <v>372.07741571330985</v>
      </c>
      <c r="O7673" s="36">
        <f t="shared" si="478"/>
        <v>331.58358023938854</v>
      </c>
      <c r="P7673" s="50">
        <v>0</v>
      </c>
      <c r="Q7673" s="50">
        <v>40.493835473921301</v>
      </c>
      <c r="R7673" s="42">
        <v>76.478161152290198</v>
      </c>
      <c r="S7673" s="42">
        <v>0</v>
      </c>
      <c r="T7673" s="42">
        <v>321.38044951201698</v>
      </c>
      <c r="U7673" s="15">
        <f t="shared" si="479"/>
        <v>372.07741571330985</v>
      </c>
    </row>
    <row r="7674" spans="6:21" x14ac:dyDescent="0.3">
      <c r="F7674" s="5">
        <f>Demand!C7674</f>
        <v>46.289673397026448</v>
      </c>
      <c r="G7674">
        <f>Irradiance!A7674*$B$2*'Technical Data'!$B$2</f>
        <v>248.95944198858274</v>
      </c>
      <c r="H7674" s="5">
        <f t="shared" si="476"/>
        <v>202.66976859155631</v>
      </c>
      <c r="I7674" s="38">
        <v>78.266731004147758</v>
      </c>
      <c r="J7674" s="35">
        <f>IF(H7674&gt;0,MIN(H7674,($B$3-L7673)/'Technical Data'!$B$5),0)</f>
        <v>0</v>
      </c>
      <c r="K7674" s="15">
        <f>IF(H7674&lt;0,MIN(ABS(H7674),(L7673*'Technical Data'!$B$4)),0)</f>
        <v>0</v>
      </c>
      <c r="L7674" s="15">
        <f>L7673+J7674*'Technical Data'!$B$5-(K7674/'Technical Data'!$B$4)</f>
        <v>382.61924487253498</v>
      </c>
      <c r="N7674" s="15">
        <f t="shared" si="477"/>
        <v>248.95944198858274</v>
      </c>
      <c r="O7674" s="36">
        <f t="shared" si="478"/>
        <v>202.66976859155631</v>
      </c>
      <c r="P7674" s="50">
        <v>0</v>
      </c>
      <c r="Q7674" s="50">
        <v>46.289673397026398</v>
      </c>
      <c r="R7674" s="42">
        <v>31.9770576071211</v>
      </c>
      <c r="S7674" s="42">
        <v>0</v>
      </c>
      <c r="T7674" s="42">
        <v>350.15980135842602</v>
      </c>
      <c r="U7674" s="15">
        <f t="shared" si="479"/>
        <v>248.95944198858274</v>
      </c>
    </row>
    <row r="7675" spans="6:21" x14ac:dyDescent="0.3">
      <c r="F7675" s="5">
        <f>Demand!C7675</f>
        <v>46.767771434630347</v>
      </c>
      <c r="G7675">
        <f>Irradiance!A7675*$B$2*'Technical Data'!$B$2</f>
        <v>69.449110747780324</v>
      </c>
      <c r="H7675" s="5">
        <f t="shared" si="476"/>
        <v>22.681339313149977</v>
      </c>
      <c r="I7675" s="38">
        <v>21.83309388050068</v>
      </c>
      <c r="J7675" s="35">
        <f>IF(H7675&gt;0,MIN(H7675,($B$3-L7674)/'Technical Data'!$B$5),0)</f>
        <v>0</v>
      </c>
      <c r="K7675" s="15">
        <f>IF(H7675&lt;0,MIN(ABS(H7675),(L7674*'Technical Data'!$B$4)),0)</f>
        <v>0</v>
      </c>
      <c r="L7675" s="15">
        <f>L7674+J7675*'Technical Data'!$B$5-(K7675/'Technical Data'!$B$4)</f>
        <v>382.61924487253498</v>
      </c>
      <c r="N7675" s="15">
        <f t="shared" si="477"/>
        <v>69.449110747780324</v>
      </c>
      <c r="O7675" s="36">
        <f t="shared" si="478"/>
        <v>22.681339313149977</v>
      </c>
      <c r="P7675" s="50">
        <v>0</v>
      </c>
      <c r="Q7675" s="50">
        <v>21.833093880500599</v>
      </c>
      <c r="R7675" s="42">
        <v>0</v>
      </c>
      <c r="S7675" s="42">
        <v>24.934677554129699</v>
      </c>
      <c r="T7675" s="42">
        <v>322.45460407605901</v>
      </c>
      <c r="U7675" s="15">
        <f t="shared" si="479"/>
        <v>69.449110747780324</v>
      </c>
    </row>
    <row r="7676" spans="6:21" x14ac:dyDescent="0.3">
      <c r="F7676" s="5">
        <f>Demand!C7676</f>
        <v>41.118683484786189</v>
      </c>
      <c r="G7676">
        <f>Irradiance!A7676*$B$2*'Technical Data'!$B$2</f>
        <v>4.2454473698181747</v>
      </c>
      <c r="H7676" s="5">
        <f t="shared" si="476"/>
        <v>-36.873236114968016</v>
      </c>
      <c r="I7676" s="38">
        <v>1.334664331795312</v>
      </c>
      <c r="J7676" s="35">
        <f>IF(H7676&gt;0,MIN(H7676,($B$3-L7675)/'Technical Data'!$B$5),0)</f>
        <v>0</v>
      </c>
      <c r="K7676" s="15">
        <f>IF(H7676&lt;0,MIN(ABS(H7676),(L7675*'Technical Data'!$B$4)),0)</f>
        <v>36.873236114968016</v>
      </c>
      <c r="L7676" s="15">
        <f>L7675+J7676*'Technical Data'!$B$5-(K7676/'Technical Data'!$B$4)</f>
        <v>341.64898252257052</v>
      </c>
      <c r="N7676" s="15">
        <f t="shared" si="477"/>
        <v>4.2454473698181747</v>
      </c>
      <c r="O7676" s="36">
        <f t="shared" si="478"/>
        <v>0</v>
      </c>
      <c r="P7676" s="50">
        <v>0</v>
      </c>
      <c r="Q7676" s="50">
        <v>1.33466433179531</v>
      </c>
      <c r="R7676" s="42">
        <v>0</v>
      </c>
      <c r="S7676" s="42">
        <v>39.784019152990901</v>
      </c>
      <c r="T7676" s="42">
        <v>278.25013835051402</v>
      </c>
      <c r="U7676" s="15">
        <f t="shared" si="479"/>
        <v>4.2454473698181747</v>
      </c>
    </row>
    <row r="7677" spans="6:21" x14ac:dyDescent="0.3">
      <c r="F7677" s="5">
        <f>Demand!C7677</f>
        <v>30.670752484741968</v>
      </c>
      <c r="G7677">
        <f>Irradiance!A7677*$B$2*'Technical Data'!$B$2</f>
        <v>0</v>
      </c>
      <c r="H7677" s="5">
        <f t="shared" si="476"/>
        <v>-30.670752484741968</v>
      </c>
      <c r="I7677" s="38">
        <v>0</v>
      </c>
      <c r="J7677" s="35">
        <f>IF(H7677&gt;0,MIN(H7677,($B$3-L7676)/'Technical Data'!$B$5),0)</f>
        <v>0</v>
      </c>
      <c r="K7677" s="15">
        <f>IF(H7677&lt;0,MIN(ABS(H7677),(L7676*'Technical Data'!$B$4)),0)</f>
        <v>30.670752484741968</v>
      </c>
      <c r="L7677" s="15">
        <f>L7676+J7677*'Technical Data'!$B$5-(K7677/'Technical Data'!$B$4)</f>
        <v>307.57036865063503</v>
      </c>
      <c r="N7677" s="15">
        <f t="shared" si="477"/>
        <v>0</v>
      </c>
      <c r="O7677" s="36">
        <f t="shared" si="478"/>
        <v>0</v>
      </c>
      <c r="P7677" s="50">
        <v>0</v>
      </c>
      <c r="Q7677" s="50">
        <v>0</v>
      </c>
      <c r="R7677" s="42">
        <v>0</v>
      </c>
      <c r="S7677" s="42">
        <v>30.670752484742</v>
      </c>
      <c r="T7677" s="42">
        <v>244.17152447857799</v>
      </c>
      <c r="U7677" s="15">
        <f t="shared" si="479"/>
        <v>0</v>
      </c>
    </row>
    <row r="7678" spans="6:21" x14ac:dyDescent="0.3">
      <c r="F7678" s="5">
        <f>Demand!C7678</f>
        <v>23.361535002938691</v>
      </c>
      <c r="G7678">
        <f>Irradiance!A7678*$B$2*'Technical Data'!$B$2</f>
        <v>0</v>
      </c>
      <c r="H7678" s="5">
        <f t="shared" si="476"/>
        <v>-23.361535002938691</v>
      </c>
      <c r="I7678" s="38">
        <v>0</v>
      </c>
      <c r="J7678" s="35">
        <f>IF(H7678&gt;0,MIN(H7678,($B$3-L7677)/'Technical Data'!$B$5),0)</f>
        <v>0</v>
      </c>
      <c r="K7678" s="15">
        <f>IF(H7678&lt;0,MIN(ABS(H7678),(L7677*'Technical Data'!$B$4)),0)</f>
        <v>23.361535002938691</v>
      </c>
      <c r="L7678" s="15">
        <f>L7677+J7678*'Technical Data'!$B$5-(K7678/'Technical Data'!$B$4)</f>
        <v>281.61310753625872</v>
      </c>
      <c r="N7678" s="15">
        <f t="shared" si="477"/>
        <v>0</v>
      </c>
      <c r="O7678" s="36">
        <f t="shared" si="478"/>
        <v>0</v>
      </c>
      <c r="P7678" s="50">
        <v>0</v>
      </c>
      <c r="Q7678" s="50">
        <v>0</v>
      </c>
      <c r="R7678" s="42">
        <v>0</v>
      </c>
      <c r="S7678" s="42">
        <v>23.361535002938702</v>
      </c>
      <c r="T7678" s="42">
        <v>218.214263364202</v>
      </c>
      <c r="U7678" s="15">
        <f t="shared" si="479"/>
        <v>0</v>
      </c>
    </row>
    <row r="7679" spans="6:21" x14ac:dyDescent="0.3">
      <c r="F7679" s="5">
        <f>Demand!C7679</f>
        <v>23.694124795974531</v>
      </c>
      <c r="G7679">
        <f>Irradiance!A7679*$B$2*'Technical Data'!$B$2</f>
        <v>0</v>
      </c>
      <c r="H7679" s="5">
        <f t="shared" si="476"/>
        <v>-23.694124795974531</v>
      </c>
      <c r="I7679" s="38">
        <v>0</v>
      </c>
      <c r="J7679" s="35">
        <f>IF(H7679&gt;0,MIN(H7679,($B$3-L7678)/'Technical Data'!$B$5),0)</f>
        <v>0</v>
      </c>
      <c r="K7679" s="15">
        <f>IF(H7679&lt;0,MIN(ABS(H7679),(L7678*'Technical Data'!$B$4)),0)</f>
        <v>23.694124795974531</v>
      </c>
      <c r="L7679" s="15">
        <f>L7678+J7679*'Technical Data'!$B$5-(K7679/'Technical Data'!$B$4)</f>
        <v>255.28630220739814</v>
      </c>
      <c r="N7679" s="15">
        <f t="shared" si="477"/>
        <v>0</v>
      </c>
      <c r="O7679" s="36">
        <f t="shared" si="478"/>
        <v>0</v>
      </c>
      <c r="P7679" s="50">
        <v>0</v>
      </c>
      <c r="Q7679" s="50">
        <v>0</v>
      </c>
      <c r="R7679" s="42">
        <v>0</v>
      </c>
      <c r="S7679" s="42">
        <v>23.694124795974499</v>
      </c>
      <c r="T7679" s="42">
        <v>191.88745803534101</v>
      </c>
      <c r="U7679" s="15">
        <f t="shared" si="479"/>
        <v>0</v>
      </c>
    </row>
    <row r="7680" spans="6:21" x14ac:dyDescent="0.3">
      <c r="F7680" s="5">
        <f>Demand!C7680</f>
        <v>24.276849185561982</v>
      </c>
      <c r="G7680">
        <f>Irradiance!A7680*$B$2*'Technical Data'!$B$2</f>
        <v>0</v>
      </c>
      <c r="H7680" s="5">
        <f t="shared" si="476"/>
        <v>-24.276849185561982</v>
      </c>
      <c r="I7680" s="38">
        <v>0</v>
      </c>
      <c r="J7680" s="35">
        <f>IF(H7680&gt;0,MIN(H7680,($B$3-L7679)/'Technical Data'!$B$5),0)</f>
        <v>0</v>
      </c>
      <c r="K7680" s="15">
        <f>IF(H7680&lt;0,MIN(ABS(H7680),(L7679*'Technical Data'!$B$4)),0)</f>
        <v>24.276849185561982</v>
      </c>
      <c r="L7680" s="15">
        <f>L7679+J7680*'Technical Data'!$B$5-(K7680/'Technical Data'!$B$4)</f>
        <v>228.31202533455149</v>
      </c>
      <c r="N7680" s="15">
        <f t="shared" si="477"/>
        <v>0</v>
      </c>
      <c r="O7680" s="36">
        <f t="shared" si="478"/>
        <v>0</v>
      </c>
      <c r="P7680" s="50">
        <v>0</v>
      </c>
      <c r="Q7680" s="50">
        <v>0</v>
      </c>
      <c r="R7680" s="42">
        <v>0</v>
      </c>
      <c r="S7680" s="42">
        <v>24.276849185562</v>
      </c>
      <c r="T7680" s="42">
        <v>164.91318116249499</v>
      </c>
      <c r="U7680" s="15">
        <f t="shared" si="479"/>
        <v>0</v>
      </c>
    </row>
    <row r="7681" spans="6:21" x14ac:dyDescent="0.3">
      <c r="F7681" s="5">
        <f>Demand!C7681</f>
        <v>24.556155241846803</v>
      </c>
      <c r="G7681">
        <f>Irradiance!A7681*$B$2*'Technical Data'!$B$2</f>
        <v>0</v>
      </c>
      <c r="H7681" s="5">
        <f t="shared" si="476"/>
        <v>-24.556155241846803</v>
      </c>
      <c r="I7681" s="38">
        <v>0</v>
      </c>
      <c r="J7681" s="35">
        <f>IF(H7681&gt;0,MIN(H7681,($B$3-L7680)/'Technical Data'!$B$5),0)</f>
        <v>0</v>
      </c>
      <c r="K7681" s="15">
        <f>IF(H7681&lt;0,MIN(ABS(H7681),(L7680*'Technical Data'!$B$4)),0)</f>
        <v>24.556155241846803</v>
      </c>
      <c r="L7681" s="15">
        <f>L7680+J7681*'Technical Data'!$B$5-(K7681/'Technical Data'!$B$4)</f>
        <v>201.02740839916615</v>
      </c>
      <c r="N7681" s="15">
        <f t="shared" si="477"/>
        <v>0</v>
      </c>
      <c r="O7681" s="36">
        <f t="shared" si="478"/>
        <v>0</v>
      </c>
      <c r="P7681" s="50">
        <v>0</v>
      </c>
      <c r="Q7681" s="50">
        <v>0</v>
      </c>
      <c r="R7681" s="42">
        <v>0</v>
      </c>
      <c r="S7681" s="42">
        <v>24.556155241846799</v>
      </c>
      <c r="T7681" s="42">
        <v>137.628564227109</v>
      </c>
      <c r="U7681" s="15">
        <f t="shared" si="479"/>
        <v>0</v>
      </c>
    </row>
    <row r="7682" spans="6:21" x14ac:dyDescent="0.3">
      <c r="F7682" s="5">
        <f>Demand!C7682</f>
        <v>24.086082161956142</v>
      </c>
      <c r="G7682">
        <f>Irradiance!A7682*$B$2*'Technical Data'!$B$2</f>
        <v>0</v>
      </c>
      <c r="H7682" s="5">
        <f t="shared" ref="H7682:H7745" si="480">G7682-F7682</f>
        <v>-24.086082161956142</v>
      </c>
      <c r="I7682" s="38">
        <v>0</v>
      </c>
      <c r="J7682" s="35">
        <f>IF(H7682&gt;0,MIN(H7682,($B$3-L7681)/'Technical Data'!$B$5),0)</f>
        <v>0</v>
      </c>
      <c r="K7682" s="15">
        <f>IF(H7682&lt;0,MIN(ABS(H7682),(L7681*'Technical Data'!$B$4)),0)</f>
        <v>24.086082161956142</v>
      </c>
      <c r="L7682" s="15">
        <f>L7681+J7682*'Technical Data'!$B$5-(K7682/'Technical Data'!$B$4)</f>
        <v>174.26509488588155</v>
      </c>
      <c r="N7682" s="15">
        <f t="shared" ref="N7682:N7745" si="481">U7682</f>
        <v>0</v>
      </c>
      <c r="O7682" s="36">
        <f t="shared" ref="O7682:O7745" si="482">N7682+(K7682)-F7682</f>
        <v>0</v>
      </c>
      <c r="P7682" s="50">
        <v>0</v>
      </c>
      <c r="Q7682" s="50">
        <v>0</v>
      </c>
      <c r="R7682" s="42">
        <v>0</v>
      </c>
      <c r="S7682" s="42">
        <v>24.086082161956099</v>
      </c>
      <c r="T7682" s="42">
        <v>110.866250713825</v>
      </c>
      <c r="U7682" s="15">
        <f t="shared" ref="U7682:U7745" si="483">G7682-(J7682)</f>
        <v>0</v>
      </c>
    </row>
    <row r="7683" spans="6:21" x14ac:dyDescent="0.3">
      <c r="F7683" s="5">
        <f>Demand!C7683</f>
        <v>22.62939207702944</v>
      </c>
      <c r="G7683">
        <f>Irradiance!A7683*$B$2*'Technical Data'!$B$2</f>
        <v>0</v>
      </c>
      <c r="H7683" s="5">
        <f t="shared" si="480"/>
        <v>-22.62939207702944</v>
      </c>
      <c r="I7683" s="38">
        <v>0</v>
      </c>
      <c r="J7683" s="35">
        <f>IF(H7683&gt;0,MIN(H7683,($B$3-L7682)/'Technical Data'!$B$5),0)</f>
        <v>0</v>
      </c>
      <c r="K7683" s="15">
        <f>IF(H7683&lt;0,MIN(ABS(H7683),(L7682*'Technical Data'!$B$4)),0)</f>
        <v>22.62939207702944</v>
      </c>
      <c r="L7683" s="15">
        <f>L7682+J7683*'Technical Data'!$B$5-(K7683/'Technical Data'!$B$4)</f>
        <v>149.1213259114044</v>
      </c>
      <c r="N7683" s="15">
        <f t="shared" si="481"/>
        <v>0</v>
      </c>
      <c r="O7683" s="36">
        <f t="shared" si="482"/>
        <v>0</v>
      </c>
      <c r="P7683" s="50">
        <v>0</v>
      </c>
      <c r="Q7683" s="50">
        <v>0</v>
      </c>
      <c r="R7683" s="42">
        <v>0</v>
      </c>
      <c r="S7683" s="42">
        <v>22.629392077029401</v>
      </c>
      <c r="T7683" s="42">
        <v>85.722481739347501</v>
      </c>
      <c r="U7683" s="15">
        <f t="shared" si="483"/>
        <v>0</v>
      </c>
    </row>
    <row r="7684" spans="6:21" x14ac:dyDescent="0.3">
      <c r="F7684" s="5">
        <f>Demand!C7684</f>
        <v>20.875767698938589</v>
      </c>
      <c r="G7684">
        <f>Irradiance!A7684*$B$2*'Technical Data'!$B$2</f>
        <v>0</v>
      </c>
      <c r="H7684" s="5">
        <f t="shared" si="480"/>
        <v>-20.875767698938589</v>
      </c>
      <c r="I7684" s="38">
        <v>0</v>
      </c>
      <c r="J7684" s="35">
        <f>IF(H7684&gt;0,MIN(H7684,($B$3-L7683)/'Technical Data'!$B$5),0)</f>
        <v>0</v>
      </c>
      <c r="K7684" s="15">
        <f>IF(H7684&lt;0,MIN(ABS(H7684),(L7683*'Technical Data'!$B$4)),0)</f>
        <v>20.875767698938589</v>
      </c>
      <c r="L7684" s="15">
        <f>L7683+J7684*'Technical Data'!$B$5-(K7684/'Technical Data'!$B$4)</f>
        <v>125.92602846813929</v>
      </c>
      <c r="N7684" s="15">
        <f t="shared" si="481"/>
        <v>0</v>
      </c>
      <c r="O7684" s="36">
        <f t="shared" si="482"/>
        <v>0</v>
      </c>
      <c r="P7684" s="50">
        <v>0</v>
      </c>
      <c r="Q7684" s="50">
        <v>0</v>
      </c>
      <c r="R7684" s="42">
        <v>0</v>
      </c>
      <c r="S7684" s="42">
        <v>20.875767698938599</v>
      </c>
      <c r="T7684" s="42">
        <v>62.527184296082403</v>
      </c>
      <c r="U7684" s="15">
        <f t="shared" si="483"/>
        <v>0</v>
      </c>
    </row>
    <row r="7685" spans="6:21" x14ac:dyDescent="0.3">
      <c r="F7685" s="5">
        <f>Demand!C7685</f>
        <v>18.93451080661497</v>
      </c>
      <c r="G7685">
        <f>Irradiance!A7685*$B$2*'Technical Data'!$B$2</f>
        <v>0</v>
      </c>
      <c r="H7685" s="5">
        <f t="shared" si="480"/>
        <v>-18.93451080661497</v>
      </c>
      <c r="I7685" s="38">
        <v>0</v>
      </c>
      <c r="J7685" s="35">
        <f>IF(H7685&gt;0,MIN(H7685,($B$3-L7684)/'Technical Data'!$B$5),0)</f>
        <v>0</v>
      </c>
      <c r="K7685" s="15">
        <f>IF(H7685&lt;0,MIN(ABS(H7685),(L7684*'Technical Data'!$B$4)),0)</f>
        <v>18.93451080661497</v>
      </c>
      <c r="L7685" s="15">
        <f>L7684+J7685*'Technical Data'!$B$5-(K7685/'Technical Data'!$B$4)</f>
        <v>104.887683127456</v>
      </c>
      <c r="N7685" s="15">
        <f t="shared" si="481"/>
        <v>0</v>
      </c>
      <c r="O7685" s="36">
        <f t="shared" si="482"/>
        <v>0</v>
      </c>
      <c r="P7685" s="50">
        <v>0</v>
      </c>
      <c r="Q7685" s="50">
        <v>0</v>
      </c>
      <c r="R7685" s="42">
        <v>0</v>
      </c>
      <c r="S7685" s="42">
        <v>18.934510806614998</v>
      </c>
      <c r="T7685" s="42">
        <v>41.488838955399103</v>
      </c>
      <c r="U7685" s="15">
        <f t="shared" si="483"/>
        <v>0</v>
      </c>
    </row>
    <row r="7686" spans="6:21" x14ac:dyDescent="0.3">
      <c r="F7686" s="5">
        <f>Demand!C7686</f>
        <v>15.414426545557331</v>
      </c>
      <c r="G7686">
        <f>Irradiance!A7686*$B$2*'Technical Data'!$B$2</f>
        <v>0</v>
      </c>
      <c r="H7686" s="5">
        <f t="shared" si="480"/>
        <v>-15.414426545557331</v>
      </c>
      <c r="I7686" s="38">
        <v>0</v>
      </c>
      <c r="J7686" s="35">
        <f>IF(H7686&gt;0,MIN(H7686,($B$3-L7685)/'Technical Data'!$B$5),0)</f>
        <v>0</v>
      </c>
      <c r="K7686" s="15">
        <f>IF(H7686&lt;0,MIN(ABS(H7686),(L7685*'Technical Data'!$B$4)),0)</f>
        <v>15.414426545557331</v>
      </c>
      <c r="L7686" s="15">
        <f>L7685+J7686*'Technical Data'!$B$5-(K7686/'Technical Data'!$B$4)</f>
        <v>87.760542521281195</v>
      </c>
      <c r="N7686" s="15">
        <f t="shared" si="481"/>
        <v>0</v>
      </c>
      <c r="O7686" s="36">
        <f t="shared" si="482"/>
        <v>0</v>
      </c>
      <c r="P7686" s="50">
        <v>0</v>
      </c>
      <c r="Q7686" s="50">
        <v>0</v>
      </c>
      <c r="R7686" s="42">
        <v>0</v>
      </c>
      <c r="S7686" s="42">
        <v>15.4144265455573</v>
      </c>
      <c r="T7686" s="42">
        <v>24.361698349224302</v>
      </c>
      <c r="U7686" s="15">
        <f t="shared" si="483"/>
        <v>0</v>
      </c>
    </row>
    <row r="7687" spans="6:21" x14ac:dyDescent="0.3">
      <c r="F7687" s="5">
        <f>Demand!C7687</f>
        <v>11.737629818305178</v>
      </c>
      <c r="G7687">
        <f>Irradiance!A7687*$B$2*'Technical Data'!$B$2</f>
        <v>0</v>
      </c>
      <c r="H7687" s="5">
        <f t="shared" si="480"/>
        <v>-11.737629818305178</v>
      </c>
      <c r="I7687" s="38">
        <v>0</v>
      </c>
      <c r="J7687" s="35">
        <f>IF(H7687&gt;0,MIN(H7687,($B$3-L7686)/'Technical Data'!$B$5),0)</f>
        <v>0</v>
      </c>
      <c r="K7687" s="15">
        <f>IF(H7687&lt;0,MIN(ABS(H7687),(L7686*'Technical Data'!$B$4)),0)</f>
        <v>11.737629818305178</v>
      </c>
      <c r="L7687" s="15">
        <f>L7686+J7687*'Technical Data'!$B$5-(K7687/'Technical Data'!$B$4)</f>
        <v>74.718731612053219</v>
      </c>
      <c r="N7687" s="15">
        <f t="shared" si="481"/>
        <v>0</v>
      </c>
      <c r="O7687" s="36">
        <f t="shared" si="482"/>
        <v>0</v>
      </c>
      <c r="P7687" s="50">
        <v>0</v>
      </c>
      <c r="Q7687" s="50">
        <v>0</v>
      </c>
      <c r="R7687" s="42">
        <v>0</v>
      </c>
      <c r="S7687" s="42">
        <v>11.7376298183052</v>
      </c>
      <c r="T7687" s="42">
        <v>11.3198874399963</v>
      </c>
      <c r="U7687" s="15">
        <f t="shared" si="483"/>
        <v>0</v>
      </c>
    </row>
    <row r="7688" spans="6:21" x14ac:dyDescent="0.3">
      <c r="F7688" s="5">
        <f>Demand!C7688</f>
        <v>16.105749978485296</v>
      </c>
      <c r="G7688">
        <f>Irradiance!A7688*$B$2*'Technical Data'!$B$2</f>
        <v>18.824153432212661</v>
      </c>
      <c r="H7688" s="5">
        <f t="shared" si="480"/>
        <v>2.7184034537273654</v>
      </c>
      <c r="I7688" s="38">
        <v>5.9178512824886491</v>
      </c>
      <c r="J7688" s="35">
        <f>IF(H7688&gt;0,MIN(H7688,($B$3-L7687)/'Technical Data'!$B$5),0)</f>
        <v>2.7184034537273654</v>
      </c>
      <c r="K7688" s="15">
        <f>IF(H7688&lt;0,MIN(ABS(H7688),(L7687*'Technical Data'!$B$4)),0)</f>
        <v>0</v>
      </c>
      <c r="L7688" s="15">
        <f>L7687+J7688*'Technical Data'!$B$5-(K7688/'Technical Data'!$B$4)</f>
        <v>77.165294720407843</v>
      </c>
      <c r="N7688" s="15">
        <f t="shared" si="481"/>
        <v>16.105749978485296</v>
      </c>
      <c r="O7688" s="36">
        <f t="shared" si="482"/>
        <v>0</v>
      </c>
      <c r="P7688" s="50">
        <v>0</v>
      </c>
      <c r="Q7688" s="50">
        <v>5.9178512824886296</v>
      </c>
      <c r="R7688" s="42">
        <v>0</v>
      </c>
      <c r="S7688" s="42">
        <v>10.187898695996701</v>
      </c>
      <c r="T7688" s="42">
        <v>0</v>
      </c>
      <c r="U7688" s="15">
        <f t="shared" si="483"/>
        <v>16.105749978485296</v>
      </c>
    </row>
    <row r="7689" spans="6:21" x14ac:dyDescent="0.3">
      <c r="F7689" s="5">
        <f>Demand!C7689</f>
        <v>19.950375521211846</v>
      </c>
      <c r="G7689">
        <f>Irradiance!A7689*$B$2*'Technical Data'!$B$2</f>
        <v>117.43067630478195</v>
      </c>
      <c r="H7689" s="5">
        <f t="shared" si="480"/>
        <v>97.480300783570101</v>
      </c>
      <c r="I7689" s="38">
        <v>36.917319064376002</v>
      </c>
      <c r="J7689" s="35">
        <f>IF(H7689&gt;0,MIN(H7689,($B$3-L7688)/'Technical Data'!$B$5),0)</f>
        <v>97.480300783570101</v>
      </c>
      <c r="K7689" s="15">
        <f>IF(H7689&lt;0,MIN(ABS(H7689),(L7688*'Technical Data'!$B$4)),0)</f>
        <v>0</v>
      </c>
      <c r="L7689" s="15">
        <f>L7688+J7689*'Technical Data'!$B$5-(K7689/'Technical Data'!$B$4)</f>
        <v>164.89756542562094</v>
      </c>
      <c r="N7689" s="15">
        <f t="shared" si="481"/>
        <v>19.950375521211853</v>
      </c>
      <c r="O7689" s="36">
        <f t="shared" si="482"/>
        <v>0</v>
      </c>
      <c r="P7689" s="50">
        <v>16.966943543164</v>
      </c>
      <c r="Q7689" s="50">
        <v>19.9503755212118</v>
      </c>
      <c r="R7689" s="42">
        <v>0</v>
      </c>
      <c r="S7689" s="42">
        <v>0</v>
      </c>
      <c r="T7689" s="42">
        <v>0</v>
      </c>
      <c r="U7689" s="15">
        <f t="shared" si="483"/>
        <v>19.950375521211853</v>
      </c>
    </row>
    <row r="7690" spans="6:21" x14ac:dyDescent="0.3">
      <c r="F7690" s="5">
        <f>Demand!C7690</f>
        <v>26.300521892971187</v>
      </c>
      <c r="G7690">
        <f>Irradiance!A7690*$B$2*'Technical Data'!$B$2</f>
        <v>388.57858850920684</v>
      </c>
      <c r="H7690" s="5">
        <f t="shared" si="480"/>
        <v>362.27806661623566</v>
      </c>
      <c r="I7690" s="38">
        <v>122.15955987809549</v>
      </c>
      <c r="J7690" s="35">
        <f>IF(H7690&gt;0,MIN(H7690,($B$3-L7689)/'Technical Data'!$B$5),0)</f>
        <v>241.91297716323783</v>
      </c>
      <c r="K7690" s="15">
        <f>IF(H7690&lt;0,MIN(ABS(H7690),(L7689*'Technical Data'!$B$4)),0)</f>
        <v>0</v>
      </c>
      <c r="L7690" s="15">
        <f>L7689+J7690*'Technical Data'!$B$5-(K7690/'Technical Data'!$B$4)</f>
        <v>382.61924487253498</v>
      </c>
      <c r="N7690" s="15">
        <f t="shared" si="481"/>
        <v>146.66561134596901</v>
      </c>
      <c r="O7690" s="36">
        <f t="shared" si="482"/>
        <v>120.36508945299782</v>
      </c>
      <c r="P7690" s="50">
        <v>95.859037985123905</v>
      </c>
      <c r="Q7690" s="50">
        <v>26.300521892971201</v>
      </c>
      <c r="R7690" s="42">
        <v>0</v>
      </c>
      <c r="S7690" s="42">
        <v>0</v>
      </c>
      <c r="T7690" s="42">
        <v>0</v>
      </c>
      <c r="U7690" s="15">
        <f t="shared" si="483"/>
        <v>146.66561134596901</v>
      </c>
    </row>
    <row r="7691" spans="6:21" x14ac:dyDescent="0.3">
      <c r="F7691" s="5">
        <f>Demand!C7691</f>
        <v>31.07128532907273</v>
      </c>
      <c r="G7691">
        <f>Irradiance!A7691*$B$2*'Technical Data'!$B$2</f>
        <v>513.53892618687394</v>
      </c>
      <c r="H7691" s="5">
        <f t="shared" si="480"/>
        <v>482.4676408578012</v>
      </c>
      <c r="I7691" s="38">
        <v>161.44401945546699</v>
      </c>
      <c r="J7691" s="35">
        <f>IF(H7691&gt;0,MIN(H7691,($B$3-L7690)/'Technical Data'!$B$5),0)</f>
        <v>0</v>
      </c>
      <c r="K7691" s="15">
        <f>IF(H7691&lt;0,MIN(ABS(H7691),(L7690*'Technical Data'!$B$4)),0)</f>
        <v>0</v>
      </c>
      <c r="L7691" s="15">
        <f>L7690+J7691*'Technical Data'!$B$5-(K7691/'Technical Data'!$B$4)</f>
        <v>382.61924487253498</v>
      </c>
      <c r="N7691" s="15">
        <f t="shared" si="481"/>
        <v>513.53892618687394</v>
      </c>
      <c r="O7691" s="36">
        <f t="shared" si="482"/>
        <v>482.4676408578012</v>
      </c>
      <c r="P7691" s="50">
        <v>55.383624757313903</v>
      </c>
      <c r="Q7691" s="50">
        <v>31.071285329072701</v>
      </c>
      <c r="R7691" s="42">
        <v>74.989109369079301</v>
      </c>
      <c r="S7691" s="42">
        <v>0</v>
      </c>
      <c r="T7691" s="42">
        <v>67.490198432171297</v>
      </c>
      <c r="U7691" s="15">
        <f t="shared" si="483"/>
        <v>513.53892618687394</v>
      </c>
    </row>
    <row r="7692" spans="6:21" x14ac:dyDescent="0.3">
      <c r="F7692" s="5">
        <f>Demand!C7692</f>
        <v>33.243541012236534</v>
      </c>
      <c r="G7692">
        <f>Irradiance!A7692*$B$2*'Technical Data'!$B$2</f>
        <v>428.71008157107309</v>
      </c>
      <c r="H7692" s="5">
        <f t="shared" si="480"/>
        <v>395.46654055883653</v>
      </c>
      <c r="I7692" s="38">
        <v>134.77591516544359</v>
      </c>
      <c r="J7692" s="35">
        <f>IF(H7692&gt;0,MIN(H7692,($B$3-L7691)/'Technical Data'!$B$5),0)</f>
        <v>0</v>
      </c>
      <c r="K7692" s="15">
        <f>IF(H7692&lt;0,MIN(ABS(H7692),(L7691*'Technical Data'!$B$4)),0)</f>
        <v>0</v>
      </c>
      <c r="L7692" s="15">
        <f>L7691+J7692*'Technical Data'!$B$5-(K7692/'Technical Data'!$B$4)</f>
        <v>382.61924487253498</v>
      </c>
      <c r="N7692" s="15">
        <f t="shared" si="481"/>
        <v>428.71008157107309</v>
      </c>
      <c r="O7692" s="36">
        <f t="shared" si="482"/>
        <v>395.46654055883653</v>
      </c>
      <c r="P7692" s="50">
        <v>0</v>
      </c>
      <c r="Q7692" s="50">
        <v>33.243541012236498</v>
      </c>
      <c r="R7692" s="42">
        <v>101.532374153207</v>
      </c>
      <c r="S7692" s="42">
        <v>0</v>
      </c>
      <c r="T7692" s="42">
        <v>158.86933517005701</v>
      </c>
      <c r="U7692" s="15">
        <f t="shared" si="483"/>
        <v>428.71008157107309</v>
      </c>
    </row>
    <row r="7693" spans="6:21" x14ac:dyDescent="0.3">
      <c r="F7693" s="5">
        <f>Demand!C7693</f>
        <v>33.926430872735239</v>
      </c>
      <c r="G7693">
        <f>Irradiance!A7693*$B$2*'Technical Data'!$B$2</f>
        <v>260.89475629241122</v>
      </c>
      <c r="H7693" s="5">
        <f t="shared" si="480"/>
        <v>226.96832541967598</v>
      </c>
      <c r="I7693" s="38">
        <v>82.018900540704379</v>
      </c>
      <c r="J7693" s="35">
        <f>IF(H7693&gt;0,MIN(H7693,($B$3-L7692)/'Technical Data'!$B$5),0)</f>
        <v>0</v>
      </c>
      <c r="K7693" s="15">
        <f>IF(H7693&lt;0,MIN(ABS(H7693),(L7692*'Technical Data'!$B$4)),0)</f>
        <v>0</v>
      </c>
      <c r="L7693" s="15">
        <f>L7692+J7693*'Technical Data'!$B$5-(K7693/'Technical Data'!$B$4)</f>
        <v>382.61924487253498</v>
      </c>
      <c r="N7693" s="15">
        <f t="shared" si="481"/>
        <v>260.89475629241122</v>
      </c>
      <c r="O7693" s="36">
        <f t="shared" si="482"/>
        <v>226.96832541967598</v>
      </c>
      <c r="P7693" s="50">
        <v>0</v>
      </c>
      <c r="Q7693" s="50">
        <v>33.926430872735203</v>
      </c>
      <c r="R7693" s="42">
        <v>48.092469667968899</v>
      </c>
      <c r="S7693" s="42">
        <v>0</v>
      </c>
      <c r="T7693" s="42">
        <v>202.15255787122899</v>
      </c>
      <c r="U7693" s="15">
        <f t="shared" si="483"/>
        <v>260.89475629241122</v>
      </c>
    </row>
    <row r="7694" spans="6:21" x14ac:dyDescent="0.3">
      <c r="F7694" s="5">
        <f>Demand!C7694</f>
        <v>35.368776979539426</v>
      </c>
      <c r="G7694">
        <f>Irradiance!A7694*$B$2*'Technical Data'!$B$2</f>
        <v>168.13573640091224</v>
      </c>
      <c r="H7694" s="5">
        <f t="shared" si="480"/>
        <v>132.7669594213728</v>
      </c>
      <c r="I7694" s="38">
        <v>52.857744008270963</v>
      </c>
      <c r="J7694" s="35">
        <f>IF(H7694&gt;0,MIN(H7694,($B$3-L7693)/'Technical Data'!$B$5),0)</f>
        <v>0</v>
      </c>
      <c r="K7694" s="15">
        <f>IF(H7694&lt;0,MIN(ABS(H7694),(L7693*'Technical Data'!$B$4)),0)</f>
        <v>0</v>
      </c>
      <c r="L7694" s="15">
        <f>L7693+J7694*'Technical Data'!$B$5-(K7694/'Technical Data'!$B$4)</f>
        <v>382.61924487253498</v>
      </c>
      <c r="N7694" s="15">
        <f t="shared" si="481"/>
        <v>168.13573640091224</v>
      </c>
      <c r="O7694" s="36">
        <f t="shared" si="482"/>
        <v>132.7669594213728</v>
      </c>
      <c r="P7694" s="50">
        <v>0</v>
      </c>
      <c r="Q7694" s="50">
        <v>35.368776979539398</v>
      </c>
      <c r="R7694" s="42">
        <v>17.488967028731398</v>
      </c>
      <c r="S7694" s="42">
        <v>0</v>
      </c>
      <c r="T7694" s="42">
        <v>217.89262819708799</v>
      </c>
      <c r="U7694" s="15">
        <f t="shared" si="483"/>
        <v>168.13573640091224</v>
      </c>
    </row>
    <row r="7695" spans="6:21" x14ac:dyDescent="0.3">
      <c r="F7695" s="5">
        <f>Demand!C7695</f>
        <v>34.168540679650661</v>
      </c>
      <c r="G7695">
        <f>Irradiance!A7695*$B$2*'Technical Data'!$B$2</f>
        <v>482.21873898689461</v>
      </c>
      <c r="H7695" s="5">
        <f t="shared" si="480"/>
        <v>448.05019830724393</v>
      </c>
      <c r="I7695" s="38">
        <v>151.59772221524119</v>
      </c>
      <c r="J7695" s="35">
        <f>IF(H7695&gt;0,MIN(H7695,($B$3-L7694)/'Technical Data'!$B$5),0)</f>
        <v>0</v>
      </c>
      <c r="K7695" s="15">
        <f>IF(H7695&lt;0,MIN(ABS(H7695),(L7694*'Technical Data'!$B$4)),0)</f>
        <v>0</v>
      </c>
      <c r="L7695" s="15">
        <f>L7694+J7695*'Technical Data'!$B$5-(K7695/'Technical Data'!$B$4)</f>
        <v>382.61924487253498</v>
      </c>
      <c r="N7695" s="15">
        <f t="shared" si="481"/>
        <v>482.21873898689461</v>
      </c>
      <c r="O7695" s="36">
        <f t="shared" si="482"/>
        <v>448.05019830724393</v>
      </c>
      <c r="P7695" s="50">
        <v>0</v>
      </c>
      <c r="Q7695" s="50">
        <v>34.168540679650697</v>
      </c>
      <c r="R7695" s="42">
        <v>117.42918153559</v>
      </c>
      <c r="S7695" s="42">
        <v>0</v>
      </c>
      <c r="T7695" s="42">
        <v>323.57889157911899</v>
      </c>
      <c r="U7695" s="15">
        <f t="shared" si="483"/>
        <v>482.21873898689461</v>
      </c>
    </row>
    <row r="7696" spans="6:21" x14ac:dyDescent="0.3">
      <c r="F7696" s="5">
        <f>Demand!C7696</f>
        <v>35.115900492440474</v>
      </c>
      <c r="G7696">
        <f>Irradiance!A7696*$B$2*'Technical Data'!$B$2</f>
        <v>404.59914462172833</v>
      </c>
      <c r="H7696" s="5">
        <f t="shared" si="480"/>
        <v>369.48324412928787</v>
      </c>
      <c r="I7696" s="38">
        <v>127.1960290546816</v>
      </c>
      <c r="J7696" s="35">
        <f>IF(H7696&gt;0,MIN(H7696,($B$3-L7695)/'Technical Data'!$B$5),0)</f>
        <v>0</v>
      </c>
      <c r="K7696" s="15">
        <f>IF(H7696&lt;0,MIN(ABS(H7696),(L7695*'Technical Data'!$B$4)),0)</f>
        <v>0</v>
      </c>
      <c r="L7696" s="15">
        <f>L7695+J7696*'Technical Data'!$B$5-(K7696/'Technical Data'!$B$4)</f>
        <v>382.61924487253498</v>
      </c>
      <c r="N7696" s="15">
        <f t="shared" si="481"/>
        <v>404.59914462172833</v>
      </c>
      <c r="O7696" s="36">
        <f t="shared" si="482"/>
        <v>369.48324412928787</v>
      </c>
      <c r="P7696" s="50">
        <v>0</v>
      </c>
      <c r="Q7696" s="50">
        <v>35.115900492440502</v>
      </c>
      <c r="R7696" s="42">
        <v>92.080128562240802</v>
      </c>
      <c r="S7696" s="42">
        <v>0</v>
      </c>
      <c r="T7696" s="42">
        <v>406.45100728513597</v>
      </c>
      <c r="U7696" s="15">
        <f t="shared" si="483"/>
        <v>404.59914462172833</v>
      </c>
    </row>
    <row r="7697" spans="6:21" x14ac:dyDescent="0.3">
      <c r="F7697" s="5">
        <f>Demand!C7697</f>
        <v>40.493835473921294</v>
      </c>
      <c r="G7697">
        <f>Irradiance!A7697*$B$2*'Technical Data'!$B$2</f>
        <v>154.35805814414383</v>
      </c>
      <c r="H7697" s="5">
        <f t="shared" si="480"/>
        <v>113.86422267022253</v>
      </c>
      <c r="I7697" s="38">
        <v>48.526380516406917</v>
      </c>
      <c r="J7697" s="35">
        <f>IF(H7697&gt;0,MIN(H7697,($B$3-L7696)/'Technical Data'!$B$5),0)</f>
        <v>0</v>
      </c>
      <c r="K7697" s="15">
        <f>IF(H7697&lt;0,MIN(ABS(H7697),(L7696*'Technical Data'!$B$4)),0)</f>
        <v>0</v>
      </c>
      <c r="L7697" s="15">
        <f>L7696+J7697*'Technical Data'!$B$5-(K7697/'Technical Data'!$B$4)</f>
        <v>382.61924487253498</v>
      </c>
      <c r="N7697" s="15">
        <f t="shared" si="481"/>
        <v>154.35805814414383</v>
      </c>
      <c r="O7697" s="36">
        <f t="shared" si="482"/>
        <v>113.86422267022253</v>
      </c>
      <c r="P7697" s="50">
        <v>0</v>
      </c>
      <c r="Q7697" s="50">
        <v>40.493835473921301</v>
      </c>
      <c r="R7697" s="42">
        <v>8.0325450424855092</v>
      </c>
      <c r="S7697" s="42">
        <v>0</v>
      </c>
      <c r="T7697" s="42">
        <v>413.68029782337197</v>
      </c>
      <c r="U7697" s="15">
        <f t="shared" si="483"/>
        <v>154.35805814414383</v>
      </c>
    </row>
    <row r="7698" spans="6:21" x14ac:dyDescent="0.3">
      <c r="F7698" s="5">
        <f>Demand!C7698</f>
        <v>46.289673397026448</v>
      </c>
      <c r="G7698">
        <f>Irradiance!A7698*$B$2*'Technical Data'!$B$2</f>
        <v>30.759467736041113</v>
      </c>
      <c r="H7698" s="5">
        <f t="shared" si="480"/>
        <v>-15.530205660985335</v>
      </c>
      <c r="I7698" s="38">
        <v>9.6700208190452823</v>
      </c>
      <c r="J7698" s="35">
        <f>IF(H7698&gt;0,MIN(H7698,($B$3-L7697)/'Technical Data'!$B$5),0)</f>
        <v>0</v>
      </c>
      <c r="K7698" s="15">
        <f>IF(H7698&lt;0,MIN(ABS(H7698),(L7697*'Technical Data'!$B$4)),0)</f>
        <v>15.530205660985335</v>
      </c>
      <c r="L7698" s="15">
        <f>L7697+J7698*'Technical Data'!$B$5-(K7698/'Technical Data'!$B$4)</f>
        <v>365.36346080477347</v>
      </c>
      <c r="N7698" s="15">
        <f t="shared" si="481"/>
        <v>30.759467736041113</v>
      </c>
      <c r="O7698" s="36">
        <f t="shared" si="482"/>
        <v>0</v>
      </c>
      <c r="P7698" s="50">
        <v>0</v>
      </c>
      <c r="Q7698" s="50">
        <v>9.6700208190452503</v>
      </c>
      <c r="R7698" s="42">
        <v>0</v>
      </c>
      <c r="S7698" s="42">
        <v>36.619652577981199</v>
      </c>
      <c r="T7698" s="42">
        <v>372.99179495894901</v>
      </c>
      <c r="U7698" s="15">
        <f t="shared" si="483"/>
        <v>30.759467736041113</v>
      </c>
    </row>
    <row r="7699" spans="6:21" x14ac:dyDescent="0.3">
      <c r="F7699" s="5">
        <f>Demand!C7699</f>
        <v>46.767771434630347</v>
      </c>
      <c r="G7699">
        <f>Irradiance!A7699*$B$2*'Technical Data'!$B$2</f>
        <v>14.178192159581451</v>
      </c>
      <c r="H7699" s="5">
        <f t="shared" si="480"/>
        <v>-32.589579275048898</v>
      </c>
      <c r="I7699" s="38">
        <v>4.4572752212786853</v>
      </c>
      <c r="J7699" s="35">
        <f>IF(H7699&gt;0,MIN(H7699,($B$3-L7698)/'Technical Data'!$B$5),0)</f>
        <v>0</v>
      </c>
      <c r="K7699" s="15">
        <f>IF(H7699&lt;0,MIN(ABS(H7699),(L7698*'Technical Data'!$B$4)),0)</f>
        <v>32.589579275048898</v>
      </c>
      <c r="L7699" s="15">
        <f>L7698+J7699*'Technical Data'!$B$5-(K7699/'Technical Data'!$B$4)</f>
        <v>329.15281716583024</v>
      </c>
      <c r="N7699" s="15">
        <f t="shared" si="481"/>
        <v>14.178192159581451</v>
      </c>
      <c r="O7699" s="36">
        <f t="shared" si="482"/>
        <v>0</v>
      </c>
      <c r="P7699" s="50">
        <v>0</v>
      </c>
      <c r="Q7699" s="50">
        <v>4.4572752212786702</v>
      </c>
      <c r="R7699" s="42">
        <v>0</v>
      </c>
      <c r="S7699" s="42">
        <v>42.310496213351698</v>
      </c>
      <c r="T7699" s="42">
        <v>325.98013249966903</v>
      </c>
      <c r="U7699" s="15">
        <f t="shared" si="483"/>
        <v>14.178192159581451</v>
      </c>
    </row>
    <row r="7700" spans="6:21" x14ac:dyDescent="0.3">
      <c r="F7700" s="5">
        <f>Demand!C7700</f>
        <v>41.118683484786189</v>
      </c>
      <c r="G7700">
        <f>Irradiance!A7700*$B$2*'Technical Data'!$B$2</f>
        <v>1.5219528306895345</v>
      </c>
      <c r="H7700" s="5">
        <f t="shared" si="480"/>
        <v>-39.596730654096653</v>
      </c>
      <c r="I7700" s="38">
        <v>0.47846457177567808</v>
      </c>
      <c r="J7700" s="35">
        <f>IF(H7700&gt;0,MIN(H7700,($B$3-L7699)/'Technical Data'!$B$5),0)</f>
        <v>0</v>
      </c>
      <c r="K7700" s="15">
        <f>IF(H7700&lt;0,MIN(ABS(H7700),(L7699*'Technical Data'!$B$4)),0)</f>
        <v>39.596730654096653</v>
      </c>
      <c r="L7700" s="15">
        <f>L7699+J7700*'Technical Data'!$B$5-(K7700/'Technical Data'!$B$4)</f>
        <v>285.15644977238952</v>
      </c>
      <c r="N7700" s="15">
        <f t="shared" si="481"/>
        <v>1.5219528306895345</v>
      </c>
      <c r="O7700" s="36">
        <f t="shared" si="482"/>
        <v>0</v>
      </c>
      <c r="P7700" s="50">
        <v>0</v>
      </c>
      <c r="Q7700" s="50">
        <v>0.47846457177567597</v>
      </c>
      <c r="R7700" s="42">
        <v>0</v>
      </c>
      <c r="S7700" s="42">
        <v>40.6402189130105</v>
      </c>
      <c r="T7700" s="42">
        <v>280.82433370743502</v>
      </c>
      <c r="U7700" s="15">
        <f t="shared" si="483"/>
        <v>1.5219528306895345</v>
      </c>
    </row>
    <row r="7701" spans="6:21" x14ac:dyDescent="0.3">
      <c r="F7701" s="5">
        <f>Demand!C7701</f>
        <v>30.670752484741968</v>
      </c>
      <c r="G7701">
        <f>Irradiance!A7701*$B$2*'Technical Data'!$B$2</f>
        <v>0</v>
      </c>
      <c r="H7701" s="5">
        <f t="shared" si="480"/>
        <v>-30.670752484741968</v>
      </c>
      <c r="I7701" s="38">
        <v>0</v>
      </c>
      <c r="J7701" s="35">
        <f>IF(H7701&gt;0,MIN(H7701,($B$3-L7700)/'Technical Data'!$B$5),0)</f>
        <v>0</v>
      </c>
      <c r="K7701" s="15">
        <f>IF(H7701&lt;0,MIN(ABS(H7701),(L7700*'Technical Data'!$B$4)),0)</f>
        <v>30.670752484741968</v>
      </c>
      <c r="L7701" s="15">
        <f>L7700+J7701*'Technical Data'!$B$5-(K7701/'Technical Data'!$B$4)</f>
        <v>251.07783590045401</v>
      </c>
      <c r="N7701" s="15">
        <f t="shared" si="481"/>
        <v>0</v>
      </c>
      <c r="O7701" s="36">
        <f t="shared" si="482"/>
        <v>0</v>
      </c>
      <c r="P7701" s="50">
        <v>0</v>
      </c>
      <c r="Q7701" s="50">
        <v>0</v>
      </c>
      <c r="R7701" s="42">
        <v>0</v>
      </c>
      <c r="S7701" s="42">
        <v>30.670752484742</v>
      </c>
      <c r="T7701" s="42">
        <v>246.74571983550001</v>
      </c>
      <c r="U7701" s="15">
        <f t="shared" si="483"/>
        <v>0</v>
      </c>
    </row>
    <row r="7702" spans="6:21" x14ac:dyDescent="0.3">
      <c r="F7702" s="5">
        <f>Demand!C7702</f>
        <v>23.361535002938691</v>
      </c>
      <c r="G7702">
        <f>Irradiance!A7702*$B$2*'Technical Data'!$B$2</f>
        <v>0</v>
      </c>
      <c r="H7702" s="5">
        <f t="shared" si="480"/>
        <v>-23.361535002938691</v>
      </c>
      <c r="I7702" s="38">
        <v>0</v>
      </c>
      <c r="J7702" s="35">
        <f>IF(H7702&gt;0,MIN(H7702,($B$3-L7701)/'Technical Data'!$B$5),0)</f>
        <v>0</v>
      </c>
      <c r="K7702" s="15">
        <f>IF(H7702&lt;0,MIN(ABS(H7702),(L7701*'Technical Data'!$B$4)),0)</f>
        <v>23.361535002938691</v>
      </c>
      <c r="L7702" s="15">
        <f>L7701+J7702*'Technical Data'!$B$5-(K7702/'Technical Data'!$B$4)</f>
        <v>225.12057478607767</v>
      </c>
      <c r="N7702" s="15">
        <f t="shared" si="481"/>
        <v>0</v>
      </c>
      <c r="O7702" s="36">
        <f t="shared" si="482"/>
        <v>0</v>
      </c>
      <c r="P7702" s="50">
        <v>0</v>
      </c>
      <c r="Q7702" s="50">
        <v>0</v>
      </c>
      <c r="R7702" s="42">
        <v>0</v>
      </c>
      <c r="S7702" s="42">
        <v>23.361535002938702</v>
      </c>
      <c r="T7702" s="42">
        <v>220.78845872112399</v>
      </c>
      <c r="U7702" s="15">
        <f t="shared" si="483"/>
        <v>0</v>
      </c>
    </row>
    <row r="7703" spans="6:21" x14ac:dyDescent="0.3">
      <c r="F7703" s="5">
        <f>Demand!C7703</f>
        <v>23.694124795974531</v>
      </c>
      <c r="G7703">
        <f>Irradiance!A7703*$B$2*'Technical Data'!$B$2</f>
        <v>0</v>
      </c>
      <c r="H7703" s="5">
        <f t="shared" si="480"/>
        <v>-23.694124795974531</v>
      </c>
      <c r="I7703" s="38">
        <v>0</v>
      </c>
      <c r="J7703" s="35">
        <f>IF(H7703&gt;0,MIN(H7703,($B$3-L7702)/'Technical Data'!$B$5),0)</f>
        <v>0</v>
      </c>
      <c r="K7703" s="15">
        <f>IF(H7703&lt;0,MIN(ABS(H7703),(L7702*'Technical Data'!$B$4)),0)</f>
        <v>23.694124795974531</v>
      </c>
      <c r="L7703" s="15">
        <f>L7702+J7703*'Technical Data'!$B$5-(K7703/'Technical Data'!$B$4)</f>
        <v>198.79376945721708</v>
      </c>
      <c r="N7703" s="15">
        <f t="shared" si="481"/>
        <v>0</v>
      </c>
      <c r="O7703" s="36">
        <f t="shared" si="482"/>
        <v>0</v>
      </c>
      <c r="P7703" s="50">
        <v>0</v>
      </c>
      <c r="Q7703" s="50">
        <v>0</v>
      </c>
      <c r="R7703" s="42">
        <v>0</v>
      </c>
      <c r="S7703" s="42">
        <v>23.694124795974499</v>
      </c>
      <c r="T7703" s="42">
        <v>194.461653392263</v>
      </c>
      <c r="U7703" s="15">
        <f t="shared" si="483"/>
        <v>0</v>
      </c>
    </row>
    <row r="7704" spans="6:21" x14ac:dyDescent="0.3">
      <c r="F7704" s="5">
        <f>Demand!C7704</f>
        <v>24.276849185561982</v>
      </c>
      <c r="G7704">
        <f>Irradiance!A7704*$B$2*'Technical Data'!$B$2</f>
        <v>0</v>
      </c>
      <c r="H7704" s="5">
        <f t="shared" si="480"/>
        <v>-24.276849185561982</v>
      </c>
      <c r="I7704" s="38">
        <v>0</v>
      </c>
      <c r="J7704" s="35">
        <f>IF(H7704&gt;0,MIN(H7704,($B$3-L7703)/'Technical Data'!$B$5),0)</f>
        <v>0</v>
      </c>
      <c r="K7704" s="15">
        <f>IF(H7704&lt;0,MIN(ABS(H7704),(L7703*'Technical Data'!$B$4)),0)</f>
        <v>24.276849185561982</v>
      </c>
      <c r="L7704" s="15">
        <f>L7703+J7704*'Technical Data'!$B$5-(K7704/'Technical Data'!$B$4)</f>
        <v>171.81949258437044</v>
      </c>
      <c r="N7704" s="15">
        <f t="shared" si="481"/>
        <v>0</v>
      </c>
      <c r="O7704" s="36">
        <f t="shared" si="482"/>
        <v>0</v>
      </c>
      <c r="P7704" s="50">
        <v>0</v>
      </c>
      <c r="Q7704" s="50">
        <v>0</v>
      </c>
      <c r="R7704" s="42">
        <v>0</v>
      </c>
      <c r="S7704" s="42">
        <v>24.276849185562</v>
      </c>
      <c r="T7704" s="42">
        <v>167.48737651941599</v>
      </c>
      <c r="U7704" s="15">
        <f t="shared" si="483"/>
        <v>0</v>
      </c>
    </row>
    <row r="7705" spans="6:21" x14ac:dyDescent="0.3">
      <c r="F7705" s="5">
        <f>Demand!C7705</f>
        <v>24.556155241846803</v>
      </c>
      <c r="G7705">
        <f>Irradiance!A7705*$B$2*'Technical Data'!$B$2</f>
        <v>0</v>
      </c>
      <c r="H7705" s="5">
        <f t="shared" si="480"/>
        <v>-24.556155241846803</v>
      </c>
      <c r="I7705" s="38">
        <v>0</v>
      </c>
      <c r="J7705" s="35">
        <f>IF(H7705&gt;0,MIN(H7705,($B$3-L7704)/'Technical Data'!$B$5),0)</f>
        <v>0</v>
      </c>
      <c r="K7705" s="15">
        <f>IF(H7705&lt;0,MIN(ABS(H7705),(L7704*'Technical Data'!$B$4)),0)</f>
        <v>24.556155241846803</v>
      </c>
      <c r="L7705" s="15">
        <f>L7704+J7705*'Technical Data'!$B$5-(K7705/'Technical Data'!$B$4)</f>
        <v>144.53487564898509</v>
      </c>
      <c r="N7705" s="15">
        <f t="shared" si="481"/>
        <v>0</v>
      </c>
      <c r="O7705" s="36">
        <f t="shared" si="482"/>
        <v>0</v>
      </c>
      <c r="P7705" s="50">
        <v>0</v>
      </c>
      <c r="Q7705" s="50">
        <v>0</v>
      </c>
      <c r="R7705" s="42">
        <v>0</v>
      </c>
      <c r="S7705" s="42">
        <v>24.556155241846799</v>
      </c>
      <c r="T7705" s="42">
        <v>140.20275958403101</v>
      </c>
      <c r="U7705" s="15">
        <f t="shared" si="483"/>
        <v>0</v>
      </c>
    </row>
    <row r="7706" spans="6:21" x14ac:dyDescent="0.3">
      <c r="F7706" s="5">
        <f>Demand!C7706</f>
        <v>24.086082161956142</v>
      </c>
      <c r="G7706">
        <f>Irradiance!A7706*$B$2*'Technical Data'!$B$2</f>
        <v>0</v>
      </c>
      <c r="H7706" s="5">
        <f t="shared" si="480"/>
        <v>-24.086082161956142</v>
      </c>
      <c r="I7706" s="38">
        <v>0</v>
      </c>
      <c r="J7706" s="35">
        <f>IF(H7706&gt;0,MIN(H7706,($B$3-L7705)/'Technical Data'!$B$5),0)</f>
        <v>0</v>
      </c>
      <c r="K7706" s="15">
        <f>IF(H7706&lt;0,MIN(ABS(H7706),(L7705*'Technical Data'!$B$4)),0)</f>
        <v>24.086082161956142</v>
      </c>
      <c r="L7706" s="15">
        <f>L7705+J7706*'Technical Data'!$B$5-(K7706/'Technical Data'!$B$4)</f>
        <v>117.7725621357005</v>
      </c>
      <c r="N7706" s="15">
        <f t="shared" si="481"/>
        <v>0</v>
      </c>
      <c r="O7706" s="36">
        <f t="shared" si="482"/>
        <v>0</v>
      </c>
      <c r="P7706" s="50">
        <v>0</v>
      </c>
      <c r="Q7706" s="50">
        <v>0</v>
      </c>
      <c r="R7706" s="42">
        <v>0</v>
      </c>
      <c r="S7706" s="42">
        <v>24.086082161956099</v>
      </c>
      <c r="T7706" s="42">
        <v>113.44044607074601</v>
      </c>
      <c r="U7706" s="15">
        <f t="shared" si="483"/>
        <v>0</v>
      </c>
    </row>
    <row r="7707" spans="6:21" x14ac:dyDescent="0.3">
      <c r="F7707" s="5">
        <f>Demand!C7707</f>
        <v>22.62939207702944</v>
      </c>
      <c r="G7707">
        <f>Irradiance!A7707*$B$2*'Technical Data'!$B$2</f>
        <v>0</v>
      </c>
      <c r="H7707" s="5">
        <f t="shared" si="480"/>
        <v>-22.62939207702944</v>
      </c>
      <c r="I7707" s="38">
        <v>0</v>
      </c>
      <c r="J7707" s="35">
        <f>IF(H7707&gt;0,MIN(H7707,($B$3-L7706)/'Technical Data'!$B$5),0)</f>
        <v>0</v>
      </c>
      <c r="K7707" s="15">
        <f>IF(H7707&lt;0,MIN(ABS(H7707),(L7706*'Technical Data'!$B$4)),0)</f>
        <v>22.62939207702944</v>
      </c>
      <c r="L7707" s="15">
        <f>L7706+J7707*'Technical Data'!$B$5-(K7707/'Technical Data'!$B$4)</f>
        <v>92.628793161223342</v>
      </c>
      <c r="N7707" s="15">
        <f t="shared" si="481"/>
        <v>0</v>
      </c>
      <c r="O7707" s="36">
        <f t="shared" si="482"/>
        <v>0</v>
      </c>
      <c r="P7707" s="50">
        <v>0</v>
      </c>
      <c r="Q7707" s="50">
        <v>0</v>
      </c>
      <c r="R7707" s="42">
        <v>0</v>
      </c>
      <c r="S7707" s="42">
        <v>22.629392077029401</v>
      </c>
      <c r="T7707" s="42">
        <v>88.296677096269306</v>
      </c>
      <c r="U7707" s="15">
        <f t="shared" si="483"/>
        <v>0</v>
      </c>
    </row>
    <row r="7708" spans="6:21" x14ac:dyDescent="0.3">
      <c r="F7708" s="5">
        <f>Demand!C7708</f>
        <v>20.875767698938589</v>
      </c>
      <c r="G7708">
        <f>Irradiance!A7708*$B$2*'Technical Data'!$B$2</f>
        <v>0</v>
      </c>
      <c r="H7708" s="5">
        <f t="shared" si="480"/>
        <v>-20.875767698938589</v>
      </c>
      <c r="I7708" s="38">
        <v>0</v>
      </c>
      <c r="J7708" s="35">
        <f>IF(H7708&gt;0,MIN(H7708,($B$3-L7707)/'Technical Data'!$B$5),0)</f>
        <v>0</v>
      </c>
      <c r="K7708" s="15">
        <f>IF(H7708&lt;0,MIN(ABS(H7708),(L7707*'Technical Data'!$B$4)),0)</f>
        <v>20.875767698938589</v>
      </c>
      <c r="L7708" s="15">
        <f>L7707+J7708*'Technical Data'!$B$5-(K7708/'Technical Data'!$B$4)</f>
        <v>69.433495717958237</v>
      </c>
      <c r="N7708" s="15">
        <f t="shared" si="481"/>
        <v>0</v>
      </c>
      <c r="O7708" s="36">
        <f t="shared" si="482"/>
        <v>0</v>
      </c>
      <c r="P7708" s="50">
        <v>0</v>
      </c>
      <c r="Q7708" s="50">
        <v>0</v>
      </c>
      <c r="R7708" s="42">
        <v>0</v>
      </c>
      <c r="S7708" s="42">
        <v>20.875767698938599</v>
      </c>
      <c r="T7708" s="42">
        <v>65.101379653004201</v>
      </c>
      <c r="U7708" s="15">
        <f t="shared" si="483"/>
        <v>0</v>
      </c>
    </row>
    <row r="7709" spans="6:21" x14ac:dyDescent="0.3">
      <c r="F7709" s="5">
        <f>Demand!C7709</f>
        <v>18.93451080661497</v>
      </c>
      <c r="G7709">
        <f>Irradiance!A7709*$B$2*'Technical Data'!$B$2</f>
        <v>0</v>
      </c>
      <c r="H7709" s="5">
        <f t="shared" si="480"/>
        <v>-18.93451080661497</v>
      </c>
      <c r="I7709" s="38">
        <v>0</v>
      </c>
      <c r="J7709" s="35">
        <f>IF(H7709&gt;0,MIN(H7709,($B$3-L7708)/'Technical Data'!$B$5),0)</f>
        <v>0</v>
      </c>
      <c r="K7709" s="15">
        <f>IF(H7709&lt;0,MIN(ABS(H7709),(L7708*'Technical Data'!$B$4)),0)</f>
        <v>18.93451080661497</v>
      </c>
      <c r="L7709" s="15">
        <f>L7708+J7709*'Technical Data'!$B$5-(K7709/'Technical Data'!$B$4)</f>
        <v>48.395150377274938</v>
      </c>
      <c r="N7709" s="15">
        <f t="shared" si="481"/>
        <v>0</v>
      </c>
      <c r="O7709" s="36">
        <f t="shared" si="482"/>
        <v>0</v>
      </c>
      <c r="P7709" s="50">
        <v>0</v>
      </c>
      <c r="Q7709" s="50">
        <v>0</v>
      </c>
      <c r="R7709" s="42">
        <v>0</v>
      </c>
      <c r="S7709" s="42">
        <v>18.934510806614998</v>
      </c>
      <c r="T7709" s="42">
        <v>44.063034312320902</v>
      </c>
      <c r="U7709" s="15">
        <f t="shared" si="483"/>
        <v>0</v>
      </c>
    </row>
    <row r="7710" spans="6:21" x14ac:dyDescent="0.3">
      <c r="F7710" s="5">
        <f>Demand!C7710</f>
        <v>15.414426545557331</v>
      </c>
      <c r="G7710">
        <f>Irradiance!A7710*$B$2*'Technical Data'!$B$2</f>
        <v>0</v>
      </c>
      <c r="H7710" s="5">
        <f t="shared" si="480"/>
        <v>-15.414426545557331</v>
      </c>
      <c r="I7710" s="38">
        <v>0</v>
      </c>
      <c r="J7710" s="35">
        <f>IF(H7710&gt;0,MIN(H7710,($B$3-L7709)/'Technical Data'!$B$5),0)</f>
        <v>0</v>
      </c>
      <c r="K7710" s="15">
        <f>IF(H7710&lt;0,MIN(ABS(H7710),(L7709*'Technical Data'!$B$4)),0)</f>
        <v>15.414426545557331</v>
      </c>
      <c r="L7710" s="15">
        <f>L7709+J7710*'Technical Data'!$B$5-(K7710/'Technical Data'!$B$4)</f>
        <v>31.268009771100125</v>
      </c>
      <c r="N7710" s="15">
        <f t="shared" si="481"/>
        <v>0</v>
      </c>
      <c r="O7710" s="36">
        <f t="shared" si="482"/>
        <v>0</v>
      </c>
      <c r="P7710" s="50">
        <v>0</v>
      </c>
      <c r="Q7710" s="50">
        <v>0</v>
      </c>
      <c r="R7710" s="42">
        <v>0</v>
      </c>
      <c r="S7710" s="42">
        <v>15.4144265455573</v>
      </c>
      <c r="T7710" s="42">
        <v>26.935893706146</v>
      </c>
      <c r="U7710" s="15">
        <f t="shared" si="483"/>
        <v>0</v>
      </c>
    </row>
    <row r="7711" spans="6:21" x14ac:dyDescent="0.3">
      <c r="F7711" s="5">
        <f>Demand!C7711</f>
        <v>11.737629818305178</v>
      </c>
      <c r="G7711">
        <f>Irradiance!A7711*$B$2*'Technical Data'!$B$2</f>
        <v>0</v>
      </c>
      <c r="H7711" s="5">
        <f t="shared" si="480"/>
        <v>-11.737629818305178</v>
      </c>
      <c r="I7711" s="38">
        <v>0</v>
      </c>
      <c r="J7711" s="35">
        <f>IF(H7711&gt;0,MIN(H7711,($B$3-L7710)/'Technical Data'!$B$5),0)</f>
        <v>0</v>
      </c>
      <c r="K7711" s="15">
        <f>IF(H7711&lt;0,MIN(ABS(H7711),(L7710*'Technical Data'!$B$4)),0)</f>
        <v>11.737629818305178</v>
      </c>
      <c r="L7711" s="15">
        <f>L7710+J7711*'Technical Data'!$B$5-(K7711/'Technical Data'!$B$4)</f>
        <v>18.226198861872149</v>
      </c>
      <c r="N7711" s="15">
        <f t="shared" si="481"/>
        <v>0</v>
      </c>
      <c r="O7711" s="36">
        <f t="shared" si="482"/>
        <v>0</v>
      </c>
      <c r="P7711" s="50">
        <v>0</v>
      </c>
      <c r="Q7711" s="50">
        <v>0</v>
      </c>
      <c r="R7711" s="42">
        <v>0</v>
      </c>
      <c r="S7711" s="42">
        <v>11.7376298183052</v>
      </c>
      <c r="T7711" s="42">
        <v>13.8940827969181</v>
      </c>
      <c r="U7711" s="15">
        <f t="shared" si="483"/>
        <v>0</v>
      </c>
    </row>
    <row r="7712" spans="6:21" x14ac:dyDescent="0.3">
      <c r="F7712" s="5">
        <f>Demand!C7712</f>
        <v>16.105749978485296</v>
      </c>
      <c r="G7712">
        <f>Irradiance!A7712*$B$2*'Technical Data'!$B$2</f>
        <v>11.45469762045281</v>
      </c>
      <c r="H7712" s="5">
        <f t="shared" si="480"/>
        <v>-4.6510523580324854</v>
      </c>
      <c r="I7712" s="38">
        <v>3.6010754612590512</v>
      </c>
      <c r="J7712" s="35">
        <f>IF(H7712&gt;0,MIN(H7712,($B$3-L7711)/'Technical Data'!$B$5),0)</f>
        <v>0</v>
      </c>
      <c r="K7712" s="15">
        <f>IF(H7712&lt;0,MIN(ABS(H7712),(L7711*'Technical Data'!$B$4)),0)</f>
        <v>4.6510523580324854</v>
      </c>
      <c r="L7712" s="15">
        <f>L7711+J7712*'Technical Data'!$B$5-(K7712/'Technical Data'!$B$4)</f>
        <v>13.058362908502721</v>
      </c>
      <c r="N7712" s="15">
        <f t="shared" si="481"/>
        <v>11.45469762045281</v>
      </c>
      <c r="O7712" s="36">
        <f t="shared" si="482"/>
        <v>0</v>
      </c>
      <c r="P7712" s="50">
        <v>0</v>
      </c>
      <c r="Q7712" s="50">
        <v>3.6010754612590401</v>
      </c>
      <c r="R7712" s="42">
        <v>0</v>
      </c>
      <c r="S7712" s="42">
        <v>12.504674517226301</v>
      </c>
      <c r="T7712" s="42">
        <v>-2.60397872036364E-15</v>
      </c>
      <c r="U7712" s="15">
        <f t="shared" si="483"/>
        <v>11.45469762045281</v>
      </c>
    </row>
    <row r="7713" spans="6:21" x14ac:dyDescent="0.3">
      <c r="F7713" s="5">
        <f>Demand!C7713</f>
        <v>19.950375521211846</v>
      </c>
      <c r="G7713">
        <f>Irradiance!A7713*$B$2*'Technical Data'!$B$2</f>
        <v>118.23170411040803</v>
      </c>
      <c r="H7713" s="5">
        <f t="shared" si="480"/>
        <v>98.281328589196193</v>
      </c>
      <c r="I7713" s="38">
        <v>37.169142523205302</v>
      </c>
      <c r="J7713" s="35">
        <f>IF(H7713&gt;0,MIN(H7713,($B$3-L7712)/'Technical Data'!$B$5),0)</f>
        <v>98.281328589196193</v>
      </c>
      <c r="K7713" s="15">
        <f>IF(H7713&lt;0,MIN(ABS(H7713),(L7712*'Technical Data'!$B$4)),0)</f>
        <v>0</v>
      </c>
      <c r="L7713" s="15">
        <f>L7712+J7713*'Technical Data'!$B$5-(K7713/'Technical Data'!$B$4)</f>
        <v>101.51155863877929</v>
      </c>
      <c r="N7713" s="15">
        <f t="shared" si="481"/>
        <v>19.950375521211839</v>
      </c>
      <c r="O7713" s="36">
        <f t="shared" si="482"/>
        <v>0</v>
      </c>
      <c r="P7713" s="50">
        <v>17.218767001993299</v>
      </c>
      <c r="Q7713" s="50">
        <v>19.9503755212118</v>
      </c>
      <c r="R7713" s="42">
        <v>2.8933096892929299E-15</v>
      </c>
      <c r="S7713" s="42">
        <v>0</v>
      </c>
      <c r="T7713" s="42">
        <v>0</v>
      </c>
      <c r="U7713" s="15">
        <f t="shared" si="483"/>
        <v>19.950375521211839</v>
      </c>
    </row>
    <row r="7714" spans="6:21" x14ac:dyDescent="0.3">
      <c r="F7714" s="5">
        <f>Demand!C7714</f>
        <v>26.300521892971187</v>
      </c>
      <c r="G7714">
        <f>Irradiance!A7714*$B$2*'Technical Data'!$B$2</f>
        <v>265.22030644279198</v>
      </c>
      <c r="H7714" s="5">
        <f t="shared" si="480"/>
        <v>238.9197845498208</v>
      </c>
      <c r="I7714" s="38">
        <v>83.378747218382628</v>
      </c>
      <c r="J7714" s="35">
        <f>IF(H7714&gt;0,MIN(H7714,($B$3-L7713)/'Technical Data'!$B$5),0)</f>
        <v>238.9197845498208</v>
      </c>
      <c r="K7714" s="15">
        <f>IF(H7714&lt;0,MIN(ABS(H7714),(L7713*'Technical Data'!$B$4)),0)</f>
        <v>0</v>
      </c>
      <c r="L7714" s="15">
        <f>L7713+J7714*'Technical Data'!$B$5-(K7714/'Technical Data'!$B$4)</f>
        <v>316.53936473361802</v>
      </c>
      <c r="N7714" s="15">
        <f t="shared" si="481"/>
        <v>26.300521892971176</v>
      </c>
      <c r="O7714" s="36">
        <f t="shared" si="482"/>
        <v>0</v>
      </c>
      <c r="P7714" s="50">
        <v>57.078225325411204</v>
      </c>
      <c r="Q7714" s="50">
        <v>26.300521892971201</v>
      </c>
      <c r="R7714" s="42">
        <v>0</v>
      </c>
      <c r="S7714" s="42">
        <v>0</v>
      </c>
      <c r="T7714" s="42">
        <v>0</v>
      </c>
      <c r="U7714" s="15">
        <f t="shared" si="483"/>
        <v>26.300521892971176</v>
      </c>
    </row>
    <row r="7715" spans="6:21" x14ac:dyDescent="0.3">
      <c r="F7715" s="5">
        <f>Demand!C7715</f>
        <v>31.07128532907273</v>
      </c>
      <c r="G7715">
        <f>Irradiance!A7715*$B$2*'Technical Data'!$B$2</f>
        <v>417.4155895117454</v>
      </c>
      <c r="H7715" s="5">
        <f t="shared" si="480"/>
        <v>386.34430418267266</v>
      </c>
      <c r="I7715" s="38">
        <v>131.22520439595041</v>
      </c>
      <c r="J7715" s="35">
        <f>IF(H7715&gt;0,MIN(H7715,($B$3-L7714)/'Technical Data'!$B$5),0)</f>
        <v>73.422089043241073</v>
      </c>
      <c r="K7715" s="15">
        <f>IF(H7715&lt;0,MIN(ABS(H7715),(L7714*'Technical Data'!$B$4)),0)</f>
        <v>0</v>
      </c>
      <c r="L7715" s="15">
        <f>L7714+J7715*'Technical Data'!$B$5-(K7715/'Technical Data'!$B$4)</f>
        <v>382.61924487253498</v>
      </c>
      <c r="N7715" s="15">
        <f t="shared" si="481"/>
        <v>343.99350046850429</v>
      </c>
      <c r="O7715" s="36">
        <f t="shared" si="482"/>
        <v>312.92221513943156</v>
      </c>
      <c r="P7715" s="50">
        <v>100.15391906687699</v>
      </c>
      <c r="Q7715" s="50">
        <v>31.071285329072701</v>
      </c>
      <c r="R7715" s="42">
        <v>0</v>
      </c>
      <c r="S7715" s="42">
        <v>0</v>
      </c>
      <c r="T7715" s="42">
        <v>0</v>
      </c>
      <c r="U7715" s="15">
        <f t="shared" si="483"/>
        <v>343.99350046850429</v>
      </c>
    </row>
    <row r="7716" spans="6:21" x14ac:dyDescent="0.3">
      <c r="F7716" s="5">
        <f>Demand!C7716</f>
        <v>33.243541012236534</v>
      </c>
      <c r="G7716">
        <f>Irradiance!A7716*$B$2*'Technical Data'!$B$2</f>
        <v>535.32688249990304</v>
      </c>
      <c r="H7716" s="5">
        <f t="shared" si="480"/>
        <v>502.08334148766653</v>
      </c>
      <c r="I7716" s="38">
        <v>168.29361753562401</v>
      </c>
      <c r="J7716" s="35">
        <f>IF(H7716&gt;0,MIN(H7716,($B$3-L7715)/'Technical Data'!$B$5),0)</f>
        <v>0</v>
      </c>
      <c r="K7716" s="15">
        <f>IF(H7716&lt;0,MIN(ABS(H7716),(L7715*'Technical Data'!$B$4)),0)</f>
        <v>0</v>
      </c>
      <c r="L7716" s="15">
        <f>L7715+J7716*'Technical Data'!$B$5-(K7716/'Technical Data'!$B$4)</f>
        <v>382.61924487253498</v>
      </c>
      <c r="N7716" s="15">
        <f t="shared" si="481"/>
        <v>535.32688249990304</v>
      </c>
      <c r="O7716" s="36">
        <f t="shared" si="482"/>
        <v>502.08334148766653</v>
      </c>
      <c r="P7716" s="50">
        <v>135.05007652338699</v>
      </c>
      <c r="Q7716" s="50">
        <v>33.243541012236498</v>
      </c>
      <c r="R7716" s="42">
        <v>0</v>
      </c>
      <c r="S7716" s="42">
        <v>0</v>
      </c>
      <c r="T7716" s="42">
        <v>0</v>
      </c>
      <c r="U7716" s="15">
        <f t="shared" si="483"/>
        <v>535.32688249990304</v>
      </c>
    </row>
    <row r="7717" spans="6:21" x14ac:dyDescent="0.3">
      <c r="F7717" s="5">
        <f>Demand!C7717</f>
        <v>33.926430872735239</v>
      </c>
      <c r="G7717">
        <f>Irradiance!A7717*$B$2*'Technical Data'!$B$2</f>
        <v>582.34721469015335</v>
      </c>
      <c r="H7717" s="5">
        <f t="shared" si="480"/>
        <v>548.42078381741817</v>
      </c>
      <c r="I7717" s="38">
        <v>183.07565456890421</v>
      </c>
      <c r="J7717" s="35">
        <f>IF(H7717&gt;0,MIN(H7717,($B$3-L7716)/'Technical Data'!$B$5),0)</f>
        <v>0</v>
      </c>
      <c r="K7717" s="15">
        <f>IF(H7717&lt;0,MIN(ABS(H7717),(L7716*'Technical Data'!$B$4)),0)</f>
        <v>0</v>
      </c>
      <c r="L7717" s="15">
        <f>L7716+J7717*'Technical Data'!$B$5-(K7717/'Technical Data'!$B$4)</f>
        <v>382.61924487253498</v>
      </c>
      <c r="N7717" s="15">
        <f t="shared" si="481"/>
        <v>582.34721469015335</v>
      </c>
      <c r="O7717" s="36">
        <f t="shared" si="482"/>
        <v>548.42078381741817</v>
      </c>
      <c r="P7717" s="50">
        <v>149.14922369616801</v>
      </c>
      <c r="Q7717" s="50">
        <v>33.926430872735203</v>
      </c>
      <c r="R7717" s="42">
        <v>0</v>
      </c>
      <c r="S7717" s="42">
        <v>0</v>
      </c>
      <c r="T7717" s="42">
        <v>0</v>
      </c>
      <c r="U7717" s="15">
        <f t="shared" si="483"/>
        <v>582.34721469015335</v>
      </c>
    </row>
    <row r="7718" spans="6:21" x14ac:dyDescent="0.3">
      <c r="F7718" s="5">
        <f>Demand!C7718</f>
        <v>35.368776979539426</v>
      </c>
      <c r="G7718">
        <f>Irradiance!A7718*$B$2*'Technical Data'!$B$2</f>
        <v>607.73979612849985</v>
      </c>
      <c r="H7718" s="5">
        <f t="shared" si="480"/>
        <v>572.37101914896039</v>
      </c>
      <c r="I7718" s="38">
        <v>191.0584582137931</v>
      </c>
      <c r="J7718" s="35">
        <f>IF(H7718&gt;0,MIN(H7718,($B$3-L7717)/'Technical Data'!$B$5),0)</f>
        <v>0</v>
      </c>
      <c r="K7718" s="15">
        <f>IF(H7718&lt;0,MIN(ABS(H7718),(L7717*'Technical Data'!$B$4)),0)</f>
        <v>0</v>
      </c>
      <c r="L7718" s="15">
        <f>L7717+J7718*'Technical Data'!$B$5-(K7718/'Technical Data'!$B$4)</f>
        <v>382.61924487253498</v>
      </c>
      <c r="N7718" s="15">
        <f t="shared" si="481"/>
        <v>607.73979612849985</v>
      </c>
      <c r="O7718" s="36">
        <f t="shared" si="482"/>
        <v>572.37101914896039</v>
      </c>
      <c r="P7718" s="50">
        <v>119.15875330753801</v>
      </c>
      <c r="Q7718" s="50">
        <v>35.368776979539398</v>
      </c>
      <c r="R7718" s="42">
        <v>36.530927926715002</v>
      </c>
      <c r="S7718" s="42">
        <v>0</v>
      </c>
      <c r="T7718" s="42">
        <v>32.877835134043501</v>
      </c>
      <c r="U7718" s="15">
        <f t="shared" si="483"/>
        <v>607.73979612849985</v>
      </c>
    </row>
    <row r="7719" spans="6:21" x14ac:dyDescent="0.3">
      <c r="F7719" s="5">
        <f>Demand!C7719</f>
        <v>34.168540679650661</v>
      </c>
      <c r="G7719">
        <f>Irradiance!A7719*$B$2*'Technical Data'!$B$2</f>
        <v>584.50998976534379</v>
      </c>
      <c r="H7719" s="5">
        <f t="shared" si="480"/>
        <v>550.34144908569317</v>
      </c>
      <c r="I7719" s="38">
        <v>183.75557790774329</v>
      </c>
      <c r="J7719" s="35">
        <f>IF(H7719&gt;0,MIN(H7719,($B$3-L7718)/'Technical Data'!$B$5),0)</f>
        <v>0</v>
      </c>
      <c r="K7719" s="15">
        <f>IF(H7719&lt;0,MIN(ABS(H7719),(L7718*'Technical Data'!$B$4)),0)</f>
        <v>0</v>
      </c>
      <c r="L7719" s="15">
        <f>L7718+J7719*'Technical Data'!$B$5-(K7719/'Technical Data'!$B$4)</f>
        <v>382.61924487253498</v>
      </c>
      <c r="N7719" s="15">
        <f t="shared" si="481"/>
        <v>584.50998976534379</v>
      </c>
      <c r="O7719" s="36">
        <f t="shared" si="482"/>
        <v>550.34144908569317</v>
      </c>
      <c r="P7719" s="50">
        <v>0</v>
      </c>
      <c r="Q7719" s="50">
        <v>34.168540679650697</v>
      </c>
      <c r="R7719" s="42">
        <v>149.58703722809199</v>
      </c>
      <c r="S7719" s="42">
        <v>0</v>
      </c>
      <c r="T7719" s="42">
        <v>167.50616863932601</v>
      </c>
      <c r="U7719" s="15">
        <f t="shared" si="483"/>
        <v>584.50998976534379</v>
      </c>
    </row>
    <row r="7720" spans="6:21" x14ac:dyDescent="0.3">
      <c r="F7720" s="5">
        <f>Demand!C7720</f>
        <v>35.115900492440474</v>
      </c>
      <c r="G7720">
        <f>Irradiance!A7720*$B$2*'Technical Data'!$B$2</f>
        <v>505.84905925286364</v>
      </c>
      <c r="H7720" s="5">
        <f t="shared" si="480"/>
        <v>470.73315876042318</v>
      </c>
      <c r="I7720" s="38">
        <v>159.02651425070559</v>
      </c>
      <c r="J7720" s="35">
        <f>IF(H7720&gt;0,MIN(H7720,($B$3-L7719)/'Technical Data'!$B$5),0)</f>
        <v>0</v>
      </c>
      <c r="K7720" s="15">
        <f>IF(H7720&lt;0,MIN(ABS(H7720),(L7719*'Technical Data'!$B$4)),0)</f>
        <v>0</v>
      </c>
      <c r="L7720" s="15">
        <f>L7719+J7720*'Technical Data'!$B$5-(K7720/'Technical Data'!$B$4)</f>
        <v>382.61924487253498</v>
      </c>
      <c r="N7720" s="15">
        <f t="shared" si="481"/>
        <v>505.84905925286364</v>
      </c>
      <c r="O7720" s="36">
        <f t="shared" si="482"/>
        <v>470.73315876042318</v>
      </c>
      <c r="P7720" s="50">
        <v>0</v>
      </c>
      <c r="Q7720" s="50">
        <v>35.115900492440502</v>
      </c>
      <c r="R7720" s="42">
        <v>123.910613758265</v>
      </c>
      <c r="S7720" s="42">
        <v>0</v>
      </c>
      <c r="T7720" s="42">
        <v>279.02572102176498</v>
      </c>
      <c r="U7720" s="15">
        <f t="shared" si="483"/>
        <v>505.84905925286364</v>
      </c>
    </row>
    <row r="7721" spans="6:21" x14ac:dyDescent="0.3">
      <c r="F7721" s="5">
        <f>Demand!C7721</f>
        <v>40.493835473921294</v>
      </c>
      <c r="G7721">
        <f>Irradiance!A7721*$B$2*'Technical Data'!$B$2</f>
        <v>387.13673845907999</v>
      </c>
      <c r="H7721" s="5">
        <f t="shared" si="480"/>
        <v>346.64290298515868</v>
      </c>
      <c r="I7721" s="38">
        <v>121.7062776522027</v>
      </c>
      <c r="J7721" s="35">
        <f>IF(H7721&gt;0,MIN(H7721,($B$3-L7720)/'Technical Data'!$B$5),0)</f>
        <v>0</v>
      </c>
      <c r="K7721" s="15">
        <f>IF(H7721&lt;0,MIN(ABS(H7721),(L7720*'Technical Data'!$B$4)),0)</f>
        <v>0</v>
      </c>
      <c r="L7721" s="15">
        <f>L7720+J7721*'Technical Data'!$B$5-(K7721/'Technical Data'!$B$4)</f>
        <v>382.61924487253498</v>
      </c>
      <c r="N7721" s="15">
        <f t="shared" si="481"/>
        <v>387.13673845907999</v>
      </c>
      <c r="O7721" s="36">
        <f t="shared" si="482"/>
        <v>346.64290298515868</v>
      </c>
      <c r="P7721" s="50">
        <v>0</v>
      </c>
      <c r="Q7721" s="50">
        <v>40.493835473921301</v>
      </c>
      <c r="R7721" s="42">
        <v>81.212442178281194</v>
      </c>
      <c r="S7721" s="42">
        <v>0</v>
      </c>
      <c r="T7721" s="42">
        <v>352.11691898221801</v>
      </c>
      <c r="U7721" s="15">
        <f t="shared" si="483"/>
        <v>387.13673845907999</v>
      </c>
    </row>
    <row r="7722" spans="6:21" x14ac:dyDescent="0.3">
      <c r="F7722" s="5">
        <f>Demand!C7722</f>
        <v>46.289673397026448</v>
      </c>
      <c r="G7722">
        <f>Irradiance!A7722*$B$2*'Technical Data'!$B$2</f>
        <v>227.5719995783667</v>
      </c>
      <c r="H7722" s="5">
        <f t="shared" si="480"/>
        <v>181.28232618134024</v>
      </c>
      <c r="I7722" s="38">
        <v>71.543044653405332</v>
      </c>
      <c r="J7722" s="35">
        <f>IF(H7722&gt;0,MIN(H7722,($B$3-L7721)/'Technical Data'!$B$5),0)</f>
        <v>0</v>
      </c>
      <c r="K7722" s="15">
        <f>IF(H7722&lt;0,MIN(ABS(H7722),(L7721*'Technical Data'!$B$4)),0)</f>
        <v>0</v>
      </c>
      <c r="L7722" s="15">
        <f>L7721+J7722*'Technical Data'!$B$5-(K7722/'Technical Data'!$B$4)</f>
        <v>382.61924487253498</v>
      </c>
      <c r="N7722" s="15">
        <f t="shared" si="481"/>
        <v>227.5719995783667</v>
      </c>
      <c r="O7722" s="36">
        <f t="shared" si="482"/>
        <v>181.28232618134024</v>
      </c>
      <c r="P7722" s="50">
        <v>0</v>
      </c>
      <c r="Q7722" s="50">
        <v>46.289673397026498</v>
      </c>
      <c r="R7722" s="42">
        <v>25.253371256378699</v>
      </c>
      <c r="S7722" s="42">
        <v>0</v>
      </c>
      <c r="T7722" s="42">
        <v>374.84495311295802</v>
      </c>
      <c r="U7722" s="15">
        <f t="shared" si="483"/>
        <v>227.5719995783667</v>
      </c>
    </row>
    <row r="7723" spans="6:21" x14ac:dyDescent="0.3">
      <c r="F7723" s="5">
        <f>Demand!C7723</f>
        <v>46.767771434630347</v>
      </c>
      <c r="G7723">
        <f>Irradiance!A7723*$B$2*'Technical Data'!$B$2</f>
        <v>70.089932992281192</v>
      </c>
      <c r="H7723" s="5">
        <f t="shared" si="480"/>
        <v>23.322161557650844</v>
      </c>
      <c r="I7723" s="38">
        <v>22.034552647564119</v>
      </c>
      <c r="J7723" s="35">
        <f>IF(H7723&gt;0,MIN(H7723,($B$3-L7722)/'Technical Data'!$B$5),0)</f>
        <v>0</v>
      </c>
      <c r="K7723" s="15">
        <f>IF(H7723&lt;0,MIN(ABS(H7723),(L7722*'Technical Data'!$B$4)),0)</f>
        <v>0</v>
      </c>
      <c r="L7723" s="15">
        <f>L7722+J7723*'Technical Data'!$B$5-(K7723/'Technical Data'!$B$4)</f>
        <v>382.61924487253498</v>
      </c>
      <c r="N7723" s="15">
        <f t="shared" si="481"/>
        <v>70.089932992281192</v>
      </c>
      <c r="O7723" s="36">
        <f t="shared" si="482"/>
        <v>23.322161557650844</v>
      </c>
      <c r="P7723" s="50">
        <v>0</v>
      </c>
      <c r="Q7723" s="50">
        <v>22.034552647563999</v>
      </c>
      <c r="R7723" s="42">
        <v>0</v>
      </c>
      <c r="S7723" s="42">
        <v>24.733218787066299</v>
      </c>
      <c r="T7723" s="42">
        <v>347.36359890510698</v>
      </c>
      <c r="U7723" s="15">
        <f t="shared" si="483"/>
        <v>70.089932992281192</v>
      </c>
    </row>
    <row r="7724" spans="6:21" x14ac:dyDescent="0.3">
      <c r="F7724" s="5">
        <f>Demand!C7724</f>
        <v>41.118683484786189</v>
      </c>
      <c r="G7724">
        <f>Irradiance!A7724*$B$2*'Technical Data'!$B$2</f>
        <v>4.3255501503807823</v>
      </c>
      <c r="H7724" s="5">
        <f t="shared" si="480"/>
        <v>-36.793133334405404</v>
      </c>
      <c r="I7724" s="38">
        <v>1.359846677678243</v>
      </c>
      <c r="J7724" s="35">
        <f>IF(H7724&gt;0,MIN(H7724,($B$3-L7723)/'Technical Data'!$B$5),0)</f>
        <v>0</v>
      </c>
      <c r="K7724" s="15">
        <f>IF(H7724&lt;0,MIN(ABS(H7724),(L7723*'Technical Data'!$B$4)),0)</f>
        <v>36.793133334405404</v>
      </c>
      <c r="L7724" s="15">
        <f>L7723+J7724*'Technical Data'!$B$5-(K7724/'Technical Data'!$B$4)</f>
        <v>341.73798561208451</v>
      </c>
      <c r="N7724" s="15">
        <f t="shared" si="481"/>
        <v>4.3255501503807823</v>
      </c>
      <c r="O7724" s="36">
        <f t="shared" si="482"/>
        <v>0</v>
      </c>
      <c r="P7724" s="50">
        <v>0</v>
      </c>
      <c r="Q7724" s="50">
        <v>1.3598466776782401</v>
      </c>
      <c r="R7724" s="42">
        <v>0</v>
      </c>
      <c r="S7724" s="42">
        <v>39.758836807107997</v>
      </c>
      <c r="T7724" s="42">
        <v>303.18711356387598</v>
      </c>
      <c r="U7724" s="15">
        <f t="shared" si="483"/>
        <v>4.3255501503807823</v>
      </c>
    </row>
    <row r="7725" spans="6:21" x14ac:dyDescent="0.3">
      <c r="F7725" s="5">
        <f>Demand!C7725</f>
        <v>30.670752484741968</v>
      </c>
      <c r="G7725">
        <f>Irradiance!A7725*$B$2*'Technical Data'!$B$2</f>
        <v>0</v>
      </c>
      <c r="H7725" s="5">
        <f t="shared" si="480"/>
        <v>-30.670752484741968</v>
      </c>
      <c r="I7725" s="38">
        <v>0</v>
      </c>
      <c r="J7725" s="35">
        <f>IF(H7725&gt;0,MIN(H7725,($B$3-L7724)/'Technical Data'!$B$5),0)</f>
        <v>0</v>
      </c>
      <c r="K7725" s="15">
        <f>IF(H7725&lt;0,MIN(ABS(H7725),(L7724*'Technical Data'!$B$4)),0)</f>
        <v>30.670752484741968</v>
      </c>
      <c r="L7725" s="15">
        <f>L7724+J7725*'Technical Data'!$B$5-(K7725/'Technical Data'!$B$4)</f>
        <v>307.65937174014903</v>
      </c>
      <c r="N7725" s="15">
        <f t="shared" si="481"/>
        <v>0</v>
      </c>
      <c r="O7725" s="36">
        <f t="shared" si="482"/>
        <v>0</v>
      </c>
      <c r="P7725" s="50">
        <v>0</v>
      </c>
      <c r="Q7725" s="50">
        <v>0</v>
      </c>
      <c r="R7725" s="42">
        <v>0</v>
      </c>
      <c r="S7725" s="42">
        <v>30.670752484742</v>
      </c>
      <c r="T7725" s="42">
        <v>269.10849969193998</v>
      </c>
      <c r="U7725" s="15">
        <f t="shared" si="483"/>
        <v>0</v>
      </c>
    </row>
    <row r="7726" spans="6:21" x14ac:dyDescent="0.3">
      <c r="F7726" s="5">
        <f>Demand!C7726</f>
        <v>23.361535002938691</v>
      </c>
      <c r="G7726">
        <f>Irradiance!A7726*$B$2*'Technical Data'!$B$2</f>
        <v>0</v>
      </c>
      <c r="H7726" s="5">
        <f t="shared" si="480"/>
        <v>-23.361535002938691</v>
      </c>
      <c r="I7726" s="38">
        <v>0</v>
      </c>
      <c r="J7726" s="35">
        <f>IF(H7726&gt;0,MIN(H7726,($B$3-L7725)/'Technical Data'!$B$5),0)</f>
        <v>0</v>
      </c>
      <c r="K7726" s="15">
        <f>IF(H7726&lt;0,MIN(ABS(H7726),(L7725*'Technical Data'!$B$4)),0)</f>
        <v>23.361535002938691</v>
      </c>
      <c r="L7726" s="15">
        <f>L7725+J7726*'Technical Data'!$B$5-(K7726/'Technical Data'!$B$4)</f>
        <v>281.70211062577272</v>
      </c>
      <c r="N7726" s="15">
        <f t="shared" si="481"/>
        <v>0</v>
      </c>
      <c r="O7726" s="36">
        <f t="shared" si="482"/>
        <v>0</v>
      </c>
      <c r="P7726" s="50">
        <v>0</v>
      </c>
      <c r="Q7726" s="50">
        <v>0</v>
      </c>
      <c r="R7726" s="42">
        <v>0</v>
      </c>
      <c r="S7726" s="42">
        <v>23.361535002938702</v>
      </c>
      <c r="T7726" s="42">
        <v>243.15123857756399</v>
      </c>
      <c r="U7726" s="15">
        <f t="shared" si="483"/>
        <v>0</v>
      </c>
    </row>
    <row r="7727" spans="6:21" x14ac:dyDescent="0.3">
      <c r="F7727" s="5">
        <f>Demand!C7727</f>
        <v>23.694124795974531</v>
      </c>
      <c r="G7727">
        <f>Irradiance!A7727*$B$2*'Technical Data'!$B$2</f>
        <v>0</v>
      </c>
      <c r="H7727" s="5">
        <f t="shared" si="480"/>
        <v>-23.694124795974531</v>
      </c>
      <c r="I7727" s="38">
        <v>0</v>
      </c>
      <c r="J7727" s="35">
        <f>IF(H7727&gt;0,MIN(H7727,($B$3-L7726)/'Technical Data'!$B$5),0)</f>
        <v>0</v>
      </c>
      <c r="K7727" s="15">
        <f>IF(H7727&lt;0,MIN(ABS(H7727),(L7726*'Technical Data'!$B$4)),0)</f>
        <v>23.694124795974531</v>
      </c>
      <c r="L7727" s="15">
        <f>L7726+J7727*'Technical Data'!$B$5-(K7727/'Technical Data'!$B$4)</f>
        <v>255.37530529691213</v>
      </c>
      <c r="N7727" s="15">
        <f t="shared" si="481"/>
        <v>0</v>
      </c>
      <c r="O7727" s="36">
        <f t="shared" si="482"/>
        <v>0</v>
      </c>
      <c r="P7727" s="50">
        <v>0</v>
      </c>
      <c r="Q7727" s="50">
        <v>0</v>
      </c>
      <c r="R7727" s="42">
        <v>0</v>
      </c>
      <c r="S7727" s="42">
        <v>23.694124795974499</v>
      </c>
      <c r="T7727" s="42">
        <v>216.824433248704</v>
      </c>
      <c r="U7727" s="15">
        <f t="shared" si="483"/>
        <v>0</v>
      </c>
    </row>
    <row r="7728" spans="6:21" x14ac:dyDescent="0.3">
      <c r="F7728" s="5">
        <f>Demand!C7728</f>
        <v>24.276849185561982</v>
      </c>
      <c r="G7728">
        <f>Irradiance!A7728*$B$2*'Technical Data'!$B$2</f>
        <v>0</v>
      </c>
      <c r="H7728" s="5">
        <f t="shared" si="480"/>
        <v>-24.276849185561982</v>
      </c>
      <c r="I7728" s="38">
        <v>0</v>
      </c>
      <c r="J7728" s="35">
        <f>IF(H7728&gt;0,MIN(H7728,($B$3-L7727)/'Technical Data'!$B$5),0)</f>
        <v>0</v>
      </c>
      <c r="K7728" s="15">
        <f>IF(H7728&lt;0,MIN(ABS(H7728),(L7727*'Technical Data'!$B$4)),0)</f>
        <v>24.276849185561982</v>
      </c>
      <c r="L7728" s="15">
        <f>L7727+J7728*'Technical Data'!$B$5-(K7728/'Technical Data'!$B$4)</f>
        <v>228.40102842406549</v>
      </c>
      <c r="N7728" s="15">
        <f t="shared" si="481"/>
        <v>0</v>
      </c>
      <c r="O7728" s="36">
        <f t="shared" si="482"/>
        <v>0</v>
      </c>
      <c r="P7728" s="50">
        <v>0</v>
      </c>
      <c r="Q7728" s="50">
        <v>0</v>
      </c>
      <c r="R7728" s="42">
        <v>0</v>
      </c>
      <c r="S7728" s="42">
        <v>24.276849185562</v>
      </c>
      <c r="T7728" s="42">
        <v>189.85015637585701</v>
      </c>
      <c r="U7728" s="15">
        <f t="shared" si="483"/>
        <v>0</v>
      </c>
    </row>
    <row r="7729" spans="6:21" x14ac:dyDescent="0.3">
      <c r="F7729" s="5">
        <f>Demand!C7729</f>
        <v>24.556155241846803</v>
      </c>
      <c r="G7729">
        <f>Irradiance!A7729*$B$2*'Technical Data'!$B$2</f>
        <v>0</v>
      </c>
      <c r="H7729" s="5">
        <f t="shared" si="480"/>
        <v>-24.556155241846803</v>
      </c>
      <c r="I7729" s="38">
        <v>0</v>
      </c>
      <c r="J7729" s="35">
        <f>IF(H7729&gt;0,MIN(H7729,($B$3-L7728)/'Technical Data'!$B$5),0)</f>
        <v>0</v>
      </c>
      <c r="K7729" s="15">
        <f>IF(H7729&lt;0,MIN(ABS(H7729),(L7728*'Technical Data'!$B$4)),0)</f>
        <v>24.556155241846803</v>
      </c>
      <c r="L7729" s="15">
        <f>L7728+J7729*'Technical Data'!$B$5-(K7729/'Technical Data'!$B$4)</f>
        <v>201.11641148868014</v>
      </c>
      <c r="N7729" s="15">
        <f t="shared" si="481"/>
        <v>0</v>
      </c>
      <c r="O7729" s="36">
        <f t="shared" si="482"/>
        <v>0</v>
      </c>
      <c r="P7729" s="50">
        <v>0</v>
      </c>
      <c r="Q7729" s="50">
        <v>0</v>
      </c>
      <c r="R7729" s="42">
        <v>0</v>
      </c>
      <c r="S7729" s="42">
        <v>24.556155241846799</v>
      </c>
      <c r="T7729" s="42">
        <v>162.56553944047201</v>
      </c>
      <c r="U7729" s="15">
        <f t="shared" si="483"/>
        <v>0</v>
      </c>
    </row>
    <row r="7730" spans="6:21" x14ac:dyDescent="0.3">
      <c r="F7730" s="5">
        <f>Demand!C7730</f>
        <v>30.246455847471921</v>
      </c>
      <c r="G7730">
        <f>Irradiance!A7730*$B$2*'Technical Data'!$B$2</f>
        <v>0</v>
      </c>
      <c r="H7730" s="5">
        <f t="shared" si="480"/>
        <v>-30.246455847471921</v>
      </c>
      <c r="I7730" s="38">
        <v>0</v>
      </c>
      <c r="J7730" s="35">
        <f>IF(H7730&gt;0,MIN(H7730,($B$3-L7729)/'Technical Data'!$B$5),0)</f>
        <v>0</v>
      </c>
      <c r="K7730" s="15">
        <f>IF(H7730&lt;0,MIN(ABS(H7730),(L7729*'Technical Data'!$B$4)),0)</f>
        <v>30.246455847471921</v>
      </c>
      <c r="L7730" s="15">
        <f>L7729+J7730*'Technical Data'!$B$5-(K7730/'Technical Data'!$B$4)</f>
        <v>167.50923832482246</v>
      </c>
      <c r="N7730" s="15">
        <f t="shared" si="481"/>
        <v>0</v>
      </c>
      <c r="O7730" s="36">
        <f t="shared" si="482"/>
        <v>0</v>
      </c>
      <c r="P7730" s="50">
        <v>0</v>
      </c>
      <c r="Q7730" s="50">
        <v>0</v>
      </c>
      <c r="R7730" s="42">
        <v>0</v>
      </c>
      <c r="S7730" s="42">
        <v>30.2464558474719</v>
      </c>
      <c r="T7730" s="42">
        <v>128.95836627661399</v>
      </c>
      <c r="U7730" s="15">
        <f t="shared" si="483"/>
        <v>0</v>
      </c>
    </row>
    <row r="7731" spans="6:21" x14ac:dyDescent="0.3">
      <c r="F7731" s="5">
        <f>Demand!C7731</f>
        <v>28.149118141213226</v>
      </c>
      <c r="G7731">
        <f>Irradiance!A7731*$B$2*'Technical Data'!$B$2</f>
        <v>0</v>
      </c>
      <c r="H7731" s="5">
        <f t="shared" si="480"/>
        <v>-28.149118141213226</v>
      </c>
      <c r="I7731" s="38">
        <v>0</v>
      </c>
      <c r="J7731" s="35">
        <f>IF(H7731&gt;0,MIN(H7731,($B$3-L7730)/'Technical Data'!$B$5),0)</f>
        <v>0</v>
      </c>
      <c r="K7731" s="15">
        <f>IF(H7731&lt;0,MIN(ABS(H7731),(L7730*'Technical Data'!$B$4)),0)</f>
        <v>28.149118141213226</v>
      </c>
      <c r="L7731" s="15">
        <f>L7730+J7731*'Technical Data'!$B$5-(K7731/'Technical Data'!$B$4)</f>
        <v>136.23244039014111</v>
      </c>
      <c r="N7731" s="15">
        <f t="shared" si="481"/>
        <v>0</v>
      </c>
      <c r="O7731" s="36">
        <f t="shared" si="482"/>
        <v>0</v>
      </c>
      <c r="P7731" s="50">
        <v>0</v>
      </c>
      <c r="Q7731" s="50">
        <v>0</v>
      </c>
      <c r="R7731" s="42">
        <v>0</v>
      </c>
      <c r="S7731" s="42">
        <v>28.149118141213201</v>
      </c>
      <c r="T7731" s="42">
        <v>97.681568341932504</v>
      </c>
      <c r="U7731" s="15">
        <f t="shared" si="483"/>
        <v>0</v>
      </c>
    </row>
    <row r="7732" spans="6:21" x14ac:dyDescent="0.3">
      <c r="F7732" s="5">
        <f>Demand!C7732</f>
        <v>25.210696892881543</v>
      </c>
      <c r="G7732">
        <f>Irradiance!A7732*$B$2*'Technical Data'!$B$2</f>
        <v>0</v>
      </c>
      <c r="H7732" s="5">
        <f t="shared" si="480"/>
        <v>-25.210696892881543</v>
      </c>
      <c r="I7732" s="38">
        <v>0</v>
      </c>
      <c r="J7732" s="35">
        <f>IF(H7732&gt;0,MIN(H7732,($B$3-L7731)/'Technical Data'!$B$5),0)</f>
        <v>0</v>
      </c>
      <c r="K7732" s="15">
        <f>IF(H7732&lt;0,MIN(ABS(H7732),(L7731*'Technical Data'!$B$4)),0)</f>
        <v>25.210696892881543</v>
      </c>
      <c r="L7732" s="15">
        <f>L7731+J7732*'Technical Data'!$B$5-(K7732/'Technical Data'!$B$4)</f>
        <v>108.22055495360607</v>
      </c>
      <c r="N7732" s="15">
        <f t="shared" si="481"/>
        <v>0</v>
      </c>
      <c r="O7732" s="36">
        <f t="shared" si="482"/>
        <v>0</v>
      </c>
      <c r="P7732" s="50">
        <v>0</v>
      </c>
      <c r="Q7732" s="50">
        <v>0</v>
      </c>
      <c r="R7732" s="42">
        <v>0</v>
      </c>
      <c r="S7732" s="42">
        <v>25.210696892881501</v>
      </c>
      <c r="T7732" s="42">
        <v>69.669682905397494</v>
      </c>
      <c r="U7732" s="15">
        <f t="shared" si="483"/>
        <v>0</v>
      </c>
    </row>
    <row r="7733" spans="6:21" x14ac:dyDescent="0.3">
      <c r="F7733" s="5">
        <f>Demand!C7733</f>
        <v>21.441654275040438</v>
      </c>
      <c r="G7733">
        <f>Irradiance!A7733*$B$2*'Technical Data'!$B$2</f>
        <v>0</v>
      </c>
      <c r="H7733" s="5">
        <f t="shared" si="480"/>
        <v>-21.441654275040438</v>
      </c>
      <c r="I7733" s="38">
        <v>0</v>
      </c>
      <c r="J7733" s="35">
        <f>IF(H7733&gt;0,MIN(H7733,($B$3-L7732)/'Technical Data'!$B$5),0)</f>
        <v>0</v>
      </c>
      <c r="K7733" s="15">
        <f>IF(H7733&lt;0,MIN(ABS(H7733),(L7732*'Technical Data'!$B$4)),0)</f>
        <v>21.441654275040438</v>
      </c>
      <c r="L7733" s="15">
        <f>L7732+J7733*'Technical Data'!$B$5-(K7733/'Technical Data'!$B$4)</f>
        <v>84.396494648005586</v>
      </c>
      <c r="N7733" s="15">
        <f t="shared" si="481"/>
        <v>0</v>
      </c>
      <c r="O7733" s="36">
        <f t="shared" si="482"/>
        <v>0</v>
      </c>
      <c r="P7733" s="50">
        <v>0</v>
      </c>
      <c r="Q7733" s="50">
        <v>0</v>
      </c>
      <c r="R7733" s="42">
        <v>0</v>
      </c>
      <c r="S7733" s="42">
        <v>21.441654275040399</v>
      </c>
      <c r="T7733" s="42">
        <v>45.845622599796997</v>
      </c>
      <c r="U7733" s="15">
        <f t="shared" si="483"/>
        <v>0</v>
      </c>
    </row>
    <row r="7734" spans="6:21" x14ac:dyDescent="0.3">
      <c r="F7734" s="5">
        <f>Demand!C7734</f>
        <v>17.518839650440029</v>
      </c>
      <c r="G7734">
        <f>Irradiance!A7734*$B$2*'Technical Data'!$B$2</f>
        <v>0</v>
      </c>
      <c r="H7734" s="5">
        <f t="shared" si="480"/>
        <v>-17.518839650440029</v>
      </c>
      <c r="I7734" s="38">
        <v>0</v>
      </c>
      <c r="J7734" s="35">
        <f>IF(H7734&gt;0,MIN(H7734,($B$3-L7733)/'Technical Data'!$B$5),0)</f>
        <v>0</v>
      </c>
      <c r="K7734" s="15">
        <f>IF(H7734&lt;0,MIN(ABS(H7734),(L7733*'Technical Data'!$B$4)),0)</f>
        <v>17.518839650440029</v>
      </c>
      <c r="L7734" s="15">
        <f>L7733+J7734*'Technical Data'!$B$5-(K7734/'Technical Data'!$B$4)</f>
        <v>64.931117258627779</v>
      </c>
      <c r="N7734" s="15">
        <f t="shared" si="481"/>
        <v>0</v>
      </c>
      <c r="O7734" s="36">
        <f t="shared" si="482"/>
        <v>0</v>
      </c>
      <c r="P7734" s="50">
        <v>0</v>
      </c>
      <c r="Q7734" s="50">
        <v>0</v>
      </c>
      <c r="R7734" s="42">
        <v>0</v>
      </c>
      <c r="S7734" s="42">
        <v>17.51883965044</v>
      </c>
      <c r="T7734" s="42">
        <v>26.380245210419101</v>
      </c>
      <c r="U7734" s="15">
        <f t="shared" si="483"/>
        <v>0</v>
      </c>
    </row>
    <row r="7735" spans="6:21" x14ac:dyDescent="0.3">
      <c r="F7735" s="5">
        <f>Demand!C7735</f>
        <v>14.341369828430429</v>
      </c>
      <c r="G7735">
        <f>Irradiance!A7735*$B$2*'Technical Data'!$B$2</f>
        <v>0</v>
      </c>
      <c r="H7735" s="5">
        <f t="shared" si="480"/>
        <v>-14.341369828430429</v>
      </c>
      <c r="I7735" s="38">
        <v>0</v>
      </c>
      <c r="J7735" s="35">
        <f>IF(H7735&gt;0,MIN(H7735,($B$3-L7734)/'Technical Data'!$B$5),0)</f>
        <v>0</v>
      </c>
      <c r="K7735" s="15">
        <f>IF(H7735&lt;0,MIN(ABS(H7735),(L7734*'Technical Data'!$B$4)),0)</f>
        <v>14.341369828430429</v>
      </c>
      <c r="L7735" s="15">
        <f>L7734+J7735*'Technical Data'!$B$5-(K7735/'Technical Data'!$B$4)</f>
        <v>48.996261893705082</v>
      </c>
      <c r="N7735" s="15">
        <f t="shared" si="481"/>
        <v>0</v>
      </c>
      <c r="O7735" s="36">
        <f t="shared" si="482"/>
        <v>0</v>
      </c>
      <c r="P7735" s="50">
        <v>0</v>
      </c>
      <c r="Q7735" s="50">
        <v>0</v>
      </c>
      <c r="R7735" s="42">
        <v>0</v>
      </c>
      <c r="S7735" s="42">
        <v>14.3413698284304</v>
      </c>
      <c r="T7735" s="42">
        <v>10.4453898454964</v>
      </c>
      <c r="U7735" s="15">
        <f t="shared" si="483"/>
        <v>0</v>
      </c>
    </row>
    <row r="7736" spans="6:21" x14ac:dyDescent="0.3">
      <c r="F7736" s="5">
        <f>Demand!C7736</f>
        <v>11.667261990410534</v>
      </c>
      <c r="G7736">
        <f>Irradiance!A7736*$B$2*'Technical Data'!$B$2</f>
        <v>7.2092502506346356</v>
      </c>
      <c r="H7736" s="5">
        <f t="shared" si="480"/>
        <v>-4.4580117397758983</v>
      </c>
      <c r="I7736" s="38">
        <v>2.2664111294637381</v>
      </c>
      <c r="J7736" s="35">
        <f>IF(H7736&gt;0,MIN(H7736,($B$3-L7735)/'Technical Data'!$B$5),0)</f>
        <v>0</v>
      </c>
      <c r="K7736" s="15">
        <f>IF(H7736&lt;0,MIN(ABS(H7736),(L7735*'Technical Data'!$B$4)),0)</f>
        <v>4.4580117397758983</v>
      </c>
      <c r="L7736" s="15">
        <f>L7735+J7736*'Technical Data'!$B$5-(K7736/'Technical Data'!$B$4)</f>
        <v>44.042915516176308</v>
      </c>
      <c r="N7736" s="15">
        <f t="shared" si="481"/>
        <v>7.2092502506346356</v>
      </c>
      <c r="O7736" s="36">
        <f t="shared" si="482"/>
        <v>0</v>
      </c>
      <c r="P7736" s="50">
        <v>0</v>
      </c>
      <c r="Q7736" s="50">
        <v>2.2664111294637301</v>
      </c>
      <c r="R7736" s="42">
        <v>0</v>
      </c>
      <c r="S7736" s="42">
        <v>9.4008508609468002</v>
      </c>
      <c r="T7736" s="42">
        <v>-1.2082693226570801E-15</v>
      </c>
      <c r="U7736" s="15">
        <f t="shared" si="483"/>
        <v>7.2092502506346356</v>
      </c>
    </row>
    <row r="7737" spans="6:21" x14ac:dyDescent="0.3">
      <c r="F7737" s="5">
        <f>Demand!C7737</f>
        <v>9.1669603542291398</v>
      </c>
      <c r="G7737">
        <f>Irradiance!A7737*$B$2*'Technical Data'!$B$2</f>
        <v>95.642719991752827</v>
      </c>
      <c r="H7737" s="5">
        <f t="shared" si="480"/>
        <v>86.47575963752368</v>
      </c>
      <c r="I7737" s="38">
        <v>30.06772098421893</v>
      </c>
      <c r="J7737" s="35">
        <f>IF(H7737&gt;0,MIN(H7737,($B$3-L7736)/'Technical Data'!$B$5),0)</f>
        <v>86.47575963752368</v>
      </c>
      <c r="K7737" s="15">
        <f>IF(H7737&lt;0,MIN(ABS(H7737),(L7736*'Technical Data'!$B$4)),0)</f>
        <v>0</v>
      </c>
      <c r="L7737" s="15">
        <f>L7736+J7737*'Technical Data'!$B$5-(K7737/'Technical Data'!$B$4)</f>
        <v>121.87109918994763</v>
      </c>
      <c r="N7737" s="15">
        <f t="shared" si="481"/>
        <v>9.1669603542291469</v>
      </c>
      <c r="O7737" s="36">
        <f t="shared" si="482"/>
        <v>0</v>
      </c>
      <c r="P7737" s="50">
        <v>20.900760629989701</v>
      </c>
      <c r="Q7737" s="50">
        <v>9.1669603542291398</v>
      </c>
      <c r="R7737" s="42">
        <v>0</v>
      </c>
      <c r="S7737" s="42">
        <v>-1.08744239039137E-15</v>
      </c>
      <c r="T7737" s="42">
        <v>0</v>
      </c>
      <c r="U7737" s="15">
        <f t="shared" si="483"/>
        <v>9.1669603542291469</v>
      </c>
    </row>
    <row r="7738" spans="6:21" x14ac:dyDescent="0.3">
      <c r="F7738" s="5">
        <f>Demand!C7738</f>
        <v>7.1962184140255916</v>
      </c>
      <c r="G7738">
        <f>Irradiance!A7738*$B$2*'Technical Data'!$B$2</f>
        <v>198.73499857582814</v>
      </c>
      <c r="H7738" s="5">
        <f t="shared" si="480"/>
        <v>191.53878016180255</v>
      </c>
      <c r="I7738" s="38">
        <v>62.477400135550383</v>
      </c>
      <c r="J7738" s="35">
        <f>IF(H7738&gt;0,MIN(H7738,($B$3-L7737)/'Technical Data'!$B$5),0)</f>
        <v>191.53878016180255</v>
      </c>
      <c r="K7738" s="15">
        <f>IF(H7738&lt;0,MIN(ABS(H7738),(L7737*'Technical Data'!$B$4)),0)</f>
        <v>0</v>
      </c>
      <c r="L7738" s="15">
        <f>L7737+J7738*'Technical Data'!$B$5-(K7738/'Technical Data'!$B$4)</f>
        <v>294.25600133556992</v>
      </c>
      <c r="N7738" s="15">
        <f t="shared" si="481"/>
        <v>7.1962184140255943</v>
      </c>
      <c r="O7738" s="36">
        <f t="shared" si="482"/>
        <v>0</v>
      </c>
      <c r="P7738" s="50">
        <v>55.281181721524597</v>
      </c>
      <c r="Q7738" s="50">
        <v>7.1962184140255898</v>
      </c>
      <c r="R7738" s="42">
        <v>0</v>
      </c>
      <c r="S7738" s="42">
        <v>0</v>
      </c>
      <c r="T7738" s="42">
        <v>0</v>
      </c>
      <c r="U7738" s="15">
        <f t="shared" si="483"/>
        <v>7.1962184140255943</v>
      </c>
    </row>
    <row r="7739" spans="6:21" x14ac:dyDescent="0.3">
      <c r="F7739" s="5">
        <f>Demand!C7739</f>
        <v>6.0300031509444825</v>
      </c>
      <c r="G7739">
        <f>Irradiance!A7739*$B$2*'Technical Data'!$B$2</f>
        <v>305.67221062690857</v>
      </c>
      <c r="H7739" s="5">
        <f t="shared" si="480"/>
        <v>299.64220747596409</v>
      </c>
      <c r="I7739" s="38">
        <v>96.095831889262499</v>
      </c>
      <c r="J7739" s="35">
        <f>IF(H7739&gt;0,MIN(H7739,($B$3-L7738)/'Technical Data'!$B$5),0)</f>
        <v>98.18138170773895</v>
      </c>
      <c r="K7739" s="15">
        <f>IF(H7739&lt;0,MIN(ABS(H7739),(L7738*'Technical Data'!$B$4)),0)</f>
        <v>0</v>
      </c>
      <c r="L7739" s="15">
        <f>L7738+J7739*'Technical Data'!$B$5-(K7739/'Technical Data'!$B$4)</f>
        <v>382.61924487253498</v>
      </c>
      <c r="N7739" s="15">
        <f t="shared" si="481"/>
        <v>207.49082891916962</v>
      </c>
      <c r="O7739" s="36">
        <f t="shared" si="482"/>
        <v>201.46082576822513</v>
      </c>
      <c r="P7739" s="50">
        <v>90.065828738317705</v>
      </c>
      <c r="Q7739" s="50">
        <v>6.0300031509444798</v>
      </c>
      <c r="R7739" s="42">
        <v>0</v>
      </c>
      <c r="S7739" s="42">
        <v>0</v>
      </c>
      <c r="T7739" s="42">
        <v>0</v>
      </c>
      <c r="U7739" s="15">
        <f t="shared" si="483"/>
        <v>207.49082891916962</v>
      </c>
    </row>
    <row r="7740" spans="6:21" x14ac:dyDescent="0.3">
      <c r="F7740" s="5">
        <f>Demand!C7740</f>
        <v>6.0644618285953209</v>
      </c>
      <c r="G7740">
        <f>Irradiance!A7740*$B$2*'Technical Data'!$B$2</f>
        <v>378.88615206113138</v>
      </c>
      <c r="H7740" s="5">
        <f t="shared" si="480"/>
        <v>372.82169023253607</v>
      </c>
      <c r="I7740" s="38">
        <v>119.1124960262609</v>
      </c>
      <c r="J7740" s="35">
        <f>IF(H7740&gt;0,MIN(H7740,($B$3-L7739)/'Technical Data'!$B$5),0)</f>
        <v>0</v>
      </c>
      <c r="K7740" s="15">
        <f>IF(H7740&lt;0,MIN(ABS(H7740),(L7739*'Technical Data'!$B$4)),0)</f>
        <v>0</v>
      </c>
      <c r="L7740" s="15">
        <f>L7739+J7740*'Technical Data'!$B$5-(K7740/'Technical Data'!$B$4)</f>
        <v>382.61924487253498</v>
      </c>
      <c r="N7740" s="15">
        <f t="shared" si="481"/>
        <v>378.88615206113138</v>
      </c>
      <c r="O7740" s="36">
        <f t="shared" si="482"/>
        <v>372.82169023253607</v>
      </c>
      <c r="P7740" s="50">
        <v>113.048034197665</v>
      </c>
      <c r="Q7740" s="50">
        <v>6.06446182859532</v>
      </c>
      <c r="R7740" s="42">
        <v>0</v>
      </c>
      <c r="S7740" s="42">
        <v>0</v>
      </c>
      <c r="T7740" s="42">
        <v>0</v>
      </c>
      <c r="U7740" s="15">
        <f t="shared" si="483"/>
        <v>378.88615206113138</v>
      </c>
    </row>
    <row r="7741" spans="6:21" x14ac:dyDescent="0.3">
      <c r="F7741" s="5">
        <f>Demand!C7741</f>
        <v>6.9621968814835293</v>
      </c>
      <c r="G7741">
        <f>Irradiance!A7741*$B$2*'Technical Data'!$B$2</f>
        <v>425.58607312913136</v>
      </c>
      <c r="H7741" s="5">
        <f t="shared" si="480"/>
        <v>418.62387624764784</v>
      </c>
      <c r="I7741" s="38">
        <v>133.7938036760093</v>
      </c>
      <c r="J7741" s="35">
        <f>IF(H7741&gt;0,MIN(H7741,($B$3-L7740)/'Technical Data'!$B$5),0)</f>
        <v>0</v>
      </c>
      <c r="K7741" s="15">
        <f>IF(H7741&lt;0,MIN(ABS(H7741),(L7740*'Technical Data'!$B$4)),0)</f>
        <v>0</v>
      </c>
      <c r="L7741" s="15">
        <f>L7740+J7741*'Technical Data'!$B$5-(K7741/'Technical Data'!$B$4)</f>
        <v>382.61924487253498</v>
      </c>
      <c r="N7741" s="15">
        <f t="shared" si="481"/>
        <v>425.58607312913136</v>
      </c>
      <c r="O7741" s="36">
        <f t="shared" si="482"/>
        <v>418.62387624764784</v>
      </c>
      <c r="P7741" s="50">
        <v>126.831606794525</v>
      </c>
      <c r="Q7741" s="50">
        <v>6.9621968814835302</v>
      </c>
      <c r="R7741" s="42">
        <v>0</v>
      </c>
      <c r="S7741" s="42">
        <v>0</v>
      </c>
      <c r="T7741" s="42">
        <v>0</v>
      </c>
      <c r="U7741" s="15">
        <f t="shared" si="483"/>
        <v>425.58607312913136</v>
      </c>
    </row>
    <row r="7742" spans="6:21" x14ac:dyDescent="0.3">
      <c r="F7742" s="5">
        <f>Demand!C7742</f>
        <v>9.2104311157523107</v>
      </c>
      <c r="G7742">
        <f>Irradiance!A7742*$B$2*'Technical Data'!$B$2</f>
        <v>427.10802595982085</v>
      </c>
      <c r="H7742" s="5">
        <f t="shared" si="480"/>
        <v>417.89759484406852</v>
      </c>
      <c r="I7742" s="38">
        <v>134.27226824778501</v>
      </c>
      <c r="J7742" s="35">
        <f>IF(H7742&gt;0,MIN(H7742,($B$3-L7741)/'Technical Data'!$B$5),0)</f>
        <v>0</v>
      </c>
      <c r="K7742" s="15">
        <f>IF(H7742&lt;0,MIN(ABS(H7742),(L7741*'Technical Data'!$B$4)),0)</f>
        <v>0</v>
      </c>
      <c r="L7742" s="15">
        <f>L7741+J7742*'Technical Data'!$B$5-(K7742/'Technical Data'!$B$4)</f>
        <v>382.61924487253498</v>
      </c>
      <c r="N7742" s="15">
        <f t="shared" si="481"/>
        <v>427.10802595982085</v>
      </c>
      <c r="O7742" s="36">
        <f t="shared" si="482"/>
        <v>417.89759484406852</v>
      </c>
      <c r="P7742" s="50">
        <v>7.5932112695390401</v>
      </c>
      <c r="Q7742" s="50">
        <v>9.2104311157523107</v>
      </c>
      <c r="R7742" s="42">
        <v>117.468625862493</v>
      </c>
      <c r="S7742" s="42">
        <v>0</v>
      </c>
      <c r="T7742" s="42">
        <v>105.721763276244</v>
      </c>
      <c r="U7742" s="15">
        <f t="shared" si="483"/>
        <v>427.10802595982085</v>
      </c>
    </row>
    <row r="7743" spans="6:21" x14ac:dyDescent="0.3">
      <c r="F7743" s="5">
        <f>Demand!C7743</f>
        <v>12.220231596315655</v>
      </c>
      <c r="G7743">
        <f>Irradiance!A7743*$B$2*'Technical Data'!$B$2</f>
        <v>405.07976130510394</v>
      </c>
      <c r="H7743" s="5">
        <f t="shared" si="480"/>
        <v>392.85952970878827</v>
      </c>
      <c r="I7743" s="38">
        <v>127.3471231299791</v>
      </c>
      <c r="J7743" s="35">
        <f>IF(H7743&gt;0,MIN(H7743,($B$3-L7742)/'Technical Data'!$B$5),0)</f>
        <v>0</v>
      </c>
      <c r="K7743" s="15">
        <f>IF(H7743&lt;0,MIN(ABS(H7743),(L7742*'Technical Data'!$B$4)),0)</f>
        <v>0</v>
      </c>
      <c r="L7743" s="15">
        <f>L7742+J7743*'Technical Data'!$B$5-(K7743/'Technical Data'!$B$4)</f>
        <v>382.61924487253498</v>
      </c>
      <c r="N7743" s="15">
        <f t="shared" si="481"/>
        <v>405.07976130510394</v>
      </c>
      <c r="O7743" s="36">
        <f t="shared" si="482"/>
        <v>392.85952970878827</v>
      </c>
      <c r="P7743" s="50">
        <v>0</v>
      </c>
      <c r="Q7743" s="50">
        <v>12.220231596315701</v>
      </c>
      <c r="R7743" s="42">
        <v>115.126891533663</v>
      </c>
      <c r="S7743" s="42">
        <v>0</v>
      </c>
      <c r="T7743" s="42">
        <v>209.33596565654</v>
      </c>
      <c r="U7743" s="15">
        <f t="shared" si="483"/>
        <v>405.07976130510394</v>
      </c>
    </row>
    <row r="7744" spans="6:21" x14ac:dyDescent="0.3">
      <c r="F7744" s="5">
        <f>Demand!C7744</f>
        <v>15.394930878215668</v>
      </c>
      <c r="G7744">
        <f>Irradiance!A7744*$B$2*'Technical Data'!$B$2</f>
        <v>340.59702295220524</v>
      </c>
      <c r="H7744" s="5">
        <f t="shared" si="480"/>
        <v>325.20209207398955</v>
      </c>
      <c r="I7744" s="38">
        <v>107.0753346942202</v>
      </c>
      <c r="J7744" s="35">
        <f>IF(H7744&gt;0,MIN(H7744,($B$3-L7743)/'Technical Data'!$B$5),0)</f>
        <v>0</v>
      </c>
      <c r="K7744" s="15">
        <f>IF(H7744&lt;0,MIN(ABS(H7744),(L7743*'Technical Data'!$B$4)),0)</f>
        <v>0</v>
      </c>
      <c r="L7744" s="15">
        <f>L7743+J7744*'Technical Data'!$B$5-(K7744/'Technical Data'!$B$4)</f>
        <v>382.61924487253498</v>
      </c>
      <c r="N7744" s="15">
        <f t="shared" si="481"/>
        <v>340.59702295220524</v>
      </c>
      <c r="O7744" s="36">
        <f t="shared" si="482"/>
        <v>325.20209207398955</v>
      </c>
      <c r="P7744" s="50">
        <v>0</v>
      </c>
      <c r="Q7744" s="50">
        <v>15.3949308782157</v>
      </c>
      <c r="R7744" s="42">
        <v>91.680403816004201</v>
      </c>
      <c r="S7744" s="42">
        <v>0</v>
      </c>
      <c r="T7744" s="42">
        <v>291.84832909094399</v>
      </c>
      <c r="U7744" s="15">
        <f t="shared" si="483"/>
        <v>340.59702295220524</v>
      </c>
    </row>
    <row r="7745" spans="6:21" x14ac:dyDescent="0.3">
      <c r="F7745" s="5">
        <f>Demand!C7745</f>
        <v>18.676088893156294</v>
      </c>
      <c r="G7745">
        <f>Irradiance!A7745*$B$2*'Technical Data'!$B$2</f>
        <v>273.95150952411615</v>
      </c>
      <c r="H7745" s="5">
        <f t="shared" si="480"/>
        <v>255.27542063095984</v>
      </c>
      <c r="I7745" s="38">
        <v>86.123622919622051</v>
      </c>
      <c r="J7745" s="35">
        <f>IF(H7745&gt;0,MIN(H7745,($B$3-L7744)/'Technical Data'!$B$5),0)</f>
        <v>0</v>
      </c>
      <c r="K7745" s="15">
        <f>IF(H7745&lt;0,MIN(ABS(H7745),(L7744*'Technical Data'!$B$4)),0)</f>
        <v>0</v>
      </c>
      <c r="L7745" s="15">
        <f>L7744+J7745*'Technical Data'!$B$5-(K7745/'Technical Data'!$B$4)</f>
        <v>382.61924487253498</v>
      </c>
      <c r="N7745" s="15">
        <f t="shared" si="481"/>
        <v>273.95150952411615</v>
      </c>
      <c r="O7745" s="36">
        <f t="shared" si="482"/>
        <v>255.27542063095984</v>
      </c>
      <c r="P7745" s="50">
        <v>0</v>
      </c>
      <c r="Q7745" s="50">
        <v>18.676088893156301</v>
      </c>
      <c r="R7745" s="42">
        <v>67.447534026465505</v>
      </c>
      <c r="S7745" s="42">
        <v>0</v>
      </c>
      <c r="T7745" s="42">
        <v>352.55110971476302</v>
      </c>
      <c r="U7745" s="15">
        <f t="shared" si="483"/>
        <v>273.95150952411615</v>
      </c>
    </row>
    <row r="7746" spans="6:21" x14ac:dyDescent="0.3">
      <c r="F7746" s="5">
        <f>Demand!C7746</f>
        <v>22.139122841892561</v>
      </c>
      <c r="G7746">
        <f>Irradiance!A7746*$B$2*'Technical Data'!$B$2</f>
        <v>175.90570611548512</v>
      </c>
      <c r="H7746" s="5">
        <f t="shared" ref="H7746:H7809" si="484">G7746-F7746</f>
        <v>153.76658327359254</v>
      </c>
      <c r="I7746" s="38">
        <v>55.300431558915207</v>
      </c>
      <c r="J7746" s="35">
        <f>IF(H7746&gt;0,MIN(H7746,($B$3-L7745)/'Technical Data'!$B$5),0)</f>
        <v>0</v>
      </c>
      <c r="K7746" s="15">
        <f>IF(H7746&lt;0,MIN(ABS(H7746),(L7745*'Technical Data'!$B$4)),0)</f>
        <v>0</v>
      </c>
      <c r="L7746" s="15">
        <f>L7745+J7746*'Technical Data'!$B$5-(K7746/'Technical Data'!$B$4)</f>
        <v>382.61924487253498</v>
      </c>
      <c r="N7746" s="15">
        <f t="shared" ref="N7746:N7809" si="485">U7746</f>
        <v>175.90570611548512</v>
      </c>
      <c r="O7746" s="36">
        <f t="shared" ref="O7746:O7809" si="486">N7746+(K7746)-F7746</f>
        <v>153.76658327359254</v>
      </c>
      <c r="P7746" s="50">
        <v>0</v>
      </c>
      <c r="Q7746" s="50">
        <v>22.1391228418926</v>
      </c>
      <c r="R7746" s="42">
        <v>33.1613087170225</v>
      </c>
      <c r="S7746" s="42">
        <v>0</v>
      </c>
      <c r="T7746" s="42">
        <v>382.39628756008301</v>
      </c>
      <c r="U7746" s="15">
        <f t="shared" ref="U7746:U7809" si="487">G7746-(J7746)</f>
        <v>175.90570611548512</v>
      </c>
    </row>
    <row r="7747" spans="6:21" x14ac:dyDescent="0.3">
      <c r="F7747" s="5">
        <f>Demand!C7747</f>
        <v>26.059128388430533</v>
      </c>
      <c r="G7747">
        <f>Irradiance!A7747*$B$2*'Technical Data'!$B$2</f>
        <v>70.250138553406401</v>
      </c>
      <c r="H7747" s="5">
        <f t="shared" si="484"/>
        <v>44.191010164975864</v>
      </c>
      <c r="I7747" s="38">
        <v>22.08491733932998</v>
      </c>
      <c r="J7747" s="35">
        <f>IF(H7747&gt;0,MIN(H7747,($B$3-L7746)/'Technical Data'!$B$5),0)</f>
        <v>0</v>
      </c>
      <c r="K7747" s="15">
        <f>IF(H7747&lt;0,MIN(ABS(H7747),(L7746*'Technical Data'!$B$4)),0)</f>
        <v>0</v>
      </c>
      <c r="L7747" s="15">
        <f>L7746+J7747*'Technical Data'!$B$5-(K7747/'Technical Data'!$B$4)</f>
        <v>382.61924487253498</v>
      </c>
      <c r="N7747" s="15">
        <f t="shared" si="485"/>
        <v>70.250138553406401</v>
      </c>
      <c r="O7747" s="36">
        <f t="shared" si="486"/>
        <v>44.191010164975864</v>
      </c>
      <c r="P7747" s="50">
        <v>0</v>
      </c>
      <c r="Q7747" s="50">
        <v>22.084917339329898</v>
      </c>
      <c r="R7747" s="42">
        <v>0</v>
      </c>
      <c r="S7747" s="42">
        <v>3.9742110491006102</v>
      </c>
      <c r="T7747" s="42">
        <v>377.98049750552701</v>
      </c>
      <c r="U7747" s="15">
        <f t="shared" si="487"/>
        <v>70.250138553406401</v>
      </c>
    </row>
    <row r="7748" spans="6:21" x14ac:dyDescent="0.3">
      <c r="F7748" s="5">
        <f>Demand!C7748</f>
        <v>29.827831888257958</v>
      </c>
      <c r="G7748">
        <f>Irradiance!A7748*$B$2*'Technical Data'!$B$2</f>
        <v>1.6020556112521416</v>
      </c>
      <c r="H7748" s="5">
        <f t="shared" si="484"/>
        <v>-28.225776277005817</v>
      </c>
      <c r="I7748" s="38">
        <v>0.50364691765860847</v>
      </c>
      <c r="J7748" s="35">
        <f>IF(H7748&gt;0,MIN(H7748,($B$3-L7747)/'Technical Data'!$B$5),0)</f>
        <v>0</v>
      </c>
      <c r="K7748" s="15">
        <f>IF(H7748&lt;0,MIN(ABS(H7748),(L7747*'Technical Data'!$B$4)),0)</f>
        <v>28.225776277005817</v>
      </c>
      <c r="L7748" s="15">
        <f>L7747+J7748*'Technical Data'!$B$5-(K7748/'Technical Data'!$B$4)</f>
        <v>351.25727123141741</v>
      </c>
      <c r="N7748" s="15">
        <f t="shared" si="485"/>
        <v>1.6020556112521416</v>
      </c>
      <c r="O7748" s="36">
        <f t="shared" si="486"/>
        <v>0</v>
      </c>
      <c r="P7748" s="50">
        <v>0</v>
      </c>
      <c r="Q7748" s="50">
        <v>0.50364691765860703</v>
      </c>
      <c r="R7748" s="42">
        <v>0</v>
      </c>
      <c r="S7748" s="42">
        <v>29.324184970599401</v>
      </c>
      <c r="T7748" s="42">
        <v>345.398069760417</v>
      </c>
      <c r="U7748" s="15">
        <f t="shared" si="487"/>
        <v>1.6020556112521416</v>
      </c>
    </row>
    <row r="7749" spans="6:21" x14ac:dyDescent="0.3">
      <c r="F7749" s="5">
        <f>Demand!C7749</f>
        <v>32.346473561578797</v>
      </c>
      <c r="G7749">
        <f>Irradiance!A7749*$B$2*'Technical Data'!$B$2</f>
        <v>0</v>
      </c>
      <c r="H7749" s="5">
        <f t="shared" si="484"/>
        <v>-32.346473561578797</v>
      </c>
      <c r="I7749" s="38">
        <v>0</v>
      </c>
      <c r="J7749" s="35">
        <f>IF(H7749&gt;0,MIN(H7749,($B$3-L7748)/'Technical Data'!$B$5),0)</f>
        <v>0</v>
      </c>
      <c r="K7749" s="15">
        <f>IF(H7749&lt;0,MIN(ABS(H7749),(L7748*'Technical Data'!$B$4)),0)</f>
        <v>32.346473561578797</v>
      </c>
      <c r="L7749" s="15">
        <f>L7748+J7749*'Technical Data'!$B$5-(K7749/'Technical Data'!$B$4)</f>
        <v>315.31674505188539</v>
      </c>
      <c r="N7749" s="15">
        <f t="shared" si="485"/>
        <v>0</v>
      </c>
      <c r="O7749" s="36">
        <f t="shared" si="486"/>
        <v>0</v>
      </c>
      <c r="P7749" s="50">
        <v>0</v>
      </c>
      <c r="Q7749" s="50">
        <v>0</v>
      </c>
      <c r="R7749" s="42">
        <v>0</v>
      </c>
      <c r="S7749" s="42">
        <v>32.346473561578797</v>
      </c>
      <c r="T7749" s="42">
        <v>309.45754358088499</v>
      </c>
      <c r="U7749" s="15">
        <f t="shared" si="487"/>
        <v>0</v>
      </c>
    </row>
    <row r="7750" spans="6:21" x14ac:dyDescent="0.3">
      <c r="F7750" s="5">
        <f>Demand!C7750</f>
        <v>33.650708508051309</v>
      </c>
      <c r="G7750">
        <f>Irradiance!A7750*$B$2*'Technical Data'!$B$2</f>
        <v>0</v>
      </c>
      <c r="H7750" s="5">
        <f t="shared" si="484"/>
        <v>-33.650708508051309</v>
      </c>
      <c r="I7750" s="38">
        <v>0</v>
      </c>
      <c r="J7750" s="35">
        <f>IF(H7750&gt;0,MIN(H7750,($B$3-L7749)/'Technical Data'!$B$5),0)</f>
        <v>0</v>
      </c>
      <c r="K7750" s="15">
        <f>IF(H7750&lt;0,MIN(ABS(H7750),(L7749*'Technical Data'!$B$4)),0)</f>
        <v>33.650708508051309</v>
      </c>
      <c r="L7750" s="15">
        <f>L7749+J7750*'Technical Data'!$B$5-(K7750/'Technical Data'!$B$4)</f>
        <v>277.92706893182839</v>
      </c>
      <c r="N7750" s="15">
        <f t="shared" si="485"/>
        <v>0</v>
      </c>
      <c r="O7750" s="36">
        <f t="shared" si="486"/>
        <v>0</v>
      </c>
      <c r="P7750" s="50">
        <v>0</v>
      </c>
      <c r="Q7750" s="50">
        <v>0</v>
      </c>
      <c r="R7750" s="42">
        <v>0</v>
      </c>
      <c r="S7750" s="42">
        <v>33.650708508051302</v>
      </c>
      <c r="T7750" s="42">
        <v>272.06786746082798</v>
      </c>
      <c r="U7750" s="15">
        <f t="shared" si="487"/>
        <v>0</v>
      </c>
    </row>
    <row r="7751" spans="6:21" x14ac:dyDescent="0.3">
      <c r="F7751" s="5">
        <f>Demand!C7751</f>
        <v>34.088198609960187</v>
      </c>
      <c r="G7751">
        <f>Irradiance!A7751*$B$2*'Technical Data'!$B$2</f>
        <v>0</v>
      </c>
      <c r="H7751" s="5">
        <f t="shared" si="484"/>
        <v>-34.088198609960187</v>
      </c>
      <c r="I7751" s="38">
        <v>0</v>
      </c>
      <c r="J7751" s="35">
        <f>IF(H7751&gt;0,MIN(H7751,($B$3-L7750)/'Technical Data'!$B$5),0)</f>
        <v>0</v>
      </c>
      <c r="K7751" s="15">
        <f>IF(H7751&lt;0,MIN(ABS(H7751),(L7750*'Technical Data'!$B$4)),0)</f>
        <v>34.088198609960187</v>
      </c>
      <c r="L7751" s="15">
        <f>L7750+J7751*'Technical Data'!$B$5-(K7751/'Technical Data'!$B$4)</f>
        <v>240.0512926985393</v>
      </c>
      <c r="N7751" s="15">
        <f t="shared" si="485"/>
        <v>0</v>
      </c>
      <c r="O7751" s="36">
        <f t="shared" si="486"/>
        <v>0</v>
      </c>
      <c r="P7751" s="50">
        <v>0</v>
      </c>
      <c r="Q7751" s="50">
        <v>0</v>
      </c>
      <c r="R7751" s="42">
        <v>0</v>
      </c>
      <c r="S7751" s="42">
        <v>34.088198609960202</v>
      </c>
      <c r="T7751" s="42">
        <v>234.19209122753901</v>
      </c>
      <c r="U7751" s="15">
        <f t="shared" si="487"/>
        <v>0</v>
      </c>
    </row>
    <row r="7752" spans="6:21" x14ac:dyDescent="0.3">
      <c r="F7752" s="5">
        <f>Demand!C7752</f>
        <v>33.500965344823072</v>
      </c>
      <c r="G7752">
        <f>Irradiance!A7752*$B$2*'Technical Data'!$B$2</f>
        <v>0</v>
      </c>
      <c r="H7752" s="5">
        <f t="shared" si="484"/>
        <v>-33.500965344823072</v>
      </c>
      <c r="I7752" s="38">
        <v>0</v>
      </c>
      <c r="J7752" s="35">
        <f>IF(H7752&gt;0,MIN(H7752,($B$3-L7751)/'Technical Data'!$B$5),0)</f>
        <v>0</v>
      </c>
      <c r="K7752" s="15">
        <f>IF(H7752&lt;0,MIN(ABS(H7752),(L7751*'Technical Data'!$B$4)),0)</f>
        <v>33.500965344823072</v>
      </c>
      <c r="L7752" s="15">
        <f>L7751+J7752*'Technical Data'!$B$5-(K7752/'Technical Data'!$B$4)</f>
        <v>202.82799787095811</v>
      </c>
      <c r="N7752" s="15">
        <f t="shared" si="485"/>
        <v>0</v>
      </c>
      <c r="O7752" s="36">
        <f t="shared" si="486"/>
        <v>0</v>
      </c>
      <c r="P7752" s="50">
        <v>0</v>
      </c>
      <c r="Q7752" s="50">
        <v>0</v>
      </c>
      <c r="R7752" s="42">
        <v>0</v>
      </c>
      <c r="S7752" s="42">
        <v>33.500965344823101</v>
      </c>
      <c r="T7752" s="42">
        <v>196.96879639995799</v>
      </c>
      <c r="U7752" s="15">
        <f t="shared" si="487"/>
        <v>0</v>
      </c>
    </row>
    <row r="7753" spans="6:21" x14ac:dyDescent="0.3">
      <c r="F7753" s="5">
        <f>Demand!C7753</f>
        <v>32.146501520035095</v>
      </c>
      <c r="G7753">
        <f>Irradiance!A7753*$B$2*'Technical Data'!$B$2</f>
        <v>0</v>
      </c>
      <c r="H7753" s="5">
        <f t="shared" si="484"/>
        <v>-32.146501520035095</v>
      </c>
      <c r="I7753" s="38">
        <v>0</v>
      </c>
      <c r="J7753" s="35">
        <f>IF(H7753&gt;0,MIN(H7753,($B$3-L7752)/'Technical Data'!$B$5),0)</f>
        <v>0</v>
      </c>
      <c r="K7753" s="15">
        <f>IF(H7753&lt;0,MIN(ABS(H7753),(L7752*'Technical Data'!$B$4)),0)</f>
        <v>32.146501520035095</v>
      </c>
      <c r="L7753" s="15">
        <f>L7752+J7753*'Technical Data'!$B$5-(K7753/'Technical Data'!$B$4)</f>
        <v>167.1096628486969</v>
      </c>
      <c r="N7753" s="15">
        <f t="shared" si="485"/>
        <v>0</v>
      </c>
      <c r="O7753" s="36">
        <f t="shared" si="486"/>
        <v>0</v>
      </c>
      <c r="P7753" s="50">
        <v>0</v>
      </c>
      <c r="Q7753" s="50">
        <v>0</v>
      </c>
      <c r="R7753" s="42">
        <v>0</v>
      </c>
      <c r="S7753" s="42">
        <v>32.146501520035102</v>
      </c>
      <c r="T7753" s="42">
        <v>161.25046137769601</v>
      </c>
      <c r="U7753" s="15">
        <f t="shared" si="487"/>
        <v>0</v>
      </c>
    </row>
    <row r="7754" spans="6:21" x14ac:dyDescent="0.3">
      <c r="F7754" s="5">
        <f>Demand!C7754</f>
        <v>30.246455847471921</v>
      </c>
      <c r="G7754">
        <f>Irradiance!A7754*$B$2*'Technical Data'!$B$2</f>
        <v>0</v>
      </c>
      <c r="H7754" s="5">
        <f t="shared" si="484"/>
        <v>-30.246455847471921</v>
      </c>
      <c r="I7754" s="38">
        <v>0</v>
      </c>
      <c r="J7754" s="35">
        <f>IF(H7754&gt;0,MIN(H7754,($B$3-L7753)/'Technical Data'!$B$5),0)</f>
        <v>0</v>
      </c>
      <c r="K7754" s="15">
        <f>IF(H7754&lt;0,MIN(ABS(H7754),(L7753*'Technical Data'!$B$4)),0)</f>
        <v>30.246455847471921</v>
      </c>
      <c r="L7754" s="15">
        <f>L7753+J7754*'Technical Data'!$B$5-(K7754/'Technical Data'!$B$4)</f>
        <v>133.50248968483922</v>
      </c>
      <c r="N7754" s="15">
        <f t="shared" si="485"/>
        <v>0</v>
      </c>
      <c r="O7754" s="36">
        <f t="shared" si="486"/>
        <v>0</v>
      </c>
      <c r="P7754" s="50">
        <v>0</v>
      </c>
      <c r="Q7754" s="50">
        <v>0</v>
      </c>
      <c r="R7754" s="42">
        <v>0</v>
      </c>
      <c r="S7754" s="42">
        <v>30.2464558474719</v>
      </c>
      <c r="T7754" s="42">
        <v>127.643288213839</v>
      </c>
      <c r="U7754" s="15">
        <f t="shared" si="487"/>
        <v>0</v>
      </c>
    </row>
    <row r="7755" spans="6:21" x14ac:dyDescent="0.3">
      <c r="F7755" s="5">
        <f>Demand!C7755</f>
        <v>28.149118141213226</v>
      </c>
      <c r="G7755">
        <f>Irradiance!A7755*$B$2*'Technical Data'!$B$2</f>
        <v>0</v>
      </c>
      <c r="H7755" s="5">
        <f t="shared" si="484"/>
        <v>-28.149118141213226</v>
      </c>
      <c r="I7755" s="38">
        <v>0</v>
      </c>
      <c r="J7755" s="35">
        <f>IF(H7755&gt;0,MIN(H7755,($B$3-L7754)/'Technical Data'!$B$5),0)</f>
        <v>0</v>
      </c>
      <c r="K7755" s="15">
        <f>IF(H7755&lt;0,MIN(ABS(H7755),(L7754*'Technical Data'!$B$4)),0)</f>
        <v>28.149118141213226</v>
      </c>
      <c r="L7755" s="15">
        <f>L7754+J7755*'Technical Data'!$B$5-(K7755/'Technical Data'!$B$4)</f>
        <v>102.22569175015786</v>
      </c>
      <c r="N7755" s="15">
        <f t="shared" si="485"/>
        <v>0</v>
      </c>
      <c r="O7755" s="36">
        <f t="shared" si="486"/>
        <v>0</v>
      </c>
      <c r="P7755" s="50">
        <v>0</v>
      </c>
      <c r="Q7755" s="50">
        <v>0</v>
      </c>
      <c r="R7755" s="42">
        <v>0</v>
      </c>
      <c r="S7755" s="42">
        <v>28.149118141213201</v>
      </c>
      <c r="T7755" s="42">
        <v>96.366490279157205</v>
      </c>
      <c r="U7755" s="15">
        <f t="shared" si="487"/>
        <v>0</v>
      </c>
    </row>
    <row r="7756" spans="6:21" x14ac:dyDescent="0.3">
      <c r="F7756" s="5">
        <f>Demand!C7756</f>
        <v>25.210696892881543</v>
      </c>
      <c r="G7756">
        <f>Irradiance!A7756*$B$2*'Technical Data'!$B$2</f>
        <v>0</v>
      </c>
      <c r="H7756" s="5">
        <f t="shared" si="484"/>
        <v>-25.210696892881543</v>
      </c>
      <c r="I7756" s="38">
        <v>0</v>
      </c>
      <c r="J7756" s="35">
        <f>IF(H7756&gt;0,MIN(H7756,($B$3-L7755)/'Technical Data'!$B$5),0)</f>
        <v>0</v>
      </c>
      <c r="K7756" s="15">
        <f>IF(H7756&lt;0,MIN(ABS(H7756),(L7755*'Technical Data'!$B$4)),0)</f>
        <v>25.210696892881543</v>
      </c>
      <c r="L7756" s="15">
        <f>L7755+J7756*'Technical Data'!$B$5-(K7756/'Technical Data'!$B$4)</f>
        <v>74.213806313622825</v>
      </c>
      <c r="N7756" s="15">
        <f t="shared" si="485"/>
        <v>0</v>
      </c>
      <c r="O7756" s="36">
        <f t="shared" si="486"/>
        <v>0</v>
      </c>
      <c r="P7756" s="50">
        <v>0</v>
      </c>
      <c r="Q7756" s="50">
        <v>0</v>
      </c>
      <c r="R7756" s="42">
        <v>0</v>
      </c>
      <c r="S7756" s="42">
        <v>25.210696892881501</v>
      </c>
      <c r="T7756" s="42">
        <v>68.354604842622194</v>
      </c>
      <c r="U7756" s="15">
        <f t="shared" si="487"/>
        <v>0</v>
      </c>
    </row>
    <row r="7757" spans="6:21" x14ac:dyDescent="0.3">
      <c r="F7757" s="5">
        <f>Demand!C7757</f>
        <v>21.441654275040438</v>
      </c>
      <c r="G7757">
        <f>Irradiance!A7757*$B$2*'Technical Data'!$B$2</f>
        <v>0</v>
      </c>
      <c r="H7757" s="5">
        <f t="shared" si="484"/>
        <v>-21.441654275040438</v>
      </c>
      <c r="I7757" s="38">
        <v>0</v>
      </c>
      <c r="J7757" s="35">
        <f>IF(H7757&gt;0,MIN(H7757,($B$3-L7756)/'Technical Data'!$B$5),0)</f>
        <v>0</v>
      </c>
      <c r="K7757" s="15">
        <f>IF(H7757&lt;0,MIN(ABS(H7757),(L7756*'Technical Data'!$B$4)),0)</f>
        <v>21.441654275040438</v>
      </c>
      <c r="L7757" s="15">
        <f>L7756+J7757*'Technical Data'!$B$5-(K7757/'Technical Data'!$B$4)</f>
        <v>50.389746008022342</v>
      </c>
      <c r="N7757" s="15">
        <f t="shared" si="485"/>
        <v>0</v>
      </c>
      <c r="O7757" s="36">
        <f t="shared" si="486"/>
        <v>0</v>
      </c>
      <c r="P7757" s="50">
        <v>0</v>
      </c>
      <c r="Q7757" s="50">
        <v>0</v>
      </c>
      <c r="R7757" s="42">
        <v>0</v>
      </c>
      <c r="S7757" s="42">
        <v>21.441654275040399</v>
      </c>
      <c r="T7757" s="42">
        <v>44.530544537021697</v>
      </c>
      <c r="U7757" s="15">
        <f t="shared" si="487"/>
        <v>0</v>
      </c>
    </row>
    <row r="7758" spans="6:21" x14ac:dyDescent="0.3">
      <c r="F7758" s="5">
        <f>Demand!C7758</f>
        <v>17.518839650440029</v>
      </c>
      <c r="G7758">
        <f>Irradiance!A7758*$B$2*'Technical Data'!$B$2</f>
        <v>0</v>
      </c>
      <c r="H7758" s="5">
        <f t="shared" si="484"/>
        <v>-17.518839650440029</v>
      </c>
      <c r="I7758" s="38">
        <v>0</v>
      </c>
      <c r="J7758" s="35">
        <f>IF(H7758&gt;0,MIN(H7758,($B$3-L7757)/'Technical Data'!$B$5),0)</f>
        <v>0</v>
      </c>
      <c r="K7758" s="15">
        <f>IF(H7758&lt;0,MIN(ABS(H7758),(L7757*'Technical Data'!$B$4)),0)</f>
        <v>17.518839650440029</v>
      </c>
      <c r="L7758" s="15">
        <f>L7757+J7758*'Technical Data'!$B$5-(K7758/'Technical Data'!$B$4)</f>
        <v>30.924368618644532</v>
      </c>
      <c r="N7758" s="15">
        <f t="shared" si="485"/>
        <v>0</v>
      </c>
      <c r="O7758" s="36">
        <f t="shared" si="486"/>
        <v>0</v>
      </c>
      <c r="P7758" s="50">
        <v>0</v>
      </c>
      <c r="Q7758" s="50">
        <v>0</v>
      </c>
      <c r="R7758" s="42">
        <v>0</v>
      </c>
      <c r="S7758" s="42">
        <v>17.51883965044</v>
      </c>
      <c r="T7758" s="42">
        <v>25.065167147643901</v>
      </c>
      <c r="U7758" s="15">
        <f t="shared" si="487"/>
        <v>0</v>
      </c>
    </row>
    <row r="7759" spans="6:21" x14ac:dyDescent="0.3">
      <c r="F7759" s="5">
        <f>Demand!C7759</f>
        <v>14.341369828430429</v>
      </c>
      <c r="G7759">
        <f>Irradiance!A7759*$B$2*'Technical Data'!$B$2</f>
        <v>0</v>
      </c>
      <c r="H7759" s="5">
        <f t="shared" si="484"/>
        <v>-14.341369828430429</v>
      </c>
      <c r="I7759" s="38">
        <v>0</v>
      </c>
      <c r="J7759" s="35">
        <f>IF(H7759&gt;0,MIN(H7759,($B$3-L7758)/'Technical Data'!$B$5),0)</f>
        <v>0</v>
      </c>
      <c r="K7759" s="15">
        <f>IF(H7759&lt;0,MIN(ABS(H7759),(L7758*'Technical Data'!$B$4)),0)</f>
        <v>14.341369828430429</v>
      </c>
      <c r="L7759" s="15">
        <f>L7758+J7759*'Technical Data'!$B$5-(K7759/'Technical Data'!$B$4)</f>
        <v>14.989513253721835</v>
      </c>
      <c r="N7759" s="15">
        <f t="shared" si="485"/>
        <v>0</v>
      </c>
      <c r="O7759" s="36">
        <f t="shared" si="486"/>
        <v>0</v>
      </c>
      <c r="P7759" s="50">
        <v>0</v>
      </c>
      <c r="Q7759" s="50">
        <v>0</v>
      </c>
      <c r="R7759" s="42">
        <v>0</v>
      </c>
      <c r="S7759" s="42">
        <v>14.3413698284304</v>
      </c>
      <c r="T7759" s="42">
        <v>9.1303117827211899</v>
      </c>
      <c r="U7759" s="15">
        <f t="shared" si="487"/>
        <v>0</v>
      </c>
    </row>
    <row r="7760" spans="6:21" x14ac:dyDescent="0.3">
      <c r="F7760" s="5">
        <f>Demand!C7760</f>
        <v>11.667261990410534</v>
      </c>
      <c r="G7760">
        <f>Irradiance!A7760*$B$2*'Technical Data'!$B$2</f>
        <v>10.974080937077169</v>
      </c>
      <c r="H7760" s="5">
        <f t="shared" si="484"/>
        <v>-0.69318105333336533</v>
      </c>
      <c r="I7760" s="38">
        <v>3.4499813859614679</v>
      </c>
      <c r="J7760" s="35">
        <f>IF(H7760&gt;0,MIN(H7760,($B$3-L7759)/'Technical Data'!$B$5),0)</f>
        <v>0</v>
      </c>
      <c r="K7760" s="15">
        <f>IF(H7760&lt;0,MIN(ABS(H7760),(L7759*'Technical Data'!$B$4)),0)</f>
        <v>0.69318105333336533</v>
      </c>
      <c r="L7760" s="15">
        <f>L7759+J7760*'Technical Data'!$B$5-(K7760/'Technical Data'!$B$4)</f>
        <v>14.219312083351429</v>
      </c>
      <c r="N7760" s="15">
        <f t="shared" si="485"/>
        <v>10.974080937077169</v>
      </c>
      <c r="O7760" s="36">
        <f t="shared" si="486"/>
        <v>0</v>
      </c>
      <c r="P7760" s="50">
        <v>0</v>
      </c>
      <c r="Q7760" s="50">
        <v>3.4499813859614599</v>
      </c>
      <c r="R7760" s="42">
        <v>0</v>
      </c>
      <c r="S7760" s="42">
        <v>8.2172806044490692</v>
      </c>
      <c r="T7760" s="42">
        <v>0</v>
      </c>
      <c r="U7760" s="15">
        <f t="shared" si="487"/>
        <v>10.974080937077169</v>
      </c>
    </row>
    <row r="7761" spans="6:21" x14ac:dyDescent="0.3">
      <c r="F7761" s="5">
        <f>Demand!C7761</f>
        <v>9.1669603542291398</v>
      </c>
      <c r="G7761">
        <f>Irradiance!A7761*$B$2*'Technical Data'!$B$2</f>
        <v>120.87509586897406</v>
      </c>
      <c r="H7761" s="5">
        <f t="shared" si="484"/>
        <v>111.70813551474492</v>
      </c>
      <c r="I7761" s="38">
        <v>38.000159937342012</v>
      </c>
      <c r="J7761" s="35">
        <f>IF(H7761&gt;0,MIN(H7761,($B$3-L7760)/'Technical Data'!$B$5),0)</f>
        <v>111.70813551474492</v>
      </c>
      <c r="K7761" s="15">
        <f>IF(H7761&lt;0,MIN(ABS(H7761),(L7760*'Technical Data'!$B$4)),0)</f>
        <v>0</v>
      </c>
      <c r="L7761" s="15">
        <f>L7760+J7761*'Technical Data'!$B$5-(K7761/'Technical Data'!$B$4)</f>
        <v>114.75663404662185</v>
      </c>
      <c r="N7761" s="15">
        <f t="shared" si="485"/>
        <v>9.1669603542291327</v>
      </c>
      <c r="O7761" s="36">
        <f t="shared" si="486"/>
        <v>0</v>
      </c>
      <c r="P7761" s="50">
        <v>12.5045309843842</v>
      </c>
      <c r="Q7761" s="50">
        <v>9.1669603542291398</v>
      </c>
      <c r="R7761" s="42">
        <v>16.328668598728498</v>
      </c>
      <c r="S7761" s="42">
        <v>0</v>
      </c>
      <c r="T7761" s="42">
        <v>14.6958017388556</v>
      </c>
      <c r="U7761" s="15">
        <f t="shared" si="487"/>
        <v>9.1669603542291327</v>
      </c>
    </row>
    <row r="7762" spans="6:21" x14ac:dyDescent="0.3">
      <c r="F7762" s="5">
        <f>Demand!C7762</f>
        <v>7.1962184140255916</v>
      </c>
      <c r="G7762">
        <f>Irradiance!A7762*$B$2*'Technical Data'!$B$2</f>
        <v>277.23572352718304</v>
      </c>
      <c r="H7762" s="5">
        <f t="shared" si="484"/>
        <v>270.03950511315747</v>
      </c>
      <c r="I7762" s="38">
        <v>87.156099100822189</v>
      </c>
      <c r="J7762" s="35">
        <f>IF(H7762&gt;0,MIN(H7762,($B$3-L7761)/'Technical Data'!$B$5),0)</f>
        <v>270.03950511315747</v>
      </c>
      <c r="K7762" s="15">
        <f>IF(H7762&lt;0,MIN(ABS(H7762),(L7761*'Technical Data'!$B$4)),0)</f>
        <v>0</v>
      </c>
      <c r="L7762" s="15">
        <f>L7761+J7762*'Technical Data'!$B$5-(K7762/'Technical Data'!$B$4)</f>
        <v>357.79218864846359</v>
      </c>
      <c r="N7762" s="15">
        <f t="shared" si="485"/>
        <v>7.1962184140255658</v>
      </c>
      <c r="O7762" s="36">
        <f t="shared" si="486"/>
        <v>-2.5757174171303632E-14</v>
      </c>
      <c r="P7762" s="50">
        <v>87.156099100821905</v>
      </c>
      <c r="Q7762" s="50">
        <v>0</v>
      </c>
      <c r="R7762" s="42">
        <v>0</v>
      </c>
      <c r="S7762" s="42">
        <v>7.1962184140255898</v>
      </c>
      <c r="T7762" s="42">
        <v>6.7000035010494203</v>
      </c>
      <c r="U7762" s="15">
        <f t="shared" si="487"/>
        <v>7.1962184140255658</v>
      </c>
    </row>
    <row r="7763" spans="6:21" x14ac:dyDescent="0.3">
      <c r="F7763" s="5">
        <f>Demand!C7763</f>
        <v>6.0300031509444825</v>
      </c>
      <c r="G7763">
        <f>Irradiance!A7763*$B$2*'Technical Data'!$B$2</f>
        <v>436.72035962733372</v>
      </c>
      <c r="H7763" s="5">
        <f t="shared" si="484"/>
        <v>430.69035647638924</v>
      </c>
      <c r="I7763" s="38">
        <v>137.29414975373669</v>
      </c>
      <c r="J7763" s="35">
        <f>IF(H7763&gt;0,MIN(H7763,($B$3-L7762)/'Technical Data'!$B$5),0)</f>
        <v>27.585618026745983</v>
      </c>
      <c r="K7763" s="15">
        <f>IF(H7763&lt;0,MIN(ABS(H7763),(L7762*'Technical Data'!$B$4)),0)</f>
        <v>0</v>
      </c>
      <c r="L7763" s="15">
        <f>L7762+J7763*'Technical Data'!$B$5-(K7763/'Technical Data'!$B$4)</f>
        <v>382.61924487253498</v>
      </c>
      <c r="N7763" s="15">
        <f t="shared" si="485"/>
        <v>409.13474160058774</v>
      </c>
      <c r="O7763" s="36">
        <f t="shared" si="486"/>
        <v>403.10473844964326</v>
      </c>
      <c r="P7763" s="50">
        <v>137.29414975373601</v>
      </c>
      <c r="Q7763" s="50">
        <v>0</v>
      </c>
      <c r="R7763" s="42">
        <v>0</v>
      </c>
      <c r="S7763" s="42">
        <v>6.0300031509444798</v>
      </c>
      <c r="T7763" s="42">
        <v>0</v>
      </c>
      <c r="U7763" s="15">
        <f t="shared" si="487"/>
        <v>409.13474160058774</v>
      </c>
    </row>
    <row r="7764" spans="6:21" x14ac:dyDescent="0.3">
      <c r="F7764" s="5">
        <f>Demand!C7764</f>
        <v>6.0644618285953209</v>
      </c>
      <c r="G7764">
        <f>Irradiance!A7764*$B$2*'Technical Data'!$B$2</f>
        <v>557.27504437405742</v>
      </c>
      <c r="H7764" s="5">
        <f t="shared" si="484"/>
        <v>551.2105825454621</v>
      </c>
      <c r="I7764" s="38">
        <v>175.19358030754699</v>
      </c>
      <c r="J7764" s="35">
        <f>IF(H7764&gt;0,MIN(H7764,($B$3-L7763)/'Technical Data'!$B$5),0)</f>
        <v>0</v>
      </c>
      <c r="K7764" s="15">
        <f>IF(H7764&lt;0,MIN(ABS(H7764),(L7763*'Technical Data'!$B$4)),0)</f>
        <v>0</v>
      </c>
      <c r="L7764" s="15">
        <f>L7763+J7764*'Technical Data'!$B$5-(K7764/'Technical Data'!$B$4)</f>
        <v>382.61924487253498</v>
      </c>
      <c r="N7764" s="15">
        <f t="shared" si="485"/>
        <v>557.27504437405742</v>
      </c>
      <c r="O7764" s="36">
        <f t="shared" si="486"/>
        <v>551.2105825454621</v>
      </c>
      <c r="P7764" s="50">
        <v>169.129118478951</v>
      </c>
      <c r="Q7764" s="50">
        <v>6.06446182859532</v>
      </c>
      <c r="R7764" s="42">
        <v>0</v>
      </c>
      <c r="S7764" s="42">
        <v>0</v>
      </c>
      <c r="T7764" s="42">
        <v>0</v>
      </c>
      <c r="U7764" s="15">
        <f t="shared" si="487"/>
        <v>557.27504437405742</v>
      </c>
    </row>
    <row r="7765" spans="6:21" x14ac:dyDescent="0.3">
      <c r="F7765" s="5">
        <f>Demand!C7765</f>
        <v>6.9621968814835293</v>
      </c>
      <c r="G7765">
        <f>Irradiance!A7765*$B$2*'Technical Data'!$B$2</f>
        <v>630.24867746659243</v>
      </c>
      <c r="H7765" s="5">
        <f t="shared" si="484"/>
        <v>623.28648058510885</v>
      </c>
      <c r="I7765" s="38">
        <v>198.13469740689661</v>
      </c>
      <c r="J7765" s="35">
        <f>IF(H7765&gt;0,MIN(H7765,($B$3-L7764)/'Technical Data'!$B$5),0)</f>
        <v>0</v>
      </c>
      <c r="K7765" s="15">
        <f>IF(H7765&lt;0,MIN(ABS(H7765),(L7764*'Technical Data'!$B$4)),0)</f>
        <v>0</v>
      </c>
      <c r="L7765" s="15">
        <f>L7764+J7765*'Technical Data'!$B$5-(K7765/'Technical Data'!$B$4)</f>
        <v>382.61924487253498</v>
      </c>
      <c r="N7765" s="15">
        <f t="shared" si="485"/>
        <v>630.24867746659243</v>
      </c>
      <c r="O7765" s="36">
        <f t="shared" si="486"/>
        <v>623.28648058510885</v>
      </c>
      <c r="P7765" s="50">
        <v>191.172500525412</v>
      </c>
      <c r="Q7765" s="50">
        <v>6.9621968814835302</v>
      </c>
      <c r="R7765" s="42">
        <v>0</v>
      </c>
      <c r="S7765" s="42">
        <v>0</v>
      </c>
      <c r="T7765" s="42">
        <v>0</v>
      </c>
      <c r="U7765" s="15">
        <f t="shared" si="487"/>
        <v>630.24867746659243</v>
      </c>
    </row>
    <row r="7766" spans="6:21" x14ac:dyDescent="0.3">
      <c r="F7766" s="5">
        <f>Demand!C7766</f>
        <v>9.2104311157523107</v>
      </c>
      <c r="G7766">
        <f>Irradiance!A7766*$B$2*'Technical Data'!$B$2</f>
        <v>648.91262533767986</v>
      </c>
      <c r="H7766" s="5">
        <f t="shared" si="484"/>
        <v>639.70219422192758</v>
      </c>
      <c r="I7766" s="38">
        <v>204.0021839976194</v>
      </c>
      <c r="J7766" s="35">
        <f>IF(H7766&gt;0,MIN(H7766,($B$3-L7765)/'Technical Data'!$B$5),0)</f>
        <v>0</v>
      </c>
      <c r="K7766" s="15">
        <f>IF(H7766&lt;0,MIN(ABS(H7766),(L7765*'Technical Data'!$B$4)),0)</f>
        <v>0</v>
      </c>
      <c r="L7766" s="15">
        <f>L7765+J7766*'Technical Data'!$B$5-(K7766/'Technical Data'!$B$4)</f>
        <v>382.61924487253498</v>
      </c>
      <c r="N7766" s="15">
        <f t="shared" si="485"/>
        <v>648.91262533767986</v>
      </c>
      <c r="O7766" s="36">
        <f t="shared" si="486"/>
        <v>639.70219422192758</v>
      </c>
      <c r="P7766" s="50">
        <v>194.79175288186599</v>
      </c>
      <c r="Q7766" s="50">
        <v>9.2104311157523107</v>
      </c>
      <c r="R7766" s="42">
        <v>0</v>
      </c>
      <c r="S7766" s="42">
        <v>0</v>
      </c>
      <c r="T7766" s="42">
        <v>0</v>
      </c>
      <c r="U7766" s="15">
        <f t="shared" si="487"/>
        <v>648.91262533767986</v>
      </c>
    </row>
    <row r="7767" spans="6:21" x14ac:dyDescent="0.3">
      <c r="F7767" s="5">
        <f>Demand!C7767</f>
        <v>12.220231596315655</v>
      </c>
      <c r="G7767">
        <f>Irradiance!A7767*$B$2*'Technical Data'!$B$2</f>
        <v>616.87151311263699</v>
      </c>
      <c r="H7767" s="5">
        <f t="shared" si="484"/>
        <v>604.65128151632132</v>
      </c>
      <c r="I7767" s="38">
        <v>193.92924564444721</v>
      </c>
      <c r="J7767" s="35">
        <f>IF(H7767&gt;0,MIN(H7767,($B$3-L7766)/'Technical Data'!$B$5),0)</f>
        <v>0</v>
      </c>
      <c r="K7767" s="15">
        <f>IF(H7767&lt;0,MIN(ABS(H7767),(L7766*'Technical Data'!$B$4)),0)</f>
        <v>0</v>
      </c>
      <c r="L7767" s="15">
        <f>L7766+J7767*'Technical Data'!$B$5-(K7767/'Technical Data'!$B$4)</f>
        <v>382.61924487253498</v>
      </c>
      <c r="N7767" s="15">
        <f t="shared" si="485"/>
        <v>616.87151311263699</v>
      </c>
      <c r="O7767" s="36">
        <f t="shared" si="486"/>
        <v>604.65128151632132</v>
      </c>
      <c r="P7767" s="50">
        <v>92.679935112702495</v>
      </c>
      <c r="Q7767" s="50">
        <v>12.220231596315701</v>
      </c>
      <c r="R7767" s="42">
        <v>89.029078935428103</v>
      </c>
      <c r="S7767" s="42">
        <v>0</v>
      </c>
      <c r="T7767" s="42">
        <v>80.1261710418853</v>
      </c>
      <c r="U7767" s="15">
        <f t="shared" si="487"/>
        <v>616.87151311263699</v>
      </c>
    </row>
    <row r="7768" spans="6:21" x14ac:dyDescent="0.3">
      <c r="F7768" s="5">
        <f>Demand!C7768</f>
        <v>15.394930878215668</v>
      </c>
      <c r="G7768">
        <f>Irradiance!A7768*$B$2*'Technical Data'!$B$2</f>
        <v>534.12534079146394</v>
      </c>
      <c r="H7768" s="5">
        <f t="shared" si="484"/>
        <v>518.73040991324831</v>
      </c>
      <c r="I7768" s="38">
        <v>167.91588234738009</v>
      </c>
      <c r="J7768" s="35">
        <f>IF(H7768&gt;0,MIN(H7768,($B$3-L7767)/'Technical Data'!$B$5),0)</f>
        <v>0</v>
      </c>
      <c r="K7768" s="15">
        <f>IF(H7768&lt;0,MIN(ABS(H7768),(L7767*'Technical Data'!$B$4)),0)</f>
        <v>0</v>
      </c>
      <c r="L7768" s="15">
        <f>L7767+J7768*'Technical Data'!$B$5-(K7768/'Technical Data'!$B$4)</f>
        <v>382.61924487253498</v>
      </c>
      <c r="N7768" s="15">
        <f t="shared" si="485"/>
        <v>534.12534079146394</v>
      </c>
      <c r="O7768" s="36">
        <f t="shared" si="486"/>
        <v>518.73040991324831</v>
      </c>
      <c r="P7768" s="50">
        <v>0</v>
      </c>
      <c r="Q7768" s="50">
        <v>15.3949308782157</v>
      </c>
      <c r="R7768" s="42">
        <v>152.520951469164</v>
      </c>
      <c r="S7768" s="42">
        <v>0</v>
      </c>
      <c r="T7768" s="42">
        <v>217.395027364133</v>
      </c>
      <c r="U7768" s="15">
        <f t="shared" si="487"/>
        <v>534.12534079146394</v>
      </c>
    </row>
    <row r="7769" spans="6:21" x14ac:dyDescent="0.3">
      <c r="F7769" s="5">
        <f>Demand!C7769</f>
        <v>18.676088893156294</v>
      </c>
      <c r="G7769">
        <f>Irradiance!A7769*$B$2*'Technical Data'!$B$2</f>
        <v>400.27359447134751</v>
      </c>
      <c r="H7769" s="5">
        <f t="shared" si="484"/>
        <v>381.5975055781912</v>
      </c>
      <c r="I7769" s="38">
        <v>125.8361823770033</v>
      </c>
      <c r="J7769" s="35">
        <f>IF(H7769&gt;0,MIN(H7769,($B$3-L7768)/'Technical Data'!$B$5),0)</f>
        <v>0</v>
      </c>
      <c r="K7769" s="15">
        <f>IF(H7769&lt;0,MIN(ABS(H7769),(L7768*'Technical Data'!$B$4)),0)</f>
        <v>0</v>
      </c>
      <c r="L7769" s="15">
        <f>L7768+J7769*'Technical Data'!$B$5-(K7769/'Technical Data'!$B$4)</f>
        <v>382.61924487253498</v>
      </c>
      <c r="N7769" s="15">
        <f t="shared" si="485"/>
        <v>400.27359447134751</v>
      </c>
      <c r="O7769" s="36">
        <f t="shared" si="486"/>
        <v>381.5975055781912</v>
      </c>
      <c r="P7769" s="50">
        <v>0</v>
      </c>
      <c r="Q7769" s="50">
        <v>18.676088893156301</v>
      </c>
      <c r="R7769" s="42">
        <v>107.16009348384701</v>
      </c>
      <c r="S7769" s="42">
        <v>0</v>
      </c>
      <c r="T7769" s="42">
        <v>313.83911149959499</v>
      </c>
      <c r="U7769" s="15">
        <f t="shared" si="487"/>
        <v>400.27359447134751</v>
      </c>
    </row>
    <row r="7770" spans="6:21" x14ac:dyDescent="0.3">
      <c r="F7770" s="5">
        <f>Demand!C7770</f>
        <v>22.139122841892561</v>
      </c>
      <c r="G7770">
        <f>Irradiance!A7770*$B$2*'Technical Data'!$B$2</f>
        <v>236.062894318003</v>
      </c>
      <c r="H7770" s="5">
        <f t="shared" si="484"/>
        <v>213.92377147611043</v>
      </c>
      <c r="I7770" s="38">
        <v>74.212373316995951</v>
      </c>
      <c r="J7770" s="35">
        <f>IF(H7770&gt;0,MIN(H7770,($B$3-L7769)/'Technical Data'!$B$5),0)</f>
        <v>0</v>
      </c>
      <c r="K7770" s="15">
        <f>IF(H7770&lt;0,MIN(ABS(H7770),(L7769*'Technical Data'!$B$4)),0)</f>
        <v>0</v>
      </c>
      <c r="L7770" s="15">
        <f>L7769+J7770*'Technical Data'!$B$5-(K7770/'Technical Data'!$B$4)</f>
        <v>382.61924487253498</v>
      </c>
      <c r="N7770" s="15">
        <f t="shared" si="485"/>
        <v>236.062894318003</v>
      </c>
      <c r="O7770" s="36">
        <f t="shared" si="486"/>
        <v>213.92377147611043</v>
      </c>
      <c r="P7770" s="50">
        <v>0</v>
      </c>
      <c r="Q7770" s="50">
        <v>22.1391228418926</v>
      </c>
      <c r="R7770" s="42">
        <v>52.073250475103201</v>
      </c>
      <c r="S7770" s="42">
        <v>0</v>
      </c>
      <c r="T7770" s="42">
        <v>360.70503692718802</v>
      </c>
      <c r="U7770" s="15">
        <f t="shared" si="487"/>
        <v>236.062894318003</v>
      </c>
    </row>
    <row r="7771" spans="6:21" x14ac:dyDescent="0.3">
      <c r="F7771" s="5">
        <f>Demand!C7771</f>
        <v>26.059128388430533</v>
      </c>
      <c r="G7771">
        <f>Irradiance!A7771*$B$2*'Technical Data'!$B$2</f>
        <v>70.089932992281192</v>
      </c>
      <c r="H7771" s="5">
        <f t="shared" si="484"/>
        <v>44.030804603850655</v>
      </c>
      <c r="I7771" s="38">
        <v>22.034552647564119</v>
      </c>
      <c r="J7771" s="35">
        <f>IF(H7771&gt;0,MIN(H7771,($B$3-L7770)/'Technical Data'!$B$5),0)</f>
        <v>0</v>
      </c>
      <c r="K7771" s="15">
        <f>IF(H7771&lt;0,MIN(ABS(H7771),(L7770*'Technical Data'!$B$4)),0)</f>
        <v>0</v>
      </c>
      <c r="L7771" s="15">
        <f>L7770+J7771*'Technical Data'!$B$5-(K7771/'Technical Data'!$B$4)</f>
        <v>382.61924487253498</v>
      </c>
      <c r="N7771" s="15">
        <f t="shared" si="485"/>
        <v>70.089932992281192</v>
      </c>
      <c r="O7771" s="36">
        <f t="shared" si="486"/>
        <v>44.030804603850655</v>
      </c>
      <c r="P7771" s="50">
        <v>0</v>
      </c>
      <c r="Q7771" s="50">
        <v>22.034552647563999</v>
      </c>
      <c r="R7771" s="42">
        <v>0</v>
      </c>
      <c r="S7771" s="42">
        <v>4.02457574086647</v>
      </c>
      <c r="T7771" s="42">
        <v>356.23328610400301</v>
      </c>
      <c r="U7771" s="15">
        <f t="shared" si="487"/>
        <v>70.089932992281192</v>
      </c>
    </row>
    <row r="7772" spans="6:21" x14ac:dyDescent="0.3">
      <c r="F7772" s="5">
        <f>Demand!C7772</f>
        <v>29.827831888257958</v>
      </c>
      <c r="G7772">
        <f>Irradiance!A7772*$B$2*'Technical Data'!$B$2</f>
        <v>3.3643167836294965</v>
      </c>
      <c r="H7772" s="5">
        <f t="shared" si="484"/>
        <v>-26.46351510462846</v>
      </c>
      <c r="I7772" s="38">
        <v>1.0576585270830781</v>
      </c>
      <c r="J7772" s="35">
        <f>IF(H7772&gt;0,MIN(H7772,($B$3-L7771)/'Technical Data'!$B$5),0)</f>
        <v>0</v>
      </c>
      <c r="K7772" s="15">
        <f>IF(H7772&lt;0,MIN(ABS(H7772),(L7771*'Technical Data'!$B$4)),0)</f>
        <v>26.46351510462846</v>
      </c>
      <c r="L7772" s="15">
        <f>L7771+J7772*'Technical Data'!$B$5-(K7772/'Technical Data'!$B$4)</f>
        <v>353.21533920072557</v>
      </c>
      <c r="N7772" s="15">
        <f t="shared" si="485"/>
        <v>3.3643167836294965</v>
      </c>
      <c r="O7772" s="36">
        <f t="shared" si="486"/>
        <v>0</v>
      </c>
      <c r="P7772" s="50">
        <v>0</v>
      </c>
      <c r="Q7772" s="50">
        <v>1.0576585270830701</v>
      </c>
      <c r="R7772" s="42">
        <v>0</v>
      </c>
      <c r="S7772" s="42">
        <v>28.770173361174901</v>
      </c>
      <c r="T7772" s="42">
        <v>324.26642681380798</v>
      </c>
      <c r="U7772" s="15">
        <f t="shared" si="487"/>
        <v>3.3643167836294965</v>
      </c>
    </row>
    <row r="7773" spans="6:21" x14ac:dyDescent="0.3">
      <c r="F7773" s="5">
        <f>Demand!C7773</f>
        <v>32.346473561578797</v>
      </c>
      <c r="G7773">
        <f>Irradiance!A7773*$B$2*'Technical Data'!$B$2</f>
        <v>0</v>
      </c>
      <c r="H7773" s="5">
        <f t="shared" si="484"/>
        <v>-32.346473561578797</v>
      </c>
      <c r="I7773" s="38">
        <v>0</v>
      </c>
      <c r="J7773" s="35">
        <f>IF(H7773&gt;0,MIN(H7773,($B$3-L7772)/'Technical Data'!$B$5),0)</f>
        <v>0</v>
      </c>
      <c r="K7773" s="15">
        <f>IF(H7773&lt;0,MIN(ABS(H7773),(L7772*'Technical Data'!$B$4)),0)</f>
        <v>32.346473561578797</v>
      </c>
      <c r="L7773" s="15">
        <f>L7772+J7773*'Technical Data'!$B$5-(K7773/'Technical Data'!$B$4)</f>
        <v>317.27481302119355</v>
      </c>
      <c r="N7773" s="15">
        <f t="shared" si="485"/>
        <v>0</v>
      </c>
      <c r="O7773" s="36">
        <f t="shared" si="486"/>
        <v>0</v>
      </c>
      <c r="P7773" s="50">
        <v>0</v>
      </c>
      <c r="Q7773" s="50">
        <v>0</v>
      </c>
      <c r="R7773" s="42">
        <v>0</v>
      </c>
      <c r="S7773" s="42">
        <v>32.346473561578797</v>
      </c>
      <c r="T7773" s="42">
        <v>288.32590063427602</v>
      </c>
      <c r="U7773" s="15">
        <f t="shared" si="487"/>
        <v>0</v>
      </c>
    </row>
    <row r="7774" spans="6:21" x14ac:dyDescent="0.3">
      <c r="F7774" s="5">
        <f>Demand!C7774</f>
        <v>33.650708508051309</v>
      </c>
      <c r="G7774">
        <f>Irradiance!A7774*$B$2*'Technical Data'!$B$2</f>
        <v>0</v>
      </c>
      <c r="H7774" s="5">
        <f t="shared" si="484"/>
        <v>-33.650708508051309</v>
      </c>
      <c r="I7774" s="38">
        <v>0</v>
      </c>
      <c r="J7774" s="35">
        <f>IF(H7774&gt;0,MIN(H7774,($B$3-L7773)/'Technical Data'!$B$5),0)</f>
        <v>0</v>
      </c>
      <c r="K7774" s="15">
        <f>IF(H7774&lt;0,MIN(ABS(H7774),(L7773*'Technical Data'!$B$4)),0)</f>
        <v>33.650708508051309</v>
      </c>
      <c r="L7774" s="15">
        <f>L7773+J7774*'Technical Data'!$B$5-(K7774/'Technical Data'!$B$4)</f>
        <v>279.88513690113655</v>
      </c>
      <c r="N7774" s="15">
        <f t="shared" si="485"/>
        <v>0</v>
      </c>
      <c r="O7774" s="36">
        <f t="shared" si="486"/>
        <v>0</v>
      </c>
      <c r="P7774" s="50">
        <v>0</v>
      </c>
      <c r="Q7774" s="50">
        <v>0</v>
      </c>
      <c r="R7774" s="42">
        <v>0</v>
      </c>
      <c r="S7774" s="42">
        <v>33.650708508051302</v>
      </c>
      <c r="T7774" s="42">
        <v>250.93622451421899</v>
      </c>
      <c r="U7774" s="15">
        <f t="shared" si="487"/>
        <v>0</v>
      </c>
    </row>
    <row r="7775" spans="6:21" x14ac:dyDescent="0.3">
      <c r="F7775" s="5">
        <f>Demand!C7775</f>
        <v>34.088198609960187</v>
      </c>
      <c r="G7775">
        <f>Irradiance!A7775*$B$2*'Technical Data'!$B$2</f>
        <v>0</v>
      </c>
      <c r="H7775" s="5">
        <f t="shared" si="484"/>
        <v>-34.088198609960187</v>
      </c>
      <c r="I7775" s="38">
        <v>0</v>
      </c>
      <c r="J7775" s="35">
        <f>IF(H7775&gt;0,MIN(H7775,($B$3-L7774)/'Technical Data'!$B$5),0)</f>
        <v>0</v>
      </c>
      <c r="K7775" s="15">
        <f>IF(H7775&lt;0,MIN(ABS(H7775),(L7774*'Technical Data'!$B$4)),0)</f>
        <v>34.088198609960187</v>
      </c>
      <c r="L7775" s="15">
        <f>L7774+J7775*'Technical Data'!$B$5-(K7775/'Technical Data'!$B$4)</f>
        <v>242.00936066784746</v>
      </c>
      <c r="N7775" s="15">
        <f t="shared" si="485"/>
        <v>0</v>
      </c>
      <c r="O7775" s="36">
        <f t="shared" si="486"/>
        <v>0</v>
      </c>
      <c r="P7775" s="50">
        <v>0</v>
      </c>
      <c r="Q7775" s="50">
        <v>0</v>
      </c>
      <c r="R7775" s="42">
        <v>0</v>
      </c>
      <c r="S7775" s="42">
        <v>34.088198609960202</v>
      </c>
      <c r="T7775" s="42">
        <v>213.06044828092999</v>
      </c>
      <c r="U7775" s="15">
        <f t="shared" si="487"/>
        <v>0</v>
      </c>
    </row>
    <row r="7776" spans="6:21" x14ac:dyDescent="0.3">
      <c r="F7776" s="5">
        <f>Demand!C7776</f>
        <v>33.500965344823072</v>
      </c>
      <c r="G7776">
        <f>Irradiance!A7776*$B$2*'Technical Data'!$B$2</f>
        <v>0</v>
      </c>
      <c r="H7776" s="5">
        <f t="shared" si="484"/>
        <v>-33.500965344823072</v>
      </c>
      <c r="I7776" s="38">
        <v>0</v>
      </c>
      <c r="J7776" s="35">
        <f>IF(H7776&gt;0,MIN(H7776,($B$3-L7775)/'Technical Data'!$B$5),0)</f>
        <v>0</v>
      </c>
      <c r="K7776" s="15">
        <f>IF(H7776&lt;0,MIN(ABS(H7776),(L7775*'Technical Data'!$B$4)),0)</f>
        <v>33.500965344823072</v>
      </c>
      <c r="L7776" s="15">
        <f>L7775+J7776*'Technical Data'!$B$5-(K7776/'Technical Data'!$B$4)</f>
        <v>204.78606584026628</v>
      </c>
      <c r="N7776" s="15">
        <f t="shared" si="485"/>
        <v>0</v>
      </c>
      <c r="O7776" s="36">
        <f t="shared" si="486"/>
        <v>0</v>
      </c>
      <c r="P7776" s="50">
        <v>0</v>
      </c>
      <c r="Q7776" s="50">
        <v>0</v>
      </c>
      <c r="R7776" s="42">
        <v>0</v>
      </c>
      <c r="S7776" s="42">
        <v>33.500965344823101</v>
      </c>
      <c r="T7776" s="42">
        <v>175.837153453349</v>
      </c>
      <c r="U7776" s="15">
        <f t="shared" si="487"/>
        <v>0</v>
      </c>
    </row>
    <row r="7777" spans="6:21" x14ac:dyDescent="0.3">
      <c r="F7777" s="5">
        <f>Demand!C7777</f>
        <v>32.146501520035095</v>
      </c>
      <c r="G7777">
        <f>Irradiance!A7777*$B$2*'Technical Data'!$B$2</f>
        <v>0</v>
      </c>
      <c r="H7777" s="5">
        <f t="shared" si="484"/>
        <v>-32.146501520035095</v>
      </c>
      <c r="I7777" s="38">
        <v>0</v>
      </c>
      <c r="J7777" s="35">
        <f>IF(H7777&gt;0,MIN(H7777,($B$3-L7776)/'Technical Data'!$B$5),0)</f>
        <v>0</v>
      </c>
      <c r="K7777" s="15">
        <f>IF(H7777&lt;0,MIN(ABS(H7777),(L7776*'Technical Data'!$B$4)),0)</f>
        <v>32.146501520035095</v>
      </c>
      <c r="L7777" s="15">
        <f>L7776+J7777*'Technical Data'!$B$5-(K7777/'Technical Data'!$B$4)</f>
        <v>169.06773081800506</v>
      </c>
      <c r="N7777" s="15">
        <f t="shared" si="485"/>
        <v>0</v>
      </c>
      <c r="O7777" s="36">
        <f t="shared" si="486"/>
        <v>0</v>
      </c>
      <c r="P7777" s="50">
        <v>0</v>
      </c>
      <c r="Q7777" s="50">
        <v>0</v>
      </c>
      <c r="R7777" s="42">
        <v>0</v>
      </c>
      <c r="S7777" s="42">
        <v>32.146501520035102</v>
      </c>
      <c r="T7777" s="42">
        <v>140.11881843108799</v>
      </c>
      <c r="U7777" s="15">
        <f t="shared" si="487"/>
        <v>0</v>
      </c>
    </row>
    <row r="7778" spans="6:21" x14ac:dyDescent="0.3">
      <c r="F7778" s="5">
        <f>Demand!C7778</f>
        <v>24.086082161956142</v>
      </c>
      <c r="G7778">
        <f>Irradiance!A7778*$B$2*'Technical Data'!$B$2</f>
        <v>0</v>
      </c>
      <c r="H7778" s="5">
        <f t="shared" si="484"/>
        <v>-24.086082161956142</v>
      </c>
      <c r="I7778" s="38">
        <v>0</v>
      </c>
      <c r="J7778" s="35">
        <f>IF(H7778&gt;0,MIN(H7778,($B$3-L7777)/'Technical Data'!$B$5),0)</f>
        <v>0</v>
      </c>
      <c r="K7778" s="15">
        <f>IF(H7778&lt;0,MIN(ABS(H7778),(L7777*'Technical Data'!$B$4)),0)</f>
        <v>24.086082161956142</v>
      </c>
      <c r="L7778" s="15">
        <f>L7777+J7778*'Technical Data'!$B$5-(K7778/'Technical Data'!$B$4)</f>
        <v>142.30541730472046</v>
      </c>
      <c r="N7778" s="15">
        <f t="shared" si="485"/>
        <v>0</v>
      </c>
      <c r="O7778" s="36">
        <f t="shared" si="486"/>
        <v>0</v>
      </c>
      <c r="P7778" s="50">
        <v>0</v>
      </c>
      <c r="Q7778" s="50">
        <v>0</v>
      </c>
      <c r="R7778" s="42">
        <v>0</v>
      </c>
      <c r="S7778" s="42">
        <v>24.086082161956099</v>
      </c>
      <c r="T7778" s="42">
        <v>113.35650491780299</v>
      </c>
      <c r="U7778" s="15">
        <f t="shared" si="487"/>
        <v>0</v>
      </c>
    </row>
    <row r="7779" spans="6:21" x14ac:dyDescent="0.3">
      <c r="F7779" s="5">
        <f>Demand!C7779</f>
        <v>22.62939207702944</v>
      </c>
      <c r="G7779">
        <f>Irradiance!A7779*$B$2*'Technical Data'!$B$2</f>
        <v>0</v>
      </c>
      <c r="H7779" s="5">
        <f t="shared" si="484"/>
        <v>-22.62939207702944</v>
      </c>
      <c r="I7779" s="38">
        <v>0</v>
      </c>
      <c r="J7779" s="35">
        <f>IF(H7779&gt;0,MIN(H7779,($B$3-L7778)/'Technical Data'!$B$5),0)</f>
        <v>0</v>
      </c>
      <c r="K7779" s="15">
        <f>IF(H7779&lt;0,MIN(ABS(H7779),(L7778*'Technical Data'!$B$4)),0)</f>
        <v>22.62939207702944</v>
      </c>
      <c r="L7779" s="15">
        <f>L7778+J7779*'Technical Data'!$B$5-(K7779/'Technical Data'!$B$4)</f>
        <v>117.16164833024331</v>
      </c>
      <c r="N7779" s="15">
        <f t="shared" si="485"/>
        <v>0</v>
      </c>
      <c r="O7779" s="36">
        <f t="shared" si="486"/>
        <v>0</v>
      </c>
      <c r="P7779" s="50">
        <v>0</v>
      </c>
      <c r="Q7779" s="50">
        <v>0</v>
      </c>
      <c r="R7779" s="42">
        <v>0</v>
      </c>
      <c r="S7779" s="42">
        <v>22.629392077029401</v>
      </c>
      <c r="T7779" s="42">
        <v>88.212735943326194</v>
      </c>
      <c r="U7779" s="15">
        <f t="shared" si="487"/>
        <v>0</v>
      </c>
    </row>
    <row r="7780" spans="6:21" x14ac:dyDescent="0.3">
      <c r="F7780" s="5">
        <f>Demand!C7780</f>
        <v>20.875767698938589</v>
      </c>
      <c r="G7780">
        <f>Irradiance!A7780*$B$2*'Technical Data'!$B$2</f>
        <v>0</v>
      </c>
      <c r="H7780" s="5">
        <f t="shared" si="484"/>
        <v>-20.875767698938589</v>
      </c>
      <c r="I7780" s="38">
        <v>0</v>
      </c>
      <c r="J7780" s="35">
        <f>IF(H7780&gt;0,MIN(H7780,($B$3-L7779)/'Technical Data'!$B$5),0)</f>
        <v>0</v>
      </c>
      <c r="K7780" s="15">
        <f>IF(H7780&lt;0,MIN(ABS(H7780),(L7779*'Technical Data'!$B$4)),0)</f>
        <v>20.875767698938589</v>
      </c>
      <c r="L7780" s="15">
        <f>L7779+J7780*'Technical Data'!$B$5-(K7780/'Technical Data'!$B$4)</f>
        <v>93.966350886978205</v>
      </c>
      <c r="N7780" s="15">
        <f t="shared" si="485"/>
        <v>0</v>
      </c>
      <c r="O7780" s="36">
        <f t="shared" si="486"/>
        <v>0</v>
      </c>
      <c r="P7780" s="50">
        <v>0</v>
      </c>
      <c r="Q7780" s="50">
        <v>0</v>
      </c>
      <c r="R7780" s="42">
        <v>0</v>
      </c>
      <c r="S7780" s="42">
        <v>20.875767698938599</v>
      </c>
      <c r="T7780" s="42">
        <v>65.017438500061004</v>
      </c>
      <c r="U7780" s="15">
        <f t="shared" si="487"/>
        <v>0</v>
      </c>
    </row>
    <row r="7781" spans="6:21" x14ac:dyDescent="0.3">
      <c r="F7781" s="5">
        <f>Demand!C7781</f>
        <v>18.93451080661497</v>
      </c>
      <c r="G7781">
        <f>Irradiance!A7781*$B$2*'Technical Data'!$B$2</f>
        <v>0</v>
      </c>
      <c r="H7781" s="5">
        <f t="shared" si="484"/>
        <v>-18.93451080661497</v>
      </c>
      <c r="I7781" s="38">
        <v>0</v>
      </c>
      <c r="J7781" s="35">
        <f>IF(H7781&gt;0,MIN(H7781,($B$3-L7780)/'Technical Data'!$B$5),0)</f>
        <v>0</v>
      </c>
      <c r="K7781" s="15">
        <f>IF(H7781&lt;0,MIN(ABS(H7781),(L7780*'Technical Data'!$B$4)),0)</f>
        <v>18.93451080661497</v>
      </c>
      <c r="L7781" s="15">
        <f>L7780+J7781*'Technical Data'!$B$5-(K7781/'Technical Data'!$B$4)</f>
        <v>72.928005546294912</v>
      </c>
      <c r="N7781" s="15">
        <f t="shared" si="485"/>
        <v>0</v>
      </c>
      <c r="O7781" s="36">
        <f t="shared" si="486"/>
        <v>0</v>
      </c>
      <c r="P7781" s="50">
        <v>0</v>
      </c>
      <c r="Q7781" s="50">
        <v>0</v>
      </c>
      <c r="R7781" s="42">
        <v>0</v>
      </c>
      <c r="S7781" s="42">
        <v>18.934510806614998</v>
      </c>
      <c r="T7781" s="42">
        <v>43.979093159377797</v>
      </c>
      <c r="U7781" s="15">
        <f t="shared" si="487"/>
        <v>0</v>
      </c>
    </row>
    <row r="7782" spans="6:21" x14ac:dyDescent="0.3">
      <c r="F7782" s="5">
        <f>Demand!C7782</f>
        <v>15.414426545557331</v>
      </c>
      <c r="G7782">
        <f>Irradiance!A7782*$B$2*'Technical Data'!$B$2</f>
        <v>0</v>
      </c>
      <c r="H7782" s="5">
        <f t="shared" si="484"/>
        <v>-15.414426545557331</v>
      </c>
      <c r="I7782" s="38">
        <v>0</v>
      </c>
      <c r="J7782" s="35">
        <f>IF(H7782&gt;0,MIN(H7782,($B$3-L7781)/'Technical Data'!$B$5),0)</f>
        <v>0</v>
      </c>
      <c r="K7782" s="15">
        <f>IF(H7782&lt;0,MIN(ABS(H7782),(L7781*'Technical Data'!$B$4)),0)</f>
        <v>15.414426545557331</v>
      </c>
      <c r="L7782" s="15">
        <f>L7781+J7782*'Technical Data'!$B$5-(K7782/'Technical Data'!$B$4)</f>
        <v>55.8008649401201</v>
      </c>
      <c r="N7782" s="15">
        <f t="shared" si="485"/>
        <v>0</v>
      </c>
      <c r="O7782" s="36">
        <f t="shared" si="486"/>
        <v>0</v>
      </c>
      <c r="P7782" s="50">
        <v>0</v>
      </c>
      <c r="Q7782" s="50">
        <v>0</v>
      </c>
      <c r="R7782" s="42">
        <v>0</v>
      </c>
      <c r="S7782" s="42">
        <v>15.4144265455573</v>
      </c>
      <c r="T7782" s="42">
        <v>26.851952553202899</v>
      </c>
      <c r="U7782" s="15">
        <f t="shared" si="487"/>
        <v>0</v>
      </c>
    </row>
    <row r="7783" spans="6:21" x14ac:dyDescent="0.3">
      <c r="F7783" s="5">
        <f>Demand!C7783</f>
        <v>11.737629818305178</v>
      </c>
      <c r="G7783">
        <f>Irradiance!A7783*$B$2*'Technical Data'!$B$2</f>
        <v>0</v>
      </c>
      <c r="H7783" s="5">
        <f t="shared" si="484"/>
        <v>-11.737629818305178</v>
      </c>
      <c r="I7783" s="38">
        <v>0</v>
      </c>
      <c r="J7783" s="35">
        <f>IF(H7783&gt;0,MIN(H7783,($B$3-L7782)/'Technical Data'!$B$5),0)</f>
        <v>0</v>
      </c>
      <c r="K7783" s="15">
        <f>IF(H7783&lt;0,MIN(ABS(H7783),(L7782*'Technical Data'!$B$4)),0)</f>
        <v>11.737629818305178</v>
      </c>
      <c r="L7783" s="15">
        <f>L7782+J7783*'Technical Data'!$B$5-(K7783/'Technical Data'!$B$4)</f>
        <v>42.759054030892123</v>
      </c>
      <c r="N7783" s="15">
        <f t="shared" si="485"/>
        <v>0</v>
      </c>
      <c r="O7783" s="36">
        <f t="shared" si="486"/>
        <v>0</v>
      </c>
      <c r="P7783" s="50">
        <v>0</v>
      </c>
      <c r="Q7783" s="50">
        <v>0</v>
      </c>
      <c r="R7783" s="42">
        <v>0</v>
      </c>
      <c r="S7783" s="42">
        <v>11.7376298183052</v>
      </c>
      <c r="T7783" s="42">
        <v>13.810141643974999</v>
      </c>
      <c r="U7783" s="15">
        <f t="shared" si="487"/>
        <v>0</v>
      </c>
    </row>
    <row r="7784" spans="6:21" x14ac:dyDescent="0.3">
      <c r="F7784" s="5">
        <f>Demand!C7784</f>
        <v>16.105749978485296</v>
      </c>
      <c r="G7784">
        <f>Irradiance!A7784*$B$2*'Technical Data'!$B$2</f>
        <v>11.695005962140632</v>
      </c>
      <c r="H7784" s="5">
        <f t="shared" si="484"/>
        <v>-4.4107440163446636</v>
      </c>
      <c r="I7784" s="38">
        <v>3.6766224989078409</v>
      </c>
      <c r="J7784" s="35">
        <f>IF(H7784&gt;0,MIN(H7784,($B$3-L7783)/'Technical Data'!$B$5),0)</f>
        <v>0</v>
      </c>
      <c r="K7784" s="15">
        <f>IF(H7784&lt;0,MIN(ABS(H7784),(L7783*'Technical Data'!$B$4)),0)</f>
        <v>4.4107440163446636</v>
      </c>
      <c r="L7784" s="15">
        <f>L7783+J7784*'Technical Data'!$B$5-(K7784/'Technical Data'!$B$4)</f>
        <v>37.858227346064723</v>
      </c>
      <c r="N7784" s="15">
        <f t="shared" si="485"/>
        <v>11.695005962140632</v>
      </c>
      <c r="O7784" s="36">
        <f t="shared" si="486"/>
        <v>0</v>
      </c>
      <c r="P7784" s="50">
        <v>0</v>
      </c>
      <c r="Q7784" s="50">
        <v>3.6766224989078302</v>
      </c>
      <c r="R7784" s="42">
        <v>0</v>
      </c>
      <c r="S7784" s="42">
        <v>12.429127479577501</v>
      </c>
      <c r="T7784" s="42">
        <v>0</v>
      </c>
      <c r="U7784" s="15">
        <f t="shared" si="487"/>
        <v>11.695005962140632</v>
      </c>
    </row>
    <row r="7785" spans="6:21" x14ac:dyDescent="0.3">
      <c r="F7785" s="5">
        <f>Demand!C7785</f>
        <v>19.950375521211846</v>
      </c>
      <c r="G7785">
        <f>Irradiance!A7785*$B$2*'Technical Data'!$B$2</f>
        <v>152.59579697176645</v>
      </c>
      <c r="H7785" s="5">
        <f t="shared" si="484"/>
        <v>132.64542145055461</v>
      </c>
      <c r="I7785" s="38">
        <v>47.972368906982453</v>
      </c>
      <c r="J7785" s="35">
        <f>IF(H7785&gt;0,MIN(H7785,($B$3-L7784)/'Technical Data'!$B$5),0)</f>
        <v>132.64542145055461</v>
      </c>
      <c r="K7785" s="15">
        <f>IF(H7785&lt;0,MIN(ABS(H7785),(L7784*'Technical Data'!$B$4)),0)</f>
        <v>0</v>
      </c>
      <c r="L7785" s="15">
        <f>L7784+J7785*'Technical Data'!$B$5-(K7785/'Technical Data'!$B$4)</f>
        <v>157.23910665156387</v>
      </c>
      <c r="N7785" s="15">
        <f t="shared" si="485"/>
        <v>19.950375521211839</v>
      </c>
      <c r="O7785" s="36">
        <f t="shared" si="486"/>
        <v>0</v>
      </c>
      <c r="P7785" s="50">
        <v>28.021993385770401</v>
      </c>
      <c r="Q7785" s="50">
        <v>19.9503755212118</v>
      </c>
      <c r="R7785" s="42">
        <v>0</v>
      </c>
      <c r="S7785" s="42">
        <v>0</v>
      </c>
      <c r="T7785" s="42">
        <v>0</v>
      </c>
      <c r="U7785" s="15">
        <f t="shared" si="487"/>
        <v>19.950375521211839</v>
      </c>
    </row>
    <row r="7786" spans="6:21" x14ac:dyDescent="0.3">
      <c r="F7786" s="5">
        <f>Demand!C7786</f>
        <v>26.300521892971187</v>
      </c>
      <c r="G7786">
        <f>Irradiance!A7786*$B$2*'Technical Data'!$B$2</f>
        <v>346.28432037215032</v>
      </c>
      <c r="H7786" s="5">
        <f t="shared" si="484"/>
        <v>319.98379847917914</v>
      </c>
      <c r="I7786" s="38">
        <v>108.86328125190821</v>
      </c>
      <c r="J7786" s="35">
        <f>IF(H7786&gt;0,MIN(H7786,($B$3-L7785)/'Technical Data'!$B$5),0)</f>
        <v>250.422375801079</v>
      </c>
      <c r="K7786" s="15">
        <f>IF(H7786&lt;0,MIN(ABS(H7786),(L7785*'Technical Data'!$B$4)),0)</f>
        <v>0</v>
      </c>
      <c r="L7786" s="15">
        <f>L7785+J7786*'Technical Data'!$B$5-(K7786/'Technical Data'!$B$4)</f>
        <v>382.61924487253498</v>
      </c>
      <c r="N7786" s="15">
        <f t="shared" si="485"/>
        <v>95.861944571071319</v>
      </c>
      <c r="O7786" s="36">
        <f t="shared" si="486"/>
        <v>69.561422678100129</v>
      </c>
      <c r="P7786" s="50">
        <v>82.562759358936702</v>
      </c>
      <c r="Q7786" s="50">
        <v>26.300521892971201</v>
      </c>
      <c r="R7786" s="42">
        <v>0</v>
      </c>
      <c r="S7786" s="42">
        <v>0</v>
      </c>
      <c r="T7786" s="42">
        <v>0</v>
      </c>
      <c r="U7786" s="15">
        <f t="shared" si="487"/>
        <v>95.861944571071319</v>
      </c>
    </row>
    <row r="7787" spans="6:21" x14ac:dyDescent="0.3">
      <c r="F7787" s="5">
        <f>Demand!C7787</f>
        <v>31.07128532907273</v>
      </c>
      <c r="G7787">
        <f>Irradiance!A7787*$B$2*'Technical Data'!$B$2</f>
        <v>524.67321268507635</v>
      </c>
      <c r="H7787" s="5">
        <f t="shared" si="484"/>
        <v>493.60192735600361</v>
      </c>
      <c r="I7787" s="38">
        <v>164.94436553319429</v>
      </c>
      <c r="J7787" s="35">
        <f>IF(H7787&gt;0,MIN(H7787,($B$3-L7786)/'Technical Data'!$B$5),0)</f>
        <v>0</v>
      </c>
      <c r="K7787" s="15">
        <f>IF(H7787&lt;0,MIN(ABS(H7787),(L7786*'Technical Data'!$B$4)),0)</f>
        <v>0</v>
      </c>
      <c r="L7787" s="15">
        <f>L7786+J7787*'Technical Data'!$B$5-(K7787/'Technical Data'!$B$4)</f>
        <v>382.61924487253498</v>
      </c>
      <c r="N7787" s="15">
        <f t="shared" si="485"/>
        <v>524.67321268507635</v>
      </c>
      <c r="O7787" s="36">
        <f t="shared" si="486"/>
        <v>493.60192735600361</v>
      </c>
      <c r="P7787" s="50">
        <v>133.87308020412101</v>
      </c>
      <c r="Q7787" s="50">
        <v>31.071285329072701</v>
      </c>
      <c r="R7787" s="42">
        <v>0</v>
      </c>
      <c r="S7787" s="42">
        <v>0</v>
      </c>
      <c r="T7787" s="42">
        <v>0</v>
      </c>
      <c r="U7787" s="15">
        <f t="shared" si="487"/>
        <v>524.67321268507635</v>
      </c>
    </row>
    <row r="7788" spans="6:21" x14ac:dyDescent="0.3">
      <c r="F7788" s="5">
        <f>Demand!C7788</f>
        <v>33.243541012236534</v>
      </c>
      <c r="G7788">
        <f>Irradiance!A7788*$B$2*'Technical Data'!$B$2</f>
        <v>669.57914272283256</v>
      </c>
      <c r="H7788" s="5">
        <f t="shared" si="484"/>
        <v>636.33560171059605</v>
      </c>
      <c r="I7788" s="38">
        <v>210.49922923541541</v>
      </c>
      <c r="J7788" s="35">
        <f>IF(H7788&gt;0,MIN(H7788,($B$3-L7787)/'Technical Data'!$B$5),0)</f>
        <v>0</v>
      </c>
      <c r="K7788" s="15">
        <f>IF(H7788&lt;0,MIN(ABS(H7788),(L7787*'Technical Data'!$B$4)),0)</f>
        <v>0</v>
      </c>
      <c r="L7788" s="15">
        <f>L7787+J7788*'Technical Data'!$B$5-(K7788/'Technical Data'!$B$4)</f>
        <v>382.61924487253498</v>
      </c>
      <c r="N7788" s="15">
        <f t="shared" si="485"/>
        <v>669.57914272283256</v>
      </c>
      <c r="O7788" s="36">
        <f t="shared" si="486"/>
        <v>636.33560171059605</v>
      </c>
      <c r="P7788" s="50">
        <v>144.53174551340899</v>
      </c>
      <c r="Q7788" s="50">
        <v>33.243541012236498</v>
      </c>
      <c r="R7788" s="42">
        <v>32.723942709768401</v>
      </c>
      <c r="S7788" s="42">
        <v>0</v>
      </c>
      <c r="T7788" s="42">
        <v>29.451548438791502</v>
      </c>
      <c r="U7788" s="15">
        <f t="shared" si="487"/>
        <v>669.57914272283256</v>
      </c>
    </row>
    <row r="7789" spans="6:21" x14ac:dyDescent="0.3">
      <c r="F7789" s="5">
        <f>Demand!C7789</f>
        <v>33.926430872735239</v>
      </c>
      <c r="G7789">
        <f>Irradiance!A7789*$B$2*'Technical Data'!$B$2</f>
        <v>381.93005772251047</v>
      </c>
      <c r="H7789" s="5">
        <f t="shared" si="484"/>
        <v>348.00362684977523</v>
      </c>
      <c r="I7789" s="38">
        <v>120.06942516981231</v>
      </c>
      <c r="J7789" s="35">
        <f>IF(H7789&gt;0,MIN(H7789,($B$3-L7788)/'Technical Data'!$B$5),0)</f>
        <v>0</v>
      </c>
      <c r="K7789" s="15">
        <f>IF(H7789&lt;0,MIN(ABS(H7789),(L7788*'Technical Data'!$B$4)),0)</f>
        <v>0</v>
      </c>
      <c r="L7789" s="15">
        <f>L7788+J7789*'Technical Data'!$B$5-(K7789/'Technical Data'!$B$4)</f>
        <v>382.61924487253498</v>
      </c>
      <c r="N7789" s="15">
        <f t="shared" si="485"/>
        <v>381.93005772251047</v>
      </c>
      <c r="O7789" s="36">
        <f t="shared" si="486"/>
        <v>348.00362684977523</v>
      </c>
      <c r="P7789" s="50">
        <v>0</v>
      </c>
      <c r="Q7789" s="50">
        <v>33.926430872735203</v>
      </c>
      <c r="R7789" s="42">
        <v>86.142994297076697</v>
      </c>
      <c r="S7789" s="42">
        <v>0</v>
      </c>
      <c r="T7789" s="42">
        <v>106.980243306161</v>
      </c>
      <c r="U7789" s="15">
        <f t="shared" si="487"/>
        <v>381.93005772251047</v>
      </c>
    </row>
    <row r="7790" spans="6:21" x14ac:dyDescent="0.3">
      <c r="F7790" s="5">
        <f>Demand!C7790</f>
        <v>35.368776979539426</v>
      </c>
      <c r="G7790">
        <f>Irradiance!A7790*$B$2*'Technical Data'!$B$2</f>
        <v>386.81632733682949</v>
      </c>
      <c r="H7790" s="5">
        <f t="shared" si="484"/>
        <v>351.44755035729008</v>
      </c>
      <c r="I7790" s="38">
        <v>121.605548268671</v>
      </c>
      <c r="J7790" s="35">
        <f>IF(H7790&gt;0,MIN(H7790,($B$3-L7789)/'Technical Data'!$B$5),0)</f>
        <v>0</v>
      </c>
      <c r="K7790" s="15">
        <f>IF(H7790&lt;0,MIN(ABS(H7790),(L7789*'Technical Data'!$B$4)),0)</f>
        <v>0</v>
      </c>
      <c r="L7790" s="15">
        <f>L7789+J7790*'Technical Data'!$B$5-(K7790/'Technical Data'!$B$4)</f>
        <v>382.61924487253498</v>
      </c>
      <c r="N7790" s="15">
        <f t="shared" si="485"/>
        <v>386.81632733682949</v>
      </c>
      <c r="O7790" s="36">
        <f t="shared" si="486"/>
        <v>351.44755035729008</v>
      </c>
      <c r="P7790" s="50">
        <v>0</v>
      </c>
      <c r="Q7790" s="50">
        <v>35.368776979539398</v>
      </c>
      <c r="R7790" s="42">
        <v>86.236771289131298</v>
      </c>
      <c r="S7790" s="42">
        <v>0</v>
      </c>
      <c r="T7790" s="42">
        <v>184.59333746637901</v>
      </c>
      <c r="U7790" s="15">
        <f t="shared" si="487"/>
        <v>386.81632733682949</v>
      </c>
    </row>
    <row r="7791" spans="6:21" x14ac:dyDescent="0.3">
      <c r="F7791" s="5">
        <f>Demand!C7791</f>
        <v>34.168540679650661</v>
      </c>
      <c r="G7791">
        <f>Irradiance!A7791*$B$2*'Technical Data'!$B$2</f>
        <v>326.17852245093599</v>
      </c>
      <c r="H7791" s="5">
        <f t="shared" si="484"/>
        <v>292.00998177128531</v>
      </c>
      <c r="I7791" s="38">
        <v>102.54251243529271</v>
      </c>
      <c r="J7791" s="35">
        <f>IF(H7791&gt;0,MIN(H7791,($B$3-L7790)/'Technical Data'!$B$5),0)</f>
        <v>0</v>
      </c>
      <c r="K7791" s="15">
        <f>IF(H7791&lt;0,MIN(ABS(H7791),(L7790*'Technical Data'!$B$4)),0)</f>
        <v>0</v>
      </c>
      <c r="L7791" s="15">
        <f>L7790+J7791*'Technical Data'!$B$5-(K7791/'Technical Data'!$B$4)</f>
        <v>382.61924487253498</v>
      </c>
      <c r="N7791" s="15">
        <f t="shared" si="485"/>
        <v>326.17852245093599</v>
      </c>
      <c r="O7791" s="36">
        <f t="shared" si="486"/>
        <v>292.00998177128531</v>
      </c>
      <c r="P7791" s="50">
        <v>0</v>
      </c>
      <c r="Q7791" s="50">
        <v>34.168540679650697</v>
      </c>
      <c r="R7791" s="42">
        <v>68.373971755641705</v>
      </c>
      <c r="S7791" s="42">
        <v>0</v>
      </c>
      <c r="T7791" s="42">
        <v>246.12991204645601</v>
      </c>
      <c r="U7791" s="15">
        <f t="shared" si="487"/>
        <v>326.17852245093599</v>
      </c>
    </row>
    <row r="7792" spans="6:21" x14ac:dyDescent="0.3">
      <c r="F7792" s="5">
        <f>Demand!C7792</f>
        <v>35.115900492440474</v>
      </c>
      <c r="G7792">
        <f>Irradiance!A7792*$B$2*'Technical Data'!$B$2</f>
        <v>334.66941719057235</v>
      </c>
      <c r="H7792" s="5">
        <f t="shared" si="484"/>
        <v>299.55351669813189</v>
      </c>
      <c r="I7792" s="38">
        <v>105.2118410988833</v>
      </c>
      <c r="J7792" s="35">
        <f>IF(H7792&gt;0,MIN(H7792,($B$3-L7791)/'Technical Data'!$B$5),0)</f>
        <v>0</v>
      </c>
      <c r="K7792" s="15">
        <f>IF(H7792&lt;0,MIN(ABS(H7792),(L7791*'Technical Data'!$B$4)),0)</f>
        <v>0</v>
      </c>
      <c r="L7792" s="15">
        <f>L7791+J7792*'Technical Data'!$B$5-(K7792/'Technical Data'!$B$4)</f>
        <v>382.61924487253498</v>
      </c>
      <c r="N7792" s="15">
        <f t="shared" si="485"/>
        <v>334.66941719057235</v>
      </c>
      <c r="O7792" s="36">
        <f t="shared" si="486"/>
        <v>299.55351669813189</v>
      </c>
      <c r="P7792" s="50">
        <v>0</v>
      </c>
      <c r="Q7792" s="50">
        <v>35.115900492440502</v>
      </c>
      <c r="R7792" s="42">
        <v>70.095940606442596</v>
      </c>
      <c r="S7792" s="42">
        <v>0</v>
      </c>
      <c r="T7792" s="42">
        <v>309.21625859225497</v>
      </c>
      <c r="U7792" s="15">
        <f t="shared" si="487"/>
        <v>334.66941719057235</v>
      </c>
    </row>
    <row r="7793" spans="6:21" x14ac:dyDescent="0.3">
      <c r="F7793" s="5">
        <f>Demand!C7793</f>
        <v>40.493835473921294</v>
      </c>
      <c r="G7793">
        <f>Irradiance!A7793*$B$2*'Technical Data'!$B$2</f>
        <v>265.3805120039172</v>
      </c>
      <c r="H7793" s="5">
        <f t="shared" si="484"/>
        <v>224.8866765299959</v>
      </c>
      <c r="I7793" s="38">
        <v>83.429111910148492</v>
      </c>
      <c r="J7793" s="35">
        <f>IF(H7793&gt;0,MIN(H7793,($B$3-L7792)/'Technical Data'!$B$5),0)</f>
        <v>0</v>
      </c>
      <c r="K7793" s="15">
        <f>IF(H7793&lt;0,MIN(ABS(H7793),(L7792*'Technical Data'!$B$4)),0)</f>
        <v>0</v>
      </c>
      <c r="L7793" s="15">
        <f>L7792+J7793*'Technical Data'!$B$5-(K7793/'Technical Data'!$B$4)</f>
        <v>382.61924487253498</v>
      </c>
      <c r="N7793" s="15">
        <f t="shared" si="485"/>
        <v>265.3805120039172</v>
      </c>
      <c r="O7793" s="36">
        <f t="shared" si="486"/>
        <v>224.8866765299959</v>
      </c>
      <c r="P7793" s="50">
        <v>0</v>
      </c>
      <c r="Q7793" s="50">
        <v>40.493835473921301</v>
      </c>
      <c r="R7793" s="42">
        <v>42.935276436226999</v>
      </c>
      <c r="S7793" s="42">
        <v>0</v>
      </c>
      <c r="T7793" s="42">
        <v>347.85800738485898</v>
      </c>
      <c r="U7793" s="15">
        <f t="shared" si="487"/>
        <v>265.3805120039172</v>
      </c>
    </row>
    <row r="7794" spans="6:21" x14ac:dyDescent="0.3">
      <c r="F7794" s="5">
        <f>Demand!C7794</f>
        <v>46.289673397026448</v>
      </c>
      <c r="G7794">
        <f>Irradiance!A7794*$B$2*'Technical Data'!$B$2</f>
        <v>160.12545834465152</v>
      </c>
      <c r="H7794" s="5">
        <f t="shared" si="484"/>
        <v>113.83578494762507</v>
      </c>
      <c r="I7794" s="38">
        <v>50.339509419977922</v>
      </c>
      <c r="J7794" s="35">
        <f>IF(H7794&gt;0,MIN(H7794,($B$3-L7793)/'Technical Data'!$B$5),0)</f>
        <v>0</v>
      </c>
      <c r="K7794" s="15">
        <f>IF(H7794&lt;0,MIN(ABS(H7794),(L7793*'Technical Data'!$B$4)),0)</f>
        <v>0</v>
      </c>
      <c r="L7794" s="15">
        <f>L7793+J7794*'Technical Data'!$B$5-(K7794/'Technical Data'!$B$4)</f>
        <v>382.61924487253498</v>
      </c>
      <c r="N7794" s="15">
        <f t="shared" si="485"/>
        <v>160.12545834465152</v>
      </c>
      <c r="O7794" s="36">
        <f t="shared" si="486"/>
        <v>113.83578494762507</v>
      </c>
      <c r="P7794" s="50">
        <v>0</v>
      </c>
      <c r="Q7794" s="50">
        <v>46.289673397026398</v>
      </c>
      <c r="R7794" s="42">
        <v>4.0498360229513501</v>
      </c>
      <c r="S7794" s="42">
        <v>0</v>
      </c>
      <c r="T7794" s="42">
        <v>351.50285980551502</v>
      </c>
      <c r="U7794" s="15">
        <f t="shared" si="487"/>
        <v>160.12545834465152</v>
      </c>
    </row>
    <row r="7795" spans="6:21" x14ac:dyDescent="0.3">
      <c r="F7795" s="5">
        <f>Demand!C7795</f>
        <v>46.767771434630347</v>
      </c>
      <c r="G7795">
        <f>Irradiance!A7795*$B$2*'Technical Data'!$B$2</f>
        <v>69.529213528342936</v>
      </c>
      <c r="H7795" s="5">
        <f t="shared" si="484"/>
        <v>22.761442093712589</v>
      </c>
      <c r="I7795" s="38">
        <v>21.858276226383609</v>
      </c>
      <c r="J7795" s="35">
        <f>IF(H7795&gt;0,MIN(H7795,($B$3-L7794)/'Technical Data'!$B$5),0)</f>
        <v>0</v>
      </c>
      <c r="K7795" s="15">
        <f>IF(H7795&lt;0,MIN(ABS(H7795),(L7794*'Technical Data'!$B$4)),0)</f>
        <v>0</v>
      </c>
      <c r="L7795" s="15">
        <f>L7794+J7795*'Technical Data'!$B$5-(K7795/'Technical Data'!$B$4)</f>
        <v>382.61924487253498</v>
      </c>
      <c r="N7795" s="15">
        <f t="shared" si="485"/>
        <v>69.529213528342936</v>
      </c>
      <c r="O7795" s="36">
        <f t="shared" si="486"/>
        <v>22.761442093712589</v>
      </c>
      <c r="P7795" s="50">
        <v>0</v>
      </c>
      <c r="Q7795" s="50">
        <v>21.858276226383499</v>
      </c>
      <c r="R7795" s="42">
        <v>0</v>
      </c>
      <c r="S7795" s="42">
        <v>24.909495208246799</v>
      </c>
      <c r="T7795" s="42">
        <v>323.82564290746302</v>
      </c>
      <c r="U7795" s="15">
        <f t="shared" si="487"/>
        <v>69.529213528342936</v>
      </c>
    </row>
    <row r="7796" spans="6:21" x14ac:dyDescent="0.3">
      <c r="F7796" s="5">
        <f>Demand!C7796</f>
        <v>41.118683484786189</v>
      </c>
      <c r="G7796">
        <f>Irradiance!A7796*$B$2*'Technical Data'!$B$2</f>
        <v>2.9638028808164618</v>
      </c>
      <c r="H7796" s="5">
        <f t="shared" si="484"/>
        <v>-38.15488060396973</v>
      </c>
      <c r="I7796" s="38">
        <v>0.93174679766842561</v>
      </c>
      <c r="J7796" s="35">
        <f>IF(H7796&gt;0,MIN(H7796,($B$3-L7795)/'Technical Data'!$B$5),0)</f>
        <v>0</v>
      </c>
      <c r="K7796" s="15">
        <f>IF(H7796&lt;0,MIN(ABS(H7796),(L7795*'Technical Data'!$B$4)),0)</f>
        <v>38.15488060396973</v>
      </c>
      <c r="L7796" s="15">
        <f>L7795+J7796*'Technical Data'!$B$5-(K7796/'Technical Data'!$B$4)</f>
        <v>340.22493309034638</v>
      </c>
      <c r="N7796" s="15">
        <f t="shared" si="485"/>
        <v>2.9638028808164618</v>
      </c>
      <c r="O7796" s="36">
        <f t="shared" si="486"/>
        <v>0</v>
      </c>
      <c r="P7796" s="50">
        <v>0</v>
      </c>
      <c r="Q7796" s="50">
        <v>0.93174679766842206</v>
      </c>
      <c r="R7796" s="42">
        <v>0</v>
      </c>
      <c r="S7796" s="42">
        <v>40.1869366871178</v>
      </c>
      <c r="T7796" s="42">
        <v>279.17349103288802</v>
      </c>
      <c r="U7796" s="15">
        <f t="shared" si="487"/>
        <v>2.9638028808164618</v>
      </c>
    </row>
    <row r="7797" spans="6:21" x14ac:dyDescent="0.3">
      <c r="F7797" s="5">
        <f>Demand!C7797</f>
        <v>30.670752484741968</v>
      </c>
      <c r="G7797">
        <f>Irradiance!A7797*$B$2*'Technical Data'!$B$2</f>
        <v>0</v>
      </c>
      <c r="H7797" s="5">
        <f t="shared" si="484"/>
        <v>-30.670752484741968</v>
      </c>
      <c r="I7797" s="38">
        <v>0</v>
      </c>
      <c r="J7797" s="35">
        <f>IF(H7797&gt;0,MIN(H7797,($B$3-L7796)/'Technical Data'!$B$5),0)</f>
        <v>0</v>
      </c>
      <c r="K7797" s="15">
        <f>IF(H7797&lt;0,MIN(ABS(H7797),(L7796*'Technical Data'!$B$4)),0)</f>
        <v>30.670752484741968</v>
      </c>
      <c r="L7797" s="15">
        <f>L7796+J7797*'Technical Data'!$B$5-(K7797/'Technical Data'!$B$4)</f>
        <v>306.14631921841089</v>
      </c>
      <c r="N7797" s="15">
        <f t="shared" si="485"/>
        <v>0</v>
      </c>
      <c r="O7797" s="36">
        <f t="shared" si="486"/>
        <v>0</v>
      </c>
      <c r="P7797" s="50">
        <v>0</v>
      </c>
      <c r="Q7797" s="50">
        <v>0</v>
      </c>
      <c r="R7797" s="42">
        <v>0</v>
      </c>
      <c r="S7797" s="42">
        <v>30.670752484742</v>
      </c>
      <c r="T7797" s="42">
        <v>245.094877160952</v>
      </c>
      <c r="U7797" s="15">
        <f t="shared" si="487"/>
        <v>0</v>
      </c>
    </row>
    <row r="7798" spans="6:21" x14ac:dyDescent="0.3">
      <c r="F7798" s="5">
        <f>Demand!C7798</f>
        <v>23.361535002938691</v>
      </c>
      <c r="G7798">
        <f>Irradiance!A7798*$B$2*'Technical Data'!$B$2</f>
        <v>0</v>
      </c>
      <c r="H7798" s="5">
        <f t="shared" si="484"/>
        <v>-23.361535002938691</v>
      </c>
      <c r="I7798" s="38">
        <v>0</v>
      </c>
      <c r="J7798" s="35">
        <f>IF(H7798&gt;0,MIN(H7798,($B$3-L7797)/'Technical Data'!$B$5),0)</f>
        <v>0</v>
      </c>
      <c r="K7798" s="15">
        <f>IF(H7798&lt;0,MIN(ABS(H7798),(L7797*'Technical Data'!$B$4)),0)</f>
        <v>23.361535002938691</v>
      </c>
      <c r="L7798" s="15">
        <f>L7797+J7798*'Technical Data'!$B$5-(K7798/'Technical Data'!$B$4)</f>
        <v>280.18905810403459</v>
      </c>
      <c r="N7798" s="15">
        <f t="shared" si="485"/>
        <v>0</v>
      </c>
      <c r="O7798" s="36">
        <f t="shared" si="486"/>
        <v>0</v>
      </c>
      <c r="P7798" s="50">
        <v>0</v>
      </c>
      <c r="Q7798" s="50">
        <v>0</v>
      </c>
      <c r="R7798" s="42">
        <v>0</v>
      </c>
      <c r="S7798" s="42">
        <v>23.361535002938702</v>
      </c>
      <c r="T7798" s="42">
        <v>219.137616046576</v>
      </c>
      <c r="U7798" s="15">
        <f t="shared" si="487"/>
        <v>0</v>
      </c>
    </row>
    <row r="7799" spans="6:21" x14ac:dyDescent="0.3">
      <c r="F7799" s="5">
        <f>Demand!C7799</f>
        <v>23.694124795974531</v>
      </c>
      <c r="G7799">
        <f>Irradiance!A7799*$B$2*'Technical Data'!$B$2</f>
        <v>0</v>
      </c>
      <c r="H7799" s="5">
        <f t="shared" si="484"/>
        <v>-23.694124795974531</v>
      </c>
      <c r="I7799" s="38">
        <v>0</v>
      </c>
      <c r="J7799" s="35">
        <f>IF(H7799&gt;0,MIN(H7799,($B$3-L7798)/'Technical Data'!$B$5),0)</f>
        <v>0</v>
      </c>
      <c r="K7799" s="15">
        <f>IF(H7799&lt;0,MIN(ABS(H7799),(L7798*'Technical Data'!$B$4)),0)</f>
        <v>23.694124795974531</v>
      </c>
      <c r="L7799" s="15">
        <f>L7798+J7799*'Technical Data'!$B$5-(K7799/'Technical Data'!$B$4)</f>
        <v>253.862252775174</v>
      </c>
      <c r="N7799" s="15">
        <f t="shared" si="485"/>
        <v>0</v>
      </c>
      <c r="O7799" s="36">
        <f t="shared" si="486"/>
        <v>0</v>
      </c>
      <c r="P7799" s="50">
        <v>0</v>
      </c>
      <c r="Q7799" s="50">
        <v>0</v>
      </c>
      <c r="R7799" s="42">
        <v>0</v>
      </c>
      <c r="S7799" s="42">
        <v>23.694124795974499</v>
      </c>
      <c r="T7799" s="42">
        <v>192.81081071771499</v>
      </c>
      <c r="U7799" s="15">
        <f t="shared" si="487"/>
        <v>0</v>
      </c>
    </row>
    <row r="7800" spans="6:21" x14ac:dyDescent="0.3">
      <c r="F7800" s="5">
        <f>Demand!C7800</f>
        <v>24.276849185561982</v>
      </c>
      <c r="G7800">
        <f>Irradiance!A7800*$B$2*'Technical Data'!$B$2</f>
        <v>0</v>
      </c>
      <c r="H7800" s="5">
        <f t="shared" si="484"/>
        <v>-24.276849185561982</v>
      </c>
      <c r="I7800" s="38">
        <v>0</v>
      </c>
      <c r="J7800" s="35">
        <f>IF(H7800&gt;0,MIN(H7800,($B$3-L7799)/'Technical Data'!$B$5),0)</f>
        <v>0</v>
      </c>
      <c r="K7800" s="15">
        <f>IF(H7800&lt;0,MIN(ABS(H7800),(L7799*'Technical Data'!$B$4)),0)</f>
        <v>24.276849185561982</v>
      </c>
      <c r="L7800" s="15">
        <f>L7799+J7800*'Technical Data'!$B$5-(K7800/'Technical Data'!$B$4)</f>
        <v>226.88797590232736</v>
      </c>
      <c r="N7800" s="15">
        <f t="shared" si="485"/>
        <v>0</v>
      </c>
      <c r="O7800" s="36">
        <f t="shared" si="486"/>
        <v>0</v>
      </c>
      <c r="P7800" s="50">
        <v>0</v>
      </c>
      <c r="Q7800" s="50">
        <v>0</v>
      </c>
      <c r="R7800" s="42">
        <v>0</v>
      </c>
      <c r="S7800" s="42">
        <v>24.276849185562</v>
      </c>
      <c r="T7800" s="42">
        <v>165.836533844869</v>
      </c>
      <c r="U7800" s="15">
        <f t="shared" si="487"/>
        <v>0</v>
      </c>
    </row>
    <row r="7801" spans="6:21" x14ac:dyDescent="0.3">
      <c r="F7801" s="5">
        <f>Demand!C7801</f>
        <v>24.556155241846803</v>
      </c>
      <c r="G7801">
        <f>Irradiance!A7801*$B$2*'Technical Data'!$B$2</f>
        <v>0</v>
      </c>
      <c r="H7801" s="5">
        <f t="shared" si="484"/>
        <v>-24.556155241846803</v>
      </c>
      <c r="I7801" s="38">
        <v>0</v>
      </c>
      <c r="J7801" s="35">
        <f>IF(H7801&gt;0,MIN(H7801,($B$3-L7800)/'Technical Data'!$B$5),0)</f>
        <v>0</v>
      </c>
      <c r="K7801" s="15">
        <f>IF(H7801&lt;0,MIN(ABS(H7801),(L7800*'Technical Data'!$B$4)),0)</f>
        <v>24.556155241846803</v>
      </c>
      <c r="L7801" s="15">
        <f>L7800+J7801*'Technical Data'!$B$5-(K7801/'Technical Data'!$B$4)</f>
        <v>199.60335896694201</v>
      </c>
      <c r="N7801" s="15">
        <f t="shared" si="485"/>
        <v>0</v>
      </c>
      <c r="O7801" s="36">
        <f t="shared" si="486"/>
        <v>0</v>
      </c>
      <c r="P7801" s="50">
        <v>0</v>
      </c>
      <c r="Q7801" s="50">
        <v>0</v>
      </c>
      <c r="R7801" s="42">
        <v>0</v>
      </c>
      <c r="S7801" s="42">
        <v>24.556155241846799</v>
      </c>
      <c r="T7801" s="42">
        <v>138.551916909483</v>
      </c>
      <c r="U7801" s="15">
        <f t="shared" si="487"/>
        <v>0</v>
      </c>
    </row>
    <row r="7802" spans="6:21" x14ac:dyDescent="0.3">
      <c r="F7802" s="5">
        <f>Demand!C7802</f>
        <v>24.086082161956142</v>
      </c>
      <c r="G7802">
        <f>Irradiance!A7802*$B$2*'Technical Data'!$B$2</f>
        <v>0</v>
      </c>
      <c r="H7802" s="5">
        <f t="shared" si="484"/>
        <v>-24.086082161956142</v>
      </c>
      <c r="I7802" s="38">
        <v>0</v>
      </c>
      <c r="J7802" s="35">
        <f>IF(H7802&gt;0,MIN(H7802,($B$3-L7801)/'Technical Data'!$B$5),0)</f>
        <v>0</v>
      </c>
      <c r="K7802" s="15">
        <f>IF(H7802&lt;0,MIN(ABS(H7802),(L7801*'Technical Data'!$B$4)),0)</f>
        <v>24.086082161956142</v>
      </c>
      <c r="L7802" s="15">
        <f>L7801+J7802*'Technical Data'!$B$5-(K7802/'Technical Data'!$B$4)</f>
        <v>172.84104545365742</v>
      </c>
      <c r="N7802" s="15">
        <f t="shared" si="485"/>
        <v>0</v>
      </c>
      <c r="O7802" s="36">
        <f t="shared" si="486"/>
        <v>0</v>
      </c>
      <c r="P7802" s="50">
        <v>0</v>
      </c>
      <c r="Q7802" s="50">
        <v>0</v>
      </c>
      <c r="R7802" s="42">
        <v>0</v>
      </c>
      <c r="S7802" s="42">
        <v>24.086082161956099</v>
      </c>
      <c r="T7802" s="42">
        <v>111.789603396199</v>
      </c>
      <c r="U7802" s="15">
        <f t="shared" si="487"/>
        <v>0</v>
      </c>
    </row>
    <row r="7803" spans="6:21" x14ac:dyDescent="0.3">
      <c r="F7803" s="5">
        <f>Demand!C7803</f>
        <v>22.62939207702944</v>
      </c>
      <c r="G7803">
        <f>Irradiance!A7803*$B$2*'Technical Data'!$B$2</f>
        <v>0</v>
      </c>
      <c r="H7803" s="5">
        <f t="shared" si="484"/>
        <v>-22.62939207702944</v>
      </c>
      <c r="I7803" s="38">
        <v>0</v>
      </c>
      <c r="J7803" s="35">
        <f>IF(H7803&gt;0,MIN(H7803,($B$3-L7802)/'Technical Data'!$B$5),0)</f>
        <v>0</v>
      </c>
      <c r="K7803" s="15">
        <f>IF(H7803&lt;0,MIN(ABS(H7803),(L7802*'Technical Data'!$B$4)),0)</f>
        <v>22.62939207702944</v>
      </c>
      <c r="L7803" s="15">
        <f>L7802+J7803*'Technical Data'!$B$5-(K7803/'Technical Data'!$B$4)</f>
        <v>147.69727647918026</v>
      </c>
      <c r="N7803" s="15">
        <f t="shared" si="485"/>
        <v>0</v>
      </c>
      <c r="O7803" s="36">
        <f t="shared" si="486"/>
        <v>0</v>
      </c>
      <c r="P7803" s="50">
        <v>0</v>
      </c>
      <c r="Q7803" s="50">
        <v>0</v>
      </c>
      <c r="R7803" s="42">
        <v>0</v>
      </c>
      <c r="S7803" s="42">
        <v>22.629392077029401</v>
      </c>
      <c r="T7803" s="42">
        <v>86.645834421721602</v>
      </c>
      <c r="U7803" s="15">
        <f t="shared" si="487"/>
        <v>0</v>
      </c>
    </row>
    <row r="7804" spans="6:21" x14ac:dyDescent="0.3">
      <c r="F7804" s="5">
        <f>Demand!C7804</f>
        <v>20.875767698938589</v>
      </c>
      <c r="G7804">
        <f>Irradiance!A7804*$B$2*'Technical Data'!$B$2</f>
        <v>0</v>
      </c>
      <c r="H7804" s="5">
        <f t="shared" si="484"/>
        <v>-20.875767698938589</v>
      </c>
      <c r="I7804" s="38">
        <v>0</v>
      </c>
      <c r="J7804" s="35">
        <f>IF(H7804&gt;0,MIN(H7804,($B$3-L7803)/'Technical Data'!$B$5),0)</f>
        <v>0</v>
      </c>
      <c r="K7804" s="15">
        <f>IF(H7804&lt;0,MIN(ABS(H7804),(L7803*'Technical Data'!$B$4)),0)</f>
        <v>20.875767698938589</v>
      </c>
      <c r="L7804" s="15">
        <f>L7803+J7804*'Technical Data'!$B$5-(K7804/'Technical Data'!$B$4)</f>
        <v>124.50197903591516</v>
      </c>
      <c r="N7804" s="15">
        <f t="shared" si="485"/>
        <v>0</v>
      </c>
      <c r="O7804" s="36">
        <f t="shared" si="486"/>
        <v>0</v>
      </c>
      <c r="P7804" s="50">
        <v>0</v>
      </c>
      <c r="Q7804" s="50">
        <v>0</v>
      </c>
      <c r="R7804" s="42">
        <v>0</v>
      </c>
      <c r="S7804" s="42">
        <v>20.875767698938599</v>
      </c>
      <c r="T7804" s="42">
        <v>63.450536978456498</v>
      </c>
      <c r="U7804" s="15">
        <f t="shared" si="487"/>
        <v>0</v>
      </c>
    </row>
    <row r="7805" spans="6:21" x14ac:dyDescent="0.3">
      <c r="F7805" s="5">
        <f>Demand!C7805</f>
        <v>18.93451080661497</v>
      </c>
      <c r="G7805">
        <f>Irradiance!A7805*$B$2*'Technical Data'!$B$2</f>
        <v>0</v>
      </c>
      <c r="H7805" s="5">
        <f t="shared" si="484"/>
        <v>-18.93451080661497</v>
      </c>
      <c r="I7805" s="38">
        <v>0</v>
      </c>
      <c r="J7805" s="35">
        <f>IF(H7805&gt;0,MIN(H7805,($B$3-L7804)/'Technical Data'!$B$5),0)</f>
        <v>0</v>
      </c>
      <c r="K7805" s="15">
        <f>IF(H7805&lt;0,MIN(ABS(H7805),(L7804*'Technical Data'!$B$4)),0)</f>
        <v>18.93451080661497</v>
      </c>
      <c r="L7805" s="15">
        <f>L7804+J7805*'Technical Data'!$B$5-(K7805/'Technical Data'!$B$4)</f>
        <v>103.46363369523186</v>
      </c>
      <c r="N7805" s="15">
        <f t="shared" si="485"/>
        <v>0</v>
      </c>
      <c r="O7805" s="36">
        <f t="shared" si="486"/>
        <v>0</v>
      </c>
      <c r="P7805" s="50">
        <v>0</v>
      </c>
      <c r="Q7805" s="50">
        <v>0</v>
      </c>
      <c r="R7805" s="42">
        <v>0</v>
      </c>
      <c r="S7805" s="42">
        <v>18.934510806614998</v>
      </c>
      <c r="T7805" s="42">
        <v>42.412191637773198</v>
      </c>
      <c r="U7805" s="15">
        <f t="shared" si="487"/>
        <v>0</v>
      </c>
    </row>
    <row r="7806" spans="6:21" x14ac:dyDescent="0.3">
      <c r="F7806" s="5">
        <f>Demand!C7806</f>
        <v>15.414426545557331</v>
      </c>
      <c r="G7806">
        <f>Irradiance!A7806*$B$2*'Technical Data'!$B$2</f>
        <v>0</v>
      </c>
      <c r="H7806" s="5">
        <f t="shared" si="484"/>
        <v>-15.414426545557331</v>
      </c>
      <c r="I7806" s="38">
        <v>0</v>
      </c>
      <c r="J7806" s="35">
        <f>IF(H7806&gt;0,MIN(H7806,($B$3-L7805)/'Technical Data'!$B$5),0)</f>
        <v>0</v>
      </c>
      <c r="K7806" s="15">
        <f>IF(H7806&lt;0,MIN(ABS(H7806),(L7805*'Technical Data'!$B$4)),0)</f>
        <v>15.414426545557331</v>
      </c>
      <c r="L7806" s="15">
        <f>L7805+J7806*'Technical Data'!$B$5-(K7806/'Technical Data'!$B$4)</f>
        <v>86.336493089057058</v>
      </c>
      <c r="N7806" s="15">
        <f t="shared" si="485"/>
        <v>0</v>
      </c>
      <c r="O7806" s="36">
        <f t="shared" si="486"/>
        <v>0</v>
      </c>
      <c r="P7806" s="50">
        <v>0</v>
      </c>
      <c r="Q7806" s="50">
        <v>0</v>
      </c>
      <c r="R7806" s="42">
        <v>0</v>
      </c>
      <c r="S7806" s="42">
        <v>15.4144265455573</v>
      </c>
      <c r="T7806" s="42">
        <v>25.2850510315984</v>
      </c>
      <c r="U7806" s="15">
        <f t="shared" si="487"/>
        <v>0</v>
      </c>
    </row>
    <row r="7807" spans="6:21" x14ac:dyDescent="0.3">
      <c r="F7807" s="5">
        <f>Demand!C7807</f>
        <v>11.737629818305178</v>
      </c>
      <c r="G7807">
        <f>Irradiance!A7807*$B$2*'Technical Data'!$B$2</f>
        <v>0</v>
      </c>
      <c r="H7807" s="5">
        <f t="shared" si="484"/>
        <v>-11.737629818305178</v>
      </c>
      <c r="I7807" s="38">
        <v>0</v>
      </c>
      <c r="J7807" s="35">
        <f>IF(H7807&gt;0,MIN(H7807,($B$3-L7806)/'Technical Data'!$B$5),0)</f>
        <v>0</v>
      </c>
      <c r="K7807" s="15">
        <f>IF(H7807&lt;0,MIN(ABS(H7807),(L7806*'Technical Data'!$B$4)),0)</f>
        <v>11.737629818305178</v>
      </c>
      <c r="L7807" s="15">
        <f>L7806+J7807*'Technical Data'!$B$5-(K7807/'Technical Data'!$B$4)</f>
        <v>73.294682179829081</v>
      </c>
      <c r="N7807" s="15">
        <f t="shared" si="485"/>
        <v>0</v>
      </c>
      <c r="O7807" s="36">
        <f t="shared" si="486"/>
        <v>0</v>
      </c>
      <c r="P7807" s="50">
        <v>0</v>
      </c>
      <c r="Q7807" s="50">
        <v>0</v>
      </c>
      <c r="R7807" s="42">
        <v>0</v>
      </c>
      <c r="S7807" s="42">
        <v>11.7376298183052</v>
      </c>
      <c r="T7807" s="42">
        <v>12.2432401223704</v>
      </c>
      <c r="U7807" s="15">
        <f t="shared" si="487"/>
        <v>0</v>
      </c>
    </row>
    <row r="7808" spans="6:21" x14ac:dyDescent="0.3">
      <c r="F7808" s="5">
        <f>Demand!C7808</f>
        <v>16.105749978485296</v>
      </c>
      <c r="G7808">
        <f>Irradiance!A7808*$B$2*'Technical Data'!$B$2</f>
        <v>16.180761673646629</v>
      </c>
      <c r="H7808" s="5">
        <f t="shared" si="484"/>
        <v>7.5011695161332881E-2</v>
      </c>
      <c r="I7808" s="38">
        <v>5.0868338683519454</v>
      </c>
      <c r="J7808" s="35">
        <f>IF(H7808&gt;0,MIN(H7808,($B$3-L7807)/'Technical Data'!$B$5),0)</f>
        <v>7.5011695161332881E-2</v>
      </c>
      <c r="K7808" s="15">
        <f>IF(H7808&lt;0,MIN(ABS(H7808),(L7807*'Technical Data'!$B$4)),0)</f>
        <v>0</v>
      </c>
      <c r="L7808" s="15">
        <f>L7807+J7808*'Technical Data'!$B$5-(K7808/'Technical Data'!$B$4)</f>
        <v>73.362192705474286</v>
      </c>
      <c r="N7808" s="15">
        <f t="shared" si="485"/>
        <v>16.105749978485296</v>
      </c>
      <c r="O7808" s="36">
        <f t="shared" si="486"/>
        <v>0</v>
      </c>
      <c r="P7808" s="50">
        <v>0</v>
      </c>
      <c r="Q7808" s="50">
        <v>5.0868338683519303</v>
      </c>
      <c r="R7808" s="42">
        <v>0</v>
      </c>
      <c r="S7808" s="42">
        <v>11.0189161101334</v>
      </c>
      <c r="T7808" s="42">
        <v>0</v>
      </c>
      <c r="U7808" s="15">
        <f t="shared" si="487"/>
        <v>16.105749978485296</v>
      </c>
    </row>
    <row r="7809" spans="6:21" x14ac:dyDescent="0.3">
      <c r="F7809" s="5">
        <f>Demand!C7809</f>
        <v>19.950375521211846</v>
      </c>
      <c r="G7809">
        <f>Irradiance!A7809*$B$2*'Technical Data'!$B$2</f>
        <v>127.76393499735828</v>
      </c>
      <c r="H7809" s="5">
        <f t="shared" si="484"/>
        <v>107.81355947614642</v>
      </c>
      <c r="I7809" s="38">
        <v>40.165841683274017</v>
      </c>
      <c r="J7809" s="35">
        <f>IF(H7809&gt;0,MIN(H7809,($B$3-L7808)/'Technical Data'!$B$5),0)</f>
        <v>107.81355947614642</v>
      </c>
      <c r="K7809" s="15">
        <f>IF(H7809&lt;0,MIN(ABS(H7809),(L7808*'Technical Data'!$B$4)),0)</f>
        <v>0</v>
      </c>
      <c r="L7809" s="15">
        <f>L7808+J7809*'Technical Data'!$B$5-(K7809/'Technical Data'!$B$4)</f>
        <v>170.39439623400608</v>
      </c>
      <c r="N7809" s="15">
        <f t="shared" si="485"/>
        <v>19.950375521211853</v>
      </c>
      <c r="O7809" s="36">
        <f t="shared" si="486"/>
        <v>0</v>
      </c>
      <c r="P7809" s="50">
        <v>20.215466162062</v>
      </c>
      <c r="Q7809" s="50">
        <v>19.9503755212118</v>
      </c>
      <c r="R7809" s="42">
        <v>0</v>
      </c>
      <c r="S7809" s="42">
        <v>0</v>
      </c>
      <c r="T7809" s="42">
        <v>0</v>
      </c>
      <c r="U7809" s="15">
        <f t="shared" si="487"/>
        <v>19.950375521211853</v>
      </c>
    </row>
    <row r="7810" spans="6:21" x14ac:dyDescent="0.3">
      <c r="F7810" s="5">
        <f>Demand!C7810</f>
        <v>26.300521892971187</v>
      </c>
      <c r="G7810">
        <f>Irradiance!A7810*$B$2*'Technical Data'!$B$2</f>
        <v>348.84760935015379</v>
      </c>
      <c r="H7810" s="5">
        <f t="shared" ref="H7810:H7873" si="488">G7810-F7810</f>
        <v>322.54708745718261</v>
      </c>
      <c r="I7810" s="38">
        <v>109.669116320162</v>
      </c>
      <c r="J7810" s="35">
        <f>IF(H7810&gt;0,MIN(H7810,($B$3-L7809)/'Technical Data'!$B$5),0)</f>
        <v>235.80538737614322</v>
      </c>
      <c r="K7810" s="15">
        <f>IF(H7810&lt;0,MIN(ABS(H7810),(L7809*'Technical Data'!$B$4)),0)</f>
        <v>0</v>
      </c>
      <c r="L7810" s="15">
        <f>L7809+J7810*'Technical Data'!$B$5-(K7810/'Technical Data'!$B$4)</f>
        <v>382.61924487253498</v>
      </c>
      <c r="N7810" s="15">
        <f t="shared" ref="N7810:N7873" si="489">U7810</f>
        <v>113.04222197401057</v>
      </c>
      <c r="O7810" s="36">
        <f t="shared" ref="O7810:O7873" si="490">N7810+(K7810)-F7810</f>
        <v>86.741700081039383</v>
      </c>
      <c r="P7810" s="50">
        <v>83.368594427190402</v>
      </c>
      <c r="Q7810" s="50">
        <v>26.300521892971201</v>
      </c>
      <c r="R7810" s="42">
        <v>0</v>
      </c>
      <c r="S7810" s="42">
        <v>0</v>
      </c>
      <c r="T7810" s="42">
        <v>0</v>
      </c>
      <c r="U7810" s="15">
        <f t="shared" ref="U7810:U7873" si="491">G7810-(J7810)</f>
        <v>113.04222197401057</v>
      </c>
    </row>
    <row r="7811" spans="6:21" x14ac:dyDescent="0.3">
      <c r="F7811" s="5">
        <f>Demand!C7811</f>
        <v>31.07128532907273</v>
      </c>
      <c r="G7811">
        <f>Irradiance!A7811*$B$2*'Technical Data'!$B$2</f>
        <v>470.28342468306607</v>
      </c>
      <c r="H7811" s="5">
        <f t="shared" si="488"/>
        <v>439.21213935399334</v>
      </c>
      <c r="I7811" s="38">
        <v>147.8455526786845</v>
      </c>
      <c r="J7811" s="35">
        <f>IF(H7811&gt;0,MIN(H7811,($B$3-L7810)/'Technical Data'!$B$5),0)</f>
        <v>0</v>
      </c>
      <c r="K7811" s="15">
        <f>IF(H7811&lt;0,MIN(ABS(H7811),(L7810*'Technical Data'!$B$4)),0)</f>
        <v>0</v>
      </c>
      <c r="L7811" s="15">
        <f>L7810+J7811*'Technical Data'!$B$5-(K7811/'Technical Data'!$B$4)</f>
        <v>382.61924487253498</v>
      </c>
      <c r="N7811" s="15">
        <f t="shared" si="489"/>
        <v>470.28342468306607</v>
      </c>
      <c r="O7811" s="36">
        <f t="shared" si="490"/>
        <v>439.21213935399334</v>
      </c>
      <c r="P7811" s="50">
        <v>64.003887336056593</v>
      </c>
      <c r="Q7811" s="50">
        <v>31.071285329072701</v>
      </c>
      <c r="R7811" s="42">
        <v>52.770380013554202</v>
      </c>
      <c r="S7811" s="42">
        <v>0</v>
      </c>
      <c r="T7811" s="42">
        <v>47.493342012198802</v>
      </c>
      <c r="U7811" s="15">
        <f t="shared" si="491"/>
        <v>470.28342468306607</v>
      </c>
    </row>
    <row r="7812" spans="6:21" x14ac:dyDescent="0.3">
      <c r="F7812" s="5">
        <f>Demand!C7812</f>
        <v>33.243541012236534</v>
      </c>
      <c r="G7812">
        <f>Irradiance!A7812*$B$2*'Technical Data'!$B$2</f>
        <v>548.78414963442106</v>
      </c>
      <c r="H7812" s="5">
        <f t="shared" si="488"/>
        <v>515.54060862218455</v>
      </c>
      <c r="I7812" s="38">
        <v>172.52425164395629</v>
      </c>
      <c r="J7812" s="35">
        <f>IF(H7812&gt;0,MIN(H7812,($B$3-L7811)/'Technical Data'!$B$5),0)</f>
        <v>0</v>
      </c>
      <c r="K7812" s="15">
        <f>IF(H7812&lt;0,MIN(ABS(H7812),(L7811*'Technical Data'!$B$4)),0)</f>
        <v>0</v>
      </c>
      <c r="L7812" s="15">
        <f>L7811+J7812*'Technical Data'!$B$5-(K7812/'Technical Data'!$B$4)</f>
        <v>382.61924487253498</v>
      </c>
      <c r="N7812" s="15">
        <f t="shared" si="489"/>
        <v>548.78414963442106</v>
      </c>
      <c r="O7812" s="36">
        <f t="shared" si="490"/>
        <v>515.54060862218455</v>
      </c>
      <c r="P7812" s="50">
        <v>0</v>
      </c>
      <c r="Q7812" s="50">
        <v>33.243541012236498</v>
      </c>
      <c r="R7812" s="42">
        <v>139.28071063171899</v>
      </c>
      <c r="S7812" s="42">
        <v>0</v>
      </c>
      <c r="T7812" s="42">
        <v>172.84598158074601</v>
      </c>
      <c r="U7812" s="15">
        <f t="shared" si="491"/>
        <v>548.78414963442106</v>
      </c>
    </row>
    <row r="7813" spans="6:21" x14ac:dyDescent="0.3">
      <c r="F7813" s="5">
        <f>Demand!C7813</f>
        <v>33.926430872735239</v>
      </c>
      <c r="G7813">
        <f>Irradiance!A7813*$B$2*'Technical Data'!$B$2</f>
        <v>431.03306220738864</v>
      </c>
      <c r="H7813" s="5">
        <f t="shared" si="488"/>
        <v>397.1066313346534</v>
      </c>
      <c r="I7813" s="38">
        <v>135.5062031960486</v>
      </c>
      <c r="J7813" s="35">
        <f>IF(H7813&gt;0,MIN(H7813,($B$3-L7812)/'Technical Data'!$B$5),0)</f>
        <v>0</v>
      </c>
      <c r="K7813" s="15">
        <f>IF(H7813&lt;0,MIN(ABS(H7813),(L7812*'Technical Data'!$B$4)),0)</f>
        <v>0</v>
      </c>
      <c r="L7813" s="15">
        <f>L7812+J7813*'Technical Data'!$B$5-(K7813/'Technical Data'!$B$4)</f>
        <v>382.61924487253498</v>
      </c>
      <c r="N7813" s="15">
        <f t="shared" si="489"/>
        <v>431.03306220738864</v>
      </c>
      <c r="O7813" s="36">
        <f t="shared" si="490"/>
        <v>397.1066313346534</v>
      </c>
      <c r="P7813" s="50">
        <v>0</v>
      </c>
      <c r="Q7813" s="50">
        <v>33.926430872735203</v>
      </c>
      <c r="R7813" s="42">
        <v>101.57977232331299</v>
      </c>
      <c r="S7813" s="42">
        <v>0</v>
      </c>
      <c r="T7813" s="42">
        <v>264.26777667172797</v>
      </c>
      <c r="U7813" s="15">
        <f t="shared" si="491"/>
        <v>431.03306220738864</v>
      </c>
    </row>
    <row r="7814" spans="6:21" x14ac:dyDescent="0.3">
      <c r="F7814" s="5">
        <f>Demand!C7814</f>
        <v>35.368776979539426</v>
      </c>
      <c r="G7814">
        <f>Irradiance!A7814*$B$2*'Technical Data'!$B$2</f>
        <v>184.47670363568409</v>
      </c>
      <c r="H7814" s="5">
        <f t="shared" si="488"/>
        <v>149.10792665614466</v>
      </c>
      <c r="I7814" s="38">
        <v>57.994942568388772</v>
      </c>
      <c r="J7814" s="35">
        <f>IF(H7814&gt;0,MIN(H7814,($B$3-L7813)/'Technical Data'!$B$5),0)</f>
        <v>0</v>
      </c>
      <c r="K7814" s="15">
        <f>IF(H7814&lt;0,MIN(ABS(H7814),(L7813*'Technical Data'!$B$4)),0)</f>
        <v>0</v>
      </c>
      <c r="L7814" s="15">
        <f>L7813+J7814*'Technical Data'!$B$5-(K7814/'Technical Data'!$B$4)</f>
        <v>382.61924487253498</v>
      </c>
      <c r="N7814" s="15">
        <f t="shared" si="489"/>
        <v>184.47670363568409</v>
      </c>
      <c r="O7814" s="36">
        <f t="shared" si="490"/>
        <v>149.10792665614466</v>
      </c>
      <c r="P7814" s="50">
        <v>0</v>
      </c>
      <c r="Q7814" s="50">
        <v>35.368776979539398</v>
      </c>
      <c r="R7814" s="42">
        <v>22.626165588849201</v>
      </c>
      <c r="S7814" s="42">
        <v>0</v>
      </c>
      <c r="T7814" s="42">
        <v>284.63132570169199</v>
      </c>
      <c r="U7814" s="15">
        <f t="shared" si="491"/>
        <v>184.47670363568409</v>
      </c>
    </row>
    <row r="7815" spans="6:21" x14ac:dyDescent="0.3">
      <c r="F7815" s="5">
        <f>Demand!C7815</f>
        <v>34.168540679650661</v>
      </c>
      <c r="G7815">
        <f>Irradiance!A7815*$B$2*'Technical Data'!$B$2</f>
        <v>210.26979897684356</v>
      </c>
      <c r="H7815" s="5">
        <f t="shared" si="488"/>
        <v>176.10125829719289</v>
      </c>
      <c r="I7815" s="38">
        <v>66.103657942692365</v>
      </c>
      <c r="J7815" s="35">
        <f>IF(H7815&gt;0,MIN(H7815,($B$3-L7814)/'Technical Data'!$B$5),0)</f>
        <v>0</v>
      </c>
      <c r="K7815" s="15">
        <f>IF(H7815&lt;0,MIN(ABS(H7815),(L7814*'Technical Data'!$B$4)),0)</f>
        <v>0</v>
      </c>
      <c r="L7815" s="15">
        <f>L7814+J7815*'Technical Data'!$B$5-(K7815/'Technical Data'!$B$4)</f>
        <v>382.61924487253498</v>
      </c>
      <c r="N7815" s="15">
        <f t="shared" si="489"/>
        <v>210.26979897684356</v>
      </c>
      <c r="O7815" s="36">
        <f t="shared" si="490"/>
        <v>176.10125829719289</v>
      </c>
      <c r="P7815" s="50">
        <v>0</v>
      </c>
      <c r="Q7815" s="50">
        <v>34.168540679650697</v>
      </c>
      <c r="R7815" s="42">
        <v>31.935117263041501</v>
      </c>
      <c r="S7815" s="42">
        <v>0</v>
      </c>
      <c r="T7815" s="42">
        <v>313.37293123843</v>
      </c>
      <c r="U7815" s="15">
        <f t="shared" si="491"/>
        <v>210.26979897684356</v>
      </c>
    </row>
    <row r="7816" spans="6:21" x14ac:dyDescent="0.3">
      <c r="F7816" s="5">
        <f>Demand!C7816</f>
        <v>35.115900492440474</v>
      </c>
      <c r="G7816">
        <f>Irradiance!A7816*$B$2*'Technical Data'!$B$2</f>
        <v>114.78728454621593</v>
      </c>
      <c r="H7816" s="5">
        <f t="shared" si="488"/>
        <v>79.671384053775455</v>
      </c>
      <c r="I7816" s="38">
        <v>36.086301650239299</v>
      </c>
      <c r="J7816" s="35">
        <f>IF(H7816&gt;0,MIN(H7816,($B$3-L7815)/'Technical Data'!$B$5),0)</f>
        <v>0</v>
      </c>
      <c r="K7816" s="15">
        <f>IF(H7816&lt;0,MIN(ABS(H7816),(L7815*'Technical Data'!$B$4)),0)</f>
        <v>0</v>
      </c>
      <c r="L7816" s="15">
        <f>L7815+J7816*'Technical Data'!$B$5-(K7816/'Technical Data'!$B$4)</f>
        <v>382.61924487253498</v>
      </c>
      <c r="N7816" s="15">
        <f t="shared" si="489"/>
        <v>114.78728454621593</v>
      </c>
      <c r="O7816" s="36">
        <f t="shared" si="490"/>
        <v>79.671384053775455</v>
      </c>
      <c r="P7816" s="50">
        <v>0</v>
      </c>
      <c r="Q7816" s="50">
        <v>35.115900492440502</v>
      </c>
      <c r="R7816" s="42">
        <v>0.97040115779872005</v>
      </c>
      <c r="S7816" s="42">
        <v>0</v>
      </c>
      <c r="T7816" s="42">
        <v>314.24629228044802</v>
      </c>
      <c r="U7816" s="15">
        <f t="shared" si="491"/>
        <v>114.78728454621593</v>
      </c>
    </row>
    <row r="7817" spans="6:21" x14ac:dyDescent="0.3">
      <c r="F7817" s="5">
        <f>Demand!C7817</f>
        <v>40.493835473921294</v>
      </c>
      <c r="G7817">
        <f>Irradiance!A7817*$B$2*'Technical Data'!$B$2</f>
        <v>214.83565746891216</v>
      </c>
      <c r="H7817" s="5">
        <f t="shared" si="488"/>
        <v>174.34182199499088</v>
      </c>
      <c r="I7817" s="38">
        <v>67.539051658019403</v>
      </c>
      <c r="J7817" s="35">
        <f>IF(H7817&gt;0,MIN(H7817,($B$3-L7816)/'Technical Data'!$B$5),0)</f>
        <v>0</v>
      </c>
      <c r="K7817" s="15">
        <f>IF(H7817&lt;0,MIN(ABS(H7817),(L7816*'Technical Data'!$B$4)),0)</f>
        <v>0</v>
      </c>
      <c r="L7817" s="15">
        <f>L7816+J7817*'Technical Data'!$B$5-(K7817/'Technical Data'!$B$4)</f>
        <v>382.61924487253498</v>
      </c>
      <c r="N7817" s="15">
        <f t="shared" si="489"/>
        <v>214.83565746891216</v>
      </c>
      <c r="O7817" s="36">
        <f t="shared" si="490"/>
        <v>174.34182199499088</v>
      </c>
      <c r="P7817" s="50">
        <v>0</v>
      </c>
      <c r="Q7817" s="50">
        <v>40.493835473921301</v>
      </c>
      <c r="R7817" s="42">
        <v>27.0452161840979</v>
      </c>
      <c r="S7817" s="42">
        <v>0</v>
      </c>
      <c r="T7817" s="42">
        <v>338.58698684613699</v>
      </c>
      <c r="U7817" s="15">
        <f t="shared" si="491"/>
        <v>214.83565746891216</v>
      </c>
    </row>
    <row r="7818" spans="6:21" x14ac:dyDescent="0.3">
      <c r="F7818" s="5">
        <f>Demand!C7818</f>
        <v>46.289673397026448</v>
      </c>
      <c r="G7818">
        <f>Irradiance!A7818*$B$2*'Technical Data'!$B$2</f>
        <v>201.29828755383156</v>
      </c>
      <c r="H7818" s="5">
        <f t="shared" si="488"/>
        <v>155.00861415680509</v>
      </c>
      <c r="I7818" s="38">
        <v>63.283235203804153</v>
      </c>
      <c r="J7818" s="35">
        <f>IF(H7818&gt;0,MIN(H7818,($B$3-L7817)/'Technical Data'!$B$5),0)</f>
        <v>0</v>
      </c>
      <c r="K7818" s="15">
        <f>IF(H7818&lt;0,MIN(ABS(H7818),(L7817*'Technical Data'!$B$4)),0)</f>
        <v>0</v>
      </c>
      <c r="L7818" s="15">
        <f>L7817+J7818*'Technical Data'!$B$5-(K7818/'Technical Data'!$B$4)</f>
        <v>382.61924487253498</v>
      </c>
      <c r="N7818" s="15">
        <f t="shared" si="489"/>
        <v>201.29828755383156</v>
      </c>
      <c r="O7818" s="36">
        <f t="shared" si="490"/>
        <v>155.00861415680509</v>
      </c>
      <c r="P7818" s="50">
        <v>0</v>
      </c>
      <c r="Q7818" s="50">
        <v>46.289673397026398</v>
      </c>
      <c r="R7818" s="42">
        <v>16.9935618067775</v>
      </c>
      <c r="S7818" s="42">
        <v>0</v>
      </c>
      <c r="T7818" s="42">
        <v>353.88119247223602</v>
      </c>
      <c r="U7818" s="15">
        <f t="shared" si="491"/>
        <v>201.29828755383156</v>
      </c>
    </row>
    <row r="7819" spans="6:21" x14ac:dyDescent="0.3">
      <c r="F7819" s="5">
        <f>Demand!C7819</f>
        <v>46.767771434630347</v>
      </c>
      <c r="G7819">
        <f>Irradiance!A7819*$B$2*'Technical Data'!$B$2</f>
        <v>69.529213528342936</v>
      </c>
      <c r="H7819" s="5">
        <f t="shared" si="488"/>
        <v>22.761442093712589</v>
      </c>
      <c r="I7819" s="38">
        <v>21.858276226383609</v>
      </c>
      <c r="J7819" s="35">
        <f>IF(H7819&gt;0,MIN(H7819,($B$3-L7818)/'Technical Data'!$B$5),0)</f>
        <v>0</v>
      </c>
      <c r="K7819" s="15">
        <f>IF(H7819&lt;0,MIN(ABS(H7819),(L7818*'Technical Data'!$B$4)),0)</f>
        <v>0</v>
      </c>
      <c r="L7819" s="15">
        <f>L7818+J7819*'Technical Data'!$B$5-(K7819/'Technical Data'!$B$4)</f>
        <v>382.61924487253498</v>
      </c>
      <c r="N7819" s="15">
        <f t="shared" si="489"/>
        <v>69.529213528342936</v>
      </c>
      <c r="O7819" s="36">
        <f t="shared" si="490"/>
        <v>22.761442093712589</v>
      </c>
      <c r="P7819" s="50">
        <v>0</v>
      </c>
      <c r="Q7819" s="50">
        <v>21.858276226383499</v>
      </c>
      <c r="R7819" s="42">
        <v>0</v>
      </c>
      <c r="S7819" s="42">
        <v>24.909495208246799</v>
      </c>
      <c r="T7819" s="42">
        <v>326.20397557418403</v>
      </c>
      <c r="U7819" s="15">
        <f t="shared" si="491"/>
        <v>69.529213528342936</v>
      </c>
    </row>
    <row r="7820" spans="6:21" x14ac:dyDescent="0.3">
      <c r="F7820" s="5">
        <f>Demand!C7820</f>
        <v>41.118683484786189</v>
      </c>
      <c r="G7820">
        <f>Irradiance!A7820*$B$2*'Technical Data'!$B$2</f>
        <v>1.6020556112521416</v>
      </c>
      <c r="H7820" s="5">
        <f t="shared" si="488"/>
        <v>-39.516627873534048</v>
      </c>
      <c r="I7820" s="38">
        <v>0.50364691765860847</v>
      </c>
      <c r="J7820" s="35">
        <f>IF(H7820&gt;0,MIN(H7820,($B$3-L7819)/'Technical Data'!$B$5),0)</f>
        <v>0</v>
      </c>
      <c r="K7820" s="15">
        <f>IF(H7820&lt;0,MIN(ABS(H7820),(L7819*'Technical Data'!$B$4)),0)</f>
        <v>39.516627873534048</v>
      </c>
      <c r="L7820" s="15">
        <f>L7819+J7820*'Technical Data'!$B$5-(K7820/'Technical Data'!$B$4)</f>
        <v>338.71188056860825</v>
      </c>
      <c r="N7820" s="15">
        <f t="shared" si="489"/>
        <v>1.6020556112521416</v>
      </c>
      <c r="O7820" s="36">
        <f t="shared" si="490"/>
        <v>0</v>
      </c>
      <c r="P7820" s="50">
        <v>0</v>
      </c>
      <c r="Q7820" s="50">
        <v>0.50364691765860703</v>
      </c>
      <c r="R7820" s="42">
        <v>0</v>
      </c>
      <c r="S7820" s="42">
        <v>40.615036567127603</v>
      </c>
      <c r="T7820" s="42">
        <v>281.07615716626498</v>
      </c>
      <c r="U7820" s="15">
        <f t="shared" si="491"/>
        <v>1.6020556112521416</v>
      </c>
    </row>
    <row r="7821" spans="6:21" x14ac:dyDescent="0.3">
      <c r="F7821" s="5">
        <f>Demand!C7821</f>
        <v>30.670752484741968</v>
      </c>
      <c r="G7821">
        <f>Irradiance!A7821*$B$2*'Technical Data'!$B$2</f>
        <v>0</v>
      </c>
      <c r="H7821" s="5">
        <f t="shared" si="488"/>
        <v>-30.670752484741968</v>
      </c>
      <c r="I7821" s="38">
        <v>0</v>
      </c>
      <c r="J7821" s="35">
        <f>IF(H7821&gt;0,MIN(H7821,($B$3-L7820)/'Technical Data'!$B$5),0)</f>
        <v>0</v>
      </c>
      <c r="K7821" s="15">
        <f>IF(H7821&lt;0,MIN(ABS(H7821),(L7820*'Technical Data'!$B$4)),0)</f>
        <v>30.670752484741968</v>
      </c>
      <c r="L7821" s="15">
        <f>L7820+J7821*'Technical Data'!$B$5-(K7821/'Technical Data'!$B$4)</f>
        <v>304.63326669667276</v>
      </c>
      <c r="N7821" s="15">
        <f t="shared" si="489"/>
        <v>0</v>
      </c>
      <c r="O7821" s="36">
        <f t="shared" si="490"/>
        <v>0</v>
      </c>
      <c r="P7821" s="50">
        <v>0</v>
      </c>
      <c r="Q7821" s="50">
        <v>0</v>
      </c>
      <c r="R7821" s="42">
        <v>0</v>
      </c>
      <c r="S7821" s="42">
        <v>30.670752484742</v>
      </c>
      <c r="T7821" s="42">
        <v>246.99754329432901</v>
      </c>
      <c r="U7821" s="15">
        <f t="shared" si="491"/>
        <v>0</v>
      </c>
    </row>
    <row r="7822" spans="6:21" x14ac:dyDescent="0.3">
      <c r="F7822" s="5">
        <f>Demand!C7822</f>
        <v>23.361535002938691</v>
      </c>
      <c r="G7822">
        <f>Irradiance!A7822*$B$2*'Technical Data'!$B$2</f>
        <v>0</v>
      </c>
      <c r="H7822" s="5">
        <f t="shared" si="488"/>
        <v>-23.361535002938691</v>
      </c>
      <c r="I7822" s="38">
        <v>0</v>
      </c>
      <c r="J7822" s="35">
        <f>IF(H7822&gt;0,MIN(H7822,($B$3-L7821)/'Technical Data'!$B$5),0)</f>
        <v>0</v>
      </c>
      <c r="K7822" s="15">
        <f>IF(H7822&lt;0,MIN(ABS(H7822),(L7821*'Technical Data'!$B$4)),0)</f>
        <v>23.361535002938691</v>
      </c>
      <c r="L7822" s="15">
        <f>L7821+J7822*'Technical Data'!$B$5-(K7822/'Technical Data'!$B$4)</f>
        <v>278.67600558229645</v>
      </c>
      <c r="N7822" s="15">
        <f t="shared" si="489"/>
        <v>0</v>
      </c>
      <c r="O7822" s="36">
        <f t="shared" si="490"/>
        <v>0</v>
      </c>
      <c r="P7822" s="50">
        <v>0</v>
      </c>
      <c r="Q7822" s="50">
        <v>0</v>
      </c>
      <c r="R7822" s="42">
        <v>0</v>
      </c>
      <c r="S7822" s="42">
        <v>23.361535002938702</v>
      </c>
      <c r="T7822" s="42">
        <v>221.04028217995301</v>
      </c>
      <c r="U7822" s="15">
        <f t="shared" si="491"/>
        <v>0</v>
      </c>
    </row>
    <row r="7823" spans="6:21" x14ac:dyDescent="0.3">
      <c r="F7823" s="5">
        <f>Demand!C7823</f>
        <v>23.694124795974531</v>
      </c>
      <c r="G7823">
        <f>Irradiance!A7823*$B$2*'Technical Data'!$B$2</f>
        <v>0</v>
      </c>
      <c r="H7823" s="5">
        <f t="shared" si="488"/>
        <v>-23.694124795974531</v>
      </c>
      <c r="I7823" s="38">
        <v>0</v>
      </c>
      <c r="J7823" s="35">
        <f>IF(H7823&gt;0,MIN(H7823,($B$3-L7822)/'Technical Data'!$B$5),0)</f>
        <v>0</v>
      </c>
      <c r="K7823" s="15">
        <f>IF(H7823&lt;0,MIN(ABS(H7823),(L7822*'Technical Data'!$B$4)),0)</f>
        <v>23.694124795974531</v>
      </c>
      <c r="L7823" s="15">
        <f>L7822+J7823*'Technical Data'!$B$5-(K7823/'Technical Data'!$B$4)</f>
        <v>252.34920025343587</v>
      </c>
      <c r="N7823" s="15">
        <f t="shared" si="489"/>
        <v>0</v>
      </c>
      <c r="O7823" s="36">
        <f t="shared" si="490"/>
        <v>0</v>
      </c>
      <c r="P7823" s="50">
        <v>0</v>
      </c>
      <c r="Q7823" s="50">
        <v>0</v>
      </c>
      <c r="R7823" s="42">
        <v>0</v>
      </c>
      <c r="S7823" s="42">
        <v>23.694124795974499</v>
      </c>
      <c r="T7823" s="42">
        <v>194.713476851092</v>
      </c>
      <c r="U7823" s="15">
        <f t="shared" si="491"/>
        <v>0</v>
      </c>
    </row>
    <row r="7824" spans="6:21" x14ac:dyDescent="0.3">
      <c r="F7824" s="5">
        <f>Demand!C7824</f>
        <v>24.276849185561982</v>
      </c>
      <c r="G7824">
        <f>Irradiance!A7824*$B$2*'Technical Data'!$B$2</f>
        <v>0</v>
      </c>
      <c r="H7824" s="5">
        <f t="shared" si="488"/>
        <v>-24.276849185561982</v>
      </c>
      <c r="I7824" s="38">
        <v>0</v>
      </c>
      <c r="J7824" s="35">
        <f>IF(H7824&gt;0,MIN(H7824,($B$3-L7823)/'Technical Data'!$B$5),0)</f>
        <v>0</v>
      </c>
      <c r="K7824" s="15">
        <f>IF(H7824&lt;0,MIN(ABS(H7824),(L7823*'Technical Data'!$B$4)),0)</f>
        <v>24.276849185561982</v>
      </c>
      <c r="L7824" s="15">
        <f>L7823+J7824*'Technical Data'!$B$5-(K7824/'Technical Data'!$B$4)</f>
        <v>225.37492338058922</v>
      </c>
      <c r="N7824" s="15">
        <f t="shared" si="489"/>
        <v>0</v>
      </c>
      <c r="O7824" s="36">
        <f t="shared" si="490"/>
        <v>0</v>
      </c>
      <c r="P7824" s="50">
        <v>0</v>
      </c>
      <c r="Q7824" s="50">
        <v>0</v>
      </c>
      <c r="R7824" s="42">
        <v>0</v>
      </c>
      <c r="S7824" s="42">
        <v>24.276849185562</v>
      </c>
      <c r="T7824" s="42">
        <v>167.73919997824601</v>
      </c>
      <c r="U7824" s="15">
        <f t="shared" si="491"/>
        <v>0</v>
      </c>
    </row>
    <row r="7825" spans="6:21" x14ac:dyDescent="0.3">
      <c r="F7825" s="5">
        <f>Demand!C7825</f>
        <v>24.556155241846803</v>
      </c>
      <c r="G7825">
        <f>Irradiance!A7825*$B$2*'Technical Data'!$B$2</f>
        <v>0</v>
      </c>
      <c r="H7825" s="5">
        <f t="shared" si="488"/>
        <v>-24.556155241846803</v>
      </c>
      <c r="I7825" s="38">
        <v>0</v>
      </c>
      <c r="J7825" s="35">
        <f>IF(H7825&gt;0,MIN(H7825,($B$3-L7824)/'Technical Data'!$B$5),0)</f>
        <v>0</v>
      </c>
      <c r="K7825" s="15">
        <f>IF(H7825&lt;0,MIN(ABS(H7825),(L7824*'Technical Data'!$B$4)),0)</f>
        <v>24.556155241846803</v>
      </c>
      <c r="L7825" s="15">
        <f>L7824+J7825*'Technical Data'!$B$5-(K7825/'Technical Data'!$B$4)</f>
        <v>198.09030644520388</v>
      </c>
      <c r="N7825" s="15">
        <f t="shared" si="489"/>
        <v>0</v>
      </c>
      <c r="O7825" s="36">
        <f t="shared" si="490"/>
        <v>0</v>
      </c>
      <c r="P7825" s="50">
        <v>0</v>
      </c>
      <c r="Q7825" s="50">
        <v>0</v>
      </c>
      <c r="R7825" s="42">
        <v>0</v>
      </c>
      <c r="S7825" s="42">
        <v>24.556155241846799</v>
      </c>
      <c r="T7825" s="42">
        <v>140.45458304286001</v>
      </c>
      <c r="U7825" s="15">
        <f t="shared" si="491"/>
        <v>0</v>
      </c>
    </row>
    <row r="7826" spans="6:21" x14ac:dyDescent="0.3">
      <c r="F7826" s="5">
        <f>Demand!C7826</f>
        <v>24.086082161956142</v>
      </c>
      <c r="G7826">
        <f>Irradiance!A7826*$B$2*'Technical Data'!$B$2</f>
        <v>0</v>
      </c>
      <c r="H7826" s="5">
        <f t="shared" si="488"/>
        <v>-24.086082161956142</v>
      </c>
      <c r="I7826" s="38">
        <v>0</v>
      </c>
      <c r="J7826" s="35">
        <f>IF(H7826&gt;0,MIN(H7826,($B$3-L7825)/'Technical Data'!$B$5),0)</f>
        <v>0</v>
      </c>
      <c r="K7826" s="15">
        <f>IF(H7826&lt;0,MIN(ABS(H7826),(L7825*'Technical Data'!$B$4)),0)</f>
        <v>24.086082161956142</v>
      </c>
      <c r="L7826" s="15">
        <f>L7825+J7826*'Technical Data'!$B$5-(K7826/'Technical Data'!$B$4)</f>
        <v>171.32799293191928</v>
      </c>
      <c r="N7826" s="15">
        <f t="shared" si="489"/>
        <v>0</v>
      </c>
      <c r="O7826" s="36">
        <f t="shared" si="490"/>
        <v>0</v>
      </c>
      <c r="P7826" s="50">
        <v>0</v>
      </c>
      <c r="Q7826" s="50">
        <v>0</v>
      </c>
      <c r="R7826" s="42">
        <v>0</v>
      </c>
      <c r="S7826" s="42">
        <v>24.086082161956099</v>
      </c>
      <c r="T7826" s="42">
        <v>113.692269529576</v>
      </c>
      <c r="U7826" s="15">
        <f t="shared" si="491"/>
        <v>0</v>
      </c>
    </row>
    <row r="7827" spans="6:21" x14ac:dyDescent="0.3">
      <c r="F7827" s="5">
        <f>Demand!C7827</f>
        <v>22.62939207702944</v>
      </c>
      <c r="G7827">
        <f>Irradiance!A7827*$B$2*'Technical Data'!$B$2</f>
        <v>0</v>
      </c>
      <c r="H7827" s="5">
        <f t="shared" si="488"/>
        <v>-22.62939207702944</v>
      </c>
      <c r="I7827" s="38">
        <v>0</v>
      </c>
      <c r="J7827" s="35">
        <f>IF(H7827&gt;0,MIN(H7827,($B$3-L7826)/'Technical Data'!$B$5),0)</f>
        <v>0</v>
      </c>
      <c r="K7827" s="15">
        <f>IF(H7827&lt;0,MIN(ABS(H7827),(L7826*'Technical Data'!$B$4)),0)</f>
        <v>22.62939207702944</v>
      </c>
      <c r="L7827" s="15">
        <f>L7826+J7827*'Technical Data'!$B$5-(K7827/'Technical Data'!$B$4)</f>
        <v>146.18422395744213</v>
      </c>
      <c r="N7827" s="15">
        <f t="shared" si="489"/>
        <v>0</v>
      </c>
      <c r="O7827" s="36">
        <f t="shared" si="490"/>
        <v>0</v>
      </c>
      <c r="P7827" s="50">
        <v>0</v>
      </c>
      <c r="Q7827" s="50">
        <v>0</v>
      </c>
      <c r="R7827" s="42">
        <v>0</v>
      </c>
      <c r="S7827" s="42">
        <v>22.629392077029401</v>
      </c>
      <c r="T7827" s="42">
        <v>88.548500555098599</v>
      </c>
      <c r="U7827" s="15">
        <f t="shared" si="491"/>
        <v>0</v>
      </c>
    </row>
    <row r="7828" spans="6:21" x14ac:dyDescent="0.3">
      <c r="F7828" s="5">
        <f>Demand!C7828</f>
        <v>20.875767698938589</v>
      </c>
      <c r="G7828">
        <f>Irradiance!A7828*$B$2*'Technical Data'!$B$2</f>
        <v>0</v>
      </c>
      <c r="H7828" s="5">
        <f t="shared" si="488"/>
        <v>-20.875767698938589</v>
      </c>
      <c r="I7828" s="38">
        <v>0</v>
      </c>
      <c r="J7828" s="35">
        <f>IF(H7828&gt;0,MIN(H7828,($B$3-L7827)/'Technical Data'!$B$5),0)</f>
        <v>0</v>
      </c>
      <c r="K7828" s="15">
        <f>IF(H7828&lt;0,MIN(ABS(H7828),(L7827*'Technical Data'!$B$4)),0)</f>
        <v>20.875767698938589</v>
      </c>
      <c r="L7828" s="15">
        <f>L7827+J7828*'Technical Data'!$B$5-(K7828/'Technical Data'!$B$4)</f>
        <v>122.98892651417702</v>
      </c>
      <c r="N7828" s="15">
        <f t="shared" si="489"/>
        <v>0</v>
      </c>
      <c r="O7828" s="36">
        <f t="shared" si="490"/>
        <v>0</v>
      </c>
      <c r="P7828" s="50">
        <v>0</v>
      </c>
      <c r="Q7828" s="50">
        <v>0</v>
      </c>
      <c r="R7828" s="42">
        <v>0</v>
      </c>
      <c r="S7828" s="42">
        <v>20.875767698938599</v>
      </c>
      <c r="T7828" s="42">
        <v>65.353203111833494</v>
      </c>
      <c r="U7828" s="15">
        <f t="shared" si="491"/>
        <v>0</v>
      </c>
    </row>
    <row r="7829" spans="6:21" x14ac:dyDescent="0.3">
      <c r="F7829" s="5">
        <f>Demand!C7829</f>
        <v>18.93451080661497</v>
      </c>
      <c r="G7829">
        <f>Irradiance!A7829*$B$2*'Technical Data'!$B$2</f>
        <v>0</v>
      </c>
      <c r="H7829" s="5">
        <f t="shared" si="488"/>
        <v>-18.93451080661497</v>
      </c>
      <c r="I7829" s="38">
        <v>0</v>
      </c>
      <c r="J7829" s="35">
        <f>IF(H7829&gt;0,MIN(H7829,($B$3-L7828)/'Technical Data'!$B$5),0)</f>
        <v>0</v>
      </c>
      <c r="K7829" s="15">
        <f>IF(H7829&lt;0,MIN(ABS(H7829),(L7828*'Technical Data'!$B$4)),0)</f>
        <v>18.93451080661497</v>
      </c>
      <c r="L7829" s="15">
        <f>L7828+J7829*'Technical Data'!$B$5-(K7829/'Technical Data'!$B$4)</f>
        <v>101.95058117349373</v>
      </c>
      <c r="N7829" s="15">
        <f t="shared" si="489"/>
        <v>0</v>
      </c>
      <c r="O7829" s="36">
        <f t="shared" si="490"/>
        <v>0</v>
      </c>
      <c r="P7829" s="50">
        <v>0</v>
      </c>
      <c r="Q7829" s="50">
        <v>0</v>
      </c>
      <c r="R7829" s="42">
        <v>0</v>
      </c>
      <c r="S7829" s="42">
        <v>18.934510806614998</v>
      </c>
      <c r="T7829" s="42">
        <v>44.314857771150201</v>
      </c>
      <c r="U7829" s="15">
        <f t="shared" si="491"/>
        <v>0</v>
      </c>
    </row>
    <row r="7830" spans="6:21" x14ac:dyDescent="0.3">
      <c r="F7830" s="5">
        <f>Demand!C7830</f>
        <v>15.414426545557331</v>
      </c>
      <c r="G7830">
        <f>Irradiance!A7830*$B$2*'Technical Data'!$B$2</f>
        <v>0</v>
      </c>
      <c r="H7830" s="5">
        <f t="shared" si="488"/>
        <v>-15.414426545557331</v>
      </c>
      <c r="I7830" s="38">
        <v>0</v>
      </c>
      <c r="J7830" s="35">
        <f>IF(H7830&gt;0,MIN(H7830,($B$3-L7829)/'Technical Data'!$B$5),0)</f>
        <v>0</v>
      </c>
      <c r="K7830" s="15">
        <f>IF(H7830&lt;0,MIN(ABS(H7830),(L7829*'Technical Data'!$B$4)),0)</f>
        <v>15.414426545557331</v>
      </c>
      <c r="L7830" s="15">
        <f>L7829+J7830*'Technical Data'!$B$5-(K7830/'Technical Data'!$B$4)</f>
        <v>84.823440567318926</v>
      </c>
      <c r="N7830" s="15">
        <f t="shared" si="489"/>
        <v>0</v>
      </c>
      <c r="O7830" s="36">
        <f t="shared" si="490"/>
        <v>0</v>
      </c>
      <c r="P7830" s="50">
        <v>0</v>
      </c>
      <c r="Q7830" s="50">
        <v>0</v>
      </c>
      <c r="R7830" s="42">
        <v>0</v>
      </c>
      <c r="S7830" s="42">
        <v>15.4144265455573</v>
      </c>
      <c r="T7830" s="42">
        <v>27.1877171649753</v>
      </c>
      <c r="U7830" s="15">
        <f t="shared" si="491"/>
        <v>0</v>
      </c>
    </row>
    <row r="7831" spans="6:21" x14ac:dyDescent="0.3">
      <c r="F7831" s="5">
        <f>Demand!C7831</f>
        <v>11.737629818305178</v>
      </c>
      <c r="G7831">
        <f>Irradiance!A7831*$B$2*'Technical Data'!$B$2</f>
        <v>0</v>
      </c>
      <c r="H7831" s="5">
        <f t="shared" si="488"/>
        <v>-11.737629818305178</v>
      </c>
      <c r="I7831" s="38">
        <v>0</v>
      </c>
      <c r="J7831" s="35">
        <f>IF(H7831&gt;0,MIN(H7831,($B$3-L7830)/'Technical Data'!$B$5),0)</f>
        <v>0</v>
      </c>
      <c r="K7831" s="15">
        <f>IF(H7831&lt;0,MIN(ABS(H7831),(L7830*'Technical Data'!$B$4)),0)</f>
        <v>11.737629818305178</v>
      </c>
      <c r="L7831" s="15">
        <f>L7830+J7831*'Technical Data'!$B$5-(K7831/'Technical Data'!$B$4)</f>
        <v>71.781629658090949</v>
      </c>
      <c r="N7831" s="15">
        <f t="shared" si="489"/>
        <v>0</v>
      </c>
      <c r="O7831" s="36">
        <f t="shared" si="490"/>
        <v>0</v>
      </c>
      <c r="P7831" s="50">
        <v>0</v>
      </c>
      <c r="Q7831" s="50">
        <v>0</v>
      </c>
      <c r="R7831" s="42">
        <v>0</v>
      </c>
      <c r="S7831" s="42">
        <v>11.7376298183052</v>
      </c>
      <c r="T7831" s="42">
        <v>14.1459062557474</v>
      </c>
      <c r="U7831" s="15">
        <f t="shared" si="491"/>
        <v>0</v>
      </c>
    </row>
    <row r="7832" spans="6:21" x14ac:dyDescent="0.3">
      <c r="F7832" s="5">
        <f>Demand!C7832</f>
        <v>16.105749978485296</v>
      </c>
      <c r="G7832">
        <f>Irradiance!A7832*$B$2*'Technical Data'!$B$2</f>
        <v>10.733772595389347</v>
      </c>
      <c r="H7832" s="5">
        <f t="shared" si="488"/>
        <v>-5.371977383095949</v>
      </c>
      <c r="I7832" s="38">
        <v>3.3744343483126769</v>
      </c>
      <c r="J7832" s="35">
        <f>IF(H7832&gt;0,MIN(H7832,($B$3-L7831)/'Technical Data'!$B$5),0)</f>
        <v>0</v>
      </c>
      <c r="K7832" s="15">
        <f>IF(H7832&lt;0,MIN(ABS(H7832),(L7831*'Technical Data'!$B$4)),0)</f>
        <v>5.371977383095949</v>
      </c>
      <c r="L7832" s="15">
        <f>L7831+J7832*'Technical Data'!$B$5-(K7832/'Technical Data'!$B$4)</f>
        <v>65.812765899095453</v>
      </c>
      <c r="N7832" s="15">
        <f t="shared" si="489"/>
        <v>10.733772595389347</v>
      </c>
      <c r="O7832" s="36">
        <f t="shared" si="490"/>
        <v>0</v>
      </c>
      <c r="P7832" s="50">
        <v>0</v>
      </c>
      <c r="Q7832" s="50">
        <v>3.37443434831266</v>
      </c>
      <c r="R7832" s="42">
        <v>0</v>
      </c>
      <c r="S7832" s="42">
        <v>12.731315630172601</v>
      </c>
      <c r="T7832" s="42">
        <v>2.6012907811990299E-15</v>
      </c>
      <c r="U7832" s="15">
        <f t="shared" si="491"/>
        <v>10.733772595389347</v>
      </c>
    </row>
    <row r="7833" spans="6:21" x14ac:dyDescent="0.3">
      <c r="F7833" s="5">
        <f>Demand!C7833</f>
        <v>19.950375521211846</v>
      </c>
      <c r="G7833">
        <f>Irradiance!A7833*$B$2*'Technical Data'!$B$2</f>
        <v>120.71489030784885</v>
      </c>
      <c r="H7833" s="5">
        <f t="shared" si="488"/>
        <v>100.76451478663699</v>
      </c>
      <c r="I7833" s="38">
        <v>37.949795245576148</v>
      </c>
      <c r="J7833" s="35">
        <f>IF(H7833&gt;0,MIN(H7833,($B$3-L7832)/'Technical Data'!$B$5),0)</f>
        <v>100.76451478663699</v>
      </c>
      <c r="K7833" s="15">
        <f>IF(H7833&lt;0,MIN(ABS(H7833),(L7832*'Technical Data'!$B$4)),0)</f>
        <v>0</v>
      </c>
      <c r="L7833" s="15">
        <f>L7832+J7833*'Technical Data'!$B$5-(K7833/'Technical Data'!$B$4)</f>
        <v>156.50082920706876</v>
      </c>
      <c r="N7833" s="15">
        <f t="shared" si="489"/>
        <v>19.950375521211853</v>
      </c>
      <c r="O7833" s="36">
        <f t="shared" si="490"/>
        <v>0</v>
      </c>
      <c r="P7833" s="50">
        <v>17.999419724364198</v>
      </c>
      <c r="Q7833" s="50">
        <v>19.9503755212118</v>
      </c>
      <c r="R7833" s="42">
        <v>0</v>
      </c>
      <c r="S7833" s="42">
        <v>2.3411617030791301E-15</v>
      </c>
      <c r="T7833" s="42">
        <v>0</v>
      </c>
      <c r="U7833" s="15">
        <f t="shared" si="491"/>
        <v>19.950375521211853</v>
      </c>
    </row>
    <row r="7834" spans="6:21" x14ac:dyDescent="0.3">
      <c r="F7834" s="5">
        <f>Demand!C7834</f>
        <v>26.300521892971187</v>
      </c>
      <c r="G7834">
        <f>Irradiance!A7834*$B$2*'Technical Data'!$B$2</f>
        <v>285.48630992513159</v>
      </c>
      <c r="H7834" s="5">
        <f t="shared" si="488"/>
        <v>259.18578803216042</v>
      </c>
      <c r="I7834" s="38">
        <v>89.749880726764033</v>
      </c>
      <c r="J7834" s="35">
        <f>IF(H7834&gt;0,MIN(H7834,($B$3-L7833)/'Technical Data'!$B$5),0)</f>
        <v>251.24268407274025</v>
      </c>
      <c r="K7834" s="15">
        <f>IF(H7834&lt;0,MIN(ABS(H7834),(L7833*'Technical Data'!$B$4)),0)</f>
        <v>0</v>
      </c>
      <c r="L7834" s="15">
        <f>L7833+J7834*'Technical Data'!$B$5-(K7834/'Technical Data'!$B$4)</f>
        <v>382.61924487253498</v>
      </c>
      <c r="N7834" s="15">
        <f t="shared" si="489"/>
        <v>34.243625852391347</v>
      </c>
      <c r="O7834" s="36">
        <f t="shared" si="490"/>
        <v>7.94310395942016</v>
      </c>
      <c r="P7834" s="50">
        <v>63.449358833792502</v>
      </c>
      <c r="Q7834" s="50">
        <v>26.300521892971201</v>
      </c>
      <c r="R7834" s="42">
        <v>0</v>
      </c>
      <c r="S7834" s="42">
        <v>0</v>
      </c>
      <c r="T7834" s="42">
        <v>0</v>
      </c>
      <c r="U7834" s="15">
        <f t="shared" si="491"/>
        <v>34.243625852391347</v>
      </c>
    </row>
    <row r="7835" spans="6:21" x14ac:dyDescent="0.3">
      <c r="F7835" s="5">
        <f>Demand!C7835</f>
        <v>31.07128532907273</v>
      </c>
      <c r="G7835">
        <f>Irradiance!A7835*$B$2*'Technical Data'!$B$2</f>
        <v>451.85978515366645</v>
      </c>
      <c r="H7835" s="5">
        <f t="shared" si="488"/>
        <v>420.78849982459371</v>
      </c>
      <c r="I7835" s="38">
        <v>142.0536131256105</v>
      </c>
      <c r="J7835" s="35">
        <f>IF(H7835&gt;0,MIN(H7835,($B$3-L7834)/'Technical Data'!$B$5),0)</f>
        <v>0</v>
      </c>
      <c r="K7835" s="15">
        <f>IF(H7835&lt;0,MIN(ABS(H7835),(L7834*'Technical Data'!$B$4)),0)</f>
        <v>0</v>
      </c>
      <c r="L7835" s="15">
        <f>L7834+J7835*'Technical Data'!$B$5-(K7835/'Technical Data'!$B$4)</f>
        <v>382.61924487253498</v>
      </c>
      <c r="N7835" s="15">
        <f t="shared" si="489"/>
        <v>451.85978515366645</v>
      </c>
      <c r="O7835" s="36">
        <f t="shared" si="490"/>
        <v>420.78849982459371</v>
      </c>
      <c r="P7835" s="50">
        <v>110.98232779653701</v>
      </c>
      <c r="Q7835" s="50">
        <v>31.071285329072701</v>
      </c>
      <c r="R7835" s="42">
        <v>0</v>
      </c>
      <c r="S7835" s="42">
        <v>0</v>
      </c>
      <c r="T7835" s="42">
        <v>0</v>
      </c>
      <c r="U7835" s="15">
        <f t="shared" si="491"/>
        <v>451.85978515366645</v>
      </c>
    </row>
    <row r="7836" spans="6:21" x14ac:dyDescent="0.3">
      <c r="F7836" s="5">
        <f>Demand!C7836</f>
        <v>33.243541012236534</v>
      </c>
      <c r="G7836">
        <f>Irradiance!A7836*$B$2*'Technical Data'!$B$2</f>
        <v>578.66248678427348</v>
      </c>
      <c r="H7836" s="5">
        <f t="shared" si="488"/>
        <v>545.41894577203698</v>
      </c>
      <c r="I7836" s="38">
        <v>181.91726665828941</v>
      </c>
      <c r="J7836" s="35">
        <f>IF(H7836&gt;0,MIN(H7836,($B$3-L7835)/'Technical Data'!$B$5),0)</f>
        <v>0</v>
      </c>
      <c r="K7836" s="15">
        <f>IF(H7836&lt;0,MIN(ABS(H7836),(L7835*'Technical Data'!$B$4)),0)</f>
        <v>0</v>
      </c>
      <c r="L7836" s="15">
        <f>L7835+J7836*'Technical Data'!$B$5-(K7836/'Technical Data'!$B$4)</f>
        <v>382.61924487253498</v>
      </c>
      <c r="N7836" s="15">
        <f t="shared" si="489"/>
        <v>578.66248678427348</v>
      </c>
      <c r="O7836" s="36">
        <f t="shared" si="490"/>
        <v>545.41894577203698</v>
      </c>
      <c r="P7836" s="50">
        <v>148.67372564605199</v>
      </c>
      <c r="Q7836" s="50">
        <v>33.243541012236498</v>
      </c>
      <c r="R7836" s="42">
        <v>0</v>
      </c>
      <c r="S7836" s="42">
        <v>0</v>
      </c>
      <c r="T7836" s="42">
        <v>0</v>
      </c>
      <c r="U7836" s="15">
        <f t="shared" si="491"/>
        <v>578.66248678427348</v>
      </c>
    </row>
    <row r="7837" spans="6:21" x14ac:dyDescent="0.3">
      <c r="F7837" s="5">
        <f>Demand!C7837</f>
        <v>33.926430872735239</v>
      </c>
      <c r="G7837">
        <f>Irradiance!A7837*$B$2*'Technical Data'!$B$2</f>
        <v>657.00300617450318</v>
      </c>
      <c r="H7837" s="5">
        <f t="shared" si="488"/>
        <v>623.07657530176789</v>
      </c>
      <c r="I7837" s="38">
        <v>206.54560093179529</v>
      </c>
      <c r="J7837" s="35">
        <f>IF(H7837&gt;0,MIN(H7837,($B$3-L7836)/'Technical Data'!$B$5),0)</f>
        <v>0</v>
      </c>
      <c r="K7837" s="15">
        <f>IF(H7837&lt;0,MIN(ABS(H7837),(L7836*'Technical Data'!$B$4)),0)</f>
        <v>0</v>
      </c>
      <c r="L7837" s="15">
        <f>L7836+J7837*'Technical Data'!$B$5-(K7837/'Technical Data'!$B$4)</f>
        <v>382.61924487253498</v>
      </c>
      <c r="N7837" s="15">
        <f t="shared" si="489"/>
        <v>657.00300617450318</v>
      </c>
      <c r="O7837" s="36">
        <f t="shared" si="490"/>
        <v>623.07657530176789</v>
      </c>
      <c r="P7837" s="50">
        <v>172.619170059059</v>
      </c>
      <c r="Q7837" s="50">
        <v>33.926430872735203</v>
      </c>
      <c r="R7837" s="42">
        <v>0</v>
      </c>
      <c r="S7837" s="42">
        <v>0</v>
      </c>
      <c r="T7837" s="42">
        <v>0</v>
      </c>
      <c r="U7837" s="15">
        <f t="shared" si="491"/>
        <v>657.00300617450318</v>
      </c>
    </row>
    <row r="7838" spans="6:21" x14ac:dyDescent="0.3">
      <c r="F7838" s="5">
        <f>Demand!C7838</f>
        <v>35.368776979539426</v>
      </c>
      <c r="G7838">
        <f>Irradiance!A7838*$B$2*'Technical Data'!$B$2</f>
        <v>679.83229863484621</v>
      </c>
      <c r="H7838" s="5">
        <f t="shared" si="488"/>
        <v>644.46352165530675</v>
      </c>
      <c r="I7838" s="38">
        <v>213.7225695084305</v>
      </c>
      <c r="J7838" s="35">
        <f>IF(H7838&gt;0,MIN(H7838,($B$3-L7837)/'Technical Data'!$B$5),0)</f>
        <v>0</v>
      </c>
      <c r="K7838" s="15">
        <f>IF(H7838&lt;0,MIN(ABS(H7838),(L7837*'Technical Data'!$B$4)),0)</f>
        <v>0</v>
      </c>
      <c r="L7838" s="15">
        <f>L7837+J7838*'Technical Data'!$B$5-(K7838/'Technical Data'!$B$4)</f>
        <v>382.61924487253498</v>
      </c>
      <c r="N7838" s="15">
        <f t="shared" si="489"/>
        <v>679.83229863484621</v>
      </c>
      <c r="O7838" s="36">
        <f t="shared" si="490"/>
        <v>644.46352165530675</v>
      </c>
      <c r="P7838" s="50">
        <v>178.35379252889001</v>
      </c>
      <c r="Q7838" s="50">
        <v>35.368776979539398</v>
      </c>
      <c r="R7838" s="42">
        <v>0</v>
      </c>
      <c r="S7838" s="42">
        <v>0</v>
      </c>
      <c r="T7838" s="42">
        <v>0</v>
      </c>
      <c r="U7838" s="15">
        <f t="shared" si="491"/>
        <v>679.83229863484621</v>
      </c>
    </row>
    <row r="7839" spans="6:21" x14ac:dyDescent="0.3">
      <c r="F7839" s="5">
        <f>Demand!C7839</f>
        <v>34.168540679650661</v>
      </c>
      <c r="G7839">
        <f>Irradiance!A7839*$B$2*'Technical Data'!$B$2</f>
        <v>646.9100558236147</v>
      </c>
      <c r="H7839" s="5">
        <f t="shared" si="488"/>
        <v>612.74151514396408</v>
      </c>
      <c r="I7839" s="38">
        <v>203.37262535054609</v>
      </c>
      <c r="J7839" s="35">
        <f>IF(H7839&gt;0,MIN(H7839,($B$3-L7838)/'Technical Data'!$B$5),0)</f>
        <v>0</v>
      </c>
      <c r="K7839" s="15">
        <f>IF(H7839&lt;0,MIN(ABS(H7839),(L7838*'Technical Data'!$B$4)),0)</f>
        <v>0</v>
      </c>
      <c r="L7839" s="15">
        <f>L7838+J7839*'Technical Data'!$B$5-(K7839/'Technical Data'!$B$4)</f>
        <v>382.61924487253498</v>
      </c>
      <c r="N7839" s="15">
        <f t="shared" si="489"/>
        <v>646.9100558236147</v>
      </c>
      <c r="O7839" s="36">
        <f t="shared" si="490"/>
        <v>612.74151514396408</v>
      </c>
      <c r="P7839" s="50">
        <v>45.124557734248697</v>
      </c>
      <c r="Q7839" s="50">
        <v>34.168540679650697</v>
      </c>
      <c r="R7839" s="42">
        <v>124.079526936646</v>
      </c>
      <c r="S7839" s="42">
        <v>0</v>
      </c>
      <c r="T7839" s="42">
        <v>111.67157424298099</v>
      </c>
      <c r="U7839" s="15">
        <f t="shared" si="491"/>
        <v>646.9100558236147</v>
      </c>
    </row>
    <row r="7840" spans="6:21" x14ac:dyDescent="0.3">
      <c r="F7840" s="5">
        <f>Demand!C7840</f>
        <v>35.115900492440474</v>
      </c>
      <c r="G7840">
        <f>Irradiance!A7840*$B$2*'Technical Data'!$B$2</f>
        <v>560.3189500354365</v>
      </c>
      <c r="H7840" s="5">
        <f t="shared" si="488"/>
        <v>525.20304954299604</v>
      </c>
      <c r="I7840" s="38">
        <v>176.15050945109829</v>
      </c>
      <c r="J7840" s="35">
        <f>IF(H7840&gt;0,MIN(H7840,($B$3-L7839)/'Technical Data'!$B$5),0)</f>
        <v>0</v>
      </c>
      <c r="K7840" s="15">
        <f>IF(H7840&lt;0,MIN(ABS(H7840),(L7839*'Technical Data'!$B$4)),0)</f>
        <v>0</v>
      </c>
      <c r="L7840" s="15">
        <f>L7839+J7840*'Technical Data'!$B$5-(K7840/'Technical Data'!$B$4)</f>
        <v>382.61924487253498</v>
      </c>
      <c r="N7840" s="15">
        <f t="shared" si="489"/>
        <v>560.3189500354365</v>
      </c>
      <c r="O7840" s="36">
        <f t="shared" si="490"/>
        <v>525.20304954299604</v>
      </c>
      <c r="P7840" s="50">
        <v>0</v>
      </c>
      <c r="Q7840" s="50">
        <v>35.115900492440502</v>
      </c>
      <c r="R7840" s="42">
        <v>141.034608958657</v>
      </c>
      <c r="S7840" s="42">
        <v>0</v>
      </c>
      <c r="T7840" s="42">
        <v>238.602722305773</v>
      </c>
      <c r="U7840" s="15">
        <f t="shared" si="491"/>
        <v>560.3189500354365</v>
      </c>
    </row>
    <row r="7841" spans="6:21" x14ac:dyDescent="0.3">
      <c r="F7841" s="5">
        <f>Demand!C7841</f>
        <v>40.493835473921294</v>
      </c>
      <c r="G7841">
        <f>Irradiance!A7841*$B$2*'Technical Data'!$B$2</f>
        <v>423.90391473731665</v>
      </c>
      <c r="H7841" s="5">
        <f t="shared" si="488"/>
        <v>383.41007926339535</v>
      </c>
      <c r="I7841" s="38">
        <v>133.26497441246781</v>
      </c>
      <c r="J7841" s="35">
        <f>IF(H7841&gt;0,MIN(H7841,($B$3-L7840)/'Technical Data'!$B$5),0)</f>
        <v>0</v>
      </c>
      <c r="K7841" s="15">
        <f>IF(H7841&lt;0,MIN(ABS(H7841),(L7840*'Technical Data'!$B$4)),0)</f>
        <v>0</v>
      </c>
      <c r="L7841" s="15">
        <f>L7840+J7841*'Technical Data'!$B$5-(K7841/'Technical Data'!$B$4)</f>
        <v>382.61924487253498</v>
      </c>
      <c r="N7841" s="15">
        <f t="shared" si="489"/>
        <v>423.90391473731665</v>
      </c>
      <c r="O7841" s="36">
        <f t="shared" si="490"/>
        <v>383.41007926339535</v>
      </c>
      <c r="P7841" s="50">
        <v>0</v>
      </c>
      <c r="Q7841" s="50">
        <v>40.493835473921301</v>
      </c>
      <c r="R7841" s="42">
        <v>92.771138938546201</v>
      </c>
      <c r="S7841" s="42">
        <v>0</v>
      </c>
      <c r="T7841" s="42">
        <v>322.096747350464</v>
      </c>
      <c r="U7841" s="15">
        <f t="shared" si="491"/>
        <v>423.90391473731665</v>
      </c>
    </row>
    <row r="7842" spans="6:21" x14ac:dyDescent="0.3">
      <c r="F7842" s="5">
        <f>Demand!C7842</f>
        <v>46.289673397026448</v>
      </c>
      <c r="G7842">
        <f>Irradiance!A7842*$B$2*'Technical Data'!$B$2</f>
        <v>252.16355321108705</v>
      </c>
      <c r="H7842" s="5">
        <f t="shared" si="488"/>
        <v>205.87387981406061</v>
      </c>
      <c r="I7842" s="38">
        <v>79.274024839464971</v>
      </c>
      <c r="J7842" s="35">
        <f>IF(H7842&gt;0,MIN(H7842,($B$3-L7841)/'Technical Data'!$B$5),0)</f>
        <v>0</v>
      </c>
      <c r="K7842" s="15">
        <f>IF(H7842&lt;0,MIN(ABS(H7842),(L7841*'Technical Data'!$B$4)),0)</f>
        <v>0</v>
      </c>
      <c r="L7842" s="15">
        <f>L7841+J7842*'Technical Data'!$B$5-(K7842/'Technical Data'!$B$4)</f>
        <v>382.61924487253498</v>
      </c>
      <c r="N7842" s="15">
        <f t="shared" si="489"/>
        <v>252.16355321108705</v>
      </c>
      <c r="O7842" s="36">
        <f t="shared" si="490"/>
        <v>205.87387981406061</v>
      </c>
      <c r="P7842" s="50">
        <v>0</v>
      </c>
      <c r="Q7842" s="50">
        <v>46.289673397026398</v>
      </c>
      <c r="R7842" s="42">
        <v>32.984351442438303</v>
      </c>
      <c r="S7842" s="42">
        <v>0</v>
      </c>
      <c r="T7842" s="42">
        <v>351.78266364865902</v>
      </c>
      <c r="U7842" s="15">
        <f t="shared" si="491"/>
        <v>252.16355321108705</v>
      </c>
    </row>
    <row r="7843" spans="6:21" x14ac:dyDescent="0.3">
      <c r="F7843" s="5">
        <f>Demand!C7843</f>
        <v>46.767771434630347</v>
      </c>
      <c r="G7843">
        <f>Irradiance!A7843*$B$2*'Technical Data'!$B$2</f>
        <v>72.412913628596783</v>
      </c>
      <c r="H7843" s="5">
        <f t="shared" si="488"/>
        <v>25.645142193966436</v>
      </c>
      <c r="I7843" s="38">
        <v>22.764840678169101</v>
      </c>
      <c r="J7843" s="35">
        <f>IF(H7843&gt;0,MIN(H7843,($B$3-L7842)/'Technical Data'!$B$5),0)</f>
        <v>0</v>
      </c>
      <c r="K7843" s="15">
        <f>IF(H7843&lt;0,MIN(ABS(H7843),(L7842*'Technical Data'!$B$4)),0)</f>
        <v>0</v>
      </c>
      <c r="L7843" s="15">
        <f>L7842+J7843*'Technical Data'!$B$5-(K7843/'Technical Data'!$B$4)</f>
        <v>382.61924487253498</v>
      </c>
      <c r="N7843" s="15">
        <f t="shared" si="489"/>
        <v>72.412913628596783</v>
      </c>
      <c r="O7843" s="36">
        <f t="shared" si="490"/>
        <v>25.645142193966436</v>
      </c>
      <c r="P7843" s="50">
        <v>0</v>
      </c>
      <c r="Q7843" s="50">
        <v>22.764840678169001</v>
      </c>
      <c r="R7843" s="42">
        <v>0</v>
      </c>
      <c r="S7843" s="42">
        <v>24.0029307564613</v>
      </c>
      <c r="T7843" s="42">
        <v>325.11274058592397</v>
      </c>
      <c r="U7843" s="15">
        <f t="shared" si="491"/>
        <v>72.412913628596783</v>
      </c>
    </row>
    <row r="7844" spans="6:21" x14ac:dyDescent="0.3">
      <c r="F7844" s="5">
        <f>Demand!C7844</f>
        <v>41.118683484786189</v>
      </c>
      <c r="G7844">
        <f>Irradiance!A7844*$B$2*'Technical Data'!$B$2</f>
        <v>4.3255501503807823</v>
      </c>
      <c r="H7844" s="5">
        <f t="shared" si="488"/>
        <v>-36.793133334405404</v>
      </c>
      <c r="I7844" s="38">
        <v>1.359846677678243</v>
      </c>
      <c r="J7844" s="35">
        <f>IF(H7844&gt;0,MIN(H7844,($B$3-L7843)/'Technical Data'!$B$5),0)</f>
        <v>0</v>
      </c>
      <c r="K7844" s="15">
        <f>IF(H7844&lt;0,MIN(ABS(H7844),(L7843*'Technical Data'!$B$4)),0)</f>
        <v>36.793133334405404</v>
      </c>
      <c r="L7844" s="15">
        <f>L7843+J7844*'Technical Data'!$B$5-(K7844/'Technical Data'!$B$4)</f>
        <v>341.73798561208451</v>
      </c>
      <c r="N7844" s="15">
        <f t="shared" si="489"/>
        <v>4.3255501503807823</v>
      </c>
      <c r="O7844" s="36">
        <f t="shared" si="490"/>
        <v>0</v>
      </c>
      <c r="P7844" s="50">
        <v>0</v>
      </c>
      <c r="Q7844" s="50">
        <v>1.3598466776782401</v>
      </c>
      <c r="R7844" s="42">
        <v>0</v>
      </c>
      <c r="S7844" s="42">
        <v>39.758836807107897</v>
      </c>
      <c r="T7844" s="42">
        <v>280.93625524469297</v>
      </c>
      <c r="U7844" s="15">
        <f t="shared" si="491"/>
        <v>4.3255501503807823</v>
      </c>
    </row>
    <row r="7845" spans="6:21" x14ac:dyDescent="0.3">
      <c r="F7845" s="5">
        <f>Demand!C7845</f>
        <v>30.670752484741968</v>
      </c>
      <c r="G7845">
        <f>Irradiance!A7845*$B$2*'Technical Data'!$B$2</f>
        <v>0</v>
      </c>
      <c r="H7845" s="5">
        <f t="shared" si="488"/>
        <v>-30.670752484741968</v>
      </c>
      <c r="I7845" s="38">
        <v>0</v>
      </c>
      <c r="J7845" s="35">
        <f>IF(H7845&gt;0,MIN(H7845,($B$3-L7844)/'Technical Data'!$B$5),0)</f>
        <v>0</v>
      </c>
      <c r="K7845" s="15">
        <f>IF(H7845&lt;0,MIN(ABS(H7845),(L7844*'Technical Data'!$B$4)),0)</f>
        <v>30.670752484741968</v>
      </c>
      <c r="L7845" s="15">
        <f>L7844+J7845*'Technical Data'!$B$5-(K7845/'Technical Data'!$B$4)</f>
        <v>307.65937174014903</v>
      </c>
      <c r="N7845" s="15">
        <f t="shared" si="489"/>
        <v>0</v>
      </c>
      <c r="O7845" s="36">
        <f t="shared" si="490"/>
        <v>0</v>
      </c>
      <c r="P7845" s="50">
        <v>0</v>
      </c>
      <c r="Q7845" s="50">
        <v>0</v>
      </c>
      <c r="R7845" s="42">
        <v>0</v>
      </c>
      <c r="S7845" s="42">
        <v>30.670752484742</v>
      </c>
      <c r="T7845" s="42">
        <v>246.857641372757</v>
      </c>
      <c r="U7845" s="15">
        <f t="shared" si="491"/>
        <v>0</v>
      </c>
    </row>
    <row r="7846" spans="6:21" x14ac:dyDescent="0.3">
      <c r="F7846" s="5">
        <f>Demand!C7846</f>
        <v>23.361535002938691</v>
      </c>
      <c r="G7846">
        <f>Irradiance!A7846*$B$2*'Technical Data'!$B$2</f>
        <v>0</v>
      </c>
      <c r="H7846" s="5">
        <f t="shared" si="488"/>
        <v>-23.361535002938691</v>
      </c>
      <c r="I7846" s="38">
        <v>0</v>
      </c>
      <c r="J7846" s="35">
        <f>IF(H7846&gt;0,MIN(H7846,($B$3-L7845)/'Technical Data'!$B$5),0)</f>
        <v>0</v>
      </c>
      <c r="K7846" s="15">
        <f>IF(H7846&lt;0,MIN(ABS(H7846),(L7845*'Technical Data'!$B$4)),0)</f>
        <v>23.361535002938691</v>
      </c>
      <c r="L7846" s="15">
        <f>L7845+J7846*'Technical Data'!$B$5-(K7846/'Technical Data'!$B$4)</f>
        <v>281.70211062577272</v>
      </c>
      <c r="N7846" s="15">
        <f t="shared" si="489"/>
        <v>0</v>
      </c>
      <c r="O7846" s="36">
        <f t="shared" si="490"/>
        <v>0</v>
      </c>
      <c r="P7846" s="50">
        <v>0</v>
      </c>
      <c r="Q7846" s="50">
        <v>0</v>
      </c>
      <c r="R7846" s="42">
        <v>0</v>
      </c>
      <c r="S7846" s="42">
        <v>23.361535002938702</v>
      </c>
      <c r="T7846" s="42">
        <v>220.90038025838101</v>
      </c>
      <c r="U7846" s="15">
        <f t="shared" si="491"/>
        <v>0</v>
      </c>
    </row>
    <row r="7847" spans="6:21" x14ac:dyDescent="0.3">
      <c r="F7847" s="5">
        <f>Demand!C7847</f>
        <v>23.694124795974531</v>
      </c>
      <c r="G7847">
        <f>Irradiance!A7847*$B$2*'Technical Data'!$B$2</f>
        <v>0</v>
      </c>
      <c r="H7847" s="5">
        <f t="shared" si="488"/>
        <v>-23.694124795974531</v>
      </c>
      <c r="I7847" s="38">
        <v>0</v>
      </c>
      <c r="J7847" s="35">
        <f>IF(H7847&gt;0,MIN(H7847,($B$3-L7846)/'Technical Data'!$B$5),0)</f>
        <v>0</v>
      </c>
      <c r="K7847" s="15">
        <f>IF(H7847&lt;0,MIN(ABS(H7847),(L7846*'Technical Data'!$B$4)),0)</f>
        <v>23.694124795974531</v>
      </c>
      <c r="L7847" s="15">
        <f>L7846+J7847*'Technical Data'!$B$5-(K7847/'Technical Data'!$B$4)</f>
        <v>255.37530529691213</v>
      </c>
      <c r="N7847" s="15">
        <f t="shared" si="489"/>
        <v>0</v>
      </c>
      <c r="O7847" s="36">
        <f t="shared" si="490"/>
        <v>0</v>
      </c>
      <c r="P7847" s="50">
        <v>0</v>
      </c>
      <c r="Q7847" s="50">
        <v>0</v>
      </c>
      <c r="R7847" s="42">
        <v>0</v>
      </c>
      <c r="S7847" s="42">
        <v>23.694124795974499</v>
      </c>
      <c r="T7847" s="42">
        <v>194.57357492951999</v>
      </c>
      <c r="U7847" s="15">
        <f t="shared" si="491"/>
        <v>0</v>
      </c>
    </row>
    <row r="7848" spans="6:21" x14ac:dyDescent="0.3">
      <c r="F7848" s="5">
        <f>Demand!C7848</f>
        <v>24.276849185561982</v>
      </c>
      <c r="G7848">
        <f>Irradiance!A7848*$B$2*'Technical Data'!$B$2</f>
        <v>0</v>
      </c>
      <c r="H7848" s="5">
        <f t="shared" si="488"/>
        <v>-24.276849185561982</v>
      </c>
      <c r="I7848" s="38">
        <v>0</v>
      </c>
      <c r="J7848" s="35">
        <f>IF(H7848&gt;0,MIN(H7848,($B$3-L7847)/'Technical Data'!$B$5),0)</f>
        <v>0</v>
      </c>
      <c r="K7848" s="15">
        <f>IF(H7848&lt;0,MIN(ABS(H7848),(L7847*'Technical Data'!$B$4)),0)</f>
        <v>24.276849185561982</v>
      </c>
      <c r="L7848" s="15">
        <f>L7847+J7848*'Technical Data'!$B$5-(K7848/'Technical Data'!$B$4)</f>
        <v>228.40102842406549</v>
      </c>
      <c r="N7848" s="15">
        <f t="shared" si="489"/>
        <v>0</v>
      </c>
      <c r="O7848" s="36">
        <f t="shared" si="490"/>
        <v>0</v>
      </c>
      <c r="P7848" s="50">
        <v>0</v>
      </c>
      <c r="Q7848" s="50">
        <v>0</v>
      </c>
      <c r="R7848" s="42">
        <v>0</v>
      </c>
      <c r="S7848" s="42">
        <v>24.276849185562</v>
      </c>
      <c r="T7848" s="42">
        <v>167.599298056674</v>
      </c>
      <c r="U7848" s="15">
        <f t="shared" si="491"/>
        <v>0</v>
      </c>
    </row>
    <row r="7849" spans="6:21" x14ac:dyDescent="0.3">
      <c r="F7849" s="5">
        <f>Demand!C7849</f>
        <v>24.556155241846803</v>
      </c>
      <c r="G7849">
        <f>Irradiance!A7849*$B$2*'Technical Data'!$B$2</f>
        <v>0</v>
      </c>
      <c r="H7849" s="5">
        <f t="shared" si="488"/>
        <v>-24.556155241846803</v>
      </c>
      <c r="I7849" s="38">
        <v>0</v>
      </c>
      <c r="J7849" s="35">
        <f>IF(H7849&gt;0,MIN(H7849,($B$3-L7848)/'Technical Data'!$B$5),0)</f>
        <v>0</v>
      </c>
      <c r="K7849" s="15">
        <f>IF(H7849&lt;0,MIN(ABS(H7849),(L7848*'Technical Data'!$B$4)),0)</f>
        <v>24.556155241846803</v>
      </c>
      <c r="L7849" s="15">
        <f>L7848+J7849*'Technical Data'!$B$5-(K7849/'Technical Data'!$B$4)</f>
        <v>201.11641148868014</v>
      </c>
      <c r="N7849" s="15">
        <f t="shared" si="489"/>
        <v>0</v>
      </c>
      <c r="O7849" s="36">
        <f t="shared" si="490"/>
        <v>0</v>
      </c>
      <c r="P7849" s="50">
        <v>0</v>
      </c>
      <c r="Q7849" s="50">
        <v>0</v>
      </c>
      <c r="R7849" s="42">
        <v>0</v>
      </c>
      <c r="S7849" s="42">
        <v>24.556155241846799</v>
      </c>
      <c r="T7849" s="42">
        <v>140.314681121288</v>
      </c>
      <c r="U7849" s="15">
        <f t="shared" si="491"/>
        <v>0</v>
      </c>
    </row>
    <row r="7850" spans="6:21" x14ac:dyDescent="0.3">
      <c r="F7850" s="5">
        <f>Demand!C7850</f>
        <v>24.086082161956142</v>
      </c>
      <c r="G7850">
        <f>Irradiance!A7850*$B$2*'Technical Data'!$B$2</f>
        <v>0</v>
      </c>
      <c r="H7850" s="5">
        <f t="shared" si="488"/>
        <v>-24.086082161956142</v>
      </c>
      <c r="I7850" s="38">
        <v>0</v>
      </c>
      <c r="J7850" s="35">
        <f>IF(H7850&gt;0,MIN(H7850,($B$3-L7849)/'Technical Data'!$B$5),0)</f>
        <v>0</v>
      </c>
      <c r="K7850" s="15">
        <f>IF(H7850&lt;0,MIN(ABS(H7850),(L7849*'Technical Data'!$B$4)),0)</f>
        <v>24.086082161956142</v>
      </c>
      <c r="L7850" s="15">
        <f>L7849+J7850*'Technical Data'!$B$5-(K7850/'Technical Data'!$B$4)</f>
        <v>174.35409797539555</v>
      </c>
      <c r="N7850" s="15">
        <f t="shared" si="489"/>
        <v>0</v>
      </c>
      <c r="O7850" s="36">
        <f t="shared" si="490"/>
        <v>0</v>
      </c>
      <c r="P7850" s="50">
        <v>0</v>
      </c>
      <c r="Q7850" s="50">
        <v>0</v>
      </c>
      <c r="R7850" s="42">
        <v>0</v>
      </c>
      <c r="S7850" s="42">
        <v>24.086082161956099</v>
      </c>
      <c r="T7850" s="42">
        <v>113.552367608004</v>
      </c>
      <c r="U7850" s="15">
        <f t="shared" si="491"/>
        <v>0</v>
      </c>
    </row>
    <row r="7851" spans="6:21" x14ac:dyDescent="0.3">
      <c r="F7851" s="5">
        <f>Demand!C7851</f>
        <v>22.62939207702944</v>
      </c>
      <c r="G7851">
        <f>Irradiance!A7851*$B$2*'Technical Data'!$B$2</f>
        <v>0</v>
      </c>
      <c r="H7851" s="5">
        <f t="shared" si="488"/>
        <v>-22.62939207702944</v>
      </c>
      <c r="I7851" s="38">
        <v>0</v>
      </c>
      <c r="J7851" s="35">
        <f>IF(H7851&gt;0,MIN(H7851,($B$3-L7850)/'Technical Data'!$B$5),0)</f>
        <v>0</v>
      </c>
      <c r="K7851" s="15">
        <f>IF(H7851&lt;0,MIN(ABS(H7851),(L7850*'Technical Data'!$B$4)),0)</f>
        <v>22.62939207702944</v>
      </c>
      <c r="L7851" s="15">
        <f>L7850+J7851*'Technical Data'!$B$5-(K7851/'Technical Data'!$B$4)</f>
        <v>149.21032900091839</v>
      </c>
      <c r="N7851" s="15">
        <f t="shared" si="489"/>
        <v>0</v>
      </c>
      <c r="O7851" s="36">
        <f t="shared" si="490"/>
        <v>0</v>
      </c>
      <c r="P7851" s="50">
        <v>0</v>
      </c>
      <c r="Q7851" s="50">
        <v>0</v>
      </c>
      <c r="R7851" s="42">
        <v>0</v>
      </c>
      <c r="S7851" s="42">
        <v>22.629392077029401</v>
      </c>
      <c r="T7851" s="42">
        <v>88.408598633526694</v>
      </c>
      <c r="U7851" s="15">
        <f t="shared" si="491"/>
        <v>0</v>
      </c>
    </row>
    <row r="7852" spans="6:21" x14ac:dyDescent="0.3">
      <c r="F7852" s="5">
        <f>Demand!C7852</f>
        <v>20.875767698938589</v>
      </c>
      <c r="G7852">
        <f>Irradiance!A7852*$B$2*'Technical Data'!$B$2</f>
        <v>0</v>
      </c>
      <c r="H7852" s="5">
        <f t="shared" si="488"/>
        <v>-20.875767698938589</v>
      </c>
      <c r="I7852" s="38">
        <v>0</v>
      </c>
      <c r="J7852" s="35">
        <f>IF(H7852&gt;0,MIN(H7852,($B$3-L7851)/'Technical Data'!$B$5),0)</f>
        <v>0</v>
      </c>
      <c r="K7852" s="15">
        <f>IF(H7852&lt;0,MIN(ABS(H7852),(L7851*'Technical Data'!$B$4)),0)</f>
        <v>20.875767698938589</v>
      </c>
      <c r="L7852" s="15">
        <f>L7851+J7852*'Technical Data'!$B$5-(K7852/'Technical Data'!$B$4)</f>
        <v>126.01503155765329</v>
      </c>
      <c r="N7852" s="15">
        <f t="shared" si="489"/>
        <v>0</v>
      </c>
      <c r="O7852" s="36">
        <f t="shared" si="490"/>
        <v>0</v>
      </c>
      <c r="P7852" s="50">
        <v>0</v>
      </c>
      <c r="Q7852" s="50">
        <v>0</v>
      </c>
      <c r="R7852" s="42">
        <v>0</v>
      </c>
      <c r="S7852" s="42">
        <v>20.875767698938599</v>
      </c>
      <c r="T7852" s="42">
        <v>65.213301190261603</v>
      </c>
      <c r="U7852" s="15">
        <f t="shared" si="491"/>
        <v>0</v>
      </c>
    </row>
    <row r="7853" spans="6:21" x14ac:dyDescent="0.3">
      <c r="F7853" s="5">
        <f>Demand!C7853</f>
        <v>18.93451080661497</v>
      </c>
      <c r="G7853">
        <f>Irradiance!A7853*$B$2*'Technical Data'!$B$2</f>
        <v>0</v>
      </c>
      <c r="H7853" s="5">
        <f t="shared" si="488"/>
        <v>-18.93451080661497</v>
      </c>
      <c r="I7853" s="38">
        <v>0</v>
      </c>
      <c r="J7853" s="35">
        <f>IF(H7853&gt;0,MIN(H7853,($B$3-L7852)/'Technical Data'!$B$5),0)</f>
        <v>0</v>
      </c>
      <c r="K7853" s="15">
        <f>IF(H7853&lt;0,MIN(ABS(H7853),(L7852*'Technical Data'!$B$4)),0)</f>
        <v>18.93451080661497</v>
      </c>
      <c r="L7853" s="15">
        <f>L7852+J7853*'Technical Data'!$B$5-(K7853/'Technical Data'!$B$4)</f>
        <v>104.97668621696999</v>
      </c>
      <c r="N7853" s="15">
        <f t="shared" si="489"/>
        <v>0</v>
      </c>
      <c r="O7853" s="36">
        <f t="shared" si="490"/>
        <v>0</v>
      </c>
      <c r="P7853" s="50">
        <v>0</v>
      </c>
      <c r="Q7853" s="50">
        <v>0</v>
      </c>
      <c r="R7853" s="42">
        <v>0</v>
      </c>
      <c r="S7853" s="42">
        <v>18.934510806614998</v>
      </c>
      <c r="T7853" s="42">
        <v>44.174955849578303</v>
      </c>
      <c r="U7853" s="15">
        <f t="shared" si="491"/>
        <v>0</v>
      </c>
    </row>
    <row r="7854" spans="6:21" x14ac:dyDescent="0.3">
      <c r="F7854" s="5">
        <f>Demand!C7854</f>
        <v>15.414426545557331</v>
      </c>
      <c r="G7854">
        <f>Irradiance!A7854*$B$2*'Technical Data'!$B$2</f>
        <v>0</v>
      </c>
      <c r="H7854" s="5">
        <f t="shared" si="488"/>
        <v>-15.414426545557331</v>
      </c>
      <c r="I7854" s="38">
        <v>0</v>
      </c>
      <c r="J7854" s="35">
        <f>IF(H7854&gt;0,MIN(H7854,($B$3-L7853)/'Technical Data'!$B$5),0)</f>
        <v>0</v>
      </c>
      <c r="K7854" s="15">
        <f>IF(H7854&lt;0,MIN(ABS(H7854),(L7853*'Technical Data'!$B$4)),0)</f>
        <v>15.414426545557331</v>
      </c>
      <c r="L7854" s="15">
        <f>L7853+J7854*'Technical Data'!$B$5-(K7854/'Technical Data'!$B$4)</f>
        <v>87.84954561079519</v>
      </c>
      <c r="N7854" s="15">
        <f t="shared" si="489"/>
        <v>0</v>
      </c>
      <c r="O7854" s="36">
        <f t="shared" si="490"/>
        <v>0</v>
      </c>
      <c r="P7854" s="50">
        <v>0</v>
      </c>
      <c r="Q7854" s="50">
        <v>0</v>
      </c>
      <c r="R7854" s="42">
        <v>0</v>
      </c>
      <c r="S7854" s="42">
        <v>15.4144265455573</v>
      </c>
      <c r="T7854" s="42">
        <v>27.047815243403502</v>
      </c>
      <c r="U7854" s="15">
        <f t="shared" si="491"/>
        <v>0</v>
      </c>
    </row>
    <row r="7855" spans="6:21" x14ac:dyDescent="0.3">
      <c r="F7855" s="5">
        <f>Demand!C7855</f>
        <v>11.737629818305178</v>
      </c>
      <c r="G7855">
        <f>Irradiance!A7855*$B$2*'Technical Data'!$B$2</f>
        <v>0</v>
      </c>
      <c r="H7855" s="5">
        <f t="shared" si="488"/>
        <v>-11.737629818305178</v>
      </c>
      <c r="I7855" s="38">
        <v>0</v>
      </c>
      <c r="J7855" s="35">
        <f>IF(H7855&gt;0,MIN(H7855,($B$3-L7854)/'Technical Data'!$B$5),0)</f>
        <v>0</v>
      </c>
      <c r="K7855" s="15">
        <f>IF(H7855&lt;0,MIN(ABS(H7855),(L7854*'Technical Data'!$B$4)),0)</f>
        <v>11.737629818305178</v>
      </c>
      <c r="L7855" s="15">
        <f>L7854+J7855*'Technical Data'!$B$5-(K7855/'Technical Data'!$B$4)</f>
        <v>74.807734701567213</v>
      </c>
      <c r="N7855" s="15">
        <f t="shared" si="489"/>
        <v>0</v>
      </c>
      <c r="O7855" s="36">
        <f t="shared" si="490"/>
        <v>0</v>
      </c>
      <c r="P7855" s="50">
        <v>0</v>
      </c>
      <c r="Q7855" s="50">
        <v>0</v>
      </c>
      <c r="R7855" s="42">
        <v>0</v>
      </c>
      <c r="S7855" s="42">
        <v>11.7376298183052</v>
      </c>
      <c r="T7855" s="42">
        <v>14.006004334175501</v>
      </c>
      <c r="U7855" s="15">
        <f t="shared" si="491"/>
        <v>0</v>
      </c>
    </row>
    <row r="7856" spans="6:21" x14ac:dyDescent="0.3">
      <c r="F7856" s="5">
        <f>Demand!C7856</f>
        <v>16.105749978485296</v>
      </c>
      <c r="G7856">
        <f>Irradiance!A7856*$B$2*'Technical Data'!$B$2</f>
        <v>11.134286498202382</v>
      </c>
      <c r="H7856" s="5">
        <f t="shared" si="488"/>
        <v>-4.9714634802829138</v>
      </c>
      <c r="I7856" s="38">
        <v>3.500346077727329</v>
      </c>
      <c r="J7856" s="35">
        <f>IF(H7856&gt;0,MIN(H7856,($B$3-L7855)/'Technical Data'!$B$5),0)</f>
        <v>0</v>
      </c>
      <c r="K7856" s="15">
        <f>IF(H7856&lt;0,MIN(ABS(H7856),(L7855*'Technical Data'!$B$4)),0)</f>
        <v>4.9714634802829138</v>
      </c>
      <c r="L7856" s="15">
        <f>L7855+J7856*'Technical Data'!$B$5-(K7856/'Technical Data'!$B$4)</f>
        <v>69.28388639014176</v>
      </c>
      <c r="N7856" s="15">
        <f t="shared" si="489"/>
        <v>11.134286498202382</v>
      </c>
      <c r="O7856" s="36">
        <f t="shared" si="490"/>
        <v>0</v>
      </c>
      <c r="P7856" s="50">
        <v>0</v>
      </c>
      <c r="Q7856" s="50">
        <v>3.5003460777273201</v>
      </c>
      <c r="R7856" s="42">
        <v>0</v>
      </c>
      <c r="S7856" s="42">
        <v>12.605403900758001</v>
      </c>
      <c r="T7856" s="42">
        <v>0</v>
      </c>
      <c r="U7856" s="15">
        <f t="shared" si="491"/>
        <v>11.134286498202382</v>
      </c>
    </row>
    <row r="7857" spans="6:21" x14ac:dyDescent="0.3">
      <c r="F7857" s="5">
        <f>Demand!C7857</f>
        <v>19.950375521211846</v>
      </c>
      <c r="G7857">
        <f>Irradiance!A7857*$B$2*'Technical Data'!$B$2</f>
        <v>121.2756097717871</v>
      </c>
      <c r="H7857" s="5">
        <f t="shared" si="488"/>
        <v>101.32523425057525</v>
      </c>
      <c r="I7857" s="38">
        <v>38.126071666756658</v>
      </c>
      <c r="J7857" s="35">
        <f>IF(H7857&gt;0,MIN(H7857,($B$3-L7856)/'Technical Data'!$B$5),0)</f>
        <v>101.32523425057525</v>
      </c>
      <c r="K7857" s="15">
        <f>IF(H7857&lt;0,MIN(ABS(H7857),(L7856*'Technical Data'!$B$4)),0)</f>
        <v>0</v>
      </c>
      <c r="L7857" s="15">
        <f>L7856+J7857*'Technical Data'!$B$5-(K7857/'Technical Data'!$B$4)</f>
        <v>160.47659721565947</v>
      </c>
      <c r="N7857" s="15">
        <f t="shared" si="489"/>
        <v>19.950375521211853</v>
      </c>
      <c r="O7857" s="36">
        <f t="shared" si="490"/>
        <v>0</v>
      </c>
      <c r="P7857" s="50">
        <v>18.175696145544698</v>
      </c>
      <c r="Q7857" s="50">
        <v>19.9503755212118</v>
      </c>
      <c r="R7857" s="42">
        <v>0</v>
      </c>
      <c r="S7857" s="42">
        <v>0</v>
      </c>
      <c r="T7857" s="42">
        <v>0</v>
      </c>
      <c r="U7857" s="15">
        <f t="shared" si="491"/>
        <v>19.950375521211853</v>
      </c>
    </row>
    <row r="7858" spans="6:21" x14ac:dyDescent="0.3">
      <c r="F7858" s="5">
        <f>Demand!C7858</f>
        <v>26.300521892971187</v>
      </c>
      <c r="G7858">
        <f>Irradiance!A7858*$B$2*'Technical Data'!$B$2</f>
        <v>281.16075977475077</v>
      </c>
      <c r="H7858" s="5">
        <f t="shared" si="488"/>
        <v>254.8602378817796</v>
      </c>
      <c r="I7858" s="38">
        <v>88.390034049085784</v>
      </c>
      <c r="J7858" s="35">
        <f>IF(H7858&gt;0,MIN(H7858,($B$3-L7857)/'Technical Data'!$B$5),0)</f>
        <v>246.82516406319502</v>
      </c>
      <c r="K7858" s="15">
        <f>IF(H7858&lt;0,MIN(ABS(H7858),(L7857*'Technical Data'!$B$4)),0)</f>
        <v>0</v>
      </c>
      <c r="L7858" s="15">
        <f>L7857+J7858*'Technical Data'!$B$5-(K7858/'Technical Data'!$B$4)</f>
        <v>382.61924487253498</v>
      </c>
      <c r="N7858" s="15">
        <f t="shared" si="489"/>
        <v>34.335595711555754</v>
      </c>
      <c r="O7858" s="36">
        <f t="shared" si="490"/>
        <v>8.0350738185845678</v>
      </c>
      <c r="P7858" s="50">
        <v>62.089512156114303</v>
      </c>
      <c r="Q7858" s="50">
        <v>26.300521892971201</v>
      </c>
      <c r="R7858" s="42">
        <v>0</v>
      </c>
      <c r="S7858" s="42">
        <v>0</v>
      </c>
      <c r="T7858" s="42">
        <v>0</v>
      </c>
      <c r="U7858" s="15">
        <f t="shared" si="491"/>
        <v>34.335595711555754</v>
      </c>
    </row>
    <row r="7859" spans="6:21" x14ac:dyDescent="0.3">
      <c r="F7859" s="5">
        <f>Demand!C7859</f>
        <v>31.07128532907273</v>
      </c>
      <c r="G7859">
        <f>Irradiance!A7859*$B$2*'Technical Data'!$B$2</f>
        <v>438.80303192196152</v>
      </c>
      <c r="H7859" s="5">
        <f t="shared" si="488"/>
        <v>407.73174659288878</v>
      </c>
      <c r="I7859" s="38">
        <v>137.94889074669291</v>
      </c>
      <c r="J7859" s="35">
        <f>IF(H7859&gt;0,MIN(H7859,($B$3-L7858)/'Technical Data'!$B$5),0)</f>
        <v>0</v>
      </c>
      <c r="K7859" s="15">
        <f>IF(H7859&lt;0,MIN(ABS(H7859),(L7858*'Technical Data'!$B$4)),0)</f>
        <v>0</v>
      </c>
      <c r="L7859" s="15">
        <f>L7858+J7859*'Technical Data'!$B$5-(K7859/'Technical Data'!$B$4)</f>
        <v>382.61924487253498</v>
      </c>
      <c r="N7859" s="15">
        <f t="shared" si="489"/>
        <v>438.80303192196152</v>
      </c>
      <c r="O7859" s="36">
        <f t="shared" si="490"/>
        <v>407.73174659288878</v>
      </c>
      <c r="P7859" s="50">
        <v>106.87760541762</v>
      </c>
      <c r="Q7859" s="50">
        <v>31.071285329072701</v>
      </c>
      <c r="R7859" s="42">
        <v>0</v>
      </c>
      <c r="S7859" s="42">
        <v>0</v>
      </c>
      <c r="T7859" s="42">
        <v>0</v>
      </c>
      <c r="U7859" s="15">
        <f t="shared" si="491"/>
        <v>438.80303192196152</v>
      </c>
    </row>
    <row r="7860" spans="6:21" x14ac:dyDescent="0.3">
      <c r="F7860" s="5">
        <f>Demand!C7860</f>
        <v>33.243541012236534</v>
      </c>
      <c r="G7860">
        <f>Irradiance!A7860*$B$2*'Technical Data'!$B$2</f>
        <v>558.55668886305909</v>
      </c>
      <c r="H7860" s="5">
        <f t="shared" si="488"/>
        <v>525.31314785082259</v>
      </c>
      <c r="I7860" s="38">
        <v>175.59649784167391</v>
      </c>
      <c r="J7860" s="35">
        <f>IF(H7860&gt;0,MIN(H7860,($B$3-L7859)/'Technical Data'!$B$5),0)</f>
        <v>0</v>
      </c>
      <c r="K7860" s="15">
        <f>IF(H7860&lt;0,MIN(ABS(H7860),(L7859*'Technical Data'!$B$4)),0)</f>
        <v>0</v>
      </c>
      <c r="L7860" s="15">
        <f>L7859+J7860*'Technical Data'!$B$5-(K7860/'Technical Data'!$B$4)</f>
        <v>382.61924487253498</v>
      </c>
      <c r="N7860" s="15">
        <f t="shared" si="489"/>
        <v>558.55668886305909</v>
      </c>
      <c r="O7860" s="36">
        <f t="shared" si="490"/>
        <v>525.31314785082259</v>
      </c>
      <c r="P7860" s="50">
        <v>142.35295682943701</v>
      </c>
      <c r="Q7860" s="50">
        <v>33.243541012236498</v>
      </c>
      <c r="R7860" s="42">
        <v>0</v>
      </c>
      <c r="S7860" s="42">
        <v>0</v>
      </c>
      <c r="T7860" s="42">
        <v>0</v>
      </c>
      <c r="U7860" s="15">
        <f t="shared" si="491"/>
        <v>558.55668886305909</v>
      </c>
    </row>
    <row r="7861" spans="6:21" x14ac:dyDescent="0.3">
      <c r="F7861" s="5">
        <f>Demand!C7861</f>
        <v>33.926430872735239</v>
      </c>
      <c r="G7861">
        <f>Irradiance!A7861*$B$2*'Technical Data'!$B$2</f>
        <v>626.96446346352559</v>
      </c>
      <c r="H7861" s="5">
        <f t="shared" si="488"/>
        <v>593.03803259079041</v>
      </c>
      <c r="I7861" s="38">
        <v>197.10222122569641</v>
      </c>
      <c r="J7861" s="35">
        <f>IF(H7861&gt;0,MIN(H7861,($B$3-L7860)/'Technical Data'!$B$5),0)</f>
        <v>0</v>
      </c>
      <c r="K7861" s="15">
        <f>IF(H7861&lt;0,MIN(ABS(H7861),(L7860*'Technical Data'!$B$4)),0)</f>
        <v>0</v>
      </c>
      <c r="L7861" s="15">
        <f>L7860+J7861*'Technical Data'!$B$5-(K7861/'Technical Data'!$B$4)</f>
        <v>382.61924487253498</v>
      </c>
      <c r="N7861" s="15">
        <f t="shared" si="489"/>
        <v>626.96446346352559</v>
      </c>
      <c r="O7861" s="36">
        <f t="shared" si="490"/>
        <v>593.03803259079041</v>
      </c>
      <c r="P7861" s="50">
        <v>163.17579035296001</v>
      </c>
      <c r="Q7861" s="50">
        <v>33.926430872735203</v>
      </c>
      <c r="R7861" s="42">
        <v>0</v>
      </c>
      <c r="S7861" s="42">
        <v>0</v>
      </c>
      <c r="T7861" s="42">
        <v>0</v>
      </c>
      <c r="U7861" s="15">
        <f t="shared" si="491"/>
        <v>626.96446346352559</v>
      </c>
    </row>
    <row r="7862" spans="6:21" x14ac:dyDescent="0.3">
      <c r="F7862" s="5">
        <f>Demand!C7862</f>
        <v>35.368776979539426</v>
      </c>
      <c r="G7862">
        <f>Irradiance!A7862*$B$2*'Technical Data'!$B$2</f>
        <v>641.94368342873304</v>
      </c>
      <c r="H7862" s="5">
        <f t="shared" si="488"/>
        <v>606.57490644919358</v>
      </c>
      <c r="I7862" s="38">
        <v>201.8113199058044</v>
      </c>
      <c r="J7862" s="35">
        <f>IF(H7862&gt;0,MIN(H7862,($B$3-L7861)/'Technical Data'!$B$5),0)</f>
        <v>0</v>
      </c>
      <c r="K7862" s="15">
        <f>IF(H7862&lt;0,MIN(ABS(H7862),(L7861*'Technical Data'!$B$4)),0)</f>
        <v>0</v>
      </c>
      <c r="L7862" s="15">
        <f>L7861+J7862*'Technical Data'!$B$5-(K7862/'Technical Data'!$B$4)</f>
        <v>382.61924487253498</v>
      </c>
      <c r="N7862" s="15">
        <f t="shared" si="489"/>
        <v>641.94368342873304</v>
      </c>
      <c r="O7862" s="36">
        <f t="shared" si="490"/>
        <v>606.57490644919358</v>
      </c>
      <c r="P7862" s="50">
        <v>166.442542926264</v>
      </c>
      <c r="Q7862" s="50">
        <v>35.368776979539398</v>
      </c>
      <c r="R7862" s="42">
        <v>0</v>
      </c>
      <c r="S7862" s="42">
        <v>0</v>
      </c>
      <c r="T7862" s="42">
        <v>0</v>
      </c>
      <c r="U7862" s="15">
        <f t="shared" si="491"/>
        <v>641.94368342873304</v>
      </c>
    </row>
    <row r="7863" spans="6:21" x14ac:dyDescent="0.3">
      <c r="F7863" s="5">
        <f>Demand!C7863</f>
        <v>34.168540679650661</v>
      </c>
      <c r="G7863">
        <f>Irradiance!A7863*$B$2*'Technical Data'!$B$2</f>
        <v>609.34185173975197</v>
      </c>
      <c r="H7863" s="5">
        <f t="shared" si="488"/>
        <v>575.17331106010135</v>
      </c>
      <c r="I7863" s="38">
        <v>191.56210513145169</v>
      </c>
      <c r="J7863" s="35">
        <f>IF(H7863&gt;0,MIN(H7863,($B$3-L7862)/'Technical Data'!$B$5),0)</f>
        <v>0</v>
      </c>
      <c r="K7863" s="15">
        <f>IF(H7863&lt;0,MIN(ABS(H7863),(L7862*'Technical Data'!$B$4)),0)</f>
        <v>0</v>
      </c>
      <c r="L7863" s="15">
        <f>L7862+J7863*'Technical Data'!$B$5-(K7863/'Technical Data'!$B$4)</f>
        <v>382.61924487253498</v>
      </c>
      <c r="N7863" s="15">
        <f t="shared" si="489"/>
        <v>609.34185173975197</v>
      </c>
      <c r="O7863" s="36">
        <f t="shared" si="490"/>
        <v>575.17331106010135</v>
      </c>
      <c r="P7863" s="50">
        <v>7.2515530989575696</v>
      </c>
      <c r="Q7863" s="50">
        <v>34.168540679650697</v>
      </c>
      <c r="R7863" s="42">
        <v>150.14201135284199</v>
      </c>
      <c r="S7863" s="42">
        <v>0</v>
      </c>
      <c r="T7863" s="42">
        <v>135.12781021755799</v>
      </c>
      <c r="U7863" s="15">
        <f t="shared" si="491"/>
        <v>609.34185173975197</v>
      </c>
    </row>
    <row r="7864" spans="6:21" x14ac:dyDescent="0.3">
      <c r="F7864" s="5">
        <f>Demand!C7864</f>
        <v>35.115900492440474</v>
      </c>
      <c r="G7864">
        <f>Irradiance!A7864*$B$2*'Technical Data'!$B$2</f>
        <v>527.71711834645544</v>
      </c>
      <c r="H7864" s="5">
        <f t="shared" si="488"/>
        <v>492.60121785401498</v>
      </c>
      <c r="I7864" s="38">
        <v>165.90129467674561</v>
      </c>
      <c r="J7864" s="35">
        <f>IF(H7864&gt;0,MIN(H7864,($B$3-L7863)/'Technical Data'!$B$5),0)</f>
        <v>0</v>
      </c>
      <c r="K7864" s="15">
        <f>IF(H7864&lt;0,MIN(ABS(H7864),(L7863*'Technical Data'!$B$4)),0)</f>
        <v>0</v>
      </c>
      <c r="L7864" s="15">
        <f>L7863+J7864*'Technical Data'!$B$5-(K7864/'Technical Data'!$B$4)</f>
        <v>382.61924487253498</v>
      </c>
      <c r="N7864" s="15">
        <f t="shared" si="489"/>
        <v>527.71711834645544</v>
      </c>
      <c r="O7864" s="36">
        <f t="shared" si="490"/>
        <v>492.60121785401498</v>
      </c>
      <c r="P7864" s="50">
        <v>0</v>
      </c>
      <c r="Q7864" s="50">
        <v>35.115900492440502</v>
      </c>
      <c r="R7864" s="42">
        <v>130.78539418430501</v>
      </c>
      <c r="S7864" s="42">
        <v>0</v>
      </c>
      <c r="T7864" s="42">
        <v>252.83466498343199</v>
      </c>
      <c r="U7864" s="15">
        <f t="shared" si="491"/>
        <v>527.71711834645544</v>
      </c>
    </row>
    <row r="7865" spans="6:21" x14ac:dyDescent="0.3">
      <c r="F7865" s="5">
        <f>Demand!C7865</f>
        <v>40.493835473921294</v>
      </c>
      <c r="G7865">
        <f>Irradiance!A7865*$B$2*'Technical Data'!$B$2</f>
        <v>397.30979159053106</v>
      </c>
      <c r="H7865" s="5">
        <f t="shared" si="488"/>
        <v>356.81595611660975</v>
      </c>
      <c r="I7865" s="38">
        <v>124.9044355793349</v>
      </c>
      <c r="J7865" s="35">
        <f>IF(H7865&gt;0,MIN(H7865,($B$3-L7864)/'Technical Data'!$B$5),0)</f>
        <v>0</v>
      </c>
      <c r="K7865" s="15">
        <f>IF(H7865&lt;0,MIN(ABS(H7865),(L7864*'Technical Data'!$B$4)),0)</f>
        <v>0</v>
      </c>
      <c r="L7865" s="15">
        <f>L7864+J7865*'Technical Data'!$B$5-(K7865/'Technical Data'!$B$4)</f>
        <v>382.61924487253498</v>
      </c>
      <c r="N7865" s="15">
        <f t="shared" si="489"/>
        <v>397.30979159053106</v>
      </c>
      <c r="O7865" s="36">
        <f t="shared" si="490"/>
        <v>356.81595611660975</v>
      </c>
      <c r="P7865" s="50">
        <v>0</v>
      </c>
      <c r="Q7865" s="50">
        <v>40.493835473921301</v>
      </c>
      <c r="R7865" s="42">
        <v>84.410600105413295</v>
      </c>
      <c r="S7865" s="42">
        <v>0</v>
      </c>
      <c r="T7865" s="42">
        <v>328.80420507830399</v>
      </c>
      <c r="U7865" s="15">
        <f t="shared" si="491"/>
        <v>397.30979159053106</v>
      </c>
    </row>
    <row r="7866" spans="6:21" x14ac:dyDescent="0.3">
      <c r="F7866" s="5">
        <f>Demand!C7866</f>
        <v>46.289673397026448</v>
      </c>
      <c r="G7866">
        <f>Irradiance!A7866*$B$2*'Technical Data'!$B$2</f>
        <v>235.18176373181433</v>
      </c>
      <c r="H7866" s="5">
        <f t="shared" si="488"/>
        <v>188.89209033478789</v>
      </c>
      <c r="I7866" s="38">
        <v>73.935367512283719</v>
      </c>
      <c r="J7866" s="35">
        <f>IF(H7866&gt;0,MIN(H7866,($B$3-L7865)/'Technical Data'!$B$5),0)</f>
        <v>0</v>
      </c>
      <c r="K7866" s="15">
        <f>IF(H7866&lt;0,MIN(ABS(H7866),(L7865*'Technical Data'!$B$4)),0)</f>
        <v>0</v>
      </c>
      <c r="L7866" s="15">
        <f>L7865+J7866*'Technical Data'!$B$5-(K7866/'Technical Data'!$B$4)</f>
        <v>382.61924487253498</v>
      </c>
      <c r="N7866" s="15">
        <f t="shared" si="489"/>
        <v>235.18176373181433</v>
      </c>
      <c r="O7866" s="36">
        <f t="shared" si="490"/>
        <v>188.89209033478789</v>
      </c>
      <c r="P7866" s="50">
        <v>0</v>
      </c>
      <c r="Q7866" s="50">
        <v>46.289673397026398</v>
      </c>
      <c r="R7866" s="42">
        <v>27.645694115257101</v>
      </c>
      <c r="S7866" s="42">
        <v>0</v>
      </c>
      <c r="T7866" s="42">
        <v>353.68532978203598</v>
      </c>
      <c r="U7866" s="15">
        <f t="shared" si="491"/>
        <v>235.18176373181433</v>
      </c>
    </row>
    <row r="7867" spans="6:21" x14ac:dyDescent="0.3">
      <c r="F7867" s="5">
        <f>Demand!C7867</f>
        <v>46.767771434630347</v>
      </c>
      <c r="G7867">
        <f>Irradiance!A7867*$B$2*'Technical Data'!$B$2</f>
        <v>68.087363478216005</v>
      </c>
      <c r="H7867" s="5">
        <f t="shared" si="488"/>
        <v>21.319592043585658</v>
      </c>
      <c r="I7867" s="38">
        <v>21.404994000490859</v>
      </c>
      <c r="J7867" s="35">
        <f>IF(H7867&gt;0,MIN(H7867,($B$3-L7866)/'Technical Data'!$B$5),0)</f>
        <v>0</v>
      </c>
      <c r="K7867" s="15">
        <f>IF(H7867&lt;0,MIN(ABS(H7867),(L7866*'Technical Data'!$B$4)),0)</f>
        <v>0</v>
      </c>
      <c r="L7867" s="15">
        <f>L7866+J7867*'Technical Data'!$B$5-(K7867/'Technical Data'!$B$4)</f>
        <v>382.61924487253498</v>
      </c>
      <c r="N7867" s="15">
        <f t="shared" si="489"/>
        <v>68.087363478216005</v>
      </c>
      <c r="O7867" s="36">
        <f t="shared" si="490"/>
        <v>21.319592043585658</v>
      </c>
      <c r="P7867" s="50">
        <v>0</v>
      </c>
      <c r="Q7867" s="50">
        <v>21.404994000490799</v>
      </c>
      <c r="R7867" s="42">
        <v>0</v>
      </c>
      <c r="S7867" s="42">
        <v>25.362777434139499</v>
      </c>
      <c r="T7867" s="42">
        <v>325.50446596632497</v>
      </c>
      <c r="U7867" s="15">
        <f t="shared" si="491"/>
        <v>68.087363478216005</v>
      </c>
    </row>
    <row r="7868" spans="6:21" x14ac:dyDescent="0.3">
      <c r="F7868" s="5">
        <f>Demand!C7868</f>
        <v>41.118683484786189</v>
      </c>
      <c r="G7868">
        <f>Irradiance!A7868*$B$2*'Technical Data'!$B$2</f>
        <v>3.8449334670051392</v>
      </c>
      <c r="H7868" s="5">
        <f t="shared" si="488"/>
        <v>-37.273750017781047</v>
      </c>
      <c r="I7868" s="38">
        <v>1.2087526023806601</v>
      </c>
      <c r="J7868" s="35">
        <f>IF(H7868&gt;0,MIN(H7868,($B$3-L7867)/'Technical Data'!$B$5),0)</f>
        <v>0</v>
      </c>
      <c r="K7868" s="15">
        <f>IF(H7868&lt;0,MIN(ABS(H7868),(L7867*'Technical Data'!$B$4)),0)</f>
        <v>37.273750017781047</v>
      </c>
      <c r="L7868" s="15">
        <f>L7867+J7868*'Technical Data'!$B$5-(K7868/'Technical Data'!$B$4)</f>
        <v>341.20396707500049</v>
      </c>
      <c r="N7868" s="15">
        <f t="shared" si="489"/>
        <v>3.8449334670051392</v>
      </c>
      <c r="O7868" s="36">
        <f t="shared" si="490"/>
        <v>0</v>
      </c>
      <c r="P7868" s="50">
        <v>0</v>
      </c>
      <c r="Q7868" s="50">
        <v>1.2087526023806601</v>
      </c>
      <c r="R7868" s="42">
        <v>0</v>
      </c>
      <c r="S7868" s="42">
        <v>39.909930882405497</v>
      </c>
      <c r="T7868" s="42">
        <v>281.16009831920798</v>
      </c>
      <c r="U7868" s="15">
        <f t="shared" si="491"/>
        <v>3.8449334670051392</v>
      </c>
    </row>
    <row r="7869" spans="6:21" x14ac:dyDescent="0.3">
      <c r="F7869" s="5">
        <f>Demand!C7869</f>
        <v>30.670752484741968</v>
      </c>
      <c r="G7869">
        <f>Irradiance!A7869*$B$2*'Technical Data'!$B$2</f>
        <v>0</v>
      </c>
      <c r="H7869" s="5">
        <f t="shared" si="488"/>
        <v>-30.670752484741968</v>
      </c>
      <c r="I7869" s="38">
        <v>0</v>
      </c>
      <c r="J7869" s="35">
        <f>IF(H7869&gt;0,MIN(H7869,($B$3-L7868)/'Technical Data'!$B$5),0)</f>
        <v>0</v>
      </c>
      <c r="K7869" s="15">
        <f>IF(H7869&lt;0,MIN(ABS(H7869),(L7868*'Technical Data'!$B$4)),0)</f>
        <v>30.670752484741968</v>
      </c>
      <c r="L7869" s="15">
        <f>L7868+J7869*'Technical Data'!$B$5-(K7869/'Technical Data'!$B$4)</f>
        <v>307.12535320306495</v>
      </c>
      <c r="N7869" s="15">
        <f t="shared" si="489"/>
        <v>0</v>
      </c>
      <c r="O7869" s="36">
        <f t="shared" si="490"/>
        <v>0</v>
      </c>
      <c r="P7869" s="50">
        <v>0</v>
      </c>
      <c r="Q7869" s="50">
        <v>0</v>
      </c>
      <c r="R7869" s="42">
        <v>0</v>
      </c>
      <c r="S7869" s="42">
        <v>30.670752484742</v>
      </c>
      <c r="T7869" s="42">
        <v>247.081484447272</v>
      </c>
      <c r="U7869" s="15">
        <f t="shared" si="491"/>
        <v>0</v>
      </c>
    </row>
    <row r="7870" spans="6:21" x14ac:dyDescent="0.3">
      <c r="F7870" s="5">
        <f>Demand!C7870</f>
        <v>23.361535002938691</v>
      </c>
      <c r="G7870">
        <f>Irradiance!A7870*$B$2*'Technical Data'!$B$2</f>
        <v>0</v>
      </c>
      <c r="H7870" s="5">
        <f t="shared" si="488"/>
        <v>-23.361535002938691</v>
      </c>
      <c r="I7870" s="38">
        <v>0</v>
      </c>
      <c r="J7870" s="35">
        <f>IF(H7870&gt;0,MIN(H7870,($B$3-L7869)/'Technical Data'!$B$5),0)</f>
        <v>0</v>
      </c>
      <c r="K7870" s="15">
        <f>IF(H7870&lt;0,MIN(ABS(H7870),(L7869*'Technical Data'!$B$4)),0)</f>
        <v>23.361535002938691</v>
      </c>
      <c r="L7870" s="15">
        <f>L7869+J7870*'Technical Data'!$B$5-(K7870/'Technical Data'!$B$4)</f>
        <v>281.16809208868864</v>
      </c>
      <c r="N7870" s="15">
        <f t="shared" si="489"/>
        <v>0</v>
      </c>
      <c r="O7870" s="36">
        <f t="shared" si="490"/>
        <v>0</v>
      </c>
      <c r="P7870" s="50">
        <v>0</v>
      </c>
      <c r="Q7870" s="50">
        <v>0</v>
      </c>
      <c r="R7870" s="42">
        <v>0</v>
      </c>
      <c r="S7870" s="42">
        <v>23.361535002938702</v>
      </c>
      <c r="T7870" s="42">
        <v>221.12422333289601</v>
      </c>
      <c r="U7870" s="15">
        <f t="shared" si="491"/>
        <v>0</v>
      </c>
    </row>
    <row r="7871" spans="6:21" x14ac:dyDescent="0.3">
      <c r="F7871" s="5">
        <f>Demand!C7871</f>
        <v>23.694124795974531</v>
      </c>
      <c r="G7871">
        <f>Irradiance!A7871*$B$2*'Technical Data'!$B$2</f>
        <v>0</v>
      </c>
      <c r="H7871" s="5">
        <f t="shared" si="488"/>
        <v>-23.694124795974531</v>
      </c>
      <c r="I7871" s="38">
        <v>0</v>
      </c>
      <c r="J7871" s="35">
        <f>IF(H7871&gt;0,MIN(H7871,($B$3-L7870)/'Technical Data'!$B$5),0)</f>
        <v>0</v>
      </c>
      <c r="K7871" s="15">
        <f>IF(H7871&lt;0,MIN(ABS(H7871),(L7870*'Technical Data'!$B$4)),0)</f>
        <v>23.694124795974531</v>
      </c>
      <c r="L7871" s="15">
        <f>L7870+J7871*'Technical Data'!$B$5-(K7871/'Technical Data'!$B$4)</f>
        <v>254.84128675982805</v>
      </c>
      <c r="N7871" s="15">
        <f t="shared" si="489"/>
        <v>0</v>
      </c>
      <c r="O7871" s="36">
        <f t="shared" si="490"/>
        <v>0</v>
      </c>
      <c r="P7871" s="50">
        <v>0</v>
      </c>
      <c r="Q7871" s="50">
        <v>0</v>
      </c>
      <c r="R7871" s="42">
        <v>0</v>
      </c>
      <c r="S7871" s="42">
        <v>23.694124795974499</v>
      </c>
      <c r="T7871" s="42">
        <v>194.79741800403499</v>
      </c>
      <c r="U7871" s="15">
        <f t="shared" si="491"/>
        <v>0</v>
      </c>
    </row>
    <row r="7872" spans="6:21" x14ac:dyDescent="0.3">
      <c r="F7872" s="5">
        <f>Demand!C7872</f>
        <v>24.276849185561982</v>
      </c>
      <c r="G7872">
        <f>Irradiance!A7872*$B$2*'Technical Data'!$B$2</f>
        <v>0</v>
      </c>
      <c r="H7872" s="5">
        <f t="shared" si="488"/>
        <v>-24.276849185561982</v>
      </c>
      <c r="I7872" s="38">
        <v>0</v>
      </c>
      <c r="J7872" s="35">
        <f>IF(H7872&gt;0,MIN(H7872,($B$3-L7871)/'Technical Data'!$B$5),0)</f>
        <v>0</v>
      </c>
      <c r="K7872" s="15">
        <f>IF(H7872&lt;0,MIN(ABS(H7872),(L7871*'Technical Data'!$B$4)),0)</f>
        <v>24.276849185561982</v>
      </c>
      <c r="L7872" s="15">
        <f>L7871+J7872*'Technical Data'!$B$5-(K7872/'Technical Data'!$B$4)</f>
        <v>227.86700988698141</v>
      </c>
      <c r="N7872" s="15">
        <f t="shared" si="489"/>
        <v>0</v>
      </c>
      <c r="O7872" s="36">
        <f t="shared" si="490"/>
        <v>0</v>
      </c>
      <c r="P7872" s="50">
        <v>0</v>
      </c>
      <c r="Q7872" s="50">
        <v>0</v>
      </c>
      <c r="R7872" s="42">
        <v>0</v>
      </c>
      <c r="S7872" s="42">
        <v>24.276849185562</v>
      </c>
      <c r="T7872" s="42">
        <v>167.823141131189</v>
      </c>
      <c r="U7872" s="15">
        <f t="shared" si="491"/>
        <v>0</v>
      </c>
    </row>
    <row r="7873" spans="6:21" x14ac:dyDescent="0.3">
      <c r="F7873" s="5">
        <f>Demand!C7873</f>
        <v>24.556155241846803</v>
      </c>
      <c r="G7873">
        <f>Irradiance!A7873*$B$2*'Technical Data'!$B$2</f>
        <v>0</v>
      </c>
      <c r="H7873" s="5">
        <f t="shared" si="488"/>
        <v>-24.556155241846803</v>
      </c>
      <c r="I7873" s="38">
        <v>0</v>
      </c>
      <c r="J7873" s="35">
        <f>IF(H7873&gt;0,MIN(H7873,($B$3-L7872)/'Technical Data'!$B$5),0)</f>
        <v>0</v>
      </c>
      <c r="K7873" s="15">
        <f>IF(H7873&lt;0,MIN(ABS(H7873),(L7872*'Technical Data'!$B$4)),0)</f>
        <v>24.556155241846803</v>
      </c>
      <c r="L7873" s="15">
        <f>L7872+J7873*'Technical Data'!$B$5-(K7873/'Technical Data'!$B$4)</f>
        <v>200.58239295159606</v>
      </c>
      <c r="N7873" s="15">
        <f t="shared" si="489"/>
        <v>0</v>
      </c>
      <c r="O7873" s="36">
        <f t="shared" si="490"/>
        <v>0</v>
      </c>
      <c r="P7873" s="50">
        <v>0</v>
      </c>
      <c r="Q7873" s="50">
        <v>0</v>
      </c>
      <c r="R7873" s="42">
        <v>0</v>
      </c>
      <c r="S7873" s="42">
        <v>24.556155241846799</v>
      </c>
      <c r="T7873" s="42">
        <v>140.53852419580301</v>
      </c>
      <c r="U7873" s="15">
        <f t="shared" si="491"/>
        <v>0</v>
      </c>
    </row>
    <row r="7874" spans="6:21" x14ac:dyDescent="0.3">
      <c r="F7874" s="5">
        <f>Demand!C7874</f>
        <v>24.086082161956142</v>
      </c>
      <c r="G7874">
        <f>Irradiance!A7874*$B$2*'Technical Data'!$B$2</f>
        <v>0</v>
      </c>
      <c r="H7874" s="5">
        <f t="shared" ref="H7874:H7937" si="492">G7874-F7874</f>
        <v>-24.086082161956142</v>
      </c>
      <c r="I7874" s="38">
        <v>0</v>
      </c>
      <c r="J7874" s="35">
        <f>IF(H7874&gt;0,MIN(H7874,($B$3-L7873)/'Technical Data'!$B$5),0)</f>
        <v>0</v>
      </c>
      <c r="K7874" s="15">
        <f>IF(H7874&lt;0,MIN(ABS(H7874),(L7873*'Technical Data'!$B$4)),0)</f>
        <v>24.086082161956142</v>
      </c>
      <c r="L7874" s="15">
        <f>L7873+J7874*'Technical Data'!$B$5-(K7874/'Technical Data'!$B$4)</f>
        <v>173.82007943831147</v>
      </c>
      <c r="N7874" s="15">
        <f t="shared" ref="N7874:N7937" si="493">U7874</f>
        <v>0</v>
      </c>
      <c r="O7874" s="36">
        <f t="shared" ref="O7874:O7937" si="494">N7874+(K7874)-F7874</f>
        <v>0</v>
      </c>
      <c r="P7874" s="50">
        <v>0</v>
      </c>
      <c r="Q7874" s="50">
        <v>0</v>
      </c>
      <c r="R7874" s="42">
        <v>0</v>
      </c>
      <c r="S7874" s="42">
        <v>24.086082161956099</v>
      </c>
      <c r="T7874" s="42">
        <v>113.77621068251899</v>
      </c>
      <c r="U7874" s="15">
        <f t="shared" ref="U7874:U7937" si="495">G7874-(J7874)</f>
        <v>0</v>
      </c>
    </row>
    <row r="7875" spans="6:21" x14ac:dyDescent="0.3">
      <c r="F7875" s="5">
        <f>Demand!C7875</f>
        <v>22.62939207702944</v>
      </c>
      <c r="G7875">
        <f>Irradiance!A7875*$B$2*'Technical Data'!$B$2</f>
        <v>0</v>
      </c>
      <c r="H7875" s="5">
        <f t="shared" si="492"/>
        <v>-22.62939207702944</v>
      </c>
      <c r="I7875" s="38">
        <v>0</v>
      </c>
      <c r="J7875" s="35">
        <f>IF(H7875&gt;0,MIN(H7875,($B$3-L7874)/'Technical Data'!$B$5),0)</f>
        <v>0</v>
      </c>
      <c r="K7875" s="15">
        <f>IF(H7875&lt;0,MIN(ABS(H7875),(L7874*'Technical Data'!$B$4)),0)</f>
        <v>22.62939207702944</v>
      </c>
      <c r="L7875" s="15">
        <f>L7874+J7875*'Technical Data'!$B$5-(K7875/'Technical Data'!$B$4)</f>
        <v>148.67631046383431</v>
      </c>
      <c r="N7875" s="15">
        <f t="shared" si="493"/>
        <v>0</v>
      </c>
      <c r="O7875" s="36">
        <f t="shared" si="494"/>
        <v>0</v>
      </c>
      <c r="P7875" s="50">
        <v>0</v>
      </c>
      <c r="Q7875" s="50">
        <v>0</v>
      </c>
      <c r="R7875" s="42">
        <v>0</v>
      </c>
      <c r="S7875" s="42">
        <v>22.629392077029401</v>
      </c>
      <c r="T7875" s="42">
        <v>88.632441708041696</v>
      </c>
      <c r="U7875" s="15">
        <f t="shared" si="495"/>
        <v>0</v>
      </c>
    </row>
    <row r="7876" spans="6:21" x14ac:dyDescent="0.3">
      <c r="F7876" s="5">
        <f>Demand!C7876</f>
        <v>20.875767698938589</v>
      </c>
      <c r="G7876">
        <f>Irradiance!A7876*$B$2*'Technical Data'!$B$2</f>
        <v>0</v>
      </c>
      <c r="H7876" s="5">
        <f t="shared" si="492"/>
        <v>-20.875767698938589</v>
      </c>
      <c r="I7876" s="38">
        <v>0</v>
      </c>
      <c r="J7876" s="35">
        <f>IF(H7876&gt;0,MIN(H7876,($B$3-L7875)/'Technical Data'!$B$5),0)</f>
        <v>0</v>
      </c>
      <c r="K7876" s="15">
        <f>IF(H7876&lt;0,MIN(ABS(H7876),(L7875*'Technical Data'!$B$4)),0)</f>
        <v>20.875767698938589</v>
      </c>
      <c r="L7876" s="15">
        <f>L7875+J7876*'Technical Data'!$B$5-(K7876/'Technical Data'!$B$4)</f>
        <v>125.48101302056921</v>
      </c>
      <c r="N7876" s="15">
        <f t="shared" si="493"/>
        <v>0</v>
      </c>
      <c r="O7876" s="36">
        <f t="shared" si="494"/>
        <v>0</v>
      </c>
      <c r="P7876" s="50">
        <v>0</v>
      </c>
      <c r="Q7876" s="50">
        <v>0</v>
      </c>
      <c r="R7876" s="42">
        <v>0</v>
      </c>
      <c r="S7876" s="42">
        <v>20.875767698938599</v>
      </c>
      <c r="T7876" s="42">
        <v>65.437144264776606</v>
      </c>
      <c r="U7876" s="15">
        <f t="shared" si="495"/>
        <v>0</v>
      </c>
    </row>
    <row r="7877" spans="6:21" x14ac:dyDescent="0.3">
      <c r="F7877" s="5">
        <f>Demand!C7877</f>
        <v>18.93451080661497</v>
      </c>
      <c r="G7877">
        <f>Irradiance!A7877*$B$2*'Technical Data'!$B$2</f>
        <v>0</v>
      </c>
      <c r="H7877" s="5">
        <f t="shared" si="492"/>
        <v>-18.93451080661497</v>
      </c>
      <c r="I7877" s="38">
        <v>0</v>
      </c>
      <c r="J7877" s="35">
        <f>IF(H7877&gt;0,MIN(H7877,($B$3-L7876)/'Technical Data'!$B$5),0)</f>
        <v>0</v>
      </c>
      <c r="K7877" s="15">
        <f>IF(H7877&lt;0,MIN(ABS(H7877),(L7876*'Technical Data'!$B$4)),0)</f>
        <v>18.93451080661497</v>
      </c>
      <c r="L7877" s="15">
        <f>L7876+J7877*'Technical Data'!$B$5-(K7877/'Technical Data'!$B$4)</f>
        <v>104.44266767988591</v>
      </c>
      <c r="N7877" s="15">
        <f t="shared" si="493"/>
        <v>0</v>
      </c>
      <c r="O7877" s="36">
        <f t="shared" si="494"/>
        <v>0</v>
      </c>
      <c r="P7877" s="50">
        <v>0</v>
      </c>
      <c r="Q7877" s="50">
        <v>0</v>
      </c>
      <c r="R7877" s="42">
        <v>0</v>
      </c>
      <c r="S7877" s="42">
        <v>18.934510806614998</v>
      </c>
      <c r="T7877" s="42">
        <v>44.398798924093299</v>
      </c>
      <c r="U7877" s="15">
        <f t="shared" si="495"/>
        <v>0</v>
      </c>
    </row>
    <row r="7878" spans="6:21" x14ac:dyDescent="0.3">
      <c r="F7878" s="5">
        <f>Demand!C7878</f>
        <v>15.414426545557331</v>
      </c>
      <c r="G7878">
        <f>Irradiance!A7878*$B$2*'Technical Data'!$B$2</f>
        <v>0</v>
      </c>
      <c r="H7878" s="5">
        <f t="shared" si="492"/>
        <v>-15.414426545557331</v>
      </c>
      <c r="I7878" s="38">
        <v>0</v>
      </c>
      <c r="J7878" s="35">
        <f>IF(H7878&gt;0,MIN(H7878,($B$3-L7877)/'Technical Data'!$B$5),0)</f>
        <v>0</v>
      </c>
      <c r="K7878" s="15">
        <f>IF(H7878&lt;0,MIN(ABS(H7878),(L7877*'Technical Data'!$B$4)),0)</f>
        <v>15.414426545557331</v>
      </c>
      <c r="L7878" s="15">
        <f>L7877+J7878*'Technical Data'!$B$5-(K7878/'Technical Data'!$B$4)</f>
        <v>87.31552707371111</v>
      </c>
      <c r="N7878" s="15">
        <f t="shared" si="493"/>
        <v>0</v>
      </c>
      <c r="O7878" s="36">
        <f t="shared" si="494"/>
        <v>0</v>
      </c>
      <c r="P7878" s="50">
        <v>0</v>
      </c>
      <c r="Q7878" s="50">
        <v>0</v>
      </c>
      <c r="R7878" s="42">
        <v>0</v>
      </c>
      <c r="S7878" s="42">
        <v>15.4144265455573</v>
      </c>
      <c r="T7878" s="42">
        <v>27.271658317918401</v>
      </c>
      <c r="U7878" s="15">
        <f t="shared" si="495"/>
        <v>0</v>
      </c>
    </row>
    <row r="7879" spans="6:21" x14ac:dyDescent="0.3">
      <c r="F7879" s="5">
        <f>Demand!C7879</f>
        <v>11.737629818305178</v>
      </c>
      <c r="G7879">
        <f>Irradiance!A7879*$B$2*'Technical Data'!$B$2</f>
        <v>0</v>
      </c>
      <c r="H7879" s="5">
        <f t="shared" si="492"/>
        <v>-11.737629818305178</v>
      </c>
      <c r="I7879" s="38">
        <v>0</v>
      </c>
      <c r="J7879" s="35">
        <f>IF(H7879&gt;0,MIN(H7879,($B$3-L7878)/'Technical Data'!$B$5),0)</f>
        <v>0</v>
      </c>
      <c r="K7879" s="15">
        <f>IF(H7879&lt;0,MIN(ABS(H7879),(L7878*'Technical Data'!$B$4)),0)</f>
        <v>11.737629818305178</v>
      </c>
      <c r="L7879" s="15">
        <f>L7878+J7879*'Technical Data'!$B$5-(K7879/'Technical Data'!$B$4)</f>
        <v>74.273716164483133</v>
      </c>
      <c r="N7879" s="15">
        <f t="shared" si="493"/>
        <v>0</v>
      </c>
      <c r="O7879" s="36">
        <f t="shared" si="494"/>
        <v>0</v>
      </c>
      <c r="P7879" s="50">
        <v>0</v>
      </c>
      <c r="Q7879" s="50">
        <v>0</v>
      </c>
      <c r="R7879" s="42">
        <v>0</v>
      </c>
      <c r="S7879" s="42">
        <v>11.7376298183052</v>
      </c>
      <c r="T7879" s="42">
        <v>14.2298474086905</v>
      </c>
      <c r="U7879" s="15">
        <f t="shared" si="495"/>
        <v>0</v>
      </c>
    </row>
    <row r="7880" spans="6:21" x14ac:dyDescent="0.3">
      <c r="F7880" s="5">
        <f>Demand!C7880</f>
        <v>16.105749978485296</v>
      </c>
      <c r="G7880">
        <f>Irradiance!A7880*$B$2*'Technical Data'!$B$2</f>
        <v>10.493464253701525</v>
      </c>
      <c r="H7880" s="5">
        <f t="shared" si="492"/>
        <v>-5.6122857247837707</v>
      </c>
      <c r="I7880" s="38">
        <v>3.2988873106638859</v>
      </c>
      <c r="J7880" s="35">
        <f>IF(H7880&gt;0,MIN(H7880,($B$3-L7879)/'Technical Data'!$B$5),0)</f>
        <v>0</v>
      </c>
      <c r="K7880" s="15">
        <f>IF(H7880&lt;0,MIN(ABS(H7880),(L7879*'Technical Data'!$B$4)),0)</f>
        <v>5.6122857247837707</v>
      </c>
      <c r="L7880" s="15">
        <f>L7879+J7880*'Technical Data'!$B$5-(K7880/'Technical Data'!$B$4)</f>
        <v>68.037843136945611</v>
      </c>
      <c r="N7880" s="15">
        <f t="shared" si="493"/>
        <v>10.493464253701525</v>
      </c>
      <c r="O7880" s="36">
        <f t="shared" si="494"/>
        <v>0</v>
      </c>
      <c r="P7880" s="50">
        <v>0</v>
      </c>
      <c r="Q7880" s="50">
        <v>3.2988873106638699</v>
      </c>
      <c r="R7880" s="42">
        <v>0</v>
      </c>
      <c r="S7880" s="42">
        <v>12.806862667821401</v>
      </c>
      <c r="T7880" s="42">
        <v>-2.7099857417431101E-15</v>
      </c>
      <c r="U7880" s="15">
        <f t="shared" si="495"/>
        <v>10.493464253701525</v>
      </c>
    </row>
    <row r="7881" spans="6:21" x14ac:dyDescent="0.3">
      <c r="F7881" s="5">
        <f>Demand!C7881</f>
        <v>19.950375521211846</v>
      </c>
      <c r="G7881">
        <f>Irradiance!A7881*$B$2*'Technical Data'!$B$2</f>
        <v>145.62685506281966</v>
      </c>
      <c r="H7881" s="5">
        <f t="shared" si="492"/>
        <v>125.67647954160782</v>
      </c>
      <c r="I7881" s="38">
        <v>45.781504815167509</v>
      </c>
      <c r="J7881" s="35">
        <f>IF(H7881&gt;0,MIN(H7881,($B$3-L7880)/'Technical Data'!$B$5),0)</f>
        <v>125.67647954160782</v>
      </c>
      <c r="K7881" s="15">
        <f>IF(H7881&lt;0,MIN(ABS(H7881),(L7880*'Technical Data'!$B$4)),0)</f>
        <v>0</v>
      </c>
      <c r="L7881" s="15">
        <f>L7880+J7881*'Technical Data'!$B$5-(K7881/'Technical Data'!$B$4)</f>
        <v>181.14667472439265</v>
      </c>
      <c r="N7881" s="15">
        <f t="shared" si="493"/>
        <v>19.950375521211839</v>
      </c>
      <c r="O7881" s="36">
        <f t="shared" si="494"/>
        <v>0</v>
      </c>
      <c r="P7881" s="50">
        <v>25.831129293955499</v>
      </c>
      <c r="Q7881" s="50">
        <v>19.9503755212118</v>
      </c>
      <c r="R7881" s="42">
        <v>0</v>
      </c>
      <c r="S7881" s="42">
        <v>-2.4389871675688E-15</v>
      </c>
      <c r="T7881" s="42">
        <v>0</v>
      </c>
      <c r="U7881" s="15">
        <f t="shared" si="495"/>
        <v>19.950375521211839</v>
      </c>
    </row>
    <row r="7882" spans="6:21" x14ac:dyDescent="0.3">
      <c r="F7882" s="5">
        <f>Demand!C7882</f>
        <v>26.300521892971187</v>
      </c>
      <c r="G7882">
        <f>Irradiance!A7882*$B$2*'Technical Data'!$B$2</f>
        <v>313.92279702485712</v>
      </c>
      <c r="H7882" s="5">
        <f t="shared" si="492"/>
        <v>287.62227513188594</v>
      </c>
      <c r="I7882" s="38">
        <v>98.689613515204329</v>
      </c>
      <c r="J7882" s="35">
        <f>IF(H7882&gt;0,MIN(H7882,($B$3-L7881)/'Technical Data'!$B$5),0)</f>
        <v>223.85841127571368</v>
      </c>
      <c r="K7882" s="15">
        <f>IF(H7882&lt;0,MIN(ABS(H7882),(L7881*'Technical Data'!$B$4)),0)</f>
        <v>0</v>
      </c>
      <c r="L7882" s="15">
        <f>L7881+J7882*'Technical Data'!$B$5-(K7882/'Technical Data'!$B$4)</f>
        <v>382.61924487253498</v>
      </c>
      <c r="N7882" s="15">
        <f t="shared" si="493"/>
        <v>90.06438574914344</v>
      </c>
      <c r="O7882" s="36">
        <f t="shared" si="494"/>
        <v>63.76386385617225</v>
      </c>
      <c r="P7882" s="50">
        <v>72.389091622232797</v>
      </c>
      <c r="Q7882" s="50">
        <v>26.300521892971201</v>
      </c>
      <c r="R7882" s="42">
        <v>0</v>
      </c>
      <c r="S7882" s="42">
        <v>0</v>
      </c>
      <c r="T7882" s="42">
        <v>0</v>
      </c>
      <c r="U7882" s="15">
        <f t="shared" si="495"/>
        <v>90.06438574914344</v>
      </c>
    </row>
    <row r="7883" spans="6:21" x14ac:dyDescent="0.3">
      <c r="F7883" s="5">
        <f>Demand!C7883</f>
        <v>31.07128532907273</v>
      </c>
      <c r="G7883">
        <f>Irradiance!A7883*$B$2*'Technical Data'!$B$2</f>
        <v>488.30655030965266</v>
      </c>
      <c r="H7883" s="5">
        <f t="shared" si="492"/>
        <v>457.23526498057993</v>
      </c>
      <c r="I7883" s="38">
        <v>153.51158050234389</v>
      </c>
      <c r="J7883" s="35">
        <f>IF(H7883&gt;0,MIN(H7883,($B$3-L7882)/'Technical Data'!$B$5),0)</f>
        <v>0</v>
      </c>
      <c r="K7883" s="15">
        <f>IF(H7883&lt;0,MIN(ABS(H7883),(L7882*'Technical Data'!$B$4)),0)</f>
        <v>0</v>
      </c>
      <c r="L7883" s="15">
        <f>L7882+J7883*'Technical Data'!$B$5-(K7883/'Technical Data'!$B$4)</f>
        <v>382.61924487253498</v>
      </c>
      <c r="N7883" s="15">
        <f t="shared" si="493"/>
        <v>488.30655030965266</v>
      </c>
      <c r="O7883" s="36">
        <f t="shared" si="494"/>
        <v>457.23526498057993</v>
      </c>
      <c r="P7883" s="50">
        <v>122.440295173271</v>
      </c>
      <c r="Q7883" s="50">
        <v>31.071285329072701</v>
      </c>
      <c r="R7883" s="42">
        <v>0</v>
      </c>
      <c r="S7883" s="42">
        <v>0</v>
      </c>
      <c r="T7883" s="42">
        <v>0</v>
      </c>
      <c r="U7883" s="15">
        <f t="shared" si="495"/>
        <v>488.30655030965266</v>
      </c>
    </row>
    <row r="7884" spans="6:21" x14ac:dyDescent="0.3">
      <c r="F7884" s="5">
        <f>Demand!C7884</f>
        <v>33.243541012236534</v>
      </c>
      <c r="G7884">
        <f>Irradiance!A7884*$B$2*'Technical Data'!$B$2</f>
        <v>620.31593267682911</v>
      </c>
      <c r="H7884" s="5">
        <f t="shared" si="492"/>
        <v>587.0723916645926</v>
      </c>
      <c r="I7884" s="38">
        <v>195.01208651741319</v>
      </c>
      <c r="J7884" s="35">
        <f>IF(H7884&gt;0,MIN(H7884,($B$3-L7883)/'Technical Data'!$B$5),0)</f>
        <v>0</v>
      </c>
      <c r="K7884" s="15">
        <f>IF(H7884&lt;0,MIN(ABS(H7884),(L7883*'Technical Data'!$B$4)),0)</f>
        <v>0</v>
      </c>
      <c r="L7884" s="15">
        <f>L7883+J7884*'Technical Data'!$B$5-(K7884/'Technical Data'!$B$4)</f>
        <v>382.61924487253498</v>
      </c>
      <c r="N7884" s="15">
        <f t="shared" si="493"/>
        <v>620.31593267682911</v>
      </c>
      <c r="O7884" s="36">
        <f t="shared" si="494"/>
        <v>587.0723916645926</v>
      </c>
      <c r="P7884" s="50">
        <v>161.76854550517601</v>
      </c>
      <c r="Q7884" s="50">
        <v>33.243541012236498</v>
      </c>
      <c r="R7884" s="42">
        <v>0</v>
      </c>
      <c r="S7884" s="42">
        <v>0</v>
      </c>
      <c r="T7884" s="42">
        <v>0</v>
      </c>
      <c r="U7884" s="15">
        <f t="shared" si="495"/>
        <v>620.31593267682911</v>
      </c>
    </row>
    <row r="7885" spans="6:21" x14ac:dyDescent="0.3">
      <c r="F7885" s="5">
        <f>Demand!C7885</f>
        <v>33.926430872735239</v>
      </c>
      <c r="G7885">
        <f>Irradiance!A7885*$B$2*'Technical Data'!$B$2</f>
        <v>700.73912436168666</v>
      </c>
      <c r="H7885" s="5">
        <f t="shared" si="492"/>
        <v>666.81269348895148</v>
      </c>
      <c r="I7885" s="38">
        <v>220.2951617838753</v>
      </c>
      <c r="J7885" s="35">
        <f>IF(H7885&gt;0,MIN(H7885,($B$3-L7884)/'Technical Data'!$B$5),0)</f>
        <v>0</v>
      </c>
      <c r="K7885" s="15">
        <f>IF(H7885&lt;0,MIN(ABS(H7885),(L7884*'Technical Data'!$B$4)),0)</f>
        <v>0</v>
      </c>
      <c r="L7885" s="15">
        <f>L7884+J7885*'Technical Data'!$B$5-(K7885/'Technical Data'!$B$4)</f>
        <v>382.61924487253498</v>
      </c>
      <c r="N7885" s="15">
        <f t="shared" si="493"/>
        <v>700.73912436168666</v>
      </c>
      <c r="O7885" s="36">
        <f t="shared" si="494"/>
        <v>666.81269348895148</v>
      </c>
      <c r="P7885" s="50">
        <v>186.36873091113901</v>
      </c>
      <c r="Q7885" s="50">
        <v>33.926430872735203</v>
      </c>
      <c r="R7885" s="42">
        <v>0</v>
      </c>
      <c r="S7885" s="42">
        <v>0</v>
      </c>
      <c r="T7885" s="42">
        <v>0</v>
      </c>
      <c r="U7885" s="15">
        <f t="shared" si="495"/>
        <v>700.73912436168666</v>
      </c>
    </row>
    <row r="7886" spans="6:21" x14ac:dyDescent="0.3">
      <c r="F7886" s="5">
        <f>Demand!C7886</f>
        <v>35.368776979539426</v>
      </c>
      <c r="G7886">
        <f>Irradiance!A7886*$B$2*'Technical Data'!$B$2</f>
        <v>723.40821126090452</v>
      </c>
      <c r="H7886" s="5">
        <f t="shared" si="492"/>
        <v>688.03943428136506</v>
      </c>
      <c r="I7886" s="38">
        <v>227.42176566874471</v>
      </c>
      <c r="J7886" s="35">
        <f>IF(H7886&gt;0,MIN(H7886,($B$3-L7885)/'Technical Data'!$B$5),0)</f>
        <v>0</v>
      </c>
      <c r="K7886" s="15">
        <f>IF(H7886&lt;0,MIN(ABS(H7886),(L7885*'Technical Data'!$B$4)),0)</f>
        <v>0</v>
      </c>
      <c r="L7886" s="15">
        <f>L7885+J7886*'Technical Data'!$B$5-(K7886/'Technical Data'!$B$4)</f>
        <v>382.61924487253498</v>
      </c>
      <c r="N7886" s="15">
        <f t="shared" si="493"/>
        <v>723.40821126090452</v>
      </c>
      <c r="O7886" s="36">
        <f t="shared" si="494"/>
        <v>688.03943428136506</v>
      </c>
      <c r="P7886" s="50">
        <v>192.052988689204</v>
      </c>
      <c r="Q7886" s="50">
        <v>35.368776979539398</v>
      </c>
      <c r="R7886" s="42">
        <v>0</v>
      </c>
      <c r="S7886" s="42">
        <v>0</v>
      </c>
      <c r="T7886" s="42">
        <v>0</v>
      </c>
      <c r="U7886" s="15">
        <f t="shared" si="495"/>
        <v>723.40821126090452</v>
      </c>
    </row>
    <row r="7887" spans="6:21" x14ac:dyDescent="0.3">
      <c r="F7887" s="5">
        <f>Demand!C7887</f>
        <v>34.168540679650661</v>
      </c>
      <c r="G7887">
        <f>Irradiance!A7887*$B$2*'Technical Data'!$B$2</f>
        <v>688.08288503279471</v>
      </c>
      <c r="H7887" s="5">
        <f t="shared" si="492"/>
        <v>653.91434435314409</v>
      </c>
      <c r="I7887" s="38">
        <v>216.3163511343723</v>
      </c>
      <c r="J7887" s="35">
        <f>IF(H7887&gt;0,MIN(H7887,($B$3-L7886)/'Technical Data'!$B$5),0)</f>
        <v>0</v>
      </c>
      <c r="K7887" s="15">
        <f>IF(H7887&lt;0,MIN(ABS(H7887),(L7886*'Technical Data'!$B$4)),0)</f>
        <v>0</v>
      </c>
      <c r="L7887" s="15">
        <f>L7886+J7887*'Technical Data'!$B$5-(K7887/'Technical Data'!$B$4)</f>
        <v>382.61924487253498</v>
      </c>
      <c r="N7887" s="15">
        <f t="shared" si="493"/>
        <v>688.08288503279471</v>
      </c>
      <c r="O7887" s="36">
        <f t="shared" si="494"/>
        <v>653.91434435314409</v>
      </c>
      <c r="P7887" s="50">
        <v>70.120970284880201</v>
      </c>
      <c r="Q7887" s="50">
        <v>34.168540679650697</v>
      </c>
      <c r="R7887" s="42">
        <v>112.02684016984</v>
      </c>
      <c r="S7887" s="42">
        <v>0</v>
      </c>
      <c r="T7887" s="42">
        <v>100.82415615285601</v>
      </c>
      <c r="U7887" s="15">
        <f t="shared" si="495"/>
        <v>688.08288503279471</v>
      </c>
    </row>
    <row r="7888" spans="6:21" x14ac:dyDescent="0.3">
      <c r="F7888" s="5">
        <f>Demand!C7888</f>
        <v>35.115900492440474</v>
      </c>
      <c r="G7888">
        <f>Irradiance!A7888*$B$2*'Technical Data'!$B$2</f>
        <v>599.1687986083009</v>
      </c>
      <c r="H7888" s="5">
        <f t="shared" si="492"/>
        <v>564.05289811586044</v>
      </c>
      <c r="I7888" s="38">
        <v>188.36394720431949</v>
      </c>
      <c r="J7888" s="35">
        <f>IF(H7888&gt;0,MIN(H7888,($B$3-L7887)/'Technical Data'!$B$5),0)</f>
        <v>0</v>
      </c>
      <c r="K7888" s="15">
        <f>IF(H7888&lt;0,MIN(ABS(H7888),(L7887*'Technical Data'!$B$4)),0)</f>
        <v>0</v>
      </c>
      <c r="L7888" s="15">
        <f>L7887+J7888*'Technical Data'!$B$5-(K7888/'Technical Data'!$B$4)</f>
        <v>382.61924487253498</v>
      </c>
      <c r="N7888" s="15">
        <f t="shared" si="493"/>
        <v>599.1687986083009</v>
      </c>
      <c r="O7888" s="36">
        <f t="shared" si="494"/>
        <v>564.05289811586044</v>
      </c>
      <c r="P7888" s="50">
        <v>0</v>
      </c>
      <c r="Q7888" s="50">
        <v>35.115900492440502</v>
      </c>
      <c r="R7888" s="42">
        <v>153.248046711879</v>
      </c>
      <c r="S7888" s="42">
        <v>0</v>
      </c>
      <c r="T7888" s="42">
        <v>238.74739819354701</v>
      </c>
      <c r="U7888" s="15">
        <f t="shared" si="495"/>
        <v>599.1687986083009</v>
      </c>
    </row>
    <row r="7889" spans="6:21" x14ac:dyDescent="0.3">
      <c r="F7889" s="5">
        <f>Demand!C7889</f>
        <v>40.493835473921294</v>
      </c>
      <c r="G7889">
        <f>Irradiance!A7889*$B$2*'Technical Data'!$B$2</f>
        <v>456.26543808460985</v>
      </c>
      <c r="H7889" s="5">
        <f t="shared" si="492"/>
        <v>415.77160261068855</v>
      </c>
      <c r="I7889" s="38">
        <v>143.4386421491717</v>
      </c>
      <c r="J7889" s="35">
        <f>IF(H7889&gt;0,MIN(H7889,($B$3-L7888)/'Technical Data'!$B$5),0)</f>
        <v>0</v>
      </c>
      <c r="K7889" s="15">
        <f>IF(H7889&lt;0,MIN(ABS(H7889),(L7888*'Technical Data'!$B$4)),0)</f>
        <v>0</v>
      </c>
      <c r="L7889" s="15">
        <f>L7888+J7889*'Technical Data'!$B$5-(K7889/'Technical Data'!$B$4)</f>
        <v>382.61924487253498</v>
      </c>
      <c r="N7889" s="15">
        <f t="shared" si="493"/>
        <v>456.26543808460985</v>
      </c>
      <c r="O7889" s="36">
        <f t="shared" si="494"/>
        <v>415.77160261068855</v>
      </c>
      <c r="P7889" s="50">
        <v>0</v>
      </c>
      <c r="Q7889" s="50">
        <v>40.493835473921301</v>
      </c>
      <c r="R7889" s="42">
        <v>102.94480667525001</v>
      </c>
      <c r="S7889" s="42">
        <v>0</v>
      </c>
      <c r="T7889" s="42">
        <v>331.39772420127201</v>
      </c>
      <c r="U7889" s="15">
        <f t="shared" si="495"/>
        <v>456.26543808460985</v>
      </c>
    </row>
    <row r="7890" spans="6:21" x14ac:dyDescent="0.3">
      <c r="F7890" s="5">
        <f>Demand!C7890</f>
        <v>46.289673397026448</v>
      </c>
      <c r="G7890">
        <f>Irradiance!A7890*$B$2*'Technical Data'!$B$2</f>
        <v>277.95664855224652</v>
      </c>
      <c r="H7890" s="5">
        <f t="shared" si="492"/>
        <v>231.66697515522009</v>
      </c>
      <c r="I7890" s="38">
        <v>87.382740213768571</v>
      </c>
      <c r="J7890" s="35">
        <f>IF(H7890&gt;0,MIN(H7890,($B$3-L7889)/'Technical Data'!$B$5),0)</f>
        <v>0</v>
      </c>
      <c r="K7890" s="15">
        <f>IF(H7890&lt;0,MIN(ABS(H7890),(L7889*'Technical Data'!$B$4)),0)</f>
        <v>0</v>
      </c>
      <c r="L7890" s="15">
        <f>L7889+J7890*'Technical Data'!$B$5-(K7890/'Technical Data'!$B$4)</f>
        <v>382.61924487253498</v>
      </c>
      <c r="N7890" s="15">
        <f t="shared" si="493"/>
        <v>277.95664855224652</v>
      </c>
      <c r="O7890" s="36">
        <f t="shared" si="494"/>
        <v>231.66697515522009</v>
      </c>
      <c r="P7890" s="50">
        <v>0</v>
      </c>
      <c r="Q7890" s="50">
        <v>46.289673397026398</v>
      </c>
      <c r="R7890" s="42">
        <v>41.093066816741903</v>
      </c>
      <c r="S7890" s="42">
        <v>0</v>
      </c>
      <c r="T7890" s="42">
        <v>368.38148433634001</v>
      </c>
      <c r="U7890" s="15">
        <f t="shared" si="495"/>
        <v>277.95664855224652</v>
      </c>
    </row>
    <row r="7891" spans="6:21" x14ac:dyDescent="0.3">
      <c r="F7891" s="5">
        <f>Demand!C7891</f>
        <v>46.767771434630347</v>
      </c>
      <c r="G7891">
        <f>Irradiance!A7891*$B$2*'Technical Data'!$B$2</f>
        <v>85.069152957488697</v>
      </c>
      <c r="H7891" s="5">
        <f t="shared" si="492"/>
        <v>38.30138152285835</v>
      </c>
      <c r="I7891" s="38">
        <v>26.743651327672112</v>
      </c>
      <c r="J7891" s="35">
        <f>IF(H7891&gt;0,MIN(H7891,($B$3-L7890)/'Technical Data'!$B$5),0)</f>
        <v>0</v>
      </c>
      <c r="K7891" s="15">
        <f>IF(H7891&lt;0,MIN(ABS(H7891),(L7890*'Technical Data'!$B$4)),0)</f>
        <v>0</v>
      </c>
      <c r="L7891" s="15">
        <f>L7890+J7891*'Technical Data'!$B$5-(K7891/'Technical Data'!$B$4)</f>
        <v>382.61924487253498</v>
      </c>
      <c r="N7891" s="15">
        <f t="shared" si="493"/>
        <v>85.069152957488697</v>
      </c>
      <c r="O7891" s="36">
        <f t="shared" si="494"/>
        <v>38.30138152285835</v>
      </c>
      <c r="P7891" s="50">
        <v>0</v>
      </c>
      <c r="Q7891" s="50">
        <v>26.743651327672001</v>
      </c>
      <c r="R7891" s="42">
        <v>0</v>
      </c>
      <c r="S7891" s="42">
        <v>20.0241201069583</v>
      </c>
      <c r="T7891" s="42">
        <v>346.13246199527498</v>
      </c>
      <c r="U7891" s="15">
        <f t="shared" si="495"/>
        <v>85.069152957488697</v>
      </c>
    </row>
    <row r="7892" spans="6:21" x14ac:dyDescent="0.3">
      <c r="F7892" s="5">
        <f>Demand!C7892</f>
        <v>41.118683484786189</v>
      </c>
      <c r="G7892">
        <f>Irradiance!A7892*$B$2*'Technical Data'!$B$2</f>
        <v>4.6459612726312098</v>
      </c>
      <c r="H7892" s="5">
        <f t="shared" si="492"/>
        <v>-36.472722212154977</v>
      </c>
      <c r="I7892" s="38">
        <v>1.460576061209965</v>
      </c>
      <c r="J7892" s="35">
        <f>IF(H7892&gt;0,MIN(H7892,($B$3-L7891)/'Technical Data'!$B$5),0)</f>
        <v>0</v>
      </c>
      <c r="K7892" s="15">
        <f>IF(H7892&lt;0,MIN(ABS(H7892),(L7891*'Technical Data'!$B$4)),0)</f>
        <v>36.472722212154977</v>
      </c>
      <c r="L7892" s="15">
        <f>L7891+J7892*'Technical Data'!$B$5-(K7892/'Technical Data'!$B$4)</f>
        <v>342.09399797014055</v>
      </c>
      <c r="N7892" s="15">
        <f t="shared" si="493"/>
        <v>4.6459612726312098</v>
      </c>
      <c r="O7892" s="36">
        <f t="shared" si="494"/>
        <v>0</v>
      </c>
      <c r="P7892" s="50">
        <v>0</v>
      </c>
      <c r="Q7892" s="50">
        <v>1.4605760612099601</v>
      </c>
      <c r="R7892" s="42">
        <v>0</v>
      </c>
      <c r="S7892" s="42">
        <v>39.658107423576197</v>
      </c>
      <c r="T7892" s="42">
        <v>302.06789819130103</v>
      </c>
      <c r="U7892" s="15">
        <f t="shared" si="495"/>
        <v>4.6459612726312098</v>
      </c>
    </row>
    <row r="7893" spans="6:21" x14ac:dyDescent="0.3">
      <c r="F7893" s="5">
        <f>Demand!C7893</f>
        <v>30.670752484741968</v>
      </c>
      <c r="G7893">
        <f>Irradiance!A7893*$B$2*'Technical Data'!$B$2</f>
        <v>0</v>
      </c>
      <c r="H7893" s="5">
        <f t="shared" si="492"/>
        <v>-30.670752484741968</v>
      </c>
      <c r="I7893" s="38">
        <v>0</v>
      </c>
      <c r="J7893" s="35">
        <f>IF(H7893&gt;0,MIN(H7893,($B$3-L7892)/'Technical Data'!$B$5),0)</f>
        <v>0</v>
      </c>
      <c r="K7893" s="15">
        <f>IF(H7893&lt;0,MIN(ABS(H7893),(L7892*'Technical Data'!$B$4)),0)</f>
        <v>30.670752484741968</v>
      </c>
      <c r="L7893" s="15">
        <f>L7892+J7893*'Technical Data'!$B$5-(K7893/'Technical Data'!$B$4)</f>
        <v>308.015384098205</v>
      </c>
      <c r="N7893" s="15">
        <f t="shared" si="493"/>
        <v>0</v>
      </c>
      <c r="O7893" s="36">
        <f t="shared" si="494"/>
        <v>0</v>
      </c>
      <c r="P7893" s="50">
        <v>0</v>
      </c>
      <c r="Q7893" s="50">
        <v>0</v>
      </c>
      <c r="R7893" s="42">
        <v>0</v>
      </c>
      <c r="S7893" s="42">
        <v>30.670752484742</v>
      </c>
      <c r="T7893" s="42">
        <v>267.98928431936599</v>
      </c>
      <c r="U7893" s="15">
        <f t="shared" si="495"/>
        <v>0</v>
      </c>
    </row>
    <row r="7894" spans="6:21" x14ac:dyDescent="0.3">
      <c r="F7894" s="5">
        <f>Demand!C7894</f>
        <v>23.361535002938691</v>
      </c>
      <c r="G7894">
        <f>Irradiance!A7894*$B$2*'Technical Data'!$B$2</f>
        <v>0</v>
      </c>
      <c r="H7894" s="5">
        <f t="shared" si="492"/>
        <v>-23.361535002938691</v>
      </c>
      <c r="I7894" s="38">
        <v>0</v>
      </c>
      <c r="J7894" s="35">
        <f>IF(H7894&gt;0,MIN(H7894,($B$3-L7893)/'Technical Data'!$B$5),0)</f>
        <v>0</v>
      </c>
      <c r="K7894" s="15">
        <f>IF(H7894&lt;0,MIN(ABS(H7894),(L7893*'Technical Data'!$B$4)),0)</f>
        <v>23.361535002938691</v>
      </c>
      <c r="L7894" s="15">
        <f>L7893+J7894*'Technical Data'!$B$5-(K7894/'Technical Data'!$B$4)</f>
        <v>282.0581229838287</v>
      </c>
      <c r="N7894" s="15">
        <f t="shared" si="493"/>
        <v>0</v>
      </c>
      <c r="O7894" s="36">
        <f t="shared" si="494"/>
        <v>0</v>
      </c>
      <c r="P7894" s="50">
        <v>0</v>
      </c>
      <c r="Q7894" s="50">
        <v>0</v>
      </c>
      <c r="R7894" s="42">
        <v>0</v>
      </c>
      <c r="S7894" s="42">
        <v>23.361535002938702</v>
      </c>
      <c r="T7894" s="42">
        <v>242.032023204989</v>
      </c>
      <c r="U7894" s="15">
        <f t="shared" si="495"/>
        <v>0</v>
      </c>
    </row>
    <row r="7895" spans="6:21" x14ac:dyDescent="0.3">
      <c r="F7895" s="5">
        <f>Demand!C7895</f>
        <v>23.694124795974531</v>
      </c>
      <c r="G7895">
        <f>Irradiance!A7895*$B$2*'Technical Data'!$B$2</f>
        <v>0</v>
      </c>
      <c r="H7895" s="5">
        <f t="shared" si="492"/>
        <v>-23.694124795974531</v>
      </c>
      <c r="I7895" s="38">
        <v>0</v>
      </c>
      <c r="J7895" s="35">
        <f>IF(H7895&gt;0,MIN(H7895,($B$3-L7894)/'Technical Data'!$B$5),0)</f>
        <v>0</v>
      </c>
      <c r="K7895" s="15">
        <f>IF(H7895&lt;0,MIN(ABS(H7895),(L7894*'Technical Data'!$B$4)),0)</f>
        <v>23.694124795974531</v>
      </c>
      <c r="L7895" s="15">
        <f>L7894+J7895*'Technical Data'!$B$5-(K7895/'Technical Data'!$B$4)</f>
        <v>255.73131765496811</v>
      </c>
      <c r="N7895" s="15">
        <f t="shared" si="493"/>
        <v>0</v>
      </c>
      <c r="O7895" s="36">
        <f t="shared" si="494"/>
        <v>0</v>
      </c>
      <c r="P7895" s="50">
        <v>0</v>
      </c>
      <c r="Q7895" s="50">
        <v>0</v>
      </c>
      <c r="R7895" s="42">
        <v>0</v>
      </c>
      <c r="S7895" s="42">
        <v>23.694124795974499</v>
      </c>
      <c r="T7895" s="42">
        <v>215.70521787612901</v>
      </c>
      <c r="U7895" s="15">
        <f t="shared" si="495"/>
        <v>0</v>
      </c>
    </row>
    <row r="7896" spans="6:21" x14ac:dyDescent="0.3">
      <c r="F7896" s="5">
        <f>Demand!C7896</f>
        <v>24.276849185561982</v>
      </c>
      <c r="G7896">
        <f>Irradiance!A7896*$B$2*'Technical Data'!$B$2</f>
        <v>0</v>
      </c>
      <c r="H7896" s="5">
        <f t="shared" si="492"/>
        <v>-24.276849185561982</v>
      </c>
      <c r="I7896" s="38">
        <v>0</v>
      </c>
      <c r="J7896" s="35">
        <f>IF(H7896&gt;0,MIN(H7896,($B$3-L7895)/'Technical Data'!$B$5),0)</f>
        <v>0</v>
      </c>
      <c r="K7896" s="15">
        <f>IF(H7896&lt;0,MIN(ABS(H7896),(L7895*'Technical Data'!$B$4)),0)</f>
        <v>24.276849185561982</v>
      </c>
      <c r="L7896" s="15">
        <f>L7895+J7896*'Technical Data'!$B$5-(K7896/'Technical Data'!$B$4)</f>
        <v>228.75704078212146</v>
      </c>
      <c r="N7896" s="15">
        <f t="shared" si="493"/>
        <v>0</v>
      </c>
      <c r="O7896" s="36">
        <f t="shared" si="494"/>
        <v>0</v>
      </c>
      <c r="P7896" s="50">
        <v>0</v>
      </c>
      <c r="Q7896" s="50">
        <v>0</v>
      </c>
      <c r="R7896" s="42">
        <v>0</v>
      </c>
      <c r="S7896" s="42">
        <v>24.276849185562</v>
      </c>
      <c r="T7896" s="42">
        <v>188.730941003282</v>
      </c>
      <c r="U7896" s="15">
        <f t="shared" si="495"/>
        <v>0</v>
      </c>
    </row>
    <row r="7897" spans="6:21" x14ac:dyDescent="0.3">
      <c r="F7897" s="5">
        <f>Demand!C7897</f>
        <v>24.556155241846803</v>
      </c>
      <c r="G7897">
        <f>Irradiance!A7897*$B$2*'Technical Data'!$B$2</f>
        <v>0</v>
      </c>
      <c r="H7897" s="5">
        <f t="shared" si="492"/>
        <v>-24.556155241846803</v>
      </c>
      <c r="I7897" s="38">
        <v>0</v>
      </c>
      <c r="J7897" s="35">
        <f>IF(H7897&gt;0,MIN(H7897,($B$3-L7896)/'Technical Data'!$B$5),0)</f>
        <v>0</v>
      </c>
      <c r="K7897" s="15">
        <f>IF(H7897&lt;0,MIN(ABS(H7897),(L7896*'Technical Data'!$B$4)),0)</f>
        <v>24.556155241846803</v>
      </c>
      <c r="L7897" s="15">
        <f>L7896+J7897*'Technical Data'!$B$5-(K7897/'Technical Data'!$B$4)</f>
        <v>201.47242384673612</v>
      </c>
      <c r="N7897" s="15">
        <f t="shared" si="493"/>
        <v>0</v>
      </c>
      <c r="O7897" s="36">
        <f t="shared" si="494"/>
        <v>0</v>
      </c>
      <c r="P7897" s="50">
        <v>0</v>
      </c>
      <c r="Q7897" s="50">
        <v>0</v>
      </c>
      <c r="R7897" s="42">
        <v>0</v>
      </c>
      <c r="S7897" s="42">
        <v>24.556155241846799</v>
      </c>
      <c r="T7897" s="42">
        <v>161.446324067897</v>
      </c>
      <c r="U7897" s="15">
        <f t="shared" si="495"/>
        <v>0</v>
      </c>
    </row>
    <row r="7898" spans="6:21" x14ac:dyDescent="0.3">
      <c r="F7898" s="5">
        <f>Demand!C7898</f>
        <v>30.246455847471921</v>
      </c>
      <c r="G7898">
        <f>Irradiance!A7898*$B$2*'Technical Data'!$B$2</f>
        <v>0</v>
      </c>
      <c r="H7898" s="5">
        <f t="shared" si="492"/>
        <v>-30.246455847471921</v>
      </c>
      <c r="I7898" s="38">
        <v>0</v>
      </c>
      <c r="J7898" s="35">
        <f>IF(H7898&gt;0,MIN(H7898,($B$3-L7897)/'Technical Data'!$B$5),0)</f>
        <v>0</v>
      </c>
      <c r="K7898" s="15">
        <f>IF(H7898&lt;0,MIN(ABS(H7898),(L7897*'Technical Data'!$B$4)),0)</f>
        <v>30.246455847471921</v>
      </c>
      <c r="L7898" s="15">
        <f>L7897+J7898*'Technical Data'!$B$5-(K7898/'Technical Data'!$B$4)</f>
        <v>167.86525068287844</v>
      </c>
      <c r="N7898" s="15">
        <f t="shared" si="493"/>
        <v>0</v>
      </c>
      <c r="O7898" s="36">
        <f t="shared" si="494"/>
        <v>0</v>
      </c>
      <c r="P7898" s="50">
        <v>0</v>
      </c>
      <c r="Q7898" s="50">
        <v>0</v>
      </c>
      <c r="R7898" s="42">
        <v>0</v>
      </c>
      <c r="S7898" s="42">
        <v>30.2464558474719</v>
      </c>
      <c r="T7898" s="42">
        <v>127.839150904039</v>
      </c>
      <c r="U7898" s="15">
        <f t="shared" si="495"/>
        <v>0</v>
      </c>
    </row>
    <row r="7899" spans="6:21" x14ac:dyDescent="0.3">
      <c r="F7899" s="5">
        <f>Demand!C7899</f>
        <v>28.149118141213226</v>
      </c>
      <c r="G7899">
        <f>Irradiance!A7899*$B$2*'Technical Data'!$B$2</f>
        <v>0</v>
      </c>
      <c r="H7899" s="5">
        <f t="shared" si="492"/>
        <v>-28.149118141213226</v>
      </c>
      <c r="I7899" s="38">
        <v>0</v>
      </c>
      <c r="J7899" s="35">
        <f>IF(H7899&gt;0,MIN(H7899,($B$3-L7898)/'Technical Data'!$B$5),0)</f>
        <v>0</v>
      </c>
      <c r="K7899" s="15">
        <f>IF(H7899&lt;0,MIN(ABS(H7899),(L7898*'Technical Data'!$B$4)),0)</f>
        <v>28.149118141213226</v>
      </c>
      <c r="L7899" s="15">
        <f>L7898+J7899*'Technical Data'!$B$5-(K7899/'Technical Data'!$B$4)</f>
        <v>136.58845274819708</v>
      </c>
      <c r="N7899" s="15">
        <f t="shared" si="493"/>
        <v>0</v>
      </c>
      <c r="O7899" s="36">
        <f t="shared" si="494"/>
        <v>0</v>
      </c>
      <c r="P7899" s="50">
        <v>0</v>
      </c>
      <c r="Q7899" s="50">
        <v>0</v>
      </c>
      <c r="R7899" s="42">
        <v>0</v>
      </c>
      <c r="S7899" s="42">
        <v>28.149118141213201</v>
      </c>
      <c r="T7899" s="42">
        <v>96.562352969357804</v>
      </c>
      <c r="U7899" s="15">
        <f t="shared" si="495"/>
        <v>0</v>
      </c>
    </row>
    <row r="7900" spans="6:21" x14ac:dyDescent="0.3">
      <c r="F7900" s="5">
        <f>Demand!C7900</f>
        <v>25.210696892881543</v>
      </c>
      <c r="G7900">
        <f>Irradiance!A7900*$B$2*'Technical Data'!$B$2</f>
        <v>0</v>
      </c>
      <c r="H7900" s="5">
        <f t="shared" si="492"/>
        <v>-25.210696892881543</v>
      </c>
      <c r="I7900" s="38">
        <v>0</v>
      </c>
      <c r="J7900" s="35">
        <f>IF(H7900&gt;0,MIN(H7900,($B$3-L7899)/'Technical Data'!$B$5),0)</f>
        <v>0</v>
      </c>
      <c r="K7900" s="15">
        <f>IF(H7900&lt;0,MIN(ABS(H7900),(L7899*'Technical Data'!$B$4)),0)</f>
        <v>25.210696892881543</v>
      </c>
      <c r="L7900" s="15">
        <f>L7899+J7900*'Technical Data'!$B$5-(K7900/'Technical Data'!$B$4)</f>
        <v>108.57656731166205</v>
      </c>
      <c r="N7900" s="15">
        <f t="shared" si="493"/>
        <v>0</v>
      </c>
      <c r="O7900" s="36">
        <f t="shared" si="494"/>
        <v>0</v>
      </c>
      <c r="P7900" s="50">
        <v>0</v>
      </c>
      <c r="Q7900" s="50">
        <v>0</v>
      </c>
      <c r="R7900" s="42">
        <v>0</v>
      </c>
      <c r="S7900" s="42">
        <v>25.210696892881501</v>
      </c>
      <c r="T7900" s="42">
        <v>68.550467532822793</v>
      </c>
      <c r="U7900" s="15">
        <f t="shared" si="495"/>
        <v>0</v>
      </c>
    </row>
    <row r="7901" spans="6:21" x14ac:dyDescent="0.3">
      <c r="F7901" s="5">
        <f>Demand!C7901</f>
        <v>21.441654275040438</v>
      </c>
      <c r="G7901">
        <f>Irradiance!A7901*$B$2*'Technical Data'!$B$2</f>
        <v>0</v>
      </c>
      <c r="H7901" s="5">
        <f t="shared" si="492"/>
        <v>-21.441654275040438</v>
      </c>
      <c r="I7901" s="38">
        <v>0</v>
      </c>
      <c r="J7901" s="35">
        <f>IF(H7901&gt;0,MIN(H7901,($B$3-L7900)/'Technical Data'!$B$5),0)</f>
        <v>0</v>
      </c>
      <c r="K7901" s="15">
        <f>IF(H7901&lt;0,MIN(ABS(H7901),(L7900*'Technical Data'!$B$4)),0)</f>
        <v>21.441654275040438</v>
      </c>
      <c r="L7901" s="15">
        <f>L7900+J7901*'Technical Data'!$B$5-(K7901/'Technical Data'!$B$4)</f>
        <v>84.752507006061563</v>
      </c>
      <c r="N7901" s="15">
        <f t="shared" si="493"/>
        <v>0</v>
      </c>
      <c r="O7901" s="36">
        <f t="shared" si="494"/>
        <v>0</v>
      </c>
      <c r="P7901" s="50">
        <v>0</v>
      </c>
      <c r="Q7901" s="50">
        <v>0</v>
      </c>
      <c r="R7901" s="42">
        <v>0</v>
      </c>
      <c r="S7901" s="42">
        <v>21.441654275040399</v>
      </c>
      <c r="T7901" s="42">
        <v>44.726407227222303</v>
      </c>
      <c r="U7901" s="15">
        <f t="shared" si="495"/>
        <v>0</v>
      </c>
    </row>
    <row r="7902" spans="6:21" x14ac:dyDescent="0.3">
      <c r="F7902" s="5">
        <f>Demand!C7902</f>
        <v>17.518839650440029</v>
      </c>
      <c r="G7902">
        <f>Irradiance!A7902*$B$2*'Technical Data'!$B$2</f>
        <v>0</v>
      </c>
      <c r="H7902" s="5">
        <f t="shared" si="492"/>
        <v>-17.518839650440029</v>
      </c>
      <c r="I7902" s="38">
        <v>0</v>
      </c>
      <c r="J7902" s="35">
        <f>IF(H7902&gt;0,MIN(H7902,($B$3-L7901)/'Technical Data'!$B$5),0)</f>
        <v>0</v>
      </c>
      <c r="K7902" s="15">
        <f>IF(H7902&lt;0,MIN(ABS(H7902),(L7901*'Technical Data'!$B$4)),0)</f>
        <v>17.518839650440029</v>
      </c>
      <c r="L7902" s="15">
        <f>L7901+J7902*'Technical Data'!$B$5-(K7902/'Technical Data'!$B$4)</f>
        <v>65.287129616683757</v>
      </c>
      <c r="N7902" s="15">
        <f t="shared" si="493"/>
        <v>0</v>
      </c>
      <c r="O7902" s="36">
        <f t="shared" si="494"/>
        <v>0</v>
      </c>
      <c r="P7902" s="50">
        <v>0</v>
      </c>
      <c r="Q7902" s="50">
        <v>0</v>
      </c>
      <c r="R7902" s="42">
        <v>0</v>
      </c>
      <c r="S7902" s="42">
        <v>17.51883965044</v>
      </c>
      <c r="T7902" s="42">
        <v>25.2610298378445</v>
      </c>
      <c r="U7902" s="15">
        <f t="shared" si="495"/>
        <v>0</v>
      </c>
    </row>
    <row r="7903" spans="6:21" x14ac:dyDescent="0.3">
      <c r="F7903" s="5">
        <f>Demand!C7903</f>
        <v>14.341369828430429</v>
      </c>
      <c r="G7903">
        <f>Irradiance!A7903*$B$2*'Technical Data'!$B$2</f>
        <v>0</v>
      </c>
      <c r="H7903" s="5">
        <f t="shared" si="492"/>
        <v>-14.341369828430429</v>
      </c>
      <c r="I7903" s="38">
        <v>0</v>
      </c>
      <c r="J7903" s="35">
        <f>IF(H7903&gt;0,MIN(H7903,($B$3-L7902)/'Technical Data'!$B$5),0)</f>
        <v>0</v>
      </c>
      <c r="K7903" s="15">
        <f>IF(H7903&lt;0,MIN(ABS(H7903),(L7902*'Technical Data'!$B$4)),0)</f>
        <v>14.341369828430429</v>
      </c>
      <c r="L7903" s="15">
        <f>L7902+J7903*'Technical Data'!$B$5-(K7903/'Technical Data'!$B$4)</f>
        <v>49.35227425176106</v>
      </c>
      <c r="N7903" s="15">
        <f t="shared" si="493"/>
        <v>0</v>
      </c>
      <c r="O7903" s="36">
        <f t="shared" si="494"/>
        <v>0</v>
      </c>
      <c r="P7903" s="50">
        <v>0</v>
      </c>
      <c r="Q7903" s="50">
        <v>0</v>
      </c>
      <c r="R7903" s="42">
        <v>0</v>
      </c>
      <c r="S7903" s="42">
        <v>14.3413698284304</v>
      </c>
      <c r="T7903" s="42">
        <v>9.3261744729217604</v>
      </c>
      <c r="U7903" s="15">
        <f t="shared" si="495"/>
        <v>0</v>
      </c>
    </row>
    <row r="7904" spans="6:21" x14ac:dyDescent="0.3">
      <c r="F7904" s="5">
        <f>Demand!C7904</f>
        <v>11.667261990410534</v>
      </c>
      <c r="G7904">
        <f>Irradiance!A7904*$B$2*'Technical Data'!$B$2</f>
        <v>10.413361473138918</v>
      </c>
      <c r="H7904" s="5">
        <f t="shared" si="492"/>
        <v>-1.2539005172716156</v>
      </c>
      <c r="I7904" s="38">
        <v>3.2737049647809551</v>
      </c>
      <c r="J7904" s="35">
        <f>IF(H7904&gt;0,MIN(H7904,($B$3-L7903)/'Technical Data'!$B$5),0)</f>
        <v>0</v>
      </c>
      <c r="K7904" s="15">
        <f>IF(H7904&lt;0,MIN(ABS(H7904),(L7903*'Technical Data'!$B$4)),0)</f>
        <v>1.2539005172716156</v>
      </c>
      <c r="L7904" s="15">
        <f>L7903+J7904*'Technical Data'!$B$5-(K7904/'Technical Data'!$B$4)</f>
        <v>47.959051454792601</v>
      </c>
      <c r="N7904" s="15">
        <f t="shared" si="493"/>
        <v>10.413361473138918</v>
      </c>
      <c r="O7904" s="36">
        <f t="shared" si="494"/>
        <v>0</v>
      </c>
      <c r="P7904" s="50">
        <v>0</v>
      </c>
      <c r="Q7904" s="50">
        <v>3.27370496478094</v>
      </c>
      <c r="R7904" s="42">
        <v>0</v>
      </c>
      <c r="S7904" s="42">
        <v>8.3935570256295904</v>
      </c>
      <c r="T7904" s="42">
        <v>-2.7037200363346198E-15</v>
      </c>
      <c r="U7904" s="15">
        <f t="shared" si="495"/>
        <v>10.413361473138918</v>
      </c>
    </row>
    <row r="7905" spans="6:21" x14ac:dyDescent="0.3">
      <c r="F7905" s="5">
        <f>Demand!C7905</f>
        <v>9.1669603542291398</v>
      </c>
      <c r="G7905">
        <f>Irradiance!A7905*$B$2*'Technical Data'!$B$2</f>
        <v>144.58551891550576</v>
      </c>
      <c r="H7905" s="5">
        <f t="shared" si="492"/>
        <v>135.41855856127663</v>
      </c>
      <c r="I7905" s="38">
        <v>45.45413431868942</v>
      </c>
      <c r="J7905" s="35">
        <f>IF(H7905&gt;0,MIN(H7905,($B$3-L7904)/'Technical Data'!$B$5),0)</f>
        <v>135.41855856127663</v>
      </c>
      <c r="K7905" s="15">
        <f>IF(H7905&lt;0,MIN(ABS(H7905),(L7904*'Technical Data'!$B$4)),0)</f>
        <v>0</v>
      </c>
      <c r="L7905" s="15">
        <f>L7904+J7905*'Technical Data'!$B$5-(K7905/'Technical Data'!$B$4)</f>
        <v>169.83575415994159</v>
      </c>
      <c r="N7905" s="15">
        <f t="shared" si="493"/>
        <v>9.1669603542291327</v>
      </c>
      <c r="O7905" s="36">
        <f t="shared" si="494"/>
        <v>0</v>
      </c>
      <c r="P7905" s="50">
        <v>36.287173964460102</v>
      </c>
      <c r="Q7905" s="50">
        <v>9.1669603542291398</v>
      </c>
      <c r="R7905" s="42">
        <v>0</v>
      </c>
      <c r="S7905" s="42">
        <v>-2.43334803270115E-15</v>
      </c>
      <c r="T7905" s="42">
        <v>0</v>
      </c>
      <c r="U7905" s="15">
        <f t="shared" si="495"/>
        <v>9.1669603542291327</v>
      </c>
    </row>
    <row r="7906" spans="6:21" x14ac:dyDescent="0.3">
      <c r="F7906" s="5">
        <f>Demand!C7906</f>
        <v>7.1962184140255916</v>
      </c>
      <c r="G7906">
        <f>Irradiance!A7906*$B$2*'Technical Data'!$B$2</f>
        <v>313.76259146373189</v>
      </c>
      <c r="H7906" s="5">
        <f t="shared" si="492"/>
        <v>306.56637304970633</v>
      </c>
      <c r="I7906" s="38">
        <v>98.639248823438464</v>
      </c>
      <c r="J7906" s="35">
        <f>IF(H7906&gt;0,MIN(H7906,($B$3-L7905)/'Technical Data'!$B$5),0)</f>
        <v>236.42610079177044</v>
      </c>
      <c r="K7906" s="15">
        <f>IF(H7906&lt;0,MIN(ABS(H7906),(L7905*'Technical Data'!$B$4)),0)</f>
        <v>0</v>
      </c>
      <c r="L7906" s="15">
        <f>L7905+J7906*'Technical Data'!$B$5-(K7906/'Technical Data'!$B$4)</f>
        <v>382.61924487253498</v>
      </c>
      <c r="N7906" s="15">
        <f t="shared" si="493"/>
        <v>77.336490671961457</v>
      </c>
      <c r="O7906" s="36">
        <f t="shared" si="494"/>
        <v>70.140272257935862</v>
      </c>
      <c r="P7906" s="50">
        <v>91.443030409412501</v>
      </c>
      <c r="Q7906" s="50">
        <v>7.1962184140255898</v>
      </c>
      <c r="R7906" s="42">
        <v>0</v>
      </c>
      <c r="S7906" s="42">
        <v>0</v>
      </c>
      <c r="T7906" s="42">
        <v>0</v>
      </c>
      <c r="U7906" s="15">
        <f t="shared" si="495"/>
        <v>77.336490671961457</v>
      </c>
    </row>
    <row r="7907" spans="6:21" x14ac:dyDescent="0.3">
      <c r="F7907" s="5">
        <f>Demand!C7907</f>
        <v>6.0300031509444825</v>
      </c>
      <c r="G7907">
        <f>Irradiance!A7907*$B$2*'Technical Data'!$B$2</f>
        <v>488.38665309021525</v>
      </c>
      <c r="H7907" s="5">
        <f t="shared" si="492"/>
        <v>482.35664993927077</v>
      </c>
      <c r="I7907" s="38">
        <v>153.5367628482268</v>
      </c>
      <c r="J7907" s="35">
        <f>IF(H7907&gt;0,MIN(H7907,($B$3-L7906)/'Technical Data'!$B$5),0)</f>
        <v>0</v>
      </c>
      <c r="K7907" s="15">
        <f>IF(H7907&lt;0,MIN(ABS(H7907),(L7906*'Technical Data'!$B$4)),0)</f>
        <v>0</v>
      </c>
      <c r="L7907" s="15">
        <f>L7906+J7907*'Technical Data'!$B$5-(K7907/'Technical Data'!$B$4)</f>
        <v>382.61924487253498</v>
      </c>
      <c r="N7907" s="15">
        <f t="shared" si="493"/>
        <v>488.38665309021525</v>
      </c>
      <c r="O7907" s="36">
        <f t="shared" si="494"/>
        <v>482.35664993927077</v>
      </c>
      <c r="P7907" s="50">
        <v>147.50675969728201</v>
      </c>
      <c r="Q7907" s="50">
        <v>6.0300031509444798</v>
      </c>
      <c r="R7907" s="42">
        <v>0</v>
      </c>
      <c r="S7907" s="42">
        <v>0</v>
      </c>
      <c r="T7907" s="42">
        <v>0</v>
      </c>
      <c r="U7907" s="15">
        <f t="shared" si="495"/>
        <v>488.38665309021525</v>
      </c>
    </row>
    <row r="7908" spans="6:21" x14ac:dyDescent="0.3">
      <c r="F7908" s="5">
        <f>Demand!C7908</f>
        <v>6.0644618285953209</v>
      </c>
      <c r="G7908">
        <f>Irradiance!A7908*$B$2*'Technical Data'!$B$2</f>
        <v>623.27973555764561</v>
      </c>
      <c r="H7908" s="5">
        <f t="shared" si="492"/>
        <v>617.2152737290503</v>
      </c>
      <c r="I7908" s="38">
        <v>195.9438333150816</v>
      </c>
      <c r="J7908" s="35">
        <f>IF(H7908&gt;0,MIN(H7908,($B$3-L7907)/'Technical Data'!$B$5),0)</f>
        <v>0</v>
      </c>
      <c r="K7908" s="15">
        <f>IF(H7908&lt;0,MIN(ABS(H7908),(L7907*'Technical Data'!$B$4)),0)</f>
        <v>0</v>
      </c>
      <c r="L7908" s="15">
        <f>L7907+J7908*'Technical Data'!$B$5-(K7908/'Technical Data'!$B$4)</f>
        <v>382.61924487253498</v>
      </c>
      <c r="N7908" s="15">
        <f t="shared" si="493"/>
        <v>623.27973555764561</v>
      </c>
      <c r="O7908" s="36">
        <f t="shared" si="494"/>
        <v>617.2152737290503</v>
      </c>
      <c r="P7908" s="50">
        <v>189.87937148648601</v>
      </c>
      <c r="Q7908" s="50">
        <v>6.06446182859532</v>
      </c>
      <c r="R7908" s="42">
        <v>0</v>
      </c>
      <c r="S7908" s="42">
        <v>0</v>
      </c>
      <c r="T7908" s="42">
        <v>0</v>
      </c>
      <c r="U7908" s="15">
        <f t="shared" si="495"/>
        <v>623.27973555764561</v>
      </c>
    </row>
    <row r="7909" spans="6:21" x14ac:dyDescent="0.3">
      <c r="F7909" s="5">
        <f>Demand!C7909</f>
        <v>6.9621968814835293</v>
      </c>
      <c r="G7909">
        <f>Irradiance!A7909*$B$2*'Technical Data'!$B$2</f>
        <v>702.98200221743957</v>
      </c>
      <c r="H7909" s="5">
        <f t="shared" si="492"/>
        <v>696.01980533595599</v>
      </c>
      <c r="I7909" s="38">
        <v>221.0002674685974</v>
      </c>
      <c r="J7909" s="35">
        <f>IF(H7909&gt;0,MIN(H7909,($B$3-L7908)/'Technical Data'!$B$5),0)</f>
        <v>0</v>
      </c>
      <c r="K7909" s="15">
        <f>IF(H7909&lt;0,MIN(ABS(H7909),(L7908*'Technical Data'!$B$4)),0)</f>
        <v>0</v>
      </c>
      <c r="L7909" s="15">
        <f>L7908+J7909*'Technical Data'!$B$5-(K7909/'Technical Data'!$B$4)</f>
        <v>382.61924487253498</v>
      </c>
      <c r="N7909" s="15">
        <f t="shared" si="493"/>
        <v>702.98200221743957</v>
      </c>
      <c r="O7909" s="36">
        <f t="shared" si="494"/>
        <v>696.01980533595599</v>
      </c>
      <c r="P7909" s="50">
        <v>214.038070587113</v>
      </c>
      <c r="Q7909" s="50">
        <v>6.9621968814835302</v>
      </c>
      <c r="R7909" s="42">
        <v>0</v>
      </c>
      <c r="S7909" s="42">
        <v>0</v>
      </c>
      <c r="T7909" s="42">
        <v>0</v>
      </c>
      <c r="U7909" s="15">
        <f t="shared" si="495"/>
        <v>702.98200221743957</v>
      </c>
    </row>
    <row r="7910" spans="6:21" x14ac:dyDescent="0.3">
      <c r="F7910" s="5">
        <f>Demand!C7910</f>
        <v>9.2104311157523107</v>
      </c>
      <c r="G7910">
        <f>Irradiance!A7910*$B$2*'Technical Data'!$B$2</f>
        <v>725.73119189722001</v>
      </c>
      <c r="H7910" s="5">
        <f t="shared" si="492"/>
        <v>716.52076078146774</v>
      </c>
      <c r="I7910" s="38">
        <v>228.15205369934961</v>
      </c>
      <c r="J7910" s="35">
        <f>IF(H7910&gt;0,MIN(H7910,($B$3-L7909)/'Technical Data'!$B$5),0)</f>
        <v>0</v>
      </c>
      <c r="K7910" s="15">
        <f>IF(H7910&lt;0,MIN(ABS(H7910),(L7909*'Technical Data'!$B$4)),0)</f>
        <v>0</v>
      </c>
      <c r="L7910" s="15">
        <f>L7909+J7910*'Technical Data'!$B$5-(K7910/'Technical Data'!$B$4)</f>
        <v>382.61924487253498</v>
      </c>
      <c r="N7910" s="15">
        <f t="shared" si="493"/>
        <v>725.73119189722001</v>
      </c>
      <c r="O7910" s="36">
        <f t="shared" si="494"/>
        <v>716.52076078146774</v>
      </c>
      <c r="P7910" s="50">
        <v>218.941622583597</v>
      </c>
      <c r="Q7910" s="50">
        <v>9.2104311157523107</v>
      </c>
      <c r="R7910" s="42">
        <v>0</v>
      </c>
      <c r="S7910" s="42">
        <v>0</v>
      </c>
      <c r="T7910" s="42">
        <v>0</v>
      </c>
      <c r="U7910" s="15">
        <f t="shared" si="495"/>
        <v>725.73119189722001</v>
      </c>
    </row>
    <row r="7911" spans="6:21" x14ac:dyDescent="0.3">
      <c r="F7911" s="5">
        <f>Demand!C7911</f>
        <v>12.220231596315655</v>
      </c>
      <c r="G7911">
        <f>Irradiance!A7911*$B$2*'Technical Data'!$B$2</f>
        <v>691.60740737754941</v>
      </c>
      <c r="H7911" s="5">
        <f t="shared" si="492"/>
        <v>679.38717578123374</v>
      </c>
      <c r="I7911" s="38">
        <v>217.42437435322131</v>
      </c>
      <c r="J7911" s="35">
        <f>IF(H7911&gt;0,MIN(H7911,($B$3-L7910)/'Technical Data'!$B$5),0)</f>
        <v>0</v>
      </c>
      <c r="K7911" s="15">
        <f>IF(H7911&lt;0,MIN(ABS(H7911),(L7910*'Technical Data'!$B$4)),0)</f>
        <v>0</v>
      </c>
      <c r="L7911" s="15">
        <f>L7910+J7911*'Technical Data'!$B$5-(K7911/'Technical Data'!$B$4)</f>
        <v>382.61924487253498</v>
      </c>
      <c r="N7911" s="15">
        <f t="shared" si="493"/>
        <v>691.60740737754941</v>
      </c>
      <c r="O7911" s="36">
        <f t="shared" si="494"/>
        <v>679.38717578123374</v>
      </c>
      <c r="P7911" s="50">
        <v>152.41198319153099</v>
      </c>
      <c r="Q7911" s="50">
        <v>12.220231596315701</v>
      </c>
      <c r="R7911" s="42">
        <v>52.792159565373701</v>
      </c>
      <c r="S7911" s="42">
        <v>0</v>
      </c>
      <c r="T7911" s="42">
        <v>47.512943608836402</v>
      </c>
      <c r="U7911" s="15">
        <f t="shared" si="495"/>
        <v>691.60740737754941</v>
      </c>
    </row>
    <row r="7912" spans="6:21" x14ac:dyDescent="0.3">
      <c r="F7912" s="5">
        <f>Demand!C7912</f>
        <v>15.394930878215668</v>
      </c>
      <c r="G7912">
        <f>Irradiance!A7912*$B$2*'Technical Data'!$B$2</f>
        <v>601.89229314742943</v>
      </c>
      <c r="H7912" s="5">
        <f t="shared" si="492"/>
        <v>586.4973622692138</v>
      </c>
      <c r="I7912" s="38">
        <v>189.22014696433919</v>
      </c>
      <c r="J7912" s="35">
        <f>IF(H7912&gt;0,MIN(H7912,($B$3-L7911)/'Technical Data'!$B$5),0)</f>
        <v>0</v>
      </c>
      <c r="K7912" s="15">
        <f>IF(H7912&lt;0,MIN(ABS(H7912),(L7911*'Technical Data'!$B$4)),0)</f>
        <v>0</v>
      </c>
      <c r="L7912" s="15">
        <f>L7911+J7912*'Technical Data'!$B$5-(K7912/'Technical Data'!$B$4)</f>
        <v>382.61924487253498</v>
      </c>
      <c r="N7912" s="15">
        <f t="shared" si="493"/>
        <v>601.89229314742943</v>
      </c>
      <c r="O7912" s="36">
        <f t="shared" si="494"/>
        <v>586.4973622692138</v>
      </c>
      <c r="P7912" s="50">
        <v>0</v>
      </c>
      <c r="Q7912" s="50">
        <v>15.3949308782157</v>
      </c>
      <c r="R7912" s="42">
        <v>173.82521608612299</v>
      </c>
      <c r="S7912" s="42">
        <v>0</v>
      </c>
      <c r="T7912" s="42">
        <v>203.95563808634699</v>
      </c>
      <c r="U7912" s="15">
        <f t="shared" si="495"/>
        <v>601.89229314742943</v>
      </c>
    </row>
    <row r="7913" spans="6:21" x14ac:dyDescent="0.3">
      <c r="F7913" s="5">
        <f>Demand!C7913</f>
        <v>18.676088893156294</v>
      </c>
      <c r="G7913">
        <f>Irradiance!A7913*$B$2*'Technical Data'!$B$2</f>
        <v>459.46954930711411</v>
      </c>
      <c r="H7913" s="5">
        <f t="shared" si="492"/>
        <v>440.7934604139578</v>
      </c>
      <c r="I7913" s="38">
        <v>144.4459359844889</v>
      </c>
      <c r="J7913" s="35">
        <f>IF(H7913&gt;0,MIN(H7913,($B$3-L7912)/'Technical Data'!$B$5),0)</f>
        <v>0</v>
      </c>
      <c r="K7913" s="15">
        <f>IF(H7913&lt;0,MIN(ABS(H7913),(L7912*'Technical Data'!$B$4)),0)</f>
        <v>0</v>
      </c>
      <c r="L7913" s="15">
        <f>L7912+J7913*'Technical Data'!$B$5-(K7913/'Technical Data'!$B$4)</f>
        <v>382.61924487253498</v>
      </c>
      <c r="N7913" s="15">
        <f t="shared" si="493"/>
        <v>459.46954930711411</v>
      </c>
      <c r="O7913" s="36">
        <f t="shared" si="494"/>
        <v>440.7934604139578</v>
      </c>
      <c r="P7913" s="50">
        <v>0</v>
      </c>
      <c r="Q7913" s="50">
        <v>18.676088893156301</v>
      </c>
      <c r="R7913" s="42">
        <v>125.769847091332</v>
      </c>
      <c r="S7913" s="42">
        <v>0</v>
      </c>
      <c r="T7913" s="42">
        <v>317.14850046854599</v>
      </c>
      <c r="U7913" s="15">
        <f t="shared" si="495"/>
        <v>459.46954930711411</v>
      </c>
    </row>
    <row r="7914" spans="6:21" x14ac:dyDescent="0.3">
      <c r="F7914" s="5">
        <f>Demand!C7914</f>
        <v>22.139122841892561</v>
      </c>
      <c r="G7914">
        <f>Irradiance!A7914*$B$2*'Technical Data'!$B$2</f>
        <v>279.63880694406129</v>
      </c>
      <c r="H7914" s="5">
        <f t="shared" si="492"/>
        <v>257.49968410216871</v>
      </c>
      <c r="I7914" s="38">
        <v>87.91156947731011</v>
      </c>
      <c r="J7914" s="35">
        <f>IF(H7914&gt;0,MIN(H7914,($B$3-L7913)/'Technical Data'!$B$5),0)</f>
        <v>0</v>
      </c>
      <c r="K7914" s="15">
        <f>IF(H7914&lt;0,MIN(ABS(H7914),(L7913*'Technical Data'!$B$4)),0)</f>
        <v>0</v>
      </c>
      <c r="L7914" s="15">
        <f>L7913+J7914*'Technical Data'!$B$5-(K7914/'Technical Data'!$B$4)</f>
        <v>382.61924487253498</v>
      </c>
      <c r="N7914" s="15">
        <f t="shared" si="493"/>
        <v>279.63880694406129</v>
      </c>
      <c r="O7914" s="36">
        <f t="shared" si="494"/>
        <v>257.49968410216871</v>
      </c>
      <c r="P7914" s="50">
        <v>0</v>
      </c>
      <c r="Q7914" s="50">
        <v>22.1391228418926</v>
      </c>
      <c r="R7914" s="42">
        <v>65.772446635417296</v>
      </c>
      <c r="S7914" s="42">
        <v>0</v>
      </c>
      <c r="T7914" s="42">
        <v>376.34370244042202</v>
      </c>
      <c r="U7914" s="15">
        <f t="shared" si="495"/>
        <v>279.63880694406129</v>
      </c>
    </row>
    <row r="7915" spans="6:21" x14ac:dyDescent="0.3">
      <c r="F7915" s="5">
        <f>Demand!C7915</f>
        <v>26.059128388430533</v>
      </c>
      <c r="G7915">
        <f>Irradiance!A7915*$B$2*'Technical Data'!$B$2</f>
        <v>85.709975201989565</v>
      </c>
      <c r="H7915" s="5">
        <f t="shared" si="492"/>
        <v>59.650846813559028</v>
      </c>
      <c r="I7915" s="38">
        <v>26.945110094735551</v>
      </c>
      <c r="J7915" s="35">
        <f>IF(H7915&gt;0,MIN(H7915,($B$3-L7914)/'Technical Data'!$B$5),0)</f>
        <v>0</v>
      </c>
      <c r="K7915" s="15">
        <f>IF(H7915&lt;0,MIN(ABS(H7915),(L7914*'Technical Data'!$B$4)),0)</f>
        <v>0</v>
      </c>
      <c r="L7915" s="15">
        <f>L7914+J7915*'Technical Data'!$B$5-(K7915/'Technical Data'!$B$4)</f>
        <v>382.61924487253498</v>
      </c>
      <c r="N7915" s="15">
        <f t="shared" si="493"/>
        <v>85.709975201989565</v>
      </c>
      <c r="O7915" s="36">
        <f t="shared" si="494"/>
        <v>59.650846813559028</v>
      </c>
      <c r="P7915" s="50">
        <v>0</v>
      </c>
      <c r="Q7915" s="50">
        <v>26.059128388430501</v>
      </c>
      <c r="R7915" s="42">
        <v>0.88598170630495399</v>
      </c>
      <c r="S7915" s="42">
        <v>0</v>
      </c>
      <c r="T7915" s="42">
        <v>377.14108597609601</v>
      </c>
      <c r="U7915" s="15">
        <f t="shared" si="495"/>
        <v>85.709975201989565</v>
      </c>
    </row>
    <row r="7916" spans="6:21" x14ac:dyDescent="0.3">
      <c r="F7916" s="5">
        <f>Demand!C7916</f>
        <v>29.827831888257958</v>
      </c>
      <c r="G7916">
        <f>Irradiance!A7916*$B$2*'Technical Data'!$B$2</f>
        <v>4.7260640531938165</v>
      </c>
      <c r="H7916" s="5">
        <f t="shared" si="492"/>
        <v>-25.101767835064141</v>
      </c>
      <c r="I7916" s="38">
        <v>1.4857584070928951</v>
      </c>
      <c r="J7916" s="35">
        <f>IF(H7916&gt;0,MIN(H7916,($B$3-L7915)/'Technical Data'!$B$5),0)</f>
        <v>0</v>
      </c>
      <c r="K7916" s="15">
        <f>IF(H7916&lt;0,MIN(ABS(H7916),(L7915*'Technical Data'!$B$4)),0)</f>
        <v>25.101767835064141</v>
      </c>
      <c r="L7916" s="15">
        <f>L7915+J7916*'Technical Data'!$B$5-(K7916/'Technical Data'!$B$4)</f>
        <v>354.7283917224637</v>
      </c>
      <c r="N7916" s="15">
        <f t="shared" si="493"/>
        <v>4.7260640531938165</v>
      </c>
      <c r="O7916" s="36">
        <f t="shared" si="494"/>
        <v>0</v>
      </c>
      <c r="P7916" s="50">
        <v>0</v>
      </c>
      <c r="Q7916" s="50">
        <v>1.48575840709289</v>
      </c>
      <c r="R7916" s="42">
        <v>0</v>
      </c>
      <c r="S7916" s="42">
        <v>28.342073481165102</v>
      </c>
      <c r="T7916" s="42">
        <v>345.649893219246</v>
      </c>
      <c r="U7916" s="15">
        <f t="shared" si="495"/>
        <v>4.7260640531938165</v>
      </c>
    </row>
    <row r="7917" spans="6:21" x14ac:dyDescent="0.3">
      <c r="F7917" s="5">
        <f>Demand!C7917</f>
        <v>32.346473561578797</v>
      </c>
      <c r="G7917">
        <f>Irradiance!A7917*$B$2*'Technical Data'!$B$2</f>
        <v>0</v>
      </c>
      <c r="H7917" s="5">
        <f t="shared" si="492"/>
        <v>-32.346473561578797</v>
      </c>
      <c r="I7917" s="38">
        <v>0</v>
      </c>
      <c r="J7917" s="35">
        <f>IF(H7917&gt;0,MIN(H7917,($B$3-L7916)/'Technical Data'!$B$5),0)</f>
        <v>0</v>
      </c>
      <c r="K7917" s="15">
        <f>IF(H7917&lt;0,MIN(ABS(H7917),(L7916*'Technical Data'!$B$4)),0)</f>
        <v>32.346473561578797</v>
      </c>
      <c r="L7917" s="15">
        <f>L7916+J7917*'Technical Data'!$B$5-(K7917/'Technical Data'!$B$4)</f>
        <v>318.78786554293168</v>
      </c>
      <c r="N7917" s="15">
        <f t="shared" si="493"/>
        <v>0</v>
      </c>
      <c r="O7917" s="36">
        <f t="shared" si="494"/>
        <v>0</v>
      </c>
      <c r="P7917" s="50">
        <v>0</v>
      </c>
      <c r="Q7917" s="50">
        <v>0</v>
      </c>
      <c r="R7917" s="42">
        <v>0</v>
      </c>
      <c r="S7917" s="42">
        <v>32.346473561578797</v>
      </c>
      <c r="T7917" s="42">
        <v>309.70936703971398</v>
      </c>
      <c r="U7917" s="15">
        <f t="shared" si="495"/>
        <v>0</v>
      </c>
    </row>
    <row r="7918" spans="6:21" x14ac:dyDescent="0.3">
      <c r="F7918" s="5">
        <f>Demand!C7918</f>
        <v>33.650708508051309</v>
      </c>
      <c r="G7918">
        <f>Irradiance!A7918*$B$2*'Technical Data'!$B$2</f>
        <v>0</v>
      </c>
      <c r="H7918" s="5">
        <f t="shared" si="492"/>
        <v>-33.650708508051309</v>
      </c>
      <c r="I7918" s="38">
        <v>0</v>
      </c>
      <c r="J7918" s="35">
        <f>IF(H7918&gt;0,MIN(H7918,($B$3-L7917)/'Technical Data'!$B$5),0)</f>
        <v>0</v>
      </c>
      <c r="K7918" s="15">
        <f>IF(H7918&lt;0,MIN(ABS(H7918),(L7917*'Technical Data'!$B$4)),0)</f>
        <v>33.650708508051309</v>
      </c>
      <c r="L7918" s="15">
        <f>L7917+J7918*'Technical Data'!$B$5-(K7918/'Technical Data'!$B$4)</f>
        <v>281.39818942287468</v>
      </c>
      <c r="N7918" s="15">
        <f t="shared" si="493"/>
        <v>0</v>
      </c>
      <c r="O7918" s="36">
        <f t="shared" si="494"/>
        <v>0</v>
      </c>
      <c r="P7918" s="50">
        <v>0</v>
      </c>
      <c r="Q7918" s="50">
        <v>0</v>
      </c>
      <c r="R7918" s="42">
        <v>0</v>
      </c>
      <c r="S7918" s="42">
        <v>33.650708508051302</v>
      </c>
      <c r="T7918" s="42">
        <v>272.31969091965698</v>
      </c>
      <c r="U7918" s="15">
        <f t="shared" si="495"/>
        <v>0</v>
      </c>
    </row>
    <row r="7919" spans="6:21" x14ac:dyDescent="0.3">
      <c r="F7919" s="5">
        <f>Demand!C7919</f>
        <v>34.088198609960187</v>
      </c>
      <c r="G7919">
        <f>Irradiance!A7919*$B$2*'Technical Data'!$B$2</f>
        <v>0</v>
      </c>
      <c r="H7919" s="5">
        <f t="shared" si="492"/>
        <v>-34.088198609960187</v>
      </c>
      <c r="I7919" s="38">
        <v>0</v>
      </c>
      <c r="J7919" s="35">
        <f>IF(H7919&gt;0,MIN(H7919,($B$3-L7918)/'Technical Data'!$B$5),0)</f>
        <v>0</v>
      </c>
      <c r="K7919" s="15">
        <f>IF(H7919&lt;0,MIN(ABS(H7919),(L7918*'Technical Data'!$B$4)),0)</f>
        <v>34.088198609960187</v>
      </c>
      <c r="L7919" s="15">
        <f>L7918+J7919*'Technical Data'!$B$5-(K7919/'Technical Data'!$B$4)</f>
        <v>243.52241318958559</v>
      </c>
      <c r="N7919" s="15">
        <f t="shared" si="493"/>
        <v>0</v>
      </c>
      <c r="O7919" s="36">
        <f t="shared" si="494"/>
        <v>0</v>
      </c>
      <c r="P7919" s="50">
        <v>0</v>
      </c>
      <c r="Q7919" s="50">
        <v>0</v>
      </c>
      <c r="R7919" s="42">
        <v>0</v>
      </c>
      <c r="S7919" s="42">
        <v>34.088198609960202</v>
      </c>
      <c r="T7919" s="42">
        <v>234.443914686368</v>
      </c>
      <c r="U7919" s="15">
        <f t="shared" si="495"/>
        <v>0</v>
      </c>
    </row>
    <row r="7920" spans="6:21" x14ac:dyDescent="0.3">
      <c r="F7920" s="5">
        <f>Demand!C7920</f>
        <v>33.500965344823072</v>
      </c>
      <c r="G7920">
        <f>Irradiance!A7920*$B$2*'Technical Data'!$B$2</f>
        <v>0</v>
      </c>
      <c r="H7920" s="5">
        <f t="shared" si="492"/>
        <v>-33.500965344823072</v>
      </c>
      <c r="I7920" s="38">
        <v>0</v>
      </c>
      <c r="J7920" s="35">
        <f>IF(H7920&gt;0,MIN(H7920,($B$3-L7919)/'Technical Data'!$B$5),0)</f>
        <v>0</v>
      </c>
      <c r="K7920" s="15">
        <f>IF(H7920&lt;0,MIN(ABS(H7920),(L7919*'Technical Data'!$B$4)),0)</f>
        <v>33.500965344823072</v>
      </c>
      <c r="L7920" s="15">
        <f>L7919+J7920*'Technical Data'!$B$5-(K7920/'Technical Data'!$B$4)</f>
        <v>206.29911836200441</v>
      </c>
      <c r="N7920" s="15">
        <f t="shared" si="493"/>
        <v>0</v>
      </c>
      <c r="O7920" s="36">
        <f t="shared" si="494"/>
        <v>0</v>
      </c>
      <c r="P7920" s="50">
        <v>0</v>
      </c>
      <c r="Q7920" s="50">
        <v>0</v>
      </c>
      <c r="R7920" s="42">
        <v>0</v>
      </c>
      <c r="S7920" s="42">
        <v>33.500965344823101</v>
      </c>
      <c r="T7920" s="42">
        <v>197.22061985878699</v>
      </c>
      <c r="U7920" s="15">
        <f t="shared" si="495"/>
        <v>0</v>
      </c>
    </row>
    <row r="7921" spans="6:21" x14ac:dyDescent="0.3">
      <c r="F7921" s="5">
        <f>Demand!C7921</f>
        <v>32.146501520035095</v>
      </c>
      <c r="G7921">
        <f>Irradiance!A7921*$B$2*'Technical Data'!$B$2</f>
        <v>0</v>
      </c>
      <c r="H7921" s="5">
        <f t="shared" si="492"/>
        <v>-32.146501520035095</v>
      </c>
      <c r="I7921" s="38">
        <v>0</v>
      </c>
      <c r="J7921" s="35">
        <f>IF(H7921&gt;0,MIN(H7921,($B$3-L7920)/'Technical Data'!$B$5),0)</f>
        <v>0</v>
      </c>
      <c r="K7921" s="15">
        <f>IF(H7921&lt;0,MIN(ABS(H7921),(L7920*'Technical Data'!$B$4)),0)</f>
        <v>32.146501520035095</v>
      </c>
      <c r="L7921" s="15">
        <f>L7920+J7921*'Technical Data'!$B$5-(K7921/'Technical Data'!$B$4)</f>
        <v>170.58078333974319</v>
      </c>
      <c r="N7921" s="15">
        <f t="shared" si="493"/>
        <v>0</v>
      </c>
      <c r="O7921" s="36">
        <f t="shared" si="494"/>
        <v>0</v>
      </c>
      <c r="P7921" s="50">
        <v>0</v>
      </c>
      <c r="Q7921" s="50">
        <v>0</v>
      </c>
      <c r="R7921" s="42">
        <v>0</v>
      </c>
      <c r="S7921" s="42">
        <v>32.146501520035102</v>
      </c>
      <c r="T7921" s="42">
        <v>161.502284836526</v>
      </c>
      <c r="U7921" s="15">
        <f t="shared" si="495"/>
        <v>0</v>
      </c>
    </row>
    <row r="7922" spans="6:21" x14ac:dyDescent="0.3">
      <c r="F7922" s="5">
        <f>Demand!C7922</f>
        <v>30.246455847471921</v>
      </c>
      <c r="G7922">
        <f>Irradiance!A7922*$B$2*'Technical Data'!$B$2</f>
        <v>0</v>
      </c>
      <c r="H7922" s="5">
        <f t="shared" si="492"/>
        <v>-30.246455847471921</v>
      </c>
      <c r="I7922" s="38">
        <v>0</v>
      </c>
      <c r="J7922" s="35">
        <f>IF(H7922&gt;0,MIN(H7922,($B$3-L7921)/'Technical Data'!$B$5),0)</f>
        <v>0</v>
      </c>
      <c r="K7922" s="15">
        <f>IF(H7922&lt;0,MIN(ABS(H7922),(L7921*'Technical Data'!$B$4)),0)</f>
        <v>30.246455847471921</v>
      </c>
      <c r="L7922" s="15">
        <f>L7921+J7922*'Technical Data'!$B$5-(K7922/'Technical Data'!$B$4)</f>
        <v>136.97361017588551</v>
      </c>
      <c r="N7922" s="15">
        <f t="shared" si="493"/>
        <v>0</v>
      </c>
      <c r="O7922" s="36">
        <f t="shared" si="494"/>
        <v>0</v>
      </c>
      <c r="P7922" s="50">
        <v>0</v>
      </c>
      <c r="Q7922" s="50">
        <v>0</v>
      </c>
      <c r="R7922" s="42">
        <v>0</v>
      </c>
      <c r="S7922" s="42">
        <v>30.2464558474719</v>
      </c>
      <c r="T7922" s="42">
        <v>127.89511167266799</v>
      </c>
      <c r="U7922" s="15">
        <f t="shared" si="495"/>
        <v>0</v>
      </c>
    </row>
    <row r="7923" spans="6:21" x14ac:dyDescent="0.3">
      <c r="F7923" s="5">
        <f>Demand!C7923</f>
        <v>28.149118141213226</v>
      </c>
      <c r="G7923">
        <f>Irradiance!A7923*$B$2*'Technical Data'!$B$2</f>
        <v>0</v>
      </c>
      <c r="H7923" s="5">
        <f t="shared" si="492"/>
        <v>-28.149118141213226</v>
      </c>
      <c r="I7923" s="38">
        <v>0</v>
      </c>
      <c r="J7923" s="35">
        <f>IF(H7923&gt;0,MIN(H7923,($B$3-L7922)/'Technical Data'!$B$5),0)</f>
        <v>0</v>
      </c>
      <c r="K7923" s="15">
        <f>IF(H7923&lt;0,MIN(ABS(H7923),(L7922*'Technical Data'!$B$4)),0)</f>
        <v>28.149118141213226</v>
      </c>
      <c r="L7923" s="15">
        <f>L7922+J7923*'Technical Data'!$B$5-(K7923/'Technical Data'!$B$4)</f>
        <v>105.69681224120416</v>
      </c>
      <c r="N7923" s="15">
        <f t="shared" si="493"/>
        <v>0</v>
      </c>
      <c r="O7923" s="36">
        <f t="shared" si="494"/>
        <v>0</v>
      </c>
      <c r="P7923" s="50">
        <v>0</v>
      </c>
      <c r="Q7923" s="50">
        <v>0</v>
      </c>
      <c r="R7923" s="42">
        <v>0</v>
      </c>
      <c r="S7923" s="42">
        <v>28.149118141213201</v>
      </c>
      <c r="T7923" s="42">
        <v>96.618313737986597</v>
      </c>
      <c r="U7923" s="15">
        <f t="shared" si="495"/>
        <v>0</v>
      </c>
    </row>
    <row r="7924" spans="6:21" x14ac:dyDescent="0.3">
      <c r="F7924" s="5">
        <f>Demand!C7924</f>
        <v>25.210696892881543</v>
      </c>
      <c r="G7924">
        <f>Irradiance!A7924*$B$2*'Technical Data'!$B$2</f>
        <v>0</v>
      </c>
      <c r="H7924" s="5">
        <f t="shared" si="492"/>
        <v>-25.210696892881543</v>
      </c>
      <c r="I7924" s="38">
        <v>0</v>
      </c>
      <c r="J7924" s="35">
        <f>IF(H7924&gt;0,MIN(H7924,($B$3-L7923)/'Technical Data'!$B$5),0)</f>
        <v>0</v>
      </c>
      <c r="K7924" s="15">
        <f>IF(H7924&lt;0,MIN(ABS(H7924),(L7923*'Technical Data'!$B$4)),0)</f>
        <v>25.210696892881543</v>
      </c>
      <c r="L7924" s="15">
        <f>L7923+J7924*'Technical Data'!$B$5-(K7924/'Technical Data'!$B$4)</f>
        <v>77.684926804669118</v>
      </c>
      <c r="N7924" s="15">
        <f t="shared" si="493"/>
        <v>0</v>
      </c>
      <c r="O7924" s="36">
        <f t="shared" si="494"/>
        <v>0</v>
      </c>
      <c r="P7924" s="50">
        <v>0</v>
      </c>
      <c r="Q7924" s="50">
        <v>0</v>
      </c>
      <c r="R7924" s="42">
        <v>0</v>
      </c>
      <c r="S7924" s="42">
        <v>25.210696892881501</v>
      </c>
      <c r="T7924" s="42">
        <v>68.606428301451501</v>
      </c>
      <c r="U7924" s="15">
        <f t="shared" si="495"/>
        <v>0</v>
      </c>
    </row>
    <row r="7925" spans="6:21" x14ac:dyDescent="0.3">
      <c r="F7925" s="5">
        <f>Demand!C7925</f>
        <v>21.441654275040438</v>
      </c>
      <c r="G7925">
        <f>Irradiance!A7925*$B$2*'Technical Data'!$B$2</f>
        <v>0</v>
      </c>
      <c r="H7925" s="5">
        <f t="shared" si="492"/>
        <v>-21.441654275040438</v>
      </c>
      <c r="I7925" s="38">
        <v>0</v>
      </c>
      <c r="J7925" s="35">
        <f>IF(H7925&gt;0,MIN(H7925,($B$3-L7924)/'Technical Data'!$B$5),0)</f>
        <v>0</v>
      </c>
      <c r="K7925" s="15">
        <f>IF(H7925&lt;0,MIN(ABS(H7925),(L7924*'Technical Data'!$B$4)),0)</f>
        <v>21.441654275040438</v>
      </c>
      <c r="L7925" s="15">
        <f>L7924+J7925*'Technical Data'!$B$5-(K7925/'Technical Data'!$B$4)</f>
        <v>53.860866499068635</v>
      </c>
      <c r="N7925" s="15">
        <f t="shared" si="493"/>
        <v>0</v>
      </c>
      <c r="O7925" s="36">
        <f t="shared" si="494"/>
        <v>0</v>
      </c>
      <c r="P7925" s="50">
        <v>0</v>
      </c>
      <c r="Q7925" s="50">
        <v>0</v>
      </c>
      <c r="R7925" s="42">
        <v>0</v>
      </c>
      <c r="S7925" s="42">
        <v>21.441654275040399</v>
      </c>
      <c r="T7925" s="42">
        <v>44.782367995850997</v>
      </c>
      <c r="U7925" s="15">
        <f t="shared" si="495"/>
        <v>0</v>
      </c>
    </row>
    <row r="7926" spans="6:21" x14ac:dyDescent="0.3">
      <c r="F7926" s="5">
        <f>Demand!C7926</f>
        <v>17.518839650440029</v>
      </c>
      <c r="G7926">
        <f>Irradiance!A7926*$B$2*'Technical Data'!$B$2</f>
        <v>0</v>
      </c>
      <c r="H7926" s="5">
        <f t="shared" si="492"/>
        <v>-17.518839650440029</v>
      </c>
      <c r="I7926" s="38">
        <v>0</v>
      </c>
      <c r="J7926" s="35">
        <f>IF(H7926&gt;0,MIN(H7926,($B$3-L7925)/'Technical Data'!$B$5),0)</f>
        <v>0</v>
      </c>
      <c r="K7926" s="15">
        <f>IF(H7926&lt;0,MIN(ABS(H7926),(L7925*'Technical Data'!$B$4)),0)</f>
        <v>17.518839650440029</v>
      </c>
      <c r="L7926" s="15">
        <f>L7925+J7926*'Technical Data'!$B$5-(K7926/'Technical Data'!$B$4)</f>
        <v>34.395489109690828</v>
      </c>
      <c r="N7926" s="15">
        <f t="shared" si="493"/>
        <v>0</v>
      </c>
      <c r="O7926" s="36">
        <f t="shared" si="494"/>
        <v>0</v>
      </c>
      <c r="P7926" s="50">
        <v>0</v>
      </c>
      <c r="Q7926" s="50">
        <v>0</v>
      </c>
      <c r="R7926" s="42">
        <v>0</v>
      </c>
      <c r="S7926" s="42">
        <v>17.51883965044</v>
      </c>
      <c r="T7926" s="42">
        <v>25.316990606473201</v>
      </c>
      <c r="U7926" s="15">
        <f t="shared" si="495"/>
        <v>0</v>
      </c>
    </row>
    <row r="7927" spans="6:21" x14ac:dyDescent="0.3">
      <c r="F7927" s="5">
        <f>Demand!C7927</f>
        <v>14.341369828430429</v>
      </c>
      <c r="G7927">
        <f>Irradiance!A7927*$B$2*'Technical Data'!$B$2</f>
        <v>0</v>
      </c>
      <c r="H7927" s="5">
        <f t="shared" si="492"/>
        <v>-14.341369828430429</v>
      </c>
      <c r="I7927" s="38">
        <v>0</v>
      </c>
      <c r="J7927" s="35">
        <f>IF(H7927&gt;0,MIN(H7927,($B$3-L7926)/'Technical Data'!$B$5),0)</f>
        <v>0</v>
      </c>
      <c r="K7927" s="15">
        <f>IF(H7927&lt;0,MIN(ABS(H7927),(L7926*'Technical Data'!$B$4)),0)</f>
        <v>14.341369828430429</v>
      </c>
      <c r="L7927" s="15">
        <f>L7926+J7927*'Technical Data'!$B$5-(K7927/'Technical Data'!$B$4)</f>
        <v>18.460633744768131</v>
      </c>
      <c r="N7927" s="15">
        <f t="shared" si="493"/>
        <v>0</v>
      </c>
      <c r="O7927" s="36">
        <f t="shared" si="494"/>
        <v>0</v>
      </c>
      <c r="P7927" s="50">
        <v>0</v>
      </c>
      <c r="Q7927" s="50">
        <v>0</v>
      </c>
      <c r="R7927" s="42">
        <v>0</v>
      </c>
      <c r="S7927" s="42">
        <v>14.3413698284304</v>
      </c>
      <c r="T7927" s="42">
        <v>9.3821352415505004</v>
      </c>
      <c r="U7927" s="15">
        <f t="shared" si="495"/>
        <v>0</v>
      </c>
    </row>
    <row r="7928" spans="6:21" x14ac:dyDescent="0.3">
      <c r="F7928" s="5">
        <f>Demand!C7928</f>
        <v>11.667261990410534</v>
      </c>
      <c r="G7928">
        <f>Irradiance!A7928*$B$2*'Technical Data'!$B$2</f>
        <v>10.253155912013705</v>
      </c>
      <c r="H7928" s="5">
        <f t="shared" si="492"/>
        <v>-1.4141060783968289</v>
      </c>
      <c r="I7928" s="38">
        <v>3.223340273015094</v>
      </c>
      <c r="J7928" s="35">
        <f>IF(H7928&gt;0,MIN(H7928,($B$3-L7927)/'Technical Data'!$B$5),0)</f>
        <v>0</v>
      </c>
      <c r="K7928" s="15">
        <f>IF(H7928&lt;0,MIN(ABS(H7928),(L7927*'Technical Data'!$B$4)),0)</f>
        <v>1.4141060783968289</v>
      </c>
      <c r="L7928" s="15">
        <f>L7927+J7928*'Technical Data'!$B$5-(K7928/'Technical Data'!$B$4)</f>
        <v>16.889404768771655</v>
      </c>
      <c r="N7928" s="15">
        <f t="shared" si="493"/>
        <v>10.253155912013705</v>
      </c>
      <c r="O7928" s="36">
        <f t="shared" si="494"/>
        <v>0</v>
      </c>
      <c r="P7928" s="50">
        <v>0</v>
      </c>
      <c r="Q7928" s="50">
        <v>3.2233402730150802</v>
      </c>
      <c r="R7928" s="42">
        <v>0</v>
      </c>
      <c r="S7928" s="42">
        <v>8.4439217173954493</v>
      </c>
      <c r="T7928" s="42">
        <v>-2.6603084322999499E-15</v>
      </c>
      <c r="U7928" s="15">
        <f t="shared" si="495"/>
        <v>10.253155912013705</v>
      </c>
    </row>
    <row r="7929" spans="6:21" x14ac:dyDescent="0.3">
      <c r="F7929" s="5">
        <f>Demand!C7929</f>
        <v>9.1669603542291398</v>
      </c>
      <c r="G7929">
        <f>Irradiance!A7929*$B$2*'Technical Data'!$B$2</f>
        <v>135.53390471193117</v>
      </c>
      <c r="H7929" s="5">
        <f t="shared" si="492"/>
        <v>126.36694435770204</v>
      </c>
      <c r="I7929" s="38">
        <v>42.608529233918283</v>
      </c>
      <c r="J7929" s="35">
        <f>IF(H7929&gt;0,MIN(H7929,($B$3-L7928)/'Technical Data'!$B$5),0)</f>
        <v>126.36694435770204</v>
      </c>
      <c r="K7929" s="15">
        <f>IF(H7929&lt;0,MIN(ABS(H7929),(L7928*'Technical Data'!$B$4)),0)</f>
        <v>0</v>
      </c>
      <c r="L7929" s="15">
        <f>L7928+J7929*'Technical Data'!$B$5-(K7929/'Technical Data'!$B$4)</f>
        <v>130.6196546907035</v>
      </c>
      <c r="N7929" s="15">
        <f t="shared" si="493"/>
        <v>9.1669603542291327</v>
      </c>
      <c r="O7929" s="36">
        <f t="shared" si="494"/>
        <v>0</v>
      </c>
      <c r="P7929" s="50">
        <v>33.441568879689001</v>
      </c>
      <c r="Q7929" s="50">
        <v>9.1669603542291398</v>
      </c>
      <c r="R7929" s="42">
        <v>16.328668598728498</v>
      </c>
      <c r="S7929" s="42">
        <v>0</v>
      </c>
      <c r="T7929" s="42">
        <v>14.6958017388556</v>
      </c>
      <c r="U7929" s="15">
        <f t="shared" si="495"/>
        <v>9.1669603542291327</v>
      </c>
    </row>
    <row r="7930" spans="6:21" x14ac:dyDescent="0.3">
      <c r="F7930" s="5">
        <f>Demand!C7930</f>
        <v>7.1962184140255916</v>
      </c>
      <c r="G7930">
        <f>Irradiance!A7930*$B$2*'Technical Data'!$B$2</f>
        <v>296.13997973995833</v>
      </c>
      <c r="H7930" s="5">
        <f t="shared" si="492"/>
        <v>288.94376132593277</v>
      </c>
      <c r="I7930" s="38">
        <v>93.099132729193769</v>
      </c>
      <c r="J7930" s="35">
        <f>IF(H7930&gt;0,MIN(H7930,($B$3-L7929)/'Technical Data'!$B$5),0)</f>
        <v>279.99954464647942</v>
      </c>
      <c r="K7930" s="15">
        <f>IF(H7930&lt;0,MIN(ABS(H7930),(L7929*'Technical Data'!$B$4)),0)</f>
        <v>0</v>
      </c>
      <c r="L7930" s="15">
        <f>L7929+J7930*'Technical Data'!$B$5-(K7930/'Technical Data'!$B$4)</f>
        <v>382.61924487253498</v>
      </c>
      <c r="N7930" s="15">
        <f t="shared" si="493"/>
        <v>16.140435093478914</v>
      </c>
      <c r="O7930" s="36">
        <f t="shared" si="494"/>
        <v>8.9442166794533229</v>
      </c>
      <c r="P7930" s="50">
        <v>85.902914315167806</v>
      </c>
      <c r="Q7930" s="50">
        <v>7.1962184140255898</v>
      </c>
      <c r="R7930" s="42">
        <v>0</v>
      </c>
      <c r="S7930" s="42">
        <v>7.1962184140255898</v>
      </c>
      <c r="T7930" s="42">
        <v>6.7000035010494301</v>
      </c>
      <c r="U7930" s="15">
        <f t="shared" si="495"/>
        <v>16.140435093478914</v>
      </c>
    </row>
    <row r="7931" spans="6:21" x14ac:dyDescent="0.3">
      <c r="F7931" s="5">
        <f>Demand!C7931</f>
        <v>6.0300031509444825</v>
      </c>
      <c r="G7931">
        <f>Irradiance!A7931*$B$2*'Technical Data'!$B$2</f>
        <v>464.43592170199577</v>
      </c>
      <c r="H7931" s="5">
        <f t="shared" si="492"/>
        <v>458.40591855105129</v>
      </c>
      <c r="I7931" s="38">
        <v>146.00724142923059</v>
      </c>
      <c r="J7931" s="35">
        <f>IF(H7931&gt;0,MIN(H7931,($B$3-L7930)/'Technical Data'!$B$5),0)</f>
        <v>0</v>
      </c>
      <c r="K7931" s="15">
        <f>IF(H7931&lt;0,MIN(ABS(H7931),(L7930*'Technical Data'!$B$4)),0)</f>
        <v>0</v>
      </c>
      <c r="L7931" s="15">
        <f>L7930+J7931*'Technical Data'!$B$5-(K7931/'Technical Data'!$B$4)</f>
        <v>382.61924487253498</v>
      </c>
      <c r="N7931" s="15">
        <f t="shared" si="493"/>
        <v>464.43592170199577</v>
      </c>
      <c r="O7931" s="36">
        <f t="shared" si="494"/>
        <v>458.40591855105129</v>
      </c>
      <c r="P7931" s="50">
        <v>139.97723827828599</v>
      </c>
      <c r="Q7931" s="50">
        <v>6.0300031509444798</v>
      </c>
      <c r="R7931" s="42">
        <v>0</v>
      </c>
      <c r="S7931" s="42">
        <v>6.0300031509444798</v>
      </c>
      <c r="T7931" s="42">
        <v>0</v>
      </c>
      <c r="U7931" s="15">
        <f t="shared" si="495"/>
        <v>464.43592170199577</v>
      </c>
    </row>
    <row r="7932" spans="6:21" x14ac:dyDescent="0.3">
      <c r="F7932" s="5">
        <f>Demand!C7932</f>
        <v>6.0644618285953209</v>
      </c>
      <c r="G7932">
        <f>Irradiance!A7932*$B$2*'Technical Data'!$B$2</f>
        <v>591.79934279654105</v>
      </c>
      <c r="H7932" s="5">
        <f t="shared" si="492"/>
        <v>585.73488096794574</v>
      </c>
      <c r="I7932" s="38">
        <v>186.04717138308999</v>
      </c>
      <c r="J7932" s="35">
        <f>IF(H7932&gt;0,MIN(H7932,($B$3-L7931)/'Technical Data'!$B$5),0)</f>
        <v>0</v>
      </c>
      <c r="K7932" s="15">
        <f>IF(H7932&lt;0,MIN(ABS(H7932),(L7931*'Technical Data'!$B$4)),0)</f>
        <v>0</v>
      </c>
      <c r="L7932" s="15">
        <f>L7931+J7932*'Technical Data'!$B$5-(K7932/'Technical Data'!$B$4)</f>
        <v>382.61924487253498</v>
      </c>
      <c r="N7932" s="15">
        <f t="shared" si="493"/>
        <v>591.79934279654105</v>
      </c>
      <c r="O7932" s="36">
        <f t="shared" si="494"/>
        <v>585.73488096794574</v>
      </c>
      <c r="P7932" s="50">
        <v>179.98270955449399</v>
      </c>
      <c r="Q7932" s="50">
        <v>6.06446182859532</v>
      </c>
      <c r="R7932" s="42">
        <v>0</v>
      </c>
      <c r="S7932" s="42">
        <v>0</v>
      </c>
      <c r="T7932" s="42">
        <v>0</v>
      </c>
      <c r="U7932" s="15">
        <f t="shared" si="495"/>
        <v>591.79934279654105</v>
      </c>
    </row>
    <row r="7933" spans="6:21" x14ac:dyDescent="0.3">
      <c r="F7933" s="5">
        <f>Demand!C7933</f>
        <v>6.9621968814835293</v>
      </c>
      <c r="G7933">
        <f>Irradiance!A7933*$B$2*'Technical Data'!$B$2</f>
        <v>670.54037608958379</v>
      </c>
      <c r="H7933" s="5">
        <f t="shared" si="492"/>
        <v>663.57817920810021</v>
      </c>
      <c r="I7933" s="38">
        <v>210.8014173860106</v>
      </c>
      <c r="J7933" s="35">
        <f>IF(H7933&gt;0,MIN(H7933,($B$3-L7932)/'Technical Data'!$B$5),0)</f>
        <v>0</v>
      </c>
      <c r="K7933" s="15">
        <f>IF(H7933&lt;0,MIN(ABS(H7933),(L7932*'Technical Data'!$B$4)),0)</f>
        <v>0</v>
      </c>
      <c r="L7933" s="15">
        <f>L7932+J7933*'Technical Data'!$B$5-(K7933/'Technical Data'!$B$4)</f>
        <v>382.61924487253498</v>
      </c>
      <c r="N7933" s="15">
        <f t="shared" si="493"/>
        <v>670.54037608958379</v>
      </c>
      <c r="O7933" s="36">
        <f t="shared" si="494"/>
        <v>663.57817920810021</v>
      </c>
      <c r="P7933" s="50">
        <v>203.839220504526</v>
      </c>
      <c r="Q7933" s="50">
        <v>6.9621968814835302</v>
      </c>
      <c r="R7933" s="42">
        <v>0</v>
      </c>
      <c r="S7933" s="42">
        <v>0</v>
      </c>
      <c r="T7933" s="42">
        <v>0</v>
      </c>
      <c r="U7933" s="15">
        <f t="shared" si="495"/>
        <v>670.54037608958379</v>
      </c>
    </row>
    <row r="7934" spans="6:21" x14ac:dyDescent="0.3">
      <c r="F7934" s="5">
        <f>Demand!C7934</f>
        <v>9.2104311157523107</v>
      </c>
      <c r="G7934">
        <f>Irradiance!A7934*$B$2*'Technical Data'!$B$2</f>
        <v>694.17069635555288</v>
      </c>
      <c r="H7934" s="5">
        <f t="shared" si="492"/>
        <v>684.96026523980061</v>
      </c>
      <c r="I7934" s="38">
        <v>218.23020942147511</v>
      </c>
      <c r="J7934" s="35">
        <f>IF(H7934&gt;0,MIN(H7934,($B$3-L7933)/'Technical Data'!$B$5),0)</f>
        <v>0</v>
      </c>
      <c r="K7934" s="15">
        <f>IF(H7934&lt;0,MIN(ABS(H7934),(L7933*'Technical Data'!$B$4)),0)</f>
        <v>0</v>
      </c>
      <c r="L7934" s="15">
        <f>L7933+J7934*'Technical Data'!$B$5-(K7934/'Technical Data'!$B$4)</f>
        <v>382.61924487253498</v>
      </c>
      <c r="N7934" s="15">
        <f t="shared" si="493"/>
        <v>694.17069635555288</v>
      </c>
      <c r="O7934" s="36">
        <f t="shared" si="494"/>
        <v>684.96026523980061</v>
      </c>
      <c r="P7934" s="50">
        <v>209.01977830572201</v>
      </c>
      <c r="Q7934" s="50">
        <v>9.2104311157523107</v>
      </c>
      <c r="R7934" s="42">
        <v>0</v>
      </c>
      <c r="S7934" s="42">
        <v>0</v>
      </c>
      <c r="T7934" s="42">
        <v>0</v>
      </c>
      <c r="U7934" s="15">
        <f t="shared" si="495"/>
        <v>694.17069635555288</v>
      </c>
    </row>
    <row r="7935" spans="6:21" x14ac:dyDescent="0.3">
      <c r="F7935" s="5">
        <f>Demand!C7935</f>
        <v>12.220231596315655</v>
      </c>
      <c r="G7935">
        <f>Irradiance!A7935*$B$2*'Technical Data'!$B$2</f>
        <v>660.4474257386953</v>
      </c>
      <c r="H7935" s="5">
        <f t="shared" si="492"/>
        <v>648.22719414237963</v>
      </c>
      <c r="I7935" s="38">
        <v>207.62844180476131</v>
      </c>
      <c r="J7935" s="35">
        <f>IF(H7935&gt;0,MIN(H7935,($B$3-L7934)/'Technical Data'!$B$5),0)</f>
        <v>0</v>
      </c>
      <c r="K7935" s="15">
        <f>IF(H7935&lt;0,MIN(ABS(H7935),(L7934*'Technical Data'!$B$4)),0)</f>
        <v>0</v>
      </c>
      <c r="L7935" s="15">
        <f>L7934+J7935*'Technical Data'!$B$5-(K7935/'Technical Data'!$B$4)</f>
        <v>382.61924487253498</v>
      </c>
      <c r="N7935" s="15">
        <f t="shared" si="493"/>
        <v>660.4474257386953</v>
      </c>
      <c r="O7935" s="36">
        <f t="shared" si="494"/>
        <v>648.22719414237963</v>
      </c>
      <c r="P7935" s="50">
        <v>141.965516723506</v>
      </c>
      <c r="Q7935" s="50">
        <v>12.220231596315701</v>
      </c>
      <c r="R7935" s="42">
        <v>53.442693484938999</v>
      </c>
      <c r="S7935" s="42">
        <v>0</v>
      </c>
      <c r="T7935" s="42">
        <v>48.098424136445097</v>
      </c>
      <c r="U7935" s="15">
        <f t="shared" si="495"/>
        <v>660.4474257386953</v>
      </c>
    </row>
    <row r="7936" spans="6:21" x14ac:dyDescent="0.3">
      <c r="F7936" s="5">
        <f>Demand!C7936</f>
        <v>15.394930878215668</v>
      </c>
      <c r="G7936">
        <f>Irradiance!A7936*$B$2*'Technical Data'!$B$2</f>
        <v>572.49457268095273</v>
      </c>
      <c r="H7936" s="5">
        <f t="shared" si="492"/>
        <v>557.0996418027371</v>
      </c>
      <c r="I7936" s="38">
        <v>179.97822602530371</v>
      </c>
      <c r="J7936" s="35">
        <f>IF(H7936&gt;0,MIN(H7936,($B$3-L7935)/'Technical Data'!$B$5),0)</f>
        <v>0</v>
      </c>
      <c r="K7936" s="15">
        <f>IF(H7936&lt;0,MIN(ABS(H7936),(L7935*'Technical Data'!$B$4)),0)</f>
        <v>0</v>
      </c>
      <c r="L7936" s="15">
        <f>L7935+J7936*'Technical Data'!$B$5-(K7936/'Technical Data'!$B$4)</f>
        <v>382.61924487253498</v>
      </c>
      <c r="N7936" s="15">
        <f t="shared" si="493"/>
        <v>572.49457268095273</v>
      </c>
      <c r="O7936" s="36">
        <f t="shared" si="494"/>
        <v>557.0996418027371</v>
      </c>
      <c r="P7936" s="50">
        <v>0</v>
      </c>
      <c r="Q7936" s="50">
        <v>15.3949308782157</v>
      </c>
      <c r="R7936" s="42">
        <v>164.58329514708799</v>
      </c>
      <c r="S7936" s="42">
        <v>0</v>
      </c>
      <c r="T7936" s="42">
        <v>196.22338976882401</v>
      </c>
      <c r="U7936" s="15">
        <f t="shared" si="495"/>
        <v>572.49457268095273</v>
      </c>
    </row>
    <row r="7937" spans="6:21" x14ac:dyDescent="0.3">
      <c r="F7937" s="5">
        <f>Demand!C7937</f>
        <v>18.676088893156294</v>
      </c>
      <c r="G7937">
        <f>Irradiance!A7937*$B$2*'Technical Data'!$B$2</f>
        <v>436.39994850508333</v>
      </c>
      <c r="H7937" s="5">
        <f t="shared" si="492"/>
        <v>417.72385961192703</v>
      </c>
      <c r="I7937" s="38">
        <v>137.19342037020499</v>
      </c>
      <c r="J7937" s="35">
        <f>IF(H7937&gt;0,MIN(H7937,($B$3-L7936)/'Technical Data'!$B$5),0)</f>
        <v>0</v>
      </c>
      <c r="K7937" s="15">
        <f>IF(H7937&lt;0,MIN(ABS(H7937),(L7936*'Technical Data'!$B$4)),0)</f>
        <v>0</v>
      </c>
      <c r="L7937" s="15">
        <f>L7936+J7937*'Technical Data'!$B$5-(K7937/'Technical Data'!$B$4)</f>
        <v>382.61924487253498</v>
      </c>
      <c r="N7937" s="15">
        <f t="shared" si="493"/>
        <v>436.39994850508333</v>
      </c>
      <c r="O7937" s="36">
        <f t="shared" si="494"/>
        <v>417.72385961192703</v>
      </c>
      <c r="P7937" s="50">
        <v>0</v>
      </c>
      <c r="Q7937" s="50">
        <v>18.676088893156301</v>
      </c>
      <c r="R7937" s="42">
        <v>118.517331477048</v>
      </c>
      <c r="S7937" s="42">
        <v>0</v>
      </c>
      <c r="T7937" s="42">
        <v>302.88898809816698</v>
      </c>
      <c r="U7937" s="15">
        <f t="shared" si="495"/>
        <v>436.39994850508333</v>
      </c>
    </row>
    <row r="7938" spans="6:21" x14ac:dyDescent="0.3">
      <c r="F7938" s="5">
        <f>Demand!C7938</f>
        <v>22.139122841892561</v>
      </c>
      <c r="G7938">
        <f>Irradiance!A7938*$B$2*'Technical Data'!$B$2</f>
        <v>262.89732580647637</v>
      </c>
      <c r="H7938" s="5">
        <f t="shared" ref="H7938:H8001" si="496">G7938-F7938</f>
        <v>240.7582029645838</v>
      </c>
      <c r="I7938" s="38">
        <v>82.648459187777647</v>
      </c>
      <c r="J7938" s="35">
        <f>IF(H7938&gt;0,MIN(H7938,($B$3-L7937)/'Technical Data'!$B$5),0)</f>
        <v>0</v>
      </c>
      <c r="K7938" s="15">
        <f>IF(H7938&lt;0,MIN(ABS(H7938),(L7937*'Technical Data'!$B$4)),0)</f>
        <v>0</v>
      </c>
      <c r="L7938" s="15">
        <f>L7937+J7938*'Technical Data'!$B$5-(K7938/'Technical Data'!$B$4)</f>
        <v>382.61924487253498</v>
      </c>
      <c r="N7938" s="15">
        <f t="shared" ref="N7938:N8001" si="497">U7938</f>
        <v>262.89732580647637</v>
      </c>
      <c r="O7938" s="36">
        <f t="shared" ref="O7938:O8001" si="498">N7938+(K7938)-F7938</f>
        <v>240.7582029645838</v>
      </c>
      <c r="P7938" s="50">
        <v>0</v>
      </c>
      <c r="Q7938" s="50">
        <v>22.1391228418926</v>
      </c>
      <c r="R7938" s="42">
        <v>60.509336345884897</v>
      </c>
      <c r="S7938" s="42">
        <v>0</v>
      </c>
      <c r="T7938" s="42">
        <v>357.347390809464</v>
      </c>
      <c r="U7938" s="15">
        <f t="shared" ref="U7938:U8001" si="499">G7938-(J7938)</f>
        <v>262.89732580647637</v>
      </c>
    </row>
    <row r="7939" spans="6:21" x14ac:dyDescent="0.3">
      <c r="F7939" s="5">
        <f>Demand!C7939</f>
        <v>26.059128388430533</v>
      </c>
      <c r="G7939">
        <f>Irradiance!A7939*$B$2*'Technical Data'!$B$2</f>
        <v>80.663500026545321</v>
      </c>
      <c r="H7939" s="5">
        <f t="shared" si="496"/>
        <v>54.604371638114785</v>
      </c>
      <c r="I7939" s="38">
        <v>25.358622304110941</v>
      </c>
      <c r="J7939" s="35">
        <f>IF(H7939&gt;0,MIN(H7939,($B$3-L7938)/'Technical Data'!$B$5),0)</f>
        <v>0</v>
      </c>
      <c r="K7939" s="15">
        <f>IF(H7939&lt;0,MIN(ABS(H7939),(L7938*'Technical Data'!$B$4)),0)</f>
        <v>0</v>
      </c>
      <c r="L7939" s="15">
        <f>L7938+J7939*'Technical Data'!$B$5-(K7939/'Technical Data'!$B$4)</f>
        <v>382.61924487253498</v>
      </c>
      <c r="N7939" s="15">
        <f t="shared" si="497"/>
        <v>80.663500026545321</v>
      </c>
      <c r="O7939" s="36">
        <f t="shared" si="498"/>
        <v>54.604371638114785</v>
      </c>
      <c r="P7939" s="50">
        <v>0</v>
      </c>
      <c r="Q7939" s="50">
        <v>25.358622304110899</v>
      </c>
      <c r="R7939" s="42">
        <v>0</v>
      </c>
      <c r="S7939" s="42">
        <v>0.700506084319658</v>
      </c>
      <c r="T7939" s="42">
        <v>356.56905071577501</v>
      </c>
      <c r="U7939" s="15">
        <f t="shared" si="499"/>
        <v>80.663500026545321</v>
      </c>
    </row>
    <row r="7940" spans="6:21" x14ac:dyDescent="0.3">
      <c r="F7940" s="5">
        <f>Demand!C7940</f>
        <v>29.827831888257958</v>
      </c>
      <c r="G7940">
        <f>Irradiance!A7940*$B$2*'Technical Data'!$B$2</f>
        <v>4.2454473698181747</v>
      </c>
      <c r="H7940" s="5">
        <f t="shared" si="496"/>
        <v>-25.582384518439781</v>
      </c>
      <c r="I7940" s="38">
        <v>1.334664331795312</v>
      </c>
      <c r="J7940" s="35">
        <f>IF(H7940&gt;0,MIN(H7940,($B$3-L7939)/'Technical Data'!$B$5),0)</f>
        <v>0</v>
      </c>
      <c r="K7940" s="15">
        <f>IF(H7940&lt;0,MIN(ABS(H7940),(L7939*'Technical Data'!$B$4)),0)</f>
        <v>25.582384518439781</v>
      </c>
      <c r="L7940" s="15">
        <f>L7939+J7940*'Technical Data'!$B$5-(K7940/'Technical Data'!$B$4)</f>
        <v>354.19437318537967</v>
      </c>
      <c r="N7940" s="15">
        <f t="shared" si="497"/>
        <v>4.2454473698181747</v>
      </c>
      <c r="O7940" s="36">
        <f t="shared" si="498"/>
        <v>0</v>
      </c>
      <c r="P7940" s="50">
        <v>0</v>
      </c>
      <c r="Q7940" s="50">
        <v>1.33466433179531</v>
      </c>
      <c r="R7940" s="42">
        <v>0</v>
      </c>
      <c r="S7940" s="42">
        <v>28.493167556462701</v>
      </c>
      <c r="T7940" s="42">
        <v>324.909975653039</v>
      </c>
      <c r="U7940" s="15">
        <f t="shared" si="499"/>
        <v>4.2454473698181747</v>
      </c>
    </row>
    <row r="7941" spans="6:21" x14ac:dyDescent="0.3">
      <c r="F7941" s="5">
        <f>Demand!C7941</f>
        <v>32.346473561578797</v>
      </c>
      <c r="G7941">
        <f>Irradiance!A7941*$B$2*'Technical Data'!$B$2</f>
        <v>0</v>
      </c>
      <c r="H7941" s="5">
        <f t="shared" si="496"/>
        <v>-32.346473561578797</v>
      </c>
      <c r="I7941" s="38">
        <v>0</v>
      </c>
      <c r="J7941" s="35">
        <f>IF(H7941&gt;0,MIN(H7941,($B$3-L7940)/'Technical Data'!$B$5),0)</f>
        <v>0</v>
      </c>
      <c r="K7941" s="15">
        <f>IF(H7941&lt;0,MIN(ABS(H7941),(L7940*'Technical Data'!$B$4)),0)</f>
        <v>32.346473561578797</v>
      </c>
      <c r="L7941" s="15">
        <f>L7940+J7941*'Technical Data'!$B$5-(K7941/'Technical Data'!$B$4)</f>
        <v>318.25384700584766</v>
      </c>
      <c r="N7941" s="15">
        <f t="shared" si="497"/>
        <v>0</v>
      </c>
      <c r="O7941" s="36">
        <f t="shared" si="498"/>
        <v>0</v>
      </c>
      <c r="P7941" s="50">
        <v>0</v>
      </c>
      <c r="Q7941" s="50">
        <v>0</v>
      </c>
      <c r="R7941" s="42">
        <v>0</v>
      </c>
      <c r="S7941" s="42">
        <v>32.346473561578797</v>
      </c>
      <c r="T7941" s="42">
        <v>288.96944947350698</v>
      </c>
      <c r="U7941" s="15">
        <f t="shared" si="499"/>
        <v>0</v>
      </c>
    </row>
    <row r="7942" spans="6:21" x14ac:dyDescent="0.3">
      <c r="F7942" s="5">
        <f>Demand!C7942</f>
        <v>33.650708508051309</v>
      </c>
      <c r="G7942">
        <f>Irradiance!A7942*$B$2*'Technical Data'!$B$2</f>
        <v>0</v>
      </c>
      <c r="H7942" s="5">
        <f t="shared" si="496"/>
        <v>-33.650708508051309</v>
      </c>
      <c r="I7942" s="38">
        <v>0</v>
      </c>
      <c r="J7942" s="35">
        <f>IF(H7942&gt;0,MIN(H7942,($B$3-L7941)/'Technical Data'!$B$5),0)</f>
        <v>0</v>
      </c>
      <c r="K7942" s="15">
        <f>IF(H7942&lt;0,MIN(ABS(H7942),(L7941*'Technical Data'!$B$4)),0)</f>
        <v>33.650708508051309</v>
      </c>
      <c r="L7942" s="15">
        <f>L7941+J7942*'Technical Data'!$B$5-(K7942/'Technical Data'!$B$4)</f>
        <v>280.86417088579066</v>
      </c>
      <c r="N7942" s="15">
        <f t="shared" si="497"/>
        <v>0</v>
      </c>
      <c r="O7942" s="36">
        <f t="shared" si="498"/>
        <v>0</v>
      </c>
      <c r="P7942" s="50">
        <v>0</v>
      </c>
      <c r="Q7942" s="50">
        <v>0</v>
      </c>
      <c r="R7942" s="42">
        <v>0</v>
      </c>
      <c r="S7942" s="42">
        <v>33.650708508051302</v>
      </c>
      <c r="T7942" s="42">
        <v>251.57977335345001</v>
      </c>
      <c r="U7942" s="15">
        <f t="shared" si="499"/>
        <v>0</v>
      </c>
    </row>
    <row r="7943" spans="6:21" x14ac:dyDescent="0.3">
      <c r="F7943" s="5">
        <f>Demand!C7943</f>
        <v>34.088198609960187</v>
      </c>
      <c r="G7943">
        <f>Irradiance!A7943*$B$2*'Technical Data'!$B$2</f>
        <v>0</v>
      </c>
      <c r="H7943" s="5">
        <f t="shared" si="496"/>
        <v>-34.088198609960187</v>
      </c>
      <c r="I7943" s="38">
        <v>0</v>
      </c>
      <c r="J7943" s="35">
        <f>IF(H7943&gt;0,MIN(H7943,($B$3-L7942)/'Technical Data'!$B$5),0)</f>
        <v>0</v>
      </c>
      <c r="K7943" s="15">
        <f>IF(H7943&lt;0,MIN(ABS(H7943),(L7942*'Technical Data'!$B$4)),0)</f>
        <v>34.088198609960187</v>
      </c>
      <c r="L7943" s="15">
        <f>L7942+J7943*'Technical Data'!$B$5-(K7943/'Technical Data'!$B$4)</f>
        <v>242.98839465250157</v>
      </c>
      <c r="N7943" s="15">
        <f t="shared" si="497"/>
        <v>0</v>
      </c>
      <c r="O7943" s="36">
        <f t="shared" si="498"/>
        <v>0</v>
      </c>
      <c r="P7943" s="50">
        <v>0</v>
      </c>
      <c r="Q7943" s="50">
        <v>0</v>
      </c>
      <c r="R7943" s="42">
        <v>0</v>
      </c>
      <c r="S7943" s="42">
        <v>34.088198609960202</v>
      </c>
      <c r="T7943" s="42">
        <v>213.70399712016101</v>
      </c>
      <c r="U7943" s="15">
        <f t="shared" si="499"/>
        <v>0</v>
      </c>
    </row>
    <row r="7944" spans="6:21" x14ac:dyDescent="0.3">
      <c r="F7944" s="5">
        <f>Demand!C7944</f>
        <v>33.500965344823072</v>
      </c>
      <c r="G7944">
        <f>Irradiance!A7944*$B$2*'Technical Data'!$B$2</f>
        <v>0</v>
      </c>
      <c r="H7944" s="5">
        <f t="shared" si="496"/>
        <v>-33.500965344823072</v>
      </c>
      <c r="I7944" s="38">
        <v>0</v>
      </c>
      <c r="J7944" s="35">
        <f>IF(H7944&gt;0,MIN(H7944,($B$3-L7943)/'Technical Data'!$B$5),0)</f>
        <v>0</v>
      </c>
      <c r="K7944" s="15">
        <f>IF(H7944&lt;0,MIN(ABS(H7944),(L7943*'Technical Data'!$B$4)),0)</f>
        <v>33.500965344823072</v>
      </c>
      <c r="L7944" s="15">
        <f>L7943+J7944*'Technical Data'!$B$5-(K7944/'Technical Data'!$B$4)</f>
        <v>205.76509982492038</v>
      </c>
      <c r="N7944" s="15">
        <f t="shared" si="497"/>
        <v>0</v>
      </c>
      <c r="O7944" s="36">
        <f t="shared" si="498"/>
        <v>0</v>
      </c>
      <c r="P7944" s="50">
        <v>0</v>
      </c>
      <c r="Q7944" s="50">
        <v>0</v>
      </c>
      <c r="R7944" s="42">
        <v>0</v>
      </c>
      <c r="S7944" s="42">
        <v>33.500965344823101</v>
      </c>
      <c r="T7944" s="42">
        <v>176.48070229257999</v>
      </c>
      <c r="U7944" s="15">
        <f t="shared" si="499"/>
        <v>0</v>
      </c>
    </row>
    <row r="7945" spans="6:21" x14ac:dyDescent="0.3">
      <c r="F7945" s="5">
        <f>Demand!C7945</f>
        <v>32.146501520035095</v>
      </c>
      <c r="G7945">
        <f>Irradiance!A7945*$B$2*'Technical Data'!$B$2</f>
        <v>0</v>
      </c>
      <c r="H7945" s="5">
        <f t="shared" si="496"/>
        <v>-32.146501520035095</v>
      </c>
      <c r="I7945" s="38">
        <v>0</v>
      </c>
      <c r="J7945" s="35">
        <f>IF(H7945&gt;0,MIN(H7945,($B$3-L7944)/'Technical Data'!$B$5),0)</f>
        <v>0</v>
      </c>
      <c r="K7945" s="15">
        <f>IF(H7945&lt;0,MIN(ABS(H7945),(L7944*'Technical Data'!$B$4)),0)</f>
        <v>32.146501520035095</v>
      </c>
      <c r="L7945" s="15">
        <f>L7944+J7945*'Technical Data'!$B$5-(K7945/'Technical Data'!$B$4)</f>
        <v>170.04676480265917</v>
      </c>
      <c r="N7945" s="15">
        <f t="shared" si="497"/>
        <v>0</v>
      </c>
      <c r="O7945" s="36">
        <f t="shared" si="498"/>
        <v>0</v>
      </c>
      <c r="P7945" s="50">
        <v>0</v>
      </c>
      <c r="Q7945" s="50">
        <v>0</v>
      </c>
      <c r="R7945" s="42">
        <v>0</v>
      </c>
      <c r="S7945" s="42">
        <v>32.146501520035102</v>
      </c>
      <c r="T7945" s="42">
        <v>140.76236727031801</v>
      </c>
      <c r="U7945" s="15">
        <f t="shared" si="499"/>
        <v>0</v>
      </c>
    </row>
    <row r="7946" spans="6:21" x14ac:dyDescent="0.3">
      <c r="F7946" s="5">
        <f>Demand!C7946</f>
        <v>24.086082161956142</v>
      </c>
      <c r="G7946">
        <f>Irradiance!A7946*$B$2*'Technical Data'!$B$2</f>
        <v>0</v>
      </c>
      <c r="H7946" s="5">
        <f t="shared" si="496"/>
        <v>-24.086082161956142</v>
      </c>
      <c r="I7946" s="38">
        <v>0</v>
      </c>
      <c r="J7946" s="35">
        <f>IF(H7946&gt;0,MIN(H7946,($B$3-L7945)/'Technical Data'!$B$5),0)</f>
        <v>0</v>
      </c>
      <c r="K7946" s="15">
        <f>IF(H7946&lt;0,MIN(ABS(H7946),(L7945*'Technical Data'!$B$4)),0)</f>
        <v>24.086082161956142</v>
      </c>
      <c r="L7946" s="15">
        <f>L7945+J7946*'Technical Data'!$B$5-(K7946/'Technical Data'!$B$4)</f>
        <v>143.28445128937457</v>
      </c>
      <c r="N7946" s="15">
        <f t="shared" si="497"/>
        <v>0</v>
      </c>
      <c r="O7946" s="36">
        <f t="shared" si="498"/>
        <v>0</v>
      </c>
      <c r="P7946" s="50">
        <v>0</v>
      </c>
      <c r="Q7946" s="50">
        <v>0</v>
      </c>
      <c r="R7946" s="42">
        <v>0</v>
      </c>
      <c r="S7946" s="42">
        <v>24.086082161956099</v>
      </c>
      <c r="T7946" s="42">
        <v>114.000053757034</v>
      </c>
      <c r="U7946" s="15">
        <f t="shared" si="499"/>
        <v>0</v>
      </c>
    </row>
    <row r="7947" spans="6:21" x14ac:dyDescent="0.3">
      <c r="F7947" s="5">
        <f>Demand!C7947</f>
        <v>22.62939207702944</v>
      </c>
      <c r="G7947">
        <f>Irradiance!A7947*$B$2*'Technical Data'!$B$2</f>
        <v>0</v>
      </c>
      <c r="H7947" s="5">
        <f t="shared" si="496"/>
        <v>-22.62939207702944</v>
      </c>
      <c r="I7947" s="38">
        <v>0</v>
      </c>
      <c r="J7947" s="35">
        <f>IF(H7947&gt;0,MIN(H7947,($B$3-L7946)/'Technical Data'!$B$5),0)</f>
        <v>0</v>
      </c>
      <c r="K7947" s="15">
        <f>IF(H7947&lt;0,MIN(ABS(H7947),(L7946*'Technical Data'!$B$4)),0)</f>
        <v>22.62939207702944</v>
      </c>
      <c r="L7947" s="15">
        <f>L7946+J7947*'Technical Data'!$B$5-(K7947/'Technical Data'!$B$4)</f>
        <v>118.14068231489742</v>
      </c>
      <c r="N7947" s="15">
        <f t="shared" si="497"/>
        <v>0</v>
      </c>
      <c r="O7947" s="36">
        <f t="shared" si="498"/>
        <v>0</v>
      </c>
      <c r="P7947" s="50">
        <v>0</v>
      </c>
      <c r="Q7947" s="50">
        <v>0</v>
      </c>
      <c r="R7947" s="42">
        <v>0</v>
      </c>
      <c r="S7947" s="42">
        <v>22.629392077029401</v>
      </c>
      <c r="T7947" s="42">
        <v>88.8562847825566</v>
      </c>
      <c r="U7947" s="15">
        <f t="shared" si="499"/>
        <v>0</v>
      </c>
    </row>
    <row r="7948" spans="6:21" x14ac:dyDescent="0.3">
      <c r="F7948" s="5">
        <f>Demand!C7948</f>
        <v>20.875767698938589</v>
      </c>
      <c r="G7948">
        <f>Irradiance!A7948*$B$2*'Technical Data'!$B$2</f>
        <v>0</v>
      </c>
      <c r="H7948" s="5">
        <f t="shared" si="496"/>
        <v>-20.875767698938589</v>
      </c>
      <c r="I7948" s="38">
        <v>0</v>
      </c>
      <c r="J7948" s="35">
        <f>IF(H7948&gt;0,MIN(H7948,($B$3-L7947)/'Technical Data'!$B$5),0)</f>
        <v>0</v>
      </c>
      <c r="K7948" s="15">
        <f>IF(H7948&lt;0,MIN(ABS(H7948),(L7947*'Technical Data'!$B$4)),0)</f>
        <v>20.875767698938589</v>
      </c>
      <c r="L7948" s="15">
        <f>L7947+J7948*'Technical Data'!$B$5-(K7948/'Technical Data'!$B$4)</f>
        <v>94.945384871632314</v>
      </c>
      <c r="N7948" s="15">
        <f t="shared" si="497"/>
        <v>0</v>
      </c>
      <c r="O7948" s="36">
        <f t="shared" si="498"/>
        <v>0</v>
      </c>
      <c r="P7948" s="50">
        <v>0</v>
      </c>
      <c r="Q7948" s="50">
        <v>0</v>
      </c>
      <c r="R7948" s="42">
        <v>0</v>
      </c>
      <c r="S7948" s="42">
        <v>20.875767698938599</v>
      </c>
      <c r="T7948" s="42">
        <v>65.660987339291495</v>
      </c>
      <c r="U7948" s="15">
        <f t="shared" si="499"/>
        <v>0</v>
      </c>
    </row>
    <row r="7949" spans="6:21" x14ac:dyDescent="0.3">
      <c r="F7949" s="5">
        <f>Demand!C7949</f>
        <v>18.93451080661497</v>
      </c>
      <c r="G7949">
        <f>Irradiance!A7949*$B$2*'Technical Data'!$B$2</f>
        <v>0</v>
      </c>
      <c r="H7949" s="5">
        <f t="shared" si="496"/>
        <v>-18.93451080661497</v>
      </c>
      <c r="I7949" s="38">
        <v>0</v>
      </c>
      <c r="J7949" s="35">
        <f>IF(H7949&gt;0,MIN(H7949,($B$3-L7948)/'Technical Data'!$B$5),0)</f>
        <v>0</v>
      </c>
      <c r="K7949" s="15">
        <f>IF(H7949&lt;0,MIN(ABS(H7949),(L7948*'Technical Data'!$B$4)),0)</f>
        <v>18.93451080661497</v>
      </c>
      <c r="L7949" s="15">
        <f>L7948+J7949*'Technical Data'!$B$5-(K7949/'Technical Data'!$B$4)</f>
        <v>73.907039530949021</v>
      </c>
      <c r="N7949" s="15">
        <f t="shared" si="497"/>
        <v>0</v>
      </c>
      <c r="O7949" s="36">
        <f t="shared" si="498"/>
        <v>0</v>
      </c>
      <c r="P7949" s="50">
        <v>0</v>
      </c>
      <c r="Q7949" s="50">
        <v>0</v>
      </c>
      <c r="R7949" s="42">
        <v>0</v>
      </c>
      <c r="S7949" s="42">
        <v>18.934510806614998</v>
      </c>
      <c r="T7949" s="42">
        <v>44.622641998608202</v>
      </c>
      <c r="U7949" s="15">
        <f t="shared" si="499"/>
        <v>0</v>
      </c>
    </row>
    <row r="7950" spans="6:21" x14ac:dyDescent="0.3">
      <c r="F7950" s="5">
        <f>Demand!C7950</f>
        <v>15.414426545557331</v>
      </c>
      <c r="G7950">
        <f>Irradiance!A7950*$B$2*'Technical Data'!$B$2</f>
        <v>0</v>
      </c>
      <c r="H7950" s="5">
        <f t="shared" si="496"/>
        <v>-15.414426545557331</v>
      </c>
      <c r="I7950" s="38">
        <v>0</v>
      </c>
      <c r="J7950" s="35">
        <f>IF(H7950&gt;0,MIN(H7950,($B$3-L7949)/'Technical Data'!$B$5),0)</f>
        <v>0</v>
      </c>
      <c r="K7950" s="15">
        <f>IF(H7950&lt;0,MIN(ABS(H7950),(L7949*'Technical Data'!$B$4)),0)</f>
        <v>15.414426545557331</v>
      </c>
      <c r="L7950" s="15">
        <f>L7949+J7950*'Technical Data'!$B$5-(K7950/'Technical Data'!$B$4)</f>
        <v>56.779898924774209</v>
      </c>
      <c r="N7950" s="15">
        <f t="shared" si="497"/>
        <v>0</v>
      </c>
      <c r="O7950" s="36">
        <f t="shared" si="498"/>
        <v>0</v>
      </c>
      <c r="P7950" s="50">
        <v>0</v>
      </c>
      <c r="Q7950" s="50">
        <v>0</v>
      </c>
      <c r="R7950" s="42">
        <v>0</v>
      </c>
      <c r="S7950" s="42">
        <v>15.4144265455573</v>
      </c>
      <c r="T7950" s="42">
        <v>27.4955013924334</v>
      </c>
      <c r="U7950" s="15">
        <f t="shared" si="499"/>
        <v>0</v>
      </c>
    </row>
    <row r="7951" spans="6:21" x14ac:dyDescent="0.3">
      <c r="F7951" s="5">
        <f>Demand!C7951</f>
        <v>11.737629818305178</v>
      </c>
      <c r="G7951">
        <f>Irradiance!A7951*$B$2*'Technical Data'!$B$2</f>
        <v>0</v>
      </c>
      <c r="H7951" s="5">
        <f t="shared" si="496"/>
        <v>-11.737629818305178</v>
      </c>
      <c r="I7951" s="38">
        <v>0</v>
      </c>
      <c r="J7951" s="35">
        <f>IF(H7951&gt;0,MIN(H7951,($B$3-L7950)/'Technical Data'!$B$5),0)</f>
        <v>0</v>
      </c>
      <c r="K7951" s="15">
        <f>IF(H7951&lt;0,MIN(ABS(H7951),(L7950*'Technical Data'!$B$4)),0)</f>
        <v>11.737629818305178</v>
      </c>
      <c r="L7951" s="15">
        <f>L7950+J7951*'Technical Data'!$B$5-(K7951/'Technical Data'!$B$4)</f>
        <v>43.738088015546232</v>
      </c>
      <c r="N7951" s="15">
        <f t="shared" si="497"/>
        <v>0</v>
      </c>
      <c r="O7951" s="36">
        <f t="shared" si="498"/>
        <v>0</v>
      </c>
      <c r="P7951" s="50">
        <v>0</v>
      </c>
      <c r="Q7951" s="50">
        <v>0</v>
      </c>
      <c r="R7951" s="42">
        <v>0</v>
      </c>
      <c r="S7951" s="42">
        <v>11.7376298183052</v>
      </c>
      <c r="T7951" s="42">
        <v>14.453690483205399</v>
      </c>
      <c r="U7951" s="15">
        <f t="shared" si="499"/>
        <v>0</v>
      </c>
    </row>
    <row r="7952" spans="6:21" x14ac:dyDescent="0.3">
      <c r="F7952" s="5">
        <f>Demand!C7952</f>
        <v>16.105749978485296</v>
      </c>
      <c r="G7952">
        <f>Irradiance!A7952*$B$2*'Technical Data'!$B$2</f>
        <v>9.8526420092006699</v>
      </c>
      <c r="H7952" s="5">
        <f t="shared" si="496"/>
        <v>-6.2531079692846259</v>
      </c>
      <c r="I7952" s="38">
        <v>3.0974285436004418</v>
      </c>
      <c r="J7952" s="35">
        <f>IF(H7952&gt;0,MIN(H7952,($B$3-L7951)/'Technical Data'!$B$5),0)</f>
        <v>0</v>
      </c>
      <c r="K7952" s="15">
        <f>IF(H7952&lt;0,MIN(ABS(H7952),(L7951*'Technical Data'!$B$4)),0)</f>
        <v>6.2531079692846259</v>
      </c>
      <c r="L7952" s="15">
        <f>L7951+J7952*'Technical Data'!$B$5-(K7952/'Technical Data'!$B$4)</f>
        <v>36.790190271896648</v>
      </c>
      <c r="N7952" s="15">
        <f t="shared" si="497"/>
        <v>9.8526420092006699</v>
      </c>
      <c r="O7952" s="36">
        <f t="shared" si="498"/>
        <v>0</v>
      </c>
      <c r="P7952" s="50">
        <v>0</v>
      </c>
      <c r="Q7952" s="50">
        <v>3.0974285436004299</v>
      </c>
      <c r="R7952" s="42">
        <v>0</v>
      </c>
      <c r="S7952" s="42">
        <v>13.0083214348849</v>
      </c>
      <c r="T7952" s="42">
        <v>5.3204091138699901E-15</v>
      </c>
      <c r="U7952" s="15">
        <f t="shared" si="499"/>
        <v>9.8526420092006699</v>
      </c>
    </row>
    <row r="7953" spans="6:21" x14ac:dyDescent="0.3">
      <c r="F7953" s="5">
        <f>Demand!C7953</f>
        <v>19.950375521211846</v>
      </c>
      <c r="G7953">
        <f>Irradiance!A7953*$B$2*'Technical Data'!$B$2</f>
        <v>136.73544642037027</v>
      </c>
      <c r="H7953" s="5">
        <f t="shared" si="496"/>
        <v>116.78507089915843</v>
      </c>
      <c r="I7953" s="38">
        <v>42.986264422162243</v>
      </c>
      <c r="J7953" s="35">
        <f>IF(H7953&gt;0,MIN(H7953,($B$3-L7952)/'Technical Data'!$B$5),0)</f>
        <v>116.78507089915843</v>
      </c>
      <c r="K7953" s="15">
        <f>IF(H7953&lt;0,MIN(ABS(H7953),(L7952*'Technical Data'!$B$4)),0)</f>
        <v>0</v>
      </c>
      <c r="L7953" s="15">
        <f>L7952+J7953*'Technical Data'!$B$5-(K7953/'Technical Data'!$B$4)</f>
        <v>141.89675408113925</v>
      </c>
      <c r="N7953" s="15">
        <f t="shared" si="497"/>
        <v>19.950375521211839</v>
      </c>
      <c r="O7953" s="36">
        <f t="shared" si="498"/>
        <v>0</v>
      </c>
      <c r="P7953" s="50">
        <v>23.035888900950201</v>
      </c>
      <c r="Q7953" s="50">
        <v>19.9503755212118</v>
      </c>
      <c r="R7953" s="42">
        <v>0</v>
      </c>
      <c r="S7953" s="42">
        <v>4.7883682024829899E-15</v>
      </c>
      <c r="T7953" s="42">
        <v>0</v>
      </c>
      <c r="U7953" s="15">
        <f t="shared" si="499"/>
        <v>19.950375521211839</v>
      </c>
    </row>
    <row r="7954" spans="6:21" x14ac:dyDescent="0.3">
      <c r="F7954" s="5">
        <f>Demand!C7954</f>
        <v>26.300521892971187</v>
      </c>
      <c r="G7954">
        <f>Irradiance!A7954*$B$2*'Technical Data'!$B$2</f>
        <v>314.96413317217099</v>
      </c>
      <c r="H7954" s="5">
        <f t="shared" si="496"/>
        <v>288.66361127919981</v>
      </c>
      <c r="I7954" s="38">
        <v>99.01698401168241</v>
      </c>
      <c r="J7954" s="35">
        <f>IF(H7954&gt;0,MIN(H7954,($B$3-L7953)/'Technical Data'!$B$5),0)</f>
        <v>267.46943421266189</v>
      </c>
      <c r="K7954" s="15">
        <f>IF(H7954&lt;0,MIN(ABS(H7954),(L7953*'Technical Data'!$B$4)),0)</f>
        <v>0</v>
      </c>
      <c r="L7954" s="15">
        <f>L7953+J7954*'Technical Data'!$B$5-(K7954/'Technical Data'!$B$4)</f>
        <v>382.61924487253498</v>
      </c>
      <c r="N7954" s="15">
        <f t="shared" si="497"/>
        <v>47.494698959509094</v>
      </c>
      <c r="O7954" s="36">
        <f t="shared" si="498"/>
        <v>21.194177066537907</v>
      </c>
      <c r="P7954" s="50">
        <v>72.716462118710893</v>
      </c>
      <c r="Q7954" s="50">
        <v>26.300521892971201</v>
      </c>
      <c r="R7954" s="42">
        <v>0</v>
      </c>
      <c r="S7954" s="42">
        <v>0</v>
      </c>
      <c r="T7954" s="42">
        <v>0</v>
      </c>
      <c r="U7954" s="15">
        <f t="shared" si="499"/>
        <v>47.494698959509094</v>
      </c>
    </row>
    <row r="7955" spans="6:21" x14ac:dyDescent="0.3">
      <c r="F7955" s="5">
        <f>Demand!C7955</f>
        <v>31.07128532907273</v>
      </c>
      <c r="G7955">
        <f>Irradiance!A7955*$B$2*'Technical Data'!$B$2</f>
        <v>506.6500870584897</v>
      </c>
      <c r="H7955" s="5">
        <f t="shared" si="496"/>
        <v>475.57880172941697</v>
      </c>
      <c r="I7955" s="38">
        <v>159.2783377095349</v>
      </c>
      <c r="J7955" s="35">
        <f>IF(H7955&gt;0,MIN(H7955,($B$3-L7954)/'Technical Data'!$B$5),0)</f>
        <v>0</v>
      </c>
      <c r="K7955" s="15">
        <f>IF(H7955&lt;0,MIN(ABS(H7955),(L7954*'Technical Data'!$B$4)),0)</f>
        <v>0</v>
      </c>
      <c r="L7955" s="15">
        <f>L7954+J7955*'Technical Data'!$B$5-(K7955/'Technical Data'!$B$4)</f>
        <v>382.61924487253498</v>
      </c>
      <c r="N7955" s="15">
        <f t="shared" si="497"/>
        <v>506.6500870584897</v>
      </c>
      <c r="O7955" s="36">
        <f t="shared" si="498"/>
        <v>475.57880172941697</v>
      </c>
      <c r="P7955" s="50">
        <v>50.454488395473398</v>
      </c>
      <c r="Q7955" s="50">
        <v>31.071285329072701</v>
      </c>
      <c r="R7955" s="42">
        <v>77.752563984985997</v>
      </c>
      <c r="S7955" s="42">
        <v>0</v>
      </c>
      <c r="T7955" s="42">
        <v>69.977307586487399</v>
      </c>
      <c r="U7955" s="15">
        <f t="shared" si="499"/>
        <v>506.6500870584897</v>
      </c>
    </row>
    <row r="7956" spans="6:21" x14ac:dyDescent="0.3">
      <c r="F7956" s="5">
        <f>Demand!C7956</f>
        <v>33.243541012236534</v>
      </c>
      <c r="G7956">
        <f>Irradiance!A7956*$B$2*'Technical Data'!$B$2</f>
        <v>661.72907022769698</v>
      </c>
      <c r="H7956" s="5">
        <f t="shared" si="496"/>
        <v>628.48552921546047</v>
      </c>
      <c r="I7956" s="38">
        <v>208.03135933888831</v>
      </c>
      <c r="J7956" s="35">
        <f>IF(H7956&gt;0,MIN(H7956,($B$3-L7955)/'Technical Data'!$B$5),0)</f>
        <v>0</v>
      </c>
      <c r="K7956" s="15">
        <f>IF(H7956&lt;0,MIN(ABS(H7956),(L7955*'Technical Data'!$B$4)),0)</f>
        <v>0</v>
      </c>
      <c r="L7956" s="15">
        <f>L7955+J7956*'Technical Data'!$B$5-(K7956/'Technical Data'!$B$4)</f>
        <v>382.61924487253498</v>
      </c>
      <c r="N7956" s="15">
        <f t="shared" si="497"/>
        <v>661.72907022769698</v>
      </c>
      <c r="O7956" s="36">
        <f t="shared" si="498"/>
        <v>628.48552921546047</v>
      </c>
      <c r="P7956" s="50">
        <v>0</v>
      </c>
      <c r="Q7956" s="50">
        <v>33.243541012236498</v>
      </c>
      <c r="R7956" s="42">
        <v>174.78781832665101</v>
      </c>
      <c r="S7956" s="42">
        <v>0</v>
      </c>
      <c r="T7956" s="42">
        <v>227.28634408047299</v>
      </c>
      <c r="U7956" s="15">
        <f t="shared" si="499"/>
        <v>661.72907022769698</v>
      </c>
    </row>
    <row r="7957" spans="6:21" x14ac:dyDescent="0.3">
      <c r="F7957" s="5">
        <f>Demand!C7957</f>
        <v>33.926430872735239</v>
      </c>
      <c r="G7957">
        <f>Irradiance!A7957*$B$2*'Technical Data'!$B$2</f>
        <v>453.54194354548122</v>
      </c>
      <c r="H7957" s="5">
        <f t="shared" si="496"/>
        <v>419.61551267274598</v>
      </c>
      <c r="I7957" s="38">
        <v>142.58244238915199</v>
      </c>
      <c r="J7957" s="35">
        <f>IF(H7957&gt;0,MIN(H7957,($B$3-L7956)/'Technical Data'!$B$5),0)</f>
        <v>0</v>
      </c>
      <c r="K7957" s="15">
        <f>IF(H7957&lt;0,MIN(ABS(H7957),(L7956*'Technical Data'!$B$4)),0)</f>
        <v>0</v>
      </c>
      <c r="L7957" s="15">
        <f>L7956+J7957*'Technical Data'!$B$5-(K7957/'Technical Data'!$B$4)</f>
        <v>382.61924487253498</v>
      </c>
      <c r="N7957" s="15">
        <f t="shared" si="497"/>
        <v>453.54194354548122</v>
      </c>
      <c r="O7957" s="36">
        <f t="shared" si="498"/>
        <v>419.61551267274598</v>
      </c>
      <c r="P7957" s="50">
        <v>0</v>
      </c>
      <c r="Q7957" s="50">
        <v>33.926430872735203</v>
      </c>
      <c r="R7957" s="42">
        <v>108.656011516416</v>
      </c>
      <c r="S7957" s="42">
        <v>0</v>
      </c>
      <c r="T7957" s="42">
        <v>325.07675444524801</v>
      </c>
      <c r="U7957" s="15">
        <f t="shared" si="499"/>
        <v>453.54194354548122</v>
      </c>
    </row>
    <row r="7958" spans="6:21" x14ac:dyDescent="0.3">
      <c r="F7958" s="5">
        <f>Demand!C7958</f>
        <v>35.368776979539426</v>
      </c>
      <c r="G7958">
        <f>Irradiance!A7958*$B$2*'Technical Data'!$B$2</f>
        <v>504.16690086104887</v>
      </c>
      <c r="H7958" s="5">
        <f t="shared" si="496"/>
        <v>468.79812388150947</v>
      </c>
      <c r="I7958" s="38">
        <v>158.49768498716409</v>
      </c>
      <c r="J7958" s="35">
        <f>IF(H7958&gt;0,MIN(H7958,($B$3-L7957)/'Technical Data'!$B$5),0)</f>
        <v>0</v>
      </c>
      <c r="K7958" s="15">
        <f>IF(H7958&lt;0,MIN(ABS(H7958),(L7957*'Technical Data'!$B$4)),0)</f>
        <v>0</v>
      </c>
      <c r="L7958" s="15">
        <f>L7957+J7958*'Technical Data'!$B$5-(K7958/'Technical Data'!$B$4)</f>
        <v>382.61924487253498</v>
      </c>
      <c r="N7958" s="15">
        <f t="shared" si="497"/>
        <v>504.16690086104887</v>
      </c>
      <c r="O7958" s="36">
        <f t="shared" si="498"/>
        <v>468.79812388150947</v>
      </c>
      <c r="P7958" s="50">
        <v>0</v>
      </c>
      <c r="Q7958" s="50">
        <v>35.368776979539398</v>
      </c>
      <c r="R7958" s="42">
        <v>123.12890800762401</v>
      </c>
      <c r="S7958" s="42">
        <v>0</v>
      </c>
      <c r="T7958" s="42">
        <v>435.89277165211001</v>
      </c>
      <c r="U7958" s="15">
        <f t="shared" si="499"/>
        <v>504.16690086104887</v>
      </c>
    </row>
    <row r="7959" spans="6:21" x14ac:dyDescent="0.3">
      <c r="F7959" s="5">
        <f>Demand!C7959</f>
        <v>34.168540679650661</v>
      </c>
      <c r="G7959">
        <f>Irradiance!A7959*$B$2*'Technical Data'!$B$2</f>
        <v>473.48753590557038</v>
      </c>
      <c r="H7959" s="5">
        <f t="shared" si="496"/>
        <v>439.31899522591971</v>
      </c>
      <c r="I7959" s="38">
        <v>148.8528465140017</v>
      </c>
      <c r="J7959" s="35">
        <f>IF(H7959&gt;0,MIN(H7959,($B$3-L7958)/'Technical Data'!$B$5),0)</f>
        <v>0</v>
      </c>
      <c r="K7959" s="15">
        <f>IF(H7959&lt;0,MIN(ABS(H7959),(L7958*'Technical Data'!$B$4)),0)</f>
        <v>0</v>
      </c>
      <c r="L7959" s="15">
        <f>L7958+J7959*'Technical Data'!$B$5-(K7959/'Technical Data'!$B$4)</f>
        <v>382.61924487253498</v>
      </c>
      <c r="N7959" s="15">
        <f t="shared" si="497"/>
        <v>473.48753590557038</v>
      </c>
      <c r="O7959" s="36">
        <f t="shared" si="498"/>
        <v>439.31899522591971</v>
      </c>
      <c r="P7959" s="50">
        <v>0</v>
      </c>
      <c r="Q7959" s="50">
        <v>34.168540679650697</v>
      </c>
      <c r="R7959" s="42">
        <v>114.68430583435099</v>
      </c>
      <c r="S7959" s="42">
        <v>0</v>
      </c>
      <c r="T7959" s="42">
        <v>539.10864690302606</v>
      </c>
      <c r="U7959" s="15">
        <f t="shared" si="499"/>
        <v>473.48753590557038</v>
      </c>
    </row>
    <row r="7960" spans="6:21" x14ac:dyDescent="0.3">
      <c r="F7960" s="5">
        <f>Demand!C7960</f>
        <v>35.115900492440474</v>
      </c>
      <c r="G7960">
        <f>Irradiance!A7960*$B$2*'Technical Data'!$B$2</f>
        <v>427.18812874038349</v>
      </c>
      <c r="H7960" s="5">
        <f t="shared" si="496"/>
        <v>392.07222824794303</v>
      </c>
      <c r="I7960" s="38">
        <v>134.29745059366789</v>
      </c>
      <c r="J7960" s="35">
        <f>IF(H7960&gt;0,MIN(H7960,($B$3-L7959)/'Technical Data'!$B$5),0)</f>
        <v>0</v>
      </c>
      <c r="K7960" s="15">
        <f>IF(H7960&lt;0,MIN(ABS(H7960),(L7959*'Technical Data'!$B$4)),0)</f>
        <v>0</v>
      </c>
      <c r="L7960" s="15">
        <f>L7959+J7960*'Technical Data'!$B$5-(K7960/'Technical Data'!$B$4)</f>
        <v>382.61924487253498</v>
      </c>
      <c r="N7960" s="15">
        <f t="shared" si="497"/>
        <v>427.18812874038349</v>
      </c>
      <c r="O7960" s="36">
        <f t="shared" si="498"/>
        <v>392.07222824794303</v>
      </c>
      <c r="P7960" s="50">
        <v>0</v>
      </c>
      <c r="Q7960" s="50">
        <v>35.115900492440502</v>
      </c>
      <c r="R7960" s="42">
        <v>99.181550101227103</v>
      </c>
      <c r="S7960" s="42">
        <v>0</v>
      </c>
      <c r="T7960" s="42">
        <v>628.37204199412997</v>
      </c>
      <c r="U7960" s="15">
        <f t="shared" si="499"/>
        <v>427.18812874038349</v>
      </c>
    </row>
    <row r="7961" spans="6:21" x14ac:dyDescent="0.3">
      <c r="F7961" s="5">
        <f>Demand!C7961</f>
        <v>40.493835473921294</v>
      </c>
      <c r="G7961">
        <f>Irradiance!A7961*$B$2*'Technical Data'!$B$2</f>
        <v>332.74695045706977</v>
      </c>
      <c r="H7961" s="5">
        <f t="shared" si="496"/>
        <v>292.25311498314846</v>
      </c>
      <c r="I7961" s="38">
        <v>104.607464797693</v>
      </c>
      <c r="J7961" s="35">
        <f>IF(H7961&gt;0,MIN(H7961,($B$3-L7960)/'Technical Data'!$B$5),0)</f>
        <v>0</v>
      </c>
      <c r="K7961" s="15">
        <f>IF(H7961&lt;0,MIN(ABS(H7961),(L7960*'Technical Data'!$B$4)),0)</f>
        <v>0</v>
      </c>
      <c r="L7961" s="15">
        <f>L7960+J7961*'Technical Data'!$B$5-(K7961/'Technical Data'!$B$4)</f>
        <v>382.61924487253498</v>
      </c>
      <c r="N7961" s="15">
        <f t="shared" si="497"/>
        <v>332.74695045706977</v>
      </c>
      <c r="O7961" s="36">
        <f t="shared" si="498"/>
        <v>292.25311498314846</v>
      </c>
      <c r="P7961" s="50">
        <v>0</v>
      </c>
      <c r="Q7961" s="50">
        <v>40.493835473921301</v>
      </c>
      <c r="R7961" s="42">
        <v>64.113629323771406</v>
      </c>
      <c r="S7961" s="42">
        <v>0</v>
      </c>
      <c r="T7961" s="42">
        <v>686.07430838552398</v>
      </c>
      <c r="U7961" s="15">
        <f t="shared" si="499"/>
        <v>332.74695045706977</v>
      </c>
    </row>
    <row r="7962" spans="6:21" x14ac:dyDescent="0.3">
      <c r="F7962" s="5">
        <f>Demand!C7962</f>
        <v>46.289673397026448</v>
      </c>
      <c r="G7962">
        <f>Irradiance!A7962*$B$2*'Technical Data'!$B$2</f>
        <v>210.02949063515572</v>
      </c>
      <c r="H7962" s="5">
        <f t="shared" si="496"/>
        <v>163.73981723812926</v>
      </c>
      <c r="I7962" s="38">
        <v>66.028110905043576</v>
      </c>
      <c r="J7962" s="35">
        <f>IF(H7962&gt;0,MIN(H7962,($B$3-L7961)/'Technical Data'!$B$5),0)</f>
        <v>0</v>
      </c>
      <c r="K7962" s="15">
        <f>IF(H7962&lt;0,MIN(ABS(H7962),(L7961*'Technical Data'!$B$4)),0)</f>
        <v>0</v>
      </c>
      <c r="L7962" s="15">
        <f>L7961+J7962*'Technical Data'!$B$5-(K7962/'Technical Data'!$B$4)</f>
        <v>382.61924487253498</v>
      </c>
      <c r="N7962" s="15">
        <f t="shared" si="497"/>
        <v>210.02949063515572</v>
      </c>
      <c r="O7962" s="36">
        <f t="shared" si="498"/>
        <v>163.73981723812926</v>
      </c>
      <c r="P7962" s="50">
        <v>0</v>
      </c>
      <c r="Q7962" s="50">
        <v>46.289673397026398</v>
      </c>
      <c r="R7962" s="42">
        <v>19.738437508016901</v>
      </c>
      <c r="S7962" s="42">
        <v>0</v>
      </c>
      <c r="T7962" s="42">
        <v>703.83890214274004</v>
      </c>
      <c r="U7962" s="15">
        <f t="shared" si="499"/>
        <v>210.02949063515572</v>
      </c>
    </row>
    <row r="7963" spans="6:21" x14ac:dyDescent="0.3">
      <c r="F7963" s="5">
        <f>Demand!C7963</f>
        <v>46.767771434630347</v>
      </c>
      <c r="G7963">
        <f>Irradiance!A7963*$B$2*'Technical Data'!$B$2</f>
        <v>69.369007967217712</v>
      </c>
      <c r="H7963" s="5">
        <f t="shared" si="496"/>
        <v>22.601236532587365</v>
      </c>
      <c r="I7963" s="38">
        <v>21.807911534617752</v>
      </c>
      <c r="J7963" s="35">
        <f>IF(H7963&gt;0,MIN(H7963,($B$3-L7962)/'Technical Data'!$B$5),0)</f>
        <v>0</v>
      </c>
      <c r="K7963" s="15">
        <f>IF(H7963&lt;0,MIN(ABS(H7963),(L7962*'Technical Data'!$B$4)),0)</f>
        <v>0</v>
      </c>
      <c r="L7963" s="15">
        <f>L7962+J7963*'Technical Data'!$B$5-(K7963/'Technical Data'!$B$4)</f>
        <v>382.61924487253498</v>
      </c>
      <c r="N7963" s="15">
        <f t="shared" si="497"/>
        <v>69.369007967217712</v>
      </c>
      <c r="O7963" s="36">
        <f t="shared" si="498"/>
        <v>22.601236532587365</v>
      </c>
      <c r="P7963" s="50">
        <v>0</v>
      </c>
      <c r="Q7963" s="50">
        <v>21.807911534617698</v>
      </c>
      <c r="R7963" s="42">
        <v>0</v>
      </c>
      <c r="S7963" s="42">
        <v>24.959859900012699</v>
      </c>
      <c r="T7963" s="42">
        <v>676.10572447605898</v>
      </c>
      <c r="U7963" s="15">
        <f t="shared" si="499"/>
        <v>69.369007967217712</v>
      </c>
    </row>
    <row r="7964" spans="6:21" x14ac:dyDescent="0.3">
      <c r="F7964" s="5">
        <f>Demand!C7964</f>
        <v>41.118683484786189</v>
      </c>
      <c r="G7964">
        <f>Irradiance!A7964*$B$2*'Technical Data'!$B$2</f>
        <v>6.9689419089468156</v>
      </c>
      <c r="H7964" s="5">
        <f t="shared" si="496"/>
        <v>-34.149741575839371</v>
      </c>
      <c r="I7964" s="38">
        <v>2.1908640918149471</v>
      </c>
      <c r="J7964" s="35">
        <f>IF(H7964&gt;0,MIN(H7964,($B$3-L7963)/'Technical Data'!$B$5),0)</f>
        <v>0</v>
      </c>
      <c r="K7964" s="15">
        <f>IF(H7964&lt;0,MIN(ABS(H7964),(L7963*'Technical Data'!$B$4)),0)</f>
        <v>34.149741575839371</v>
      </c>
      <c r="L7964" s="15">
        <f>L7963+J7964*'Technical Data'!$B$5-(K7964/'Technical Data'!$B$4)</f>
        <v>344.67508756604678</v>
      </c>
      <c r="N7964" s="15">
        <f t="shared" si="497"/>
        <v>6.9689419089468156</v>
      </c>
      <c r="O7964" s="36">
        <f t="shared" si="498"/>
        <v>0</v>
      </c>
      <c r="P7964" s="50">
        <v>0</v>
      </c>
      <c r="Q7964" s="50">
        <v>2.19086409181494</v>
      </c>
      <c r="R7964" s="42">
        <v>0</v>
      </c>
      <c r="S7964" s="42">
        <v>38.927819392971301</v>
      </c>
      <c r="T7964" s="42">
        <v>632.85259181720198</v>
      </c>
      <c r="U7964" s="15">
        <f t="shared" si="499"/>
        <v>6.9689419089468156</v>
      </c>
    </row>
    <row r="7965" spans="6:21" x14ac:dyDescent="0.3">
      <c r="F7965" s="5">
        <f>Demand!C7965</f>
        <v>30.670752484741968</v>
      </c>
      <c r="G7965">
        <f>Irradiance!A7965*$B$2*'Technical Data'!$B$2</f>
        <v>0</v>
      </c>
      <c r="H7965" s="5">
        <f t="shared" si="496"/>
        <v>-30.670752484741968</v>
      </c>
      <c r="I7965" s="38">
        <v>0</v>
      </c>
      <c r="J7965" s="35">
        <f>IF(H7965&gt;0,MIN(H7965,($B$3-L7964)/'Technical Data'!$B$5),0)</f>
        <v>0</v>
      </c>
      <c r="K7965" s="15">
        <f>IF(H7965&lt;0,MIN(ABS(H7965),(L7964*'Technical Data'!$B$4)),0)</f>
        <v>30.670752484741968</v>
      </c>
      <c r="L7965" s="15">
        <f>L7964+J7965*'Technical Data'!$B$5-(K7965/'Technical Data'!$B$4)</f>
        <v>310.5964736941113</v>
      </c>
      <c r="N7965" s="15">
        <f t="shared" si="497"/>
        <v>0</v>
      </c>
      <c r="O7965" s="36">
        <f t="shared" si="498"/>
        <v>0</v>
      </c>
      <c r="P7965" s="50">
        <v>0</v>
      </c>
      <c r="Q7965" s="50">
        <v>0</v>
      </c>
      <c r="R7965" s="42">
        <v>0</v>
      </c>
      <c r="S7965" s="42">
        <v>30.670752484742</v>
      </c>
      <c r="T7965" s="42">
        <v>598.77397794526598</v>
      </c>
      <c r="U7965" s="15">
        <f t="shared" si="499"/>
        <v>0</v>
      </c>
    </row>
    <row r="7966" spans="6:21" x14ac:dyDescent="0.3">
      <c r="F7966" s="5">
        <f>Demand!C7966</f>
        <v>23.361535002938691</v>
      </c>
      <c r="G7966">
        <f>Irradiance!A7966*$B$2*'Technical Data'!$B$2</f>
        <v>0</v>
      </c>
      <c r="H7966" s="5">
        <f t="shared" si="496"/>
        <v>-23.361535002938691</v>
      </c>
      <c r="I7966" s="38">
        <v>0</v>
      </c>
      <c r="J7966" s="35">
        <f>IF(H7966&gt;0,MIN(H7966,($B$3-L7965)/'Technical Data'!$B$5),0)</f>
        <v>0</v>
      </c>
      <c r="K7966" s="15">
        <f>IF(H7966&lt;0,MIN(ABS(H7966),(L7965*'Technical Data'!$B$4)),0)</f>
        <v>23.361535002938691</v>
      </c>
      <c r="L7966" s="15">
        <f>L7965+J7966*'Technical Data'!$B$5-(K7966/'Technical Data'!$B$4)</f>
        <v>284.63921257973499</v>
      </c>
      <c r="N7966" s="15">
        <f t="shared" si="497"/>
        <v>0</v>
      </c>
      <c r="O7966" s="36">
        <f t="shared" si="498"/>
        <v>0</v>
      </c>
      <c r="P7966" s="50">
        <v>0</v>
      </c>
      <c r="Q7966" s="50">
        <v>0</v>
      </c>
      <c r="R7966" s="42">
        <v>0</v>
      </c>
      <c r="S7966" s="42">
        <v>23.361535002938702</v>
      </c>
      <c r="T7966" s="42">
        <v>572.81671683088996</v>
      </c>
      <c r="U7966" s="15">
        <f t="shared" si="499"/>
        <v>0</v>
      </c>
    </row>
    <row r="7967" spans="6:21" x14ac:dyDescent="0.3">
      <c r="F7967" s="5">
        <f>Demand!C7967</f>
        <v>23.694124795974531</v>
      </c>
      <c r="G7967">
        <f>Irradiance!A7967*$B$2*'Technical Data'!$B$2</f>
        <v>0</v>
      </c>
      <c r="H7967" s="5">
        <f t="shared" si="496"/>
        <v>-23.694124795974531</v>
      </c>
      <c r="I7967" s="38">
        <v>0</v>
      </c>
      <c r="J7967" s="35">
        <f>IF(H7967&gt;0,MIN(H7967,($B$3-L7966)/'Technical Data'!$B$5),0)</f>
        <v>0</v>
      </c>
      <c r="K7967" s="15">
        <f>IF(H7967&lt;0,MIN(ABS(H7967),(L7966*'Technical Data'!$B$4)),0)</f>
        <v>23.694124795974531</v>
      </c>
      <c r="L7967" s="15">
        <f>L7966+J7967*'Technical Data'!$B$5-(K7967/'Technical Data'!$B$4)</f>
        <v>258.3124072508744</v>
      </c>
      <c r="N7967" s="15">
        <f t="shared" si="497"/>
        <v>0</v>
      </c>
      <c r="O7967" s="36">
        <f t="shared" si="498"/>
        <v>0</v>
      </c>
      <c r="P7967" s="50">
        <v>0</v>
      </c>
      <c r="Q7967" s="50">
        <v>0</v>
      </c>
      <c r="R7967" s="42">
        <v>0</v>
      </c>
      <c r="S7967" s="42">
        <v>23.694124795974499</v>
      </c>
      <c r="T7967" s="42">
        <v>546.48991150202903</v>
      </c>
      <c r="U7967" s="15">
        <f t="shared" si="499"/>
        <v>0</v>
      </c>
    </row>
    <row r="7968" spans="6:21" x14ac:dyDescent="0.3">
      <c r="F7968" s="5">
        <f>Demand!C7968</f>
        <v>24.276849185561982</v>
      </c>
      <c r="G7968">
        <f>Irradiance!A7968*$B$2*'Technical Data'!$B$2</f>
        <v>0</v>
      </c>
      <c r="H7968" s="5">
        <f t="shared" si="496"/>
        <v>-24.276849185561982</v>
      </c>
      <c r="I7968" s="38">
        <v>0</v>
      </c>
      <c r="J7968" s="35">
        <f>IF(H7968&gt;0,MIN(H7968,($B$3-L7967)/'Technical Data'!$B$5),0)</f>
        <v>0</v>
      </c>
      <c r="K7968" s="15">
        <f>IF(H7968&lt;0,MIN(ABS(H7968),(L7967*'Technical Data'!$B$4)),0)</f>
        <v>24.276849185561982</v>
      </c>
      <c r="L7968" s="15">
        <f>L7967+J7968*'Technical Data'!$B$5-(K7968/'Technical Data'!$B$4)</f>
        <v>231.33813037802776</v>
      </c>
      <c r="N7968" s="15">
        <f t="shared" si="497"/>
        <v>0</v>
      </c>
      <c r="O7968" s="36">
        <f t="shared" si="498"/>
        <v>0</v>
      </c>
      <c r="P7968" s="50">
        <v>0</v>
      </c>
      <c r="Q7968" s="50">
        <v>0</v>
      </c>
      <c r="R7968" s="42">
        <v>0</v>
      </c>
      <c r="S7968" s="42">
        <v>24.276849185562</v>
      </c>
      <c r="T7968" s="42">
        <v>519.51563462918295</v>
      </c>
      <c r="U7968" s="15">
        <f t="shared" si="499"/>
        <v>0</v>
      </c>
    </row>
    <row r="7969" spans="6:21" x14ac:dyDescent="0.3">
      <c r="F7969" s="5">
        <f>Demand!C7969</f>
        <v>24.556155241846803</v>
      </c>
      <c r="G7969">
        <f>Irradiance!A7969*$B$2*'Technical Data'!$B$2</f>
        <v>0</v>
      </c>
      <c r="H7969" s="5">
        <f t="shared" si="496"/>
        <v>-24.556155241846803</v>
      </c>
      <c r="I7969" s="38">
        <v>0</v>
      </c>
      <c r="J7969" s="35">
        <f>IF(H7969&gt;0,MIN(H7969,($B$3-L7968)/'Technical Data'!$B$5),0)</f>
        <v>0</v>
      </c>
      <c r="K7969" s="15">
        <f>IF(H7969&lt;0,MIN(ABS(H7969),(L7968*'Technical Data'!$B$4)),0)</f>
        <v>24.556155241846803</v>
      </c>
      <c r="L7969" s="15">
        <f>L7968+J7969*'Technical Data'!$B$5-(K7969/'Technical Data'!$B$4)</f>
        <v>204.05351344264241</v>
      </c>
      <c r="N7969" s="15">
        <f t="shared" si="497"/>
        <v>0</v>
      </c>
      <c r="O7969" s="36">
        <f t="shared" si="498"/>
        <v>0</v>
      </c>
      <c r="P7969" s="50">
        <v>0</v>
      </c>
      <c r="Q7969" s="50">
        <v>0</v>
      </c>
      <c r="R7969" s="42">
        <v>0</v>
      </c>
      <c r="S7969" s="42">
        <v>24.556155241846799</v>
      </c>
      <c r="T7969" s="42">
        <v>492.23101769379701</v>
      </c>
      <c r="U7969" s="15">
        <f t="shared" si="499"/>
        <v>0</v>
      </c>
    </row>
    <row r="7970" spans="6:21" x14ac:dyDescent="0.3">
      <c r="F7970" s="5">
        <f>Demand!C7970</f>
        <v>24.086082161956142</v>
      </c>
      <c r="G7970">
        <f>Irradiance!A7970*$B$2*'Technical Data'!$B$2</f>
        <v>0</v>
      </c>
      <c r="H7970" s="5">
        <f t="shared" si="496"/>
        <v>-24.086082161956142</v>
      </c>
      <c r="I7970" s="38">
        <v>0</v>
      </c>
      <c r="J7970" s="35">
        <f>IF(H7970&gt;0,MIN(H7970,($B$3-L7969)/'Technical Data'!$B$5),0)</f>
        <v>0</v>
      </c>
      <c r="K7970" s="15">
        <f>IF(H7970&lt;0,MIN(ABS(H7970),(L7969*'Technical Data'!$B$4)),0)</f>
        <v>24.086082161956142</v>
      </c>
      <c r="L7970" s="15">
        <f>L7969+J7970*'Technical Data'!$B$5-(K7970/'Technical Data'!$B$4)</f>
        <v>177.29119992935782</v>
      </c>
      <c r="N7970" s="15">
        <f t="shared" si="497"/>
        <v>0</v>
      </c>
      <c r="O7970" s="36">
        <f t="shared" si="498"/>
        <v>0</v>
      </c>
      <c r="P7970" s="50">
        <v>0</v>
      </c>
      <c r="Q7970" s="50">
        <v>0</v>
      </c>
      <c r="R7970" s="42">
        <v>0</v>
      </c>
      <c r="S7970" s="42">
        <v>24.086082161956099</v>
      </c>
      <c r="T7970" s="42">
        <v>465.46870418051299</v>
      </c>
      <c r="U7970" s="15">
        <f t="shared" si="499"/>
        <v>0</v>
      </c>
    </row>
    <row r="7971" spans="6:21" x14ac:dyDescent="0.3">
      <c r="F7971" s="5">
        <f>Demand!C7971</f>
        <v>22.62939207702944</v>
      </c>
      <c r="G7971">
        <f>Irradiance!A7971*$B$2*'Technical Data'!$B$2</f>
        <v>0</v>
      </c>
      <c r="H7971" s="5">
        <f t="shared" si="496"/>
        <v>-22.62939207702944</v>
      </c>
      <c r="I7971" s="38">
        <v>0</v>
      </c>
      <c r="J7971" s="35">
        <f>IF(H7971&gt;0,MIN(H7971,($B$3-L7970)/'Technical Data'!$B$5),0)</f>
        <v>0</v>
      </c>
      <c r="K7971" s="15">
        <f>IF(H7971&lt;0,MIN(ABS(H7971),(L7970*'Technical Data'!$B$4)),0)</f>
        <v>22.62939207702944</v>
      </c>
      <c r="L7971" s="15">
        <f>L7970+J7971*'Technical Data'!$B$5-(K7971/'Technical Data'!$B$4)</f>
        <v>152.14743095488066</v>
      </c>
      <c r="N7971" s="15">
        <f t="shared" si="497"/>
        <v>0</v>
      </c>
      <c r="O7971" s="36">
        <f t="shared" si="498"/>
        <v>0</v>
      </c>
      <c r="P7971" s="50">
        <v>0</v>
      </c>
      <c r="Q7971" s="50">
        <v>0</v>
      </c>
      <c r="R7971" s="42">
        <v>0</v>
      </c>
      <c r="S7971" s="42">
        <v>22.629392077029401</v>
      </c>
      <c r="T7971" s="42">
        <v>440.324935206036</v>
      </c>
      <c r="U7971" s="15">
        <f t="shared" si="499"/>
        <v>0</v>
      </c>
    </row>
    <row r="7972" spans="6:21" x14ac:dyDescent="0.3">
      <c r="F7972" s="5">
        <f>Demand!C7972</f>
        <v>20.875767698938589</v>
      </c>
      <c r="G7972">
        <f>Irradiance!A7972*$B$2*'Technical Data'!$B$2</f>
        <v>0</v>
      </c>
      <c r="H7972" s="5">
        <f t="shared" si="496"/>
        <v>-20.875767698938589</v>
      </c>
      <c r="I7972" s="38">
        <v>0</v>
      </c>
      <c r="J7972" s="35">
        <f>IF(H7972&gt;0,MIN(H7972,($B$3-L7971)/'Technical Data'!$B$5),0)</f>
        <v>0</v>
      </c>
      <c r="K7972" s="15">
        <f>IF(H7972&lt;0,MIN(ABS(H7972),(L7971*'Technical Data'!$B$4)),0)</f>
        <v>20.875767698938589</v>
      </c>
      <c r="L7972" s="15">
        <f>L7971+J7972*'Technical Data'!$B$5-(K7972/'Technical Data'!$B$4)</f>
        <v>128.95213351161556</v>
      </c>
      <c r="N7972" s="15">
        <f t="shared" si="497"/>
        <v>0</v>
      </c>
      <c r="O7972" s="36">
        <f t="shared" si="498"/>
        <v>0</v>
      </c>
      <c r="P7972" s="50">
        <v>0</v>
      </c>
      <c r="Q7972" s="50">
        <v>0</v>
      </c>
      <c r="R7972" s="42">
        <v>0</v>
      </c>
      <c r="S7972" s="42">
        <v>20.875767698938599</v>
      </c>
      <c r="T7972" s="42">
        <v>417.12963776277098</v>
      </c>
      <c r="U7972" s="15">
        <f t="shared" si="499"/>
        <v>0</v>
      </c>
    </row>
    <row r="7973" spans="6:21" x14ac:dyDescent="0.3">
      <c r="F7973" s="5">
        <f>Demand!C7973</f>
        <v>18.93451080661497</v>
      </c>
      <c r="G7973">
        <f>Irradiance!A7973*$B$2*'Technical Data'!$B$2</f>
        <v>0</v>
      </c>
      <c r="H7973" s="5">
        <f t="shared" si="496"/>
        <v>-18.93451080661497</v>
      </c>
      <c r="I7973" s="38">
        <v>0</v>
      </c>
      <c r="J7973" s="35">
        <f>IF(H7973&gt;0,MIN(H7973,($B$3-L7972)/'Technical Data'!$B$5),0)</f>
        <v>0</v>
      </c>
      <c r="K7973" s="15">
        <f>IF(H7973&lt;0,MIN(ABS(H7973),(L7972*'Technical Data'!$B$4)),0)</f>
        <v>18.93451080661497</v>
      </c>
      <c r="L7973" s="15">
        <f>L7972+J7973*'Technical Data'!$B$5-(K7973/'Technical Data'!$B$4)</f>
        <v>107.91378817093226</v>
      </c>
      <c r="N7973" s="15">
        <f t="shared" si="497"/>
        <v>0</v>
      </c>
      <c r="O7973" s="36">
        <f t="shared" si="498"/>
        <v>0</v>
      </c>
      <c r="P7973" s="50">
        <v>0</v>
      </c>
      <c r="Q7973" s="50">
        <v>0</v>
      </c>
      <c r="R7973" s="42">
        <v>0</v>
      </c>
      <c r="S7973" s="42">
        <v>18.934510806614998</v>
      </c>
      <c r="T7973" s="42">
        <v>396.09129242208701</v>
      </c>
      <c r="U7973" s="15">
        <f t="shared" si="499"/>
        <v>0</v>
      </c>
    </row>
    <row r="7974" spans="6:21" x14ac:dyDescent="0.3">
      <c r="F7974" s="5">
        <f>Demand!C7974</f>
        <v>15.414426545557331</v>
      </c>
      <c r="G7974">
        <f>Irradiance!A7974*$B$2*'Technical Data'!$B$2</f>
        <v>0</v>
      </c>
      <c r="H7974" s="5">
        <f t="shared" si="496"/>
        <v>-15.414426545557331</v>
      </c>
      <c r="I7974" s="38">
        <v>0</v>
      </c>
      <c r="J7974" s="35">
        <f>IF(H7974&gt;0,MIN(H7974,($B$3-L7973)/'Technical Data'!$B$5),0)</f>
        <v>0</v>
      </c>
      <c r="K7974" s="15">
        <f>IF(H7974&lt;0,MIN(ABS(H7974),(L7973*'Technical Data'!$B$4)),0)</f>
        <v>15.414426545557331</v>
      </c>
      <c r="L7974" s="15">
        <f>L7973+J7974*'Technical Data'!$B$5-(K7974/'Technical Data'!$B$4)</f>
        <v>90.786647564757459</v>
      </c>
      <c r="N7974" s="15">
        <f t="shared" si="497"/>
        <v>0</v>
      </c>
      <c r="O7974" s="36">
        <f t="shared" si="498"/>
        <v>0</v>
      </c>
      <c r="P7974" s="50">
        <v>0</v>
      </c>
      <c r="Q7974" s="50">
        <v>0</v>
      </c>
      <c r="R7974" s="42">
        <v>0</v>
      </c>
      <c r="S7974" s="42">
        <v>15.4144265455573</v>
      </c>
      <c r="T7974" s="42">
        <v>378.96415181591198</v>
      </c>
      <c r="U7974" s="15">
        <f t="shared" si="499"/>
        <v>0</v>
      </c>
    </row>
    <row r="7975" spans="6:21" x14ac:dyDescent="0.3">
      <c r="F7975" s="5">
        <f>Demand!C7975</f>
        <v>11.737629818305178</v>
      </c>
      <c r="G7975">
        <f>Irradiance!A7975*$B$2*'Technical Data'!$B$2</f>
        <v>0</v>
      </c>
      <c r="H7975" s="5">
        <f t="shared" si="496"/>
        <v>-11.737629818305178</v>
      </c>
      <c r="I7975" s="38">
        <v>0</v>
      </c>
      <c r="J7975" s="35">
        <f>IF(H7975&gt;0,MIN(H7975,($B$3-L7974)/'Technical Data'!$B$5),0)</f>
        <v>0</v>
      </c>
      <c r="K7975" s="15">
        <f>IF(H7975&lt;0,MIN(ABS(H7975),(L7974*'Technical Data'!$B$4)),0)</f>
        <v>11.737629818305178</v>
      </c>
      <c r="L7975" s="15">
        <f>L7974+J7975*'Technical Data'!$B$5-(K7975/'Technical Data'!$B$4)</f>
        <v>77.744836655529483</v>
      </c>
      <c r="N7975" s="15">
        <f t="shared" si="497"/>
        <v>0</v>
      </c>
      <c r="O7975" s="36">
        <f t="shared" si="498"/>
        <v>0</v>
      </c>
      <c r="P7975" s="50">
        <v>0</v>
      </c>
      <c r="Q7975" s="50">
        <v>0</v>
      </c>
      <c r="R7975" s="42">
        <v>0</v>
      </c>
      <c r="S7975" s="42">
        <v>11.7376298183052</v>
      </c>
      <c r="T7975" s="42">
        <v>365.92234090668398</v>
      </c>
      <c r="U7975" s="15">
        <f t="shared" si="499"/>
        <v>0</v>
      </c>
    </row>
    <row r="7976" spans="6:21" x14ac:dyDescent="0.3">
      <c r="F7976" s="5">
        <f>Demand!C7976</f>
        <v>16.105749978485296</v>
      </c>
      <c r="G7976">
        <f>Irradiance!A7976*$B$2*'Technical Data'!$B$2</f>
        <v>4.5658584920686023</v>
      </c>
      <c r="H7976" s="5">
        <f t="shared" si="496"/>
        <v>-11.539891486416693</v>
      </c>
      <c r="I7976" s="38">
        <v>1.435393715327034</v>
      </c>
      <c r="J7976" s="35">
        <f>IF(H7976&gt;0,MIN(H7976,($B$3-L7975)/'Technical Data'!$B$5),0)</f>
        <v>0</v>
      </c>
      <c r="K7976" s="15">
        <f>IF(H7976&lt;0,MIN(ABS(H7976),(L7975*'Technical Data'!$B$4)),0)</f>
        <v>11.539891486416693</v>
      </c>
      <c r="L7976" s="15">
        <f>L7975+J7976*'Technical Data'!$B$5-(K7976/'Technical Data'!$B$4)</f>
        <v>64.922735003955381</v>
      </c>
      <c r="N7976" s="15">
        <f t="shared" si="497"/>
        <v>4.5658584920686023</v>
      </c>
      <c r="O7976" s="36">
        <f t="shared" si="498"/>
        <v>0</v>
      </c>
      <c r="P7976" s="50">
        <v>0</v>
      </c>
      <c r="Q7976" s="50">
        <v>1.43539371532703</v>
      </c>
      <c r="R7976" s="42">
        <v>0</v>
      </c>
      <c r="S7976" s="42">
        <v>14.6703562631583</v>
      </c>
      <c r="T7976" s="42">
        <v>349.621945058731</v>
      </c>
      <c r="U7976" s="15">
        <f t="shared" si="499"/>
        <v>4.5658584920686023</v>
      </c>
    </row>
    <row r="7977" spans="6:21" x14ac:dyDescent="0.3">
      <c r="F7977" s="5">
        <f>Demand!C7977</f>
        <v>19.950375521211846</v>
      </c>
      <c r="G7977">
        <f>Irradiance!A7977*$B$2*'Technical Data'!$B$2</f>
        <v>60.477599324768335</v>
      </c>
      <c r="H7977" s="5">
        <f t="shared" si="496"/>
        <v>40.527223803556488</v>
      </c>
      <c r="I7977" s="38">
        <v>19.012671141612469</v>
      </c>
      <c r="J7977" s="35">
        <f>IF(H7977&gt;0,MIN(H7977,($B$3-L7976)/'Technical Data'!$B$5),0)</f>
        <v>40.527223803556488</v>
      </c>
      <c r="K7977" s="15">
        <f>IF(H7977&lt;0,MIN(ABS(H7977),(L7976*'Technical Data'!$B$4)),0)</f>
        <v>0</v>
      </c>
      <c r="L7977" s="15">
        <f>L7976+J7977*'Technical Data'!$B$5-(K7977/'Technical Data'!$B$4)</f>
        <v>101.39723642715623</v>
      </c>
      <c r="N7977" s="15">
        <f t="shared" si="497"/>
        <v>19.950375521211846</v>
      </c>
      <c r="O7977" s="36">
        <f t="shared" si="498"/>
        <v>0</v>
      </c>
      <c r="P7977" s="50">
        <v>0</v>
      </c>
      <c r="Q7977" s="50">
        <v>19.012671141612401</v>
      </c>
      <c r="R7977" s="42">
        <v>0</v>
      </c>
      <c r="S7977" s="42">
        <v>0.93770437959942599</v>
      </c>
      <c r="T7977" s="42">
        <v>348.58005130362</v>
      </c>
      <c r="U7977" s="15">
        <f t="shared" si="499"/>
        <v>19.950375521211846</v>
      </c>
    </row>
    <row r="7978" spans="6:21" x14ac:dyDescent="0.3">
      <c r="F7978" s="5">
        <f>Demand!C7978</f>
        <v>26.300521892971187</v>
      </c>
      <c r="G7978">
        <f>Irradiance!A7978*$B$2*'Technical Data'!$B$2</f>
        <v>121.67612367460013</v>
      </c>
      <c r="H7978" s="5">
        <f t="shared" si="496"/>
        <v>95.375601781628944</v>
      </c>
      <c r="I7978" s="38">
        <v>38.251983396171312</v>
      </c>
      <c r="J7978" s="35">
        <f>IF(H7978&gt;0,MIN(H7978,($B$3-L7977)/'Technical Data'!$B$5),0)</f>
        <v>95.375601781628944</v>
      </c>
      <c r="K7978" s="15">
        <f>IF(H7978&lt;0,MIN(ABS(H7978),(L7977*'Technical Data'!$B$4)),0)</f>
        <v>0</v>
      </c>
      <c r="L7978" s="15">
        <f>L7977+J7978*'Technical Data'!$B$5-(K7978/'Technical Data'!$B$4)</f>
        <v>187.23527803062228</v>
      </c>
      <c r="N7978" s="15">
        <f t="shared" si="497"/>
        <v>26.30052189297119</v>
      </c>
      <c r="O7978" s="36">
        <f t="shared" si="498"/>
        <v>0</v>
      </c>
      <c r="P7978" s="50">
        <v>0</v>
      </c>
      <c r="Q7978" s="50">
        <v>26.300521892971201</v>
      </c>
      <c r="R7978" s="42">
        <v>11.951461503199999</v>
      </c>
      <c r="S7978" s="42">
        <v>0</v>
      </c>
      <c r="T7978" s="42">
        <v>359.33636665649999</v>
      </c>
      <c r="U7978" s="15">
        <f t="shared" si="499"/>
        <v>26.30052189297119</v>
      </c>
    </row>
    <row r="7979" spans="6:21" x14ac:dyDescent="0.3">
      <c r="F7979" s="5">
        <f>Demand!C7979</f>
        <v>31.07128532907273</v>
      </c>
      <c r="G7979">
        <f>Irradiance!A7979*$B$2*'Technical Data'!$B$2</f>
        <v>180.55166738811633</v>
      </c>
      <c r="H7979" s="5">
        <f t="shared" si="496"/>
        <v>149.48038205904359</v>
      </c>
      <c r="I7979" s="38">
        <v>56.761007620125177</v>
      </c>
      <c r="J7979" s="35">
        <f>IF(H7979&gt;0,MIN(H7979,($B$3-L7978)/'Technical Data'!$B$5),0)</f>
        <v>149.48038205904359</v>
      </c>
      <c r="K7979" s="15">
        <f>IF(H7979&lt;0,MIN(ABS(H7979),(L7978*'Technical Data'!$B$4)),0)</f>
        <v>0</v>
      </c>
      <c r="L7979" s="15">
        <f>L7978+J7979*'Technical Data'!$B$5-(K7979/'Technical Data'!$B$4)</f>
        <v>321.76762188376154</v>
      </c>
      <c r="N7979" s="15">
        <f t="shared" si="497"/>
        <v>31.071285329072737</v>
      </c>
      <c r="O7979" s="36">
        <f t="shared" si="498"/>
        <v>0</v>
      </c>
      <c r="P7979" s="50">
        <v>0</v>
      </c>
      <c r="Q7979" s="50">
        <v>31.071285329072701</v>
      </c>
      <c r="R7979" s="42">
        <v>25.689722291052298</v>
      </c>
      <c r="S7979" s="42">
        <v>0</v>
      </c>
      <c r="T7979" s="42">
        <v>382.45711671844703</v>
      </c>
      <c r="U7979" s="15">
        <f t="shared" si="499"/>
        <v>31.071285329072737</v>
      </c>
    </row>
    <row r="7980" spans="6:21" x14ac:dyDescent="0.3">
      <c r="F7980" s="5">
        <f>Demand!C7980</f>
        <v>33.243541012236534</v>
      </c>
      <c r="G7980">
        <f>Irradiance!A7980*$B$2*'Technical Data'!$B$2</f>
        <v>227.01128011442842</v>
      </c>
      <c r="H7980" s="5">
        <f t="shared" si="496"/>
        <v>193.76773910219188</v>
      </c>
      <c r="I7980" s="38">
        <v>71.366768232224814</v>
      </c>
      <c r="J7980" s="35">
        <f>IF(H7980&gt;0,MIN(H7980,($B$3-L7979)/'Technical Data'!$B$5),0)</f>
        <v>67.612914431970495</v>
      </c>
      <c r="K7980" s="15">
        <f>IF(H7980&lt;0,MIN(ABS(H7980),(L7979*'Technical Data'!$B$4)),0)</f>
        <v>0</v>
      </c>
      <c r="L7980" s="15">
        <f>L7979+J7980*'Technical Data'!$B$5-(K7980/'Technical Data'!$B$4)</f>
        <v>382.61924487253498</v>
      </c>
      <c r="N7980" s="15">
        <f t="shared" si="497"/>
        <v>159.39836568245792</v>
      </c>
      <c r="O7980" s="36">
        <f t="shared" si="498"/>
        <v>126.15482467022139</v>
      </c>
      <c r="P7980" s="50">
        <v>0</v>
      </c>
      <c r="Q7980" s="50">
        <v>33.243541012236498</v>
      </c>
      <c r="R7980" s="42">
        <v>38.123227219988102</v>
      </c>
      <c r="S7980" s="42">
        <v>0</v>
      </c>
      <c r="T7980" s="42">
        <v>416.76802121643698</v>
      </c>
      <c r="U7980" s="15">
        <f t="shared" si="499"/>
        <v>159.39836568245792</v>
      </c>
    </row>
    <row r="7981" spans="6:21" x14ac:dyDescent="0.3">
      <c r="F7981" s="5">
        <f>Demand!C7981</f>
        <v>33.926430872735239</v>
      </c>
      <c r="G7981">
        <f>Irradiance!A7981*$B$2*'Technical Data'!$B$2</f>
        <v>275.55356513536833</v>
      </c>
      <c r="H7981" s="5">
        <f t="shared" si="496"/>
        <v>241.62713426263309</v>
      </c>
      <c r="I7981" s="38">
        <v>86.627269837280664</v>
      </c>
      <c r="J7981" s="35">
        <f>IF(H7981&gt;0,MIN(H7981,($B$3-L7980)/'Technical Data'!$B$5),0)</f>
        <v>0</v>
      </c>
      <c r="K7981" s="15">
        <f>IF(H7981&lt;0,MIN(ABS(H7981),(L7980*'Technical Data'!$B$4)),0)</f>
        <v>0</v>
      </c>
      <c r="L7981" s="15">
        <f>L7980+J7981*'Technical Data'!$B$5-(K7981/'Technical Data'!$B$4)</f>
        <v>382.61924487253498</v>
      </c>
      <c r="N7981" s="15">
        <f t="shared" si="497"/>
        <v>275.55356513536833</v>
      </c>
      <c r="O7981" s="36">
        <f t="shared" si="498"/>
        <v>241.62713426263309</v>
      </c>
      <c r="P7981" s="50">
        <v>0</v>
      </c>
      <c r="Q7981" s="50">
        <v>33.926430872735203</v>
      </c>
      <c r="R7981" s="42">
        <v>52.700838964545198</v>
      </c>
      <c r="S7981" s="42">
        <v>0</v>
      </c>
      <c r="T7981" s="42">
        <v>464.19877628452701</v>
      </c>
      <c r="U7981" s="15">
        <f t="shared" si="499"/>
        <v>275.55356513536833</v>
      </c>
    </row>
    <row r="7982" spans="6:21" x14ac:dyDescent="0.3">
      <c r="F7982" s="5">
        <f>Demand!C7982</f>
        <v>35.368776979539426</v>
      </c>
      <c r="G7982">
        <f>Irradiance!A7982*$B$2*'Technical Data'!$B$2</f>
        <v>267.30297873741978</v>
      </c>
      <c r="H7982" s="5">
        <f t="shared" si="496"/>
        <v>231.93420175788034</v>
      </c>
      <c r="I7982" s="38">
        <v>84.03348821133882</v>
      </c>
      <c r="J7982" s="35">
        <f>IF(H7982&gt;0,MIN(H7982,($B$3-L7981)/'Technical Data'!$B$5),0)</f>
        <v>0</v>
      </c>
      <c r="K7982" s="15">
        <f>IF(H7982&lt;0,MIN(ABS(H7982),(L7981*'Technical Data'!$B$4)),0)</f>
        <v>0</v>
      </c>
      <c r="L7982" s="15">
        <f>L7981+J7982*'Technical Data'!$B$5-(K7982/'Technical Data'!$B$4)</f>
        <v>382.61924487253498</v>
      </c>
      <c r="N7982" s="15">
        <f t="shared" si="497"/>
        <v>267.30297873741978</v>
      </c>
      <c r="O7982" s="36">
        <f t="shared" si="498"/>
        <v>231.93420175788034</v>
      </c>
      <c r="P7982" s="50">
        <v>0</v>
      </c>
      <c r="Q7982" s="50">
        <v>35.368776979539398</v>
      </c>
      <c r="R7982" s="42">
        <v>48.664711231799203</v>
      </c>
      <c r="S7982" s="42">
        <v>0</v>
      </c>
      <c r="T7982" s="42">
        <v>507.99701639314702</v>
      </c>
      <c r="U7982" s="15">
        <f t="shared" si="499"/>
        <v>267.30297873741978</v>
      </c>
    </row>
    <row r="7983" spans="6:21" x14ac:dyDescent="0.3">
      <c r="F7983" s="5">
        <f>Demand!C7983</f>
        <v>34.168540679650661</v>
      </c>
      <c r="G7983">
        <f>Irradiance!A7983*$B$2*'Technical Data'!$B$2</f>
        <v>240.14813612669599</v>
      </c>
      <c r="H7983" s="5">
        <f t="shared" si="496"/>
        <v>205.97959544704531</v>
      </c>
      <c r="I7983" s="38">
        <v>75.49667295702541</v>
      </c>
      <c r="J7983" s="35">
        <f>IF(H7983&gt;0,MIN(H7983,($B$3-L7982)/'Technical Data'!$B$5),0)</f>
        <v>0</v>
      </c>
      <c r="K7983" s="15">
        <f>IF(H7983&lt;0,MIN(ABS(H7983),(L7982*'Technical Data'!$B$4)),0)</f>
        <v>0</v>
      </c>
      <c r="L7983" s="15">
        <f>L7982+J7983*'Technical Data'!$B$5-(K7983/'Technical Data'!$B$4)</f>
        <v>382.61924487253498</v>
      </c>
      <c r="N7983" s="15">
        <f t="shared" si="497"/>
        <v>240.14813612669599</v>
      </c>
      <c r="O7983" s="36">
        <f t="shared" si="498"/>
        <v>205.97959544704531</v>
      </c>
      <c r="P7983" s="50">
        <v>0</v>
      </c>
      <c r="Q7983" s="50">
        <v>34.168540679650697</v>
      </c>
      <c r="R7983" s="42">
        <v>41.3281322773746</v>
      </c>
      <c r="S7983" s="42">
        <v>0</v>
      </c>
      <c r="T7983" s="42">
        <v>545.19233544278404</v>
      </c>
      <c r="U7983" s="15">
        <f t="shared" si="499"/>
        <v>240.14813612669599</v>
      </c>
    </row>
    <row r="7984" spans="6:21" x14ac:dyDescent="0.3">
      <c r="F7984" s="5">
        <f>Demand!C7984</f>
        <v>35.115900492440474</v>
      </c>
      <c r="G7984">
        <f>Irradiance!A7984*$B$2*'Technical Data'!$B$2</f>
        <v>214.35504078553654</v>
      </c>
      <c r="H7984" s="5">
        <f t="shared" si="496"/>
        <v>179.23914029309606</v>
      </c>
      <c r="I7984" s="38">
        <v>67.38795758272181</v>
      </c>
      <c r="J7984" s="35">
        <f>IF(H7984&gt;0,MIN(H7984,($B$3-L7983)/'Technical Data'!$B$5),0)</f>
        <v>0</v>
      </c>
      <c r="K7984" s="15">
        <f>IF(H7984&lt;0,MIN(ABS(H7984),(L7983*'Technical Data'!$B$4)),0)</f>
        <v>0</v>
      </c>
      <c r="L7984" s="15">
        <f>L7983+J7984*'Technical Data'!$B$5-(K7984/'Technical Data'!$B$4)</f>
        <v>382.61924487253498</v>
      </c>
      <c r="N7984" s="15">
        <f t="shared" si="497"/>
        <v>214.35504078553654</v>
      </c>
      <c r="O7984" s="36">
        <f t="shared" si="498"/>
        <v>179.23914029309606</v>
      </c>
      <c r="P7984" s="50">
        <v>0</v>
      </c>
      <c r="Q7984" s="50">
        <v>35.115900492440502</v>
      </c>
      <c r="R7984" s="42">
        <v>32.272057090281201</v>
      </c>
      <c r="S7984" s="42">
        <v>0</v>
      </c>
      <c r="T7984" s="42">
        <v>574.23718682403705</v>
      </c>
      <c r="U7984" s="15">
        <f t="shared" si="499"/>
        <v>214.35504078553654</v>
      </c>
    </row>
    <row r="7985" spans="6:21" x14ac:dyDescent="0.3">
      <c r="F7985" s="5">
        <f>Demand!C7985</f>
        <v>40.493835473921294</v>
      </c>
      <c r="G7985">
        <f>Irradiance!A7985*$B$2*'Technical Data'!$B$2</f>
        <v>167.17450303416095</v>
      </c>
      <c r="H7985" s="5">
        <f t="shared" si="496"/>
        <v>126.68066756023966</v>
      </c>
      <c r="I7985" s="38">
        <v>52.555555857675799</v>
      </c>
      <c r="J7985" s="35">
        <f>IF(H7985&gt;0,MIN(H7985,($B$3-L7984)/'Technical Data'!$B$5),0)</f>
        <v>0</v>
      </c>
      <c r="K7985" s="15">
        <f>IF(H7985&lt;0,MIN(ABS(H7985),(L7984*'Technical Data'!$B$4)),0)</f>
        <v>0</v>
      </c>
      <c r="L7985" s="15">
        <f>L7984+J7985*'Technical Data'!$B$5-(K7985/'Technical Data'!$B$4)</f>
        <v>382.61924487253498</v>
      </c>
      <c r="N7985" s="15">
        <f t="shared" si="497"/>
        <v>167.17450303416095</v>
      </c>
      <c r="O7985" s="36">
        <f t="shared" si="498"/>
        <v>126.68066756023966</v>
      </c>
      <c r="P7985" s="50">
        <v>0</v>
      </c>
      <c r="Q7985" s="50">
        <v>40.493835473921301</v>
      </c>
      <c r="R7985" s="42">
        <v>12.0617203837544</v>
      </c>
      <c r="S7985" s="42">
        <v>0</v>
      </c>
      <c r="T7985" s="42">
        <v>585.09273516941596</v>
      </c>
      <c r="U7985" s="15">
        <f t="shared" si="499"/>
        <v>167.17450303416095</v>
      </c>
    </row>
    <row r="7986" spans="6:21" x14ac:dyDescent="0.3">
      <c r="F7986" s="5">
        <f>Demand!C7986</f>
        <v>46.289673397026448</v>
      </c>
      <c r="G7986">
        <f>Irradiance!A7986*$B$2*'Technical Data'!$B$2</f>
        <v>111.42296776258642</v>
      </c>
      <c r="H7986" s="5">
        <f t="shared" si="496"/>
        <v>65.133294365559976</v>
      </c>
      <c r="I7986" s="38">
        <v>35.028643123156208</v>
      </c>
      <c r="J7986" s="35">
        <f>IF(H7986&gt;0,MIN(H7986,($B$3-L7985)/'Technical Data'!$B$5),0)</f>
        <v>0</v>
      </c>
      <c r="K7986" s="15">
        <f>IF(H7986&lt;0,MIN(ABS(H7986),(L7985*'Technical Data'!$B$4)),0)</f>
        <v>0</v>
      </c>
      <c r="L7986" s="15">
        <f>L7985+J7986*'Technical Data'!$B$5-(K7986/'Technical Data'!$B$4)</f>
        <v>382.61924487253498</v>
      </c>
      <c r="N7986" s="15">
        <f t="shared" si="497"/>
        <v>111.42296776258642</v>
      </c>
      <c r="O7986" s="36">
        <f t="shared" si="498"/>
        <v>65.133294365559976</v>
      </c>
      <c r="P7986" s="50">
        <v>0</v>
      </c>
      <c r="Q7986" s="50">
        <v>35.028643123156101</v>
      </c>
      <c r="R7986" s="42">
        <v>0</v>
      </c>
      <c r="S7986" s="42">
        <v>11.261030273870301</v>
      </c>
      <c r="T7986" s="42">
        <v>572.58047930956002</v>
      </c>
      <c r="U7986" s="15">
        <f t="shared" si="499"/>
        <v>111.42296776258642</v>
      </c>
    </row>
    <row r="7987" spans="6:21" x14ac:dyDescent="0.3">
      <c r="F7987" s="5">
        <f>Demand!C7987</f>
        <v>46.767771434630347</v>
      </c>
      <c r="G7987">
        <f>Irradiance!A7987*$B$2*'Technical Data'!$B$2</f>
        <v>52.22701292681981</v>
      </c>
      <c r="H7987" s="5">
        <f t="shared" si="496"/>
        <v>5.459241492189463</v>
      </c>
      <c r="I7987" s="38">
        <v>16.418889515670639</v>
      </c>
      <c r="J7987" s="35">
        <f>IF(H7987&gt;0,MIN(H7987,($B$3-L7986)/'Technical Data'!$B$5),0)</f>
        <v>0</v>
      </c>
      <c r="K7987" s="15">
        <f>IF(H7987&lt;0,MIN(ABS(H7987),(L7986*'Technical Data'!$B$4)),0)</f>
        <v>0</v>
      </c>
      <c r="L7987" s="15">
        <f>L7986+J7987*'Technical Data'!$B$5-(K7987/'Technical Data'!$B$4)</f>
        <v>382.61924487253498</v>
      </c>
      <c r="N7987" s="15">
        <f t="shared" si="497"/>
        <v>52.22701292681981</v>
      </c>
      <c r="O7987" s="36">
        <f t="shared" si="498"/>
        <v>5.459241492189463</v>
      </c>
      <c r="P7987" s="50">
        <v>0</v>
      </c>
      <c r="Q7987" s="50">
        <v>16.4188895156706</v>
      </c>
      <c r="R7987" s="42">
        <v>0</v>
      </c>
      <c r="S7987" s="42">
        <v>30.348881918959801</v>
      </c>
      <c r="T7987" s="42">
        <v>538.85949939960506</v>
      </c>
      <c r="U7987" s="15">
        <f t="shared" si="499"/>
        <v>52.22701292681981</v>
      </c>
    </row>
    <row r="7988" spans="6:21" x14ac:dyDescent="0.3">
      <c r="F7988" s="5">
        <f>Demand!C7988</f>
        <v>41.118683484786189</v>
      </c>
      <c r="G7988">
        <f>Irradiance!A7988*$B$2*'Technical Data'!$B$2</f>
        <v>2.1627750751903911</v>
      </c>
      <c r="H7988" s="5">
        <f t="shared" si="496"/>
        <v>-38.9559084095958</v>
      </c>
      <c r="I7988" s="38">
        <v>0.67992333883912148</v>
      </c>
      <c r="J7988" s="35">
        <f>IF(H7988&gt;0,MIN(H7988,($B$3-L7987)/'Technical Data'!$B$5),0)</f>
        <v>0</v>
      </c>
      <c r="K7988" s="15">
        <f>IF(H7988&lt;0,MIN(ABS(H7988),(L7987*'Technical Data'!$B$4)),0)</f>
        <v>38.9559084095958</v>
      </c>
      <c r="L7988" s="15">
        <f>L7987+J7988*'Technical Data'!$B$5-(K7988/'Technical Data'!$B$4)</f>
        <v>339.33490219520633</v>
      </c>
      <c r="N7988" s="15">
        <f t="shared" si="497"/>
        <v>2.1627750751903911</v>
      </c>
      <c r="O7988" s="36">
        <f t="shared" si="498"/>
        <v>0</v>
      </c>
      <c r="P7988" s="50">
        <v>0</v>
      </c>
      <c r="Q7988" s="50">
        <v>0.67992333883911904</v>
      </c>
      <c r="R7988" s="42">
        <v>0</v>
      </c>
      <c r="S7988" s="42">
        <v>40.4387601459471</v>
      </c>
      <c r="T7988" s="42">
        <v>493.92754368188599</v>
      </c>
      <c r="U7988" s="15">
        <f t="shared" si="499"/>
        <v>2.1627750751903911</v>
      </c>
    </row>
    <row r="7989" spans="6:21" x14ac:dyDescent="0.3">
      <c r="F7989" s="5">
        <f>Demand!C7989</f>
        <v>30.670752484741968</v>
      </c>
      <c r="G7989">
        <f>Irradiance!A7989*$B$2*'Technical Data'!$B$2</f>
        <v>0</v>
      </c>
      <c r="H7989" s="5">
        <f t="shared" si="496"/>
        <v>-30.670752484741968</v>
      </c>
      <c r="I7989" s="38">
        <v>0</v>
      </c>
      <c r="J7989" s="35">
        <f>IF(H7989&gt;0,MIN(H7989,($B$3-L7988)/'Technical Data'!$B$5),0)</f>
        <v>0</v>
      </c>
      <c r="K7989" s="15">
        <f>IF(H7989&lt;0,MIN(ABS(H7989),(L7988*'Technical Data'!$B$4)),0)</f>
        <v>30.670752484741968</v>
      </c>
      <c r="L7989" s="15">
        <f>L7988+J7989*'Technical Data'!$B$5-(K7989/'Technical Data'!$B$4)</f>
        <v>305.25628832327084</v>
      </c>
      <c r="N7989" s="15">
        <f t="shared" si="497"/>
        <v>0</v>
      </c>
      <c r="O7989" s="36">
        <f t="shared" si="498"/>
        <v>0</v>
      </c>
      <c r="P7989" s="50">
        <v>0</v>
      </c>
      <c r="Q7989" s="50">
        <v>0</v>
      </c>
      <c r="R7989" s="42">
        <v>0</v>
      </c>
      <c r="S7989" s="42">
        <v>30.670752484742</v>
      </c>
      <c r="T7989" s="42">
        <v>459.84892980994999</v>
      </c>
      <c r="U7989" s="15">
        <f t="shared" si="499"/>
        <v>0</v>
      </c>
    </row>
    <row r="7990" spans="6:21" x14ac:dyDescent="0.3">
      <c r="F7990" s="5">
        <f>Demand!C7990</f>
        <v>23.361535002938691</v>
      </c>
      <c r="G7990">
        <f>Irradiance!A7990*$B$2*'Technical Data'!$B$2</f>
        <v>0</v>
      </c>
      <c r="H7990" s="5">
        <f t="shared" si="496"/>
        <v>-23.361535002938691</v>
      </c>
      <c r="I7990" s="38">
        <v>0</v>
      </c>
      <c r="J7990" s="35">
        <f>IF(H7990&gt;0,MIN(H7990,($B$3-L7989)/'Technical Data'!$B$5),0)</f>
        <v>0</v>
      </c>
      <c r="K7990" s="15">
        <f>IF(H7990&lt;0,MIN(ABS(H7990),(L7989*'Technical Data'!$B$4)),0)</f>
        <v>23.361535002938691</v>
      </c>
      <c r="L7990" s="15">
        <f>L7989+J7990*'Technical Data'!$B$5-(K7990/'Technical Data'!$B$4)</f>
        <v>279.29902720889453</v>
      </c>
      <c r="N7990" s="15">
        <f t="shared" si="497"/>
        <v>0</v>
      </c>
      <c r="O7990" s="36">
        <f t="shared" si="498"/>
        <v>0</v>
      </c>
      <c r="P7990" s="50">
        <v>0</v>
      </c>
      <c r="Q7990" s="50">
        <v>0</v>
      </c>
      <c r="R7990" s="42">
        <v>0</v>
      </c>
      <c r="S7990" s="42">
        <v>23.361535002938702</v>
      </c>
      <c r="T7990" s="42">
        <v>433.89166869557403</v>
      </c>
      <c r="U7990" s="15">
        <f t="shared" si="499"/>
        <v>0</v>
      </c>
    </row>
    <row r="7991" spans="6:21" x14ac:dyDescent="0.3">
      <c r="F7991" s="5">
        <f>Demand!C7991</f>
        <v>23.694124795974531</v>
      </c>
      <c r="G7991">
        <f>Irradiance!A7991*$B$2*'Technical Data'!$B$2</f>
        <v>0</v>
      </c>
      <c r="H7991" s="5">
        <f t="shared" si="496"/>
        <v>-23.694124795974531</v>
      </c>
      <c r="I7991" s="38">
        <v>0</v>
      </c>
      <c r="J7991" s="35">
        <f>IF(H7991&gt;0,MIN(H7991,($B$3-L7990)/'Technical Data'!$B$5),0)</f>
        <v>0</v>
      </c>
      <c r="K7991" s="15">
        <f>IF(H7991&lt;0,MIN(ABS(H7991),(L7990*'Technical Data'!$B$4)),0)</f>
        <v>23.694124795974531</v>
      </c>
      <c r="L7991" s="15">
        <f>L7990+J7991*'Technical Data'!$B$5-(K7991/'Technical Data'!$B$4)</f>
        <v>252.97222188003394</v>
      </c>
      <c r="N7991" s="15">
        <f t="shared" si="497"/>
        <v>0</v>
      </c>
      <c r="O7991" s="36">
        <f t="shared" si="498"/>
        <v>0</v>
      </c>
      <c r="P7991" s="50">
        <v>0</v>
      </c>
      <c r="Q7991" s="50">
        <v>0</v>
      </c>
      <c r="R7991" s="42">
        <v>0</v>
      </c>
      <c r="S7991" s="42">
        <v>23.694124795974499</v>
      </c>
      <c r="T7991" s="42">
        <v>407.56486336671298</v>
      </c>
      <c r="U7991" s="15">
        <f t="shared" si="499"/>
        <v>0</v>
      </c>
    </row>
    <row r="7992" spans="6:21" x14ac:dyDescent="0.3">
      <c r="F7992" s="5">
        <f>Demand!C7992</f>
        <v>24.276849185561982</v>
      </c>
      <c r="G7992">
        <f>Irradiance!A7992*$B$2*'Technical Data'!$B$2</f>
        <v>0</v>
      </c>
      <c r="H7992" s="5">
        <f t="shared" si="496"/>
        <v>-24.276849185561982</v>
      </c>
      <c r="I7992" s="38">
        <v>0</v>
      </c>
      <c r="J7992" s="35">
        <f>IF(H7992&gt;0,MIN(H7992,($B$3-L7991)/'Technical Data'!$B$5),0)</f>
        <v>0</v>
      </c>
      <c r="K7992" s="15">
        <f>IF(H7992&lt;0,MIN(ABS(H7992),(L7991*'Technical Data'!$B$4)),0)</f>
        <v>24.276849185561982</v>
      </c>
      <c r="L7992" s="15">
        <f>L7991+J7992*'Technical Data'!$B$5-(K7992/'Technical Data'!$B$4)</f>
        <v>225.9979450071873</v>
      </c>
      <c r="N7992" s="15">
        <f t="shared" si="497"/>
        <v>0</v>
      </c>
      <c r="O7992" s="36">
        <f t="shared" si="498"/>
        <v>0</v>
      </c>
      <c r="P7992" s="50">
        <v>0</v>
      </c>
      <c r="Q7992" s="50">
        <v>0</v>
      </c>
      <c r="R7992" s="42">
        <v>0</v>
      </c>
      <c r="S7992" s="42">
        <v>24.276849185562</v>
      </c>
      <c r="T7992" s="42">
        <v>380.59058649386702</v>
      </c>
      <c r="U7992" s="15">
        <f t="shared" si="499"/>
        <v>0</v>
      </c>
    </row>
    <row r="7993" spans="6:21" x14ac:dyDescent="0.3">
      <c r="F7993" s="5">
        <f>Demand!C7993</f>
        <v>24.556155241846803</v>
      </c>
      <c r="G7993">
        <f>Irradiance!A7993*$B$2*'Technical Data'!$B$2</f>
        <v>0</v>
      </c>
      <c r="H7993" s="5">
        <f t="shared" si="496"/>
        <v>-24.556155241846803</v>
      </c>
      <c r="I7993" s="38">
        <v>0</v>
      </c>
      <c r="J7993" s="35">
        <f>IF(H7993&gt;0,MIN(H7993,($B$3-L7992)/'Technical Data'!$B$5),0)</f>
        <v>0</v>
      </c>
      <c r="K7993" s="15">
        <f>IF(H7993&lt;0,MIN(ABS(H7993),(L7992*'Technical Data'!$B$4)),0)</f>
        <v>24.556155241846803</v>
      </c>
      <c r="L7993" s="15">
        <f>L7992+J7993*'Technical Data'!$B$5-(K7993/'Technical Data'!$B$4)</f>
        <v>198.71332807180195</v>
      </c>
      <c r="N7993" s="15">
        <f t="shared" si="497"/>
        <v>0</v>
      </c>
      <c r="O7993" s="36">
        <f t="shared" si="498"/>
        <v>0</v>
      </c>
      <c r="P7993" s="50">
        <v>0</v>
      </c>
      <c r="Q7993" s="50">
        <v>0</v>
      </c>
      <c r="R7993" s="42">
        <v>0</v>
      </c>
      <c r="S7993" s="42">
        <v>24.556155241846799</v>
      </c>
      <c r="T7993" s="42">
        <v>353.30596955848102</v>
      </c>
      <c r="U7993" s="15">
        <f t="shared" si="499"/>
        <v>0</v>
      </c>
    </row>
    <row r="7994" spans="6:21" x14ac:dyDescent="0.3">
      <c r="F7994" s="5">
        <f>Demand!C7994</f>
        <v>24.086082161956142</v>
      </c>
      <c r="G7994">
        <f>Irradiance!A7994*$B$2*'Technical Data'!$B$2</f>
        <v>0</v>
      </c>
      <c r="H7994" s="5">
        <f t="shared" si="496"/>
        <v>-24.086082161956142</v>
      </c>
      <c r="I7994" s="38">
        <v>0</v>
      </c>
      <c r="J7994" s="35">
        <f>IF(H7994&gt;0,MIN(H7994,($B$3-L7993)/'Technical Data'!$B$5),0)</f>
        <v>0</v>
      </c>
      <c r="K7994" s="15">
        <f>IF(H7994&lt;0,MIN(ABS(H7994),(L7993*'Technical Data'!$B$4)),0)</f>
        <v>24.086082161956142</v>
      </c>
      <c r="L7994" s="15">
        <f>L7993+J7994*'Technical Data'!$B$5-(K7994/'Technical Data'!$B$4)</f>
        <v>171.95101455851736</v>
      </c>
      <c r="N7994" s="15">
        <f t="shared" si="497"/>
        <v>0</v>
      </c>
      <c r="O7994" s="36">
        <f t="shared" si="498"/>
        <v>0</v>
      </c>
      <c r="P7994" s="50">
        <v>0</v>
      </c>
      <c r="Q7994" s="50">
        <v>0</v>
      </c>
      <c r="R7994" s="42">
        <v>0</v>
      </c>
      <c r="S7994" s="42">
        <v>24.086082161956099</v>
      </c>
      <c r="T7994" s="42">
        <v>326.543656045197</v>
      </c>
      <c r="U7994" s="15">
        <f t="shared" si="499"/>
        <v>0</v>
      </c>
    </row>
    <row r="7995" spans="6:21" x14ac:dyDescent="0.3">
      <c r="F7995" s="5">
        <f>Demand!C7995</f>
        <v>22.62939207702944</v>
      </c>
      <c r="G7995">
        <f>Irradiance!A7995*$B$2*'Technical Data'!$B$2</f>
        <v>0</v>
      </c>
      <c r="H7995" s="5">
        <f t="shared" si="496"/>
        <v>-22.62939207702944</v>
      </c>
      <c r="I7995" s="38">
        <v>0</v>
      </c>
      <c r="J7995" s="35">
        <f>IF(H7995&gt;0,MIN(H7995,($B$3-L7994)/'Technical Data'!$B$5),0)</f>
        <v>0</v>
      </c>
      <c r="K7995" s="15">
        <f>IF(H7995&lt;0,MIN(ABS(H7995),(L7994*'Technical Data'!$B$4)),0)</f>
        <v>22.62939207702944</v>
      </c>
      <c r="L7995" s="15">
        <f>L7994+J7995*'Technical Data'!$B$5-(K7995/'Technical Data'!$B$4)</f>
        <v>146.8072455840402</v>
      </c>
      <c r="N7995" s="15">
        <f t="shared" si="497"/>
        <v>0</v>
      </c>
      <c r="O7995" s="36">
        <f t="shared" si="498"/>
        <v>0</v>
      </c>
      <c r="P7995" s="50">
        <v>0</v>
      </c>
      <c r="Q7995" s="50">
        <v>0</v>
      </c>
      <c r="R7995" s="42">
        <v>0</v>
      </c>
      <c r="S7995" s="42">
        <v>22.629392077029401</v>
      </c>
      <c r="T7995" s="42">
        <v>301.39988707072001</v>
      </c>
      <c r="U7995" s="15">
        <f t="shared" si="499"/>
        <v>0</v>
      </c>
    </row>
    <row r="7996" spans="6:21" x14ac:dyDescent="0.3">
      <c r="F7996" s="5">
        <f>Demand!C7996</f>
        <v>20.875767698938589</v>
      </c>
      <c r="G7996">
        <f>Irradiance!A7996*$B$2*'Technical Data'!$B$2</f>
        <v>0</v>
      </c>
      <c r="H7996" s="5">
        <f t="shared" si="496"/>
        <v>-20.875767698938589</v>
      </c>
      <c r="I7996" s="38">
        <v>0</v>
      </c>
      <c r="J7996" s="35">
        <f>IF(H7996&gt;0,MIN(H7996,($B$3-L7995)/'Technical Data'!$B$5),0)</f>
        <v>0</v>
      </c>
      <c r="K7996" s="15">
        <f>IF(H7996&lt;0,MIN(ABS(H7996),(L7995*'Technical Data'!$B$4)),0)</f>
        <v>20.875767698938589</v>
      </c>
      <c r="L7996" s="15">
        <f>L7995+J7996*'Technical Data'!$B$5-(K7996/'Technical Data'!$B$4)</f>
        <v>123.6119481407751</v>
      </c>
      <c r="N7996" s="15">
        <f t="shared" si="497"/>
        <v>0</v>
      </c>
      <c r="O7996" s="36">
        <f t="shared" si="498"/>
        <v>0</v>
      </c>
      <c r="P7996" s="50">
        <v>0</v>
      </c>
      <c r="Q7996" s="50">
        <v>0</v>
      </c>
      <c r="R7996" s="42">
        <v>0</v>
      </c>
      <c r="S7996" s="42">
        <v>20.875767698938599</v>
      </c>
      <c r="T7996" s="42">
        <v>278.20458962745403</v>
      </c>
      <c r="U7996" s="15">
        <f t="shared" si="499"/>
        <v>0</v>
      </c>
    </row>
    <row r="7997" spans="6:21" x14ac:dyDescent="0.3">
      <c r="F7997" s="5">
        <f>Demand!C7997</f>
        <v>18.93451080661497</v>
      </c>
      <c r="G7997">
        <f>Irradiance!A7997*$B$2*'Technical Data'!$B$2</f>
        <v>0</v>
      </c>
      <c r="H7997" s="5">
        <f t="shared" si="496"/>
        <v>-18.93451080661497</v>
      </c>
      <c r="I7997" s="38">
        <v>0</v>
      </c>
      <c r="J7997" s="35">
        <f>IF(H7997&gt;0,MIN(H7997,($B$3-L7996)/'Technical Data'!$B$5),0)</f>
        <v>0</v>
      </c>
      <c r="K7997" s="15">
        <f>IF(H7997&lt;0,MIN(ABS(H7997),(L7996*'Technical Data'!$B$4)),0)</f>
        <v>18.93451080661497</v>
      </c>
      <c r="L7997" s="15">
        <f>L7996+J7997*'Technical Data'!$B$5-(K7997/'Technical Data'!$B$4)</f>
        <v>102.57360280009181</v>
      </c>
      <c r="N7997" s="15">
        <f t="shared" si="497"/>
        <v>0</v>
      </c>
      <c r="O7997" s="36">
        <f t="shared" si="498"/>
        <v>0</v>
      </c>
      <c r="P7997" s="50">
        <v>0</v>
      </c>
      <c r="Q7997" s="50">
        <v>0</v>
      </c>
      <c r="R7997" s="42">
        <v>0</v>
      </c>
      <c r="S7997" s="42">
        <v>18.934510806614998</v>
      </c>
      <c r="T7997" s="42">
        <v>257.16624428677102</v>
      </c>
      <c r="U7997" s="15">
        <f t="shared" si="499"/>
        <v>0</v>
      </c>
    </row>
    <row r="7998" spans="6:21" x14ac:dyDescent="0.3">
      <c r="F7998" s="5">
        <f>Demand!C7998</f>
        <v>15.414426545557331</v>
      </c>
      <c r="G7998">
        <f>Irradiance!A7998*$B$2*'Technical Data'!$B$2</f>
        <v>0</v>
      </c>
      <c r="H7998" s="5">
        <f t="shared" si="496"/>
        <v>-15.414426545557331</v>
      </c>
      <c r="I7998" s="38">
        <v>0</v>
      </c>
      <c r="J7998" s="35">
        <f>IF(H7998&gt;0,MIN(H7998,($B$3-L7997)/'Technical Data'!$B$5),0)</f>
        <v>0</v>
      </c>
      <c r="K7998" s="15">
        <f>IF(H7998&lt;0,MIN(ABS(H7998),(L7997*'Technical Data'!$B$4)),0)</f>
        <v>15.414426545557331</v>
      </c>
      <c r="L7998" s="15">
        <f>L7997+J7998*'Technical Data'!$B$5-(K7998/'Technical Data'!$B$4)</f>
        <v>85.446462193917</v>
      </c>
      <c r="N7998" s="15">
        <f t="shared" si="497"/>
        <v>0</v>
      </c>
      <c r="O7998" s="36">
        <f t="shared" si="498"/>
        <v>0</v>
      </c>
      <c r="P7998" s="50">
        <v>0</v>
      </c>
      <c r="Q7998" s="50">
        <v>0</v>
      </c>
      <c r="R7998" s="42">
        <v>0</v>
      </c>
      <c r="S7998" s="42">
        <v>15.4144265455573</v>
      </c>
      <c r="T7998" s="42">
        <v>240.03910368059601</v>
      </c>
      <c r="U7998" s="15">
        <f t="shared" si="499"/>
        <v>0</v>
      </c>
    </row>
    <row r="7999" spans="6:21" x14ac:dyDescent="0.3">
      <c r="F7999" s="5">
        <f>Demand!C7999</f>
        <v>11.737629818305178</v>
      </c>
      <c r="G7999">
        <f>Irradiance!A7999*$B$2*'Technical Data'!$B$2</f>
        <v>0</v>
      </c>
      <c r="H7999" s="5">
        <f t="shared" si="496"/>
        <v>-11.737629818305178</v>
      </c>
      <c r="I7999" s="38">
        <v>0</v>
      </c>
      <c r="J7999" s="35">
        <f>IF(H7999&gt;0,MIN(H7999,($B$3-L7998)/'Technical Data'!$B$5),0)</f>
        <v>0</v>
      </c>
      <c r="K7999" s="15">
        <f>IF(H7999&lt;0,MIN(ABS(H7999),(L7998*'Technical Data'!$B$4)),0)</f>
        <v>11.737629818305178</v>
      </c>
      <c r="L7999" s="15">
        <f>L7998+J7999*'Technical Data'!$B$5-(K7999/'Technical Data'!$B$4)</f>
        <v>72.404651284689024</v>
      </c>
      <c r="N7999" s="15">
        <f t="shared" si="497"/>
        <v>0</v>
      </c>
      <c r="O7999" s="36">
        <f t="shared" si="498"/>
        <v>0</v>
      </c>
      <c r="P7999" s="50">
        <v>0</v>
      </c>
      <c r="Q7999" s="50">
        <v>0</v>
      </c>
      <c r="R7999" s="42">
        <v>0</v>
      </c>
      <c r="S7999" s="42">
        <v>11.7376298183052</v>
      </c>
      <c r="T7999" s="42">
        <v>226.997292771368</v>
      </c>
      <c r="U7999" s="15">
        <f t="shared" si="499"/>
        <v>0</v>
      </c>
    </row>
    <row r="8000" spans="6:21" x14ac:dyDescent="0.3">
      <c r="F8000" s="5">
        <f>Demand!C8000</f>
        <v>16.105749978485296</v>
      </c>
      <c r="G8000">
        <f>Irradiance!A8000*$B$2*'Technical Data'!$B$2</f>
        <v>4.7260640531938165</v>
      </c>
      <c r="H8000" s="5">
        <f t="shared" si="496"/>
        <v>-11.379685925291479</v>
      </c>
      <c r="I8000" s="38">
        <v>1.4857584070928951</v>
      </c>
      <c r="J8000" s="35">
        <f>IF(H8000&gt;0,MIN(H8000,($B$3-L7999)/'Technical Data'!$B$5),0)</f>
        <v>0</v>
      </c>
      <c r="K8000" s="15">
        <f>IF(H8000&lt;0,MIN(ABS(H8000),(L7999*'Technical Data'!$B$4)),0)</f>
        <v>11.379685925291479</v>
      </c>
      <c r="L8000" s="15">
        <f>L7999+J8000*'Technical Data'!$B$5-(K8000/'Technical Data'!$B$4)</f>
        <v>59.76055581214294</v>
      </c>
      <c r="N8000" s="15">
        <f t="shared" si="497"/>
        <v>4.7260640531938165</v>
      </c>
      <c r="O8000" s="36">
        <f t="shared" si="498"/>
        <v>0</v>
      </c>
      <c r="P8000" s="50">
        <v>0</v>
      </c>
      <c r="Q8000" s="50">
        <v>1.48575840709289</v>
      </c>
      <c r="R8000" s="42">
        <v>0</v>
      </c>
      <c r="S8000" s="42">
        <v>14.619991571392401</v>
      </c>
      <c r="T8000" s="42">
        <v>210.75285769204399</v>
      </c>
      <c r="U8000" s="15">
        <f t="shared" si="499"/>
        <v>4.7260640531938165</v>
      </c>
    </row>
    <row r="8001" spans="6:21" x14ac:dyDescent="0.3">
      <c r="F8001" s="5">
        <f>Demand!C8001</f>
        <v>19.950375521211846</v>
      </c>
      <c r="G8001">
        <f>Irradiance!A8001*$B$2*'Technical Data'!$B$2</f>
        <v>63.601607766710011</v>
      </c>
      <c r="H8001" s="5">
        <f t="shared" si="496"/>
        <v>43.651232245498164</v>
      </c>
      <c r="I8001" s="38">
        <v>19.99478263104676</v>
      </c>
      <c r="J8001" s="35">
        <f>IF(H8001&gt;0,MIN(H8001,($B$3-L8000)/'Technical Data'!$B$5),0)</f>
        <v>43.651232245498164</v>
      </c>
      <c r="K8001" s="15">
        <f>IF(H8001&lt;0,MIN(ABS(H8001),(L8000*'Technical Data'!$B$4)),0)</f>
        <v>0</v>
      </c>
      <c r="L8001" s="15">
        <f>L8000+J8001*'Technical Data'!$B$5-(K8001/'Technical Data'!$B$4)</f>
        <v>99.046664833091285</v>
      </c>
      <c r="N8001" s="15">
        <f t="shared" si="497"/>
        <v>19.950375521211846</v>
      </c>
      <c r="O8001" s="36">
        <f t="shared" si="498"/>
        <v>0</v>
      </c>
      <c r="P8001" s="50">
        <v>0</v>
      </c>
      <c r="Q8001" s="50">
        <v>19.9503755212118</v>
      </c>
      <c r="R8001" s="42">
        <v>4.4407109834858002E-2</v>
      </c>
      <c r="S8001" s="42">
        <v>0</v>
      </c>
      <c r="T8001" s="42">
        <v>210.79282409089501</v>
      </c>
      <c r="U8001" s="15">
        <f t="shared" si="499"/>
        <v>19.950375521211846</v>
      </c>
    </row>
    <row r="8002" spans="6:21" x14ac:dyDescent="0.3">
      <c r="F8002" s="5">
        <f>Demand!C8002</f>
        <v>26.300521892971187</v>
      </c>
      <c r="G8002">
        <f>Irradiance!A8002*$B$2*'Technical Data'!$B$2</f>
        <v>125.8414682638557</v>
      </c>
      <c r="H8002" s="5">
        <f t="shared" ref="H8002:H8065" si="500">G8002-F8002</f>
        <v>99.540946370884512</v>
      </c>
      <c r="I8002" s="38">
        <v>39.561465382083703</v>
      </c>
      <c r="J8002" s="35">
        <f>IF(H8002&gt;0,MIN(H8002,($B$3-L8001)/'Technical Data'!$B$5),0)</f>
        <v>99.540946370884512</v>
      </c>
      <c r="K8002" s="15">
        <f>IF(H8002&lt;0,MIN(ABS(H8002),(L8001*'Technical Data'!$B$4)),0)</f>
        <v>0</v>
      </c>
      <c r="L8002" s="15">
        <f>L8001+J8002*'Technical Data'!$B$5-(K8002/'Technical Data'!$B$4)</f>
        <v>188.63351656688735</v>
      </c>
      <c r="N8002" s="15">
        <f t="shared" ref="N8002:N8065" si="501">U8002</f>
        <v>26.30052189297119</v>
      </c>
      <c r="O8002" s="36">
        <f t="shared" ref="O8002:O8065" si="502">N8002+(K8002)-F8002</f>
        <v>0</v>
      </c>
      <c r="P8002" s="50">
        <v>0</v>
      </c>
      <c r="Q8002" s="50">
        <v>26.300521892971201</v>
      </c>
      <c r="R8002" s="42">
        <v>13.2609434891124</v>
      </c>
      <c r="S8002" s="42">
        <v>0</v>
      </c>
      <c r="T8002" s="42">
        <v>222.72767323109599</v>
      </c>
      <c r="U8002" s="15">
        <f t="shared" ref="U8002:U8065" si="503">G8002-(J8002)</f>
        <v>26.30052189297119</v>
      </c>
    </row>
    <row r="8003" spans="6:21" x14ac:dyDescent="0.3">
      <c r="F8003" s="5">
        <f>Demand!C8003</f>
        <v>31.07128532907273</v>
      </c>
      <c r="G8003">
        <f>Irradiance!A8003*$B$2*'Technical Data'!$B$2</f>
        <v>187.28030095537534</v>
      </c>
      <c r="H8003" s="5">
        <f t="shared" si="500"/>
        <v>156.2090156263026</v>
      </c>
      <c r="I8003" s="38">
        <v>58.876324674291332</v>
      </c>
      <c r="J8003" s="35">
        <f>IF(H8003&gt;0,MIN(H8003,($B$3-L8002)/'Technical Data'!$B$5),0)</f>
        <v>156.2090156263026</v>
      </c>
      <c r="K8003" s="15">
        <f>IF(H8003&lt;0,MIN(ABS(H8003),(L8002*'Technical Data'!$B$4)),0)</f>
        <v>0</v>
      </c>
      <c r="L8003" s="15">
        <f>L8002+J8003*'Technical Data'!$B$5-(K8003/'Technical Data'!$B$4)</f>
        <v>329.22163063055973</v>
      </c>
      <c r="N8003" s="15">
        <f t="shared" si="501"/>
        <v>31.071285329072737</v>
      </c>
      <c r="O8003" s="36">
        <f t="shared" si="502"/>
        <v>0</v>
      </c>
      <c r="P8003" s="50">
        <v>0</v>
      </c>
      <c r="Q8003" s="50">
        <v>31.071285329072701</v>
      </c>
      <c r="R8003" s="42">
        <v>27.8050393452184</v>
      </c>
      <c r="S8003" s="42">
        <v>0</v>
      </c>
      <c r="T8003" s="42">
        <v>247.752208641793</v>
      </c>
      <c r="U8003" s="15">
        <f t="shared" si="503"/>
        <v>31.071285329072737</v>
      </c>
    </row>
    <row r="8004" spans="6:21" x14ac:dyDescent="0.3">
      <c r="F8004" s="5">
        <f>Demand!C8004</f>
        <v>33.243541012236534</v>
      </c>
      <c r="G8004">
        <f>Irradiance!A8004*$B$2*'Technical Data'!$B$2</f>
        <v>224.84850503923806</v>
      </c>
      <c r="H8004" s="5">
        <f t="shared" si="500"/>
        <v>191.60496402700153</v>
      </c>
      <c r="I8004" s="38">
        <v>70.686844893385697</v>
      </c>
      <c r="J8004" s="35">
        <f>IF(H8004&gt;0,MIN(H8004,($B$3-L8003)/'Technical Data'!$B$5),0)</f>
        <v>59.330682491083607</v>
      </c>
      <c r="K8004" s="15">
        <f>IF(H8004&lt;0,MIN(ABS(H8004),(L8003*'Technical Data'!$B$4)),0)</f>
        <v>0</v>
      </c>
      <c r="L8004" s="15">
        <f>L8003+J8004*'Technical Data'!$B$5-(K8004/'Technical Data'!$B$4)</f>
        <v>382.61924487253498</v>
      </c>
      <c r="N8004" s="15">
        <f t="shared" si="501"/>
        <v>165.51782254815447</v>
      </c>
      <c r="O8004" s="36">
        <f t="shared" si="502"/>
        <v>132.27428153591794</v>
      </c>
      <c r="P8004" s="50">
        <v>0</v>
      </c>
      <c r="Q8004" s="50">
        <v>33.243541012236498</v>
      </c>
      <c r="R8004" s="42">
        <v>37.443303881148999</v>
      </c>
      <c r="S8004" s="42">
        <v>0</v>
      </c>
      <c r="T8004" s="42">
        <v>281.45118213482698</v>
      </c>
      <c r="U8004" s="15">
        <f t="shared" si="503"/>
        <v>165.51782254815447</v>
      </c>
    </row>
    <row r="8005" spans="6:21" x14ac:dyDescent="0.3">
      <c r="F8005" s="5">
        <f>Demand!C8005</f>
        <v>33.926430872735239</v>
      </c>
      <c r="G8005">
        <f>Irradiance!A8005*$B$2*'Technical Data'!$B$2</f>
        <v>251.28242262489837</v>
      </c>
      <c r="H8005" s="5">
        <f t="shared" si="500"/>
        <v>217.35599175216313</v>
      </c>
      <c r="I8005" s="38">
        <v>78.997019034752739</v>
      </c>
      <c r="J8005" s="35">
        <f>IF(H8005&gt;0,MIN(H8005,($B$3-L8004)/'Technical Data'!$B$5),0)</f>
        <v>0</v>
      </c>
      <c r="K8005" s="15">
        <f>IF(H8005&lt;0,MIN(ABS(H8005),(L8004*'Technical Data'!$B$4)),0)</f>
        <v>0</v>
      </c>
      <c r="L8005" s="15">
        <f>L8004+J8005*'Technical Data'!$B$5-(K8005/'Technical Data'!$B$4)</f>
        <v>382.61924487253498</v>
      </c>
      <c r="N8005" s="15">
        <f t="shared" si="501"/>
        <v>251.28242262489837</v>
      </c>
      <c r="O8005" s="36">
        <f t="shared" si="502"/>
        <v>217.35599175216313</v>
      </c>
      <c r="P8005" s="50">
        <v>0</v>
      </c>
      <c r="Q8005" s="50">
        <v>33.926430872735203</v>
      </c>
      <c r="R8005" s="42">
        <v>45.070588162017302</v>
      </c>
      <c r="S8005" s="42">
        <v>0</v>
      </c>
      <c r="T8005" s="42">
        <v>322.01471148064201</v>
      </c>
      <c r="U8005" s="15">
        <f t="shared" si="503"/>
        <v>251.28242262489837</v>
      </c>
    </row>
    <row r="8006" spans="6:21" x14ac:dyDescent="0.3">
      <c r="F8006" s="5">
        <f>Demand!C8006</f>
        <v>35.368776979539426</v>
      </c>
      <c r="G8006">
        <f>Irradiance!A8006*$B$2*'Technical Data'!$B$2</f>
        <v>261.29527019522425</v>
      </c>
      <c r="H8006" s="5">
        <f t="shared" si="500"/>
        <v>225.92649321568481</v>
      </c>
      <c r="I8006" s="38">
        <v>82.144812270119047</v>
      </c>
      <c r="J8006" s="35">
        <f>IF(H8006&gt;0,MIN(H8006,($B$3-L8005)/'Technical Data'!$B$5),0)</f>
        <v>0</v>
      </c>
      <c r="K8006" s="15">
        <f>IF(H8006&lt;0,MIN(ABS(H8006),(L8005*'Technical Data'!$B$4)),0)</f>
        <v>0</v>
      </c>
      <c r="L8006" s="15">
        <f>L8005+J8006*'Technical Data'!$B$5-(K8006/'Technical Data'!$B$4)</f>
        <v>382.61924487253498</v>
      </c>
      <c r="N8006" s="15">
        <f t="shared" si="501"/>
        <v>261.29527019522425</v>
      </c>
      <c r="O8006" s="36">
        <f t="shared" si="502"/>
        <v>225.92649321568481</v>
      </c>
      <c r="P8006" s="50">
        <v>0</v>
      </c>
      <c r="Q8006" s="50">
        <v>35.368776979539398</v>
      </c>
      <c r="R8006" s="42">
        <v>46.776035290579401</v>
      </c>
      <c r="S8006" s="42">
        <v>0</v>
      </c>
      <c r="T8006" s="42">
        <v>364.11314324216403</v>
      </c>
      <c r="U8006" s="15">
        <f t="shared" si="503"/>
        <v>261.29527019522425</v>
      </c>
    </row>
    <row r="8007" spans="6:21" x14ac:dyDescent="0.3">
      <c r="F8007" s="5">
        <f>Demand!C8007</f>
        <v>34.168540679650661</v>
      </c>
      <c r="G8007">
        <f>Irradiance!A8007*$B$2*'Technical Data'!$B$2</f>
        <v>251.04211428321054</v>
      </c>
      <c r="H8007" s="5">
        <f t="shared" si="500"/>
        <v>216.87357360355986</v>
      </c>
      <c r="I8007" s="38">
        <v>78.92147199710395</v>
      </c>
      <c r="J8007" s="35">
        <f>IF(H8007&gt;0,MIN(H8007,($B$3-L8006)/'Technical Data'!$B$5),0)</f>
        <v>0</v>
      </c>
      <c r="K8007" s="15">
        <f>IF(H8007&lt;0,MIN(ABS(H8007),(L8006*'Technical Data'!$B$4)),0)</f>
        <v>0</v>
      </c>
      <c r="L8007" s="15">
        <f>L8006+J8007*'Technical Data'!$B$5-(K8007/'Technical Data'!$B$4)</f>
        <v>382.61924487253498</v>
      </c>
      <c r="N8007" s="15">
        <f t="shared" si="501"/>
        <v>251.04211428321054</v>
      </c>
      <c r="O8007" s="36">
        <f t="shared" si="502"/>
        <v>216.87357360355986</v>
      </c>
      <c r="P8007" s="50">
        <v>0</v>
      </c>
      <c r="Q8007" s="50">
        <v>34.168540679650697</v>
      </c>
      <c r="R8007" s="42">
        <v>44.752931317453097</v>
      </c>
      <c r="S8007" s="42">
        <v>0</v>
      </c>
      <c r="T8007" s="42">
        <v>404.39078142787201</v>
      </c>
      <c r="U8007" s="15">
        <f t="shared" si="503"/>
        <v>251.04211428321054</v>
      </c>
    </row>
    <row r="8008" spans="6:21" x14ac:dyDescent="0.3">
      <c r="F8008" s="5">
        <f>Demand!C8008</f>
        <v>35.115900492440474</v>
      </c>
      <c r="G8008">
        <f>Irradiance!A8008*$B$2*'Technical Data'!$B$2</f>
        <v>202.66003482339588</v>
      </c>
      <c r="H8008" s="5">
        <f t="shared" si="500"/>
        <v>167.54413433095539</v>
      </c>
      <c r="I8008" s="38">
        <v>63.711335083813971</v>
      </c>
      <c r="J8008" s="35">
        <f>IF(H8008&gt;0,MIN(H8008,($B$3-L8007)/'Technical Data'!$B$5),0)</f>
        <v>0</v>
      </c>
      <c r="K8008" s="15">
        <f>IF(H8008&lt;0,MIN(ABS(H8008),(L8007*'Technical Data'!$B$4)),0)</f>
        <v>0</v>
      </c>
      <c r="L8008" s="15">
        <f>L8007+J8008*'Technical Data'!$B$5-(K8008/'Technical Data'!$B$4)</f>
        <v>382.61924487253498</v>
      </c>
      <c r="N8008" s="15">
        <f t="shared" si="501"/>
        <v>202.66003482339588</v>
      </c>
      <c r="O8008" s="36">
        <f t="shared" si="502"/>
        <v>167.54413433095539</v>
      </c>
      <c r="P8008" s="50">
        <v>0</v>
      </c>
      <c r="Q8008" s="50">
        <v>35.115900492440502</v>
      </c>
      <c r="R8008" s="42">
        <v>28.595434591373301</v>
      </c>
      <c r="S8008" s="42">
        <v>0</v>
      </c>
      <c r="T8008" s="42">
        <v>430.12667256010798</v>
      </c>
      <c r="U8008" s="15">
        <f t="shared" si="503"/>
        <v>202.66003482339588</v>
      </c>
    </row>
    <row r="8009" spans="6:21" x14ac:dyDescent="0.3">
      <c r="F8009" s="5">
        <f>Demand!C8009</f>
        <v>40.493835473921294</v>
      </c>
      <c r="G8009">
        <f>Irradiance!A8009*$B$2*'Technical Data'!$B$2</f>
        <v>161.56730839477848</v>
      </c>
      <c r="H8009" s="5">
        <f t="shared" si="500"/>
        <v>121.07347292085718</v>
      </c>
      <c r="I8009" s="38">
        <v>50.792791645870658</v>
      </c>
      <c r="J8009" s="35">
        <f>IF(H8009&gt;0,MIN(H8009,($B$3-L8008)/'Technical Data'!$B$5),0)</f>
        <v>0</v>
      </c>
      <c r="K8009" s="15">
        <f>IF(H8009&lt;0,MIN(ABS(H8009),(L8008*'Technical Data'!$B$4)),0)</f>
        <v>0</v>
      </c>
      <c r="L8009" s="15">
        <f>L8008+J8009*'Technical Data'!$B$5-(K8009/'Technical Data'!$B$4)</f>
        <v>382.61924487253498</v>
      </c>
      <c r="N8009" s="15">
        <f t="shared" si="501"/>
        <v>161.56730839477848</v>
      </c>
      <c r="O8009" s="36">
        <f t="shared" si="502"/>
        <v>121.07347292085718</v>
      </c>
      <c r="P8009" s="50">
        <v>0</v>
      </c>
      <c r="Q8009" s="50">
        <v>40.493835473921301</v>
      </c>
      <c r="R8009" s="42">
        <v>10.2989561719492</v>
      </c>
      <c r="S8009" s="42">
        <v>0</v>
      </c>
      <c r="T8009" s="42">
        <v>439.39573311486203</v>
      </c>
      <c r="U8009" s="15">
        <f t="shared" si="503"/>
        <v>161.56730839477848</v>
      </c>
    </row>
    <row r="8010" spans="6:21" x14ac:dyDescent="0.3">
      <c r="F8010" s="5">
        <f>Demand!C8010</f>
        <v>46.289673397026448</v>
      </c>
      <c r="G8010">
        <f>Irradiance!A8010*$B$2*'Technical Data'!$B$2</f>
        <v>107.57803429558129</v>
      </c>
      <c r="H8010" s="5">
        <f t="shared" si="500"/>
        <v>61.288360898554842</v>
      </c>
      <c r="I8010" s="38">
        <v>33.819890520775559</v>
      </c>
      <c r="J8010" s="35">
        <f>IF(H8010&gt;0,MIN(H8010,($B$3-L8009)/'Technical Data'!$B$5),0)</f>
        <v>0</v>
      </c>
      <c r="K8010" s="15">
        <f>IF(H8010&lt;0,MIN(ABS(H8010),(L8009*'Technical Data'!$B$4)),0)</f>
        <v>0</v>
      </c>
      <c r="L8010" s="15">
        <f>L8009+J8010*'Technical Data'!$B$5-(K8010/'Technical Data'!$B$4)</f>
        <v>382.61924487253498</v>
      </c>
      <c r="N8010" s="15">
        <f t="shared" si="501"/>
        <v>107.57803429558129</v>
      </c>
      <c r="O8010" s="36">
        <f t="shared" si="502"/>
        <v>61.288360898554842</v>
      </c>
      <c r="P8010" s="50">
        <v>0</v>
      </c>
      <c r="Q8010" s="50">
        <v>33.819890520775402</v>
      </c>
      <c r="R8010" s="42">
        <v>0</v>
      </c>
      <c r="S8010" s="42">
        <v>12.469782876250999</v>
      </c>
      <c r="T8010" s="42">
        <v>425.54041880791601</v>
      </c>
      <c r="U8010" s="15">
        <f t="shared" si="503"/>
        <v>107.57803429558129</v>
      </c>
    </row>
    <row r="8011" spans="6:21" x14ac:dyDescent="0.3">
      <c r="F8011" s="5">
        <f>Demand!C8011</f>
        <v>46.767771434630347</v>
      </c>
      <c r="G8011">
        <f>Irradiance!A8011*$B$2*'Technical Data'!$B$2</f>
        <v>48.942798923752918</v>
      </c>
      <c r="H8011" s="5">
        <f t="shared" si="500"/>
        <v>2.17502748912257</v>
      </c>
      <c r="I8011" s="38">
        <v>15.38641333447049</v>
      </c>
      <c r="J8011" s="35">
        <f>IF(H8011&gt;0,MIN(H8011,($B$3-L8010)/'Technical Data'!$B$5),0)</f>
        <v>0</v>
      </c>
      <c r="K8011" s="15">
        <f>IF(H8011&lt;0,MIN(ABS(H8011),(L8010*'Technical Data'!$B$4)),0)</f>
        <v>0</v>
      </c>
      <c r="L8011" s="15">
        <f>L8010+J8011*'Technical Data'!$B$5-(K8011/'Technical Data'!$B$4)</f>
        <v>382.61924487253498</v>
      </c>
      <c r="N8011" s="15">
        <f t="shared" si="501"/>
        <v>48.942798923752918</v>
      </c>
      <c r="O8011" s="36">
        <f t="shared" si="502"/>
        <v>2.17502748912257</v>
      </c>
      <c r="P8011" s="50">
        <v>0</v>
      </c>
      <c r="Q8011" s="50">
        <v>15.386413334470401</v>
      </c>
      <c r="R8011" s="42">
        <v>0</v>
      </c>
      <c r="S8011" s="42">
        <v>31.3813581001599</v>
      </c>
      <c r="T8011" s="42">
        <v>390.67224314107199</v>
      </c>
      <c r="U8011" s="15">
        <f t="shared" si="503"/>
        <v>48.942798923752918</v>
      </c>
    </row>
    <row r="8012" spans="6:21" x14ac:dyDescent="0.3">
      <c r="F8012" s="5">
        <f>Demand!C8012</f>
        <v>41.118683484786189</v>
      </c>
      <c r="G8012">
        <f>Irradiance!A8012*$B$2*'Technical Data'!$B$2</f>
        <v>2.1627750751903911</v>
      </c>
      <c r="H8012" s="5">
        <f t="shared" si="500"/>
        <v>-38.9559084095958</v>
      </c>
      <c r="I8012" s="38">
        <v>0.67992333883912148</v>
      </c>
      <c r="J8012" s="35">
        <f>IF(H8012&gt;0,MIN(H8012,($B$3-L8011)/'Technical Data'!$B$5),0)</f>
        <v>0</v>
      </c>
      <c r="K8012" s="15">
        <f>IF(H8012&lt;0,MIN(ABS(H8012),(L8011*'Technical Data'!$B$4)),0)</f>
        <v>38.9559084095958</v>
      </c>
      <c r="L8012" s="15">
        <f>L8011+J8012*'Technical Data'!$B$5-(K8012/'Technical Data'!$B$4)</f>
        <v>339.33490219520633</v>
      </c>
      <c r="N8012" s="15">
        <f t="shared" si="501"/>
        <v>2.1627750751903911</v>
      </c>
      <c r="O8012" s="36">
        <f t="shared" si="502"/>
        <v>0</v>
      </c>
      <c r="P8012" s="50">
        <v>0</v>
      </c>
      <c r="Q8012" s="50">
        <v>0.67992333883911904</v>
      </c>
      <c r="R8012" s="42">
        <v>0</v>
      </c>
      <c r="S8012" s="42">
        <v>40.4387601459471</v>
      </c>
      <c r="T8012" s="42">
        <v>345.74028742335298</v>
      </c>
      <c r="U8012" s="15">
        <f t="shared" si="503"/>
        <v>2.1627750751903911</v>
      </c>
    </row>
    <row r="8013" spans="6:21" x14ac:dyDescent="0.3">
      <c r="F8013" s="5">
        <f>Demand!C8013</f>
        <v>30.670752484741968</v>
      </c>
      <c r="G8013">
        <f>Irradiance!A8013*$B$2*'Technical Data'!$B$2</f>
        <v>0</v>
      </c>
      <c r="H8013" s="5">
        <f t="shared" si="500"/>
        <v>-30.670752484741968</v>
      </c>
      <c r="I8013" s="38">
        <v>0</v>
      </c>
      <c r="J8013" s="35">
        <f>IF(H8013&gt;0,MIN(H8013,($B$3-L8012)/'Technical Data'!$B$5),0)</f>
        <v>0</v>
      </c>
      <c r="K8013" s="15">
        <f>IF(H8013&lt;0,MIN(ABS(H8013),(L8012*'Technical Data'!$B$4)),0)</f>
        <v>30.670752484741968</v>
      </c>
      <c r="L8013" s="15">
        <f>L8012+J8013*'Technical Data'!$B$5-(K8013/'Technical Data'!$B$4)</f>
        <v>305.25628832327084</v>
      </c>
      <c r="N8013" s="15">
        <f t="shared" si="501"/>
        <v>0</v>
      </c>
      <c r="O8013" s="36">
        <f t="shared" si="502"/>
        <v>0</v>
      </c>
      <c r="P8013" s="50">
        <v>0</v>
      </c>
      <c r="Q8013" s="50">
        <v>0</v>
      </c>
      <c r="R8013" s="42">
        <v>0</v>
      </c>
      <c r="S8013" s="42">
        <v>30.670752484742</v>
      </c>
      <c r="T8013" s="42">
        <v>311.66167355141698</v>
      </c>
      <c r="U8013" s="15">
        <f t="shared" si="503"/>
        <v>0</v>
      </c>
    </row>
    <row r="8014" spans="6:21" x14ac:dyDescent="0.3">
      <c r="F8014" s="5">
        <f>Demand!C8014</f>
        <v>23.361535002938691</v>
      </c>
      <c r="G8014">
        <f>Irradiance!A8014*$B$2*'Technical Data'!$B$2</f>
        <v>0</v>
      </c>
      <c r="H8014" s="5">
        <f t="shared" si="500"/>
        <v>-23.361535002938691</v>
      </c>
      <c r="I8014" s="38">
        <v>0</v>
      </c>
      <c r="J8014" s="35">
        <f>IF(H8014&gt;0,MIN(H8014,($B$3-L8013)/'Technical Data'!$B$5),0)</f>
        <v>0</v>
      </c>
      <c r="K8014" s="15">
        <f>IF(H8014&lt;0,MIN(ABS(H8014),(L8013*'Technical Data'!$B$4)),0)</f>
        <v>23.361535002938691</v>
      </c>
      <c r="L8014" s="15">
        <f>L8013+J8014*'Technical Data'!$B$5-(K8014/'Technical Data'!$B$4)</f>
        <v>279.29902720889453</v>
      </c>
      <c r="N8014" s="15">
        <f t="shared" si="501"/>
        <v>0</v>
      </c>
      <c r="O8014" s="36">
        <f t="shared" si="502"/>
        <v>0</v>
      </c>
      <c r="P8014" s="50">
        <v>0</v>
      </c>
      <c r="Q8014" s="50">
        <v>0</v>
      </c>
      <c r="R8014" s="42">
        <v>0</v>
      </c>
      <c r="S8014" s="42">
        <v>23.361535002938702</v>
      </c>
      <c r="T8014" s="42">
        <v>285.70441243704101</v>
      </c>
      <c r="U8014" s="15">
        <f t="shared" si="503"/>
        <v>0</v>
      </c>
    </row>
    <row r="8015" spans="6:21" x14ac:dyDescent="0.3">
      <c r="F8015" s="5">
        <f>Demand!C8015</f>
        <v>23.694124795974531</v>
      </c>
      <c r="G8015">
        <f>Irradiance!A8015*$B$2*'Technical Data'!$B$2</f>
        <v>0</v>
      </c>
      <c r="H8015" s="5">
        <f t="shared" si="500"/>
        <v>-23.694124795974531</v>
      </c>
      <c r="I8015" s="38">
        <v>0</v>
      </c>
      <c r="J8015" s="35">
        <f>IF(H8015&gt;0,MIN(H8015,($B$3-L8014)/'Technical Data'!$B$5),0)</f>
        <v>0</v>
      </c>
      <c r="K8015" s="15">
        <f>IF(H8015&lt;0,MIN(ABS(H8015),(L8014*'Technical Data'!$B$4)),0)</f>
        <v>23.694124795974531</v>
      </c>
      <c r="L8015" s="15">
        <f>L8014+J8015*'Technical Data'!$B$5-(K8015/'Technical Data'!$B$4)</f>
        <v>252.97222188003394</v>
      </c>
      <c r="N8015" s="15">
        <f t="shared" si="501"/>
        <v>0</v>
      </c>
      <c r="O8015" s="36">
        <f t="shared" si="502"/>
        <v>0</v>
      </c>
      <c r="P8015" s="50">
        <v>0</v>
      </c>
      <c r="Q8015" s="50">
        <v>0</v>
      </c>
      <c r="R8015" s="42">
        <v>0</v>
      </c>
      <c r="S8015" s="42">
        <v>23.694124795974499</v>
      </c>
      <c r="T8015" s="42">
        <v>259.377607108181</v>
      </c>
      <c r="U8015" s="15">
        <f t="shared" si="503"/>
        <v>0</v>
      </c>
    </row>
    <row r="8016" spans="6:21" x14ac:dyDescent="0.3">
      <c r="F8016" s="5">
        <f>Demand!C8016</f>
        <v>24.276849185561982</v>
      </c>
      <c r="G8016">
        <f>Irradiance!A8016*$B$2*'Technical Data'!$B$2</f>
        <v>0</v>
      </c>
      <c r="H8016" s="5">
        <f t="shared" si="500"/>
        <v>-24.276849185561982</v>
      </c>
      <c r="I8016" s="38">
        <v>0</v>
      </c>
      <c r="J8016" s="35">
        <f>IF(H8016&gt;0,MIN(H8016,($B$3-L8015)/'Technical Data'!$B$5),0)</f>
        <v>0</v>
      </c>
      <c r="K8016" s="15">
        <f>IF(H8016&lt;0,MIN(ABS(H8016),(L8015*'Technical Data'!$B$4)),0)</f>
        <v>24.276849185561982</v>
      </c>
      <c r="L8016" s="15">
        <f>L8015+J8016*'Technical Data'!$B$5-(K8016/'Technical Data'!$B$4)</f>
        <v>225.9979450071873</v>
      </c>
      <c r="N8016" s="15">
        <f t="shared" si="501"/>
        <v>0</v>
      </c>
      <c r="O8016" s="36">
        <f t="shared" si="502"/>
        <v>0</v>
      </c>
      <c r="P8016" s="50">
        <v>0</v>
      </c>
      <c r="Q8016" s="50">
        <v>0</v>
      </c>
      <c r="R8016" s="42">
        <v>0</v>
      </c>
      <c r="S8016" s="42">
        <v>24.276849185562</v>
      </c>
      <c r="T8016" s="42">
        <v>232.40333023533401</v>
      </c>
      <c r="U8016" s="15">
        <f t="shared" si="503"/>
        <v>0</v>
      </c>
    </row>
    <row r="8017" spans="6:21" x14ac:dyDescent="0.3">
      <c r="F8017" s="5">
        <f>Demand!C8017</f>
        <v>24.556155241846803</v>
      </c>
      <c r="G8017">
        <f>Irradiance!A8017*$B$2*'Technical Data'!$B$2</f>
        <v>0</v>
      </c>
      <c r="H8017" s="5">
        <f t="shared" si="500"/>
        <v>-24.556155241846803</v>
      </c>
      <c r="I8017" s="38">
        <v>0</v>
      </c>
      <c r="J8017" s="35">
        <f>IF(H8017&gt;0,MIN(H8017,($B$3-L8016)/'Technical Data'!$B$5),0)</f>
        <v>0</v>
      </c>
      <c r="K8017" s="15">
        <f>IF(H8017&lt;0,MIN(ABS(H8017),(L8016*'Technical Data'!$B$4)),0)</f>
        <v>24.556155241846803</v>
      </c>
      <c r="L8017" s="15">
        <f>L8016+J8017*'Technical Data'!$B$5-(K8017/'Technical Data'!$B$4)</f>
        <v>198.71332807180195</v>
      </c>
      <c r="N8017" s="15">
        <f t="shared" si="501"/>
        <v>0</v>
      </c>
      <c r="O8017" s="36">
        <f t="shared" si="502"/>
        <v>0</v>
      </c>
      <c r="P8017" s="50">
        <v>0</v>
      </c>
      <c r="Q8017" s="50">
        <v>0</v>
      </c>
      <c r="R8017" s="42">
        <v>0</v>
      </c>
      <c r="S8017" s="42">
        <v>24.556155241846799</v>
      </c>
      <c r="T8017" s="42">
        <v>205.11871329994901</v>
      </c>
      <c r="U8017" s="15">
        <f t="shared" si="503"/>
        <v>0</v>
      </c>
    </row>
    <row r="8018" spans="6:21" x14ac:dyDescent="0.3">
      <c r="F8018" s="5">
        <f>Demand!C8018</f>
        <v>24.086082161956142</v>
      </c>
      <c r="G8018">
        <f>Irradiance!A8018*$B$2*'Technical Data'!$B$2</f>
        <v>0</v>
      </c>
      <c r="H8018" s="5">
        <f t="shared" si="500"/>
        <v>-24.086082161956142</v>
      </c>
      <c r="I8018" s="38">
        <v>0</v>
      </c>
      <c r="J8018" s="35">
        <f>IF(H8018&gt;0,MIN(H8018,($B$3-L8017)/'Technical Data'!$B$5),0)</f>
        <v>0</v>
      </c>
      <c r="K8018" s="15">
        <f>IF(H8018&lt;0,MIN(ABS(H8018),(L8017*'Technical Data'!$B$4)),0)</f>
        <v>24.086082161956142</v>
      </c>
      <c r="L8018" s="15">
        <f>L8017+J8018*'Technical Data'!$B$5-(K8018/'Technical Data'!$B$4)</f>
        <v>171.95101455851736</v>
      </c>
      <c r="N8018" s="15">
        <f t="shared" si="501"/>
        <v>0</v>
      </c>
      <c r="O8018" s="36">
        <f t="shared" si="502"/>
        <v>0</v>
      </c>
      <c r="P8018" s="50">
        <v>0</v>
      </c>
      <c r="Q8018" s="50">
        <v>0</v>
      </c>
      <c r="R8018" s="42">
        <v>0</v>
      </c>
      <c r="S8018" s="42">
        <v>24.086082161956099</v>
      </c>
      <c r="T8018" s="42">
        <v>178.35639978666401</v>
      </c>
      <c r="U8018" s="15">
        <f t="shared" si="503"/>
        <v>0</v>
      </c>
    </row>
    <row r="8019" spans="6:21" x14ac:dyDescent="0.3">
      <c r="F8019" s="5">
        <f>Demand!C8019</f>
        <v>22.62939207702944</v>
      </c>
      <c r="G8019">
        <f>Irradiance!A8019*$B$2*'Technical Data'!$B$2</f>
        <v>0</v>
      </c>
      <c r="H8019" s="5">
        <f t="shared" si="500"/>
        <v>-22.62939207702944</v>
      </c>
      <c r="I8019" s="38">
        <v>0</v>
      </c>
      <c r="J8019" s="35">
        <f>IF(H8019&gt;0,MIN(H8019,($B$3-L8018)/'Technical Data'!$B$5),0)</f>
        <v>0</v>
      </c>
      <c r="K8019" s="15">
        <f>IF(H8019&lt;0,MIN(ABS(H8019),(L8018*'Technical Data'!$B$4)),0)</f>
        <v>22.62939207702944</v>
      </c>
      <c r="L8019" s="15">
        <f>L8018+J8019*'Technical Data'!$B$5-(K8019/'Technical Data'!$B$4)</f>
        <v>146.8072455840402</v>
      </c>
      <c r="N8019" s="15">
        <f t="shared" si="501"/>
        <v>0</v>
      </c>
      <c r="O8019" s="36">
        <f t="shared" si="502"/>
        <v>0</v>
      </c>
      <c r="P8019" s="50">
        <v>0</v>
      </c>
      <c r="Q8019" s="50">
        <v>0</v>
      </c>
      <c r="R8019" s="42">
        <v>0</v>
      </c>
      <c r="S8019" s="42">
        <v>22.629392077029401</v>
      </c>
      <c r="T8019" s="42">
        <v>153.212630812187</v>
      </c>
      <c r="U8019" s="15">
        <f t="shared" si="503"/>
        <v>0</v>
      </c>
    </row>
    <row r="8020" spans="6:21" x14ac:dyDescent="0.3">
      <c r="F8020" s="5">
        <f>Demand!C8020</f>
        <v>20.875767698938589</v>
      </c>
      <c r="G8020">
        <f>Irradiance!A8020*$B$2*'Technical Data'!$B$2</f>
        <v>0</v>
      </c>
      <c r="H8020" s="5">
        <f t="shared" si="500"/>
        <v>-20.875767698938589</v>
      </c>
      <c r="I8020" s="38">
        <v>0</v>
      </c>
      <c r="J8020" s="35">
        <f>IF(H8020&gt;0,MIN(H8020,($B$3-L8019)/'Technical Data'!$B$5),0)</f>
        <v>0</v>
      </c>
      <c r="K8020" s="15">
        <f>IF(H8020&lt;0,MIN(ABS(H8020),(L8019*'Technical Data'!$B$4)),0)</f>
        <v>20.875767698938589</v>
      </c>
      <c r="L8020" s="15">
        <f>L8019+J8020*'Technical Data'!$B$5-(K8020/'Technical Data'!$B$4)</f>
        <v>123.6119481407751</v>
      </c>
      <c r="N8020" s="15">
        <f t="shared" si="501"/>
        <v>0</v>
      </c>
      <c r="O8020" s="36">
        <f t="shared" si="502"/>
        <v>0</v>
      </c>
      <c r="P8020" s="50">
        <v>0</v>
      </c>
      <c r="Q8020" s="50">
        <v>0</v>
      </c>
      <c r="R8020" s="42">
        <v>0</v>
      </c>
      <c r="S8020" s="42">
        <v>20.875767698938599</v>
      </c>
      <c r="T8020" s="42">
        <v>130.01733336892201</v>
      </c>
      <c r="U8020" s="15">
        <f t="shared" si="503"/>
        <v>0</v>
      </c>
    </row>
    <row r="8021" spans="6:21" x14ac:dyDescent="0.3">
      <c r="F8021" s="5">
        <f>Demand!C8021</f>
        <v>18.93451080661497</v>
      </c>
      <c r="G8021">
        <f>Irradiance!A8021*$B$2*'Technical Data'!$B$2</f>
        <v>0</v>
      </c>
      <c r="H8021" s="5">
        <f t="shared" si="500"/>
        <v>-18.93451080661497</v>
      </c>
      <c r="I8021" s="38">
        <v>0</v>
      </c>
      <c r="J8021" s="35">
        <f>IF(H8021&gt;0,MIN(H8021,($B$3-L8020)/'Technical Data'!$B$5),0)</f>
        <v>0</v>
      </c>
      <c r="K8021" s="15">
        <f>IF(H8021&lt;0,MIN(ABS(H8021),(L8020*'Technical Data'!$B$4)),0)</f>
        <v>18.93451080661497</v>
      </c>
      <c r="L8021" s="15">
        <f>L8020+J8021*'Technical Data'!$B$5-(K8021/'Technical Data'!$B$4)</f>
        <v>102.57360280009181</v>
      </c>
      <c r="N8021" s="15">
        <f t="shared" si="501"/>
        <v>0</v>
      </c>
      <c r="O8021" s="36">
        <f t="shared" si="502"/>
        <v>0</v>
      </c>
      <c r="P8021" s="50">
        <v>0</v>
      </c>
      <c r="Q8021" s="50">
        <v>0</v>
      </c>
      <c r="R8021" s="42">
        <v>0</v>
      </c>
      <c r="S8021" s="42">
        <v>18.934510806614998</v>
      </c>
      <c r="T8021" s="42">
        <v>108.97898802823801</v>
      </c>
      <c r="U8021" s="15">
        <f t="shared" si="503"/>
        <v>0</v>
      </c>
    </row>
    <row r="8022" spans="6:21" x14ac:dyDescent="0.3">
      <c r="F8022" s="5">
        <f>Demand!C8022</f>
        <v>15.414426545557331</v>
      </c>
      <c r="G8022">
        <f>Irradiance!A8022*$B$2*'Technical Data'!$B$2</f>
        <v>0</v>
      </c>
      <c r="H8022" s="5">
        <f t="shared" si="500"/>
        <v>-15.414426545557331</v>
      </c>
      <c r="I8022" s="38">
        <v>0</v>
      </c>
      <c r="J8022" s="35">
        <f>IF(H8022&gt;0,MIN(H8022,($B$3-L8021)/'Technical Data'!$B$5),0)</f>
        <v>0</v>
      </c>
      <c r="K8022" s="15">
        <f>IF(H8022&lt;0,MIN(ABS(H8022),(L8021*'Technical Data'!$B$4)),0)</f>
        <v>15.414426545557331</v>
      </c>
      <c r="L8022" s="15">
        <f>L8021+J8022*'Technical Data'!$B$5-(K8022/'Technical Data'!$B$4)</f>
        <v>85.446462193917</v>
      </c>
      <c r="N8022" s="15">
        <f t="shared" si="501"/>
        <v>0</v>
      </c>
      <c r="O8022" s="36">
        <f t="shared" si="502"/>
        <v>0</v>
      </c>
      <c r="P8022" s="50">
        <v>0</v>
      </c>
      <c r="Q8022" s="50">
        <v>0</v>
      </c>
      <c r="R8022" s="42">
        <v>0</v>
      </c>
      <c r="S8022" s="42">
        <v>15.4144265455573</v>
      </c>
      <c r="T8022" s="42">
        <v>91.851847422063699</v>
      </c>
      <c r="U8022" s="15">
        <f t="shared" si="503"/>
        <v>0</v>
      </c>
    </row>
    <row r="8023" spans="6:21" x14ac:dyDescent="0.3">
      <c r="F8023" s="5">
        <f>Demand!C8023</f>
        <v>11.737629818305178</v>
      </c>
      <c r="G8023">
        <f>Irradiance!A8023*$B$2*'Technical Data'!$B$2</f>
        <v>0</v>
      </c>
      <c r="H8023" s="5">
        <f t="shared" si="500"/>
        <v>-11.737629818305178</v>
      </c>
      <c r="I8023" s="38">
        <v>0</v>
      </c>
      <c r="J8023" s="35">
        <f>IF(H8023&gt;0,MIN(H8023,($B$3-L8022)/'Technical Data'!$B$5),0)</f>
        <v>0</v>
      </c>
      <c r="K8023" s="15">
        <f>IF(H8023&lt;0,MIN(ABS(H8023),(L8022*'Technical Data'!$B$4)),0)</f>
        <v>11.737629818305178</v>
      </c>
      <c r="L8023" s="15">
        <f>L8022+J8023*'Technical Data'!$B$5-(K8023/'Technical Data'!$B$4)</f>
        <v>72.404651284689024</v>
      </c>
      <c r="N8023" s="15">
        <f t="shared" si="501"/>
        <v>0</v>
      </c>
      <c r="O8023" s="36">
        <f t="shared" si="502"/>
        <v>0</v>
      </c>
      <c r="P8023" s="50">
        <v>0</v>
      </c>
      <c r="Q8023" s="50">
        <v>0</v>
      </c>
      <c r="R8023" s="42">
        <v>0</v>
      </c>
      <c r="S8023" s="42">
        <v>11.7376298183052</v>
      </c>
      <c r="T8023" s="42">
        <v>78.810036512835694</v>
      </c>
      <c r="U8023" s="15">
        <f t="shared" si="503"/>
        <v>0</v>
      </c>
    </row>
    <row r="8024" spans="6:21" x14ac:dyDescent="0.3">
      <c r="F8024" s="5">
        <f>Demand!C8024</f>
        <v>16.105749978485296</v>
      </c>
      <c r="G8024">
        <f>Irradiance!A8024*$B$2*'Technical Data'!$B$2</f>
        <v>6.0077085421955303</v>
      </c>
      <c r="H8024" s="5">
        <f t="shared" si="500"/>
        <v>-10.098041436289765</v>
      </c>
      <c r="I8024" s="38">
        <v>1.888675941219782</v>
      </c>
      <c r="J8024" s="35">
        <f>IF(H8024&gt;0,MIN(H8024,($B$3-L8023)/'Technical Data'!$B$5),0)</f>
        <v>0</v>
      </c>
      <c r="K8024" s="15">
        <f>IF(H8024&lt;0,MIN(ABS(H8024),(L8023*'Technical Data'!$B$4)),0)</f>
        <v>10.098041436289765</v>
      </c>
      <c r="L8024" s="15">
        <f>L8023+J8024*'Technical Data'!$B$5-(K8024/'Technical Data'!$B$4)</f>
        <v>61.184605244367063</v>
      </c>
      <c r="N8024" s="15">
        <f t="shared" si="501"/>
        <v>6.0077085421955303</v>
      </c>
      <c r="O8024" s="36">
        <f t="shared" si="502"/>
        <v>0</v>
      </c>
      <c r="P8024" s="50">
        <v>0</v>
      </c>
      <c r="Q8024" s="50">
        <v>1.88867594121978</v>
      </c>
      <c r="R8024" s="42">
        <v>0</v>
      </c>
      <c r="S8024" s="42">
        <v>14.217074037265499</v>
      </c>
      <c r="T8024" s="42">
        <v>63.013287582540698</v>
      </c>
      <c r="U8024" s="15">
        <f t="shared" si="503"/>
        <v>6.0077085421955303</v>
      </c>
    </row>
    <row r="8025" spans="6:21" x14ac:dyDescent="0.3">
      <c r="F8025" s="5">
        <f>Demand!C8025</f>
        <v>19.950375521211846</v>
      </c>
      <c r="G8025">
        <f>Irradiance!A8025*$B$2*'Technical Data'!$B$2</f>
        <v>72.252708067471573</v>
      </c>
      <c r="H8025" s="5">
        <f t="shared" si="500"/>
        <v>52.302332546259727</v>
      </c>
      <c r="I8025" s="38">
        <v>22.71447598640324</v>
      </c>
      <c r="J8025" s="35">
        <f>IF(H8025&gt;0,MIN(H8025,($B$3-L8024)/'Technical Data'!$B$5),0)</f>
        <v>52.302332546259727</v>
      </c>
      <c r="K8025" s="15">
        <f>IF(H8025&lt;0,MIN(ABS(H8025),(L8024*'Technical Data'!$B$4)),0)</f>
        <v>0</v>
      </c>
      <c r="L8025" s="15">
        <f>L8024+J8025*'Technical Data'!$B$5-(K8025/'Technical Data'!$B$4)</f>
        <v>108.25670453600083</v>
      </c>
      <c r="N8025" s="15">
        <f t="shared" si="501"/>
        <v>19.950375521211846</v>
      </c>
      <c r="O8025" s="36">
        <f t="shared" si="502"/>
        <v>0</v>
      </c>
      <c r="P8025" s="50">
        <v>0</v>
      </c>
      <c r="Q8025" s="50">
        <v>19.9503755212118</v>
      </c>
      <c r="R8025" s="42">
        <v>2.7641004651913299</v>
      </c>
      <c r="S8025" s="42">
        <v>0</v>
      </c>
      <c r="T8025" s="42">
        <v>65.5009780012129</v>
      </c>
      <c r="U8025" s="15">
        <f t="shared" si="503"/>
        <v>19.950375521211846</v>
      </c>
    </row>
    <row r="8026" spans="6:21" x14ac:dyDescent="0.3">
      <c r="F8026" s="5">
        <f>Demand!C8026</f>
        <v>26.300521892971187</v>
      </c>
      <c r="G8026">
        <f>Irradiance!A8026*$B$2*'Technical Data'!$B$2</f>
        <v>148.5906579436361</v>
      </c>
      <c r="H8026" s="5">
        <f t="shared" si="500"/>
        <v>122.29013605066491</v>
      </c>
      <c r="I8026" s="38">
        <v>46.71325161283594</v>
      </c>
      <c r="J8026" s="35">
        <f>IF(H8026&gt;0,MIN(H8026,($B$3-L8025)/'Technical Data'!$B$5),0)</f>
        <v>122.29013605066491</v>
      </c>
      <c r="K8026" s="15">
        <f>IF(H8026&lt;0,MIN(ABS(H8026),(L8025*'Technical Data'!$B$4)),0)</f>
        <v>0</v>
      </c>
      <c r="L8026" s="15">
        <f>L8025+J8026*'Technical Data'!$B$5-(K8026/'Technical Data'!$B$4)</f>
        <v>218.31782698159924</v>
      </c>
      <c r="N8026" s="15">
        <f t="shared" si="501"/>
        <v>26.30052189297119</v>
      </c>
      <c r="O8026" s="36">
        <f t="shared" si="502"/>
        <v>0</v>
      </c>
      <c r="P8026" s="50">
        <v>0</v>
      </c>
      <c r="Q8026" s="50">
        <v>26.300521892971201</v>
      </c>
      <c r="R8026" s="42">
        <v>20.4127297198646</v>
      </c>
      <c r="S8026" s="42">
        <v>0</v>
      </c>
      <c r="T8026" s="42">
        <v>83.872434749090999</v>
      </c>
      <c r="U8026" s="15">
        <f t="shared" si="503"/>
        <v>26.30052189297119</v>
      </c>
    </row>
    <row r="8027" spans="6:21" x14ac:dyDescent="0.3">
      <c r="F8027" s="5">
        <f>Demand!C8027</f>
        <v>31.07128532907273</v>
      </c>
      <c r="G8027">
        <f>Irradiance!A8027*$B$2*'Technical Data'!$B$2</f>
        <v>199.2957180397664</v>
      </c>
      <c r="H8027" s="5">
        <f t="shared" si="500"/>
        <v>168.22443271069366</v>
      </c>
      <c r="I8027" s="38">
        <v>62.653676556730893</v>
      </c>
      <c r="J8027" s="35">
        <f>IF(H8027&gt;0,MIN(H8027,($B$3-L8026)/'Technical Data'!$B$5),0)</f>
        <v>168.22443271069366</v>
      </c>
      <c r="K8027" s="15">
        <f>IF(H8027&lt;0,MIN(ABS(H8027),(L8026*'Technical Data'!$B$4)),0)</f>
        <v>0</v>
      </c>
      <c r="L8027" s="15">
        <f>L8026+J8027*'Technical Data'!$B$5-(K8027/'Technical Data'!$B$4)</f>
        <v>369.71981642122353</v>
      </c>
      <c r="N8027" s="15">
        <f t="shared" si="501"/>
        <v>31.071285329072737</v>
      </c>
      <c r="O8027" s="36">
        <f t="shared" si="502"/>
        <v>0</v>
      </c>
      <c r="P8027" s="50">
        <v>0</v>
      </c>
      <c r="Q8027" s="50">
        <v>31.071285329072701</v>
      </c>
      <c r="R8027" s="42">
        <v>31.582391227658</v>
      </c>
      <c r="S8027" s="42">
        <v>0</v>
      </c>
      <c r="T8027" s="42">
        <v>112.296586853983</v>
      </c>
      <c r="U8027" s="15">
        <f t="shared" si="503"/>
        <v>31.071285329072737</v>
      </c>
    </row>
    <row r="8028" spans="6:21" x14ac:dyDescent="0.3">
      <c r="F8028" s="5">
        <f>Demand!C8028</f>
        <v>33.243541012236534</v>
      </c>
      <c r="G8028">
        <f>Irradiance!A8028*$B$2*'Technical Data'!$B$2</f>
        <v>244.23337793538894</v>
      </c>
      <c r="H8028" s="5">
        <f t="shared" si="500"/>
        <v>210.98983692315241</v>
      </c>
      <c r="I8028" s="38">
        <v>76.780972597054856</v>
      </c>
      <c r="J8028" s="35">
        <f>IF(H8028&gt;0,MIN(H8028,($B$3-L8027)/'Technical Data'!$B$5),0)</f>
        <v>14.332698279234945</v>
      </c>
      <c r="K8028" s="15">
        <f>IF(H8028&lt;0,MIN(ABS(H8028),(L8027*'Technical Data'!$B$4)),0)</f>
        <v>0</v>
      </c>
      <c r="L8028" s="15">
        <f>L8027+J8028*'Technical Data'!$B$5-(K8028/'Technical Data'!$B$4)</f>
        <v>382.61924487253498</v>
      </c>
      <c r="N8028" s="15">
        <f t="shared" si="501"/>
        <v>229.90067965615401</v>
      </c>
      <c r="O8028" s="36">
        <f t="shared" si="502"/>
        <v>196.65713864391748</v>
      </c>
      <c r="P8028" s="50">
        <v>0</v>
      </c>
      <c r="Q8028" s="50">
        <v>33.243541012236498</v>
      </c>
      <c r="R8028" s="42">
        <v>43.537431584818101</v>
      </c>
      <c r="S8028" s="42">
        <v>0</v>
      </c>
      <c r="T8028" s="42">
        <v>151.48027528032</v>
      </c>
      <c r="U8028" s="15">
        <f t="shared" si="503"/>
        <v>229.90067965615401</v>
      </c>
    </row>
    <row r="8029" spans="6:21" x14ac:dyDescent="0.3">
      <c r="F8029" s="5">
        <f>Demand!C8029</f>
        <v>33.926430872735239</v>
      </c>
      <c r="G8029">
        <f>Irradiance!A8029*$B$2*'Technical Data'!$B$2</f>
        <v>275.47346235480569</v>
      </c>
      <c r="H8029" s="5">
        <f t="shared" si="500"/>
        <v>241.54703148207045</v>
      </c>
      <c r="I8029" s="38">
        <v>86.602087491397725</v>
      </c>
      <c r="J8029" s="35">
        <f>IF(H8029&gt;0,MIN(H8029,($B$3-L8028)/'Technical Data'!$B$5),0)</f>
        <v>0</v>
      </c>
      <c r="K8029" s="15">
        <f>IF(H8029&lt;0,MIN(ABS(H8029),(L8028*'Technical Data'!$B$4)),0)</f>
        <v>0</v>
      </c>
      <c r="L8029" s="15">
        <f>L8028+J8029*'Technical Data'!$B$5-(K8029/'Technical Data'!$B$4)</f>
        <v>382.61924487253498</v>
      </c>
      <c r="N8029" s="15">
        <f t="shared" si="501"/>
        <v>275.47346235480569</v>
      </c>
      <c r="O8029" s="36">
        <f t="shared" si="502"/>
        <v>241.54703148207045</v>
      </c>
      <c r="P8029" s="50">
        <v>0</v>
      </c>
      <c r="Q8029" s="50">
        <v>33.926430872735203</v>
      </c>
      <c r="R8029" s="42">
        <v>52.675656618662302</v>
      </c>
      <c r="S8029" s="42">
        <v>0</v>
      </c>
      <c r="T8029" s="42">
        <v>198.888366237116</v>
      </c>
      <c r="U8029" s="15">
        <f t="shared" si="503"/>
        <v>275.47346235480569</v>
      </c>
    </row>
    <row r="8030" spans="6:21" x14ac:dyDescent="0.3">
      <c r="F8030" s="5">
        <f>Demand!C8030</f>
        <v>35.368776979539426</v>
      </c>
      <c r="G8030">
        <f>Irradiance!A8030*$B$2*'Technical Data'!$B$2</f>
        <v>291.01340178395145</v>
      </c>
      <c r="H8030" s="5">
        <f t="shared" si="500"/>
        <v>255.64462480441202</v>
      </c>
      <c r="I8030" s="38">
        <v>91.487462592686242</v>
      </c>
      <c r="J8030" s="35">
        <f>IF(H8030&gt;0,MIN(H8030,($B$3-L8029)/'Technical Data'!$B$5),0)</f>
        <v>0</v>
      </c>
      <c r="K8030" s="15">
        <f>IF(H8030&lt;0,MIN(ABS(H8030),(L8029*'Technical Data'!$B$4)),0)</f>
        <v>0</v>
      </c>
      <c r="L8030" s="15">
        <f>L8029+J8030*'Technical Data'!$B$5-(K8030/'Technical Data'!$B$4)</f>
        <v>382.61924487253498</v>
      </c>
      <c r="N8030" s="15">
        <f t="shared" si="501"/>
        <v>291.01340178395145</v>
      </c>
      <c r="O8030" s="36">
        <f t="shared" si="502"/>
        <v>255.64462480441202</v>
      </c>
      <c r="P8030" s="50">
        <v>0</v>
      </c>
      <c r="Q8030" s="50">
        <v>35.368776979539398</v>
      </c>
      <c r="R8030" s="42">
        <v>56.118685613146603</v>
      </c>
      <c r="S8030" s="42">
        <v>0</v>
      </c>
      <c r="T8030" s="42">
        <v>249.39518328894701</v>
      </c>
      <c r="U8030" s="15">
        <f t="shared" si="503"/>
        <v>291.01340178395145</v>
      </c>
    </row>
    <row r="8031" spans="6:21" x14ac:dyDescent="0.3">
      <c r="F8031" s="5">
        <f>Demand!C8031</f>
        <v>34.168540679650661</v>
      </c>
      <c r="G8031">
        <f>Irradiance!A8031*$B$2*'Technical Data'!$B$2</f>
        <v>264.89989532054159</v>
      </c>
      <c r="H8031" s="5">
        <f t="shared" si="500"/>
        <v>230.73135464089091</v>
      </c>
      <c r="I8031" s="38">
        <v>83.278017834850914</v>
      </c>
      <c r="J8031" s="35">
        <f>IF(H8031&gt;0,MIN(H8031,($B$3-L8030)/'Technical Data'!$B$5),0)</f>
        <v>0</v>
      </c>
      <c r="K8031" s="15">
        <f>IF(H8031&lt;0,MIN(ABS(H8031),(L8030*'Technical Data'!$B$4)),0)</f>
        <v>0</v>
      </c>
      <c r="L8031" s="15">
        <f>L8030+J8031*'Technical Data'!$B$5-(K8031/'Technical Data'!$B$4)</f>
        <v>382.61924487253498</v>
      </c>
      <c r="N8031" s="15">
        <f t="shared" si="501"/>
        <v>264.89989532054159</v>
      </c>
      <c r="O8031" s="36">
        <f t="shared" si="502"/>
        <v>230.73135464089091</v>
      </c>
      <c r="P8031" s="50">
        <v>0</v>
      </c>
      <c r="Q8031" s="50">
        <v>34.168540679650697</v>
      </c>
      <c r="R8031" s="42">
        <v>49.109477155199997</v>
      </c>
      <c r="S8031" s="42">
        <v>0</v>
      </c>
      <c r="T8031" s="42">
        <v>293.59371272862802</v>
      </c>
      <c r="U8031" s="15">
        <f t="shared" si="503"/>
        <v>264.89989532054159</v>
      </c>
    </row>
    <row r="8032" spans="6:21" x14ac:dyDescent="0.3">
      <c r="F8032" s="5">
        <f>Demand!C8032</f>
        <v>35.115900492440474</v>
      </c>
      <c r="G8032">
        <f>Irradiance!A8032*$B$2*'Technical Data'!$B$2</f>
        <v>267.463184298545</v>
      </c>
      <c r="H8032" s="5">
        <f t="shared" si="500"/>
        <v>232.34728380610454</v>
      </c>
      <c r="I8032" s="38">
        <v>84.083852903104685</v>
      </c>
      <c r="J8032" s="35">
        <f>IF(H8032&gt;0,MIN(H8032,($B$3-L8031)/'Technical Data'!$B$5),0)</f>
        <v>0</v>
      </c>
      <c r="K8032" s="15">
        <f>IF(H8032&lt;0,MIN(ABS(H8032),(L8031*'Technical Data'!$B$4)),0)</f>
        <v>0</v>
      </c>
      <c r="L8032" s="15">
        <f>L8031+J8032*'Technical Data'!$B$5-(K8032/'Technical Data'!$B$4)</f>
        <v>382.61924487253498</v>
      </c>
      <c r="N8032" s="15">
        <f t="shared" si="501"/>
        <v>267.463184298545</v>
      </c>
      <c r="O8032" s="36">
        <f t="shared" si="502"/>
        <v>232.34728380610454</v>
      </c>
      <c r="P8032" s="50">
        <v>0</v>
      </c>
      <c r="Q8032" s="50">
        <v>35.115900492440502</v>
      </c>
      <c r="R8032" s="42">
        <v>48.967952410663997</v>
      </c>
      <c r="S8032" s="42">
        <v>0</v>
      </c>
      <c r="T8032" s="42">
        <v>337.66486989822499</v>
      </c>
      <c r="U8032" s="15">
        <f t="shared" si="503"/>
        <v>267.463184298545</v>
      </c>
    </row>
    <row r="8033" spans="6:21" x14ac:dyDescent="0.3">
      <c r="F8033" s="5">
        <f>Demand!C8033</f>
        <v>40.493835473921294</v>
      </c>
      <c r="G8033">
        <f>Irradiance!A8033*$B$2*'Technical Data'!$B$2</f>
        <v>200.57736252876808</v>
      </c>
      <c r="H8033" s="5">
        <f t="shared" si="500"/>
        <v>160.0835270548468</v>
      </c>
      <c r="I8033" s="38">
        <v>63.056594090857779</v>
      </c>
      <c r="J8033" s="35">
        <f>IF(H8033&gt;0,MIN(H8033,($B$3-L8032)/'Technical Data'!$B$5),0)</f>
        <v>0</v>
      </c>
      <c r="K8033" s="15">
        <f>IF(H8033&lt;0,MIN(ABS(H8033),(L8032*'Technical Data'!$B$4)),0)</f>
        <v>0</v>
      </c>
      <c r="L8033" s="15">
        <f>L8032+J8033*'Technical Data'!$B$5-(K8033/'Technical Data'!$B$4)</f>
        <v>382.61924487253498</v>
      </c>
      <c r="N8033" s="15">
        <f t="shared" si="501"/>
        <v>200.57736252876808</v>
      </c>
      <c r="O8033" s="36">
        <f t="shared" si="502"/>
        <v>160.0835270548468</v>
      </c>
      <c r="P8033" s="50">
        <v>0</v>
      </c>
      <c r="Q8033" s="50">
        <v>40.493835473921301</v>
      </c>
      <c r="R8033" s="42">
        <v>22.5627586169363</v>
      </c>
      <c r="S8033" s="42">
        <v>0</v>
      </c>
      <c r="T8033" s="42">
        <v>357.97135265346799</v>
      </c>
      <c r="U8033" s="15">
        <f t="shared" si="503"/>
        <v>200.57736252876808</v>
      </c>
    </row>
    <row r="8034" spans="6:21" x14ac:dyDescent="0.3">
      <c r="F8034" s="5">
        <f>Demand!C8034</f>
        <v>46.289673397026448</v>
      </c>
      <c r="G8034">
        <f>Irradiance!A8034*$B$2*'Technical Data'!$B$2</f>
        <v>138.01709090937197</v>
      </c>
      <c r="H8034" s="5">
        <f t="shared" si="500"/>
        <v>91.727417512345525</v>
      </c>
      <c r="I8034" s="38">
        <v>43.389181956289107</v>
      </c>
      <c r="J8034" s="35">
        <f>IF(H8034&gt;0,MIN(H8034,($B$3-L8033)/'Technical Data'!$B$5),0)</f>
        <v>0</v>
      </c>
      <c r="K8034" s="15">
        <f>IF(H8034&lt;0,MIN(ABS(H8034),(L8033*'Technical Data'!$B$4)),0)</f>
        <v>0</v>
      </c>
      <c r="L8034" s="15">
        <f>L8033+J8034*'Technical Data'!$B$5-(K8034/'Technical Data'!$B$4)</f>
        <v>382.61924487253498</v>
      </c>
      <c r="N8034" s="15">
        <f t="shared" si="501"/>
        <v>138.01709090937197</v>
      </c>
      <c r="O8034" s="36">
        <f t="shared" si="502"/>
        <v>91.727417512345525</v>
      </c>
      <c r="P8034" s="50">
        <v>0</v>
      </c>
      <c r="Q8034" s="50">
        <v>43.389181956289001</v>
      </c>
      <c r="R8034" s="42">
        <v>0</v>
      </c>
      <c r="S8034" s="42">
        <v>2.9004914407374298</v>
      </c>
      <c r="T8034" s="42">
        <v>354.74858438598199</v>
      </c>
      <c r="U8034" s="15">
        <f t="shared" si="503"/>
        <v>138.01709090937197</v>
      </c>
    </row>
    <row r="8035" spans="6:21" x14ac:dyDescent="0.3">
      <c r="F8035" s="5">
        <f>Demand!C8035</f>
        <v>46.767771434630347</v>
      </c>
      <c r="G8035">
        <f>Irradiance!A8035*$B$2*'Technical Data'!$B$2</f>
        <v>67.766952355965586</v>
      </c>
      <c r="H8035" s="5">
        <f t="shared" si="500"/>
        <v>20.999180921335238</v>
      </c>
      <c r="I8035" s="38">
        <v>21.304264616959141</v>
      </c>
      <c r="J8035" s="35">
        <f>IF(H8035&gt;0,MIN(H8035,($B$3-L8034)/'Technical Data'!$B$5),0)</f>
        <v>0</v>
      </c>
      <c r="K8035" s="15">
        <f>IF(H8035&lt;0,MIN(ABS(H8035),(L8034*'Technical Data'!$B$4)),0)</f>
        <v>0</v>
      </c>
      <c r="L8035" s="15">
        <f>L8034+J8035*'Technical Data'!$B$5-(K8035/'Technical Data'!$B$4)</f>
        <v>382.61924487253498</v>
      </c>
      <c r="N8035" s="15">
        <f t="shared" si="501"/>
        <v>67.766952355965586</v>
      </c>
      <c r="O8035" s="36">
        <f t="shared" si="502"/>
        <v>20.999180921335238</v>
      </c>
      <c r="P8035" s="50">
        <v>0</v>
      </c>
      <c r="Q8035" s="50">
        <v>21.304264616959099</v>
      </c>
      <c r="R8035" s="42">
        <v>0</v>
      </c>
      <c r="S8035" s="42">
        <v>25.463506817671298</v>
      </c>
      <c r="T8035" s="42">
        <v>326.45579903301399</v>
      </c>
      <c r="U8035" s="15">
        <f t="shared" si="503"/>
        <v>67.766952355965586</v>
      </c>
    </row>
    <row r="8036" spans="6:21" x14ac:dyDescent="0.3">
      <c r="F8036" s="5">
        <f>Demand!C8036</f>
        <v>41.118683484786189</v>
      </c>
      <c r="G8036">
        <f>Irradiance!A8036*$B$2*'Technical Data'!$B$2</f>
        <v>2.7234945391286405</v>
      </c>
      <c r="H8036" s="5">
        <f t="shared" si="500"/>
        <v>-38.395188945657551</v>
      </c>
      <c r="I8036" s="38">
        <v>0.85619976001963438</v>
      </c>
      <c r="J8036" s="35">
        <f>IF(H8036&gt;0,MIN(H8036,($B$3-L8035)/'Technical Data'!$B$5),0)</f>
        <v>0</v>
      </c>
      <c r="K8036" s="15">
        <f>IF(H8036&lt;0,MIN(ABS(H8036),(L8035*'Technical Data'!$B$4)),0)</f>
        <v>38.395188945657551</v>
      </c>
      <c r="L8036" s="15">
        <f>L8035+J8036*'Technical Data'!$B$5-(K8036/'Technical Data'!$B$4)</f>
        <v>339.95792382180434</v>
      </c>
      <c r="N8036" s="15">
        <f t="shared" si="501"/>
        <v>2.7234945391286405</v>
      </c>
      <c r="O8036" s="36">
        <f t="shared" si="502"/>
        <v>0</v>
      </c>
      <c r="P8036" s="50">
        <v>0</v>
      </c>
      <c r="Q8036" s="50">
        <v>0.85619976001963105</v>
      </c>
      <c r="R8036" s="42">
        <v>0</v>
      </c>
      <c r="S8036" s="42">
        <v>40.262483724766597</v>
      </c>
      <c r="T8036" s="42">
        <v>281.71970600549503</v>
      </c>
      <c r="U8036" s="15">
        <f t="shared" si="503"/>
        <v>2.7234945391286405</v>
      </c>
    </row>
    <row r="8037" spans="6:21" x14ac:dyDescent="0.3">
      <c r="F8037" s="5">
        <f>Demand!C8037</f>
        <v>30.670752484741968</v>
      </c>
      <c r="G8037">
        <f>Irradiance!A8037*$B$2*'Technical Data'!$B$2</f>
        <v>0</v>
      </c>
      <c r="H8037" s="5">
        <f t="shared" si="500"/>
        <v>-30.670752484741968</v>
      </c>
      <c r="I8037" s="38">
        <v>0</v>
      </c>
      <c r="J8037" s="35">
        <f>IF(H8037&gt;0,MIN(H8037,($B$3-L8036)/'Technical Data'!$B$5),0)</f>
        <v>0</v>
      </c>
      <c r="K8037" s="15">
        <f>IF(H8037&lt;0,MIN(ABS(H8037),(L8036*'Technical Data'!$B$4)),0)</f>
        <v>30.670752484741968</v>
      </c>
      <c r="L8037" s="15">
        <f>L8036+J8037*'Technical Data'!$B$5-(K8037/'Technical Data'!$B$4)</f>
        <v>305.8793099498688</v>
      </c>
      <c r="N8037" s="15">
        <f t="shared" si="501"/>
        <v>0</v>
      </c>
      <c r="O8037" s="36">
        <f t="shared" si="502"/>
        <v>0</v>
      </c>
      <c r="P8037" s="50">
        <v>0</v>
      </c>
      <c r="Q8037" s="50">
        <v>0</v>
      </c>
      <c r="R8037" s="42">
        <v>0</v>
      </c>
      <c r="S8037" s="42">
        <v>30.670752484742</v>
      </c>
      <c r="T8037" s="42">
        <v>247.64109213355999</v>
      </c>
      <c r="U8037" s="15">
        <f t="shared" si="503"/>
        <v>0</v>
      </c>
    </row>
    <row r="8038" spans="6:21" x14ac:dyDescent="0.3">
      <c r="F8038" s="5">
        <f>Demand!C8038</f>
        <v>23.361535002938691</v>
      </c>
      <c r="G8038">
        <f>Irradiance!A8038*$B$2*'Technical Data'!$B$2</f>
        <v>0</v>
      </c>
      <c r="H8038" s="5">
        <f t="shared" si="500"/>
        <v>-23.361535002938691</v>
      </c>
      <c r="I8038" s="38">
        <v>0</v>
      </c>
      <c r="J8038" s="35">
        <f>IF(H8038&gt;0,MIN(H8038,($B$3-L8037)/'Technical Data'!$B$5),0)</f>
        <v>0</v>
      </c>
      <c r="K8038" s="15">
        <f>IF(H8038&lt;0,MIN(ABS(H8038),(L8037*'Technical Data'!$B$4)),0)</f>
        <v>23.361535002938691</v>
      </c>
      <c r="L8038" s="15">
        <f>L8037+J8038*'Technical Data'!$B$5-(K8038/'Technical Data'!$B$4)</f>
        <v>279.92204883549249</v>
      </c>
      <c r="N8038" s="15">
        <f t="shared" si="501"/>
        <v>0</v>
      </c>
      <c r="O8038" s="36">
        <f t="shared" si="502"/>
        <v>0</v>
      </c>
      <c r="P8038" s="50">
        <v>0</v>
      </c>
      <c r="Q8038" s="50">
        <v>0</v>
      </c>
      <c r="R8038" s="42">
        <v>0</v>
      </c>
      <c r="S8038" s="42">
        <v>23.361535002938702</v>
      </c>
      <c r="T8038" s="42">
        <v>221.683831019183</v>
      </c>
      <c r="U8038" s="15">
        <f t="shared" si="503"/>
        <v>0</v>
      </c>
    </row>
    <row r="8039" spans="6:21" x14ac:dyDescent="0.3">
      <c r="F8039" s="5">
        <f>Demand!C8039</f>
        <v>23.694124795974531</v>
      </c>
      <c r="G8039">
        <f>Irradiance!A8039*$B$2*'Technical Data'!$B$2</f>
        <v>0</v>
      </c>
      <c r="H8039" s="5">
        <f t="shared" si="500"/>
        <v>-23.694124795974531</v>
      </c>
      <c r="I8039" s="38">
        <v>0</v>
      </c>
      <c r="J8039" s="35">
        <f>IF(H8039&gt;0,MIN(H8039,($B$3-L8038)/'Technical Data'!$B$5),0)</f>
        <v>0</v>
      </c>
      <c r="K8039" s="15">
        <f>IF(H8039&lt;0,MIN(ABS(H8039),(L8038*'Technical Data'!$B$4)),0)</f>
        <v>23.694124795974531</v>
      </c>
      <c r="L8039" s="15">
        <f>L8038+J8039*'Technical Data'!$B$5-(K8039/'Technical Data'!$B$4)</f>
        <v>253.5952435066319</v>
      </c>
      <c r="N8039" s="15">
        <f t="shared" si="501"/>
        <v>0</v>
      </c>
      <c r="O8039" s="36">
        <f t="shared" si="502"/>
        <v>0</v>
      </c>
      <c r="P8039" s="50">
        <v>0</v>
      </c>
      <c r="Q8039" s="50">
        <v>0</v>
      </c>
      <c r="R8039" s="42">
        <v>0</v>
      </c>
      <c r="S8039" s="42">
        <v>23.694124795974499</v>
      </c>
      <c r="T8039" s="42">
        <v>195.35702569032301</v>
      </c>
      <c r="U8039" s="15">
        <f t="shared" si="503"/>
        <v>0</v>
      </c>
    </row>
    <row r="8040" spans="6:21" x14ac:dyDescent="0.3">
      <c r="F8040" s="5">
        <f>Demand!C8040</f>
        <v>24.276849185561982</v>
      </c>
      <c r="G8040">
        <f>Irradiance!A8040*$B$2*'Technical Data'!$B$2</f>
        <v>0</v>
      </c>
      <c r="H8040" s="5">
        <f t="shared" si="500"/>
        <v>-24.276849185561982</v>
      </c>
      <c r="I8040" s="38">
        <v>0</v>
      </c>
      <c r="J8040" s="35">
        <f>IF(H8040&gt;0,MIN(H8040,($B$3-L8039)/'Technical Data'!$B$5),0)</f>
        <v>0</v>
      </c>
      <c r="K8040" s="15">
        <f>IF(H8040&lt;0,MIN(ABS(H8040),(L8039*'Technical Data'!$B$4)),0)</f>
        <v>24.276849185561982</v>
      </c>
      <c r="L8040" s="15">
        <f>L8039+J8040*'Technical Data'!$B$5-(K8040/'Technical Data'!$B$4)</f>
        <v>226.62096663378526</v>
      </c>
      <c r="N8040" s="15">
        <f t="shared" si="501"/>
        <v>0</v>
      </c>
      <c r="O8040" s="36">
        <f t="shared" si="502"/>
        <v>0</v>
      </c>
      <c r="P8040" s="50">
        <v>0</v>
      </c>
      <c r="Q8040" s="50">
        <v>0</v>
      </c>
      <c r="R8040" s="42">
        <v>0</v>
      </c>
      <c r="S8040" s="42">
        <v>24.276849185562</v>
      </c>
      <c r="T8040" s="42">
        <v>168.382748817476</v>
      </c>
      <c r="U8040" s="15">
        <f t="shared" si="503"/>
        <v>0</v>
      </c>
    </row>
    <row r="8041" spans="6:21" x14ac:dyDescent="0.3">
      <c r="F8041" s="5">
        <f>Demand!C8041</f>
        <v>24.556155241846803</v>
      </c>
      <c r="G8041">
        <f>Irradiance!A8041*$B$2*'Technical Data'!$B$2</f>
        <v>0</v>
      </c>
      <c r="H8041" s="5">
        <f t="shared" si="500"/>
        <v>-24.556155241846803</v>
      </c>
      <c r="I8041" s="38">
        <v>0</v>
      </c>
      <c r="J8041" s="35">
        <f>IF(H8041&gt;0,MIN(H8041,($B$3-L8040)/'Technical Data'!$B$5),0)</f>
        <v>0</v>
      </c>
      <c r="K8041" s="15">
        <f>IF(H8041&lt;0,MIN(ABS(H8041),(L8040*'Technical Data'!$B$4)),0)</f>
        <v>24.556155241846803</v>
      </c>
      <c r="L8041" s="15">
        <f>L8040+J8041*'Technical Data'!$B$5-(K8041/'Technical Data'!$B$4)</f>
        <v>199.33634969839991</v>
      </c>
      <c r="N8041" s="15">
        <f t="shared" si="501"/>
        <v>0</v>
      </c>
      <c r="O8041" s="36">
        <f t="shared" si="502"/>
        <v>0</v>
      </c>
      <c r="P8041" s="50">
        <v>0</v>
      </c>
      <c r="Q8041" s="50">
        <v>0</v>
      </c>
      <c r="R8041" s="42">
        <v>0</v>
      </c>
      <c r="S8041" s="42">
        <v>24.556155241846799</v>
      </c>
      <c r="T8041" s="42">
        <v>141.098131882091</v>
      </c>
      <c r="U8041" s="15">
        <f t="shared" si="503"/>
        <v>0</v>
      </c>
    </row>
    <row r="8042" spans="6:21" x14ac:dyDescent="0.3">
      <c r="F8042" s="5">
        <f>Demand!C8042</f>
        <v>24.086082161956142</v>
      </c>
      <c r="G8042">
        <f>Irradiance!A8042*$B$2*'Technical Data'!$B$2</f>
        <v>0</v>
      </c>
      <c r="H8042" s="5">
        <f t="shared" si="500"/>
        <v>-24.086082161956142</v>
      </c>
      <c r="I8042" s="38">
        <v>0</v>
      </c>
      <c r="J8042" s="35">
        <f>IF(H8042&gt;0,MIN(H8042,($B$3-L8041)/'Technical Data'!$B$5),0)</f>
        <v>0</v>
      </c>
      <c r="K8042" s="15">
        <f>IF(H8042&lt;0,MIN(ABS(H8042),(L8041*'Technical Data'!$B$4)),0)</f>
        <v>24.086082161956142</v>
      </c>
      <c r="L8042" s="15">
        <f>L8041+J8042*'Technical Data'!$B$5-(K8042/'Technical Data'!$B$4)</f>
        <v>172.57403618511532</v>
      </c>
      <c r="N8042" s="15">
        <f t="shared" si="501"/>
        <v>0</v>
      </c>
      <c r="O8042" s="36">
        <f t="shared" si="502"/>
        <v>0</v>
      </c>
      <c r="P8042" s="50">
        <v>0</v>
      </c>
      <c r="Q8042" s="50">
        <v>0</v>
      </c>
      <c r="R8042" s="42">
        <v>0</v>
      </c>
      <c r="S8042" s="42">
        <v>24.086082161956099</v>
      </c>
      <c r="T8042" s="42">
        <v>114.335818368806</v>
      </c>
      <c r="U8042" s="15">
        <f t="shared" si="503"/>
        <v>0</v>
      </c>
    </row>
    <row r="8043" spans="6:21" x14ac:dyDescent="0.3">
      <c r="F8043" s="5">
        <f>Demand!C8043</f>
        <v>22.62939207702944</v>
      </c>
      <c r="G8043">
        <f>Irradiance!A8043*$B$2*'Technical Data'!$B$2</f>
        <v>0</v>
      </c>
      <c r="H8043" s="5">
        <f t="shared" si="500"/>
        <v>-22.62939207702944</v>
      </c>
      <c r="I8043" s="38">
        <v>0</v>
      </c>
      <c r="J8043" s="35">
        <f>IF(H8043&gt;0,MIN(H8043,($B$3-L8042)/'Technical Data'!$B$5),0)</f>
        <v>0</v>
      </c>
      <c r="K8043" s="15">
        <f>IF(H8043&lt;0,MIN(ABS(H8043),(L8042*'Technical Data'!$B$4)),0)</f>
        <v>22.62939207702944</v>
      </c>
      <c r="L8043" s="15">
        <f>L8042+J8043*'Technical Data'!$B$5-(K8043/'Technical Data'!$B$4)</f>
        <v>147.43026721063816</v>
      </c>
      <c r="N8043" s="15">
        <f t="shared" si="501"/>
        <v>0</v>
      </c>
      <c r="O8043" s="36">
        <f t="shared" si="502"/>
        <v>0</v>
      </c>
      <c r="P8043" s="50">
        <v>0</v>
      </c>
      <c r="Q8043" s="50">
        <v>0</v>
      </c>
      <c r="R8043" s="42">
        <v>0</v>
      </c>
      <c r="S8043" s="42">
        <v>22.629392077029401</v>
      </c>
      <c r="T8043" s="42">
        <v>89.192049394329004</v>
      </c>
      <c r="U8043" s="15">
        <f t="shared" si="503"/>
        <v>0</v>
      </c>
    </row>
    <row r="8044" spans="6:21" x14ac:dyDescent="0.3">
      <c r="F8044" s="5">
        <f>Demand!C8044</f>
        <v>20.875767698938589</v>
      </c>
      <c r="G8044">
        <f>Irradiance!A8044*$B$2*'Technical Data'!$B$2</f>
        <v>0</v>
      </c>
      <c r="H8044" s="5">
        <f t="shared" si="500"/>
        <v>-20.875767698938589</v>
      </c>
      <c r="I8044" s="38">
        <v>0</v>
      </c>
      <c r="J8044" s="35">
        <f>IF(H8044&gt;0,MIN(H8044,($B$3-L8043)/'Technical Data'!$B$5),0)</f>
        <v>0</v>
      </c>
      <c r="K8044" s="15">
        <f>IF(H8044&lt;0,MIN(ABS(H8044),(L8043*'Technical Data'!$B$4)),0)</f>
        <v>20.875767698938589</v>
      </c>
      <c r="L8044" s="15">
        <f>L8043+J8044*'Technical Data'!$B$5-(K8044/'Technical Data'!$B$4)</f>
        <v>124.23496976737306</v>
      </c>
      <c r="N8044" s="15">
        <f t="shared" si="501"/>
        <v>0</v>
      </c>
      <c r="O8044" s="36">
        <f t="shared" si="502"/>
        <v>0</v>
      </c>
      <c r="P8044" s="50">
        <v>0</v>
      </c>
      <c r="Q8044" s="50">
        <v>0</v>
      </c>
      <c r="R8044" s="42">
        <v>0</v>
      </c>
      <c r="S8044" s="42">
        <v>20.875767698938599</v>
      </c>
      <c r="T8044" s="42">
        <v>65.996751951063899</v>
      </c>
      <c r="U8044" s="15">
        <f t="shared" si="503"/>
        <v>0</v>
      </c>
    </row>
    <row r="8045" spans="6:21" x14ac:dyDescent="0.3">
      <c r="F8045" s="5">
        <f>Demand!C8045</f>
        <v>18.93451080661497</v>
      </c>
      <c r="G8045">
        <f>Irradiance!A8045*$B$2*'Technical Data'!$B$2</f>
        <v>0</v>
      </c>
      <c r="H8045" s="5">
        <f t="shared" si="500"/>
        <v>-18.93451080661497</v>
      </c>
      <c r="I8045" s="38">
        <v>0</v>
      </c>
      <c r="J8045" s="35">
        <f>IF(H8045&gt;0,MIN(H8045,($B$3-L8044)/'Technical Data'!$B$5),0)</f>
        <v>0</v>
      </c>
      <c r="K8045" s="15">
        <f>IF(H8045&lt;0,MIN(ABS(H8045),(L8044*'Technical Data'!$B$4)),0)</f>
        <v>18.93451080661497</v>
      </c>
      <c r="L8045" s="15">
        <f>L8044+J8045*'Technical Data'!$B$5-(K8045/'Technical Data'!$B$4)</f>
        <v>103.19662442668977</v>
      </c>
      <c r="N8045" s="15">
        <f t="shared" si="501"/>
        <v>0</v>
      </c>
      <c r="O8045" s="36">
        <f t="shared" si="502"/>
        <v>0</v>
      </c>
      <c r="P8045" s="50">
        <v>0</v>
      </c>
      <c r="Q8045" s="50">
        <v>0</v>
      </c>
      <c r="R8045" s="42">
        <v>0</v>
      </c>
      <c r="S8045" s="42">
        <v>18.934510806614998</v>
      </c>
      <c r="T8045" s="42">
        <v>44.958406610380599</v>
      </c>
      <c r="U8045" s="15">
        <f t="shared" si="503"/>
        <v>0</v>
      </c>
    </row>
    <row r="8046" spans="6:21" x14ac:dyDescent="0.3">
      <c r="F8046" s="5">
        <f>Demand!C8046</f>
        <v>15.414426545557331</v>
      </c>
      <c r="G8046">
        <f>Irradiance!A8046*$B$2*'Technical Data'!$B$2</f>
        <v>0</v>
      </c>
      <c r="H8046" s="5">
        <f t="shared" si="500"/>
        <v>-15.414426545557331</v>
      </c>
      <c r="I8046" s="38">
        <v>0</v>
      </c>
      <c r="J8046" s="35">
        <f>IF(H8046&gt;0,MIN(H8046,($B$3-L8045)/'Technical Data'!$B$5),0)</f>
        <v>0</v>
      </c>
      <c r="K8046" s="15">
        <f>IF(H8046&lt;0,MIN(ABS(H8046),(L8045*'Technical Data'!$B$4)),0)</f>
        <v>15.414426545557331</v>
      </c>
      <c r="L8046" s="15">
        <f>L8045+J8046*'Technical Data'!$B$5-(K8046/'Technical Data'!$B$4)</f>
        <v>86.069483820514961</v>
      </c>
      <c r="N8046" s="15">
        <f t="shared" si="501"/>
        <v>0</v>
      </c>
      <c r="O8046" s="36">
        <f t="shared" si="502"/>
        <v>0</v>
      </c>
      <c r="P8046" s="50">
        <v>0</v>
      </c>
      <c r="Q8046" s="50">
        <v>0</v>
      </c>
      <c r="R8046" s="42">
        <v>0</v>
      </c>
      <c r="S8046" s="42">
        <v>15.4144265455573</v>
      </c>
      <c r="T8046" s="42">
        <v>27.831266004205801</v>
      </c>
      <c r="U8046" s="15">
        <f t="shared" si="503"/>
        <v>0</v>
      </c>
    </row>
    <row r="8047" spans="6:21" x14ac:dyDescent="0.3">
      <c r="F8047" s="5">
        <f>Demand!C8047</f>
        <v>11.737629818305178</v>
      </c>
      <c r="G8047">
        <f>Irradiance!A8047*$B$2*'Technical Data'!$B$2</f>
        <v>0</v>
      </c>
      <c r="H8047" s="5">
        <f t="shared" si="500"/>
        <v>-11.737629818305178</v>
      </c>
      <c r="I8047" s="38">
        <v>0</v>
      </c>
      <c r="J8047" s="35">
        <f>IF(H8047&gt;0,MIN(H8047,($B$3-L8046)/'Technical Data'!$B$5),0)</f>
        <v>0</v>
      </c>
      <c r="K8047" s="15">
        <f>IF(H8047&lt;0,MIN(ABS(H8047),(L8046*'Technical Data'!$B$4)),0)</f>
        <v>11.737629818305178</v>
      </c>
      <c r="L8047" s="15">
        <f>L8046+J8047*'Technical Data'!$B$5-(K8047/'Technical Data'!$B$4)</f>
        <v>73.027672911286984</v>
      </c>
      <c r="N8047" s="15">
        <f t="shared" si="501"/>
        <v>0</v>
      </c>
      <c r="O8047" s="36">
        <f t="shared" si="502"/>
        <v>0</v>
      </c>
      <c r="P8047" s="50">
        <v>0</v>
      </c>
      <c r="Q8047" s="50">
        <v>0</v>
      </c>
      <c r="R8047" s="42">
        <v>0</v>
      </c>
      <c r="S8047" s="42">
        <v>11.7376298183052</v>
      </c>
      <c r="T8047" s="42">
        <v>14.7894550949778</v>
      </c>
      <c r="U8047" s="15">
        <f t="shared" si="503"/>
        <v>0</v>
      </c>
    </row>
    <row r="8048" spans="6:21" x14ac:dyDescent="0.3">
      <c r="F8048" s="5">
        <f>Demand!C8048</f>
        <v>16.105749978485296</v>
      </c>
      <c r="G8048">
        <f>Irradiance!A8048*$B$2*'Technical Data'!$B$2</f>
        <v>8.8914086424493846</v>
      </c>
      <c r="H8048" s="5">
        <f t="shared" si="500"/>
        <v>-7.2143413360359112</v>
      </c>
      <c r="I8048" s="38">
        <v>2.7952403930052769</v>
      </c>
      <c r="J8048" s="35">
        <f>IF(H8048&gt;0,MIN(H8048,($B$3-L8047)/'Technical Data'!$B$5),0)</f>
        <v>0</v>
      </c>
      <c r="K8048" s="15">
        <f>IF(H8048&lt;0,MIN(ABS(H8048),(L8047*'Technical Data'!$B$4)),0)</f>
        <v>7.2143413360359112</v>
      </c>
      <c r="L8048" s="15">
        <f>L8047+J8048*'Technical Data'!$B$5-(K8048/'Technical Data'!$B$4)</f>
        <v>65.011738093469305</v>
      </c>
      <c r="N8048" s="15">
        <f t="shared" si="501"/>
        <v>8.8914086424493846</v>
      </c>
      <c r="O8048" s="36">
        <f t="shared" si="502"/>
        <v>0</v>
      </c>
      <c r="P8048" s="50">
        <v>0</v>
      </c>
      <c r="Q8048" s="50">
        <v>2.7952403930052698</v>
      </c>
      <c r="R8048" s="42">
        <v>0</v>
      </c>
      <c r="S8048" s="42">
        <v>13.31050958548</v>
      </c>
      <c r="T8048" s="42">
        <v>2.3887768650620099E-15</v>
      </c>
      <c r="U8048" s="15">
        <f t="shared" si="503"/>
        <v>8.8914086424493846</v>
      </c>
    </row>
    <row r="8049" spans="6:21" x14ac:dyDescent="0.3">
      <c r="F8049" s="5">
        <f>Demand!C8049</f>
        <v>19.950375521211846</v>
      </c>
      <c r="G8049">
        <f>Irradiance!A8049*$B$2*'Technical Data'!$B$2</f>
        <v>89.314600327306877</v>
      </c>
      <c r="H8049" s="5">
        <f t="shared" si="500"/>
        <v>69.364224806095024</v>
      </c>
      <c r="I8049" s="38">
        <v>28.078315659467421</v>
      </c>
      <c r="J8049" s="35">
        <f>IF(H8049&gt;0,MIN(H8049,($B$3-L8048)/'Technical Data'!$B$5),0)</f>
        <v>69.364224806095024</v>
      </c>
      <c r="K8049" s="15">
        <f>IF(H8049&lt;0,MIN(ABS(H8049),(L8048*'Technical Data'!$B$4)),0)</f>
        <v>0</v>
      </c>
      <c r="L8049" s="15">
        <f>L8048+J8049*'Technical Data'!$B$5-(K8049/'Technical Data'!$B$4)</f>
        <v>127.43954041895483</v>
      </c>
      <c r="N8049" s="15">
        <f t="shared" si="501"/>
        <v>19.950375521211853</v>
      </c>
      <c r="O8049" s="36">
        <f t="shared" si="502"/>
        <v>0</v>
      </c>
      <c r="P8049" s="50">
        <v>8.1279401382554806</v>
      </c>
      <c r="Q8049" s="50">
        <v>19.9503755212118</v>
      </c>
      <c r="R8049" s="42">
        <v>0</v>
      </c>
      <c r="S8049" s="42">
        <v>2.1498991785558101E-15</v>
      </c>
      <c r="T8049" s="42">
        <v>0</v>
      </c>
      <c r="U8049" s="15">
        <f t="shared" si="503"/>
        <v>19.950375521211853</v>
      </c>
    </row>
    <row r="8050" spans="6:21" x14ac:dyDescent="0.3">
      <c r="F8050" s="5">
        <f>Demand!C8050</f>
        <v>26.300521892971187</v>
      </c>
      <c r="G8050">
        <f>Irradiance!A8050*$B$2*'Technical Data'!$B$2</f>
        <v>208.66774336559143</v>
      </c>
      <c r="H8050" s="5">
        <f t="shared" si="500"/>
        <v>182.36722147262026</v>
      </c>
      <c r="I8050" s="38">
        <v>65.600011025033751</v>
      </c>
      <c r="J8050" s="35">
        <f>IF(H8050&gt;0,MIN(H8050,($B$3-L8049)/'Technical Data'!$B$5),0)</f>
        <v>182.36722147262026</v>
      </c>
      <c r="K8050" s="15">
        <f>IF(H8050&lt;0,MIN(ABS(H8050),(L8049*'Technical Data'!$B$4)),0)</f>
        <v>0</v>
      </c>
      <c r="L8050" s="15">
        <f>L8049+J8050*'Technical Data'!$B$5-(K8050/'Technical Data'!$B$4)</f>
        <v>291.57003974431308</v>
      </c>
      <c r="N8050" s="15">
        <f t="shared" si="501"/>
        <v>26.300521892971176</v>
      </c>
      <c r="O8050" s="36">
        <f t="shared" si="502"/>
        <v>0</v>
      </c>
      <c r="P8050" s="50">
        <v>39.299489132062298</v>
      </c>
      <c r="Q8050" s="50">
        <v>26.300521892971201</v>
      </c>
      <c r="R8050" s="42">
        <v>0</v>
      </c>
      <c r="S8050" s="42">
        <v>0</v>
      </c>
      <c r="T8050" s="42">
        <v>0</v>
      </c>
      <c r="U8050" s="15">
        <f t="shared" si="503"/>
        <v>26.300521892971176</v>
      </c>
    </row>
    <row r="8051" spans="6:21" x14ac:dyDescent="0.3">
      <c r="F8051" s="5">
        <f>Demand!C8051</f>
        <v>31.07128532907273</v>
      </c>
      <c r="G8051">
        <f>Irradiance!A8051*$B$2*'Technical Data'!$B$2</f>
        <v>309.19673297166327</v>
      </c>
      <c r="H8051" s="5">
        <f t="shared" si="500"/>
        <v>278.12544764259053</v>
      </c>
      <c r="I8051" s="38">
        <v>97.203855108111426</v>
      </c>
      <c r="J8051" s="35">
        <f>IF(H8051&gt;0,MIN(H8051,($B$3-L8050)/'Technical Data'!$B$5),0)</f>
        <v>101.1657834758021</v>
      </c>
      <c r="K8051" s="15">
        <f>IF(H8051&lt;0,MIN(ABS(H8051),(L8050*'Technical Data'!$B$4)),0)</f>
        <v>0</v>
      </c>
      <c r="L8051" s="15">
        <f>L8050+J8051*'Technical Data'!$B$5-(K8051/'Technical Data'!$B$4)</f>
        <v>382.61924487253498</v>
      </c>
      <c r="N8051" s="15">
        <f t="shared" si="501"/>
        <v>208.03094949586117</v>
      </c>
      <c r="O8051" s="36">
        <f t="shared" si="502"/>
        <v>176.95966416678843</v>
      </c>
      <c r="P8051" s="50">
        <v>66.132569779038405</v>
      </c>
      <c r="Q8051" s="50">
        <v>31.071285329072701</v>
      </c>
      <c r="R8051" s="42">
        <v>0</v>
      </c>
      <c r="S8051" s="42">
        <v>0</v>
      </c>
      <c r="T8051" s="42">
        <v>0</v>
      </c>
      <c r="U8051" s="15">
        <f t="shared" si="503"/>
        <v>208.03094949586117</v>
      </c>
    </row>
    <row r="8052" spans="6:21" x14ac:dyDescent="0.3">
      <c r="F8052" s="5">
        <f>Demand!C8052</f>
        <v>33.243541012236534</v>
      </c>
      <c r="G8052">
        <f>Irradiance!A8052*$B$2*'Technical Data'!$B$2</f>
        <v>362.22477370410917</v>
      </c>
      <c r="H8052" s="5">
        <f t="shared" si="500"/>
        <v>328.98123269187261</v>
      </c>
      <c r="I8052" s="38">
        <v>113.8745680826114</v>
      </c>
      <c r="J8052" s="35">
        <f>IF(H8052&gt;0,MIN(H8052,($B$3-L8051)/'Technical Data'!$B$5),0)</f>
        <v>0</v>
      </c>
      <c r="K8052" s="15">
        <f>IF(H8052&lt;0,MIN(ABS(H8052),(L8051*'Technical Data'!$B$4)),0)</f>
        <v>0</v>
      </c>
      <c r="L8052" s="15">
        <f>L8051+J8052*'Technical Data'!$B$5-(K8052/'Technical Data'!$B$4)</f>
        <v>382.61924487253498</v>
      </c>
      <c r="N8052" s="15">
        <f t="shared" si="501"/>
        <v>362.22477370410917</v>
      </c>
      <c r="O8052" s="36">
        <f t="shared" si="502"/>
        <v>328.98123269187261</v>
      </c>
      <c r="P8052" s="50">
        <v>47.673456417167898</v>
      </c>
      <c r="Q8052" s="50">
        <v>33.243541012236498</v>
      </c>
      <c r="R8052" s="42">
        <v>32.957570653205998</v>
      </c>
      <c r="S8052" s="42">
        <v>0</v>
      </c>
      <c r="T8052" s="42">
        <v>29.661813587885401</v>
      </c>
      <c r="U8052" s="15">
        <f t="shared" si="503"/>
        <v>362.22477370410917</v>
      </c>
    </row>
    <row r="8053" spans="6:21" x14ac:dyDescent="0.3">
      <c r="F8053" s="5">
        <f>Demand!C8053</f>
        <v>33.926430872735239</v>
      </c>
      <c r="G8053">
        <f>Irradiance!A8053*$B$2*'Technical Data'!$B$2</f>
        <v>396.74907212659281</v>
      </c>
      <c r="H8053" s="5">
        <f t="shared" si="500"/>
        <v>362.82264125385757</v>
      </c>
      <c r="I8053" s="38">
        <v>124.7281591581544</v>
      </c>
      <c r="J8053" s="35">
        <f>IF(H8053&gt;0,MIN(H8053,($B$3-L8052)/'Technical Data'!$B$5),0)</f>
        <v>0</v>
      </c>
      <c r="K8053" s="15">
        <f>IF(H8053&lt;0,MIN(ABS(H8053),(L8052*'Technical Data'!$B$4)),0)</f>
        <v>0</v>
      </c>
      <c r="L8053" s="15">
        <f>L8052+J8053*'Technical Data'!$B$5-(K8053/'Technical Data'!$B$4)</f>
        <v>382.61924487253498</v>
      </c>
      <c r="N8053" s="15">
        <f t="shared" si="501"/>
        <v>396.74907212659281</v>
      </c>
      <c r="O8053" s="36">
        <f t="shared" si="502"/>
        <v>362.82264125385757</v>
      </c>
      <c r="P8053" s="50">
        <v>0</v>
      </c>
      <c r="Q8053" s="50">
        <v>33.926430872735203</v>
      </c>
      <c r="R8053" s="42">
        <v>90.801728285418804</v>
      </c>
      <c r="S8053" s="42">
        <v>0</v>
      </c>
      <c r="T8053" s="42">
        <v>111.38336904476201</v>
      </c>
      <c r="U8053" s="15">
        <f t="shared" si="503"/>
        <v>396.74907212659281</v>
      </c>
    </row>
    <row r="8054" spans="6:21" x14ac:dyDescent="0.3">
      <c r="F8054" s="5">
        <f>Demand!C8054</f>
        <v>35.368776979539426</v>
      </c>
      <c r="G8054">
        <f>Irradiance!A8054*$B$2*'Technical Data'!$B$2</f>
        <v>438.56272358027371</v>
      </c>
      <c r="H8054" s="5">
        <f t="shared" si="500"/>
        <v>403.19394660073431</v>
      </c>
      <c r="I8054" s="38">
        <v>137.87334370904409</v>
      </c>
      <c r="J8054" s="35">
        <f>IF(H8054&gt;0,MIN(H8054,($B$3-L8053)/'Technical Data'!$B$5),0)</f>
        <v>0</v>
      </c>
      <c r="K8054" s="15">
        <f>IF(H8054&lt;0,MIN(ABS(H8054),(L8053*'Technical Data'!$B$4)),0)</f>
        <v>0</v>
      </c>
      <c r="L8054" s="15">
        <f>L8053+J8054*'Technical Data'!$B$5-(K8054/'Technical Data'!$B$4)</f>
        <v>382.61924487253498</v>
      </c>
      <c r="N8054" s="15">
        <f t="shared" si="501"/>
        <v>438.56272358027371</v>
      </c>
      <c r="O8054" s="36">
        <f t="shared" si="502"/>
        <v>403.19394660073431</v>
      </c>
      <c r="P8054" s="50">
        <v>0</v>
      </c>
      <c r="Q8054" s="50">
        <v>35.368776979539398</v>
      </c>
      <c r="R8054" s="42">
        <v>102.50456672950401</v>
      </c>
      <c r="S8054" s="42">
        <v>0</v>
      </c>
      <c r="T8054" s="42">
        <v>203.63747910131599</v>
      </c>
      <c r="U8054" s="15">
        <f t="shared" si="503"/>
        <v>438.56272358027371</v>
      </c>
    </row>
    <row r="8055" spans="6:21" x14ac:dyDescent="0.3">
      <c r="F8055" s="5">
        <f>Demand!C8055</f>
        <v>34.168540679650661</v>
      </c>
      <c r="G8055">
        <f>Irradiance!A8055*$B$2*'Technical Data'!$B$2</f>
        <v>409.40531145548476</v>
      </c>
      <c r="H8055" s="5">
        <f t="shared" si="500"/>
        <v>375.23677077583409</v>
      </c>
      <c r="I8055" s="38">
        <v>128.7069698076574</v>
      </c>
      <c r="J8055" s="35">
        <f>IF(H8055&gt;0,MIN(H8055,($B$3-L8054)/'Technical Data'!$B$5),0)</f>
        <v>0</v>
      </c>
      <c r="K8055" s="15">
        <f>IF(H8055&lt;0,MIN(ABS(H8055),(L8054*'Technical Data'!$B$4)),0)</f>
        <v>0</v>
      </c>
      <c r="L8055" s="15">
        <f>L8054+J8055*'Technical Data'!$B$5-(K8055/'Technical Data'!$B$4)</f>
        <v>382.61924487253498</v>
      </c>
      <c r="N8055" s="15">
        <f t="shared" si="501"/>
        <v>409.40531145548476</v>
      </c>
      <c r="O8055" s="36">
        <f t="shared" si="502"/>
        <v>375.23677077583409</v>
      </c>
      <c r="P8055" s="50">
        <v>0</v>
      </c>
      <c r="Q8055" s="50">
        <v>34.168540679650697</v>
      </c>
      <c r="R8055" s="42">
        <v>94.538429128006399</v>
      </c>
      <c r="S8055" s="42">
        <v>0</v>
      </c>
      <c r="T8055" s="42">
        <v>288.72206531652199</v>
      </c>
      <c r="U8055" s="15">
        <f t="shared" si="503"/>
        <v>409.40531145548476</v>
      </c>
    </row>
    <row r="8056" spans="6:21" x14ac:dyDescent="0.3">
      <c r="F8056" s="5">
        <f>Demand!C8056</f>
        <v>35.115900492440474</v>
      </c>
      <c r="G8056">
        <f>Irradiance!A8056*$B$2*'Technical Data'!$B$2</f>
        <v>349.80884271690508</v>
      </c>
      <c r="H8056" s="5">
        <f t="shared" si="500"/>
        <v>314.69294222446462</v>
      </c>
      <c r="I8056" s="38">
        <v>109.9713044707572</v>
      </c>
      <c r="J8056" s="35">
        <f>IF(H8056&gt;0,MIN(H8056,($B$3-L8055)/'Technical Data'!$B$5),0)</f>
        <v>0</v>
      </c>
      <c r="K8056" s="15">
        <f>IF(H8056&lt;0,MIN(ABS(H8056),(L8055*'Technical Data'!$B$4)),0)</f>
        <v>0</v>
      </c>
      <c r="L8056" s="15">
        <f>L8055+J8056*'Technical Data'!$B$5-(K8056/'Technical Data'!$B$4)</f>
        <v>382.61924487253498</v>
      </c>
      <c r="N8056" s="15">
        <f t="shared" si="501"/>
        <v>349.80884271690508</v>
      </c>
      <c r="O8056" s="36">
        <f t="shared" si="502"/>
        <v>314.69294222446462</v>
      </c>
      <c r="P8056" s="50">
        <v>0</v>
      </c>
      <c r="Q8056" s="50">
        <v>35.115900492440502</v>
      </c>
      <c r="R8056" s="42">
        <v>74.855403978316403</v>
      </c>
      <c r="S8056" s="42">
        <v>0</v>
      </c>
      <c r="T8056" s="42">
        <v>356.09192889700699</v>
      </c>
      <c r="U8056" s="15">
        <f t="shared" si="503"/>
        <v>349.80884271690508</v>
      </c>
    </row>
    <row r="8057" spans="6:21" x14ac:dyDescent="0.3">
      <c r="F8057" s="5">
        <f>Demand!C8057</f>
        <v>40.493835473921294</v>
      </c>
      <c r="G8057">
        <f>Irradiance!A8057*$B$2*'Technical Data'!$B$2</f>
        <v>199.45592360089159</v>
      </c>
      <c r="H8057" s="5">
        <f t="shared" si="500"/>
        <v>158.96208812697029</v>
      </c>
      <c r="I8057" s="38">
        <v>62.70404124849675</v>
      </c>
      <c r="J8057" s="35">
        <f>IF(H8057&gt;0,MIN(H8057,($B$3-L8056)/'Technical Data'!$B$5),0)</f>
        <v>0</v>
      </c>
      <c r="K8057" s="15">
        <f>IF(H8057&lt;0,MIN(ABS(H8057),(L8056*'Technical Data'!$B$4)),0)</f>
        <v>0</v>
      </c>
      <c r="L8057" s="15">
        <f>L8056+J8057*'Technical Data'!$B$5-(K8057/'Technical Data'!$B$4)</f>
        <v>382.61924487253498</v>
      </c>
      <c r="N8057" s="15">
        <f t="shared" si="501"/>
        <v>199.45592360089159</v>
      </c>
      <c r="O8057" s="36">
        <f t="shared" si="502"/>
        <v>158.96208812697029</v>
      </c>
      <c r="P8057" s="50">
        <v>0</v>
      </c>
      <c r="Q8057" s="50">
        <v>40.493835473921301</v>
      </c>
      <c r="R8057" s="42">
        <v>22.2102057745753</v>
      </c>
      <c r="S8057" s="42">
        <v>0</v>
      </c>
      <c r="T8057" s="42">
        <v>376.08111409412498</v>
      </c>
      <c r="U8057" s="15">
        <f t="shared" si="503"/>
        <v>199.45592360089159</v>
      </c>
    </row>
    <row r="8058" spans="6:21" x14ac:dyDescent="0.3">
      <c r="F8058" s="5">
        <f>Demand!C8058</f>
        <v>46.289673397026448</v>
      </c>
      <c r="G8058">
        <f>Irradiance!A8058*$B$2*'Technical Data'!$B$2</f>
        <v>140.82068822906322</v>
      </c>
      <c r="H8058" s="5">
        <f t="shared" si="500"/>
        <v>94.531014832036774</v>
      </c>
      <c r="I8058" s="38">
        <v>44.270564062191688</v>
      </c>
      <c r="J8058" s="35">
        <f>IF(H8058&gt;0,MIN(H8058,($B$3-L8057)/'Technical Data'!$B$5),0)</f>
        <v>0</v>
      </c>
      <c r="K8058" s="15">
        <f>IF(H8058&lt;0,MIN(ABS(H8058),(L8057*'Technical Data'!$B$4)),0)</f>
        <v>0</v>
      </c>
      <c r="L8058" s="15">
        <f>L8057+J8058*'Technical Data'!$B$5-(K8058/'Technical Data'!$B$4)</f>
        <v>382.61924487253498</v>
      </c>
      <c r="N8058" s="15">
        <f t="shared" si="501"/>
        <v>140.82068822906322</v>
      </c>
      <c r="O8058" s="36">
        <f t="shared" si="502"/>
        <v>94.531014832036774</v>
      </c>
      <c r="P8058" s="50">
        <v>0</v>
      </c>
      <c r="Q8058" s="50">
        <v>44.270564062191497</v>
      </c>
      <c r="R8058" s="42">
        <v>0</v>
      </c>
      <c r="S8058" s="42">
        <v>2.0191093348348801</v>
      </c>
      <c r="T8058" s="42">
        <v>373.83765927764102</v>
      </c>
      <c r="U8058" s="15">
        <f t="shared" si="503"/>
        <v>140.82068822906322</v>
      </c>
    </row>
    <row r="8059" spans="6:21" x14ac:dyDescent="0.3">
      <c r="F8059" s="5">
        <f>Demand!C8059</f>
        <v>46.767771434630347</v>
      </c>
      <c r="G8059">
        <f>Irradiance!A8059*$B$2*'Technical Data'!$B$2</f>
        <v>72.573119189722007</v>
      </c>
      <c r="H8059" s="5">
        <f t="shared" si="500"/>
        <v>25.80534775509166</v>
      </c>
      <c r="I8059" s="38">
        <v>22.815205369934969</v>
      </c>
      <c r="J8059" s="35">
        <f>IF(H8059&gt;0,MIN(H8059,($B$3-L8058)/'Technical Data'!$B$5),0)</f>
        <v>0</v>
      </c>
      <c r="K8059" s="15">
        <f>IF(H8059&lt;0,MIN(ABS(H8059),(L8058*'Technical Data'!$B$4)),0)</f>
        <v>0</v>
      </c>
      <c r="L8059" s="15">
        <f>L8058+J8059*'Technical Data'!$B$5-(K8059/'Technical Data'!$B$4)</f>
        <v>382.61924487253498</v>
      </c>
      <c r="N8059" s="15">
        <f t="shared" si="501"/>
        <v>72.573119189722007</v>
      </c>
      <c r="O8059" s="36">
        <f t="shared" si="502"/>
        <v>25.80534775509166</v>
      </c>
      <c r="P8059" s="50">
        <v>0</v>
      </c>
      <c r="Q8059" s="50">
        <v>22.815205369934901</v>
      </c>
      <c r="R8059" s="42">
        <v>0</v>
      </c>
      <c r="S8059" s="42">
        <v>23.9525660646954</v>
      </c>
      <c r="T8059" s="42">
        <v>347.22369698353498</v>
      </c>
      <c r="U8059" s="15">
        <f t="shared" si="503"/>
        <v>72.573119189722007</v>
      </c>
    </row>
    <row r="8060" spans="6:21" x14ac:dyDescent="0.3">
      <c r="F8060" s="5">
        <f>Demand!C8060</f>
        <v>41.118683484786189</v>
      </c>
      <c r="G8060">
        <f>Irradiance!A8060*$B$2*'Technical Data'!$B$2</f>
        <v>2.4831861974408191</v>
      </c>
      <c r="H8060" s="5">
        <f t="shared" si="500"/>
        <v>-38.635497287345373</v>
      </c>
      <c r="I8060" s="38">
        <v>0.78065272237084316</v>
      </c>
      <c r="J8060" s="35">
        <f>IF(H8060&gt;0,MIN(H8060,($B$3-L8059)/'Technical Data'!$B$5),0)</f>
        <v>0</v>
      </c>
      <c r="K8060" s="15">
        <f>IF(H8060&lt;0,MIN(ABS(H8060),(L8059*'Technical Data'!$B$4)),0)</f>
        <v>38.635497287345373</v>
      </c>
      <c r="L8060" s="15">
        <f>L8059+J8060*'Technical Data'!$B$5-(K8060/'Technical Data'!$B$4)</f>
        <v>339.69091455326236</v>
      </c>
      <c r="N8060" s="15">
        <f t="shared" si="501"/>
        <v>2.4831861974408191</v>
      </c>
      <c r="O8060" s="36">
        <f t="shared" si="502"/>
        <v>0</v>
      </c>
      <c r="P8060" s="50">
        <v>0</v>
      </c>
      <c r="Q8060" s="50">
        <v>0.78065272237084005</v>
      </c>
      <c r="R8060" s="42">
        <v>0</v>
      </c>
      <c r="S8060" s="42">
        <v>40.3380307624154</v>
      </c>
      <c r="T8060" s="42">
        <v>302.40366280307398</v>
      </c>
      <c r="U8060" s="15">
        <f t="shared" si="503"/>
        <v>2.4831861974408191</v>
      </c>
    </row>
    <row r="8061" spans="6:21" x14ac:dyDescent="0.3">
      <c r="F8061" s="5">
        <f>Demand!C8061</f>
        <v>30.670752484741968</v>
      </c>
      <c r="G8061">
        <f>Irradiance!A8061*$B$2*'Technical Data'!$B$2</f>
        <v>0</v>
      </c>
      <c r="H8061" s="5">
        <f t="shared" si="500"/>
        <v>-30.670752484741968</v>
      </c>
      <c r="I8061" s="38">
        <v>0</v>
      </c>
      <c r="J8061" s="35">
        <f>IF(H8061&gt;0,MIN(H8061,($B$3-L8060)/'Technical Data'!$B$5),0)</f>
        <v>0</v>
      </c>
      <c r="K8061" s="15">
        <f>IF(H8061&lt;0,MIN(ABS(H8061),(L8060*'Technical Data'!$B$4)),0)</f>
        <v>30.670752484741968</v>
      </c>
      <c r="L8061" s="15">
        <f>L8060+J8061*'Technical Data'!$B$5-(K8061/'Technical Data'!$B$4)</f>
        <v>305.61230068132681</v>
      </c>
      <c r="N8061" s="15">
        <f t="shared" si="501"/>
        <v>0</v>
      </c>
      <c r="O8061" s="36">
        <f t="shared" si="502"/>
        <v>0</v>
      </c>
      <c r="P8061" s="50">
        <v>0</v>
      </c>
      <c r="Q8061" s="50">
        <v>0</v>
      </c>
      <c r="R8061" s="42">
        <v>0</v>
      </c>
      <c r="S8061" s="42">
        <v>30.670752484742</v>
      </c>
      <c r="T8061" s="42">
        <v>268.32504893113799</v>
      </c>
      <c r="U8061" s="15">
        <f t="shared" si="503"/>
        <v>0</v>
      </c>
    </row>
    <row r="8062" spans="6:21" x14ac:dyDescent="0.3">
      <c r="F8062" s="5">
        <f>Demand!C8062</f>
        <v>23.361535002938691</v>
      </c>
      <c r="G8062">
        <f>Irradiance!A8062*$B$2*'Technical Data'!$B$2</f>
        <v>0</v>
      </c>
      <c r="H8062" s="5">
        <f t="shared" si="500"/>
        <v>-23.361535002938691</v>
      </c>
      <c r="I8062" s="38">
        <v>0</v>
      </c>
      <c r="J8062" s="35">
        <f>IF(H8062&gt;0,MIN(H8062,($B$3-L8061)/'Technical Data'!$B$5),0)</f>
        <v>0</v>
      </c>
      <c r="K8062" s="15">
        <f>IF(H8062&lt;0,MIN(ABS(H8062),(L8061*'Technical Data'!$B$4)),0)</f>
        <v>23.361535002938691</v>
      </c>
      <c r="L8062" s="15">
        <f>L8061+J8062*'Technical Data'!$B$5-(K8062/'Technical Data'!$B$4)</f>
        <v>279.65503956695051</v>
      </c>
      <c r="N8062" s="15">
        <f t="shared" si="501"/>
        <v>0</v>
      </c>
      <c r="O8062" s="36">
        <f t="shared" si="502"/>
        <v>0</v>
      </c>
      <c r="P8062" s="50">
        <v>0</v>
      </c>
      <c r="Q8062" s="50">
        <v>0</v>
      </c>
      <c r="R8062" s="42">
        <v>0</v>
      </c>
      <c r="S8062" s="42">
        <v>23.361535002938702</v>
      </c>
      <c r="T8062" s="42">
        <v>242.36778781676199</v>
      </c>
      <c r="U8062" s="15">
        <f t="shared" si="503"/>
        <v>0</v>
      </c>
    </row>
    <row r="8063" spans="6:21" x14ac:dyDescent="0.3">
      <c r="F8063" s="5">
        <f>Demand!C8063</f>
        <v>23.694124795974531</v>
      </c>
      <c r="G8063">
        <f>Irradiance!A8063*$B$2*'Technical Data'!$B$2</f>
        <v>0</v>
      </c>
      <c r="H8063" s="5">
        <f t="shared" si="500"/>
        <v>-23.694124795974531</v>
      </c>
      <c r="I8063" s="38">
        <v>0</v>
      </c>
      <c r="J8063" s="35">
        <f>IF(H8063&gt;0,MIN(H8063,($B$3-L8062)/'Technical Data'!$B$5),0)</f>
        <v>0</v>
      </c>
      <c r="K8063" s="15">
        <f>IF(H8063&lt;0,MIN(ABS(H8063),(L8062*'Technical Data'!$B$4)),0)</f>
        <v>23.694124795974531</v>
      </c>
      <c r="L8063" s="15">
        <f>L8062+J8063*'Technical Data'!$B$5-(K8063/'Technical Data'!$B$4)</f>
        <v>253.32823423808992</v>
      </c>
      <c r="N8063" s="15">
        <f t="shared" si="501"/>
        <v>0</v>
      </c>
      <c r="O8063" s="36">
        <f t="shared" si="502"/>
        <v>0</v>
      </c>
      <c r="P8063" s="50">
        <v>0</v>
      </c>
      <c r="Q8063" s="50">
        <v>0</v>
      </c>
      <c r="R8063" s="42">
        <v>0</v>
      </c>
      <c r="S8063" s="42">
        <v>23.694124795974499</v>
      </c>
      <c r="T8063" s="42">
        <v>216.040982487901</v>
      </c>
      <c r="U8063" s="15">
        <f t="shared" si="503"/>
        <v>0</v>
      </c>
    </row>
    <row r="8064" spans="6:21" x14ac:dyDescent="0.3">
      <c r="F8064" s="5">
        <f>Demand!C8064</f>
        <v>24.276849185561982</v>
      </c>
      <c r="G8064">
        <f>Irradiance!A8064*$B$2*'Technical Data'!$B$2</f>
        <v>0</v>
      </c>
      <c r="H8064" s="5">
        <f t="shared" si="500"/>
        <v>-24.276849185561982</v>
      </c>
      <c r="I8064" s="38">
        <v>0</v>
      </c>
      <c r="J8064" s="35">
        <f>IF(H8064&gt;0,MIN(H8064,($B$3-L8063)/'Technical Data'!$B$5),0)</f>
        <v>0</v>
      </c>
      <c r="K8064" s="15">
        <f>IF(H8064&lt;0,MIN(ABS(H8064),(L8063*'Technical Data'!$B$4)),0)</f>
        <v>24.276849185561982</v>
      </c>
      <c r="L8064" s="15">
        <f>L8063+J8064*'Technical Data'!$B$5-(K8064/'Technical Data'!$B$4)</f>
        <v>226.35395736524328</v>
      </c>
      <c r="N8064" s="15">
        <f t="shared" si="501"/>
        <v>0</v>
      </c>
      <c r="O8064" s="36">
        <f t="shared" si="502"/>
        <v>0</v>
      </c>
      <c r="P8064" s="50">
        <v>0</v>
      </c>
      <c r="Q8064" s="50">
        <v>0</v>
      </c>
      <c r="R8064" s="42">
        <v>0</v>
      </c>
      <c r="S8064" s="42">
        <v>24.276849185562</v>
      </c>
      <c r="T8064" s="42">
        <v>189.06670561505501</v>
      </c>
      <c r="U8064" s="15">
        <f t="shared" si="503"/>
        <v>0</v>
      </c>
    </row>
    <row r="8065" spans="6:21" x14ac:dyDescent="0.3">
      <c r="F8065" s="5">
        <f>Demand!C8065</f>
        <v>24.556155241846803</v>
      </c>
      <c r="G8065">
        <f>Irradiance!A8065*$B$2*'Technical Data'!$B$2</f>
        <v>0</v>
      </c>
      <c r="H8065" s="5">
        <f t="shared" si="500"/>
        <v>-24.556155241846803</v>
      </c>
      <c r="I8065" s="38">
        <v>0</v>
      </c>
      <c r="J8065" s="35">
        <f>IF(H8065&gt;0,MIN(H8065,($B$3-L8064)/'Technical Data'!$B$5),0)</f>
        <v>0</v>
      </c>
      <c r="K8065" s="15">
        <f>IF(H8065&lt;0,MIN(ABS(H8065),(L8064*'Technical Data'!$B$4)),0)</f>
        <v>24.556155241846803</v>
      </c>
      <c r="L8065" s="15">
        <f>L8064+J8065*'Technical Data'!$B$5-(K8065/'Technical Data'!$B$4)</f>
        <v>199.06934042985793</v>
      </c>
      <c r="N8065" s="15">
        <f t="shared" si="501"/>
        <v>0</v>
      </c>
      <c r="O8065" s="36">
        <f t="shared" si="502"/>
        <v>0</v>
      </c>
      <c r="P8065" s="50">
        <v>0</v>
      </c>
      <c r="Q8065" s="50">
        <v>0</v>
      </c>
      <c r="R8065" s="42">
        <v>0</v>
      </c>
      <c r="S8065" s="42">
        <v>24.556155241846799</v>
      </c>
      <c r="T8065" s="42">
        <v>161.78208867966899</v>
      </c>
      <c r="U8065" s="15">
        <f t="shared" si="503"/>
        <v>0</v>
      </c>
    </row>
    <row r="8066" spans="6:21" x14ac:dyDescent="0.3">
      <c r="F8066" s="5">
        <f>Demand!C8066</f>
        <v>30.246455847471921</v>
      </c>
      <c r="G8066">
        <f>Irradiance!A8066*$B$2*'Technical Data'!$B$2</f>
        <v>0</v>
      </c>
      <c r="H8066" s="5">
        <f t="shared" ref="H8066:H8129" si="504">G8066-F8066</f>
        <v>-30.246455847471921</v>
      </c>
      <c r="I8066" s="38">
        <v>0</v>
      </c>
      <c r="J8066" s="35">
        <f>IF(H8066&gt;0,MIN(H8066,($B$3-L8065)/'Technical Data'!$B$5),0)</f>
        <v>0</v>
      </c>
      <c r="K8066" s="15">
        <f>IF(H8066&lt;0,MIN(ABS(H8066),(L8065*'Technical Data'!$B$4)),0)</f>
        <v>30.246455847471921</v>
      </c>
      <c r="L8066" s="15">
        <f>L8065+J8066*'Technical Data'!$B$5-(K8066/'Technical Data'!$B$4)</f>
        <v>165.46216726600025</v>
      </c>
      <c r="N8066" s="15">
        <f t="shared" ref="N8066:N8129" si="505">U8066</f>
        <v>0</v>
      </c>
      <c r="O8066" s="36">
        <f t="shared" ref="O8066:O8129" si="506">N8066+(K8066)-F8066</f>
        <v>0</v>
      </c>
      <c r="P8066" s="50">
        <v>0</v>
      </c>
      <c r="Q8066" s="50">
        <v>0</v>
      </c>
      <c r="R8066" s="42">
        <v>0</v>
      </c>
      <c r="S8066" s="42">
        <v>30.2464558474719</v>
      </c>
      <c r="T8066" s="42">
        <v>128.17491551581199</v>
      </c>
      <c r="U8066" s="15">
        <f t="shared" ref="U8066:U8129" si="507">G8066-(J8066)</f>
        <v>0</v>
      </c>
    </row>
    <row r="8067" spans="6:21" x14ac:dyDescent="0.3">
      <c r="F8067" s="5">
        <f>Demand!C8067</f>
        <v>28.149118141213226</v>
      </c>
      <c r="G8067">
        <f>Irradiance!A8067*$B$2*'Technical Data'!$B$2</f>
        <v>0</v>
      </c>
      <c r="H8067" s="5">
        <f t="shared" si="504"/>
        <v>-28.149118141213226</v>
      </c>
      <c r="I8067" s="38">
        <v>0</v>
      </c>
      <c r="J8067" s="35">
        <f>IF(H8067&gt;0,MIN(H8067,($B$3-L8066)/'Technical Data'!$B$5),0)</f>
        <v>0</v>
      </c>
      <c r="K8067" s="15">
        <f>IF(H8067&lt;0,MIN(ABS(H8067),(L8066*'Technical Data'!$B$4)),0)</f>
        <v>28.149118141213226</v>
      </c>
      <c r="L8067" s="15">
        <f>L8066+J8067*'Technical Data'!$B$5-(K8067/'Technical Data'!$B$4)</f>
        <v>134.1853693313189</v>
      </c>
      <c r="N8067" s="15">
        <f t="shared" si="505"/>
        <v>0</v>
      </c>
      <c r="O8067" s="36">
        <f t="shared" si="506"/>
        <v>0</v>
      </c>
      <c r="P8067" s="50">
        <v>0</v>
      </c>
      <c r="Q8067" s="50">
        <v>0</v>
      </c>
      <c r="R8067" s="42">
        <v>0</v>
      </c>
      <c r="S8067" s="42">
        <v>28.149118141213201</v>
      </c>
      <c r="T8067" s="42">
        <v>96.898117581130194</v>
      </c>
      <c r="U8067" s="15">
        <f t="shared" si="507"/>
        <v>0</v>
      </c>
    </row>
    <row r="8068" spans="6:21" x14ac:dyDescent="0.3">
      <c r="F8068" s="5">
        <f>Demand!C8068</f>
        <v>25.210696892881543</v>
      </c>
      <c r="G8068">
        <f>Irradiance!A8068*$B$2*'Technical Data'!$B$2</f>
        <v>0</v>
      </c>
      <c r="H8068" s="5">
        <f t="shared" si="504"/>
        <v>-25.210696892881543</v>
      </c>
      <c r="I8068" s="38">
        <v>0</v>
      </c>
      <c r="J8068" s="35">
        <f>IF(H8068&gt;0,MIN(H8068,($B$3-L8067)/'Technical Data'!$B$5),0)</f>
        <v>0</v>
      </c>
      <c r="K8068" s="15">
        <f>IF(H8068&lt;0,MIN(ABS(H8068),(L8067*'Technical Data'!$B$4)),0)</f>
        <v>25.210696892881543</v>
      </c>
      <c r="L8068" s="15">
        <f>L8067+J8068*'Technical Data'!$B$5-(K8068/'Technical Data'!$B$4)</f>
        <v>106.17348389478386</v>
      </c>
      <c r="N8068" s="15">
        <f t="shared" si="505"/>
        <v>0</v>
      </c>
      <c r="O8068" s="36">
        <f t="shared" si="506"/>
        <v>0</v>
      </c>
      <c r="P8068" s="50">
        <v>0</v>
      </c>
      <c r="Q8068" s="50">
        <v>0</v>
      </c>
      <c r="R8068" s="42">
        <v>0</v>
      </c>
      <c r="S8068" s="42">
        <v>25.210696892881501</v>
      </c>
      <c r="T8068" s="42">
        <v>68.886232144595198</v>
      </c>
      <c r="U8068" s="15">
        <f t="shared" si="507"/>
        <v>0</v>
      </c>
    </row>
    <row r="8069" spans="6:21" x14ac:dyDescent="0.3">
      <c r="F8069" s="5">
        <f>Demand!C8069</f>
        <v>21.441654275040438</v>
      </c>
      <c r="G8069">
        <f>Irradiance!A8069*$B$2*'Technical Data'!$B$2</f>
        <v>0</v>
      </c>
      <c r="H8069" s="5">
        <f t="shared" si="504"/>
        <v>-21.441654275040438</v>
      </c>
      <c r="I8069" s="38">
        <v>0</v>
      </c>
      <c r="J8069" s="35">
        <f>IF(H8069&gt;0,MIN(H8069,($B$3-L8068)/'Technical Data'!$B$5),0)</f>
        <v>0</v>
      </c>
      <c r="K8069" s="15">
        <f>IF(H8069&lt;0,MIN(ABS(H8069),(L8068*'Technical Data'!$B$4)),0)</f>
        <v>21.441654275040438</v>
      </c>
      <c r="L8069" s="15">
        <f>L8068+J8069*'Technical Data'!$B$5-(K8069/'Technical Data'!$B$4)</f>
        <v>82.349423589183374</v>
      </c>
      <c r="N8069" s="15">
        <f t="shared" si="505"/>
        <v>0</v>
      </c>
      <c r="O8069" s="36">
        <f t="shared" si="506"/>
        <v>0</v>
      </c>
      <c r="P8069" s="50">
        <v>0</v>
      </c>
      <c r="Q8069" s="50">
        <v>0</v>
      </c>
      <c r="R8069" s="42">
        <v>0</v>
      </c>
      <c r="S8069" s="42">
        <v>21.441654275040399</v>
      </c>
      <c r="T8069" s="42">
        <v>45.062171838994701</v>
      </c>
      <c r="U8069" s="15">
        <f t="shared" si="507"/>
        <v>0</v>
      </c>
    </row>
    <row r="8070" spans="6:21" x14ac:dyDescent="0.3">
      <c r="F8070" s="5">
        <f>Demand!C8070</f>
        <v>17.518839650440029</v>
      </c>
      <c r="G8070">
        <f>Irradiance!A8070*$B$2*'Technical Data'!$B$2</f>
        <v>0</v>
      </c>
      <c r="H8070" s="5">
        <f t="shared" si="504"/>
        <v>-17.518839650440029</v>
      </c>
      <c r="I8070" s="38">
        <v>0</v>
      </c>
      <c r="J8070" s="35">
        <f>IF(H8070&gt;0,MIN(H8070,($B$3-L8069)/'Technical Data'!$B$5),0)</f>
        <v>0</v>
      </c>
      <c r="K8070" s="15">
        <f>IF(H8070&lt;0,MIN(ABS(H8070),(L8069*'Technical Data'!$B$4)),0)</f>
        <v>17.518839650440029</v>
      </c>
      <c r="L8070" s="15">
        <f>L8069+J8070*'Technical Data'!$B$5-(K8070/'Technical Data'!$B$4)</f>
        <v>62.884046199805567</v>
      </c>
      <c r="N8070" s="15">
        <f t="shared" si="505"/>
        <v>0</v>
      </c>
      <c r="O8070" s="36">
        <f t="shared" si="506"/>
        <v>0</v>
      </c>
      <c r="P8070" s="50">
        <v>0</v>
      </c>
      <c r="Q8070" s="50">
        <v>0</v>
      </c>
      <c r="R8070" s="42">
        <v>0</v>
      </c>
      <c r="S8070" s="42">
        <v>17.51883965044</v>
      </c>
      <c r="T8070" s="42">
        <v>25.596794449616901</v>
      </c>
      <c r="U8070" s="15">
        <f t="shared" si="507"/>
        <v>0</v>
      </c>
    </row>
    <row r="8071" spans="6:21" x14ac:dyDescent="0.3">
      <c r="F8071" s="5">
        <f>Demand!C8071</f>
        <v>14.341369828430429</v>
      </c>
      <c r="G8071">
        <f>Irradiance!A8071*$B$2*'Technical Data'!$B$2</f>
        <v>0</v>
      </c>
      <c r="H8071" s="5">
        <f t="shared" si="504"/>
        <v>-14.341369828430429</v>
      </c>
      <c r="I8071" s="38">
        <v>0</v>
      </c>
      <c r="J8071" s="35">
        <f>IF(H8071&gt;0,MIN(H8071,($B$3-L8070)/'Technical Data'!$B$5),0)</f>
        <v>0</v>
      </c>
      <c r="K8071" s="15">
        <f>IF(H8071&lt;0,MIN(ABS(H8071),(L8070*'Technical Data'!$B$4)),0)</f>
        <v>14.341369828430429</v>
      </c>
      <c r="L8071" s="15">
        <f>L8070+J8071*'Technical Data'!$B$5-(K8071/'Technical Data'!$B$4)</f>
        <v>46.94919083488287</v>
      </c>
      <c r="N8071" s="15">
        <f t="shared" si="505"/>
        <v>0</v>
      </c>
      <c r="O8071" s="36">
        <f t="shared" si="506"/>
        <v>0</v>
      </c>
      <c r="P8071" s="50">
        <v>0</v>
      </c>
      <c r="Q8071" s="50">
        <v>0</v>
      </c>
      <c r="R8071" s="42">
        <v>0</v>
      </c>
      <c r="S8071" s="42">
        <v>14.3413698284304</v>
      </c>
      <c r="T8071" s="42">
        <v>9.6619390846941595</v>
      </c>
      <c r="U8071" s="15">
        <f t="shared" si="507"/>
        <v>0</v>
      </c>
    </row>
    <row r="8072" spans="6:21" x14ac:dyDescent="0.3">
      <c r="F8072" s="5">
        <f>Demand!C8072</f>
        <v>11.667261990410534</v>
      </c>
      <c r="G8072">
        <f>Irradiance!A8072*$B$2*'Technical Data'!$B$2</f>
        <v>9.452128106387633</v>
      </c>
      <c r="H8072" s="5">
        <f t="shared" si="504"/>
        <v>-2.2151338840229009</v>
      </c>
      <c r="I8072" s="38">
        <v>2.9715168141857902</v>
      </c>
      <c r="J8072" s="35">
        <f>IF(H8072&gt;0,MIN(H8072,($B$3-L8071)/'Technical Data'!$B$5),0)</f>
        <v>0</v>
      </c>
      <c r="K8072" s="15">
        <f>IF(H8072&lt;0,MIN(ABS(H8072),(L8071*'Technical Data'!$B$4)),0)</f>
        <v>2.2151338840229009</v>
      </c>
      <c r="L8072" s="15">
        <f>L8071+J8072*'Technical Data'!$B$5-(K8072/'Technical Data'!$B$4)</f>
        <v>44.487930963746315</v>
      </c>
      <c r="N8072" s="15">
        <f t="shared" si="505"/>
        <v>9.452128106387633</v>
      </c>
      <c r="O8072" s="36">
        <f t="shared" si="506"/>
        <v>0</v>
      </c>
      <c r="P8072" s="50">
        <v>0</v>
      </c>
      <c r="Q8072" s="50">
        <v>2.97151681418578</v>
      </c>
      <c r="R8072" s="42">
        <v>0</v>
      </c>
      <c r="S8072" s="42">
        <v>8.6957451762247508</v>
      </c>
      <c r="T8072" s="42">
        <v>-2.48333776569402E-15</v>
      </c>
      <c r="U8072" s="15">
        <f t="shared" si="507"/>
        <v>9.452128106387633</v>
      </c>
    </row>
    <row r="8073" spans="6:21" x14ac:dyDescent="0.3">
      <c r="F8073" s="5">
        <f>Demand!C8073</f>
        <v>9.1669603542291398</v>
      </c>
      <c r="G8073">
        <f>Irradiance!A8073*$B$2*'Technical Data'!$B$2</f>
        <v>103.57289526745095</v>
      </c>
      <c r="H8073" s="5">
        <f t="shared" si="504"/>
        <v>94.405934913221813</v>
      </c>
      <c r="I8073" s="38">
        <v>32.560773226629038</v>
      </c>
      <c r="J8073" s="35">
        <f>IF(H8073&gt;0,MIN(H8073,($B$3-L8072)/'Technical Data'!$B$5),0)</f>
        <v>94.405934913221813</v>
      </c>
      <c r="K8073" s="15">
        <f>IF(H8073&lt;0,MIN(ABS(H8073),(L8072*'Technical Data'!$B$4)),0)</f>
        <v>0</v>
      </c>
      <c r="L8073" s="15">
        <f>L8072+J8073*'Technical Data'!$B$5-(K8073/'Technical Data'!$B$4)</f>
        <v>129.45327238564596</v>
      </c>
      <c r="N8073" s="15">
        <f t="shared" si="505"/>
        <v>9.1669603542291327</v>
      </c>
      <c r="O8073" s="36">
        <f t="shared" si="506"/>
        <v>0</v>
      </c>
      <c r="P8073" s="50">
        <v>7.0651442736712999</v>
      </c>
      <c r="Q8073" s="50">
        <v>9.1669603542291398</v>
      </c>
      <c r="R8073" s="42">
        <v>16.328668598728498</v>
      </c>
      <c r="S8073" s="42">
        <v>-2.2350039891246199E-15</v>
      </c>
      <c r="T8073" s="42">
        <v>14.6958017388556</v>
      </c>
      <c r="U8073" s="15">
        <f t="shared" si="507"/>
        <v>9.1669603542291327</v>
      </c>
    </row>
    <row r="8074" spans="6:21" x14ac:dyDescent="0.3">
      <c r="F8074" s="5">
        <f>Demand!C8074</f>
        <v>7.1962184140255916</v>
      </c>
      <c r="G8074">
        <f>Irradiance!A8074*$B$2*'Technical Data'!$B$2</f>
        <v>257.77074785046955</v>
      </c>
      <c r="H8074" s="5">
        <f t="shared" si="504"/>
        <v>250.57452943644395</v>
      </c>
      <c r="I8074" s="38">
        <v>81.036789051270105</v>
      </c>
      <c r="J8074" s="35">
        <f>IF(H8074&gt;0,MIN(H8074,($B$3-L8073)/'Technical Data'!$B$5),0)</f>
        <v>250.57452943644395</v>
      </c>
      <c r="K8074" s="15">
        <f>IF(H8074&lt;0,MIN(ABS(H8074),(L8073*'Technical Data'!$B$4)),0)</f>
        <v>0</v>
      </c>
      <c r="L8074" s="15">
        <f>L8073+J8074*'Technical Data'!$B$5-(K8074/'Technical Data'!$B$4)</f>
        <v>354.97034887844552</v>
      </c>
      <c r="N8074" s="15">
        <f t="shared" si="505"/>
        <v>7.1962184140255943</v>
      </c>
      <c r="O8074" s="36">
        <f t="shared" si="506"/>
        <v>0</v>
      </c>
      <c r="P8074" s="50">
        <v>81.036789051269807</v>
      </c>
      <c r="Q8074" s="50">
        <v>0</v>
      </c>
      <c r="R8074" s="42">
        <v>0</v>
      </c>
      <c r="S8074" s="42">
        <v>7.1962184140255898</v>
      </c>
      <c r="T8074" s="42">
        <v>6.7000035010494203</v>
      </c>
      <c r="U8074" s="15">
        <f t="shared" si="507"/>
        <v>7.1962184140255943</v>
      </c>
    </row>
    <row r="8075" spans="6:21" x14ac:dyDescent="0.3">
      <c r="F8075" s="5">
        <f>Demand!C8075</f>
        <v>6.0300031509444825</v>
      </c>
      <c r="G8075">
        <f>Irradiance!A8075*$B$2*'Technical Data'!$B$2</f>
        <v>416.61456170611939</v>
      </c>
      <c r="H8075" s="5">
        <f t="shared" si="504"/>
        <v>410.58455855517491</v>
      </c>
      <c r="I8075" s="38">
        <v>130.97338093712111</v>
      </c>
      <c r="J8075" s="35">
        <f>IF(H8075&gt;0,MIN(H8075,($B$3-L8074)/'Technical Data'!$B$5),0)</f>
        <v>30.720995548988284</v>
      </c>
      <c r="K8075" s="15">
        <f>IF(H8075&lt;0,MIN(ABS(H8075),(L8074*'Technical Data'!$B$4)),0)</f>
        <v>0</v>
      </c>
      <c r="L8075" s="15">
        <f>L8074+J8075*'Technical Data'!$B$5-(K8075/'Technical Data'!$B$4)</f>
        <v>382.61924487253498</v>
      </c>
      <c r="N8075" s="15">
        <f t="shared" si="505"/>
        <v>385.89356615713109</v>
      </c>
      <c r="O8075" s="36">
        <f t="shared" si="506"/>
        <v>379.86356300618661</v>
      </c>
      <c r="P8075" s="50">
        <v>130.97338093712099</v>
      </c>
      <c r="Q8075" s="50">
        <v>0</v>
      </c>
      <c r="R8075" s="42">
        <v>0</v>
      </c>
      <c r="S8075" s="42">
        <v>6.0300031509444798</v>
      </c>
      <c r="T8075" s="42">
        <v>0</v>
      </c>
      <c r="U8075" s="15">
        <f t="shared" si="507"/>
        <v>385.89356615713109</v>
      </c>
    </row>
    <row r="8076" spans="6:21" x14ac:dyDescent="0.3">
      <c r="F8076" s="5">
        <f>Demand!C8076</f>
        <v>6.0644618285953209</v>
      </c>
      <c r="G8076">
        <f>Irradiance!A8076*$B$2*'Technical Data'!$B$2</f>
        <v>537.81006869734381</v>
      </c>
      <c r="H8076" s="5">
        <f t="shared" si="504"/>
        <v>531.7456068687485</v>
      </c>
      <c r="I8076" s="38">
        <v>169.0742702579949</v>
      </c>
      <c r="J8076" s="35">
        <f>IF(H8076&gt;0,MIN(H8076,($B$3-L8075)/'Technical Data'!$B$5),0)</f>
        <v>0</v>
      </c>
      <c r="K8076" s="15">
        <f>IF(H8076&lt;0,MIN(ABS(H8076),(L8075*'Technical Data'!$B$4)),0)</f>
        <v>0</v>
      </c>
      <c r="L8076" s="15">
        <f>L8075+J8076*'Technical Data'!$B$5-(K8076/'Technical Data'!$B$4)</f>
        <v>382.61924487253498</v>
      </c>
      <c r="N8076" s="15">
        <f t="shared" si="505"/>
        <v>537.81006869734381</v>
      </c>
      <c r="O8076" s="36">
        <f t="shared" si="506"/>
        <v>531.7456068687485</v>
      </c>
      <c r="P8076" s="50">
        <v>163.00980842939899</v>
      </c>
      <c r="Q8076" s="50">
        <v>6.06446182859532</v>
      </c>
      <c r="R8076" s="42">
        <v>0</v>
      </c>
      <c r="S8076" s="42">
        <v>0</v>
      </c>
      <c r="T8076" s="42">
        <v>0</v>
      </c>
      <c r="U8076" s="15">
        <f t="shared" si="507"/>
        <v>537.81006869734381</v>
      </c>
    </row>
    <row r="8077" spans="6:21" x14ac:dyDescent="0.3">
      <c r="F8077" s="5">
        <f>Demand!C8077</f>
        <v>6.9621968814835293</v>
      </c>
      <c r="G8077">
        <f>Irradiance!A8077*$B$2*'Technical Data'!$B$2</f>
        <v>610.70359900931635</v>
      </c>
      <c r="H8077" s="5">
        <f t="shared" si="504"/>
        <v>603.74140212783277</v>
      </c>
      <c r="I8077" s="38">
        <v>191.99020501146151</v>
      </c>
      <c r="J8077" s="35">
        <f>IF(H8077&gt;0,MIN(H8077,($B$3-L8076)/'Technical Data'!$B$5),0)</f>
        <v>0</v>
      </c>
      <c r="K8077" s="15">
        <f>IF(H8077&lt;0,MIN(ABS(H8077),(L8076*'Technical Data'!$B$4)),0)</f>
        <v>0</v>
      </c>
      <c r="L8077" s="15">
        <f>L8076+J8077*'Technical Data'!$B$5-(K8077/'Technical Data'!$B$4)</f>
        <v>382.61924487253498</v>
      </c>
      <c r="N8077" s="15">
        <f t="shared" si="505"/>
        <v>610.70359900931635</v>
      </c>
      <c r="O8077" s="36">
        <f t="shared" si="506"/>
        <v>603.74140212783277</v>
      </c>
      <c r="P8077" s="50">
        <v>185.028008129977</v>
      </c>
      <c r="Q8077" s="50">
        <v>6.9621968814835302</v>
      </c>
      <c r="R8077" s="42">
        <v>0</v>
      </c>
      <c r="S8077" s="42">
        <v>0</v>
      </c>
      <c r="T8077" s="42">
        <v>0</v>
      </c>
      <c r="U8077" s="15">
        <f t="shared" si="507"/>
        <v>610.70359900931635</v>
      </c>
    </row>
    <row r="8078" spans="6:21" x14ac:dyDescent="0.3">
      <c r="F8078" s="5">
        <f>Demand!C8078</f>
        <v>9.2104311157523107</v>
      </c>
      <c r="G8078">
        <f>Irradiance!A8078*$B$2*'Technical Data'!$B$2</f>
        <v>633.21248034740881</v>
      </c>
      <c r="H8078" s="5">
        <f t="shared" si="504"/>
        <v>624.00204923165654</v>
      </c>
      <c r="I8078" s="38">
        <v>199.06644420456499</v>
      </c>
      <c r="J8078" s="35">
        <f>IF(H8078&gt;0,MIN(H8078,($B$3-L8077)/'Technical Data'!$B$5),0)</f>
        <v>0</v>
      </c>
      <c r="K8078" s="15">
        <f>IF(H8078&lt;0,MIN(ABS(H8078),(L8077*'Technical Data'!$B$4)),0)</f>
        <v>0</v>
      </c>
      <c r="L8078" s="15">
        <f>L8077+J8078*'Technical Data'!$B$5-(K8078/'Technical Data'!$B$4)</f>
        <v>382.61924487253498</v>
      </c>
      <c r="N8078" s="15">
        <f t="shared" si="505"/>
        <v>633.21248034740881</v>
      </c>
      <c r="O8078" s="36">
        <f t="shared" si="506"/>
        <v>624.00204923165654</v>
      </c>
      <c r="P8078" s="50">
        <v>189.85601308881201</v>
      </c>
      <c r="Q8078" s="50">
        <v>9.2104311157523107</v>
      </c>
      <c r="R8078" s="42">
        <v>0</v>
      </c>
      <c r="S8078" s="42">
        <v>0</v>
      </c>
      <c r="T8078" s="42">
        <v>0</v>
      </c>
      <c r="U8078" s="15">
        <f t="shared" si="507"/>
        <v>633.21248034740881</v>
      </c>
    </row>
    <row r="8079" spans="6:21" x14ac:dyDescent="0.3">
      <c r="F8079" s="5">
        <f>Demand!C8079</f>
        <v>12.220231596315655</v>
      </c>
      <c r="G8079">
        <f>Irradiance!A8079*$B$2*'Technical Data'!$B$2</f>
        <v>607.4193850062494</v>
      </c>
      <c r="H8079" s="5">
        <f t="shared" si="504"/>
        <v>595.19915340993373</v>
      </c>
      <c r="I8079" s="38">
        <v>190.9577288302614</v>
      </c>
      <c r="J8079" s="35">
        <f>IF(H8079&gt;0,MIN(H8079,($B$3-L8078)/'Technical Data'!$B$5),0)</f>
        <v>0</v>
      </c>
      <c r="K8079" s="15">
        <f>IF(H8079&lt;0,MIN(ABS(H8079),(L8078*'Technical Data'!$B$4)),0)</f>
        <v>0</v>
      </c>
      <c r="L8079" s="15">
        <f>L8078+J8079*'Technical Data'!$B$5-(K8079/'Technical Data'!$B$4)</f>
        <v>382.61924487253498</v>
      </c>
      <c r="N8079" s="15">
        <f t="shared" si="505"/>
        <v>607.4193850062494</v>
      </c>
      <c r="O8079" s="36">
        <f t="shared" si="506"/>
        <v>595.19915340993373</v>
      </c>
      <c r="P8079" s="50">
        <v>66.508929760810304</v>
      </c>
      <c r="Q8079" s="50">
        <v>12.220231596315701</v>
      </c>
      <c r="R8079" s="42">
        <v>112.228567473135</v>
      </c>
      <c r="S8079" s="42">
        <v>0</v>
      </c>
      <c r="T8079" s="42">
        <v>101.005710725821</v>
      </c>
      <c r="U8079" s="15">
        <f t="shared" si="507"/>
        <v>607.4193850062494</v>
      </c>
    </row>
    <row r="8080" spans="6:21" x14ac:dyDescent="0.3">
      <c r="F8080" s="5">
        <f>Demand!C8080</f>
        <v>15.394930878215668</v>
      </c>
      <c r="G8080">
        <f>Irradiance!A8080*$B$2*'Technical Data'!$B$2</f>
        <v>527.15639888251712</v>
      </c>
      <c r="H8080" s="5">
        <f t="shared" si="504"/>
        <v>511.76146800430143</v>
      </c>
      <c r="I8080" s="38">
        <v>165.72501825556509</v>
      </c>
      <c r="J8080" s="35">
        <f>IF(H8080&gt;0,MIN(H8080,($B$3-L8079)/'Technical Data'!$B$5),0)</f>
        <v>0</v>
      </c>
      <c r="K8080" s="15">
        <f>IF(H8080&lt;0,MIN(ABS(H8080),(L8079*'Technical Data'!$B$4)),0)</f>
        <v>0</v>
      </c>
      <c r="L8080" s="15">
        <f>L8079+J8080*'Technical Data'!$B$5-(K8080/'Technical Data'!$B$4)</f>
        <v>382.61924487253498</v>
      </c>
      <c r="N8080" s="15">
        <f t="shared" si="505"/>
        <v>527.15639888251712</v>
      </c>
      <c r="O8080" s="36">
        <f t="shared" si="506"/>
        <v>511.76146800430143</v>
      </c>
      <c r="P8080" s="50">
        <v>0</v>
      </c>
      <c r="Q8080" s="50">
        <v>15.3949308782157</v>
      </c>
      <c r="R8080" s="42">
        <v>150.330087377349</v>
      </c>
      <c r="S8080" s="42">
        <v>0</v>
      </c>
      <c r="T8080" s="42">
        <v>236.30278936543499</v>
      </c>
      <c r="U8080" s="15">
        <f t="shared" si="507"/>
        <v>527.15639888251712</v>
      </c>
    </row>
    <row r="8081" spans="6:21" x14ac:dyDescent="0.3">
      <c r="F8081" s="5">
        <f>Demand!C8081</f>
        <v>18.676088893156294</v>
      </c>
      <c r="G8081">
        <f>Irradiance!A8081*$B$2*'Technical Data'!$B$2</f>
        <v>402.75678066878834</v>
      </c>
      <c r="H8081" s="5">
        <f t="shared" si="504"/>
        <v>384.08069177563203</v>
      </c>
      <c r="I8081" s="38">
        <v>126.6168350993742</v>
      </c>
      <c r="J8081" s="35">
        <f>IF(H8081&gt;0,MIN(H8081,($B$3-L8080)/'Technical Data'!$B$5),0)</f>
        <v>0</v>
      </c>
      <c r="K8081" s="15">
        <f>IF(H8081&lt;0,MIN(ABS(H8081),(L8080*'Technical Data'!$B$4)),0)</f>
        <v>0</v>
      </c>
      <c r="L8081" s="15">
        <f>L8080+J8081*'Technical Data'!$B$5-(K8081/'Technical Data'!$B$4)</f>
        <v>382.61924487253498</v>
      </c>
      <c r="N8081" s="15">
        <f t="shared" si="505"/>
        <v>402.75678066878834</v>
      </c>
      <c r="O8081" s="36">
        <f t="shared" si="506"/>
        <v>384.08069177563203</v>
      </c>
      <c r="P8081" s="50">
        <v>0</v>
      </c>
      <c r="Q8081" s="50">
        <v>18.676088893156301</v>
      </c>
      <c r="R8081" s="42">
        <v>107.94074620621799</v>
      </c>
      <c r="S8081" s="42">
        <v>0</v>
      </c>
      <c r="T8081" s="42">
        <v>333.44946095103103</v>
      </c>
      <c r="U8081" s="15">
        <f t="shared" si="507"/>
        <v>402.75678066878834</v>
      </c>
    </row>
    <row r="8082" spans="6:21" x14ac:dyDescent="0.3">
      <c r="F8082" s="5">
        <f>Demand!C8082</f>
        <v>22.139122841892561</v>
      </c>
      <c r="G8082">
        <f>Irradiance!A8082*$B$2*'Technical Data'!$B$2</f>
        <v>242.23080842132379</v>
      </c>
      <c r="H8082" s="5">
        <f t="shared" si="504"/>
        <v>220.09168557943121</v>
      </c>
      <c r="I8082" s="38">
        <v>76.151413949981603</v>
      </c>
      <c r="J8082" s="35">
        <f>IF(H8082&gt;0,MIN(H8082,($B$3-L8081)/'Technical Data'!$B$5),0)</f>
        <v>0</v>
      </c>
      <c r="K8082" s="15">
        <f>IF(H8082&lt;0,MIN(ABS(H8082),(L8081*'Technical Data'!$B$4)),0)</f>
        <v>0</v>
      </c>
      <c r="L8082" s="15">
        <f>L8081+J8082*'Technical Data'!$B$5-(K8082/'Technical Data'!$B$4)</f>
        <v>382.61924487253498</v>
      </c>
      <c r="N8082" s="15">
        <f t="shared" si="505"/>
        <v>242.23080842132379</v>
      </c>
      <c r="O8082" s="36">
        <f t="shared" si="506"/>
        <v>220.09168557943121</v>
      </c>
      <c r="P8082" s="50">
        <v>0</v>
      </c>
      <c r="Q8082" s="50">
        <v>22.1391228418926</v>
      </c>
      <c r="R8082" s="42">
        <v>54.012291108088803</v>
      </c>
      <c r="S8082" s="42">
        <v>0</v>
      </c>
      <c r="T8082" s="42">
        <v>382.06052294831102</v>
      </c>
      <c r="U8082" s="15">
        <f t="shared" si="507"/>
        <v>242.23080842132379</v>
      </c>
    </row>
    <row r="8083" spans="6:21" x14ac:dyDescent="0.3">
      <c r="F8083" s="5">
        <f>Demand!C8083</f>
        <v>26.059128388430533</v>
      </c>
      <c r="G8083">
        <f>Irradiance!A8083*$B$2*'Technical Data'!$B$2</f>
        <v>69.929727431155968</v>
      </c>
      <c r="H8083" s="5">
        <f t="shared" si="504"/>
        <v>43.870599042725431</v>
      </c>
      <c r="I8083" s="38">
        <v>21.984187955798259</v>
      </c>
      <c r="J8083" s="35">
        <f>IF(H8083&gt;0,MIN(H8083,($B$3-L8082)/'Technical Data'!$B$5),0)</f>
        <v>0</v>
      </c>
      <c r="K8083" s="15">
        <f>IF(H8083&lt;0,MIN(ABS(H8083),(L8082*'Technical Data'!$B$4)),0)</f>
        <v>0</v>
      </c>
      <c r="L8083" s="15">
        <f>L8082+J8083*'Technical Data'!$B$5-(K8083/'Technical Data'!$B$4)</f>
        <v>382.61924487253498</v>
      </c>
      <c r="N8083" s="15">
        <f t="shared" si="505"/>
        <v>69.929727431155968</v>
      </c>
      <c r="O8083" s="36">
        <f t="shared" si="506"/>
        <v>43.870599042725431</v>
      </c>
      <c r="P8083" s="50">
        <v>0</v>
      </c>
      <c r="Q8083" s="50">
        <v>21.984187955798198</v>
      </c>
      <c r="R8083" s="42">
        <v>0</v>
      </c>
      <c r="S8083" s="42">
        <v>4.0749404326323297</v>
      </c>
      <c r="T8083" s="42">
        <v>377.53281135649701</v>
      </c>
      <c r="U8083" s="15">
        <f t="shared" si="507"/>
        <v>69.929727431155968</v>
      </c>
    </row>
    <row r="8084" spans="6:21" x14ac:dyDescent="0.3">
      <c r="F8084" s="5">
        <f>Demand!C8084</f>
        <v>29.827831888257958</v>
      </c>
      <c r="G8084">
        <f>Irradiance!A8084*$B$2*'Technical Data'!$B$2</f>
        <v>6.3281196644459587</v>
      </c>
      <c r="H8084" s="5">
        <f t="shared" si="504"/>
        <v>-23.499712223811997</v>
      </c>
      <c r="I8084" s="38">
        <v>1.989405324751504</v>
      </c>
      <c r="J8084" s="35">
        <f>IF(H8084&gt;0,MIN(H8084,($B$3-L8083)/'Technical Data'!$B$5),0)</f>
        <v>0</v>
      </c>
      <c r="K8084" s="15">
        <f>IF(H8084&lt;0,MIN(ABS(H8084),(L8083*'Technical Data'!$B$4)),0)</f>
        <v>23.499712223811997</v>
      </c>
      <c r="L8084" s="15">
        <f>L8083+J8084*'Technical Data'!$B$5-(K8084/'Technical Data'!$B$4)</f>
        <v>356.50845351274387</v>
      </c>
      <c r="N8084" s="15">
        <f t="shared" si="505"/>
        <v>6.3281196644459587</v>
      </c>
      <c r="O8084" s="36">
        <f t="shared" si="506"/>
        <v>0</v>
      </c>
      <c r="P8084" s="50">
        <v>0</v>
      </c>
      <c r="Q8084" s="50">
        <v>1.9894053247515</v>
      </c>
      <c r="R8084" s="42">
        <v>0</v>
      </c>
      <c r="S8084" s="42">
        <v>27.838426563506498</v>
      </c>
      <c r="T8084" s="42">
        <v>346.60122628593501</v>
      </c>
      <c r="U8084" s="15">
        <f t="shared" si="507"/>
        <v>6.3281196644459587</v>
      </c>
    </row>
    <row r="8085" spans="6:21" x14ac:dyDescent="0.3">
      <c r="F8085" s="5">
        <f>Demand!C8085</f>
        <v>32.346473561578797</v>
      </c>
      <c r="G8085">
        <f>Irradiance!A8085*$B$2*'Technical Data'!$B$2</f>
        <v>0</v>
      </c>
      <c r="H8085" s="5">
        <f t="shared" si="504"/>
        <v>-32.346473561578797</v>
      </c>
      <c r="I8085" s="38">
        <v>0</v>
      </c>
      <c r="J8085" s="35">
        <f>IF(H8085&gt;0,MIN(H8085,($B$3-L8084)/'Technical Data'!$B$5),0)</f>
        <v>0</v>
      </c>
      <c r="K8085" s="15">
        <f>IF(H8085&lt;0,MIN(ABS(H8085),(L8084*'Technical Data'!$B$4)),0)</f>
        <v>32.346473561578797</v>
      </c>
      <c r="L8085" s="15">
        <f>L8084+J8085*'Technical Data'!$B$5-(K8085/'Technical Data'!$B$4)</f>
        <v>320.56792733321186</v>
      </c>
      <c r="N8085" s="15">
        <f t="shared" si="505"/>
        <v>0</v>
      </c>
      <c r="O8085" s="36">
        <f t="shared" si="506"/>
        <v>0</v>
      </c>
      <c r="P8085" s="50">
        <v>0</v>
      </c>
      <c r="Q8085" s="50">
        <v>0</v>
      </c>
      <c r="R8085" s="42">
        <v>0</v>
      </c>
      <c r="S8085" s="42">
        <v>32.346473561578797</v>
      </c>
      <c r="T8085" s="42">
        <v>310.660700106403</v>
      </c>
      <c r="U8085" s="15">
        <f t="shared" si="507"/>
        <v>0</v>
      </c>
    </row>
    <row r="8086" spans="6:21" x14ac:dyDescent="0.3">
      <c r="F8086" s="5">
        <f>Demand!C8086</f>
        <v>33.650708508051309</v>
      </c>
      <c r="G8086">
        <f>Irradiance!A8086*$B$2*'Technical Data'!$B$2</f>
        <v>0</v>
      </c>
      <c r="H8086" s="5">
        <f t="shared" si="504"/>
        <v>-33.650708508051309</v>
      </c>
      <c r="I8086" s="38">
        <v>0</v>
      </c>
      <c r="J8086" s="35">
        <f>IF(H8086&gt;0,MIN(H8086,($B$3-L8085)/'Technical Data'!$B$5),0)</f>
        <v>0</v>
      </c>
      <c r="K8086" s="15">
        <f>IF(H8086&lt;0,MIN(ABS(H8086),(L8085*'Technical Data'!$B$4)),0)</f>
        <v>33.650708508051309</v>
      </c>
      <c r="L8086" s="15">
        <f>L8085+J8086*'Technical Data'!$B$5-(K8086/'Technical Data'!$B$4)</f>
        <v>283.17825121315485</v>
      </c>
      <c r="N8086" s="15">
        <f t="shared" si="505"/>
        <v>0</v>
      </c>
      <c r="O8086" s="36">
        <f t="shared" si="506"/>
        <v>0</v>
      </c>
      <c r="P8086" s="50">
        <v>0</v>
      </c>
      <c r="Q8086" s="50">
        <v>0</v>
      </c>
      <c r="R8086" s="42">
        <v>0</v>
      </c>
      <c r="S8086" s="42">
        <v>33.650708508051302</v>
      </c>
      <c r="T8086" s="42">
        <v>273.27102398634599</v>
      </c>
      <c r="U8086" s="15">
        <f t="shared" si="507"/>
        <v>0</v>
      </c>
    </row>
    <row r="8087" spans="6:21" x14ac:dyDescent="0.3">
      <c r="F8087" s="5">
        <f>Demand!C8087</f>
        <v>34.088198609960187</v>
      </c>
      <c r="G8087">
        <f>Irradiance!A8087*$B$2*'Technical Data'!$B$2</f>
        <v>0</v>
      </c>
      <c r="H8087" s="5">
        <f t="shared" si="504"/>
        <v>-34.088198609960187</v>
      </c>
      <c r="I8087" s="38">
        <v>0</v>
      </c>
      <c r="J8087" s="35">
        <f>IF(H8087&gt;0,MIN(H8087,($B$3-L8086)/'Technical Data'!$B$5),0)</f>
        <v>0</v>
      </c>
      <c r="K8087" s="15">
        <f>IF(H8087&lt;0,MIN(ABS(H8087),(L8086*'Technical Data'!$B$4)),0)</f>
        <v>34.088198609960187</v>
      </c>
      <c r="L8087" s="15">
        <f>L8086+J8087*'Technical Data'!$B$5-(K8087/'Technical Data'!$B$4)</f>
        <v>245.30247497986576</v>
      </c>
      <c r="N8087" s="15">
        <f t="shared" si="505"/>
        <v>0</v>
      </c>
      <c r="O8087" s="36">
        <f t="shared" si="506"/>
        <v>0</v>
      </c>
      <c r="P8087" s="50">
        <v>0</v>
      </c>
      <c r="Q8087" s="50">
        <v>0</v>
      </c>
      <c r="R8087" s="42">
        <v>0</v>
      </c>
      <c r="S8087" s="42">
        <v>34.088198609960202</v>
      </c>
      <c r="T8087" s="42">
        <v>235.395247753056</v>
      </c>
      <c r="U8087" s="15">
        <f t="shared" si="507"/>
        <v>0</v>
      </c>
    </row>
    <row r="8088" spans="6:21" x14ac:dyDescent="0.3">
      <c r="F8088" s="5">
        <f>Demand!C8088</f>
        <v>33.500965344823072</v>
      </c>
      <c r="G8088">
        <f>Irradiance!A8088*$B$2*'Technical Data'!$B$2</f>
        <v>0</v>
      </c>
      <c r="H8088" s="5">
        <f t="shared" si="504"/>
        <v>-33.500965344823072</v>
      </c>
      <c r="I8088" s="38">
        <v>0</v>
      </c>
      <c r="J8088" s="35">
        <f>IF(H8088&gt;0,MIN(H8088,($B$3-L8087)/'Technical Data'!$B$5),0)</f>
        <v>0</v>
      </c>
      <c r="K8088" s="15">
        <f>IF(H8088&lt;0,MIN(ABS(H8088),(L8087*'Technical Data'!$B$4)),0)</f>
        <v>33.500965344823072</v>
      </c>
      <c r="L8088" s="15">
        <f>L8087+J8088*'Technical Data'!$B$5-(K8088/'Technical Data'!$B$4)</f>
        <v>208.07918015228458</v>
      </c>
      <c r="N8088" s="15">
        <f t="shared" si="505"/>
        <v>0</v>
      </c>
      <c r="O8088" s="36">
        <f t="shared" si="506"/>
        <v>0</v>
      </c>
      <c r="P8088" s="50">
        <v>0</v>
      </c>
      <c r="Q8088" s="50">
        <v>0</v>
      </c>
      <c r="R8088" s="42">
        <v>0</v>
      </c>
      <c r="S8088" s="42">
        <v>33.500965344823101</v>
      </c>
      <c r="T8088" s="42">
        <v>198.17195292547501</v>
      </c>
      <c r="U8088" s="15">
        <f t="shared" si="507"/>
        <v>0</v>
      </c>
    </row>
    <row r="8089" spans="6:21" x14ac:dyDescent="0.3">
      <c r="F8089" s="5">
        <f>Demand!C8089</f>
        <v>32.146501520035095</v>
      </c>
      <c r="G8089">
        <f>Irradiance!A8089*$B$2*'Technical Data'!$B$2</f>
        <v>0</v>
      </c>
      <c r="H8089" s="5">
        <f t="shared" si="504"/>
        <v>-32.146501520035095</v>
      </c>
      <c r="I8089" s="38">
        <v>0</v>
      </c>
      <c r="J8089" s="35">
        <f>IF(H8089&gt;0,MIN(H8089,($B$3-L8088)/'Technical Data'!$B$5),0)</f>
        <v>0</v>
      </c>
      <c r="K8089" s="15">
        <f>IF(H8089&lt;0,MIN(ABS(H8089),(L8088*'Technical Data'!$B$4)),0)</f>
        <v>32.146501520035095</v>
      </c>
      <c r="L8089" s="15">
        <f>L8088+J8089*'Technical Data'!$B$5-(K8089/'Technical Data'!$B$4)</f>
        <v>172.36084513002336</v>
      </c>
      <c r="N8089" s="15">
        <f t="shared" si="505"/>
        <v>0</v>
      </c>
      <c r="O8089" s="36">
        <f t="shared" si="506"/>
        <v>0</v>
      </c>
      <c r="P8089" s="50">
        <v>0</v>
      </c>
      <c r="Q8089" s="50">
        <v>0</v>
      </c>
      <c r="R8089" s="42">
        <v>0</v>
      </c>
      <c r="S8089" s="42">
        <v>32.146501520035102</v>
      </c>
      <c r="T8089" s="42">
        <v>162.453617903214</v>
      </c>
      <c r="U8089" s="15">
        <f t="shared" si="507"/>
        <v>0</v>
      </c>
    </row>
    <row r="8090" spans="6:21" x14ac:dyDescent="0.3">
      <c r="F8090" s="5">
        <f>Demand!C8090</f>
        <v>30.246455847471921</v>
      </c>
      <c r="G8090">
        <f>Irradiance!A8090*$B$2*'Technical Data'!$B$2</f>
        <v>0</v>
      </c>
      <c r="H8090" s="5">
        <f t="shared" si="504"/>
        <v>-30.246455847471921</v>
      </c>
      <c r="I8090" s="38">
        <v>0</v>
      </c>
      <c r="J8090" s="35">
        <f>IF(H8090&gt;0,MIN(H8090,($B$3-L8089)/'Technical Data'!$B$5),0)</f>
        <v>0</v>
      </c>
      <c r="K8090" s="15">
        <f>IF(H8090&lt;0,MIN(ABS(H8090),(L8089*'Technical Data'!$B$4)),0)</f>
        <v>30.246455847471921</v>
      </c>
      <c r="L8090" s="15">
        <f>L8089+J8090*'Technical Data'!$B$5-(K8090/'Technical Data'!$B$4)</f>
        <v>138.75367196616568</v>
      </c>
      <c r="N8090" s="15">
        <f t="shared" si="505"/>
        <v>0</v>
      </c>
      <c r="O8090" s="36">
        <f t="shared" si="506"/>
        <v>0</v>
      </c>
      <c r="P8090" s="50">
        <v>0</v>
      </c>
      <c r="Q8090" s="50">
        <v>0</v>
      </c>
      <c r="R8090" s="42">
        <v>0</v>
      </c>
      <c r="S8090" s="42">
        <v>30.2464558474719</v>
      </c>
      <c r="T8090" s="42">
        <v>128.846444739356</v>
      </c>
      <c r="U8090" s="15">
        <f t="shared" si="507"/>
        <v>0</v>
      </c>
    </row>
    <row r="8091" spans="6:21" x14ac:dyDescent="0.3">
      <c r="F8091" s="5">
        <f>Demand!C8091</f>
        <v>28.149118141213226</v>
      </c>
      <c r="G8091">
        <f>Irradiance!A8091*$B$2*'Technical Data'!$B$2</f>
        <v>0</v>
      </c>
      <c r="H8091" s="5">
        <f t="shared" si="504"/>
        <v>-28.149118141213226</v>
      </c>
      <c r="I8091" s="38">
        <v>0</v>
      </c>
      <c r="J8091" s="35">
        <f>IF(H8091&gt;0,MIN(H8091,($B$3-L8090)/'Technical Data'!$B$5),0)</f>
        <v>0</v>
      </c>
      <c r="K8091" s="15">
        <f>IF(H8091&lt;0,MIN(ABS(H8091),(L8090*'Technical Data'!$B$4)),0)</f>
        <v>28.149118141213226</v>
      </c>
      <c r="L8091" s="15">
        <f>L8090+J8091*'Technical Data'!$B$5-(K8091/'Technical Data'!$B$4)</f>
        <v>107.47687403148433</v>
      </c>
      <c r="N8091" s="15">
        <f t="shared" si="505"/>
        <v>0</v>
      </c>
      <c r="O8091" s="36">
        <f t="shared" si="506"/>
        <v>0</v>
      </c>
      <c r="P8091" s="50">
        <v>0</v>
      </c>
      <c r="Q8091" s="50">
        <v>0</v>
      </c>
      <c r="R8091" s="42">
        <v>0</v>
      </c>
      <c r="S8091" s="42">
        <v>28.149118141213201</v>
      </c>
      <c r="T8091" s="42">
        <v>97.569646804675003</v>
      </c>
      <c r="U8091" s="15">
        <f t="shared" si="507"/>
        <v>0</v>
      </c>
    </row>
    <row r="8092" spans="6:21" x14ac:dyDescent="0.3">
      <c r="F8092" s="5">
        <f>Demand!C8092</f>
        <v>25.210696892881543</v>
      </c>
      <c r="G8092">
        <f>Irradiance!A8092*$B$2*'Technical Data'!$B$2</f>
        <v>0</v>
      </c>
      <c r="H8092" s="5">
        <f t="shared" si="504"/>
        <v>-25.210696892881543</v>
      </c>
      <c r="I8092" s="38">
        <v>0</v>
      </c>
      <c r="J8092" s="35">
        <f>IF(H8092&gt;0,MIN(H8092,($B$3-L8091)/'Technical Data'!$B$5),0)</f>
        <v>0</v>
      </c>
      <c r="K8092" s="15">
        <f>IF(H8092&lt;0,MIN(ABS(H8092),(L8091*'Technical Data'!$B$4)),0)</f>
        <v>25.210696892881543</v>
      </c>
      <c r="L8092" s="15">
        <f>L8091+J8092*'Technical Data'!$B$5-(K8092/'Technical Data'!$B$4)</f>
        <v>79.46498859494929</v>
      </c>
      <c r="N8092" s="15">
        <f t="shared" si="505"/>
        <v>0</v>
      </c>
      <c r="O8092" s="36">
        <f t="shared" si="506"/>
        <v>0</v>
      </c>
      <c r="P8092" s="50">
        <v>0</v>
      </c>
      <c r="Q8092" s="50">
        <v>0</v>
      </c>
      <c r="R8092" s="42">
        <v>0</v>
      </c>
      <c r="S8092" s="42">
        <v>25.210696892881501</v>
      </c>
      <c r="T8092" s="42">
        <v>69.557761368140007</v>
      </c>
      <c r="U8092" s="15">
        <f t="shared" si="507"/>
        <v>0</v>
      </c>
    </row>
    <row r="8093" spans="6:21" x14ac:dyDescent="0.3">
      <c r="F8093" s="5">
        <f>Demand!C8093</f>
        <v>21.441654275040438</v>
      </c>
      <c r="G8093">
        <f>Irradiance!A8093*$B$2*'Technical Data'!$B$2</f>
        <v>0</v>
      </c>
      <c r="H8093" s="5">
        <f t="shared" si="504"/>
        <v>-21.441654275040438</v>
      </c>
      <c r="I8093" s="38">
        <v>0</v>
      </c>
      <c r="J8093" s="35">
        <f>IF(H8093&gt;0,MIN(H8093,($B$3-L8092)/'Technical Data'!$B$5),0)</f>
        <v>0</v>
      </c>
      <c r="K8093" s="15">
        <f>IF(H8093&lt;0,MIN(ABS(H8093),(L8092*'Technical Data'!$B$4)),0)</f>
        <v>21.441654275040438</v>
      </c>
      <c r="L8093" s="15">
        <f>L8092+J8093*'Technical Data'!$B$5-(K8093/'Technical Data'!$B$4)</f>
        <v>55.640928289348807</v>
      </c>
      <c r="N8093" s="15">
        <f t="shared" si="505"/>
        <v>0</v>
      </c>
      <c r="O8093" s="36">
        <f t="shared" si="506"/>
        <v>0</v>
      </c>
      <c r="P8093" s="50">
        <v>0</v>
      </c>
      <c r="Q8093" s="50">
        <v>0</v>
      </c>
      <c r="R8093" s="42">
        <v>0</v>
      </c>
      <c r="S8093" s="42">
        <v>21.441654275040399</v>
      </c>
      <c r="T8093" s="42">
        <v>45.733701062539502</v>
      </c>
      <c r="U8093" s="15">
        <f t="shared" si="507"/>
        <v>0</v>
      </c>
    </row>
    <row r="8094" spans="6:21" x14ac:dyDescent="0.3">
      <c r="F8094" s="5">
        <f>Demand!C8094</f>
        <v>17.518839650440029</v>
      </c>
      <c r="G8094">
        <f>Irradiance!A8094*$B$2*'Technical Data'!$B$2</f>
        <v>0</v>
      </c>
      <c r="H8094" s="5">
        <f t="shared" si="504"/>
        <v>-17.518839650440029</v>
      </c>
      <c r="I8094" s="38">
        <v>0</v>
      </c>
      <c r="J8094" s="35">
        <f>IF(H8094&gt;0,MIN(H8094,($B$3-L8093)/'Technical Data'!$B$5),0)</f>
        <v>0</v>
      </c>
      <c r="K8094" s="15">
        <f>IF(H8094&lt;0,MIN(ABS(H8094),(L8093*'Technical Data'!$B$4)),0)</f>
        <v>17.518839650440029</v>
      </c>
      <c r="L8094" s="15">
        <f>L8093+J8094*'Technical Data'!$B$5-(K8094/'Technical Data'!$B$4)</f>
        <v>36.175550899971</v>
      </c>
      <c r="N8094" s="15">
        <f t="shared" si="505"/>
        <v>0</v>
      </c>
      <c r="O8094" s="36">
        <f t="shared" si="506"/>
        <v>0</v>
      </c>
      <c r="P8094" s="50">
        <v>0</v>
      </c>
      <c r="Q8094" s="50">
        <v>0</v>
      </c>
      <c r="R8094" s="42">
        <v>0</v>
      </c>
      <c r="S8094" s="42">
        <v>17.51883965044</v>
      </c>
      <c r="T8094" s="42">
        <v>26.268323673161699</v>
      </c>
      <c r="U8094" s="15">
        <f t="shared" si="507"/>
        <v>0</v>
      </c>
    </row>
    <row r="8095" spans="6:21" x14ac:dyDescent="0.3">
      <c r="F8095" s="5">
        <f>Demand!C8095</f>
        <v>14.341369828430429</v>
      </c>
      <c r="G8095">
        <f>Irradiance!A8095*$B$2*'Technical Data'!$B$2</f>
        <v>0</v>
      </c>
      <c r="H8095" s="5">
        <f t="shared" si="504"/>
        <v>-14.341369828430429</v>
      </c>
      <c r="I8095" s="38">
        <v>0</v>
      </c>
      <c r="J8095" s="35">
        <f>IF(H8095&gt;0,MIN(H8095,($B$3-L8094)/'Technical Data'!$B$5),0)</f>
        <v>0</v>
      </c>
      <c r="K8095" s="15">
        <f>IF(H8095&lt;0,MIN(ABS(H8095),(L8094*'Technical Data'!$B$4)),0)</f>
        <v>14.341369828430429</v>
      </c>
      <c r="L8095" s="15">
        <f>L8094+J8095*'Technical Data'!$B$5-(K8095/'Technical Data'!$B$4)</f>
        <v>20.240695535048303</v>
      </c>
      <c r="N8095" s="15">
        <f t="shared" si="505"/>
        <v>0</v>
      </c>
      <c r="O8095" s="36">
        <f t="shared" si="506"/>
        <v>0</v>
      </c>
      <c r="P8095" s="50">
        <v>0</v>
      </c>
      <c r="Q8095" s="50">
        <v>0</v>
      </c>
      <c r="R8095" s="42">
        <v>0</v>
      </c>
      <c r="S8095" s="42">
        <v>14.3413698284304</v>
      </c>
      <c r="T8095" s="42">
        <v>10.333468308239</v>
      </c>
      <c r="U8095" s="15">
        <f t="shared" si="507"/>
        <v>0</v>
      </c>
    </row>
    <row r="8096" spans="6:21" x14ac:dyDescent="0.3">
      <c r="F8096" s="5">
        <f>Demand!C8096</f>
        <v>11.667261990410534</v>
      </c>
      <c r="G8096">
        <f>Irradiance!A8096*$B$2*'Technical Data'!$B$2</f>
        <v>7.5296613728850641</v>
      </c>
      <c r="H8096" s="5">
        <f t="shared" si="504"/>
        <v>-4.1376006175254698</v>
      </c>
      <c r="I8096" s="38">
        <v>2.3671405129954599</v>
      </c>
      <c r="J8096" s="35">
        <f>IF(H8096&gt;0,MIN(H8096,($B$3-L8095)/'Technical Data'!$B$5),0)</f>
        <v>0</v>
      </c>
      <c r="K8096" s="15">
        <f>IF(H8096&lt;0,MIN(ABS(H8096),(L8095*'Technical Data'!$B$4)),0)</f>
        <v>4.1376006175254698</v>
      </c>
      <c r="L8096" s="15">
        <f>L8095+J8096*'Technical Data'!$B$5-(K8096/'Technical Data'!$B$4)</f>
        <v>15.64336151557556</v>
      </c>
      <c r="N8096" s="15">
        <f t="shared" si="505"/>
        <v>7.5296613728850641</v>
      </c>
      <c r="O8096" s="36">
        <f t="shared" si="506"/>
        <v>0</v>
      </c>
      <c r="P8096" s="50">
        <v>0</v>
      </c>
      <c r="Q8096" s="50">
        <v>2.3671405129954501</v>
      </c>
      <c r="R8096" s="42">
        <v>0</v>
      </c>
      <c r="S8096" s="42">
        <v>9.3001214774150807</v>
      </c>
      <c r="T8096" s="42">
        <v>-1.23218375036436E-15</v>
      </c>
      <c r="U8096" s="15">
        <f t="shared" si="507"/>
        <v>7.5296613728850641</v>
      </c>
    </row>
    <row r="8097" spans="6:21" x14ac:dyDescent="0.3">
      <c r="F8097" s="5">
        <f>Demand!C8097</f>
        <v>9.1669603542291398</v>
      </c>
      <c r="G8097">
        <f>Irradiance!A8097*$B$2*'Technical Data'!$B$2</f>
        <v>103.0922785840753</v>
      </c>
      <c r="H8097" s="5">
        <f t="shared" si="504"/>
        <v>93.92531822984617</v>
      </c>
      <c r="I8097" s="38">
        <v>32.409679151331453</v>
      </c>
      <c r="J8097" s="35">
        <f>IF(H8097&gt;0,MIN(H8097,($B$3-L8096)/'Technical Data'!$B$5),0)</f>
        <v>93.92531822984617</v>
      </c>
      <c r="K8097" s="15">
        <f>IF(H8097&lt;0,MIN(ABS(H8097),(L8096*'Technical Data'!$B$4)),0)</f>
        <v>0</v>
      </c>
      <c r="L8097" s="15">
        <f>L8096+J8097*'Technical Data'!$B$5-(K8097/'Technical Data'!$B$4)</f>
        <v>100.17614792243712</v>
      </c>
      <c r="N8097" s="15">
        <f t="shared" si="505"/>
        <v>9.1669603542291327</v>
      </c>
      <c r="O8097" s="36">
        <f t="shared" si="506"/>
        <v>0</v>
      </c>
      <c r="P8097" s="50">
        <v>23.242718797102199</v>
      </c>
      <c r="Q8097" s="50">
        <v>9.1669603542291398</v>
      </c>
      <c r="R8097" s="42">
        <v>0</v>
      </c>
      <c r="S8097" s="42">
        <v>-1.10896537532792E-15</v>
      </c>
      <c r="T8097" s="42">
        <v>0</v>
      </c>
      <c r="U8097" s="15">
        <f t="shared" si="507"/>
        <v>9.1669603542291327</v>
      </c>
    </row>
    <row r="8098" spans="6:21" x14ac:dyDescent="0.3">
      <c r="F8098" s="5">
        <f>Demand!C8098</f>
        <v>7.1962184140255916</v>
      </c>
      <c r="G8098">
        <f>Irradiance!A8098*$B$2*'Technical Data'!$B$2</f>
        <v>117.99139576872022</v>
      </c>
      <c r="H8098" s="5">
        <f t="shared" si="504"/>
        <v>110.79517735469463</v>
      </c>
      <c r="I8098" s="38">
        <v>37.093595485556513</v>
      </c>
      <c r="J8098" s="35">
        <f>IF(H8098&gt;0,MIN(H8098,($B$3-L8097)/'Technical Data'!$B$5),0)</f>
        <v>110.79517735469463</v>
      </c>
      <c r="K8098" s="15">
        <f>IF(H8098&lt;0,MIN(ABS(H8098),(L8097*'Technical Data'!$B$4)),0)</f>
        <v>0</v>
      </c>
      <c r="L8098" s="15">
        <f>L8097+J8098*'Technical Data'!$B$5-(K8098/'Technical Data'!$B$4)</f>
        <v>199.89180754166227</v>
      </c>
      <c r="N8098" s="15">
        <f t="shared" si="505"/>
        <v>7.1962184140255943</v>
      </c>
      <c r="O8098" s="36">
        <f t="shared" si="506"/>
        <v>0</v>
      </c>
      <c r="P8098" s="50">
        <v>29.897377071530801</v>
      </c>
      <c r="Q8098" s="50">
        <v>7.1962184140255898</v>
      </c>
      <c r="R8098" s="42">
        <v>0</v>
      </c>
      <c r="S8098" s="42">
        <v>0</v>
      </c>
      <c r="T8098" s="42">
        <v>0</v>
      </c>
      <c r="U8098" s="15">
        <f t="shared" si="507"/>
        <v>7.1962184140255943</v>
      </c>
    </row>
    <row r="8099" spans="6:21" x14ac:dyDescent="0.3">
      <c r="F8099" s="5">
        <f>Demand!C8099</f>
        <v>6.0300031509444825</v>
      </c>
      <c r="G8099">
        <f>Irradiance!A8099*$B$2*'Technical Data'!$B$2</f>
        <v>93.479944916562459</v>
      </c>
      <c r="H8099" s="5">
        <f t="shared" si="504"/>
        <v>87.449941765617979</v>
      </c>
      <c r="I8099" s="38">
        <v>29.387797645379798</v>
      </c>
      <c r="J8099" s="35">
        <f>IF(H8099&gt;0,MIN(H8099,($B$3-L8098)/'Technical Data'!$B$5),0)</f>
        <v>87.449941765617979</v>
      </c>
      <c r="K8099" s="15">
        <f>IF(H8099&lt;0,MIN(ABS(H8099),(L8098*'Technical Data'!$B$4)),0)</f>
        <v>0</v>
      </c>
      <c r="L8099" s="15">
        <f>L8098+J8099*'Technical Data'!$B$5-(K8099/'Technical Data'!$B$4)</f>
        <v>278.59675513071846</v>
      </c>
      <c r="N8099" s="15">
        <f t="shared" si="505"/>
        <v>6.0300031509444807</v>
      </c>
      <c r="O8099" s="36">
        <f t="shared" si="506"/>
        <v>0</v>
      </c>
      <c r="P8099" s="50">
        <v>23.357794494435201</v>
      </c>
      <c r="Q8099" s="50">
        <v>6.0300031509444798</v>
      </c>
      <c r="R8099" s="42">
        <v>0</v>
      </c>
      <c r="S8099" s="42">
        <v>0</v>
      </c>
      <c r="T8099" s="42">
        <v>0</v>
      </c>
      <c r="U8099" s="15">
        <f t="shared" si="507"/>
        <v>6.0300031509444807</v>
      </c>
    </row>
    <row r="8100" spans="6:21" x14ac:dyDescent="0.3">
      <c r="F8100" s="5">
        <f>Demand!C8100</f>
        <v>6.0644618285953209</v>
      </c>
      <c r="G8100">
        <f>Irradiance!A8100*$B$2*'Technical Data'!$B$2</f>
        <v>389.4597190953956</v>
      </c>
      <c r="H8100" s="5">
        <f t="shared" si="504"/>
        <v>383.39525726680029</v>
      </c>
      <c r="I8100" s="38">
        <v>122.4365656828077</v>
      </c>
      <c r="J8100" s="35">
        <f>IF(H8100&gt;0,MIN(H8100,($B$3-L8099)/'Technical Data'!$B$5),0)</f>
        <v>115.5805441575739</v>
      </c>
      <c r="K8100" s="15">
        <f>IF(H8100&lt;0,MIN(ABS(H8100),(L8099*'Technical Data'!$B$4)),0)</f>
        <v>0</v>
      </c>
      <c r="L8100" s="15">
        <f>L8099+J8100*'Technical Data'!$B$5-(K8100/'Technical Data'!$B$4)</f>
        <v>382.61924487253498</v>
      </c>
      <c r="N8100" s="15">
        <f t="shared" si="505"/>
        <v>273.87917493782169</v>
      </c>
      <c r="O8100" s="36">
        <f t="shared" si="506"/>
        <v>267.81471310922637</v>
      </c>
      <c r="P8100" s="50">
        <v>116.372103854212</v>
      </c>
      <c r="Q8100" s="50">
        <v>6.06446182859532</v>
      </c>
      <c r="R8100" s="42">
        <v>0</v>
      </c>
      <c r="S8100" s="42">
        <v>0</v>
      </c>
      <c r="T8100" s="42">
        <v>0</v>
      </c>
      <c r="U8100" s="15">
        <f t="shared" si="507"/>
        <v>273.87917493782169</v>
      </c>
    </row>
    <row r="8101" spans="6:21" x14ac:dyDescent="0.3">
      <c r="F8101" s="5">
        <f>Demand!C8101</f>
        <v>6.9621968814835293</v>
      </c>
      <c r="G8101">
        <f>Irradiance!A8101*$B$2*'Technical Data'!$B$2</f>
        <v>726.53221970284608</v>
      </c>
      <c r="H8101" s="5">
        <f t="shared" si="504"/>
        <v>719.5700228213625</v>
      </c>
      <c r="I8101" s="38">
        <v>228.40387715817889</v>
      </c>
      <c r="J8101" s="35">
        <f>IF(H8101&gt;0,MIN(H8101,($B$3-L8100)/'Technical Data'!$B$5),0)</f>
        <v>0</v>
      </c>
      <c r="K8101" s="15">
        <f>IF(H8101&lt;0,MIN(ABS(H8101),(L8100*'Technical Data'!$B$4)),0)</f>
        <v>0</v>
      </c>
      <c r="L8101" s="15">
        <f>L8100+J8101*'Technical Data'!$B$5-(K8101/'Technical Data'!$B$4)</f>
        <v>382.61924487253498</v>
      </c>
      <c r="N8101" s="15">
        <f t="shared" si="505"/>
        <v>726.53221970284608</v>
      </c>
      <c r="O8101" s="36">
        <f t="shared" si="506"/>
        <v>719.5700228213625</v>
      </c>
      <c r="P8101" s="50">
        <v>221.441680276695</v>
      </c>
      <c r="Q8101" s="50">
        <v>6.9621968814835302</v>
      </c>
      <c r="R8101" s="42">
        <v>0</v>
      </c>
      <c r="S8101" s="42">
        <v>0</v>
      </c>
      <c r="T8101" s="42">
        <v>0</v>
      </c>
      <c r="U8101" s="15">
        <f t="shared" si="507"/>
        <v>726.53221970284608</v>
      </c>
    </row>
    <row r="8102" spans="6:21" x14ac:dyDescent="0.3">
      <c r="F8102" s="5">
        <f>Demand!C8102</f>
        <v>9.2104311157523107</v>
      </c>
      <c r="G8102">
        <f>Irradiance!A8102*$B$2*'Technical Data'!$B$2</f>
        <v>609.74236564256501</v>
      </c>
      <c r="H8102" s="5">
        <f t="shared" si="504"/>
        <v>600.53193452681273</v>
      </c>
      <c r="I8102" s="38">
        <v>191.68801686086641</v>
      </c>
      <c r="J8102" s="35">
        <f>IF(H8102&gt;0,MIN(H8102,($B$3-L8101)/'Technical Data'!$B$5),0)</f>
        <v>0</v>
      </c>
      <c r="K8102" s="15">
        <f>IF(H8102&lt;0,MIN(ABS(H8102),(L8101*'Technical Data'!$B$4)),0)</f>
        <v>0</v>
      </c>
      <c r="L8102" s="15">
        <f>L8101+J8102*'Technical Data'!$B$5-(K8102/'Technical Data'!$B$4)</f>
        <v>382.61924487253498</v>
      </c>
      <c r="N8102" s="15">
        <f t="shared" si="505"/>
        <v>609.74236564256501</v>
      </c>
      <c r="O8102" s="36">
        <f t="shared" si="506"/>
        <v>600.53193452681273</v>
      </c>
      <c r="P8102" s="50">
        <v>64.886208056533306</v>
      </c>
      <c r="Q8102" s="50">
        <v>9.2104311157523107</v>
      </c>
      <c r="R8102" s="42">
        <v>117.59137768858</v>
      </c>
      <c r="S8102" s="42">
        <v>0</v>
      </c>
      <c r="T8102" s="42">
        <v>105.832239919722</v>
      </c>
      <c r="U8102" s="15">
        <f t="shared" si="507"/>
        <v>609.74236564256501</v>
      </c>
    </row>
    <row r="8103" spans="6:21" x14ac:dyDescent="0.3">
      <c r="F8103" s="5">
        <f>Demand!C8103</f>
        <v>12.220231596315655</v>
      </c>
      <c r="G8103">
        <f>Irradiance!A8103*$B$2*'Technical Data'!$B$2</f>
        <v>617.83274647938833</v>
      </c>
      <c r="H8103" s="5">
        <f t="shared" si="504"/>
        <v>605.61251488307266</v>
      </c>
      <c r="I8103" s="38">
        <v>194.23143379504239</v>
      </c>
      <c r="J8103" s="35">
        <f>IF(H8103&gt;0,MIN(H8103,($B$3-L8102)/'Technical Data'!$B$5),0)</f>
        <v>0</v>
      </c>
      <c r="K8103" s="15">
        <f>IF(H8103&lt;0,MIN(ABS(H8103),(L8102*'Technical Data'!$B$4)),0)</f>
        <v>0</v>
      </c>
      <c r="L8103" s="15">
        <f>L8102+J8103*'Technical Data'!$B$5-(K8103/'Technical Data'!$B$4)</f>
        <v>382.61924487253498</v>
      </c>
      <c r="N8103" s="15">
        <f t="shared" si="505"/>
        <v>617.83274647938833</v>
      </c>
      <c r="O8103" s="36">
        <f t="shared" si="506"/>
        <v>605.61251488307266</v>
      </c>
      <c r="P8103" s="50">
        <v>0</v>
      </c>
      <c r="Q8103" s="50">
        <v>12.220231596315701</v>
      </c>
      <c r="R8103" s="42">
        <v>182.01120219872601</v>
      </c>
      <c r="S8103" s="42">
        <v>0</v>
      </c>
      <c r="T8103" s="42">
        <v>269.64232189857501</v>
      </c>
      <c r="U8103" s="15">
        <f t="shared" si="507"/>
        <v>617.83274647938833</v>
      </c>
    </row>
    <row r="8104" spans="6:21" x14ac:dyDescent="0.3">
      <c r="F8104" s="5">
        <f>Demand!C8104</f>
        <v>15.394930878215668</v>
      </c>
      <c r="G8104">
        <f>Irradiance!A8104*$B$2*'Technical Data'!$B$2</f>
        <v>415.01250609486721</v>
      </c>
      <c r="H8104" s="5">
        <f t="shared" si="504"/>
        <v>399.61757521665152</v>
      </c>
      <c r="I8104" s="38">
        <v>130.46973401946249</v>
      </c>
      <c r="J8104" s="35">
        <f>IF(H8104&gt;0,MIN(H8104,($B$3-L8103)/'Technical Data'!$B$5),0)</f>
        <v>0</v>
      </c>
      <c r="K8104" s="15">
        <f>IF(H8104&lt;0,MIN(ABS(H8104),(L8103*'Technical Data'!$B$4)),0)</f>
        <v>0</v>
      </c>
      <c r="L8104" s="15">
        <f>L8103+J8104*'Technical Data'!$B$5-(K8104/'Technical Data'!$B$4)</f>
        <v>382.61924487253498</v>
      </c>
      <c r="N8104" s="15">
        <f t="shared" si="505"/>
        <v>415.01250609486721</v>
      </c>
      <c r="O8104" s="36">
        <f t="shared" si="506"/>
        <v>399.61757521665152</v>
      </c>
      <c r="P8104" s="50">
        <v>0</v>
      </c>
      <c r="Q8104" s="50">
        <v>15.3949308782157</v>
      </c>
      <c r="R8104" s="42">
        <v>115.074803141247</v>
      </c>
      <c r="S8104" s="42">
        <v>0</v>
      </c>
      <c r="T8104" s="42">
        <v>373.20964472569699</v>
      </c>
      <c r="U8104" s="15">
        <f t="shared" si="507"/>
        <v>415.01250609486721</v>
      </c>
    </row>
    <row r="8105" spans="6:21" x14ac:dyDescent="0.3">
      <c r="F8105" s="5">
        <f>Demand!C8105</f>
        <v>18.676088893156294</v>
      </c>
      <c r="G8105">
        <f>Irradiance!A8105*$B$2*'Technical Data'!$B$2</f>
        <v>139.13852983724848</v>
      </c>
      <c r="H8105" s="5">
        <f t="shared" si="504"/>
        <v>120.46244094409219</v>
      </c>
      <c r="I8105" s="38">
        <v>43.74173479865015</v>
      </c>
      <c r="J8105" s="35">
        <f>IF(H8105&gt;0,MIN(H8105,($B$3-L8104)/'Technical Data'!$B$5),0)</f>
        <v>0</v>
      </c>
      <c r="K8105" s="15">
        <f>IF(H8105&lt;0,MIN(ABS(H8105),(L8104*'Technical Data'!$B$4)),0)</f>
        <v>0</v>
      </c>
      <c r="L8105" s="15">
        <f>L8104+J8105*'Technical Data'!$B$5-(K8105/'Technical Data'!$B$4)</f>
        <v>382.61924487253498</v>
      </c>
      <c r="N8105" s="15">
        <f t="shared" si="505"/>
        <v>139.13852983724848</v>
      </c>
      <c r="O8105" s="36">
        <f t="shared" si="506"/>
        <v>120.46244094409219</v>
      </c>
      <c r="P8105" s="50">
        <v>0</v>
      </c>
      <c r="Q8105" s="50">
        <v>18.676088893156301</v>
      </c>
      <c r="R8105" s="42">
        <v>25.0656459054937</v>
      </c>
      <c r="S8105" s="42">
        <v>0</v>
      </c>
      <c r="T8105" s="42">
        <v>395.76872604064198</v>
      </c>
      <c r="U8105" s="15">
        <f t="shared" si="507"/>
        <v>139.13852983724848</v>
      </c>
    </row>
    <row r="8106" spans="6:21" x14ac:dyDescent="0.3">
      <c r="F8106" s="5">
        <f>Demand!C8106</f>
        <v>22.139122841892561</v>
      </c>
      <c r="G8106">
        <f>Irradiance!A8106*$B$2*'Technical Data'!$B$2</f>
        <v>29.477823247039399</v>
      </c>
      <c r="H8106" s="5">
        <f t="shared" si="504"/>
        <v>7.3387004051468381</v>
      </c>
      <c r="I8106" s="38">
        <v>9.2671032849183952</v>
      </c>
      <c r="J8106" s="35">
        <f>IF(H8106&gt;0,MIN(H8106,($B$3-L8105)/'Technical Data'!$B$5),0)</f>
        <v>0</v>
      </c>
      <c r="K8106" s="15">
        <f>IF(H8106&lt;0,MIN(ABS(H8106),(L8105*'Technical Data'!$B$4)),0)</f>
        <v>0</v>
      </c>
      <c r="L8106" s="15">
        <f>L8105+J8106*'Technical Data'!$B$5-(K8106/'Technical Data'!$B$4)</f>
        <v>382.61924487253498</v>
      </c>
      <c r="N8106" s="15">
        <f t="shared" si="505"/>
        <v>29.477823247039399</v>
      </c>
      <c r="O8106" s="36">
        <f t="shared" si="506"/>
        <v>7.3387004051468381</v>
      </c>
      <c r="P8106" s="50">
        <v>0</v>
      </c>
      <c r="Q8106" s="50">
        <v>9.2671032849183597</v>
      </c>
      <c r="R8106" s="42">
        <v>0</v>
      </c>
      <c r="S8106" s="42">
        <v>12.8720195569742</v>
      </c>
      <c r="T8106" s="42">
        <v>381.466482088448</v>
      </c>
      <c r="U8106" s="15">
        <f t="shared" si="507"/>
        <v>29.477823247039399</v>
      </c>
    </row>
    <row r="8107" spans="6:21" x14ac:dyDescent="0.3">
      <c r="F8107" s="5">
        <f>Demand!C8107</f>
        <v>26.059128388430533</v>
      </c>
      <c r="G8107">
        <f>Irradiance!A8107*$B$2*'Technical Data'!$B$2</f>
        <v>14.178192159581451</v>
      </c>
      <c r="H8107" s="5">
        <f t="shared" si="504"/>
        <v>-11.880936228849082</v>
      </c>
      <c r="I8107" s="38">
        <v>4.4572752212786853</v>
      </c>
      <c r="J8107" s="35">
        <f>IF(H8107&gt;0,MIN(H8107,($B$3-L8106)/'Technical Data'!$B$5),0)</f>
        <v>0</v>
      </c>
      <c r="K8107" s="15">
        <f>IF(H8107&lt;0,MIN(ABS(H8107),(L8106*'Technical Data'!$B$4)),0)</f>
        <v>11.880936228849082</v>
      </c>
      <c r="L8107" s="15">
        <f>L8106+J8107*'Technical Data'!$B$5-(K8107/'Technical Data'!$B$4)</f>
        <v>369.41820461825824</v>
      </c>
      <c r="N8107" s="15">
        <f t="shared" si="505"/>
        <v>14.178192159581451</v>
      </c>
      <c r="O8107" s="36">
        <f t="shared" si="506"/>
        <v>0</v>
      </c>
      <c r="P8107" s="50">
        <v>0</v>
      </c>
      <c r="Q8107" s="50">
        <v>4.4572752212786702</v>
      </c>
      <c r="R8107" s="42">
        <v>0</v>
      </c>
      <c r="S8107" s="42">
        <v>21.601853167151901</v>
      </c>
      <c r="T8107" s="42">
        <v>357.46442301383502</v>
      </c>
      <c r="U8107" s="15">
        <f t="shared" si="507"/>
        <v>14.178192159581451</v>
      </c>
    </row>
    <row r="8108" spans="6:21" x14ac:dyDescent="0.3">
      <c r="F8108" s="5">
        <f>Demand!C8108</f>
        <v>29.827831888257958</v>
      </c>
      <c r="G8108">
        <f>Irradiance!A8108*$B$2*'Technical Data'!$B$2</f>
        <v>2.1627750751903911</v>
      </c>
      <c r="H8108" s="5">
        <f t="shared" si="504"/>
        <v>-27.665056813067565</v>
      </c>
      <c r="I8108" s="38">
        <v>0.67992333883912148</v>
      </c>
      <c r="J8108" s="35">
        <f>IF(H8108&gt;0,MIN(H8108,($B$3-L8107)/'Technical Data'!$B$5),0)</f>
        <v>0</v>
      </c>
      <c r="K8108" s="15">
        <f>IF(H8108&lt;0,MIN(ABS(H8108),(L8107*'Technical Data'!$B$4)),0)</f>
        <v>27.665056813067565</v>
      </c>
      <c r="L8108" s="15">
        <f>L8107+J8108*'Technical Data'!$B$5-(K8108/'Technical Data'!$B$4)</f>
        <v>338.67925260373875</v>
      </c>
      <c r="N8108" s="15">
        <f t="shared" si="505"/>
        <v>2.1627750751903911</v>
      </c>
      <c r="O8108" s="36">
        <f t="shared" si="506"/>
        <v>0</v>
      </c>
      <c r="P8108" s="50">
        <v>0</v>
      </c>
      <c r="Q8108" s="50">
        <v>0.67992333883911904</v>
      </c>
      <c r="R8108" s="42">
        <v>0</v>
      </c>
      <c r="S8108" s="42">
        <v>29.147908549418801</v>
      </c>
      <c r="T8108" s="42">
        <v>325.07785795892499</v>
      </c>
      <c r="U8108" s="15">
        <f t="shared" si="507"/>
        <v>2.1627750751903911</v>
      </c>
    </row>
    <row r="8109" spans="6:21" x14ac:dyDescent="0.3">
      <c r="F8109" s="5">
        <f>Demand!C8109</f>
        <v>32.346473561578797</v>
      </c>
      <c r="G8109">
        <f>Irradiance!A8109*$B$2*'Technical Data'!$B$2</f>
        <v>0</v>
      </c>
      <c r="H8109" s="5">
        <f t="shared" si="504"/>
        <v>-32.346473561578797</v>
      </c>
      <c r="I8109" s="38">
        <v>0</v>
      </c>
      <c r="J8109" s="35">
        <f>IF(H8109&gt;0,MIN(H8109,($B$3-L8108)/'Technical Data'!$B$5),0)</f>
        <v>0</v>
      </c>
      <c r="K8109" s="15">
        <f>IF(H8109&lt;0,MIN(ABS(H8109),(L8108*'Technical Data'!$B$4)),0)</f>
        <v>32.346473561578797</v>
      </c>
      <c r="L8109" s="15">
        <f>L8108+J8109*'Technical Data'!$B$5-(K8109/'Technical Data'!$B$4)</f>
        <v>302.73872642420673</v>
      </c>
      <c r="N8109" s="15">
        <f t="shared" si="505"/>
        <v>0</v>
      </c>
      <c r="O8109" s="36">
        <f t="shared" si="506"/>
        <v>0</v>
      </c>
      <c r="P8109" s="50">
        <v>0</v>
      </c>
      <c r="Q8109" s="50">
        <v>0</v>
      </c>
      <c r="R8109" s="42">
        <v>0</v>
      </c>
      <c r="S8109" s="42">
        <v>32.346473561578797</v>
      </c>
      <c r="T8109" s="42">
        <v>289.13733177939298</v>
      </c>
      <c r="U8109" s="15">
        <f t="shared" si="507"/>
        <v>0</v>
      </c>
    </row>
    <row r="8110" spans="6:21" x14ac:dyDescent="0.3">
      <c r="F8110" s="5">
        <f>Demand!C8110</f>
        <v>33.650708508051309</v>
      </c>
      <c r="G8110">
        <f>Irradiance!A8110*$B$2*'Technical Data'!$B$2</f>
        <v>0</v>
      </c>
      <c r="H8110" s="5">
        <f t="shared" si="504"/>
        <v>-33.650708508051309</v>
      </c>
      <c r="I8110" s="38">
        <v>0</v>
      </c>
      <c r="J8110" s="35">
        <f>IF(H8110&gt;0,MIN(H8110,($B$3-L8109)/'Technical Data'!$B$5),0)</f>
        <v>0</v>
      </c>
      <c r="K8110" s="15">
        <f>IF(H8110&lt;0,MIN(ABS(H8110),(L8109*'Technical Data'!$B$4)),0)</f>
        <v>33.650708508051309</v>
      </c>
      <c r="L8110" s="15">
        <f>L8109+J8110*'Technical Data'!$B$5-(K8110/'Technical Data'!$B$4)</f>
        <v>265.34905030414973</v>
      </c>
      <c r="N8110" s="15">
        <f t="shared" si="505"/>
        <v>0</v>
      </c>
      <c r="O8110" s="36">
        <f t="shared" si="506"/>
        <v>0</v>
      </c>
      <c r="P8110" s="50">
        <v>0</v>
      </c>
      <c r="Q8110" s="50">
        <v>0</v>
      </c>
      <c r="R8110" s="42">
        <v>0</v>
      </c>
      <c r="S8110" s="42">
        <v>33.650708508051302</v>
      </c>
      <c r="T8110" s="42">
        <v>251.747655659336</v>
      </c>
      <c r="U8110" s="15">
        <f t="shared" si="507"/>
        <v>0</v>
      </c>
    </row>
    <row r="8111" spans="6:21" x14ac:dyDescent="0.3">
      <c r="F8111" s="5">
        <f>Demand!C8111</f>
        <v>34.088198609960187</v>
      </c>
      <c r="G8111">
        <f>Irradiance!A8111*$B$2*'Technical Data'!$B$2</f>
        <v>0</v>
      </c>
      <c r="H8111" s="5">
        <f t="shared" si="504"/>
        <v>-34.088198609960187</v>
      </c>
      <c r="I8111" s="38">
        <v>0</v>
      </c>
      <c r="J8111" s="35">
        <f>IF(H8111&gt;0,MIN(H8111,($B$3-L8110)/'Technical Data'!$B$5),0)</f>
        <v>0</v>
      </c>
      <c r="K8111" s="15">
        <f>IF(H8111&lt;0,MIN(ABS(H8111),(L8110*'Technical Data'!$B$4)),0)</f>
        <v>34.088198609960187</v>
      </c>
      <c r="L8111" s="15">
        <f>L8110+J8111*'Technical Data'!$B$5-(K8111/'Technical Data'!$B$4)</f>
        <v>227.47327407086064</v>
      </c>
      <c r="N8111" s="15">
        <f t="shared" si="505"/>
        <v>0</v>
      </c>
      <c r="O8111" s="36">
        <f t="shared" si="506"/>
        <v>0</v>
      </c>
      <c r="P8111" s="50">
        <v>0</v>
      </c>
      <c r="Q8111" s="50">
        <v>0</v>
      </c>
      <c r="R8111" s="42">
        <v>0</v>
      </c>
      <c r="S8111" s="42">
        <v>34.088198609960202</v>
      </c>
      <c r="T8111" s="42">
        <v>213.871879426047</v>
      </c>
      <c r="U8111" s="15">
        <f t="shared" si="507"/>
        <v>0</v>
      </c>
    </row>
    <row r="8112" spans="6:21" x14ac:dyDescent="0.3">
      <c r="F8112" s="5">
        <f>Demand!C8112</f>
        <v>33.500965344823072</v>
      </c>
      <c r="G8112">
        <f>Irradiance!A8112*$B$2*'Technical Data'!$B$2</f>
        <v>0</v>
      </c>
      <c r="H8112" s="5">
        <f t="shared" si="504"/>
        <v>-33.500965344823072</v>
      </c>
      <c r="I8112" s="38">
        <v>0</v>
      </c>
      <c r="J8112" s="35">
        <f>IF(H8112&gt;0,MIN(H8112,($B$3-L8111)/'Technical Data'!$B$5),0)</f>
        <v>0</v>
      </c>
      <c r="K8112" s="15">
        <f>IF(H8112&lt;0,MIN(ABS(H8112),(L8111*'Technical Data'!$B$4)),0)</f>
        <v>33.500965344823072</v>
      </c>
      <c r="L8112" s="15">
        <f>L8111+J8112*'Technical Data'!$B$5-(K8112/'Technical Data'!$B$4)</f>
        <v>190.24997924327945</v>
      </c>
      <c r="N8112" s="15">
        <f t="shared" si="505"/>
        <v>0</v>
      </c>
      <c r="O8112" s="36">
        <f t="shared" si="506"/>
        <v>0</v>
      </c>
      <c r="P8112" s="50">
        <v>0</v>
      </c>
      <c r="Q8112" s="50">
        <v>0</v>
      </c>
      <c r="R8112" s="42">
        <v>0</v>
      </c>
      <c r="S8112" s="42">
        <v>33.500965344823101</v>
      </c>
      <c r="T8112" s="42">
        <v>176.64858459846599</v>
      </c>
      <c r="U8112" s="15">
        <f t="shared" si="507"/>
        <v>0</v>
      </c>
    </row>
    <row r="8113" spans="6:21" x14ac:dyDescent="0.3">
      <c r="F8113" s="5">
        <f>Demand!C8113</f>
        <v>32.146501520035095</v>
      </c>
      <c r="G8113">
        <f>Irradiance!A8113*$B$2*'Technical Data'!$B$2</f>
        <v>0</v>
      </c>
      <c r="H8113" s="5">
        <f t="shared" si="504"/>
        <v>-32.146501520035095</v>
      </c>
      <c r="I8113" s="38">
        <v>0</v>
      </c>
      <c r="J8113" s="35">
        <f>IF(H8113&gt;0,MIN(H8113,($B$3-L8112)/'Technical Data'!$B$5),0)</f>
        <v>0</v>
      </c>
      <c r="K8113" s="15">
        <f>IF(H8113&lt;0,MIN(ABS(H8113),(L8112*'Technical Data'!$B$4)),0)</f>
        <v>32.146501520035095</v>
      </c>
      <c r="L8113" s="15">
        <f>L8112+J8113*'Technical Data'!$B$5-(K8113/'Technical Data'!$B$4)</f>
        <v>154.53164422101824</v>
      </c>
      <c r="N8113" s="15">
        <f t="shared" si="505"/>
        <v>0</v>
      </c>
      <c r="O8113" s="36">
        <f t="shared" si="506"/>
        <v>0</v>
      </c>
      <c r="P8113" s="50">
        <v>0</v>
      </c>
      <c r="Q8113" s="50">
        <v>0</v>
      </c>
      <c r="R8113" s="42">
        <v>0</v>
      </c>
      <c r="S8113" s="42">
        <v>32.146501520035102</v>
      </c>
      <c r="T8113" s="42">
        <v>140.930249576205</v>
      </c>
      <c r="U8113" s="15">
        <f t="shared" si="507"/>
        <v>0</v>
      </c>
    </row>
    <row r="8114" spans="6:21" x14ac:dyDescent="0.3">
      <c r="F8114" s="5">
        <f>Demand!C8114</f>
        <v>24.086082161956142</v>
      </c>
      <c r="G8114">
        <f>Irradiance!A8114*$B$2*'Technical Data'!$B$2</f>
        <v>0</v>
      </c>
      <c r="H8114" s="5">
        <f t="shared" si="504"/>
        <v>-24.086082161956142</v>
      </c>
      <c r="I8114" s="38">
        <v>0</v>
      </c>
      <c r="J8114" s="35">
        <f>IF(H8114&gt;0,MIN(H8114,($B$3-L8113)/'Technical Data'!$B$5),0)</f>
        <v>0</v>
      </c>
      <c r="K8114" s="15">
        <f>IF(H8114&lt;0,MIN(ABS(H8114),(L8113*'Technical Data'!$B$4)),0)</f>
        <v>24.086082161956142</v>
      </c>
      <c r="L8114" s="15">
        <f>L8113+J8114*'Technical Data'!$B$5-(K8114/'Technical Data'!$B$4)</f>
        <v>127.76933070773364</v>
      </c>
      <c r="N8114" s="15">
        <f t="shared" si="505"/>
        <v>0</v>
      </c>
      <c r="O8114" s="36">
        <f t="shared" si="506"/>
        <v>0</v>
      </c>
      <c r="P8114" s="50">
        <v>0</v>
      </c>
      <c r="Q8114" s="50">
        <v>0</v>
      </c>
      <c r="R8114" s="42">
        <v>0</v>
      </c>
      <c r="S8114" s="42">
        <v>24.086082161956099</v>
      </c>
      <c r="T8114" s="42">
        <v>114.16793606292001</v>
      </c>
      <c r="U8114" s="15">
        <f t="shared" si="507"/>
        <v>0</v>
      </c>
    </row>
    <row r="8115" spans="6:21" x14ac:dyDescent="0.3">
      <c r="F8115" s="5">
        <f>Demand!C8115</f>
        <v>22.62939207702944</v>
      </c>
      <c r="G8115">
        <f>Irradiance!A8115*$B$2*'Technical Data'!$B$2</f>
        <v>0</v>
      </c>
      <c r="H8115" s="5">
        <f t="shared" si="504"/>
        <v>-22.62939207702944</v>
      </c>
      <c r="I8115" s="38">
        <v>0</v>
      </c>
      <c r="J8115" s="35">
        <f>IF(H8115&gt;0,MIN(H8115,($B$3-L8114)/'Technical Data'!$B$5),0)</f>
        <v>0</v>
      </c>
      <c r="K8115" s="15">
        <f>IF(H8115&lt;0,MIN(ABS(H8115),(L8114*'Technical Data'!$B$4)),0)</f>
        <v>22.62939207702944</v>
      </c>
      <c r="L8115" s="15">
        <f>L8114+J8115*'Technical Data'!$B$5-(K8115/'Technical Data'!$B$4)</f>
        <v>102.62556173325649</v>
      </c>
      <c r="N8115" s="15">
        <f t="shared" si="505"/>
        <v>0</v>
      </c>
      <c r="O8115" s="36">
        <f t="shared" si="506"/>
        <v>0</v>
      </c>
      <c r="P8115" s="50">
        <v>0</v>
      </c>
      <c r="Q8115" s="50">
        <v>0</v>
      </c>
      <c r="R8115" s="42">
        <v>0</v>
      </c>
      <c r="S8115" s="42">
        <v>22.629392077029401</v>
      </c>
      <c r="T8115" s="42">
        <v>89.024167088442795</v>
      </c>
      <c r="U8115" s="15">
        <f t="shared" si="507"/>
        <v>0</v>
      </c>
    </row>
    <row r="8116" spans="6:21" x14ac:dyDescent="0.3">
      <c r="F8116" s="5">
        <f>Demand!C8116</f>
        <v>20.875767698938589</v>
      </c>
      <c r="G8116">
        <f>Irradiance!A8116*$B$2*'Technical Data'!$B$2</f>
        <v>0</v>
      </c>
      <c r="H8116" s="5">
        <f t="shared" si="504"/>
        <v>-20.875767698938589</v>
      </c>
      <c r="I8116" s="38">
        <v>0</v>
      </c>
      <c r="J8116" s="35">
        <f>IF(H8116&gt;0,MIN(H8116,($B$3-L8115)/'Technical Data'!$B$5),0)</f>
        <v>0</v>
      </c>
      <c r="K8116" s="15">
        <f>IF(H8116&lt;0,MIN(ABS(H8116),(L8115*'Technical Data'!$B$4)),0)</f>
        <v>20.875767698938589</v>
      </c>
      <c r="L8116" s="15">
        <f>L8115+J8116*'Technical Data'!$B$5-(K8116/'Technical Data'!$B$4)</f>
        <v>79.430264289991385</v>
      </c>
      <c r="N8116" s="15">
        <f t="shared" si="505"/>
        <v>0</v>
      </c>
      <c r="O8116" s="36">
        <f t="shared" si="506"/>
        <v>0</v>
      </c>
      <c r="P8116" s="50">
        <v>0</v>
      </c>
      <c r="Q8116" s="50">
        <v>0</v>
      </c>
      <c r="R8116" s="42">
        <v>0</v>
      </c>
      <c r="S8116" s="42">
        <v>20.875767698938599</v>
      </c>
      <c r="T8116" s="42">
        <v>65.828869645177704</v>
      </c>
      <c r="U8116" s="15">
        <f t="shared" si="507"/>
        <v>0</v>
      </c>
    </row>
    <row r="8117" spans="6:21" x14ac:dyDescent="0.3">
      <c r="F8117" s="5">
        <f>Demand!C8117</f>
        <v>18.93451080661497</v>
      </c>
      <c r="G8117">
        <f>Irradiance!A8117*$B$2*'Technical Data'!$B$2</f>
        <v>0</v>
      </c>
      <c r="H8117" s="5">
        <f t="shared" si="504"/>
        <v>-18.93451080661497</v>
      </c>
      <c r="I8117" s="38">
        <v>0</v>
      </c>
      <c r="J8117" s="35">
        <f>IF(H8117&gt;0,MIN(H8117,($B$3-L8116)/'Technical Data'!$B$5),0)</f>
        <v>0</v>
      </c>
      <c r="K8117" s="15">
        <f>IF(H8117&lt;0,MIN(ABS(H8117),(L8116*'Technical Data'!$B$4)),0)</f>
        <v>18.93451080661497</v>
      </c>
      <c r="L8117" s="15">
        <f>L8116+J8117*'Technical Data'!$B$5-(K8117/'Technical Data'!$B$4)</f>
        <v>58.391918949308085</v>
      </c>
      <c r="N8117" s="15">
        <f t="shared" si="505"/>
        <v>0</v>
      </c>
      <c r="O8117" s="36">
        <f t="shared" si="506"/>
        <v>0</v>
      </c>
      <c r="P8117" s="50">
        <v>0</v>
      </c>
      <c r="Q8117" s="50">
        <v>0</v>
      </c>
      <c r="R8117" s="42">
        <v>0</v>
      </c>
      <c r="S8117" s="42">
        <v>18.934510806614998</v>
      </c>
      <c r="T8117" s="42">
        <v>44.790524304494397</v>
      </c>
      <c r="U8117" s="15">
        <f t="shared" si="507"/>
        <v>0</v>
      </c>
    </row>
    <row r="8118" spans="6:21" x14ac:dyDescent="0.3">
      <c r="F8118" s="5">
        <f>Demand!C8118</f>
        <v>15.414426545557331</v>
      </c>
      <c r="G8118">
        <f>Irradiance!A8118*$B$2*'Technical Data'!$B$2</f>
        <v>0</v>
      </c>
      <c r="H8118" s="5">
        <f t="shared" si="504"/>
        <v>-15.414426545557331</v>
      </c>
      <c r="I8118" s="38">
        <v>0</v>
      </c>
      <c r="J8118" s="35">
        <f>IF(H8118&gt;0,MIN(H8118,($B$3-L8117)/'Technical Data'!$B$5),0)</f>
        <v>0</v>
      </c>
      <c r="K8118" s="15">
        <f>IF(H8118&lt;0,MIN(ABS(H8118),(L8117*'Technical Data'!$B$4)),0)</f>
        <v>15.414426545557331</v>
      </c>
      <c r="L8118" s="15">
        <f>L8117+J8118*'Technical Data'!$B$5-(K8118/'Technical Data'!$B$4)</f>
        <v>41.264778343133273</v>
      </c>
      <c r="N8118" s="15">
        <f t="shared" si="505"/>
        <v>0</v>
      </c>
      <c r="O8118" s="36">
        <f t="shared" si="506"/>
        <v>0</v>
      </c>
      <c r="P8118" s="50">
        <v>0</v>
      </c>
      <c r="Q8118" s="50">
        <v>0</v>
      </c>
      <c r="R8118" s="42">
        <v>0</v>
      </c>
      <c r="S8118" s="42">
        <v>15.4144265455573</v>
      </c>
      <c r="T8118" s="42">
        <v>27.663383698319599</v>
      </c>
      <c r="U8118" s="15">
        <f t="shared" si="507"/>
        <v>0</v>
      </c>
    </row>
    <row r="8119" spans="6:21" x14ac:dyDescent="0.3">
      <c r="F8119" s="5">
        <f>Demand!C8119</f>
        <v>11.737629818305178</v>
      </c>
      <c r="G8119">
        <f>Irradiance!A8119*$B$2*'Technical Data'!$B$2</f>
        <v>0</v>
      </c>
      <c r="H8119" s="5">
        <f t="shared" si="504"/>
        <v>-11.737629818305178</v>
      </c>
      <c r="I8119" s="38">
        <v>0</v>
      </c>
      <c r="J8119" s="35">
        <f>IF(H8119&gt;0,MIN(H8119,($B$3-L8118)/'Technical Data'!$B$5),0)</f>
        <v>0</v>
      </c>
      <c r="K8119" s="15">
        <f>IF(H8119&lt;0,MIN(ABS(H8119),(L8118*'Technical Data'!$B$4)),0)</f>
        <v>11.737629818305178</v>
      </c>
      <c r="L8119" s="15">
        <f>L8118+J8119*'Technical Data'!$B$5-(K8119/'Technical Data'!$B$4)</f>
        <v>28.222967433905296</v>
      </c>
      <c r="N8119" s="15">
        <f t="shared" si="505"/>
        <v>0</v>
      </c>
      <c r="O8119" s="36">
        <f t="shared" si="506"/>
        <v>0</v>
      </c>
      <c r="P8119" s="50">
        <v>0</v>
      </c>
      <c r="Q8119" s="50">
        <v>0</v>
      </c>
      <c r="R8119" s="42">
        <v>0</v>
      </c>
      <c r="S8119" s="42">
        <v>11.7376298183052</v>
      </c>
      <c r="T8119" s="42">
        <v>14.6215727890916</v>
      </c>
      <c r="U8119" s="15">
        <f t="shared" si="507"/>
        <v>0</v>
      </c>
    </row>
    <row r="8120" spans="6:21" x14ac:dyDescent="0.3">
      <c r="F8120" s="5">
        <f>Demand!C8120</f>
        <v>16.105749978485296</v>
      </c>
      <c r="G8120">
        <f>Irradiance!A8120*$B$2*'Technical Data'!$B$2</f>
        <v>9.3720253258250263</v>
      </c>
      <c r="H8120" s="5">
        <f t="shared" si="504"/>
        <v>-6.7337246526602694</v>
      </c>
      <c r="I8120" s="38">
        <v>2.9463344683028598</v>
      </c>
      <c r="J8120" s="35">
        <f>IF(H8120&gt;0,MIN(H8120,($B$3-L8119)/'Technical Data'!$B$5),0)</f>
        <v>0</v>
      </c>
      <c r="K8120" s="15">
        <f>IF(H8120&lt;0,MIN(ABS(H8120),(L8119*'Technical Data'!$B$4)),0)</f>
        <v>6.7337246526602694</v>
      </c>
      <c r="L8120" s="15">
        <f>L8119+J8120*'Technical Data'!$B$5-(K8120/'Technical Data'!$B$4)</f>
        <v>20.741051153171664</v>
      </c>
      <c r="N8120" s="15">
        <f t="shared" si="505"/>
        <v>9.3720253258250263</v>
      </c>
      <c r="O8120" s="36">
        <f t="shared" si="506"/>
        <v>0</v>
      </c>
      <c r="P8120" s="50">
        <v>0</v>
      </c>
      <c r="Q8120" s="50">
        <v>2.9463344683028501</v>
      </c>
      <c r="R8120" s="42">
        <v>0</v>
      </c>
      <c r="S8120" s="42">
        <v>13.1594155101824</v>
      </c>
      <c r="T8120" s="42">
        <v>-2.42577057328659E-15</v>
      </c>
      <c r="U8120" s="15">
        <f t="shared" si="507"/>
        <v>9.3720253258250263</v>
      </c>
    </row>
    <row r="8121" spans="6:21" x14ac:dyDescent="0.3">
      <c r="F8121" s="5">
        <f>Demand!C8121</f>
        <v>19.950375521211846</v>
      </c>
      <c r="G8121">
        <f>Irradiance!A8121*$B$2*'Technical Data'!$B$2</f>
        <v>93.800356038812879</v>
      </c>
      <c r="H8121" s="5">
        <f t="shared" si="504"/>
        <v>73.84998051760104</v>
      </c>
      <c r="I8121" s="38">
        <v>29.48852702891152</v>
      </c>
      <c r="J8121" s="35">
        <f>IF(H8121&gt;0,MIN(H8121,($B$3-L8120)/'Technical Data'!$B$5),0)</f>
        <v>73.84998051760104</v>
      </c>
      <c r="K8121" s="15">
        <f>IF(H8121&lt;0,MIN(ABS(H8121),(L8120*'Technical Data'!$B$4)),0)</f>
        <v>0</v>
      </c>
      <c r="L8121" s="15">
        <f>L8120+J8121*'Technical Data'!$B$5-(K8121/'Technical Data'!$B$4)</f>
        <v>87.206033619012601</v>
      </c>
      <c r="N8121" s="15">
        <f t="shared" si="505"/>
        <v>19.950375521211839</v>
      </c>
      <c r="O8121" s="36">
        <f t="shared" si="506"/>
        <v>0</v>
      </c>
      <c r="P8121" s="50">
        <v>9.5381515076995704</v>
      </c>
      <c r="Q8121" s="50">
        <v>19.9503755212118</v>
      </c>
      <c r="R8121" s="42">
        <v>0</v>
      </c>
      <c r="S8121" s="42">
        <v>-2.18319351595793E-15</v>
      </c>
      <c r="T8121" s="42">
        <v>0</v>
      </c>
      <c r="U8121" s="15">
        <f t="shared" si="507"/>
        <v>19.950375521211839</v>
      </c>
    </row>
    <row r="8122" spans="6:21" x14ac:dyDescent="0.3">
      <c r="F8122" s="5">
        <f>Demand!C8122</f>
        <v>26.300521892971187</v>
      </c>
      <c r="G8122">
        <f>Irradiance!A8122*$B$2*'Technical Data'!$B$2</f>
        <v>220.36274932773208</v>
      </c>
      <c r="H8122" s="5">
        <f t="shared" si="504"/>
        <v>194.0622274347609</v>
      </c>
      <c r="I8122" s="38">
        <v>69.276633523941598</v>
      </c>
      <c r="J8122" s="35">
        <f>IF(H8122&gt;0,MIN(H8122,($B$3-L8121)/'Technical Data'!$B$5),0)</f>
        <v>194.0622274347609</v>
      </c>
      <c r="K8122" s="15">
        <f>IF(H8122&lt;0,MIN(ABS(H8122),(L8121*'Technical Data'!$B$4)),0)</f>
        <v>0</v>
      </c>
      <c r="L8122" s="15">
        <f>L8121+J8122*'Technical Data'!$B$5-(K8122/'Technical Data'!$B$4)</f>
        <v>261.86203831029741</v>
      </c>
      <c r="N8122" s="15">
        <f t="shared" si="505"/>
        <v>26.300521892971176</v>
      </c>
      <c r="O8122" s="36">
        <f t="shared" si="506"/>
        <v>0</v>
      </c>
      <c r="P8122" s="50">
        <v>42.976111630970202</v>
      </c>
      <c r="Q8122" s="50">
        <v>26.300521892971201</v>
      </c>
      <c r="R8122" s="42">
        <v>0</v>
      </c>
      <c r="S8122" s="42">
        <v>0</v>
      </c>
      <c r="T8122" s="42">
        <v>0</v>
      </c>
      <c r="U8122" s="15">
        <f t="shared" si="507"/>
        <v>26.300521892971176</v>
      </c>
    </row>
    <row r="8123" spans="6:21" x14ac:dyDescent="0.3">
      <c r="F8123" s="5">
        <f>Demand!C8123</f>
        <v>31.07128532907273</v>
      </c>
      <c r="G8123">
        <f>Irradiance!A8123*$B$2*'Technical Data'!$B$2</f>
        <v>359.6614847261057</v>
      </c>
      <c r="H8123" s="5">
        <f t="shared" si="504"/>
        <v>328.59019939703296</v>
      </c>
      <c r="I8123" s="38">
        <v>113.0687330143576</v>
      </c>
      <c r="J8123" s="35">
        <f>IF(H8123&gt;0,MIN(H8123,($B$3-L8122)/'Technical Data'!$B$5),0)</f>
        <v>134.17467395804175</v>
      </c>
      <c r="K8123" s="15">
        <f>IF(H8123&lt;0,MIN(ABS(H8123),(L8122*'Technical Data'!$B$4)),0)</f>
        <v>0</v>
      </c>
      <c r="L8123" s="15">
        <f>L8122+J8123*'Technical Data'!$B$5-(K8123/'Technical Data'!$B$4)</f>
        <v>382.61924487253498</v>
      </c>
      <c r="N8123" s="15">
        <f t="shared" si="505"/>
        <v>225.48681076806395</v>
      </c>
      <c r="O8123" s="36">
        <f t="shared" si="506"/>
        <v>194.41552543899121</v>
      </c>
      <c r="P8123" s="50">
        <v>81.997447685284499</v>
      </c>
      <c r="Q8123" s="50">
        <v>31.071285329072701</v>
      </c>
      <c r="R8123" s="42">
        <v>0</v>
      </c>
      <c r="S8123" s="42">
        <v>0</v>
      </c>
      <c r="T8123" s="42">
        <v>0</v>
      </c>
      <c r="U8123" s="15">
        <f t="shared" si="507"/>
        <v>225.48681076806395</v>
      </c>
    </row>
    <row r="8124" spans="6:21" x14ac:dyDescent="0.3">
      <c r="F8124" s="5">
        <f>Demand!C8124</f>
        <v>33.243541012236534</v>
      </c>
      <c r="G8124">
        <f>Irradiance!A8124*$B$2*'Technical Data'!$B$2</f>
        <v>448.81587949228737</v>
      </c>
      <c r="H8124" s="5">
        <f t="shared" si="504"/>
        <v>415.5723384800508</v>
      </c>
      <c r="I8124" s="38">
        <v>141.09668398205909</v>
      </c>
      <c r="J8124" s="35">
        <f>IF(H8124&gt;0,MIN(H8124,($B$3-L8123)/'Technical Data'!$B$5),0)</f>
        <v>0</v>
      </c>
      <c r="K8124" s="15">
        <f>IF(H8124&lt;0,MIN(ABS(H8124),(L8123*'Technical Data'!$B$4)),0)</f>
        <v>0</v>
      </c>
      <c r="L8124" s="15">
        <f>L8123+J8124*'Technical Data'!$B$5-(K8124/'Technical Data'!$B$4)</f>
        <v>382.61924487253498</v>
      </c>
      <c r="N8124" s="15">
        <f t="shared" si="505"/>
        <v>448.81587949228737</v>
      </c>
      <c r="O8124" s="36">
        <f t="shared" si="506"/>
        <v>415.5723384800508</v>
      </c>
      <c r="P8124" s="50">
        <v>107.853142969822</v>
      </c>
      <c r="Q8124" s="50">
        <v>33.243541012236498</v>
      </c>
      <c r="R8124" s="42">
        <v>0</v>
      </c>
      <c r="S8124" s="42">
        <v>0</v>
      </c>
      <c r="T8124" s="42">
        <v>0</v>
      </c>
      <c r="U8124" s="15">
        <f t="shared" si="507"/>
        <v>448.81587949228737</v>
      </c>
    </row>
    <row r="8125" spans="6:21" x14ac:dyDescent="0.3">
      <c r="F8125" s="5">
        <f>Demand!C8125</f>
        <v>33.926430872735239</v>
      </c>
      <c r="G8125">
        <f>Irradiance!A8125*$B$2*'Technical Data'!$B$2</f>
        <v>547.18209402316882</v>
      </c>
      <c r="H8125" s="5">
        <f t="shared" si="504"/>
        <v>513.25566315043352</v>
      </c>
      <c r="I8125" s="38">
        <v>172.02060472629771</v>
      </c>
      <c r="J8125" s="35">
        <f>IF(H8125&gt;0,MIN(H8125,($B$3-L8124)/'Technical Data'!$B$5),0)</f>
        <v>0</v>
      </c>
      <c r="K8125" s="15">
        <f>IF(H8125&lt;0,MIN(ABS(H8125),(L8124*'Technical Data'!$B$4)),0)</f>
        <v>0</v>
      </c>
      <c r="L8125" s="15">
        <f>L8124+J8125*'Technical Data'!$B$5-(K8125/'Technical Data'!$B$4)</f>
        <v>382.61924487253498</v>
      </c>
      <c r="N8125" s="15">
        <f t="shared" si="505"/>
        <v>547.18209402316882</v>
      </c>
      <c r="O8125" s="36">
        <f t="shared" si="506"/>
        <v>513.25566315043352</v>
      </c>
      <c r="P8125" s="50">
        <v>138.09417385356201</v>
      </c>
      <c r="Q8125" s="50">
        <v>33.926430872735203</v>
      </c>
      <c r="R8125" s="42">
        <v>0</v>
      </c>
      <c r="S8125" s="42">
        <v>0</v>
      </c>
      <c r="T8125" s="42">
        <v>0</v>
      </c>
      <c r="U8125" s="15">
        <f t="shared" si="507"/>
        <v>547.18209402316882</v>
      </c>
    </row>
    <row r="8126" spans="6:21" x14ac:dyDescent="0.3">
      <c r="F8126" s="5">
        <f>Demand!C8126</f>
        <v>35.368776979539426</v>
      </c>
      <c r="G8126">
        <f>Irradiance!A8126*$B$2*'Technical Data'!$B$2</f>
        <v>524.51300712395107</v>
      </c>
      <c r="H8126" s="5">
        <f t="shared" si="504"/>
        <v>489.14423014441167</v>
      </c>
      <c r="I8126" s="38">
        <v>164.89400084142841</v>
      </c>
      <c r="J8126" s="35">
        <f>IF(H8126&gt;0,MIN(H8126,($B$3-L8125)/'Technical Data'!$B$5),0)</f>
        <v>0</v>
      </c>
      <c r="K8126" s="15">
        <f>IF(H8126&lt;0,MIN(ABS(H8126),(L8125*'Technical Data'!$B$4)),0)</f>
        <v>0</v>
      </c>
      <c r="L8126" s="15">
        <f>L8125+J8126*'Technical Data'!$B$5-(K8126/'Technical Data'!$B$4)</f>
        <v>382.61924487253498</v>
      </c>
      <c r="N8126" s="15">
        <f t="shared" si="505"/>
        <v>524.51300712395107</v>
      </c>
      <c r="O8126" s="36">
        <f t="shared" si="506"/>
        <v>489.14423014441167</v>
      </c>
      <c r="P8126" s="50">
        <v>88.777982135344601</v>
      </c>
      <c r="Q8126" s="50">
        <v>35.368776979539398</v>
      </c>
      <c r="R8126" s="42">
        <v>40.7472417265434</v>
      </c>
      <c r="S8126" s="42">
        <v>0</v>
      </c>
      <c r="T8126" s="42">
        <v>36.672517553889101</v>
      </c>
      <c r="U8126" s="15">
        <f t="shared" si="507"/>
        <v>524.51300712395107</v>
      </c>
    </row>
    <row r="8127" spans="6:21" x14ac:dyDescent="0.3">
      <c r="F8127" s="5">
        <f>Demand!C8127</f>
        <v>34.168540679650661</v>
      </c>
      <c r="G8127">
        <f>Irradiance!A8127*$B$2*'Technical Data'!$B$2</f>
        <v>588.99574547684983</v>
      </c>
      <c r="H8127" s="5">
        <f t="shared" si="504"/>
        <v>554.82720479719922</v>
      </c>
      <c r="I8127" s="38">
        <v>185.1657892771874</v>
      </c>
      <c r="J8127" s="35">
        <f>IF(H8127&gt;0,MIN(H8127,($B$3-L8126)/'Technical Data'!$B$5),0)</f>
        <v>0</v>
      </c>
      <c r="K8127" s="15">
        <f>IF(H8127&lt;0,MIN(ABS(H8127),(L8126*'Technical Data'!$B$4)),0)</f>
        <v>0</v>
      </c>
      <c r="L8127" s="15">
        <f>L8126+J8127*'Technical Data'!$B$5-(K8127/'Technical Data'!$B$4)</f>
        <v>382.61924487253498</v>
      </c>
      <c r="N8127" s="15">
        <f t="shared" si="505"/>
        <v>588.99574547684983</v>
      </c>
      <c r="O8127" s="36">
        <f t="shared" si="506"/>
        <v>554.82720479719922</v>
      </c>
      <c r="P8127" s="50">
        <v>0</v>
      </c>
      <c r="Q8127" s="50">
        <v>34.168540679650697</v>
      </c>
      <c r="R8127" s="42">
        <v>150.99724859753599</v>
      </c>
      <c r="S8127" s="42">
        <v>0</v>
      </c>
      <c r="T8127" s="42">
        <v>172.570041291672</v>
      </c>
      <c r="U8127" s="15">
        <f t="shared" si="507"/>
        <v>588.99574547684983</v>
      </c>
    </row>
    <row r="8128" spans="6:21" x14ac:dyDescent="0.3">
      <c r="F8128" s="5">
        <f>Demand!C8128</f>
        <v>35.115900492440474</v>
      </c>
      <c r="G8128">
        <f>Irradiance!A8128*$B$2*'Technical Data'!$B$2</f>
        <v>446.49289885597182</v>
      </c>
      <c r="H8128" s="5">
        <f t="shared" si="504"/>
        <v>411.37699836353136</v>
      </c>
      <c r="I8128" s="38">
        <v>140.36639595145419</v>
      </c>
      <c r="J8128" s="35">
        <f>IF(H8128&gt;0,MIN(H8128,($B$3-L8127)/'Technical Data'!$B$5),0)</f>
        <v>0</v>
      </c>
      <c r="K8128" s="15">
        <f>IF(H8128&lt;0,MIN(ABS(H8128),(L8127*'Technical Data'!$B$4)),0)</f>
        <v>0</v>
      </c>
      <c r="L8128" s="15">
        <f>L8127+J8128*'Technical Data'!$B$5-(K8128/'Technical Data'!$B$4)</f>
        <v>382.61924487253498</v>
      </c>
      <c r="N8128" s="15">
        <f t="shared" si="505"/>
        <v>446.49289885597182</v>
      </c>
      <c r="O8128" s="36">
        <f t="shared" si="506"/>
        <v>411.37699836353136</v>
      </c>
      <c r="P8128" s="50">
        <v>0</v>
      </c>
      <c r="Q8128" s="50">
        <v>35.115900492440502</v>
      </c>
      <c r="R8128" s="42">
        <v>105.250495459013</v>
      </c>
      <c r="S8128" s="42">
        <v>0</v>
      </c>
      <c r="T8128" s="42">
        <v>267.29548720478402</v>
      </c>
      <c r="U8128" s="15">
        <f t="shared" si="507"/>
        <v>446.49289885597182</v>
      </c>
    </row>
    <row r="8129" spans="6:21" x14ac:dyDescent="0.3">
      <c r="F8129" s="5">
        <f>Demand!C8129</f>
        <v>40.493835473921294</v>
      </c>
      <c r="G8129">
        <f>Irradiance!A8129*$B$2*'Technical Data'!$B$2</f>
        <v>338.99496734095311</v>
      </c>
      <c r="H8129" s="5">
        <f t="shared" si="504"/>
        <v>298.5011318670318</v>
      </c>
      <c r="I8129" s="38">
        <v>106.5716877765616</v>
      </c>
      <c r="J8129" s="35">
        <f>IF(H8129&gt;0,MIN(H8129,($B$3-L8128)/'Technical Data'!$B$5),0)</f>
        <v>0</v>
      </c>
      <c r="K8129" s="15">
        <f>IF(H8129&lt;0,MIN(ABS(H8129),(L8128*'Technical Data'!$B$4)),0)</f>
        <v>0</v>
      </c>
      <c r="L8129" s="15">
        <f>L8128+J8129*'Technical Data'!$B$5-(K8129/'Technical Data'!$B$4)</f>
        <v>382.61924487253498</v>
      </c>
      <c r="N8129" s="15">
        <f t="shared" si="505"/>
        <v>338.99496734095311</v>
      </c>
      <c r="O8129" s="36">
        <f t="shared" si="506"/>
        <v>298.5011318670318</v>
      </c>
      <c r="P8129" s="50">
        <v>0</v>
      </c>
      <c r="Q8129" s="50">
        <v>40.493835473921301</v>
      </c>
      <c r="R8129" s="42">
        <v>66.077852302639997</v>
      </c>
      <c r="S8129" s="42">
        <v>0</v>
      </c>
      <c r="T8129" s="42">
        <v>326.76555427715999</v>
      </c>
      <c r="U8129" s="15">
        <f t="shared" si="507"/>
        <v>338.99496734095311</v>
      </c>
    </row>
    <row r="8130" spans="6:21" x14ac:dyDescent="0.3">
      <c r="F8130" s="5">
        <f>Demand!C8130</f>
        <v>46.289673397026448</v>
      </c>
      <c r="G8130">
        <f>Irradiance!A8130*$B$2*'Technical Data'!$B$2</f>
        <v>227.65210235892928</v>
      </c>
      <c r="H8130" s="5">
        <f t="shared" ref="H8130:H8193" si="508">G8130-F8130</f>
        <v>181.36242896190282</v>
      </c>
      <c r="I8130" s="38">
        <v>71.568226999288257</v>
      </c>
      <c r="J8130" s="35">
        <f>IF(H8130&gt;0,MIN(H8130,($B$3-L8129)/'Technical Data'!$B$5),0)</f>
        <v>0</v>
      </c>
      <c r="K8130" s="15">
        <f>IF(H8130&lt;0,MIN(ABS(H8130),(L8129*'Technical Data'!$B$4)),0)</f>
        <v>0</v>
      </c>
      <c r="L8130" s="15">
        <f>L8129+J8130*'Technical Data'!$B$5-(K8130/'Technical Data'!$B$4)</f>
        <v>382.61924487253498</v>
      </c>
      <c r="N8130" s="15">
        <f t="shared" ref="N8130:N8193" si="509">U8130</f>
        <v>227.65210235892928</v>
      </c>
      <c r="O8130" s="36">
        <f t="shared" ref="O8130:O8193" si="510">N8130+(K8130)-F8130</f>
        <v>181.36242896190282</v>
      </c>
      <c r="P8130" s="50">
        <v>0</v>
      </c>
      <c r="Q8130" s="50">
        <v>46.289673397026398</v>
      </c>
      <c r="R8130" s="42">
        <v>25.278553602261599</v>
      </c>
      <c r="S8130" s="42">
        <v>0</v>
      </c>
      <c r="T8130" s="42">
        <v>349.51625251919501</v>
      </c>
      <c r="U8130" s="15">
        <f t="shared" ref="U8130:U8193" si="511">G8130-(J8130)</f>
        <v>227.65210235892928</v>
      </c>
    </row>
    <row r="8131" spans="6:21" x14ac:dyDescent="0.3">
      <c r="F8131" s="5">
        <f>Demand!C8131</f>
        <v>46.767771434630347</v>
      </c>
      <c r="G8131">
        <f>Irradiance!A8131*$B$2*'Technical Data'!$B$2</f>
        <v>77.779799926291474</v>
      </c>
      <c r="H8131" s="5">
        <f t="shared" si="508"/>
        <v>31.012028491661127</v>
      </c>
      <c r="I8131" s="38">
        <v>24.452057852325439</v>
      </c>
      <c r="J8131" s="35">
        <f>IF(H8131&gt;0,MIN(H8131,($B$3-L8130)/'Technical Data'!$B$5),0)</f>
        <v>0</v>
      </c>
      <c r="K8131" s="15">
        <f>IF(H8131&lt;0,MIN(ABS(H8131),(L8130*'Technical Data'!$B$4)),0)</f>
        <v>0</v>
      </c>
      <c r="L8131" s="15">
        <f>L8130+J8131*'Technical Data'!$B$5-(K8131/'Technical Data'!$B$4)</f>
        <v>382.61924487253498</v>
      </c>
      <c r="N8131" s="15">
        <f t="shared" si="509"/>
        <v>77.779799926291474</v>
      </c>
      <c r="O8131" s="36">
        <f t="shared" si="510"/>
        <v>31.012028491661127</v>
      </c>
      <c r="P8131" s="50">
        <v>0</v>
      </c>
      <c r="Q8131" s="50">
        <v>24.4520578523254</v>
      </c>
      <c r="R8131" s="42">
        <v>0</v>
      </c>
      <c r="S8131" s="42">
        <v>22.315713582305001</v>
      </c>
      <c r="T8131" s="42">
        <v>324.72101520552297</v>
      </c>
      <c r="U8131" s="15">
        <f t="shared" si="511"/>
        <v>77.779799926291474</v>
      </c>
    </row>
    <row r="8132" spans="6:21" x14ac:dyDescent="0.3">
      <c r="F8132" s="5">
        <f>Demand!C8132</f>
        <v>41.118683484786189</v>
      </c>
      <c r="G8132">
        <f>Irradiance!A8132*$B$2*'Technical Data'!$B$2</f>
        <v>6.5684280061337788</v>
      </c>
      <c r="H8132" s="5">
        <f t="shared" si="508"/>
        <v>-34.55025547865241</v>
      </c>
      <c r="I8132" s="38">
        <v>2.064952362400295</v>
      </c>
      <c r="J8132" s="35">
        <f>IF(H8132&gt;0,MIN(H8132,($B$3-L8131)/'Technical Data'!$B$5),0)</f>
        <v>0</v>
      </c>
      <c r="K8132" s="15">
        <f>IF(H8132&lt;0,MIN(ABS(H8132),(L8131*'Technical Data'!$B$4)),0)</f>
        <v>34.55025547865241</v>
      </c>
      <c r="L8132" s="15">
        <f>L8131+J8132*'Technical Data'!$B$5-(K8132/'Technical Data'!$B$4)</f>
        <v>344.23007211847676</v>
      </c>
      <c r="N8132" s="15">
        <f t="shared" si="509"/>
        <v>6.5684280061337788</v>
      </c>
      <c r="O8132" s="36">
        <f t="shared" si="510"/>
        <v>0</v>
      </c>
      <c r="P8132" s="50">
        <v>0</v>
      </c>
      <c r="Q8132" s="50">
        <v>2.0649523624002901</v>
      </c>
      <c r="R8132" s="42">
        <v>0</v>
      </c>
      <c r="S8132" s="42">
        <v>39.053731122385898</v>
      </c>
      <c r="T8132" s="42">
        <v>281.32798062509403</v>
      </c>
      <c r="U8132" s="15">
        <f t="shared" si="511"/>
        <v>6.5684280061337788</v>
      </c>
    </row>
    <row r="8133" spans="6:21" x14ac:dyDescent="0.3">
      <c r="F8133" s="5">
        <f>Demand!C8133</f>
        <v>30.670752484741968</v>
      </c>
      <c r="G8133">
        <f>Irradiance!A8133*$B$2*'Technical Data'!$B$2</f>
        <v>0</v>
      </c>
      <c r="H8133" s="5">
        <f t="shared" si="508"/>
        <v>-30.670752484741968</v>
      </c>
      <c r="I8133" s="38">
        <v>0</v>
      </c>
      <c r="J8133" s="35">
        <f>IF(H8133&gt;0,MIN(H8133,($B$3-L8132)/'Technical Data'!$B$5),0)</f>
        <v>0</v>
      </c>
      <c r="K8133" s="15">
        <f>IF(H8133&lt;0,MIN(ABS(H8133),(L8132*'Technical Data'!$B$4)),0)</f>
        <v>30.670752484741968</v>
      </c>
      <c r="L8133" s="15">
        <f>L8132+J8133*'Technical Data'!$B$5-(K8133/'Technical Data'!$B$4)</f>
        <v>310.15145824654121</v>
      </c>
      <c r="N8133" s="15">
        <f t="shared" si="509"/>
        <v>0</v>
      </c>
      <c r="O8133" s="36">
        <f t="shared" si="510"/>
        <v>0</v>
      </c>
      <c r="P8133" s="50">
        <v>0</v>
      </c>
      <c r="Q8133" s="50">
        <v>0</v>
      </c>
      <c r="R8133" s="42">
        <v>0</v>
      </c>
      <c r="S8133" s="42">
        <v>30.670752484742</v>
      </c>
      <c r="T8133" s="42">
        <v>247.24936675315899</v>
      </c>
      <c r="U8133" s="15">
        <f t="shared" si="511"/>
        <v>0</v>
      </c>
    </row>
    <row r="8134" spans="6:21" x14ac:dyDescent="0.3">
      <c r="F8134" s="5">
        <f>Demand!C8134</f>
        <v>23.361535002938691</v>
      </c>
      <c r="G8134">
        <f>Irradiance!A8134*$B$2*'Technical Data'!$B$2</f>
        <v>0</v>
      </c>
      <c r="H8134" s="5">
        <f t="shared" si="508"/>
        <v>-23.361535002938691</v>
      </c>
      <c r="I8134" s="38">
        <v>0</v>
      </c>
      <c r="J8134" s="35">
        <f>IF(H8134&gt;0,MIN(H8134,($B$3-L8133)/'Technical Data'!$B$5),0)</f>
        <v>0</v>
      </c>
      <c r="K8134" s="15">
        <f>IF(H8134&lt;0,MIN(ABS(H8134),(L8133*'Technical Data'!$B$4)),0)</f>
        <v>23.361535002938691</v>
      </c>
      <c r="L8134" s="15">
        <f>L8133+J8134*'Technical Data'!$B$5-(K8134/'Technical Data'!$B$4)</f>
        <v>284.1941971321649</v>
      </c>
      <c r="N8134" s="15">
        <f t="shared" si="509"/>
        <v>0</v>
      </c>
      <c r="O8134" s="36">
        <f t="shared" si="510"/>
        <v>0</v>
      </c>
      <c r="P8134" s="50">
        <v>0</v>
      </c>
      <c r="Q8134" s="50">
        <v>0</v>
      </c>
      <c r="R8134" s="42">
        <v>0</v>
      </c>
      <c r="S8134" s="42">
        <v>23.361535002938702</v>
      </c>
      <c r="T8134" s="42">
        <v>221.292105638782</v>
      </c>
      <c r="U8134" s="15">
        <f t="shared" si="511"/>
        <v>0</v>
      </c>
    </row>
    <row r="8135" spans="6:21" x14ac:dyDescent="0.3">
      <c r="F8135" s="5">
        <f>Demand!C8135</f>
        <v>23.694124795974531</v>
      </c>
      <c r="G8135">
        <f>Irradiance!A8135*$B$2*'Technical Data'!$B$2</f>
        <v>0</v>
      </c>
      <c r="H8135" s="5">
        <f t="shared" si="508"/>
        <v>-23.694124795974531</v>
      </c>
      <c r="I8135" s="38">
        <v>0</v>
      </c>
      <c r="J8135" s="35">
        <f>IF(H8135&gt;0,MIN(H8135,($B$3-L8134)/'Technical Data'!$B$5),0)</f>
        <v>0</v>
      </c>
      <c r="K8135" s="15">
        <f>IF(H8135&lt;0,MIN(ABS(H8135),(L8134*'Technical Data'!$B$4)),0)</f>
        <v>23.694124795974531</v>
      </c>
      <c r="L8135" s="15">
        <f>L8134+J8135*'Technical Data'!$B$5-(K8135/'Technical Data'!$B$4)</f>
        <v>257.86739180330432</v>
      </c>
      <c r="N8135" s="15">
        <f t="shared" si="509"/>
        <v>0</v>
      </c>
      <c r="O8135" s="36">
        <f t="shared" si="510"/>
        <v>0</v>
      </c>
      <c r="P8135" s="50">
        <v>0</v>
      </c>
      <c r="Q8135" s="50">
        <v>0</v>
      </c>
      <c r="R8135" s="42">
        <v>0</v>
      </c>
      <c r="S8135" s="42">
        <v>23.694124795974499</v>
      </c>
      <c r="T8135" s="42">
        <v>194.96530030992199</v>
      </c>
      <c r="U8135" s="15">
        <f t="shared" si="511"/>
        <v>0</v>
      </c>
    </row>
    <row r="8136" spans="6:21" x14ac:dyDescent="0.3">
      <c r="F8136" s="5">
        <f>Demand!C8136</f>
        <v>24.276849185561982</v>
      </c>
      <c r="G8136">
        <f>Irradiance!A8136*$B$2*'Technical Data'!$B$2</f>
        <v>0</v>
      </c>
      <c r="H8136" s="5">
        <f t="shared" si="508"/>
        <v>-24.276849185561982</v>
      </c>
      <c r="I8136" s="38">
        <v>0</v>
      </c>
      <c r="J8136" s="35">
        <f>IF(H8136&gt;0,MIN(H8136,($B$3-L8135)/'Technical Data'!$B$5),0)</f>
        <v>0</v>
      </c>
      <c r="K8136" s="15">
        <f>IF(H8136&lt;0,MIN(ABS(H8136),(L8135*'Technical Data'!$B$4)),0)</f>
        <v>24.276849185561982</v>
      </c>
      <c r="L8136" s="15">
        <f>L8135+J8136*'Technical Data'!$B$5-(K8136/'Technical Data'!$B$4)</f>
        <v>230.89311493045767</v>
      </c>
      <c r="N8136" s="15">
        <f t="shared" si="509"/>
        <v>0</v>
      </c>
      <c r="O8136" s="36">
        <f t="shared" si="510"/>
        <v>0</v>
      </c>
      <c r="P8136" s="50">
        <v>0</v>
      </c>
      <c r="Q8136" s="50">
        <v>0</v>
      </c>
      <c r="R8136" s="42">
        <v>0</v>
      </c>
      <c r="S8136" s="42">
        <v>24.276849185562</v>
      </c>
      <c r="T8136" s="42">
        <v>167.991023437075</v>
      </c>
      <c r="U8136" s="15">
        <f t="shared" si="511"/>
        <v>0</v>
      </c>
    </row>
    <row r="8137" spans="6:21" x14ac:dyDescent="0.3">
      <c r="F8137" s="5">
        <f>Demand!C8137</f>
        <v>24.556155241846803</v>
      </c>
      <c r="G8137">
        <f>Irradiance!A8137*$B$2*'Technical Data'!$B$2</f>
        <v>0</v>
      </c>
      <c r="H8137" s="5">
        <f t="shared" si="508"/>
        <v>-24.556155241846803</v>
      </c>
      <c r="I8137" s="38">
        <v>0</v>
      </c>
      <c r="J8137" s="35">
        <f>IF(H8137&gt;0,MIN(H8137,($B$3-L8136)/'Technical Data'!$B$5),0)</f>
        <v>0</v>
      </c>
      <c r="K8137" s="15">
        <f>IF(H8137&lt;0,MIN(ABS(H8137),(L8136*'Technical Data'!$B$4)),0)</f>
        <v>24.556155241846803</v>
      </c>
      <c r="L8137" s="15">
        <f>L8136+J8137*'Technical Data'!$B$5-(K8137/'Technical Data'!$B$4)</f>
        <v>203.60849799507233</v>
      </c>
      <c r="N8137" s="15">
        <f t="shared" si="509"/>
        <v>0</v>
      </c>
      <c r="O8137" s="36">
        <f t="shared" si="510"/>
        <v>0</v>
      </c>
      <c r="P8137" s="50">
        <v>0</v>
      </c>
      <c r="Q8137" s="50">
        <v>0</v>
      </c>
      <c r="R8137" s="42">
        <v>0</v>
      </c>
      <c r="S8137" s="42">
        <v>24.556155241846799</v>
      </c>
      <c r="T8137" s="42">
        <v>140.70640650169</v>
      </c>
      <c r="U8137" s="15">
        <f t="shared" si="511"/>
        <v>0</v>
      </c>
    </row>
    <row r="8138" spans="6:21" x14ac:dyDescent="0.3">
      <c r="F8138" s="5">
        <f>Demand!C8138</f>
        <v>24.086082161956142</v>
      </c>
      <c r="G8138">
        <f>Irradiance!A8138*$B$2*'Technical Data'!$B$2</f>
        <v>0</v>
      </c>
      <c r="H8138" s="5">
        <f t="shared" si="508"/>
        <v>-24.086082161956142</v>
      </c>
      <c r="I8138" s="38">
        <v>0</v>
      </c>
      <c r="J8138" s="35">
        <f>IF(H8138&gt;0,MIN(H8138,($B$3-L8137)/'Technical Data'!$B$5),0)</f>
        <v>0</v>
      </c>
      <c r="K8138" s="15">
        <f>IF(H8138&lt;0,MIN(ABS(H8138),(L8137*'Technical Data'!$B$4)),0)</f>
        <v>24.086082161956142</v>
      </c>
      <c r="L8138" s="15">
        <f>L8137+J8138*'Technical Data'!$B$5-(K8138/'Technical Data'!$B$4)</f>
        <v>176.84618448178773</v>
      </c>
      <c r="N8138" s="15">
        <f t="shared" si="509"/>
        <v>0</v>
      </c>
      <c r="O8138" s="36">
        <f t="shared" si="510"/>
        <v>0</v>
      </c>
      <c r="P8138" s="50">
        <v>0</v>
      </c>
      <c r="Q8138" s="50">
        <v>0</v>
      </c>
      <c r="R8138" s="42">
        <v>0</v>
      </c>
      <c r="S8138" s="42">
        <v>24.086082161956099</v>
      </c>
      <c r="T8138" s="42">
        <v>113.944092988405</v>
      </c>
      <c r="U8138" s="15">
        <f t="shared" si="511"/>
        <v>0</v>
      </c>
    </row>
    <row r="8139" spans="6:21" x14ac:dyDescent="0.3">
      <c r="F8139" s="5">
        <f>Demand!C8139</f>
        <v>22.62939207702944</v>
      </c>
      <c r="G8139">
        <f>Irradiance!A8139*$B$2*'Technical Data'!$B$2</f>
        <v>0</v>
      </c>
      <c r="H8139" s="5">
        <f t="shared" si="508"/>
        <v>-22.62939207702944</v>
      </c>
      <c r="I8139" s="38">
        <v>0</v>
      </c>
      <c r="J8139" s="35">
        <f>IF(H8139&gt;0,MIN(H8139,($B$3-L8138)/'Technical Data'!$B$5),0)</f>
        <v>0</v>
      </c>
      <c r="K8139" s="15">
        <f>IF(H8139&lt;0,MIN(ABS(H8139),(L8138*'Technical Data'!$B$4)),0)</f>
        <v>22.62939207702944</v>
      </c>
      <c r="L8139" s="15">
        <f>L8138+J8139*'Technical Data'!$B$5-(K8139/'Technical Data'!$B$4)</f>
        <v>151.70241550731058</v>
      </c>
      <c r="N8139" s="15">
        <f t="shared" si="509"/>
        <v>0</v>
      </c>
      <c r="O8139" s="36">
        <f t="shared" si="510"/>
        <v>0</v>
      </c>
      <c r="P8139" s="50">
        <v>0</v>
      </c>
      <c r="Q8139" s="50">
        <v>0</v>
      </c>
      <c r="R8139" s="42">
        <v>0</v>
      </c>
      <c r="S8139" s="42">
        <v>22.629392077029401</v>
      </c>
      <c r="T8139" s="42">
        <v>88.800324013927906</v>
      </c>
      <c r="U8139" s="15">
        <f t="shared" si="511"/>
        <v>0</v>
      </c>
    </row>
    <row r="8140" spans="6:21" x14ac:dyDescent="0.3">
      <c r="F8140" s="5">
        <f>Demand!C8140</f>
        <v>20.875767698938589</v>
      </c>
      <c r="G8140">
        <f>Irradiance!A8140*$B$2*'Technical Data'!$B$2</f>
        <v>0</v>
      </c>
      <c r="H8140" s="5">
        <f t="shared" si="508"/>
        <v>-20.875767698938589</v>
      </c>
      <c r="I8140" s="38">
        <v>0</v>
      </c>
      <c r="J8140" s="35">
        <f>IF(H8140&gt;0,MIN(H8140,($B$3-L8139)/'Technical Data'!$B$5),0)</f>
        <v>0</v>
      </c>
      <c r="K8140" s="15">
        <f>IF(H8140&lt;0,MIN(ABS(H8140),(L8139*'Technical Data'!$B$4)),0)</f>
        <v>20.875767698938589</v>
      </c>
      <c r="L8140" s="15">
        <f>L8139+J8140*'Technical Data'!$B$5-(K8140/'Technical Data'!$B$4)</f>
        <v>128.50711806404547</v>
      </c>
      <c r="N8140" s="15">
        <f t="shared" si="509"/>
        <v>0</v>
      </c>
      <c r="O8140" s="36">
        <f t="shared" si="510"/>
        <v>0</v>
      </c>
      <c r="P8140" s="50">
        <v>0</v>
      </c>
      <c r="Q8140" s="50">
        <v>0</v>
      </c>
      <c r="R8140" s="42">
        <v>0</v>
      </c>
      <c r="S8140" s="42">
        <v>20.875767698938599</v>
      </c>
      <c r="T8140" s="42">
        <v>65.605026570662702</v>
      </c>
      <c r="U8140" s="15">
        <f t="shared" si="511"/>
        <v>0</v>
      </c>
    </row>
    <row r="8141" spans="6:21" x14ac:dyDescent="0.3">
      <c r="F8141" s="5">
        <f>Demand!C8141</f>
        <v>18.93451080661497</v>
      </c>
      <c r="G8141">
        <f>Irradiance!A8141*$B$2*'Technical Data'!$B$2</f>
        <v>0</v>
      </c>
      <c r="H8141" s="5">
        <f t="shared" si="508"/>
        <v>-18.93451080661497</v>
      </c>
      <c r="I8141" s="38">
        <v>0</v>
      </c>
      <c r="J8141" s="35">
        <f>IF(H8141&gt;0,MIN(H8141,($B$3-L8140)/'Technical Data'!$B$5),0)</f>
        <v>0</v>
      </c>
      <c r="K8141" s="15">
        <f>IF(H8141&lt;0,MIN(ABS(H8141),(L8140*'Technical Data'!$B$4)),0)</f>
        <v>18.93451080661497</v>
      </c>
      <c r="L8141" s="15">
        <f>L8140+J8141*'Technical Data'!$B$5-(K8141/'Technical Data'!$B$4)</f>
        <v>107.46877272336218</v>
      </c>
      <c r="N8141" s="15">
        <f t="shared" si="509"/>
        <v>0</v>
      </c>
      <c r="O8141" s="36">
        <f t="shared" si="510"/>
        <v>0</v>
      </c>
      <c r="P8141" s="50">
        <v>0</v>
      </c>
      <c r="Q8141" s="50">
        <v>0</v>
      </c>
      <c r="R8141" s="42">
        <v>0</v>
      </c>
      <c r="S8141" s="42">
        <v>18.934510806614998</v>
      </c>
      <c r="T8141" s="42">
        <v>44.566681229979501</v>
      </c>
      <c r="U8141" s="15">
        <f t="shared" si="511"/>
        <v>0</v>
      </c>
    </row>
    <row r="8142" spans="6:21" x14ac:dyDescent="0.3">
      <c r="F8142" s="5">
        <f>Demand!C8142</f>
        <v>15.414426545557331</v>
      </c>
      <c r="G8142">
        <f>Irradiance!A8142*$B$2*'Technical Data'!$B$2</f>
        <v>0</v>
      </c>
      <c r="H8142" s="5">
        <f t="shared" si="508"/>
        <v>-15.414426545557331</v>
      </c>
      <c r="I8142" s="38">
        <v>0</v>
      </c>
      <c r="J8142" s="35">
        <f>IF(H8142&gt;0,MIN(H8142,($B$3-L8141)/'Technical Data'!$B$5),0)</f>
        <v>0</v>
      </c>
      <c r="K8142" s="15">
        <f>IF(H8142&lt;0,MIN(ABS(H8142),(L8141*'Technical Data'!$B$4)),0)</f>
        <v>15.414426545557331</v>
      </c>
      <c r="L8142" s="15">
        <f>L8141+J8142*'Technical Data'!$B$5-(K8142/'Technical Data'!$B$4)</f>
        <v>90.341632117187373</v>
      </c>
      <c r="N8142" s="15">
        <f t="shared" si="509"/>
        <v>0</v>
      </c>
      <c r="O8142" s="36">
        <f t="shared" si="510"/>
        <v>0</v>
      </c>
      <c r="P8142" s="50">
        <v>0</v>
      </c>
      <c r="Q8142" s="50">
        <v>0</v>
      </c>
      <c r="R8142" s="42">
        <v>0</v>
      </c>
      <c r="S8142" s="42">
        <v>15.4144265455573</v>
      </c>
      <c r="T8142" s="42">
        <v>27.4395406238046</v>
      </c>
      <c r="U8142" s="15">
        <f t="shared" si="511"/>
        <v>0</v>
      </c>
    </row>
    <row r="8143" spans="6:21" x14ac:dyDescent="0.3">
      <c r="F8143" s="5">
        <f>Demand!C8143</f>
        <v>11.737629818305178</v>
      </c>
      <c r="G8143">
        <f>Irradiance!A8143*$B$2*'Technical Data'!$B$2</f>
        <v>0</v>
      </c>
      <c r="H8143" s="5">
        <f t="shared" si="508"/>
        <v>-11.737629818305178</v>
      </c>
      <c r="I8143" s="38">
        <v>0</v>
      </c>
      <c r="J8143" s="35">
        <f>IF(H8143&gt;0,MIN(H8143,($B$3-L8142)/'Technical Data'!$B$5),0)</f>
        <v>0</v>
      </c>
      <c r="K8143" s="15">
        <f>IF(H8143&lt;0,MIN(ABS(H8143),(L8142*'Technical Data'!$B$4)),0)</f>
        <v>11.737629818305178</v>
      </c>
      <c r="L8143" s="15">
        <f>L8142+J8143*'Technical Data'!$B$5-(K8143/'Technical Data'!$B$4)</f>
        <v>77.299821207959397</v>
      </c>
      <c r="N8143" s="15">
        <f t="shared" si="509"/>
        <v>0</v>
      </c>
      <c r="O8143" s="36">
        <f t="shared" si="510"/>
        <v>0</v>
      </c>
      <c r="P8143" s="50">
        <v>0</v>
      </c>
      <c r="Q8143" s="50">
        <v>0</v>
      </c>
      <c r="R8143" s="42">
        <v>0</v>
      </c>
      <c r="S8143" s="42">
        <v>11.7376298183052</v>
      </c>
      <c r="T8143" s="42">
        <v>14.3977297145767</v>
      </c>
      <c r="U8143" s="15">
        <f t="shared" si="511"/>
        <v>0</v>
      </c>
    </row>
    <row r="8144" spans="6:21" x14ac:dyDescent="0.3">
      <c r="F8144" s="5">
        <f>Demand!C8144</f>
        <v>16.105749978485296</v>
      </c>
      <c r="G8144">
        <f>Irradiance!A8144*$B$2*'Technical Data'!$B$2</f>
        <v>10.012847570325883</v>
      </c>
      <c r="H8144" s="5">
        <f t="shared" si="508"/>
        <v>-6.0929024081594125</v>
      </c>
      <c r="I8144" s="38">
        <v>3.147793235366303</v>
      </c>
      <c r="J8144" s="35">
        <f>IF(H8144&gt;0,MIN(H8144,($B$3-L8143)/'Technical Data'!$B$5),0)</f>
        <v>0</v>
      </c>
      <c r="K8144" s="15">
        <f>IF(H8144&lt;0,MIN(ABS(H8144),(L8143*'Technical Data'!$B$4)),0)</f>
        <v>6.0929024081594125</v>
      </c>
      <c r="L8144" s="15">
        <f>L8143+J8144*'Technical Data'!$B$5-(K8144/'Technical Data'!$B$4)</f>
        <v>70.529929643337823</v>
      </c>
      <c r="N8144" s="15">
        <f t="shared" si="509"/>
        <v>10.012847570325883</v>
      </c>
      <c r="O8144" s="36">
        <f t="shared" si="510"/>
        <v>0</v>
      </c>
      <c r="P8144" s="50">
        <v>0</v>
      </c>
      <c r="Q8144" s="50">
        <v>3.1477932353662901</v>
      </c>
      <c r="R8144" s="42">
        <v>0</v>
      </c>
      <c r="S8144" s="42">
        <v>12.957956743119</v>
      </c>
      <c r="T8144" s="42">
        <v>-4.9735618853923202E-15</v>
      </c>
      <c r="U8144" s="15">
        <f t="shared" si="511"/>
        <v>10.012847570325883</v>
      </c>
    </row>
    <row r="8145" spans="6:21" x14ac:dyDescent="0.3">
      <c r="F8145" s="5">
        <f>Demand!C8145</f>
        <v>19.950375521211846</v>
      </c>
      <c r="G8145">
        <f>Irradiance!A8145*$B$2*'Technical Data'!$B$2</f>
        <v>101.89073687563619</v>
      </c>
      <c r="H8145" s="5">
        <f t="shared" si="508"/>
        <v>81.94036135442434</v>
      </c>
      <c r="I8145" s="38">
        <v>32.0319439630875</v>
      </c>
      <c r="J8145" s="35">
        <f>IF(H8145&gt;0,MIN(H8145,($B$3-L8144)/'Technical Data'!$B$5),0)</f>
        <v>81.94036135442434</v>
      </c>
      <c r="K8145" s="15">
        <f>IF(H8145&lt;0,MIN(ABS(H8145),(L8144*'Technical Data'!$B$4)),0)</f>
        <v>0</v>
      </c>
      <c r="L8145" s="15">
        <f>L8144+J8145*'Technical Data'!$B$5-(K8145/'Technical Data'!$B$4)</f>
        <v>144.27625486231972</v>
      </c>
      <c r="N8145" s="15">
        <f t="shared" si="509"/>
        <v>19.950375521211853</v>
      </c>
      <c r="O8145" s="36">
        <f t="shared" si="510"/>
        <v>0</v>
      </c>
      <c r="P8145" s="50">
        <v>12.0815684418755</v>
      </c>
      <c r="Q8145" s="50">
        <v>19.9503755212118</v>
      </c>
      <c r="R8145" s="42">
        <v>0</v>
      </c>
      <c r="S8145" s="42">
        <v>-4.4762056968530897E-15</v>
      </c>
      <c r="T8145" s="42">
        <v>0</v>
      </c>
      <c r="U8145" s="15">
        <f t="shared" si="511"/>
        <v>19.950375521211853</v>
      </c>
    </row>
    <row r="8146" spans="6:21" x14ac:dyDescent="0.3">
      <c r="F8146" s="5">
        <f>Demand!C8146</f>
        <v>26.300521892971187</v>
      </c>
      <c r="G8146">
        <f>Irradiance!A8146*$B$2*'Technical Data'!$B$2</f>
        <v>211.31113512415746</v>
      </c>
      <c r="H8146" s="5">
        <f t="shared" si="508"/>
        <v>185.01061323118628</v>
      </c>
      <c r="I8146" s="38">
        <v>66.431028439170461</v>
      </c>
      <c r="J8146" s="35">
        <f>IF(H8146&gt;0,MIN(H8146,($B$3-L8145)/'Technical Data'!$B$5),0)</f>
        <v>185.01061323118628</v>
      </c>
      <c r="K8146" s="15">
        <f>IF(H8146&lt;0,MIN(ABS(H8146),(L8145*'Technical Data'!$B$4)),0)</f>
        <v>0</v>
      </c>
      <c r="L8146" s="15">
        <f>L8145+J8146*'Technical Data'!$B$5-(K8146/'Technical Data'!$B$4)</f>
        <v>310.78580677038735</v>
      </c>
      <c r="N8146" s="15">
        <f t="shared" si="509"/>
        <v>26.300521892971176</v>
      </c>
      <c r="O8146" s="36">
        <f t="shared" si="510"/>
        <v>0</v>
      </c>
      <c r="P8146" s="50">
        <v>40.130506546199001</v>
      </c>
      <c r="Q8146" s="50">
        <v>26.300521892971201</v>
      </c>
      <c r="R8146" s="42">
        <v>0</v>
      </c>
      <c r="S8146" s="42">
        <v>0</v>
      </c>
      <c r="T8146" s="42">
        <v>0</v>
      </c>
      <c r="U8146" s="15">
        <f t="shared" si="511"/>
        <v>26.300521892971176</v>
      </c>
    </row>
    <row r="8147" spans="6:21" x14ac:dyDescent="0.3">
      <c r="F8147" s="5">
        <f>Demand!C8147</f>
        <v>31.07128532907273</v>
      </c>
      <c r="G8147">
        <f>Irradiance!A8147*$B$2*'Technical Data'!$B$2</f>
        <v>331.78571709031849</v>
      </c>
      <c r="H8147" s="5">
        <f t="shared" si="508"/>
        <v>300.71443176124575</v>
      </c>
      <c r="I8147" s="38">
        <v>104.3052766470978</v>
      </c>
      <c r="J8147" s="35">
        <f>IF(H8147&gt;0,MIN(H8147,($B$3-L8146)/'Technical Data'!$B$5),0)</f>
        <v>79.814931224608472</v>
      </c>
      <c r="K8147" s="15">
        <f>IF(H8147&lt;0,MIN(ABS(H8147),(L8146*'Technical Data'!$B$4)),0)</f>
        <v>0</v>
      </c>
      <c r="L8147" s="15">
        <f>L8146+J8147*'Technical Data'!$B$5-(K8147/'Technical Data'!$B$4)</f>
        <v>382.61924487253498</v>
      </c>
      <c r="N8147" s="15">
        <f t="shared" si="509"/>
        <v>251.97078586571001</v>
      </c>
      <c r="O8147" s="36">
        <f t="shared" si="510"/>
        <v>220.89950053663728</v>
      </c>
      <c r="P8147" s="50">
        <v>73.233991318024707</v>
      </c>
      <c r="Q8147" s="50">
        <v>31.071285329072701</v>
      </c>
      <c r="R8147" s="42">
        <v>0</v>
      </c>
      <c r="S8147" s="42">
        <v>0</v>
      </c>
      <c r="T8147" s="42">
        <v>0</v>
      </c>
      <c r="U8147" s="15">
        <f t="shared" si="511"/>
        <v>251.97078586571001</v>
      </c>
    </row>
    <row r="8148" spans="6:21" x14ac:dyDescent="0.3">
      <c r="F8148" s="5">
        <f>Demand!C8148</f>
        <v>33.243541012236534</v>
      </c>
      <c r="G8148">
        <f>Irradiance!A8148*$B$2*'Technical Data'!$B$2</f>
        <v>440.16477919152589</v>
      </c>
      <c r="H8148" s="5">
        <f t="shared" si="508"/>
        <v>406.92123817928939</v>
      </c>
      <c r="I8148" s="38">
        <v>138.37699062670271</v>
      </c>
      <c r="J8148" s="35">
        <f>IF(H8148&gt;0,MIN(H8148,($B$3-L8147)/'Technical Data'!$B$5),0)</f>
        <v>0</v>
      </c>
      <c r="K8148" s="15">
        <f>IF(H8148&lt;0,MIN(ABS(H8148),(L8147*'Technical Data'!$B$4)),0)</f>
        <v>0</v>
      </c>
      <c r="L8148" s="15">
        <f>L8147+J8148*'Technical Data'!$B$5-(K8148/'Technical Data'!$B$4)</f>
        <v>382.61924487253498</v>
      </c>
      <c r="N8148" s="15">
        <f t="shared" si="509"/>
        <v>440.16477919152589</v>
      </c>
      <c r="O8148" s="36">
        <f t="shared" si="510"/>
        <v>406.92123817928939</v>
      </c>
      <c r="P8148" s="50">
        <v>105.133449614466</v>
      </c>
      <c r="Q8148" s="50">
        <v>33.243541012236498</v>
      </c>
      <c r="R8148" s="42">
        <v>0</v>
      </c>
      <c r="S8148" s="42">
        <v>0</v>
      </c>
      <c r="T8148" s="42">
        <v>0</v>
      </c>
      <c r="U8148" s="15">
        <f t="shared" si="511"/>
        <v>440.16477919152589</v>
      </c>
    </row>
    <row r="8149" spans="6:21" x14ac:dyDescent="0.3">
      <c r="F8149" s="5">
        <f>Demand!C8149</f>
        <v>33.926430872735239</v>
      </c>
      <c r="G8149">
        <f>Irradiance!A8149*$B$2*'Technical Data'!$B$2</f>
        <v>499.92145349123069</v>
      </c>
      <c r="H8149" s="5">
        <f t="shared" si="508"/>
        <v>465.99502261849545</v>
      </c>
      <c r="I8149" s="38">
        <v>157.1630206553688</v>
      </c>
      <c r="J8149" s="35">
        <f>IF(H8149&gt;0,MIN(H8149,($B$3-L8148)/'Technical Data'!$B$5),0)</f>
        <v>0</v>
      </c>
      <c r="K8149" s="15">
        <f>IF(H8149&lt;0,MIN(ABS(H8149),(L8148*'Technical Data'!$B$4)),0)</f>
        <v>0</v>
      </c>
      <c r="L8149" s="15">
        <f>L8148+J8149*'Technical Data'!$B$5-(K8149/'Technical Data'!$B$4)</f>
        <v>382.61924487253498</v>
      </c>
      <c r="N8149" s="15">
        <f t="shared" si="509"/>
        <v>499.92145349123069</v>
      </c>
      <c r="O8149" s="36">
        <f t="shared" si="510"/>
        <v>465.99502261849545</v>
      </c>
      <c r="P8149" s="50">
        <v>123.236589782633</v>
      </c>
      <c r="Q8149" s="50">
        <v>33.926430872735203</v>
      </c>
      <c r="R8149" s="42">
        <v>0</v>
      </c>
      <c r="S8149" s="42">
        <v>0</v>
      </c>
      <c r="T8149" s="42">
        <v>0</v>
      </c>
      <c r="U8149" s="15">
        <f t="shared" si="511"/>
        <v>499.92145349123069</v>
      </c>
    </row>
    <row r="8150" spans="6:21" x14ac:dyDescent="0.3">
      <c r="F8150" s="5">
        <f>Demand!C8150</f>
        <v>35.368776979539426</v>
      </c>
      <c r="G8150">
        <f>Irradiance!A8150*$B$2*'Technical Data'!$B$2</f>
        <v>535.24677971934045</v>
      </c>
      <c r="H8150" s="5">
        <f t="shared" si="508"/>
        <v>499.87800273980105</v>
      </c>
      <c r="I8150" s="38">
        <v>168.2684351897411</v>
      </c>
      <c r="J8150" s="35">
        <f>IF(H8150&gt;0,MIN(H8150,($B$3-L8149)/'Technical Data'!$B$5),0)</f>
        <v>0</v>
      </c>
      <c r="K8150" s="15">
        <f>IF(H8150&lt;0,MIN(ABS(H8150),(L8149*'Technical Data'!$B$4)),0)</f>
        <v>0</v>
      </c>
      <c r="L8150" s="15">
        <f>L8149+J8150*'Technical Data'!$B$5-(K8150/'Technical Data'!$B$4)</f>
        <v>382.61924487253498</v>
      </c>
      <c r="N8150" s="15">
        <f t="shared" si="509"/>
        <v>535.24677971934045</v>
      </c>
      <c r="O8150" s="36">
        <f t="shared" si="510"/>
        <v>499.87800273980105</v>
      </c>
      <c r="P8150" s="50">
        <v>103.12632321175199</v>
      </c>
      <c r="Q8150" s="50">
        <v>35.368776979539398</v>
      </c>
      <c r="R8150" s="42">
        <v>29.773334998448501</v>
      </c>
      <c r="S8150" s="42">
        <v>0</v>
      </c>
      <c r="T8150" s="42">
        <v>26.796001498603701</v>
      </c>
      <c r="U8150" s="15">
        <f t="shared" si="511"/>
        <v>535.24677971934045</v>
      </c>
    </row>
    <row r="8151" spans="6:21" x14ac:dyDescent="0.3">
      <c r="F8151" s="5">
        <f>Demand!C8151</f>
        <v>34.168540679650661</v>
      </c>
      <c r="G8151">
        <f>Irradiance!A8151*$B$2*'Technical Data'!$B$2</f>
        <v>533.24421020527529</v>
      </c>
      <c r="H8151" s="5">
        <f t="shared" si="508"/>
        <v>499.07566952562462</v>
      </c>
      <c r="I8151" s="38">
        <v>167.63887654266779</v>
      </c>
      <c r="J8151" s="35">
        <f>IF(H8151&gt;0,MIN(H8151,($B$3-L8150)/'Technical Data'!$B$5),0)</f>
        <v>0</v>
      </c>
      <c r="K8151" s="15">
        <f>IF(H8151&lt;0,MIN(ABS(H8151),(L8150*'Technical Data'!$B$4)),0)</f>
        <v>0</v>
      </c>
      <c r="L8151" s="15">
        <f>L8150+J8151*'Technical Data'!$B$5-(K8151/'Technical Data'!$B$4)</f>
        <v>382.61924487253498</v>
      </c>
      <c r="N8151" s="15">
        <f t="shared" si="509"/>
        <v>533.24421020527529</v>
      </c>
      <c r="O8151" s="36">
        <f t="shared" si="510"/>
        <v>499.07566952562462</v>
      </c>
      <c r="P8151" s="50">
        <v>0</v>
      </c>
      <c r="Q8151" s="50">
        <v>34.168540679650697</v>
      </c>
      <c r="R8151" s="42">
        <v>133.470335863017</v>
      </c>
      <c r="S8151" s="42">
        <v>0</v>
      </c>
      <c r="T8151" s="42">
        <v>146.91930377531901</v>
      </c>
      <c r="U8151" s="15">
        <f t="shared" si="511"/>
        <v>533.24421020527529</v>
      </c>
    </row>
    <row r="8152" spans="6:21" x14ac:dyDescent="0.3">
      <c r="F8152" s="5">
        <f>Demand!C8152</f>
        <v>35.115900492440474</v>
      </c>
      <c r="G8152">
        <f>Irradiance!A8152*$B$2*'Technical Data'!$B$2</f>
        <v>486.6243919178379</v>
      </c>
      <c r="H8152" s="5">
        <f t="shared" si="508"/>
        <v>451.50849142539744</v>
      </c>
      <c r="I8152" s="38">
        <v>152.98275123880231</v>
      </c>
      <c r="J8152" s="35">
        <f>IF(H8152&gt;0,MIN(H8152,($B$3-L8151)/'Technical Data'!$B$5),0)</f>
        <v>0</v>
      </c>
      <c r="K8152" s="15">
        <f>IF(H8152&lt;0,MIN(ABS(H8152),(L8151*'Technical Data'!$B$4)),0)</f>
        <v>0</v>
      </c>
      <c r="L8152" s="15">
        <f>L8151+J8152*'Technical Data'!$B$5-(K8152/'Technical Data'!$B$4)</f>
        <v>382.61924487253498</v>
      </c>
      <c r="N8152" s="15">
        <f t="shared" si="509"/>
        <v>486.6243919178379</v>
      </c>
      <c r="O8152" s="36">
        <f t="shared" si="510"/>
        <v>451.50849142539744</v>
      </c>
      <c r="P8152" s="50">
        <v>0</v>
      </c>
      <c r="Q8152" s="50">
        <v>35.115900492440502</v>
      </c>
      <c r="R8152" s="42">
        <v>117.866850746361</v>
      </c>
      <c r="S8152" s="42">
        <v>0</v>
      </c>
      <c r="T8152" s="42">
        <v>252.99946944704399</v>
      </c>
      <c r="U8152" s="15">
        <f t="shared" si="511"/>
        <v>486.6243919178379</v>
      </c>
    </row>
    <row r="8153" spans="6:21" x14ac:dyDescent="0.3">
      <c r="F8153" s="5">
        <f>Demand!C8153</f>
        <v>40.493835473921294</v>
      </c>
      <c r="G8153">
        <f>Irradiance!A8153*$B$2*'Technical Data'!$B$2</f>
        <v>384.97396338388955</v>
      </c>
      <c r="H8153" s="5">
        <f t="shared" si="508"/>
        <v>344.48012790996825</v>
      </c>
      <c r="I8153" s="38">
        <v>121.0263543133636</v>
      </c>
      <c r="J8153" s="35">
        <f>IF(H8153&gt;0,MIN(H8153,($B$3-L8152)/'Technical Data'!$B$5),0)</f>
        <v>0</v>
      </c>
      <c r="K8153" s="15">
        <f>IF(H8153&lt;0,MIN(ABS(H8153),(L8152*'Technical Data'!$B$4)),0)</f>
        <v>0</v>
      </c>
      <c r="L8153" s="15">
        <f>L8152+J8153*'Technical Data'!$B$5-(K8153/'Technical Data'!$B$4)</f>
        <v>382.61924487253498</v>
      </c>
      <c r="N8153" s="15">
        <f t="shared" si="509"/>
        <v>384.97396338388955</v>
      </c>
      <c r="O8153" s="36">
        <f t="shared" si="510"/>
        <v>344.48012790996825</v>
      </c>
      <c r="P8153" s="50">
        <v>0</v>
      </c>
      <c r="Q8153" s="50">
        <v>40.493835473921301</v>
      </c>
      <c r="R8153" s="42">
        <v>80.532518839442005</v>
      </c>
      <c r="S8153" s="42">
        <v>0</v>
      </c>
      <c r="T8153" s="42">
        <v>325.47873640254198</v>
      </c>
      <c r="U8153" s="15">
        <f t="shared" si="511"/>
        <v>384.97396338388955</v>
      </c>
    </row>
    <row r="8154" spans="6:21" x14ac:dyDescent="0.3">
      <c r="F8154" s="5">
        <f>Demand!C8154</f>
        <v>46.289673397026448</v>
      </c>
      <c r="G8154">
        <f>Irradiance!A8154*$B$2*'Technical Data'!$B$2</f>
        <v>233.98022202337523</v>
      </c>
      <c r="H8154" s="5">
        <f t="shared" si="508"/>
        <v>187.6905486263488</v>
      </c>
      <c r="I8154" s="38">
        <v>73.557632324039758</v>
      </c>
      <c r="J8154" s="35">
        <f>IF(H8154&gt;0,MIN(H8154,($B$3-L8153)/'Technical Data'!$B$5),0)</f>
        <v>0</v>
      </c>
      <c r="K8154" s="15">
        <f>IF(H8154&lt;0,MIN(ABS(H8154),(L8153*'Technical Data'!$B$4)),0)</f>
        <v>0</v>
      </c>
      <c r="L8154" s="15">
        <f>L8153+J8154*'Technical Data'!$B$5-(K8154/'Technical Data'!$B$4)</f>
        <v>382.61924487253498</v>
      </c>
      <c r="N8154" s="15">
        <f t="shared" si="509"/>
        <v>233.98022202337523</v>
      </c>
      <c r="O8154" s="36">
        <f t="shared" si="510"/>
        <v>187.6905486263488</v>
      </c>
      <c r="P8154" s="50">
        <v>0</v>
      </c>
      <c r="Q8154" s="50">
        <v>46.289673397026398</v>
      </c>
      <c r="R8154" s="42">
        <v>27.267958927013101</v>
      </c>
      <c r="S8154" s="42">
        <v>0</v>
      </c>
      <c r="T8154" s="42">
        <v>350.01989943685402</v>
      </c>
      <c r="U8154" s="15">
        <f t="shared" si="511"/>
        <v>233.98022202337523</v>
      </c>
    </row>
    <row r="8155" spans="6:21" x14ac:dyDescent="0.3">
      <c r="F8155" s="5">
        <f>Demand!C8155</f>
        <v>46.767771434630347</v>
      </c>
      <c r="G8155">
        <f>Irradiance!A8155*$B$2*'Technical Data'!$B$2</f>
        <v>76.898669340102785</v>
      </c>
      <c r="H8155" s="5">
        <f t="shared" si="508"/>
        <v>30.130897905472438</v>
      </c>
      <c r="I8155" s="38">
        <v>24.17505204761321</v>
      </c>
      <c r="J8155" s="35">
        <f>IF(H8155&gt;0,MIN(H8155,($B$3-L8154)/'Technical Data'!$B$5),0)</f>
        <v>0</v>
      </c>
      <c r="K8155" s="15">
        <f>IF(H8155&lt;0,MIN(ABS(H8155),(L8154*'Technical Data'!$B$4)),0)</f>
        <v>0</v>
      </c>
      <c r="L8155" s="15">
        <f>L8154+J8155*'Technical Data'!$B$5-(K8155/'Technical Data'!$B$4)</f>
        <v>382.61924487253498</v>
      </c>
      <c r="N8155" s="15">
        <f t="shared" si="509"/>
        <v>76.898669340102785</v>
      </c>
      <c r="O8155" s="36">
        <f t="shared" si="510"/>
        <v>30.130897905472438</v>
      </c>
      <c r="P8155" s="50">
        <v>0</v>
      </c>
      <c r="Q8155" s="50">
        <v>24.1750520476131</v>
      </c>
      <c r="R8155" s="42">
        <v>0</v>
      </c>
      <c r="S8155" s="42">
        <v>22.592719387017201</v>
      </c>
      <c r="T8155" s="42">
        <v>324.91687789572302</v>
      </c>
      <c r="U8155" s="15">
        <f t="shared" si="511"/>
        <v>76.898669340102785</v>
      </c>
    </row>
    <row r="8156" spans="6:21" x14ac:dyDescent="0.3">
      <c r="F8156" s="5">
        <f>Demand!C8156</f>
        <v>41.118683484786189</v>
      </c>
      <c r="G8156">
        <f>Irradiance!A8156*$B$2*'Technical Data'!$B$2</f>
        <v>7.2092502506346356</v>
      </c>
      <c r="H8156" s="5">
        <f t="shared" si="508"/>
        <v>-33.90943323415155</v>
      </c>
      <c r="I8156" s="38">
        <v>2.2664111294637381</v>
      </c>
      <c r="J8156" s="35">
        <f>IF(H8156&gt;0,MIN(H8156,($B$3-L8155)/'Technical Data'!$B$5),0)</f>
        <v>0</v>
      </c>
      <c r="K8156" s="15">
        <f>IF(H8156&lt;0,MIN(ABS(H8156),(L8155*'Technical Data'!$B$4)),0)</f>
        <v>33.90943323415155</v>
      </c>
      <c r="L8156" s="15">
        <f>L8155+J8156*'Technical Data'!$B$5-(K8156/'Technical Data'!$B$4)</f>
        <v>344.94209683458882</v>
      </c>
      <c r="N8156" s="15">
        <f t="shared" si="509"/>
        <v>7.2092502506346356</v>
      </c>
      <c r="O8156" s="36">
        <f t="shared" si="510"/>
        <v>0</v>
      </c>
      <c r="P8156" s="50">
        <v>0</v>
      </c>
      <c r="Q8156" s="50">
        <v>2.2664111294637301</v>
      </c>
      <c r="R8156" s="42">
        <v>0</v>
      </c>
      <c r="S8156" s="42">
        <v>38.852272355322498</v>
      </c>
      <c r="T8156" s="42">
        <v>281.74768638980999</v>
      </c>
      <c r="U8156" s="15">
        <f t="shared" si="511"/>
        <v>7.2092502506346356</v>
      </c>
    </row>
    <row r="8157" spans="6:21" x14ac:dyDescent="0.3">
      <c r="F8157" s="5">
        <f>Demand!C8157</f>
        <v>30.670752484741968</v>
      </c>
      <c r="G8157">
        <f>Irradiance!A8157*$B$2*'Technical Data'!$B$2</f>
        <v>0</v>
      </c>
      <c r="H8157" s="5">
        <f t="shared" si="508"/>
        <v>-30.670752484741968</v>
      </c>
      <c r="I8157" s="38">
        <v>0</v>
      </c>
      <c r="J8157" s="35">
        <f>IF(H8157&gt;0,MIN(H8157,($B$3-L8156)/'Technical Data'!$B$5),0)</f>
        <v>0</v>
      </c>
      <c r="K8157" s="15">
        <f>IF(H8157&lt;0,MIN(ABS(H8157),(L8156*'Technical Data'!$B$4)),0)</f>
        <v>30.670752484741968</v>
      </c>
      <c r="L8157" s="15">
        <f>L8156+J8157*'Technical Data'!$B$5-(K8157/'Technical Data'!$B$4)</f>
        <v>310.86348296265328</v>
      </c>
      <c r="N8157" s="15">
        <f t="shared" si="509"/>
        <v>0</v>
      </c>
      <c r="O8157" s="36">
        <f t="shared" si="510"/>
        <v>0</v>
      </c>
      <c r="P8157" s="50">
        <v>0</v>
      </c>
      <c r="Q8157" s="50">
        <v>0</v>
      </c>
      <c r="R8157" s="42">
        <v>0</v>
      </c>
      <c r="S8157" s="42">
        <v>30.670752484742</v>
      </c>
      <c r="T8157" s="42">
        <v>247.66907251787401</v>
      </c>
      <c r="U8157" s="15">
        <f t="shared" si="511"/>
        <v>0</v>
      </c>
    </row>
    <row r="8158" spans="6:21" x14ac:dyDescent="0.3">
      <c r="F8158" s="5">
        <f>Demand!C8158</f>
        <v>23.361535002938691</v>
      </c>
      <c r="G8158">
        <f>Irradiance!A8158*$B$2*'Technical Data'!$B$2</f>
        <v>0</v>
      </c>
      <c r="H8158" s="5">
        <f t="shared" si="508"/>
        <v>-23.361535002938691</v>
      </c>
      <c r="I8158" s="38">
        <v>0</v>
      </c>
      <c r="J8158" s="35">
        <f>IF(H8158&gt;0,MIN(H8158,($B$3-L8157)/'Technical Data'!$B$5),0)</f>
        <v>0</v>
      </c>
      <c r="K8158" s="15">
        <f>IF(H8158&lt;0,MIN(ABS(H8158),(L8157*'Technical Data'!$B$4)),0)</f>
        <v>23.361535002938691</v>
      </c>
      <c r="L8158" s="15">
        <f>L8157+J8158*'Technical Data'!$B$5-(K8158/'Technical Data'!$B$4)</f>
        <v>284.90622184827697</v>
      </c>
      <c r="N8158" s="15">
        <f t="shared" si="509"/>
        <v>0</v>
      </c>
      <c r="O8158" s="36">
        <f t="shared" si="510"/>
        <v>0</v>
      </c>
      <c r="P8158" s="50">
        <v>0</v>
      </c>
      <c r="Q8158" s="50">
        <v>0</v>
      </c>
      <c r="R8158" s="42">
        <v>0</v>
      </c>
      <c r="S8158" s="42">
        <v>23.361535002938702</v>
      </c>
      <c r="T8158" s="42">
        <v>221.71181140349799</v>
      </c>
      <c r="U8158" s="15">
        <f t="shared" si="511"/>
        <v>0</v>
      </c>
    </row>
    <row r="8159" spans="6:21" x14ac:dyDescent="0.3">
      <c r="F8159" s="5">
        <f>Demand!C8159</f>
        <v>23.694124795974531</v>
      </c>
      <c r="G8159">
        <f>Irradiance!A8159*$B$2*'Technical Data'!$B$2</f>
        <v>0</v>
      </c>
      <c r="H8159" s="5">
        <f t="shared" si="508"/>
        <v>-23.694124795974531</v>
      </c>
      <c r="I8159" s="38">
        <v>0</v>
      </c>
      <c r="J8159" s="35">
        <f>IF(H8159&gt;0,MIN(H8159,($B$3-L8158)/'Technical Data'!$B$5),0)</f>
        <v>0</v>
      </c>
      <c r="K8159" s="15">
        <f>IF(H8159&lt;0,MIN(ABS(H8159),(L8158*'Technical Data'!$B$4)),0)</f>
        <v>23.694124795974531</v>
      </c>
      <c r="L8159" s="15">
        <f>L8158+J8159*'Technical Data'!$B$5-(K8159/'Technical Data'!$B$4)</f>
        <v>258.57941651941638</v>
      </c>
      <c r="N8159" s="15">
        <f t="shared" si="509"/>
        <v>0</v>
      </c>
      <c r="O8159" s="36">
        <f t="shared" si="510"/>
        <v>0</v>
      </c>
      <c r="P8159" s="50">
        <v>0</v>
      </c>
      <c r="Q8159" s="50">
        <v>0</v>
      </c>
      <c r="R8159" s="42">
        <v>0</v>
      </c>
      <c r="S8159" s="42">
        <v>23.694124795974499</v>
      </c>
      <c r="T8159" s="42">
        <v>195.385006074637</v>
      </c>
      <c r="U8159" s="15">
        <f t="shared" si="511"/>
        <v>0</v>
      </c>
    </row>
    <row r="8160" spans="6:21" x14ac:dyDescent="0.3">
      <c r="F8160" s="5">
        <f>Demand!C8160</f>
        <v>24.276849185561982</v>
      </c>
      <c r="G8160">
        <f>Irradiance!A8160*$B$2*'Technical Data'!$B$2</f>
        <v>0</v>
      </c>
      <c r="H8160" s="5">
        <f t="shared" si="508"/>
        <v>-24.276849185561982</v>
      </c>
      <c r="I8160" s="38">
        <v>0</v>
      </c>
      <c r="J8160" s="35">
        <f>IF(H8160&gt;0,MIN(H8160,($B$3-L8159)/'Technical Data'!$B$5),0)</f>
        <v>0</v>
      </c>
      <c r="K8160" s="15">
        <f>IF(H8160&lt;0,MIN(ABS(H8160),(L8159*'Technical Data'!$B$4)),0)</f>
        <v>24.276849185561982</v>
      </c>
      <c r="L8160" s="15">
        <f>L8159+J8160*'Technical Data'!$B$5-(K8160/'Technical Data'!$B$4)</f>
        <v>231.60513964656974</v>
      </c>
      <c r="N8160" s="15">
        <f t="shared" si="509"/>
        <v>0</v>
      </c>
      <c r="O8160" s="36">
        <f t="shared" si="510"/>
        <v>0</v>
      </c>
      <c r="P8160" s="50">
        <v>0</v>
      </c>
      <c r="Q8160" s="50">
        <v>0</v>
      </c>
      <c r="R8160" s="42">
        <v>0</v>
      </c>
      <c r="S8160" s="42">
        <v>24.276849185562</v>
      </c>
      <c r="T8160" s="42">
        <v>168.41072920178999</v>
      </c>
      <c r="U8160" s="15">
        <f t="shared" si="511"/>
        <v>0</v>
      </c>
    </row>
    <row r="8161" spans="6:21" x14ac:dyDescent="0.3">
      <c r="F8161" s="5">
        <f>Demand!C8161</f>
        <v>24.556155241846803</v>
      </c>
      <c r="G8161">
        <f>Irradiance!A8161*$B$2*'Technical Data'!$B$2</f>
        <v>0</v>
      </c>
      <c r="H8161" s="5">
        <f t="shared" si="508"/>
        <v>-24.556155241846803</v>
      </c>
      <c r="I8161" s="38">
        <v>0</v>
      </c>
      <c r="J8161" s="35">
        <f>IF(H8161&gt;0,MIN(H8161,($B$3-L8160)/'Technical Data'!$B$5),0)</f>
        <v>0</v>
      </c>
      <c r="K8161" s="15">
        <f>IF(H8161&lt;0,MIN(ABS(H8161),(L8160*'Technical Data'!$B$4)),0)</f>
        <v>24.556155241846803</v>
      </c>
      <c r="L8161" s="15">
        <f>L8160+J8161*'Technical Data'!$B$5-(K8161/'Technical Data'!$B$4)</f>
        <v>204.3205227111844</v>
      </c>
      <c r="N8161" s="15">
        <f t="shared" si="509"/>
        <v>0</v>
      </c>
      <c r="O8161" s="36">
        <f t="shared" si="510"/>
        <v>0</v>
      </c>
      <c r="P8161" s="50">
        <v>0</v>
      </c>
      <c r="Q8161" s="50">
        <v>0</v>
      </c>
      <c r="R8161" s="42">
        <v>0</v>
      </c>
      <c r="S8161" s="42">
        <v>24.556155241846799</v>
      </c>
      <c r="T8161" s="42">
        <v>141.12611226640499</v>
      </c>
      <c r="U8161" s="15">
        <f t="shared" si="511"/>
        <v>0</v>
      </c>
    </row>
    <row r="8162" spans="6:21" x14ac:dyDescent="0.3">
      <c r="F8162" s="5">
        <f>Demand!C8162</f>
        <v>24.086082161956142</v>
      </c>
      <c r="G8162">
        <f>Irradiance!A8162*$B$2*'Technical Data'!$B$2</f>
        <v>0</v>
      </c>
      <c r="H8162" s="5">
        <f t="shared" si="508"/>
        <v>-24.086082161956142</v>
      </c>
      <c r="I8162" s="38">
        <v>0</v>
      </c>
      <c r="J8162" s="35">
        <f>IF(H8162&gt;0,MIN(H8162,($B$3-L8161)/'Technical Data'!$B$5),0)</f>
        <v>0</v>
      </c>
      <c r="K8162" s="15">
        <f>IF(H8162&lt;0,MIN(ABS(H8162),(L8161*'Technical Data'!$B$4)),0)</f>
        <v>24.086082161956142</v>
      </c>
      <c r="L8162" s="15">
        <f>L8161+J8162*'Technical Data'!$B$5-(K8162/'Technical Data'!$B$4)</f>
        <v>177.5582091978998</v>
      </c>
      <c r="N8162" s="15">
        <f t="shared" si="509"/>
        <v>0</v>
      </c>
      <c r="O8162" s="36">
        <f t="shared" si="510"/>
        <v>0</v>
      </c>
      <c r="P8162" s="50">
        <v>0</v>
      </c>
      <c r="Q8162" s="50">
        <v>0</v>
      </c>
      <c r="R8162" s="42">
        <v>0</v>
      </c>
      <c r="S8162" s="42">
        <v>24.086082161956099</v>
      </c>
      <c r="T8162" s="42">
        <v>114.363798753121</v>
      </c>
      <c r="U8162" s="15">
        <f t="shared" si="511"/>
        <v>0</v>
      </c>
    </row>
    <row r="8163" spans="6:21" x14ac:dyDescent="0.3">
      <c r="F8163" s="5">
        <f>Demand!C8163</f>
        <v>22.62939207702944</v>
      </c>
      <c r="G8163">
        <f>Irradiance!A8163*$B$2*'Technical Data'!$B$2</f>
        <v>0</v>
      </c>
      <c r="H8163" s="5">
        <f t="shared" si="508"/>
        <v>-22.62939207702944</v>
      </c>
      <c r="I8163" s="38">
        <v>0</v>
      </c>
      <c r="J8163" s="35">
        <f>IF(H8163&gt;0,MIN(H8163,($B$3-L8162)/'Technical Data'!$B$5),0)</f>
        <v>0</v>
      </c>
      <c r="K8163" s="15">
        <f>IF(H8163&lt;0,MIN(ABS(H8163),(L8162*'Technical Data'!$B$4)),0)</f>
        <v>22.62939207702944</v>
      </c>
      <c r="L8163" s="15">
        <f>L8162+J8163*'Technical Data'!$B$5-(K8163/'Technical Data'!$B$4)</f>
        <v>152.41444022342264</v>
      </c>
      <c r="N8163" s="15">
        <f t="shared" si="509"/>
        <v>0</v>
      </c>
      <c r="O8163" s="36">
        <f t="shared" si="510"/>
        <v>0</v>
      </c>
      <c r="P8163" s="50">
        <v>0</v>
      </c>
      <c r="Q8163" s="50">
        <v>0</v>
      </c>
      <c r="R8163" s="42">
        <v>0</v>
      </c>
      <c r="S8163" s="42">
        <v>22.629392077029401</v>
      </c>
      <c r="T8163" s="42">
        <v>89.220029778643394</v>
      </c>
      <c r="U8163" s="15">
        <f t="shared" si="511"/>
        <v>0</v>
      </c>
    </row>
    <row r="8164" spans="6:21" x14ac:dyDescent="0.3">
      <c r="F8164" s="5">
        <f>Demand!C8164</f>
        <v>20.875767698938589</v>
      </c>
      <c r="G8164">
        <f>Irradiance!A8164*$B$2*'Technical Data'!$B$2</f>
        <v>0</v>
      </c>
      <c r="H8164" s="5">
        <f t="shared" si="508"/>
        <v>-20.875767698938589</v>
      </c>
      <c r="I8164" s="38">
        <v>0</v>
      </c>
      <c r="J8164" s="35">
        <f>IF(H8164&gt;0,MIN(H8164,($B$3-L8163)/'Technical Data'!$B$5),0)</f>
        <v>0</v>
      </c>
      <c r="K8164" s="15">
        <f>IF(H8164&lt;0,MIN(ABS(H8164),(L8163*'Technical Data'!$B$4)),0)</f>
        <v>20.875767698938589</v>
      </c>
      <c r="L8164" s="15">
        <f>L8163+J8164*'Technical Data'!$B$5-(K8164/'Technical Data'!$B$4)</f>
        <v>129.21914278015754</v>
      </c>
      <c r="N8164" s="15">
        <f t="shared" si="509"/>
        <v>0</v>
      </c>
      <c r="O8164" s="36">
        <f t="shared" si="510"/>
        <v>0</v>
      </c>
      <c r="P8164" s="50">
        <v>0</v>
      </c>
      <c r="Q8164" s="50">
        <v>0</v>
      </c>
      <c r="R8164" s="42">
        <v>0</v>
      </c>
      <c r="S8164" s="42">
        <v>20.875767698938599</v>
      </c>
      <c r="T8164" s="42">
        <v>66.024732335378303</v>
      </c>
      <c r="U8164" s="15">
        <f t="shared" si="511"/>
        <v>0</v>
      </c>
    </row>
    <row r="8165" spans="6:21" x14ac:dyDescent="0.3">
      <c r="F8165" s="5">
        <f>Demand!C8165</f>
        <v>18.93451080661497</v>
      </c>
      <c r="G8165">
        <f>Irradiance!A8165*$B$2*'Technical Data'!$B$2</f>
        <v>0</v>
      </c>
      <c r="H8165" s="5">
        <f t="shared" si="508"/>
        <v>-18.93451080661497</v>
      </c>
      <c r="I8165" s="38">
        <v>0</v>
      </c>
      <c r="J8165" s="35">
        <f>IF(H8165&gt;0,MIN(H8165,($B$3-L8164)/'Technical Data'!$B$5),0)</f>
        <v>0</v>
      </c>
      <c r="K8165" s="15">
        <f>IF(H8165&lt;0,MIN(ABS(H8165),(L8164*'Technical Data'!$B$4)),0)</f>
        <v>18.93451080661497</v>
      </c>
      <c r="L8165" s="15">
        <f>L8164+J8165*'Technical Data'!$B$5-(K8165/'Technical Data'!$B$4)</f>
        <v>108.18079743947425</v>
      </c>
      <c r="N8165" s="15">
        <f t="shared" si="509"/>
        <v>0</v>
      </c>
      <c r="O8165" s="36">
        <f t="shared" si="510"/>
        <v>0</v>
      </c>
      <c r="P8165" s="50">
        <v>0</v>
      </c>
      <c r="Q8165" s="50">
        <v>0</v>
      </c>
      <c r="R8165" s="42">
        <v>0</v>
      </c>
      <c r="S8165" s="42">
        <v>18.934510806614998</v>
      </c>
      <c r="T8165" s="42">
        <v>44.986386994695003</v>
      </c>
      <c r="U8165" s="15">
        <f t="shared" si="511"/>
        <v>0</v>
      </c>
    </row>
    <row r="8166" spans="6:21" x14ac:dyDescent="0.3">
      <c r="F8166" s="5">
        <f>Demand!C8166</f>
        <v>15.414426545557331</v>
      </c>
      <c r="G8166">
        <f>Irradiance!A8166*$B$2*'Technical Data'!$B$2</f>
        <v>0</v>
      </c>
      <c r="H8166" s="5">
        <f t="shared" si="508"/>
        <v>-15.414426545557331</v>
      </c>
      <c r="I8166" s="38">
        <v>0</v>
      </c>
      <c r="J8166" s="35">
        <f>IF(H8166&gt;0,MIN(H8166,($B$3-L8165)/'Technical Data'!$B$5),0)</f>
        <v>0</v>
      </c>
      <c r="K8166" s="15">
        <f>IF(H8166&lt;0,MIN(ABS(H8166),(L8165*'Technical Data'!$B$4)),0)</f>
        <v>15.414426545557331</v>
      </c>
      <c r="L8166" s="15">
        <f>L8165+J8166*'Technical Data'!$B$5-(K8166/'Technical Data'!$B$4)</f>
        <v>91.053656833299442</v>
      </c>
      <c r="N8166" s="15">
        <f t="shared" si="509"/>
        <v>0</v>
      </c>
      <c r="O8166" s="36">
        <f t="shared" si="510"/>
        <v>0</v>
      </c>
      <c r="P8166" s="50">
        <v>0</v>
      </c>
      <c r="Q8166" s="50">
        <v>0</v>
      </c>
      <c r="R8166" s="42">
        <v>0</v>
      </c>
      <c r="S8166" s="42">
        <v>15.4144265455573</v>
      </c>
      <c r="T8166" s="42">
        <v>27.859246388520098</v>
      </c>
      <c r="U8166" s="15">
        <f t="shared" si="511"/>
        <v>0</v>
      </c>
    </row>
    <row r="8167" spans="6:21" x14ac:dyDescent="0.3">
      <c r="F8167" s="5">
        <f>Demand!C8167</f>
        <v>11.737629818305178</v>
      </c>
      <c r="G8167">
        <f>Irradiance!A8167*$B$2*'Technical Data'!$B$2</f>
        <v>0</v>
      </c>
      <c r="H8167" s="5">
        <f t="shared" si="508"/>
        <v>-11.737629818305178</v>
      </c>
      <c r="I8167" s="38">
        <v>0</v>
      </c>
      <c r="J8167" s="35">
        <f>IF(H8167&gt;0,MIN(H8167,($B$3-L8166)/'Technical Data'!$B$5),0)</f>
        <v>0</v>
      </c>
      <c r="K8167" s="15">
        <f>IF(H8167&lt;0,MIN(ABS(H8167),(L8166*'Technical Data'!$B$4)),0)</f>
        <v>11.737629818305178</v>
      </c>
      <c r="L8167" s="15">
        <f>L8166+J8167*'Technical Data'!$B$5-(K8167/'Technical Data'!$B$4)</f>
        <v>78.011845924071466</v>
      </c>
      <c r="N8167" s="15">
        <f t="shared" si="509"/>
        <v>0</v>
      </c>
      <c r="O8167" s="36">
        <f t="shared" si="510"/>
        <v>0</v>
      </c>
      <c r="P8167" s="50">
        <v>0</v>
      </c>
      <c r="Q8167" s="50">
        <v>0</v>
      </c>
      <c r="R8167" s="42">
        <v>0</v>
      </c>
      <c r="S8167" s="42">
        <v>11.7376298183052</v>
      </c>
      <c r="T8167" s="42">
        <v>14.8174354792922</v>
      </c>
      <c r="U8167" s="15">
        <f t="shared" si="511"/>
        <v>0</v>
      </c>
    </row>
    <row r="8168" spans="6:21" x14ac:dyDescent="0.3">
      <c r="F8168" s="5">
        <f>Demand!C8168</f>
        <v>16.105749978485296</v>
      </c>
      <c r="G8168">
        <f>Irradiance!A8168*$B$2*'Technical Data'!$B$2</f>
        <v>8.8113058618867779</v>
      </c>
      <c r="H8168" s="5">
        <f t="shared" si="508"/>
        <v>-7.2944441165985179</v>
      </c>
      <c r="I8168" s="38">
        <v>2.770058047122347</v>
      </c>
      <c r="J8168" s="35">
        <f>IF(H8168&gt;0,MIN(H8168,($B$3-L8167)/'Technical Data'!$B$5),0)</f>
        <v>0</v>
      </c>
      <c r="K8168" s="15">
        <f>IF(H8168&lt;0,MIN(ABS(H8168),(L8167*'Technical Data'!$B$4)),0)</f>
        <v>7.2944441165985179</v>
      </c>
      <c r="L8168" s="15">
        <f>L8167+J8168*'Technical Data'!$B$5-(K8168/'Technical Data'!$B$4)</f>
        <v>69.906908016739777</v>
      </c>
      <c r="N8168" s="15">
        <f t="shared" si="509"/>
        <v>8.8113058618867779</v>
      </c>
      <c r="O8168" s="36">
        <f t="shared" si="510"/>
        <v>0</v>
      </c>
      <c r="P8168" s="50">
        <v>0</v>
      </c>
      <c r="Q8168" s="50">
        <v>2.7700580471223399</v>
      </c>
      <c r="R8168" s="42">
        <v>0</v>
      </c>
      <c r="S8168" s="42">
        <v>13.335691931363</v>
      </c>
      <c r="T8168" s="42">
        <v>2.4428053006592002E-15</v>
      </c>
      <c r="U8168" s="15">
        <f t="shared" si="511"/>
        <v>8.8113058618867779</v>
      </c>
    </row>
    <row r="8169" spans="6:21" x14ac:dyDescent="0.3">
      <c r="F8169" s="5">
        <f>Demand!C8169</f>
        <v>19.950375521211846</v>
      </c>
      <c r="G8169">
        <f>Irradiance!A8169*$B$2*'Technical Data'!$B$2</f>
        <v>97.885597847505835</v>
      </c>
      <c r="H8169" s="5">
        <f t="shared" si="508"/>
        <v>77.935222326293996</v>
      </c>
      <c r="I8169" s="38">
        <v>30.772826668940979</v>
      </c>
      <c r="J8169" s="35">
        <f>IF(H8169&gt;0,MIN(H8169,($B$3-L8168)/'Technical Data'!$B$5),0)</f>
        <v>77.935222326293996</v>
      </c>
      <c r="K8169" s="15">
        <f>IF(H8169&lt;0,MIN(ABS(H8169),(L8168*'Technical Data'!$B$4)),0)</f>
        <v>0</v>
      </c>
      <c r="L8169" s="15">
        <f>L8168+J8169*'Technical Data'!$B$5-(K8169/'Technical Data'!$B$4)</f>
        <v>140.04860811040436</v>
      </c>
      <c r="N8169" s="15">
        <f t="shared" si="509"/>
        <v>19.950375521211839</v>
      </c>
      <c r="O8169" s="36">
        <f t="shared" si="510"/>
        <v>0</v>
      </c>
      <c r="P8169" s="50">
        <v>10.822451147729</v>
      </c>
      <c r="Q8169" s="50">
        <v>19.9503755212118</v>
      </c>
      <c r="R8169" s="42">
        <v>0</v>
      </c>
      <c r="S8169" s="42">
        <v>2.1985247705932798E-15</v>
      </c>
      <c r="T8169" s="42">
        <v>0</v>
      </c>
      <c r="U8169" s="15">
        <f t="shared" si="511"/>
        <v>19.950375521211839</v>
      </c>
    </row>
    <row r="8170" spans="6:21" x14ac:dyDescent="0.3">
      <c r="F8170" s="5">
        <f>Demand!C8170</f>
        <v>26.300521892971187</v>
      </c>
      <c r="G8170">
        <f>Irradiance!A8170*$B$2*'Technical Data'!$B$2</f>
        <v>250.64160038039753</v>
      </c>
      <c r="H8170" s="5">
        <f t="shared" si="508"/>
        <v>224.34107848742636</v>
      </c>
      <c r="I8170" s="38">
        <v>78.795560267689297</v>
      </c>
      <c r="J8170" s="35">
        <f>IF(H8170&gt;0,MIN(H8170,($B$3-L8169)/'Technical Data'!$B$5),0)</f>
        <v>224.34107848742636</v>
      </c>
      <c r="K8170" s="15">
        <f>IF(H8170&lt;0,MIN(ABS(H8170),(L8169*'Technical Data'!$B$4)),0)</f>
        <v>0</v>
      </c>
      <c r="L8170" s="15">
        <f>L8169+J8170*'Technical Data'!$B$5-(K8170/'Technical Data'!$B$4)</f>
        <v>341.95557874908809</v>
      </c>
      <c r="N8170" s="15">
        <f t="shared" si="509"/>
        <v>26.300521892971176</v>
      </c>
      <c r="O8170" s="36">
        <f t="shared" si="510"/>
        <v>0</v>
      </c>
      <c r="P8170" s="50">
        <v>52.495038374717801</v>
      </c>
      <c r="Q8170" s="50">
        <v>26.300521892971201</v>
      </c>
      <c r="R8170" s="42">
        <v>0</v>
      </c>
      <c r="S8170" s="42">
        <v>0</v>
      </c>
      <c r="T8170" s="42">
        <v>0</v>
      </c>
      <c r="U8170" s="15">
        <f t="shared" si="511"/>
        <v>26.300521892971176</v>
      </c>
    </row>
    <row r="8171" spans="6:21" x14ac:dyDescent="0.3">
      <c r="F8171" s="5">
        <f>Demand!C8171</f>
        <v>31.07128532907273</v>
      </c>
      <c r="G8171">
        <f>Irradiance!A8171*$B$2*'Technical Data'!$B$2</f>
        <v>404.59914462172833</v>
      </c>
      <c r="H8171" s="5">
        <f t="shared" si="508"/>
        <v>373.52785929265559</v>
      </c>
      <c r="I8171" s="38">
        <v>127.1960290546816</v>
      </c>
      <c r="J8171" s="35">
        <f>IF(H8171&gt;0,MIN(H8171,($B$3-L8170)/'Technical Data'!$B$5),0)</f>
        <v>45.18185124827432</v>
      </c>
      <c r="K8171" s="15">
        <f>IF(H8171&lt;0,MIN(ABS(H8171),(L8170*'Technical Data'!$B$4)),0)</f>
        <v>0</v>
      </c>
      <c r="L8171" s="15">
        <f>L8170+J8171*'Technical Data'!$B$5-(K8171/'Technical Data'!$B$4)</f>
        <v>382.61924487253498</v>
      </c>
      <c r="N8171" s="15">
        <f t="shared" si="509"/>
        <v>359.41729337345402</v>
      </c>
      <c r="O8171" s="36">
        <f t="shared" si="510"/>
        <v>328.34600804438128</v>
      </c>
      <c r="P8171" s="50">
        <v>96.124743725608397</v>
      </c>
      <c r="Q8171" s="50">
        <v>31.071285329072701</v>
      </c>
      <c r="R8171" s="42">
        <v>0</v>
      </c>
      <c r="S8171" s="42">
        <v>0</v>
      </c>
      <c r="T8171" s="42">
        <v>0</v>
      </c>
      <c r="U8171" s="15">
        <f t="shared" si="511"/>
        <v>359.41729337345402</v>
      </c>
    </row>
    <row r="8172" spans="6:21" x14ac:dyDescent="0.3">
      <c r="F8172" s="5">
        <f>Demand!C8172</f>
        <v>33.243541012236534</v>
      </c>
      <c r="G8172">
        <f>Irradiance!A8172*$B$2*'Technical Data'!$B$2</f>
        <v>524.99362380732668</v>
      </c>
      <c r="H8172" s="5">
        <f t="shared" si="508"/>
        <v>491.75008279509018</v>
      </c>
      <c r="I8172" s="38">
        <v>165.04509491672599</v>
      </c>
      <c r="J8172" s="35">
        <f>IF(H8172&gt;0,MIN(H8172,($B$3-L8171)/'Technical Data'!$B$5),0)</f>
        <v>0</v>
      </c>
      <c r="K8172" s="15">
        <f>IF(H8172&lt;0,MIN(ABS(H8172),(L8171*'Technical Data'!$B$4)),0)</f>
        <v>0</v>
      </c>
      <c r="L8172" s="15">
        <f>L8171+J8172*'Technical Data'!$B$5-(K8172/'Technical Data'!$B$4)</f>
        <v>382.61924487253498</v>
      </c>
      <c r="N8172" s="15">
        <f t="shared" si="509"/>
        <v>524.99362380732668</v>
      </c>
      <c r="O8172" s="36">
        <f t="shared" si="510"/>
        <v>491.75008279509018</v>
      </c>
      <c r="P8172" s="50">
        <v>131.801553904489</v>
      </c>
      <c r="Q8172" s="50">
        <v>33.243541012236498</v>
      </c>
      <c r="R8172" s="42">
        <v>0</v>
      </c>
      <c r="S8172" s="42">
        <v>0</v>
      </c>
      <c r="T8172" s="42">
        <v>0</v>
      </c>
      <c r="U8172" s="15">
        <f t="shared" si="511"/>
        <v>524.99362380732668</v>
      </c>
    </row>
    <row r="8173" spans="6:21" x14ac:dyDescent="0.3">
      <c r="F8173" s="5">
        <f>Demand!C8173</f>
        <v>33.926430872735239</v>
      </c>
      <c r="G8173">
        <f>Irradiance!A8173*$B$2*'Technical Data'!$B$2</f>
        <v>595.88458460523395</v>
      </c>
      <c r="H8173" s="5">
        <f t="shared" si="508"/>
        <v>561.95815373249866</v>
      </c>
      <c r="I8173" s="38">
        <v>187.33147102311941</v>
      </c>
      <c r="J8173" s="35">
        <f>IF(H8173&gt;0,MIN(H8173,($B$3-L8172)/'Technical Data'!$B$5),0)</f>
        <v>0</v>
      </c>
      <c r="K8173" s="15">
        <f>IF(H8173&lt;0,MIN(ABS(H8173),(L8172*'Technical Data'!$B$4)),0)</f>
        <v>0</v>
      </c>
      <c r="L8173" s="15">
        <f>L8172+J8173*'Technical Data'!$B$5-(K8173/'Technical Data'!$B$4)</f>
        <v>382.61924487253498</v>
      </c>
      <c r="N8173" s="15">
        <f t="shared" si="509"/>
        <v>595.88458460523395</v>
      </c>
      <c r="O8173" s="36">
        <f t="shared" si="510"/>
        <v>561.95815373249866</v>
      </c>
      <c r="P8173" s="50">
        <v>141.91011682271699</v>
      </c>
      <c r="Q8173" s="50">
        <v>33.926430872735203</v>
      </c>
      <c r="R8173" s="42">
        <v>11.4949233276658</v>
      </c>
      <c r="S8173" s="42">
        <v>0</v>
      </c>
      <c r="T8173" s="42">
        <v>10.345430994899299</v>
      </c>
      <c r="U8173" s="15">
        <f t="shared" si="511"/>
        <v>595.88458460523395</v>
      </c>
    </row>
    <row r="8174" spans="6:21" x14ac:dyDescent="0.3">
      <c r="F8174" s="5">
        <f>Demand!C8174</f>
        <v>35.368776979539426</v>
      </c>
      <c r="G8174">
        <f>Irradiance!A8174*$B$2*'Technical Data'!$B$2</f>
        <v>619.51490487120304</v>
      </c>
      <c r="H8174" s="5">
        <f t="shared" si="508"/>
        <v>584.14612789166358</v>
      </c>
      <c r="I8174" s="38">
        <v>194.76026305858389</v>
      </c>
      <c r="J8174" s="35">
        <f>IF(H8174&gt;0,MIN(H8174,($B$3-L8173)/'Technical Data'!$B$5),0)</f>
        <v>0</v>
      </c>
      <c r="K8174" s="15">
        <f>IF(H8174&lt;0,MIN(ABS(H8174),(L8173*'Technical Data'!$B$4)),0)</f>
        <v>0</v>
      </c>
      <c r="L8174" s="15">
        <f>L8173+J8174*'Technical Data'!$B$5-(K8174/'Technical Data'!$B$4)</f>
        <v>382.61924487253498</v>
      </c>
      <c r="N8174" s="15">
        <f t="shared" si="509"/>
        <v>619.51490487120304</v>
      </c>
      <c r="O8174" s="36">
        <f t="shared" si="510"/>
        <v>584.14612789166358</v>
      </c>
      <c r="P8174" s="50">
        <v>0</v>
      </c>
      <c r="Q8174" s="50">
        <v>35.368776979539398</v>
      </c>
      <c r="R8174" s="42">
        <v>159.391486079044</v>
      </c>
      <c r="S8174" s="42">
        <v>0</v>
      </c>
      <c r="T8174" s="42">
        <v>153.797768466039</v>
      </c>
      <c r="U8174" s="15">
        <f t="shared" si="511"/>
        <v>619.51490487120304</v>
      </c>
    </row>
    <row r="8175" spans="6:21" x14ac:dyDescent="0.3">
      <c r="F8175" s="5">
        <f>Demand!C8175</f>
        <v>34.168540679650661</v>
      </c>
      <c r="G8175">
        <f>Irradiance!A8175*$B$2*'Technical Data'!$B$2</f>
        <v>594.60294011623228</v>
      </c>
      <c r="H8175" s="5">
        <f t="shared" si="508"/>
        <v>560.43439943658166</v>
      </c>
      <c r="I8175" s="38">
        <v>186.92855348899249</v>
      </c>
      <c r="J8175" s="35">
        <f>IF(H8175&gt;0,MIN(H8175,($B$3-L8174)/'Technical Data'!$B$5),0)</f>
        <v>0</v>
      </c>
      <c r="K8175" s="15">
        <f>IF(H8175&lt;0,MIN(ABS(H8175),(L8174*'Technical Data'!$B$4)),0)</f>
        <v>0</v>
      </c>
      <c r="L8175" s="15">
        <f>L8174+J8175*'Technical Data'!$B$5-(K8175/'Technical Data'!$B$4)</f>
        <v>382.61924487253498</v>
      </c>
      <c r="N8175" s="15">
        <f t="shared" si="509"/>
        <v>594.60294011623228</v>
      </c>
      <c r="O8175" s="36">
        <f t="shared" si="510"/>
        <v>560.43439943658166</v>
      </c>
      <c r="P8175" s="50">
        <v>0</v>
      </c>
      <c r="Q8175" s="50">
        <v>34.168540679650697</v>
      </c>
      <c r="R8175" s="42">
        <v>152.76001280934099</v>
      </c>
      <c r="S8175" s="42">
        <v>0</v>
      </c>
      <c r="T8175" s="42">
        <v>291.28177999444603</v>
      </c>
      <c r="U8175" s="15">
        <f t="shared" si="511"/>
        <v>594.60294011623228</v>
      </c>
    </row>
    <row r="8176" spans="6:21" x14ac:dyDescent="0.3">
      <c r="F8176" s="5">
        <f>Demand!C8176</f>
        <v>35.115900492440474</v>
      </c>
      <c r="G8176">
        <f>Irradiance!A8176*$B$2*'Technical Data'!$B$2</f>
        <v>516.82314018994077</v>
      </c>
      <c r="H8176" s="5">
        <f t="shared" si="508"/>
        <v>481.70723969750031</v>
      </c>
      <c r="I8176" s="38">
        <v>162.4764956366671</v>
      </c>
      <c r="J8176" s="35">
        <f>IF(H8176&gt;0,MIN(H8176,($B$3-L8175)/'Technical Data'!$B$5),0)</f>
        <v>0</v>
      </c>
      <c r="K8176" s="15">
        <f>IF(H8176&lt;0,MIN(ABS(H8176),(L8175*'Technical Data'!$B$4)),0)</f>
        <v>0</v>
      </c>
      <c r="L8176" s="15">
        <f>L8175+J8176*'Technical Data'!$B$5-(K8176/'Technical Data'!$B$4)</f>
        <v>382.61924487253498</v>
      </c>
      <c r="N8176" s="15">
        <f t="shared" si="509"/>
        <v>516.82314018994077</v>
      </c>
      <c r="O8176" s="36">
        <f t="shared" si="510"/>
        <v>481.70723969750031</v>
      </c>
      <c r="P8176" s="50">
        <v>0</v>
      </c>
      <c r="Q8176" s="50">
        <v>35.115900492440502</v>
      </c>
      <c r="R8176" s="42">
        <v>127.360595144226</v>
      </c>
      <c r="S8176" s="42">
        <v>0</v>
      </c>
      <c r="T8176" s="42">
        <v>405.90631562425</v>
      </c>
      <c r="U8176" s="15">
        <f t="shared" si="511"/>
        <v>516.82314018994077</v>
      </c>
    </row>
    <row r="8177" spans="6:21" x14ac:dyDescent="0.3">
      <c r="F8177" s="5">
        <f>Demand!C8177</f>
        <v>40.493835473921294</v>
      </c>
      <c r="G8177">
        <f>Irradiance!A8177*$B$2*'Technical Data'!$B$2</f>
        <v>397.14958602940584</v>
      </c>
      <c r="H8177" s="5">
        <f t="shared" si="508"/>
        <v>356.65575055548453</v>
      </c>
      <c r="I8177" s="38">
        <v>124.85407088756899</v>
      </c>
      <c r="J8177" s="35">
        <f>IF(H8177&gt;0,MIN(H8177,($B$3-L8176)/'Technical Data'!$B$5),0)</f>
        <v>0</v>
      </c>
      <c r="K8177" s="15">
        <f>IF(H8177&lt;0,MIN(ABS(H8177),(L8176*'Technical Data'!$B$4)),0)</f>
        <v>0</v>
      </c>
      <c r="L8177" s="15">
        <f>L8176+J8177*'Technical Data'!$B$5-(K8177/'Technical Data'!$B$4)</f>
        <v>382.61924487253498</v>
      </c>
      <c r="N8177" s="15">
        <f t="shared" si="509"/>
        <v>397.14958602940584</v>
      </c>
      <c r="O8177" s="36">
        <f t="shared" si="510"/>
        <v>356.65575055548453</v>
      </c>
      <c r="P8177" s="50">
        <v>0</v>
      </c>
      <c r="Q8177" s="50">
        <v>40.493835473921301</v>
      </c>
      <c r="R8177" s="42">
        <v>84.360235413647402</v>
      </c>
      <c r="S8177" s="42">
        <v>0</v>
      </c>
      <c r="T8177" s="42">
        <v>481.830527496532</v>
      </c>
      <c r="U8177" s="15">
        <f t="shared" si="511"/>
        <v>397.14958602940584</v>
      </c>
    </row>
    <row r="8178" spans="6:21" x14ac:dyDescent="0.3">
      <c r="F8178" s="5">
        <f>Demand!C8178</f>
        <v>46.289673397026448</v>
      </c>
      <c r="G8178">
        <f>Irradiance!A8178*$B$2*'Technical Data'!$B$2</f>
        <v>244.71399461876462</v>
      </c>
      <c r="H8178" s="5">
        <f t="shared" si="508"/>
        <v>198.42432122173818</v>
      </c>
      <c r="I8178" s="38">
        <v>76.932066672352448</v>
      </c>
      <c r="J8178" s="35">
        <f>IF(H8178&gt;0,MIN(H8178,($B$3-L8177)/'Technical Data'!$B$5),0)</f>
        <v>0</v>
      </c>
      <c r="K8178" s="15">
        <f>IF(H8178&lt;0,MIN(ABS(H8178),(L8177*'Technical Data'!$B$4)),0)</f>
        <v>0</v>
      </c>
      <c r="L8178" s="15">
        <f>L8177+J8178*'Technical Data'!$B$5-(K8178/'Technical Data'!$B$4)</f>
        <v>382.61924487253498</v>
      </c>
      <c r="N8178" s="15">
        <f t="shared" si="509"/>
        <v>244.71399461876462</v>
      </c>
      <c r="O8178" s="36">
        <f t="shared" si="510"/>
        <v>198.42432122173818</v>
      </c>
      <c r="P8178" s="50">
        <v>0</v>
      </c>
      <c r="Q8178" s="50">
        <v>46.289673397026398</v>
      </c>
      <c r="R8178" s="42">
        <v>30.642393275325801</v>
      </c>
      <c r="S8178" s="42">
        <v>0</v>
      </c>
      <c r="T8178" s="42">
        <v>509.408681444325</v>
      </c>
      <c r="U8178" s="15">
        <f t="shared" si="511"/>
        <v>244.71399461876462</v>
      </c>
    </row>
    <row r="8179" spans="6:21" x14ac:dyDescent="0.3">
      <c r="F8179" s="5">
        <f>Demand!C8179</f>
        <v>46.767771434630347</v>
      </c>
      <c r="G8179">
        <f>Irradiance!A8179*$B$2*'Technical Data'!$B$2</f>
        <v>74.014969239848938</v>
      </c>
      <c r="H8179" s="5">
        <f t="shared" si="508"/>
        <v>27.24719780521859</v>
      </c>
      <c r="I8179" s="38">
        <v>23.268487595827711</v>
      </c>
      <c r="J8179" s="35">
        <f>IF(H8179&gt;0,MIN(H8179,($B$3-L8178)/'Technical Data'!$B$5),0)</f>
        <v>0</v>
      </c>
      <c r="K8179" s="15">
        <f>IF(H8179&lt;0,MIN(ABS(H8179),(L8178*'Technical Data'!$B$4)),0)</f>
        <v>0</v>
      </c>
      <c r="L8179" s="15">
        <f>L8178+J8179*'Technical Data'!$B$5-(K8179/'Technical Data'!$B$4)</f>
        <v>382.61924487253498</v>
      </c>
      <c r="N8179" s="15">
        <f t="shared" si="509"/>
        <v>74.014969239848938</v>
      </c>
      <c r="O8179" s="36">
        <f t="shared" si="510"/>
        <v>27.24719780521859</v>
      </c>
      <c r="P8179" s="50">
        <v>0</v>
      </c>
      <c r="Q8179" s="50">
        <v>23.268487595827601</v>
      </c>
      <c r="R8179" s="42">
        <v>0</v>
      </c>
      <c r="S8179" s="42">
        <v>23.4992838388027</v>
      </c>
      <c r="T8179" s="42">
        <v>483.29836606787802</v>
      </c>
      <c r="U8179" s="15">
        <f t="shared" si="511"/>
        <v>74.014969239848938</v>
      </c>
    </row>
    <row r="8180" spans="6:21" x14ac:dyDescent="0.3">
      <c r="F8180" s="5">
        <f>Demand!C8180</f>
        <v>41.118683484786189</v>
      </c>
      <c r="G8180">
        <f>Irradiance!A8180*$B$2*'Technical Data'!$B$2</f>
        <v>7.5296613728850641</v>
      </c>
      <c r="H8180" s="5">
        <f t="shared" si="508"/>
        <v>-33.589022111901123</v>
      </c>
      <c r="I8180" s="38">
        <v>2.3671405129954599</v>
      </c>
      <c r="J8180" s="35">
        <f>IF(H8180&gt;0,MIN(H8180,($B$3-L8179)/'Technical Data'!$B$5),0)</f>
        <v>0</v>
      </c>
      <c r="K8180" s="15">
        <f>IF(H8180&lt;0,MIN(ABS(H8180),(L8179*'Technical Data'!$B$4)),0)</f>
        <v>33.589022111901123</v>
      </c>
      <c r="L8180" s="15">
        <f>L8179+J8180*'Technical Data'!$B$5-(K8180/'Technical Data'!$B$4)</f>
        <v>345.29810919264486</v>
      </c>
      <c r="N8180" s="15">
        <f t="shared" si="509"/>
        <v>7.5296613728850641</v>
      </c>
      <c r="O8180" s="36">
        <f t="shared" si="510"/>
        <v>0</v>
      </c>
      <c r="P8180" s="50">
        <v>0</v>
      </c>
      <c r="Q8180" s="50">
        <v>2.3671405129954501</v>
      </c>
      <c r="R8180" s="42">
        <v>0</v>
      </c>
      <c r="S8180" s="42">
        <v>38.751542971790698</v>
      </c>
      <c r="T8180" s="42">
        <v>440.24109609922198</v>
      </c>
      <c r="U8180" s="15">
        <f t="shared" si="511"/>
        <v>7.5296613728850641</v>
      </c>
    </row>
    <row r="8181" spans="6:21" x14ac:dyDescent="0.3">
      <c r="F8181" s="5">
        <f>Demand!C8181</f>
        <v>30.670752484741968</v>
      </c>
      <c r="G8181">
        <f>Irradiance!A8181*$B$2*'Technical Data'!$B$2</f>
        <v>0</v>
      </c>
      <c r="H8181" s="5">
        <f t="shared" si="508"/>
        <v>-30.670752484741968</v>
      </c>
      <c r="I8181" s="38">
        <v>0</v>
      </c>
      <c r="J8181" s="35">
        <f>IF(H8181&gt;0,MIN(H8181,($B$3-L8180)/'Technical Data'!$B$5),0)</f>
        <v>0</v>
      </c>
      <c r="K8181" s="15">
        <f>IF(H8181&lt;0,MIN(ABS(H8181),(L8180*'Technical Data'!$B$4)),0)</f>
        <v>30.670752484741968</v>
      </c>
      <c r="L8181" s="15">
        <f>L8180+J8181*'Technical Data'!$B$5-(K8181/'Technical Data'!$B$4)</f>
        <v>311.21949532070937</v>
      </c>
      <c r="N8181" s="15">
        <f t="shared" si="509"/>
        <v>0</v>
      </c>
      <c r="O8181" s="36">
        <f t="shared" si="510"/>
        <v>0</v>
      </c>
      <c r="P8181" s="50">
        <v>0</v>
      </c>
      <c r="Q8181" s="50">
        <v>0</v>
      </c>
      <c r="R8181" s="42">
        <v>0</v>
      </c>
      <c r="S8181" s="42">
        <v>30.670752484742</v>
      </c>
      <c r="T8181" s="42">
        <v>406.16248222728598</v>
      </c>
      <c r="U8181" s="15">
        <f t="shared" si="511"/>
        <v>0</v>
      </c>
    </row>
    <row r="8182" spans="6:21" x14ac:dyDescent="0.3">
      <c r="F8182" s="5">
        <f>Demand!C8182</f>
        <v>23.361535002938691</v>
      </c>
      <c r="G8182">
        <f>Irradiance!A8182*$B$2*'Technical Data'!$B$2</f>
        <v>0</v>
      </c>
      <c r="H8182" s="5">
        <f t="shared" si="508"/>
        <v>-23.361535002938691</v>
      </c>
      <c r="I8182" s="38">
        <v>0</v>
      </c>
      <c r="J8182" s="35">
        <f>IF(H8182&gt;0,MIN(H8182,($B$3-L8181)/'Technical Data'!$B$5),0)</f>
        <v>0</v>
      </c>
      <c r="K8182" s="15">
        <f>IF(H8182&lt;0,MIN(ABS(H8182),(L8181*'Technical Data'!$B$4)),0)</f>
        <v>23.361535002938691</v>
      </c>
      <c r="L8182" s="15">
        <f>L8181+J8182*'Technical Data'!$B$5-(K8182/'Technical Data'!$B$4)</f>
        <v>285.26223420633306</v>
      </c>
      <c r="N8182" s="15">
        <f t="shared" si="509"/>
        <v>0</v>
      </c>
      <c r="O8182" s="36">
        <f t="shared" si="510"/>
        <v>0</v>
      </c>
      <c r="P8182" s="50">
        <v>0</v>
      </c>
      <c r="Q8182" s="50">
        <v>0</v>
      </c>
      <c r="R8182" s="42">
        <v>0</v>
      </c>
      <c r="S8182" s="42">
        <v>23.361535002938702</v>
      </c>
      <c r="T8182" s="42">
        <v>380.20522111291001</v>
      </c>
      <c r="U8182" s="15">
        <f t="shared" si="511"/>
        <v>0</v>
      </c>
    </row>
    <row r="8183" spans="6:21" x14ac:dyDescent="0.3">
      <c r="F8183" s="5">
        <f>Demand!C8183</f>
        <v>23.694124795974531</v>
      </c>
      <c r="G8183">
        <f>Irradiance!A8183*$B$2*'Technical Data'!$B$2</f>
        <v>0</v>
      </c>
      <c r="H8183" s="5">
        <f t="shared" si="508"/>
        <v>-23.694124795974531</v>
      </c>
      <c r="I8183" s="38">
        <v>0</v>
      </c>
      <c r="J8183" s="35">
        <f>IF(H8183&gt;0,MIN(H8183,($B$3-L8182)/'Technical Data'!$B$5),0)</f>
        <v>0</v>
      </c>
      <c r="K8183" s="15">
        <f>IF(H8183&lt;0,MIN(ABS(H8183),(L8182*'Technical Data'!$B$4)),0)</f>
        <v>23.694124795974531</v>
      </c>
      <c r="L8183" s="15">
        <f>L8182+J8183*'Technical Data'!$B$5-(K8183/'Technical Data'!$B$4)</f>
        <v>258.93542887747248</v>
      </c>
      <c r="N8183" s="15">
        <f t="shared" si="509"/>
        <v>0</v>
      </c>
      <c r="O8183" s="36">
        <f t="shared" si="510"/>
        <v>0</v>
      </c>
      <c r="P8183" s="50">
        <v>0</v>
      </c>
      <c r="Q8183" s="50">
        <v>0</v>
      </c>
      <c r="R8183" s="42">
        <v>0</v>
      </c>
      <c r="S8183" s="42">
        <v>23.694124795974499</v>
      </c>
      <c r="T8183" s="42">
        <v>353.87841578404903</v>
      </c>
      <c r="U8183" s="15">
        <f t="shared" si="511"/>
        <v>0</v>
      </c>
    </row>
    <row r="8184" spans="6:21" x14ac:dyDescent="0.3">
      <c r="F8184" s="5">
        <f>Demand!C8184</f>
        <v>24.276849185561982</v>
      </c>
      <c r="G8184">
        <f>Irradiance!A8184*$B$2*'Technical Data'!$B$2</f>
        <v>0</v>
      </c>
      <c r="H8184" s="5">
        <f t="shared" si="508"/>
        <v>-24.276849185561982</v>
      </c>
      <c r="I8184" s="38">
        <v>0</v>
      </c>
      <c r="J8184" s="35">
        <f>IF(H8184&gt;0,MIN(H8184,($B$3-L8183)/'Technical Data'!$B$5),0)</f>
        <v>0</v>
      </c>
      <c r="K8184" s="15">
        <f>IF(H8184&lt;0,MIN(ABS(H8184),(L8183*'Technical Data'!$B$4)),0)</f>
        <v>24.276849185561982</v>
      </c>
      <c r="L8184" s="15">
        <f>L8183+J8184*'Technical Data'!$B$5-(K8184/'Technical Data'!$B$4)</f>
        <v>231.96115200462583</v>
      </c>
      <c r="N8184" s="15">
        <f t="shared" si="509"/>
        <v>0</v>
      </c>
      <c r="O8184" s="36">
        <f t="shared" si="510"/>
        <v>0</v>
      </c>
      <c r="P8184" s="50">
        <v>0</v>
      </c>
      <c r="Q8184" s="50">
        <v>0</v>
      </c>
      <c r="R8184" s="42">
        <v>0</v>
      </c>
      <c r="S8184" s="42">
        <v>24.276849185562</v>
      </c>
      <c r="T8184" s="42">
        <v>326.90413891120301</v>
      </c>
      <c r="U8184" s="15">
        <f t="shared" si="511"/>
        <v>0</v>
      </c>
    </row>
    <row r="8185" spans="6:21" x14ac:dyDescent="0.3">
      <c r="F8185" s="5">
        <f>Demand!C8185</f>
        <v>24.556155241846803</v>
      </c>
      <c r="G8185">
        <f>Irradiance!A8185*$B$2*'Technical Data'!$B$2</f>
        <v>0</v>
      </c>
      <c r="H8185" s="5">
        <f t="shared" si="508"/>
        <v>-24.556155241846803</v>
      </c>
      <c r="I8185" s="38">
        <v>0</v>
      </c>
      <c r="J8185" s="35">
        <f>IF(H8185&gt;0,MIN(H8185,($B$3-L8184)/'Technical Data'!$B$5),0)</f>
        <v>0</v>
      </c>
      <c r="K8185" s="15">
        <f>IF(H8185&lt;0,MIN(ABS(H8185),(L8184*'Technical Data'!$B$4)),0)</f>
        <v>24.556155241846803</v>
      </c>
      <c r="L8185" s="15">
        <f>L8184+J8185*'Technical Data'!$B$5-(K8185/'Technical Data'!$B$4)</f>
        <v>204.67653506924049</v>
      </c>
      <c r="N8185" s="15">
        <f t="shared" si="509"/>
        <v>0</v>
      </c>
      <c r="O8185" s="36">
        <f t="shared" si="510"/>
        <v>0</v>
      </c>
      <c r="P8185" s="50">
        <v>0</v>
      </c>
      <c r="Q8185" s="50">
        <v>0</v>
      </c>
      <c r="R8185" s="42">
        <v>0</v>
      </c>
      <c r="S8185" s="42">
        <v>24.556155241846799</v>
      </c>
      <c r="T8185" s="42">
        <v>299.61952197581701</v>
      </c>
      <c r="U8185" s="15">
        <f t="shared" si="511"/>
        <v>0</v>
      </c>
    </row>
    <row r="8186" spans="6:21" x14ac:dyDescent="0.3">
      <c r="F8186" s="5">
        <f>Demand!C8186</f>
        <v>24.086082161956142</v>
      </c>
      <c r="G8186">
        <f>Irradiance!A8186*$B$2*'Technical Data'!$B$2</f>
        <v>0</v>
      </c>
      <c r="H8186" s="5">
        <f t="shared" si="508"/>
        <v>-24.086082161956142</v>
      </c>
      <c r="I8186" s="38">
        <v>0</v>
      </c>
      <c r="J8186" s="35">
        <f>IF(H8186&gt;0,MIN(H8186,($B$3-L8185)/'Technical Data'!$B$5),0)</f>
        <v>0</v>
      </c>
      <c r="K8186" s="15">
        <f>IF(H8186&lt;0,MIN(ABS(H8186),(L8185*'Technical Data'!$B$4)),0)</f>
        <v>24.086082161956142</v>
      </c>
      <c r="L8186" s="15">
        <f>L8185+J8186*'Technical Data'!$B$5-(K8186/'Technical Data'!$B$4)</f>
        <v>177.91422155595589</v>
      </c>
      <c r="N8186" s="15">
        <f t="shared" si="509"/>
        <v>0</v>
      </c>
      <c r="O8186" s="36">
        <f t="shared" si="510"/>
        <v>0</v>
      </c>
      <c r="P8186" s="50">
        <v>0</v>
      </c>
      <c r="Q8186" s="50">
        <v>0</v>
      </c>
      <c r="R8186" s="42">
        <v>0</v>
      </c>
      <c r="S8186" s="42">
        <v>24.086082161956099</v>
      </c>
      <c r="T8186" s="42">
        <v>272.85720846253298</v>
      </c>
      <c r="U8186" s="15">
        <f t="shared" si="511"/>
        <v>0</v>
      </c>
    </row>
    <row r="8187" spans="6:21" x14ac:dyDescent="0.3">
      <c r="F8187" s="5">
        <f>Demand!C8187</f>
        <v>22.62939207702944</v>
      </c>
      <c r="G8187">
        <f>Irradiance!A8187*$B$2*'Technical Data'!$B$2</f>
        <v>0</v>
      </c>
      <c r="H8187" s="5">
        <f t="shared" si="508"/>
        <v>-22.62939207702944</v>
      </c>
      <c r="I8187" s="38">
        <v>0</v>
      </c>
      <c r="J8187" s="35">
        <f>IF(H8187&gt;0,MIN(H8187,($B$3-L8186)/'Technical Data'!$B$5),0)</f>
        <v>0</v>
      </c>
      <c r="K8187" s="15">
        <f>IF(H8187&lt;0,MIN(ABS(H8187),(L8186*'Technical Data'!$B$4)),0)</f>
        <v>22.62939207702944</v>
      </c>
      <c r="L8187" s="15">
        <f>L8186+J8187*'Technical Data'!$B$5-(K8187/'Technical Data'!$B$4)</f>
        <v>152.77045258147874</v>
      </c>
      <c r="N8187" s="15">
        <f t="shared" si="509"/>
        <v>0</v>
      </c>
      <c r="O8187" s="36">
        <f t="shared" si="510"/>
        <v>0</v>
      </c>
      <c r="P8187" s="50">
        <v>0</v>
      </c>
      <c r="Q8187" s="50">
        <v>0</v>
      </c>
      <c r="R8187" s="42">
        <v>0</v>
      </c>
      <c r="S8187" s="42">
        <v>22.629392077029401</v>
      </c>
      <c r="T8187" s="42">
        <v>247.713439488056</v>
      </c>
      <c r="U8187" s="15">
        <f t="shared" si="511"/>
        <v>0</v>
      </c>
    </row>
    <row r="8188" spans="6:21" x14ac:dyDescent="0.3">
      <c r="F8188" s="5">
        <f>Demand!C8188</f>
        <v>20.875767698938589</v>
      </c>
      <c r="G8188">
        <f>Irradiance!A8188*$B$2*'Technical Data'!$B$2</f>
        <v>0</v>
      </c>
      <c r="H8188" s="5">
        <f t="shared" si="508"/>
        <v>-20.875767698938589</v>
      </c>
      <c r="I8188" s="38">
        <v>0</v>
      </c>
      <c r="J8188" s="35">
        <f>IF(H8188&gt;0,MIN(H8188,($B$3-L8187)/'Technical Data'!$B$5),0)</f>
        <v>0</v>
      </c>
      <c r="K8188" s="15">
        <f>IF(H8188&lt;0,MIN(ABS(H8188),(L8187*'Technical Data'!$B$4)),0)</f>
        <v>20.875767698938589</v>
      </c>
      <c r="L8188" s="15">
        <f>L8187+J8188*'Technical Data'!$B$5-(K8188/'Technical Data'!$B$4)</f>
        <v>129.57515513821363</v>
      </c>
      <c r="N8188" s="15">
        <f t="shared" si="509"/>
        <v>0</v>
      </c>
      <c r="O8188" s="36">
        <f t="shared" si="510"/>
        <v>0</v>
      </c>
      <c r="P8188" s="50">
        <v>0</v>
      </c>
      <c r="Q8188" s="50">
        <v>0</v>
      </c>
      <c r="R8188" s="42">
        <v>0</v>
      </c>
      <c r="S8188" s="42">
        <v>20.875767698938599</v>
      </c>
      <c r="T8188" s="42">
        <v>224.51814204479001</v>
      </c>
      <c r="U8188" s="15">
        <f t="shared" si="511"/>
        <v>0</v>
      </c>
    </row>
    <row r="8189" spans="6:21" x14ac:dyDescent="0.3">
      <c r="F8189" s="5">
        <f>Demand!C8189</f>
        <v>18.93451080661497</v>
      </c>
      <c r="G8189">
        <f>Irradiance!A8189*$B$2*'Technical Data'!$B$2</f>
        <v>0</v>
      </c>
      <c r="H8189" s="5">
        <f t="shared" si="508"/>
        <v>-18.93451080661497</v>
      </c>
      <c r="I8189" s="38">
        <v>0</v>
      </c>
      <c r="J8189" s="35">
        <f>IF(H8189&gt;0,MIN(H8189,($B$3-L8188)/'Technical Data'!$B$5),0)</f>
        <v>0</v>
      </c>
      <c r="K8189" s="15">
        <f>IF(H8189&lt;0,MIN(ABS(H8189),(L8188*'Technical Data'!$B$4)),0)</f>
        <v>18.93451080661497</v>
      </c>
      <c r="L8189" s="15">
        <f>L8188+J8189*'Technical Data'!$B$5-(K8189/'Technical Data'!$B$4)</f>
        <v>108.53680979753034</v>
      </c>
      <c r="N8189" s="15">
        <f t="shared" si="509"/>
        <v>0</v>
      </c>
      <c r="O8189" s="36">
        <f t="shared" si="510"/>
        <v>0</v>
      </c>
      <c r="P8189" s="50">
        <v>0</v>
      </c>
      <c r="Q8189" s="50">
        <v>0</v>
      </c>
      <c r="R8189" s="42">
        <v>0</v>
      </c>
      <c r="S8189" s="42">
        <v>18.934510806614998</v>
      </c>
      <c r="T8189" s="42">
        <v>203.479796704107</v>
      </c>
      <c r="U8189" s="15">
        <f t="shared" si="511"/>
        <v>0</v>
      </c>
    </row>
    <row r="8190" spans="6:21" x14ac:dyDescent="0.3">
      <c r="F8190" s="5">
        <f>Demand!C8190</f>
        <v>15.414426545557331</v>
      </c>
      <c r="G8190">
        <f>Irradiance!A8190*$B$2*'Technical Data'!$B$2</f>
        <v>0</v>
      </c>
      <c r="H8190" s="5">
        <f t="shared" si="508"/>
        <v>-15.414426545557331</v>
      </c>
      <c r="I8190" s="38">
        <v>0</v>
      </c>
      <c r="J8190" s="35">
        <f>IF(H8190&gt;0,MIN(H8190,($B$3-L8189)/'Technical Data'!$B$5),0)</f>
        <v>0</v>
      </c>
      <c r="K8190" s="15">
        <f>IF(H8190&lt;0,MIN(ABS(H8190),(L8189*'Technical Data'!$B$4)),0)</f>
        <v>15.414426545557331</v>
      </c>
      <c r="L8190" s="15">
        <f>L8189+J8190*'Technical Data'!$B$5-(K8190/'Technical Data'!$B$4)</f>
        <v>91.409669191355533</v>
      </c>
      <c r="N8190" s="15">
        <f t="shared" si="509"/>
        <v>0</v>
      </c>
      <c r="O8190" s="36">
        <f t="shared" si="510"/>
        <v>0</v>
      </c>
      <c r="P8190" s="50">
        <v>0</v>
      </c>
      <c r="Q8190" s="50">
        <v>0</v>
      </c>
      <c r="R8190" s="42">
        <v>0</v>
      </c>
      <c r="S8190" s="42">
        <v>15.4144265455573</v>
      </c>
      <c r="T8190" s="42">
        <v>186.352656097932</v>
      </c>
      <c r="U8190" s="15">
        <f t="shared" si="511"/>
        <v>0</v>
      </c>
    </row>
    <row r="8191" spans="6:21" x14ac:dyDescent="0.3">
      <c r="F8191" s="5">
        <f>Demand!C8191</f>
        <v>11.737629818305178</v>
      </c>
      <c r="G8191">
        <f>Irradiance!A8191*$B$2*'Technical Data'!$B$2</f>
        <v>0</v>
      </c>
      <c r="H8191" s="5">
        <f t="shared" si="508"/>
        <v>-11.737629818305178</v>
      </c>
      <c r="I8191" s="38">
        <v>0</v>
      </c>
      <c r="J8191" s="35">
        <f>IF(H8191&gt;0,MIN(H8191,($B$3-L8190)/'Technical Data'!$B$5),0)</f>
        <v>0</v>
      </c>
      <c r="K8191" s="15">
        <f>IF(H8191&lt;0,MIN(ABS(H8191),(L8190*'Technical Data'!$B$4)),0)</f>
        <v>11.737629818305178</v>
      </c>
      <c r="L8191" s="15">
        <f>L8190+J8191*'Technical Data'!$B$5-(K8191/'Technical Data'!$B$4)</f>
        <v>78.367858282127557</v>
      </c>
      <c r="N8191" s="15">
        <f t="shared" si="509"/>
        <v>0</v>
      </c>
      <c r="O8191" s="36">
        <f t="shared" si="510"/>
        <v>0</v>
      </c>
      <c r="P8191" s="50">
        <v>0</v>
      </c>
      <c r="Q8191" s="50">
        <v>0</v>
      </c>
      <c r="R8191" s="42">
        <v>0</v>
      </c>
      <c r="S8191" s="42">
        <v>11.7376298183052</v>
      </c>
      <c r="T8191" s="42">
        <v>173.31084518870401</v>
      </c>
      <c r="U8191" s="15">
        <f t="shared" si="511"/>
        <v>0</v>
      </c>
    </row>
    <row r="8192" spans="6:21" x14ac:dyDescent="0.3">
      <c r="F8192" s="5">
        <f>Demand!C8192</f>
        <v>16.105749978485296</v>
      </c>
      <c r="G8192">
        <f>Irradiance!A8192*$B$2*'Technical Data'!$B$2</f>
        <v>4.0051390281303538</v>
      </c>
      <c r="H8192" s="5">
        <f t="shared" si="508"/>
        <v>-12.100610950354941</v>
      </c>
      <c r="I8192" s="38">
        <v>1.259117294146521</v>
      </c>
      <c r="J8192" s="35">
        <f>IF(H8192&gt;0,MIN(H8192,($B$3-L8191)/'Technical Data'!$B$5),0)</f>
        <v>0</v>
      </c>
      <c r="K8192" s="15">
        <f>IF(H8192&lt;0,MIN(ABS(H8192),(L8191*'Technical Data'!$B$4)),0)</f>
        <v>12.100610950354941</v>
      </c>
      <c r="L8192" s="15">
        <f>L8191+J8192*'Technical Data'!$B$5-(K8192/'Technical Data'!$B$4)</f>
        <v>64.922735003955395</v>
      </c>
      <c r="N8192" s="15">
        <f t="shared" si="509"/>
        <v>4.0051390281303538</v>
      </c>
      <c r="O8192" s="36">
        <f t="shared" si="510"/>
        <v>0</v>
      </c>
      <c r="P8192" s="50">
        <v>0</v>
      </c>
      <c r="Q8192" s="50">
        <v>1.2591172941465201</v>
      </c>
      <c r="R8192" s="42">
        <v>0</v>
      </c>
      <c r="S8192" s="42">
        <v>14.8466326843388</v>
      </c>
      <c r="T8192" s="42">
        <v>156.81458665055001</v>
      </c>
      <c r="U8192" s="15">
        <f t="shared" si="511"/>
        <v>4.0051390281303538</v>
      </c>
    </row>
    <row r="8193" spans="6:21" x14ac:dyDescent="0.3">
      <c r="F8193" s="5">
        <f>Demand!C8193</f>
        <v>19.950375521211846</v>
      </c>
      <c r="G8193">
        <f>Irradiance!A8193*$B$2*'Technical Data'!$B$2</f>
        <v>60.557702105330947</v>
      </c>
      <c r="H8193" s="5">
        <f t="shared" si="508"/>
        <v>40.6073265841191</v>
      </c>
      <c r="I8193" s="38">
        <v>19.037853487495401</v>
      </c>
      <c r="J8193" s="35">
        <f>IF(H8193&gt;0,MIN(H8193,($B$3-L8192)/'Technical Data'!$B$5),0)</f>
        <v>40.6073265841191</v>
      </c>
      <c r="K8193" s="15">
        <f>IF(H8193&lt;0,MIN(ABS(H8193),(L8192*'Technical Data'!$B$4)),0)</f>
        <v>0</v>
      </c>
      <c r="L8193" s="15">
        <f>L8192+J8193*'Technical Data'!$B$5-(K8193/'Technical Data'!$B$4)</f>
        <v>101.46932892966259</v>
      </c>
      <c r="N8193" s="15">
        <f t="shared" si="509"/>
        <v>19.950375521211846</v>
      </c>
      <c r="O8193" s="36">
        <f t="shared" si="510"/>
        <v>0</v>
      </c>
      <c r="P8193" s="50">
        <v>0</v>
      </c>
      <c r="Q8193" s="50">
        <v>19.037853487495301</v>
      </c>
      <c r="R8193" s="42">
        <v>0</v>
      </c>
      <c r="S8193" s="42">
        <v>0.91252203371649898</v>
      </c>
      <c r="T8193" s="42">
        <v>155.80067327975399</v>
      </c>
      <c r="U8193" s="15">
        <f t="shared" si="511"/>
        <v>19.950375521211846</v>
      </c>
    </row>
    <row r="8194" spans="6:21" x14ac:dyDescent="0.3">
      <c r="F8194" s="5">
        <f>Demand!C8194</f>
        <v>26.300521892971187</v>
      </c>
      <c r="G8194">
        <f>Irradiance!A8194*$B$2*'Technical Data'!$B$2</f>
        <v>122.95776816360186</v>
      </c>
      <c r="H8194" s="5">
        <f t="shared" ref="H8194:H8257" si="512">G8194-F8194</f>
        <v>96.657246270630665</v>
      </c>
      <c r="I8194" s="38">
        <v>38.654900930298197</v>
      </c>
      <c r="J8194" s="35">
        <f>IF(H8194&gt;0,MIN(H8194,($B$3-L8193)/'Technical Data'!$B$5),0)</f>
        <v>96.657246270630665</v>
      </c>
      <c r="K8194" s="15">
        <f>IF(H8194&lt;0,MIN(ABS(H8194),(L8193*'Technical Data'!$B$4)),0)</f>
        <v>0</v>
      </c>
      <c r="L8194" s="15">
        <f>L8193+J8194*'Technical Data'!$B$5-(K8194/'Technical Data'!$B$4)</f>
        <v>188.46085057323018</v>
      </c>
      <c r="N8194" s="15">
        <f t="shared" ref="N8194:N8257" si="513">U8194</f>
        <v>26.30052189297119</v>
      </c>
      <c r="O8194" s="36">
        <f t="shared" ref="O8194:O8257" si="514">N8194+(K8194)-F8194</f>
        <v>0</v>
      </c>
      <c r="P8194" s="50">
        <v>0</v>
      </c>
      <c r="Q8194" s="50">
        <v>26.300521892971201</v>
      </c>
      <c r="R8194" s="42">
        <v>12.3543790373269</v>
      </c>
      <c r="S8194" s="42">
        <v>0</v>
      </c>
      <c r="T8194" s="42">
        <v>166.919614413348</v>
      </c>
      <c r="U8194" s="15">
        <f t="shared" ref="U8194:U8257" si="515">G8194-(J8194)</f>
        <v>26.30052189297119</v>
      </c>
    </row>
    <row r="8195" spans="6:21" x14ac:dyDescent="0.3">
      <c r="F8195" s="5">
        <f>Demand!C8195</f>
        <v>31.07128532907273</v>
      </c>
      <c r="G8195">
        <f>Irradiance!A8195*$B$2*'Technical Data'!$B$2</f>
        <v>183.35526470780758</v>
      </c>
      <c r="H8195" s="5">
        <f t="shared" si="512"/>
        <v>152.28397937873484</v>
      </c>
      <c r="I8195" s="38">
        <v>57.642389726027737</v>
      </c>
      <c r="J8195" s="35">
        <f>IF(H8195&gt;0,MIN(H8195,($B$3-L8194)/'Technical Data'!$B$5),0)</f>
        <v>152.28397937873484</v>
      </c>
      <c r="K8195" s="15">
        <f>IF(H8195&lt;0,MIN(ABS(H8195),(L8194*'Technical Data'!$B$4)),0)</f>
        <v>0</v>
      </c>
      <c r="L8195" s="15">
        <f>L8194+J8195*'Technical Data'!$B$5-(K8195/'Technical Data'!$B$4)</f>
        <v>325.51643201409155</v>
      </c>
      <c r="N8195" s="15">
        <f t="shared" si="513"/>
        <v>31.071285329072737</v>
      </c>
      <c r="O8195" s="36">
        <f t="shared" si="514"/>
        <v>0</v>
      </c>
      <c r="P8195" s="50">
        <v>0</v>
      </c>
      <c r="Q8195" s="50">
        <v>31.071285329072701</v>
      </c>
      <c r="R8195" s="42">
        <v>26.571104396954901</v>
      </c>
      <c r="S8195" s="42">
        <v>0</v>
      </c>
      <c r="T8195" s="42">
        <v>190.833608370608</v>
      </c>
      <c r="U8195" s="15">
        <f t="shared" si="515"/>
        <v>31.071285329072737</v>
      </c>
    </row>
    <row r="8196" spans="6:21" x14ac:dyDescent="0.3">
      <c r="F8196" s="5">
        <f>Demand!C8196</f>
        <v>33.243541012236534</v>
      </c>
      <c r="G8196">
        <f>Irradiance!A8196*$B$2*'Technical Data'!$B$2</f>
        <v>212.9932935159722</v>
      </c>
      <c r="H8196" s="5">
        <f t="shared" si="512"/>
        <v>179.74975250373566</v>
      </c>
      <c r="I8196" s="38">
        <v>66.959857702712</v>
      </c>
      <c r="J8196" s="35">
        <f>IF(H8196&gt;0,MIN(H8196,($B$3-L8195)/'Technical Data'!$B$5),0)</f>
        <v>63.44756984271492</v>
      </c>
      <c r="K8196" s="15">
        <f>IF(H8196&lt;0,MIN(ABS(H8196),(L8195*'Technical Data'!$B$4)),0)</f>
        <v>0</v>
      </c>
      <c r="L8196" s="15">
        <f>L8195+J8196*'Technical Data'!$B$5-(K8196/'Technical Data'!$B$4)</f>
        <v>382.61924487253498</v>
      </c>
      <c r="N8196" s="15">
        <f t="shared" si="513"/>
        <v>149.54572367325727</v>
      </c>
      <c r="O8196" s="36">
        <f t="shared" si="514"/>
        <v>116.30218266102074</v>
      </c>
      <c r="P8196" s="50">
        <v>0</v>
      </c>
      <c r="Q8196" s="50">
        <v>33.243541012236498</v>
      </c>
      <c r="R8196" s="42">
        <v>33.716316690475303</v>
      </c>
      <c r="S8196" s="42">
        <v>0</v>
      </c>
      <c r="T8196" s="42">
        <v>221.17829339203499</v>
      </c>
      <c r="U8196" s="15">
        <f t="shared" si="515"/>
        <v>149.54572367325727</v>
      </c>
    </row>
    <row r="8197" spans="6:21" x14ac:dyDescent="0.3">
      <c r="F8197" s="5">
        <f>Demand!C8197</f>
        <v>33.926430872735239</v>
      </c>
      <c r="G8197">
        <f>Irradiance!A8197*$B$2*'Technical Data'!$B$2</f>
        <v>242.23080842132379</v>
      </c>
      <c r="H8197" s="5">
        <f t="shared" si="512"/>
        <v>208.30437754858855</v>
      </c>
      <c r="I8197" s="38">
        <v>76.151413949981603</v>
      </c>
      <c r="J8197" s="35">
        <f>IF(H8197&gt;0,MIN(H8197,($B$3-L8196)/'Technical Data'!$B$5),0)</f>
        <v>0</v>
      </c>
      <c r="K8197" s="15">
        <f>IF(H8197&lt;0,MIN(ABS(H8197),(L8196*'Technical Data'!$B$4)),0)</f>
        <v>0</v>
      </c>
      <c r="L8197" s="15">
        <f>L8196+J8197*'Technical Data'!$B$5-(K8197/'Technical Data'!$B$4)</f>
        <v>382.61924487253498</v>
      </c>
      <c r="N8197" s="15">
        <f t="shared" si="513"/>
        <v>242.23080842132379</v>
      </c>
      <c r="O8197" s="36">
        <f t="shared" si="514"/>
        <v>208.30437754858855</v>
      </c>
      <c r="P8197" s="50">
        <v>0</v>
      </c>
      <c r="Q8197" s="50">
        <v>33.926430872735203</v>
      </c>
      <c r="R8197" s="42">
        <v>42.2249830772462</v>
      </c>
      <c r="S8197" s="42">
        <v>0</v>
      </c>
      <c r="T8197" s="42">
        <v>259.18077816155699</v>
      </c>
      <c r="U8197" s="15">
        <f t="shared" si="515"/>
        <v>242.23080842132379</v>
      </c>
    </row>
    <row r="8198" spans="6:21" x14ac:dyDescent="0.3">
      <c r="F8198" s="5">
        <f>Demand!C8198</f>
        <v>35.368776979539426</v>
      </c>
      <c r="G8198">
        <f>Irradiance!A8198*$B$2*'Technical Data'!$B$2</f>
        <v>241.91039729907334</v>
      </c>
      <c r="H8198" s="5">
        <f t="shared" si="512"/>
        <v>206.54162031953391</v>
      </c>
      <c r="I8198" s="38">
        <v>76.050684566449874</v>
      </c>
      <c r="J8198" s="35">
        <f>IF(H8198&gt;0,MIN(H8198,($B$3-L8197)/'Technical Data'!$B$5),0)</f>
        <v>0</v>
      </c>
      <c r="K8198" s="15">
        <f>IF(H8198&lt;0,MIN(ABS(H8198),(L8197*'Technical Data'!$B$4)),0)</f>
        <v>0</v>
      </c>
      <c r="L8198" s="15">
        <f>L8197+J8198*'Technical Data'!$B$5-(K8198/'Technical Data'!$B$4)</f>
        <v>382.61924487253498</v>
      </c>
      <c r="N8198" s="15">
        <f t="shared" si="513"/>
        <v>241.91039729907334</v>
      </c>
      <c r="O8198" s="36">
        <f t="shared" si="514"/>
        <v>206.54162031953391</v>
      </c>
      <c r="P8198" s="50">
        <v>0</v>
      </c>
      <c r="Q8198" s="50">
        <v>35.368776979539398</v>
      </c>
      <c r="R8198" s="42">
        <v>40.681907586910299</v>
      </c>
      <c r="S8198" s="42">
        <v>0</v>
      </c>
      <c r="T8198" s="42">
        <v>295.79449498977601</v>
      </c>
      <c r="U8198" s="15">
        <f t="shared" si="515"/>
        <v>241.91039729907334</v>
      </c>
    </row>
    <row r="8199" spans="6:21" x14ac:dyDescent="0.3">
      <c r="F8199" s="5">
        <f>Demand!C8199</f>
        <v>34.168540679650661</v>
      </c>
      <c r="G8199">
        <f>Irradiance!A8199*$B$2*'Technical Data'!$B$2</f>
        <v>241.2695750545725</v>
      </c>
      <c r="H8199" s="5">
        <f t="shared" si="512"/>
        <v>207.10103437492182</v>
      </c>
      <c r="I8199" s="38">
        <v>75.849225799386431</v>
      </c>
      <c r="J8199" s="35">
        <f>IF(H8199&gt;0,MIN(H8199,($B$3-L8198)/'Technical Data'!$B$5),0)</f>
        <v>0</v>
      </c>
      <c r="K8199" s="15">
        <f>IF(H8199&lt;0,MIN(ABS(H8199),(L8198*'Technical Data'!$B$4)),0)</f>
        <v>0</v>
      </c>
      <c r="L8199" s="15">
        <f>L8198+J8199*'Technical Data'!$B$5-(K8199/'Technical Data'!$B$4)</f>
        <v>382.61924487253498</v>
      </c>
      <c r="N8199" s="15">
        <f t="shared" si="513"/>
        <v>241.2695750545725</v>
      </c>
      <c r="O8199" s="36">
        <f t="shared" si="514"/>
        <v>207.10103437492182</v>
      </c>
      <c r="P8199" s="50">
        <v>0</v>
      </c>
      <c r="Q8199" s="50">
        <v>34.168540679650697</v>
      </c>
      <c r="R8199" s="42">
        <v>41.6806851197356</v>
      </c>
      <c r="S8199" s="42">
        <v>0</v>
      </c>
      <c r="T8199" s="42">
        <v>333.30711159753798</v>
      </c>
      <c r="U8199" s="15">
        <f t="shared" si="515"/>
        <v>241.2695750545725</v>
      </c>
    </row>
    <row r="8200" spans="6:21" x14ac:dyDescent="0.3">
      <c r="F8200" s="5">
        <f>Demand!C8200</f>
        <v>35.115900492440474</v>
      </c>
      <c r="G8200">
        <f>Irradiance!A8200*$B$2*'Technical Data'!$B$2</f>
        <v>219.16120761929295</v>
      </c>
      <c r="H8200" s="5">
        <f t="shared" si="512"/>
        <v>184.04530712685249</v>
      </c>
      <c r="I8200" s="38">
        <v>68.898898335697638</v>
      </c>
      <c r="J8200" s="35">
        <f>IF(H8200&gt;0,MIN(H8200,($B$3-L8199)/'Technical Data'!$B$5),0)</f>
        <v>0</v>
      </c>
      <c r="K8200" s="15">
        <f>IF(H8200&lt;0,MIN(ABS(H8200),(L8199*'Technical Data'!$B$4)),0)</f>
        <v>0</v>
      </c>
      <c r="L8200" s="15">
        <f>L8199+J8200*'Technical Data'!$B$5-(K8200/'Technical Data'!$B$4)</f>
        <v>382.61924487253498</v>
      </c>
      <c r="N8200" s="15">
        <f t="shared" si="513"/>
        <v>219.16120761929295</v>
      </c>
      <c r="O8200" s="36">
        <f t="shared" si="514"/>
        <v>184.04530712685249</v>
      </c>
      <c r="P8200" s="50">
        <v>0</v>
      </c>
      <c r="Q8200" s="50">
        <v>35.115900492440502</v>
      </c>
      <c r="R8200" s="42">
        <v>33.782997843257</v>
      </c>
      <c r="S8200" s="42">
        <v>0</v>
      </c>
      <c r="T8200" s="42">
        <v>363.71180965646897</v>
      </c>
      <c r="U8200" s="15">
        <f t="shared" si="515"/>
        <v>219.16120761929295</v>
      </c>
    </row>
    <row r="8201" spans="6:21" x14ac:dyDescent="0.3">
      <c r="F8201" s="5">
        <f>Demand!C8201</f>
        <v>40.493835473921294</v>
      </c>
      <c r="G8201">
        <f>Irradiance!A8201*$B$2*'Technical Data'!$B$2</f>
        <v>161.32700005309064</v>
      </c>
      <c r="H8201" s="5">
        <f t="shared" si="512"/>
        <v>120.83316457916935</v>
      </c>
      <c r="I8201" s="38">
        <v>50.717244608221883</v>
      </c>
      <c r="J8201" s="35">
        <f>IF(H8201&gt;0,MIN(H8201,($B$3-L8200)/'Technical Data'!$B$5),0)</f>
        <v>0</v>
      </c>
      <c r="K8201" s="15">
        <f>IF(H8201&lt;0,MIN(ABS(H8201),(L8200*'Technical Data'!$B$4)),0)</f>
        <v>0</v>
      </c>
      <c r="L8201" s="15">
        <f>L8200+J8201*'Technical Data'!$B$5-(K8201/'Technical Data'!$B$4)</f>
        <v>382.61924487253498</v>
      </c>
      <c r="N8201" s="15">
        <f t="shared" si="513"/>
        <v>161.32700005309064</v>
      </c>
      <c r="O8201" s="36">
        <f t="shared" si="514"/>
        <v>120.83316457916935</v>
      </c>
      <c r="P8201" s="50">
        <v>0</v>
      </c>
      <c r="Q8201" s="50">
        <v>40.493835473921301</v>
      </c>
      <c r="R8201" s="42">
        <v>10.2234091343005</v>
      </c>
      <c r="S8201" s="42">
        <v>0</v>
      </c>
      <c r="T8201" s="42">
        <v>372.91287787734001</v>
      </c>
      <c r="U8201" s="15">
        <f t="shared" si="515"/>
        <v>161.32700005309064</v>
      </c>
    </row>
    <row r="8202" spans="6:21" x14ac:dyDescent="0.3">
      <c r="F8202" s="5">
        <f>Demand!C8202</f>
        <v>46.289673397026448</v>
      </c>
      <c r="G8202">
        <f>Irradiance!A8202*$B$2*'Technical Data'!$B$2</f>
        <v>111.42296776258642</v>
      </c>
      <c r="H8202" s="5">
        <f t="shared" si="512"/>
        <v>65.133294365559976</v>
      </c>
      <c r="I8202" s="38">
        <v>35.028643123156208</v>
      </c>
      <c r="J8202" s="35">
        <f>IF(H8202&gt;0,MIN(H8202,($B$3-L8201)/'Technical Data'!$B$5),0)</f>
        <v>0</v>
      </c>
      <c r="K8202" s="15">
        <f>IF(H8202&lt;0,MIN(ABS(H8202),(L8201*'Technical Data'!$B$4)),0)</f>
        <v>0</v>
      </c>
      <c r="L8202" s="15">
        <f>L8201+J8202*'Technical Data'!$B$5-(K8202/'Technical Data'!$B$4)</f>
        <v>382.61924487253498</v>
      </c>
      <c r="N8202" s="15">
        <f t="shared" si="513"/>
        <v>111.42296776258642</v>
      </c>
      <c r="O8202" s="36">
        <f t="shared" si="514"/>
        <v>65.133294365559976</v>
      </c>
      <c r="P8202" s="50">
        <v>0</v>
      </c>
      <c r="Q8202" s="50">
        <v>35.028643123156101</v>
      </c>
      <c r="R8202" s="42">
        <v>0</v>
      </c>
      <c r="S8202" s="42">
        <v>11.261030273870301</v>
      </c>
      <c r="T8202" s="42">
        <v>360.40062201748401</v>
      </c>
      <c r="U8202" s="15">
        <f t="shared" si="515"/>
        <v>111.42296776258642</v>
      </c>
    </row>
    <row r="8203" spans="6:21" x14ac:dyDescent="0.3">
      <c r="F8203" s="5">
        <f>Demand!C8203</f>
        <v>46.767771434630347</v>
      </c>
      <c r="G8203">
        <f>Irradiance!A8203*$B$2*'Technical Data'!$B$2</f>
        <v>54.469890782572811</v>
      </c>
      <c r="H8203" s="5">
        <f t="shared" si="512"/>
        <v>7.7021193479424639</v>
      </c>
      <c r="I8203" s="38">
        <v>17.123995200392692</v>
      </c>
      <c r="J8203" s="35">
        <f>IF(H8203&gt;0,MIN(H8203,($B$3-L8202)/'Technical Data'!$B$5),0)</f>
        <v>0</v>
      </c>
      <c r="K8203" s="15">
        <f>IF(H8203&lt;0,MIN(ABS(H8203),(L8202*'Technical Data'!$B$4)),0)</f>
        <v>0</v>
      </c>
      <c r="L8203" s="15">
        <f>L8202+J8203*'Technical Data'!$B$5-(K8203/'Technical Data'!$B$4)</f>
        <v>382.61924487253498</v>
      </c>
      <c r="N8203" s="15">
        <f t="shared" si="513"/>
        <v>54.469890782572811</v>
      </c>
      <c r="O8203" s="36">
        <f t="shared" si="514"/>
        <v>7.7021193479424639</v>
      </c>
      <c r="P8203" s="50">
        <v>0</v>
      </c>
      <c r="Q8203" s="50">
        <v>17.123995200392599</v>
      </c>
      <c r="R8203" s="42">
        <v>0</v>
      </c>
      <c r="S8203" s="42">
        <v>29.643776234237698</v>
      </c>
      <c r="T8203" s="42">
        <v>327.46309286833099</v>
      </c>
      <c r="U8203" s="15">
        <f t="shared" si="515"/>
        <v>54.469890782572811</v>
      </c>
    </row>
    <row r="8204" spans="6:21" x14ac:dyDescent="0.3">
      <c r="F8204" s="5">
        <f>Demand!C8204</f>
        <v>41.118683484786189</v>
      </c>
      <c r="G8204">
        <f>Irradiance!A8204*$B$2*'Technical Data'!$B$2</f>
        <v>2.9638028808164618</v>
      </c>
      <c r="H8204" s="5">
        <f t="shared" si="512"/>
        <v>-38.15488060396973</v>
      </c>
      <c r="I8204" s="38">
        <v>0.93174679766842561</v>
      </c>
      <c r="J8204" s="35">
        <f>IF(H8204&gt;0,MIN(H8204,($B$3-L8203)/'Technical Data'!$B$5),0)</f>
        <v>0</v>
      </c>
      <c r="K8204" s="15">
        <f>IF(H8204&lt;0,MIN(ABS(H8204),(L8203*'Technical Data'!$B$4)),0)</f>
        <v>38.15488060396973</v>
      </c>
      <c r="L8204" s="15">
        <f>L8203+J8204*'Technical Data'!$B$5-(K8204/'Technical Data'!$B$4)</f>
        <v>340.22493309034638</v>
      </c>
      <c r="N8204" s="15">
        <f t="shared" si="513"/>
        <v>2.9638028808164618</v>
      </c>
      <c r="O8204" s="36">
        <f t="shared" si="514"/>
        <v>0</v>
      </c>
      <c r="P8204" s="50">
        <v>0</v>
      </c>
      <c r="Q8204" s="50">
        <v>0.93174679766842305</v>
      </c>
      <c r="R8204" s="42">
        <v>0</v>
      </c>
      <c r="S8204" s="42">
        <v>40.1869366871178</v>
      </c>
      <c r="T8204" s="42">
        <v>282.81094099375599</v>
      </c>
      <c r="U8204" s="15">
        <f t="shared" si="515"/>
        <v>2.9638028808164618</v>
      </c>
    </row>
    <row r="8205" spans="6:21" x14ac:dyDescent="0.3">
      <c r="F8205" s="5">
        <f>Demand!C8205</f>
        <v>30.670752484741968</v>
      </c>
      <c r="G8205">
        <f>Irradiance!A8205*$B$2*'Technical Data'!$B$2</f>
        <v>0</v>
      </c>
      <c r="H8205" s="5">
        <f t="shared" si="512"/>
        <v>-30.670752484741968</v>
      </c>
      <c r="I8205" s="38">
        <v>0</v>
      </c>
      <c r="J8205" s="35">
        <f>IF(H8205&gt;0,MIN(H8205,($B$3-L8204)/'Technical Data'!$B$5),0)</f>
        <v>0</v>
      </c>
      <c r="K8205" s="15">
        <f>IF(H8205&lt;0,MIN(ABS(H8205),(L8204*'Technical Data'!$B$4)),0)</f>
        <v>30.670752484741968</v>
      </c>
      <c r="L8205" s="15">
        <f>L8204+J8205*'Technical Data'!$B$5-(K8205/'Technical Data'!$B$4)</f>
        <v>306.14631921841089</v>
      </c>
      <c r="N8205" s="15">
        <f t="shared" si="513"/>
        <v>0</v>
      </c>
      <c r="O8205" s="36">
        <f t="shared" si="514"/>
        <v>0</v>
      </c>
      <c r="P8205" s="50">
        <v>0</v>
      </c>
      <c r="Q8205" s="50">
        <v>0</v>
      </c>
      <c r="R8205" s="42">
        <v>0</v>
      </c>
      <c r="S8205" s="42">
        <v>30.670752484742</v>
      </c>
      <c r="T8205" s="42">
        <v>248.73232712181999</v>
      </c>
      <c r="U8205" s="15">
        <f t="shared" si="515"/>
        <v>0</v>
      </c>
    </row>
    <row r="8206" spans="6:21" x14ac:dyDescent="0.3">
      <c r="F8206" s="5">
        <f>Demand!C8206</f>
        <v>23.361535002938691</v>
      </c>
      <c r="G8206">
        <f>Irradiance!A8206*$B$2*'Technical Data'!$B$2</f>
        <v>0</v>
      </c>
      <c r="H8206" s="5">
        <f t="shared" si="512"/>
        <v>-23.361535002938691</v>
      </c>
      <c r="I8206" s="38">
        <v>0</v>
      </c>
      <c r="J8206" s="35">
        <f>IF(H8206&gt;0,MIN(H8206,($B$3-L8205)/'Technical Data'!$B$5),0)</f>
        <v>0</v>
      </c>
      <c r="K8206" s="15">
        <f>IF(H8206&lt;0,MIN(ABS(H8206),(L8205*'Technical Data'!$B$4)),0)</f>
        <v>23.361535002938691</v>
      </c>
      <c r="L8206" s="15">
        <f>L8205+J8206*'Technical Data'!$B$5-(K8206/'Technical Data'!$B$4)</f>
        <v>280.18905810403459</v>
      </c>
      <c r="N8206" s="15">
        <f t="shared" si="513"/>
        <v>0</v>
      </c>
      <c r="O8206" s="36">
        <f t="shared" si="514"/>
        <v>0</v>
      </c>
      <c r="P8206" s="50">
        <v>0</v>
      </c>
      <c r="Q8206" s="50">
        <v>0</v>
      </c>
      <c r="R8206" s="42">
        <v>0</v>
      </c>
      <c r="S8206" s="42">
        <v>23.361535002938702</v>
      </c>
      <c r="T8206" s="42">
        <v>222.775066007444</v>
      </c>
      <c r="U8206" s="15">
        <f t="shared" si="515"/>
        <v>0</v>
      </c>
    </row>
    <row r="8207" spans="6:21" x14ac:dyDescent="0.3">
      <c r="F8207" s="5">
        <f>Demand!C8207</f>
        <v>23.694124795974531</v>
      </c>
      <c r="G8207">
        <f>Irradiance!A8207*$B$2*'Technical Data'!$B$2</f>
        <v>0</v>
      </c>
      <c r="H8207" s="5">
        <f t="shared" si="512"/>
        <v>-23.694124795974531</v>
      </c>
      <c r="I8207" s="38">
        <v>0</v>
      </c>
      <c r="J8207" s="35">
        <f>IF(H8207&gt;0,MIN(H8207,($B$3-L8206)/'Technical Data'!$B$5),0)</f>
        <v>0</v>
      </c>
      <c r="K8207" s="15">
        <f>IF(H8207&lt;0,MIN(ABS(H8207),(L8206*'Technical Data'!$B$4)),0)</f>
        <v>23.694124795974531</v>
      </c>
      <c r="L8207" s="15">
        <f>L8206+J8207*'Technical Data'!$B$5-(K8207/'Technical Data'!$B$4)</f>
        <v>253.862252775174</v>
      </c>
      <c r="N8207" s="15">
        <f t="shared" si="513"/>
        <v>0</v>
      </c>
      <c r="O8207" s="36">
        <f t="shared" si="514"/>
        <v>0</v>
      </c>
      <c r="P8207" s="50">
        <v>0</v>
      </c>
      <c r="Q8207" s="50">
        <v>0</v>
      </c>
      <c r="R8207" s="42">
        <v>0</v>
      </c>
      <c r="S8207" s="42">
        <v>23.694124795974499</v>
      </c>
      <c r="T8207" s="42">
        <v>196.44826067858301</v>
      </c>
      <c r="U8207" s="15">
        <f t="shared" si="515"/>
        <v>0</v>
      </c>
    </row>
    <row r="8208" spans="6:21" x14ac:dyDescent="0.3">
      <c r="F8208" s="5">
        <f>Demand!C8208</f>
        <v>24.276849185561982</v>
      </c>
      <c r="G8208">
        <f>Irradiance!A8208*$B$2*'Technical Data'!$B$2</f>
        <v>0</v>
      </c>
      <c r="H8208" s="5">
        <f t="shared" si="512"/>
        <v>-24.276849185561982</v>
      </c>
      <c r="I8208" s="38">
        <v>0</v>
      </c>
      <c r="J8208" s="35">
        <f>IF(H8208&gt;0,MIN(H8208,($B$3-L8207)/'Technical Data'!$B$5),0)</f>
        <v>0</v>
      </c>
      <c r="K8208" s="15">
        <f>IF(H8208&lt;0,MIN(ABS(H8208),(L8207*'Technical Data'!$B$4)),0)</f>
        <v>24.276849185561982</v>
      </c>
      <c r="L8208" s="15">
        <f>L8207+J8208*'Technical Data'!$B$5-(K8208/'Technical Data'!$B$4)</f>
        <v>226.88797590232736</v>
      </c>
      <c r="N8208" s="15">
        <f t="shared" si="513"/>
        <v>0</v>
      </c>
      <c r="O8208" s="36">
        <f t="shared" si="514"/>
        <v>0</v>
      </c>
      <c r="P8208" s="50">
        <v>0</v>
      </c>
      <c r="Q8208" s="50">
        <v>0</v>
      </c>
      <c r="R8208" s="42">
        <v>0</v>
      </c>
      <c r="S8208" s="42">
        <v>24.276849185562</v>
      </c>
      <c r="T8208" s="42">
        <v>169.473983805736</v>
      </c>
      <c r="U8208" s="15">
        <f t="shared" si="515"/>
        <v>0</v>
      </c>
    </row>
    <row r="8209" spans="6:21" x14ac:dyDescent="0.3">
      <c r="F8209" s="5">
        <f>Demand!C8209</f>
        <v>24.556155241846803</v>
      </c>
      <c r="G8209">
        <f>Irradiance!A8209*$B$2*'Technical Data'!$B$2</f>
        <v>0</v>
      </c>
      <c r="H8209" s="5">
        <f t="shared" si="512"/>
        <v>-24.556155241846803</v>
      </c>
      <c r="I8209" s="38">
        <v>0</v>
      </c>
      <c r="J8209" s="35">
        <f>IF(H8209&gt;0,MIN(H8209,($B$3-L8208)/'Technical Data'!$B$5),0)</f>
        <v>0</v>
      </c>
      <c r="K8209" s="15">
        <f>IF(H8209&lt;0,MIN(ABS(H8209),(L8208*'Technical Data'!$B$4)),0)</f>
        <v>24.556155241846803</v>
      </c>
      <c r="L8209" s="15">
        <f>L8208+J8209*'Technical Data'!$B$5-(K8209/'Technical Data'!$B$4)</f>
        <v>199.60335896694201</v>
      </c>
      <c r="N8209" s="15">
        <f t="shared" si="513"/>
        <v>0</v>
      </c>
      <c r="O8209" s="36">
        <f t="shared" si="514"/>
        <v>0</v>
      </c>
      <c r="P8209" s="50">
        <v>0</v>
      </c>
      <c r="Q8209" s="50">
        <v>0</v>
      </c>
      <c r="R8209" s="42">
        <v>0</v>
      </c>
      <c r="S8209" s="42">
        <v>24.556155241846799</v>
      </c>
      <c r="T8209" s="42">
        <v>142.18936687035099</v>
      </c>
      <c r="U8209" s="15">
        <f t="shared" si="515"/>
        <v>0</v>
      </c>
    </row>
    <row r="8210" spans="6:21" x14ac:dyDescent="0.3">
      <c r="F8210" s="5">
        <f>Demand!C8210</f>
        <v>24.086082161956142</v>
      </c>
      <c r="G8210">
        <f>Irradiance!A8210*$B$2*'Technical Data'!$B$2</f>
        <v>0</v>
      </c>
      <c r="H8210" s="5">
        <f t="shared" si="512"/>
        <v>-24.086082161956142</v>
      </c>
      <c r="I8210" s="38">
        <v>0</v>
      </c>
      <c r="J8210" s="35">
        <f>IF(H8210&gt;0,MIN(H8210,($B$3-L8209)/'Technical Data'!$B$5),0)</f>
        <v>0</v>
      </c>
      <c r="K8210" s="15">
        <f>IF(H8210&lt;0,MIN(ABS(H8210),(L8209*'Technical Data'!$B$4)),0)</f>
        <v>24.086082161956142</v>
      </c>
      <c r="L8210" s="15">
        <f>L8209+J8210*'Technical Data'!$B$5-(K8210/'Technical Data'!$B$4)</f>
        <v>172.84104545365742</v>
      </c>
      <c r="N8210" s="15">
        <f t="shared" si="513"/>
        <v>0</v>
      </c>
      <c r="O8210" s="36">
        <f t="shared" si="514"/>
        <v>0</v>
      </c>
      <c r="P8210" s="50">
        <v>0</v>
      </c>
      <c r="Q8210" s="50">
        <v>0</v>
      </c>
      <c r="R8210" s="42">
        <v>0</v>
      </c>
      <c r="S8210" s="42">
        <v>24.086082161956099</v>
      </c>
      <c r="T8210" s="42">
        <v>115.427053357066</v>
      </c>
      <c r="U8210" s="15">
        <f t="shared" si="515"/>
        <v>0</v>
      </c>
    </row>
    <row r="8211" spans="6:21" x14ac:dyDescent="0.3">
      <c r="F8211" s="5">
        <f>Demand!C8211</f>
        <v>22.62939207702944</v>
      </c>
      <c r="G8211">
        <f>Irradiance!A8211*$B$2*'Technical Data'!$B$2</f>
        <v>0</v>
      </c>
      <c r="H8211" s="5">
        <f t="shared" si="512"/>
        <v>-22.62939207702944</v>
      </c>
      <c r="I8211" s="38">
        <v>0</v>
      </c>
      <c r="J8211" s="35">
        <f>IF(H8211&gt;0,MIN(H8211,($B$3-L8210)/'Technical Data'!$B$5),0)</f>
        <v>0</v>
      </c>
      <c r="K8211" s="15">
        <f>IF(H8211&lt;0,MIN(ABS(H8211),(L8210*'Technical Data'!$B$4)),0)</f>
        <v>22.62939207702944</v>
      </c>
      <c r="L8211" s="15">
        <f>L8210+J8211*'Technical Data'!$B$5-(K8211/'Technical Data'!$B$4)</f>
        <v>147.69727647918026</v>
      </c>
      <c r="N8211" s="15">
        <f t="shared" si="513"/>
        <v>0</v>
      </c>
      <c r="O8211" s="36">
        <f t="shared" si="514"/>
        <v>0</v>
      </c>
      <c r="P8211" s="50">
        <v>0</v>
      </c>
      <c r="Q8211" s="50">
        <v>0</v>
      </c>
      <c r="R8211" s="42">
        <v>0</v>
      </c>
      <c r="S8211" s="42">
        <v>22.629392077029401</v>
      </c>
      <c r="T8211" s="42">
        <v>90.283284382589301</v>
      </c>
      <c r="U8211" s="15">
        <f t="shared" si="515"/>
        <v>0</v>
      </c>
    </row>
    <row r="8212" spans="6:21" x14ac:dyDescent="0.3">
      <c r="F8212" s="5">
        <f>Demand!C8212</f>
        <v>20.875767698938589</v>
      </c>
      <c r="G8212">
        <f>Irradiance!A8212*$B$2*'Technical Data'!$B$2</f>
        <v>0</v>
      </c>
      <c r="H8212" s="5">
        <f t="shared" si="512"/>
        <v>-20.875767698938589</v>
      </c>
      <c r="I8212" s="38">
        <v>0</v>
      </c>
      <c r="J8212" s="35">
        <f>IF(H8212&gt;0,MIN(H8212,($B$3-L8211)/'Technical Data'!$B$5),0)</f>
        <v>0</v>
      </c>
      <c r="K8212" s="15">
        <f>IF(H8212&lt;0,MIN(ABS(H8212),(L8211*'Technical Data'!$B$4)),0)</f>
        <v>20.875767698938589</v>
      </c>
      <c r="L8212" s="15">
        <f>L8211+J8212*'Technical Data'!$B$5-(K8212/'Technical Data'!$B$4)</f>
        <v>124.50197903591516</v>
      </c>
      <c r="N8212" s="15">
        <f t="shared" si="513"/>
        <v>0</v>
      </c>
      <c r="O8212" s="36">
        <f t="shared" si="514"/>
        <v>0</v>
      </c>
      <c r="P8212" s="50">
        <v>0</v>
      </c>
      <c r="Q8212" s="50">
        <v>0</v>
      </c>
      <c r="R8212" s="42">
        <v>0</v>
      </c>
      <c r="S8212" s="42">
        <v>20.875767698938599</v>
      </c>
      <c r="T8212" s="42">
        <v>67.087986939324196</v>
      </c>
      <c r="U8212" s="15">
        <f t="shared" si="515"/>
        <v>0</v>
      </c>
    </row>
    <row r="8213" spans="6:21" x14ac:dyDescent="0.3">
      <c r="F8213" s="5">
        <f>Demand!C8213</f>
        <v>18.93451080661497</v>
      </c>
      <c r="G8213">
        <f>Irradiance!A8213*$B$2*'Technical Data'!$B$2</f>
        <v>0</v>
      </c>
      <c r="H8213" s="5">
        <f t="shared" si="512"/>
        <v>-18.93451080661497</v>
      </c>
      <c r="I8213" s="38">
        <v>0</v>
      </c>
      <c r="J8213" s="35">
        <f>IF(H8213&gt;0,MIN(H8213,($B$3-L8212)/'Technical Data'!$B$5),0)</f>
        <v>0</v>
      </c>
      <c r="K8213" s="15">
        <f>IF(H8213&lt;0,MIN(ABS(H8213),(L8212*'Technical Data'!$B$4)),0)</f>
        <v>18.93451080661497</v>
      </c>
      <c r="L8213" s="15">
        <f>L8212+J8213*'Technical Data'!$B$5-(K8213/'Technical Data'!$B$4)</f>
        <v>103.46363369523186</v>
      </c>
      <c r="N8213" s="15">
        <f t="shared" si="513"/>
        <v>0</v>
      </c>
      <c r="O8213" s="36">
        <f t="shared" si="514"/>
        <v>0</v>
      </c>
      <c r="P8213" s="50">
        <v>0</v>
      </c>
      <c r="Q8213" s="50">
        <v>0</v>
      </c>
      <c r="R8213" s="42">
        <v>0</v>
      </c>
      <c r="S8213" s="42">
        <v>18.934510806614998</v>
      </c>
      <c r="T8213" s="42">
        <v>46.049641598640903</v>
      </c>
      <c r="U8213" s="15">
        <f t="shared" si="515"/>
        <v>0</v>
      </c>
    </row>
    <row r="8214" spans="6:21" x14ac:dyDescent="0.3">
      <c r="F8214" s="5">
        <f>Demand!C8214</f>
        <v>15.414426545557331</v>
      </c>
      <c r="G8214">
        <f>Irradiance!A8214*$B$2*'Technical Data'!$B$2</f>
        <v>0</v>
      </c>
      <c r="H8214" s="5">
        <f t="shared" si="512"/>
        <v>-15.414426545557331</v>
      </c>
      <c r="I8214" s="38">
        <v>0</v>
      </c>
      <c r="J8214" s="35">
        <f>IF(H8214&gt;0,MIN(H8214,($B$3-L8213)/'Technical Data'!$B$5),0)</f>
        <v>0</v>
      </c>
      <c r="K8214" s="15">
        <f>IF(H8214&lt;0,MIN(ABS(H8214),(L8213*'Technical Data'!$B$4)),0)</f>
        <v>15.414426545557331</v>
      </c>
      <c r="L8214" s="15">
        <f>L8213+J8214*'Technical Data'!$B$5-(K8214/'Technical Data'!$B$4)</f>
        <v>86.336493089057058</v>
      </c>
      <c r="N8214" s="15">
        <f t="shared" si="513"/>
        <v>0</v>
      </c>
      <c r="O8214" s="36">
        <f t="shared" si="514"/>
        <v>0</v>
      </c>
      <c r="P8214" s="50">
        <v>0</v>
      </c>
      <c r="Q8214" s="50">
        <v>0</v>
      </c>
      <c r="R8214" s="42">
        <v>0</v>
      </c>
      <c r="S8214" s="42">
        <v>15.4144265455573</v>
      </c>
      <c r="T8214" s="42">
        <v>28.922500992466102</v>
      </c>
      <c r="U8214" s="15">
        <f t="shared" si="515"/>
        <v>0</v>
      </c>
    </row>
    <row r="8215" spans="6:21" x14ac:dyDescent="0.3">
      <c r="F8215" s="5">
        <f>Demand!C8215</f>
        <v>11.737629818305178</v>
      </c>
      <c r="G8215">
        <f>Irradiance!A8215*$B$2*'Technical Data'!$B$2</f>
        <v>0</v>
      </c>
      <c r="H8215" s="5">
        <f t="shared" si="512"/>
        <v>-11.737629818305178</v>
      </c>
      <c r="I8215" s="38">
        <v>0</v>
      </c>
      <c r="J8215" s="35">
        <f>IF(H8215&gt;0,MIN(H8215,($B$3-L8214)/'Technical Data'!$B$5),0)</f>
        <v>0</v>
      </c>
      <c r="K8215" s="15">
        <f>IF(H8215&lt;0,MIN(ABS(H8215),(L8214*'Technical Data'!$B$4)),0)</f>
        <v>11.737629818305178</v>
      </c>
      <c r="L8215" s="15">
        <f>L8214+J8215*'Technical Data'!$B$5-(K8215/'Technical Data'!$B$4)</f>
        <v>73.294682179829081</v>
      </c>
      <c r="N8215" s="15">
        <f t="shared" si="513"/>
        <v>0</v>
      </c>
      <c r="O8215" s="36">
        <f t="shared" si="514"/>
        <v>0</v>
      </c>
      <c r="P8215" s="50">
        <v>0</v>
      </c>
      <c r="Q8215" s="50">
        <v>0</v>
      </c>
      <c r="R8215" s="42">
        <v>0</v>
      </c>
      <c r="S8215" s="42">
        <v>11.7376298183052</v>
      </c>
      <c r="T8215" s="42">
        <v>15.8806900832381</v>
      </c>
      <c r="U8215" s="15">
        <f t="shared" si="515"/>
        <v>0</v>
      </c>
    </row>
    <row r="8216" spans="6:21" x14ac:dyDescent="0.3">
      <c r="F8216" s="5">
        <f>Demand!C8216</f>
        <v>16.105749978485296</v>
      </c>
      <c r="G8216">
        <f>Irradiance!A8216*$B$2*'Technical Data'!$B$2</f>
        <v>5.7674002005077094</v>
      </c>
      <c r="H8216" s="5">
        <f t="shared" si="512"/>
        <v>-10.338349777977587</v>
      </c>
      <c r="I8216" s="38">
        <v>1.813128903570991</v>
      </c>
      <c r="J8216" s="35">
        <f>IF(H8216&gt;0,MIN(H8216,($B$3-L8215)/'Technical Data'!$B$5),0)</f>
        <v>0</v>
      </c>
      <c r="K8216" s="15">
        <f>IF(H8216&lt;0,MIN(ABS(H8216),(L8215*'Technical Data'!$B$4)),0)</f>
        <v>10.338349777977587</v>
      </c>
      <c r="L8216" s="15">
        <f>L8215+J8216*'Technical Data'!$B$5-(K8216/'Technical Data'!$B$4)</f>
        <v>61.807626870965095</v>
      </c>
      <c r="N8216" s="15">
        <f t="shared" si="513"/>
        <v>5.7674002005077094</v>
      </c>
      <c r="O8216" s="36">
        <f t="shared" si="514"/>
        <v>0</v>
      </c>
      <c r="P8216" s="50">
        <v>0</v>
      </c>
      <c r="Q8216" s="50">
        <v>1.8131289035709801</v>
      </c>
      <c r="R8216" s="42">
        <v>0</v>
      </c>
      <c r="S8216" s="42">
        <v>14.292621074914299</v>
      </c>
      <c r="T8216" s="42">
        <v>-2.3172642935149998E-15</v>
      </c>
      <c r="U8216" s="15">
        <f t="shared" si="515"/>
        <v>5.7674002005077094</v>
      </c>
    </row>
    <row r="8217" spans="6:21" x14ac:dyDescent="0.3">
      <c r="F8217" s="5">
        <f>Demand!C8217</f>
        <v>19.950375521211846</v>
      </c>
      <c r="G8217">
        <f>Irradiance!A8217*$B$2*'Technical Data'!$B$2</f>
        <v>82.585966760047896</v>
      </c>
      <c r="H8217" s="5">
        <f t="shared" si="512"/>
        <v>62.635591238836049</v>
      </c>
      <c r="I8217" s="38">
        <v>25.962998605301269</v>
      </c>
      <c r="J8217" s="35">
        <f>IF(H8217&gt;0,MIN(H8217,($B$3-L8216)/'Technical Data'!$B$5),0)</f>
        <v>62.635591238836049</v>
      </c>
      <c r="K8217" s="15">
        <f>IF(H8217&lt;0,MIN(ABS(H8217),(L8216*'Technical Data'!$B$4)),0)</f>
        <v>0</v>
      </c>
      <c r="L8217" s="15">
        <f>L8216+J8217*'Technical Data'!$B$5-(K8217/'Technical Data'!$B$4)</f>
        <v>118.17965898591754</v>
      </c>
      <c r="N8217" s="15">
        <f t="shared" si="513"/>
        <v>19.950375521211846</v>
      </c>
      <c r="O8217" s="36">
        <f t="shared" si="514"/>
        <v>0</v>
      </c>
      <c r="P8217" s="50">
        <v>6.0126230840893298</v>
      </c>
      <c r="Q8217" s="50">
        <v>19.9503755212118</v>
      </c>
      <c r="R8217" s="42">
        <v>0</v>
      </c>
      <c r="S8217" s="42">
        <v>-2.0855378641635001E-15</v>
      </c>
      <c r="T8217" s="42">
        <v>0</v>
      </c>
      <c r="U8217" s="15">
        <f t="shared" si="515"/>
        <v>19.950375521211846</v>
      </c>
    </row>
    <row r="8218" spans="6:21" x14ac:dyDescent="0.3">
      <c r="F8218" s="5">
        <f>Demand!C8218</f>
        <v>26.300521892971187</v>
      </c>
      <c r="G8218">
        <f>Irradiance!A8218*$B$2*'Technical Data'!$B$2</f>
        <v>189.1226649083153</v>
      </c>
      <c r="H8218" s="5">
        <f t="shared" si="512"/>
        <v>162.82214301534412</v>
      </c>
      <c r="I8218" s="38">
        <v>59.455518629598728</v>
      </c>
      <c r="J8218" s="35">
        <f>IF(H8218&gt;0,MIN(H8218,($B$3-L8217)/'Technical Data'!$B$5),0)</f>
        <v>162.82214301534412</v>
      </c>
      <c r="K8218" s="15">
        <f>IF(H8218&lt;0,MIN(ABS(H8218),(L8217*'Technical Data'!$B$4)),0)</f>
        <v>0</v>
      </c>
      <c r="L8218" s="15">
        <f>L8217+J8218*'Technical Data'!$B$5-(K8218/'Technical Data'!$B$4)</f>
        <v>264.7195876997273</v>
      </c>
      <c r="N8218" s="15">
        <f t="shared" si="513"/>
        <v>26.300521892971176</v>
      </c>
      <c r="O8218" s="36">
        <f t="shared" si="514"/>
        <v>0</v>
      </c>
      <c r="P8218" s="50">
        <v>33.154996736627297</v>
      </c>
      <c r="Q8218" s="50">
        <v>26.300521892971201</v>
      </c>
      <c r="R8218" s="42">
        <v>0</v>
      </c>
      <c r="S8218" s="42">
        <v>0</v>
      </c>
      <c r="T8218" s="42">
        <v>0</v>
      </c>
      <c r="U8218" s="15">
        <f t="shared" si="515"/>
        <v>26.300521892971176</v>
      </c>
    </row>
    <row r="8219" spans="6:21" x14ac:dyDescent="0.3">
      <c r="F8219" s="5">
        <f>Demand!C8219</f>
        <v>31.07128532907273</v>
      </c>
      <c r="G8219">
        <f>Irradiance!A8219*$B$2*'Technical Data'!$B$2</f>
        <v>245.59512520495329</v>
      </c>
      <c r="H8219" s="5">
        <f t="shared" si="512"/>
        <v>214.52383987588055</v>
      </c>
      <c r="I8219" s="38">
        <v>77.20907247706468</v>
      </c>
      <c r="J8219" s="35">
        <f>IF(H8219&gt;0,MIN(H8219,($B$3-L8218)/'Technical Data'!$B$5),0)</f>
        <v>130.99961908089742</v>
      </c>
      <c r="K8219" s="15">
        <f>IF(H8219&lt;0,MIN(ABS(H8219),(L8218*'Technical Data'!$B$4)),0)</f>
        <v>0</v>
      </c>
      <c r="L8219" s="15">
        <f>L8218+J8219*'Technical Data'!$B$5-(K8219/'Technical Data'!$B$4)</f>
        <v>382.61924487253498</v>
      </c>
      <c r="N8219" s="15">
        <f t="shared" si="513"/>
        <v>114.59550612405587</v>
      </c>
      <c r="O8219" s="36">
        <f t="shared" si="514"/>
        <v>83.524220794983137</v>
      </c>
      <c r="P8219" s="50">
        <v>35.737645027531698</v>
      </c>
      <c r="Q8219" s="50">
        <v>31.071285329072701</v>
      </c>
      <c r="R8219" s="42">
        <v>10.4001421204594</v>
      </c>
      <c r="S8219" s="42">
        <v>0</v>
      </c>
      <c r="T8219" s="42">
        <v>9.3601279084134905</v>
      </c>
      <c r="U8219" s="15">
        <f t="shared" si="515"/>
        <v>114.59550612405587</v>
      </c>
    </row>
    <row r="8220" spans="6:21" x14ac:dyDescent="0.3">
      <c r="F8220" s="5">
        <f>Demand!C8220</f>
        <v>33.243541012236534</v>
      </c>
      <c r="G8220">
        <f>Irradiance!A8220*$B$2*'Technical Data'!$B$2</f>
        <v>334.50921162944712</v>
      </c>
      <c r="H8220" s="5">
        <f t="shared" si="512"/>
        <v>301.26567061721062</v>
      </c>
      <c r="I8220" s="38">
        <v>105.1614764071175</v>
      </c>
      <c r="J8220" s="35">
        <f>IF(H8220&gt;0,MIN(H8220,($B$3-L8219)/'Technical Data'!$B$5),0)</f>
        <v>0</v>
      </c>
      <c r="K8220" s="15">
        <f>IF(H8220&lt;0,MIN(ABS(H8220),(L8219*'Technical Data'!$B$4)),0)</f>
        <v>0</v>
      </c>
      <c r="L8220" s="15">
        <f>L8219+J8220*'Technical Data'!$B$5-(K8220/'Technical Data'!$B$4)</f>
        <v>382.61924487253498</v>
      </c>
      <c r="N8220" s="15">
        <f t="shared" si="513"/>
        <v>334.50921162944712</v>
      </c>
      <c r="O8220" s="36">
        <f t="shared" si="514"/>
        <v>301.26567061721062</v>
      </c>
      <c r="P8220" s="50">
        <v>0</v>
      </c>
      <c r="Q8220" s="50">
        <v>33.243541012236498</v>
      </c>
      <c r="R8220" s="42">
        <v>71.917935394880601</v>
      </c>
      <c r="S8220" s="42">
        <v>0</v>
      </c>
      <c r="T8220" s="42">
        <v>74.086269763806101</v>
      </c>
      <c r="U8220" s="15">
        <f t="shared" si="515"/>
        <v>334.50921162944712</v>
      </c>
    </row>
    <row r="8221" spans="6:21" x14ac:dyDescent="0.3">
      <c r="F8221" s="5">
        <f>Demand!C8221</f>
        <v>33.926430872735239</v>
      </c>
      <c r="G8221">
        <f>Irradiance!A8221*$B$2*'Technical Data'!$B$2</f>
        <v>323.85554181462038</v>
      </c>
      <c r="H8221" s="5">
        <f t="shared" si="512"/>
        <v>289.92911094188514</v>
      </c>
      <c r="I8221" s="38">
        <v>101.8122244046877</v>
      </c>
      <c r="J8221" s="35">
        <f>IF(H8221&gt;0,MIN(H8221,($B$3-L8220)/'Technical Data'!$B$5),0)</f>
        <v>0</v>
      </c>
      <c r="K8221" s="15">
        <f>IF(H8221&lt;0,MIN(ABS(H8221),(L8220*'Technical Data'!$B$4)),0)</f>
        <v>0</v>
      </c>
      <c r="L8221" s="15">
        <f>L8220+J8221*'Technical Data'!$B$5-(K8221/'Technical Data'!$B$4)</f>
        <v>382.61924487253498</v>
      </c>
      <c r="N8221" s="15">
        <f t="shared" si="513"/>
        <v>323.85554181462038</v>
      </c>
      <c r="O8221" s="36">
        <f t="shared" si="514"/>
        <v>289.92911094188514</v>
      </c>
      <c r="P8221" s="50">
        <v>0</v>
      </c>
      <c r="Q8221" s="50">
        <v>33.926430872735203</v>
      </c>
      <c r="R8221" s="42">
        <v>67.885793531952203</v>
      </c>
      <c r="S8221" s="42">
        <v>0</v>
      </c>
      <c r="T8221" s="42">
        <v>135.18348394256299</v>
      </c>
      <c r="U8221" s="15">
        <f t="shared" si="515"/>
        <v>323.85554181462038</v>
      </c>
    </row>
    <row r="8222" spans="6:21" x14ac:dyDescent="0.3">
      <c r="F8222" s="5">
        <f>Demand!C8222</f>
        <v>35.368776979539426</v>
      </c>
      <c r="G8222">
        <f>Irradiance!A8222*$B$2*'Technical Data'!$B$2</f>
        <v>376.24276030256539</v>
      </c>
      <c r="H8222" s="5">
        <f t="shared" si="512"/>
        <v>340.87398332302598</v>
      </c>
      <c r="I8222" s="38">
        <v>118.2814786121242</v>
      </c>
      <c r="J8222" s="35">
        <f>IF(H8222&gt;0,MIN(H8222,($B$3-L8221)/'Technical Data'!$B$5),0)</f>
        <v>0</v>
      </c>
      <c r="K8222" s="15">
        <f>IF(H8222&lt;0,MIN(ABS(H8222),(L8221*'Technical Data'!$B$4)),0)</f>
        <v>0</v>
      </c>
      <c r="L8222" s="15">
        <f>L8221+J8222*'Technical Data'!$B$5-(K8222/'Technical Data'!$B$4)</f>
        <v>382.61924487253498</v>
      </c>
      <c r="N8222" s="15">
        <f t="shared" si="513"/>
        <v>376.24276030256539</v>
      </c>
      <c r="O8222" s="36">
        <f t="shared" si="514"/>
        <v>340.87398332302598</v>
      </c>
      <c r="P8222" s="50">
        <v>0</v>
      </c>
      <c r="Q8222" s="50">
        <v>35.368776979539398</v>
      </c>
      <c r="R8222" s="42">
        <v>82.912701632584501</v>
      </c>
      <c r="S8222" s="42">
        <v>0</v>
      </c>
      <c r="T8222" s="42">
        <v>209.804915411889</v>
      </c>
      <c r="U8222" s="15">
        <f t="shared" si="515"/>
        <v>376.24276030256539</v>
      </c>
    </row>
    <row r="8223" spans="6:21" x14ac:dyDescent="0.3">
      <c r="F8223" s="5">
        <f>Demand!C8223</f>
        <v>34.168540679650661</v>
      </c>
      <c r="G8223">
        <f>Irradiance!A8223*$B$2*'Technical Data'!$B$2</f>
        <v>375.44173249693932</v>
      </c>
      <c r="H8223" s="5">
        <f t="shared" si="512"/>
        <v>341.27319181728865</v>
      </c>
      <c r="I8223" s="38">
        <v>118.0296551532949</v>
      </c>
      <c r="J8223" s="35">
        <f>IF(H8223&gt;0,MIN(H8223,($B$3-L8222)/'Technical Data'!$B$5),0)</f>
        <v>0</v>
      </c>
      <c r="K8223" s="15">
        <f>IF(H8223&lt;0,MIN(ABS(H8223),(L8222*'Technical Data'!$B$4)),0)</f>
        <v>0</v>
      </c>
      <c r="L8223" s="15">
        <f>L8222+J8223*'Technical Data'!$B$5-(K8223/'Technical Data'!$B$4)</f>
        <v>382.61924487253498</v>
      </c>
      <c r="N8223" s="15">
        <f t="shared" si="513"/>
        <v>375.44173249693932</v>
      </c>
      <c r="O8223" s="36">
        <f t="shared" si="514"/>
        <v>341.27319181728865</v>
      </c>
      <c r="P8223" s="50">
        <v>0</v>
      </c>
      <c r="Q8223" s="50">
        <v>34.168540679650697</v>
      </c>
      <c r="R8223" s="42">
        <v>83.861114473643894</v>
      </c>
      <c r="S8223" s="42">
        <v>0</v>
      </c>
      <c r="T8223" s="42">
        <v>285.27991843816898</v>
      </c>
      <c r="U8223" s="15">
        <f t="shared" si="515"/>
        <v>375.44173249693932</v>
      </c>
    </row>
    <row r="8224" spans="6:21" x14ac:dyDescent="0.3">
      <c r="F8224" s="5">
        <f>Demand!C8224</f>
        <v>35.115900492440474</v>
      </c>
      <c r="G8224">
        <f>Irradiance!A8224*$B$2*'Technical Data'!$B$2</f>
        <v>335.55054777676099</v>
      </c>
      <c r="H8224" s="5">
        <f t="shared" si="512"/>
        <v>300.43464728432053</v>
      </c>
      <c r="I8224" s="38">
        <v>105.4888469035955</v>
      </c>
      <c r="J8224" s="35">
        <f>IF(H8224&gt;0,MIN(H8224,($B$3-L8223)/'Technical Data'!$B$5),0)</f>
        <v>0</v>
      </c>
      <c r="K8224" s="15">
        <f>IF(H8224&lt;0,MIN(ABS(H8224),(L8223*'Technical Data'!$B$4)),0)</f>
        <v>0</v>
      </c>
      <c r="L8224" s="15">
        <f>L8223+J8224*'Technical Data'!$B$5-(K8224/'Technical Data'!$B$4)</f>
        <v>382.61924487253498</v>
      </c>
      <c r="N8224" s="15">
        <f t="shared" si="513"/>
        <v>335.55054777676099</v>
      </c>
      <c r="O8224" s="36">
        <f t="shared" si="514"/>
        <v>300.43464728432053</v>
      </c>
      <c r="P8224" s="50">
        <v>0</v>
      </c>
      <c r="Q8224" s="50">
        <v>35.115900492440502</v>
      </c>
      <c r="R8224" s="42">
        <v>70.3729464111548</v>
      </c>
      <c r="S8224" s="42">
        <v>0</v>
      </c>
      <c r="T8224" s="42">
        <v>348.615570208208</v>
      </c>
      <c r="U8224" s="15">
        <f t="shared" si="515"/>
        <v>335.55054777676099</v>
      </c>
    </row>
    <row r="8225" spans="6:21" x14ac:dyDescent="0.3">
      <c r="F8225" s="5">
        <f>Demand!C8225</f>
        <v>40.493835473921294</v>
      </c>
      <c r="G8225">
        <f>Irradiance!A8225*$B$2*'Technical Data'!$B$2</f>
        <v>241.1093694934473</v>
      </c>
      <c r="H8225" s="5">
        <f t="shared" si="512"/>
        <v>200.61553401952602</v>
      </c>
      <c r="I8225" s="38">
        <v>75.798861107620581</v>
      </c>
      <c r="J8225" s="35">
        <f>IF(H8225&gt;0,MIN(H8225,($B$3-L8224)/'Technical Data'!$B$5),0)</f>
        <v>0</v>
      </c>
      <c r="K8225" s="15">
        <f>IF(H8225&lt;0,MIN(ABS(H8225),(L8224*'Technical Data'!$B$4)),0)</f>
        <v>0</v>
      </c>
      <c r="L8225" s="15">
        <f>L8224+J8225*'Technical Data'!$B$5-(K8225/'Technical Data'!$B$4)</f>
        <v>382.61924487253498</v>
      </c>
      <c r="N8225" s="15">
        <f t="shared" si="513"/>
        <v>241.1093694934473</v>
      </c>
      <c r="O8225" s="36">
        <f t="shared" si="514"/>
        <v>200.61553401952602</v>
      </c>
      <c r="P8225" s="50">
        <v>0</v>
      </c>
      <c r="Q8225" s="50">
        <v>40.493835473921301</v>
      </c>
      <c r="R8225" s="42">
        <v>35.305025633699103</v>
      </c>
      <c r="S8225" s="42">
        <v>0</v>
      </c>
      <c r="T8225" s="42">
        <v>380.39009327853699</v>
      </c>
      <c r="U8225" s="15">
        <f t="shared" si="515"/>
        <v>241.1093694934473</v>
      </c>
    </row>
    <row r="8226" spans="6:21" x14ac:dyDescent="0.3">
      <c r="F8226" s="5">
        <f>Demand!C8226</f>
        <v>46.289673397026448</v>
      </c>
      <c r="G8226">
        <f>Irradiance!A8226*$B$2*'Technical Data'!$B$2</f>
        <v>140.58037988737539</v>
      </c>
      <c r="H8226" s="5">
        <f t="shared" si="512"/>
        <v>94.290706490348938</v>
      </c>
      <c r="I8226" s="38">
        <v>44.195017024542892</v>
      </c>
      <c r="J8226" s="35">
        <f>IF(H8226&gt;0,MIN(H8226,($B$3-L8225)/'Technical Data'!$B$5),0)</f>
        <v>0</v>
      </c>
      <c r="K8226" s="15">
        <f>IF(H8226&lt;0,MIN(ABS(H8226),(L8225*'Technical Data'!$B$4)),0)</f>
        <v>0</v>
      </c>
      <c r="L8226" s="15">
        <f>L8225+J8226*'Technical Data'!$B$5-(K8226/'Technical Data'!$B$4)</f>
        <v>382.61924487253498</v>
      </c>
      <c r="N8226" s="15">
        <f t="shared" si="513"/>
        <v>140.58037988737539</v>
      </c>
      <c r="O8226" s="36">
        <f t="shared" si="514"/>
        <v>94.290706490348938</v>
      </c>
      <c r="P8226" s="50">
        <v>0</v>
      </c>
      <c r="Q8226" s="50">
        <v>44.1950170245427</v>
      </c>
      <c r="R8226" s="42">
        <v>0</v>
      </c>
      <c r="S8226" s="42">
        <v>2.0946563724836702</v>
      </c>
      <c r="T8226" s="42">
        <v>378.062697309111</v>
      </c>
      <c r="U8226" s="15">
        <f t="shared" si="515"/>
        <v>140.58037988737539</v>
      </c>
    </row>
    <row r="8227" spans="6:21" x14ac:dyDescent="0.3">
      <c r="F8227" s="5">
        <f>Demand!C8227</f>
        <v>46.767771434630347</v>
      </c>
      <c r="G8227">
        <f>Irradiance!A8227*$B$2*'Technical Data'!$B$2</f>
        <v>61.999552155457877</v>
      </c>
      <c r="H8227" s="5">
        <f t="shared" si="512"/>
        <v>15.23178072082753</v>
      </c>
      <c r="I8227" s="38">
        <v>19.49113571338815</v>
      </c>
      <c r="J8227" s="35">
        <f>IF(H8227&gt;0,MIN(H8227,($B$3-L8226)/'Technical Data'!$B$5),0)</f>
        <v>0</v>
      </c>
      <c r="K8227" s="15">
        <f>IF(H8227&lt;0,MIN(ABS(H8227),(L8226*'Technical Data'!$B$4)),0)</f>
        <v>0</v>
      </c>
      <c r="L8227" s="15">
        <f>L8226+J8227*'Technical Data'!$B$5-(K8227/'Technical Data'!$B$4)</f>
        <v>382.61924487253498</v>
      </c>
      <c r="N8227" s="15">
        <f t="shared" si="513"/>
        <v>61.999552155457877</v>
      </c>
      <c r="O8227" s="36">
        <f t="shared" si="514"/>
        <v>15.23178072082753</v>
      </c>
      <c r="P8227" s="50">
        <v>0</v>
      </c>
      <c r="Q8227" s="50">
        <v>19.4911357133881</v>
      </c>
      <c r="R8227" s="42">
        <v>0</v>
      </c>
      <c r="S8227" s="42">
        <v>27.2766357212423</v>
      </c>
      <c r="T8227" s="42">
        <v>347.75532428550798</v>
      </c>
      <c r="U8227" s="15">
        <f t="shared" si="515"/>
        <v>61.999552155457877</v>
      </c>
    </row>
    <row r="8228" spans="6:21" x14ac:dyDescent="0.3">
      <c r="F8228" s="5">
        <f>Demand!C8228</f>
        <v>41.118683484786189</v>
      </c>
      <c r="G8228">
        <f>Irradiance!A8228*$B$2*'Technical Data'!$B$2</f>
        <v>2.8837001002538547</v>
      </c>
      <c r="H8228" s="5">
        <f t="shared" si="512"/>
        <v>-38.234983384532335</v>
      </c>
      <c r="I8228" s="38">
        <v>0.90656445178549527</v>
      </c>
      <c r="J8228" s="35">
        <f>IF(H8228&gt;0,MIN(H8228,($B$3-L8227)/'Technical Data'!$B$5),0)</f>
        <v>0</v>
      </c>
      <c r="K8228" s="15">
        <f>IF(H8228&lt;0,MIN(ABS(H8228),(L8227*'Technical Data'!$B$4)),0)</f>
        <v>38.234983384532335</v>
      </c>
      <c r="L8228" s="15">
        <f>L8227+J8228*'Technical Data'!$B$5-(K8228/'Technical Data'!$B$4)</f>
        <v>340.13593000083239</v>
      </c>
      <c r="N8228" s="15">
        <f t="shared" si="513"/>
        <v>2.8837001002538547</v>
      </c>
      <c r="O8228" s="36">
        <f t="shared" si="514"/>
        <v>0</v>
      </c>
      <c r="P8228" s="50">
        <v>0</v>
      </c>
      <c r="Q8228" s="50">
        <v>0.90656445178549205</v>
      </c>
      <c r="R8228" s="42">
        <v>0</v>
      </c>
      <c r="S8228" s="42">
        <v>40.212119033000697</v>
      </c>
      <c r="T8228" s="42">
        <v>303.07519202661899</v>
      </c>
      <c r="U8228" s="15">
        <f t="shared" si="515"/>
        <v>2.8837001002538547</v>
      </c>
    </row>
    <row r="8229" spans="6:21" x14ac:dyDescent="0.3">
      <c r="F8229" s="5">
        <f>Demand!C8229</f>
        <v>30.670752484741968</v>
      </c>
      <c r="G8229">
        <f>Irradiance!A8229*$B$2*'Technical Data'!$B$2</f>
        <v>0</v>
      </c>
      <c r="H8229" s="5">
        <f t="shared" si="512"/>
        <v>-30.670752484741968</v>
      </c>
      <c r="I8229" s="38">
        <v>0</v>
      </c>
      <c r="J8229" s="35">
        <f>IF(H8229&gt;0,MIN(H8229,($B$3-L8228)/'Technical Data'!$B$5),0)</f>
        <v>0</v>
      </c>
      <c r="K8229" s="15">
        <f>IF(H8229&lt;0,MIN(ABS(H8229),(L8228*'Technical Data'!$B$4)),0)</f>
        <v>30.670752484741968</v>
      </c>
      <c r="L8229" s="15">
        <f>L8228+J8229*'Technical Data'!$B$5-(K8229/'Technical Data'!$B$4)</f>
        <v>306.0573161288969</v>
      </c>
      <c r="N8229" s="15">
        <f t="shared" si="513"/>
        <v>0</v>
      </c>
      <c r="O8229" s="36">
        <f t="shared" si="514"/>
        <v>0</v>
      </c>
      <c r="P8229" s="50">
        <v>0</v>
      </c>
      <c r="Q8229" s="50">
        <v>0</v>
      </c>
      <c r="R8229" s="42">
        <v>0</v>
      </c>
      <c r="S8229" s="42">
        <v>30.670752484742</v>
      </c>
      <c r="T8229" s="42">
        <v>268.99657815468299</v>
      </c>
      <c r="U8229" s="15">
        <f t="shared" si="515"/>
        <v>0</v>
      </c>
    </row>
    <row r="8230" spans="6:21" x14ac:dyDescent="0.3">
      <c r="F8230" s="5">
        <f>Demand!C8230</f>
        <v>23.361535002938691</v>
      </c>
      <c r="G8230">
        <f>Irradiance!A8230*$B$2*'Technical Data'!$B$2</f>
        <v>0</v>
      </c>
      <c r="H8230" s="5">
        <f t="shared" si="512"/>
        <v>-23.361535002938691</v>
      </c>
      <c r="I8230" s="38">
        <v>0</v>
      </c>
      <c r="J8230" s="35">
        <f>IF(H8230&gt;0,MIN(H8230,($B$3-L8229)/'Technical Data'!$B$5),0)</f>
        <v>0</v>
      </c>
      <c r="K8230" s="15">
        <f>IF(H8230&lt;0,MIN(ABS(H8230),(L8229*'Technical Data'!$B$4)),0)</f>
        <v>23.361535002938691</v>
      </c>
      <c r="L8230" s="15">
        <f>L8229+J8230*'Technical Data'!$B$5-(K8230/'Technical Data'!$B$4)</f>
        <v>280.10005501452059</v>
      </c>
      <c r="N8230" s="15">
        <f t="shared" si="513"/>
        <v>0</v>
      </c>
      <c r="O8230" s="36">
        <f t="shared" si="514"/>
        <v>0</v>
      </c>
      <c r="P8230" s="50">
        <v>0</v>
      </c>
      <c r="Q8230" s="50">
        <v>0</v>
      </c>
      <c r="R8230" s="42">
        <v>0</v>
      </c>
      <c r="S8230" s="42">
        <v>23.361535002938702</v>
      </c>
      <c r="T8230" s="42">
        <v>243.039317040307</v>
      </c>
      <c r="U8230" s="15">
        <f t="shared" si="515"/>
        <v>0</v>
      </c>
    </row>
    <row r="8231" spans="6:21" x14ac:dyDescent="0.3">
      <c r="F8231" s="5">
        <f>Demand!C8231</f>
        <v>23.694124795974531</v>
      </c>
      <c r="G8231">
        <f>Irradiance!A8231*$B$2*'Technical Data'!$B$2</f>
        <v>0</v>
      </c>
      <c r="H8231" s="5">
        <f t="shared" si="512"/>
        <v>-23.694124795974531</v>
      </c>
      <c r="I8231" s="38">
        <v>0</v>
      </c>
      <c r="J8231" s="35">
        <f>IF(H8231&gt;0,MIN(H8231,($B$3-L8230)/'Technical Data'!$B$5),0)</f>
        <v>0</v>
      </c>
      <c r="K8231" s="15">
        <f>IF(H8231&lt;0,MIN(ABS(H8231),(L8230*'Technical Data'!$B$4)),0)</f>
        <v>23.694124795974531</v>
      </c>
      <c r="L8231" s="15">
        <f>L8230+J8231*'Technical Data'!$B$5-(K8231/'Technical Data'!$B$4)</f>
        <v>253.77324968566001</v>
      </c>
      <c r="N8231" s="15">
        <f t="shared" si="513"/>
        <v>0</v>
      </c>
      <c r="O8231" s="36">
        <f t="shared" si="514"/>
        <v>0</v>
      </c>
      <c r="P8231" s="50">
        <v>0</v>
      </c>
      <c r="Q8231" s="50">
        <v>0</v>
      </c>
      <c r="R8231" s="42">
        <v>0</v>
      </c>
      <c r="S8231" s="42">
        <v>23.694124795974499</v>
      </c>
      <c r="T8231" s="42">
        <v>216.71251171144601</v>
      </c>
      <c r="U8231" s="15">
        <f t="shared" si="515"/>
        <v>0</v>
      </c>
    </row>
    <row r="8232" spans="6:21" x14ac:dyDescent="0.3">
      <c r="F8232" s="5">
        <f>Demand!C8232</f>
        <v>24.276849185561982</v>
      </c>
      <c r="G8232">
        <f>Irradiance!A8232*$B$2*'Technical Data'!$B$2</f>
        <v>0</v>
      </c>
      <c r="H8232" s="5">
        <f t="shared" si="512"/>
        <v>-24.276849185561982</v>
      </c>
      <c r="I8232" s="38">
        <v>0</v>
      </c>
      <c r="J8232" s="35">
        <f>IF(H8232&gt;0,MIN(H8232,($B$3-L8231)/'Technical Data'!$B$5),0)</f>
        <v>0</v>
      </c>
      <c r="K8232" s="15">
        <f>IF(H8232&lt;0,MIN(ABS(H8232),(L8231*'Technical Data'!$B$4)),0)</f>
        <v>24.276849185561982</v>
      </c>
      <c r="L8232" s="15">
        <f>L8231+J8232*'Technical Data'!$B$5-(K8232/'Technical Data'!$B$4)</f>
        <v>226.79897281281336</v>
      </c>
      <c r="N8232" s="15">
        <f t="shared" si="513"/>
        <v>0</v>
      </c>
      <c r="O8232" s="36">
        <f t="shared" si="514"/>
        <v>0</v>
      </c>
      <c r="P8232" s="50">
        <v>0</v>
      </c>
      <c r="Q8232" s="50">
        <v>0</v>
      </c>
      <c r="R8232" s="42">
        <v>0</v>
      </c>
      <c r="S8232" s="42">
        <v>24.276849185562</v>
      </c>
      <c r="T8232" s="42">
        <v>189.738234838599</v>
      </c>
      <c r="U8232" s="15">
        <f t="shared" si="515"/>
        <v>0</v>
      </c>
    </row>
    <row r="8233" spans="6:21" x14ac:dyDescent="0.3">
      <c r="F8233" s="5">
        <f>Demand!C8233</f>
        <v>24.556155241846803</v>
      </c>
      <c r="G8233">
        <f>Irradiance!A8233*$B$2*'Technical Data'!$B$2</f>
        <v>0</v>
      </c>
      <c r="H8233" s="5">
        <f t="shared" si="512"/>
        <v>-24.556155241846803</v>
      </c>
      <c r="I8233" s="38">
        <v>0</v>
      </c>
      <c r="J8233" s="35">
        <f>IF(H8233&gt;0,MIN(H8233,($B$3-L8232)/'Technical Data'!$B$5),0)</f>
        <v>0</v>
      </c>
      <c r="K8233" s="15">
        <f>IF(H8233&lt;0,MIN(ABS(H8233),(L8232*'Technical Data'!$B$4)),0)</f>
        <v>24.556155241846803</v>
      </c>
      <c r="L8233" s="15">
        <f>L8232+J8233*'Technical Data'!$B$5-(K8233/'Technical Data'!$B$4)</f>
        <v>199.51435587742802</v>
      </c>
      <c r="N8233" s="15">
        <f t="shared" si="513"/>
        <v>0</v>
      </c>
      <c r="O8233" s="36">
        <f t="shared" si="514"/>
        <v>0</v>
      </c>
      <c r="P8233" s="50">
        <v>0</v>
      </c>
      <c r="Q8233" s="50">
        <v>0</v>
      </c>
      <c r="R8233" s="42">
        <v>0</v>
      </c>
      <c r="S8233" s="42">
        <v>24.556155241846799</v>
      </c>
      <c r="T8233" s="42">
        <v>162.453617903214</v>
      </c>
      <c r="U8233" s="15">
        <f t="shared" si="515"/>
        <v>0</v>
      </c>
    </row>
    <row r="8234" spans="6:21" x14ac:dyDescent="0.3">
      <c r="F8234" s="5">
        <f>Demand!C8234</f>
        <v>30.246455847471921</v>
      </c>
      <c r="G8234">
        <f>Irradiance!A8234*$B$2*'Technical Data'!$B$2</f>
        <v>0</v>
      </c>
      <c r="H8234" s="5">
        <f t="shared" si="512"/>
        <v>-30.246455847471921</v>
      </c>
      <c r="I8234" s="38">
        <v>0</v>
      </c>
      <c r="J8234" s="35">
        <f>IF(H8234&gt;0,MIN(H8234,($B$3-L8233)/'Technical Data'!$B$5),0)</f>
        <v>0</v>
      </c>
      <c r="K8234" s="15">
        <f>IF(H8234&lt;0,MIN(ABS(H8234),(L8233*'Technical Data'!$B$4)),0)</f>
        <v>30.246455847471921</v>
      </c>
      <c r="L8234" s="15">
        <f>L8233+J8234*'Technical Data'!$B$5-(K8234/'Technical Data'!$B$4)</f>
        <v>165.90718271357034</v>
      </c>
      <c r="N8234" s="15">
        <f t="shared" si="513"/>
        <v>0</v>
      </c>
      <c r="O8234" s="36">
        <f t="shared" si="514"/>
        <v>0</v>
      </c>
      <c r="P8234" s="50">
        <v>0</v>
      </c>
      <c r="Q8234" s="50">
        <v>0</v>
      </c>
      <c r="R8234" s="42">
        <v>0</v>
      </c>
      <c r="S8234" s="42">
        <v>30.2464558474719</v>
      </c>
      <c r="T8234" s="42">
        <v>128.846444739356</v>
      </c>
      <c r="U8234" s="15">
        <f t="shared" si="515"/>
        <v>0</v>
      </c>
    </row>
    <row r="8235" spans="6:21" x14ac:dyDescent="0.3">
      <c r="F8235" s="5">
        <f>Demand!C8235</f>
        <v>28.149118141213226</v>
      </c>
      <c r="G8235">
        <f>Irradiance!A8235*$B$2*'Technical Data'!$B$2</f>
        <v>0</v>
      </c>
      <c r="H8235" s="5">
        <f t="shared" si="512"/>
        <v>-28.149118141213226</v>
      </c>
      <c r="I8235" s="38">
        <v>0</v>
      </c>
      <c r="J8235" s="35">
        <f>IF(H8235&gt;0,MIN(H8235,($B$3-L8234)/'Technical Data'!$B$5),0)</f>
        <v>0</v>
      </c>
      <c r="K8235" s="15">
        <f>IF(H8235&lt;0,MIN(ABS(H8235),(L8234*'Technical Data'!$B$4)),0)</f>
        <v>28.149118141213226</v>
      </c>
      <c r="L8235" s="15">
        <f>L8234+J8235*'Technical Data'!$B$5-(K8235/'Technical Data'!$B$4)</f>
        <v>134.63038477888898</v>
      </c>
      <c r="N8235" s="15">
        <f t="shared" si="513"/>
        <v>0</v>
      </c>
      <c r="O8235" s="36">
        <f t="shared" si="514"/>
        <v>0</v>
      </c>
      <c r="P8235" s="50">
        <v>0</v>
      </c>
      <c r="Q8235" s="50">
        <v>0</v>
      </c>
      <c r="R8235" s="42">
        <v>0</v>
      </c>
      <c r="S8235" s="42">
        <v>28.149118141213201</v>
      </c>
      <c r="T8235" s="42">
        <v>97.569646804675003</v>
      </c>
      <c r="U8235" s="15">
        <f t="shared" si="515"/>
        <v>0</v>
      </c>
    </row>
    <row r="8236" spans="6:21" x14ac:dyDescent="0.3">
      <c r="F8236" s="5">
        <f>Demand!C8236</f>
        <v>25.210696892881543</v>
      </c>
      <c r="G8236">
        <f>Irradiance!A8236*$B$2*'Technical Data'!$B$2</f>
        <v>0</v>
      </c>
      <c r="H8236" s="5">
        <f t="shared" si="512"/>
        <v>-25.210696892881543</v>
      </c>
      <c r="I8236" s="38">
        <v>0</v>
      </c>
      <c r="J8236" s="35">
        <f>IF(H8236&gt;0,MIN(H8236,($B$3-L8235)/'Technical Data'!$B$5),0)</f>
        <v>0</v>
      </c>
      <c r="K8236" s="15">
        <f>IF(H8236&lt;0,MIN(ABS(H8236),(L8235*'Technical Data'!$B$4)),0)</f>
        <v>25.210696892881543</v>
      </c>
      <c r="L8236" s="15">
        <f>L8235+J8236*'Technical Data'!$B$5-(K8236/'Technical Data'!$B$4)</f>
        <v>106.61849934235394</v>
      </c>
      <c r="N8236" s="15">
        <f t="shared" si="513"/>
        <v>0</v>
      </c>
      <c r="O8236" s="36">
        <f t="shared" si="514"/>
        <v>0</v>
      </c>
      <c r="P8236" s="50">
        <v>0</v>
      </c>
      <c r="Q8236" s="50">
        <v>0</v>
      </c>
      <c r="R8236" s="42">
        <v>0</v>
      </c>
      <c r="S8236" s="42">
        <v>25.210696892881501</v>
      </c>
      <c r="T8236" s="42">
        <v>69.557761368140007</v>
      </c>
      <c r="U8236" s="15">
        <f t="shared" si="515"/>
        <v>0</v>
      </c>
    </row>
    <row r="8237" spans="6:21" x14ac:dyDescent="0.3">
      <c r="F8237" s="5">
        <f>Demand!C8237</f>
        <v>21.441654275040438</v>
      </c>
      <c r="G8237">
        <f>Irradiance!A8237*$B$2*'Technical Data'!$B$2</f>
        <v>0</v>
      </c>
      <c r="H8237" s="5">
        <f t="shared" si="512"/>
        <v>-21.441654275040438</v>
      </c>
      <c r="I8237" s="38">
        <v>0</v>
      </c>
      <c r="J8237" s="35">
        <f>IF(H8237&gt;0,MIN(H8237,($B$3-L8236)/'Technical Data'!$B$5),0)</f>
        <v>0</v>
      </c>
      <c r="K8237" s="15">
        <f>IF(H8237&lt;0,MIN(ABS(H8237),(L8236*'Technical Data'!$B$4)),0)</f>
        <v>21.441654275040438</v>
      </c>
      <c r="L8237" s="15">
        <f>L8236+J8237*'Technical Data'!$B$5-(K8237/'Technical Data'!$B$4)</f>
        <v>82.79443903675346</v>
      </c>
      <c r="N8237" s="15">
        <f t="shared" si="513"/>
        <v>0</v>
      </c>
      <c r="O8237" s="36">
        <f t="shared" si="514"/>
        <v>0</v>
      </c>
      <c r="P8237" s="50">
        <v>0</v>
      </c>
      <c r="Q8237" s="50">
        <v>0</v>
      </c>
      <c r="R8237" s="42">
        <v>0</v>
      </c>
      <c r="S8237" s="42">
        <v>21.441654275040399</v>
      </c>
      <c r="T8237" s="42">
        <v>45.733701062539502</v>
      </c>
      <c r="U8237" s="15">
        <f t="shared" si="515"/>
        <v>0</v>
      </c>
    </row>
    <row r="8238" spans="6:21" x14ac:dyDescent="0.3">
      <c r="F8238" s="5">
        <f>Demand!C8238</f>
        <v>17.518839650440029</v>
      </c>
      <c r="G8238">
        <f>Irradiance!A8238*$B$2*'Technical Data'!$B$2</f>
        <v>0</v>
      </c>
      <c r="H8238" s="5">
        <f t="shared" si="512"/>
        <v>-17.518839650440029</v>
      </c>
      <c r="I8238" s="38">
        <v>0</v>
      </c>
      <c r="J8238" s="35">
        <f>IF(H8238&gt;0,MIN(H8238,($B$3-L8237)/'Technical Data'!$B$5),0)</f>
        <v>0</v>
      </c>
      <c r="K8238" s="15">
        <f>IF(H8238&lt;0,MIN(ABS(H8238),(L8237*'Technical Data'!$B$4)),0)</f>
        <v>17.518839650440029</v>
      </c>
      <c r="L8238" s="15">
        <f>L8237+J8238*'Technical Data'!$B$5-(K8238/'Technical Data'!$B$4)</f>
        <v>63.329061647375653</v>
      </c>
      <c r="N8238" s="15">
        <f t="shared" si="513"/>
        <v>0</v>
      </c>
      <c r="O8238" s="36">
        <f t="shared" si="514"/>
        <v>0</v>
      </c>
      <c r="P8238" s="50">
        <v>0</v>
      </c>
      <c r="Q8238" s="50">
        <v>0</v>
      </c>
      <c r="R8238" s="42">
        <v>0</v>
      </c>
      <c r="S8238" s="42">
        <v>17.51883965044</v>
      </c>
      <c r="T8238" s="42">
        <v>26.268323673161699</v>
      </c>
      <c r="U8238" s="15">
        <f t="shared" si="515"/>
        <v>0</v>
      </c>
    </row>
    <row r="8239" spans="6:21" x14ac:dyDescent="0.3">
      <c r="F8239" s="5">
        <f>Demand!C8239</f>
        <v>14.341369828430429</v>
      </c>
      <c r="G8239">
        <f>Irradiance!A8239*$B$2*'Technical Data'!$B$2</f>
        <v>0</v>
      </c>
      <c r="H8239" s="5">
        <f t="shared" si="512"/>
        <v>-14.341369828430429</v>
      </c>
      <c r="I8239" s="38">
        <v>0</v>
      </c>
      <c r="J8239" s="35">
        <f>IF(H8239&gt;0,MIN(H8239,($B$3-L8238)/'Technical Data'!$B$5),0)</f>
        <v>0</v>
      </c>
      <c r="K8239" s="15">
        <f>IF(H8239&lt;0,MIN(ABS(H8239),(L8238*'Technical Data'!$B$4)),0)</f>
        <v>14.341369828430429</v>
      </c>
      <c r="L8239" s="15">
        <f>L8238+J8239*'Technical Data'!$B$5-(K8239/'Technical Data'!$B$4)</f>
        <v>47.394206282452956</v>
      </c>
      <c r="N8239" s="15">
        <f t="shared" si="513"/>
        <v>0</v>
      </c>
      <c r="O8239" s="36">
        <f t="shared" si="514"/>
        <v>0</v>
      </c>
      <c r="P8239" s="50">
        <v>0</v>
      </c>
      <c r="Q8239" s="50">
        <v>0</v>
      </c>
      <c r="R8239" s="42">
        <v>0</v>
      </c>
      <c r="S8239" s="42">
        <v>14.3413698284304</v>
      </c>
      <c r="T8239" s="42">
        <v>10.333468308239</v>
      </c>
      <c r="U8239" s="15">
        <f t="shared" si="515"/>
        <v>0</v>
      </c>
    </row>
    <row r="8240" spans="6:21" x14ac:dyDescent="0.3">
      <c r="F8240" s="5">
        <f>Demand!C8240</f>
        <v>11.667261990410534</v>
      </c>
      <c r="G8240">
        <f>Irradiance!A8240*$B$2*'Technical Data'!$B$2</f>
        <v>7.5296613728850641</v>
      </c>
      <c r="H8240" s="5">
        <f t="shared" si="512"/>
        <v>-4.1376006175254698</v>
      </c>
      <c r="I8240" s="38">
        <v>2.3671405129954599</v>
      </c>
      <c r="J8240" s="35">
        <f>IF(H8240&gt;0,MIN(H8240,($B$3-L8239)/'Technical Data'!$B$5),0)</f>
        <v>0</v>
      </c>
      <c r="K8240" s="15">
        <f>IF(H8240&lt;0,MIN(ABS(H8240),(L8239*'Technical Data'!$B$4)),0)</f>
        <v>4.1376006175254698</v>
      </c>
      <c r="L8240" s="15">
        <f>L8239+J8240*'Technical Data'!$B$5-(K8240/'Technical Data'!$B$4)</f>
        <v>42.796872262980209</v>
      </c>
      <c r="N8240" s="15">
        <f t="shared" si="513"/>
        <v>7.5296613728850641</v>
      </c>
      <c r="O8240" s="36">
        <f t="shared" si="514"/>
        <v>0</v>
      </c>
      <c r="P8240" s="50">
        <v>0</v>
      </c>
      <c r="Q8240" s="50">
        <v>2.3671405129954501</v>
      </c>
      <c r="R8240" s="42">
        <v>0</v>
      </c>
      <c r="S8240" s="42">
        <v>9.3001214774150807</v>
      </c>
      <c r="T8240" s="42">
        <v>0</v>
      </c>
      <c r="U8240" s="15">
        <f t="shared" si="515"/>
        <v>7.5296613728850641</v>
      </c>
    </row>
    <row r="8241" spans="6:21" x14ac:dyDescent="0.3">
      <c r="F8241" s="5">
        <f>Demand!C8241</f>
        <v>9.1669603542291398</v>
      </c>
      <c r="G8241">
        <f>Irradiance!A8241*$B$2*'Technical Data'!$B$2</f>
        <v>81.064013929358353</v>
      </c>
      <c r="H8241" s="5">
        <f t="shared" si="512"/>
        <v>71.897053575129206</v>
      </c>
      <c r="I8241" s="38">
        <v>25.484534033525591</v>
      </c>
      <c r="J8241" s="35">
        <f>IF(H8241&gt;0,MIN(H8241,($B$3-L8240)/'Technical Data'!$B$5),0)</f>
        <v>71.897053575129206</v>
      </c>
      <c r="K8241" s="15">
        <f>IF(H8241&lt;0,MIN(ABS(H8241),(L8240*'Technical Data'!$B$4)),0)</f>
        <v>0</v>
      </c>
      <c r="L8241" s="15">
        <f>L8240+J8241*'Technical Data'!$B$5-(K8241/'Technical Data'!$B$4)</f>
        <v>107.5042204805965</v>
      </c>
      <c r="N8241" s="15">
        <f t="shared" si="513"/>
        <v>9.1669603542291469</v>
      </c>
      <c r="O8241" s="36">
        <f t="shared" si="514"/>
        <v>0</v>
      </c>
      <c r="P8241" s="50">
        <v>7.4333534150672298</v>
      </c>
      <c r="Q8241" s="50">
        <v>9.1669603542291398</v>
      </c>
      <c r="R8241" s="42">
        <v>8.8842202642291301</v>
      </c>
      <c r="S8241" s="42">
        <v>0</v>
      </c>
      <c r="T8241" s="42">
        <v>7.9957982378062198</v>
      </c>
      <c r="U8241" s="15">
        <f t="shared" si="515"/>
        <v>9.1669603542291469</v>
      </c>
    </row>
    <row r="8242" spans="6:21" x14ac:dyDescent="0.3">
      <c r="F8242" s="5">
        <f>Demand!C8242</f>
        <v>7.1962184140255916</v>
      </c>
      <c r="G8242">
        <f>Irradiance!A8242*$B$2*'Technical Data'!$B$2</f>
        <v>229.73477465355705</v>
      </c>
      <c r="H8242" s="5">
        <f t="shared" si="512"/>
        <v>222.53855623953146</v>
      </c>
      <c r="I8242" s="38">
        <v>72.222967992244449</v>
      </c>
      <c r="J8242" s="35">
        <f>IF(H8242&gt;0,MIN(H8242,($B$3-L8241)/'Technical Data'!$B$5),0)</f>
        <v>222.53855623953146</v>
      </c>
      <c r="K8242" s="15">
        <f>IF(H8242&lt;0,MIN(ABS(H8242),(L8241*'Technical Data'!$B$4)),0)</f>
        <v>0</v>
      </c>
      <c r="L8242" s="15">
        <f>L8241+J8242*'Technical Data'!$B$5-(K8242/'Technical Data'!$B$4)</f>
        <v>307.78892109617482</v>
      </c>
      <c r="N8242" s="15">
        <f t="shared" si="513"/>
        <v>7.1962184140255943</v>
      </c>
      <c r="O8242" s="36">
        <f t="shared" si="514"/>
        <v>0</v>
      </c>
      <c r="P8242" s="50">
        <v>72.222967992244193</v>
      </c>
      <c r="Q8242" s="50">
        <v>0</v>
      </c>
      <c r="R8242" s="42">
        <v>0</v>
      </c>
      <c r="S8242" s="42">
        <v>7.1962184140255898</v>
      </c>
      <c r="T8242" s="42">
        <v>0</v>
      </c>
      <c r="U8242" s="15">
        <f t="shared" si="515"/>
        <v>7.1962184140255943</v>
      </c>
    </row>
    <row r="8243" spans="6:21" x14ac:dyDescent="0.3">
      <c r="F8243" s="5">
        <f>Demand!C8243</f>
        <v>6.0300031509444825</v>
      </c>
      <c r="G8243">
        <f>Irradiance!A8243*$B$2*'Technical Data'!$B$2</f>
        <v>367.75186556292903</v>
      </c>
      <c r="H8243" s="5">
        <f t="shared" si="512"/>
        <v>361.72186241198455</v>
      </c>
      <c r="I8243" s="38">
        <v>115.6121499485336</v>
      </c>
      <c r="J8243" s="35">
        <f>IF(H8243&gt;0,MIN(H8243,($B$3-L8242)/'Technical Data'!$B$5),0)</f>
        <v>83.144804195955729</v>
      </c>
      <c r="K8243" s="15">
        <f>IF(H8243&lt;0,MIN(ABS(H8243),(L8242*'Technical Data'!$B$4)),0)</f>
        <v>0</v>
      </c>
      <c r="L8243" s="15">
        <f>L8242+J8243*'Technical Data'!$B$5-(K8243/'Technical Data'!$B$4)</f>
        <v>382.61924487253498</v>
      </c>
      <c r="N8243" s="15">
        <f t="shared" si="513"/>
        <v>284.60706136697331</v>
      </c>
      <c r="O8243" s="36">
        <f t="shared" si="514"/>
        <v>278.57705821602883</v>
      </c>
      <c r="P8243" s="50">
        <v>109.582146797589</v>
      </c>
      <c r="Q8243" s="50">
        <v>6.0300031509444798</v>
      </c>
      <c r="R8243" s="42">
        <v>0</v>
      </c>
      <c r="S8243" s="42">
        <v>0</v>
      </c>
      <c r="T8243" s="42">
        <v>0</v>
      </c>
      <c r="U8243" s="15">
        <f t="shared" si="515"/>
        <v>284.60706136697331</v>
      </c>
    </row>
    <row r="8244" spans="6:21" x14ac:dyDescent="0.3">
      <c r="F8244" s="5">
        <f>Demand!C8244</f>
        <v>6.0644618285953209</v>
      </c>
      <c r="G8244">
        <f>Irradiance!A8244*$B$2*'Technical Data'!$B$2</f>
        <v>494.95508109634903</v>
      </c>
      <c r="H8244" s="5">
        <f t="shared" si="512"/>
        <v>488.89061926775372</v>
      </c>
      <c r="I8244" s="38">
        <v>155.60171521062711</v>
      </c>
      <c r="J8244" s="35">
        <f>IF(H8244&gt;0,MIN(H8244,($B$3-L8243)/'Technical Data'!$B$5),0)</f>
        <v>0</v>
      </c>
      <c r="K8244" s="15">
        <f>IF(H8244&lt;0,MIN(ABS(H8244),(L8243*'Technical Data'!$B$4)),0)</f>
        <v>0</v>
      </c>
      <c r="L8244" s="15">
        <f>L8243+J8244*'Technical Data'!$B$5-(K8244/'Technical Data'!$B$4)</f>
        <v>382.61924487253498</v>
      </c>
      <c r="N8244" s="15">
        <f t="shared" si="513"/>
        <v>494.95508109634903</v>
      </c>
      <c r="O8244" s="36">
        <f t="shared" si="514"/>
        <v>488.89061926775372</v>
      </c>
      <c r="P8244" s="50">
        <v>149.537253382031</v>
      </c>
      <c r="Q8244" s="50">
        <v>6.06446182859532</v>
      </c>
      <c r="R8244" s="42">
        <v>0</v>
      </c>
      <c r="S8244" s="42">
        <v>0</v>
      </c>
      <c r="T8244" s="42">
        <v>0</v>
      </c>
      <c r="U8244" s="15">
        <f t="shared" si="515"/>
        <v>494.95508109634903</v>
      </c>
    </row>
    <row r="8245" spans="6:21" x14ac:dyDescent="0.3">
      <c r="F8245" s="5">
        <f>Demand!C8245</f>
        <v>6.9621968814835293</v>
      </c>
      <c r="G8245">
        <f>Irradiance!A8245*$B$2*'Technical Data'!$B$2</f>
        <v>559.03730554643471</v>
      </c>
      <c r="H8245" s="5">
        <f t="shared" si="512"/>
        <v>552.07510866495113</v>
      </c>
      <c r="I8245" s="38">
        <v>175.7475919169714</v>
      </c>
      <c r="J8245" s="35">
        <f>IF(H8245&gt;0,MIN(H8245,($B$3-L8244)/'Technical Data'!$B$5),0)</f>
        <v>0</v>
      </c>
      <c r="K8245" s="15">
        <f>IF(H8245&lt;0,MIN(ABS(H8245),(L8244*'Technical Data'!$B$4)),0)</f>
        <v>0</v>
      </c>
      <c r="L8245" s="15">
        <f>L8244+J8245*'Technical Data'!$B$5-(K8245/'Technical Data'!$B$4)</f>
        <v>382.61924487253498</v>
      </c>
      <c r="N8245" s="15">
        <f t="shared" si="513"/>
        <v>559.03730554643471</v>
      </c>
      <c r="O8245" s="36">
        <f t="shared" si="514"/>
        <v>552.07510866495113</v>
      </c>
      <c r="P8245" s="50">
        <v>168.785395035487</v>
      </c>
      <c r="Q8245" s="50">
        <v>6.9621968814835302</v>
      </c>
      <c r="R8245" s="42">
        <v>0</v>
      </c>
      <c r="S8245" s="42">
        <v>0</v>
      </c>
      <c r="T8245" s="42">
        <v>0</v>
      </c>
      <c r="U8245" s="15">
        <f t="shared" si="515"/>
        <v>559.03730554643471</v>
      </c>
    </row>
    <row r="8246" spans="6:21" x14ac:dyDescent="0.3">
      <c r="F8246" s="5">
        <f>Demand!C8246</f>
        <v>9.2104311157523107</v>
      </c>
      <c r="G8246">
        <f>Irradiance!A8246*$B$2*'Technical Data'!$B$2</f>
        <v>584.91050366815682</v>
      </c>
      <c r="H8246" s="5">
        <f t="shared" si="512"/>
        <v>575.70007255240455</v>
      </c>
      <c r="I8246" s="38">
        <v>183.88148963715801</v>
      </c>
      <c r="J8246" s="35">
        <f>IF(H8246&gt;0,MIN(H8246,($B$3-L8245)/'Technical Data'!$B$5),0)</f>
        <v>0</v>
      </c>
      <c r="K8246" s="15">
        <f>IF(H8246&lt;0,MIN(ABS(H8246),(L8245*'Technical Data'!$B$4)),0)</f>
        <v>0</v>
      </c>
      <c r="L8246" s="15">
        <f>L8245+J8246*'Technical Data'!$B$5-(K8246/'Technical Data'!$B$4)</f>
        <v>382.61924487253498</v>
      </c>
      <c r="N8246" s="15">
        <f t="shared" si="513"/>
        <v>584.91050366815682</v>
      </c>
      <c r="O8246" s="36">
        <f t="shared" si="514"/>
        <v>575.70007255240455</v>
      </c>
      <c r="P8246" s="50">
        <v>157.98983527546201</v>
      </c>
      <c r="Q8246" s="50">
        <v>9.2104311157523107</v>
      </c>
      <c r="R8246" s="42">
        <v>16.681223245942199</v>
      </c>
      <c r="S8246" s="42">
        <v>0</v>
      </c>
      <c r="T8246" s="42">
        <v>15.013100921348</v>
      </c>
      <c r="U8246" s="15">
        <f t="shared" si="515"/>
        <v>584.91050366815682</v>
      </c>
    </row>
    <row r="8247" spans="6:21" x14ac:dyDescent="0.3">
      <c r="F8247" s="5">
        <f>Demand!C8247</f>
        <v>12.220231596315655</v>
      </c>
      <c r="G8247">
        <f>Irradiance!A8247*$B$2*'Technical Data'!$B$2</f>
        <v>557.59545549630775</v>
      </c>
      <c r="H8247" s="5">
        <f t="shared" si="512"/>
        <v>545.37522389999208</v>
      </c>
      <c r="I8247" s="38">
        <v>175.29430969107869</v>
      </c>
      <c r="J8247" s="35">
        <f>IF(H8247&gt;0,MIN(H8247,($B$3-L8246)/'Technical Data'!$B$5),0)</f>
        <v>0</v>
      </c>
      <c r="K8247" s="15">
        <f>IF(H8247&lt;0,MIN(ABS(H8247),(L8246*'Technical Data'!$B$4)),0)</f>
        <v>0</v>
      </c>
      <c r="L8247" s="15">
        <f>L8246+J8247*'Technical Data'!$B$5-(K8247/'Technical Data'!$B$4)</f>
        <v>382.61924487253498</v>
      </c>
      <c r="N8247" s="15">
        <f t="shared" si="513"/>
        <v>557.59545549630775</v>
      </c>
      <c r="O8247" s="36">
        <f t="shared" si="514"/>
        <v>545.37522389999208</v>
      </c>
      <c r="P8247" s="50">
        <v>0</v>
      </c>
      <c r="Q8247" s="50">
        <v>12.220231596315701</v>
      </c>
      <c r="R8247" s="42">
        <v>163.074078094763</v>
      </c>
      <c r="S8247" s="42">
        <v>0</v>
      </c>
      <c r="T8247" s="42">
        <v>161.779771206634</v>
      </c>
      <c r="U8247" s="15">
        <f t="shared" si="515"/>
        <v>557.59545549630775</v>
      </c>
    </row>
    <row r="8248" spans="6:21" x14ac:dyDescent="0.3">
      <c r="F8248" s="5">
        <f>Demand!C8248</f>
        <v>15.394930878215668</v>
      </c>
      <c r="G8248">
        <f>Irradiance!A8248*$B$2*'Technical Data'!$B$2</f>
        <v>494.31425885184819</v>
      </c>
      <c r="H8248" s="5">
        <f t="shared" si="512"/>
        <v>478.91932797363251</v>
      </c>
      <c r="I8248" s="38">
        <v>155.40025644356359</v>
      </c>
      <c r="J8248" s="35">
        <f>IF(H8248&gt;0,MIN(H8248,($B$3-L8247)/'Technical Data'!$B$5),0)</f>
        <v>0</v>
      </c>
      <c r="K8248" s="15">
        <f>IF(H8248&lt;0,MIN(ABS(H8248),(L8247*'Technical Data'!$B$4)),0)</f>
        <v>0</v>
      </c>
      <c r="L8248" s="15">
        <f>L8247+J8248*'Technical Data'!$B$5-(K8248/'Technical Data'!$B$4)</f>
        <v>382.61924487253498</v>
      </c>
      <c r="N8248" s="15">
        <f t="shared" si="513"/>
        <v>494.31425885184819</v>
      </c>
      <c r="O8248" s="36">
        <f t="shared" si="514"/>
        <v>478.91932797363251</v>
      </c>
      <c r="P8248" s="50">
        <v>0</v>
      </c>
      <c r="Q8248" s="50">
        <v>15.3949308782157</v>
      </c>
      <c r="R8248" s="42">
        <v>140.00532556534799</v>
      </c>
      <c r="S8248" s="42">
        <v>0</v>
      </c>
      <c r="T8248" s="42">
        <v>287.78456421544701</v>
      </c>
      <c r="U8248" s="15">
        <f t="shared" si="515"/>
        <v>494.31425885184819</v>
      </c>
    </row>
    <row r="8249" spans="6:21" x14ac:dyDescent="0.3">
      <c r="F8249" s="5">
        <f>Demand!C8249</f>
        <v>18.676088893156294</v>
      </c>
      <c r="G8249">
        <f>Irradiance!A8249*$B$2*'Technical Data'!$B$2</f>
        <v>374.72080747187584</v>
      </c>
      <c r="H8249" s="5">
        <f t="shared" si="512"/>
        <v>356.04471857871954</v>
      </c>
      <c r="I8249" s="38">
        <v>117.8030140403485</v>
      </c>
      <c r="J8249" s="35">
        <f>IF(H8249&gt;0,MIN(H8249,($B$3-L8248)/'Technical Data'!$B$5),0)</f>
        <v>0</v>
      </c>
      <c r="K8249" s="15">
        <f>IF(H8249&lt;0,MIN(ABS(H8249),(L8248*'Technical Data'!$B$4)),0)</f>
        <v>0</v>
      </c>
      <c r="L8249" s="15">
        <f>L8248+J8249*'Technical Data'!$B$5-(K8249/'Technical Data'!$B$4)</f>
        <v>382.61924487253498</v>
      </c>
      <c r="N8249" s="15">
        <f t="shared" si="513"/>
        <v>374.72080747187584</v>
      </c>
      <c r="O8249" s="36">
        <f t="shared" si="514"/>
        <v>356.04471857871954</v>
      </c>
      <c r="P8249" s="50">
        <v>0</v>
      </c>
      <c r="Q8249" s="50">
        <v>18.676088893156301</v>
      </c>
      <c r="R8249" s="42">
        <v>99.126925147191898</v>
      </c>
      <c r="S8249" s="42">
        <v>0</v>
      </c>
      <c r="T8249" s="42">
        <v>376.99879684792</v>
      </c>
      <c r="U8249" s="15">
        <f t="shared" si="515"/>
        <v>374.72080747187584</v>
      </c>
    </row>
    <row r="8250" spans="6:21" x14ac:dyDescent="0.3">
      <c r="F8250" s="5">
        <f>Demand!C8250</f>
        <v>22.139122841892561</v>
      </c>
      <c r="G8250">
        <f>Irradiance!A8250*$B$2*'Technical Data'!$B$2</f>
        <v>227.7322051394919</v>
      </c>
      <c r="H8250" s="5">
        <f t="shared" si="512"/>
        <v>205.59308229759932</v>
      </c>
      <c r="I8250" s="38">
        <v>71.593409345171196</v>
      </c>
      <c r="J8250" s="35">
        <f>IF(H8250&gt;0,MIN(H8250,($B$3-L8249)/'Technical Data'!$B$5),0)</f>
        <v>0</v>
      </c>
      <c r="K8250" s="15">
        <f>IF(H8250&lt;0,MIN(ABS(H8250),(L8249*'Technical Data'!$B$4)),0)</f>
        <v>0</v>
      </c>
      <c r="L8250" s="15">
        <f>L8249+J8250*'Technical Data'!$B$5-(K8250/'Technical Data'!$B$4)</f>
        <v>382.61924487253498</v>
      </c>
      <c r="N8250" s="15">
        <f t="shared" si="513"/>
        <v>227.7322051394919</v>
      </c>
      <c r="O8250" s="36">
        <f t="shared" si="514"/>
        <v>205.59308229759932</v>
      </c>
      <c r="P8250" s="50">
        <v>0</v>
      </c>
      <c r="Q8250" s="50">
        <v>22.1391228418926</v>
      </c>
      <c r="R8250" s="42">
        <v>49.454286503278503</v>
      </c>
      <c r="S8250" s="42">
        <v>0</v>
      </c>
      <c r="T8250" s="42">
        <v>421.50765470086998</v>
      </c>
      <c r="U8250" s="15">
        <f t="shared" si="515"/>
        <v>227.7322051394919</v>
      </c>
    </row>
    <row r="8251" spans="6:21" x14ac:dyDescent="0.3">
      <c r="F8251" s="5">
        <f>Demand!C8251</f>
        <v>26.059128388430533</v>
      </c>
      <c r="G8251">
        <f>Irradiance!A8251*$B$2*'Technical Data'!$B$2</f>
        <v>74.896099826037613</v>
      </c>
      <c r="H8251" s="5">
        <f t="shared" si="512"/>
        <v>48.836971437607076</v>
      </c>
      <c r="I8251" s="38">
        <v>23.545493400539939</v>
      </c>
      <c r="J8251" s="35">
        <f>IF(H8251&gt;0,MIN(H8251,($B$3-L8250)/'Technical Data'!$B$5),0)</f>
        <v>0</v>
      </c>
      <c r="K8251" s="15">
        <f>IF(H8251&lt;0,MIN(ABS(H8251),(L8250*'Technical Data'!$B$4)),0)</f>
        <v>0</v>
      </c>
      <c r="L8251" s="15">
        <f>L8250+J8251*'Technical Data'!$B$5-(K8251/'Technical Data'!$B$4)</f>
        <v>382.61924487253498</v>
      </c>
      <c r="N8251" s="15">
        <f t="shared" si="513"/>
        <v>74.896099826037613</v>
      </c>
      <c r="O8251" s="36">
        <f t="shared" si="514"/>
        <v>48.836971437607076</v>
      </c>
      <c r="P8251" s="50">
        <v>0</v>
      </c>
      <c r="Q8251" s="50">
        <v>23.5454934005399</v>
      </c>
      <c r="R8251" s="42">
        <v>0</v>
      </c>
      <c r="S8251" s="42">
        <v>2.5136349878906499</v>
      </c>
      <c r="T8251" s="42">
        <v>418.714726936548</v>
      </c>
      <c r="U8251" s="15">
        <f t="shared" si="515"/>
        <v>74.896099826037613</v>
      </c>
    </row>
    <row r="8252" spans="6:21" x14ac:dyDescent="0.3">
      <c r="F8252" s="5">
        <f>Demand!C8252</f>
        <v>29.827831888257958</v>
      </c>
      <c r="G8252">
        <f>Irradiance!A8252*$B$2*'Technical Data'!$B$2</f>
        <v>8.410791959073741</v>
      </c>
      <c r="H8252" s="5">
        <f t="shared" si="512"/>
        <v>-21.417039929184217</v>
      </c>
      <c r="I8252" s="38">
        <v>2.644146317707694</v>
      </c>
      <c r="J8252" s="35">
        <f>IF(H8252&gt;0,MIN(H8252,($B$3-L8251)/'Technical Data'!$B$5),0)</f>
        <v>0</v>
      </c>
      <c r="K8252" s="15">
        <f>IF(H8252&lt;0,MIN(ABS(H8252),(L8251*'Technical Data'!$B$4)),0)</f>
        <v>21.417039929184217</v>
      </c>
      <c r="L8252" s="15">
        <f>L8251+J8252*'Technical Data'!$B$5-(K8252/'Technical Data'!$B$4)</f>
        <v>358.82253384010806</v>
      </c>
      <c r="N8252" s="15">
        <f t="shared" si="513"/>
        <v>8.410791959073741</v>
      </c>
      <c r="O8252" s="36">
        <f t="shared" si="514"/>
        <v>0</v>
      </c>
      <c r="P8252" s="50">
        <v>0</v>
      </c>
      <c r="Q8252" s="50">
        <v>2.64414631770769</v>
      </c>
      <c r="R8252" s="42">
        <v>0</v>
      </c>
      <c r="S8252" s="42">
        <v>27.183685570550299</v>
      </c>
      <c r="T8252" s="42">
        <v>388.51063185815798</v>
      </c>
      <c r="U8252" s="15">
        <f t="shared" si="515"/>
        <v>8.410791959073741</v>
      </c>
    </row>
    <row r="8253" spans="6:21" x14ac:dyDescent="0.3">
      <c r="F8253" s="5">
        <f>Demand!C8253</f>
        <v>32.346473561578797</v>
      </c>
      <c r="G8253">
        <f>Irradiance!A8253*$B$2*'Technical Data'!$B$2</f>
        <v>0</v>
      </c>
      <c r="H8253" s="5">
        <f t="shared" si="512"/>
        <v>-32.346473561578797</v>
      </c>
      <c r="I8253" s="38">
        <v>0</v>
      </c>
      <c r="J8253" s="35">
        <f>IF(H8253&gt;0,MIN(H8253,($B$3-L8252)/'Technical Data'!$B$5),0)</f>
        <v>0</v>
      </c>
      <c r="K8253" s="15">
        <f>IF(H8253&lt;0,MIN(ABS(H8253),(L8252*'Technical Data'!$B$4)),0)</f>
        <v>32.346473561578797</v>
      </c>
      <c r="L8253" s="15">
        <f>L8252+J8253*'Technical Data'!$B$5-(K8253/'Technical Data'!$B$4)</f>
        <v>322.88200766057605</v>
      </c>
      <c r="N8253" s="15">
        <f t="shared" si="513"/>
        <v>0</v>
      </c>
      <c r="O8253" s="36">
        <f t="shared" si="514"/>
        <v>0</v>
      </c>
      <c r="P8253" s="50">
        <v>0</v>
      </c>
      <c r="Q8253" s="50">
        <v>0</v>
      </c>
      <c r="R8253" s="42">
        <v>0</v>
      </c>
      <c r="S8253" s="42">
        <v>32.346473561578797</v>
      </c>
      <c r="T8253" s="42">
        <v>352.57010567862602</v>
      </c>
      <c r="U8253" s="15">
        <f t="shared" si="515"/>
        <v>0</v>
      </c>
    </row>
    <row r="8254" spans="6:21" x14ac:dyDescent="0.3">
      <c r="F8254" s="5">
        <f>Demand!C8254</f>
        <v>33.650708508051309</v>
      </c>
      <c r="G8254">
        <f>Irradiance!A8254*$B$2*'Technical Data'!$B$2</f>
        <v>0</v>
      </c>
      <c r="H8254" s="5">
        <f t="shared" si="512"/>
        <v>-33.650708508051309</v>
      </c>
      <c r="I8254" s="38">
        <v>0</v>
      </c>
      <c r="J8254" s="35">
        <f>IF(H8254&gt;0,MIN(H8254,($B$3-L8253)/'Technical Data'!$B$5),0)</f>
        <v>0</v>
      </c>
      <c r="K8254" s="15">
        <f>IF(H8254&lt;0,MIN(ABS(H8254),(L8253*'Technical Data'!$B$4)),0)</f>
        <v>33.650708508051309</v>
      </c>
      <c r="L8254" s="15">
        <f>L8253+J8254*'Technical Data'!$B$5-(K8254/'Technical Data'!$B$4)</f>
        <v>285.49233154051905</v>
      </c>
      <c r="N8254" s="15">
        <f t="shared" si="513"/>
        <v>0</v>
      </c>
      <c r="O8254" s="36">
        <f t="shared" si="514"/>
        <v>0</v>
      </c>
      <c r="P8254" s="50">
        <v>0</v>
      </c>
      <c r="Q8254" s="50">
        <v>0</v>
      </c>
      <c r="R8254" s="42">
        <v>0</v>
      </c>
      <c r="S8254" s="42">
        <v>33.650708508051302</v>
      </c>
      <c r="T8254" s="42">
        <v>315.18042955856902</v>
      </c>
      <c r="U8254" s="15">
        <f t="shared" si="515"/>
        <v>0</v>
      </c>
    </row>
    <row r="8255" spans="6:21" x14ac:dyDescent="0.3">
      <c r="F8255" s="5">
        <f>Demand!C8255</f>
        <v>34.088198609960187</v>
      </c>
      <c r="G8255">
        <f>Irradiance!A8255*$B$2*'Technical Data'!$B$2</f>
        <v>0</v>
      </c>
      <c r="H8255" s="5">
        <f t="shared" si="512"/>
        <v>-34.088198609960187</v>
      </c>
      <c r="I8255" s="38">
        <v>0</v>
      </c>
      <c r="J8255" s="35">
        <f>IF(H8255&gt;0,MIN(H8255,($B$3-L8254)/'Technical Data'!$B$5),0)</f>
        <v>0</v>
      </c>
      <c r="K8255" s="15">
        <f>IF(H8255&lt;0,MIN(ABS(H8255),(L8254*'Technical Data'!$B$4)),0)</f>
        <v>34.088198609960187</v>
      </c>
      <c r="L8255" s="15">
        <f>L8254+J8255*'Technical Data'!$B$5-(K8255/'Technical Data'!$B$4)</f>
        <v>247.61655530722996</v>
      </c>
      <c r="N8255" s="15">
        <f t="shared" si="513"/>
        <v>0</v>
      </c>
      <c r="O8255" s="36">
        <f t="shared" si="514"/>
        <v>0</v>
      </c>
      <c r="P8255" s="50">
        <v>0</v>
      </c>
      <c r="Q8255" s="50">
        <v>0</v>
      </c>
      <c r="R8255" s="42">
        <v>0</v>
      </c>
      <c r="S8255" s="42">
        <v>34.088198609960202</v>
      </c>
      <c r="T8255" s="42">
        <v>277.30465332528001</v>
      </c>
      <c r="U8255" s="15">
        <f t="shared" si="515"/>
        <v>0</v>
      </c>
    </row>
    <row r="8256" spans="6:21" x14ac:dyDescent="0.3">
      <c r="F8256" s="5">
        <f>Demand!C8256</f>
        <v>33.500965344823072</v>
      </c>
      <c r="G8256">
        <f>Irradiance!A8256*$B$2*'Technical Data'!$B$2</f>
        <v>0</v>
      </c>
      <c r="H8256" s="5">
        <f t="shared" si="512"/>
        <v>-33.500965344823072</v>
      </c>
      <c r="I8256" s="38">
        <v>0</v>
      </c>
      <c r="J8256" s="35">
        <f>IF(H8256&gt;0,MIN(H8256,($B$3-L8255)/'Technical Data'!$B$5),0)</f>
        <v>0</v>
      </c>
      <c r="K8256" s="15">
        <f>IF(H8256&lt;0,MIN(ABS(H8256),(L8255*'Technical Data'!$B$4)),0)</f>
        <v>33.500965344823072</v>
      </c>
      <c r="L8256" s="15">
        <f>L8255+J8256*'Technical Data'!$B$5-(K8256/'Technical Data'!$B$4)</f>
        <v>210.39326047964877</v>
      </c>
      <c r="N8256" s="15">
        <f t="shared" si="513"/>
        <v>0</v>
      </c>
      <c r="O8256" s="36">
        <f t="shared" si="514"/>
        <v>0</v>
      </c>
      <c r="P8256" s="50">
        <v>0</v>
      </c>
      <c r="Q8256" s="50">
        <v>0</v>
      </c>
      <c r="R8256" s="42">
        <v>0</v>
      </c>
      <c r="S8256" s="42">
        <v>33.500965344823101</v>
      </c>
      <c r="T8256" s="42">
        <v>240.081358497699</v>
      </c>
      <c r="U8256" s="15">
        <f t="shared" si="515"/>
        <v>0</v>
      </c>
    </row>
    <row r="8257" spans="6:21" x14ac:dyDescent="0.3">
      <c r="F8257" s="5">
        <f>Demand!C8257</f>
        <v>32.146501520035095</v>
      </c>
      <c r="G8257">
        <f>Irradiance!A8257*$B$2*'Technical Data'!$B$2</f>
        <v>0</v>
      </c>
      <c r="H8257" s="5">
        <f t="shared" si="512"/>
        <v>-32.146501520035095</v>
      </c>
      <c r="I8257" s="38">
        <v>0</v>
      </c>
      <c r="J8257" s="35">
        <f>IF(H8257&gt;0,MIN(H8257,($B$3-L8256)/'Technical Data'!$B$5),0)</f>
        <v>0</v>
      </c>
      <c r="K8257" s="15">
        <f>IF(H8257&lt;0,MIN(ABS(H8257),(L8256*'Technical Data'!$B$4)),0)</f>
        <v>32.146501520035095</v>
      </c>
      <c r="L8257" s="15">
        <f>L8256+J8257*'Technical Data'!$B$5-(K8257/'Technical Data'!$B$4)</f>
        <v>174.67492545738756</v>
      </c>
      <c r="N8257" s="15">
        <f t="shared" si="513"/>
        <v>0</v>
      </c>
      <c r="O8257" s="36">
        <f t="shared" si="514"/>
        <v>0</v>
      </c>
      <c r="P8257" s="50">
        <v>0</v>
      </c>
      <c r="Q8257" s="50">
        <v>0</v>
      </c>
      <c r="R8257" s="42">
        <v>0</v>
      </c>
      <c r="S8257" s="42">
        <v>32.146501520035102</v>
      </c>
      <c r="T8257" s="42">
        <v>204.36302347543801</v>
      </c>
      <c r="U8257" s="15">
        <f t="shared" si="515"/>
        <v>0</v>
      </c>
    </row>
    <row r="8258" spans="6:21" x14ac:dyDescent="0.3">
      <c r="F8258" s="5">
        <f>Demand!C8258</f>
        <v>30.246455847471921</v>
      </c>
      <c r="G8258">
        <f>Irradiance!A8258*$B$2*'Technical Data'!$B$2</f>
        <v>0</v>
      </c>
      <c r="H8258" s="5">
        <f t="shared" ref="H8258:H8321" si="516">G8258-F8258</f>
        <v>-30.246455847471921</v>
      </c>
      <c r="I8258" s="38">
        <v>0</v>
      </c>
      <c r="J8258" s="35">
        <f>IF(H8258&gt;0,MIN(H8258,($B$3-L8257)/'Technical Data'!$B$5),0)</f>
        <v>0</v>
      </c>
      <c r="K8258" s="15">
        <f>IF(H8258&lt;0,MIN(ABS(H8258),(L8257*'Technical Data'!$B$4)),0)</f>
        <v>30.246455847471921</v>
      </c>
      <c r="L8258" s="15">
        <f>L8257+J8258*'Technical Data'!$B$5-(K8258/'Technical Data'!$B$4)</f>
        <v>141.06775229352988</v>
      </c>
      <c r="N8258" s="15">
        <f t="shared" ref="N8258:N8321" si="517">U8258</f>
        <v>0</v>
      </c>
      <c r="O8258" s="36">
        <f t="shared" ref="O8258:O8321" si="518">N8258+(K8258)-F8258</f>
        <v>0</v>
      </c>
      <c r="P8258" s="50">
        <v>0</v>
      </c>
      <c r="Q8258" s="50">
        <v>0</v>
      </c>
      <c r="R8258" s="42">
        <v>0</v>
      </c>
      <c r="S8258" s="42">
        <v>30.2464558474719</v>
      </c>
      <c r="T8258" s="42">
        <v>170.75585031157999</v>
      </c>
      <c r="U8258" s="15">
        <f t="shared" ref="U8258:U8321" si="519">G8258-(J8258)</f>
        <v>0</v>
      </c>
    </row>
    <row r="8259" spans="6:21" x14ac:dyDescent="0.3">
      <c r="F8259" s="5">
        <f>Demand!C8259</f>
        <v>28.149118141213226</v>
      </c>
      <c r="G8259">
        <f>Irradiance!A8259*$B$2*'Technical Data'!$B$2</f>
        <v>0</v>
      </c>
      <c r="H8259" s="5">
        <f t="shared" si="516"/>
        <v>-28.149118141213226</v>
      </c>
      <c r="I8259" s="38">
        <v>0</v>
      </c>
      <c r="J8259" s="35">
        <f>IF(H8259&gt;0,MIN(H8259,($B$3-L8258)/'Technical Data'!$B$5),0)</f>
        <v>0</v>
      </c>
      <c r="K8259" s="15">
        <f>IF(H8259&lt;0,MIN(ABS(H8259),(L8258*'Technical Data'!$B$4)),0)</f>
        <v>28.149118141213226</v>
      </c>
      <c r="L8259" s="15">
        <f>L8258+J8259*'Technical Data'!$B$5-(K8259/'Technical Data'!$B$4)</f>
        <v>109.79095435884852</v>
      </c>
      <c r="N8259" s="15">
        <f t="shared" si="517"/>
        <v>0</v>
      </c>
      <c r="O8259" s="36">
        <f t="shared" si="518"/>
        <v>0</v>
      </c>
      <c r="P8259" s="50">
        <v>0</v>
      </c>
      <c r="Q8259" s="50">
        <v>0</v>
      </c>
      <c r="R8259" s="42">
        <v>0</v>
      </c>
      <c r="S8259" s="42">
        <v>28.149118141213201</v>
      </c>
      <c r="T8259" s="42">
        <v>139.47905237689901</v>
      </c>
      <c r="U8259" s="15">
        <f t="shared" si="519"/>
        <v>0</v>
      </c>
    </row>
    <row r="8260" spans="6:21" x14ac:dyDescent="0.3">
      <c r="F8260" s="5">
        <f>Demand!C8260</f>
        <v>25.210696892881543</v>
      </c>
      <c r="G8260">
        <f>Irradiance!A8260*$B$2*'Technical Data'!$B$2</f>
        <v>0</v>
      </c>
      <c r="H8260" s="5">
        <f t="shared" si="516"/>
        <v>-25.210696892881543</v>
      </c>
      <c r="I8260" s="38">
        <v>0</v>
      </c>
      <c r="J8260" s="35">
        <f>IF(H8260&gt;0,MIN(H8260,($B$3-L8259)/'Technical Data'!$B$5),0)</f>
        <v>0</v>
      </c>
      <c r="K8260" s="15">
        <f>IF(H8260&lt;0,MIN(ABS(H8260),(L8259*'Technical Data'!$B$4)),0)</f>
        <v>25.210696892881543</v>
      </c>
      <c r="L8260" s="15">
        <f>L8259+J8260*'Technical Data'!$B$5-(K8260/'Technical Data'!$B$4)</f>
        <v>81.779068922313485</v>
      </c>
      <c r="N8260" s="15">
        <f t="shared" si="517"/>
        <v>0</v>
      </c>
      <c r="O8260" s="36">
        <f t="shared" si="518"/>
        <v>0</v>
      </c>
      <c r="P8260" s="50">
        <v>0</v>
      </c>
      <c r="Q8260" s="50">
        <v>0</v>
      </c>
      <c r="R8260" s="42">
        <v>0</v>
      </c>
      <c r="S8260" s="42">
        <v>25.210696892881501</v>
      </c>
      <c r="T8260" s="42">
        <v>111.467166940364</v>
      </c>
      <c r="U8260" s="15">
        <f t="shared" si="519"/>
        <v>0</v>
      </c>
    </row>
    <row r="8261" spans="6:21" x14ac:dyDescent="0.3">
      <c r="F8261" s="5">
        <f>Demand!C8261</f>
        <v>21.441654275040438</v>
      </c>
      <c r="G8261">
        <f>Irradiance!A8261*$B$2*'Technical Data'!$B$2</f>
        <v>0</v>
      </c>
      <c r="H8261" s="5">
        <f t="shared" si="516"/>
        <v>-21.441654275040438</v>
      </c>
      <c r="I8261" s="38">
        <v>0</v>
      </c>
      <c r="J8261" s="35">
        <f>IF(H8261&gt;0,MIN(H8261,($B$3-L8260)/'Technical Data'!$B$5),0)</f>
        <v>0</v>
      </c>
      <c r="K8261" s="15">
        <f>IF(H8261&lt;0,MIN(ABS(H8261),(L8260*'Technical Data'!$B$4)),0)</f>
        <v>21.441654275040438</v>
      </c>
      <c r="L8261" s="15">
        <f>L8260+J8261*'Technical Data'!$B$5-(K8261/'Technical Data'!$B$4)</f>
        <v>57.955008616713002</v>
      </c>
      <c r="N8261" s="15">
        <f t="shared" si="517"/>
        <v>0</v>
      </c>
      <c r="O8261" s="36">
        <f t="shared" si="518"/>
        <v>0</v>
      </c>
      <c r="P8261" s="50">
        <v>0</v>
      </c>
      <c r="Q8261" s="50">
        <v>0</v>
      </c>
      <c r="R8261" s="42">
        <v>0</v>
      </c>
      <c r="S8261" s="42">
        <v>21.441654275040399</v>
      </c>
      <c r="T8261" s="42">
        <v>87.6431066347632</v>
      </c>
      <c r="U8261" s="15">
        <f t="shared" si="519"/>
        <v>0</v>
      </c>
    </row>
    <row r="8262" spans="6:21" x14ac:dyDescent="0.3">
      <c r="F8262" s="5">
        <f>Demand!C8262</f>
        <v>17.518839650440029</v>
      </c>
      <c r="G8262">
        <f>Irradiance!A8262*$B$2*'Technical Data'!$B$2</f>
        <v>0</v>
      </c>
      <c r="H8262" s="5">
        <f t="shared" si="516"/>
        <v>-17.518839650440029</v>
      </c>
      <c r="I8262" s="38">
        <v>0</v>
      </c>
      <c r="J8262" s="35">
        <f>IF(H8262&gt;0,MIN(H8262,($B$3-L8261)/'Technical Data'!$B$5),0)</f>
        <v>0</v>
      </c>
      <c r="K8262" s="15">
        <f>IF(H8262&lt;0,MIN(ABS(H8262),(L8261*'Technical Data'!$B$4)),0)</f>
        <v>17.518839650440029</v>
      </c>
      <c r="L8262" s="15">
        <f>L8261+J8262*'Technical Data'!$B$5-(K8262/'Technical Data'!$B$4)</f>
        <v>38.489631227335195</v>
      </c>
      <c r="N8262" s="15">
        <f t="shared" si="517"/>
        <v>0</v>
      </c>
      <c r="O8262" s="36">
        <f t="shared" si="518"/>
        <v>0</v>
      </c>
      <c r="P8262" s="50">
        <v>0</v>
      </c>
      <c r="Q8262" s="50">
        <v>0</v>
      </c>
      <c r="R8262" s="42">
        <v>0</v>
      </c>
      <c r="S8262" s="42">
        <v>17.51883965044</v>
      </c>
      <c r="T8262" s="42">
        <v>68.177729245385393</v>
      </c>
      <c r="U8262" s="15">
        <f t="shared" si="519"/>
        <v>0</v>
      </c>
    </row>
    <row r="8263" spans="6:21" x14ac:dyDescent="0.3">
      <c r="F8263" s="5">
        <f>Demand!C8263</f>
        <v>14.341369828430429</v>
      </c>
      <c r="G8263">
        <f>Irradiance!A8263*$B$2*'Technical Data'!$B$2</f>
        <v>0</v>
      </c>
      <c r="H8263" s="5">
        <f t="shared" si="516"/>
        <v>-14.341369828430429</v>
      </c>
      <c r="I8263" s="38">
        <v>0</v>
      </c>
      <c r="J8263" s="35">
        <f>IF(H8263&gt;0,MIN(H8263,($B$3-L8262)/'Technical Data'!$B$5),0)</f>
        <v>0</v>
      </c>
      <c r="K8263" s="15">
        <f>IF(H8263&lt;0,MIN(ABS(H8263),(L8262*'Technical Data'!$B$4)),0)</f>
        <v>14.341369828430429</v>
      </c>
      <c r="L8263" s="15">
        <f>L8262+J8263*'Technical Data'!$B$5-(K8263/'Technical Data'!$B$4)</f>
        <v>22.554775862412498</v>
      </c>
      <c r="N8263" s="15">
        <f t="shared" si="517"/>
        <v>0</v>
      </c>
      <c r="O8263" s="36">
        <f t="shared" si="518"/>
        <v>0</v>
      </c>
      <c r="P8263" s="50">
        <v>0</v>
      </c>
      <c r="Q8263" s="50">
        <v>0</v>
      </c>
      <c r="R8263" s="42">
        <v>0</v>
      </c>
      <c r="S8263" s="42">
        <v>14.3413698284304</v>
      </c>
      <c r="T8263" s="42">
        <v>52.242873880462703</v>
      </c>
      <c r="U8263" s="15">
        <f t="shared" si="519"/>
        <v>0</v>
      </c>
    </row>
    <row r="8264" spans="6:21" x14ac:dyDescent="0.3">
      <c r="F8264" s="5">
        <f>Demand!C8264</f>
        <v>11.667261990410534</v>
      </c>
      <c r="G8264">
        <f>Irradiance!A8264*$B$2*'Technical Data'!$B$2</f>
        <v>3.5245223447547107</v>
      </c>
      <c r="H8264" s="5">
        <f t="shared" si="516"/>
        <v>-8.1427396456558228</v>
      </c>
      <c r="I8264" s="38">
        <v>1.108023218848939</v>
      </c>
      <c r="J8264" s="35">
        <f>IF(H8264&gt;0,MIN(H8264,($B$3-L8263)/'Technical Data'!$B$5),0)</f>
        <v>0</v>
      </c>
      <c r="K8264" s="15">
        <f>IF(H8264&lt;0,MIN(ABS(H8264),(L8263*'Technical Data'!$B$4)),0)</f>
        <v>8.1427396456558228</v>
      </c>
      <c r="L8264" s="15">
        <f>L8263+J8264*'Technical Data'!$B$5-(K8264/'Technical Data'!$B$4)</f>
        <v>13.507287367239362</v>
      </c>
      <c r="N8264" s="15">
        <f t="shared" si="517"/>
        <v>3.5245223447547107</v>
      </c>
      <c r="O8264" s="36">
        <f t="shared" si="518"/>
        <v>0</v>
      </c>
      <c r="P8264" s="50">
        <v>0</v>
      </c>
      <c r="Q8264" s="50">
        <v>1.1080232188489301</v>
      </c>
      <c r="R8264" s="42">
        <v>0</v>
      </c>
      <c r="S8264" s="42">
        <v>10.559238771561599</v>
      </c>
      <c r="T8264" s="42">
        <v>40.5103863565053</v>
      </c>
      <c r="U8264" s="15">
        <f t="shared" si="519"/>
        <v>3.5245223447547107</v>
      </c>
    </row>
    <row r="8265" spans="6:21" x14ac:dyDescent="0.3">
      <c r="F8265" s="5">
        <f>Demand!C8265</f>
        <v>9.1669603542291398</v>
      </c>
      <c r="G8265">
        <f>Irradiance!A8265*$B$2*'Technical Data'!$B$2</f>
        <v>45.338173798435598</v>
      </c>
      <c r="H8265" s="5">
        <f t="shared" si="516"/>
        <v>36.171213444206458</v>
      </c>
      <c r="I8265" s="38">
        <v>14.253207769738619</v>
      </c>
      <c r="J8265" s="35">
        <f>IF(H8265&gt;0,MIN(H8265,($B$3-L8264)/'Technical Data'!$B$5),0)</f>
        <v>36.171213444206458</v>
      </c>
      <c r="K8265" s="15">
        <f>IF(H8265&lt;0,MIN(ABS(H8265),(L8264*'Technical Data'!$B$4)),0)</f>
        <v>0</v>
      </c>
      <c r="L8265" s="15">
        <f>L8264+J8265*'Technical Data'!$B$5-(K8265/'Technical Data'!$B$4)</f>
        <v>46.061379467025176</v>
      </c>
      <c r="N8265" s="15">
        <f t="shared" si="517"/>
        <v>9.1669603542291398</v>
      </c>
      <c r="O8265" s="36">
        <f t="shared" si="518"/>
        <v>0</v>
      </c>
      <c r="P8265" s="50">
        <v>0</v>
      </c>
      <c r="Q8265" s="50">
        <v>9.1669603542291398</v>
      </c>
      <c r="R8265" s="42">
        <v>5.0862474155094404</v>
      </c>
      <c r="S8265" s="42">
        <v>0</v>
      </c>
      <c r="T8265" s="42">
        <v>45.088009030463802</v>
      </c>
      <c r="U8265" s="15">
        <f t="shared" si="519"/>
        <v>9.1669603542291398</v>
      </c>
    </row>
    <row r="8266" spans="6:21" x14ac:dyDescent="0.3">
      <c r="F8266" s="5">
        <f>Demand!C8266</f>
        <v>7.1962184140255916</v>
      </c>
      <c r="G8266">
        <f>Irradiance!A8266*$B$2*'Technical Data'!$B$2</f>
        <v>85.389564079739131</v>
      </c>
      <c r="H8266" s="5">
        <f t="shared" si="516"/>
        <v>78.193345665713537</v>
      </c>
      <c r="I8266" s="38">
        <v>26.844380711203829</v>
      </c>
      <c r="J8266" s="35">
        <f>IF(H8266&gt;0,MIN(H8266,($B$3-L8265)/'Technical Data'!$B$5),0)</f>
        <v>78.193345665713537</v>
      </c>
      <c r="K8266" s="15">
        <f>IF(H8266&lt;0,MIN(ABS(H8266),(L8265*'Technical Data'!$B$4)),0)</f>
        <v>0</v>
      </c>
      <c r="L8266" s="15">
        <f>L8265+J8266*'Technical Data'!$B$5-(K8266/'Technical Data'!$B$4)</f>
        <v>116.43539056616736</v>
      </c>
      <c r="N8266" s="15">
        <f t="shared" si="517"/>
        <v>7.1962184140255943</v>
      </c>
      <c r="O8266" s="36">
        <f t="shared" si="518"/>
        <v>0</v>
      </c>
      <c r="P8266" s="50">
        <v>0</v>
      </c>
      <c r="Q8266" s="50">
        <v>7.1962184140255898</v>
      </c>
      <c r="R8266" s="42">
        <v>19.6481622971782</v>
      </c>
      <c r="S8266" s="42">
        <v>0</v>
      </c>
      <c r="T8266" s="42">
        <v>62.7713550979242</v>
      </c>
      <c r="U8266" s="15">
        <f t="shared" si="519"/>
        <v>7.1962184140255943</v>
      </c>
    </row>
    <row r="8267" spans="6:21" x14ac:dyDescent="0.3">
      <c r="F8267" s="5">
        <f>Demand!C8267</f>
        <v>6.0300031509444825</v>
      </c>
      <c r="G8267">
        <f>Irradiance!A8267*$B$2*'Technical Data'!$B$2</f>
        <v>74.575688703787179</v>
      </c>
      <c r="H8267" s="5">
        <f t="shared" si="516"/>
        <v>68.545685552842698</v>
      </c>
      <c r="I8267" s="38">
        <v>23.444764017008222</v>
      </c>
      <c r="J8267" s="35">
        <f>IF(H8267&gt;0,MIN(H8267,($B$3-L8266)/'Technical Data'!$B$5),0)</f>
        <v>68.545685552842698</v>
      </c>
      <c r="K8267" s="15">
        <f>IF(H8267&lt;0,MIN(ABS(H8267),(L8266*'Technical Data'!$B$4)),0)</f>
        <v>0</v>
      </c>
      <c r="L8267" s="15">
        <f>L8266+J8267*'Technical Data'!$B$5-(K8267/'Technical Data'!$B$4)</f>
        <v>178.1265075637258</v>
      </c>
      <c r="N8267" s="15">
        <f t="shared" si="517"/>
        <v>6.0300031509444807</v>
      </c>
      <c r="O8267" s="36">
        <f t="shared" si="518"/>
        <v>0</v>
      </c>
      <c r="P8267" s="50">
        <v>0</v>
      </c>
      <c r="Q8267" s="50">
        <v>6.0300031509444798</v>
      </c>
      <c r="R8267" s="42">
        <v>17.414760866063698</v>
      </c>
      <c r="S8267" s="42">
        <v>0</v>
      </c>
      <c r="T8267" s="42">
        <v>78.444639877381505</v>
      </c>
      <c r="U8267" s="15">
        <f t="shared" si="519"/>
        <v>6.0300031509444807</v>
      </c>
    </row>
    <row r="8268" spans="6:21" x14ac:dyDescent="0.3">
      <c r="F8268" s="5">
        <f>Demand!C8268</f>
        <v>6.0644618285953209</v>
      </c>
      <c r="G8268">
        <f>Irradiance!A8268*$B$2*'Technical Data'!$B$2</f>
        <v>99.888167361571007</v>
      </c>
      <c r="H8268" s="5">
        <f t="shared" si="516"/>
        <v>93.82370553297568</v>
      </c>
      <c r="I8268" s="38">
        <v>31.402385316014239</v>
      </c>
      <c r="J8268" s="35">
        <f>IF(H8268&gt;0,MIN(H8268,($B$3-L8267)/'Technical Data'!$B$5),0)</f>
        <v>93.82370553297568</v>
      </c>
      <c r="K8268" s="15">
        <f>IF(H8268&lt;0,MIN(ABS(H8268),(L8267*'Technical Data'!$B$4)),0)</f>
        <v>0</v>
      </c>
      <c r="L8268" s="15">
        <f>L8267+J8268*'Technical Data'!$B$5-(K8268/'Technical Data'!$B$4)</f>
        <v>262.56784254340391</v>
      </c>
      <c r="N8268" s="15">
        <f t="shared" si="517"/>
        <v>6.0644618285953271</v>
      </c>
      <c r="O8268" s="36">
        <f t="shared" si="518"/>
        <v>0</v>
      </c>
      <c r="P8268" s="50">
        <v>0</v>
      </c>
      <c r="Q8268" s="50">
        <v>6.06446182859532</v>
      </c>
      <c r="R8268" s="42">
        <v>25.337923487418799</v>
      </c>
      <c r="S8268" s="42">
        <v>0</v>
      </c>
      <c r="T8268" s="42">
        <v>101.248771016058</v>
      </c>
      <c r="U8268" s="15">
        <f t="shared" si="519"/>
        <v>6.0644618285953271</v>
      </c>
    </row>
    <row r="8269" spans="6:21" x14ac:dyDescent="0.3">
      <c r="F8269" s="5">
        <f>Demand!C8269</f>
        <v>6.9621968814835293</v>
      </c>
      <c r="G8269">
        <f>Irradiance!A8269*$B$2*'Technical Data'!$B$2</f>
        <v>86.350797446490418</v>
      </c>
      <c r="H8269" s="5">
        <f t="shared" si="516"/>
        <v>79.388600565006882</v>
      </c>
      <c r="I8269" s="38">
        <v>27.146568861799</v>
      </c>
      <c r="J8269" s="35">
        <f>IF(H8269&gt;0,MIN(H8269,($B$3-L8268)/'Technical Data'!$B$5),0)</f>
        <v>79.388600565006882</v>
      </c>
      <c r="K8269" s="15">
        <f>IF(H8269&lt;0,MIN(ABS(H8269),(L8268*'Technical Data'!$B$4)),0)</f>
        <v>0</v>
      </c>
      <c r="L8269" s="15">
        <f>L8268+J8269*'Technical Data'!$B$5-(K8269/'Technical Data'!$B$4)</f>
        <v>334.01758305191009</v>
      </c>
      <c r="N8269" s="15">
        <f t="shared" si="517"/>
        <v>6.9621968814835355</v>
      </c>
      <c r="O8269" s="36">
        <f t="shared" si="518"/>
        <v>0</v>
      </c>
      <c r="P8269" s="50">
        <v>0</v>
      </c>
      <c r="Q8269" s="50">
        <v>6.9621968814835302</v>
      </c>
      <c r="R8269" s="42">
        <v>20.184371980315401</v>
      </c>
      <c r="S8269" s="42">
        <v>0</v>
      </c>
      <c r="T8269" s="42">
        <v>119.414705798342</v>
      </c>
      <c r="U8269" s="15">
        <f t="shared" si="519"/>
        <v>6.9621968814835355</v>
      </c>
    </row>
    <row r="8270" spans="6:21" x14ac:dyDescent="0.3">
      <c r="F8270" s="5">
        <f>Demand!C8270</f>
        <v>9.2104311157523107</v>
      </c>
      <c r="G8270">
        <f>Irradiance!A8270*$B$2*'Technical Data'!$B$2</f>
        <v>202.09931535945762</v>
      </c>
      <c r="H8270" s="5">
        <f t="shared" si="516"/>
        <v>192.88888424370532</v>
      </c>
      <c r="I8270" s="38">
        <v>63.535058662633453</v>
      </c>
      <c r="J8270" s="35">
        <f>IF(H8270&gt;0,MIN(H8270,($B$3-L8269)/'Technical Data'!$B$5),0)</f>
        <v>54.001846467360977</v>
      </c>
      <c r="K8270" s="15">
        <f>IF(H8270&lt;0,MIN(ABS(H8270),(L8269*'Technical Data'!$B$4)),0)</f>
        <v>0</v>
      </c>
      <c r="L8270" s="15">
        <f>L8269+J8270*'Technical Data'!$B$5-(K8270/'Technical Data'!$B$4)</f>
        <v>382.61924487253498</v>
      </c>
      <c r="N8270" s="15">
        <f t="shared" si="517"/>
        <v>148.09746889209663</v>
      </c>
      <c r="O8270" s="36">
        <f t="shared" si="518"/>
        <v>138.88703777634433</v>
      </c>
      <c r="P8270" s="50">
        <v>0</v>
      </c>
      <c r="Q8270" s="50">
        <v>9.2104311157523107</v>
      </c>
      <c r="R8270" s="42">
        <v>54.324627546880997</v>
      </c>
      <c r="S8270" s="42">
        <v>0</v>
      </c>
      <c r="T8270" s="42">
        <v>168.306870590535</v>
      </c>
      <c r="U8270" s="15">
        <f t="shared" si="519"/>
        <v>148.09746889209663</v>
      </c>
    </row>
    <row r="8271" spans="6:21" x14ac:dyDescent="0.3">
      <c r="F8271" s="5">
        <f>Demand!C8271</f>
        <v>12.220231596315655</v>
      </c>
      <c r="G8271">
        <f>Irradiance!A8271*$B$2*'Technical Data'!$B$2</f>
        <v>229.41436353130663</v>
      </c>
      <c r="H8271" s="5">
        <f t="shared" si="516"/>
        <v>217.19413193499099</v>
      </c>
      <c r="I8271" s="38">
        <v>72.122238608712735</v>
      </c>
      <c r="J8271" s="35">
        <f>IF(H8271&gt;0,MIN(H8271,($B$3-L8270)/'Technical Data'!$B$5),0)</f>
        <v>0</v>
      </c>
      <c r="K8271" s="15">
        <f>IF(H8271&lt;0,MIN(ABS(H8271),(L8270*'Technical Data'!$B$4)),0)</f>
        <v>0</v>
      </c>
      <c r="L8271" s="15">
        <f>L8270+J8271*'Technical Data'!$B$5-(K8271/'Technical Data'!$B$4)</f>
        <v>382.61924487253498</v>
      </c>
      <c r="N8271" s="15">
        <f t="shared" si="517"/>
        <v>229.41436353130663</v>
      </c>
      <c r="O8271" s="36">
        <f t="shared" si="518"/>
        <v>217.19413193499099</v>
      </c>
      <c r="P8271" s="50">
        <v>0</v>
      </c>
      <c r="Q8271" s="50">
        <v>12.220231596315701</v>
      </c>
      <c r="R8271" s="42">
        <v>59.902007012396901</v>
      </c>
      <c r="S8271" s="42">
        <v>0</v>
      </c>
      <c r="T8271" s="42">
        <v>222.21867690169199</v>
      </c>
      <c r="U8271" s="15">
        <f t="shared" si="519"/>
        <v>229.41436353130663</v>
      </c>
    </row>
    <row r="8272" spans="6:21" x14ac:dyDescent="0.3">
      <c r="F8272" s="5">
        <f>Demand!C8272</f>
        <v>15.394930878215668</v>
      </c>
      <c r="G8272">
        <f>Irradiance!A8272*$B$2*'Technical Data'!$B$2</f>
        <v>217.39894644691557</v>
      </c>
      <c r="H8272" s="5">
        <f t="shared" si="516"/>
        <v>202.00401556869991</v>
      </c>
      <c r="I8272" s="38">
        <v>68.34488672627316</v>
      </c>
      <c r="J8272" s="35">
        <f>IF(H8272&gt;0,MIN(H8272,($B$3-L8271)/'Technical Data'!$B$5),0)</f>
        <v>0</v>
      </c>
      <c r="K8272" s="15">
        <f>IF(H8272&lt;0,MIN(ABS(H8272),(L8271*'Technical Data'!$B$4)),0)</f>
        <v>0</v>
      </c>
      <c r="L8272" s="15">
        <f>L8271+J8272*'Technical Data'!$B$5-(K8272/'Technical Data'!$B$4)</f>
        <v>382.61924487253498</v>
      </c>
      <c r="N8272" s="15">
        <f t="shared" si="517"/>
        <v>217.39894644691557</v>
      </c>
      <c r="O8272" s="36">
        <f t="shared" si="518"/>
        <v>202.00401556869991</v>
      </c>
      <c r="P8272" s="50">
        <v>0</v>
      </c>
      <c r="Q8272" s="50">
        <v>15.3949308782157</v>
      </c>
      <c r="R8272" s="42">
        <v>52.9499558480573</v>
      </c>
      <c r="S8272" s="42">
        <v>0</v>
      </c>
      <c r="T8272" s="42">
        <v>269.873637164944</v>
      </c>
      <c r="U8272" s="15">
        <f t="shared" si="519"/>
        <v>217.39894644691557</v>
      </c>
    </row>
    <row r="8273" spans="6:21" x14ac:dyDescent="0.3">
      <c r="F8273" s="5">
        <f>Demand!C8273</f>
        <v>18.676088893156294</v>
      </c>
      <c r="G8273">
        <f>Irradiance!A8273*$B$2*'Technical Data'!$B$2</f>
        <v>244.47368627707675</v>
      </c>
      <c r="H8273" s="5">
        <f t="shared" si="516"/>
        <v>225.79759738392045</v>
      </c>
      <c r="I8273" s="38">
        <v>76.856519634703659</v>
      </c>
      <c r="J8273" s="35">
        <f>IF(H8273&gt;0,MIN(H8273,($B$3-L8272)/'Technical Data'!$B$5),0)</f>
        <v>0</v>
      </c>
      <c r="K8273" s="15">
        <f>IF(H8273&lt;0,MIN(ABS(H8273),(L8272*'Technical Data'!$B$4)),0)</f>
        <v>0</v>
      </c>
      <c r="L8273" s="15">
        <f>L8272+J8273*'Technical Data'!$B$5-(K8273/'Technical Data'!$B$4)</f>
        <v>382.61924487253498</v>
      </c>
      <c r="N8273" s="15">
        <f t="shared" si="517"/>
        <v>244.47368627707675</v>
      </c>
      <c r="O8273" s="36">
        <f t="shared" si="518"/>
        <v>225.79759738392045</v>
      </c>
      <c r="P8273" s="50">
        <v>0</v>
      </c>
      <c r="Q8273" s="50">
        <v>18.676088893156301</v>
      </c>
      <c r="R8273" s="42">
        <v>58.180430741547198</v>
      </c>
      <c r="S8273" s="42">
        <v>0</v>
      </c>
      <c r="T8273" s="42">
        <v>322.236024832336</v>
      </c>
      <c r="U8273" s="15">
        <f t="shared" si="519"/>
        <v>244.47368627707675</v>
      </c>
    </row>
    <row r="8274" spans="6:21" x14ac:dyDescent="0.3">
      <c r="F8274" s="5">
        <f>Demand!C8274</f>
        <v>22.139122841892561</v>
      </c>
      <c r="G8274">
        <f>Irradiance!A8274*$B$2*'Technical Data'!$B$2</f>
        <v>195.21047623107341</v>
      </c>
      <c r="H8274" s="5">
        <f t="shared" si="516"/>
        <v>173.07135338918084</v>
      </c>
      <c r="I8274" s="38">
        <v>61.369376916701441</v>
      </c>
      <c r="J8274" s="35">
        <f>IF(H8274&gt;0,MIN(H8274,($B$3-L8273)/'Technical Data'!$B$5),0)</f>
        <v>0</v>
      </c>
      <c r="K8274" s="15">
        <f>IF(H8274&lt;0,MIN(ABS(H8274),(L8273*'Technical Data'!$B$4)),0)</f>
        <v>0</v>
      </c>
      <c r="L8274" s="15">
        <f>L8273+J8274*'Technical Data'!$B$5-(K8274/'Technical Data'!$B$4)</f>
        <v>382.61924487253498</v>
      </c>
      <c r="N8274" s="15">
        <f t="shared" si="517"/>
        <v>195.21047623107341</v>
      </c>
      <c r="O8274" s="36">
        <f t="shared" si="518"/>
        <v>173.07135338918084</v>
      </c>
      <c r="P8274" s="50">
        <v>0</v>
      </c>
      <c r="Q8274" s="50">
        <v>22.1391228418926</v>
      </c>
      <c r="R8274" s="42">
        <v>39.230254074808698</v>
      </c>
      <c r="S8274" s="42">
        <v>0</v>
      </c>
      <c r="T8274" s="42">
        <v>357.54325349966399</v>
      </c>
      <c r="U8274" s="15">
        <f t="shared" si="519"/>
        <v>195.21047623107341</v>
      </c>
    </row>
    <row r="8275" spans="6:21" x14ac:dyDescent="0.3">
      <c r="F8275" s="5">
        <f>Demand!C8275</f>
        <v>26.059128388430533</v>
      </c>
      <c r="G8275">
        <f>Irradiance!A8275*$B$2*'Technical Data'!$B$2</f>
        <v>80.903808368233143</v>
      </c>
      <c r="H8275" s="5">
        <f t="shared" si="516"/>
        <v>54.844679979802606</v>
      </c>
      <c r="I8275" s="38">
        <v>25.434169341759731</v>
      </c>
      <c r="J8275" s="35">
        <f>IF(H8275&gt;0,MIN(H8275,($B$3-L8274)/'Technical Data'!$B$5),0)</f>
        <v>0</v>
      </c>
      <c r="K8275" s="15">
        <f>IF(H8275&lt;0,MIN(ABS(H8275),(L8274*'Technical Data'!$B$4)),0)</f>
        <v>0</v>
      </c>
      <c r="L8275" s="15">
        <f>L8274+J8275*'Technical Data'!$B$5-(K8275/'Technical Data'!$B$4)</f>
        <v>382.61924487253498</v>
      </c>
      <c r="N8275" s="15">
        <f t="shared" si="517"/>
        <v>80.903808368233143</v>
      </c>
      <c r="O8275" s="36">
        <f t="shared" si="518"/>
        <v>54.844679979802606</v>
      </c>
      <c r="P8275" s="50">
        <v>0</v>
      </c>
      <c r="Q8275" s="50">
        <v>25.434169341759599</v>
      </c>
      <c r="R8275" s="42">
        <v>0</v>
      </c>
      <c r="S8275" s="42">
        <v>0.62495904667087099</v>
      </c>
      <c r="T8275" s="42">
        <v>356.84885455891902</v>
      </c>
      <c r="U8275" s="15">
        <f t="shared" si="519"/>
        <v>80.903808368233143</v>
      </c>
    </row>
    <row r="8276" spans="6:21" x14ac:dyDescent="0.3">
      <c r="F8276" s="5">
        <f>Demand!C8276</f>
        <v>29.827831888257958</v>
      </c>
      <c r="G8276">
        <f>Irradiance!A8276*$B$2*'Technical Data'!$B$2</f>
        <v>7.0490446895094214</v>
      </c>
      <c r="H8276" s="5">
        <f t="shared" si="516"/>
        <v>-22.778787198748535</v>
      </c>
      <c r="I8276" s="38">
        <v>2.216046437697877</v>
      </c>
      <c r="J8276" s="35">
        <f>IF(H8276&gt;0,MIN(H8276,($B$3-L8275)/'Technical Data'!$B$5),0)</f>
        <v>0</v>
      </c>
      <c r="K8276" s="15">
        <f>IF(H8276&lt;0,MIN(ABS(H8276),(L8275*'Technical Data'!$B$4)),0)</f>
        <v>22.778787198748535</v>
      </c>
      <c r="L8276" s="15">
        <f>L8275+J8276*'Technical Data'!$B$5-(K8276/'Technical Data'!$B$4)</f>
        <v>357.30948131836993</v>
      </c>
      <c r="N8276" s="15">
        <f t="shared" si="517"/>
        <v>7.0490446895094214</v>
      </c>
      <c r="O8276" s="36">
        <f t="shared" si="518"/>
        <v>0</v>
      </c>
      <c r="P8276" s="50">
        <v>0</v>
      </c>
      <c r="Q8276" s="50">
        <v>2.2160464376978699</v>
      </c>
      <c r="R8276" s="42">
        <v>0</v>
      </c>
      <c r="S8276" s="42">
        <v>27.611785450560099</v>
      </c>
      <c r="T8276" s="42">
        <v>326.16909294718499</v>
      </c>
      <c r="U8276" s="15">
        <f t="shared" si="519"/>
        <v>7.0490446895094214</v>
      </c>
    </row>
    <row r="8277" spans="6:21" x14ac:dyDescent="0.3">
      <c r="F8277" s="5">
        <f>Demand!C8277</f>
        <v>32.346473561578797</v>
      </c>
      <c r="G8277">
        <f>Irradiance!A8277*$B$2*'Technical Data'!$B$2</f>
        <v>0</v>
      </c>
      <c r="H8277" s="5">
        <f t="shared" si="516"/>
        <v>-32.346473561578797</v>
      </c>
      <c r="I8277" s="38">
        <v>0</v>
      </c>
      <c r="J8277" s="35">
        <f>IF(H8277&gt;0,MIN(H8277,($B$3-L8276)/'Technical Data'!$B$5),0)</f>
        <v>0</v>
      </c>
      <c r="K8277" s="15">
        <f>IF(H8277&lt;0,MIN(ABS(H8277),(L8276*'Technical Data'!$B$4)),0)</f>
        <v>32.346473561578797</v>
      </c>
      <c r="L8277" s="15">
        <f>L8276+J8277*'Technical Data'!$B$5-(K8277/'Technical Data'!$B$4)</f>
        <v>321.36895513883792</v>
      </c>
      <c r="N8277" s="15">
        <f t="shared" si="517"/>
        <v>0</v>
      </c>
      <c r="O8277" s="36">
        <f t="shared" si="518"/>
        <v>0</v>
      </c>
      <c r="P8277" s="50">
        <v>0</v>
      </c>
      <c r="Q8277" s="50">
        <v>0</v>
      </c>
      <c r="R8277" s="42">
        <v>0</v>
      </c>
      <c r="S8277" s="42">
        <v>32.346473561578797</v>
      </c>
      <c r="T8277" s="42">
        <v>290.22856676765298</v>
      </c>
      <c r="U8277" s="15">
        <f t="shared" si="519"/>
        <v>0</v>
      </c>
    </row>
    <row r="8278" spans="6:21" x14ac:dyDescent="0.3">
      <c r="F8278" s="5">
        <f>Demand!C8278</f>
        <v>33.650708508051309</v>
      </c>
      <c r="G8278">
        <f>Irradiance!A8278*$B$2*'Technical Data'!$B$2</f>
        <v>0</v>
      </c>
      <c r="H8278" s="5">
        <f t="shared" si="516"/>
        <v>-33.650708508051309</v>
      </c>
      <c r="I8278" s="38">
        <v>0</v>
      </c>
      <c r="J8278" s="35">
        <f>IF(H8278&gt;0,MIN(H8278,($B$3-L8277)/'Technical Data'!$B$5),0)</f>
        <v>0</v>
      </c>
      <c r="K8278" s="15">
        <f>IF(H8278&lt;0,MIN(ABS(H8278),(L8277*'Technical Data'!$B$4)),0)</f>
        <v>33.650708508051309</v>
      </c>
      <c r="L8278" s="15">
        <f>L8277+J8278*'Technical Data'!$B$5-(K8278/'Technical Data'!$B$4)</f>
        <v>283.97927901878091</v>
      </c>
      <c r="N8278" s="15">
        <f t="shared" si="517"/>
        <v>0</v>
      </c>
      <c r="O8278" s="36">
        <f t="shared" si="518"/>
        <v>0</v>
      </c>
      <c r="P8278" s="50">
        <v>0</v>
      </c>
      <c r="Q8278" s="50">
        <v>0</v>
      </c>
      <c r="R8278" s="42">
        <v>0</v>
      </c>
      <c r="S8278" s="42">
        <v>33.650708508051302</v>
      </c>
      <c r="T8278" s="42">
        <v>252.838890647596</v>
      </c>
      <c r="U8278" s="15">
        <f t="shared" si="519"/>
        <v>0</v>
      </c>
    </row>
    <row r="8279" spans="6:21" x14ac:dyDescent="0.3">
      <c r="F8279" s="5">
        <f>Demand!C8279</f>
        <v>34.088198609960187</v>
      </c>
      <c r="G8279">
        <f>Irradiance!A8279*$B$2*'Technical Data'!$B$2</f>
        <v>0</v>
      </c>
      <c r="H8279" s="5">
        <f t="shared" si="516"/>
        <v>-34.088198609960187</v>
      </c>
      <c r="I8279" s="38">
        <v>0</v>
      </c>
      <c r="J8279" s="35">
        <f>IF(H8279&gt;0,MIN(H8279,($B$3-L8278)/'Technical Data'!$B$5),0)</f>
        <v>0</v>
      </c>
      <c r="K8279" s="15">
        <f>IF(H8279&lt;0,MIN(ABS(H8279),(L8278*'Technical Data'!$B$4)),0)</f>
        <v>34.088198609960187</v>
      </c>
      <c r="L8279" s="15">
        <f>L8278+J8279*'Technical Data'!$B$5-(K8279/'Technical Data'!$B$4)</f>
        <v>246.10350278549183</v>
      </c>
      <c r="N8279" s="15">
        <f t="shared" si="517"/>
        <v>0</v>
      </c>
      <c r="O8279" s="36">
        <f t="shared" si="518"/>
        <v>0</v>
      </c>
      <c r="P8279" s="50">
        <v>0</v>
      </c>
      <c r="Q8279" s="50">
        <v>0</v>
      </c>
      <c r="R8279" s="42">
        <v>0</v>
      </c>
      <c r="S8279" s="42">
        <v>34.088198609960202</v>
      </c>
      <c r="T8279" s="42">
        <v>214.963114414307</v>
      </c>
      <c r="U8279" s="15">
        <f t="shared" si="519"/>
        <v>0</v>
      </c>
    </row>
    <row r="8280" spans="6:21" x14ac:dyDescent="0.3">
      <c r="F8280" s="5">
        <f>Demand!C8280</f>
        <v>33.500965344823072</v>
      </c>
      <c r="G8280">
        <f>Irradiance!A8280*$B$2*'Technical Data'!$B$2</f>
        <v>0</v>
      </c>
      <c r="H8280" s="5">
        <f t="shared" si="516"/>
        <v>-33.500965344823072</v>
      </c>
      <c r="I8280" s="38">
        <v>0</v>
      </c>
      <c r="J8280" s="35">
        <f>IF(H8280&gt;0,MIN(H8280,($B$3-L8279)/'Technical Data'!$B$5),0)</f>
        <v>0</v>
      </c>
      <c r="K8280" s="15">
        <f>IF(H8280&lt;0,MIN(ABS(H8280),(L8279*'Technical Data'!$B$4)),0)</f>
        <v>33.500965344823072</v>
      </c>
      <c r="L8280" s="15">
        <f>L8279+J8280*'Technical Data'!$B$5-(K8280/'Technical Data'!$B$4)</f>
        <v>208.88020795791064</v>
      </c>
      <c r="N8280" s="15">
        <f t="shared" si="517"/>
        <v>0</v>
      </c>
      <c r="O8280" s="36">
        <f t="shared" si="518"/>
        <v>0</v>
      </c>
      <c r="P8280" s="50">
        <v>0</v>
      </c>
      <c r="Q8280" s="50">
        <v>0</v>
      </c>
      <c r="R8280" s="42">
        <v>0</v>
      </c>
      <c r="S8280" s="42">
        <v>33.500965344823101</v>
      </c>
      <c r="T8280" s="42">
        <v>177.73981958672599</v>
      </c>
      <c r="U8280" s="15">
        <f t="shared" si="519"/>
        <v>0</v>
      </c>
    </row>
    <row r="8281" spans="6:21" x14ac:dyDescent="0.3">
      <c r="F8281" s="5">
        <f>Demand!C8281</f>
        <v>32.146501520035095</v>
      </c>
      <c r="G8281">
        <f>Irradiance!A8281*$B$2*'Technical Data'!$B$2</f>
        <v>0</v>
      </c>
      <c r="H8281" s="5">
        <f t="shared" si="516"/>
        <v>-32.146501520035095</v>
      </c>
      <c r="I8281" s="38">
        <v>0</v>
      </c>
      <c r="J8281" s="35">
        <f>IF(H8281&gt;0,MIN(H8281,($B$3-L8280)/'Technical Data'!$B$5),0)</f>
        <v>0</v>
      </c>
      <c r="K8281" s="15">
        <f>IF(H8281&lt;0,MIN(ABS(H8281),(L8280*'Technical Data'!$B$4)),0)</f>
        <v>32.146501520035095</v>
      </c>
      <c r="L8281" s="15">
        <f>L8280+J8281*'Technical Data'!$B$5-(K8281/'Technical Data'!$B$4)</f>
        <v>173.16187293564943</v>
      </c>
      <c r="N8281" s="15">
        <f t="shared" si="517"/>
        <v>0</v>
      </c>
      <c r="O8281" s="36">
        <f t="shared" si="518"/>
        <v>0</v>
      </c>
      <c r="P8281" s="50">
        <v>0</v>
      </c>
      <c r="Q8281" s="50">
        <v>0</v>
      </c>
      <c r="R8281" s="42">
        <v>0</v>
      </c>
      <c r="S8281" s="42">
        <v>32.146501520035102</v>
      </c>
      <c r="T8281" s="42">
        <v>142.021484564465</v>
      </c>
      <c r="U8281" s="15">
        <f t="shared" si="519"/>
        <v>0</v>
      </c>
    </row>
    <row r="8282" spans="6:21" x14ac:dyDescent="0.3">
      <c r="F8282" s="5">
        <f>Demand!C8282</f>
        <v>24.086082161956142</v>
      </c>
      <c r="G8282">
        <f>Irradiance!A8282*$B$2*'Technical Data'!$B$2</f>
        <v>0</v>
      </c>
      <c r="H8282" s="5">
        <f t="shared" si="516"/>
        <v>-24.086082161956142</v>
      </c>
      <c r="I8282" s="38">
        <v>0</v>
      </c>
      <c r="J8282" s="35">
        <f>IF(H8282&gt;0,MIN(H8282,($B$3-L8281)/'Technical Data'!$B$5),0)</f>
        <v>0</v>
      </c>
      <c r="K8282" s="15">
        <f>IF(H8282&lt;0,MIN(ABS(H8282),(L8281*'Technical Data'!$B$4)),0)</f>
        <v>24.086082161956142</v>
      </c>
      <c r="L8282" s="15">
        <f>L8281+J8282*'Technical Data'!$B$5-(K8282/'Technical Data'!$B$4)</f>
        <v>146.39955942236483</v>
      </c>
      <c r="N8282" s="15">
        <f t="shared" si="517"/>
        <v>0</v>
      </c>
      <c r="O8282" s="36">
        <f t="shared" si="518"/>
        <v>0</v>
      </c>
      <c r="P8282" s="50">
        <v>0</v>
      </c>
      <c r="Q8282" s="50">
        <v>0</v>
      </c>
      <c r="R8282" s="42">
        <v>0</v>
      </c>
      <c r="S8282" s="42">
        <v>24.086082161956099</v>
      </c>
      <c r="T8282" s="42">
        <v>115.25917105118</v>
      </c>
      <c r="U8282" s="15">
        <f t="shared" si="519"/>
        <v>0</v>
      </c>
    </row>
    <row r="8283" spans="6:21" x14ac:dyDescent="0.3">
      <c r="F8283" s="5">
        <f>Demand!C8283</f>
        <v>22.62939207702944</v>
      </c>
      <c r="G8283">
        <f>Irradiance!A8283*$B$2*'Technical Data'!$B$2</f>
        <v>0</v>
      </c>
      <c r="H8283" s="5">
        <f t="shared" si="516"/>
        <v>-22.62939207702944</v>
      </c>
      <c r="I8283" s="38">
        <v>0</v>
      </c>
      <c r="J8283" s="35">
        <f>IF(H8283&gt;0,MIN(H8283,($B$3-L8282)/'Technical Data'!$B$5),0)</f>
        <v>0</v>
      </c>
      <c r="K8283" s="15">
        <f>IF(H8283&lt;0,MIN(ABS(H8283),(L8282*'Technical Data'!$B$4)),0)</f>
        <v>22.62939207702944</v>
      </c>
      <c r="L8283" s="15">
        <f>L8282+J8283*'Technical Data'!$B$5-(K8283/'Technical Data'!$B$4)</f>
        <v>121.25579044788768</v>
      </c>
      <c r="N8283" s="15">
        <f t="shared" si="517"/>
        <v>0</v>
      </c>
      <c r="O8283" s="36">
        <f t="shared" si="518"/>
        <v>0</v>
      </c>
      <c r="P8283" s="50">
        <v>0</v>
      </c>
      <c r="Q8283" s="50">
        <v>0</v>
      </c>
      <c r="R8283" s="42">
        <v>0</v>
      </c>
      <c r="S8283" s="42">
        <v>22.629392077029401</v>
      </c>
      <c r="T8283" s="42">
        <v>90.115402076703106</v>
      </c>
      <c r="U8283" s="15">
        <f t="shared" si="519"/>
        <v>0</v>
      </c>
    </row>
    <row r="8284" spans="6:21" x14ac:dyDescent="0.3">
      <c r="F8284" s="5">
        <f>Demand!C8284</f>
        <v>20.875767698938589</v>
      </c>
      <c r="G8284">
        <f>Irradiance!A8284*$B$2*'Technical Data'!$B$2</f>
        <v>0</v>
      </c>
      <c r="H8284" s="5">
        <f t="shared" si="516"/>
        <v>-20.875767698938589</v>
      </c>
      <c r="I8284" s="38">
        <v>0</v>
      </c>
      <c r="J8284" s="35">
        <f>IF(H8284&gt;0,MIN(H8284,($B$3-L8283)/'Technical Data'!$B$5),0)</f>
        <v>0</v>
      </c>
      <c r="K8284" s="15">
        <f>IF(H8284&lt;0,MIN(ABS(H8284),(L8283*'Technical Data'!$B$4)),0)</f>
        <v>20.875767698938589</v>
      </c>
      <c r="L8284" s="15">
        <f>L8283+J8284*'Technical Data'!$B$5-(K8284/'Technical Data'!$B$4)</f>
        <v>98.060493004622572</v>
      </c>
      <c r="N8284" s="15">
        <f t="shared" si="517"/>
        <v>0</v>
      </c>
      <c r="O8284" s="36">
        <f t="shared" si="518"/>
        <v>0</v>
      </c>
      <c r="P8284" s="50">
        <v>0</v>
      </c>
      <c r="Q8284" s="50">
        <v>0</v>
      </c>
      <c r="R8284" s="42">
        <v>0</v>
      </c>
      <c r="S8284" s="42">
        <v>20.875767698938599</v>
      </c>
      <c r="T8284" s="42">
        <v>66.920104633438001</v>
      </c>
      <c r="U8284" s="15">
        <f t="shared" si="519"/>
        <v>0</v>
      </c>
    </row>
    <row r="8285" spans="6:21" x14ac:dyDescent="0.3">
      <c r="F8285" s="5">
        <f>Demand!C8285</f>
        <v>18.93451080661497</v>
      </c>
      <c r="G8285">
        <f>Irradiance!A8285*$B$2*'Technical Data'!$B$2</f>
        <v>0</v>
      </c>
      <c r="H8285" s="5">
        <f t="shared" si="516"/>
        <v>-18.93451080661497</v>
      </c>
      <c r="I8285" s="38">
        <v>0</v>
      </c>
      <c r="J8285" s="35">
        <f>IF(H8285&gt;0,MIN(H8285,($B$3-L8284)/'Technical Data'!$B$5),0)</f>
        <v>0</v>
      </c>
      <c r="K8285" s="15">
        <f>IF(H8285&lt;0,MIN(ABS(H8285),(L8284*'Technical Data'!$B$4)),0)</f>
        <v>18.93451080661497</v>
      </c>
      <c r="L8285" s="15">
        <f>L8284+J8285*'Technical Data'!$B$5-(K8285/'Technical Data'!$B$4)</f>
        <v>77.022147663939279</v>
      </c>
      <c r="N8285" s="15">
        <f t="shared" si="517"/>
        <v>0</v>
      </c>
      <c r="O8285" s="36">
        <f t="shared" si="518"/>
        <v>0</v>
      </c>
      <c r="P8285" s="50">
        <v>0</v>
      </c>
      <c r="Q8285" s="50">
        <v>0</v>
      </c>
      <c r="R8285" s="42">
        <v>0</v>
      </c>
      <c r="S8285" s="42">
        <v>18.934510806614998</v>
      </c>
      <c r="T8285" s="42">
        <v>45.881759292754701</v>
      </c>
      <c r="U8285" s="15">
        <f t="shared" si="519"/>
        <v>0</v>
      </c>
    </row>
    <row r="8286" spans="6:21" x14ac:dyDescent="0.3">
      <c r="F8286" s="5">
        <f>Demand!C8286</f>
        <v>15.414426545557331</v>
      </c>
      <c r="G8286">
        <f>Irradiance!A8286*$B$2*'Technical Data'!$B$2</f>
        <v>0</v>
      </c>
      <c r="H8286" s="5">
        <f t="shared" si="516"/>
        <v>-15.414426545557331</v>
      </c>
      <c r="I8286" s="38">
        <v>0</v>
      </c>
      <c r="J8286" s="35">
        <f>IF(H8286&gt;0,MIN(H8286,($B$3-L8285)/'Technical Data'!$B$5),0)</f>
        <v>0</v>
      </c>
      <c r="K8286" s="15">
        <f>IF(H8286&lt;0,MIN(ABS(H8286),(L8285*'Technical Data'!$B$4)),0)</f>
        <v>15.414426545557331</v>
      </c>
      <c r="L8286" s="15">
        <f>L8285+J8286*'Technical Data'!$B$5-(K8286/'Technical Data'!$B$4)</f>
        <v>59.895007057764467</v>
      </c>
      <c r="N8286" s="15">
        <f t="shared" si="517"/>
        <v>0</v>
      </c>
      <c r="O8286" s="36">
        <f t="shared" si="518"/>
        <v>0</v>
      </c>
      <c r="P8286" s="50">
        <v>0</v>
      </c>
      <c r="Q8286" s="50">
        <v>0</v>
      </c>
      <c r="R8286" s="42">
        <v>0</v>
      </c>
      <c r="S8286" s="42">
        <v>15.4144265455573</v>
      </c>
      <c r="T8286" s="42">
        <v>28.754618686579899</v>
      </c>
      <c r="U8286" s="15">
        <f t="shared" si="519"/>
        <v>0</v>
      </c>
    </row>
    <row r="8287" spans="6:21" x14ac:dyDescent="0.3">
      <c r="F8287" s="5">
        <f>Demand!C8287</f>
        <v>11.737629818305178</v>
      </c>
      <c r="G8287">
        <f>Irradiance!A8287*$B$2*'Technical Data'!$B$2</f>
        <v>0</v>
      </c>
      <c r="H8287" s="5">
        <f t="shared" si="516"/>
        <v>-11.737629818305178</v>
      </c>
      <c r="I8287" s="38">
        <v>0</v>
      </c>
      <c r="J8287" s="35">
        <f>IF(H8287&gt;0,MIN(H8287,($B$3-L8286)/'Technical Data'!$B$5),0)</f>
        <v>0</v>
      </c>
      <c r="K8287" s="15">
        <f>IF(H8287&lt;0,MIN(ABS(H8287),(L8286*'Technical Data'!$B$4)),0)</f>
        <v>11.737629818305178</v>
      </c>
      <c r="L8287" s="15">
        <f>L8286+J8287*'Technical Data'!$B$5-(K8287/'Technical Data'!$B$4)</f>
        <v>46.85319614853649</v>
      </c>
      <c r="N8287" s="15">
        <f t="shared" si="517"/>
        <v>0</v>
      </c>
      <c r="O8287" s="36">
        <f t="shared" si="518"/>
        <v>0</v>
      </c>
      <c r="P8287" s="50">
        <v>0</v>
      </c>
      <c r="Q8287" s="50">
        <v>0</v>
      </c>
      <c r="R8287" s="42">
        <v>0</v>
      </c>
      <c r="S8287" s="42">
        <v>11.7376298183052</v>
      </c>
      <c r="T8287" s="42">
        <v>15.7128077773519</v>
      </c>
      <c r="U8287" s="15">
        <f t="shared" si="519"/>
        <v>0</v>
      </c>
    </row>
    <row r="8288" spans="6:21" x14ac:dyDescent="0.3">
      <c r="F8288" s="5">
        <f>Demand!C8288</f>
        <v>16.105749978485296</v>
      </c>
      <c r="G8288">
        <f>Irradiance!A8288*$B$2*'Technical Data'!$B$2</f>
        <v>6.2480168838833521</v>
      </c>
      <c r="H8288" s="5">
        <f t="shared" si="516"/>
        <v>-9.8577330946019437</v>
      </c>
      <c r="I8288" s="38">
        <v>1.964222978868573</v>
      </c>
      <c r="J8288" s="35">
        <f>IF(H8288&gt;0,MIN(H8288,($B$3-L8287)/'Technical Data'!$B$5),0)</f>
        <v>0</v>
      </c>
      <c r="K8288" s="15">
        <f>IF(H8288&lt;0,MIN(ABS(H8288),(L8287*'Technical Data'!$B$4)),0)</f>
        <v>9.8577330946019437</v>
      </c>
      <c r="L8288" s="15">
        <f>L8287+J8288*'Technical Data'!$B$5-(K8288/'Technical Data'!$B$4)</f>
        <v>35.900159376756555</v>
      </c>
      <c r="N8288" s="15">
        <f t="shared" si="517"/>
        <v>6.2480168838833521</v>
      </c>
      <c r="O8288" s="36">
        <f t="shared" si="518"/>
        <v>0</v>
      </c>
      <c r="P8288" s="50">
        <v>0</v>
      </c>
      <c r="Q8288" s="50">
        <v>1.9642229788685699</v>
      </c>
      <c r="R8288" s="42">
        <v>0</v>
      </c>
      <c r="S8288" s="42">
        <v>14.141526999616699</v>
      </c>
      <c r="T8288" s="42">
        <v>-2.27992790490317E-15</v>
      </c>
      <c r="U8288" s="15">
        <f t="shared" si="519"/>
        <v>6.2480168838833521</v>
      </c>
    </row>
    <row r="8289" spans="6:21" x14ac:dyDescent="0.3">
      <c r="F8289" s="5">
        <f>Demand!C8289</f>
        <v>19.950375521211846</v>
      </c>
      <c r="G8289">
        <f>Irradiance!A8289*$B$2*'Technical Data'!$B$2</f>
        <v>76.658360998414963</v>
      </c>
      <c r="H8289" s="5">
        <f t="shared" si="516"/>
        <v>56.707985477203117</v>
      </c>
      <c r="I8289" s="38">
        <v>24.09950500996441</v>
      </c>
      <c r="J8289" s="35">
        <f>IF(H8289&gt;0,MIN(H8289,($B$3-L8288)/'Technical Data'!$B$5),0)</f>
        <v>56.707985477203117</v>
      </c>
      <c r="K8289" s="15">
        <f>IF(H8289&lt;0,MIN(ABS(H8289),(L8288*'Technical Data'!$B$4)),0)</f>
        <v>0</v>
      </c>
      <c r="L8289" s="15">
        <f>L8288+J8289*'Technical Data'!$B$5-(K8289/'Technical Data'!$B$4)</f>
        <v>86.937346306239363</v>
      </c>
      <c r="N8289" s="15">
        <f t="shared" si="517"/>
        <v>19.950375521211846</v>
      </c>
      <c r="O8289" s="36">
        <f t="shared" si="518"/>
        <v>0</v>
      </c>
      <c r="P8289" s="50">
        <v>4.1491294887524797</v>
      </c>
      <c r="Q8289" s="50">
        <v>19.9503755212118</v>
      </c>
      <c r="R8289" s="42">
        <v>0</v>
      </c>
      <c r="S8289" s="42">
        <v>-2.0519351144128501E-15</v>
      </c>
      <c r="T8289" s="42">
        <v>0</v>
      </c>
      <c r="U8289" s="15">
        <f t="shared" si="519"/>
        <v>19.950375521211846</v>
      </c>
    </row>
    <row r="8290" spans="6:21" x14ac:dyDescent="0.3">
      <c r="F8290" s="5">
        <f>Demand!C8290</f>
        <v>26.300521892971187</v>
      </c>
      <c r="G8290">
        <f>Irradiance!A8290*$B$2*'Technical Data'!$B$2</f>
        <v>117.19036796309415</v>
      </c>
      <c r="H8290" s="5">
        <f t="shared" si="516"/>
        <v>90.889846070122957</v>
      </c>
      <c r="I8290" s="38">
        <v>36.841772026727213</v>
      </c>
      <c r="J8290" s="35">
        <f>IF(H8290&gt;0,MIN(H8290,($B$3-L8289)/'Technical Data'!$B$5),0)</f>
        <v>90.889846070122957</v>
      </c>
      <c r="K8290" s="15">
        <f>IF(H8290&lt;0,MIN(ABS(H8290),(L8289*'Technical Data'!$B$4)),0)</f>
        <v>0</v>
      </c>
      <c r="L8290" s="15">
        <f>L8289+J8290*'Technical Data'!$B$5-(K8290/'Technical Data'!$B$4)</f>
        <v>168.73820776935003</v>
      </c>
      <c r="N8290" s="15">
        <f t="shared" si="517"/>
        <v>26.30052189297119</v>
      </c>
      <c r="O8290" s="36">
        <f t="shared" si="518"/>
        <v>0</v>
      </c>
      <c r="P8290" s="50">
        <v>10.5412501337559</v>
      </c>
      <c r="Q8290" s="50">
        <v>26.300521892971201</v>
      </c>
      <c r="R8290" s="42">
        <v>0</v>
      </c>
      <c r="S8290" s="42">
        <v>0</v>
      </c>
      <c r="T8290" s="42">
        <v>0</v>
      </c>
      <c r="U8290" s="15">
        <f t="shared" si="519"/>
        <v>26.30052189297119</v>
      </c>
    </row>
    <row r="8291" spans="6:21" x14ac:dyDescent="0.3">
      <c r="F8291" s="5">
        <f>Demand!C8291</f>
        <v>31.07128532907273</v>
      </c>
      <c r="G8291">
        <f>Irradiance!A8291*$B$2*'Technical Data'!$B$2</f>
        <v>293.01597129801667</v>
      </c>
      <c r="H8291" s="5">
        <f t="shared" si="516"/>
        <v>261.94468596894393</v>
      </c>
      <c r="I8291" s="38">
        <v>92.117021239759495</v>
      </c>
      <c r="J8291" s="35">
        <f>IF(H8291&gt;0,MIN(H8291,($B$3-L8290)/'Technical Data'!$B$5),0)</f>
        <v>237.64559678131661</v>
      </c>
      <c r="K8291" s="15">
        <f>IF(H8291&lt;0,MIN(ABS(H8291),(L8290*'Technical Data'!$B$4)),0)</f>
        <v>0</v>
      </c>
      <c r="L8291" s="15">
        <f>L8290+J8291*'Technical Data'!$B$5-(K8291/'Technical Data'!$B$4)</f>
        <v>382.61924487253498</v>
      </c>
      <c r="N8291" s="15">
        <f t="shared" si="517"/>
        <v>55.370374516700053</v>
      </c>
      <c r="O8291" s="36">
        <f t="shared" si="518"/>
        <v>24.299089187627324</v>
      </c>
      <c r="P8291" s="50">
        <v>61.045735910686403</v>
      </c>
      <c r="Q8291" s="50">
        <v>31.071285329072701</v>
      </c>
      <c r="R8291" s="42">
        <v>0</v>
      </c>
      <c r="S8291" s="42">
        <v>0</v>
      </c>
      <c r="T8291" s="42">
        <v>0</v>
      </c>
      <c r="U8291" s="15">
        <f t="shared" si="519"/>
        <v>55.370374516700053</v>
      </c>
    </row>
    <row r="8292" spans="6:21" x14ac:dyDescent="0.3">
      <c r="F8292" s="5">
        <f>Demand!C8292</f>
        <v>33.243541012236534</v>
      </c>
      <c r="G8292">
        <f>Irradiance!A8292*$B$2*'Technical Data'!$B$2</f>
        <v>404.51904184116569</v>
      </c>
      <c r="H8292" s="5">
        <f t="shared" si="516"/>
        <v>371.27550082892913</v>
      </c>
      <c r="I8292" s="38">
        <v>127.17084670879861</v>
      </c>
      <c r="J8292" s="35">
        <f>IF(H8292&gt;0,MIN(H8292,($B$3-L8291)/'Technical Data'!$B$5),0)</f>
        <v>0</v>
      </c>
      <c r="K8292" s="15">
        <f>IF(H8292&lt;0,MIN(ABS(H8292),(L8291*'Technical Data'!$B$4)),0)</f>
        <v>0</v>
      </c>
      <c r="L8292" s="15">
        <f>L8291+J8292*'Technical Data'!$B$5-(K8292/'Technical Data'!$B$4)</f>
        <v>382.61924487253498</v>
      </c>
      <c r="N8292" s="15">
        <f t="shared" si="517"/>
        <v>404.51904184116569</v>
      </c>
      <c r="O8292" s="36">
        <f t="shared" si="518"/>
        <v>371.27550082892913</v>
      </c>
      <c r="P8292" s="50">
        <v>93.927305696561703</v>
      </c>
      <c r="Q8292" s="50">
        <v>33.243541012236498</v>
      </c>
      <c r="R8292" s="42">
        <v>0</v>
      </c>
      <c r="S8292" s="42">
        <v>0</v>
      </c>
      <c r="T8292" s="42">
        <v>0</v>
      </c>
      <c r="U8292" s="15">
        <f t="shared" si="519"/>
        <v>404.51904184116569</v>
      </c>
    </row>
    <row r="8293" spans="6:21" x14ac:dyDescent="0.3">
      <c r="F8293" s="5">
        <f>Demand!C8293</f>
        <v>33.926430872735239</v>
      </c>
      <c r="G8293">
        <f>Irradiance!A8293*$B$2*'Technical Data'!$B$2</f>
        <v>439.28364860533719</v>
      </c>
      <c r="H8293" s="5">
        <f t="shared" si="516"/>
        <v>405.35721773260195</v>
      </c>
      <c r="I8293" s="38">
        <v>138.09998482199049</v>
      </c>
      <c r="J8293" s="35">
        <f>IF(H8293&gt;0,MIN(H8293,($B$3-L8292)/'Technical Data'!$B$5),0)</f>
        <v>0</v>
      </c>
      <c r="K8293" s="15">
        <f>IF(H8293&lt;0,MIN(ABS(H8293),(L8292*'Technical Data'!$B$4)),0)</f>
        <v>0</v>
      </c>
      <c r="L8293" s="15">
        <f>L8292+J8293*'Technical Data'!$B$5-(K8293/'Technical Data'!$B$4)</f>
        <v>382.61924487253498</v>
      </c>
      <c r="N8293" s="15">
        <f t="shared" si="517"/>
        <v>439.28364860533719</v>
      </c>
      <c r="O8293" s="36">
        <f t="shared" si="518"/>
        <v>405.35721773260195</v>
      </c>
      <c r="P8293" s="50">
        <v>89.397066416604105</v>
      </c>
      <c r="Q8293" s="50">
        <v>33.926430872735203</v>
      </c>
      <c r="R8293" s="42">
        <v>14.7764875326501</v>
      </c>
      <c r="S8293" s="42">
        <v>0</v>
      </c>
      <c r="T8293" s="42">
        <v>13.2988387793851</v>
      </c>
      <c r="U8293" s="15">
        <f t="shared" si="519"/>
        <v>439.28364860533719</v>
      </c>
    </row>
    <row r="8294" spans="6:21" x14ac:dyDescent="0.3">
      <c r="F8294" s="5">
        <f>Demand!C8294</f>
        <v>35.368776979539426</v>
      </c>
      <c r="G8294">
        <f>Irradiance!A8294*$B$2*'Technical Data'!$B$2</f>
        <v>482.93966401195797</v>
      </c>
      <c r="H8294" s="5">
        <f t="shared" si="516"/>
        <v>447.57088703241857</v>
      </c>
      <c r="I8294" s="38">
        <v>151.8243633281875</v>
      </c>
      <c r="J8294" s="35">
        <f>IF(H8294&gt;0,MIN(H8294,($B$3-L8293)/'Technical Data'!$B$5),0)</f>
        <v>0</v>
      </c>
      <c r="K8294" s="15">
        <f>IF(H8294&lt;0,MIN(ABS(H8294),(L8293*'Technical Data'!$B$4)),0)</f>
        <v>0</v>
      </c>
      <c r="L8294" s="15">
        <f>L8293+J8294*'Technical Data'!$B$5-(K8294/'Technical Data'!$B$4)</f>
        <v>382.61924487253498</v>
      </c>
      <c r="N8294" s="15">
        <f t="shared" si="517"/>
        <v>482.93966401195797</v>
      </c>
      <c r="O8294" s="36">
        <f t="shared" si="518"/>
        <v>447.57088703241857</v>
      </c>
      <c r="P8294" s="50">
        <v>0</v>
      </c>
      <c r="Q8294" s="50">
        <v>35.368776979539398</v>
      </c>
      <c r="R8294" s="42">
        <v>116.455586348648</v>
      </c>
      <c r="S8294" s="42">
        <v>0</v>
      </c>
      <c r="T8294" s="42">
        <v>118.10886649316799</v>
      </c>
      <c r="U8294" s="15">
        <f t="shared" si="519"/>
        <v>482.93966401195797</v>
      </c>
    </row>
    <row r="8295" spans="6:21" x14ac:dyDescent="0.3">
      <c r="F8295" s="5">
        <f>Demand!C8295</f>
        <v>34.168540679650661</v>
      </c>
      <c r="G8295">
        <f>Irradiance!A8295*$B$2*'Technical Data'!$B$2</f>
        <v>367.19114609899083</v>
      </c>
      <c r="H8295" s="5">
        <f t="shared" si="516"/>
        <v>333.02260541934015</v>
      </c>
      <c r="I8295" s="38">
        <v>115.4358735273531</v>
      </c>
      <c r="J8295" s="35">
        <f>IF(H8295&gt;0,MIN(H8295,($B$3-L8294)/'Technical Data'!$B$5),0)</f>
        <v>0</v>
      </c>
      <c r="K8295" s="15">
        <f>IF(H8295&lt;0,MIN(ABS(H8295),(L8294*'Technical Data'!$B$4)),0)</f>
        <v>0</v>
      </c>
      <c r="L8295" s="15">
        <f>L8294+J8295*'Technical Data'!$B$5-(K8295/'Technical Data'!$B$4)</f>
        <v>382.61924487253498</v>
      </c>
      <c r="N8295" s="15">
        <f t="shared" si="517"/>
        <v>367.19114609899083</v>
      </c>
      <c r="O8295" s="36">
        <f t="shared" si="518"/>
        <v>333.02260541934015</v>
      </c>
      <c r="P8295" s="50">
        <v>0</v>
      </c>
      <c r="Q8295" s="50">
        <v>34.168540679650697</v>
      </c>
      <c r="R8295" s="42">
        <v>81.267332847702093</v>
      </c>
      <c r="S8295" s="42">
        <v>0</v>
      </c>
      <c r="T8295" s="42">
        <v>191.2494660561</v>
      </c>
      <c r="U8295" s="15">
        <f t="shared" si="519"/>
        <v>367.19114609899083</v>
      </c>
    </row>
    <row r="8296" spans="6:21" x14ac:dyDescent="0.3">
      <c r="F8296" s="5">
        <f>Demand!C8296</f>
        <v>35.115900492440474</v>
      </c>
      <c r="G8296">
        <f>Irradiance!A8296*$B$2*'Technical Data'!$B$2</f>
        <v>389.4597190953956</v>
      </c>
      <c r="H8296" s="5">
        <f t="shared" si="516"/>
        <v>354.34381860295514</v>
      </c>
      <c r="I8296" s="38">
        <v>122.4365656828077</v>
      </c>
      <c r="J8296" s="35">
        <f>IF(H8296&gt;0,MIN(H8296,($B$3-L8295)/'Technical Data'!$B$5),0)</f>
        <v>0</v>
      </c>
      <c r="K8296" s="15">
        <f>IF(H8296&lt;0,MIN(ABS(H8296),(L8295*'Technical Data'!$B$4)),0)</f>
        <v>0</v>
      </c>
      <c r="L8296" s="15">
        <f>L8295+J8296*'Technical Data'!$B$5-(K8296/'Technical Data'!$B$4)</f>
        <v>382.61924487253498</v>
      </c>
      <c r="N8296" s="15">
        <f t="shared" si="517"/>
        <v>389.4597190953956</v>
      </c>
      <c r="O8296" s="36">
        <f t="shared" si="518"/>
        <v>354.34381860295514</v>
      </c>
      <c r="P8296" s="50">
        <v>0</v>
      </c>
      <c r="Q8296" s="50">
        <v>35.115900492440502</v>
      </c>
      <c r="R8296" s="42">
        <v>87.320665190366896</v>
      </c>
      <c r="S8296" s="42">
        <v>0</v>
      </c>
      <c r="T8296" s="42">
        <v>269.83806472742998</v>
      </c>
      <c r="U8296" s="15">
        <f t="shared" si="519"/>
        <v>389.4597190953956</v>
      </c>
    </row>
    <row r="8297" spans="6:21" x14ac:dyDescent="0.3">
      <c r="F8297" s="5">
        <f>Demand!C8297</f>
        <v>40.493835473921294</v>
      </c>
      <c r="G8297">
        <f>Irradiance!A8297*$B$2*'Technical Data'!$B$2</f>
        <v>261.69578409803728</v>
      </c>
      <c r="H8297" s="5">
        <f t="shared" si="516"/>
        <v>221.20194862411597</v>
      </c>
      <c r="I8297" s="38">
        <v>82.270723999533701</v>
      </c>
      <c r="J8297" s="35">
        <f>IF(H8297&gt;0,MIN(H8297,($B$3-L8296)/'Technical Data'!$B$5),0)</f>
        <v>0</v>
      </c>
      <c r="K8297" s="15">
        <f>IF(H8297&lt;0,MIN(ABS(H8297),(L8296*'Technical Data'!$B$4)),0)</f>
        <v>0</v>
      </c>
      <c r="L8297" s="15">
        <f>L8296+J8297*'Technical Data'!$B$5-(K8297/'Technical Data'!$B$4)</f>
        <v>382.61924487253498</v>
      </c>
      <c r="N8297" s="15">
        <f t="shared" si="517"/>
        <v>261.69578409803728</v>
      </c>
      <c r="O8297" s="36">
        <f t="shared" si="518"/>
        <v>221.20194862411597</v>
      </c>
      <c r="P8297" s="50">
        <v>0</v>
      </c>
      <c r="Q8297" s="50">
        <v>40.493835473921301</v>
      </c>
      <c r="R8297" s="42">
        <v>41.7768885256122</v>
      </c>
      <c r="S8297" s="42">
        <v>0</v>
      </c>
      <c r="T8297" s="42">
        <v>307.43726440048101</v>
      </c>
      <c r="U8297" s="15">
        <f t="shared" si="519"/>
        <v>261.69578409803728</v>
      </c>
    </row>
    <row r="8298" spans="6:21" x14ac:dyDescent="0.3">
      <c r="F8298" s="5">
        <f>Demand!C8298</f>
        <v>46.289673397026448</v>
      </c>
      <c r="G8298">
        <f>Irradiance!A8298*$B$2*'Technical Data'!$B$2</f>
        <v>246.71656413282977</v>
      </c>
      <c r="H8298" s="5">
        <f t="shared" si="516"/>
        <v>200.42689073580334</v>
      </c>
      <c r="I8298" s="38">
        <v>77.561625319425701</v>
      </c>
      <c r="J8298" s="35">
        <f>IF(H8298&gt;0,MIN(H8298,($B$3-L8297)/'Technical Data'!$B$5),0)</f>
        <v>0</v>
      </c>
      <c r="K8298" s="15">
        <f>IF(H8298&lt;0,MIN(ABS(H8298),(L8297*'Technical Data'!$B$4)),0)</f>
        <v>0</v>
      </c>
      <c r="L8298" s="15">
        <f>L8297+J8298*'Technical Data'!$B$5-(K8298/'Technical Data'!$B$4)</f>
        <v>382.61924487253498</v>
      </c>
      <c r="N8298" s="15">
        <f t="shared" si="517"/>
        <v>246.71656413282977</v>
      </c>
      <c r="O8298" s="36">
        <f t="shared" si="518"/>
        <v>200.42689073580334</v>
      </c>
      <c r="P8298" s="50">
        <v>0</v>
      </c>
      <c r="Q8298" s="50">
        <v>46.289673397026398</v>
      </c>
      <c r="R8298" s="42">
        <v>31.271951922399101</v>
      </c>
      <c r="S8298" s="42">
        <v>0</v>
      </c>
      <c r="T8298" s="42">
        <v>335.58202113063999</v>
      </c>
      <c r="U8298" s="15">
        <f t="shared" si="519"/>
        <v>246.71656413282977</v>
      </c>
    </row>
    <row r="8299" spans="6:21" x14ac:dyDescent="0.3">
      <c r="F8299" s="5">
        <f>Demand!C8299</f>
        <v>46.767771434630347</v>
      </c>
      <c r="G8299">
        <f>Irradiance!A8299*$B$2*'Technical Data'!$B$2</f>
        <v>108.93978156514562</v>
      </c>
      <c r="H8299" s="5">
        <f t="shared" si="516"/>
        <v>62.172010130515275</v>
      </c>
      <c r="I8299" s="38">
        <v>34.247990400785383</v>
      </c>
      <c r="J8299" s="35">
        <f>IF(H8299&gt;0,MIN(H8299,($B$3-L8298)/'Technical Data'!$B$5),0)</f>
        <v>0</v>
      </c>
      <c r="K8299" s="15">
        <f>IF(H8299&lt;0,MIN(ABS(H8299),(L8298*'Technical Data'!$B$4)),0)</f>
        <v>0</v>
      </c>
      <c r="L8299" s="15">
        <f>L8298+J8299*'Technical Data'!$B$5-(K8299/'Technical Data'!$B$4)</f>
        <v>382.61924487253498</v>
      </c>
      <c r="N8299" s="15">
        <f t="shared" si="517"/>
        <v>108.93978156514562</v>
      </c>
      <c r="O8299" s="36">
        <f t="shared" si="518"/>
        <v>62.172010130515275</v>
      </c>
      <c r="P8299" s="50">
        <v>0</v>
      </c>
      <c r="Q8299" s="50">
        <v>34.247990400785298</v>
      </c>
      <c r="R8299" s="42">
        <v>0</v>
      </c>
      <c r="S8299" s="42">
        <v>12.519781033845099</v>
      </c>
      <c r="T8299" s="42">
        <v>321.67115331525702</v>
      </c>
      <c r="U8299" s="15">
        <f t="shared" si="519"/>
        <v>108.93978156514562</v>
      </c>
    </row>
    <row r="8300" spans="6:21" x14ac:dyDescent="0.3">
      <c r="F8300" s="5">
        <f>Demand!C8300</f>
        <v>41.118683484786189</v>
      </c>
      <c r="G8300">
        <f>Irradiance!A8300*$B$2*'Technical Data'!$B$2</f>
        <v>17.782817284898769</v>
      </c>
      <c r="H8300" s="5">
        <f t="shared" si="516"/>
        <v>-23.33586619988742</v>
      </c>
      <c r="I8300" s="38">
        <v>5.5904807860105539</v>
      </c>
      <c r="J8300" s="35">
        <f>IF(H8300&gt;0,MIN(H8300,($B$3-L8299)/'Technical Data'!$B$5),0)</f>
        <v>0</v>
      </c>
      <c r="K8300" s="15">
        <f>IF(H8300&lt;0,MIN(ABS(H8300),(L8299*'Technical Data'!$B$4)),0)</f>
        <v>23.33586619988742</v>
      </c>
      <c r="L8300" s="15">
        <f>L8299+J8300*'Technical Data'!$B$5-(K8300/'Technical Data'!$B$4)</f>
        <v>356.69050465043784</v>
      </c>
      <c r="N8300" s="15">
        <f t="shared" si="517"/>
        <v>17.782817284898769</v>
      </c>
      <c r="O8300" s="36">
        <f t="shared" si="518"/>
        <v>0</v>
      </c>
      <c r="P8300" s="50">
        <v>0</v>
      </c>
      <c r="Q8300" s="50">
        <v>5.5904807860105299</v>
      </c>
      <c r="R8300" s="42">
        <v>0</v>
      </c>
      <c r="S8300" s="42">
        <v>35.528202698775701</v>
      </c>
      <c r="T8300" s="42">
        <v>282.19537253883902</v>
      </c>
      <c r="U8300" s="15">
        <f t="shared" si="519"/>
        <v>17.782817284898769</v>
      </c>
    </row>
    <row r="8301" spans="6:21" x14ac:dyDescent="0.3">
      <c r="F8301" s="5">
        <f>Demand!C8301</f>
        <v>30.670752484741968</v>
      </c>
      <c r="G8301">
        <f>Irradiance!A8301*$B$2*'Technical Data'!$B$2</f>
        <v>0</v>
      </c>
      <c r="H8301" s="5">
        <f t="shared" si="516"/>
        <v>-30.670752484741968</v>
      </c>
      <c r="I8301" s="38">
        <v>0</v>
      </c>
      <c r="J8301" s="35">
        <f>IF(H8301&gt;0,MIN(H8301,($B$3-L8300)/'Technical Data'!$B$5),0)</f>
        <v>0</v>
      </c>
      <c r="K8301" s="15">
        <f>IF(H8301&lt;0,MIN(ABS(H8301),(L8300*'Technical Data'!$B$4)),0)</f>
        <v>30.670752484741968</v>
      </c>
      <c r="L8301" s="15">
        <f>L8300+J8301*'Technical Data'!$B$5-(K8301/'Technical Data'!$B$4)</f>
        <v>322.61189077850236</v>
      </c>
      <c r="N8301" s="15">
        <f t="shared" si="517"/>
        <v>0</v>
      </c>
      <c r="O8301" s="36">
        <f t="shared" si="518"/>
        <v>0</v>
      </c>
      <c r="P8301" s="50">
        <v>0</v>
      </c>
      <c r="Q8301" s="50">
        <v>0</v>
      </c>
      <c r="R8301" s="42">
        <v>0</v>
      </c>
      <c r="S8301" s="42">
        <v>30.670752484742</v>
      </c>
      <c r="T8301" s="42">
        <v>248.11675866690399</v>
      </c>
      <c r="U8301" s="15">
        <f t="shared" si="519"/>
        <v>0</v>
      </c>
    </row>
    <row r="8302" spans="6:21" x14ac:dyDescent="0.3">
      <c r="F8302" s="5">
        <f>Demand!C8302</f>
        <v>23.361535002938691</v>
      </c>
      <c r="G8302">
        <f>Irradiance!A8302*$B$2*'Technical Data'!$B$2</f>
        <v>0</v>
      </c>
      <c r="H8302" s="5">
        <f t="shared" si="516"/>
        <v>-23.361535002938691</v>
      </c>
      <c r="I8302" s="38">
        <v>0</v>
      </c>
      <c r="J8302" s="35">
        <f>IF(H8302&gt;0,MIN(H8302,($B$3-L8301)/'Technical Data'!$B$5),0)</f>
        <v>0</v>
      </c>
      <c r="K8302" s="15">
        <f>IF(H8302&lt;0,MIN(ABS(H8302),(L8301*'Technical Data'!$B$4)),0)</f>
        <v>23.361535002938691</v>
      </c>
      <c r="L8302" s="15">
        <f>L8301+J8302*'Technical Data'!$B$5-(K8302/'Technical Data'!$B$4)</f>
        <v>296.65462966412605</v>
      </c>
      <c r="N8302" s="15">
        <f t="shared" si="517"/>
        <v>0</v>
      </c>
      <c r="O8302" s="36">
        <f t="shared" si="518"/>
        <v>0</v>
      </c>
      <c r="P8302" s="50">
        <v>0</v>
      </c>
      <c r="Q8302" s="50">
        <v>0</v>
      </c>
      <c r="R8302" s="42">
        <v>0</v>
      </c>
      <c r="S8302" s="42">
        <v>23.361535002938702</v>
      </c>
      <c r="T8302" s="42">
        <v>222.15949755252799</v>
      </c>
      <c r="U8302" s="15">
        <f t="shared" si="519"/>
        <v>0</v>
      </c>
    </row>
    <row r="8303" spans="6:21" x14ac:dyDescent="0.3">
      <c r="F8303" s="5">
        <f>Demand!C8303</f>
        <v>23.694124795974531</v>
      </c>
      <c r="G8303">
        <f>Irradiance!A8303*$B$2*'Technical Data'!$B$2</f>
        <v>0</v>
      </c>
      <c r="H8303" s="5">
        <f t="shared" si="516"/>
        <v>-23.694124795974531</v>
      </c>
      <c r="I8303" s="38">
        <v>0</v>
      </c>
      <c r="J8303" s="35">
        <f>IF(H8303&gt;0,MIN(H8303,($B$3-L8302)/'Technical Data'!$B$5),0)</f>
        <v>0</v>
      </c>
      <c r="K8303" s="15">
        <f>IF(H8303&lt;0,MIN(ABS(H8303),(L8302*'Technical Data'!$B$4)),0)</f>
        <v>23.694124795974531</v>
      </c>
      <c r="L8303" s="15">
        <f>L8302+J8303*'Technical Data'!$B$5-(K8303/'Technical Data'!$B$4)</f>
        <v>270.32782433526546</v>
      </c>
      <c r="N8303" s="15">
        <f t="shared" si="517"/>
        <v>0</v>
      </c>
      <c r="O8303" s="36">
        <f t="shared" si="518"/>
        <v>0</v>
      </c>
      <c r="P8303" s="50">
        <v>0</v>
      </c>
      <c r="Q8303" s="50">
        <v>0</v>
      </c>
      <c r="R8303" s="42">
        <v>0</v>
      </c>
      <c r="S8303" s="42">
        <v>23.694124795974499</v>
      </c>
      <c r="T8303" s="42">
        <v>195.83269222366701</v>
      </c>
      <c r="U8303" s="15">
        <f t="shared" si="519"/>
        <v>0</v>
      </c>
    </row>
    <row r="8304" spans="6:21" x14ac:dyDescent="0.3">
      <c r="F8304" s="5">
        <f>Demand!C8304</f>
        <v>24.276849185561982</v>
      </c>
      <c r="G8304">
        <f>Irradiance!A8304*$B$2*'Technical Data'!$B$2</f>
        <v>0</v>
      </c>
      <c r="H8304" s="5">
        <f t="shared" si="516"/>
        <v>-24.276849185561982</v>
      </c>
      <c r="I8304" s="38">
        <v>0</v>
      </c>
      <c r="J8304" s="35">
        <f>IF(H8304&gt;0,MIN(H8304,($B$3-L8303)/'Technical Data'!$B$5),0)</f>
        <v>0</v>
      </c>
      <c r="K8304" s="15">
        <f>IF(H8304&lt;0,MIN(ABS(H8304),(L8303*'Technical Data'!$B$4)),0)</f>
        <v>24.276849185561982</v>
      </c>
      <c r="L8304" s="15">
        <f>L8303+J8304*'Technical Data'!$B$5-(K8304/'Technical Data'!$B$4)</f>
        <v>243.35354746241882</v>
      </c>
      <c r="N8304" s="15">
        <f t="shared" si="517"/>
        <v>0</v>
      </c>
      <c r="O8304" s="36">
        <f t="shared" si="518"/>
        <v>0</v>
      </c>
      <c r="P8304" s="50">
        <v>0</v>
      </c>
      <c r="Q8304" s="50">
        <v>0</v>
      </c>
      <c r="R8304" s="42">
        <v>0</v>
      </c>
      <c r="S8304" s="42">
        <v>24.276849185562</v>
      </c>
      <c r="T8304" s="42">
        <v>168.85841535082</v>
      </c>
      <c r="U8304" s="15">
        <f t="shared" si="519"/>
        <v>0</v>
      </c>
    </row>
    <row r="8305" spans="6:21" x14ac:dyDescent="0.3">
      <c r="F8305" s="5">
        <f>Demand!C8305</f>
        <v>24.556155241846803</v>
      </c>
      <c r="G8305">
        <f>Irradiance!A8305*$B$2*'Technical Data'!$B$2</f>
        <v>0</v>
      </c>
      <c r="H8305" s="5">
        <f t="shared" si="516"/>
        <v>-24.556155241846803</v>
      </c>
      <c r="I8305" s="38">
        <v>0</v>
      </c>
      <c r="J8305" s="35">
        <f>IF(H8305&gt;0,MIN(H8305,($B$3-L8304)/'Technical Data'!$B$5),0)</f>
        <v>0</v>
      </c>
      <c r="K8305" s="15">
        <f>IF(H8305&lt;0,MIN(ABS(H8305),(L8304*'Technical Data'!$B$4)),0)</f>
        <v>24.556155241846803</v>
      </c>
      <c r="L8305" s="15">
        <f>L8304+J8305*'Technical Data'!$B$5-(K8305/'Technical Data'!$B$4)</f>
        <v>216.06893052703347</v>
      </c>
      <c r="N8305" s="15">
        <f t="shared" si="517"/>
        <v>0</v>
      </c>
      <c r="O8305" s="36">
        <f t="shared" si="518"/>
        <v>0</v>
      </c>
      <c r="P8305" s="50">
        <v>0</v>
      </c>
      <c r="Q8305" s="50">
        <v>0</v>
      </c>
      <c r="R8305" s="42">
        <v>0</v>
      </c>
      <c r="S8305" s="42">
        <v>24.556155241846799</v>
      </c>
      <c r="T8305" s="42">
        <v>141.57379841543499</v>
      </c>
      <c r="U8305" s="15">
        <f t="shared" si="519"/>
        <v>0</v>
      </c>
    </row>
    <row r="8306" spans="6:21" x14ac:dyDescent="0.3">
      <c r="F8306" s="5">
        <f>Demand!C8306</f>
        <v>24.086082161956142</v>
      </c>
      <c r="G8306">
        <f>Irradiance!A8306*$B$2*'Technical Data'!$B$2</f>
        <v>0</v>
      </c>
      <c r="H8306" s="5">
        <f t="shared" si="516"/>
        <v>-24.086082161956142</v>
      </c>
      <c r="I8306" s="38">
        <v>0</v>
      </c>
      <c r="J8306" s="35">
        <f>IF(H8306&gt;0,MIN(H8306,($B$3-L8305)/'Technical Data'!$B$5),0)</f>
        <v>0</v>
      </c>
      <c r="K8306" s="15">
        <f>IF(H8306&lt;0,MIN(ABS(H8306),(L8305*'Technical Data'!$B$4)),0)</f>
        <v>24.086082161956142</v>
      </c>
      <c r="L8306" s="15">
        <f>L8305+J8306*'Technical Data'!$B$5-(K8306/'Technical Data'!$B$4)</f>
        <v>189.30661701374888</v>
      </c>
      <c r="N8306" s="15">
        <f t="shared" si="517"/>
        <v>0</v>
      </c>
      <c r="O8306" s="36">
        <f t="shared" si="518"/>
        <v>0</v>
      </c>
      <c r="P8306" s="50">
        <v>0</v>
      </c>
      <c r="Q8306" s="50">
        <v>0</v>
      </c>
      <c r="R8306" s="42">
        <v>0</v>
      </c>
      <c r="S8306" s="42">
        <v>24.086082161956099</v>
      </c>
      <c r="T8306" s="42">
        <v>114.81148490215</v>
      </c>
      <c r="U8306" s="15">
        <f t="shared" si="519"/>
        <v>0</v>
      </c>
    </row>
    <row r="8307" spans="6:21" x14ac:dyDescent="0.3">
      <c r="F8307" s="5">
        <f>Demand!C8307</f>
        <v>22.62939207702944</v>
      </c>
      <c r="G8307">
        <f>Irradiance!A8307*$B$2*'Technical Data'!$B$2</f>
        <v>0</v>
      </c>
      <c r="H8307" s="5">
        <f t="shared" si="516"/>
        <v>-22.62939207702944</v>
      </c>
      <c r="I8307" s="38">
        <v>0</v>
      </c>
      <c r="J8307" s="35">
        <f>IF(H8307&gt;0,MIN(H8307,($B$3-L8306)/'Technical Data'!$B$5),0)</f>
        <v>0</v>
      </c>
      <c r="K8307" s="15">
        <f>IF(H8307&lt;0,MIN(ABS(H8307),(L8306*'Technical Data'!$B$4)),0)</f>
        <v>22.62939207702944</v>
      </c>
      <c r="L8307" s="15">
        <f>L8306+J8307*'Technical Data'!$B$5-(K8307/'Technical Data'!$B$4)</f>
        <v>164.16284803927172</v>
      </c>
      <c r="N8307" s="15">
        <f t="shared" si="517"/>
        <v>0</v>
      </c>
      <c r="O8307" s="36">
        <f t="shared" si="518"/>
        <v>0</v>
      </c>
      <c r="P8307" s="50">
        <v>0</v>
      </c>
      <c r="Q8307" s="50">
        <v>0</v>
      </c>
      <c r="R8307" s="42">
        <v>0</v>
      </c>
      <c r="S8307" s="42">
        <v>22.629392077029401</v>
      </c>
      <c r="T8307" s="42">
        <v>89.6677159276732</v>
      </c>
      <c r="U8307" s="15">
        <f t="shared" si="519"/>
        <v>0</v>
      </c>
    </row>
    <row r="8308" spans="6:21" x14ac:dyDescent="0.3">
      <c r="F8308" s="5">
        <f>Demand!C8308</f>
        <v>20.875767698938589</v>
      </c>
      <c r="G8308">
        <f>Irradiance!A8308*$B$2*'Technical Data'!$B$2</f>
        <v>0</v>
      </c>
      <c r="H8308" s="5">
        <f t="shared" si="516"/>
        <v>-20.875767698938589</v>
      </c>
      <c r="I8308" s="38">
        <v>0</v>
      </c>
      <c r="J8308" s="35">
        <f>IF(H8308&gt;0,MIN(H8308,($B$3-L8307)/'Technical Data'!$B$5),0)</f>
        <v>0</v>
      </c>
      <c r="K8308" s="15">
        <f>IF(H8308&lt;0,MIN(ABS(H8308),(L8307*'Technical Data'!$B$4)),0)</f>
        <v>20.875767698938589</v>
      </c>
      <c r="L8308" s="15">
        <f>L8307+J8308*'Technical Data'!$B$5-(K8308/'Technical Data'!$B$4)</f>
        <v>140.96755059600662</v>
      </c>
      <c r="N8308" s="15">
        <f t="shared" si="517"/>
        <v>0</v>
      </c>
      <c r="O8308" s="36">
        <f t="shared" si="518"/>
        <v>0</v>
      </c>
      <c r="P8308" s="50">
        <v>0</v>
      </c>
      <c r="Q8308" s="50">
        <v>0</v>
      </c>
      <c r="R8308" s="42">
        <v>0</v>
      </c>
      <c r="S8308" s="42">
        <v>20.875767698938599</v>
      </c>
      <c r="T8308" s="42">
        <v>66.472418484408095</v>
      </c>
      <c r="U8308" s="15">
        <f t="shared" si="519"/>
        <v>0</v>
      </c>
    </row>
    <row r="8309" spans="6:21" x14ac:dyDescent="0.3">
      <c r="F8309" s="5">
        <f>Demand!C8309</f>
        <v>18.93451080661497</v>
      </c>
      <c r="G8309">
        <f>Irradiance!A8309*$B$2*'Technical Data'!$B$2</f>
        <v>0</v>
      </c>
      <c r="H8309" s="5">
        <f t="shared" si="516"/>
        <v>-18.93451080661497</v>
      </c>
      <c r="I8309" s="38">
        <v>0</v>
      </c>
      <c r="J8309" s="35">
        <f>IF(H8309&gt;0,MIN(H8309,($B$3-L8308)/'Technical Data'!$B$5),0)</f>
        <v>0</v>
      </c>
      <c r="K8309" s="15">
        <f>IF(H8309&lt;0,MIN(ABS(H8309),(L8308*'Technical Data'!$B$4)),0)</f>
        <v>18.93451080661497</v>
      </c>
      <c r="L8309" s="15">
        <f>L8308+J8309*'Technical Data'!$B$5-(K8309/'Technical Data'!$B$4)</f>
        <v>119.92920525532332</v>
      </c>
      <c r="N8309" s="15">
        <f t="shared" si="517"/>
        <v>0</v>
      </c>
      <c r="O8309" s="36">
        <f t="shared" si="518"/>
        <v>0</v>
      </c>
      <c r="P8309" s="50">
        <v>0</v>
      </c>
      <c r="Q8309" s="50">
        <v>0</v>
      </c>
      <c r="R8309" s="42">
        <v>0</v>
      </c>
      <c r="S8309" s="42">
        <v>18.934510806614998</v>
      </c>
      <c r="T8309" s="42">
        <v>45.434073143724802</v>
      </c>
      <c r="U8309" s="15">
        <f t="shared" si="519"/>
        <v>0</v>
      </c>
    </row>
    <row r="8310" spans="6:21" x14ac:dyDescent="0.3">
      <c r="F8310" s="5">
        <f>Demand!C8310</f>
        <v>15.414426545557331</v>
      </c>
      <c r="G8310">
        <f>Irradiance!A8310*$B$2*'Technical Data'!$B$2</f>
        <v>0</v>
      </c>
      <c r="H8310" s="5">
        <f t="shared" si="516"/>
        <v>-15.414426545557331</v>
      </c>
      <c r="I8310" s="38">
        <v>0</v>
      </c>
      <c r="J8310" s="35">
        <f>IF(H8310&gt;0,MIN(H8310,($B$3-L8309)/'Technical Data'!$B$5),0)</f>
        <v>0</v>
      </c>
      <c r="K8310" s="15">
        <f>IF(H8310&lt;0,MIN(ABS(H8310),(L8309*'Technical Data'!$B$4)),0)</f>
        <v>15.414426545557331</v>
      </c>
      <c r="L8310" s="15">
        <f>L8309+J8310*'Technical Data'!$B$5-(K8310/'Technical Data'!$B$4)</f>
        <v>102.80206464914852</v>
      </c>
      <c r="N8310" s="15">
        <f t="shared" si="517"/>
        <v>0</v>
      </c>
      <c r="O8310" s="36">
        <f t="shared" si="518"/>
        <v>0</v>
      </c>
      <c r="P8310" s="50">
        <v>0</v>
      </c>
      <c r="Q8310" s="50">
        <v>0</v>
      </c>
      <c r="R8310" s="42">
        <v>0</v>
      </c>
      <c r="S8310" s="42">
        <v>15.4144265455573</v>
      </c>
      <c r="T8310" s="42">
        <v>28.306932537550001</v>
      </c>
      <c r="U8310" s="15">
        <f t="shared" si="519"/>
        <v>0</v>
      </c>
    </row>
    <row r="8311" spans="6:21" x14ac:dyDescent="0.3">
      <c r="F8311" s="5">
        <f>Demand!C8311</f>
        <v>11.737629818305178</v>
      </c>
      <c r="G8311">
        <f>Irradiance!A8311*$B$2*'Technical Data'!$B$2</f>
        <v>0</v>
      </c>
      <c r="H8311" s="5">
        <f t="shared" si="516"/>
        <v>-11.737629818305178</v>
      </c>
      <c r="I8311" s="38">
        <v>0</v>
      </c>
      <c r="J8311" s="35">
        <f>IF(H8311&gt;0,MIN(H8311,($B$3-L8310)/'Technical Data'!$B$5),0)</f>
        <v>0</v>
      </c>
      <c r="K8311" s="15">
        <f>IF(H8311&lt;0,MIN(ABS(H8311),(L8310*'Technical Data'!$B$4)),0)</f>
        <v>11.737629818305178</v>
      </c>
      <c r="L8311" s="15">
        <f>L8310+J8311*'Technical Data'!$B$5-(K8311/'Technical Data'!$B$4)</f>
        <v>89.760253739920543</v>
      </c>
      <c r="N8311" s="15">
        <f t="shared" si="517"/>
        <v>0</v>
      </c>
      <c r="O8311" s="36">
        <f t="shared" si="518"/>
        <v>0</v>
      </c>
      <c r="P8311" s="50">
        <v>0</v>
      </c>
      <c r="Q8311" s="50">
        <v>0</v>
      </c>
      <c r="R8311" s="42">
        <v>0</v>
      </c>
      <c r="S8311" s="42">
        <v>11.7376298183052</v>
      </c>
      <c r="T8311" s="42">
        <v>15.265121628321999</v>
      </c>
      <c r="U8311" s="15">
        <f t="shared" si="519"/>
        <v>0</v>
      </c>
    </row>
    <row r="8312" spans="6:21" x14ac:dyDescent="0.3">
      <c r="F8312" s="5">
        <f>Demand!C8312</f>
        <v>16.105749978485296</v>
      </c>
      <c r="G8312">
        <f>Irradiance!A8312*$B$2*'Technical Data'!$B$2</f>
        <v>7.5296613728850641</v>
      </c>
      <c r="H8312" s="5">
        <f t="shared" si="516"/>
        <v>-8.5760886056002317</v>
      </c>
      <c r="I8312" s="38">
        <v>2.3671405129954599</v>
      </c>
      <c r="J8312" s="35">
        <f>IF(H8312&gt;0,MIN(H8312,($B$3-L8311)/'Technical Data'!$B$5),0)</f>
        <v>0</v>
      </c>
      <c r="K8312" s="15">
        <f>IF(H8312&lt;0,MIN(ABS(H8312),(L8311*'Technical Data'!$B$4)),0)</f>
        <v>8.5760886056002317</v>
      </c>
      <c r="L8312" s="15">
        <f>L8311+J8312*'Technical Data'!$B$5-(K8312/'Technical Data'!$B$4)</f>
        <v>80.231266400364731</v>
      </c>
      <c r="N8312" s="15">
        <f t="shared" si="517"/>
        <v>7.5296613728850641</v>
      </c>
      <c r="O8312" s="36">
        <f t="shared" si="518"/>
        <v>0</v>
      </c>
      <c r="P8312" s="50">
        <v>0</v>
      </c>
      <c r="Q8312" s="50">
        <v>2.3671405129954501</v>
      </c>
      <c r="R8312" s="42">
        <v>0</v>
      </c>
      <c r="S8312" s="42">
        <v>13.7386094654898</v>
      </c>
      <c r="T8312" s="42">
        <v>-2.2469972249588898E-15</v>
      </c>
      <c r="U8312" s="15">
        <f t="shared" si="519"/>
        <v>7.5296613728850641</v>
      </c>
    </row>
    <row r="8313" spans="6:21" x14ac:dyDescent="0.3">
      <c r="F8313" s="5">
        <f>Demand!C8313</f>
        <v>19.950375521211846</v>
      </c>
      <c r="G8313">
        <f>Irradiance!A8313*$B$2*'Technical Data'!$B$2</f>
        <v>70.890960797907255</v>
      </c>
      <c r="H8313" s="5">
        <f t="shared" si="516"/>
        <v>50.940585276695408</v>
      </c>
      <c r="I8313" s="38">
        <v>22.286376106393419</v>
      </c>
      <c r="J8313" s="35">
        <f>IF(H8313&gt;0,MIN(H8313,($B$3-L8312)/'Technical Data'!$B$5),0)</f>
        <v>50.940585276695408</v>
      </c>
      <c r="K8313" s="15">
        <f>IF(H8313&lt;0,MIN(ABS(H8313),(L8312*'Technical Data'!$B$4)),0)</f>
        <v>0</v>
      </c>
      <c r="L8313" s="15">
        <f>L8312+J8313*'Technical Data'!$B$5-(K8313/'Technical Data'!$B$4)</f>
        <v>126.0777931493906</v>
      </c>
      <c r="N8313" s="15">
        <f t="shared" si="517"/>
        <v>19.950375521211846</v>
      </c>
      <c r="O8313" s="36">
        <f t="shared" si="518"/>
        <v>0</v>
      </c>
      <c r="P8313" s="50">
        <v>2.3360005851815</v>
      </c>
      <c r="Q8313" s="50">
        <v>19.9503755212118</v>
      </c>
      <c r="R8313" s="42">
        <v>0</v>
      </c>
      <c r="S8313" s="42">
        <v>-2.0222975024629999E-15</v>
      </c>
      <c r="T8313" s="42">
        <v>0</v>
      </c>
      <c r="U8313" s="15">
        <f t="shared" si="519"/>
        <v>19.950375521211846</v>
      </c>
    </row>
    <row r="8314" spans="6:21" x14ac:dyDescent="0.3">
      <c r="F8314" s="5">
        <f>Demand!C8314</f>
        <v>26.300521892971187</v>
      </c>
      <c r="G8314">
        <f>Irradiance!A8314*$B$2*'Technical Data'!$B$2</f>
        <v>226.21025230880235</v>
      </c>
      <c r="H8314" s="5">
        <f t="shared" si="516"/>
        <v>199.90973041583118</v>
      </c>
      <c r="I8314" s="38">
        <v>71.114944773395507</v>
      </c>
      <c r="J8314" s="35">
        <f>IF(H8314&gt;0,MIN(H8314,($B$3-L8313)/'Technical Data'!$B$5),0)</f>
        <v>199.90973041583118</v>
      </c>
      <c r="K8314" s="15">
        <f>IF(H8314&lt;0,MIN(ABS(H8314),(L8313*'Technical Data'!$B$4)),0)</f>
        <v>0</v>
      </c>
      <c r="L8314" s="15">
        <f>L8313+J8314*'Technical Data'!$B$5-(K8314/'Technical Data'!$B$4)</f>
        <v>305.99655052363869</v>
      </c>
      <c r="N8314" s="15">
        <f t="shared" si="517"/>
        <v>26.300521892971176</v>
      </c>
      <c r="O8314" s="36">
        <f t="shared" si="518"/>
        <v>0</v>
      </c>
      <c r="P8314" s="50">
        <v>44.814422880424097</v>
      </c>
      <c r="Q8314" s="50">
        <v>26.300521892971201</v>
      </c>
      <c r="R8314" s="42">
        <v>0</v>
      </c>
      <c r="S8314" s="42">
        <v>0</v>
      </c>
      <c r="T8314" s="42">
        <v>0</v>
      </c>
      <c r="U8314" s="15">
        <f t="shared" si="519"/>
        <v>26.300521892971176</v>
      </c>
    </row>
    <row r="8315" spans="6:21" x14ac:dyDescent="0.3">
      <c r="F8315" s="5">
        <f>Demand!C8315</f>
        <v>31.07128532907273</v>
      </c>
      <c r="G8315">
        <f>Irradiance!A8315*$B$2*'Technical Data'!$B$2</f>
        <v>365.82939882942645</v>
      </c>
      <c r="H8315" s="5">
        <f t="shared" si="516"/>
        <v>334.75811350035372</v>
      </c>
      <c r="I8315" s="38">
        <v>115.0077736473432</v>
      </c>
      <c r="J8315" s="35">
        <f>IF(H8315&gt;0,MIN(H8315,($B$3-L8314)/'Technical Data'!$B$5),0)</f>
        <v>85.136327054329215</v>
      </c>
      <c r="K8315" s="15">
        <f>IF(H8315&lt;0,MIN(ABS(H8315),(L8314*'Technical Data'!$B$4)),0)</f>
        <v>0</v>
      </c>
      <c r="L8315" s="15">
        <f>L8314+J8315*'Technical Data'!$B$5-(K8315/'Technical Data'!$B$4)</f>
        <v>382.61924487253498</v>
      </c>
      <c r="N8315" s="15">
        <f t="shared" si="517"/>
        <v>280.69307177509722</v>
      </c>
      <c r="O8315" s="36">
        <f t="shared" si="518"/>
        <v>249.62178644602449</v>
      </c>
      <c r="P8315" s="50">
        <v>83.936488318270094</v>
      </c>
      <c r="Q8315" s="50">
        <v>31.071285329072701</v>
      </c>
      <c r="R8315" s="42">
        <v>0</v>
      </c>
      <c r="S8315" s="42">
        <v>0</v>
      </c>
      <c r="T8315" s="42">
        <v>0</v>
      </c>
      <c r="U8315" s="15">
        <f t="shared" si="519"/>
        <v>280.69307177509722</v>
      </c>
    </row>
    <row r="8316" spans="6:21" x14ac:dyDescent="0.3">
      <c r="F8316" s="5">
        <f>Demand!C8316</f>
        <v>33.243541012236534</v>
      </c>
      <c r="G8316">
        <f>Irradiance!A8316*$B$2*'Technical Data'!$B$2</f>
        <v>487.66572806515177</v>
      </c>
      <c r="H8316" s="5">
        <f t="shared" si="516"/>
        <v>454.42218705291521</v>
      </c>
      <c r="I8316" s="38">
        <v>153.3101217352804</v>
      </c>
      <c r="J8316" s="35">
        <f>IF(H8316&gt;0,MIN(H8316,($B$3-L8315)/'Technical Data'!$B$5),0)</f>
        <v>0</v>
      </c>
      <c r="K8316" s="15">
        <f>IF(H8316&lt;0,MIN(ABS(H8316),(L8315*'Technical Data'!$B$4)),0)</f>
        <v>0</v>
      </c>
      <c r="L8316" s="15">
        <f>L8315+J8316*'Technical Data'!$B$5-(K8316/'Technical Data'!$B$4)</f>
        <v>382.61924487253498</v>
      </c>
      <c r="N8316" s="15">
        <f t="shared" si="517"/>
        <v>487.66572806515177</v>
      </c>
      <c r="O8316" s="36">
        <f t="shared" si="518"/>
        <v>454.42218705291521</v>
      </c>
      <c r="P8316" s="50">
        <v>120.066580723043</v>
      </c>
      <c r="Q8316" s="50">
        <v>33.243541012236498</v>
      </c>
      <c r="R8316" s="42">
        <v>0</v>
      </c>
      <c r="S8316" s="42">
        <v>0</v>
      </c>
      <c r="T8316" s="42">
        <v>0</v>
      </c>
      <c r="U8316" s="15">
        <f t="shared" si="519"/>
        <v>487.66572806515177</v>
      </c>
    </row>
    <row r="8317" spans="6:21" x14ac:dyDescent="0.3">
      <c r="F8317" s="5">
        <f>Demand!C8317</f>
        <v>33.926430872735239</v>
      </c>
      <c r="G8317">
        <f>Irradiance!A8317*$B$2*'Technical Data'!$B$2</f>
        <v>574.4170394144553</v>
      </c>
      <c r="H8317" s="5">
        <f t="shared" si="516"/>
        <v>540.49060854172012</v>
      </c>
      <c r="I8317" s="38">
        <v>180.58260232649411</v>
      </c>
      <c r="J8317" s="35">
        <f>IF(H8317&gt;0,MIN(H8317,($B$3-L8316)/'Technical Data'!$B$5),0)</f>
        <v>0</v>
      </c>
      <c r="K8317" s="15">
        <f>IF(H8317&lt;0,MIN(ABS(H8317),(L8316*'Technical Data'!$B$4)),0)</f>
        <v>0</v>
      </c>
      <c r="L8317" s="15">
        <f>L8316+J8317*'Technical Data'!$B$5-(K8317/'Technical Data'!$B$4)</f>
        <v>382.61924487253498</v>
      </c>
      <c r="N8317" s="15">
        <f t="shared" si="517"/>
        <v>574.4170394144553</v>
      </c>
      <c r="O8317" s="36">
        <f t="shared" si="518"/>
        <v>540.49060854172012</v>
      </c>
      <c r="P8317" s="50">
        <v>146.65617145375799</v>
      </c>
      <c r="Q8317" s="50">
        <v>33.926430872735203</v>
      </c>
      <c r="R8317" s="42">
        <v>0</v>
      </c>
      <c r="S8317" s="42">
        <v>0</v>
      </c>
      <c r="T8317" s="42">
        <v>0</v>
      </c>
      <c r="U8317" s="15">
        <f t="shared" si="519"/>
        <v>574.4170394144553</v>
      </c>
    </row>
    <row r="8318" spans="6:21" x14ac:dyDescent="0.3">
      <c r="F8318" s="5">
        <f>Demand!C8318</f>
        <v>35.368776979539426</v>
      </c>
      <c r="G8318">
        <f>Irradiance!A8318*$B$2*'Technical Data'!$B$2</f>
        <v>596.2049957274844</v>
      </c>
      <c r="H8318" s="5">
        <f t="shared" si="516"/>
        <v>560.83621874794494</v>
      </c>
      <c r="I8318" s="38">
        <v>187.43220040665111</v>
      </c>
      <c r="J8318" s="35">
        <f>IF(H8318&gt;0,MIN(H8318,($B$3-L8317)/'Technical Data'!$B$5),0)</f>
        <v>0</v>
      </c>
      <c r="K8318" s="15">
        <f>IF(H8318&lt;0,MIN(ABS(H8318),(L8317*'Technical Data'!$B$4)),0)</f>
        <v>0</v>
      </c>
      <c r="L8318" s="15">
        <f>L8317+J8318*'Technical Data'!$B$5-(K8318/'Technical Data'!$B$4)</f>
        <v>382.61924487253498</v>
      </c>
      <c r="N8318" s="15">
        <f t="shared" si="517"/>
        <v>596.2049957274844</v>
      </c>
      <c r="O8318" s="36">
        <f t="shared" si="518"/>
        <v>560.83621874794494</v>
      </c>
      <c r="P8318" s="50">
        <v>134.71244638476401</v>
      </c>
      <c r="Q8318" s="50">
        <v>35.368776979539398</v>
      </c>
      <c r="R8318" s="42">
        <v>17.350977042346699</v>
      </c>
      <c r="S8318" s="42">
        <v>0</v>
      </c>
      <c r="T8318" s="42">
        <v>15.615879338112</v>
      </c>
      <c r="U8318" s="15">
        <f t="shared" si="519"/>
        <v>596.2049957274844</v>
      </c>
    </row>
    <row r="8319" spans="6:21" x14ac:dyDescent="0.3">
      <c r="F8319" s="5">
        <f>Demand!C8319</f>
        <v>34.168540679650661</v>
      </c>
      <c r="G8319">
        <f>Irradiance!A8319*$B$2*'Technical Data'!$B$2</f>
        <v>560.07864169374864</v>
      </c>
      <c r="H8319" s="5">
        <f t="shared" si="516"/>
        <v>525.91010101409802</v>
      </c>
      <c r="I8319" s="38">
        <v>176.0749624134495</v>
      </c>
      <c r="J8319" s="35">
        <f>IF(H8319&gt;0,MIN(H8319,($B$3-L8318)/'Technical Data'!$B$5),0)</f>
        <v>0</v>
      </c>
      <c r="K8319" s="15">
        <f>IF(H8319&lt;0,MIN(ABS(H8319),(L8318*'Technical Data'!$B$4)),0)</f>
        <v>0</v>
      </c>
      <c r="L8319" s="15">
        <f>L8318+J8319*'Technical Data'!$B$5-(K8319/'Technical Data'!$B$4)</f>
        <v>382.61924487253498</v>
      </c>
      <c r="N8319" s="15">
        <f t="shared" si="517"/>
        <v>560.07864169374864</v>
      </c>
      <c r="O8319" s="36">
        <f t="shared" si="518"/>
        <v>525.91010101409802</v>
      </c>
      <c r="P8319" s="50">
        <v>0</v>
      </c>
      <c r="Q8319" s="50">
        <v>34.168540679650697</v>
      </c>
      <c r="R8319" s="42">
        <v>141.906421733798</v>
      </c>
      <c r="S8319" s="42">
        <v>0</v>
      </c>
      <c r="T8319" s="42">
        <v>143.331658898531</v>
      </c>
      <c r="U8319" s="15">
        <f t="shared" si="519"/>
        <v>560.07864169374864</v>
      </c>
    </row>
    <row r="8320" spans="6:21" x14ac:dyDescent="0.3">
      <c r="F8320" s="5">
        <f>Demand!C8320</f>
        <v>35.115900492440474</v>
      </c>
      <c r="G8320">
        <f>Irradiance!A8320*$B$2*'Technical Data'!$B$2</f>
        <v>484.86213074546055</v>
      </c>
      <c r="H8320" s="5">
        <f t="shared" si="516"/>
        <v>449.74623025302009</v>
      </c>
      <c r="I8320" s="38">
        <v>152.42873962937779</v>
      </c>
      <c r="J8320" s="35">
        <f>IF(H8320&gt;0,MIN(H8320,($B$3-L8319)/'Technical Data'!$B$5),0)</f>
        <v>0</v>
      </c>
      <c r="K8320" s="15">
        <f>IF(H8320&lt;0,MIN(ABS(H8320),(L8319*'Technical Data'!$B$4)),0)</f>
        <v>0</v>
      </c>
      <c r="L8320" s="15">
        <f>L8319+J8320*'Technical Data'!$B$5-(K8320/'Technical Data'!$B$4)</f>
        <v>382.61924487253498</v>
      </c>
      <c r="N8320" s="15">
        <f t="shared" si="517"/>
        <v>484.86213074546055</v>
      </c>
      <c r="O8320" s="36">
        <f t="shared" si="518"/>
        <v>449.74623025302009</v>
      </c>
      <c r="P8320" s="50">
        <v>0</v>
      </c>
      <c r="Q8320" s="50">
        <v>35.115900492440502</v>
      </c>
      <c r="R8320" s="42">
        <v>117.312839136937</v>
      </c>
      <c r="S8320" s="42">
        <v>0</v>
      </c>
      <c r="T8320" s="42">
        <v>248.91321412177399</v>
      </c>
      <c r="U8320" s="15">
        <f t="shared" si="519"/>
        <v>484.86213074546055</v>
      </c>
    </row>
    <row r="8321" spans="6:21" x14ac:dyDescent="0.3">
      <c r="F8321" s="5">
        <f>Demand!C8321</f>
        <v>40.493835473921294</v>
      </c>
      <c r="G8321">
        <f>Irradiance!A8321*$B$2*'Technical Data'!$B$2</f>
        <v>374.96111581356371</v>
      </c>
      <c r="H8321" s="5">
        <f t="shared" si="516"/>
        <v>334.4672803396424</v>
      </c>
      <c r="I8321" s="38">
        <v>117.8785610779973</v>
      </c>
      <c r="J8321" s="35">
        <f>IF(H8321&gt;0,MIN(H8321,($B$3-L8320)/'Technical Data'!$B$5),0)</f>
        <v>0</v>
      </c>
      <c r="K8321" s="15">
        <f>IF(H8321&lt;0,MIN(ABS(H8321),(L8320*'Technical Data'!$B$4)),0)</f>
        <v>0</v>
      </c>
      <c r="L8321" s="15">
        <f>L8320+J8321*'Technical Data'!$B$5-(K8321/'Technical Data'!$B$4)</f>
        <v>382.61924487253498</v>
      </c>
      <c r="N8321" s="15">
        <f t="shared" si="517"/>
        <v>374.96111581356371</v>
      </c>
      <c r="O8321" s="36">
        <f t="shared" si="518"/>
        <v>334.4672803396424</v>
      </c>
      <c r="P8321" s="50">
        <v>0</v>
      </c>
      <c r="Q8321" s="50">
        <v>40.493835473921301</v>
      </c>
      <c r="R8321" s="42">
        <v>77.384725604075697</v>
      </c>
      <c r="S8321" s="42">
        <v>0</v>
      </c>
      <c r="T8321" s="42">
        <v>318.55946716544202</v>
      </c>
      <c r="U8321" s="15">
        <f t="shared" si="519"/>
        <v>374.96111581356371</v>
      </c>
    </row>
    <row r="8322" spans="6:21" x14ac:dyDescent="0.3">
      <c r="F8322" s="5">
        <f>Demand!C8322</f>
        <v>46.289673397026448</v>
      </c>
      <c r="G8322">
        <f>Irradiance!A8322*$B$2*'Technical Data'!$B$2</f>
        <v>234.70114704843871</v>
      </c>
      <c r="H8322" s="5">
        <f t="shared" ref="H8322:H8385" si="520">G8322-F8322</f>
        <v>188.41147365141228</v>
      </c>
      <c r="I8322" s="38">
        <v>73.78427343698614</v>
      </c>
      <c r="J8322" s="35">
        <f>IF(H8322&gt;0,MIN(H8322,($B$3-L8321)/'Technical Data'!$B$5),0)</f>
        <v>0</v>
      </c>
      <c r="K8322" s="15">
        <f>IF(H8322&lt;0,MIN(ABS(H8322),(L8321*'Technical Data'!$B$4)),0)</f>
        <v>0</v>
      </c>
      <c r="L8322" s="15">
        <f>L8321+J8322*'Technical Data'!$B$5-(K8322/'Technical Data'!$B$4)</f>
        <v>382.61924487253498</v>
      </c>
      <c r="N8322" s="15">
        <f t="shared" ref="N8322:N8385" si="521">U8322</f>
        <v>234.70114704843871</v>
      </c>
      <c r="O8322" s="36">
        <f t="shared" ref="O8322:O8385" si="522">N8322+(K8322)-F8322</f>
        <v>188.41147365141228</v>
      </c>
      <c r="P8322" s="50">
        <v>0</v>
      </c>
      <c r="Q8322" s="50">
        <v>46.289673397026398</v>
      </c>
      <c r="R8322" s="42">
        <v>27.494600039959501</v>
      </c>
      <c r="S8322" s="42">
        <v>0</v>
      </c>
      <c r="T8322" s="42">
        <v>343.30460720140599</v>
      </c>
      <c r="U8322" s="15">
        <f t="shared" ref="U8322:U8385" si="523">G8322-(J8322)</f>
        <v>234.70114704843871</v>
      </c>
    </row>
    <row r="8323" spans="6:21" x14ac:dyDescent="0.3">
      <c r="F8323" s="5">
        <f>Demand!C8323</f>
        <v>46.767771434630347</v>
      </c>
      <c r="G8323">
        <f>Irradiance!A8323*$B$2*'Technical Data'!$B$2</f>
        <v>89.554908668994699</v>
      </c>
      <c r="H8323" s="5">
        <f t="shared" si="520"/>
        <v>42.787137234364351</v>
      </c>
      <c r="I8323" s="38">
        <v>28.15386269711621</v>
      </c>
      <c r="J8323" s="35">
        <f>IF(H8323&gt;0,MIN(H8323,($B$3-L8322)/'Technical Data'!$B$5),0)</f>
        <v>0</v>
      </c>
      <c r="K8323" s="15">
        <f>IF(H8323&lt;0,MIN(ABS(H8323),(L8322*'Technical Data'!$B$4)),0)</f>
        <v>0</v>
      </c>
      <c r="L8323" s="15">
        <f>L8322+J8323*'Technical Data'!$B$5-(K8323/'Technical Data'!$B$4)</f>
        <v>382.61924487253498</v>
      </c>
      <c r="N8323" s="15">
        <f t="shared" si="521"/>
        <v>89.554908668994699</v>
      </c>
      <c r="O8323" s="36">
        <f t="shared" si="522"/>
        <v>42.787137234364351</v>
      </c>
      <c r="P8323" s="50">
        <v>0</v>
      </c>
      <c r="Q8323" s="50">
        <v>28.1538626971161</v>
      </c>
      <c r="R8323" s="42">
        <v>0</v>
      </c>
      <c r="S8323" s="42">
        <v>18.613908737514201</v>
      </c>
      <c r="T8323" s="42">
        <v>322.62248638194501</v>
      </c>
      <c r="U8323" s="15">
        <f t="shared" si="523"/>
        <v>89.554908668994699</v>
      </c>
    </row>
    <row r="8324" spans="6:21" x14ac:dyDescent="0.3">
      <c r="F8324" s="5">
        <f>Demand!C8324</f>
        <v>41.118683484786189</v>
      </c>
      <c r="G8324">
        <f>Irradiance!A8324*$B$2*'Technical Data'!$B$2</f>
        <v>9.0516142035745979</v>
      </c>
      <c r="H8324" s="5">
        <f t="shared" si="520"/>
        <v>-32.067069281211587</v>
      </c>
      <c r="I8324" s="38">
        <v>2.845605084771138</v>
      </c>
      <c r="J8324" s="35">
        <f>IF(H8324&gt;0,MIN(H8324,($B$3-L8323)/'Technical Data'!$B$5),0)</f>
        <v>0</v>
      </c>
      <c r="K8324" s="15">
        <f>IF(H8324&lt;0,MIN(ABS(H8324),(L8323*'Technical Data'!$B$4)),0)</f>
        <v>32.067069281211587</v>
      </c>
      <c r="L8324" s="15">
        <f>L8323+J8324*'Technical Data'!$B$5-(K8324/'Technical Data'!$B$4)</f>
        <v>346.98916789341098</v>
      </c>
      <c r="N8324" s="15">
        <f t="shared" si="521"/>
        <v>9.0516142035745979</v>
      </c>
      <c r="O8324" s="36">
        <f t="shared" si="522"/>
        <v>0</v>
      </c>
      <c r="P8324" s="50">
        <v>0</v>
      </c>
      <c r="Q8324" s="50">
        <v>2.8456050847711301</v>
      </c>
      <c r="R8324" s="42">
        <v>0</v>
      </c>
      <c r="S8324" s="42">
        <v>38.273078400015102</v>
      </c>
      <c r="T8324" s="42">
        <v>280.09684371526203</v>
      </c>
      <c r="U8324" s="15">
        <f t="shared" si="523"/>
        <v>9.0516142035745979</v>
      </c>
    </row>
    <row r="8325" spans="6:21" x14ac:dyDescent="0.3">
      <c r="F8325" s="5">
        <f>Demand!C8325</f>
        <v>30.670752484741968</v>
      </c>
      <c r="G8325">
        <f>Irradiance!A8325*$B$2*'Technical Data'!$B$2</f>
        <v>0</v>
      </c>
      <c r="H8325" s="5">
        <f t="shared" si="520"/>
        <v>-30.670752484741968</v>
      </c>
      <c r="I8325" s="38">
        <v>0</v>
      </c>
      <c r="J8325" s="35">
        <f>IF(H8325&gt;0,MIN(H8325,($B$3-L8324)/'Technical Data'!$B$5),0)</f>
        <v>0</v>
      </c>
      <c r="K8325" s="15">
        <f>IF(H8325&lt;0,MIN(ABS(H8325),(L8324*'Technical Data'!$B$4)),0)</f>
        <v>30.670752484741968</v>
      </c>
      <c r="L8325" s="15">
        <f>L8324+J8325*'Technical Data'!$B$5-(K8325/'Technical Data'!$B$4)</f>
        <v>312.91055402147549</v>
      </c>
      <c r="N8325" s="15">
        <f t="shared" si="521"/>
        <v>0</v>
      </c>
      <c r="O8325" s="36">
        <f t="shared" si="522"/>
        <v>0</v>
      </c>
      <c r="P8325" s="50">
        <v>0</v>
      </c>
      <c r="Q8325" s="50">
        <v>0</v>
      </c>
      <c r="R8325" s="42">
        <v>0</v>
      </c>
      <c r="S8325" s="42">
        <v>30.670752484742</v>
      </c>
      <c r="T8325" s="42">
        <v>246.018229843326</v>
      </c>
      <c r="U8325" s="15">
        <f t="shared" si="523"/>
        <v>0</v>
      </c>
    </row>
    <row r="8326" spans="6:21" x14ac:dyDescent="0.3">
      <c r="F8326" s="5">
        <f>Demand!C8326</f>
        <v>23.361535002938691</v>
      </c>
      <c r="G8326">
        <f>Irradiance!A8326*$B$2*'Technical Data'!$B$2</f>
        <v>0</v>
      </c>
      <c r="H8326" s="5">
        <f t="shared" si="520"/>
        <v>-23.361535002938691</v>
      </c>
      <c r="I8326" s="38">
        <v>0</v>
      </c>
      <c r="J8326" s="35">
        <f>IF(H8326&gt;0,MIN(H8326,($B$3-L8325)/'Technical Data'!$B$5),0)</f>
        <v>0</v>
      </c>
      <c r="K8326" s="15">
        <f>IF(H8326&lt;0,MIN(ABS(H8326),(L8325*'Technical Data'!$B$4)),0)</f>
        <v>23.361535002938691</v>
      </c>
      <c r="L8326" s="15">
        <f>L8325+J8326*'Technical Data'!$B$5-(K8326/'Technical Data'!$B$4)</f>
        <v>286.95329290709918</v>
      </c>
      <c r="N8326" s="15">
        <f t="shared" si="521"/>
        <v>0</v>
      </c>
      <c r="O8326" s="36">
        <f t="shared" si="522"/>
        <v>0</v>
      </c>
      <c r="P8326" s="50">
        <v>0</v>
      </c>
      <c r="Q8326" s="50">
        <v>0</v>
      </c>
      <c r="R8326" s="42">
        <v>0</v>
      </c>
      <c r="S8326" s="42">
        <v>23.361535002938702</v>
      </c>
      <c r="T8326" s="42">
        <v>220.06096872895</v>
      </c>
      <c r="U8326" s="15">
        <f t="shared" si="523"/>
        <v>0</v>
      </c>
    </row>
    <row r="8327" spans="6:21" x14ac:dyDescent="0.3">
      <c r="F8327" s="5">
        <f>Demand!C8327</f>
        <v>23.694124795974531</v>
      </c>
      <c r="G8327">
        <f>Irradiance!A8327*$B$2*'Technical Data'!$B$2</f>
        <v>0</v>
      </c>
      <c r="H8327" s="5">
        <f t="shared" si="520"/>
        <v>-23.694124795974531</v>
      </c>
      <c r="I8327" s="38">
        <v>0</v>
      </c>
      <c r="J8327" s="35">
        <f>IF(H8327&gt;0,MIN(H8327,($B$3-L8326)/'Technical Data'!$B$5),0)</f>
        <v>0</v>
      </c>
      <c r="K8327" s="15">
        <f>IF(H8327&lt;0,MIN(ABS(H8327),(L8326*'Technical Data'!$B$4)),0)</f>
        <v>23.694124795974531</v>
      </c>
      <c r="L8327" s="15">
        <f>L8326+J8327*'Technical Data'!$B$5-(K8327/'Technical Data'!$B$4)</f>
        <v>260.6264875782386</v>
      </c>
      <c r="N8327" s="15">
        <f t="shared" si="521"/>
        <v>0</v>
      </c>
      <c r="O8327" s="36">
        <f t="shared" si="522"/>
        <v>0</v>
      </c>
      <c r="P8327" s="50">
        <v>0</v>
      </c>
      <c r="Q8327" s="50">
        <v>0</v>
      </c>
      <c r="R8327" s="42">
        <v>0</v>
      </c>
      <c r="S8327" s="42">
        <v>23.694124795974499</v>
      </c>
      <c r="T8327" s="42">
        <v>193.73416340008899</v>
      </c>
      <c r="U8327" s="15">
        <f t="shared" si="523"/>
        <v>0</v>
      </c>
    </row>
    <row r="8328" spans="6:21" x14ac:dyDescent="0.3">
      <c r="F8328" s="5">
        <f>Demand!C8328</f>
        <v>24.276849185561982</v>
      </c>
      <c r="G8328">
        <f>Irradiance!A8328*$B$2*'Technical Data'!$B$2</f>
        <v>0</v>
      </c>
      <c r="H8328" s="5">
        <f t="shared" si="520"/>
        <v>-24.276849185561982</v>
      </c>
      <c r="I8328" s="38">
        <v>0</v>
      </c>
      <c r="J8328" s="35">
        <f>IF(H8328&gt;0,MIN(H8328,($B$3-L8327)/'Technical Data'!$B$5),0)</f>
        <v>0</v>
      </c>
      <c r="K8328" s="15">
        <f>IF(H8328&lt;0,MIN(ABS(H8328),(L8327*'Technical Data'!$B$4)),0)</f>
        <v>24.276849185561982</v>
      </c>
      <c r="L8328" s="15">
        <f>L8327+J8328*'Technical Data'!$B$5-(K8328/'Technical Data'!$B$4)</f>
        <v>233.65221070539195</v>
      </c>
      <c r="N8328" s="15">
        <f t="shared" si="521"/>
        <v>0</v>
      </c>
      <c r="O8328" s="36">
        <f t="shared" si="522"/>
        <v>0</v>
      </c>
      <c r="P8328" s="50">
        <v>0</v>
      </c>
      <c r="Q8328" s="50">
        <v>0</v>
      </c>
      <c r="R8328" s="42">
        <v>0</v>
      </c>
      <c r="S8328" s="42">
        <v>24.276849185562</v>
      </c>
      <c r="T8328" s="42">
        <v>166.759886527243</v>
      </c>
      <c r="U8328" s="15">
        <f t="shared" si="523"/>
        <v>0</v>
      </c>
    </row>
    <row r="8329" spans="6:21" x14ac:dyDescent="0.3">
      <c r="F8329" s="5">
        <f>Demand!C8329</f>
        <v>24.556155241846803</v>
      </c>
      <c r="G8329">
        <f>Irradiance!A8329*$B$2*'Technical Data'!$B$2</f>
        <v>0</v>
      </c>
      <c r="H8329" s="5">
        <f t="shared" si="520"/>
        <v>-24.556155241846803</v>
      </c>
      <c r="I8329" s="38">
        <v>0</v>
      </c>
      <c r="J8329" s="35">
        <f>IF(H8329&gt;0,MIN(H8329,($B$3-L8328)/'Technical Data'!$B$5),0)</f>
        <v>0</v>
      </c>
      <c r="K8329" s="15">
        <f>IF(H8329&lt;0,MIN(ABS(H8329),(L8328*'Technical Data'!$B$4)),0)</f>
        <v>24.556155241846803</v>
      </c>
      <c r="L8329" s="15">
        <f>L8328+J8329*'Technical Data'!$B$5-(K8329/'Technical Data'!$B$4)</f>
        <v>206.36759377000661</v>
      </c>
      <c r="N8329" s="15">
        <f t="shared" si="521"/>
        <v>0</v>
      </c>
      <c r="O8329" s="36">
        <f t="shared" si="522"/>
        <v>0</v>
      </c>
      <c r="P8329" s="50">
        <v>0</v>
      </c>
      <c r="Q8329" s="50">
        <v>0</v>
      </c>
      <c r="R8329" s="42">
        <v>0</v>
      </c>
      <c r="S8329" s="42">
        <v>24.556155241846799</v>
      </c>
      <c r="T8329" s="42">
        <v>139.475269591857</v>
      </c>
      <c r="U8329" s="15">
        <f t="shared" si="523"/>
        <v>0</v>
      </c>
    </row>
    <row r="8330" spans="6:21" x14ac:dyDescent="0.3">
      <c r="F8330" s="5">
        <f>Demand!C8330</f>
        <v>24.086082161956142</v>
      </c>
      <c r="G8330">
        <f>Irradiance!A8330*$B$2*'Technical Data'!$B$2</f>
        <v>0</v>
      </c>
      <c r="H8330" s="5">
        <f t="shared" si="520"/>
        <v>-24.086082161956142</v>
      </c>
      <c r="I8330" s="38">
        <v>0</v>
      </c>
      <c r="J8330" s="35">
        <f>IF(H8330&gt;0,MIN(H8330,($B$3-L8329)/'Technical Data'!$B$5),0)</f>
        <v>0</v>
      </c>
      <c r="K8330" s="15">
        <f>IF(H8330&lt;0,MIN(ABS(H8330),(L8329*'Technical Data'!$B$4)),0)</f>
        <v>24.086082161956142</v>
      </c>
      <c r="L8330" s="15">
        <f>L8329+J8330*'Technical Data'!$B$5-(K8330/'Technical Data'!$B$4)</f>
        <v>179.60528025672201</v>
      </c>
      <c r="N8330" s="15">
        <f t="shared" si="521"/>
        <v>0</v>
      </c>
      <c r="O8330" s="36">
        <f t="shared" si="522"/>
        <v>0</v>
      </c>
      <c r="P8330" s="50">
        <v>0</v>
      </c>
      <c r="Q8330" s="50">
        <v>0</v>
      </c>
      <c r="R8330" s="42">
        <v>0</v>
      </c>
      <c r="S8330" s="42">
        <v>24.086082161956099</v>
      </c>
      <c r="T8330" s="42">
        <v>112.712956078573</v>
      </c>
      <c r="U8330" s="15">
        <f t="shared" si="523"/>
        <v>0</v>
      </c>
    </row>
    <row r="8331" spans="6:21" x14ac:dyDescent="0.3">
      <c r="F8331" s="5">
        <f>Demand!C8331</f>
        <v>22.62939207702944</v>
      </c>
      <c r="G8331">
        <f>Irradiance!A8331*$B$2*'Technical Data'!$B$2</f>
        <v>0</v>
      </c>
      <c r="H8331" s="5">
        <f t="shared" si="520"/>
        <v>-22.62939207702944</v>
      </c>
      <c r="I8331" s="38">
        <v>0</v>
      </c>
      <c r="J8331" s="35">
        <f>IF(H8331&gt;0,MIN(H8331,($B$3-L8330)/'Technical Data'!$B$5),0)</f>
        <v>0</v>
      </c>
      <c r="K8331" s="15">
        <f>IF(H8331&lt;0,MIN(ABS(H8331),(L8330*'Technical Data'!$B$4)),0)</f>
        <v>22.62939207702944</v>
      </c>
      <c r="L8331" s="15">
        <f>L8330+J8331*'Technical Data'!$B$5-(K8331/'Technical Data'!$B$4)</f>
        <v>154.46151128224486</v>
      </c>
      <c r="N8331" s="15">
        <f t="shared" si="521"/>
        <v>0</v>
      </c>
      <c r="O8331" s="36">
        <f t="shared" si="522"/>
        <v>0</v>
      </c>
      <c r="P8331" s="50">
        <v>0</v>
      </c>
      <c r="Q8331" s="50">
        <v>0</v>
      </c>
      <c r="R8331" s="42">
        <v>0</v>
      </c>
      <c r="S8331" s="42">
        <v>22.629392077029401</v>
      </c>
      <c r="T8331" s="42">
        <v>87.569187104095704</v>
      </c>
      <c r="U8331" s="15">
        <f t="shared" si="523"/>
        <v>0</v>
      </c>
    </row>
    <row r="8332" spans="6:21" x14ac:dyDescent="0.3">
      <c r="F8332" s="5">
        <f>Demand!C8332</f>
        <v>20.875767698938589</v>
      </c>
      <c r="G8332">
        <f>Irradiance!A8332*$B$2*'Technical Data'!$B$2</f>
        <v>0</v>
      </c>
      <c r="H8332" s="5">
        <f t="shared" si="520"/>
        <v>-20.875767698938589</v>
      </c>
      <c r="I8332" s="38">
        <v>0</v>
      </c>
      <c r="J8332" s="35">
        <f>IF(H8332&gt;0,MIN(H8332,($B$3-L8331)/'Technical Data'!$B$5),0)</f>
        <v>0</v>
      </c>
      <c r="K8332" s="15">
        <f>IF(H8332&lt;0,MIN(ABS(H8332),(L8331*'Technical Data'!$B$4)),0)</f>
        <v>20.875767698938589</v>
      </c>
      <c r="L8332" s="15">
        <f>L8331+J8332*'Technical Data'!$B$5-(K8332/'Technical Data'!$B$4)</f>
        <v>131.26621383897975</v>
      </c>
      <c r="N8332" s="15">
        <f t="shared" si="521"/>
        <v>0</v>
      </c>
      <c r="O8332" s="36">
        <f t="shared" si="522"/>
        <v>0</v>
      </c>
      <c r="P8332" s="50">
        <v>0</v>
      </c>
      <c r="Q8332" s="50">
        <v>0</v>
      </c>
      <c r="R8332" s="42">
        <v>0</v>
      </c>
      <c r="S8332" s="42">
        <v>20.875767698938599</v>
      </c>
      <c r="T8332" s="42">
        <v>64.373889660830599</v>
      </c>
      <c r="U8332" s="15">
        <f t="shared" si="523"/>
        <v>0</v>
      </c>
    </row>
    <row r="8333" spans="6:21" x14ac:dyDescent="0.3">
      <c r="F8333" s="5">
        <f>Demand!C8333</f>
        <v>18.93451080661497</v>
      </c>
      <c r="G8333">
        <f>Irradiance!A8333*$B$2*'Technical Data'!$B$2</f>
        <v>0</v>
      </c>
      <c r="H8333" s="5">
        <f t="shared" si="520"/>
        <v>-18.93451080661497</v>
      </c>
      <c r="I8333" s="38">
        <v>0</v>
      </c>
      <c r="J8333" s="35">
        <f>IF(H8333&gt;0,MIN(H8333,($B$3-L8332)/'Technical Data'!$B$5),0)</f>
        <v>0</v>
      </c>
      <c r="K8333" s="15">
        <f>IF(H8333&lt;0,MIN(ABS(H8333),(L8332*'Technical Data'!$B$4)),0)</f>
        <v>18.93451080661497</v>
      </c>
      <c r="L8333" s="15">
        <f>L8332+J8333*'Technical Data'!$B$5-(K8333/'Technical Data'!$B$4)</f>
        <v>110.22786849829646</v>
      </c>
      <c r="N8333" s="15">
        <f t="shared" si="521"/>
        <v>0</v>
      </c>
      <c r="O8333" s="36">
        <f t="shared" si="522"/>
        <v>0</v>
      </c>
      <c r="P8333" s="50">
        <v>0</v>
      </c>
      <c r="Q8333" s="50">
        <v>0</v>
      </c>
      <c r="R8333" s="42">
        <v>0</v>
      </c>
      <c r="S8333" s="42">
        <v>18.934510806614998</v>
      </c>
      <c r="T8333" s="42">
        <v>43.335544320147299</v>
      </c>
      <c r="U8333" s="15">
        <f t="shared" si="523"/>
        <v>0</v>
      </c>
    </row>
    <row r="8334" spans="6:21" x14ac:dyDescent="0.3">
      <c r="F8334" s="5">
        <f>Demand!C8334</f>
        <v>15.414426545557331</v>
      </c>
      <c r="G8334">
        <f>Irradiance!A8334*$B$2*'Technical Data'!$B$2</f>
        <v>0</v>
      </c>
      <c r="H8334" s="5">
        <f t="shared" si="520"/>
        <v>-15.414426545557331</v>
      </c>
      <c r="I8334" s="38">
        <v>0</v>
      </c>
      <c r="J8334" s="35">
        <f>IF(H8334&gt;0,MIN(H8334,($B$3-L8333)/'Technical Data'!$B$5),0)</f>
        <v>0</v>
      </c>
      <c r="K8334" s="15">
        <f>IF(H8334&lt;0,MIN(ABS(H8334),(L8333*'Technical Data'!$B$4)),0)</f>
        <v>15.414426545557331</v>
      </c>
      <c r="L8334" s="15">
        <f>L8333+J8334*'Technical Data'!$B$5-(K8334/'Technical Data'!$B$4)</f>
        <v>93.100727892121654</v>
      </c>
      <c r="N8334" s="15">
        <f t="shared" si="521"/>
        <v>0</v>
      </c>
      <c r="O8334" s="36">
        <f t="shared" si="522"/>
        <v>0</v>
      </c>
      <c r="P8334" s="50">
        <v>0</v>
      </c>
      <c r="Q8334" s="50">
        <v>0</v>
      </c>
      <c r="R8334" s="42">
        <v>0</v>
      </c>
      <c r="S8334" s="42">
        <v>15.4144265455573</v>
      </c>
      <c r="T8334" s="42">
        <v>26.208403713972501</v>
      </c>
      <c r="U8334" s="15">
        <f t="shared" si="523"/>
        <v>0</v>
      </c>
    </row>
    <row r="8335" spans="6:21" x14ac:dyDescent="0.3">
      <c r="F8335" s="5">
        <f>Demand!C8335</f>
        <v>11.737629818305178</v>
      </c>
      <c r="G8335">
        <f>Irradiance!A8335*$B$2*'Technical Data'!$B$2</f>
        <v>0</v>
      </c>
      <c r="H8335" s="5">
        <f t="shared" si="520"/>
        <v>-11.737629818305178</v>
      </c>
      <c r="I8335" s="38">
        <v>0</v>
      </c>
      <c r="J8335" s="35">
        <f>IF(H8335&gt;0,MIN(H8335,($B$3-L8334)/'Technical Data'!$B$5),0)</f>
        <v>0</v>
      </c>
      <c r="K8335" s="15">
        <f>IF(H8335&lt;0,MIN(ABS(H8335),(L8334*'Technical Data'!$B$4)),0)</f>
        <v>11.737629818305178</v>
      </c>
      <c r="L8335" s="15">
        <f>L8334+J8335*'Technical Data'!$B$5-(K8335/'Technical Data'!$B$4)</f>
        <v>80.058916982893678</v>
      </c>
      <c r="N8335" s="15">
        <f t="shared" si="521"/>
        <v>0</v>
      </c>
      <c r="O8335" s="36">
        <f t="shared" si="522"/>
        <v>0</v>
      </c>
      <c r="P8335" s="50">
        <v>0</v>
      </c>
      <c r="Q8335" s="50">
        <v>0</v>
      </c>
      <c r="R8335" s="42">
        <v>0</v>
      </c>
      <c r="S8335" s="42">
        <v>11.7376298183052</v>
      </c>
      <c r="T8335" s="42">
        <v>13.1665928047445</v>
      </c>
      <c r="U8335" s="15">
        <f t="shared" si="523"/>
        <v>0</v>
      </c>
    </row>
    <row r="8336" spans="6:21" x14ac:dyDescent="0.3">
      <c r="F8336" s="5">
        <f>Demand!C8336</f>
        <v>16.105749978485296</v>
      </c>
      <c r="G8336">
        <f>Irradiance!A8336*$B$2*'Technical Data'!$B$2</f>
        <v>13.537369915080594</v>
      </c>
      <c r="H8336" s="5">
        <f t="shared" si="520"/>
        <v>-2.5683800634047014</v>
      </c>
      <c r="I8336" s="38">
        <v>4.2558164542152417</v>
      </c>
      <c r="J8336" s="35">
        <f>IF(H8336&gt;0,MIN(H8336,($B$3-L8335)/'Technical Data'!$B$5),0)</f>
        <v>0</v>
      </c>
      <c r="K8336" s="15">
        <f>IF(H8336&lt;0,MIN(ABS(H8336),(L8335*'Technical Data'!$B$4)),0)</f>
        <v>2.5683800634047014</v>
      </c>
      <c r="L8336" s="15">
        <f>L8335+J8336*'Technical Data'!$B$5-(K8336/'Technical Data'!$B$4)</f>
        <v>77.205161356888453</v>
      </c>
      <c r="N8336" s="15">
        <f t="shared" si="521"/>
        <v>13.537369915080594</v>
      </c>
      <c r="O8336" s="36">
        <f t="shared" si="522"/>
        <v>0</v>
      </c>
      <c r="P8336" s="50">
        <v>0</v>
      </c>
      <c r="Q8336" s="50">
        <v>4.2558164542152301</v>
      </c>
      <c r="R8336" s="42">
        <v>0</v>
      </c>
      <c r="S8336" s="42">
        <v>11.849933524270099</v>
      </c>
      <c r="T8336" s="42">
        <v>0</v>
      </c>
      <c r="U8336" s="15">
        <f t="shared" si="523"/>
        <v>13.537369915080594</v>
      </c>
    </row>
    <row r="8337" spans="6:21" x14ac:dyDescent="0.3">
      <c r="F8337" s="5">
        <f>Demand!C8337</f>
        <v>19.950375521211846</v>
      </c>
      <c r="G8337">
        <f>Irradiance!A8337*$B$2*'Technical Data'!$B$2</f>
        <v>104.53412863420222</v>
      </c>
      <c r="H8337" s="5">
        <f t="shared" si="520"/>
        <v>84.583753112990365</v>
      </c>
      <c r="I8337" s="38">
        <v>32.862961377224202</v>
      </c>
      <c r="J8337" s="35">
        <f>IF(H8337&gt;0,MIN(H8337,($B$3-L8336)/'Technical Data'!$B$5),0)</f>
        <v>84.583753112990365</v>
      </c>
      <c r="K8337" s="15">
        <f>IF(H8337&lt;0,MIN(ABS(H8337),(L8336*'Technical Data'!$B$4)),0)</f>
        <v>0</v>
      </c>
      <c r="L8337" s="15">
        <f>L8336+J8337*'Technical Data'!$B$5-(K8337/'Technical Data'!$B$4)</f>
        <v>153.33053915857977</v>
      </c>
      <c r="N8337" s="15">
        <f t="shared" si="521"/>
        <v>19.950375521211853</v>
      </c>
      <c r="O8337" s="36">
        <f t="shared" si="522"/>
        <v>0</v>
      </c>
      <c r="P8337" s="50">
        <v>12.9125858560122</v>
      </c>
      <c r="Q8337" s="50">
        <v>19.9503755212118</v>
      </c>
      <c r="R8337" s="42">
        <v>0</v>
      </c>
      <c r="S8337" s="42">
        <v>0</v>
      </c>
      <c r="T8337" s="42">
        <v>0</v>
      </c>
      <c r="U8337" s="15">
        <f t="shared" si="523"/>
        <v>19.950375521211853</v>
      </c>
    </row>
    <row r="8338" spans="6:21" x14ac:dyDescent="0.3">
      <c r="F8338" s="5">
        <f>Demand!C8338</f>
        <v>26.300521892971187</v>
      </c>
      <c r="G8338">
        <f>Irradiance!A8338*$B$2*'Technical Data'!$B$2</f>
        <v>252.32375877221224</v>
      </c>
      <c r="H8338" s="5">
        <f t="shared" si="520"/>
        <v>226.02323687924107</v>
      </c>
      <c r="I8338" s="38">
        <v>79.324389531230835</v>
      </c>
      <c r="J8338" s="35">
        <f>IF(H8338&gt;0,MIN(H8338,($B$3-L8337)/'Technical Data'!$B$5),0)</f>
        <v>226.02323687924107</v>
      </c>
      <c r="K8338" s="15">
        <f>IF(H8338&lt;0,MIN(ABS(H8338),(L8337*'Technical Data'!$B$4)),0)</f>
        <v>0</v>
      </c>
      <c r="L8338" s="15">
        <f>L8337+J8338*'Technical Data'!$B$5-(K8338/'Technical Data'!$B$4)</f>
        <v>356.75145234989674</v>
      </c>
      <c r="N8338" s="15">
        <f t="shared" si="521"/>
        <v>26.300521892971176</v>
      </c>
      <c r="O8338" s="36">
        <f t="shared" si="522"/>
        <v>0</v>
      </c>
      <c r="P8338" s="50">
        <v>53.023867638259397</v>
      </c>
      <c r="Q8338" s="50">
        <v>26.300521892971201</v>
      </c>
      <c r="R8338" s="42">
        <v>0</v>
      </c>
      <c r="S8338" s="42">
        <v>0</v>
      </c>
      <c r="T8338" s="42">
        <v>0</v>
      </c>
      <c r="U8338" s="15">
        <f t="shared" si="523"/>
        <v>26.300521892971176</v>
      </c>
    </row>
    <row r="8339" spans="6:21" x14ac:dyDescent="0.3">
      <c r="F8339" s="5">
        <f>Demand!C8339</f>
        <v>31.07128532907273</v>
      </c>
      <c r="G8339">
        <f>Irradiance!A8339*$B$2*'Technical Data'!$B$2</f>
        <v>521.06858755975895</v>
      </c>
      <c r="H8339" s="5">
        <f t="shared" si="520"/>
        <v>489.99730223068622</v>
      </c>
      <c r="I8339" s="38">
        <v>163.81115996846239</v>
      </c>
      <c r="J8339" s="35">
        <f>IF(H8339&gt;0,MIN(H8339,($B$3-L8338)/'Technical Data'!$B$5),0)</f>
        <v>28.741991691820267</v>
      </c>
      <c r="K8339" s="15">
        <f>IF(H8339&lt;0,MIN(ABS(H8339),(L8338*'Technical Data'!$B$4)),0)</f>
        <v>0</v>
      </c>
      <c r="L8339" s="15">
        <f>L8338+J8339*'Technical Data'!$B$5-(K8339/'Technical Data'!$B$4)</f>
        <v>382.61924487253498</v>
      </c>
      <c r="N8339" s="15">
        <f t="shared" si="521"/>
        <v>492.32659586793869</v>
      </c>
      <c r="O8339" s="36">
        <f t="shared" si="522"/>
        <v>461.25531053886596</v>
      </c>
      <c r="P8339" s="50">
        <v>11.9834492709673</v>
      </c>
      <c r="Q8339" s="50">
        <v>31.071285329072701</v>
      </c>
      <c r="R8339" s="42">
        <v>120.756425368422</v>
      </c>
      <c r="S8339" s="42">
        <v>0</v>
      </c>
      <c r="T8339" s="42">
        <v>108.68078283157899</v>
      </c>
      <c r="U8339" s="15">
        <f t="shared" si="523"/>
        <v>492.32659586793869</v>
      </c>
    </row>
    <row r="8340" spans="6:21" x14ac:dyDescent="0.3">
      <c r="F8340" s="5">
        <f>Demand!C8340</f>
        <v>33.243541012236534</v>
      </c>
      <c r="G8340">
        <f>Irradiance!A8340*$B$2*'Technical Data'!$B$2</f>
        <v>670.46027330902109</v>
      </c>
      <c r="H8340" s="5">
        <f t="shared" si="520"/>
        <v>637.21673229678458</v>
      </c>
      <c r="I8340" s="38">
        <v>210.77623504012769</v>
      </c>
      <c r="J8340" s="35">
        <f>IF(H8340&gt;0,MIN(H8340,($B$3-L8339)/'Technical Data'!$B$5),0)</f>
        <v>0</v>
      </c>
      <c r="K8340" s="15">
        <f>IF(H8340&lt;0,MIN(ABS(H8340),(L8339*'Technical Data'!$B$4)),0)</f>
        <v>0</v>
      </c>
      <c r="L8340" s="15">
        <f>L8339+J8340*'Technical Data'!$B$5-(K8340/'Technical Data'!$B$4)</f>
        <v>382.61924487253498</v>
      </c>
      <c r="N8340" s="15">
        <f t="shared" si="521"/>
        <v>670.46027330902109</v>
      </c>
      <c r="O8340" s="36">
        <f t="shared" si="522"/>
        <v>637.21673229678458</v>
      </c>
      <c r="P8340" s="50">
        <v>0</v>
      </c>
      <c r="Q8340" s="50">
        <v>33.243541012236498</v>
      </c>
      <c r="R8340" s="42">
        <v>177.53269402789101</v>
      </c>
      <c r="S8340" s="42">
        <v>0</v>
      </c>
      <c r="T8340" s="42">
        <v>268.46020745668102</v>
      </c>
      <c r="U8340" s="15">
        <f t="shared" si="523"/>
        <v>670.46027330902109</v>
      </c>
    </row>
    <row r="8341" spans="6:21" x14ac:dyDescent="0.3">
      <c r="F8341" s="5">
        <f>Demand!C8341</f>
        <v>33.926430872735239</v>
      </c>
      <c r="G8341">
        <f>Irradiance!A8341*$B$2*'Technical Data'!$B$2</f>
        <v>612.86637408450667</v>
      </c>
      <c r="H8341" s="5">
        <f t="shared" si="520"/>
        <v>578.93994321177138</v>
      </c>
      <c r="I8341" s="38">
        <v>192.6701283503007</v>
      </c>
      <c r="J8341" s="35">
        <f>IF(H8341&gt;0,MIN(H8341,($B$3-L8340)/'Technical Data'!$B$5),0)</f>
        <v>0</v>
      </c>
      <c r="K8341" s="15">
        <f>IF(H8341&lt;0,MIN(ABS(H8341),(L8340*'Technical Data'!$B$4)),0)</f>
        <v>0</v>
      </c>
      <c r="L8341" s="15">
        <f>L8340+J8341*'Technical Data'!$B$5-(K8341/'Technical Data'!$B$4)</f>
        <v>382.61924487253498</v>
      </c>
      <c r="N8341" s="15">
        <f t="shared" si="521"/>
        <v>612.86637408450667</v>
      </c>
      <c r="O8341" s="36">
        <f t="shared" si="522"/>
        <v>578.93994321177138</v>
      </c>
      <c r="P8341" s="50">
        <v>0</v>
      </c>
      <c r="Q8341" s="50">
        <v>33.926430872735203</v>
      </c>
      <c r="R8341" s="42">
        <v>158.74369747756501</v>
      </c>
      <c r="S8341" s="42">
        <v>0</v>
      </c>
      <c r="T8341" s="42">
        <v>411.32953518648901</v>
      </c>
      <c r="U8341" s="15">
        <f t="shared" si="523"/>
        <v>612.86637408450667</v>
      </c>
    </row>
    <row r="8342" spans="6:21" x14ac:dyDescent="0.3">
      <c r="F8342" s="5">
        <f>Demand!C8342</f>
        <v>35.368776979539426</v>
      </c>
      <c r="G8342">
        <f>Irradiance!A8342*$B$2*'Technical Data'!$B$2</f>
        <v>216.27750751903909</v>
      </c>
      <c r="H8342" s="5">
        <f t="shared" si="520"/>
        <v>180.90873053949966</v>
      </c>
      <c r="I8342" s="38">
        <v>67.992333883912139</v>
      </c>
      <c r="J8342" s="35">
        <f>IF(H8342&gt;0,MIN(H8342,($B$3-L8341)/'Technical Data'!$B$5),0)</f>
        <v>0</v>
      </c>
      <c r="K8342" s="15">
        <f>IF(H8342&lt;0,MIN(ABS(H8342),(L8341*'Technical Data'!$B$4)),0)</f>
        <v>0</v>
      </c>
      <c r="L8342" s="15">
        <f>L8341+J8342*'Technical Data'!$B$5-(K8342/'Technical Data'!$B$4)</f>
        <v>382.61924487253498</v>
      </c>
      <c r="N8342" s="15">
        <f t="shared" si="521"/>
        <v>216.27750751903909</v>
      </c>
      <c r="O8342" s="36">
        <f t="shared" si="522"/>
        <v>180.90873053949966</v>
      </c>
      <c r="P8342" s="50">
        <v>0</v>
      </c>
      <c r="Q8342" s="50">
        <v>35.368776979539398</v>
      </c>
      <c r="R8342" s="42">
        <v>32.623556904372499</v>
      </c>
      <c r="S8342" s="42">
        <v>0</v>
      </c>
      <c r="T8342" s="42">
        <v>440.69073640042501</v>
      </c>
      <c r="U8342" s="15">
        <f t="shared" si="523"/>
        <v>216.27750751903909</v>
      </c>
    </row>
    <row r="8343" spans="6:21" x14ac:dyDescent="0.3">
      <c r="F8343" s="5">
        <f>Demand!C8343</f>
        <v>34.168540679650661</v>
      </c>
      <c r="G8343">
        <f>Irradiance!A8343*$B$2*'Technical Data'!$B$2</f>
        <v>106.61680092883</v>
      </c>
      <c r="H8343" s="5">
        <f t="shared" si="520"/>
        <v>72.448260249179341</v>
      </c>
      <c r="I8343" s="38">
        <v>33.517702370180388</v>
      </c>
      <c r="J8343" s="35">
        <f>IF(H8343&gt;0,MIN(H8343,($B$3-L8342)/'Technical Data'!$B$5),0)</f>
        <v>0</v>
      </c>
      <c r="K8343" s="15">
        <f>IF(H8343&lt;0,MIN(ABS(H8343),(L8342*'Technical Data'!$B$4)),0)</f>
        <v>0</v>
      </c>
      <c r="L8343" s="15">
        <f>L8342+J8343*'Technical Data'!$B$5-(K8343/'Technical Data'!$B$4)</f>
        <v>382.61924487253498</v>
      </c>
      <c r="N8343" s="15">
        <f t="shared" si="521"/>
        <v>106.61680092883</v>
      </c>
      <c r="O8343" s="36">
        <f t="shared" si="522"/>
        <v>72.448260249179341</v>
      </c>
      <c r="P8343" s="50">
        <v>0</v>
      </c>
      <c r="Q8343" s="50">
        <v>33.517702370180302</v>
      </c>
      <c r="R8343" s="42">
        <v>0</v>
      </c>
      <c r="S8343" s="42">
        <v>0.65083830947035104</v>
      </c>
      <c r="T8343" s="42">
        <v>439.96758272323501</v>
      </c>
      <c r="U8343" s="15">
        <f t="shared" si="523"/>
        <v>106.61680092883</v>
      </c>
    </row>
    <row r="8344" spans="6:21" x14ac:dyDescent="0.3">
      <c r="F8344" s="5">
        <f>Demand!C8344</f>
        <v>35.115900492440474</v>
      </c>
      <c r="G8344">
        <f>Irradiance!A8344*$B$2*'Technical Data'!$B$2</f>
        <v>78.260416609667104</v>
      </c>
      <c r="H8344" s="5">
        <f t="shared" si="520"/>
        <v>43.14451611722663</v>
      </c>
      <c r="I8344" s="38">
        <v>24.603151927623021</v>
      </c>
      <c r="J8344" s="35">
        <f>IF(H8344&gt;0,MIN(H8344,($B$3-L8343)/'Technical Data'!$B$5),0)</f>
        <v>0</v>
      </c>
      <c r="K8344" s="15">
        <f>IF(H8344&lt;0,MIN(ABS(H8344),(L8343*'Technical Data'!$B$4)),0)</f>
        <v>0</v>
      </c>
      <c r="L8344" s="15">
        <f>L8343+J8344*'Technical Data'!$B$5-(K8344/'Technical Data'!$B$4)</f>
        <v>382.61924487253498</v>
      </c>
      <c r="N8344" s="15">
        <f t="shared" si="521"/>
        <v>78.260416609667104</v>
      </c>
      <c r="O8344" s="36">
        <f t="shared" si="522"/>
        <v>43.14451611722663</v>
      </c>
      <c r="P8344" s="50">
        <v>0</v>
      </c>
      <c r="Q8344" s="50">
        <v>24.6031519276229</v>
      </c>
      <c r="R8344" s="42">
        <v>0</v>
      </c>
      <c r="S8344" s="42">
        <v>10.5127485648175</v>
      </c>
      <c r="T8344" s="42">
        <v>428.28675098454897</v>
      </c>
      <c r="U8344" s="15">
        <f t="shared" si="523"/>
        <v>78.260416609667104</v>
      </c>
    </row>
    <row r="8345" spans="6:21" x14ac:dyDescent="0.3">
      <c r="F8345" s="5">
        <f>Demand!C8345</f>
        <v>40.493835473921294</v>
      </c>
      <c r="G8345">
        <f>Irradiance!A8345*$B$2*'Technical Data'!$B$2</f>
        <v>51.345882340631128</v>
      </c>
      <c r="H8345" s="5">
        <f t="shared" si="520"/>
        <v>10.852046866709834</v>
      </c>
      <c r="I8345" s="38">
        <v>16.1418837109584</v>
      </c>
      <c r="J8345" s="35">
        <f>IF(H8345&gt;0,MIN(H8345,($B$3-L8344)/'Technical Data'!$B$5),0)</f>
        <v>0</v>
      </c>
      <c r="K8345" s="15">
        <f>IF(H8345&lt;0,MIN(ABS(H8345),(L8344*'Technical Data'!$B$4)),0)</f>
        <v>0</v>
      </c>
      <c r="L8345" s="15">
        <f>L8344+J8345*'Technical Data'!$B$5-(K8345/'Technical Data'!$B$4)</f>
        <v>382.61924487253498</v>
      </c>
      <c r="N8345" s="15">
        <f t="shared" si="521"/>
        <v>51.345882340631128</v>
      </c>
      <c r="O8345" s="36">
        <f t="shared" si="522"/>
        <v>10.852046866709834</v>
      </c>
      <c r="P8345" s="50">
        <v>0</v>
      </c>
      <c r="Q8345" s="50">
        <v>16.1418837109583</v>
      </c>
      <c r="R8345" s="42">
        <v>0</v>
      </c>
      <c r="S8345" s="42">
        <v>24.351951762962901</v>
      </c>
      <c r="T8345" s="42">
        <v>401.22902680347897</v>
      </c>
      <c r="U8345" s="15">
        <f t="shared" si="523"/>
        <v>51.345882340631128</v>
      </c>
    </row>
    <row r="8346" spans="6:21" x14ac:dyDescent="0.3">
      <c r="F8346" s="5">
        <f>Demand!C8346</f>
        <v>46.289673397026448</v>
      </c>
      <c r="G8346">
        <f>Irradiance!A8346*$B$2*'Technical Data'!$B$2</f>
        <v>35.886045692047965</v>
      </c>
      <c r="H8346" s="5">
        <f t="shared" si="520"/>
        <v>-10.403627704978483</v>
      </c>
      <c r="I8346" s="38">
        <v>11.281690955552831</v>
      </c>
      <c r="J8346" s="35">
        <f>IF(H8346&gt;0,MIN(H8346,($B$3-L8345)/'Technical Data'!$B$5),0)</f>
        <v>0</v>
      </c>
      <c r="K8346" s="15">
        <f>IF(H8346&lt;0,MIN(ABS(H8346),(L8345*'Technical Data'!$B$4)),0)</f>
        <v>10.403627704978483</v>
      </c>
      <c r="L8346" s="15">
        <f>L8345+J8346*'Technical Data'!$B$5-(K8346/'Technical Data'!$B$4)</f>
        <v>371.05965853367002</v>
      </c>
      <c r="N8346" s="15">
        <f t="shared" si="521"/>
        <v>35.886045692047965</v>
      </c>
      <c r="O8346" s="36">
        <f t="shared" si="522"/>
        <v>0</v>
      </c>
      <c r="P8346" s="50">
        <v>0</v>
      </c>
      <c r="Q8346" s="50">
        <v>11.281690955552801</v>
      </c>
      <c r="R8346" s="42">
        <v>0</v>
      </c>
      <c r="S8346" s="42">
        <v>35.0079824414737</v>
      </c>
      <c r="T8346" s="42">
        <v>362.33126853517501</v>
      </c>
      <c r="U8346" s="15">
        <f t="shared" si="523"/>
        <v>35.886045692047965</v>
      </c>
    </row>
    <row r="8347" spans="6:21" x14ac:dyDescent="0.3">
      <c r="F8347" s="5">
        <f>Demand!C8347</f>
        <v>46.767771434630347</v>
      </c>
      <c r="G8347">
        <f>Irradiance!A8347*$B$2*'Technical Data'!$B$2</f>
        <v>40.852418086929603</v>
      </c>
      <c r="H8347" s="5">
        <f t="shared" si="520"/>
        <v>-5.9153533477007443</v>
      </c>
      <c r="I8347" s="38">
        <v>12.84299640029452</v>
      </c>
      <c r="J8347" s="35">
        <f>IF(H8347&gt;0,MIN(H8347,($B$3-L8346)/'Technical Data'!$B$5),0)</f>
        <v>0</v>
      </c>
      <c r="K8347" s="15">
        <f>IF(H8347&lt;0,MIN(ABS(H8347),(L8346*'Technical Data'!$B$4)),0)</f>
        <v>5.9153533477007443</v>
      </c>
      <c r="L8347" s="15">
        <f>L8346+J8347*'Technical Data'!$B$5-(K8347/'Technical Data'!$B$4)</f>
        <v>364.48704370289141</v>
      </c>
      <c r="N8347" s="15">
        <f t="shared" si="521"/>
        <v>40.852418086929603</v>
      </c>
      <c r="O8347" s="36">
        <f t="shared" si="522"/>
        <v>0</v>
      </c>
      <c r="P8347" s="50">
        <v>0</v>
      </c>
      <c r="Q8347" s="50">
        <v>12.842996400294499</v>
      </c>
      <c r="R8347" s="42">
        <v>0</v>
      </c>
      <c r="S8347" s="42">
        <v>33.924775034335902</v>
      </c>
      <c r="T8347" s="42">
        <v>324.63707405257998</v>
      </c>
      <c r="U8347" s="15">
        <f t="shared" si="523"/>
        <v>40.852418086929603</v>
      </c>
    </row>
    <row r="8348" spans="6:21" x14ac:dyDescent="0.3">
      <c r="F8348" s="5">
        <f>Demand!C8348</f>
        <v>41.118683484786189</v>
      </c>
      <c r="G8348">
        <f>Irradiance!A8348*$B$2*'Technical Data'!$B$2</f>
        <v>9.452128106387633</v>
      </c>
      <c r="H8348" s="5">
        <f t="shared" si="520"/>
        <v>-31.666555378398556</v>
      </c>
      <c r="I8348" s="38">
        <v>2.9715168141857902</v>
      </c>
      <c r="J8348" s="35">
        <f>IF(H8348&gt;0,MIN(H8348,($B$3-L8347)/'Technical Data'!$B$5),0)</f>
        <v>0</v>
      </c>
      <c r="K8348" s="15">
        <f>IF(H8348&lt;0,MIN(ABS(H8348),(L8347*'Technical Data'!$B$4)),0)</f>
        <v>31.666555378398556</v>
      </c>
      <c r="L8348" s="15">
        <f>L8347+J8348*'Technical Data'!$B$5-(K8348/'Technical Data'!$B$4)</f>
        <v>329.30198217133744</v>
      </c>
      <c r="N8348" s="15">
        <f t="shared" si="521"/>
        <v>9.452128106387633</v>
      </c>
      <c r="O8348" s="36">
        <f t="shared" si="522"/>
        <v>0</v>
      </c>
      <c r="P8348" s="50">
        <v>0</v>
      </c>
      <c r="Q8348" s="50">
        <v>2.97151681418578</v>
      </c>
      <c r="R8348" s="42">
        <v>0</v>
      </c>
      <c r="S8348" s="42">
        <v>38.147166670600399</v>
      </c>
      <c r="T8348" s="42">
        <v>282.25133330746797</v>
      </c>
      <c r="U8348" s="15">
        <f t="shared" si="523"/>
        <v>9.452128106387633</v>
      </c>
    </row>
    <row r="8349" spans="6:21" x14ac:dyDescent="0.3">
      <c r="F8349" s="5">
        <f>Demand!C8349</f>
        <v>30.670752484741968</v>
      </c>
      <c r="G8349">
        <f>Irradiance!A8349*$B$2*'Technical Data'!$B$2</f>
        <v>0</v>
      </c>
      <c r="H8349" s="5">
        <f t="shared" si="520"/>
        <v>-30.670752484741968</v>
      </c>
      <c r="I8349" s="38">
        <v>0</v>
      </c>
      <c r="J8349" s="35">
        <f>IF(H8349&gt;0,MIN(H8349,($B$3-L8348)/'Technical Data'!$B$5),0)</f>
        <v>0</v>
      </c>
      <c r="K8349" s="15">
        <f>IF(H8349&lt;0,MIN(ABS(H8349),(L8348*'Technical Data'!$B$4)),0)</f>
        <v>30.670752484741968</v>
      </c>
      <c r="L8349" s="15">
        <f>L8348+J8349*'Technical Data'!$B$5-(K8349/'Technical Data'!$B$4)</f>
        <v>295.22336829940195</v>
      </c>
      <c r="N8349" s="15">
        <f t="shared" si="521"/>
        <v>0</v>
      </c>
      <c r="O8349" s="36">
        <f t="shared" si="522"/>
        <v>0</v>
      </c>
      <c r="P8349" s="50">
        <v>0</v>
      </c>
      <c r="Q8349" s="50">
        <v>0</v>
      </c>
      <c r="R8349" s="42">
        <v>0</v>
      </c>
      <c r="S8349" s="42">
        <v>30.670752484742</v>
      </c>
      <c r="T8349" s="42">
        <v>248.172719435533</v>
      </c>
      <c r="U8349" s="15">
        <f t="shared" si="523"/>
        <v>0</v>
      </c>
    </row>
    <row r="8350" spans="6:21" x14ac:dyDescent="0.3">
      <c r="F8350" s="5">
        <f>Demand!C8350</f>
        <v>23.361535002938691</v>
      </c>
      <c r="G8350">
        <f>Irradiance!A8350*$B$2*'Technical Data'!$B$2</f>
        <v>0</v>
      </c>
      <c r="H8350" s="5">
        <f t="shared" si="520"/>
        <v>-23.361535002938691</v>
      </c>
      <c r="I8350" s="38">
        <v>0</v>
      </c>
      <c r="J8350" s="35">
        <f>IF(H8350&gt;0,MIN(H8350,($B$3-L8349)/'Technical Data'!$B$5),0)</f>
        <v>0</v>
      </c>
      <c r="K8350" s="15">
        <f>IF(H8350&lt;0,MIN(ABS(H8350),(L8349*'Technical Data'!$B$4)),0)</f>
        <v>23.361535002938691</v>
      </c>
      <c r="L8350" s="15">
        <f>L8349+J8350*'Technical Data'!$B$5-(K8350/'Technical Data'!$B$4)</f>
        <v>269.26610718502565</v>
      </c>
      <c r="N8350" s="15">
        <f t="shared" si="521"/>
        <v>0</v>
      </c>
      <c r="O8350" s="36">
        <f t="shared" si="522"/>
        <v>0</v>
      </c>
      <c r="P8350" s="50">
        <v>0</v>
      </c>
      <c r="Q8350" s="50">
        <v>0</v>
      </c>
      <c r="R8350" s="42">
        <v>0</v>
      </c>
      <c r="S8350" s="42">
        <v>23.361535002938702</v>
      </c>
      <c r="T8350" s="42">
        <v>222.21545832115601</v>
      </c>
      <c r="U8350" s="15">
        <f t="shared" si="523"/>
        <v>0</v>
      </c>
    </row>
    <row r="8351" spans="6:21" x14ac:dyDescent="0.3">
      <c r="F8351" s="5">
        <f>Demand!C8351</f>
        <v>23.694124795974531</v>
      </c>
      <c r="G8351">
        <f>Irradiance!A8351*$B$2*'Technical Data'!$B$2</f>
        <v>0</v>
      </c>
      <c r="H8351" s="5">
        <f t="shared" si="520"/>
        <v>-23.694124795974531</v>
      </c>
      <c r="I8351" s="38">
        <v>0</v>
      </c>
      <c r="J8351" s="35">
        <f>IF(H8351&gt;0,MIN(H8351,($B$3-L8350)/'Technical Data'!$B$5),0)</f>
        <v>0</v>
      </c>
      <c r="K8351" s="15">
        <f>IF(H8351&lt;0,MIN(ABS(H8351),(L8350*'Technical Data'!$B$4)),0)</f>
        <v>23.694124795974531</v>
      </c>
      <c r="L8351" s="15">
        <f>L8350+J8351*'Technical Data'!$B$5-(K8351/'Technical Data'!$B$4)</f>
        <v>242.93930185616506</v>
      </c>
      <c r="N8351" s="15">
        <f t="shared" si="521"/>
        <v>0</v>
      </c>
      <c r="O8351" s="36">
        <f t="shared" si="522"/>
        <v>0</v>
      </c>
      <c r="P8351" s="50">
        <v>0</v>
      </c>
      <c r="Q8351" s="50">
        <v>0</v>
      </c>
      <c r="R8351" s="42">
        <v>0</v>
      </c>
      <c r="S8351" s="42">
        <v>23.694124795974499</v>
      </c>
      <c r="T8351" s="42">
        <v>195.88865299229599</v>
      </c>
      <c r="U8351" s="15">
        <f t="shared" si="523"/>
        <v>0</v>
      </c>
    </row>
    <row r="8352" spans="6:21" x14ac:dyDescent="0.3">
      <c r="F8352" s="5">
        <f>Demand!C8352</f>
        <v>24.276849185561982</v>
      </c>
      <c r="G8352">
        <f>Irradiance!A8352*$B$2*'Technical Data'!$B$2</f>
        <v>0</v>
      </c>
      <c r="H8352" s="5">
        <f t="shared" si="520"/>
        <v>-24.276849185561982</v>
      </c>
      <c r="I8352" s="38">
        <v>0</v>
      </c>
      <c r="J8352" s="35">
        <f>IF(H8352&gt;0,MIN(H8352,($B$3-L8351)/'Technical Data'!$B$5),0)</f>
        <v>0</v>
      </c>
      <c r="K8352" s="15">
        <f>IF(H8352&lt;0,MIN(ABS(H8352),(L8351*'Technical Data'!$B$4)),0)</f>
        <v>24.276849185561982</v>
      </c>
      <c r="L8352" s="15">
        <f>L8351+J8352*'Technical Data'!$B$5-(K8352/'Technical Data'!$B$4)</f>
        <v>215.96502498331841</v>
      </c>
      <c r="N8352" s="15">
        <f t="shared" si="521"/>
        <v>0</v>
      </c>
      <c r="O8352" s="36">
        <f t="shared" si="522"/>
        <v>0</v>
      </c>
      <c r="P8352" s="50">
        <v>0</v>
      </c>
      <c r="Q8352" s="50">
        <v>0</v>
      </c>
      <c r="R8352" s="42">
        <v>0</v>
      </c>
      <c r="S8352" s="42">
        <v>24.276849185562</v>
      </c>
      <c r="T8352" s="42">
        <v>168.914376119449</v>
      </c>
      <c r="U8352" s="15">
        <f t="shared" si="523"/>
        <v>0</v>
      </c>
    </row>
    <row r="8353" spans="6:21" x14ac:dyDescent="0.3">
      <c r="F8353" s="5">
        <f>Demand!C8353</f>
        <v>24.556155241846803</v>
      </c>
      <c r="G8353">
        <f>Irradiance!A8353*$B$2*'Technical Data'!$B$2</f>
        <v>0</v>
      </c>
      <c r="H8353" s="5">
        <f t="shared" si="520"/>
        <v>-24.556155241846803</v>
      </c>
      <c r="I8353" s="38">
        <v>0</v>
      </c>
      <c r="J8353" s="35">
        <f>IF(H8353&gt;0,MIN(H8353,($B$3-L8352)/'Technical Data'!$B$5),0)</f>
        <v>0</v>
      </c>
      <c r="K8353" s="15">
        <f>IF(H8353&lt;0,MIN(ABS(H8353),(L8352*'Technical Data'!$B$4)),0)</f>
        <v>24.556155241846803</v>
      </c>
      <c r="L8353" s="15">
        <f>L8352+J8353*'Technical Data'!$B$5-(K8353/'Technical Data'!$B$4)</f>
        <v>188.68040804793307</v>
      </c>
      <c r="N8353" s="15">
        <f t="shared" si="521"/>
        <v>0</v>
      </c>
      <c r="O8353" s="36">
        <f t="shared" si="522"/>
        <v>0</v>
      </c>
      <c r="P8353" s="50">
        <v>0</v>
      </c>
      <c r="Q8353" s="50">
        <v>0</v>
      </c>
      <c r="R8353" s="42">
        <v>0</v>
      </c>
      <c r="S8353" s="42">
        <v>24.556155241846799</v>
      </c>
      <c r="T8353" s="42">
        <v>141.629759184064</v>
      </c>
      <c r="U8353" s="15">
        <f t="shared" si="523"/>
        <v>0</v>
      </c>
    </row>
    <row r="8354" spans="6:21" x14ac:dyDescent="0.3">
      <c r="F8354" s="5">
        <f>Demand!C8354</f>
        <v>24.086082161956142</v>
      </c>
      <c r="G8354">
        <f>Irradiance!A8354*$B$2*'Technical Data'!$B$2</f>
        <v>0</v>
      </c>
      <c r="H8354" s="5">
        <f t="shared" si="520"/>
        <v>-24.086082161956142</v>
      </c>
      <c r="I8354" s="38">
        <v>0</v>
      </c>
      <c r="J8354" s="35">
        <f>IF(H8354&gt;0,MIN(H8354,($B$3-L8353)/'Technical Data'!$B$5),0)</f>
        <v>0</v>
      </c>
      <c r="K8354" s="15">
        <f>IF(H8354&lt;0,MIN(ABS(H8354),(L8353*'Technical Data'!$B$4)),0)</f>
        <v>24.086082161956142</v>
      </c>
      <c r="L8354" s="15">
        <f>L8353+J8354*'Technical Data'!$B$5-(K8354/'Technical Data'!$B$4)</f>
        <v>161.91809453464847</v>
      </c>
      <c r="N8354" s="15">
        <f t="shared" si="521"/>
        <v>0</v>
      </c>
      <c r="O8354" s="36">
        <f t="shared" si="522"/>
        <v>0</v>
      </c>
      <c r="P8354" s="50">
        <v>0</v>
      </c>
      <c r="Q8354" s="50">
        <v>0</v>
      </c>
      <c r="R8354" s="42">
        <v>0</v>
      </c>
      <c r="S8354" s="42">
        <v>24.086082161956099</v>
      </c>
      <c r="T8354" s="42">
        <v>114.86744567077901</v>
      </c>
      <c r="U8354" s="15">
        <f t="shared" si="523"/>
        <v>0</v>
      </c>
    </row>
    <row r="8355" spans="6:21" x14ac:dyDescent="0.3">
      <c r="F8355" s="5">
        <f>Demand!C8355</f>
        <v>22.62939207702944</v>
      </c>
      <c r="G8355">
        <f>Irradiance!A8355*$B$2*'Technical Data'!$B$2</f>
        <v>0</v>
      </c>
      <c r="H8355" s="5">
        <f t="shared" si="520"/>
        <v>-22.62939207702944</v>
      </c>
      <c r="I8355" s="38">
        <v>0</v>
      </c>
      <c r="J8355" s="35">
        <f>IF(H8355&gt;0,MIN(H8355,($B$3-L8354)/'Technical Data'!$B$5),0)</f>
        <v>0</v>
      </c>
      <c r="K8355" s="15">
        <f>IF(H8355&lt;0,MIN(ABS(H8355),(L8354*'Technical Data'!$B$4)),0)</f>
        <v>22.62939207702944</v>
      </c>
      <c r="L8355" s="15">
        <f>L8354+J8355*'Technical Data'!$B$5-(K8355/'Technical Data'!$B$4)</f>
        <v>136.77432556017132</v>
      </c>
      <c r="N8355" s="15">
        <f t="shared" si="521"/>
        <v>0</v>
      </c>
      <c r="O8355" s="36">
        <f t="shared" si="522"/>
        <v>0</v>
      </c>
      <c r="P8355" s="50">
        <v>0</v>
      </c>
      <c r="Q8355" s="50">
        <v>0</v>
      </c>
      <c r="R8355" s="42">
        <v>0</v>
      </c>
      <c r="S8355" s="42">
        <v>22.629392077029401</v>
      </c>
      <c r="T8355" s="42">
        <v>89.723676696301993</v>
      </c>
      <c r="U8355" s="15">
        <f t="shared" si="523"/>
        <v>0</v>
      </c>
    </row>
    <row r="8356" spans="6:21" x14ac:dyDescent="0.3">
      <c r="F8356" s="5">
        <f>Demand!C8356</f>
        <v>20.875767698938589</v>
      </c>
      <c r="G8356">
        <f>Irradiance!A8356*$B$2*'Technical Data'!$B$2</f>
        <v>0</v>
      </c>
      <c r="H8356" s="5">
        <f t="shared" si="520"/>
        <v>-20.875767698938589</v>
      </c>
      <c r="I8356" s="38">
        <v>0</v>
      </c>
      <c r="J8356" s="35">
        <f>IF(H8356&gt;0,MIN(H8356,($B$3-L8355)/'Technical Data'!$B$5),0)</f>
        <v>0</v>
      </c>
      <c r="K8356" s="15">
        <f>IF(H8356&lt;0,MIN(ABS(H8356),(L8355*'Technical Data'!$B$4)),0)</f>
        <v>20.875767698938589</v>
      </c>
      <c r="L8356" s="15">
        <f>L8355+J8356*'Technical Data'!$B$5-(K8356/'Technical Data'!$B$4)</f>
        <v>113.57902811690622</v>
      </c>
      <c r="N8356" s="15">
        <f t="shared" si="521"/>
        <v>0</v>
      </c>
      <c r="O8356" s="36">
        <f t="shared" si="522"/>
        <v>0</v>
      </c>
      <c r="P8356" s="50">
        <v>0</v>
      </c>
      <c r="Q8356" s="50">
        <v>0</v>
      </c>
      <c r="R8356" s="42">
        <v>0</v>
      </c>
      <c r="S8356" s="42">
        <v>20.875767698938599</v>
      </c>
      <c r="T8356" s="42">
        <v>66.528379253036903</v>
      </c>
      <c r="U8356" s="15">
        <f t="shared" si="523"/>
        <v>0</v>
      </c>
    </row>
    <row r="8357" spans="6:21" x14ac:dyDescent="0.3">
      <c r="F8357" s="5">
        <f>Demand!C8357</f>
        <v>18.93451080661497</v>
      </c>
      <c r="G8357">
        <f>Irradiance!A8357*$B$2*'Technical Data'!$B$2</f>
        <v>0</v>
      </c>
      <c r="H8357" s="5">
        <f t="shared" si="520"/>
        <v>-18.93451080661497</v>
      </c>
      <c r="I8357" s="38">
        <v>0</v>
      </c>
      <c r="J8357" s="35">
        <f>IF(H8357&gt;0,MIN(H8357,($B$3-L8356)/'Technical Data'!$B$5),0)</f>
        <v>0</v>
      </c>
      <c r="K8357" s="15">
        <f>IF(H8357&lt;0,MIN(ABS(H8357),(L8356*'Technical Data'!$B$4)),0)</f>
        <v>18.93451080661497</v>
      </c>
      <c r="L8357" s="15">
        <f>L8356+J8357*'Technical Data'!$B$5-(K8357/'Technical Data'!$B$4)</f>
        <v>92.540682776222923</v>
      </c>
      <c r="N8357" s="15">
        <f t="shared" si="521"/>
        <v>0</v>
      </c>
      <c r="O8357" s="36">
        <f t="shared" si="522"/>
        <v>0</v>
      </c>
      <c r="P8357" s="50">
        <v>0</v>
      </c>
      <c r="Q8357" s="50">
        <v>0</v>
      </c>
      <c r="R8357" s="42">
        <v>0</v>
      </c>
      <c r="S8357" s="42">
        <v>18.934510806614998</v>
      </c>
      <c r="T8357" s="42">
        <v>45.490033912353603</v>
      </c>
      <c r="U8357" s="15">
        <f t="shared" si="523"/>
        <v>0</v>
      </c>
    </row>
    <row r="8358" spans="6:21" x14ac:dyDescent="0.3">
      <c r="F8358" s="5">
        <f>Demand!C8358</f>
        <v>15.414426545557331</v>
      </c>
      <c r="G8358">
        <f>Irradiance!A8358*$B$2*'Technical Data'!$B$2</f>
        <v>0</v>
      </c>
      <c r="H8358" s="5">
        <f t="shared" si="520"/>
        <v>-15.414426545557331</v>
      </c>
      <c r="I8358" s="38">
        <v>0</v>
      </c>
      <c r="J8358" s="35">
        <f>IF(H8358&gt;0,MIN(H8358,($B$3-L8357)/'Technical Data'!$B$5),0)</f>
        <v>0</v>
      </c>
      <c r="K8358" s="15">
        <f>IF(H8358&lt;0,MIN(ABS(H8358),(L8357*'Technical Data'!$B$4)),0)</f>
        <v>15.414426545557331</v>
      </c>
      <c r="L8358" s="15">
        <f>L8357+J8358*'Technical Data'!$B$5-(K8358/'Technical Data'!$B$4)</f>
        <v>75.413542170048117</v>
      </c>
      <c r="N8358" s="15">
        <f t="shared" si="521"/>
        <v>0</v>
      </c>
      <c r="O8358" s="36">
        <f t="shared" si="522"/>
        <v>0</v>
      </c>
      <c r="P8358" s="50">
        <v>0</v>
      </c>
      <c r="Q8358" s="50">
        <v>0</v>
      </c>
      <c r="R8358" s="42">
        <v>0</v>
      </c>
      <c r="S8358" s="42">
        <v>15.4144265455573</v>
      </c>
      <c r="T8358" s="42">
        <v>28.362893306178801</v>
      </c>
      <c r="U8358" s="15">
        <f t="shared" si="523"/>
        <v>0</v>
      </c>
    </row>
    <row r="8359" spans="6:21" x14ac:dyDescent="0.3">
      <c r="F8359" s="5">
        <f>Demand!C8359</f>
        <v>11.737629818305178</v>
      </c>
      <c r="G8359">
        <f>Irradiance!A8359*$B$2*'Technical Data'!$B$2</f>
        <v>0</v>
      </c>
      <c r="H8359" s="5">
        <f t="shared" si="520"/>
        <v>-11.737629818305178</v>
      </c>
      <c r="I8359" s="38">
        <v>0</v>
      </c>
      <c r="J8359" s="35">
        <f>IF(H8359&gt;0,MIN(H8359,($B$3-L8358)/'Technical Data'!$B$5),0)</f>
        <v>0</v>
      </c>
      <c r="K8359" s="15">
        <f>IF(H8359&lt;0,MIN(ABS(H8359),(L8358*'Technical Data'!$B$4)),0)</f>
        <v>11.737629818305178</v>
      </c>
      <c r="L8359" s="15">
        <f>L8358+J8359*'Technical Data'!$B$5-(K8359/'Technical Data'!$B$4)</f>
        <v>62.371731260820141</v>
      </c>
      <c r="N8359" s="15">
        <f t="shared" si="521"/>
        <v>0</v>
      </c>
      <c r="O8359" s="36">
        <f t="shared" si="522"/>
        <v>0</v>
      </c>
      <c r="P8359" s="50">
        <v>0</v>
      </c>
      <c r="Q8359" s="50">
        <v>0</v>
      </c>
      <c r="R8359" s="42">
        <v>0</v>
      </c>
      <c r="S8359" s="42">
        <v>11.7376298183052</v>
      </c>
      <c r="T8359" s="42">
        <v>15.3210823969508</v>
      </c>
      <c r="U8359" s="15">
        <f t="shared" si="523"/>
        <v>0</v>
      </c>
    </row>
    <row r="8360" spans="6:21" x14ac:dyDescent="0.3">
      <c r="F8360" s="5">
        <f>Demand!C8360</f>
        <v>16.105749978485296</v>
      </c>
      <c r="G8360">
        <f>Irradiance!A8360*$B$2*'Technical Data'!$B$2</f>
        <v>7.3694558117598499</v>
      </c>
      <c r="H8360" s="5">
        <f t="shared" si="520"/>
        <v>-8.7362941667254468</v>
      </c>
      <c r="I8360" s="38">
        <v>2.3167758212295988</v>
      </c>
      <c r="J8360" s="35">
        <f>IF(H8360&gt;0,MIN(H8360,($B$3-L8359)/'Technical Data'!$B$5),0)</f>
        <v>0</v>
      </c>
      <c r="K8360" s="15">
        <f>IF(H8360&lt;0,MIN(ABS(H8360),(L8359*'Technical Data'!$B$4)),0)</f>
        <v>8.7362941667254468</v>
      </c>
      <c r="L8360" s="15">
        <f>L8359+J8360*'Technical Data'!$B$5-(K8360/'Technical Data'!$B$4)</f>
        <v>52.664737742236312</v>
      </c>
      <c r="N8360" s="15">
        <f t="shared" si="521"/>
        <v>7.3694558117598499</v>
      </c>
      <c r="O8360" s="36">
        <f t="shared" si="522"/>
        <v>0</v>
      </c>
      <c r="P8360" s="50">
        <v>0</v>
      </c>
      <c r="Q8360" s="50">
        <v>2.3167758212295899</v>
      </c>
      <c r="R8360" s="42">
        <v>0</v>
      </c>
      <c r="S8360" s="42">
        <v>13.7889741572557</v>
      </c>
      <c r="T8360" s="42">
        <v>0</v>
      </c>
      <c r="U8360" s="15">
        <f t="shared" si="523"/>
        <v>7.3694558117598499</v>
      </c>
    </row>
    <row r="8361" spans="6:21" x14ac:dyDescent="0.3">
      <c r="F8361" s="5">
        <f>Demand!C8361</f>
        <v>19.950375521211846</v>
      </c>
      <c r="G8361">
        <f>Irradiance!A8361*$B$2*'Technical Data'!$B$2</f>
        <v>67.847055136528184</v>
      </c>
      <c r="H8361" s="5">
        <f t="shared" si="520"/>
        <v>47.896679615316337</v>
      </c>
      <c r="I8361" s="38">
        <v>21.32944696284207</v>
      </c>
      <c r="J8361" s="35">
        <f>IF(H8361&gt;0,MIN(H8361,($B$3-L8360)/'Technical Data'!$B$5),0)</f>
        <v>47.896679615316337</v>
      </c>
      <c r="K8361" s="15">
        <f>IF(H8361&lt;0,MIN(ABS(H8361),(L8360*'Technical Data'!$B$4)),0)</f>
        <v>0</v>
      </c>
      <c r="L8361" s="15">
        <f>L8360+J8361*'Technical Data'!$B$5-(K8361/'Technical Data'!$B$4)</f>
        <v>95.771749396021022</v>
      </c>
      <c r="N8361" s="15">
        <f t="shared" si="521"/>
        <v>19.950375521211846</v>
      </c>
      <c r="O8361" s="36">
        <f t="shared" si="522"/>
        <v>0</v>
      </c>
      <c r="P8361" s="50">
        <v>1.3790714416301499</v>
      </c>
      <c r="Q8361" s="50">
        <v>19.9503755212118</v>
      </c>
      <c r="R8361" s="42">
        <v>0</v>
      </c>
      <c r="S8361" s="42">
        <v>0</v>
      </c>
      <c r="T8361" s="42">
        <v>0</v>
      </c>
      <c r="U8361" s="15">
        <f t="shared" si="523"/>
        <v>19.950375521211846</v>
      </c>
    </row>
    <row r="8362" spans="6:21" x14ac:dyDescent="0.3">
      <c r="F8362" s="5">
        <f>Demand!C8362</f>
        <v>26.300521892971187</v>
      </c>
      <c r="G8362">
        <f>Irradiance!A8362*$B$2*'Technical Data'!$B$2</f>
        <v>230.61590523974573</v>
      </c>
      <c r="H8362" s="5">
        <f t="shared" si="520"/>
        <v>204.31538334677455</v>
      </c>
      <c r="I8362" s="38">
        <v>72.499973796956695</v>
      </c>
      <c r="J8362" s="35">
        <f>IF(H8362&gt;0,MIN(H8362,($B$3-L8361)/'Technical Data'!$B$5),0)</f>
        <v>204.31538334677455</v>
      </c>
      <c r="K8362" s="15">
        <f>IF(H8362&lt;0,MIN(ABS(H8362),(L8361*'Technical Data'!$B$4)),0)</f>
        <v>0</v>
      </c>
      <c r="L8362" s="15">
        <f>L8361+J8362*'Technical Data'!$B$5-(K8362/'Technical Data'!$B$4)</f>
        <v>279.65559440811813</v>
      </c>
      <c r="N8362" s="15">
        <f t="shared" si="521"/>
        <v>26.300521892971176</v>
      </c>
      <c r="O8362" s="36">
        <f t="shared" si="522"/>
        <v>0</v>
      </c>
      <c r="P8362" s="50">
        <v>46.199451903985199</v>
      </c>
      <c r="Q8362" s="50">
        <v>26.300521892971201</v>
      </c>
      <c r="R8362" s="42">
        <v>0</v>
      </c>
      <c r="S8362" s="42">
        <v>0</v>
      </c>
      <c r="T8362" s="42">
        <v>0</v>
      </c>
      <c r="U8362" s="15">
        <f t="shared" si="523"/>
        <v>26.300521892971176</v>
      </c>
    </row>
    <row r="8363" spans="6:21" x14ac:dyDescent="0.3">
      <c r="F8363" s="5">
        <f>Demand!C8363</f>
        <v>31.07128532907273</v>
      </c>
      <c r="G8363">
        <f>Irradiance!A8363*$B$2*'Technical Data'!$B$2</f>
        <v>389.78013021764599</v>
      </c>
      <c r="H8363" s="5">
        <f t="shared" si="520"/>
        <v>358.70884488857325</v>
      </c>
      <c r="I8363" s="38">
        <v>122.5372950663394</v>
      </c>
      <c r="J8363" s="35">
        <f>IF(H8363&gt;0,MIN(H8363,($B$3-L8362)/'Technical Data'!$B$5),0)</f>
        <v>114.40405607157427</v>
      </c>
      <c r="K8363" s="15">
        <f>IF(H8363&lt;0,MIN(ABS(H8363),(L8362*'Technical Data'!$B$4)),0)</f>
        <v>0</v>
      </c>
      <c r="L8363" s="15">
        <f>L8362+J8363*'Technical Data'!$B$5-(K8363/'Technical Data'!$B$4)</f>
        <v>382.61924487253498</v>
      </c>
      <c r="N8363" s="15">
        <f t="shared" si="521"/>
        <v>275.37607414607169</v>
      </c>
      <c r="O8363" s="36">
        <f t="shared" si="522"/>
        <v>244.30478881699895</v>
      </c>
      <c r="P8363" s="50">
        <v>91.466009737266305</v>
      </c>
      <c r="Q8363" s="50">
        <v>31.071285329072701</v>
      </c>
      <c r="R8363" s="42">
        <v>0</v>
      </c>
      <c r="S8363" s="42">
        <v>0</v>
      </c>
      <c r="T8363" s="42">
        <v>0</v>
      </c>
      <c r="U8363" s="15">
        <f t="shared" si="523"/>
        <v>275.37607414607169</v>
      </c>
    </row>
    <row r="8364" spans="6:21" x14ac:dyDescent="0.3">
      <c r="F8364" s="5">
        <f>Demand!C8364</f>
        <v>33.243541012236534</v>
      </c>
      <c r="G8364">
        <f>Irradiance!A8364*$B$2*'Technical Data'!$B$2</f>
        <v>516.90324297050347</v>
      </c>
      <c r="H8364" s="5">
        <f t="shared" si="520"/>
        <v>483.65970195826696</v>
      </c>
      <c r="I8364" s="38">
        <v>162.50167798255001</v>
      </c>
      <c r="J8364" s="35">
        <f>IF(H8364&gt;0,MIN(H8364,($B$3-L8363)/'Technical Data'!$B$5),0)</f>
        <v>0</v>
      </c>
      <c r="K8364" s="15">
        <f>IF(H8364&lt;0,MIN(ABS(H8364),(L8363*'Technical Data'!$B$4)),0)</f>
        <v>0</v>
      </c>
      <c r="L8364" s="15">
        <f>L8363+J8364*'Technical Data'!$B$5-(K8364/'Technical Data'!$B$4)</f>
        <v>382.61924487253498</v>
      </c>
      <c r="N8364" s="15">
        <f t="shared" si="521"/>
        <v>516.90324297050347</v>
      </c>
      <c r="O8364" s="36">
        <f t="shared" si="522"/>
        <v>483.65970195826696</v>
      </c>
      <c r="P8364" s="50">
        <v>129.25813697031299</v>
      </c>
      <c r="Q8364" s="50">
        <v>33.243541012236498</v>
      </c>
      <c r="R8364" s="42">
        <v>0</v>
      </c>
      <c r="S8364" s="42">
        <v>0</v>
      </c>
      <c r="T8364" s="42">
        <v>0</v>
      </c>
      <c r="U8364" s="15">
        <f t="shared" si="523"/>
        <v>516.90324297050347</v>
      </c>
    </row>
    <row r="8365" spans="6:21" x14ac:dyDescent="0.3">
      <c r="F8365" s="5">
        <f>Demand!C8365</f>
        <v>33.926430872735239</v>
      </c>
      <c r="G8365">
        <f>Irradiance!A8365*$B$2*'Technical Data'!$B$2</f>
        <v>590.91821221035241</v>
      </c>
      <c r="H8365" s="5">
        <f t="shared" si="520"/>
        <v>556.99178133761711</v>
      </c>
      <c r="I8365" s="38">
        <v>185.77016557837771</v>
      </c>
      <c r="J8365" s="35">
        <f>IF(H8365&gt;0,MIN(H8365,($B$3-L8364)/'Technical Data'!$B$5),0)</f>
        <v>0</v>
      </c>
      <c r="K8365" s="15">
        <f>IF(H8365&lt;0,MIN(ABS(H8365),(L8364*'Technical Data'!$B$4)),0)</f>
        <v>0</v>
      </c>
      <c r="L8365" s="15">
        <f>L8364+J8365*'Technical Data'!$B$5-(K8365/'Technical Data'!$B$4)</f>
        <v>382.61924487253498</v>
      </c>
      <c r="N8365" s="15">
        <f t="shared" si="521"/>
        <v>590.91821221035241</v>
      </c>
      <c r="O8365" s="36">
        <f t="shared" si="522"/>
        <v>556.99178133761711</v>
      </c>
      <c r="P8365" s="50">
        <v>151.84373470564199</v>
      </c>
      <c r="Q8365" s="50">
        <v>33.926430872735203</v>
      </c>
      <c r="R8365" s="42">
        <v>0</v>
      </c>
      <c r="S8365" s="42">
        <v>0</v>
      </c>
      <c r="T8365" s="42">
        <v>0</v>
      </c>
      <c r="U8365" s="15">
        <f t="shared" si="523"/>
        <v>590.91821221035241</v>
      </c>
    </row>
    <row r="8366" spans="6:21" x14ac:dyDescent="0.3">
      <c r="F8366" s="5">
        <f>Demand!C8366</f>
        <v>35.368776979539426</v>
      </c>
      <c r="G8366">
        <f>Irradiance!A8366*$B$2*'Technical Data'!$B$2</f>
        <v>617.4322325765753</v>
      </c>
      <c r="H8366" s="5">
        <f t="shared" si="520"/>
        <v>582.06345559703584</v>
      </c>
      <c r="I8366" s="38">
        <v>194.1055220656277</v>
      </c>
      <c r="J8366" s="35">
        <f>IF(H8366&gt;0,MIN(H8366,($B$3-L8365)/'Technical Data'!$B$5),0)</f>
        <v>0</v>
      </c>
      <c r="K8366" s="15">
        <f>IF(H8366&lt;0,MIN(ABS(H8366),(L8365*'Technical Data'!$B$4)),0)</f>
        <v>0</v>
      </c>
      <c r="L8366" s="15">
        <f>L8365+J8366*'Technical Data'!$B$5-(K8366/'Technical Data'!$B$4)</f>
        <v>382.61924487253498</v>
      </c>
      <c r="N8366" s="15">
        <f t="shared" si="521"/>
        <v>617.4322325765753</v>
      </c>
      <c r="O8366" s="36">
        <f t="shared" si="522"/>
        <v>582.06345559703584</v>
      </c>
      <c r="P8366" s="50">
        <v>112.68583384588</v>
      </c>
      <c r="Q8366" s="50">
        <v>35.368776979539398</v>
      </c>
      <c r="R8366" s="42">
        <v>46.050911240206602</v>
      </c>
      <c r="S8366" s="42">
        <v>0</v>
      </c>
      <c r="T8366" s="42">
        <v>41.445820116185899</v>
      </c>
      <c r="U8366" s="15">
        <f t="shared" si="523"/>
        <v>617.4322325765753</v>
      </c>
    </row>
    <row r="8367" spans="6:21" x14ac:dyDescent="0.3">
      <c r="F8367" s="5">
        <f>Demand!C8367</f>
        <v>34.168540679650661</v>
      </c>
      <c r="G8367">
        <f>Irradiance!A8367*$B$2*'Technical Data'!$B$2</f>
        <v>591.95954835766622</v>
      </c>
      <c r="H8367" s="5">
        <f t="shared" si="520"/>
        <v>557.7910076780156</v>
      </c>
      <c r="I8367" s="38">
        <v>186.09753607485581</v>
      </c>
      <c r="J8367" s="35">
        <f>IF(H8367&gt;0,MIN(H8367,($B$3-L8366)/'Technical Data'!$B$5),0)</f>
        <v>0</v>
      </c>
      <c r="K8367" s="15">
        <f>IF(H8367&lt;0,MIN(ABS(H8367),(L8366*'Technical Data'!$B$4)),0)</f>
        <v>0</v>
      </c>
      <c r="L8367" s="15">
        <f>L8366+J8367*'Technical Data'!$B$5-(K8367/'Technical Data'!$B$4)</f>
        <v>382.61924487253498</v>
      </c>
      <c r="N8367" s="15">
        <f t="shared" si="521"/>
        <v>591.95954835766622</v>
      </c>
      <c r="O8367" s="36">
        <f t="shared" si="522"/>
        <v>557.7910076780156</v>
      </c>
      <c r="P8367" s="50">
        <v>0</v>
      </c>
      <c r="Q8367" s="50">
        <v>34.168540679650697</v>
      </c>
      <c r="R8367" s="42">
        <v>151.92899539520499</v>
      </c>
      <c r="S8367" s="42">
        <v>0</v>
      </c>
      <c r="T8367" s="42">
        <v>178.18191597187001</v>
      </c>
      <c r="U8367" s="15">
        <f t="shared" si="523"/>
        <v>591.95954835766622</v>
      </c>
    </row>
    <row r="8368" spans="6:21" x14ac:dyDescent="0.3">
      <c r="F8368" s="5">
        <f>Demand!C8368</f>
        <v>35.115900492440474</v>
      </c>
      <c r="G8368">
        <f>Irradiance!A8368*$B$2*'Technical Data'!$B$2</f>
        <v>517.38385965387909</v>
      </c>
      <c r="H8368" s="5">
        <f t="shared" si="520"/>
        <v>482.26795916143863</v>
      </c>
      <c r="I8368" s="38">
        <v>162.65277205784761</v>
      </c>
      <c r="J8368" s="35">
        <f>IF(H8368&gt;0,MIN(H8368,($B$3-L8367)/'Technical Data'!$B$5),0)</f>
        <v>0</v>
      </c>
      <c r="K8368" s="15">
        <f>IF(H8368&lt;0,MIN(ABS(H8368),(L8367*'Technical Data'!$B$4)),0)</f>
        <v>0</v>
      </c>
      <c r="L8368" s="15">
        <f>L8367+J8368*'Technical Data'!$B$5-(K8368/'Technical Data'!$B$4)</f>
        <v>382.61924487253498</v>
      </c>
      <c r="N8368" s="15">
        <f t="shared" si="521"/>
        <v>517.38385965387909</v>
      </c>
      <c r="O8368" s="36">
        <f t="shared" si="522"/>
        <v>482.26795916143863</v>
      </c>
      <c r="P8368" s="50">
        <v>0</v>
      </c>
      <c r="Q8368" s="50">
        <v>35.115900492440502</v>
      </c>
      <c r="R8368" s="42">
        <v>127.536871565407</v>
      </c>
      <c r="S8368" s="42">
        <v>0</v>
      </c>
      <c r="T8368" s="42">
        <v>292.96510038073598</v>
      </c>
      <c r="U8368" s="15">
        <f t="shared" si="523"/>
        <v>517.38385965387909</v>
      </c>
    </row>
    <row r="8369" spans="6:21" x14ac:dyDescent="0.3">
      <c r="F8369" s="5">
        <f>Demand!C8369</f>
        <v>40.493835473921294</v>
      </c>
      <c r="G8369">
        <f>Irradiance!A8369*$B$2*'Technical Data'!$B$2</f>
        <v>397.71030549334409</v>
      </c>
      <c r="H8369" s="5">
        <f t="shared" si="520"/>
        <v>357.21647001942279</v>
      </c>
      <c r="I8369" s="38">
        <v>125.0303473087496</v>
      </c>
      <c r="J8369" s="35">
        <f>IF(H8369&gt;0,MIN(H8369,($B$3-L8368)/'Technical Data'!$B$5),0)</f>
        <v>0</v>
      </c>
      <c r="K8369" s="15">
        <f>IF(H8369&lt;0,MIN(ABS(H8369),(L8368*'Technical Data'!$B$4)),0)</f>
        <v>0</v>
      </c>
      <c r="L8369" s="15">
        <f>L8368+J8369*'Technical Data'!$B$5-(K8369/'Technical Data'!$B$4)</f>
        <v>382.61924487253498</v>
      </c>
      <c r="N8369" s="15">
        <f t="shared" si="521"/>
        <v>397.71030549334409</v>
      </c>
      <c r="O8369" s="36">
        <f t="shared" si="522"/>
        <v>357.21647001942279</v>
      </c>
      <c r="P8369" s="50">
        <v>0</v>
      </c>
      <c r="Q8369" s="50">
        <v>40.493835473921301</v>
      </c>
      <c r="R8369" s="42">
        <v>84.536511834827905</v>
      </c>
      <c r="S8369" s="42">
        <v>0</v>
      </c>
      <c r="T8369" s="42">
        <v>369.04796103208099</v>
      </c>
      <c r="U8369" s="15">
        <f t="shared" si="523"/>
        <v>397.71030549334409</v>
      </c>
    </row>
    <row r="8370" spans="6:21" x14ac:dyDescent="0.3">
      <c r="F8370" s="5">
        <f>Demand!C8370</f>
        <v>46.289673397026448</v>
      </c>
      <c r="G8370">
        <f>Irradiance!A8370*$B$2*'Technical Data'!$B$2</f>
        <v>240.94916393232205</v>
      </c>
      <c r="H8370" s="5">
        <f t="shared" si="520"/>
        <v>194.65949053529562</v>
      </c>
      <c r="I8370" s="38">
        <v>75.748496415854717</v>
      </c>
      <c r="J8370" s="35">
        <f>IF(H8370&gt;0,MIN(H8370,($B$3-L8369)/'Technical Data'!$B$5),0)</f>
        <v>0</v>
      </c>
      <c r="K8370" s="15">
        <f>IF(H8370&lt;0,MIN(ABS(H8370),(L8369*'Technical Data'!$B$4)),0)</f>
        <v>0</v>
      </c>
      <c r="L8370" s="15">
        <f>L8369+J8370*'Technical Data'!$B$5-(K8370/'Technical Data'!$B$4)</f>
        <v>382.61924487253498</v>
      </c>
      <c r="N8370" s="15">
        <f t="shared" si="521"/>
        <v>240.94916393232205</v>
      </c>
      <c r="O8370" s="36">
        <f t="shared" si="522"/>
        <v>194.65949053529562</v>
      </c>
      <c r="P8370" s="50">
        <v>0</v>
      </c>
      <c r="Q8370" s="50">
        <v>46.289673397026398</v>
      </c>
      <c r="R8370" s="42">
        <v>29.458823018828099</v>
      </c>
      <c r="S8370" s="42">
        <v>0</v>
      </c>
      <c r="T8370" s="42">
        <v>395.56090174902698</v>
      </c>
      <c r="U8370" s="15">
        <f t="shared" si="523"/>
        <v>240.94916393232205</v>
      </c>
    </row>
    <row r="8371" spans="6:21" x14ac:dyDescent="0.3">
      <c r="F8371" s="5">
        <f>Demand!C8371</f>
        <v>46.767771434630347</v>
      </c>
      <c r="G8371">
        <f>Irradiance!A8371*$B$2*'Technical Data'!$B$2</f>
        <v>96.043233894565887</v>
      </c>
      <c r="H8371" s="5">
        <f t="shared" si="520"/>
        <v>49.27546245993554</v>
      </c>
      <c r="I8371" s="38">
        <v>30.19363271363358</v>
      </c>
      <c r="J8371" s="35">
        <f>IF(H8371&gt;0,MIN(H8371,($B$3-L8370)/'Technical Data'!$B$5),0)</f>
        <v>0</v>
      </c>
      <c r="K8371" s="15">
        <f>IF(H8371&lt;0,MIN(ABS(H8371),(L8370*'Technical Data'!$B$4)),0)</f>
        <v>0</v>
      </c>
      <c r="L8371" s="15">
        <f>L8370+J8371*'Technical Data'!$B$5-(K8371/'Technical Data'!$B$4)</f>
        <v>382.61924487253498</v>
      </c>
      <c r="N8371" s="15">
        <f t="shared" si="521"/>
        <v>96.043233894565887</v>
      </c>
      <c r="O8371" s="36">
        <f t="shared" si="522"/>
        <v>49.27546245993554</v>
      </c>
      <c r="P8371" s="50">
        <v>0</v>
      </c>
      <c r="Q8371" s="50">
        <v>30.193632713633502</v>
      </c>
      <c r="R8371" s="42">
        <v>0</v>
      </c>
      <c r="S8371" s="42">
        <v>16.574138720996899</v>
      </c>
      <c r="T8371" s="42">
        <v>377.14519205903002</v>
      </c>
      <c r="U8371" s="15">
        <f t="shared" si="523"/>
        <v>96.043233894565887</v>
      </c>
    </row>
    <row r="8372" spans="6:21" x14ac:dyDescent="0.3">
      <c r="F8372" s="5">
        <f>Demand!C8372</f>
        <v>41.118683484786189</v>
      </c>
      <c r="G8372">
        <f>Irradiance!A8372*$B$2*'Technical Data'!$B$2</f>
        <v>9.2919225452624197</v>
      </c>
      <c r="H8372" s="5">
        <f t="shared" si="520"/>
        <v>-31.826760939523769</v>
      </c>
      <c r="I8372" s="38">
        <v>2.9211521224199291</v>
      </c>
      <c r="J8372" s="35">
        <f>IF(H8372&gt;0,MIN(H8372,($B$3-L8371)/'Technical Data'!$B$5),0)</f>
        <v>0</v>
      </c>
      <c r="K8372" s="15">
        <f>IF(H8372&lt;0,MIN(ABS(H8372),(L8371*'Technical Data'!$B$4)),0)</f>
        <v>31.826760939523769</v>
      </c>
      <c r="L8372" s="15">
        <f>L8371+J8372*'Technical Data'!$B$5-(K8372/'Technical Data'!$B$4)</f>
        <v>347.25617716195302</v>
      </c>
      <c r="N8372" s="15">
        <f t="shared" si="521"/>
        <v>9.2919225452624197</v>
      </c>
      <c r="O8372" s="36">
        <f t="shared" si="522"/>
        <v>0</v>
      </c>
      <c r="P8372" s="50">
        <v>0</v>
      </c>
      <c r="Q8372" s="50">
        <v>2.9211521224199202</v>
      </c>
      <c r="R8372" s="42">
        <v>0</v>
      </c>
      <c r="S8372" s="42">
        <v>38.197531362366298</v>
      </c>
      <c r="T8372" s="42">
        <v>334.70349054528998</v>
      </c>
      <c r="U8372" s="15">
        <f t="shared" si="523"/>
        <v>9.2919225452624197</v>
      </c>
    </row>
    <row r="8373" spans="6:21" x14ac:dyDescent="0.3">
      <c r="F8373" s="5">
        <f>Demand!C8373</f>
        <v>30.670752484741968</v>
      </c>
      <c r="G8373">
        <f>Irradiance!A8373*$B$2*'Technical Data'!$B$2</f>
        <v>0</v>
      </c>
      <c r="H8373" s="5">
        <f t="shared" si="520"/>
        <v>-30.670752484741968</v>
      </c>
      <c r="I8373" s="38">
        <v>0</v>
      </c>
      <c r="J8373" s="35">
        <f>IF(H8373&gt;0,MIN(H8373,($B$3-L8372)/'Technical Data'!$B$5),0)</f>
        <v>0</v>
      </c>
      <c r="K8373" s="15">
        <f>IF(H8373&lt;0,MIN(ABS(H8373),(L8372*'Technical Data'!$B$4)),0)</f>
        <v>30.670752484741968</v>
      </c>
      <c r="L8373" s="15">
        <f>L8372+J8373*'Technical Data'!$B$5-(K8373/'Technical Data'!$B$4)</f>
        <v>313.17756329001747</v>
      </c>
      <c r="N8373" s="15">
        <f t="shared" si="521"/>
        <v>0</v>
      </c>
      <c r="O8373" s="36">
        <f t="shared" si="522"/>
        <v>0</v>
      </c>
      <c r="P8373" s="50">
        <v>0</v>
      </c>
      <c r="Q8373" s="50">
        <v>0</v>
      </c>
      <c r="R8373" s="42">
        <v>0</v>
      </c>
      <c r="S8373" s="42">
        <v>30.670752484742</v>
      </c>
      <c r="T8373" s="42">
        <v>300.62487667335398</v>
      </c>
      <c r="U8373" s="15">
        <f t="shared" si="523"/>
        <v>0</v>
      </c>
    </row>
    <row r="8374" spans="6:21" x14ac:dyDescent="0.3">
      <c r="F8374" s="5">
        <f>Demand!C8374</f>
        <v>23.361535002938691</v>
      </c>
      <c r="G8374">
        <f>Irradiance!A8374*$B$2*'Technical Data'!$B$2</f>
        <v>0</v>
      </c>
      <c r="H8374" s="5">
        <f t="shared" si="520"/>
        <v>-23.361535002938691</v>
      </c>
      <c r="I8374" s="38">
        <v>0</v>
      </c>
      <c r="J8374" s="35">
        <f>IF(H8374&gt;0,MIN(H8374,($B$3-L8373)/'Technical Data'!$B$5),0)</f>
        <v>0</v>
      </c>
      <c r="K8374" s="15">
        <f>IF(H8374&lt;0,MIN(ABS(H8374),(L8373*'Technical Data'!$B$4)),0)</f>
        <v>23.361535002938691</v>
      </c>
      <c r="L8374" s="15">
        <f>L8373+J8374*'Technical Data'!$B$5-(K8374/'Technical Data'!$B$4)</f>
        <v>287.22030217564117</v>
      </c>
      <c r="N8374" s="15">
        <f t="shared" si="521"/>
        <v>0</v>
      </c>
      <c r="O8374" s="36">
        <f t="shared" si="522"/>
        <v>0</v>
      </c>
      <c r="P8374" s="50">
        <v>0</v>
      </c>
      <c r="Q8374" s="50">
        <v>0</v>
      </c>
      <c r="R8374" s="42">
        <v>0</v>
      </c>
      <c r="S8374" s="42">
        <v>23.361535002938702</v>
      </c>
      <c r="T8374" s="42">
        <v>274.66761555897801</v>
      </c>
      <c r="U8374" s="15">
        <f t="shared" si="523"/>
        <v>0</v>
      </c>
    </row>
    <row r="8375" spans="6:21" x14ac:dyDescent="0.3">
      <c r="F8375" s="5">
        <f>Demand!C8375</f>
        <v>23.694124795974531</v>
      </c>
      <c r="G8375">
        <f>Irradiance!A8375*$B$2*'Technical Data'!$B$2</f>
        <v>0</v>
      </c>
      <c r="H8375" s="5">
        <f t="shared" si="520"/>
        <v>-23.694124795974531</v>
      </c>
      <c r="I8375" s="38">
        <v>0</v>
      </c>
      <c r="J8375" s="35">
        <f>IF(H8375&gt;0,MIN(H8375,($B$3-L8374)/'Technical Data'!$B$5),0)</f>
        <v>0</v>
      </c>
      <c r="K8375" s="15">
        <f>IF(H8375&lt;0,MIN(ABS(H8375),(L8374*'Technical Data'!$B$4)),0)</f>
        <v>23.694124795974531</v>
      </c>
      <c r="L8375" s="15">
        <f>L8374+J8375*'Technical Data'!$B$5-(K8375/'Technical Data'!$B$4)</f>
        <v>260.89349684678058</v>
      </c>
      <c r="N8375" s="15">
        <f t="shared" si="521"/>
        <v>0</v>
      </c>
      <c r="O8375" s="36">
        <f t="shared" si="522"/>
        <v>0</v>
      </c>
      <c r="P8375" s="50">
        <v>0</v>
      </c>
      <c r="Q8375" s="50">
        <v>0</v>
      </c>
      <c r="R8375" s="42">
        <v>0</v>
      </c>
      <c r="S8375" s="42">
        <v>23.694124795974499</v>
      </c>
      <c r="T8375" s="42">
        <v>248.340810230117</v>
      </c>
      <c r="U8375" s="15">
        <f t="shared" si="523"/>
        <v>0</v>
      </c>
    </row>
    <row r="8376" spans="6:21" x14ac:dyDescent="0.3">
      <c r="F8376" s="5">
        <f>Demand!C8376</f>
        <v>24.276849185561982</v>
      </c>
      <c r="G8376">
        <f>Irradiance!A8376*$B$2*'Technical Data'!$B$2</f>
        <v>0</v>
      </c>
      <c r="H8376" s="5">
        <f t="shared" si="520"/>
        <v>-24.276849185561982</v>
      </c>
      <c r="I8376" s="38">
        <v>0</v>
      </c>
      <c r="J8376" s="35">
        <f>IF(H8376&gt;0,MIN(H8376,($B$3-L8375)/'Technical Data'!$B$5),0)</f>
        <v>0</v>
      </c>
      <c r="K8376" s="15">
        <f>IF(H8376&lt;0,MIN(ABS(H8376),(L8375*'Technical Data'!$B$4)),0)</f>
        <v>24.276849185561982</v>
      </c>
      <c r="L8376" s="15">
        <f>L8375+J8376*'Technical Data'!$B$5-(K8376/'Technical Data'!$B$4)</f>
        <v>233.91921997393393</v>
      </c>
      <c r="N8376" s="15">
        <f t="shared" si="521"/>
        <v>0</v>
      </c>
      <c r="O8376" s="36">
        <f t="shared" si="522"/>
        <v>0</v>
      </c>
      <c r="P8376" s="50">
        <v>0</v>
      </c>
      <c r="Q8376" s="50">
        <v>0</v>
      </c>
      <c r="R8376" s="42">
        <v>0</v>
      </c>
      <c r="S8376" s="42">
        <v>24.276849185562</v>
      </c>
      <c r="T8376" s="42">
        <v>221.36653335727101</v>
      </c>
      <c r="U8376" s="15">
        <f t="shared" si="523"/>
        <v>0</v>
      </c>
    </row>
    <row r="8377" spans="6:21" x14ac:dyDescent="0.3">
      <c r="F8377" s="5">
        <f>Demand!C8377</f>
        <v>24.556155241846803</v>
      </c>
      <c r="G8377">
        <f>Irradiance!A8377*$B$2*'Technical Data'!$B$2</f>
        <v>0</v>
      </c>
      <c r="H8377" s="5">
        <f t="shared" si="520"/>
        <v>-24.556155241846803</v>
      </c>
      <c r="I8377" s="38">
        <v>0</v>
      </c>
      <c r="J8377" s="35">
        <f>IF(H8377&gt;0,MIN(H8377,($B$3-L8376)/'Technical Data'!$B$5),0)</f>
        <v>0</v>
      </c>
      <c r="K8377" s="15">
        <f>IF(H8377&lt;0,MIN(ABS(H8377),(L8376*'Technical Data'!$B$4)),0)</f>
        <v>24.556155241846803</v>
      </c>
      <c r="L8377" s="15">
        <f>L8376+J8377*'Technical Data'!$B$5-(K8377/'Technical Data'!$B$4)</f>
        <v>206.63460303854859</v>
      </c>
      <c r="N8377" s="15">
        <f t="shared" si="521"/>
        <v>0</v>
      </c>
      <c r="O8377" s="36">
        <f t="shared" si="522"/>
        <v>0</v>
      </c>
      <c r="P8377" s="50">
        <v>0</v>
      </c>
      <c r="Q8377" s="50">
        <v>0</v>
      </c>
      <c r="R8377" s="42">
        <v>0</v>
      </c>
      <c r="S8377" s="42">
        <v>24.556155241846799</v>
      </c>
      <c r="T8377" s="42">
        <v>194.08191642188501</v>
      </c>
      <c r="U8377" s="15">
        <f t="shared" si="523"/>
        <v>0</v>
      </c>
    </row>
    <row r="8378" spans="6:21" x14ac:dyDescent="0.3">
      <c r="F8378" s="5">
        <f>Demand!C8378</f>
        <v>24.086082161956142</v>
      </c>
      <c r="G8378">
        <f>Irradiance!A8378*$B$2*'Technical Data'!$B$2</f>
        <v>0</v>
      </c>
      <c r="H8378" s="5">
        <f t="shared" si="520"/>
        <v>-24.086082161956142</v>
      </c>
      <c r="I8378" s="38">
        <v>0</v>
      </c>
      <c r="J8378" s="35">
        <f>IF(H8378&gt;0,MIN(H8378,($B$3-L8377)/'Technical Data'!$B$5),0)</f>
        <v>0</v>
      </c>
      <c r="K8378" s="15">
        <f>IF(H8378&lt;0,MIN(ABS(H8378),(L8377*'Technical Data'!$B$4)),0)</f>
        <v>24.086082161956142</v>
      </c>
      <c r="L8378" s="15">
        <f>L8377+J8378*'Technical Data'!$B$5-(K8378/'Technical Data'!$B$4)</f>
        <v>179.87228952526399</v>
      </c>
      <c r="N8378" s="15">
        <f t="shared" si="521"/>
        <v>0</v>
      </c>
      <c r="O8378" s="36">
        <f t="shared" si="522"/>
        <v>0</v>
      </c>
      <c r="P8378" s="50">
        <v>0</v>
      </c>
      <c r="Q8378" s="50">
        <v>0</v>
      </c>
      <c r="R8378" s="42">
        <v>0</v>
      </c>
      <c r="S8378" s="42">
        <v>24.086082161956099</v>
      </c>
      <c r="T8378" s="42">
        <v>167.31960290860101</v>
      </c>
      <c r="U8378" s="15">
        <f t="shared" si="523"/>
        <v>0</v>
      </c>
    </row>
    <row r="8379" spans="6:21" x14ac:dyDescent="0.3">
      <c r="F8379" s="5">
        <f>Demand!C8379</f>
        <v>22.62939207702944</v>
      </c>
      <c r="G8379">
        <f>Irradiance!A8379*$B$2*'Technical Data'!$B$2</f>
        <v>0</v>
      </c>
      <c r="H8379" s="5">
        <f t="shared" si="520"/>
        <v>-22.62939207702944</v>
      </c>
      <c r="I8379" s="38">
        <v>0</v>
      </c>
      <c r="J8379" s="35">
        <f>IF(H8379&gt;0,MIN(H8379,($B$3-L8378)/'Technical Data'!$B$5),0)</f>
        <v>0</v>
      </c>
      <c r="K8379" s="15">
        <f>IF(H8379&lt;0,MIN(ABS(H8379),(L8378*'Technical Data'!$B$4)),0)</f>
        <v>22.62939207702944</v>
      </c>
      <c r="L8379" s="15">
        <f>L8378+J8379*'Technical Data'!$B$5-(K8379/'Technical Data'!$B$4)</f>
        <v>154.72852055078684</v>
      </c>
      <c r="N8379" s="15">
        <f t="shared" si="521"/>
        <v>0</v>
      </c>
      <c r="O8379" s="36">
        <f t="shared" si="522"/>
        <v>0</v>
      </c>
      <c r="P8379" s="50">
        <v>0</v>
      </c>
      <c r="Q8379" s="50">
        <v>0</v>
      </c>
      <c r="R8379" s="42">
        <v>0</v>
      </c>
      <c r="S8379" s="42">
        <v>22.629392077029401</v>
      </c>
      <c r="T8379" s="42">
        <v>142.175833934124</v>
      </c>
      <c r="U8379" s="15">
        <f t="shared" si="523"/>
        <v>0</v>
      </c>
    </row>
    <row r="8380" spans="6:21" x14ac:dyDescent="0.3">
      <c r="F8380" s="5">
        <f>Demand!C8380</f>
        <v>20.875767698938589</v>
      </c>
      <c r="G8380">
        <f>Irradiance!A8380*$B$2*'Technical Data'!$B$2</f>
        <v>0</v>
      </c>
      <c r="H8380" s="5">
        <f t="shared" si="520"/>
        <v>-20.875767698938589</v>
      </c>
      <c r="I8380" s="38">
        <v>0</v>
      </c>
      <c r="J8380" s="35">
        <f>IF(H8380&gt;0,MIN(H8380,($B$3-L8379)/'Technical Data'!$B$5),0)</f>
        <v>0</v>
      </c>
      <c r="K8380" s="15">
        <f>IF(H8380&lt;0,MIN(ABS(H8380),(L8379*'Technical Data'!$B$4)),0)</f>
        <v>20.875767698938589</v>
      </c>
      <c r="L8380" s="15">
        <f>L8379+J8380*'Technical Data'!$B$5-(K8380/'Technical Data'!$B$4)</f>
        <v>131.53322310752174</v>
      </c>
      <c r="N8380" s="15">
        <f t="shared" si="521"/>
        <v>0</v>
      </c>
      <c r="O8380" s="36">
        <f t="shared" si="522"/>
        <v>0</v>
      </c>
      <c r="P8380" s="50">
        <v>0</v>
      </c>
      <c r="Q8380" s="50">
        <v>0</v>
      </c>
      <c r="R8380" s="42">
        <v>0</v>
      </c>
      <c r="S8380" s="42">
        <v>20.875767698938599</v>
      </c>
      <c r="T8380" s="42">
        <v>118.980536490859</v>
      </c>
      <c r="U8380" s="15">
        <f t="shared" si="523"/>
        <v>0</v>
      </c>
    </row>
    <row r="8381" spans="6:21" x14ac:dyDescent="0.3">
      <c r="F8381" s="5">
        <f>Demand!C8381</f>
        <v>18.93451080661497</v>
      </c>
      <c r="G8381">
        <f>Irradiance!A8381*$B$2*'Technical Data'!$B$2</f>
        <v>0</v>
      </c>
      <c r="H8381" s="5">
        <f t="shared" si="520"/>
        <v>-18.93451080661497</v>
      </c>
      <c r="I8381" s="38">
        <v>0</v>
      </c>
      <c r="J8381" s="35">
        <f>IF(H8381&gt;0,MIN(H8381,($B$3-L8380)/'Technical Data'!$B$5),0)</f>
        <v>0</v>
      </c>
      <c r="K8381" s="15">
        <f>IF(H8381&lt;0,MIN(ABS(H8381),(L8380*'Technical Data'!$B$4)),0)</f>
        <v>18.93451080661497</v>
      </c>
      <c r="L8381" s="15">
        <f>L8380+J8381*'Technical Data'!$B$5-(K8381/'Technical Data'!$B$4)</f>
        <v>110.49487776683844</v>
      </c>
      <c r="N8381" s="15">
        <f t="shared" si="521"/>
        <v>0</v>
      </c>
      <c r="O8381" s="36">
        <f t="shared" si="522"/>
        <v>0</v>
      </c>
      <c r="P8381" s="50">
        <v>0</v>
      </c>
      <c r="Q8381" s="50">
        <v>0</v>
      </c>
      <c r="R8381" s="42">
        <v>0</v>
      </c>
      <c r="S8381" s="42">
        <v>18.934510806614998</v>
      </c>
      <c r="T8381" s="42">
        <v>97.942191150175304</v>
      </c>
      <c r="U8381" s="15">
        <f t="shared" si="523"/>
        <v>0</v>
      </c>
    </row>
    <row r="8382" spans="6:21" x14ac:dyDescent="0.3">
      <c r="F8382" s="5">
        <f>Demand!C8382</f>
        <v>15.414426545557331</v>
      </c>
      <c r="G8382">
        <f>Irradiance!A8382*$B$2*'Technical Data'!$B$2</f>
        <v>0</v>
      </c>
      <c r="H8382" s="5">
        <f t="shared" si="520"/>
        <v>-15.414426545557331</v>
      </c>
      <c r="I8382" s="38">
        <v>0</v>
      </c>
      <c r="J8382" s="35">
        <f>IF(H8382&gt;0,MIN(H8382,($B$3-L8381)/'Technical Data'!$B$5),0)</f>
        <v>0</v>
      </c>
      <c r="K8382" s="15">
        <f>IF(H8382&lt;0,MIN(ABS(H8382),(L8381*'Technical Data'!$B$4)),0)</f>
        <v>15.414426545557331</v>
      </c>
      <c r="L8382" s="15">
        <f>L8381+J8382*'Technical Data'!$B$5-(K8382/'Technical Data'!$B$4)</f>
        <v>93.367737160663637</v>
      </c>
      <c r="N8382" s="15">
        <f t="shared" si="521"/>
        <v>0</v>
      </c>
      <c r="O8382" s="36">
        <f t="shared" si="522"/>
        <v>0</v>
      </c>
      <c r="P8382" s="50">
        <v>0</v>
      </c>
      <c r="Q8382" s="50">
        <v>0</v>
      </c>
      <c r="R8382" s="42">
        <v>0</v>
      </c>
      <c r="S8382" s="42">
        <v>15.4144265455573</v>
      </c>
      <c r="T8382" s="42">
        <v>80.8150505440004</v>
      </c>
      <c r="U8382" s="15">
        <f t="shared" si="523"/>
        <v>0</v>
      </c>
    </row>
    <row r="8383" spans="6:21" x14ac:dyDescent="0.3">
      <c r="F8383" s="5">
        <f>Demand!C8383</f>
        <v>11.737629818305178</v>
      </c>
      <c r="G8383">
        <f>Irradiance!A8383*$B$2*'Technical Data'!$B$2</f>
        <v>0</v>
      </c>
      <c r="H8383" s="5">
        <f t="shared" si="520"/>
        <v>-11.737629818305178</v>
      </c>
      <c r="I8383" s="38">
        <v>0</v>
      </c>
      <c r="J8383" s="35">
        <f>IF(H8383&gt;0,MIN(H8383,($B$3-L8382)/'Technical Data'!$B$5),0)</f>
        <v>0</v>
      </c>
      <c r="K8383" s="15">
        <f>IF(H8383&lt;0,MIN(ABS(H8383),(L8382*'Technical Data'!$B$4)),0)</f>
        <v>11.737629818305178</v>
      </c>
      <c r="L8383" s="15">
        <f>L8382+J8383*'Technical Data'!$B$5-(K8383/'Technical Data'!$B$4)</f>
        <v>80.325926251435661</v>
      </c>
      <c r="N8383" s="15">
        <f t="shared" si="521"/>
        <v>0</v>
      </c>
      <c r="O8383" s="36">
        <f t="shared" si="522"/>
        <v>0</v>
      </c>
      <c r="P8383" s="50">
        <v>0</v>
      </c>
      <c r="Q8383" s="50">
        <v>0</v>
      </c>
      <c r="R8383" s="42">
        <v>0</v>
      </c>
      <c r="S8383" s="42">
        <v>11.7376298183052</v>
      </c>
      <c r="T8383" s="42">
        <v>67.773239634772494</v>
      </c>
      <c r="U8383" s="15">
        <f t="shared" si="523"/>
        <v>0</v>
      </c>
    </row>
    <row r="8384" spans="6:21" x14ac:dyDescent="0.3">
      <c r="F8384" s="5">
        <f>Demand!C8384</f>
        <v>16.105749978485296</v>
      </c>
      <c r="G8384">
        <f>Irradiance!A8384*$B$2*'Technical Data'!$B$2</f>
        <v>2.3229806363156049</v>
      </c>
      <c r="H8384" s="5">
        <f t="shared" si="520"/>
        <v>-13.78276934216969</v>
      </c>
      <c r="I8384" s="38">
        <v>0.73028803060498237</v>
      </c>
      <c r="J8384" s="35">
        <f>IF(H8384&gt;0,MIN(H8384,($B$3-L8383)/'Technical Data'!$B$5),0)</f>
        <v>0</v>
      </c>
      <c r="K8384" s="15">
        <f>IF(H8384&lt;0,MIN(ABS(H8384),(L8383*'Technical Data'!$B$4)),0)</f>
        <v>13.78276934216969</v>
      </c>
      <c r="L8384" s="15">
        <f>L8383+J8384*'Technical Data'!$B$5-(K8384/'Technical Data'!$B$4)</f>
        <v>65.011738093469333</v>
      </c>
      <c r="N8384" s="15">
        <f t="shared" si="521"/>
        <v>2.3229806363156049</v>
      </c>
      <c r="O8384" s="36">
        <f t="shared" si="522"/>
        <v>0</v>
      </c>
      <c r="P8384" s="50">
        <v>0</v>
      </c>
      <c r="Q8384" s="50">
        <v>0.73028803060498004</v>
      </c>
      <c r="R8384" s="42">
        <v>0</v>
      </c>
      <c r="S8384" s="42">
        <v>15.3754619478803</v>
      </c>
      <c r="T8384" s="42">
        <v>50.689393026016603</v>
      </c>
      <c r="U8384" s="15">
        <f t="shared" si="523"/>
        <v>2.3229806363156049</v>
      </c>
    </row>
    <row r="8385" spans="6:21" x14ac:dyDescent="0.3">
      <c r="F8385" s="5">
        <f>Demand!C8385</f>
        <v>19.950375521211846</v>
      </c>
      <c r="G8385">
        <f>Irradiance!A8385*$B$2*'Technical Data'!$B$2</f>
        <v>61.1985243498318</v>
      </c>
      <c r="H8385" s="5">
        <f t="shared" si="520"/>
        <v>41.248148828619954</v>
      </c>
      <c r="I8385" s="38">
        <v>19.23931225455884</v>
      </c>
      <c r="J8385" s="35">
        <f>IF(H8385&gt;0,MIN(H8385,($B$3-L8384)/'Technical Data'!$B$5),0)</f>
        <v>41.248148828619954</v>
      </c>
      <c r="K8385" s="15">
        <f>IF(H8385&lt;0,MIN(ABS(H8385),(L8384*'Technical Data'!$B$4)),0)</f>
        <v>0</v>
      </c>
      <c r="L8385" s="15">
        <f>L8384+J8385*'Technical Data'!$B$5-(K8385/'Technical Data'!$B$4)</f>
        <v>102.13507203922728</v>
      </c>
      <c r="N8385" s="15">
        <f t="shared" si="521"/>
        <v>19.950375521211846</v>
      </c>
      <c r="O8385" s="36">
        <f t="shared" si="522"/>
        <v>0</v>
      </c>
      <c r="P8385" s="50">
        <v>0</v>
      </c>
      <c r="Q8385" s="50">
        <v>19.239312254558801</v>
      </c>
      <c r="R8385" s="42">
        <v>0</v>
      </c>
      <c r="S8385" s="42">
        <v>0.71106326665305197</v>
      </c>
      <c r="T8385" s="42">
        <v>49.899322729735403</v>
      </c>
      <c r="U8385" s="15">
        <f t="shared" si="523"/>
        <v>19.950375521211846</v>
      </c>
    </row>
    <row r="8386" spans="6:21" x14ac:dyDescent="0.3">
      <c r="F8386" s="5">
        <f>Demand!C8386</f>
        <v>26.300521892971187</v>
      </c>
      <c r="G8386">
        <f>Irradiance!A8386*$B$2*'Technical Data'!$B$2</f>
        <v>37.247792961612284</v>
      </c>
      <c r="H8386" s="5">
        <f t="shared" ref="H8386:H8449" si="524">G8386-F8386</f>
        <v>10.947271068641097</v>
      </c>
      <c r="I8386" s="38">
        <v>11.70979083556265</v>
      </c>
      <c r="J8386" s="35">
        <f>IF(H8386&gt;0,MIN(H8386,($B$3-L8385)/'Technical Data'!$B$5),0)</f>
        <v>10.947271068641097</v>
      </c>
      <c r="K8386" s="15">
        <f>IF(H8386&lt;0,MIN(ABS(H8386),(L8385*'Technical Data'!$B$4)),0)</f>
        <v>0</v>
      </c>
      <c r="L8386" s="15">
        <f>L8385+J8386*'Technical Data'!$B$5-(K8386/'Technical Data'!$B$4)</f>
        <v>111.98761600100427</v>
      </c>
      <c r="N8386" s="15">
        <f t="shared" ref="N8386:N8449" si="525">U8386</f>
        <v>26.300521892971187</v>
      </c>
      <c r="O8386" s="36">
        <f t="shared" ref="O8386:O8449" si="526">N8386+(K8386)-F8386</f>
        <v>0</v>
      </c>
      <c r="P8386" s="50">
        <v>0</v>
      </c>
      <c r="Q8386" s="50">
        <v>11.7097908355626</v>
      </c>
      <c r="R8386" s="42">
        <v>0</v>
      </c>
      <c r="S8386" s="42">
        <v>14.5907310574086</v>
      </c>
      <c r="T8386" s="42">
        <v>33.687399332614802</v>
      </c>
      <c r="U8386" s="15">
        <f t="shared" ref="U8386:U8449" si="527">G8386-(J8386)</f>
        <v>26.300521892971187</v>
      </c>
    </row>
    <row r="8387" spans="6:21" x14ac:dyDescent="0.3">
      <c r="F8387" s="5">
        <f>Demand!C8387</f>
        <v>31.07128532907273</v>
      </c>
      <c r="G8387">
        <f>Irradiance!A8387*$B$2*'Technical Data'!$B$2</f>
        <v>48.061668337564242</v>
      </c>
      <c r="H8387" s="5">
        <f t="shared" si="524"/>
        <v>16.990383008491513</v>
      </c>
      <c r="I8387" s="38">
        <v>15.109407529758251</v>
      </c>
      <c r="J8387" s="35">
        <f>IF(H8387&gt;0,MIN(H8387,($B$3-L8386)/'Technical Data'!$B$5),0)</f>
        <v>16.990383008491513</v>
      </c>
      <c r="K8387" s="15">
        <f>IF(H8387&lt;0,MIN(ABS(H8387),(L8386*'Technical Data'!$B$4)),0)</f>
        <v>0</v>
      </c>
      <c r="L8387" s="15">
        <f>L8386+J8387*'Technical Data'!$B$5-(K8387/'Technical Data'!$B$4)</f>
        <v>127.27896070864664</v>
      </c>
      <c r="N8387" s="15">
        <f t="shared" si="525"/>
        <v>31.07128532907273</v>
      </c>
      <c r="O8387" s="36">
        <f t="shared" si="526"/>
        <v>0</v>
      </c>
      <c r="P8387" s="50">
        <v>0</v>
      </c>
      <c r="Q8387" s="50">
        <v>15.109407529758199</v>
      </c>
      <c r="R8387" s="42">
        <v>0</v>
      </c>
      <c r="S8387" s="42">
        <v>15.9618777993145</v>
      </c>
      <c r="T8387" s="42">
        <v>15.9519795555986</v>
      </c>
      <c r="U8387" s="15">
        <f t="shared" si="527"/>
        <v>31.07128532907273</v>
      </c>
    </row>
    <row r="8388" spans="6:21" x14ac:dyDescent="0.3">
      <c r="F8388" s="5">
        <f>Demand!C8388</f>
        <v>33.243541012236534</v>
      </c>
      <c r="G8388">
        <f>Irradiance!A8388*$B$2*'Technical Data'!$B$2</f>
        <v>60.077085421955296</v>
      </c>
      <c r="H8388" s="5">
        <f t="shared" si="524"/>
        <v>26.833544409718762</v>
      </c>
      <c r="I8388" s="38">
        <v>18.886759412197819</v>
      </c>
      <c r="J8388" s="35">
        <f>IF(H8388&gt;0,MIN(H8388,($B$3-L8387)/'Technical Data'!$B$5),0)</f>
        <v>26.833544409718762</v>
      </c>
      <c r="K8388" s="15">
        <f>IF(H8388&lt;0,MIN(ABS(H8388),(L8387*'Technical Data'!$B$4)),0)</f>
        <v>0</v>
      </c>
      <c r="L8388" s="15">
        <f>L8387+J8388*'Technical Data'!$B$5-(K8388/'Technical Data'!$B$4)</f>
        <v>151.42915067739352</v>
      </c>
      <c r="N8388" s="15">
        <f t="shared" si="525"/>
        <v>33.243541012236534</v>
      </c>
      <c r="O8388" s="36">
        <f t="shared" si="526"/>
        <v>0</v>
      </c>
      <c r="P8388" s="50">
        <v>0</v>
      </c>
      <c r="Q8388" s="50">
        <v>18.886759412197801</v>
      </c>
      <c r="R8388" s="42">
        <v>0</v>
      </c>
      <c r="S8388" s="42">
        <v>14.356781600038801</v>
      </c>
      <c r="T8388" s="42">
        <v>0</v>
      </c>
      <c r="U8388" s="15">
        <f t="shared" si="527"/>
        <v>33.243541012236534</v>
      </c>
    </row>
    <row r="8389" spans="6:21" x14ac:dyDescent="0.3">
      <c r="F8389" s="5">
        <f>Demand!C8389</f>
        <v>33.926430872735239</v>
      </c>
      <c r="G8389">
        <f>Irradiance!A8389*$B$2*'Technical Data'!$B$2</f>
        <v>278.99798469956039</v>
      </c>
      <c r="H8389" s="5">
        <f t="shared" si="524"/>
        <v>245.07155382682515</v>
      </c>
      <c r="I8389" s="38">
        <v>87.710110710246667</v>
      </c>
      <c r="J8389" s="35">
        <f>IF(H8389&gt;0,MIN(H8389,($B$3-L8388)/'Technical Data'!$B$5),0)</f>
        <v>245.07155382682515</v>
      </c>
      <c r="K8389" s="15">
        <f>IF(H8389&lt;0,MIN(ABS(H8389),(L8388*'Technical Data'!$B$4)),0)</f>
        <v>0</v>
      </c>
      <c r="L8389" s="15">
        <f>L8388+J8389*'Technical Data'!$B$5-(K8389/'Technical Data'!$B$4)</f>
        <v>371.99354912153615</v>
      </c>
      <c r="N8389" s="15">
        <f t="shared" si="525"/>
        <v>33.926430872735239</v>
      </c>
      <c r="O8389" s="36">
        <f t="shared" si="526"/>
        <v>0</v>
      </c>
      <c r="P8389" s="50">
        <v>53.783679837511102</v>
      </c>
      <c r="Q8389" s="50">
        <v>33.926430872735203</v>
      </c>
      <c r="R8389" s="42">
        <v>0</v>
      </c>
      <c r="S8389" s="42">
        <v>0</v>
      </c>
      <c r="T8389" s="42">
        <v>0</v>
      </c>
      <c r="U8389" s="15">
        <f t="shared" si="527"/>
        <v>33.926430872735239</v>
      </c>
    </row>
    <row r="8390" spans="6:21" x14ac:dyDescent="0.3">
      <c r="F8390" s="5">
        <f>Demand!C8390</f>
        <v>35.368776979539426</v>
      </c>
      <c r="G8390">
        <f>Irradiance!A8390*$B$2*'Technical Data'!$B$2</f>
        <v>445.29135714753272</v>
      </c>
      <c r="H8390" s="5">
        <f t="shared" si="524"/>
        <v>409.92258016799332</v>
      </c>
      <c r="I8390" s="38">
        <v>139.98866076321019</v>
      </c>
      <c r="J8390" s="35">
        <f>IF(H8390&gt;0,MIN(H8390,($B$3-L8389)/'Technical Data'!$B$5),0)</f>
        <v>11.806328612220922</v>
      </c>
      <c r="K8390" s="15">
        <f>IF(H8390&lt;0,MIN(ABS(H8390),(L8389*'Technical Data'!$B$4)),0)</f>
        <v>0</v>
      </c>
      <c r="L8390" s="15">
        <f>L8389+J8390*'Technical Data'!$B$5-(K8390/'Technical Data'!$B$4)</f>
        <v>382.61924487253498</v>
      </c>
      <c r="N8390" s="15">
        <f t="shared" si="525"/>
        <v>433.48502853531181</v>
      </c>
      <c r="O8390" s="36">
        <f t="shared" si="526"/>
        <v>398.11625155577241</v>
      </c>
      <c r="P8390" s="50">
        <v>74.182461774305807</v>
      </c>
      <c r="Q8390" s="50">
        <v>35.368776979539398</v>
      </c>
      <c r="R8390" s="42">
        <v>30.4374220093639</v>
      </c>
      <c r="S8390" s="42">
        <v>0</v>
      </c>
      <c r="T8390" s="42">
        <v>27.3936798084275</v>
      </c>
      <c r="U8390" s="15">
        <f t="shared" si="527"/>
        <v>433.48502853531181</v>
      </c>
    </row>
    <row r="8391" spans="6:21" x14ac:dyDescent="0.3">
      <c r="F8391" s="5">
        <f>Demand!C8391</f>
        <v>34.168540679650661</v>
      </c>
      <c r="G8391">
        <f>Irradiance!A8391*$B$2*'Technical Data'!$B$2</f>
        <v>439.76426528871281</v>
      </c>
      <c r="H8391" s="5">
        <f t="shared" si="524"/>
        <v>405.59572460906213</v>
      </c>
      <c r="I8391" s="38">
        <v>138.25107889728801</v>
      </c>
      <c r="J8391" s="35">
        <f>IF(H8391&gt;0,MIN(H8391,($B$3-L8390)/'Technical Data'!$B$5),0)</f>
        <v>0</v>
      </c>
      <c r="K8391" s="15">
        <f>IF(H8391&lt;0,MIN(ABS(H8391),(L8390*'Technical Data'!$B$4)),0)</f>
        <v>0</v>
      </c>
      <c r="L8391" s="15">
        <f>L8390+J8391*'Technical Data'!$B$5-(K8391/'Technical Data'!$B$4)</f>
        <v>382.61924487253498</v>
      </c>
      <c r="N8391" s="15">
        <f t="shared" si="525"/>
        <v>439.76426528871281</v>
      </c>
      <c r="O8391" s="36">
        <f t="shared" si="526"/>
        <v>405.59572460906213</v>
      </c>
      <c r="P8391" s="50">
        <v>0</v>
      </c>
      <c r="Q8391" s="50">
        <v>34.168540679650697</v>
      </c>
      <c r="R8391" s="42">
        <v>104.08253821763699</v>
      </c>
      <c r="S8391" s="42">
        <v>0</v>
      </c>
      <c r="T8391" s="42">
        <v>121.06796420430101</v>
      </c>
      <c r="U8391" s="15">
        <f t="shared" si="527"/>
        <v>439.76426528871281</v>
      </c>
    </row>
    <row r="8392" spans="6:21" x14ac:dyDescent="0.3">
      <c r="F8392" s="5">
        <f>Demand!C8392</f>
        <v>35.115900492440474</v>
      </c>
      <c r="G8392">
        <f>Irradiance!A8392*$B$2*'Technical Data'!$B$2</f>
        <v>498.07908953829076</v>
      </c>
      <c r="H8392" s="5">
        <f t="shared" si="524"/>
        <v>462.9631890458503</v>
      </c>
      <c r="I8392" s="38">
        <v>156.58382670006139</v>
      </c>
      <c r="J8392" s="35">
        <f>IF(H8392&gt;0,MIN(H8392,($B$3-L8391)/'Technical Data'!$B$5),0)</f>
        <v>0</v>
      </c>
      <c r="K8392" s="15">
        <f>IF(H8392&lt;0,MIN(ABS(H8392),(L8391*'Technical Data'!$B$4)),0)</f>
        <v>0</v>
      </c>
      <c r="L8392" s="15">
        <f>L8391+J8392*'Technical Data'!$B$5-(K8392/'Technical Data'!$B$4)</f>
        <v>382.61924487253498</v>
      </c>
      <c r="N8392" s="15">
        <f t="shared" si="525"/>
        <v>498.07908953829076</v>
      </c>
      <c r="O8392" s="36">
        <f t="shared" si="526"/>
        <v>462.9631890458503</v>
      </c>
      <c r="P8392" s="50">
        <v>0</v>
      </c>
      <c r="Q8392" s="50">
        <v>35.115900492440502</v>
      </c>
      <c r="R8392" s="42">
        <v>121.46792620762</v>
      </c>
      <c r="S8392" s="42">
        <v>0</v>
      </c>
      <c r="T8392" s="42">
        <v>230.389097791159</v>
      </c>
      <c r="U8392" s="15">
        <f t="shared" si="527"/>
        <v>498.07908953829076</v>
      </c>
    </row>
    <row r="8393" spans="6:21" x14ac:dyDescent="0.3">
      <c r="F8393" s="5">
        <f>Demand!C8393</f>
        <v>40.493835473921294</v>
      </c>
      <c r="G8393">
        <f>Irradiance!A8393*$B$2*'Technical Data'!$B$2</f>
        <v>381.60964660026008</v>
      </c>
      <c r="H8393" s="5">
        <f t="shared" si="524"/>
        <v>341.11581112633877</v>
      </c>
      <c r="I8393" s="38">
        <v>119.96869578628051</v>
      </c>
      <c r="J8393" s="35">
        <f>IF(H8393&gt;0,MIN(H8393,($B$3-L8392)/'Technical Data'!$B$5),0)</f>
        <v>0</v>
      </c>
      <c r="K8393" s="15">
        <f>IF(H8393&lt;0,MIN(ABS(H8393),(L8392*'Technical Data'!$B$4)),0)</f>
        <v>0</v>
      </c>
      <c r="L8393" s="15">
        <f>L8392+J8393*'Technical Data'!$B$5-(K8393/'Technical Data'!$B$4)</f>
        <v>382.61924487253498</v>
      </c>
      <c r="N8393" s="15">
        <f t="shared" si="525"/>
        <v>381.60964660026008</v>
      </c>
      <c r="O8393" s="36">
        <f t="shared" si="526"/>
        <v>341.11581112633877</v>
      </c>
      <c r="P8393" s="50">
        <v>0</v>
      </c>
      <c r="Q8393" s="50">
        <v>40.493835473921301</v>
      </c>
      <c r="R8393" s="42">
        <v>79.474860312358899</v>
      </c>
      <c r="S8393" s="42">
        <v>0</v>
      </c>
      <c r="T8393" s="42">
        <v>301.91647207228198</v>
      </c>
      <c r="U8393" s="15">
        <f t="shared" si="527"/>
        <v>381.60964660026008</v>
      </c>
    </row>
    <row r="8394" spans="6:21" x14ac:dyDescent="0.3">
      <c r="F8394" s="5">
        <f>Demand!C8394</f>
        <v>46.289673397026448</v>
      </c>
      <c r="G8394">
        <f>Irradiance!A8394*$B$2*'Technical Data'!$B$2</f>
        <v>329.54283923456546</v>
      </c>
      <c r="H8394" s="5">
        <f t="shared" si="524"/>
        <v>283.25316583753903</v>
      </c>
      <c r="I8394" s="38">
        <v>103.6001709623758</v>
      </c>
      <c r="J8394" s="35">
        <f>IF(H8394&gt;0,MIN(H8394,($B$3-L8393)/'Technical Data'!$B$5),0)</f>
        <v>0</v>
      </c>
      <c r="K8394" s="15">
        <f>IF(H8394&lt;0,MIN(ABS(H8394),(L8393*'Technical Data'!$B$4)),0)</f>
        <v>0</v>
      </c>
      <c r="L8394" s="15">
        <f>L8393+J8394*'Technical Data'!$B$5-(K8394/'Technical Data'!$B$4)</f>
        <v>382.61924487253498</v>
      </c>
      <c r="N8394" s="15">
        <f t="shared" si="525"/>
        <v>329.54283923456546</v>
      </c>
      <c r="O8394" s="36">
        <f t="shared" si="526"/>
        <v>283.25316583753903</v>
      </c>
      <c r="P8394" s="50">
        <v>0</v>
      </c>
      <c r="Q8394" s="50">
        <v>46.289673397026398</v>
      </c>
      <c r="R8394" s="42">
        <v>57.310497565349003</v>
      </c>
      <c r="S8394" s="42">
        <v>0</v>
      </c>
      <c r="T8394" s="42">
        <v>353.49591988109597</v>
      </c>
      <c r="U8394" s="15">
        <f t="shared" si="527"/>
        <v>329.54283923456546</v>
      </c>
    </row>
    <row r="8395" spans="6:21" x14ac:dyDescent="0.3">
      <c r="F8395" s="5">
        <f>Demand!C8395</f>
        <v>46.767771434630347</v>
      </c>
      <c r="G8395">
        <f>Irradiance!A8395*$B$2*'Technical Data'!$B$2</f>
        <v>117.9112929881576</v>
      </c>
      <c r="H8395" s="5">
        <f t="shared" si="524"/>
        <v>71.14352155352725</v>
      </c>
      <c r="I8395" s="38">
        <v>37.068413139673581</v>
      </c>
      <c r="J8395" s="35">
        <f>IF(H8395&gt;0,MIN(H8395,($B$3-L8394)/'Technical Data'!$B$5),0)</f>
        <v>0</v>
      </c>
      <c r="K8395" s="15">
        <f>IF(H8395&lt;0,MIN(ABS(H8395),(L8394*'Technical Data'!$B$4)),0)</f>
        <v>0</v>
      </c>
      <c r="L8395" s="15">
        <f>L8394+J8395*'Technical Data'!$B$5-(K8395/'Technical Data'!$B$4)</f>
        <v>382.61924487253498</v>
      </c>
      <c r="N8395" s="15">
        <f t="shared" si="525"/>
        <v>117.9112929881576</v>
      </c>
      <c r="O8395" s="36">
        <f t="shared" si="526"/>
        <v>71.14352155352725</v>
      </c>
      <c r="P8395" s="50">
        <v>0</v>
      </c>
      <c r="Q8395" s="50">
        <v>37.068413139673503</v>
      </c>
      <c r="R8395" s="42">
        <v>0</v>
      </c>
      <c r="S8395" s="42">
        <v>9.6993582949568609</v>
      </c>
      <c r="T8395" s="42">
        <v>342.71885510892201</v>
      </c>
      <c r="U8395" s="15">
        <f t="shared" si="527"/>
        <v>117.9112929881576</v>
      </c>
    </row>
    <row r="8396" spans="6:21" x14ac:dyDescent="0.3">
      <c r="F8396" s="5">
        <f>Demand!C8396</f>
        <v>41.118683484786189</v>
      </c>
      <c r="G8396">
        <f>Irradiance!A8396*$B$2*'Technical Data'!$B$2</f>
        <v>18.023125626586591</v>
      </c>
      <c r="H8396" s="5">
        <f t="shared" si="524"/>
        <v>-23.095557858199598</v>
      </c>
      <c r="I8396" s="38">
        <v>5.6660278236593449</v>
      </c>
      <c r="J8396" s="35">
        <f>IF(H8396&gt;0,MIN(H8396,($B$3-L8395)/'Technical Data'!$B$5),0)</f>
        <v>0</v>
      </c>
      <c r="K8396" s="15">
        <f>IF(H8396&lt;0,MIN(ABS(H8396),(L8395*'Technical Data'!$B$4)),0)</f>
        <v>23.095557858199598</v>
      </c>
      <c r="L8396" s="15">
        <f>L8395+J8396*'Technical Data'!$B$5-(K8396/'Technical Data'!$B$4)</f>
        <v>356.95751391897988</v>
      </c>
      <c r="N8396" s="15">
        <f t="shared" si="525"/>
        <v>18.023125626586591</v>
      </c>
      <c r="O8396" s="36">
        <f t="shared" si="526"/>
        <v>0</v>
      </c>
      <c r="P8396" s="50">
        <v>0</v>
      </c>
      <c r="Q8396" s="50">
        <v>5.6660278236593298</v>
      </c>
      <c r="R8396" s="42">
        <v>0</v>
      </c>
      <c r="S8396" s="42">
        <v>35.452655661126897</v>
      </c>
      <c r="T8396" s="42">
        <v>303.32701548544799</v>
      </c>
      <c r="U8396" s="15">
        <f t="shared" si="527"/>
        <v>18.023125626586591</v>
      </c>
    </row>
    <row r="8397" spans="6:21" x14ac:dyDescent="0.3">
      <c r="F8397" s="5">
        <f>Demand!C8397</f>
        <v>30.670752484741968</v>
      </c>
      <c r="G8397">
        <f>Irradiance!A8397*$B$2*'Technical Data'!$B$2</f>
        <v>0</v>
      </c>
      <c r="H8397" s="5">
        <f t="shared" si="524"/>
        <v>-30.670752484741968</v>
      </c>
      <c r="I8397" s="38">
        <v>0</v>
      </c>
      <c r="J8397" s="35">
        <f>IF(H8397&gt;0,MIN(H8397,($B$3-L8396)/'Technical Data'!$B$5),0)</f>
        <v>0</v>
      </c>
      <c r="K8397" s="15">
        <f>IF(H8397&lt;0,MIN(ABS(H8397),(L8396*'Technical Data'!$B$4)),0)</f>
        <v>30.670752484741968</v>
      </c>
      <c r="L8397" s="15">
        <f>L8396+J8397*'Technical Data'!$B$5-(K8397/'Technical Data'!$B$4)</f>
        <v>322.87890004704434</v>
      </c>
      <c r="N8397" s="15">
        <f t="shared" si="525"/>
        <v>0</v>
      </c>
      <c r="O8397" s="36">
        <f t="shared" si="526"/>
        <v>0</v>
      </c>
      <c r="P8397" s="50">
        <v>0</v>
      </c>
      <c r="Q8397" s="50">
        <v>0</v>
      </c>
      <c r="R8397" s="42">
        <v>0</v>
      </c>
      <c r="S8397" s="42">
        <v>30.670752484742</v>
      </c>
      <c r="T8397" s="42">
        <v>269.24840161351199</v>
      </c>
      <c r="U8397" s="15">
        <f t="shared" si="527"/>
        <v>0</v>
      </c>
    </row>
    <row r="8398" spans="6:21" x14ac:dyDescent="0.3">
      <c r="F8398" s="5">
        <f>Demand!C8398</f>
        <v>23.361535002938691</v>
      </c>
      <c r="G8398">
        <f>Irradiance!A8398*$B$2*'Technical Data'!$B$2</f>
        <v>0</v>
      </c>
      <c r="H8398" s="5">
        <f t="shared" si="524"/>
        <v>-23.361535002938691</v>
      </c>
      <c r="I8398" s="38">
        <v>0</v>
      </c>
      <c r="J8398" s="35">
        <f>IF(H8398&gt;0,MIN(H8398,($B$3-L8397)/'Technical Data'!$B$5),0)</f>
        <v>0</v>
      </c>
      <c r="K8398" s="15">
        <f>IF(H8398&lt;0,MIN(ABS(H8398),(L8397*'Technical Data'!$B$4)),0)</f>
        <v>23.361535002938691</v>
      </c>
      <c r="L8398" s="15">
        <f>L8397+J8398*'Technical Data'!$B$5-(K8398/'Technical Data'!$B$4)</f>
        <v>296.92163893266803</v>
      </c>
      <c r="N8398" s="15">
        <f t="shared" si="525"/>
        <v>0</v>
      </c>
      <c r="O8398" s="36">
        <f t="shared" si="526"/>
        <v>0</v>
      </c>
      <c r="P8398" s="50">
        <v>0</v>
      </c>
      <c r="Q8398" s="50">
        <v>0</v>
      </c>
      <c r="R8398" s="42">
        <v>0</v>
      </c>
      <c r="S8398" s="42">
        <v>23.361535002938702</v>
      </c>
      <c r="T8398" s="42">
        <v>243.29114049913599</v>
      </c>
      <c r="U8398" s="15">
        <f t="shared" si="527"/>
        <v>0</v>
      </c>
    </row>
    <row r="8399" spans="6:21" x14ac:dyDescent="0.3">
      <c r="F8399" s="5">
        <f>Demand!C8399</f>
        <v>23.694124795974531</v>
      </c>
      <c r="G8399">
        <f>Irradiance!A8399*$B$2*'Technical Data'!$B$2</f>
        <v>0</v>
      </c>
      <c r="H8399" s="5">
        <f t="shared" si="524"/>
        <v>-23.694124795974531</v>
      </c>
      <c r="I8399" s="38">
        <v>0</v>
      </c>
      <c r="J8399" s="35">
        <f>IF(H8399&gt;0,MIN(H8399,($B$3-L8398)/'Technical Data'!$B$5),0)</f>
        <v>0</v>
      </c>
      <c r="K8399" s="15">
        <f>IF(H8399&lt;0,MIN(ABS(H8399),(L8398*'Technical Data'!$B$4)),0)</f>
        <v>23.694124795974531</v>
      </c>
      <c r="L8399" s="15">
        <f>L8398+J8399*'Technical Data'!$B$5-(K8399/'Technical Data'!$B$4)</f>
        <v>270.59483360380744</v>
      </c>
      <c r="N8399" s="15">
        <f t="shared" si="525"/>
        <v>0</v>
      </c>
      <c r="O8399" s="36">
        <f t="shared" si="526"/>
        <v>0</v>
      </c>
      <c r="P8399" s="50">
        <v>0</v>
      </c>
      <c r="Q8399" s="50">
        <v>0</v>
      </c>
      <c r="R8399" s="42">
        <v>0</v>
      </c>
      <c r="S8399" s="42">
        <v>23.694124795974499</v>
      </c>
      <c r="T8399" s="42">
        <v>216.96433517027501</v>
      </c>
      <c r="U8399" s="15">
        <f t="shared" si="527"/>
        <v>0</v>
      </c>
    </row>
    <row r="8400" spans="6:21" x14ac:dyDescent="0.3">
      <c r="F8400" s="5">
        <f>Demand!C8400</f>
        <v>24.276849185561982</v>
      </c>
      <c r="G8400">
        <f>Irradiance!A8400*$B$2*'Technical Data'!$B$2</f>
        <v>0</v>
      </c>
      <c r="H8400" s="5">
        <f t="shared" si="524"/>
        <v>-24.276849185561982</v>
      </c>
      <c r="I8400" s="38">
        <v>0</v>
      </c>
      <c r="J8400" s="35">
        <f>IF(H8400&gt;0,MIN(H8400,($B$3-L8399)/'Technical Data'!$B$5),0)</f>
        <v>0</v>
      </c>
      <c r="K8400" s="15">
        <f>IF(H8400&lt;0,MIN(ABS(H8400),(L8399*'Technical Data'!$B$4)),0)</f>
        <v>24.276849185561982</v>
      </c>
      <c r="L8400" s="15">
        <f>L8399+J8400*'Technical Data'!$B$5-(K8400/'Technical Data'!$B$4)</f>
        <v>243.6205567309608</v>
      </c>
      <c r="N8400" s="15">
        <f t="shared" si="525"/>
        <v>0</v>
      </c>
      <c r="O8400" s="36">
        <f t="shared" si="526"/>
        <v>0</v>
      </c>
      <c r="P8400" s="50">
        <v>0</v>
      </c>
      <c r="Q8400" s="50">
        <v>0</v>
      </c>
      <c r="R8400" s="42">
        <v>0</v>
      </c>
      <c r="S8400" s="42">
        <v>24.276849185562</v>
      </c>
      <c r="T8400" s="42">
        <v>189.99005829742899</v>
      </c>
      <c r="U8400" s="15">
        <f t="shared" si="527"/>
        <v>0</v>
      </c>
    </row>
    <row r="8401" spans="6:21" x14ac:dyDescent="0.3">
      <c r="F8401" s="5">
        <f>Demand!C8401</f>
        <v>24.556155241846803</v>
      </c>
      <c r="G8401">
        <f>Irradiance!A8401*$B$2*'Technical Data'!$B$2</f>
        <v>0</v>
      </c>
      <c r="H8401" s="5">
        <f t="shared" si="524"/>
        <v>-24.556155241846803</v>
      </c>
      <c r="I8401" s="38">
        <v>0</v>
      </c>
      <c r="J8401" s="35">
        <f>IF(H8401&gt;0,MIN(H8401,($B$3-L8400)/'Technical Data'!$B$5),0)</f>
        <v>0</v>
      </c>
      <c r="K8401" s="15">
        <f>IF(H8401&lt;0,MIN(ABS(H8401),(L8400*'Technical Data'!$B$4)),0)</f>
        <v>24.556155241846803</v>
      </c>
      <c r="L8401" s="15">
        <f>L8400+J8401*'Technical Data'!$B$5-(K8401/'Technical Data'!$B$4)</f>
        <v>216.33593979557546</v>
      </c>
      <c r="N8401" s="15">
        <f t="shared" si="525"/>
        <v>0</v>
      </c>
      <c r="O8401" s="36">
        <f t="shared" si="526"/>
        <v>0</v>
      </c>
      <c r="P8401" s="50">
        <v>0</v>
      </c>
      <c r="Q8401" s="50">
        <v>0</v>
      </c>
      <c r="R8401" s="42">
        <v>0</v>
      </c>
      <c r="S8401" s="42">
        <v>24.556155241846799</v>
      </c>
      <c r="T8401" s="42">
        <v>162.70544136204299</v>
      </c>
      <c r="U8401" s="15">
        <f t="shared" si="527"/>
        <v>0</v>
      </c>
    </row>
    <row r="8402" spans="6:21" x14ac:dyDescent="0.3">
      <c r="F8402" s="5">
        <f>Demand!C8402</f>
        <v>30.246455847471921</v>
      </c>
      <c r="G8402">
        <f>Irradiance!A8402*$B$2*'Technical Data'!$B$2</f>
        <v>0</v>
      </c>
      <c r="H8402" s="5">
        <f t="shared" si="524"/>
        <v>-30.246455847471921</v>
      </c>
      <c r="I8402" s="38">
        <v>0</v>
      </c>
      <c r="J8402" s="35">
        <f>IF(H8402&gt;0,MIN(H8402,($B$3-L8401)/'Technical Data'!$B$5),0)</f>
        <v>0</v>
      </c>
      <c r="K8402" s="15">
        <f>IF(H8402&lt;0,MIN(ABS(H8402),(L8401*'Technical Data'!$B$4)),0)</f>
        <v>30.246455847471921</v>
      </c>
      <c r="L8402" s="15">
        <f>L8401+J8402*'Technical Data'!$B$5-(K8402/'Technical Data'!$B$4)</f>
        <v>182.72876663171778</v>
      </c>
      <c r="N8402" s="15">
        <f t="shared" si="525"/>
        <v>0</v>
      </c>
      <c r="O8402" s="36">
        <f t="shared" si="526"/>
        <v>0</v>
      </c>
      <c r="P8402" s="50">
        <v>0</v>
      </c>
      <c r="Q8402" s="50">
        <v>0</v>
      </c>
      <c r="R8402" s="42">
        <v>0</v>
      </c>
      <c r="S8402" s="42">
        <v>30.2464558474719</v>
      </c>
      <c r="T8402" s="42">
        <v>129.09826819818599</v>
      </c>
      <c r="U8402" s="15">
        <f t="shared" si="527"/>
        <v>0</v>
      </c>
    </row>
    <row r="8403" spans="6:21" x14ac:dyDescent="0.3">
      <c r="F8403" s="5">
        <f>Demand!C8403</f>
        <v>28.149118141213226</v>
      </c>
      <c r="G8403">
        <f>Irradiance!A8403*$B$2*'Technical Data'!$B$2</f>
        <v>0</v>
      </c>
      <c r="H8403" s="5">
        <f t="shared" si="524"/>
        <v>-28.149118141213226</v>
      </c>
      <c r="I8403" s="38">
        <v>0</v>
      </c>
      <c r="J8403" s="35">
        <f>IF(H8403&gt;0,MIN(H8403,($B$3-L8402)/'Technical Data'!$B$5),0)</f>
        <v>0</v>
      </c>
      <c r="K8403" s="15">
        <f>IF(H8403&lt;0,MIN(ABS(H8403),(L8402*'Technical Data'!$B$4)),0)</f>
        <v>28.149118141213226</v>
      </c>
      <c r="L8403" s="15">
        <f>L8402+J8403*'Technical Data'!$B$5-(K8403/'Technical Data'!$B$4)</f>
        <v>151.45196869703642</v>
      </c>
      <c r="N8403" s="15">
        <f t="shared" si="525"/>
        <v>0</v>
      </c>
      <c r="O8403" s="36">
        <f t="shared" si="526"/>
        <v>0</v>
      </c>
      <c r="P8403" s="50">
        <v>0</v>
      </c>
      <c r="Q8403" s="50">
        <v>0</v>
      </c>
      <c r="R8403" s="42">
        <v>0</v>
      </c>
      <c r="S8403" s="42">
        <v>28.149118141213201</v>
      </c>
      <c r="T8403" s="42">
        <v>97.821470263504295</v>
      </c>
      <c r="U8403" s="15">
        <f t="shared" si="527"/>
        <v>0</v>
      </c>
    </row>
    <row r="8404" spans="6:21" x14ac:dyDescent="0.3">
      <c r="F8404" s="5">
        <f>Demand!C8404</f>
        <v>25.210696892881543</v>
      </c>
      <c r="G8404">
        <f>Irradiance!A8404*$B$2*'Technical Data'!$B$2</f>
        <v>0</v>
      </c>
      <c r="H8404" s="5">
        <f t="shared" si="524"/>
        <v>-25.210696892881543</v>
      </c>
      <c r="I8404" s="38">
        <v>0</v>
      </c>
      <c r="J8404" s="35">
        <f>IF(H8404&gt;0,MIN(H8404,($B$3-L8403)/'Technical Data'!$B$5),0)</f>
        <v>0</v>
      </c>
      <c r="K8404" s="15">
        <f>IF(H8404&lt;0,MIN(ABS(H8404),(L8403*'Technical Data'!$B$4)),0)</f>
        <v>25.210696892881543</v>
      </c>
      <c r="L8404" s="15">
        <f>L8403+J8404*'Technical Data'!$B$5-(K8404/'Technical Data'!$B$4)</f>
        <v>123.44008326050138</v>
      </c>
      <c r="N8404" s="15">
        <f t="shared" si="525"/>
        <v>0</v>
      </c>
      <c r="O8404" s="36">
        <f t="shared" si="526"/>
        <v>0</v>
      </c>
      <c r="P8404" s="50">
        <v>0</v>
      </c>
      <c r="Q8404" s="50">
        <v>0</v>
      </c>
      <c r="R8404" s="42">
        <v>0</v>
      </c>
      <c r="S8404" s="42">
        <v>25.210696892881501</v>
      </c>
      <c r="T8404" s="42">
        <v>69.809584826969299</v>
      </c>
      <c r="U8404" s="15">
        <f t="shared" si="527"/>
        <v>0</v>
      </c>
    </row>
    <row r="8405" spans="6:21" x14ac:dyDescent="0.3">
      <c r="F8405" s="5">
        <f>Demand!C8405</f>
        <v>21.441654275040438</v>
      </c>
      <c r="G8405">
        <f>Irradiance!A8405*$B$2*'Technical Data'!$B$2</f>
        <v>0</v>
      </c>
      <c r="H8405" s="5">
        <f t="shared" si="524"/>
        <v>-21.441654275040438</v>
      </c>
      <c r="I8405" s="38">
        <v>0</v>
      </c>
      <c r="J8405" s="35">
        <f>IF(H8405&gt;0,MIN(H8405,($B$3-L8404)/'Technical Data'!$B$5),0)</f>
        <v>0</v>
      </c>
      <c r="K8405" s="15">
        <f>IF(H8405&lt;0,MIN(ABS(H8405),(L8404*'Technical Data'!$B$4)),0)</f>
        <v>21.441654275040438</v>
      </c>
      <c r="L8405" s="15">
        <f>L8404+J8405*'Technical Data'!$B$5-(K8405/'Technical Data'!$B$4)</f>
        <v>99.616022954900899</v>
      </c>
      <c r="N8405" s="15">
        <f t="shared" si="525"/>
        <v>0</v>
      </c>
      <c r="O8405" s="36">
        <f t="shared" si="526"/>
        <v>0</v>
      </c>
      <c r="P8405" s="50">
        <v>0</v>
      </c>
      <c r="Q8405" s="50">
        <v>0</v>
      </c>
      <c r="R8405" s="42">
        <v>0</v>
      </c>
      <c r="S8405" s="42">
        <v>21.441654275040399</v>
      </c>
      <c r="T8405" s="42">
        <v>45.985524521368802</v>
      </c>
      <c r="U8405" s="15">
        <f t="shared" si="527"/>
        <v>0</v>
      </c>
    </row>
    <row r="8406" spans="6:21" x14ac:dyDescent="0.3">
      <c r="F8406" s="5">
        <f>Demand!C8406</f>
        <v>17.518839650440029</v>
      </c>
      <c r="G8406">
        <f>Irradiance!A8406*$B$2*'Technical Data'!$B$2</f>
        <v>0</v>
      </c>
      <c r="H8406" s="5">
        <f t="shared" si="524"/>
        <v>-17.518839650440029</v>
      </c>
      <c r="I8406" s="38">
        <v>0</v>
      </c>
      <c r="J8406" s="35">
        <f>IF(H8406&gt;0,MIN(H8406,($B$3-L8405)/'Technical Data'!$B$5),0)</f>
        <v>0</v>
      </c>
      <c r="K8406" s="15">
        <f>IF(H8406&lt;0,MIN(ABS(H8406),(L8405*'Technical Data'!$B$4)),0)</f>
        <v>17.518839650440029</v>
      </c>
      <c r="L8406" s="15">
        <f>L8405+J8406*'Technical Data'!$B$5-(K8406/'Technical Data'!$B$4)</f>
        <v>80.150645565523092</v>
      </c>
      <c r="N8406" s="15">
        <f t="shared" si="525"/>
        <v>0</v>
      </c>
      <c r="O8406" s="36">
        <f t="shared" si="526"/>
        <v>0</v>
      </c>
      <c r="P8406" s="50">
        <v>0</v>
      </c>
      <c r="Q8406" s="50">
        <v>0</v>
      </c>
      <c r="R8406" s="42">
        <v>0</v>
      </c>
      <c r="S8406" s="42">
        <v>17.51883965044</v>
      </c>
      <c r="T8406" s="42">
        <v>26.520147131990999</v>
      </c>
      <c r="U8406" s="15">
        <f t="shared" si="527"/>
        <v>0</v>
      </c>
    </row>
    <row r="8407" spans="6:21" x14ac:dyDescent="0.3">
      <c r="F8407" s="5">
        <f>Demand!C8407</f>
        <v>14.341369828430429</v>
      </c>
      <c r="G8407">
        <f>Irradiance!A8407*$B$2*'Technical Data'!$B$2</f>
        <v>0</v>
      </c>
      <c r="H8407" s="5">
        <f t="shared" si="524"/>
        <v>-14.341369828430429</v>
      </c>
      <c r="I8407" s="38">
        <v>0</v>
      </c>
      <c r="J8407" s="35">
        <f>IF(H8407&gt;0,MIN(H8407,($B$3-L8406)/'Technical Data'!$B$5),0)</f>
        <v>0</v>
      </c>
      <c r="K8407" s="15">
        <f>IF(H8407&lt;0,MIN(ABS(H8407),(L8406*'Technical Data'!$B$4)),0)</f>
        <v>14.341369828430429</v>
      </c>
      <c r="L8407" s="15">
        <f>L8406+J8407*'Technical Data'!$B$5-(K8407/'Technical Data'!$B$4)</f>
        <v>64.215790200600395</v>
      </c>
      <c r="N8407" s="15">
        <f t="shared" si="525"/>
        <v>0</v>
      </c>
      <c r="O8407" s="36">
        <f t="shared" si="526"/>
        <v>0</v>
      </c>
      <c r="P8407" s="50">
        <v>0</v>
      </c>
      <c r="Q8407" s="50">
        <v>0</v>
      </c>
      <c r="R8407" s="42">
        <v>0</v>
      </c>
      <c r="S8407" s="42">
        <v>14.3413698284304</v>
      </c>
      <c r="T8407" s="42">
        <v>10.5852917670683</v>
      </c>
      <c r="U8407" s="15">
        <f t="shared" si="527"/>
        <v>0</v>
      </c>
    </row>
    <row r="8408" spans="6:21" x14ac:dyDescent="0.3">
      <c r="F8408" s="5">
        <f>Demand!C8408</f>
        <v>11.667261990410534</v>
      </c>
      <c r="G8408">
        <f>Irradiance!A8408*$B$2*'Technical Data'!$B$2</f>
        <v>6.8087363478216014</v>
      </c>
      <c r="H8408" s="5">
        <f t="shared" si="524"/>
        <v>-4.8585256425889325</v>
      </c>
      <c r="I8408" s="38">
        <v>2.140499400049086</v>
      </c>
      <c r="J8408" s="35">
        <f>IF(H8408&gt;0,MIN(H8408,($B$3-L8407)/'Technical Data'!$B$5),0)</f>
        <v>0</v>
      </c>
      <c r="K8408" s="15">
        <f>IF(H8408&lt;0,MIN(ABS(H8408),(L8407*'Technical Data'!$B$4)),0)</f>
        <v>4.8585256425889325</v>
      </c>
      <c r="L8408" s="15">
        <f>L8407+J8408*'Technical Data'!$B$5-(K8408/'Technical Data'!$B$4)</f>
        <v>58.817428375501578</v>
      </c>
      <c r="N8408" s="15">
        <f t="shared" si="525"/>
        <v>6.8087363478216014</v>
      </c>
      <c r="O8408" s="36">
        <f t="shared" si="526"/>
        <v>0</v>
      </c>
      <c r="P8408" s="50">
        <v>0</v>
      </c>
      <c r="Q8408" s="50">
        <v>2.1404994000490798</v>
      </c>
      <c r="R8408" s="42">
        <v>0</v>
      </c>
      <c r="S8408" s="42">
        <v>9.5267625903614501</v>
      </c>
      <c r="T8408" s="42">
        <v>0</v>
      </c>
      <c r="U8408" s="15">
        <f t="shared" si="527"/>
        <v>6.8087363478216014</v>
      </c>
    </row>
    <row r="8409" spans="6:21" x14ac:dyDescent="0.3">
      <c r="F8409" s="5">
        <f>Demand!C8409</f>
        <v>9.1669603542291398</v>
      </c>
      <c r="G8409">
        <f>Irradiance!A8409*$B$2*'Technical Data'!$B$2</f>
        <v>65.524074500212592</v>
      </c>
      <c r="H8409" s="5">
        <f t="shared" si="524"/>
        <v>56.357114145983452</v>
      </c>
      <c r="I8409" s="38">
        <v>20.599158932237081</v>
      </c>
      <c r="J8409" s="35">
        <f>IF(H8409&gt;0,MIN(H8409,($B$3-L8408)/'Technical Data'!$B$5),0)</f>
        <v>56.357114145983452</v>
      </c>
      <c r="K8409" s="15">
        <f>IF(H8409&lt;0,MIN(ABS(H8409),(L8408*'Technical Data'!$B$4)),0)</f>
        <v>0</v>
      </c>
      <c r="L8409" s="15">
        <f>L8408+J8409*'Technical Data'!$B$5-(K8409/'Technical Data'!$B$4)</f>
        <v>109.53883110688668</v>
      </c>
      <c r="N8409" s="15">
        <f t="shared" si="525"/>
        <v>9.1669603542291398</v>
      </c>
      <c r="O8409" s="36">
        <f t="shared" si="526"/>
        <v>0</v>
      </c>
      <c r="P8409" s="50">
        <v>11.432198578007901</v>
      </c>
      <c r="Q8409" s="50">
        <v>9.1669603542291398</v>
      </c>
      <c r="R8409" s="42">
        <v>0</v>
      </c>
      <c r="S8409" s="42">
        <v>0</v>
      </c>
      <c r="T8409" s="42">
        <v>0</v>
      </c>
      <c r="U8409" s="15">
        <f t="shared" si="527"/>
        <v>9.1669603542291398</v>
      </c>
    </row>
    <row r="8410" spans="6:21" x14ac:dyDescent="0.3">
      <c r="F8410" s="5">
        <f>Demand!C8410</f>
        <v>7.1962184140255916</v>
      </c>
      <c r="G8410">
        <f>Irradiance!A8410*$B$2*'Technical Data'!$B$2</f>
        <v>226.53066343105277</v>
      </c>
      <c r="H8410" s="5">
        <f t="shared" si="524"/>
        <v>219.33444501702718</v>
      </c>
      <c r="I8410" s="38">
        <v>71.215674156927236</v>
      </c>
      <c r="J8410" s="35">
        <f>IF(H8410&gt;0,MIN(H8410,($B$3-L8409)/'Technical Data'!$B$5),0)</f>
        <v>219.33444501702718</v>
      </c>
      <c r="K8410" s="15">
        <f>IF(H8410&lt;0,MIN(ABS(H8410),(L8409*'Technical Data'!$B$4)),0)</f>
        <v>0</v>
      </c>
      <c r="L8410" s="15">
        <f>L8409+J8410*'Technical Data'!$B$5-(K8410/'Technical Data'!$B$4)</f>
        <v>306.93983162221116</v>
      </c>
      <c r="N8410" s="15">
        <f t="shared" si="525"/>
        <v>7.1962184140255943</v>
      </c>
      <c r="O8410" s="36">
        <f t="shared" si="526"/>
        <v>0</v>
      </c>
      <c r="P8410" s="50">
        <v>56.575007408402001</v>
      </c>
      <c r="Q8410" s="50">
        <v>7.1962184140255898</v>
      </c>
      <c r="R8410" s="42">
        <v>7.4444483344993602</v>
      </c>
      <c r="S8410" s="42">
        <v>0</v>
      </c>
      <c r="T8410" s="42">
        <v>6.7000035010494301</v>
      </c>
      <c r="U8410" s="15">
        <f t="shared" si="527"/>
        <v>7.1962184140255943</v>
      </c>
    </row>
    <row r="8411" spans="6:21" x14ac:dyDescent="0.3">
      <c r="F8411" s="5">
        <f>Demand!C8411</f>
        <v>6.0300031509444825</v>
      </c>
      <c r="G8411">
        <f>Irradiance!A8411*$B$2*'Technical Data'!$B$2</f>
        <v>382.89129108926181</v>
      </c>
      <c r="H8411" s="5">
        <f t="shared" si="524"/>
        <v>376.86128793831733</v>
      </c>
      <c r="I8411" s="38">
        <v>120.37161332040741</v>
      </c>
      <c r="J8411" s="35">
        <f>IF(H8411&gt;0,MIN(H8411,($B$3-L8410)/'Technical Data'!$B$5),0)</f>
        <v>84.088236944804237</v>
      </c>
      <c r="K8411" s="15">
        <f>IF(H8411&lt;0,MIN(ABS(H8411),(L8410*'Technical Data'!$B$4)),0)</f>
        <v>0</v>
      </c>
      <c r="L8411" s="15">
        <f>L8410+J8411*'Technical Data'!$B$5-(K8411/'Technical Data'!$B$4)</f>
        <v>382.61924487253498</v>
      </c>
      <c r="N8411" s="15">
        <f t="shared" si="525"/>
        <v>298.80305414445758</v>
      </c>
      <c r="O8411" s="36">
        <f t="shared" si="526"/>
        <v>292.7730509935131</v>
      </c>
      <c r="P8411" s="50">
        <v>120.37161332040699</v>
      </c>
      <c r="Q8411" s="50">
        <v>0</v>
      </c>
      <c r="R8411" s="42">
        <v>0</v>
      </c>
      <c r="S8411" s="42">
        <v>6.0300031509444798</v>
      </c>
      <c r="T8411" s="42">
        <v>0</v>
      </c>
      <c r="U8411" s="15">
        <f t="shared" si="527"/>
        <v>298.80305414445758</v>
      </c>
    </row>
    <row r="8412" spans="6:21" x14ac:dyDescent="0.3">
      <c r="F8412" s="5">
        <f>Demand!C8412</f>
        <v>6.0644618285953209</v>
      </c>
      <c r="G8412">
        <f>Irradiance!A8412*$B$2*'Technical Data'!$B$2</f>
        <v>505.52864813061325</v>
      </c>
      <c r="H8412" s="5">
        <f t="shared" si="524"/>
        <v>499.46418630201794</v>
      </c>
      <c r="I8412" s="38">
        <v>158.92578486717389</v>
      </c>
      <c r="J8412" s="35">
        <f>IF(H8412&gt;0,MIN(H8412,($B$3-L8411)/'Technical Data'!$B$5),0)</f>
        <v>0</v>
      </c>
      <c r="K8412" s="15">
        <f>IF(H8412&lt;0,MIN(ABS(H8412),(L8411*'Technical Data'!$B$4)),0)</f>
        <v>0</v>
      </c>
      <c r="L8412" s="15">
        <f>L8411+J8412*'Technical Data'!$B$5-(K8412/'Technical Data'!$B$4)</f>
        <v>382.61924487253498</v>
      </c>
      <c r="N8412" s="15">
        <f t="shared" si="525"/>
        <v>505.52864813061325</v>
      </c>
      <c r="O8412" s="36">
        <f t="shared" si="526"/>
        <v>499.46418630201794</v>
      </c>
      <c r="P8412" s="50">
        <v>152.86132303857801</v>
      </c>
      <c r="Q8412" s="50">
        <v>6.06446182859532</v>
      </c>
      <c r="R8412" s="42">
        <v>0</v>
      </c>
      <c r="S8412" s="42">
        <v>0</v>
      </c>
      <c r="T8412" s="42">
        <v>0</v>
      </c>
      <c r="U8412" s="15">
        <f t="shared" si="527"/>
        <v>505.52864813061325</v>
      </c>
    </row>
    <row r="8413" spans="6:21" x14ac:dyDescent="0.3">
      <c r="F8413" s="5">
        <f>Demand!C8413</f>
        <v>6.9621968814835293</v>
      </c>
      <c r="G8413">
        <f>Irradiance!A8413*$B$2*'Technical Data'!$B$2</f>
        <v>586.91307318222198</v>
      </c>
      <c r="H8413" s="5">
        <f t="shared" si="524"/>
        <v>579.9508763007384</v>
      </c>
      <c r="I8413" s="38">
        <v>184.51104828423121</v>
      </c>
      <c r="J8413" s="35">
        <f>IF(H8413&gt;0,MIN(H8413,($B$3-L8412)/'Technical Data'!$B$5),0)</f>
        <v>0</v>
      </c>
      <c r="K8413" s="15">
        <f>IF(H8413&lt;0,MIN(ABS(H8413),(L8412*'Technical Data'!$B$4)),0)</f>
        <v>0</v>
      </c>
      <c r="L8413" s="15">
        <f>L8412+J8413*'Technical Data'!$B$5-(K8413/'Technical Data'!$B$4)</f>
        <v>382.61924487253498</v>
      </c>
      <c r="N8413" s="15">
        <f t="shared" si="525"/>
        <v>586.91307318222198</v>
      </c>
      <c r="O8413" s="36">
        <f t="shared" si="526"/>
        <v>579.9508763007384</v>
      </c>
      <c r="P8413" s="50">
        <v>177.548851402747</v>
      </c>
      <c r="Q8413" s="50">
        <v>6.9621968814835302</v>
      </c>
      <c r="R8413" s="42">
        <v>0</v>
      </c>
      <c r="S8413" s="42">
        <v>0</v>
      </c>
      <c r="T8413" s="42">
        <v>0</v>
      </c>
      <c r="U8413" s="15">
        <f t="shared" si="527"/>
        <v>586.91307318222198</v>
      </c>
    </row>
    <row r="8414" spans="6:21" x14ac:dyDescent="0.3">
      <c r="F8414" s="5">
        <f>Demand!C8414</f>
        <v>9.2104311157523107</v>
      </c>
      <c r="G8414">
        <f>Irradiance!A8414*$B$2*'Technical Data'!$B$2</f>
        <v>614.70873803744666</v>
      </c>
      <c r="H8414" s="5">
        <f t="shared" si="524"/>
        <v>605.49830692169439</v>
      </c>
      <c r="I8414" s="38">
        <v>193.24932230560799</v>
      </c>
      <c r="J8414" s="35">
        <f>IF(H8414&gt;0,MIN(H8414,($B$3-L8413)/'Technical Data'!$B$5),0)</f>
        <v>0</v>
      </c>
      <c r="K8414" s="15">
        <f>IF(H8414&lt;0,MIN(ABS(H8414),(L8413*'Technical Data'!$B$4)),0)</f>
        <v>0</v>
      </c>
      <c r="L8414" s="15">
        <f>L8413+J8414*'Technical Data'!$B$5-(K8414/'Technical Data'!$B$4)</f>
        <v>382.61924487253498</v>
      </c>
      <c r="N8414" s="15">
        <f t="shared" si="525"/>
        <v>614.70873803744666</v>
      </c>
      <c r="O8414" s="36">
        <f t="shared" si="526"/>
        <v>605.49830692169439</v>
      </c>
      <c r="P8414" s="50">
        <v>184.03889118985501</v>
      </c>
      <c r="Q8414" s="50">
        <v>9.2104311157523107</v>
      </c>
      <c r="R8414" s="42">
        <v>0</v>
      </c>
      <c r="S8414" s="42">
        <v>0</v>
      </c>
      <c r="T8414" s="42">
        <v>0</v>
      </c>
      <c r="U8414" s="15">
        <f t="shared" si="527"/>
        <v>614.70873803744666</v>
      </c>
    </row>
    <row r="8415" spans="6:21" x14ac:dyDescent="0.3">
      <c r="F8415" s="5">
        <f>Demand!C8415</f>
        <v>12.220231596315655</v>
      </c>
      <c r="G8415">
        <f>Irradiance!A8415*$B$2*'Technical Data'!$B$2</f>
        <v>595.32386514129576</v>
      </c>
      <c r="H8415" s="5">
        <f t="shared" si="524"/>
        <v>583.10363354498008</v>
      </c>
      <c r="I8415" s="38">
        <v>187.15519460193889</v>
      </c>
      <c r="J8415" s="35">
        <f>IF(H8415&gt;0,MIN(H8415,($B$3-L8414)/'Technical Data'!$B$5),0)</f>
        <v>0</v>
      </c>
      <c r="K8415" s="15">
        <f>IF(H8415&lt;0,MIN(ABS(H8415),(L8414*'Technical Data'!$B$4)),0)</f>
        <v>0</v>
      </c>
      <c r="L8415" s="15">
        <f>L8414+J8415*'Technical Data'!$B$5-(K8415/'Technical Data'!$B$4)</f>
        <v>382.61924487253498</v>
      </c>
      <c r="N8415" s="15">
        <f t="shared" si="525"/>
        <v>595.32386514129576</v>
      </c>
      <c r="O8415" s="36">
        <f t="shared" si="526"/>
        <v>583.10363354498008</v>
      </c>
      <c r="P8415" s="50">
        <v>75.648420611382903</v>
      </c>
      <c r="Q8415" s="50">
        <v>12.220231596315701</v>
      </c>
      <c r="R8415" s="42">
        <v>99.286542394239405</v>
      </c>
      <c r="S8415" s="42">
        <v>0</v>
      </c>
      <c r="T8415" s="42">
        <v>89.357888154815498</v>
      </c>
      <c r="U8415" s="15">
        <f t="shared" si="527"/>
        <v>595.32386514129576</v>
      </c>
    </row>
    <row r="8416" spans="6:21" x14ac:dyDescent="0.3">
      <c r="F8416" s="5">
        <f>Demand!C8416</f>
        <v>15.394930878215668</v>
      </c>
      <c r="G8416">
        <f>Irradiance!A8416*$B$2*'Technical Data'!$B$2</f>
        <v>520.90838199863379</v>
      </c>
      <c r="H8416" s="5">
        <f t="shared" si="524"/>
        <v>505.5134511204181</v>
      </c>
      <c r="I8416" s="38">
        <v>163.76079527669651</v>
      </c>
      <c r="J8416" s="35">
        <f>IF(H8416&gt;0,MIN(H8416,($B$3-L8415)/'Technical Data'!$B$5),0)</f>
        <v>0</v>
      </c>
      <c r="K8416" s="15">
        <f>IF(H8416&lt;0,MIN(ABS(H8416),(L8415*'Technical Data'!$B$4)),0)</f>
        <v>0</v>
      </c>
      <c r="L8416" s="15">
        <f>L8415+J8416*'Technical Data'!$B$5-(K8416/'Technical Data'!$B$4)</f>
        <v>382.61924487253498</v>
      </c>
      <c r="N8416" s="15">
        <f t="shared" si="525"/>
        <v>520.90838199863379</v>
      </c>
      <c r="O8416" s="36">
        <f t="shared" si="526"/>
        <v>505.5134511204181</v>
      </c>
      <c r="P8416" s="50">
        <v>0</v>
      </c>
      <c r="Q8416" s="50">
        <v>15.3949308782157</v>
      </c>
      <c r="R8416" s="42">
        <v>148.36586439848</v>
      </c>
      <c r="S8416" s="42">
        <v>0</v>
      </c>
      <c r="T8416" s="42">
        <v>222.88716611344799</v>
      </c>
      <c r="U8416" s="15">
        <f t="shared" si="527"/>
        <v>520.90838199863379</v>
      </c>
    </row>
    <row r="8417" spans="6:21" x14ac:dyDescent="0.3">
      <c r="F8417" s="5">
        <f>Demand!C8417</f>
        <v>18.676088893156294</v>
      </c>
      <c r="G8417">
        <f>Irradiance!A8417*$B$2*'Technical Data'!$B$2</f>
        <v>404.27873349947788</v>
      </c>
      <c r="H8417" s="5">
        <f t="shared" si="524"/>
        <v>385.60264460632158</v>
      </c>
      <c r="I8417" s="38">
        <v>127.0952996711498</v>
      </c>
      <c r="J8417" s="35">
        <f>IF(H8417&gt;0,MIN(H8417,($B$3-L8416)/'Technical Data'!$B$5),0)</f>
        <v>0</v>
      </c>
      <c r="K8417" s="15">
        <f>IF(H8417&lt;0,MIN(ABS(H8417),(L8416*'Technical Data'!$B$4)),0)</f>
        <v>0</v>
      </c>
      <c r="L8417" s="15">
        <f>L8416+J8417*'Technical Data'!$B$5-(K8417/'Technical Data'!$B$4)</f>
        <v>382.61924487253498</v>
      </c>
      <c r="N8417" s="15">
        <f t="shared" si="525"/>
        <v>404.27873349947788</v>
      </c>
      <c r="O8417" s="36">
        <f t="shared" si="526"/>
        <v>385.60264460632158</v>
      </c>
      <c r="P8417" s="50">
        <v>0</v>
      </c>
      <c r="Q8417" s="50">
        <v>18.676088893156301</v>
      </c>
      <c r="R8417" s="42">
        <v>108.419210777993</v>
      </c>
      <c r="S8417" s="42">
        <v>0</v>
      </c>
      <c r="T8417" s="42">
        <v>320.46445581364202</v>
      </c>
      <c r="U8417" s="15">
        <f t="shared" si="527"/>
        <v>404.27873349947788</v>
      </c>
    </row>
    <row r="8418" spans="6:21" x14ac:dyDescent="0.3">
      <c r="F8418" s="5">
        <f>Demand!C8418</f>
        <v>22.139122841892561</v>
      </c>
      <c r="G8418">
        <f>Irradiance!A8418*$B$2*'Technical Data'!$B$2</f>
        <v>251.68293652771141</v>
      </c>
      <c r="H8418" s="5">
        <f t="shared" si="524"/>
        <v>229.54381368581883</v>
      </c>
      <c r="I8418" s="38">
        <v>79.122930764167393</v>
      </c>
      <c r="J8418" s="35">
        <f>IF(H8418&gt;0,MIN(H8418,($B$3-L8417)/'Technical Data'!$B$5),0)</f>
        <v>0</v>
      </c>
      <c r="K8418" s="15">
        <f>IF(H8418&lt;0,MIN(ABS(H8418),(L8417*'Technical Data'!$B$4)),0)</f>
        <v>0</v>
      </c>
      <c r="L8418" s="15">
        <f>L8417+J8418*'Technical Data'!$B$5-(K8418/'Technical Data'!$B$4)</f>
        <v>382.61924487253498</v>
      </c>
      <c r="N8418" s="15">
        <f t="shared" si="525"/>
        <v>251.68293652771141</v>
      </c>
      <c r="O8418" s="36">
        <f t="shared" si="526"/>
        <v>229.54381368581883</v>
      </c>
      <c r="P8418" s="50">
        <v>0</v>
      </c>
      <c r="Q8418" s="50">
        <v>22.1391228418926</v>
      </c>
      <c r="R8418" s="42">
        <v>56.9838079222746</v>
      </c>
      <c r="S8418" s="42">
        <v>0</v>
      </c>
      <c r="T8418" s="42">
        <v>371.74988294368899</v>
      </c>
      <c r="U8418" s="15">
        <f t="shared" si="527"/>
        <v>251.68293652771141</v>
      </c>
    </row>
    <row r="8419" spans="6:21" x14ac:dyDescent="0.3">
      <c r="F8419" s="5">
        <f>Demand!C8419</f>
        <v>26.059128388430533</v>
      </c>
      <c r="G8419">
        <f>Irradiance!A8419*$B$2*'Technical Data'!$B$2</f>
        <v>99.968270142133633</v>
      </c>
      <c r="H8419" s="5">
        <f t="shared" si="524"/>
        <v>73.909141753703096</v>
      </c>
      <c r="I8419" s="38">
        <v>31.427567661897172</v>
      </c>
      <c r="J8419" s="35">
        <f>IF(H8419&gt;0,MIN(H8419,($B$3-L8418)/'Technical Data'!$B$5),0)</f>
        <v>0</v>
      </c>
      <c r="K8419" s="15">
        <f>IF(H8419&lt;0,MIN(ABS(H8419),(L8418*'Technical Data'!$B$4)),0)</f>
        <v>0</v>
      </c>
      <c r="L8419" s="15">
        <f>L8418+J8419*'Technical Data'!$B$5-(K8419/'Technical Data'!$B$4)</f>
        <v>382.61924487253498</v>
      </c>
      <c r="N8419" s="15">
        <f t="shared" si="525"/>
        <v>99.968270142133633</v>
      </c>
      <c r="O8419" s="36">
        <f t="shared" si="526"/>
        <v>73.909141753703096</v>
      </c>
      <c r="P8419" s="50">
        <v>0</v>
      </c>
      <c r="Q8419" s="50">
        <v>26.059128388430501</v>
      </c>
      <c r="R8419" s="42">
        <v>5.3684392734665503</v>
      </c>
      <c r="S8419" s="42">
        <v>0</v>
      </c>
      <c r="T8419" s="42">
        <v>376.58147828980901</v>
      </c>
      <c r="U8419" s="15">
        <f t="shared" si="527"/>
        <v>99.968270142133633</v>
      </c>
    </row>
    <row r="8420" spans="6:21" x14ac:dyDescent="0.3">
      <c r="F8420" s="5">
        <f>Demand!C8420</f>
        <v>29.827831888257958</v>
      </c>
      <c r="G8420">
        <f>Irradiance!A8420*$B$2*'Technical Data'!$B$2</f>
        <v>11.21438927876499</v>
      </c>
      <c r="H8420" s="5">
        <f t="shared" si="524"/>
        <v>-18.613442609492967</v>
      </c>
      <c r="I8420" s="38">
        <v>3.5255284236102589</v>
      </c>
      <c r="J8420" s="35">
        <f>IF(H8420&gt;0,MIN(H8420,($B$3-L8419)/'Technical Data'!$B$5),0)</f>
        <v>0</v>
      </c>
      <c r="K8420" s="15">
        <f>IF(H8420&lt;0,MIN(ABS(H8420),(L8419*'Technical Data'!$B$4)),0)</f>
        <v>18.613442609492967</v>
      </c>
      <c r="L8420" s="15">
        <f>L8419+J8420*'Technical Data'!$B$5-(K8420/'Technical Data'!$B$4)</f>
        <v>361.93764197309832</v>
      </c>
      <c r="N8420" s="15">
        <f t="shared" si="525"/>
        <v>11.21438927876499</v>
      </c>
      <c r="O8420" s="36">
        <f t="shared" si="526"/>
        <v>0</v>
      </c>
      <c r="P8420" s="50">
        <v>0</v>
      </c>
      <c r="Q8420" s="50">
        <v>3.52552842361025</v>
      </c>
      <c r="R8420" s="42">
        <v>0</v>
      </c>
      <c r="S8420" s="42">
        <v>26.3023034646477</v>
      </c>
      <c r="T8420" s="42">
        <v>347.35669666242302</v>
      </c>
      <c r="U8420" s="15">
        <f t="shared" si="527"/>
        <v>11.21438927876499</v>
      </c>
    </row>
    <row r="8421" spans="6:21" x14ac:dyDescent="0.3">
      <c r="F8421" s="5">
        <f>Demand!C8421</f>
        <v>32.346473561578797</v>
      </c>
      <c r="G8421">
        <f>Irradiance!A8421*$B$2*'Technical Data'!$B$2</f>
        <v>0</v>
      </c>
      <c r="H8421" s="5">
        <f t="shared" si="524"/>
        <v>-32.346473561578797</v>
      </c>
      <c r="I8421" s="38">
        <v>0</v>
      </c>
      <c r="J8421" s="35">
        <f>IF(H8421&gt;0,MIN(H8421,($B$3-L8420)/'Technical Data'!$B$5),0)</f>
        <v>0</v>
      </c>
      <c r="K8421" s="15">
        <f>IF(H8421&lt;0,MIN(ABS(H8421),(L8420*'Technical Data'!$B$4)),0)</f>
        <v>32.346473561578797</v>
      </c>
      <c r="L8421" s="15">
        <f>L8420+J8421*'Technical Data'!$B$5-(K8421/'Technical Data'!$B$4)</f>
        <v>325.99711579356631</v>
      </c>
      <c r="N8421" s="15">
        <f t="shared" si="525"/>
        <v>0</v>
      </c>
      <c r="O8421" s="36">
        <f t="shared" si="526"/>
        <v>0</v>
      </c>
      <c r="P8421" s="50">
        <v>0</v>
      </c>
      <c r="Q8421" s="50">
        <v>0</v>
      </c>
      <c r="R8421" s="42">
        <v>0</v>
      </c>
      <c r="S8421" s="42">
        <v>32.346473561578797</v>
      </c>
      <c r="T8421" s="42">
        <v>311.41617048288998</v>
      </c>
      <c r="U8421" s="15">
        <f t="shared" si="527"/>
        <v>0</v>
      </c>
    </row>
    <row r="8422" spans="6:21" x14ac:dyDescent="0.3">
      <c r="F8422" s="5">
        <f>Demand!C8422</f>
        <v>33.650708508051309</v>
      </c>
      <c r="G8422">
        <f>Irradiance!A8422*$B$2*'Technical Data'!$B$2</f>
        <v>0</v>
      </c>
      <c r="H8422" s="5">
        <f t="shared" si="524"/>
        <v>-33.650708508051309</v>
      </c>
      <c r="I8422" s="38">
        <v>0</v>
      </c>
      <c r="J8422" s="35">
        <f>IF(H8422&gt;0,MIN(H8422,($B$3-L8421)/'Technical Data'!$B$5),0)</f>
        <v>0</v>
      </c>
      <c r="K8422" s="15">
        <f>IF(H8422&lt;0,MIN(ABS(H8422),(L8421*'Technical Data'!$B$4)),0)</f>
        <v>33.650708508051309</v>
      </c>
      <c r="L8422" s="15">
        <f>L8421+J8422*'Technical Data'!$B$5-(K8422/'Technical Data'!$B$4)</f>
        <v>288.6074396735093</v>
      </c>
      <c r="N8422" s="15">
        <f t="shared" si="525"/>
        <v>0</v>
      </c>
      <c r="O8422" s="36">
        <f t="shared" si="526"/>
        <v>0</v>
      </c>
      <c r="P8422" s="50">
        <v>0</v>
      </c>
      <c r="Q8422" s="50">
        <v>0</v>
      </c>
      <c r="R8422" s="42">
        <v>0</v>
      </c>
      <c r="S8422" s="42">
        <v>33.650708508051302</v>
      </c>
      <c r="T8422" s="42">
        <v>274.02649436283298</v>
      </c>
      <c r="U8422" s="15">
        <f t="shared" si="527"/>
        <v>0</v>
      </c>
    </row>
    <row r="8423" spans="6:21" x14ac:dyDescent="0.3">
      <c r="F8423" s="5">
        <f>Demand!C8423</f>
        <v>34.088198609960187</v>
      </c>
      <c r="G8423">
        <f>Irradiance!A8423*$B$2*'Technical Data'!$B$2</f>
        <v>0</v>
      </c>
      <c r="H8423" s="5">
        <f t="shared" si="524"/>
        <v>-34.088198609960187</v>
      </c>
      <c r="I8423" s="38">
        <v>0</v>
      </c>
      <c r="J8423" s="35">
        <f>IF(H8423&gt;0,MIN(H8423,($B$3-L8422)/'Technical Data'!$B$5),0)</f>
        <v>0</v>
      </c>
      <c r="K8423" s="15">
        <f>IF(H8423&lt;0,MIN(ABS(H8423),(L8422*'Technical Data'!$B$4)),0)</f>
        <v>34.088198609960187</v>
      </c>
      <c r="L8423" s="15">
        <f>L8422+J8423*'Technical Data'!$B$5-(K8423/'Technical Data'!$B$4)</f>
        <v>250.73166344022022</v>
      </c>
      <c r="N8423" s="15">
        <f t="shared" si="525"/>
        <v>0</v>
      </c>
      <c r="O8423" s="36">
        <f t="shared" si="526"/>
        <v>0</v>
      </c>
      <c r="P8423" s="50">
        <v>0</v>
      </c>
      <c r="Q8423" s="50">
        <v>0</v>
      </c>
      <c r="R8423" s="42">
        <v>0</v>
      </c>
      <c r="S8423" s="42">
        <v>34.088198609960202</v>
      </c>
      <c r="T8423" s="42">
        <v>236.150718129544</v>
      </c>
      <c r="U8423" s="15">
        <f t="shared" si="527"/>
        <v>0</v>
      </c>
    </row>
    <row r="8424" spans="6:21" x14ac:dyDescent="0.3">
      <c r="F8424" s="5">
        <f>Demand!C8424</f>
        <v>33.500965344823072</v>
      </c>
      <c r="G8424">
        <f>Irradiance!A8424*$B$2*'Technical Data'!$B$2</f>
        <v>0</v>
      </c>
      <c r="H8424" s="5">
        <f t="shared" si="524"/>
        <v>-33.500965344823072</v>
      </c>
      <c r="I8424" s="38">
        <v>0</v>
      </c>
      <c r="J8424" s="35">
        <f>IF(H8424&gt;0,MIN(H8424,($B$3-L8423)/'Technical Data'!$B$5),0)</f>
        <v>0</v>
      </c>
      <c r="K8424" s="15">
        <f>IF(H8424&lt;0,MIN(ABS(H8424),(L8423*'Technical Data'!$B$4)),0)</f>
        <v>33.500965344823072</v>
      </c>
      <c r="L8424" s="15">
        <f>L8423+J8424*'Technical Data'!$B$5-(K8424/'Technical Data'!$B$4)</f>
        <v>213.50836861263903</v>
      </c>
      <c r="N8424" s="15">
        <f t="shared" si="525"/>
        <v>0</v>
      </c>
      <c r="O8424" s="36">
        <f t="shared" si="526"/>
        <v>0</v>
      </c>
      <c r="P8424" s="50">
        <v>0</v>
      </c>
      <c r="Q8424" s="50">
        <v>0</v>
      </c>
      <c r="R8424" s="42">
        <v>0</v>
      </c>
      <c r="S8424" s="42">
        <v>33.500965344823101</v>
      </c>
      <c r="T8424" s="42">
        <v>198.92742330196299</v>
      </c>
      <c r="U8424" s="15">
        <f t="shared" si="527"/>
        <v>0</v>
      </c>
    </row>
    <row r="8425" spans="6:21" x14ac:dyDescent="0.3">
      <c r="F8425" s="5">
        <f>Demand!C8425</f>
        <v>32.146501520035095</v>
      </c>
      <c r="G8425">
        <f>Irradiance!A8425*$B$2*'Technical Data'!$B$2</f>
        <v>0</v>
      </c>
      <c r="H8425" s="5">
        <f t="shared" si="524"/>
        <v>-32.146501520035095</v>
      </c>
      <c r="I8425" s="38">
        <v>0</v>
      </c>
      <c r="J8425" s="35">
        <f>IF(H8425&gt;0,MIN(H8425,($B$3-L8424)/'Technical Data'!$B$5),0)</f>
        <v>0</v>
      </c>
      <c r="K8425" s="15">
        <f>IF(H8425&lt;0,MIN(ABS(H8425),(L8424*'Technical Data'!$B$4)),0)</f>
        <v>32.146501520035095</v>
      </c>
      <c r="L8425" s="15">
        <f>L8424+J8425*'Technical Data'!$B$5-(K8425/'Technical Data'!$B$4)</f>
        <v>177.79003359037782</v>
      </c>
      <c r="N8425" s="15">
        <f t="shared" si="525"/>
        <v>0</v>
      </c>
      <c r="O8425" s="36">
        <f t="shared" si="526"/>
        <v>0</v>
      </c>
      <c r="P8425" s="50">
        <v>0</v>
      </c>
      <c r="Q8425" s="50">
        <v>0</v>
      </c>
      <c r="R8425" s="42">
        <v>0</v>
      </c>
      <c r="S8425" s="42">
        <v>32.146501520035102</v>
      </c>
      <c r="T8425" s="42">
        <v>163.209088279702</v>
      </c>
      <c r="U8425" s="15">
        <f t="shared" si="527"/>
        <v>0</v>
      </c>
    </row>
    <row r="8426" spans="6:21" x14ac:dyDescent="0.3">
      <c r="F8426" s="5">
        <f>Demand!C8426</f>
        <v>30.246455847471921</v>
      </c>
      <c r="G8426">
        <f>Irradiance!A8426*$B$2*'Technical Data'!$B$2</f>
        <v>0</v>
      </c>
      <c r="H8426" s="5">
        <f t="shared" si="524"/>
        <v>-30.246455847471921</v>
      </c>
      <c r="I8426" s="38">
        <v>0</v>
      </c>
      <c r="J8426" s="35">
        <f>IF(H8426&gt;0,MIN(H8426,($B$3-L8425)/'Technical Data'!$B$5),0)</f>
        <v>0</v>
      </c>
      <c r="K8426" s="15">
        <f>IF(H8426&lt;0,MIN(ABS(H8426),(L8425*'Technical Data'!$B$4)),0)</f>
        <v>30.246455847471921</v>
      </c>
      <c r="L8426" s="15">
        <f>L8425+J8426*'Technical Data'!$B$5-(K8426/'Technical Data'!$B$4)</f>
        <v>144.18286042652014</v>
      </c>
      <c r="N8426" s="15">
        <f t="shared" si="525"/>
        <v>0</v>
      </c>
      <c r="O8426" s="36">
        <f t="shared" si="526"/>
        <v>0</v>
      </c>
      <c r="P8426" s="50">
        <v>0</v>
      </c>
      <c r="Q8426" s="50">
        <v>0</v>
      </c>
      <c r="R8426" s="42">
        <v>0</v>
      </c>
      <c r="S8426" s="42">
        <v>30.2464558474719</v>
      </c>
      <c r="T8426" s="42">
        <v>129.60191511584401</v>
      </c>
      <c r="U8426" s="15">
        <f t="shared" si="527"/>
        <v>0</v>
      </c>
    </row>
    <row r="8427" spans="6:21" x14ac:dyDescent="0.3">
      <c r="F8427" s="5">
        <f>Demand!C8427</f>
        <v>28.149118141213226</v>
      </c>
      <c r="G8427">
        <f>Irradiance!A8427*$B$2*'Technical Data'!$B$2</f>
        <v>0</v>
      </c>
      <c r="H8427" s="5">
        <f t="shared" si="524"/>
        <v>-28.149118141213226</v>
      </c>
      <c r="I8427" s="38">
        <v>0</v>
      </c>
      <c r="J8427" s="35">
        <f>IF(H8427&gt;0,MIN(H8427,($B$3-L8426)/'Technical Data'!$B$5),0)</f>
        <v>0</v>
      </c>
      <c r="K8427" s="15">
        <f>IF(H8427&lt;0,MIN(ABS(H8427),(L8426*'Technical Data'!$B$4)),0)</f>
        <v>28.149118141213226</v>
      </c>
      <c r="L8427" s="15">
        <f>L8426+J8427*'Technical Data'!$B$5-(K8427/'Technical Data'!$B$4)</f>
        <v>112.90606249183878</v>
      </c>
      <c r="N8427" s="15">
        <f t="shared" si="525"/>
        <v>0</v>
      </c>
      <c r="O8427" s="36">
        <f t="shared" si="526"/>
        <v>0</v>
      </c>
      <c r="P8427" s="50">
        <v>0</v>
      </c>
      <c r="Q8427" s="50">
        <v>0</v>
      </c>
      <c r="R8427" s="42">
        <v>0</v>
      </c>
      <c r="S8427" s="42">
        <v>28.149118141213201</v>
      </c>
      <c r="T8427" s="42">
        <v>98.325117181162994</v>
      </c>
      <c r="U8427" s="15">
        <f t="shared" si="527"/>
        <v>0</v>
      </c>
    </row>
    <row r="8428" spans="6:21" x14ac:dyDescent="0.3">
      <c r="F8428" s="5">
        <f>Demand!C8428</f>
        <v>25.210696892881543</v>
      </c>
      <c r="G8428">
        <f>Irradiance!A8428*$B$2*'Technical Data'!$B$2</f>
        <v>0</v>
      </c>
      <c r="H8428" s="5">
        <f t="shared" si="524"/>
        <v>-25.210696892881543</v>
      </c>
      <c r="I8428" s="38">
        <v>0</v>
      </c>
      <c r="J8428" s="35">
        <f>IF(H8428&gt;0,MIN(H8428,($B$3-L8427)/'Technical Data'!$B$5),0)</f>
        <v>0</v>
      </c>
      <c r="K8428" s="15">
        <f>IF(H8428&lt;0,MIN(ABS(H8428),(L8427*'Technical Data'!$B$4)),0)</f>
        <v>25.210696892881543</v>
      </c>
      <c r="L8428" s="15">
        <f>L8427+J8428*'Technical Data'!$B$5-(K8428/'Technical Data'!$B$4)</f>
        <v>84.894177055303743</v>
      </c>
      <c r="N8428" s="15">
        <f t="shared" si="525"/>
        <v>0</v>
      </c>
      <c r="O8428" s="36">
        <f t="shared" si="526"/>
        <v>0</v>
      </c>
      <c r="P8428" s="50">
        <v>0</v>
      </c>
      <c r="Q8428" s="50">
        <v>0</v>
      </c>
      <c r="R8428" s="42">
        <v>0</v>
      </c>
      <c r="S8428" s="42">
        <v>25.210696892881501</v>
      </c>
      <c r="T8428" s="42">
        <v>70.313231744627899</v>
      </c>
      <c r="U8428" s="15">
        <f t="shared" si="527"/>
        <v>0</v>
      </c>
    </row>
    <row r="8429" spans="6:21" x14ac:dyDescent="0.3">
      <c r="F8429" s="5">
        <f>Demand!C8429</f>
        <v>21.441654275040438</v>
      </c>
      <c r="G8429">
        <f>Irradiance!A8429*$B$2*'Technical Data'!$B$2</f>
        <v>0</v>
      </c>
      <c r="H8429" s="5">
        <f t="shared" si="524"/>
        <v>-21.441654275040438</v>
      </c>
      <c r="I8429" s="38">
        <v>0</v>
      </c>
      <c r="J8429" s="35">
        <f>IF(H8429&gt;0,MIN(H8429,($B$3-L8428)/'Technical Data'!$B$5),0)</f>
        <v>0</v>
      </c>
      <c r="K8429" s="15">
        <f>IF(H8429&lt;0,MIN(ABS(H8429),(L8428*'Technical Data'!$B$4)),0)</f>
        <v>21.441654275040438</v>
      </c>
      <c r="L8429" s="15">
        <f>L8428+J8429*'Technical Data'!$B$5-(K8429/'Technical Data'!$B$4)</f>
        <v>61.07011674970326</v>
      </c>
      <c r="N8429" s="15">
        <f t="shared" si="525"/>
        <v>0</v>
      </c>
      <c r="O8429" s="36">
        <f t="shared" si="526"/>
        <v>0</v>
      </c>
      <c r="P8429" s="50">
        <v>0</v>
      </c>
      <c r="Q8429" s="50">
        <v>0</v>
      </c>
      <c r="R8429" s="42">
        <v>0</v>
      </c>
      <c r="S8429" s="42">
        <v>21.441654275040399</v>
      </c>
      <c r="T8429" s="42">
        <v>46.489171439027402</v>
      </c>
      <c r="U8429" s="15">
        <f t="shared" si="527"/>
        <v>0</v>
      </c>
    </row>
    <row r="8430" spans="6:21" x14ac:dyDescent="0.3">
      <c r="F8430" s="5">
        <f>Demand!C8430</f>
        <v>17.518839650440029</v>
      </c>
      <c r="G8430">
        <f>Irradiance!A8430*$B$2*'Technical Data'!$B$2</f>
        <v>0</v>
      </c>
      <c r="H8430" s="5">
        <f t="shared" si="524"/>
        <v>-17.518839650440029</v>
      </c>
      <c r="I8430" s="38">
        <v>0</v>
      </c>
      <c r="J8430" s="35">
        <f>IF(H8430&gt;0,MIN(H8430,($B$3-L8429)/'Technical Data'!$B$5),0)</f>
        <v>0</v>
      </c>
      <c r="K8430" s="15">
        <f>IF(H8430&lt;0,MIN(ABS(H8430),(L8429*'Technical Data'!$B$4)),0)</f>
        <v>17.518839650440029</v>
      </c>
      <c r="L8430" s="15">
        <f>L8429+J8430*'Technical Data'!$B$5-(K8430/'Technical Data'!$B$4)</f>
        <v>41.604739360325453</v>
      </c>
      <c r="N8430" s="15">
        <f t="shared" si="525"/>
        <v>0</v>
      </c>
      <c r="O8430" s="36">
        <f t="shared" si="526"/>
        <v>0</v>
      </c>
      <c r="P8430" s="50">
        <v>0</v>
      </c>
      <c r="Q8430" s="50">
        <v>0</v>
      </c>
      <c r="R8430" s="42">
        <v>0</v>
      </c>
      <c r="S8430" s="42">
        <v>17.51883965044</v>
      </c>
      <c r="T8430" s="42">
        <v>27.023794049649599</v>
      </c>
      <c r="U8430" s="15">
        <f t="shared" si="527"/>
        <v>0</v>
      </c>
    </row>
    <row r="8431" spans="6:21" x14ac:dyDescent="0.3">
      <c r="F8431" s="5">
        <f>Demand!C8431</f>
        <v>14.341369828430429</v>
      </c>
      <c r="G8431">
        <f>Irradiance!A8431*$B$2*'Technical Data'!$B$2</f>
        <v>0</v>
      </c>
      <c r="H8431" s="5">
        <f t="shared" si="524"/>
        <v>-14.341369828430429</v>
      </c>
      <c r="I8431" s="38">
        <v>0</v>
      </c>
      <c r="J8431" s="35">
        <f>IF(H8431&gt;0,MIN(H8431,($B$3-L8430)/'Technical Data'!$B$5),0)</f>
        <v>0</v>
      </c>
      <c r="K8431" s="15">
        <f>IF(H8431&lt;0,MIN(ABS(H8431),(L8430*'Technical Data'!$B$4)),0)</f>
        <v>14.341369828430429</v>
      </c>
      <c r="L8431" s="15">
        <f>L8430+J8431*'Technical Data'!$B$5-(K8431/'Technical Data'!$B$4)</f>
        <v>25.669883995402756</v>
      </c>
      <c r="N8431" s="15">
        <f t="shared" si="525"/>
        <v>0</v>
      </c>
      <c r="O8431" s="36">
        <f t="shared" si="526"/>
        <v>0</v>
      </c>
      <c r="P8431" s="50">
        <v>0</v>
      </c>
      <c r="Q8431" s="50">
        <v>0</v>
      </c>
      <c r="R8431" s="42">
        <v>0</v>
      </c>
      <c r="S8431" s="42">
        <v>14.3413698284304</v>
      </c>
      <c r="T8431" s="42">
        <v>11.0889386847269</v>
      </c>
      <c r="U8431" s="15">
        <f t="shared" si="527"/>
        <v>0</v>
      </c>
    </row>
    <row r="8432" spans="6:21" x14ac:dyDescent="0.3">
      <c r="F8432" s="5">
        <f>Demand!C8432</f>
        <v>11.667261990410534</v>
      </c>
      <c r="G8432">
        <f>Irradiance!A8432*$B$2*'Technical Data'!$B$2</f>
        <v>5.3668862976946734</v>
      </c>
      <c r="H8432" s="5">
        <f t="shared" si="524"/>
        <v>-6.3003756927158605</v>
      </c>
      <c r="I8432" s="38">
        <v>1.687217174156338</v>
      </c>
      <c r="J8432" s="35">
        <f>IF(H8432&gt;0,MIN(H8432,($B$3-L8431)/'Technical Data'!$B$5),0)</f>
        <v>0</v>
      </c>
      <c r="K8432" s="15">
        <f>IF(H8432&lt;0,MIN(ABS(H8432),(L8431*'Technical Data'!$B$4)),0)</f>
        <v>6.3003756927158605</v>
      </c>
      <c r="L8432" s="15">
        <f>L8431+J8432*'Technical Data'!$B$5-(K8432/'Technical Data'!$B$4)</f>
        <v>18.669466559051799</v>
      </c>
      <c r="N8432" s="15">
        <f t="shared" si="525"/>
        <v>5.3668862976946734</v>
      </c>
      <c r="O8432" s="36">
        <f t="shared" si="526"/>
        <v>0</v>
      </c>
      <c r="P8432" s="50">
        <v>0</v>
      </c>
      <c r="Q8432" s="50">
        <v>1.68721717415633</v>
      </c>
      <c r="R8432" s="42">
        <v>0</v>
      </c>
      <c r="S8432" s="42">
        <v>9.9800448162541997</v>
      </c>
      <c r="T8432" s="42">
        <v>-2.2465663426459101E-15</v>
      </c>
      <c r="U8432" s="15">
        <f t="shared" si="527"/>
        <v>5.3668862976946734</v>
      </c>
    </row>
    <row r="8433" spans="6:21" x14ac:dyDescent="0.3">
      <c r="F8433" s="5">
        <f>Demand!C8433</f>
        <v>9.1669603542291398</v>
      </c>
      <c r="G8433">
        <f>Irradiance!A8433*$B$2*'Technical Data'!$B$2</f>
        <v>73.774660898161116</v>
      </c>
      <c r="H8433" s="5">
        <f t="shared" si="524"/>
        <v>64.607700543931969</v>
      </c>
      <c r="I8433" s="38">
        <v>23.192940558178918</v>
      </c>
      <c r="J8433" s="35">
        <f>IF(H8433&gt;0,MIN(H8433,($B$3-L8432)/'Technical Data'!$B$5),0)</f>
        <v>64.607700543931969</v>
      </c>
      <c r="K8433" s="15">
        <f>IF(H8433&lt;0,MIN(ABS(H8433),(L8432*'Technical Data'!$B$4)),0)</f>
        <v>0</v>
      </c>
      <c r="L8433" s="15">
        <f>L8432+J8433*'Technical Data'!$B$5-(K8433/'Technical Data'!$B$4)</f>
        <v>76.816397048590574</v>
      </c>
      <c r="N8433" s="15">
        <f t="shared" si="525"/>
        <v>9.1669603542291469</v>
      </c>
      <c r="O8433" s="36">
        <f t="shared" si="526"/>
        <v>0</v>
      </c>
      <c r="P8433" s="50">
        <v>14.0259802039497</v>
      </c>
      <c r="Q8433" s="50">
        <v>9.1669603542291398</v>
      </c>
      <c r="R8433" s="42">
        <v>0</v>
      </c>
      <c r="S8433" s="42">
        <v>-2.0219097083813199E-15</v>
      </c>
      <c r="T8433" s="42">
        <v>0</v>
      </c>
      <c r="U8433" s="15">
        <f t="shared" si="527"/>
        <v>9.1669603542291469</v>
      </c>
    </row>
    <row r="8434" spans="6:21" x14ac:dyDescent="0.3">
      <c r="F8434" s="5">
        <f>Demand!C8434</f>
        <v>7.1962184140255916</v>
      </c>
      <c r="G8434">
        <f>Irradiance!A8434*$B$2*'Technical Data'!$B$2</f>
        <v>274.11171508524137</v>
      </c>
      <c r="H8434" s="5">
        <f t="shared" si="524"/>
        <v>266.91549667121581</v>
      </c>
      <c r="I8434" s="38">
        <v>86.173987611387915</v>
      </c>
      <c r="J8434" s="35">
        <f>IF(H8434&gt;0,MIN(H8434,($B$3-L8433)/'Technical Data'!$B$5),0)</f>
        <v>266.91549667121581</v>
      </c>
      <c r="K8434" s="15">
        <f>IF(H8434&lt;0,MIN(ABS(H8434),(L8433*'Technical Data'!$B$4)),0)</f>
        <v>0</v>
      </c>
      <c r="L8434" s="15">
        <f>L8433+J8434*'Technical Data'!$B$5-(K8434/'Technical Data'!$B$4)</f>
        <v>317.04034405268482</v>
      </c>
      <c r="N8434" s="15">
        <f t="shared" si="525"/>
        <v>7.1962184140255658</v>
      </c>
      <c r="O8434" s="36">
        <f t="shared" si="526"/>
        <v>-2.5757174171303632E-14</v>
      </c>
      <c r="P8434" s="50">
        <v>78.977769197361994</v>
      </c>
      <c r="Q8434" s="50">
        <v>7.1962184140255898</v>
      </c>
      <c r="R8434" s="42">
        <v>0</v>
      </c>
      <c r="S8434" s="42">
        <v>0</v>
      </c>
      <c r="T8434" s="42">
        <v>0</v>
      </c>
      <c r="U8434" s="15">
        <f t="shared" si="527"/>
        <v>7.1962184140255658</v>
      </c>
    </row>
    <row r="8435" spans="6:21" x14ac:dyDescent="0.3">
      <c r="F8435" s="5">
        <f>Demand!C8435</f>
        <v>6.0300031509444825</v>
      </c>
      <c r="G8435">
        <f>Irradiance!A8435*$B$2*'Technical Data'!$B$2</f>
        <v>463.3945855546819</v>
      </c>
      <c r="H8435" s="5">
        <f t="shared" si="524"/>
        <v>457.36458240373742</v>
      </c>
      <c r="I8435" s="38">
        <v>145.67987093275249</v>
      </c>
      <c r="J8435" s="35">
        <f>IF(H8435&gt;0,MIN(H8435,($B$3-L8434)/'Technical Data'!$B$5),0)</f>
        <v>72.86544535538907</v>
      </c>
      <c r="K8435" s="15">
        <f>IF(H8435&lt;0,MIN(ABS(H8435),(L8434*'Technical Data'!$B$4)),0)</f>
        <v>0</v>
      </c>
      <c r="L8435" s="15">
        <f>L8434+J8435*'Technical Data'!$B$5-(K8435/'Technical Data'!$B$4)</f>
        <v>382.61924487253498</v>
      </c>
      <c r="N8435" s="15">
        <f t="shared" si="525"/>
        <v>390.52914019929284</v>
      </c>
      <c r="O8435" s="36">
        <f t="shared" si="526"/>
        <v>384.49913704834836</v>
      </c>
      <c r="P8435" s="50">
        <v>139.64986778180801</v>
      </c>
      <c r="Q8435" s="50">
        <v>6.0300031509444798</v>
      </c>
      <c r="R8435" s="42">
        <v>0</v>
      </c>
      <c r="S8435" s="42">
        <v>0</v>
      </c>
      <c r="T8435" s="42">
        <v>0</v>
      </c>
      <c r="U8435" s="15">
        <f t="shared" si="527"/>
        <v>390.52914019929284</v>
      </c>
    </row>
    <row r="8436" spans="6:21" x14ac:dyDescent="0.3">
      <c r="F8436" s="5">
        <f>Demand!C8436</f>
        <v>6.0644618285953209</v>
      </c>
      <c r="G8436">
        <f>Irradiance!A8436*$B$2*'Technical Data'!$B$2</f>
        <v>611.18421569269196</v>
      </c>
      <c r="H8436" s="5">
        <f t="shared" si="524"/>
        <v>605.11975386409665</v>
      </c>
      <c r="I8436" s="38">
        <v>192.14129908675909</v>
      </c>
      <c r="J8436" s="35">
        <f>IF(H8436&gt;0,MIN(H8436,($B$3-L8435)/'Technical Data'!$B$5),0)</f>
        <v>0</v>
      </c>
      <c r="K8436" s="15">
        <f>IF(H8436&lt;0,MIN(ABS(H8436),(L8435*'Technical Data'!$B$4)),0)</f>
        <v>0</v>
      </c>
      <c r="L8436" s="15">
        <f>L8435+J8436*'Technical Data'!$B$5-(K8436/'Technical Data'!$B$4)</f>
        <v>382.61924487253498</v>
      </c>
      <c r="N8436" s="15">
        <f t="shared" si="525"/>
        <v>611.18421569269196</v>
      </c>
      <c r="O8436" s="36">
        <f t="shared" si="526"/>
        <v>605.11975386409665</v>
      </c>
      <c r="P8436" s="50">
        <v>186.07683725816301</v>
      </c>
      <c r="Q8436" s="50">
        <v>6.06446182859532</v>
      </c>
      <c r="R8436" s="42">
        <v>0</v>
      </c>
      <c r="S8436" s="42">
        <v>0</v>
      </c>
      <c r="T8436" s="42">
        <v>0</v>
      </c>
      <c r="U8436" s="15">
        <f t="shared" si="527"/>
        <v>611.18421569269196</v>
      </c>
    </row>
    <row r="8437" spans="6:21" x14ac:dyDescent="0.3">
      <c r="F8437" s="5">
        <f>Demand!C8437</f>
        <v>6.9621968814835293</v>
      </c>
      <c r="G8437">
        <f>Irradiance!A8437*$B$2*'Technical Data'!$B$2</f>
        <v>703.62282446194047</v>
      </c>
      <c r="H8437" s="5">
        <f t="shared" si="524"/>
        <v>696.66062758045689</v>
      </c>
      <c r="I8437" s="38">
        <v>221.2017262356608</v>
      </c>
      <c r="J8437" s="35">
        <f>IF(H8437&gt;0,MIN(H8437,($B$3-L8436)/'Technical Data'!$B$5),0)</f>
        <v>0</v>
      </c>
      <c r="K8437" s="15">
        <f>IF(H8437&lt;0,MIN(ABS(H8437),(L8436*'Technical Data'!$B$4)),0)</f>
        <v>0</v>
      </c>
      <c r="L8437" s="15">
        <f>L8436+J8437*'Technical Data'!$B$5-(K8437/'Technical Data'!$B$4)</f>
        <v>382.61924487253498</v>
      </c>
      <c r="N8437" s="15">
        <f t="shared" si="525"/>
        <v>703.62282446194047</v>
      </c>
      <c r="O8437" s="36">
        <f t="shared" si="526"/>
        <v>696.66062758045689</v>
      </c>
      <c r="P8437" s="50">
        <v>214.23952935417699</v>
      </c>
      <c r="Q8437" s="50">
        <v>6.9621968814835302</v>
      </c>
      <c r="R8437" s="42">
        <v>0</v>
      </c>
      <c r="S8437" s="42">
        <v>0</v>
      </c>
      <c r="T8437" s="42">
        <v>0</v>
      </c>
      <c r="U8437" s="15">
        <f t="shared" si="527"/>
        <v>703.62282446194047</v>
      </c>
    </row>
    <row r="8438" spans="6:21" x14ac:dyDescent="0.3">
      <c r="F8438" s="5">
        <f>Demand!C8438</f>
        <v>9.2104311157523107</v>
      </c>
      <c r="G8438">
        <f>Irradiance!A8438*$B$2*'Technical Data'!$B$2</f>
        <v>737.18588951767288</v>
      </c>
      <c r="H8438" s="5">
        <f t="shared" si="524"/>
        <v>727.9754584019206</v>
      </c>
      <c r="I8438" s="38">
        <v>231.75312916060869</v>
      </c>
      <c r="J8438" s="35">
        <f>IF(H8438&gt;0,MIN(H8438,($B$3-L8437)/'Technical Data'!$B$5),0)</f>
        <v>0</v>
      </c>
      <c r="K8438" s="15">
        <f>IF(H8438&lt;0,MIN(ABS(H8438),(L8437*'Technical Data'!$B$4)),0)</f>
        <v>0</v>
      </c>
      <c r="L8438" s="15">
        <f>L8437+J8438*'Technical Data'!$B$5-(K8438/'Technical Data'!$B$4)</f>
        <v>382.61924487253498</v>
      </c>
      <c r="N8438" s="15">
        <f t="shared" si="525"/>
        <v>737.18588951767288</v>
      </c>
      <c r="O8438" s="36">
        <f t="shared" si="526"/>
        <v>727.9754584019206</v>
      </c>
      <c r="P8438" s="50">
        <v>222.542698044856</v>
      </c>
      <c r="Q8438" s="50">
        <v>9.2104311157523107</v>
      </c>
      <c r="R8438" s="42">
        <v>0</v>
      </c>
      <c r="S8438" s="42">
        <v>0</v>
      </c>
      <c r="T8438" s="42">
        <v>0</v>
      </c>
      <c r="U8438" s="15">
        <f t="shared" si="527"/>
        <v>737.18588951767288</v>
      </c>
    </row>
    <row r="8439" spans="6:21" x14ac:dyDescent="0.3">
      <c r="F8439" s="5">
        <f>Demand!C8439</f>
        <v>12.220231596315655</v>
      </c>
      <c r="G8439">
        <f>Irradiance!A8439*$B$2*'Technical Data'!$B$2</f>
        <v>730.61746151153909</v>
      </c>
      <c r="H8439" s="5">
        <f t="shared" si="524"/>
        <v>718.39722991522342</v>
      </c>
      <c r="I8439" s="38">
        <v>229.68817679820839</v>
      </c>
      <c r="J8439" s="35">
        <f>IF(H8439&gt;0,MIN(H8439,($B$3-L8438)/'Technical Data'!$B$5),0)</f>
        <v>0</v>
      </c>
      <c r="K8439" s="15">
        <f>IF(H8439&lt;0,MIN(ABS(H8439),(L8438*'Technical Data'!$B$4)),0)</f>
        <v>0</v>
      </c>
      <c r="L8439" s="15">
        <f>L8438+J8439*'Technical Data'!$B$5-(K8439/'Technical Data'!$B$4)</f>
        <v>382.61924487253498</v>
      </c>
      <c r="N8439" s="15">
        <f t="shared" si="525"/>
        <v>730.61746151153909</v>
      </c>
      <c r="O8439" s="36">
        <f t="shared" si="526"/>
        <v>718.39722991522342</v>
      </c>
      <c r="P8439" s="50">
        <v>44.970124685980402</v>
      </c>
      <c r="Q8439" s="50">
        <v>12.220231596315701</v>
      </c>
      <c r="R8439" s="42">
        <v>172.497820515911</v>
      </c>
      <c r="S8439" s="42">
        <v>0</v>
      </c>
      <c r="T8439" s="42">
        <v>155.24803846431999</v>
      </c>
      <c r="U8439" s="15">
        <f t="shared" si="527"/>
        <v>730.61746151153909</v>
      </c>
    </row>
    <row r="8440" spans="6:21" x14ac:dyDescent="0.3">
      <c r="F8440" s="5">
        <f>Demand!C8440</f>
        <v>15.394930878215668</v>
      </c>
      <c r="G8440">
        <f>Irradiance!A8440*$B$2*'Technical Data'!$B$2</f>
        <v>59.916879860830086</v>
      </c>
      <c r="H8440" s="5">
        <f t="shared" si="524"/>
        <v>44.521948982614418</v>
      </c>
      <c r="I8440" s="38">
        <v>18.836394720431962</v>
      </c>
      <c r="J8440" s="35">
        <f>IF(H8440&gt;0,MIN(H8440,($B$3-L8439)/'Technical Data'!$B$5),0)</f>
        <v>0</v>
      </c>
      <c r="K8440" s="15">
        <f>IF(H8440&lt;0,MIN(ABS(H8440),(L8439*'Technical Data'!$B$4)),0)</f>
        <v>0</v>
      </c>
      <c r="L8440" s="15">
        <f>L8439+J8440*'Technical Data'!$B$5-(K8440/'Technical Data'!$B$4)</f>
        <v>382.61924487253498</v>
      </c>
      <c r="N8440" s="15">
        <f t="shared" si="525"/>
        <v>59.916879860830086</v>
      </c>
      <c r="O8440" s="36">
        <f t="shared" si="526"/>
        <v>44.521948982614418</v>
      </c>
      <c r="P8440" s="50">
        <v>0</v>
      </c>
      <c r="Q8440" s="50">
        <v>15.3949308782157</v>
      </c>
      <c r="R8440" s="42">
        <v>3.44146384221624</v>
      </c>
      <c r="S8440" s="42">
        <v>0</v>
      </c>
      <c r="T8440" s="42">
        <v>158.34535592231501</v>
      </c>
      <c r="U8440" s="15">
        <f t="shared" si="527"/>
        <v>59.916879860830086</v>
      </c>
    </row>
    <row r="8441" spans="6:21" x14ac:dyDescent="0.3">
      <c r="F8441" s="5">
        <f>Demand!C8441</f>
        <v>18.676088893156294</v>
      </c>
      <c r="G8441">
        <f>Irradiance!A8441*$B$2*'Technical Data'!$B$2</f>
        <v>514.74046789531303</v>
      </c>
      <c r="H8441" s="5">
        <f t="shared" si="524"/>
        <v>496.06437900215673</v>
      </c>
      <c r="I8441" s="38">
        <v>161.8217546437109</v>
      </c>
      <c r="J8441" s="35">
        <f>IF(H8441&gt;0,MIN(H8441,($B$3-L8440)/'Technical Data'!$B$5),0)</f>
        <v>0</v>
      </c>
      <c r="K8441" s="15">
        <f>IF(H8441&lt;0,MIN(ABS(H8441),(L8440*'Technical Data'!$B$4)),0)</f>
        <v>0</v>
      </c>
      <c r="L8441" s="15">
        <f>L8440+J8441*'Technical Data'!$B$5-(K8441/'Technical Data'!$B$4)</f>
        <v>382.61924487253498</v>
      </c>
      <c r="N8441" s="15">
        <f t="shared" si="525"/>
        <v>514.74046789531303</v>
      </c>
      <c r="O8441" s="36">
        <f t="shared" si="526"/>
        <v>496.06437900215673</v>
      </c>
      <c r="P8441" s="50">
        <v>0</v>
      </c>
      <c r="Q8441" s="50">
        <v>18.676088893156301</v>
      </c>
      <c r="R8441" s="42">
        <v>143.145665750554</v>
      </c>
      <c r="S8441" s="42">
        <v>0</v>
      </c>
      <c r="T8441" s="42">
        <v>287.17645509781403</v>
      </c>
      <c r="U8441" s="15">
        <f t="shared" si="527"/>
        <v>514.74046789531303</v>
      </c>
    </row>
    <row r="8442" spans="6:21" x14ac:dyDescent="0.3">
      <c r="F8442" s="5">
        <f>Demand!C8442</f>
        <v>22.139122841892561</v>
      </c>
      <c r="G8442">
        <f>Irradiance!A8442*$B$2*'Technical Data'!$B$2</f>
        <v>267.30297873741978</v>
      </c>
      <c r="H8442" s="5">
        <f t="shared" si="524"/>
        <v>245.16385589552721</v>
      </c>
      <c r="I8442" s="38">
        <v>84.03348821133882</v>
      </c>
      <c r="J8442" s="35">
        <f>IF(H8442&gt;0,MIN(H8442,($B$3-L8441)/'Technical Data'!$B$5),0)</f>
        <v>0</v>
      </c>
      <c r="K8442" s="15">
        <f>IF(H8442&lt;0,MIN(ABS(H8442),(L8441*'Technical Data'!$B$4)),0)</f>
        <v>0</v>
      </c>
      <c r="L8442" s="15">
        <f>L8441+J8442*'Technical Data'!$B$5-(K8442/'Technical Data'!$B$4)</f>
        <v>382.61924487253498</v>
      </c>
      <c r="N8442" s="15">
        <f t="shared" si="525"/>
        <v>267.30297873741978</v>
      </c>
      <c r="O8442" s="36">
        <f t="shared" si="526"/>
        <v>245.16385589552721</v>
      </c>
      <c r="P8442" s="50">
        <v>0</v>
      </c>
      <c r="Q8442" s="50">
        <v>22.1391228418926</v>
      </c>
      <c r="R8442" s="42">
        <v>61.894365369446</v>
      </c>
      <c r="S8442" s="42">
        <v>0</v>
      </c>
      <c r="T8442" s="42">
        <v>342.881383930315</v>
      </c>
      <c r="U8442" s="15">
        <f t="shared" si="527"/>
        <v>267.30297873741978</v>
      </c>
    </row>
    <row r="8443" spans="6:21" x14ac:dyDescent="0.3">
      <c r="F8443" s="5">
        <f>Demand!C8443</f>
        <v>26.059128388430533</v>
      </c>
      <c r="G8443">
        <f>Irradiance!A8443*$B$2*'Technical Data'!$B$2</f>
        <v>129.68640173086084</v>
      </c>
      <c r="H8443" s="5">
        <f t="shared" si="524"/>
        <v>103.6272733424303</v>
      </c>
      <c r="I8443" s="38">
        <v>40.770217984464352</v>
      </c>
      <c r="J8443" s="35">
        <f>IF(H8443&gt;0,MIN(H8443,($B$3-L8442)/'Technical Data'!$B$5),0)</f>
        <v>0</v>
      </c>
      <c r="K8443" s="15">
        <f>IF(H8443&lt;0,MIN(ABS(H8443),(L8442*'Technical Data'!$B$4)),0)</f>
        <v>0</v>
      </c>
      <c r="L8443" s="15">
        <f>L8442+J8443*'Technical Data'!$B$5-(K8443/'Technical Data'!$B$4)</f>
        <v>382.61924487253498</v>
      </c>
      <c r="N8443" s="15">
        <f t="shared" si="525"/>
        <v>129.68640173086084</v>
      </c>
      <c r="O8443" s="36">
        <f t="shared" si="526"/>
        <v>103.6272733424303</v>
      </c>
      <c r="P8443" s="50">
        <v>0</v>
      </c>
      <c r="Q8443" s="50">
        <v>26.059128388430501</v>
      </c>
      <c r="R8443" s="42">
        <v>14.7110895960337</v>
      </c>
      <c r="S8443" s="42">
        <v>0</v>
      </c>
      <c r="T8443" s="42">
        <v>356.121364566745</v>
      </c>
      <c r="U8443" s="15">
        <f t="shared" si="527"/>
        <v>129.68640173086084</v>
      </c>
    </row>
    <row r="8444" spans="6:21" x14ac:dyDescent="0.3">
      <c r="F8444" s="5">
        <f>Demand!C8444</f>
        <v>29.827831888257958</v>
      </c>
      <c r="G8444">
        <f>Irradiance!A8444*$B$2*'Technical Data'!$B$2</f>
        <v>9.211819764699813</v>
      </c>
      <c r="H8444" s="5">
        <f t="shared" si="524"/>
        <v>-20.616012123558143</v>
      </c>
      <c r="I8444" s="38">
        <v>2.8959697765369992</v>
      </c>
      <c r="J8444" s="35">
        <f>IF(H8444&gt;0,MIN(H8444,($B$3-L8443)/'Technical Data'!$B$5),0)</f>
        <v>0</v>
      </c>
      <c r="K8444" s="15">
        <f>IF(H8444&lt;0,MIN(ABS(H8444),(L8443*'Technical Data'!$B$4)),0)</f>
        <v>20.616012123558143</v>
      </c>
      <c r="L8444" s="15">
        <f>L8443+J8444*'Technical Data'!$B$5-(K8444/'Technical Data'!$B$4)</f>
        <v>359.71256473524818</v>
      </c>
      <c r="N8444" s="15">
        <f t="shared" si="525"/>
        <v>9.211819764699813</v>
      </c>
      <c r="O8444" s="36">
        <f t="shared" si="526"/>
        <v>0</v>
      </c>
      <c r="P8444" s="50">
        <v>0</v>
      </c>
      <c r="Q8444" s="50">
        <v>2.8959697765369898</v>
      </c>
      <c r="R8444" s="42">
        <v>0</v>
      </c>
      <c r="S8444" s="42">
        <v>26.931862111720999</v>
      </c>
      <c r="T8444" s="42">
        <v>326.19707333150001</v>
      </c>
      <c r="U8444" s="15">
        <f t="shared" si="527"/>
        <v>9.211819764699813</v>
      </c>
    </row>
    <row r="8445" spans="6:21" x14ac:dyDescent="0.3">
      <c r="F8445" s="5">
        <f>Demand!C8445</f>
        <v>32.346473561578797</v>
      </c>
      <c r="G8445">
        <f>Irradiance!A8445*$B$2*'Technical Data'!$B$2</f>
        <v>0</v>
      </c>
      <c r="H8445" s="5">
        <f t="shared" si="524"/>
        <v>-32.346473561578797</v>
      </c>
      <c r="I8445" s="38">
        <v>0</v>
      </c>
      <c r="J8445" s="35">
        <f>IF(H8445&gt;0,MIN(H8445,($B$3-L8444)/'Technical Data'!$B$5),0)</f>
        <v>0</v>
      </c>
      <c r="K8445" s="15">
        <f>IF(H8445&lt;0,MIN(ABS(H8445),(L8444*'Technical Data'!$B$4)),0)</f>
        <v>32.346473561578797</v>
      </c>
      <c r="L8445" s="15">
        <f>L8444+J8445*'Technical Data'!$B$5-(K8445/'Technical Data'!$B$4)</f>
        <v>323.77203855571616</v>
      </c>
      <c r="N8445" s="15">
        <f t="shared" si="525"/>
        <v>0</v>
      </c>
      <c r="O8445" s="36">
        <f t="shared" si="526"/>
        <v>0</v>
      </c>
      <c r="P8445" s="50">
        <v>0</v>
      </c>
      <c r="Q8445" s="50">
        <v>0</v>
      </c>
      <c r="R8445" s="42">
        <v>0</v>
      </c>
      <c r="S8445" s="42">
        <v>32.346473561578797</v>
      </c>
      <c r="T8445" s="42">
        <v>290.25654715196799</v>
      </c>
      <c r="U8445" s="15">
        <f t="shared" si="527"/>
        <v>0</v>
      </c>
    </row>
    <row r="8446" spans="6:21" x14ac:dyDescent="0.3">
      <c r="F8446" s="5">
        <f>Demand!C8446</f>
        <v>33.650708508051309</v>
      </c>
      <c r="G8446">
        <f>Irradiance!A8446*$B$2*'Technical Data'!$B$2</f>
        <v>0</v>
      </c>
      <c r="H8446" s="5">
        <f t="shared" si="524"/>
        <v>-33.650708508051309</v>
      </c>
      <c r="I8446" s="38">
        <v>0</v>
      </c>
      <c r="J8446" s="35">
        <f>IF(H8446&gt;0,MIN(H8446,($B$3-L8445)/'Technical Data'!$B$5),0)</f>
        <v>0</v>
      </c>
      <c r="K8446" s="15">
        <f>IF(H8446&lt;0,MIN(ABS(H8446),(L8445*'Technical Data'!$B$4)),0)</f>
        <v>33.650708508051309</v>
      </c>
      <c r="L8446" s="15">
        <f>L8445+J8446*'Technical Data'!$B$5-(K8446/'Technical Data'!$B$4)</f>
        <v>286.38236243565916</v>
      </c>
      <c r="N8446" s="15">
        <f t="shared" si="525"/>
        <v>0</v>
      </c>
      <c r="O8446" s="36">
        <f t="shared" si="526"/>
        <v>0</v>
      </c>
      <c r="P8446" s="50">
        <v>0</v>
      </c>
      <c r="Q8446" s="50">
        <v>0</v>
      </c>
      <c r="R8446" s="42">
        <v>0</v>
      </c>
      <c r="S8446" s="42">
        <v>33.650708508051302</v>
      </c>
      <c r="T8446" s="42">
        <v>252.86687103191099</v>
      </c>
      <c r="U8446" s="15">
        <f t="shared" si="527"/>
        <v>0</v>
      </c>
    </row>
    <row r="8447" spans="6:21" x14ac:dyDescent="0.3">
      <c r="F8447" s="5">
        <f>Demand!C8447</f>
        <v>34.088198609960187</v>
      </c>
      <c r="G8447">
        <f>Irradiance!A8447*$B$2*'Technical Data'!$B$2</f>
        <v>0</v>
      </c>
      <c r="H8447" s="5">
        <f t="shared" si="524"/>
        <v>-34.088198609960187</v>
      </c>
      <c r="I8447" s="38">
        <v>0</v>
      </c>
      <c r="J8447" s="35">
        <f>IF(H8447&gt;0,MIN(H8447,($B$3-L8446)/'Technical Data'!$B$5),0)</f>
        <v>0</v>
      </c>
      <c r="K8447" s="15">
        <f>IF(H8447&lt;0,MIN(ABS(H8447),(L8446*'Technical Data'!$B$4)),0)</f>
        <v>34.088198609960187</v>
      </c>
      <c r="L8447" s="15">
        <f>L8446+J8447*'Technical Data'!$B$5-(K8447/'Technical Data'!$B$4)</f>
        <v>248.50658620237007</v>
      </c>
      <c r="N8447" s="15">
        <f t="shared" si="525"/>
        <v>0</v>
      </c>
      <c r="O8447" s="36">
        <f t="shared" si="526"/>
        <v>0</v>
      </c>
      <c r="P8447" s="50">
        <v>0</v>
      </c>
      <c r="Q8447" s="50">
        <v>0</v>
      </c>
      <c r="R8447" s="42">
        <v>0</v>
      </c>
      <c r="S8447" s="42">
        <v>34.088198609960202</v>
      </c>
      <c r="T8447" s="42">
        <v>214.99109479862199</v>
      </c>
      <c r="U8447" s="15">
        <f t="shared" si="527"/>
        <v>0</v>
      </c>
    </row>
    <row r="8448" spans="6:21" x14ac:dyDescent="0.3">
      <c r="F8448" s="5">
        <f>Demand!C8448</f>
        <v>33.500965344823072</v>
      </c>
      <c r="G8448">
        <f>Irradiance!A8448*$B$2*'Technical Data'!$B$2</f>
        <v>0</v>
      </c>
      <c r="H8448" s="5">
        <f t="shared" si="524"/>
        <v>-33.500965344823072</v>
      </c>
      <c r="I8448" s="38">
        <v>0</v>
      </c>
      <c r="J8448" s="35">
        <f>IF(H8448&gt;0,MIN(H8448,($B$3-L8447)/'Technical Data'!$B$5),0)</f>
        <v>0</v>
      </c>
      <c r="K8448" s="15">
        <f>IF(H8448&lt;0,MIN(ABS(H8448),(L8447*'Technical Data'!$B$4)),0)</f>
        <v>33.500965344823072</v>
      </c>
      <c r="L8448" s="15">
        <f>L8447+J8448*'Technical Data'!$B$5-(K8448/'Technical Data'!$B$4)</f>
        <v>211.28329137478889</v>
      </c>
      <c r="N8448" s="15">
        <f t="shared" si="525"/>
        <v>0</v>
      </c>
      <c r="O8448" s="36">
        <f t="shared" si="526"/>
        <v>0</v>
      </c>
      <c r="P8448" s="50">
        <v>0</v>
      </c>
      <c r="Q8448" s="50">
        <v>0</v>
      </c>
      <c r="R8448" s="42">
        <v>0</v>
      </c>
      <c r="S8448" s="42">
        <v>33.500965344823101</v>
      </c>
      <c r="T8448" s="42">
        <v>177.76779997104001</v>
      </c>
      <c r="U8448" s="15">
        <f t="shared" si="527"/>
        <v>0</v>
      </c>
    </row>
    <row r="8449" spans="6:21" x14ac:dyDescent="0.3">
      <c r="F8449" s="5">
        <f>Demand!C8449</f>
        <v>32.146501520035095</v>
      </c>
      <c r="G8449">
        <f>Irradiance!A8449*$B$2*'Technical Data'!$B$2</f>
        <v>0</v>
      </c>
      <c r="H8449" s="5">
        <f t="shared" si="524"/>
        <v>-32.146501520035095</v>
      </c>
      <c r="I8449" s="38">
        <v>0</v>
      </c>
      <c r="J8449" s="35">
        <f>IF(H8449&gt;0,MIN(H8449,($B$3-L8448)/'Technical Data'!$B$5),0)</f>
        <v>0</v>
      </c>
      <c r="K8449" s="15">
        <f>IF(H8449&lt;0,MIN(ABS(H8449),(L8448*'Technical Data'!$B$4)),0)</f>
        <v>32.146501520035095</v>
      </c>
      <c r="L8449" s="15">
        <f>L8448+J8449*'Technical Data'!$B$5-(K8449/'Technical Data'!$B$4)</f>
        <v>175.56495635252767</v>
      </c>
      <c r="N8449" s="15">
        <f t="shared" si="525"/>
        <v>0</v>
      </c>
      <c r="O8449" s="36">
        <f t="shared" si="526"/>
        <v>0</v>
      </c>
      <c r="P8449" s="50">
        <v>0</v>
      </c>
      <c r="Q8449" s="50">
        <v>0</v>
      </c>
      <c r="R8449" s="42">
        <v>0</v>
      </c>
      <c r="S8449" s="42">
        <v>32.146501520035102</v>
      </c>
      <c r="T8449" s="42">
        <v>142.04946494877899</v>
      </c>
      <c r="U8449" s="15">
        <f t="shared" si="527"/>
        <v>0</v>
      </c>
    </row>
    <row r="8450" spans="6:21" x14ac:dyDescent="0.3">
      <c r="F8450" s="5">
        <f>Demand!C8450</f>
        <v>24.086082161956142</v>
      </c>
      <c r="G8450">
        <f>Irradiance!A8450*$B$2*'Technical Data'!$B$2</f>
        <v>0</v>
      </c>
      <c r="H8450" s="5">
        <f t="shared" ref="H8450:H8513" si="528">G8450-F8450</f>
        <v>-24.086082161956142</v>
      </c>
      <c r="I8450" s="38">
        <v>0</v>
      </c>
      <c r="J8450" s="35">
        <f>IF(H8450&gt;0,MIN(H8450,($B$3-L8449)/'Technical Data'!$B$5),0)</f>
        <v>0</v>
      </c>
      <c r="K8450" s="15">
        <f>IF(H8450&lt;0,MIN(ABS(H8450),(L8449*'Technical Data'!$B$4)),0)</f>
        <v>24.086082161956142</v>
      </c>
      <c r="L8450" s="15">
        <f>L8449+J8450*'Technical Data'!$B$5-(K8450/'Technical Data'!$B$4)</f>
        <v>148.80264283924308</v>
      </c>
      <c r="N8450" s="15">
        <f t="shared" ref="N8450:N8513" si="529">U8450</f>
        <v>0</v>
      </c>
      <c r="O8450" s="36">
        <f t="shared" ref="O8450:O8513" si="530">N8450+(K8450)-F8450</f>
        <v>0</v>
      </c>
      <c r="P8450" s="50">
        <v>0</v>
      </c>
      <c r="Q8450" s="50">
        <v>0</v>
      </c>
      <c r="R8450" s="42">
        <v>0</v>
      </c>
      <c r="S8450" s="42">
        <v>24.086082161956099</v>
      </c>
      <c r="T8450" s="42">
        <v>115.28715143549501</v>
      </c>
      <c r="U8450" s="15">
        <f t="shared" ref="U8450:U8513" si="531">G8450-(J8450)</f>
        <v>0</v>
      </c>
    </row>
    <row r="8451" spans="6:21" x14ac:dyDescent="0.3">
      <c r="F8451" s="5">
        <f>Demand!C8451</f>
        <v>22.62939207702944</v>
      </c>
      <c r="G8451">
        <f>Irradiance!A8451*$B$2*'Technical Data'!$B$2</f>
        <v>0</v>
      </c>
      <c r="H8451" s="5">
        <f t="shared" si="528"/>
        <v>-22.62939207702944</v>
      </c>
      <c r="I8451" s="38">
        <v>0</v>
      </c>
      <c r="J8451" s="35">
        <f>IF(H8451&gt;0,MIN(H8451,($B$3-L8450)/'Technical Data'!$B$5),0)</f>
        <v>0</v>
      </c>
      <c r="K8451" s="15">
        <f>IF(H8451&lt;0,MIN(ABS(H8451),(L8450*'Technical Data'!$B$4)),0)</f>
        <v>22.62939207702944</v>
      </c>
      <c r="L8451" s="15">
        <f>L8450+J8451*'Technical Data'!$B$5-(K8451/'Technical Data'!$B$4)</f>
        <v>123.65887386476592</v>
      </c>
      <c r="N8451" s="15">
        <f t="shared" si="529"/>
        <v>0</v>
      </c>
      <c r="O8451" s="36">
        <f t="shared" si="530"/>
        <v>0</v>
      </c>
      <c r="P8451" s="50">
        <v>0</v>
      </c>
      <c r="Q8451" s="50">
        <v>0</v>
      </c>
      <c r="R8451" s="42">
        <v>0</v>
      </c>
      <c r="S8451" s="42">
        <v>22.629392077029401</v>
      </c>
      <c r="T8451" s="42">
        <v>90.143382461017495</v>
      </c>
      <c r="U8451" s="15">
        <f t="shared" si="531"/>
        <v>0</v>
      </c>
    </row>
    <row r="8452" spans="6:21" x14ac:dyDescent="0.3">
      <c r="F8452" s="5">
        <f>Demand!C8452</f>
        <v>20.875767698938589</v>
      </c>
      <c r="G8452">
        <f>Irradiance!A8452*$B$2*'Technical Data'!$B$2</f>
        <v>0</v>
      </c>
      <c r="H8452" s="5">
        <f t="shared" si="528"/>
        <v>-20.875767698938589</v>
      </c>
      <c r="I8452" s="38">
        <v>0</v>
      </c>
      <c r="J8452" s="35">
        <f>IF(H8452&gt;0,MIN(H8452,($B$3-L8451)/'Technical Data'!$B$5),0)</f>
        <v>0</v>
      </c>
      <c r="K8452" s="15">
        <f>IF(H8452&lt;0,MIN(ABS(H8452),(L8451*'Technical Data'!$B$4)),0)</f>
        <v>20.875767698938589</v>
      </c>
      <c r="L8452" s="15">
        <f>L8451+J8452*'Technical Data'!$B$5-(K8452/'Technical Data'!$B$4)</f>
        <v>100.46357642150082</v>
      </c>
      <c r="N8452" s="15">
        <f t="shared" si="529"/>
        <v>0</v>
      </c>
      <c r="O8452" s="36">
        <f t="shared" si="530"/>
        <v>0</v>
      </c>
      <c r="P8452" s="50">
        <v>0</v>
      </c>
      <c r="Q8452" s="50">
        <v>0</v>
      </c>
      <c r="R8452" s="42">
        <v>0</v>
      </c>
      <c r="S8452" s="42">
        <v>20.875767698938599</v>
      </c>
      <c r="T8452" s="42">
        <v>66.948085017752405</v>
      </c>
      <c r="U8452" s="15">
        <f t="shared" si="531"/>
        <v>0</v>
      </c>
    </row>
    <row r="8453" spans="6:21" x14ac:dyDescent="0.3">
      <c r="F8453" s="5">
        <f>Demand!C8453</f>
        <v>18.93451080661497</v>
      </c>
      <c r="G8453">
        <f>Irradiance!A8453*$B$2*'Technical Data'!$B$2</f>
        <v>0</v>
      </c>
      <c r="H8453" s="5">
        <f t="shared" si="528"/>
        <v>-18.93451080661497</v>
      </c>
      <c r="I8453" s="38">
        <v>0</v>
      </c>
      <c r="J8453" s="35">
        <f>IF(H8453&gt;0,MIN(H8453,($B$3-L8452)/'Technical Data'!$B$5),0)</f>
        <v>0</v>
      </c>
      <c r="K8453" s="15">
        <f>IF(H8453&lt;0,MIN(ABS(H8453),(L8452*'Technical Data'!$B$4)),0)</f>
        <v>18.93451080661497</v>
      </c>
      <c r="L8453" s="15">
        <f>L8452+J8453*'Technical Data'!$B$5-(K8453/'Technical Data'!$B$4)</f>
        <v>79.425231080817525</v>
      </c>
      <c r="N8453" s="15">
        <f t="shared" si="529"/>
        <v>0</v>
      </c>
      <c r="O8453" s="36">
        <f t="shared" si="530"/>
        <v>0</v>
      </c>
      <c r="P8453" s="50">
        <v>0</v>
      </c>
      <c r="Q8453" s="50">
        <v>0</v>
      </c>
      <c r="R8453" s="42">
        <v>0</v>
      </c>
      <c r="S8453" s="42">
        <v>18.934510806614998</v>
      </c>
      <c r="T8453" s="42">
        <v>45.909739677069098</v>
      </c>
      <c r="U8453" s="15">
        <f t="shared" si="531"/>
        <v>0</v>
      </c>
    </row>
    <row r="8454" spans="6:21" x14ac:dyDescent="0.3">
      <c r="F8454" s="5">
        <f>Demand!C8454</f>
        <v>15.414426545557331</v>
      </c>
      <c r="G8454">
        <f>Irradiance!A8454*$B$2*'Technical Data'!$B$2</f>
        <v>0</v>
      </c>
      <c r="H8454" s="5">
        <f t="shared" si="528"/>
        <v>-15.414426545557331</v>
      </c>
      <c r="I8454" s="38">
        <v>0</v>
      </c>
      <c r="J8454" s="35">
        <f>IF(H8454&gt;0,MIN(H8454,($B$3-L8453)/'Technical Data'!$B$5),0)</f>
        <v>0</v>
      </c>
      <c r="K8454" s="15">
        <f>IF(H8454&lt;0,MIN(ABS(H8454),(L8453*'Technical Data'!$B$4)),0)</f>
        <v>15.414426545557331</v>
      </c>
      <c r="L8454" s="15">
        <f>L8453+J8454*'Technical Data'!$B$5-(K8454/'Technical Data'!$B$4)</f>
        <v>62.298090474642713</v>
      </c>
      <c r="N8454" s="15">
        <f t="shared" si="529"/>
        <v>0</v>
      </c>
      <c r="O8454" s="36">
        <f t="shared" si="530"/>
        <v>0</v>
      </c>
      <c r="P8454" s="50">
        <v>0</v>
      </c>
      <c r="Q8454" s="50">
        <v>0</v>
      </c>
      <c r="R8454" s="42">
        <v>0</v>
      </c>
      <c r="S8454" s="42">
        <v>15.4144265455573</v>
      </c>
      <c r="T8454" s="42">
        <v>28.7825990708943</v>
      </c>
      <c r="U8454" s="15">
        <f t="shared" si="531"/>
        <v>0</v>
      </c>
    </row>
    <row r="8455" spans="6:21" x14ac:dyDescent="0.3">
      <c r="F8455" s="5">
        <f>Demand!C8455</f>
        <v>11.737629818305178</v>
      </c>
      <c r="G8455">
        <f>Irradiance!A8455*$B$2*'Technical Data'!$B$2</f>
        <v>0</v>
      </c>
      <c r="H8455" s="5">
        <f t="shared" si="528"/>
        <v>-11.737629818305178</v>
      </c>
      <c r="I8455" s="38">
        <v>0</v>
      </c>
      <c r="J8455" s="35">
        <f>IF(H8455&gt;0,MIN(H8455,($B$3-L8454)/'Technical Data'!$B$5),0)</f>
        <v>0</v>
      </c>
      <c r="K8455" s="15">
        <f>IF(H8455&lt;0,MIN(ABS(H8455),(L8454*'Technical Data'!$B$4)),0)</f>
        <v>11.737629818305178</v>
      </c>
      <c r="L8455" s="15">
        <f>L8454+J8455*'Technical Data'!$B$5-(K8455/'Technical Data'!$B$4)</f>
        <v>49.256279565414737</v>
      </c>
      <c r="N8455" s="15">
        <f t="shared" si="529"/>
        <v>0</v>
      </c>
      <c r="O8455" s="36">
        <f t="shared" si="530"/>
        <v>0</v>
      </c>
      <c r="P8455" s="50">
        <v>0</v>
      </c>
      <c r="Q8455" s="50">
        <v>0</v>
      </c>
      <c r="R8455" s="42">
        <v>0</v>
      </c>
      <c r="S8455" s="42">
        <v>11.7376298183052</v>
      </c>
      <c r="T8455" s="42">
        <v>15.7407881616663</v>
      </c>
      <c r="U8455" s="15">
        <f t="shared" si="531"/>
        <v>0</v>
      </c>
    </row>
    <row r="8456" spans="6:21" x14ac:dyDescent="0.3">
      <c r="F8456" s="5">
        <f>Demand!C8456</f>
        <v>16.105749978485296</v>
      </c>
      <c r="G8456">
        <f>Irradiance!A8456*$B$2*'Technical Data'!$B$2</f>
        <v>6.1679141033207445</v>
      </c>
      <c r="H8456" s="5">
        <f t="shared" si="528"/>
        <v>-9.9378358751645521</v>
      </c>
      <c r="I8456" s="38">
        <v>1.939040632985642</v>
      </c>
      <c r="J8456" s="35">
        <f>IF(H8456&gt;0,MIN(H8456,($B$3-L8455)/'Technical Data'!$B$5),0)</f>
        <v>0</v>
      </c>
      <c r="K8456" s="15">
        <f>IF(H8456&lt;0,MIN(ABS(H8456),(L8455*'Technical Data'!$B$4)),0)</f>
        <v>9.9378358751645521</v>
      </c>
      <c r="L8456" s="15">
        <f>L8455+J8456*'Technical Data'!$B$5-(K8456/'Technical Data'!$B$4)</f>
        <v>38.214239704120786</v>
      </c>
      <c r="N8456" s="15">
        <f t="shared" si="529"/>
        <v>6.1679141033207445</v>
      </c>
      <c r="O8456" s="36">
        <f t="shared" si="530"/>
        <v>0</v>
      </c>
      <c r="P8456" s="50">
        <v>0</v>
      </c>
      <c r="Q8456" s="50">
        <v>1.93904063298564</v>
      </c>
      <c r="R8456" s="42">
        <v>0</v>
      </c>
      <c r="S8456" s="42">
        <v>14.166709345499701</v>
      </c>
      <c r="T8456" s="42">
        <v>2.17594633004473E-15</v>
      </c>
      <c r="U8456" s="15">
        <f t="shared" si="531"/>
        <v>6.1679141033207445</v>
      </c>
    </row>
    <row r="8457" spans="6:21" x14ac:dyDescent="0.3">
      <c r="F8457" s="5">
        <f>Demand!C8457</f>
        <v>19.950375521211846</v>
      </c>
      <c r="G8457">
        <f>Irradiance!A8457*$B$2*'Technical Data'!$B$2</f>
        <v>63.521504986147399</v>
      </c>
      <c r="H8457" s="5">
        <f t="shared" si="528"/>
        <v>43.571129464935552</v>
      </c>
      <c r="I8457" s="38">
        <v>19.969600285163828</v>
      </c>
      <c r="J8457" s="35">
        <f>IF(H8457&gt;0,MIN(H8457,($B$3-L8456)/'Technical Data'!$B$5),0)</f>
        <v>43.571129464935552</v>
      </c>
      <c r="K8457" s="15">
        <f>IF(H8457&lt;0,MIN(ABS(H8457),(L8456*'Technical Data'!$B$4)),0)</f>
        <v>0</v>
      </c>
      <c r="L8457" s="15">
        <f>L8456+J8457*'Technical Data'!$B$5-(K8457/'Technical Data'!$B$4)</f>
        <v>77.428256222562794</v>
      </c>
      <c r="N8457" s="15">
        <f t="shared" si="529"/>
        <v>19.950375521211846</v>
      </c>
      <c r="O8457" s="36">
        <f t="shared" si="530"/>
        <v>0</v>
      </c>
      <c r="P8457" s="50">
        <v>1.9224763951907399E-2</v>
      </c>
      <c r="Q8457" s="50">
        <v>19.9503755212118</v>
      </c>
      <c r="R8457" s="42">
        <v>0</v>
      </c>
      <c r="S8457" s="42">
        <v>1.9583516970402598E-15</v>
      </c>
      <c r="T8457" s="42">
        <v>0</v>
      </c>
      <c r="U8457" s="15">
        <f t="shared" si="531"/>
        <v>19.950375521211846</v>
      </c>
    </row>
    <row r="8458" spans="6:21" x14ac:dyDescent="0.3">
      <c r="F8458" s="5">
        <f>Demand!C8458</f>
        <v>26.300521892971187</v>
      </c>
      <c r="G8458">
        <f>Irradiance!A8458*$B$2*'Technical Data'!$B$2</f>
        <v>222.92603830573546</v>
      </c>
      <c r="H8458" s="5">
        <f t="shared" si="528"/>
        <v>196.62551641276428</v>
      </c>
      <c r="I8458" s="38">
        <v>70.082468592195369</v>
      </c>
      <c r="J8458" s="35">
        <f>IF(H8458&gt;0,MIN(H8458,($B$3-L8457)/'Technical Data'!$B$5),0)</f>
        <v>196.62551641276428</v>
      </c>
      <c r="K8458" s="15">
        <f>IF(H8458&lt;0,MIN(ABS(H8458),(L8457*'Technical Data'!$B$4)),0)</f>
        <v>0</v>
      </c>
      <c r="L8458" s="15">
        <f>L8457+J8458*'Technical Data'!$B$5-(K8458/'Technical Data'!$B$4)</f>
        <v>254.39122099405066</v>
      </c>
      <c r="N8458" s="15">
        <f t="shared" si="529"/>
        <v>26.300521892971176</v>
      </c>
      <c r="O8458" s="36">
        <f t="shared" si="530"/>
        <v>0</v>
      </c>
      <c r="P8458" s="50">
        <v>43.781946699223901</v>
      </c>
      <c r="Q8458" s="50">
        <v>26.300521892971201</v>
      </c>
      <c r="R8458" s="42">
        <v>0</v>
      </c>
      <c r="S8458" s="42">
        <v>0</v>
      </c>
      <c r="T8458" s="42">
        <v>0</v>
      </c>
      <c r="U8458" s="15">
        <f t="shared" si="531"/>
        <v>26.300521892971176</v>
      </c>
    </row>
    <row r="8459" spans="6:21" x14ac:dyDescent="0.3">
      <c r="F8459" s="5">
        <f>Demand!C8459</f>
        <v>31.07128532907273</v>
      </c>
      <c r="G8459">
        <f>Irradiance!A8459*$B$2*'Technical Data'!$B$2</f>
        <v>379.92748820844537</v>
      </c>
      <c r="H8459" s="5">
        <f t="shared" si="528"/>
        <v>348.85620287937263</v>
      </c>
      <c r="I8459" s="38">
        <v>119.439866522739</v>
      </c>
      <c r="J8459" s="35">
        <f>IF(H8459&gt;0,MIN(H8459,($B$3-L8458)/'Technical Data'!$B$5),0)</f>
        <v>142.4755820872048</v>
      </c>
      <c r="K8459" s="15">
        <f>IF(H8459&lt;0,MIN(ABS(H8459),(L8458*'Technical Data'!$B$4)),0)</f>
        <v>0</v>
      </c>
      <c r="L8459" s="15">
        <f>L8458+J8459*'Technical Data'!$B$5-(K8459/'Technical Data'!$B$4)</f>
        <v>382.61924487253498</v>
      </c>
      <c r="N8459" s="15">
        <f t="shared" si="529"/>
        <v>237.45190612124057</v>
      </c>
      <c r="O8459" s="36">
        <f t="shared" si="530"/>
        <v>206.38062079216783</v>
      </c>
      <c r="P8459" s="50">
        <v>88.368581193665804</v>
      </c>
      <c r="Q8459" s="50">
        <v>31.071285329072701</v>
      </c>
      <c r="R8459" s="42">
        <v>0</v>
      </c>
      <c r="S8459" s="42">
        <v>0</v>
      </c>
      <c r="T8459" s="42">
        <v>0</v>
      </c>
      <c r="U8459" s="15">
        <f t="shared" si="531"/>
        <v>237.45190612124057</v>
      </c>
    </row>
    <row r="8460" spans="6:21" x14ac:dyDescent="0.3">
      <c r="F8460" s="5">
        <f>Demand!C8460</f>
        <v>33.243541012236534</v>
      </c>
      <c r="G8460">
        <f>Irradiance!A8460*$B$2*'Technical Data'!$B$2</f>
        <v>498.39950066054121</v>
      </c>
      <c r="H8460" s="5">
        <f t="shared" si="528"/>
        <v>465.1559596483047</v>
      </c>
      <c r="I8460" s="38">
        <v>156.68455608359309</v>
      </c>
      <c r="J8460" s="35">
        <f>IF(H8460&gt;0,MIN(H8460,($B$3-L8459)/'Technical Data'!$B$5),0)</f>
        <v>0</v>
      </c>
      <c r="K8460" s="15">
        <f>IF(H8460&lt;0,MIN(ABS(H8460),(L8459*'Technical Data'!$B$4)),0)</f>
        <v>0</v>
      </c>
      <c r="L8460" s="15">
        <f>L8459+J8460*'Technical Data'!$B$5-(K8460/'Technical Data'!$B$4)</f>
        <v>382.61924487253498</v>
      </c>
      <c r="N8460" s="15">
        <f t="shared" si="529"/>
        <v>498.39950066054121</v>
      </c>
      <c r="O8460" s="36">
        <f t="shared" si="530"/>
        <v>465.1559596483047</v>
      </c>
      <c r="P8460" s="50">
        <v>123.44101507135601</v>
      </c>
      <c r="Q8460" s="50">
        <v>33.243541012236498</v>
      </c>
      <c r="R8460" s="42">
        <v>0</v>
      </c>
      <c r="S8460" s="42">
        <v>0</v>
      </c>
      <c r="T8460" s="42">
        <v>0</v>
      </c>
      <c r="U8460" s="15">
        <f t="shared" si="531"/>
        <v>498.39950066054121</v>
      </c>
    </row>
    <row r="8461" spans="6:21" x14ac:dyDescent="0.3">
      <c r="F8461" s="5">
        <f>Demand!C8461</f>
        <v>33.926430872735239</v>
      </c>
      <c r="G8461">
        <f>Irradiance!A8461*$B$2*'Technical Data'!$B$2</f>
        <v>577.70125341752225</v>
      </c>
      <c r="H8461" s="5">
        <f t="shared" si="528"/>
        <v>543.77482254478696</v>
      </c>
      <c r="I8461" s="38">
        <v>181.61507850769419</v>
      </c>
      <c r="J8461" s="35">
        <f>IF(H8461&gt;0,MIN(H8461,($B$3-L8460)/'Technical Data'!$B$5),0)</f>
        <v>0</v>
      </c>
      <c r="K8461" s="15">
        <f>IF(H8461&lt;0,MIN(ABS(H8461),(L8460*'Technical Data'!$B$4)),0)</f>
        <v>0</v>
      </c>
      <c r="L8461" s="15">
        <f>L8460+J8461*'Technical Data'!$B$5-(K8461/'Technical Data'!$B$4)</f>
        <v>382.61924487253498</v>
      </c>
      <c r="N8461" s="15">
        <f t="shared" si="529"/>
        <v>577.70125341752225</v>
      </c>
      <c r="O8461" s="36">
        <f t="shared" si="530"/>
        <v>543.77482254478696</v>
      </c>
      <c r="P8461" s="50">
        <v>147.68864763495799</v>
      </c>
      <c r="Q8461" s="50">
        <v>33.926430872735203</v>
      </c>
      <c r="R8461" s="42">
        <v>0</v>
      </c>
      <c r="S8461" s="42">
        <v>0</v>
      </c>
      <c r="T8461" s="42">
        <v>0</v>
      </c>
      <c r="U8461" s="15">
        <f t="shared" si="531"/>
        <v>577.70125341752225</v>
      </c>
    </row>
    <row r="8462" spans="6:21" x14ac:dyDescent="0.3">
      <c r="F8462" s="5">
        <f>Demand!C8462</f>
        <v>35.368776979539426</v>
      </c>
      <c r="G8462">
        <f>Irradiance!A8462*$B$2*'Technical Data'!$B$2</f>
        <v>607.90000168962501</v>
      </c>
      <c r="H8462" s="5">
        <f t="shared" si="528"/>
        <v>572.53122471008555</v>
      </c>
      <c r="I8462" s="38">
        <v>191.10882290555901</v>
      </c>
      <c r="J8462" s="35">
        <f>IF(H8462&gt;0,MIN(H8462,($B$3-L8461)/'Technical Data'!$B$5),0)</f>
        <v>0</v>
      </c>
      <c r="K8462" s="15">
        <f>IF(H8462&lt;0,MIN(ABS(H8462),(L8461*'Technical Data'!$B$4)),0)</f>
        <v>0</v>
      </c>
      <c r="L8462" s="15">
        <f>L8461+J8462*'Technical Data'!$B$5-(K8462/'Technical Data'!$B$4)</f>
        <v>382.61924487253498</v>
      </c>
      <c r="N8462" s="15">
        <f t="shared" si="529"/>
        <v>607.90000168962501</v>
      </c>
      <c r="O8462" s="36">
        <f t="shared" si="530"/>
        <v>572.53122471008555</v>
      </c>
      <c r="P8462" s="50">
        <v>155.74004592601901</v>
      </c>
      <c r="Q8462" s="50">
        <v>35.368776979539398</v>
      </c>
      <c r="R8462" s="42">
        <v>0</v>
      </c>
      <c r="S8462" s="42">
        <v>0</v>
      </c>
      <c r="T8462" s="42">
        <v>0</v>
      </c>
      <c r="U8462" s="15">
        <f t="shared" si="531"/>
        <v>607.90000168962501</v>
      </c>
    </row>
    <row r="8463" spans="6:21" x14ac:dyDescent="0.3">
      <c r="F8463" s="5">
        <f>Demand!C8463</f>
        <v>34.168540679650661</v>
      </c>
      <c r="G8463">
        <f>Irradiance!A8463*$B$2*'Technical Data'!$B$2</f>
        <v>592.6804733827297</v>
      </c>
      <c r="H8463" s="5">
        <f t="shared" si="528"/>
        <v>558.51193270307908</v>
      </c>
      <c r="I8463" s="38">
        <v>186.32417718780221</v>
      </c>
      <c r="J8463" s="35">
        <f>IF(H8463&gt;0,MIN(H8463,($B$3-L8462)/'Technical Data'!$B$5),0)</f>
        <v>0</v>
      </c>
      <c r="K8463" s="15">
        <f>IF(H8463&lt;0,MIN(ABS(H8463),(L8462*'Technical Data'!$B$4)),0)</f>
        <v>0</v>
      </c>
      <c r="L8463" s="15">
        <f>L8462+J8463*'Technical Data'!$B$5-(K8463/'Technical Data'!$B$4)</f>
        <v>382.61924487253498</v>
      </c>
      <c r="N8463" s="15">
        <f t="shared" si="529"/>
        <v>592.6804733827297</v>
      </c>
      <c r="O8463" s="36">
        <f t="shared" si="530"/>
        <v>558.51193270307908</v>
      </c>
      <c r="P8463" s="50">
        <v>25.0868718472532</v>
      </c>
      <c r="Q8463" s="50">
        <v>34.168540679650697</v>
      </c>
      <c r="R8463" s="42">
        <v>127.068764660897</v>
      </c>
      <c r="S8463" s="42">
        <v>0</v>
      </c>
      <c r="T8463" s="42">
        <v>114.361888194808</v>
      </c>
      <c r="U8463" s="15">
        <f t="shared" si="531"/>
        <v>592.6804733827297</v>
      </c>
    </row>
    <row r="8464" spans="6:21" x14ac:dyDescent="0.3">
      <c r="F8464" s="5">
        <f>Demand!C8464</f>
        <v>35.115900492440474</v>
      </c>
      <c r="G8464">
        <f>Irradiance!A8464*$B$2*'Technical Data'!$B$2</f>
        <v>522.99105429326153</v>
      </c>
      <c r="H8464" s="5">
        <f t="shared" si="528"/>
        <v>487.87515380082107</v>
      </c>
      <c r="I8464" s="38">
        <v>164.4155362696527</v>
      </c>
      <c r="J8464" s="35">
        <f>IF(H8464&gt;0,MIN(H8464,($B$3-L8463)/'Technical Data'!$B$5),0)</f>
        <v>0</v>
      </c>
      <c r="K8464" s="15">
        <f>IF(H8464&lt;0,MIN(ABS(H8464),(L8463*'Technical Data'!$B$4)),0)</f>
        <v>0</v>
      </c>
      <c r="L8464" s="15">
        <f>L8463+J8464*'Technical Data'!$B$5-(K8464/'Technical Data'!$B$4)</f>
        <v>382.61924487253498</v>
      </c>
      <c r="N8464" s="15">
        <f t="shared" si="529"/>
        <v>522.99105429326153</v>
      </c>
      <c r="O8464" s="36">
        <f t="shared" si="530"/>
        <v>487.87515380082107</v>
      </c>
      <c r="P8464" s="50">
        <v>0</v>
      </c>
      <c r="Q8464" s="50">
        <v>35.115900492440502</v>
      </c>
      <c r="R8464" s="42">
        <v>129.29963577721199</v>
      </c>
      <c r="S8464" s="42">
        <v>0</v>
      </c>
      <c r="T8464" s="42">
        <v>230.73156039429799</v>
      </c>
      <c r="U8464" s="15">
        <f t="shared" si="531"/>
        <v>522.99105429326153</v>
      </c>
    </row>
    <row r="8465" spans="6:21" x14ac:dyDescent="0.3">
      <c r="F8465" s="5">
        <f>Demand!C8465</f>
        <v>40.493835473921294</v>
      </c>
      <c r="G8465">
        <f>Irradiance!A8465*$B$2*'Technical Data'!$B$2</f>
        <v>409.96603091942302</v>
      </c>
      <c r="H8465" s="5">
        <f t="shared" si="528"/>
        <v>369.47219544550171</v>
      </c>
      <c r="I8465" s="38">
        <v>128.88324622883789</v>
      </c>
      <c r="J8465" s="35">
        <f>IF(H8465&gt;0,MIN(H8465,($B$3-L8464)/'Technical Data'!$B$5),0)</f>
        <v>0</v>
      </c>
      <c r="K8465" s="15">
        <f>IF(H8465&lt;0,MIN(ABS(H8465),(L8464*'Technical Data'!$B$4)),0)</f>
        <v>0</v>
      </c>
      <c r="L8465" s="15">
        <f>L8464+J8465*'Technical Data'!$B$5-(K8465/'Technical Data'!$B$4)</f>
        <v>382.61924487253498</v>
      </c>
      <c r="N8465" s="15">
        <f t="shared" si="529"/>
        <v>409.96603091942302</v>
      </c>
      <c r="O8465" s="36">
        <f t="shared" si="530"/>
        <v>369.47219544550171</v>
      </c>
      <c r="P8465" s="50">
        <v>0</v>
      </c>
      <c r="Q8465" s="50">
        <v>40.493835473921301</v>
      </c>
      <c r="R8465" s="42">
        <v>88.389410754916298</v>
      </c>
      <c r="S8465" s="42">
        <v>0</v>
      </c>
      <c r="T8465" s="42">
        <v>310.28203007372298</v>
      </c>
      <c r="U8465" s="15">
        <f t="shared" si="531"/>
        <v>409.96603091942302</v>
      </c>
    </row>
    <row r="8466" spans="6:21" x14ac:dyDescent="0.3">
      <c r="F8466" s="5">
        <f>Demand!C8466</f>
        <v>46.289673397026448</v>
      </c>
      <c r="G8466">
        <f>Irradiance!A8466*$B$2*'Technical Data'!$B$2</f>
        <v>254.16612272515223</v>
      </c>
      <c r="H8466" s="5">
        <f t="shared" si="528"/>
        <v>207.87644932812577</v>
      </c>
      <c r="I8466" s="38">
        <v>79.903583486538238</v>
      </c>
      <c r="J8466" s="35">
        <f>IF(H8466&gt;0,MIN(H8466,($B$3-L8465)/'Technical Data'!$B$5),0)</f>
        <v>0</v>
      </c>
      <c r="K8466" s="15">
        <f>IF(H8466&lt;0,MIN(ABS(H8466),(L8465*'Technical Data'!$B$4)),0)</f>
        <v>0</v>
      </c>
      <c r="L8466" s="15">
        <f>L8465+J8466*'Technical Data'!$B$5-(K8466/'Technical Data'!$B$4)</f>
        <v>382.61924487253498</v>
      </c>
      <c r="N8466" s="15">
        <f t="shared" si="529"/>
        <v>254.16612272515223</v>
      </c>
      <c r="O8466" s="36">
        <f t="shared" si="530"/>
        <v>207.87644932812577</v>
      </c>
      <c r="P8466" s="50">
        <v>0</v>
      </c>
      <c r="Q8466" s="50">
        <v>46.289673397026398</v>
      </c>
      <c r="R8466" s="42">
        <v>33.613910089511599</v>
      </c>
      <c r="S8466" s="42">
        <v>0</v>
      </c>
      <c r="T8466" s="42">
        <v>340.53454915428301</v>
      </c>
      <c r="U8466" s="15">
        <f t="shared" si="531"/>
        <v>254.16612272515223</v>
      </c>
    </row>
    <row r="8467" spans="6:21" x14ac:dyDescent="0.3">
      <c r="F8467" s="5">
        <f>Demand!C8467</f>
        <v>46.767771434630347</v>
      </c>
      <c r="G8467">
        <f>Irradiance!A8467*$B$2*'Technical Data'!$B$2</f>
        <v>102.13104521732402</v>
      </c>
      <c r="H8467" s="5">
        <f t="shared" si="528"/>
        <v>55.363273782693668</v>
      </c>
      <c r="I8467" s="38">
        <v>32.107491000736289</v>
      </c>
      <c r="J8467" s="35">
        <f>IF(H8467&gt;0,MIN(H8467,($B$3-L8466)/'Technical Data'!$B$5),0)</f>
        <v>0</v>
      </c>
      <c r="K8467" s="15">
        <f>IF(H8467&lt;0,MIN(ABS(H8467),(L8466*'Technical Data'!$B$4)),0)</f>
        <v>0</v>
      </c>
      <c r="L8467" s="15">
        <f>L8466+J8467*'Technical Data'!$B$5-(K8467/'Technical Data'!$B$4)</f>
        <v>382.61924487253498</v>
      </c>
      <c r="N8467" s="15">
        <f t="shared" si="529"/>
        <v>102.13104521732402</v>
      </c>
      <c r="O8467" s="36">
        <f t="shared" si="530"/>
        <v>55.363273782693668</v>
      </c>
      <c r="P8467" s="50">
        <v>0</v>
      </c>
      <c r="Q8467" s="50">
        <v>32.107491000736204</v>
      </c>
      <c r="R8467" s="42">
        <v>0</v>
      </c>
      <c r="S8467" s="42">
        <v>14.6602804338941</v>
      </c>
      <c r="T8467" s="42">
        <v>324.24534867217898</v>
      </c>
      <c r="U8467" s="15">
        <f t="shared" si="531"/>
        <v>102.13104521732402</v>
      </c>
    </row>
    <row r="8468" spans="6:21" x14ac:dyDescent="0.3">
      <c r="F8468" s="5">
        <f>Demand!C8468</f>
        <v>41.118683484786189</v>
      </c>
      <c r="G8468">
        <f>Irradiance!A8468*$B$2*'Technical Data'!$B$2</f>
        <v>11.614903181578024</v>
      </c>
      <c r="H8468" s="5">
        <f t="shared" si="528"/>
        <v>-29.503780303208167</v>
      </c>
      <c r="I8468" s="38">
        <v>3.651440153024911</v>
      </c>
      <c r="J8468" s="35">
        <f>IF(H8468&gt;0,MIN(H8468,($B$3-L8467)/'Technical Data'!$B$5),0)</f>
        <v>0</v>
      </c>
      <c r="K8468" s="15">
        <f>IF(H8468&lt;0,MIN(ABS(H8468),(L8467*'Technical Data'!$B$4)),0)</f>
        <v>29.503780303208167</v>
      </c>
      <c r="L8468" s="15">
        <f>L8467+J8468*'Technical Data'!$B$5-(K8468/'Technical Data'!$B$4)</f>
        <v>349.83726675785925</v>
      </c>
      <c r="N8468" s="15">
        <f t="shared" si="529"/>
        <v>11.614903181578024</v>
      </c>
      <c r="O8468" s="36">
        <f t="shared" si="530"/>
        <v>0</v>
      </c>
      <c r="P8468" s="50">
        <v>0</v>
      </c>
      <c r="Q8468" s="50">
        <v>3.6514401530248999</v>
      </c>
      <c r="R8468" s="42">
        <v>0</v>
      </c>
      <c r="S8468" s="42">
        <v>37.467243331761303</v>
      </c>
      <c r="T8468" s="42">
        <v>282.61507830355498</v>
      </c>
      <c r="U8468" s="15">
        <f t="shared" si="531"/>
        <v>11.614903181578024</v>
      </c>
    </row>
    <row r="8469" spans="6:21" x14ac:dyDescent="0.3">
      <c r="F8469" s="5">
        <f>Demand!C8469</f>
        <v>30.670752484741968</v>
      </c>
      <c r="G8469">
        <f>Irradiance!A8469*$B$2*'Technical Data'!$B$2</f>
        <v>0</v>
      </c>
      <c r="H8469" s="5">
        <f t="shared" si="528"/>
        <v>-30.670752484741968</v>
      </c>
      <c r="I8469" s="38">
        <v>0</v>
      </c>
      <c r="J8469" s="35">
        <f>IF(H8469&gt;0,MIN(H8469,($B$3-L8468)/'Technical Data'!$B$5),0)</f>
        <v>0</v>
      </c>
      <c r="K8469" s="15">
        <f>IF(H8469&lt;0,MIN(ABS(H8469),(L8468*'Technical Data'!$B$4)),0)</f>
        <v>30.670752484741968</v>
      </c>
      <c r="L8469" s="15">
        <f>L8468+J8469*'Technical Data'!$B$5-(K8469/'Technical Data'!$B$4)</f>
        <v>315.75865288592377</v>
      </c>
      <c r="N8469" s="15">
        <f t="shared" si="529"/>
        <v>0</v>
      </c>
      <c r="O8469" s="36">
        <f t="shared" si="530"/>
        <v>0</v>
      </c>
      <c r="P8469" s="50">
        <v>0</v>
      </c>
      <c r="Q8469" s="50">
        <v>0</v>
      </c>
      <c r="R8469" s="42">
        <v>0</v>
      </c>
      <c r="S8469" s="42">
        <v>30.670752484742</v>
      </c>
      <c r="T8469" s="42">
        <v>248.53646443161901</v>
      </c>
      <c r="U8469" s="15">
        <f t="shared" si="531"/>
        <v>0</v>
      </c>
    </row>
    <row r="8470" spans="6:21" x14ac:dyDescent="0.3">
      <c r="F8470" s="5">
        <f>Demand!C8470</f>
        <v>23.361535002938691</v>
      </c>
      <c r="G8470">
        <f>Irradiance!A8470*$B$2*'Technical Data'!$B$2</f>
        <v>0</v>
      </c>
      <c r="H8470" s="5">
        <f t="shared" si="528"/>
        <v>-23.361535002938691</v>
      </c>
      <c r="I8470" s="38">
        <v>0</v>
      </c>
      <c r="J8470" s="35">
        <f>IF(H8470&gt;0,MIN(H8470,($B$3-L8469)/'Technical Data'!$B$5),0)</f>
        <v>0</v>
      </c>
      <c r="K8470" s="15">
        <f>IF(H8470&lt;0,MIN(ABS(H8470),(L8469*'Technical Data'!$B$4)),0)</f>
        <v>23.361535002938691</v>
      </c>
      <c r="L8470" s="15">
        <f>L8469+J8470*'Technical Data'!$B$5-(K8470/'Technical Data'!$B$4)</f>
        <v>289.80139177154746</v>
      </c>
      <c r="N8470" s="15">
        <f t="shared" si="529"/>
        <v>0</v>
      </c>
      <c r="O8470" s="36">
        <f t="shared" si="530"/>
        <v>0</v>
      </c>
      <c r="P8470" s="50">
        <v>0</v>
      </c>
      <c r="Q8470" s="50">
        <v>0</v>
      </c>
      <c r="R8470" s="42">
        <v>0</v>
      </c>
      <c r="S8470" s="42">
        <v>23.361535002938702</v>
      </c>
      <c r="T8470" s="42">
        <v>222.57920331724301</v>
      </c>
      <c r="U8470" s="15">
        <f t="shared" si="531"/>
        <v>0</v>
      </c>
    </row>
    <row r="8471" spans="6:21" x14ac:dyDescent="0.3">
      <c r="F8471" s="5">
        <f>Demand!C8471</f>
        <v>23.694124795974531</v>
      </c>
      <c r="G8471">
        <f>Irradiance!A8471*$B$2*'Technical Data'!$B$2</f>
        <v>0</v>
      </c>
      <c r="H8471" s="5">
        <f t="shared" si="528"/>
        <v>-23.694124795974531</v>
      </c>
      <c r="I8471" s="38">
        <v>0</v>
      </c>
      <c r="J8471" s="35">
        <f>IF(H8471&gt;0,MIN(H8471,($B$3-L8470)/'Technical Data'!$B$5),0)</f>
        <v>0</v>
      </c>
      <c r="K8471" s="15">
        <f>IF(H8471&lt;0,MIN(ABS(H8471),(L8470*'Technical Data'!$B$4)),0)</f>
        <v>23.694124795974531</v>
      </c>
      <c r="L8471" s="15">
        <f>L8470+J8471*'Technical Data'!$B$5-(K8471/'Technical Data'!$B$4)</f>
        <v>263.47458644268687</v>
      </c>
      <c r="N8471" s="15">
        <f t="shared" si="529"/>
        <v>0</v>
      </c>
      <c r="O8471" s="36">
        <f t="shared" si="530"/>
        <v>0</v>
      </c>
      <c r="P8471" s="50">
        <v>0</v>
      </c>
      <c r="Q8471" s="50">
        <v>0</v>
      </c>
      <c r="R8471" s="42">
        <v>0</v>
      </c>
      <c r="S8471" s="42">
        <v>23.694124795974499</v>
      </c>
      <c r="T8471" s="42">
        <v>196.252397988383</v>
      </c>
      <c r="U8471" s="15">
        <f t="shared" si="531"/>
        <v>0</v>
      </c>
    </row>
    <row r="8472" spans="6:21" x14ac:dyDescent="0.3">
      <c r="F8472" s="5">
        <f>Demand!C8472</f>
        <v>24.276849185561982</v>
      </c>
      <c r="G8472">
        <f>Irradiance!A8472*$B$2*'Technical Data'!$B$2</f>
        <v>0</v>
      </c>
      <c r="H8472" s="5">
        <f t="shared" si="528"/>
        <v>-24.276849185561982</v>
      </c>
      <c r="I8472" s="38">
        <v>0</v>
      </c>
      <c r="J8472" s="35">
        <f>IF(H8472&gt;0,MIN(H8472,($B$3-L8471)/'Technical Data'!$B$5),0)</f>
        <v>0</v>
      </c>
      <c r="K8472" s="15">
        <f>IF(H8472&lt;0,MIN(ABS(H8472),(L8471*'Technical Data'!$B$4)),0)</f>
        <v>24.276849185561982</v>
      </c>
      <c r="L8472" s="15">
        <f>L8471+J8472*'Technical Data'!$B$5-(K8472/'Technical Data'!$B$4)</f>
        <v>236.50030956984023</v>
      </c>
      <c r="N8472" s="15">
        <f t="shared" si="529"/>
        <v>0</v>
      </c>
      <c r="O8472" s="36">
        <f t="shared" si="530"/>
        <v>0</v>
      </c>
      <c r="P8472" s="50">
        <v>0</v>
      </c>
      <c r="Q8472" s="50">
        <v>0</v>
      </c>
      <c r="R8472" s="42">
        <v>0</v>
      </c>
      <c r="S8472" s="42">
        <v>24.276849185562</v>
      </c>
      <c r="T8472" s="42">
        <v>169.27812111553601</v>
      </c>
      <c r="U8472" s="15">
        <f t="shared" si="531"/>
        <v>0</v>
      </c>
    </row>
    <row r="8473" spans="6:21" x14ac:dyDescent="0.3">
      <c r="F8473" s="5">
        <f>Demand!C8473</f>
        <v>24.556155241846803</v>
      </c>
      <c r="G8473">
        <f>Irradiance!A8473*$B$2*'Technical Data'!$B$2</f>
        <v>0</v>
      </c>
      <c r="H8473" s="5">
        <f t="shared" si="528"/>
        <v>-24.556155241846803</v>
      </c>
      <c r="I8473" s="38">
        <v>0</v>
      </c>
      <c r="J8473" s="35">
        <f>IF(H8473&gt;0,MIN(H8473,($B$3-L8472)/'Technical Data'!$B$5),0)</f>
        <v>0</v>
      </c>
      <c r="K8473" s="15">
        <f>IF(H8473&lt;0,MIN(ABS(H8473),(L8472*'Technical Data'!$B$4)),0)</f>
        <v>24.556155241846803</v>
      </c>
      <c r="L8473" s="15">
        <f>L8472+J8473*'Technical Data'!$B$5-(K8473/'Technical Data'!$B$4)</f>
        <v>209.21569263445488</v>
      </c>
      <c r="N8473" s="15">
        <f t="shared" si="529"/>
        <v>0</v>
      </c>
      <c r="O8473" s="36">
        <f t="shared" si="530"/>
        <v>0</v>
      </c>
      <c r="P8473" s="50">
        <v>0</v>
      </c>
      <c r="Q8473" s="50">
        <v>0</v>
      </c>
      <c r="R8473" s="42">
        <v>0</v>
      </c>
      <c r="S8473" s="42">
        <v>24.556155241846799</v>
      </c>
      <c r="T8473" s="42">
        <v>141.99350418015101</v>
      </c>
      <c r="U8473" s="15">
        <f t="shared" si="531"/>
        <v>0</v>
      </c>
    </row>
    <row r="8474" spans="6:21" x14ac:dyDescent="0.3">
      <c r="F8474" s="5">
        <f>Demand!C8474</f>
        <v>24.086082161956142</v>
      </c>
      <c r="G8474">
        <f>Irradiance!A8474*$B$2*'Technical Data'!$B$2</f>
        <v>0</v>
      </c>
      <c r="H8474" s="5">
        <f t="shared" si="528"/>
        <v>-24.086082161956142</v>
      </c>
      <c r="I8474" s="38">
        <v>0</v>
      </c>
      <c r="J8474" s="35">
        <f>IF(H8474&gt;0,MIN(H8474,($B$3-L8473)/'Technical Data'!$B$5),0)</f>
        <v>0</v>
      </c>
      <c r="K8474" s="15">
        <f>IF(H8474&lt;0,MIN(ABS(H8474),(L8473*'Technical Data'!$B$4)),0)</f>
        <v>24.086082161956142</v>
      </c>
      <c r="L8474" s="15">
        <f>L8473+J8474*'Technical Data'!$B$5-(K8474/'Technical Data'!$B$4)</f>
        <v>182.45337912117029</v>
      </c>
      <c r="N8474" s="15">
        <f t="shared" si="529"/>
        <v>0</v>
      </c>
      <c r="O8474" s="36">
        <f t="shared" si="530"/>
        <v>0</v>
      </c>
      <c r="P8474" s="50">
        <v>0</v>
      </c>
      <c r="Q8474" s="50">
        <v>0</v>
      </c>
      <c r="R8474" s="42">
        <v>0</v>
      </c>
      <c r="S8474" s="42">
        <v>24.086082161956099</v>
      </c>
      <c r="T8474" s="42">
        <v>115.231190666866</v>
      </c>
      <c r="U8474" s="15">
        <f t="shared" si="531"/>
        <v>0</v>
      </c>
    </row>
    <row r="8475" spans="6:21" x14ac:dyDescent="0.3">
      <c r="F8475" s="5">
        <f>Demand!C8475</f>
        <v>22.62939207702944</v>
      </c>
      <c r="G8475">
        <f>Irradiance!A8475*$B$2*'Technical Data'!$B$2</f>
        <v>0</v>
      </c>
      <c r="H8475" s="5">
        <f t="shared" si="528"/>
        <v>-22.62939207702944</v>
      </c>
      <c r="I8475" s="38">
        <v>0</v>
      </c>
      <c r="J8475" s="35">
        <f>IF(H8475&gt;0,MIN(H8475,($B$3-L8474)/'Technical Data'!$B$5),0)</f>
        <v>0</v>
      </c>
      <c r="K8475" s="15">
        <f>IF(H8475&lt;0,MIN(ABS(H8475),(L8474*'Technical Data'!$B$4)),0)</f>
        <v>22.62939207702944</v>
      </c>
      <c r="L8475" s="15">
        <f>L8474+J8475*'Technical Data'!$B$5-(K8475/'Technical Data'!$B$4)</f>
        <v>157.30961014669313</v>
      </c>
      <c r="N8475" s="15">
        <f t="shared" si="529"/>
        <v>0</v>
      </c>
      <c r="O8475" s="36">
        <f t="shared" si="530"/>
        <v>0</v>
      </c>
      <c r="P8475" s="50">
        <v>0</v>
      </c>
      <c r="Q8475" s="50">
        <v>0</v>
      </c>
      <c r="R8475" s="42">
        <v>0</v>
      </c>
      <c r="S8475" s="42">
        <v>22.629392077029401</v>
      </c>
      <c r="T8475" s="42">
        <v>90.087421692388702</v>
      </c>
      <c r="U8475" s="15">
        <f t="shared" si="531"/>
        <v>0</v>
      </c>
    </row>
    <row r="8476" spans="6:21" x14ac:dyDescent="0.3">
      <c r="F8476" s="5">
        <f>Demand!C8476</f>
        <v>20.875767698938589</v>
      </c>
      <c r="G8476">
        <f>Irradiance!A8476*$B$2*'Technical Data'!$B$2</f>
        <v>0</v>
      </c>
      <c r="H8476" s="5">
        <f t="shared" si="528"/>
        <v>-20.875767698938589</v>
      </c>
      <c r="I8476" s="38">
        <v>0</v>
      </c>
      <c r="J8476" s="35">
        <f>IF(H8476&gt;0,MIN(H8476,($B$3-L8475)/'Technical Data'!$B$5),0)</f>
        <v>0</v>
      </c>
      <c r="K8476" s="15">
        <f>IF(H8476&lt;0,MIN(ABS(H8476),(L8475*'Technical Data'!$B$4)),0)</f>
        <v>20.875767698938589</v>
      </c>
      <c r="L8476" s="15">
        <f>L8475+J8476*'Technical Data'!$B$5-(K8476/'Technical Data'!$B$4)</f>
        <v>134.11431270342803</v>
      </c>
      <c r="N8476" s="15">
        <f t="shared" si="529"/>
        <v>0</v>
      </c>
      <c r="O8476" s="36">
        <f t="shared" si="530"/>
        <v>0</v>
      </c>
      <c r="P8476" s="50">
        <v>0</v>
      </c>
      <c r="Q8476" s="50">
        <v>0</v>
      </c>
      <c r="R8476" s="42">
        <v>0</v>
      </c>
      <c r="S8476" s="42">
        <v>20.875767698938599</v>
      </c>
      <c r="T8476" s="42">
        <v>66.892124249123597</v>
      </c>
      <c r="U8476" s="15">
        <f t="shared" si="531"/>
        <v>0</v>
      </c>
    </row>
    <row r="8477" spans="6:21" x14ac:dyDescent="0.3">
      <c r="F8477" s="5">
        <f>Demand!C8477</f>
        <v>18.93451080661497</v>
      </c>
      <c r="G8477">
        <f>Irradiance!A8477*$B$2*'Technical Data'!$B$2</f>
        <v>0</v>
      </c>
      <c r="H8477" s="5">
        <f t="shared" si="528"/>
        <v>-18.93451080661497</v>
      </c>
      <c r="I8477" s="38">
        <v>0</v>
      </c>
      <c r="J8477" s="35">
        <f>IF(H8477&gt;0,MIN(H8477,($B$3-L8476)/'Technical Data'!$B$5),0)</f>
        <v>0</v>
      </c>
      <c r="K8477" s="15">
        <f>IF(H8477&lt;0,MIN(ABS(H8477),(L8476*'Technical Data'!$B$4)),0)</f>
        <v>18.93451080661497</v>
      </c>
      <c r="L8477" s="15">
        <f>L8476+J8477*'Technical Data'!$B$5-(K8477/'Technical Data'!$B$4)</f>
        <v>113.07596736274473</v>
      </c>
      <c r="N8477" s="15">
        <f t="shared" si="529"/>
        <v>0</v>
      </c>
      <c r="O8477" s="36">
        <f t="shared" si="530"/>
        <v>0</v>
      </c>
      <c r="P8477" s="50">
        <v>0</v>
      </c>
      <c r="Q8477" s="50">
        <v>0</v>
      </c>
      <c r="R8477" s="42">
        <v>0</v>
      </c>
      <c r="S8477" s="42">
        <v>18.934510806614998</v>
      </c>
      <c r="T8477" s="42">
        <v>45.853778908440297</v>
      </c>
      <c r="U8477" s="15">
        <f t="shared" si="531"/>
        <v>0</v>
      </c>
    </row>
    <row r="8478" spans="6:21" x14ac:dyDescent="0.3">
      <c r="F8478" s="5">
        <f>Demand!C8478</f>
        <v>15.414426545557331</v>
      </c>
      <c r="G8478">
        <f>Irradiance!A8478*$B$2*'Technical Data'!$B$2</f>
        <v>0</v>
      </c>
      <c r="H8478" s="5">
        <f t="shared" si="528"/>
        <v>-15.414426545557331</v>
      </c>
      <c r="I8478" s="38">
        <v>0</v>
      </c>
      <c r="J8478" s="35">
        <f>IF(H8478&gt;0,MIN(H8478,($B$3-L8477)/'Technical Data'!$B$5),0)</f>
        <v>0</v>
      </c>
      <c r="K8478" s="15">
        <f>IF(H8478&lt;0,MIN(ABS(H8478),(L8477*'Technical Data'!$B$4)),0)</f>
        <v>15.414426545557331</v>
      </c>
      <c r="L8478" s="15">
        <f>L8477+J8478*'Technical Data'!$B$5-(K8478/'Technical Data'!$B$4)</f>
        <v>95.948826756569929</v>
      </c>
      <c r="N8478" s="15">
        <f t="shared" si="529"/>
        <v>0</v>
      </c>
      <c r="O8478" s="36">
        <f t="shared" si="530"/>
        <v>0</v>
      </c>
      <c r="P8478" s="50">
        <v>0</v>
      </c>
      <c r="Q8478" s="50">
        <v>0</v>
      </c>
      <c r="R8478" s="42">
        <v>0</v>
      </c>
      <c r="S8478" s="42">
        <v>15.4144265455573</v>
      </c>
      <c r="T8478" s="42">
        <v>28.726638302265499</v>
      </c>
      <c r="U8478" s="15">
        <f t="shared" si="531"/>
        <v>0</v>
      </c>
    </row>
    <row r="8479" spans="6:21" x14ac:dyDescent="0.3">
      <c r="F8479" s="5">
        <f>Demand!C8479</f>
        <v>11.737629818305178</v>
      </c>
      <c r="G8479">
        <f>Irradiance!A8479*$B$2*'Technical Data'!$B$2</f>
        <v>0</v>
      </c>
      <c r="H8479" s="5">
        <f t="shared" si="528"/>
        <v>-11.737629818305178</v>
      </c>
      <c r="I8479" s="38">
        <v>0</v>
      </c>
      <c r="J8479" s="35">
        <f>IF(H8479&gt;0,MIN(H8479,($B$3-L8478)/'Technical Data'!$B$5),0)</f>
        <v>0</v>
      </c>
      <c r="K8479" s="15">
        <f>IF(H8479&lt;0,MIN(ABS(H8479),(L8478*'Technical Data'!$B$4)),0)</f>
        <v>11.737629818305178</v>
      </c>
      <c r="L8479" s="15">
        <f>L8478+J8479*'Technical Data'!$B$5-(K8479/'Technical Data'!$B$4)</f>
        <v>82.907015847341953</v>
      </c>
      <c r="N8479" s="15">
        <f t="shared" si="529"/>
        <v>0</v>
      </c>
      <c r="O8479" s="36">
        <f t="shared" si="530"/>
        <v>0</v>
      </c>
      <c r="P8479" s="50">
        <v>0</v>
      </c>
      <c r="Q8479" s="50">
        <v>0</v>
      </c>
      <c r="R8479" s="42">
        <v>0</v>
      </c>
      <c r="S8479" s="42">
        <v>11.7376298183052</v>
      </c>
      <c r="T8479" s="42">
        <v>15.684827393037599</v>
      </c>
      <c r="U8479" s="15">
        <f t="shared" si="531"/>
        <v>0</v>
      </c>
    </row>
    <row r="8480" spans="6:21" x14ac:dyDescent="0.3">
      <c r="F8480" s="5">
        <f>Demand!C8480</f>
        <v>16.105749978485296</v>
      </c>
      <c r="G8480">
        <f>Irradiance!A8480*$B$2*'Technical Data'!$B$2</f>
        <v>6.3281196644459587</v>
      </c>
      <c r="H8480" s="5">
        <f t="shared" si="528"/>
        <v>-9.777630314039337</v>
      </c>
      <c r="I8480" s="38">
        <v>1.989405324751504</v>
      </c>
      <c r="J8480" s="35">
        <f>IF(H8480&gt;0,MIN(H8480,($B$3-L8479)/'Technical Data'!$B$5),0)</f>
        <v>0</v>
      </c>
      <c r="K8480" s="15">
        <f>IF(H8480&lt;0,MIN(ABS(H8480),(L8479*'Technical Data'!$B$4)),0)</f>
        <v>9.777630314039337</v>
      </c>
      <c r="L8480" s="15">
        <f>L8479+J8480*'Technical Data'!$B$5-(K8480/'Technical Data'!$B$4)</f>
        <v>72.042982165076026</v>
      </c>
      <c r="N8480" s="15">
        <f t="shared" si="529"/>
        <v>6.3281196644459587</v>
      </c>
      <c r="O8480" s="36">
        <f t="shared" si="530"/>
        <v>0</v>
      </c>
      <c r="P8480" s="50">
        <v>0</v>
      </c>
      <c r="Q8480" s="50">
        <v>1.9894053247515</v>
      </c>
      <c r="R8480" s="42">
        <v>0</v>
      </c>
      <c r="S8480" s="42">
        <v>14.116344653733799</v>
      </c>
      <c r="T8480" s="42">
        <v>2.2549576725680802E-15</v>
      </c>
      <c r="U8480" s="15">
        <f t="shared" si="531"/>
        <v>6.3281196644459587</v>
      </c>
    </row>
    <row r="8481" spans="6:21" x14ac:dyDescent="0.3">
      <c r="F8481" s="5">
        <f>Demand!C8481</f>
        <v>19.950375521211846</v>
      </c>
      <c r="G8481">
        <f>Irradiance!A8481*$B$2*'Technical Data'!$B$2</f>
        <v>73.21394143422286</v>
      </c>
      <c r="H8481" s="5">
        <f t="shared" si="528"/>
        <v>53.263565913011014</v>
      </c>
      <c r="I8481" s="38">
        <v>23.016664136998401</v>
      </c>
      <c r="J8481" s="35">
        <f>IF(H8481&gt;0,MIN(H8481,($B$3-L8480)/'Technical Data'!$B$5),0)</f>
        <v>53.263565913011014</v>
      </c>
      <c r="K8481" s="15">
        <f>IF(H8481&lt;0,MIN(ABS(H8481),(L8480*'Technical Data'!$B$4)),0)</f>
        <v>0</v>
      </c>
      <c r="L8481" s="15">
        <f>L8480+J8481*'Technical Data'!$B$5-(K8481/'Technical Data'!$B$4)</f>
        <v>119.98019148678594</v>
      </c>
      <c r="N8481" s="15">
        <f t="shared" si="529"/>
        <v>19.950375521211846</v>
      </c>
      <c r="O8481" s="36">
        <f t="shared" si="530"/>
        <v>0</v>
      </c>
      <c r="P8481" s="50">
        <v>3.0662886157864802</v>
      </c>
      <c r="Q8481" s="50">
        <v>19.9503755212118</v>
      </c>
      <c r="R8481" s="42">
        <v>0</v>
      </c>
      <c r="S8481" s="42">
        <v>2.02946190531127E-15</v>
      </c>
      <c r="T8481" s="42">
        <v>0</v>
      </c>
      <c r="U8481" s="15">
        <f t="shared" si="531"/>
        <v>19.950375521211846</v>
      </c>
    </row>
    <row r="8482" spans="6:21" x14ac:dyDescent="0.3">
      <c r="F8482" s="5">
        <f>Demand!C8482</f>
        <v>26.300521892971187</v>
      </c>
      <c r="G8482">
        <f>Irradiance!A8482*$B$2*'Technical Data'!$B$2</f>
        <v>288.53021558651068</v>
      </c>
      <c r="H8482" s="5">
        <f t="shared" si="528"/>
        <v>262.2296936935395</v>
      </c>
      <c r="I8482" s="38">
        <v>90.706809870315382</v>
      </c>
      <c r="J8482" s="35">
        <f>IF(H8482&gt;0,MIN(H8482,($B$3-L8481)/'Technical Data'!$B$5),0)</f>
        <v>262.2296936935395</v>
      </c>
      <c r="K8482" s="15">
        <f>IF(H8482&lt;0,MIN(ABS(H8482),(L8481*'Technical Data'!$B$4)),0)</f>
        <v>0</v>
      </c>
      <c r="L8482" s="15">
        <f>L8481+J8482*'Technical Data'!$B$5-(K8482/'Technical Data'!$B$4)</f>
        <v>355.98691581097148</v>
      </c>
      <c r="N8482" s="15">
        <f t="shared" si="529"/>
        <v>26.300521892971176</v>
      </c>
      <c r="O8482" s="36">
        <f t="shared" si="530"/>
        <v>0</v>
      </c>
      <c r="P8482" s="50">
        <v>64.406287977343894</v>
      </c>
      <c r="Q8482" s="50">
        <v>26.300521892971201</v>
      </c>
      <c r="R8482" s="42">
        <v>0</v>
      </c>
      <c r="S8482" s="42">
        <v>0</v>
      </c>
      <c r="T8482" s="42">
        <v>0</v>
      </c>
      <c r="U8482" s="15">
        <f t="shared" si="531"/>
        <v>26.300521892971176</v>
      </c>
    </row>
    <row r="8483" spans="6:21" x14ac:dyDescent="0.3">
      <c r="F8483" s="5">
        <f>Demand!C8483</f>
        <v>31.07128532907273</v>
      </c>
      <c r="G8483">
        <f>Irradiance!A8483*$B$2*'Technical Data'!$B$2</f>
        <v>475.73041376132335</v>
      </c>
      <c r="H8483" s="5">
        <f t="shared" si="528"/>
        <v>444.65912843225061</v>
      </c>
      <c r="I8483" s="38">
        <v>149.5579521987238</v>
      </c>
      <c r="J8483" s="35">
        <f>IF(H8483&gt;0,MIN(H8483,($B$3-L8482)/'Technical Data'!$B$5),0)</f>
        <v>29.59147673507055</v>
      </c>
      <c r="K8483" s="15">
        <f>IF(H8483&lt;0,MIN(ABS(H8483),(L8482*'Technical Data'!$B$4)),0)</f>
        <v>0</v>
      </c>
      <c r="L8483" s="15">
        <f>L8482+J8483*'Technical Data'!$B$5-(K8483/'Technical Data'!$B$4)</f>
        <v>382.61924487253498</v>
      </c>
      <c r="N8483" s="15">
        <f t="shared" si="529"/>
        <v>446.13893702625279</v>
      </c>
      <c r="O8483" s="36">
        <f t="shared" si="530"/>
        <v>415.06765169718005</v>
      </c>
      <c r="P8483" s="50">
        <v>118.486666869651</v>
      </c>
      <c r="Q8483" s="50">
        <v>31.071285329072701</v>
      </c>
      <c r="R8483" s="42">
        <v>0</v>
      </c>
      <c r="S8483" s="42">
        <v>0</v>
      </c>
      <c r="T8483" s="42">
        <v>0</v>
      </c>
      <c r="U8483" s="15">
        <f t="shared" si="531"/>
        <v>446.13893702625279</v>
      </c>
    </row>
    <row r="8484" spans="6:21" x14ac:dyDescent="0.3">
      <c r="F8484" s="5">
        <f>Demand!C8484</f>
        <v>33.243541012236534</v>
      </c>
      <c r="G8484">
        <f>Irradiance!A8484*$B$2*'Technical Data'!$B$2</f>
        <v>653.3983810491859</v>
      </c>
      <c r="H8484" s="5">
        <f t="shared" si="528"/>
        <v>620.15484003694939</v>
      </c>
      <c r="I8484" s="38">
        <v>205.41239536706351</v>
      </c>
      <c r="J8484" s="35">
        <f>IF(H8484&gt;0,MIN(H8484,($B$3-L8483)/'Technical Data'!$B$5),0)</f>
        <v>0</v>
      </c>
      <c r="K8484" s="15">
        <f>IF(H8484&lt;0,MIN(ABS(H8484),(L8483*'Technical Data'!$B$4)),0)</f>
        <v>0</v>
      </c>
      <c r="L8484" s="15">
        <f>L8483+J8484*'Technical Data'!$B$5-(K8484/'Technical Data'!$B$4)</f>
        <v>382.61924487253498</v>
      </c>
      <c r="N8484" s="15">
        <f t="shared" si="529"/>
        <v>653.3983810491859</v>
      </c>
      <c r="O8484" s="36">
        <f t="shared" si="530"/>
        <v>620.15484003694939</v>
      </c>
      <c r="P8484" s="50">
        <v>172.16885435482601</v>
      </c>
      <c r="Q8484" s="50">
        <v>33.243541012236498</v>
      </c>
      <c r="R8484" s="42">
        <v>0</v>
      </c>
      <c r="S8484" s="42">
        <v>0</v>
      </c>
      <c r="T8484" s="42">
        <v>0</v>
      </c>
      <c r="U8484" s="15">
        <f t="shared" si="531"/>
        <v>653.3983810491859</v>
      </c>
    </row>
    <row r="8485" spans="6:21" x14ac:dyDescent="0.3">
      <c r="F8485" s="5">
        <f>Demand!C8485</f>
        <v>33.926430872735239</v>
      </c>
      <c r="G8485">
        <f>Irradiance!A8485*$B$2*'Technical Data'!$B$2</f>
        <v>468.52116351068872</v>
      </c>
      <c r="H8485" s="5">
        <f t="shared" si="528"/>
        <v>434.59473263795348</v>
      </c>
      <c r="I8485" s="38">
        <v>147.29154106926001</v>
      </c>
      <c r="J8485" s="35">
        <f>IF(H8485&gt;0,MIN(H8485,($B$3-L8484)/'Technical Data'!$B$5),0)</f>
        <v>0</v>
      </c>
      <c r="K8485" s="15">
        <f>IF(H8485&lt;0,MIN(ABS(H8485),(L8484*'Technical Data'!$B$4)),0)</f>
        <v>0</v>
      </c>
      <c r="L8485" s="15">
        <f>L8484+J8485*'Technical Data'!$B$5-(K8485/'Technical Data'!$B$4)</f>
        <v>382.61924487253498</v>
      </c>
      <c r="N8485" s="15">
        <f t="shared" si="529"/>
        <v>468.52116351068872</v>
      </c>
      <c r="O8485" s="36">
        <f t="shared" si="530"/>
        <v>434.59473263795348</v>
      </c>
      <c r="P8485" s="50">
        <v>96.888143480274394</v>
      </c>
      <c r="Q8485" s="50">
        <v>33.926430872735203</v>
      </c>
      <c r="R8485" s="42">
        <v>16.4769667162494</v>
      </c>
      <c r="S8485" s="42">
        <v>0</v>
      </c>
      <c r="T8485" s="42">
        <v>14.829270044624501</v>
      </c>
      <c r="U8485" s="15">
        <f t="shared" si="531"/>
        <v>468.52116351068872</v>
      </c>
    </row>
    <row r="8486" spans="6:21" x14ac:dyDescent="0.3">
      <c r="F8486" s="5">
        <f>Demand!C8486</f>
        <v>35.368776979539426</v>
      </c>
      <c r="G8486">
        <f>Irradiance!A8486*$B$2*'Technical Data'!$B$2</f>
        <v>450.17762676185174</v>
      </c>
      <c r="H8486" s="5">
        <f t="shared" si="528"/>
        <v>414.80884978231234</v>
      </c>
      <c r="I8486" s="38">
        <v>141.524783862069</v>
      </c>
      <c r="J8486" s="35">
        <f>IF(H8486&gt;0,MIN(H8486,($B$3-L8485)/'Technical Data'!$B$5),0)</f>
        <v>0</v>
      </c>
      <c r="K8486" s="15">
        <f>IF(H8486&lt;0,MIN(ABS(H8486),(L8485*'Technical Data'!$B$4)),0)</f>
        <v>0</v>
      </c>
      <c r="L8486" s="15">
        <f>L8485+J8486*'Technical Data'!$B$5-(K8486/'Technical Data'!$B$4)</f>
        <v>382.61924487253498</v>
      </c>
      <c r="N8486" s="15">
        <f t="shared" si="529"/>
        <v>450.17762676185174</v>
      </c>
      <c r="O8486" s="36">
        <f t="shared" si="530"/>
        <v>414.80884978231234</v>
      </c>
      <c r="P8486" s="50">
        <v>0</v>
      </c>
      <c r="Q8486" s="50">
        <v>35.368776979539398</v>
      </c>
      <c r="R8486" s="42">
        <v>106.156006882529</v>
      </c>
      <c r="S8486" s="42">
        <v>0</v>
      </c>
      <c r="T8486" s="42">
        <v>110.36967623890099</v>
      </c>
      <c r="U8486" s="15">
        <f t="shared" si="531"/>
        <v>450.17762676185174</v>
      </c>
    </row>
    <row r="8487" spans="6:21" x14ac:dyDescent="0.3">
      <c r="F8487" s="5">
        <f>Demand!C8487</f>
        <v>34.168540679650661</v>
      </c>
      <c r="G8487">
        <f>Irradiance!A8487*$B$2*'Technical Data'!$B$2</f>
        <v>447.53423500328569</v>
      </c>
      <c r="H8487" s="5">
        <f t="shared" si="528"/>
        <v>413.36569432363501</v>
      </c>
      <c r="I8487" s="38">
        <v>140.69376644793229</v>
      </c>
      <c r="J8487" s="35">
        <f>IF(H8487&gt;0,MIN(H8487,($B$3-L8486)/'Technical Data'!$B$5),0)</f>
        <v>0</v>
      </c>
      <c r="K8487" s="15">
        <f>IF(H8487&lt;0,MIN(ABS(H8487),(L8486*'Technical Data'!$B$4)),0)</f>
        <v>0</v>
      </c>
      <c r="L8487" s="15">
        <f>L8486+J8487*'Technical Data'!$B$5-(K8487/'Technical Data'!$B$4)</f>
        <v>382.61924487253498</v>
      </c>
      <c r="N8487" s="15">
        <f t="shared" si="529"/>
        <v>447.53423500328569</v>
      </c>
      <c r="O8487" s="36">
        <f t="shared" si="530"/>
        <v>413.36569432363501</v>
      </c>
      <c r="P8487" s="50">
        <v>0</v>
      </c>
      <c r="Q8487" s="50">
        <v>34.168540679650697</v>
      </c>
      <c r="R8487" s="42">
        <v>106.525225768281</v>
      </c>
      <c r="S8487" s="42">
        <v>0</v>
      </c>
      <c r="T8487" s="42">
        <v>206.24237943035399</v>
      </c>
      <c r="U8487" s="15">
        <f t="shared" si="531"/>
        <v>447.53423500328569</v>
      </c>
    </row>
    <row r="8488" spans="6:21" x14ac:dyDescent="0.3">
      <c r="F8488" s="5">
        <f>Demand!C8488</f>
        <v>35.115900492440474</v>
      </c>
      <c r="G8488">
        <f>Irradiance!A8488*$B$2*'Technical Data'!$B$2</f>
        <v>392.74393309846243</v>
      </c>
      <c r="H8488" s="5">
        <f t="shared" si="528"/>
        <v>357.62803260602197</v>
      </c>
      <c r="I8488" s="38">
        <v>123.46904186400791</v>
      </c>
      <c r="J8488" s="35">
        <f>IF(H8488&gt;0,MIN(H8488,($B$3-L8487)/'Technical Data'!$B$5),0)</f>
        <v>0</v>
      </c>
      <c r="K8488" s="15">
        <f>IF(H8488&lt;0,MIN(ABS(H8488),(L8487*'Technical Data'!$B$4)),0)</f>
        <v>0</v>
      </c>
      <c r="L8488" s="15">
        <f>L8487+J8488*'Technical Data'!$B$5-(K8488/'Technical Data'!$B$4)</f>
        <v>382.61924487253498</v>
      </c>
      <c r="N8488" s="15">
        <f t="shared" si="529"/>
        <v>392.74393309846243</v>
      </c>
      <c r="O8488" s="36">
        <f t="shared" si="530"/>
        <v>357.62803260602197</v>
      </c>
      <c r="P8488" s="50">
        <v>0</v>
      </c>
      <c r="Q8488" s="50">
        <v>35.115900492440502</v>
      </c>
      <c r="R8488" s="42">
        <v>88.353141371567006</v>
      </c>
      <c r="S8488" s="42">
        <v>0</v>
      </c>
      <c r="T8488" s="42">
        <v>285.76020666476398</v>
      </c>
      <c r="U8488" s="15">
        <f t="shared" si="531"/>
        <v>392.74393309846243</v>
      </c>
    </row>
    <row r="8489" spans="6:21" x14ac:dyDescent="0.3">
      <c r="F8489" s="5">
        <f>Demand!C8489</f>
        <v>40.493835473921294</v>
      </c>
      <c r="G8489">
        <f>Irradiance!A8489*$B$2*'Technical Data'!$B$2</f>
        <v>296.54049364277137</v>
      </c>
      <c r="H8489" s="5">
        <f t="shared" si="528"/>
        <v>256.04665816885006</v>
      </c>
      <c r="I8489" s="38">
        <v>93.225044458608423</v>
      </c>
      <c r="J8489" s="35">
        <f>IF(H8489&gt;0,MIN(H8489,($B$3-L8488)/'Technical Data'!$B$5),0)</f>
        <v>0</v>
      </c>
      <c r="K8489" s="15">
        <f>IF(H8489&lt;0,MIN(ABS(H8489),(L8488*'Technical Data'!$B$4)),0)</f>
        <v>0</v>
      </c>
      <c r="L8489" s="15">
        <f>L8488+J8489*'Technical Data'!$B$5-(K8489/'Technical Data'!$B$4)</f>
        <v>382.61924487253498</v>
      </c>
      <c r="N8489" s="15">
        <f t="shared" si="529"/>
        <v>296.54049364277137</v>
      </c>
      <c r="O8489" s="36">
        <f t="shared" si="530"/>
        <v>256.04665816885006</v>
      </c>
      <c r="P8489" s="50">
        <v>0</v>
      </c>
      <c r="Q8489" s="50">
        <v>40.493835473921301</v>
      </c>
      <c r="R8489" s="42">
        <v>52.731208984686901</v>
      </c>
      <c r="S8489" s="42">
        <v>0</v>
      </c>
      <c r="T8489" s="42">
        <v>333.21829475098201</v>
      </c>
      <c r="U8489" s="15">
        <f t="shared" si="531"/>
        <v>296.54049364277137</v>
      </c>
    </row>
    <row r="8490" spans="6:21" x14ac:dyDescent="0.3">
      <c r="F8490" s="5">
        <f>Demand!C8490</f>
        <v>46.289673397026448</v>
      </c>
      <c r="G8490">
        <f>Irradiance!A8490*$B$2*'Technical Data'!$B$2</f>
        <v>195.77119569501167</v>
      </c>
      <c r="H8490" s="5">
        <f t="shared" si="528"/>
        <v>149.48152229798524</v>
      </c>
      <c r="I8490" s="38">
        <v>61.545653337881951</v>
      </c>
      <c r="J8490" s="35">
        <f>IF(H8490&gt;0,MIN(H8490,($B$3-L8489)/'Technical Data'!$B$5),0)</f>
        <v>0</v>
      </c>
      <c r="K8490" s="15">
        <f>IF(H8490&lt;0,MIN(ABS(H8490),(L8489*'Technical Data'!$B$4)),0)</f>
        <v>0</v>
      </c>
      <c r="L8490" s="15">
        <f>L8489+J8490*'Technical Data'!$B$5-(K8490/'Technical Data'!$B$4)</f>
        <v>382.61924487253498</v>
      </c>
      <c r="N8490" s="15">
        <f t="shared" si="529"/>
        <v>195.77119569501167</v>
      </c>
      <c r="O8490" s="36">
        <f t="shared" si="530"/>
        <v>149.48152229798524</v>
      </c>
      <c r="P8490" s="50">
        <v>0</v>
      </c>
      <c r="Q8490" s="50">
        <v>46.289673397026398</v>
      </c>
      <c r="R8490" s="42">
        <v>15.255979940855401</v>
      </c>
      <c r="S8490" s="42">
        <v>0</v>
      </c>
      <c r="T8490" s="42">
        <v>346.94867669775198</v>
      </c>
      <c r="U8490" s="15">
        <f t="shared" si="531"/>
        <v>195.77119569501167</v>
      </c>
    </row>
    <row r="8491" spans="6:21" x14ac:dyDescent="0.3">
      <c r="F8491" s="5">
        <f>Demand!C8491</f>
        <v>46.767771434630347</v>
      </c>
      <c r="G8491">
        <f>Irradiance!A8491*$B$2*'Technical Data'!$B$2</f>
        <v>88.113058618867782</v>
      </c>
      <c r="H8491" s="5">
        <f t="shared" si="528"/>
        <v>41.345287184237435</v>
      </c>
      <c r="I8491" s="38">
        <v>27.700580471223471</v>
      </c>
      <c r="J8491" s="35">
        <f>IF(H8491&gt;0,MIN(H8491,($B$3-L8490)/'Technical Data'!$B$5),0)</f>
        <v>0</v>
      </c>
      <c r="K8491" s="15">
        <f>IF(H8491&lt;0,MIN(ABS(H8491),(L8490*'Technical Data'!$B$4)),0)</f>
        <v>0</v>
      </c>
      <c r="L8491" s="15">
        <f>L8490+J8491*'Technical Data'!$B$5-(K8491/'Technical Data'!$B$4)</f>
        <v>382.61924487253498</v>
      </c>
      <c r="N8491" s="15">
        <f t="shared" si="529"/>
        <v>88.113058618867782</v>
      </c>
      <c r="O8491" s="36">
        <f t="shared" si="530"/>
        <v>41.345287184237435</v>
      </c>
      <c r="P8491" s="50">
        <v>0</v>
      </c>
      <c r="Q8491" s="50">
        <v>27.7005804712234</v>
      </c>
      <c r="R8491" s="42">
        <v>0</v>
      </c>
      <c r="S8491" s="42">
        <v>19.067190963407</v>
      </c>
      <c r="T8491" s="42">
        <v>325.76290896063301</v>
      </c>
      <c r="U8491" s="15">
        <f t="shared" si="531"/>
        <v>88.113058618867782</v>
      </c>
    </row>
    <row r="8492" spans="6:21" x14ac:dyDescent="0.3">
      <c r="F8492" s="5">
        <f>Demand!C8492</f>
        <v>41.118683484786189</v>
      </c>
      <c r="G8492">
        <f>Irradiance!A8492*$B$2*'Technical Data'!$B$2</f>
        <v>10.09295035088849</v>
      </c>
      <c r="H8492" s="5">
        <f t="shared" si="528"/>
        <v>-31.025733133897699</v>
      </c>
      <c r="I8492" s="38">
        <v>3.1729755812492328</v>
      </c>
      <c r="J8492" s="35">
        <f>IF(H8492&gt;0,MIN(H8492,($B$3-L8491)/'Technical Data'!$B$5),0)</f>
        <v>0</v>
      </c>
      <c r="K8492" s="15">
        <f>IF(H8492&lt;0,MIN(ABS(H8492),(L8491*'Technical Data'!$B$4)),0)</f>
        <v>31.025733133897699</v>
      </c>
      <c r="L8492" s="15">
        <f>L8491+J8492*'Technical Data'!$B$5-(K8492/'Technical Data'!$B$4)</f>
        <v>348.14620805709308</v>
      </c>
      <c r="N8492" s="15">
        <f t="shared" si="529"/>
        <v>10.09295035088849</v>
      </c>
      <c r="O8492" s="36">
        <f t="shared" si="530"/>
        <v>0</v>
      </c>
      <c r="P8492" s="50">
        <v>0</v>
      </c>
      <c r="Q8492" s="50">
        <v>3.17297558124922</v>
      </c>
      <c r="R8492" s="42">
        <v>0</v>
      </c>
      <c r="S8492" s="42">
        <v>37.945707903536999</v>
      </c>
      <c r="T8492" s="42">
        <v>283.60101129003698</v>
      </c>
      <c r="U8492" s="15">
        <f t="shared" si="531"/>
        <v>10.09295035088849</v>
      </c>
    </row>
    <row r="8493" spans="6:21" x14ac:dyDescent="0.3">
      <c r="F8493" s="5">
        <f>Demand!C8493</f>
        <v>30.670752484741968</v>
      </c>
      <c r="G8493">
        <f>Irradiance!A8493*$B$2*'Technical Data'!$B$2</f>
        <v>0</v>
      </c>
      <c r="H8493" s="5">
        <f t="shared" si="528"/>
        <v>-30.670752484741968</v>
      </c>
      <c r="I8493" s="38">
        <v>0</v>
      </c>
      <c r="J8493" s="35">
        <f>IF(H8493&gt;0,MIN(H8493,($B$3-L8492)/'Technical Data'!$B$5),0)</f>
        <v>0</v>
      </c>
      <c r="K8493" s="15">
        <f>IF(H8493&lt;0,MIN(ABS(H8493),(L8492*'Technical Data'!$B$4)),0)</f>
        <v>30.670752484741968</v>
      </c>
      <c r="L8493" s="15">
        <f>L8492+J8493*'Technical Data'!$B$5-(K8493/'Technical Data'!$B$4)</f>
        <v>314.06759418515753</v>
      </c>
      <c r="N8493" s="15">
        <f t="shared" si="529"/>
        <v>0</v>
      </c>
      <c r="O8493" s="36">
        <f t="shared" si="530"/>
        <v>0</v>
      </c>
      <c r="P8493" s="50">
        <v>0</v>
      </c>
      <c r="Q8493" s="50">
        <v>0</v>
      </c>
      <c r="R8493" s="42">
        <v>0</v>
      </c>
      <c r="S8493" s="42">
        <v>30.670752484742</v>
      </c>
      <c r="T8493" s="42">
        <v>249.52239741810101</v>
      </c>
      <c r="U8493" s="15">
        <f t="shared" si="531"/>
        <v>0</v>
      </c>
    </row>
    <row r="8494" spans="6:21" x14ac:dyDescent="0.3">
      <c r="F8494" s="5">
        <f>Demand!C8494</f>
        <v>23.361535002938691</v>
      </c>
      <c r="G8494">
        <f>Irradiance!A8494*$B$2*'Technical Data'!$B$2</f>
        <v>0</v>
      </c>
      <c r="H8494" s="5">
        <f t="shared" si="528"/>
        <v>-23.361535002938691</v>
      </c>
      <c r="I8494" s="38">
        <v>0</v>
      </c>
      <c r="J8494" s="35">
        <f>IF(H8494&gt;0,MIN(H8494,($B$3-L8493)/'Technical Data'!$B$5),0)</f>
        <v>0</v>
      </c>
      <c r="K8494" s="15">
        <f>IF(H8494&lt;0,MIN(ABS(H8494),(L8493*'Technical Data'!$B$4)),0)</f>
        <v>23.361535002938691</v>
      </c>
      <c r="L8494" s="15">
        <f>L8493+J8494*'Technical Data'!$B$5-(K8494/'Technical Data'!$B$4)</f>
        <v>288.11033307078122</v>
      </c>
      <c r="N8494" s="15">
        <f t="shared" si="529"/>
        <v>0</v>
      </c>
      <c r="O8494" s="36">
        <f t="shared" si="530"/>
        <v>0</v>
      </c>
      <c r="P8494" s="50">
        <v>0</v>
      </c>
      <c r="Q8494" s="50">
        <v>0</v>
      </c>
      <c r="R8494" s="42">
        <v>0</v>
      </c>
      <c r="S8494" s="42">
        <v>23.361535002938702</v>
      </c>
      <c r="T8494" s="42">
        <v>223.56513630372501</v>
      </c>
      <c r="U8494" s="15">
        <f t="shared" si="531"/>
        <v>0</v>
      </c>
    </row>
    <row r="8495" spans="6:21" x14ac:dyDescent="0.3">
      <c r="F8495" s="5">
        <f>Demand!C8495</f>
        <v>23.694124795974531</v>
      </c>
      <c r="G8495">
        <f>Irradiance!A8495*$B$2*'Technical Data'!$B$2</f>
        <v>0</v>
      </c>
      <c r="H8495" s="5">
        <f t="shared" si="528"/>
        <v>-23.694124795974531</v>
      </c>
      <c r="I8495" s="38">
        <v>0</v>
      </c>
      <c r="J8495" s="35">
        <f>IF(H8495&gt;0,MIN(H8495,($B$3-L8494)/'Technical Data'!$B$5),0)</f>
        <v>0</v>
      </c>
      <c r="K8495" s="15">
        <f>IF(H8495&lt;0,MIN(ABS(H8495),(L8494*'Technical Data'!$B$4)),0)</f>
        <v>23.694124795974531</v>
      </c>
      <c r="L8495" s="15">
        <f>L8494+J8495*'Technical Data'!$B$5-(K8495/'Technical Data'!$B$4)</f>
        <v>261.78352774192064</v>
      </c>
      <c r="N8495" s="15">
        <f t="shared" si="529"/>
        <v>0</v>
      </c>
      <c r="O8495" s="36">
        <f t="shared" si="530"/>
        <v>0</v>
      </c>
      <c r="P8495" s="50">
        <v>0</v>
      </c>
      <c r="Q8495" s="50">
        <v>0</v>
      </c>
      <c r="R8495" s="42">
        <v>0</v>
      </c>
      <c r="S8495" s="42">
        <v>23.694124795974499</v>
      </c>
      <c r="T8495" s="42">
        <v>197.238330974864</v>
      </c>
      <c r="U8495" s="15">
        <f t="shared" si="531"/>
        <v>0</v>
      </c>
    </row>
    <row r="8496" spans="6:21" x14ac:dyDescent="0.3">
      <c r="F8496" s="5">
        <f>Demand!C8496</f>
        <v>24.276849185561982</v>
      </c>
      <c r="G8496">
        <f>Irradiance!A8496*$B$2*'Technical Data'!$B$2</f>
        <v>0</v>
      </c>
      <c r="H8496" s="5">
        <f t="shared" si="528"/>
        <v>-24.276849185561982</v>
      </c>
      <c r="I8496" s="38">
        <v>0</v>
      </c>
      <c r="J8496" s="35">
        <f>IF(H8496&gt;0,MIN(H8496,($B$3-L8495)/'Technical Data'!$B$5),0)</f>
        <v>0</v>
      </c>
      <c r="K8496" s="15">
        <f>IF(H8496&lt;0,MIN(ABS(H8496),(L8495*'Technical Data'!$B$4)),0)</f>
        <v>24.276849185561982</v>
      </c>
      <c r="L8496" s="15">
        <f>L8495+J8496*'Technical Data'!$B$5-(K8496/'Technical Data'!$B$4)</f>
        <v>234.80925086907399</v>
      </c>
      <c r="N8496" s="15">
        <f t="shared" si="529"/>
        <v>0</v>
      </c>
      <c r="O8496" s="36">
        <f t="shared" si="530"/>
        <v>0</v>
      </c>
      <c r="P8496" s="50">
        <v>0</v>
      </c>
      <c r="Q8496" s="50">
        <v>0</v>
      </c>
      <c r="R8496" s="42">
        <v>0</v>
      </c>
      <c r="S8496" s="42">
        <v>24.276849185562</v>
      </c>
      <c r="T8496" s="42">
        <v>170.26405410201801</v>
      </c>
      <c r="U8496" s="15">
        <f t="shared" si="531"/>
        <v>0</v>
      </c>
    </row>
    <row r="8497" spans="6:21" x14ac:dyDescent="0.3">
      <c r="F8497" s="5">
        <f>Demand!C8497</f>
        <v>24.556155241846803</v>
      </c>
      <c r="G8497">
        <f>Irradiance!A8497*$B$2*'Technical Data'!$B$2</f>
        <v>0</v>
      </c>
      <c r="H8497" s="5">
        <f t="shared" si="528"/>
        <v>-24.556155241846803</v>
      </c>
      <c r="I8497" s="38">
        <v>0</v>
      </c>
      <c r="J8497" s="35">
        <f>IF(H8497&gt;0,MIN(H8497,($B$3-L8496)/'Technical Data'!$B$5),0)</f>
        <v>0</v>
      </c>
      <c r="K8497" s="15">
        <f>IF(H8497&lt;0,MIN(ABS(H8497),(L8496*'Technical Data'!$B$4)),0)</f>
        <v>24.556155241846803</v>
      </c>
      <c r="L8497" s="15">
        <f>L8496+J8497*'Technical Data'!$B$5-(K8497/'Technical Data'!$B$4)</f>
        <v>207.52463393368865</v>
      </c>
      <c r="N8497" s="15">
        <f t="shared" si="529"/>
        <v>0</v>
      </c>
      <c r="O8497" s="36">
        <f t="shared" si="530"/>
        <v>0</v>
      </c>
      <c r="P8497" s="50">
        <v>0</v>
      </c>
      <c r="Q8497" s="50">
        <v>0</v>
      </c>
      <c r="R8497" s="42">
        <v>0</v>
      </c>
      <c r="S8497" s="42">
        <v>24.556155241846799</v>
      </c>
      <c r="T8497" s="42">
        <v>142.97943716663201</v>
      </c>
      <c r="U8497" s="15">
        <f t="shared" si="531"/>
        <v>0</v>
      </c>
    </row>
    <row r="8498" spans="6:21" x14ac:dyDescent="0.3">
      <c r="F8498" s="5">
        <f>Demand!C8498</f>
        <v>24.086082161956142</v>
      </c>
      <c r="G8498">
        <f>Irradiance!A8498*$B$2*'Technical Data'!$B$2</f>
        <v>0</v>
      </c>
      <c r="H8498" s="5">
        <f t="shared" si="528"/>
        <v>-24.086082161956142</v>
      </c>
      <c r="I8498" s="38">
        <v>0</v>
      </c>
      <c r="J8498" s="35">
        <f>IF(H8498&gt;0,MIN(H8498,($B$3-L8497)/'Technical Data'!$B$5),0)</f>
        <v>0</v>
      </c>
      <c r="K8498" s="15">
        <f>IF(H8498&lt;0,MIN(ABS(H8498),(L8497*'Technical Data'!$B$4)),0)</f>
        <v>24.086082161956142</v>
      </c>
      <c r="L8498" s="15">
        <f>L8497+J8498*'Technical Data'!$B$5-(K8498/'Technical Data'!$B$4)</f>
        <v>180.76232042040405</v>
      </c>
      <c r="N8498" s="15">
        <f t="shared" si="529"/>
        <v>0</v>
      </c>
      <c r="O8498" s="36">
        <f t="shared" si="530"/>
        <v>0</v>
      </c>
      <c r="P8498" s="50">
        <v>0</v>
      </c>
      <c r="Q8498" s="50">
        <v>0</v>
      </c>
      <c r="R8498" s="42">
        <v>0</v>
      </c>
      <c r="S8498" s="42">
        <v>24.086082161956099</v>
      </c>
      <c r="T8498" s="42">
        <v>116.217123653348</v>
      </c>
      <c r="U8498" s="15">
        <f t="shared" si="531"/>
        <v>0</v>
      </c>
    </row>
    <row r="8499" spans="6:21" x14ac:dyDescent="0.3">
      <c r="F8499" s="5">
        <f>Demand!C8499</f>
        <v>22.62939207702944</v>
      </c>
      <c r="G8499">
        <f>Irradiance!A8499*$B$2*'Technical Data'!$B$2</f>
        <v>0</v>
      </c>
      <c r="H8499" s="5">
        <f t="shared" si="528"/>
        <v>-22.62939207702944</v>
      </c>
      <c r="I8499" s="38">
        <v>0</v>
      </c>
      <c r="J8499" s="35">
        <f>IF(H8499&gt;0,MIN(H8499,($B$3-L8498)/'Technical Data'!$B$5),0)</f>
        <v>0</v>
      </c>
      <c r="K8499" s="15">
        <f>IF(H8499&lt;0,MIN(ABS(H8499),(L8498*'Technical Data'!$B$4)),0)</f>
        <v>22.62939207702944</v>
      </c>
      <c r="L8499" s="15">
        <f>L8498+J8499*'Technical Data'!$B$5-(K8499/'Technical Data'!$B$4)</f>
        <v>155.6185514459269</v>
      </c>
      <c r="N8499" s="15">
        <f t="shared" si="529"/>
        <v>0</v>
      </c>
      <c r="O8499" s="36">
        <f t="shared" si="530"/>
        <v>0</v>
      </c>
      <c r="P8499" s="50">
        <v>0</v>
      </c>
      <c r="Q8499" s="50">
        <v>0</v>
      </c>
      <c r="R8499" s="42">
        <v>0</v>
      </c>
      <c r="S8499" s="42">
        <v>22.629392077029401</v>
      </c>
      <c r="T8499" s="42">
        <v>91.073354678870501</v>
      </c>
      <c r="U8499" s="15">
        <f t="shared" si="531"/>
        <v>0</v>
      </c>
    </row>
    <row r="8500" spans="6:21" x14ac:dyDescent="0.3">
      <c r="F8500" s="5">
        <f>Demand!C8500</f>
        <v>20.875767698938589</v>
      </c>
      <c r="G8500">
        <f>Irradiance!A8500*$B$2*'Technical Data'!$B$2</f>
        <v>0</v>
      </c>
      <c r="H8500" s="5">
        <f t="shared" si="528"/>
        <v>-20.875767698938589</v>
      </c>
      <c r="I8500" s="38">
        <v>0</v>
      </c>
      <c r="J8500" s="35">
        <f>IF(H8500&gt;0,MIN(H8500,($B$3-L8499)/'Technical Data'!$B$5),0)</f>
        <v>0</v>
      </c>
      <c r="K8500" s="15">
        <f>IF(H8500&lt;0,MIN(ABS(H8500),(L8499*'Technical Data'!$B$4)),0)</f>
        <v>20.875767698938589</v>
      </c>
      <c r="L8500" s="15">
        <f>L8499+J8500*'Technical Data'!$B$5-(K8500/'Technical Data'!$B$4)</f>
        <v>132.42325400266179</v>
      </c>
      <c r="N8500" s="15">
        <f t="shared" si="529"/>
        <v>0</v>
      </c>
      <c r="O8500" s="36">
        <f t="shared" si="530"/>
        <v>0</v>
      </c>
      <c r="P8500" s="50">
        <v>0</v>
      </c>
      <c r="Q8500" s="50">
        <v>0</v>
      </c>
      <c r="R8500" s="42">
        <v>0</v>
      </c>
      <c r="S8500" s="42">
        <v>20.875767698938599</v>
      </c>
      <c r="T8500" s="42">
        <v>67.878057235605397</v>
      </c>
      <c r="U8500" s="15">
        <f t="shared" si="531"/>
        <v>0</v>
      </c>
    </row>
    <row r="8501" spans="6:21" x14ac:dyDescent="0.3">
      <c r="F8501" s="5">
        <f>Demand!C8501</f>
        <v>18.93451080661497</v>
      </c>
      <c r="G8501">
        <f>Irradiance!A8501*$B$2*'Technical Data'!$B$2</f>
        <v>0</v>
      </c>
      <c r="H8501" s="5">
        <f t="shared" si="528"/>
        <v>-18.93451080661497</v>
      </c>
      <c r="I8501" s="38">
        <v>0</v>
      </c>
      <c r="J8501" s="35">
        <f>IF(H8501&gt;0,MIN(H8501,($B$3-L8500)/'Technical Data'!$B$5),0)</f>
        <v>0</v>
      </c>
      <c r="K8501" s="15">
        <f>IF(H8501&lt;0,MIN(ABS(H8501),(L8500*'Technical Data'!$B$4)),0)</f>
        <v>18.93451080661497</v>
      </c>
      <c r="L8501" s="15">
        <f>L8500+J8501*'Technical Data'!$B$5-(K8501/'Technical Data'!$B$4)</f>
        <v>111.3849086619785</v>
      </c>
      <c r="N8501" s="15">
        <f t="shared" si="529"/>
        <v>0</v>
      </c>
      <c r="O8501" s="36">
        <f t="shared" si="530"/>
        <v>0</v>
      </c>
      <c r="P8501" s="50">
        <v>0</v>
      </c>
      <c r="Q8501" s="50">
        <v>0</v>
      </c>
      <c r="R8501" s="42">
        <v>0</v>
      </c>
      <c r="S8501" s="42">
        <v>18.934510806614998</v>
      </c>
      <c r="T8501" s="42">
        <v>46.839711894922097</v>
      </c>
      <c r="U8501" s="15">
        <f t="shared" si="531"/>
        <v>0</v>
      </c>
    </row>
    <row r="8502" spans="6:21" x14ac:dyDescent="0.3">
      <c r="F8502" s="5">
        <f>Demand!C8502</f>
        <v>15.414426545557331</v>
      </c>
      <c r="G8502">
        <f>Irradiance!A8502*$B$2*'Technical Data'!$B$2</f>
        <v>0</v>
      </c>
      <c r="H8502" s="5">
        <f t="shared" si="528"/>
        <v>-15.414426545557331</v>
      </c>
      <c r="I8502" s="38">
        <v>0</v>
      </c>
      <c r="J8502" s="35">
        <f>IF(H8502&gt;0,MIN(H8502,($B$3-L8501)/'Technical Data'!$B$5),0)</f>
        <v>0</v>
      </c>
      <c r="K8502" s="15">
        <f>IF(H8502&lt;0,MIN(ABS(H8502),(L8501*'Technical Data'!$B$4)),0)</f>
        <v>15.414426545557331</v>
      </c>
      <c r="L8502" s="15">
        <f>L8501+J8502*'Technical Data'!$B$5-(K8502/'Technical Data'!$B$4)</f>
        <v>94.257768055803695</v>
      </c>
      <c r="N8502" s="15">
        <f t="shared" si="529"/>
        <v>0</v>
      </c>
      <c r="O8502" s="36">
        <f t="shared" si="530"/>
        <v>0</v>
      </c>
      <c r="P8502" s="50">
        <v>0</v>
      </c>
      <c r="Q8502" s="50">
        <v>0</v>
      </c>
      <c r="R8502" s="42">
        <v>0</v>
      </c>
      <c r="S8502" s="42">
        <v>15.4144265455573</v>
      </c>
      <c r="T8502" s="42">
        <v>29.712571288747299</v>
      </c>
      <c r="U8502" s="15">
        <f t="shared" si="531"/>
        <v>0</v>
      </c>
    </row>
    <row r="8503" spans="6:21" x14ac:dyDescent="0.3">
      <c r="F8503" s="5">
        <f>Demand!C8503</f>
        <v>11.737629818305178</v>
      </c>
      <c r="G8503">
        <f>Irradiance!A8503*$B$2*'Technical Data'!$B$2</f>
        <v>0</v>
      </c>
      <c r="H8503" s="5">
        <f t="shared" si="528"/>
        <v>-11.737629818305178</v>
      </c>
      <c r="I8503" s="38">
        <v>0</v>
      </c>
      <c r="J8503" s="35">
        <f>IF(H8503&gt;0,MIN(H8503,($B$3-L8502)/'Technical Data'!$B$5),0)</f>
        <v>0</v>
      </c>
      <c r="K8503" s="15">
        <f>IF(H8503&lt;0,MIN(ABS(H8503),(L8502*'Technical Data'!$B$4)),0)</f>
        <v>11.737629818305178</v>
      </c>
      <c r="L8503" s="15">
        <f>L8502+J8503*'Technical Data'!$B$5-(K8503/'Technical Data'!$B$4)</f>
        <v>81.215957146575718</v>
      </c>
      <c r="N8503" s="15">
        <f t="shared" si="529"/>
        <v>0</v>
      </c>
      <c r="O8503" s="36">
        <f t="shared" si="530"/>
        <v>0</v>
      </c>
      <c r="P8503" s="50">
        <v>0</v>
      </c>
      <c r="Q8503" s="50">
        <v>0</v>
      </c>
      <c r="R8503" s="42">
        <v>0</v>
      </c>
      <c r="S8503" s="42">
        <v>11.7376298183052</v>
      </c>
      <c r="T8503" s="42">
        <v>16.670760379519301</v>
      </c>
      <c r="U8503" s="15">
        <f t="shared" si="531"/>
        <v>0</v>
      </c>
    </row>
    <row r="8504" spans="6:21" x14ac:dyDescent="0.3">
      <c r="F8504" s="5">
        <f>Demand!C8504</f>
        <v>16.105749978485296</v>
      </c>
      <c r="G8504">
        <f>Irradiance!A8504*$B$2*'Technical Data'!$B$2</f>
        <v>5.9276057616329236</v>
      </c>
      <c r="H8504" s="5">
        <f t="shared" si="528"/>
        <v>-10.178144216852372</v>
      </c>
      <c r="I8504" s="38">
        <v>1.863493595336851</v>
      </c>
      <c r="J8504" s="35">
        <f>IF(H8504&gt;0,MIN(H8504,($B$3-L8503)/'Technical Data'!$B$5),0)</f>
        <v>0</v>
      </c>
      <c r="K8504" s="15">
        <f>IF(H8504&lt;0,MIN(ABS(H8504),(L8503*'Technical Data'!$B$4)),0)</f>
        <v>10.178144216852372</v>
      </c>
      <c r="L8504" s="15">
        <f>L8503+J8504*'Technical Data'!$B$5-(K8504/'Technical Data'!$B$4)</f>
        <v>69.906908016739749</v>
      </c>
      <c r="N8504" s="15">
        <f t="shared" si="529"/>
        <v>5.9276057616329236</v>
      </c>
      <c r="O8504" s="36">
        <f t="shared" si="530"/>
        <v>0</v>
      </c>
      <c r="P8504" s="50">
        <v>0</v>
      </c>
      <c r="Q8504" s="50">
        <v>1.8634935953368399</v>
      </c>
      <c r="R8504" s="42">
        <v>0</v>
      </c>
      <c r="S8504" s="42">
        <v>14.242256383148399</v>
      </c>
      <c r="T8504" s="42">
        <v>0.84603106490990099</v>
      </c>
      <c r="U8504" s="15">
        <f t="shared" si="531"/>
        <v>5.9276057616329236</v>
      </c>
    </row>
    <row r="8505" spans="6:21" x14ac:dyDescent="0.3">
      <c r="F8505" s="5">
        <f>Demand!C8505</f>
        <v>19.950375521211846</v>
      </c>
      <c r="G8505">
        <f>Irradiance!A8505*$B$2*'Technical Data'!$B$2</f>
        <v>61.038318788706583</v>
      </c>
      <c r="H8505" s="5">
        <f t="shared" si="528"/>
        <v>41.087943267494737</v>
      </c>
      <c r="I8505" s="38">
        <v>19.188947562792979</v>
      </c>
      <c r="J8505" s="35">
        <f>IF(H8505&gt;0,MIN(H8505,($B$3-L8504)/'Technical Data'!$B$5),0)</f>
        <v>41.087943267494737</v>
      </c>
      <c r="K8505" s="15">
        <f>IF(H8505&lt;0,MIN(ABS(H8505),(L8504*'Technical Data'!$B$4)),0)</f>
        <v>0</v>
      </c>
      <c r="L8505" s="15">
        <f>L8504+J8505*'Technical Data'!$B$5-(K8505/'Technical Data'!$B$4)</f>
        <v>106.88605695748501</v>
      </c>
      <c r="N8505" s="15">
        <f t="shared" si="529"/>
        <v>19.950375521211846</v>
      </c>
      <c r="O8505" s="36">
        <f t="shared" si="530"/>
        <v>0</v>
      </c>
      <c r="P8505" s="50">
        <v>0</v>
      </c>
      <c r="Q8505" s="50">
        <v>19.188947562792901</v>
      </c>
      <c r="R8505" s="42">
        <v>0</v>
      </c>
      <c r="S8505" s="42">
        <v>0.76142795841891098</v>
      </c>
      <c r="T8505" s="42">
        <v>0</v>
      </c>
      <c r="U8505" s="15">
        <f t="shared" si="531"/>
        <v>19.950375521211846</v>
      </c>
    </row>
    <row r="8506" spans="6:21" x14ac:dyDescent="0.3">
      <c r="F8506" s="5">
        <f>Demand!C8506</f>
        <v>26.300521892971187</v>
      </c>
      <c r="G8506">
        <f>Irradiance!A8506*$B$2*'Technical Data'!$B$2</f>
        <v>235.10166095125177</v>
      </c>
      <c r="H8506" s="5">
        <f t="shared" si="528"/>
        <v>208.8011390582806</v>
      </c>
      <c r="I8506" s="38">
        <v>73.910185166400794</v>
      </c>
      <c r="J8506" s="35">
        <f>IF(H8506&gt;0,MIN(H8506,($B$3-L8505)/'Technical Data'!$B$5),0)</f>
        <v>208.8011390582806</v>
      </c>
      <c r="K8506" s="15">
        <f>IF(H8506&lt;0,MIN(ABS(H8506),(L8505*'Technical Data'!$B$4)),0)</f>
        <v>0</v>
      </c>
      <c r="L8506" s="15">
        <f>L8505+J8506*'Technical Data'!$B$5-(K8506/'Technical Data'!$B$4)</f>
        <v>294.80708210993754</v>
      </c>
      <c r="N8506" s="15">
        <f t="shared" si="529"/>
        <v>26.300521892971176</v>
      </c>
      <c r="O8506" s="36">
        <f t="shared" si="530"/>
        <v>0</v>
      </c>
      <c r="P8506" s="50">
        <v>47.609663273429298</v>
      </c>
      <c r="Q8506" s="50">
        <v>26.300521892971201</v>
      </c>
      <c r="R8506" s="42">
        <v>0</v>
      </c>
      <c r="S8506" s="42">
        <v>0</v>
      </c>
      <c r="T8506" s="42">
        <v>0</v>
      </c>
      <c r="U8506" s="15">
        <f t="shared" si="531"/>
        <v>26.300521892971176</v>
      </c>
    </row>
    <row r="8507" spans="6:21" x14ac:dyDescent="0.3">
      <c r="F8507" s="5">
        <f>Demand!C8507</f>
        <v>31.07128532907273</v>
      </c>
      <c r="G8507">
        <f>Irradiance!A8507*$B$2*'Technical Data'!$B$2</f>
        <v>403.79811681610221</v>
      </c>
      <c r="H8507" s="5">
        <f t="shared" si="528"/>
        <v>372.72683148702947</v>
      </c>
      <c r="I8507" s="38">
        <v>126.9442055958523</v>
      </c>
      <c r="J8507" s="35">
        <f>IF(H8507&gt;0,MIN(H8507,($B$3-L8506)/'Technical Data'!$B$5),0)</f>
        <v>97.569069736219376</v>
      </c>
      <c r="K8507" s="15">
        <f>IF(H8507&lt;0,MIN(ABS(H8507),(L8506*'Technical Data'!$B$4)),0)</f>
        <v>0</v>
      </c>
      <c r="L8507" s="15">
        <f>L8506+J8507*'Technical Data'!$B$5-(K8507/'Technical Data'!$B$4)</f>
        <v>382.61924487253498</v>
      </c>
      <c r="N8507" s="15">
        <f t="shared" si="529"/>
        <v>306.22904707988283</v>
      </c>
      <c r="O8507" s="36">
        <f t="shared" si="530"/>
        <v>275.1577617508101</v>
      </c>
      <c r="P8507" s="50">
        <v>95.872920266779104</v>
      </c>
      <c r="Q8507" s="50">
        <v>31.071285329072701</v>
      </c>
      <c r="R8507" s="42">
        <v>0</v>
      </c>
      <c r="S8507" s="42">
        <v>0</v>
      </c>
      <c r="T8507" s="42">
        <v>0</v>
      </c>
      <c r="U8507" s="15">
        <f t="shared" si="531"/>
        <v>306.22904707988283</v>
      </c>
    </row>
    <row r="8508" spans="6:21" x14ac:dyDescent="0.3">
      <c r="F8508" s="5">
        <f>Demand!C8508</f>
        <v>33.243541012236534</v>
      </c>
      <c r="G8508">
        <f>Irradiance!A8508*$B$2*'Technical Data'!$B$2</f>
        <v>537.16924645284303</v>
      </c>
      <c r="H8508" s="5">
        <f t="shared" si="528"/>
        <v>503.92570544060652</v>
      </c>
      <c r="I8508" s="38">
        <v>168.87281149093141</v>
      </c>
      <c r="J8508" s="35">
        <f>IF(H8508&gt;0,MIN(H8508,($B$3-L8507)/'Technical Data'!$B$5),0)</f>
        <v>0</v>
      </c>
      <c r="K8508" s="15">
        <f>IF(H8508&lt;0,MIN(ABS(H8508),(L8507*'Technical Data'!$B$4)),0)</f>
        <v>0</v>
      </c>
      <c r="L8508" s="15">
        <f>L8507+J8508*'Technical Data'!$B$5-(K8508/'Technical Data'!$B$4)</f>
        <v>382.61924487253498</v>
      </c>
      <c r="N8508" s="15">
        <f t="shared" si="529"/>
        <v>537.16924645284303</v>
      </c>
      <c r="O8508" s="36">
        <f t="shared" si="530"/>
        <v>503.92570544060652</v>
      </c>
      <c r="P8508" s="50">
        <v>135.629270478694</v>
      </c>
      <c r="Q8508" s="50">
        <v>33.243541012236498</v>
      </c>
      <c r="R8508" s="42">
        <v>0</v>
      </c>
      <c r="S8508" s="42">
        <v>0</v>
      </c>
      <c r="T8508" s="42">
        <v>0</v>
      </c>
      <c r="U8508" s="15">
        <f t="shared" si="531"/>
        <v>537.16924645284303</v>
      </c>
    </row>
    <row r="8509" spans="6:21" x14ac:dyDescent="0.3">
      <c r="F8509" s="5">
        <f>Demand!C8509</f>
        <v>33.926430872735239</v>
      </c>
      <c r="G8509">
        <f>Irradiance!A8509*$B$2*'Technical Data'!$B$2</f>
        <v>620.95675492133</v>
      </c>
      <c r="H8509" s="5">
        <f t="shared" si="528"/>
        <v>587.03032404859482</v>
      </c>
      <c r="I8509" s="38">
        <v>195.2135452844766</v>
      </c>
      <c r="J8509" s="35">
        <f>IF(H8509&gt;0,MIN(H8509,($B$3-L8508)/'Technical Data'!$B$5),0)</f>
        <v>0</v>
      </c>
      <c r="K8509" s="15">
        <f>IF(H8509&lt;0,MIN(ABS(H8509),(L8508*'Technical Data'!$B$4)),0)</f>
        <v>0</v>
      </c>
      <c r="L8509" s="15">
        <f>L8508+J8509*'Technical Data'!$B$5-(K8509/'Technical Data'!$B$4)</f>
        <v>382.61924487253498</v>
      </c>
      <c r="N8509" s="15">
        <f t="shared" si="529"/>
        <v>620.95675492133</v>
      </c>
      <c r="O8509" s="36">
        <f t="shared" si="530"/>
        <v>587.03032404859482</v>
      </c>
      <c r="P8509" s="50">
        <v>161.28711441174099</v>
      </c>
      <c r="Q8509" s="50">
        <v>33.926430872735203</v>
      </c>
      <c r="R8509" s="42">
        <v>0</v>
      </c>
      <c r="S8509" s="42">
        <v>0</v>
      </c>
      <c r="T8509" s="42">
        <v>0</v>
      </c>
      <c r="U8509" s="15">
        <f t="shared" si="531"/>
        <v>620.95675492133</v>
      </c>
    </row>
    <row r="8510" spans="6:21" x14ac:dyDescent="0.3">
      <c r="F8510" s="5">
        <f>Demand!C8510</f>
        <v>35.368776979539426</v>
      </c>
      <c r="G8510">
        <f>Irradiance!A8510*$B$2*'Technical Data'!$B$2</f>
        <v>650.67488651005715</v>
      </c>
      <c r="H8510" s="5">
        <f t="shared" si="528"/>
        <v>615.30610953051769</v>
      </c>
      <c r="I8510" s="38">
        <v>204.5561956070438</v>
      </c>
      <c r="J8510" s="35">
        <f>IF(H8510&gt;0,MIN(H8510,($B$3-L8509)/'Technical Data'!$B$5),0)</f>
        <v>0</v>
      </c>
      <c r="K8510" s="15">
        <f>IF(H8510&lt;0,MIN(ABS(H8510),(L8509*'Technical Data'!$B$4)),0)</f>
        <v>0</v>
      </c>
      <c r="L8510" s="15">
        <f>L8509+J8510*'Technical Data'!$B$5-(K8510/'Technical Data'!$B$4)</f>
        <v>382.61924487253498</v>
      </c>
      <c r="N8510" s="15">
        <f t="shared" si="529"/>
        <v>650.67488651005715</v>
      </c>
      <c r="O8510" s="36">
        <f t="shared" si="530"/>
        <v>615.30610953051769</v>
      </c>
      <c r="P8510" s="50">
        <v>169.187418627504</v>
      </c>
      <c r="Q8510" s="50">
        <v>35.368776979539398</v>
      </c>
      <c r="R8510" s="42">
        <v>0</v>
      </c>
      <c r="S8510" s="42">
        <v>0</v>
      </c>
      <c r="T8510" s="42">
        <v>0</v>
      </c>
      <c r="U8510" s="15">
        <f t="shared" si="531"/>
        <v>650.67488651005715</v>
      </c>
    </row>
    <row r="8511" spans="6:21" x14ac:dyDescent="0.3">
      <c r="F8511" s="5">
        <f>Demand!C8511</f>
        <v>34.168540679650661</v>
      </c>
      <c r="G8511">
        <f>Irradiance!A8511*$B$2*'Technical Data'!$B$2</f>
        <v>627.76549126915154</v>
      </c>
      <c r="H8511" s="5">
        <f t="shared" si="528"/>
        <v>593.59695058950092</v>
      </c>
      <c r="I8511" s="38">
        <v>197.35404468452569</v>
      </c>
      <c r="J8511" s="35">
        <f>IF(H8511&gt;0,MIN(H8511,($B$3-L8510)/'Technical Data'!$B$5),0)</f>
        <v>0</v>
      </c>
      <c r="K8511" s="15">
        <f>IF(H8511&lt;0,MIN(ABS(H8511),(L8510*'Technical Data'!$B$4)),0)</f>
        <v>0</v>
      </c>
      <c r="L8511" s="15">
        <f>L8510+J8511*'Technical Data'!$B$5-(K8511/'Technical Data'!$B$4)</f>
        <v>382.61924487253498</v>
      </c>
      <c r="N8511" s="15">
        <f t="shared" si="529"/>
        <v>627.76549126915154</v>
      </c>
      <c r="O8511" s="36">
        <f t="shared" si="530"/>
        <v>593.59695058950092</v>
      </c>
      <c r="P8511" s="50">
        <v>54.156936684085302</v>
      </c>
      <c r="Q8511" s="50">
        <v>34.168540679650697</v>
      </c>
      <c r="R8511" s="42">
        <v>109.02856732078899</v>
      </c>
      <c r="S8511" s="42">
        <v>0</v>
      </c>
      <c r="T8511" s="42">
        <v>98.125710588709794</v>
      </c>
      <c r="U8511" s="15">
        <f t="shared" si="531"/>
        <v>627.76549126915154</v>
      </c>
    </row>
    <row r="8512" spans="6:21" x14ac:dyDescent="0.3">
      <c r="F8512" s="5">
        <f>Demand!C8512</f>
        <v>35.115900492440474</v>
      </c>
      <c r="G8512">
        <f>Irradiance!A8512*$B$2*'Technical Data'!$B$2</f>
        <v>551.50764417354969</v>
      </c>
      <c r="H8512" s="5">
        <f t="shared" si="528"/>
        <v>516.39174368110923</v>
      </c>
      <c r="I8512" s="38">
        <v>173.380451403976</v>
      </c>
      <c r="J8512" s="35">
        <f>IF(H8512&gt;0,MIN(H8512,($B$3-L8511)/'Technical Data'!$B$5),0)</f>
        <v>0</v>
      </c>
      <c r="K8512" s="15">
        <f>IF(H8512&lt;0,MIN(ABS(H8512),(L8511*'Technical Data'!$B$4)),0)</f>
        <v>0</v>
      </c>
      <c r="L8512" s="15">
        <f>L8511+J8512*'Technical Data'!$B$5-(K8512/'Technical Data'!$B$4)</f>
        <v>382.61924487253498</v>
      </c>
      <c r="N8512" s="15">
        <f t="shared" si="529"/>
        <v>551.50764417354969</v>
      </c>
      <c r="O8512" s="36">
        <f t="shared" si="530"/>
        <v>516.39174368110923</v>
      </c>
      <c r="P8512" s="50">
        <v>0</v>
      </c>
      <c r="Q8512" s="50">
        <v>35.115900492440502</v>
      </c>
      <c r="R8512" s="42">
        <v>138.264550911535</v>
      </c>
      <c r="S8512" s="42">
        <v>0</v>
      </c>
      <c r="T8512" s="42">
        <v>222.563806409091</v>
      </c>
      <c r="U8512" s="15">
        <f t="shared" si="531"/>
        <v>551.50764417354969</v>
      </c>
    </row>
    <row r="8513" spans="6:21" x14ac:dyDescent="0.3">
      <c r="F8513" s="5">
        <f>Demand!C8513</f>
        <v>40.493835473921294</v>
      </c>
      <c r="G8513">
        <f>Irradiance!A8513*$B$2*'Technical Data'!$B$2</f>
        <v>426.30699815419484</v>
      </c>
      <c r="H8513" s="5">
        <f t="shared" si="528"/>
        <v>385.81316268027354</v>
      </c>
      <c r="I8513" s="38">
        <v>134.0204447889557</v>
      </c>
      <c r="J8513" s="35">
        <f>IF(H8513&gt;0,MIN(H8513,($B$3-L8512)/'Technical Data'!$B$5),0)</f>
        <v>0</v>
      </c>
      <c r="K8513" s="15">
        <f>IF(H8513&lt;0,MIN(ABS(H8513),(L8512*'Technical Data'!$B$4)),0)</f>
        <v>0</v>
      </c>
      <c r="L8513" s="15">
        <f>L8512+J8513*'Technical Data'!$B$5-(K8513/'Technical Data'!$B$4)</f>
        <v>382.61924487253498</v>
      </c>
      <c r="N8513" s="15">
        <f t="shared" si="529"/>
        <v>426.30699815419484</v>
      </c>
      <c r="O8513" s="36">
        <f t="shared" si="530"/>
        <v>385.81316268027354</v>
      </c>
      <c r="P8513" s="50">
        <v>0</v>
      </c>
      <c r="Q8513" s="50">
        <v>40.493835473921301</v>
      </c>
      <c r="R8513" s="42">
        <v>93.526609315034094</v>
      </c>
      <c r="S8513" s="42">
        <v>0</v>
      </c>
      <c r="T8513" s="42">
        <v>306.73775479262201</v>
      </c>
      <c r="U8513" s="15">
        <f t="shared" si="531"/>
        <v>426.30699815419484</v>
      </c>
    </row>
    <row r="8514" spans="6:21" x14ac:dyDescent="0.3">
      <c r="F8514" s="5">
        <f>Demand!C8514</f>
        <v>46.289673397026448</v>
      </c>
      <c r="G8514">
        <f>Irradiance!A8514*$B$2*'Technical Data'!$B$2</f>
        <v>262.73712024535121</v>
      </c>
      <c r="H8514" s="5">
        <f t="shared" ref="H8514:H8577" si="532">G8514-F8514</f>
        <v>216.44744684832477</v>
      </c>
      <c r="I8514" s="38">
        <v>82.598094496011782</v>
      </c>
      <c r="J8514" s="35">
        <f>IF(H8514&gt;0,MIN(H8514,($B$3-L8513)/'Technical Data'!$B$5),0)</f>
        <v>0</v>
      </c>
      <c r="K8514" s="15">
        <f>IF(H8514&lt;0,MIN(ABS(H8514),(L8513*'Technical Data'!$B$4)),0)</f>
        <v>0</v>
      </c>
      <c r="L8514" s="15">
        <f>L8513+J8514*'Technical Data'!$B$5-(K8514/'Technical Data'!$B$4)</f>
        <v>382.61924487253498</v>
      </c>
      <c r="N8514" s="15">
        <f t="shared" ref="N8514:N8577" si="533">U8514</f>
        <v>262.73712024535121</v>
      </c>
      <c r="O8514" s="36">
        <f t="shared" ref="O8514:O8577" si="534">N8514+(K8514)-F8514</f>
        <v>216.44744684832477</v>
      </c>
      <c r="P8514" s="50">
        <v>0</v>
      </c>
      <c r="Q8514" s="50">
        <v>46.289673397026398</v>
      </c>
      <c r="R8514" s="42">
        <v>36.3084210989851</v>
      </c>
      <c r="S8514" s="42">
        <v>0</v>
      </c>
      <c r="T8514" s="42">
        <v>339.41533378170902</v>
      </c>
      <c r="U8514" s="15">
        <f t="shared" ref="U8514:U8577" si="535">G8514-(J8514)</f>
        <v>262.73712024535121</v>
      </c>
    </row>
    <row r="8515" spans="6:21" x14ac:dyDescent="0.3">
      <c r="F8515" s="5">
        <f>Demand!C8515</f>
        <v>46.767771434630347</v>
      </c>
      <c r="G8515">
        <f>Irradiance!A8515*$B$2*'Technical Data'!$B$2</f>
        <v>106.45659536770479</v>
      </c>
      <c r="H8515" s="5">
        <f t="shared" si="532"/>
        <v>59.688823933074445</v>
      </c>
      <c r="I8515" s="38">
        <v>33.46733767841453</v>
      </c>
      <c r="J8515" s="35">
        <f>IF(H8515&gt;0,MIN(H8515,($B$3-L8514)/'Technical Data'!$B$5),0)</f>
        <v>0</v>
      </c>
      <c r="K8515" s="15">
        <f>IF(H8515&lt;0,MIN(ABS(H8515),(L8514*'Technical Data'!$B$4)),0)</f>
        <v>0</v>
      </c>
      <c r="L8515" s="15">
        <f>L8514+J8515*'Technical Data'!$B$5-(K8515/'Technical Data'!$B$4)</f>
        <v>382.61924487253498</v>
      </c>
      <c r="N8515" s="15">
        <f t="shared" si="533"/>
        <v>106.45659536770479</v>
      </c>
      <c r="O8515" s="36">
        <f t="shared" si="534"/>
        <v>59.688823933074445</v>
      </c>
      <c r="P8515" s="50">
        <v>0</v>
      </c>
      <c r="Q8515" s="50">
        <v>33.467337678414403</v>
      </c>
      <c r="R8515" s="42">
        <v>0</v>
      </c>
      <c r="S8515" s="42">
        <v>13.300433756215901</v>
      </c>
      <c r="T8515" s="42">
        <v>324.63707405257998</v>
      </c>
      <c r="U8515" s="15">
        <f t="shared" si="535"/>
        <v>106.45659536770479</v>
      </c>
    </row>
    <row r="8516" spans="6:21" x14ac:dyDescent="0.3">
      <c r="F8516" s="5">
        <f>Demand!C8516</f>
        <v>41.118683484786189</v>
      </c>
      <c r="G8516">
        <f>Irradiance!A8516*$B$2*'Technical Data'!$B$2</f>
        <v>11.054183717639775</v>
      </c>
      <c r="H8516" s="5">
        <f t="shared" si="532"/>
        <v>-30.064499767146415</v>
      </c>
      <c r="I8516" s="38">
        <v>3.4751637318443991</v>
      </c>
      <c r="J8516" s="35">
        <f>IF(H8516&gt;0,MIN(H8516,($B$3-L8515)/'Technical Data'!$B$5),0)</f>
        <v>0</v>
      </c>
      <c r="K8516" s="15">
        <f>IF(H8516&lt;0,MIN(ABS(H8516),(L8515*'Technical Data'!$B$4)),0)</f>
        <v>30.064499767146415</v>
      </c>
      <c r="L8516" s="15">
        <f>L8515+J8516*'Technical Data'!$B$5-(K8516/'Technical Data'!$B$4)</f>
        <v>349.21424513126118</v>
      </c>
      <c r="N8516" s="15">
        <f t="shared" si="533"/>
        <v>11.054183717639775</v>
      </c>
      <c r="O8516" s="36">
        <f t="shared" si="534"/>
        <v>0</v>
      </c>
      <c r="P8516" s="50">
        <v>0</v>
      </c>
      <c r="Q8516" s="50">
        <v>3.4751637318443902</v>
      </c>
      <c r="R8516" s="42">
        <v>0</v>
      </c>
      <c r="S8516" s="42">
        <v>37.643519752941799</v>
      </c>
      <c r="T8516" s="42">
        <v>282.81094099375599</v>
      </c>
      <c r="U8516" s="15">
        <f t="shared" si="535"/>
        <v>11.054183717639775</v>
      </c>
    </row>
    <row r="8517" spans="6:21" x14ac:dyDescent="0.3">
      <c r="F8517" s="5">
        <f>Demand!C8517</f>
        <v>30.670752484741968</v>
      </c>
      <c r="G8517">
        <f>Irradiance!A8517*$B$2*'Technical Data'!$B$2</f>
        <v>0</v>
      </c>
      <c r="H8517" s="5">
        <f t="shared" si="532"/>
        <v>-30.670752484741968</v>
      </c>
      <c r="I8517" s="38">
        <v>0</v>
      </c>
      <c r="J8517" s="35">
        <f>IF(H8517&gt;0,MIN(H8517,($B$3-L8516)/'Technical Data'!$B$5),0)</f>
        <v>0</v>
      </c>
      <c r="K8517" s="15">
        <f>IF(H8517&lt;0,MIN(ABS(H8517),(L8516*'Technical Data'!$B$4)),0)</f>
        <v>30.670752484741968</v>
      </c>
      <c r="L8517" s="15">
        <f>L8516+J8517*'Technical Data'!$B$5-(K8517/'Technical Data'!$B$4)</f>
        <v>315.13563125932569</v>
      </c>
      <c r="N8517" s="15">
        <f t="shared" si="533"/>
        <v>0</v>
      </c>
      <c r="O8517" s="36">
        <f t="shared" si="534"/>
        <v>0</v>
      </c>
      <c r="P8517" s="50">
        <v>0</v>
      </c>
      <c r="Q8517" s="50">
        <v>0</v>
      </c>
      <c r="R8517" s="42">
        <v>0</v>
      </c>
      <c r="S8517" s="42">
        <v>30.670752484742</v>
      </c>
      <c r="T8517" s="42">
        <v>248.73232712181999</v>
      </c>
      <c r="U8517" s="15">
        <f t="shared" si="535"/>
        <v>0</v>
      </c>
    </row>
    <row r="8518" spans="6:21" x14ac:dyDescent="0.3">
      <c r="F8518" s="5">
        <f>Demand!C8518</f>
        <v>23.361535002938691</v>
      </c>
      <c r="G8518">
        <f>Irradiance!A8518*$B$2*'Technical Data'!$B$2</f>
        <v>0</v>
      </c>
      <c r="H8518" s="5">
        <f t="shared" si="532"/>
        <v>-23.361535002938691</v>
      </c>
      <c r="I8518" s="38">
        <v>0</v>
      </c>
      <c r="J8518" s="35">
        <f>IF(H8518&gt;0,MIN(H8518,($B$3-L8517)/'Technical Data'!$B$5),0)</f>
        <v>0</v>
      </c>
      <c r="K8518" s="15">
        <f>IF(H8518&lt;0,MIN(ABS(H8518),(L8517*'Technical Data'!$B$4)),0)</f>
        <v>23.361535002938691</v>
      </c>
      <c r="L8518" s="15">
        <f>L8517+J8518*'Technical Data'!$B$5-(K8518/'Technical Data'!$B$4)</f>
        <v>289.17837014494938</v>
      </c>
      <c r="N8518" s="15">
        <f t="shared" si="533"/>
        <v>0</v>
      </c>
      <c r="O8518" s="36">
        <f t="shared" si="534"/>
        <v>0</v>
      </c>
      <c r="P8518" s="50">
        <v>0</v>
      </c>
      <c r="Q8518" s="50">
        <v>0</v>
      </c>
      <c r="R8518" s="42">
        <v>0</v>
      </c>
      <c r="S8518" s="42">
        <v>23.361535002938702</v>
      </c>
      <c r="T8518" s="42">
        <v>222.775066007444</v>
      </c>
      <c r="U8518" s="15">
        <f t="shared" si="535"/>
        <v>0</v>
      </c>
    </row>
    <row r="8519" spans="6:21" x14ac:dyDescent="0.3">
      <c r="F8519" s="5">
        <f>Demand!C8519</f>
        <v>23.694124795974531</v>
      </c>
      <c r="G8519">
        <f>Irradiance!A8519*$B$2*'Technical Data'!$B$2</f>
        <v>0</v>
      </c>
      <c r="H8519" s="5">
        <f t="shared" si="532"/>
        <v>-23.694124795974531</v>
      </c>
      <c r="I8519" s="38">
        <v>0</v>
      </c>
      <c r="J8519" s="35">
        <f>IF(H8519&gt;0,MIN(H8519,($B$3-L8518)/'Technical Data'!$B$5),0)</f>
        <v>0</v>
      </c>
      <c r="K8519" s="15">
        <f>IF(H8519&lt;0,MIN(ABS(H8519),(L8518*'Technical Data'!$B$4)),0)</f>
        <v>23.694124795974531</v>
      </c>
      <c r="L8519" s="15">
        <f>L8518+J8519*'Technical Data'!$B$5-(K8519/'Technical Data'!$B$4)</f>
        <v>262.8515648160888</v>
      </c>
      <c r="N8519" s="15">
        <f t="shared" si="533"/>
        <v>0</v>
      </c>
      <c r="O8519" s="36">
        <f t="shared" si="534"/>
        <v>0</v>
      </c>
      <c r="P8519" s="50">
        <v>0</v>
      </c>
      <c r="Q8519" s="50">
        <v>0</v>
      </c>
      <c r="R8519" s="42">
        <v>0</v>
      </c>
      <c r="S8519" s="42">
        <v>23.694124795974499</v>
      </c>
      <c r="T8519" s="42">
        <v>196.44826067858301</v>
      </c>
      <c r="U8519" s="15">
        <f t="shared" si="535"/>
        <v>0</v>
      </c>
    </row>
    <row r="8520" spans="6:21" x14ac:dyDescent="0.3">
      <c r="F8520" s="5">
        <f>Demand!C8520</f>
        <v>24.276849185561982</v>
      </c>
      <c r="G8520">
        <f>Irradiance!A8520*$B$2*'Technical Data'!$B$2</f>
        <v>0</v>
      </c>
      <c r="H8520" s="5">
        <f t="shared" si="532"/>
        <v>-24.276849185561982</v>
      </c>
      <c r="I8520" s="38">
        <v>0</v>
      </c>
      <c r="J8520" s="35">
        <f>IF(H8520&gt;0,MIN(H8520,($B$3-L8519)/'Technical Data'!$B$5),0)</f>
        <v>0</v>
      </c>
      <c r="K8520" s="15">
        <f>IF(H8520&lt;0,MIN(ABS(H8520),(L8519*'Technical Data'!$B$4)),0)</f>
        <v>24.276849185561982</v>
      </c>
      <c r="L8520" s="15">
        <f>L8519+J8520*'Technical Data'!$B$5-(K8520/'Technical Data'!$B$4)</f>
        <v>235.87728794324215</v>
      </c>
      <c r="N8520" s="15">
        <f t="shared" si="533"/>
        <v>0</v>
      </c>
      <c r="O8520" s="36">
        <f t="shared" si="534"/>
        <v>0</v>
      </c>
      <c r="P8520" s="50">
        <v>0</v>
      </c>
      <c r="Q8520" s="50">
        <v>0</v>
      </c>
      <c r="R8520" s="42">
        <v>0</v>
      </c>
      <c r="S8520" s="42">
        <v>24.276849185562</v>
      </c>
      <c r="T8520" s="42">
        <v>169.473983805736</v>
      </c>
      <c r="U8520" s="15">
        <f t="shared" si="535"/>
        <v>0</v>
      </c>
    </row>
    <row r="8521" spans="6:21" x14ac:dyDescent="0.3">
      <c r="F8521" s="5">
        <f>Demand!C8521</f>
        <v>24.556155241846803</v>
      </c>
      <c r="G8521">
        <f>Irradiance!A8521*$B$2*'Technical Data'!$B$2</f>
        <v>0</v>
      </c>
      <c r="H8521" s="5">
        <f t="shared" si="532"/>
        <v>-24.556155241846803</v>
      </c>
      <c r="I8521" s="38">
        <v>0</v>
      </c>
      <c r="J8521" s="35">
        <f>IF(H8521&gt;0,MIN(H8521,($B$3-L8520)/'Technical Data'!$B$5),0)</f>
        <v>0</v>
      </c>
      <c r="K8521" s="15">
        <f>IF(H8521&lt;0,MIN(ABS(H8521),(L8520*'Technical Data'!$B$4)),0)</f>
        <v>24.556155241846803</v>
      </c>
      <c r="L8521" s="15">
        <f>L8520+J8521*'Technical Data'!$B$5-(K8521/'Technical Data'!$B$4)</f>
        <v>208.59267100785681</v>
      </c>
      <c r="N8521" s="15">
        <f t="shared" si="533"/>
        <v>0</v>
      </c>
      <c r="O8521" s="36">
        <f t="shared" si="534"/>
        <v>0</v>
      </c>
      <c r="P8521" s="50">
        <v>0</v>
      </c>
      <c r="Q8521" s="50">
        <v>0</v>
      </c>
      <c r="R8521" s="42">
        <v>0</v>
      </c>
      <c r="S8521" s="42">
        <v>24.556155241846799</v>
      </c>
      <c r="T8521" s="42">
        <v>142.18936687035099</v>
      </c>
      <c r="U8521" s="15">
        <f t="shared" si="535"/>
        <v>0</v>
      </c>
    </row>
    <row r="8522" spans="6:21" x14ac:dyDescent="0.3">
      <c r="F8522" s="5">
        <f>Demand!C8522</f>
        <v>24.086082161956142</v>
      </c>
      <c r="G8522">
        <f>Irradiance!A8522*$B$2*'Technical Data'!$B$2</f>
        <v>0</v>
      </c>
      <c r="H8522" s="5">
        <f t="shared" si="532"/>
        <v>-24.086082161956142</v>
      </c>
      <c r="I8522" s="38">
        <v>0</v>
      </c>
      <c r="J8522" s="35">
        <f>IF(H8522&gt;0,MIN(H8522,($B$3-L8521)/'Technical Data'!$B$5),0)</f>
        <v>0</v>
      </c>
      <c r="K8522" s="15">
        <f>IF(H8522&lt;0,MIN(ABS(H8522),(L8521*'Technical Data'!$B$4)),0)</f>
        <v>24.086082161956142</v>
      </c>
      <c r="L8522" s="15">
        <f>L8521+J8522*'Technical Data'!$B$5-(K8522/'Technical Data'!$B$4)</f>
        <v>181.83035749457221</v>
      </c>
      <c r="N8522" s="15">
        <f t="shared" si="533"/>
        <v>0</v>
      </c>
      <c r="O8522" s="36">
        <f t="shared" si="534"/>
        <v>0</v>
      </c>
      <c r="P8522" s="50">
        <v>0</v>
      </c>
      <c r="Q8522" s="50">
        <v>0</v>
      </c>
      <c r="R8522" s="42">
        <v>0</v>
      </c>
      <c r="S8522" s="42">
        <v>24.086082161956099</v>
      </c>
      <c r="T8522" s="42">
        <v>115.427053357066</v>
      </c>
      <c r="U8522" s="15">
        <f t="shared" si="535"/>
        <v>0</v>
      </c>
    </row>
    <row r="8523" spans="6:21" x14ac:dyDescent="0.3">
      <c r="F8523" s="5">
        <f>Demand!C8523</f>
        <v>22.62939207702944</v>
      </c>
      <c r="G8523">
        <f>Irradiance!A8523*$B$2*'Technical Data'!$B$2</f>
        <v>0</v>
      </c>
      <c r="H8523" s="5">
        <f t="shared" si="532"/>
        <v>-22.62939207702944</v>
      </c>
      <c r="I8523" s="38">
        <v>0</v>
      </c>
      <c r="J8523" s="35">
        <f>IF(H8523&gt;0,MIN(H8523,($B$3-L8522)/'Technical Data'!$B$5),0)</f>
        <v>0</v>
      </c>
      <c r="K8523" s="15">
        <f>IF(H8523&lt;0,MIN(ABS(H8523),(L8522*'Technical Data'!$B$4)),0)</f>
        <v>22.62939207702944</v>
      </c>
      <c r="L8523" s="15">
        <f>L8522+J8523*'Technical Data'!$B$5-(K8523/'Technical Data'!$B$4)</f>
        <v>156.68658852009506</v>
      </c>
      <c r="N8523" s="15">
        <f t="shared" si="533"/>
        <v>0</v>
      </c>
      <c r="O8523" s="36">
        <f t="shared" si="534"/>
        <v>0</v>
      </c>
      <c r="P8523" s="50">
        <v>0</v>
      </c>
      <c r="Q8523" s="50">
        <v>0</v>
      </c>
      <c r="R8523" s="42">
        <v>0</v>
      </c>
      <c r="S8523" s="42">
        <v>22.629392077029401</v>
      </c>
      <c r="T8523" s="42">
        <v>90.283284382589301</v>
      </c>
      <c r="U8523" s="15">
        <f t="shared" si="535"/>
        <v>0</v>
      </c>
    </row>
    <row r="8524" spans="6:21" x14ac:dyDescent="0.3">
      <c r="F8524" s="5">
        <f>Demand!C8524</f>
        <v>20.875767698938589</v>
      </c>
      <c r="G8524">
        <f>Irradiance!A8524*$B$2*'Technical Data'!$B$2</f>
        <v>0</v>
      </c>
      <c r="H8524" s="5">
        <f t="shared" si="532"/>
        <v>-20.875767698938589</v>
      </c>
      <c r="I8524" s="38">
        <v>0</v>
      </c>
      <c r="J8524" s="35">
        <f>IF(H8524&gt;0,MIN(H8524,($B$3-L8523)/'Technical Data'!$B$5),0)</f>
        <v>0</v>
      </c>
      <c r="K8524" s="15">
        <f>IF(H8524&lt;0,MIN(ABS(H8524),(L8523*'Technical Data'!$B$4)),0)</f>
        <v>20.875767698938589</v>
      </c>
      <c r="L8524" s="15">
        <f>L8523+J8524*'Technical Data'!$B$5-(K8524/'Technical Data'!$B$4)</f>
        <v>133.49129107682995</v>
      </c>
      <c r="N8524" s="15">
        <f t="shared" si="533"/>
        <v>0</v>
      </c>
      <c r="O8524" s="36">
        <f t="shared" si="534"/>
        <v>0</v>
      </c>
      <c r="P8524" s="50">
        <v>0</v>
      </c>
      <c r="Q8524" s="50">
        <v>0</v>
      </c>
      <c r="R8524" s="42">
        <v>0</v>
      </c>
      <c r="S8524" s="42">
        <v>20.875767698938599</v>
      </c>
      <c r="T8524" s="42">
        <v>67.087986939324196</v>
      </c>
      <c r="U8524" s="15">
        <f t="shared" si="535"/>
        <v>0</v>
      </c>
    </row>
    <row r="8525" spans="6:21" x14ac:dyDescent="0.3">
      <c r="F8525" s="5">
        <f>Demand!C8525</f>
        <v>18.93451080661497</v>
      </c>
      <c r="G8525">
        <f>Irradiance!A8525*$B$2*'Technical Data'!$B$2</f>
        <v>0</v>
      </c>
      <c r="H8525" s="5">
        <f t="shared" si="532"/>
        <v>-18.93451080661497</v>
      </c>
      <c r="I8525" s="38">
        <v>0</v>
      </c>
      <c r="J8525" s="35">
        <f>IF(H8525&gt;0,MIN(H8525,($B$3-L8524)/'Technical Data'!$B$5),0)</f>
        <v>0</v>
      </c>
      <c r="K8525" s="15">
        <f>IF(H8525&lt;0,MIN(ABS(H8525),(L8524*'Technical Data'!$B$4)),0)</f>
        <v>18.93451080661497</v>
      </c>
      <c r="L8525" s="15">
        <f>L8524+J8525*'Technical Data'!$B$5-(K8525/'Technical Data'!$B$4)</f>
        <v>112.45294573614666</v>
      </c>
      <c r="N8525" s="15">
        <f t="shared" si="533"/>
        <v>0</v>
      </c>
      <c r="O8525" s="36">
        <f t="shared" si="534"/>
        <v>0</v>
      </c>
      <c r="P8525" s="50">
        <v>0</v>
      </c>
      <c r="Q8525" s="50">
        <v>0</v>
      </c>
      <c r="R8525" s="42">
        <v>0</v>
      </c>
      <c r="S8525" s="42">
        <v>18.934510806614998</v>
      </c>
      <c r="T8525" s="42">
        <v>46.049641598640903</v>
      </c>
      <c r="U8525" s="15">
        <f t="shared" si="535"/>
        <v>0</v>
      </c>
    </row>
    <row r="8526" spans="6:21" x14ac:dyDescent="0.3">
      <c r="F8526" s="5">
        <f>Demand!C8526</f>
        <v>15.414426545557331</v>
      </c>
      <c r="G8526">
        <f>Irradiance!A8526*$B$2*'Technical Data'!$B$2</f>
        <v>0</v>
      </c>
      <c r="H8526" s="5">
        <f t="shared" si="532"/>
        <v>-15.414426545557331</v>
      </c>
      <c r="I8526" s="38">
        <v>0</v>
      </c>
      <c r="J8526" s="35">
        <f>IF(H8526&gt;0,MIN(H8526,($B$3-L8525)/'Technical Data'!$B$5),0)</f>
        <v>0</v>
      </c>
      <c r="K8526" s="15">
        <f>IF(H8526&lt;0,MIN(ABS(H8526),(L8525*'Technical Data'!$B$4)),0)</f>
        <v>15.414426545557331</v>
      </c>
      <c r="L8526" s="15">
        <f>L8525+J8526*'Technical Data'!$B$5-(K8526/'Technical Data'!$B$4)</f>
        <v>95.325805129971855</v>
      </c>
      <c r="N8526" s="15">
        <f t="shared" si="533"/>
        <v>0</v>
      </c>
      <c r="O8526" s="36">
        <f t="shared" si="534"/>
        <v>0</v>
      </c>
      <c r="P8526" s="50">
        <v>0</v>
      </c>
      <c r="Q8526" s="50">
        <v>0</v>
      </c>
      <c r="R8526" s="42">
        <v>0</v>
      </c>
      <c r="S8526" s="42">
        <v>15.4144265455573</v>
      </c>
      <c r="T8526" s="42">
        <v>28.922500992466102</v>
      </c>
      <c r="U8526" s="15">
        <f t="shared" si="535"/>
        <v>0</v>
      </c>
    </row>
    <row r="8527" spans="6:21" x14ac:dyDescent="0.3">
      <c r="F8527" s="5">
        <f>Demand!C8527</f>
        <v>11.737629818305178</v>
      </c>
      <c r="G8527">
        <f>Irradiance!A8527*$B$2*'Technical Data'!$B$2</f>
        <v>0</v>
      </c>
      <c r="H8527" s="5">
        <f t="shared" si="532"/>
        <v>-11.737629818305178</v>
      </c>
      <c r="I8527" s="38">
        <v>0</v>
      </c>
      <c r="J8527" s="35">
        <f>IF(H8527&gt;0,MIN(H8527,($B$3-L8526)/'Technical Data'!$B$5),0)</f>
        <v>0</v>
      </c>
      <c r="K8527" s="15">
        <f>IF(H8527&lt;0,MIN(ABS(H8527),(L8526*'Technical Data'!$B$4)),0)</f>
        <v>11.737629818305178</v>
      </c>
      <c r="L8527" s="15">
        <f>L8526+J8527*'Technical Data'!$B$5-(K8527/'Technical Data'!$B$4)</f>
        <v>82.283994220743878</v>
      </c>
      <c r="N8527" s="15">
        <f t="shared" si="533"/>
        <v>0</v>
      </c>
      <c r="O8527" s="36">
        <f t="shared" si="534"/>
        <v>0</v>
      </c>
      <c r="P8527" s="50">
        <v>0</v>
      </c>
      <c r="Q8527" s="50">
        <v>0</v>
      </c>
      <c r="R8527" s="42">
        <v>0</v>
      </c>
      <c r="S8527" s="42">
        <v>11.7376298183052</v>
      </c>
      <c r="T8527" s="42">
        <v>15.8806900832381</v>
      </c>
      <c r="U8527" s="15">
        <f t="shared" si="535"/>
        <v>0</v>
      </c>
    </row>
    <row r="8528" spans="6:21" x14ac:dyDescent="0.3">
      <c r="F8528" s="5">
        <f>Demand!C8528</f>
        <v>16.105749978485296</v>
      </c>
      <c r="G8528">
        <f>Irradiance!A8528*$B$2*'Technical Data'!$B$2</f>
        <v>5.7674002005077094</v>
      </c>
      <c r="H8528" s="5">
        <f t="shared" si="532"/>
        <v>-10.338349777977587</v>
      </c>
      <c r="I8528" s="38">
        <v>1.813128903570991</v>
      </c>
      <c r="J8528" s="35">
        <f>IF(H8528&gt;0,MIN(H8528,($B$3-L8527)/'Technical Data'!$B$5),0)</f>
        <v>0</v>
      </c>
      <c r="K8528" s="15">
        <f>IF(H8528&lt;0,MIN(ABS(H8528),(L8527*'Technical Data'!$B$4)),0)</f>
        <v>10.338349777977587</v>
      </c>
      <c r="L8528" s="15">
        <f>L8527+J8528*'Technical Data'!$B$5-(K8528/'Technical Data'!$B$4)</f>
        <v>70.796938911879892</v>
      </c>
      <c r="N8528" s="15">
        <f t="shared" si="533"/>
        <v>5.7674002005077094</v>
      </c>
      <c r="O8528" s="36">
        <f t="shared" si="534"/>
        <v>0</v>
      </c>
      <c r="P8528" s="50">
        <v>0</v>
      </c>
      <c r="Q8528" s="50">
        <v>1.8131289035709801</v>
      </c>
      <c r="R8528" s="42">
        <v>0</v>
      </c>
      <c r="S8528" s="42">
        <v>14.292621074914299</v>
      </c>
      <c r="T8528" s="42">
        <v>2.20588377604424E-15</v>
      </c>
      <c r="U8528" s="15">
        <f t="shared" si="535"/>
        <v>5.7674002005077094</v>
      </c>
    </row>
    <row r="8529" spans="6:21" x14ac:dyDescent="0.3">
      <c r="F8529" s="5">
        <f>Demand!C8529</f>
        <v>19.950375521211846</v>
      </c>
      <c r="G8529">
        <f>Irradiance!A8529*$B$2*'Technical Data'!$B$2</f>
        <v>67.606746794840362</v>
      </c>
      <c r="H8529" s="5">
        <f t="shared" si="532"/>
        <v>47.656371273628515</v>
      </c>
      <c r="I8529" s="38">
        <v>21.253899925193281</v>
      </c>
      <c r="J8529" s="35">
        <f>IF(H8529&gt;0,MIN(H8529,($B$3-L8528)/'Technical Data'!$B$5),0)</f>
        <v>47.656371273628515</v>
      </c>
      <c r="K8529" s="15">
        <f>IF(H8529&lt;0,MIN(ABS(H8529),(L8528*'Technical Data'!$B$4)),0)</f>
        <v>0</v>
      </c>
      <c r="L8529" s="15">
        <f>L8528+J8529*'Technical Data'!$B$5-(K8529/'Technical Data'!$B$4)</f>
        <v>113.68767305814555</v>
      </c>
      <c r="N8529" s="15">
        <f t="shared" si="533"/>
        <v>19.950375521211846</v>
      </c>
      <c r="O8529" s="36">
        <f t="shared" si="534"/>
        <v>0</v>
      </c>
      <c r="P8529" s="50">
        <v>1.30352440398136</v>
      </c>
      <c r="Q8529" s="50">
        <v>19.9503755212118</v>
      </c>
      <c r="R8529" s="42">
        <v>0</v>
      </c>
      <c r="S8529" s="42">
        <v>1.98529539843981E-15</v>
      </c>
      <c r="T8529" s="42">
        <v>0</v>
      </c>
      <c r="U8529" s="15">
        <f t="shared" si="535"/>
        <v>19.950375521211846</v>
      </c>
    </row>
    <row r="8530" spans="6:21" x14ac:dyDescent="0.3">
      <c r="F8530" s="5">
        <f>Demand!C8530</f>
        <v>26.300521892971187</v>
      </c>
      <c r="G8530">
        <f>Irradiance!A8530*$B$2*'Technical Data'!$B$2</f>
        <v>262.49681190366334</v>
      </c>
      <c r="H8530" s="5">
        <f t="shared" si="532"/>
        <v>236.19629001069217</v>
      </c>
      <c r="I8530" s="38">
        <v>82.522547458362993</v>
      </c>
      <c r="J8530" s="35">
        <f>IF(H8530&gt;0,MIN(H8530,($B$3-L8529)/'Technical Data'!$B$5),0)</f>
        <v>236.19629001069217</v>
      </c>
      <c r="K8530" s="15">
        <f>IF(H8530&lt;0,MIN(ABS(H8530),(L8529*'Technical Data'!$B$4)),0)</f>
        <v>0</v>
      </c>
      <c r="L8530" s="15">
        <f>L8529+J8530*'Technical Data'!$B$5-(K8530/'Technical Data'!$B$4)</f>
        <v>326.26433406776852</v>
      </c>
      <c r="N8530" s="15">
        <f t="shared" si="533"/>
        <v>26.300521892971176</v>
      </c>
      <c r="O8530" s="36">
        <f t="shared" si="534"/>
        <v>0</v>
      </c>
      <c r="P8530" s="50">
        <v>56.222025565391498</v>
      </c>
      <c r="Q8530" s="50">
        <v>26.300521892971201</v>
      </c>
      <c r="R8530" s="42">
        <v>0</v>
      </c>
      <c r="S8530" s="42">
        <v>0</v>
      </c>
      <c r="T8530" s="42">
        <v>0</v>
      </c>
      <c r="U8530" s="15">
        <f t="shared" si="535"/>
        <v>26.300521892971176</v>
      </c>
    </row>
    <row r="8531" spans="6:21" x14ac:dyDescent="0.3">
      <c r="F8531" s="5">
        <f>Demand!C8531</f>
        <v>31.07128532907273</v>
      </c>
      <c r="G8531">
        <f>Irradiance!A8531*$B$2*'Technical Data'!$B$2</f>
        <v>446.49289885597182</v>
      </c>
      <c r="H8531" s="5">
        <f t="shared" si="532"/>
        <v>415.42161352689908</v>
      </c>
      <c r="I8531" s="38">
        <v>140.36639595145419</v>
      </c>
      <c r="J8531" s="35">
        <f>IF(H8531&gt;0,MIN(H8531,($B$3-L8530)/'Technical Data'!$B$5),0)</f>
        <v>62.616567560851621</v>
      </c>
      <c r="K8531" s="15">
        <f>IF(H8531&lt;0,MIN(ABS(H8531),(L8530*'Technical Data'!$B$4)),0)</f>
        <v>0</v>
      </c>
      <c r="L8531" s="15">
        <f>L8530+J8531*'Technical Data'!$B$5-(K8531/'Technical Data'!$B$4)</f>
        <v>382.61924487253498</v>
      </c>
      <c r="N8531" s="15">
        <f t="shared" si="533"/>
        <v>383.87633129512017</v>
      </c>
      <c r="O8531" s="36">
        <f t="shared" si="534"/>
        <v>352.80504596604743</v>
      </c>
      <c r="P8531" s="50">
        <v>109.295110622381</v>
      </c>
      <c r="Q8531" s="50">
        <v>31.071285329072701</v>
      </c>
      <c r="R8531" s="42">
        <v>0</v>
      </c>
      <c r="S8531" s="42">
        <v>0</v>
      </c>
      <c r="T8531" s="42">
        <v>0</v>
      </c>
      <c r="U8531" s="15">
        <f t="shared" si="535"/>
        <v>383.87633129512017</v>
      </c>
    </row>
    <row r="8532" spans="6:21" x14ac:dyDescent="0.3">
      <c r="F8532" s="5">
        <f>Demand!C8532</f>
        <v>33.243541012236534</v>
      </c>
      <c r="G8532">
        <f>Irradiance!A8532*$B$2*'Technical Data'!$B$2</f>
        <v>590.11718440472623</v>
      </c>
      <c r="H8532" s="5">
        <f t="shared" si="532"/>
        <v>556.87364339248973</v>
      </c>
      <c r="I8532" s="38">
        <v>185.51834211954841</v>
      </c>
      <c r="J8532" s="35">
        <f>IF(H8532&gt;0,MIN(H8532,($B$3-L8531)/'Technical Data'!$B$5),0)</f>
        <v>0</v>
      </c>
      <c r="K8532" s="15">
        <f>IF(H8532&lt;0,MIN(ABS(H8532),(L8531*'Technical Data'!$B$4)),0)</f>
        <v>0</v>
      </c>
      <c r="L8532" s="15">
        <f>L8531+J8532*'Technical Data'!$B$5-(K8532/'Technical Data'!$B$4)</f>
        <v>382.61924487253498</v>
      </c>
      <c r="N8532" s="15">
        <f t="shared" si="533"/>
        <v>590.11718440472623</v>
      </c>
      <c r="O8532" s="36">
        <f t="shared" si="534"/>
        <v>556.87364339248973</v>
      </c>
      <c r="P8532" s="50">
        <v>152.27480110731099</v>
      </c>
      <c r="Q8532" s="50">
        <v>33.243541012236498</v>
      </c>
      <c r="R8532" s="42">
        <v>0</v>
      </c>
      <c r="S8532" s="42">
        <v>0</v>
      </c>
      <c r="T8532" s="42">
        <v>0</v>
      </c>
      <c r="U8532" s="15">
        <f t="shared" si="535"/>
        <v>590.11718440472623</v>
      </c>
    </row>
    <row r="8533" spans="6:21" x14ac:dyDescent="0.3">
      <c r="F8533" s="5">
        <f>Demand!C8533</f>
        <v>33.926430872735239</v>
      </c>
      <c r="G8533">
        <f>Irradiance!A8533*$B$2*'Technical Data'!$B$2</f>
        <v>681.91497092947395</v>
      </c>
      <c r="H8533" s="5">
        <f t="shared" si="532"/>
        <v>647.98854005673866</v>
      </c>
      <c r="I8533" s="38">
        <v>214.37731050138669</v>
      </c>
      <c r="J8533" s="35">
        <f>IF(H8533&gt;0,MIN(H8533,($B$3-L8532)/'Technical Data'!$B$5),0)</f>
        <v>0</v>
      </c>
      <c r="K8533" s="15">
        <f>IF(H8533&lt;0,MIN(ABS(H8533),(L8532*'Technical Data'!$B$4)),0)</f>
        <v>0</v>
      </c>
      <c r="L8533" s="15">
        <f>L8532+J8533*'Technical Data'!$B$5-(K8533/'Technical Data'!$B$4)</f>
        <v>382.61924487253498</v>
      </c>
      <c r="N8533" s="15">
        <f t="shared" si="533"/>
        <v>681.91497092947395</v>
      </c>
      <c r="O8533" s="36">
        <f t="shared" si="534"/>
        <v>647.98854005673866</v>
      </c>
      <c r="P8533" s="50">
        <v>180.45087962865099</v>
      </c>
      <c r="Q8533" s="50">
        <v>33.926430872735203</v>
      </c>
      <c r="R8533" s="42">
        <v>0</v>
      </c>
      <c r="S8533" s="42">
        <v>0</v>
      </c>
      <c r="T8533" s="42">
        <v>0</v>
      </c>
      <c r="U8533" s="15">
        <f t="shared" si="535"/>
        <v>681.91497092947395</v>
      </c>
    </row>
    <row r="8534" spans="6:21" x14ac:dyDescent="0.3">
      <c r="F8534" s="5">
        <f>Demand!C8534</f>
        <v>35.368776979539426</v>
      </c>
      <c r="G8534">
        <f>Irradiance!A8534*$B$2*'Technical Data'!$B$2</f>
        <v>716.27906379083242</v>
      </c>
      <c r="H8534" s="5">
        <f t="shared" si="532"/>
        <v>680.91028681129296</v>
      </c>
      <c r="I8534" s="38">
        <v>225.1805368851638</v>
      </c>
      <c r="J8534" s="35">
        <f>IF(H8534&gt;0,MIN(H8534,($B$3-L8533)/'Technical Data'!$B$5),0)</f>
        <v>0</v>
      </c>
      <c r="K8534" s="15">
        <f>IF(H8534&lt;0,MIN(ABS(H8534),(L8533*'Technical Data'!$B$4)),0)</f>
        <v>0</v>
      </c>
      <c r="L8534" s="15">
        <f>L8533+J8534*'Technical Data'!$B$5-(K8534/'Technical Data'!$B$4)</f>
        <v>382.61924487253498</v>
      </c>
      <c r="N8534" s="15">
        <f t="shared" si="533"/>
        <v>716.27906379083242</v>
      </c>
      <c r="O8534" s="36">
        <f t="shared" si="534"/>
        <v>680.91028681129296</v>
      </c>
      <c r="P8534" s="50">
        <v>189.811759905624</v>
      </c>
      <c r="Q8534" s="50">
        <v>35.368776979539398</v>
      </c>
      <c r="R8534" s="42">
        <v>0</v>
      </c>
      <c r="S8534" s="42">
        <v>0</v>
      </c>
      <c r="T8534" s="42">
        <v>0</v>
      </c>
      <c r="U8534" s="15">
        <f t="shared" si="535"/>
        <v>716.27906379083242</v>
      </c>
    </row>
    <row r="8535" spans="6:21" x14ac:dyDescent="0.3">
      <c r="F8535" s="5">
        <f>Demand!C8535</f>
        <v>34.168540679650661</v>
      </c>
      <c r="G8535">
        <f>Irradiance!A8535*$B$2*'Technical Data'!$B$2</f>
        <v>692.8890518665512</v>
      </c>
      <c r="H8535" s="5">
        <f t="shared" si="532"/>
        <v>658.72051118690058</v>
      </c>
      <c r="I8535" s="38">
        <v>217.8272918873482</v>
      </c>
      <c r="J8535" s="35">
        <f>IF(H8535&gt;0,MIN(H8535,($B$3-L8534)/'Technical Data'!$B$5),0)</f>
        <v>0</v>
      </c>
      <c r="K8535" s="15">
        <f>IF(H8535&lt;0,MIN(ABS(H8535),(L8534*'Technical Data'!$B$4)),0)</f>
        <v>0</v>
      </c>
      <c r="L8535" s="15">
        <f>L8534+J8535*'Technical Data'!$B$5-(K8535/'Technical Data'!$B$4)</f>
        <v>382.61924487253498</v>
      </c>
      <c r="N8535" s="15">
        <f t="shared" si="533"/>
        <v>692.8890518665512</v>
      </c>
      <c r="O8535" s="36">
        <f t="shared" si="534"/>
        <v>658.72051118690058</v>
      </c>
      <c r="P8535" s="50">
        <v>131.717007537716</v>
      </c>
      <c r="Q8535" s="50">
        <v>34.168540679650697</v>
      </c>
      <c r="R8535" s="42">
        <v>51.941743669980703</v>
      </c>
      <c r="S8535" s="42">
        <v>0</v>
      </c>
      <c r="T8535" s="42">
        <v>46.747569302982598</v>
      </c>
      <c r="U8535" s="15">
        <f t="shared" si="535"/>
        <v>692.8890518665512</v>
      </c>
    </row>
    <row r="8536" spans="6:21" x14ac:dyDescent="0.3">
      <c r="F8536" s="5">
        <f>Demand!C8536</f>
        <v>35.115900492440474</v>
      </c>
      <c r="G8536">
        <f>Irradiance!A8536*$B$2*'Technical Data'!$B$2</f>
        <v>612.38575740113106</v>
      </c>
      <c r="H8536" s="5">
        <f t="shared" si="532"/>
        <v>577.2698569086906</v>
      </c>
      <c r="I8536" s="38">
        <v>192.51903427500309</v>
      </c>
      <c r="J8536" s="35">
        <f>IF(H8536&gt;0,MIN(H8536,($B$3-L8535)/'Technical Data'!$B$5),0)</f>
        <v>0</v>
      </c>
      <c r="K8536" s="15">
        <f>IF(H8536&lt;0,MIN(ABS(H8536),(L8535*'Technical Data'!$B$4)),0)</f>
        <v>0</v>
      </c>
      <c r="L8536" s="15">
        <f>L8535+J8536*'Technical Data'!$B$5-(K8536/'Technical Data'!$B$4)</f>
        <v>382.61924487253498</v>
      </c>
      <c r="N8536" s="15">
        <f t="shared" si="533"/>
        <v>612.38575740113106</v>
      </c>
      <c r="O8536" s="36">
        <f t="shared" si="534"/>
        <v>577.2698569086906</v>
      </c>
      <c r="P8536" s="50">
        <v>0</v>
      </c>
      <c r="Q8536" s="50">
        <v>35.115900492440502</v>
      </c>
      <c r="R8536" s="42">
        <v>157.40313378256201</v>
      </c>
      <c r="S8536" s="42">
        <v>0</v>
      </c>
      <c r="T8536" s="42">
        <v>188.410389707289</v>
      </c>
      <c r="U8536" s="15">
        <f t="shared" si="535"/>
        <v>612.38575740113106</v>
      </c>
    </row>
    <row r="8537" spans="6:21" x14ac:dyDescent="0.3">
      <c r="F8537" s="5">
        <f>Demand!C8537</f>
        <v>40.493835473921294</v>
      </c>
      <c r="G8537">
        <f>Irradiance!A8537*$B$2*'Technical Data'!$B$2</f>
        <v>477.41257215313817</v>
      </c>
      <c r="H8537" s="5">
        <f t="shared" si="532"/>
        <v>436.91873667921686</v>
      </c>
      <c r="I8537" s="38">
        <v>150.08678146226529</v>
      </c>
      <c r="J8537" s="35">
        <f>IF(H8537&gt;0,MIN(H8537,($B$3-L8536)/'Technical Data'!$B$5),0)</f>
        <v>0</v>
      </c>
      <c r="K8537" s="15">
        <f>IF(H8537&lt;0,MIN(ABS(H8537),(L8536*'Technical Data'!$B$4)),0)</f>
        <v>0</v>
      </c>
      <c r="L8537" s="15">
        <f>L8536+J8537*'Technical Data'!$B$5-(K8537/'Technical Data'!$B$4)</f>
        <v>382.61924487253498</v>
      </c>
      <c r="N8537" s="15">
        <f t="shared" si="533"/>
        <v>477.41257215313817</v>
      </c>
      <c r="O8537" s="36">
        <f t="shared" si="534"/>
        <v>436.91873667921686</v>
      </c>
      <c r="P8537" s="50">
        <v>0</v>
      </c>
      <c r="Q8537" s="50">
        <v>40.493835473921301</v>
      </c>
      <c r="R8537" s="42">
        <v>109.592945988344</v>
      </c>
      <c r="S8537" s="42">
        <v>0</v>
      </c>
      <c r="T8537" s="42">
        <v>287.04404109679803</v>
      </c>
      <c r="U8537" s="15">
        <f t="shared" si="535"/>
        <v>477.41257215313817</v>
      </c>
    </row>
    <row r="8538" spans="6:21" x14ac:dyDescent="0.3">
      <c r="F8538" s="5">
        <f>Demand!C8538</f>
        <v>46.289673397026448</v>
      </c>
      <c r="G8538">
        <f>Irradiance!A8538*$B$2*'Technical Data'!$B$2</f>
        <v>299.90481042640084</v>
      </c>
      <c r="H8538" s="5">
        <f t="shared" si="532"/>
        <v>253.61513702937441</v>
      </c>
      <c r="I8538" s="38">
        <v>94.282702985691515</v>
      </c>
      <c r="J8538" s="35">
        <f>IF(H8538&gt;0,MIN(H8538,($B$3-L8537)/'Technical Data'!$B$5),0)</f>
        <v>0</v>
      </c>
      <c r="K8538" s="15">
        <f>IF(H8538&lt;0,MIN(ABS(H8538),(L8537*'Technical Data'!$B$4)),0)</f>
        <v>0</v>
      </c>
      <c r="L8538" s="15">
        <f>L8537+J8538*'Technical Data'!$B$5-(K8538/'Technical Data'!$B$4)</f>
        <v>382.61924487253498</v>
      </c>
      <c r="N8538" s="15">
        <f t="shared" si="533"/>
        <v>299.90481042640084</v>
      </c>
      <c r="O8538" s="36">
        <f t="shared" si="534"/>
        <v>253.61513702937441</v>
      </c>
      <c r="P8538" s="50">
        <v>0</v>
      </c>
      <c r="Q8538" s="50">
        <v>46.289673397026398</v>
      </c>
      <c r="R8538" s="42">
        <v>47.993029588664797</v>
      </c>
      <c r="S8538" s="42">
        <v>0</v>
      </c>
      <c r="T8538" s="42">
        <v>330.23776772659602</v>
      </c>
      <c r="U8538" s="15">
        <f t="shared" si="535"/>
        <v>299.90481042640084</v>
      </c>
    </row>
    <row r="8539" spans="6:21" x14ac:dyDescent="0.3">
      <c r="F8539" s="5">
        <f>Demand!C8539</f>
        <v>46.767771434630347</v>
      </c>
      <c r="G8539">
        <f>Irradiance!A8539*$B$2*'Technical Data'!$B$2</f>
        <v>133.21092407561554</v>
      </c>
      <c r="H8539" s="5">
        <f t="shared" si="532"/>
        <v>86.44315264098519</v>
      </c>
      <c r="I8539" s="38">
        <v>41.878241203313287</v>
      </c>
      <c r="J8539" s="35">
        <f>IF(H8539&gt;0,MIN(H8539,($B$3-L8538)/'Technical Data'!$B$5),0)</f>
        <v>0</v>
      </c>
      <c r="K8539" s="15">
        <f>IF(H8539&lt;0,MIN(ABS(H8539),(L8538*'Technical Data'!$B$4)),0)</f>
        <v>0</v>
      </c>
      <c r="L8539" s="15">
        <f>L8538+J8539*'Technical Data'!$B$5-(K8539/'Technical Data'!$B$4)</f>
        <v>382.61924487253498</v>
      </c>
      <c r="N8539" s="15">
        <f t="shared" si="533"/>
        <v>133.21092407561554</v>
      </c>
      <c r="O8539" s="36">
        <f t="shared" si="534"/>
        <v>86.44315264098519</v>
      </c>
      <c r="P8539" s="50">
        <v>0</v>
      </c>
      <c r="Q8539" s="50">
        <v>41.878241203313102</v>
      </c>
      <c r="R8539" s="42">
        <v>0</v>
      </c>
      <c r="S8539" s="42">
        <v>4.8895302313171598</v>
      </c>
      <c r="T8539" s="42">
        <v>324.80495635846597</v>
      </c>
      <c r="U8539" s="15">
        <f t="shared" si="535"/>
        <v>133.21092407561554</v>
      </c>
    </row>
    <row r="8540" spans="6:21" x14ac:dyDescent="0.3">
      <c r="F8540" s="5">
        <f>Demand!C8540</f>
        <v>41.118683484786189</v>
      </c>
      <c r="G8540">
        <f>Irradiance!A8540*$B$2*'Technical Data'!$B$2</f>
        <v>11.294492059327597</v>
      </c>
      <c r="H8540" s="5">
        <f t="shared" si="532"/>
        <v>-29.824191425458594</v>
      </c>
      <c r="I8540" s="38">
        <v>3.5507107694931901</v>
      </c>
      <c r="J8540" s="35">
        <f>IF(H8540&gt;0,MIN(H8540,($B$3-L8539)/'Technical Data'!$B$5),0)</f>
        <v>0</v>
      </c>
      <c r="K8540" s="15">
        <f>IF(H8540&lt;0,MIN(ABS(H8540),(L8539*'Technical Data'!$B$4)),0)</f>
        <v>29.824191425458594</v>
      </c>
      <c r="L8540" s="15">
        <f>L8539+J8540*'Technical Data'!$B$5-(K8540/'Technical Data'!$B$4)</f>
        <v>349.48125439980322</v>
      </c>
      <c r="N8540" s="15">
        <f t="shared" si="533"/>
        <v>11.294492059327597</v>
      </c>
      <c r="O8540" s="36">
        <f t="shared" si="534"/>
        <v>0</v>
      </c>
      <c r="P8540" s="50">
        <v>0</v>
      </c>
      <c r="Q8540" s="50">
        <v>3.5507107694931799</v>
      </c>
      <c r="R8540" s="42">
        <v>0</v>
      </c>
      <c r="S8540" s="42">
        <v>37.567972715293003</v>
      </c>
      <c r="T8540" s="42">
        <v>283.06276445258499</v>
      </c>
      <c r="U8540" s="15">
        <f t="shared" si="535"/>
        <v>11.294492059327597</v>
      </c>
    </row>
    <row r="8541" spans="6:21" x14ac:dyDescent="0.3">
      <c r="F8541" s="5">
        <f>Demand!C8541</f>
        <v>30.670752484741968</v>
      </c>
      <c r="G8541">
        <f>Irradiance!A8541*$B$2*'Technical Data'!$B$2</f>
        <v>0</v>
      </c>
      <c r="H8541" s="5">
        <f t="shared" si="532"/>
        <v>-30.670752484741968</v>
      </c>
      <c r="I8541" s="38">
        <v>0</v>
      </c>
      <c r="J8541" s="35">
        <f>IF(H8541&gt;0,MIN(H8541,($B$3-L8540)/'Technical Data'!$B$5),0)</f>
        <v>0</v>
      </c>
      <c r="K8541" s="15">
        <f>IF(H8541&lt;0,MIN(ABS(H8541),(L8540*'Technical Data'!$B$4)),0)</f>
        <v>30.670752484741968</v>
      </c>
      <c r="L8541" s="15">
        <f>L8540+J8541*'Technical Data'!$B$5-(K8541/'Technical Data'!$B$4)</f>
        <v>315.40264052786767</v>
      </c>
      <c r="N8541" s="15">
        <f t="shared" si="533"/>
        <v>0</v>
      </c>
      <c r="O8541" s="36">
        <f t="shared" si="534"/>
        <v>0</v>
      </c>
      <c r="P8541" s="50">
        <v>0</v>
      </c>
      <c r="Q8541" s="50">
        <v>0</v>
      </c>
      <c r="R8541" s="42">
        <v>0</v>
      </c>
      <c r="S8541" s="42">
        <v>30.670752484742</v>
      </c>
      <c r="T8541" s="42">
        <v>248.98415058064899</v>
      </c>
      <c r="U8541" s="15">
        <f t="shared" si="535"/>
        <v>0</v>
      </c>
    </row>
    <row r="8542" spans="6:21" x14ac:dyDescent="0.3">
      <c r="F8542" s="5">
        <f>Demand!C8542</f>
        <v>23.361535002938691</v>
      </c>
      <c r="G8542">
        <f>Irradiance!A8542*$B$2*'Technical Data'!$B$2</f>
        <v>0</v>
      </c>
      <c r="H8542" s="5">
        <f t="shared" si="532"/>
        <v>-23.361535002938691</v>
      </c>
      <c r="I8542" s="38">
        <v>0</v>
      </c>
      <c r="J8542" s="35">
        <f>IF(H8542&gt;0,MIN(H8542,($B$3-L8541)/'Technical Data'!$B$5),0)</f>
        <v>0</v>
      </c>
      <c r="K8542" s="15">
        <f>IF(H8542&lt;0,MIN(ABS(H8542),(L8541*'Technical Data'!$B$4)),0)</f>
        <v>23.361535002938691</v>
      </c>
      <c r="L8542" s="15">
        <f>L8541+J8542*'Technical Data'!$B$5-(K8542/'Technical Data'!$B$4)</f>
        <v>289.44537941349137</v>
      </c>
      <c r="N8542" s="15">
        <f t="shared" si="533"/>
        <v>0</v>
      </c>
      <c r="O8542" s="36">
        <f t="shared" si="534"/>
        <v>0</v>
      </c>
      <c r="P8542" s="50">
        <v>0</v>
      </c>
      <c r="Q8542" s="50">
        <v>0</v>
      </c>
      <c r="R8542" s="42">
        <v>0</v>
      </c>
      <c r="S8542" s="42">
        <v>23.361535002938702</v>
      </c>
      <c r="T8542" s="42">
        <v>223.02688946627299</v>
      </c>
      <c r="U8542" s="15">
        <f t="shared" si="535"/>
        <v>0</v>
      </c>
    </row>
    <row r="8543" spans="6:21" x14ac:dyDescent="0.3">
      <c r="F8543" s="5">
        <f>Demand!C8543</f>
        <v>23.694124795974531</v>
      </c>
      <c r="G8543">
        <f>Irradiance!A8543*$B$2*'Technical Data'!$B$2</f>
        <v>0</v>
      </c>
      <c r="H8543" s="5">
        <f t="shared" si="532"/>
        <v>-23.694124795974531</v>
      </c>
      <c r="I8543" s="38">
        <v>0</v>
      </c>
      <c r="J8543" s="35">
        <f>IF(H8543&gt;0,MIN(H8543,($B$3-L8542)/'Technical Data'!$B$5),0)</f>
        <v>0</v>
      </c>
      <c r="K8543" s="15">
        <f>IF(H8543&lt;0,MIN(ABS(H8543),(L8542*'Technical Data'!$B$4)),0)</f>
        <v>23.694124795974531</v>
      </c>
      <c r="L8543" s="15">
        <f>L8542+J8543*'Technical Data'!$B$5-(K8543/'Technical Data'!$B$4)</f>
        <v>263.11857408463078</v>
      </c>
      <c r="N8543" s="15">
        <f t="shared" si="533"/>
        <v>0</v>
      </c>
      <c r="O8543" s="36">
        <f t="shared" si="534"/>
        <v>0</v>
      </c>
      <c r="P8543" s="50">
        <v>0</v>
      </c>
      <c r="Q8543" s="50">
        <v>0</v>
      </c>
      <c r="R8543" s="42">
        <v>0</v>
      </c>
      <c r="S8543" s="42">
        <v>23.694124795974499</v>
      </c>
      <c r="T8543" s="42">
        <v>196.70008413741201</v>
      </c>
      <c r="U8543" s="15">
        <f t="shared" si="535"/>
        <v>0</v>
      </c>
    </row>
    <row r="8544" spans="6:21" x14ac:dyDescent="0.3">
      <c r="F8544" s="5">
        <f>Demand!C8544</f>
        <v>24.276849185561982</v>
      </c>
      <c r="G8544">
        <f>Irradiance!A8544*$B$2*'Technical Data'!$B$2</f>
        <v>0</v>
      </c>
      <c r="H8544" s="5">
        <f t="shared" si="532"/>
        <v>-24.276849185561982</v>
      </c>
      <c r="I8544" s="38">
        <v>0</v>
      </c>
      <c r="J8544" s="35">
        <f>IF(H8544&gt;0,MIN(H8544,($B$3-L8543)/'Technical Data'!$B$5),0)</f>
        <v>0</v>
      </c>
      <c r="K8544" s="15">
        <f>IF(H8544&lt;0,MIN(ABS(H8544),(L8543*'Technical Data'!$B$4)),0)</f>
        <v>24.276849185561982</v>
      </c>
      <c r="L8544" s="15">
        <f>L8543+J8544*'Technical Data'!$B$5-(K8544/'Technical Data'!$B$4)</f>
        <v>236.14429721178414</v>
      </c>
      <c r="N8544" s="15">
        <f t="shared" si="533"/>
        <v>0</v>
      </c>
      <c r="O8544" s="36">
        <f t="shared" si="534"/>
        <v>0</v>
      </c>
      <c r="P8544" s="50">
        <v>0</v>
      </c>
      <c r="Q8544" s="50">
        <v>0</v>
      </c>
      <c r="R8544" s="42">
        <v>0</v>
      </c>
      <c r="S8544" s="42">
        <v>24.276849185562</v>
      </c>
      <c r="T8544" s="42">
        <v>169.72580726456599</v>
      </c>
      <c r="U8544" s="15">
        <f t="shared" si="535"/>
        <v>0</v>
      </c>
    </row>
    <row r="8545" spans="6:21" x14ac:dyDescent="0.3">
      <c r="F8545" s="5">
        <f>Demand!C8545</f>
        <v>24.556155241846803</v>
      </c>
      <c r="G8545">
        <f>Irradiance!A8545*$B$2*'Technical Data'!$B$2</f>
        <v>0</v>
      </c>
      <c r="H8545" s="5">
        <f t="shared" si="532"/>
        <v>-24.556155241846803</v>
      </c>
      <c r="I8545" s="38">
        <v>0</v>
      </c>
      <c r="J8545" s="35">
        <f>IF(H8545&gt;0,MIN(H8545,($B$3-L8544)/'Technical Data'!$B$5),0)</f>
        <v>0</v>
      </c>
      <c r="K8545" s="15">
        <f>IF(H8545&lt;0,MIN(ABS(H8545),(L8544*'Technical Data'!$B$4)),0)</f>
        <v>24.556155241846803</v>
      </c>
      <c r="L8545" s="15">
        <f>L8544+J8545*'Technical Data'!$B$5-(K8545/'Technical Data'!$B$4)</f>
        <v>208.85968027639879</v>
      </c>
      <c r="N8545" s="15">
        <f t="shared" si="533"/>
        <v>0</v>
      </c>
      <c r="O8545" s="36">
        <f t="shared" si="534"/>
        <v>0</v>
      </c>
      <c r="P8545" s="50">
        <v>0</v>
      </c>
      <c r="Q8545" s="50">
        <v>0</v>
      </c>
      <c r="R8545" s="42">
        <v>0</v>
      </c>
      <c r="S8545" s="42">
        <v>24.556155241846799</v>
      </c>
      <c r="T8545" s="42">
        <v>142.44119032917999</v>
      </c>
      <c r="U8545" s="15">
        <f t="shared" si="535"/>
        <v>0</v>
      </c>
    </row>
    <row r="8546" spans="6:21" x14ac:dyDescent="0.3">
      <c r="F8546" s="5">
        <f>Demand!C8546</f>
        <v>24.086082161956142</v>
      </c>
      <c r="G8546">
        <f>Irradiance!A8546*$B$2*'Technical Data'!$B$2</f>
        <v>0</v>
      </c>
      <c r="H8546" s="5">
        <f t="shared" si="532"/>
        <v>-24.086082161956142</v>
      </c>
      <c r="I8546" s="38">
        <v>0</v>
      </c>
      <c r="J8546" s="35">
        <f>IF(H8546&gt;0,MIN(H8546,($B$3-L8545)/'Technical Data'!$B$5),0)</f>
        <v>0</v>
      </c>
      <c r="K8546" s="15">
        <f>IF(H8546&lt;0,MIN(ABS(H8546),(L8545*'Technical Data'!$B$4)),0)</f>
        <v>24.086082161956142</v>
      </c>
      <c r="L8546" s="15">
        <f>L8545+J8546*'Technical Data'!$B$5-(K8546/'Technical Data'!$B$4)</f>
        <v>182.0973667631142</v>
      </c>
      <c r="N8546" s="15">
        <f t="shared" si="533"/>
        <v>0</v>
      </c>
      <c r="O8546" s="36">
        <f t="shared" si="534"/>
        <v>0</v>
      </c>
      <c r="P8546" s="50">
        <v>0</v>
      </c>
      <c r="Q8546" s="50">
        <v>0</v>
      </c>
      <c r="R8546" s="42">
        <v>0</v>
      </c>
      <c r="S8546" s="42">
        <v>24.086082161956099</v>
      </c>
      <c r="T8546" s="42">
        <v>115.678876815896</v>
      </c>
      <c r="U8546" s="15">
        <f t="shared" si="535"/>
        <v>0</v>
      </c>
    </row>
    <row r="8547" spans="6:21" x14ac:dyDescent="0.3">
      <c r="F8547" s="5">
        <f>Demand!C8547</f>
        <v>22.62939207702944</v>
      </c>
      <c r="G8547">
        <f>Irradiance!A8547*$B$2*'Technical Data'!$B$2</f>
        <v>0</v>
      </c>
      <c r="H8547" s="5">
        <f t="shared" si="532"/>
        <v>-22.62939207702944</v>
      </c>
      <c r="I8547" s="38">
        <v>0</v>
      </c>
      <c r="J8547" s="35">
        <f>IF(H8547&gt;0,MIN(H8547,($B$3-L8546)/'Technical Data'!$B$5),0)</f>
        <v>0</v>
      </c>
      <c r="K8547" s="15">
        <f>IF(H8547&lt;0,MIN(ABS(H8547),(L8546*'Technical Data'!$B$4)),0)</f>
        <v>22.62939207702944</v>
      </c>
      <c r="L8547" s="15">
        <f>L8546+J8547*'Technical Data'!$B$5-(K8547/'Technical Data'!$B$4)</f>
        <v>156.95359778863704</v>
      </c>
      <c r="N8547" s="15">
        <f t="shared" si="533"/>
        <v>0</v>
      </c>
      <c r="O8547" s="36">
        <f t="shared" si="534"/>
        <v>0</v>
      </c>
      <c r="P8547" s="50">
        <v>0</v>
      </c>
      <c r="Q8547" s="50">
        <v>0</v>
      </c>
      <c r="R8547" s="42">
        <v>0</v>
      </c>
      <c r="S8547" s="42">
        <v>22.629392077029401</v>
      </c>
      <c r="T8547" s="42">
        <v>90.535107841418593</v>
      </c>
      <c r="U8547" s="15">
        <f t="shared" si="535"/>
        <v>0</v>
      </c>
    </row>
    <row r="8548" spans="6:21" x14ac:dyDescent="0.3">
      <c r="F8548" s="5">
        <f>Demand!C8548</f>
        <v>20.875767698938589</v>
      </c>
      <c r="G8548">
        <f>Irradiance!A8548*$B$2*'Technical Data'!$B$2</f>
        <v>0</v>
      </c>
      <c r="H8548" s="5">
        <f t="shared" si="532"/>
        <v>-20.875767698938589</v>
      </c>
      <c r="I8548" s="38">
        <v>0</v>
      </c>
      <c r="J8548" s="35">
        <f>IF(H8548&gt;0,MIN(H8548,($B$3-L8547)/'Technical Data'!$B$5),0)</f>
        <v>0</v>
      </c>
      <c r="K8548" s="15">
        <f>IF(H8548&lt;0,MIN(ABS(H8548),(L8547*'Technical Data'!$B$4)),0)</f>
        <v>20.875767698938589</v>
      </c>
      <c r="L8548" s="15">
        <f>L8547+J8548*'Technical Data'!$B$5-(K8548/'Technical Data'!$B$4)</f>
        <v>133.75830034537194</v>
      </c>
      <c r="N8548" s="15">
        <f t="shared" si="533"/>
        <v>0</v>
      </c>
      <c r="O8548" s="36">
        <f t="shared" si="534"/>
        <v>0</v>
      </c>
      <c r="P8548" s="50">
        <v>0</v>
      </c>
      <c r="Q8548" s="50">
        <v>0</v>
      </c>
      <c r="R8548" s="42">
        <v>0</v>
      </c>
      <c r="S8548" s="42">
        <v>20.875767698938599</v>
      </c>
      <c r="T8548" s="42">
        <v>67.339810398153503</v>
      </c>
      <c r="U8548" s="15">
        <f t="shared" si="535"/>
        <v>0</v>
      </c>
    </row>
    <row r="8549" spans="6:21" x14ac:dyDescent="0.3">
      <c r="F8549" s="5">
        <f>Demand!C8549</f>
        <v>18.93451080661497</v>
      </c>
      <c r="G8549">
        <f>Irradiance!A8549*$B$2*'Technical Data'!$B$2</f>
        <v>0</v>
      </c>
      <c r="H8549" s="5">
        <f t="shared" si="532"/>
        <v>-18.93451080661497</v>
      </c>
      <c r="I8549" s="38">
        <v>0</v>
      </c>
      <c r="J8549" s="35">
        <f>IF(H8549&gt;0,MIN(H8549,($B$3-L8548)/'Technical Data'!$B$5),0)</f>
        <v>0</v>
      </c>
      <c r="K8549" s="15">
        <f>IF(H8549&lt;0,MIN(ABS(H8549),(L8548*'Technical Data'!$B$4)),0)</f>
        <v>18.93451080661497</v>
      </c>
      <c r="L8549" s="15">
        <f>L8548+J8549*'Technical Data'!$B$5-(K8549/'Technical Data'!$B$4)</f>
        <v>112.71995500468864</v>
      </c>
      <c r="N8549" s="15">
        <f t="shared" si="533"/>
        <v>0</v>
      </c>
      <c r="O8549" s="36">
        <f t="shared" si="534"/>
        <v>0</v>
      </c>
      <c r="P8549" s="50">
        <v>0</v>
      </c>
      <c r="Q8549" s="50">
        <v>0</v>
      </c>
      <c r="R8549" s="42">
        <v>0</v>
      </c>
      <c r="S8549" s="42">
        <v>18.934510806614998</v>
      </c>
      <c r="T8549" s="42">
        <v>46.301465057470203</v>
      </c>
      <c r="U8549" s="15">
        <f t="shared" si="535"/>
        <v>0</v>
      </c>
    </row>
    <row r="8550" spans="6:21" x14ac:dyDescent="0.3">
      <c r="F8550" s="5">
        <f>Demand!C8550</f>
        <v>15.414426545557331</v>
      </c>
      <c r="G8550">
        <f>Irradiance!A8550*$B$2*'Technical Data'!$B$2</f>
        <v>0</v>
      </c>
      <c r="H8550" s="5">
        <f t="shared" si="532"/>
        <v>-15.414426545557331</v>
      </c>
      <c r="I8550" s="38">
        <v>0</v>
      </c>
      <c r="J8550" s="35">
        <f>IF(H8550&gt;0,MIN(H8550,($B$3-L8549)/'Technical Data'!$B$5),0)</f>
        <v>0</v>
      </c>
      <c r="K8550" s="15">
        <f>IF(H8550&lt;0,MIN(ABS(H8550),(L8549*'Technical Data'!$B$4)),0)</f>
        <v>15.414426545557331</v>
      </c>
      <c r="L8550" s="15">
        <f>L8549+J8550*'Technical Data'!$B$5-(K8550/'Technical Data'!$B$4)</f>
        <v>95.592814398513838</v>
      </c>
      <c r="N8550" s="15">
        <f t="shared" si="533"/>
        <v>0</v>
      </c>
      <c r="O8550" s="36">
        <f t="shared" si="534"/>
        <v>0</v>
      </c>
      <c r="P8550" s="50">
        <v>0</v>
      </c>
      <c r="Q8550" s="50">
        <v>0</v>
      </c>
      <c r="R8550" s="42">
        <v>0</v>
      </c>
      <c r="S8550" s="42">
        <v>15.4144265455573</v>
      </c>
      <c r="T8550" s="42">
        <v>29.174324451295401</v>
      </c>
      <c r="U8550" s="15">
        <f t="shared" si="535"/>
        <v>0</v>
      </c>
    </row>
    <row r="8551" spans="6:21" x14ac:dyDescent="0.3">
      <c r="F8551" s="5">
        <f>Demand!C8551</f>
        <v>11.737629818305178</v>
      </c>
      <c r="G8551">
        <f>Irradiance!A8551*$B$2*'Technical Data'!$B$2</f>
        <v>0</v>
      </c>
      <c r="H8551" s="5">
        <f t="shared" si="532"/>
        <v>-11.737629818305178</v>
      </c>
      <c r="I8551" s="38">
        <v>0</v>
      </c>
      <c r="J8551" s="35">
        <f>IF(H8551&gt;0,MIN(H8551,($B$3-L8550)/'Technical Data'!$B$5),0)</f>
        <v>0</v>
      </c>
      <c r="K8551" s="15">
        <f>IF(H8551&lt;0,MIN(ABS(H8551),(L8550*'Technical Data'!$B$4)),0)</f>
        <v>11.737629818305178</v>
      </c>
      <c r="L8551" s="15">
        <f>L8550+J8551*'Technical Data'!$B$5-(K8551/'Technical Data'!$B$4)</f>
        <v>82.551003489285861</v>
      </c>
      <c r="N8551" s="15">
        <f t="shared" si="533"/>
        <v>0</v>
      </c>
      <c r="O8551" s="36">
        <f t="shared" si="534"/>
        <v>0</v>
      </c>
      <c r="P8551" s="50">
        <v>0</v>
      </c>
      <c r="Q8551" s="50">
        <v>0</v>
      </c>
      <c r="R8551" s="42">
        <v>0</v>
      </c>
      <c r="S8551" s="42">
        <v>11.7376298183052</v>
      </c>
      <c r="T8551" s="42">
        <v>16.1325135420674</v>
      </c>
      <c r="U8551" s="15">
        <f t="shared" si="535"/>
        <v>0</v>
      </c>
    </row>
    <row r="8552" spans="6:21" x14ac:dyDescent="0.3">
      <c r="F8552" s="5">
        <f>Demand!C8552</f>
        <v>16.105749978485296</v>
      </c>
      <c r="G8552">
        <f>Irradiance!A8552*$B$2*'Technical Data'!$B$2</f>
        <v>5.046475175444245</v>
      </c>
      <c r="H8552" s="5">
        <f t="shared" si="532"/>
        <v>-11.059274803041051</v>
      </c>
      <c r="I8552" s="38">
        <v>1.5864877906246171</v>
      </c>
      <c r="J8552" s="35">
        <f>IF(H8552&gt;0,MIN(H8552,($B$3-L8551)/'Technical Data'!$B$5),0)</f>
        <v>0</v>
      </c>
      <c r="K8552" s="15">
        <f>IF(H8552&lt;0,MIN(ABS(H8552),(L8551*'Technical Data'!$B$4)),0)</f>
        <v>11.059274803041051</v>
      </c>
      <c r="L8552" s="15">
        <f>L8551+J8552*'Technical Data'!$B$5-(K8552/'Technical Data'!$B$4)</f>
        <v>70.262920374795812</v>
      </c>
      <c r="N8552" s="15">
        <f t="shared" si="533"/>
        <v>5.046475175444245</v>
      </c>
      <c r="O8552" s="36">
        <f t="shared" si="534"/>
        <v>0</v>
      </c>
      <c r="P8552" s="50">
        <v>0</v>
      </c>
      <c r="Q8552" s="50">
        <v>1.58648779062461</v>
      </c>
      <c r="R8552" s="42">
        <v>0</v>
      </c>
      <c r="S8552" s="42">
        <v>14.519262187860701</v>
      </c>
      <c r="T8552" s="42">
        <v>-2.2157038009353001E-15</v>
      </c>
      <c r="U8552" s="15">
        <f t="shared" si="535"/>
        <v>5.046475175444245</v>
      </c>
    </row>
    <row r="8553" spans="6:21" x14ac:dyDescent="0.3">
      <c r="F8553" s="5">
        <f>Demand!C8553</f>
        <v>19.950375521211846</v>
      </c>
      <c r="G8553">
        <f>Irradiance!A8553*$B$2*'Technical Data'!$B$2</f>
        <v>70.570549675656821</v>
      </c>
      <c r="H8553" s="5">
        <f t="shared" si="532"/>
        <v>50.620174154444975</v>
      </c>
      <c r="I8553" s="38">
        <v>22.185646722861701</v>
      </c>
      <c r="J8553" s="35">
        <f>IF(H8553&gt;0,MIN(H8553,($B$3-L8552)/'Technical Data'!$B$5),0)</f>
        <v>50.620174154444975</v>
      </c>
      <c r="K8553" s="15">
        <f>IF(H8553&lt;0,MIN(ABS(H8553),(L8552*'Technical Data'!$B$4)),0)</f>
        <v>0</v>
      </c>
      <c r="L8553" s="15">
        <f>L8552+J8553*'Technical Data'!$B$5-(K8553/'Technical Data'!$B$4)</f>
        <v>115.82107711379629</v>
      </c>
      <c r="N8553" s="15">
        <f t="shared" si="533"/>
        <v>19.950375521211846</v>
      </c>
      <c r="O8553" s="36">
        <f t="shared" si="534"/>
        <v>0</v>
      </c>
      <c r="P8553" s="50">
        <v>2.2352712016497698</v>
      </c>
      <c r="Q8553" s="50">
        <v>19.9503755212118</v>
      </c>
      <c r="R8553" s="42">
        <v>0</v>
      </c>
      <c r="S8553" s="42">
        <v>-1.9941334208417699E-15</v>
      </c>
      <c r="T8553" s="42">
        <v>0</v>
      </c>
      <c r="U8553" s="15">
        <f t="shared" si="535"/>
        <v>19.950375521211846</v>
      </c>
    </row>
    <row r="8554" spans="6:21" x14ac:dyDescent="0.3">
      <c r="F8554" s="5">
        <f>Demand!C8554</f>
        <v>26.300521892971187</v>
      </c>
      <c r="G8554">
        <f>Irradiance!A8554*$B$2*'Technical Data'!$B$2</f>
        <v>196.41201793951251</v>
      </c>
      <c r="H8554" s="5">
        <f t="shared" si="532"/>
        <v>170.11149604654133</v>
      </c>
      <c r="I8554" s="38">
        <v>61.747112104945401</v>
      </c>
      <c r="J8554" s="35">
        <f>IF(H8554&gt;0,MIN(H8554,($B$3-L8553)/'Technical Data'!$B$5),0)</f>
        <v>170.11149604654133</v>
      </c>
      <c r="K8554" s="15">
        <f>IF(H8554&lt;0,MIN(ABS(H8554),(L8553*'Technical Data'!$B$4)),0)</f>
        <v>0</v>
      </c>
      <c r="L8554" s="15">
        <f>L8553+J8554*'Technical Data'!$B$5-(K8554/'Technical Data'!$B$4)</f>
        <v>268.92142355568353</v>
      </c>
      <c r="N8554" s="15">
        <f t="shared" si="533"/>
        <v>26.300521892971176</v>
      </c>
      <c r="O8554" s="36">
        <f t="shared" si="534"/>
        <v>0</v>
      </c>
      <c r="P8554" s="50">
        <v>35.446590211973998</v>
      </c>
      <c r="Q8554" s="50">
        <v>26.300521892971201</v>
      </c>
      <c r="R8554" s="42">
        <v>0</v>
      </c>
      <c r="S8554" s="42">
        <v>0</v>
      </c>
      <c r="T8554" s="42">
        <v>0</v>
      </c>
      <c r="U8554" s="15">
        <f t="shared" si="535"/>
        <v>26.300521892971176</v>
      </c>
    </row>
    <row r="8555" spans="6:21" x14ac:dyDescent="0.3">
      <c r="F8555" s="5">
        <f>Demand!C8555</f>
        <v>31.07128532907273</v>
      </c>
      <c r="G8555">
        <f>Irradiance!A8555*$B$2*'Technical Data'!$B$2</f>
        <v>313.20187199979364</v>
      </c>
      <c r="H8555" s="5">
        <f t="shared" si="532"/>
        <v>282.1305866707209</v>
      </c>
      <c r="I8555" s="38">
        <v>98.462972402257947</v>
      </c>
      <c r="J8555" s="35">
        <f>IF(H8555&gt;0,MIN(H8555,($B$3-L8554)/'Technical Data'!$B$5),0)</f>
        <v>126.33091257427938</v>
      </c>
      <c r="K8555" s="15">
        <f>IF(H8555&lt;0,MIN(ABS(H8555),(L8554*'Technical Data'!$B$4)),0)</f>
        <v>0</v>
      </c>
      <c r="L8555" s="15">
        <f>L8554+J8555*'Technical Data'!$B$5-(K8555/'Technical Data'!$B$4)</f>
        <v>382.61924487253498</v>
      </c>
      <c r="N8555" s="15">
        <f t="shared" si="533"/>
        <v>186.87095942551426</v>
      </c>
      <c r="O8555" s="36">
        <f t="shared" si="534"/>
        <v>155.79967409644152</v>
      </c>
      <c r="P8555" s="50">
        <v>67.391687073184897</v>
      </c>
      <c r="Q8555" s="50">
        <v>31.071285329072701</v>
      </c>
      <c r="R8555" s="42">
        <v>0</v>
      </c>
      <c r="S8555" s="42">
        <v>0</v>
      </c>
      <c r="T8555" s="42">
        <v>0</v>
      </c>
      <c r="U8555" s="15">
        <f t="shared" si="535"/>
        <v>186.87095942551426</v>
      </c>
    </row>
    <row r="8556" spans="6:21" x14ac:dyDescent="0.3">
      <c r="F8556" s="5">
        <f>Demand!C8556</f>
        <v>33.243541012236534</v>
      </c>
      <c r="G8556">
        <f>Irradiance!A8556*$B$2*'Technical Data'!$B$2</f>
        <v>422.62227024831492</v>
      </c>
      <c r="H8556" s="5">
        <f t="shared" si="532"/>
        <v>389.37872923607836</v>
      </c>
      <c r="I8556" s="38">
        <v>132.86205687834089</v>
      </c>
      <c r="J8556" s="35">
        <f>IF(H8556&gt;0,MIN(H8556,($B$3-L8555)/'Technical Data'!$B$5),0)</f>
        <v>0</v>
      </c>
      <c r="K8556" s="15">
        <f>IF(H8556&lt;0,MIN(ABS(H8556),(L8555*'Technical Data'!$B$4)),0)</f>
        <v>0</v>
      </c>
      <c r="L8556" s="15">
        <f>L8555+J8556*'Technical Data'!$B$5-(K8556/'Technical Data'!$B$4)</f>
        <v>382.61924487253498</v>
      </c>
      <c r="N8556" s="15">
        <f t="shared" si="533"/>
        <v>422.62227024831492</v>
      </c>
      <c r="O8556" s="36">
        <f t="shared" si="534"/>
        <v>389.37872923607836</v>
      </c>
      <c r="P8556" s="50">
        <v>99.618515866103905</v>
      </c>
      <c r="Q8556" s="50">
        <v>33.243541012236498</v>
      </c>
      <c r="R8556" s="42">
        <v>0</v>
      </c>
      <c r="S8556" s="42">
        <v>0</v>
      </c>
      <c r="T8556" s="42">
        <v>0</v>
      </c>
      <c r="U8556" s="15">
        <f t="shared" si="535"/>
        <v>422.62227024831492</v>
      </c>
    </row>
    <row r="8557" spans="6:21" x14ac:dyDescent="0.3">
      <c r="F8557" s="5">
        <f>Demand!C8557</f>
        <v>33.926430872735239</v>
      </c>
      <c r="G8557">
        <f>Irradiance!A8557*$B$2*'Technical Data'!$B$2</f>
        <v>580.50485073721347</v>
      </c>
      <c r="H8557" s="5">
        <f t="shared" si="532"/>
        <v>546.57841986447829</v>
      </c>
      <c r="I8557" s="38">
        <v>182.49646061359681</v>
      </c>
      <c r="J8557" s="35">
        <f>IF(H8557&gt;0,MIN(H8557,($B$3-L8556)/'Technical Data'!$B$5),0)</f>
        <v>0</v>
      </c>
      <c r="K8557" s="15">
        <f>IF(H8557&lt;0,MIN(ABS(H8557),(L8556*'Technical Data'!$B$4)),0)</f>
        <v>0</v>
      </c>
      <c r="L8557" s="15">
        <f>L8556+J8557*'Technical Data'!$B$5-(K8557/'Technical Data'!$B$4)</f>
        <v>382.61924487253498</v>
      </c>
      <c r="N8557" s="15">
        <f t="shared" si="533"/>
        <v>580.50485073721347</v>
      </c>
      <c r="O8557" s="36">
        <f t="shared" si="534"/>
        <v>546.57841986447829</v>
      </c>
      <c r="P8557" s="50">
        <v>148.570029740861</v>
      </c>
      <c r="Q8557" s="50">
        <v>33.926430872735203</v>
      </c>
      <c r="R8557" s="42">
        <v>0</v>
      </c>
      <c r="S8557" s="42">
        <v>0</v>
      </c>
      <c r="T8557" s="42">
        <v>0</v>
      </c>
      <c r="U8557" s="15">
        <f t="shared" si="535"/>
        <v>580.50485073721347</v>
      </c>
    </row>
    <row r="8558" spans="6:21" x14ac:dyDescent="0.3">
      <c r="F8558" s="5">
        <f>Demand!C8558</f>
        <v>35.368776979539426</v>
      </c>
      <c r="G8558">
        <f>Irradiance!A8558*$B$2*'Technical Data'!$B$2</f>
        <v>526.83598776026668</v>
      </c>
      <c r="H8558" s="5">
        <f t="shared" si="532"/>
        <v>491.46721078072727</v>
      </c>
      <c r="I8558" s="38">
        <v>165.62428887203339</v>
      </c>
      <c r="J8558" s="35">
        <f>IF(H8558&gt;0,MIN(H8558,($B$3-L8557)/'Technical Data'!$B$5),0)</f>
        <v>0</v>
      </c>
      <c r="K8558" s="15">
        <f>IF(H8558&lt;0,MIN(ABS(H8558),(L8557*'Technical Data'!$B$4)),0)</f>
        <v>0</v>
      </c>
      <c r="L8558" s="15">
        <f>L8557+J8558*'Technical Data'!$B$5-(K8558/'Technical Data'!$B$4)</f>
        <v>382.61924487253498</v>
      </c>
      <c r="N8558" s="15">
        <f t="shared" si="533"/>
        <v>526.83598776026668</v>
      </c>
      <c r="O8558" s="36">
        <f t="shared" si="534"/>
        <v>491.46721078072727</v>
      </c>
      <c r="P8558" s="50">
        <v>33.419705225658902</v>
      </c>
      <c r="Q8558" s="50">
        <v>35.368776979539398</v>
      </c>
      <c r="R8558" s="42">
        <v>96.835806666834102</v>
      </c>
      <c r="S8558" s="42">
        <v>0</v>
      </c>
      <c r="T8558" s="42">
        <v>87.152226000150705</v>
      </c>
      <c r="U8558" s="15">
        <f t="shared" si="535"/>
        <v>526.83598776026668</v>
      </c>
    </row>
    <row r="8559" spans="6:21" x14ac:dyDescent="0.3">
      <c r="F8559" s="5">
        <f>Demand!C8559</f>
        <v>34.168540679650661</v>
      </c>
      <c r="G8559">
        <f>Irradiance!A8559*$B$2*'Technical Data'!$B$2</f>
        <v>453.14142964266819</v>
      </c>
      <c r="H8559" s="5">
        <f t="shared" si="532"/>
        <v>418.97288896301751</v>
      </c>
      <c r="I8559" s="38">
        <v>142.45653065973741</v>
      </c>
      <c r="J8559" s="35">
        <f>IF(H8559&gt;0,MIN(H8559,($B$3-L8558)/'Technical Data'!$B$5),0)</f>
        <v>0</v>
      </c>
      <c r="K8559" s="15">
        <f>IF(H8559&lt;0,MIN(ABS(H8559),(L8558*'Technical Data'!$B$4)),0)</f>
        <v>0</v>
      </c>
      <c r="L8559" s="15">
        <f>L8558+J8559*'Technical Data'!$B$5-(K8559/'Technical Data'!$B$4)</f>
        <v>382.61924487253498</v>
      </c>
      <c r="N8559" s="15">
        <f t="shared" si="533"/>
        <v>453.14142964266819</v>
      </c>
      <c r="O8559" s="36">
        <f t="shared" si="534"/>
        <v>418.97288896301751</v>
      </c>
      <c r="P8559" s="50">
        <v>0</v>
      </c>
      <c r="Q8559" s="50">
        <v>34.168540679650697</v>
      </c>
      <c r="R8559" s="42">
        <v>108.287989980086</v>
      </c>
      <c r="S8559" s="42">
        <v>0</v>
      </c>
      <c r="T8559" s="42">
        <v>184.61141698222801</v>
      </c>
      <c r="U8559" s="15">
        <f t="shared" si="535"/>
        <v>453.14142964266819</v>
      </c>
    </row>
    <row r="8560" spans="6:21" x14ac:dyDescent="0.3">
      <c r="F8560" s="5">
        <f>Demand!C8560</f>
        <v>35.115900492440474</v>
      </c>
      <c r="G8560">
        <f>Irradiance!A8560*$B$2*'Technical Data'!$B$2</f>
        <v>399.07205276290841</v>
      </c>
      <c r="H8560" s="5">
        <f t="shared" si="532"/>
        <v>363.95615227046795</v>
      </c>
      <c r="I8560" s="38">
        <v>125.45844718875939</v>
      </c>
      <c r="J8560" s="35">
        <f>IF(H8560&gt;0,MIN(H8560,($B$3-L8559)/'Technical Data'!$B$5),0)</f>
        <v>0</v>
      </c>
      <c r="K8560" s="15">
        <f>IF(H8560&lt;0,MIN(ABS(H8560),(L8559*'Technical Data'!$B$4)),0)</f>
        <v>0</v>
      </c>
      <c r="L8560" s="15">
        <f>L8559+J8560*'Technical Data'!$B$5-(K8560/'Technical Data'!$B$4)</f>
        <v>382.61924487253498</v>
      </c>
      <c r="N8560" s="15">
        <f t="shared" si="533"/>
        <v>399.07205276290841</v>
      </c>
      <c r="O8560" s="36">
        <f t="shared" si="534"/>
        <v>363.95615227046795</v>
      </c>
      <c r="P8560" s="50">
        <v>0</v>
      </c>
      <c r="Q8560" s="50">
        <v>35.115900492440502</v>
      </c>
      <c r="R8560" s="42">
        <v>90.342546696318607</v>
      </c>
      <c r="S8560" s="42">
        <v>0</v>
      </c>
      <c r="T8560" s="42">
        <v>265.91970900891499</v>
      </c>
      <c r="U8560" s="15">
        <f t="shared" si="535"/>
        <v>399.07205276290841</v>
      </c>
    </row>
    <row r="8561" spans="6:21" x14ac:dyDescent="0.3">
      <c r="F8561" s="5">
        <f>Demand!C8561</f>
        <v>40.493835473921294</v>
      </c>
      <c r="G8561">
        <f>Irradiance!A8561*$B$2*'Technical Data'!$B$2</f>
        <v>380.24789933069576</v>
      </c>
      <c r="H8561" s="5">
        <f t="shared" si="532"/>
        <v>339.75406385677445</v>
      </c>
      <c r="I8561" s="38">
        <v>119.5405959062707</v>
      </c>
      <c r="J8561" s="35">
        <f>IF(H8561&gt;0,MIN(H8561,($B$3-L8560)/'Technical Data'!$B$5),0)</f>
        <v>0</v>
      </c>
      <c r="K8561" s="15">
        <f>IF(H8561&lt;0,MIN(ABS(H8561),(L8560*'Technical Data'!$B$4)),0)</f>
        <v>0</v>
      </c>
      <c r="L8561" s="15">
        <f>L8560+J8561*'Technical Data'!$B$5-(K8561/'Technical Data'!$B$4)</f>
        <v>382.61924487253498</v>
      </c>
      <c r="N8561" s="15">
        <f t="shared" si="533"/>
        <v>380.24789933069576</v>
      </c>
      <c r="O8561" s="36">
        <f t="shared" si="534"/>
        <v>339.75406385677445</v>
      </c>
      <c r="P8561" s="50">
        <v>0</v>
      </c>
      <c r="Q8561" s="50">
        <v>40.493835473921301</v>
      </c>
      <c r="R8561" s="42">
        <v>79.046760432349103</v>
      </c>
      <c r="S8561" s="42">
        <v>0</v>
      </c>
      <c r="T8561" s="42">
        <v>337.06179339802901</v>
      </c>
      <c r="U8561" s="15">
        <f t="shared" si="535"/>
        <v>380.24789933069576</v>
      </c>
    </row>
    <row r="8562" spans="6:21" x14ac:dyDescent="0.3">
      <c r="F8562" s="5">
        <f>Demand!C8562</f>
        <v>46.289673397026448</v>
      </c>
      <c r="G8562">
        <f>Irradiance!A8562*$B$2*'Technical Data'!$B$2</f>
        <v>237.66494992925516</v>
      </c>
      <c r="H8562" s="5">
        <f t="shared" si="532"/>
        <v>191.37527653222872</v>
      </c>
      <c r="I8562" s="38">
        <v>74.716020234654565</v>
      </c>
      <c r="J8562" s="35">
        <f>IF(H8562&gt;0,MIN(H8562,($B$3-L8561)/'Technical Data'!$B$5),0)</f>
        <v>0</v>
      </c>
      <c r="K8562" s="15">
        <f>IF(H8562&lt;0,MIN(ABS(H8562),(L8561*'Technical Data'!$B$4)),0)</f>
        <v>0</v>
      </c>
      <c r="L8562" s="15">
        <f>L8561+J8562*'Technical Data'!$B$5-(K8562/'Technical Data'!$B$4)</f>
        <v>382.61924487253498</v>
      </c>
      <c r="N8562" s="15">
        <f t="shared" si="533"/>
        <v>237.66494992925516</v>
      </c>
      <c r="O8562" s="36">
        <f t="shared" si="534"/>
        <v>191.37527653222872</v>
      </c>
      <c r="P8562" s="50">
        <v>0</v>
      </c>
      <c r="Q8562" s="50">
        <v>46.289673397026398</v>
      </c>
      <c r="R8562" s="42">
        <v>28.4263468376279</v>
      </c>
      <c r="S8562" s="42">
        <v>0</v>
      </c>
      <c r="T8562" s="42">
        <v>362.64550555189402</v>
      </c>
      <c r="U8562" s="15">
        <f t="shared" si="535"/>
        <v>237.66494992925516</v>
      </c>
    </row>
    <row r="8563" spans="6:21" x14ac:dyDescent="0.3">
      <c r="F8563" s="5">
        <f>Demand!C8563</f>
        <v>46.767771434630347</v>
      </c>
      <c r="G8563">
        <f>Irradiance!A8563*$B$2*'Technical Data'!$B$2</f>
        <v>100.44888682550926</v>
      </c>
      <c r="H8563" s="5">
        <f t="shared" si="532"/>
        <v>53.681115390878915</v>
      </c>
      <c r="I8563" s="38">
        <v>31.57866173719475</v>
      </c>
      <c r="J8563" s="35">
        <f>IF(H8563&gt;0,MIN(H8563,($B$3-L8562)/'Technical Data'!$B$5),0)</f>
        <v>0</v>
      </c>
      <c r="K8563" s="15">
        <f>IF(H8563&lt;0,MIN(ABS(H8563),(L8562*'Technical Data'!$B$4)),0)</f>
        <v>0</v>
      </c>
      <c r="L8563" s="15">
        <f>L8562+J8563*'Technical Data'!$B$5-(K8563/'Technical Data'!$B$4)</f>
        <v>382.61924487253498</v>
      </c>
      <c r="N8563" s="15">
        <f t="shared" si="533"/>
        <v>100.44888682550926</v>
      </c>
      <c r="O8563" s="36">
        <f t="shared" si="534"/>
        <v>53.681115390878915</v>
      </c>
      <c r="P8563" s="50">
        <v>0</v>
      </c>
      <c r="Q8563" s="50">
        <v>31.578661737194601</v>
      </c>
      <c r="R8563" s="42">
        <v>0</v>
      </c>
      <c r="S8563" s="42">
        <v>15.1891096974357</v>
      </c>
      <c r="T8563" s="42">
        <v>345.76871699918797</v>
      </c>
      <c r="U8563" s="15">
        <f t="shared" si="535"/>
        <v>100.44888682550926</v>
      </c>
    </row>
    <row r="8564" spans="6:21" x14ac:dyDescent="0.3">
      <c r="F8564" s="5">
        <f>Demand!C8564</f>
        <v>41.118683484786189</v>
      </c>
      <c r="G8564">
        <f>Irradiance!A8564*$B$2*'Technical Data'!$B$2</f>
        <v>10.65366981482674</v>
      </c>
      <c r="H8564" s="5">
        <f t="shared" si="532"/>
        <v>-30.465013669959447</v>
      </c>
      <c r="I8564" s="38">
        <v>3.3492520024297461</v>
      </c>
      <c r="J8564" s="35">
        <f>IF(H8564&gt;0,MIN(H8564,($B$3-L8563)/'Technical Data'!$B$5),0)</f>
        <v>0</v>
      </c>
      <c r="K8564" s="15">
        <f>IF(H8564&lt;0,MIN(ABS(H8564),(L8563*'Technical Data'!$B$4)),0)</f>
        <v>30.465013669959447</v>
      </c>
      <c r="L8564" s="15">
        <f>L8563+J8564*'Technical Data'!$B$5-(K8564/'Technical Data'!$B$4)</f>
        <v>348.76922968369115</v>
      </c>
      <c r="N8564" s="15">
        <f t="shared" si="533"/>
        <v>10.65366981482674</v>
      </c>
      <c r="O8564" s="36">
        <f t="shared" si="534"/>
        <v>0</v>
      </c>
      <c r="P8564" s="50">
        <v>0</v>
      </c>
      <c r="Q8564" s="50">
        <v>3.3492520024297301</v>
      </c>
      <c r="R8564" s="42">
        <v>0</v>
      </c>
      <c r="S8564" s="42">
        <v>37.769431482356403</v>
      </c>
      <c r="T8564" s="42">
        <v>303.80268201879198</v>
      </c>
      <c r="U8564" s="15">
        <f t="shared" si="535"/>
        <v>10.65366981482674</v>
      </c>
    </row>
    <row r="8565" spans="6:21" x14ac:dyDescent="0.3">
      <c r="F8565" s="5">
        <f>Demand!C8565</f>
        <v>30.670752484741968</v>
      </c>
      <c r="G8565">
        <f>Irradiance!A8565*$B$2*'Technical Data'!$B$2</f>
        <v>0</v>
      </c>
      <c r="H8565" s="5">
        <f t="shared" si="532"/>
        <v>-30.670752484741968</v>
      </c>
      <c r="I8565" s="38">
        <v>0</v>
      </c>
      <c r="J8565" s="35">
        <f>IF(H8565&gt;0,MIN(H8565,($B$3-L8564)/'Technical Data'!$B$5),0)</f>
        <v>0</v>
      </c>
      <c r="K8565" s="15">
        <f>IF(H8565&lt;0,MIN(ABS(H8565),(L8564*'Technical Data'!$B$4)),0)</f>
        <v>30.670752484741968</v>
      </c>
      <c r="L8565" s="15">
        <f>L8564+J8565*'Technical Data'!$B$5-(K8565/'Technical Data'!$B$4)</f>
        <v>314.69061581175561</v>
      </c>
      <c r="N8565" s="15">
        <f t="shared" si="533"/>
        <v>0</v>
      </c>
      <c r="O8565" s="36">
        <f t="shared" si="534"/>
        <v>0</v>
      </c>
      <c r="P8565" s="50">
        <v>0</v>
      </c>
      <c r="Q8565" s="50">
        <v>0</v>
      </c>
      <c r="R8565" s="42">
        <v>0</v>
      </c>
      <c r="S8565" s="42">
        <v>30.670752484742</v>
      </c>
      <c r="T8565" s="42">
        <v>269.72406814685701</v>
      </c>
      <c r="U8565" s="15">
        <f t="shared" si="535"/>
        <v>0</v>
      </c>
    </row>
    <row r="8566" spans="6:21" x14ac:dyDescent="0.3">
      <c r="F8566" s="5">
        <f>Demand!C8566</f>
        <v>23.361535002938691</v>
      </c>
      <c r="G8566">
        <f>Irradiance!A8566*$B$2*'Technical Data'!$B$2</f>
        <v>0</v>
      </c>
      <c r="H8566" s="5">
        <f t="shared" si="532"/>
        <v>-23.361535002938691</v>
      </c>
      <c r="I8566" s="38">
        <v>0</v>
      </c>
      <c r="J8566" s="35">
        <f>IF(H8566&gt;0,MIN(H8566,($B$3-L8565)/'Technical Data'!$B$5),0)</f>
        <v>0</v>
      </c>
      <c r="K8566" s="15">
        <f>IF(H8566&lt;0,MIN(ABS(H8566),(L8565*'Technical Data'!$B$4)),0)</f>
        <v>23.361535002938691</v>
      </c>
      <c r="L8566" s="15">
        <f>L8565+J8566*'Technical Data'!$B$5-(K8566/'Technical Data'!$B$4)</f>
        <v>288.7333546973793</v>
      </c>
      <c r="N8566" s="15">
        <f t="shared" si="533"/>
        <v>0</v>
      </c>
      <c r="O8566" s="36">
        <f t="shared" si="534"/>
        <v>0</v>
      </c>
      <c r="P8566" s="50">
        <v>0</v>
      </c>
      <c r="Q8566" s="50">
        <v>0</v>
      </c>
      <c r="R8566" s="42">
        <v>0</v>
      </c>
      <c r="S8566" s="42">
        <v>23.361535002938702</v>
      </c>
      <c r="T8566" s="42">
        <v>243.76680703247999</v>
      </c>
      <c r="U8566" s="15">
        <f t="shared" si="535"/>
        <v>0</v>
      </c>
    </row>
    <row r="8567" spans="6:21" x14ac:dyDescent="0.3">
      <c r="F8567" s="5">
        <f>Demand!C8567</f>
        <v>23.694124795974531</v>
      </c>
      <c r="G8567">
        <f>Irradiance!A8567*$B$2*'Technical Data'!$B$2</f>
        <v>0</v>
      </c>
      <c r="H8567" s="5">
        <f t="shared" si="532"/>
        <v>-23.694124795974531</v>
      </c>
      <c r="I8567" s="38">
        <v>0</v>
      </c>
      <c r="J8567" s="35">
        <f>IF(H8567&gt;0,MIN(H8567,($B$3-L8566)/'Technical Data'!$B$5),0)</f>
        <v>0</v>
      </c>
      <c r="K8567" s="15">
        <f>IF(H8567&lt;0,MIN(ABS(H8567),(L8566*'Technical Data'!$B$4)),0)</f>
        <v>23.694124795974531</v>
      </c>
      <c r="L8567" s="15">
        <f>L8566+J8567*'Technical Data'!$B$5-(K8567/'Technical Data'!$B$4)</f>
        <v>262.40654936851871</v>
      </c>
      <c r="N8567" s="15">
        <f t="shared" si="533"/>
        <v>0</v>
      </c>
      <c r="O8567" s="36">
        <f t="shared" si="534"/>
        <v>0</v>
      </c>
      <c r="P8567" s="50">
        <v>0</v>
      </c>
      <c r="Q8567" s="50">
        <v>0</v>
      </c>
      <c r="R8567" s="42">
        <v>0</v>
      </c>
      <c r="S8567" s="42">
        <v>23.694124795974499</v>
      </c>
      <c r="T8567" s="42">
        <v>217.44000170362</v>
      </c>
      <c r="U8567" s="15">
        <f t="shared" si="535"/>
        <v>0</v>
      </c>
    </row>
    <row r="8568" spans="6:21" x14ac:dyDescent="0.3">
      <c r="F8568" s="5">
        <f>Demand!C8568</f>
        <v>24.276849185561982</v>
      </c>
      <c r="G8568">
        <f>Irradiance!A8568*$B$2*'Technical Data'!$B$2</f>
        <v>0</v>
      </c>
      <c r="H8568" s="5">
        <f t="shared" si="532"/>
        <v>-24.276849185561982</v>
      </c>
      <c r="I8568" s="38">
        <v>0</v>
      </c>
      <c r="J8568" s="35">
        <f>IF(H8568&gt;0,MIN(H8568,($B$3-L8567)/'Technical Data'!$B$5),0)</f>
        <v>0</v>
      </c>
      <c r="K8568" s="15">
        <f>IF(H8568&lt;0,MIN(ABS(H8568),(L8567*'Technical Data'!$B$4)),0)</f>
        <v>24.276849185561982</v>
      </c>
      <c r="L8568" s="15">
        <f>L8567+J8568*'Technical Data'!$B$5-(K8568/'Technical Data'!$B$4)</f>
        <v>235.43227249567207</v>
      </c>
      <c r="N8568" s="15">
        <f t="shared" si="533"/>
        <v>0</v>
      </c>
      <c r="O8568" s="36">
        <f t="shared" si="534"/>
        <v>0</v>
      </c>
      <c r="P8568" s="50">
        <v>0</v>
      </c>
      <c r="Q8568" s="50">
        <v>0</v>
      </c>
      <c r="R8568" s="42">
        <v>0</v>
      </c>
      <c r="S8568" s="42">
        <v>24.276849185562</v>
      </c>
      <c r="T8568" s="42">
        <v>190.46572483077301</v>
      </c>
      <c r="U8568" s="15">
        <f t="shared" si="535"/>
        <v>0</v>
      </c>
    </row>
    <row r="8569" spans="6:21" x14ac:dyDescent="0.3">
      <c r="F8569" s="5">
        <f>Demand!C8569</f>
        <v>24.556155241846803</v>
      </c>
      <c r="G8569">
        <f>Irradiance!A8569*$B$2*'Technical Data'!$B$2</f>
        <v>0</v>
      </c>
      <c r="H8569" s="5">
        <f t="shared" si="532"/>
        <v>-24.556155241846803</v>
      </c>
      <c r="I8569" s="38">
        <v>0</v>
      </c>
      <c r="J8569" s="35">
        <f>IF(H8569&gt;0,MIN(H8569,($B$3-L8568)/'Technical Data'!$B$5),0)</f>
        <v>0</v>
      </c>
      <c r="K8569" s="15">
        <f>IF(H8569&lt;0,MIN(ABS(H8569),(L8568*'Technical Data'!$B$4)),0)</f>
        <v>24.556155241846803</v>
      </c>
      <c r="L8569" s="15">
        <f>L8568+J8569*'Technical Data'!$B$5-(K8569/'Technical Data'!$B$4)</f>
        <v>208.14765556028672</v>
      </c>
      <c r="N8569" s="15">
        <f t="shared" si="533"/>
        <v>0</v>
      </c>
      <c r="O8569" s="36">
        <f t="shared" si="534"/>
        <v>0</v>
      </c>
      <c r="P8569" s="50">
        <v>0</v>
      </c>
      <c r="Q8569" s="50">
        <v>0</v>
      </c>
      <c r="R8569" s="42">
        <v>0</v>
      </c>
      <c r="S8569" s="42">
        <v>24.556155241846799</v>
      </c>
      <c r="T8569" s="42">
        <v>163.18110789538801</v>
      </c>
      <c r="U8569" s="15">
        <f t="shared" si="535"/>
        <v>0</v>
      </c>
    </row>
    <row r="8570" spans="6:21" x14ac:dyDescent="0.3">
      <c r="F8570" s="5">
        <f>Demand!C8570</f>
        <v>30.246455847471921</v>
      </c>
      <c r="G8570">
        <f>Irradiance!A8570*$B$2*'Technical Data'!$B$2</f>
        <v>0</v>
      </c>
      <c r="H8570" s="5">
        <f t="shared" si="532"/>
        <v>-30.246455847471921</v>
      </c>
      <c r="I8570" s="38">
        <v>0</v>
      </c>
      <c r="J8570" s="35">
        <f>IF(H8570&gt;0,MIN(H8570,($B$3-L8569)/'Technical Data'!$B$5),0)</f>
        <v>0</v>
      </c>
      <c r="K8570" s="15">
        <f>IF(H8570&lt;0,MIN(ABS(H8570),(L8569*'Technical Data'!$B$4)),0)</f>
        <v>30.246455847471921</v>
      </c>
      <c r="L8570" s="15">
        <f>L8569+J8570*'Technical Data'!$B$5-(K8570/'Technical Data'!$B$4)</f>
        <v>174.54048239642904</v>
      </c>
      <c r="N8570" s="15">
        <f t="shared" si="533"/>
        <v>0</v>
      </c>
      <c r="O8570" s="36">
        <f t="shared" si="534"/>
        <v>0</v>
      </c>
      <c r="P8570" s="50">
        <v>0</v>
      </c>
      <c r="Q8570" s="50">
        <v>0</v>
      </c>
      <c r="R8570" s="42">
        <v>0</v>
      </c>
      <c r="S8570" s="42">
        <v>30.2464558474719</v>
      </c>
      <c r="T8570" s="42">
        <v>129.57393473152999</v>
      </c>
      <c r="U8570" s="15">
        <f t="shared" si="535"/>
        <v>0</v>
      </c>
    </row>
    <row r="8571" spans="6:21" x14ac:dyDescent="0.3">
      <c r="F8571" s="5">
        <f>Demand!C8571</f>
        <v>28.149118141213226</v>
      </c>
      <c r="G8571">
        <f>Irradiance!A8571*$B$2*'Technical Data'!$B$2</f>
        <v>0</v>
      </c>
      <c r="H8571" s="5">
        <f t="shared" si="532"/>
        <v>-28.149118141213226</v>
      </c>
      <c r="I8571" s="38">
        <v>0</v>
      </c>
      <c r="J8571" s="35">
        <f>IF(H8571&gt;0,MIN(H8571,($B$3-L8570)/'Technical Data'!$B$5),0)</f>
        <v>0</v>
      </c>
      <c r="K8571" s="15">
        <f>IF(H8571&lt;0,MIN(ABS(H8571),(L8570*'Technical Data'!$B$4)),0)</f>
        <v>28.149118141213226</v>
      </c>
      <c r="L8571" s="15">
        <f>L8570+J8571*'Technical Data'!$B$5-(K8571/'Technical Data'!$B$4)</f>
        <v>143.26368446174769</v>
      </c>
      <c r="N8571" s="15">
        <f t="shared" si="533"/>
        <v>0</v>
      </c>
      <c r="O8571" s="36">
        <f t="shared" si="534"/>
        <v>0</v>
      </c>
      <c r="P8571" s="50">
        <v>0</v>
      </c>
      <c r="Q8571" s="50">
        <v>0</v>
      </c>
      <c r="R8571" s="42">
        <v>0</v>
      </c>
      <c r="S8571" s="42">
        <v>28.149118141213201</v>
      </c>
      <c r="T8571" s="42">
        <v>98.297136796848605</v>
      </c>
      <c r="U8571" s="15">
        <f t="shared" si="535"/>
        <v>0</v>
      </c>
    </row>
    <row r="8572" spans="6:21" x14ac:dyDescent="0.3">
      <c r="F8572" s="5">
        <f>Demand!C8572</f>
        <v>25.210696892881543</v>
      </c>
      <c r="G8572">
        <f>Irradiance!A8572*$B$2*'Technical Data'!$B$2</f>
        <v>0</v>
      </c>
      <c r="H8572" s="5">
        <f t="shared" si="532"/>
        <v>-25.210696892881543</v>
      </c>
      <c r="I8572" s="38">
        <v>0</v>
      </c>
      <c r="J8572" s="35">
        <f>IF(H8572&gt;0,MIN(H8572,($B$3-L8571)/'Technical Data'!$B$5),0)</f>
        <v>0</v>
      </c>
      <c r="K8572" s="15">
        <f>IF(H8572&lt;0,MIN(ABS(H8572),(L8571*'Technical Data'!$B$4)),0)</f>
        <v>25.210696892881543</v>
      </c>
      <c r="L8572" s="15">
        <f>L8571+J8572*'Technical Data'!$B$5-(K8572/'Technical Data'!$B$4)</f>
        <v>115.25179902521265</v>
      </c>
      <c r="N8572" s="15">
        <f t="shared" si="533"/>
        <v>0</v>
      </c>
      <c r="O8572" s="36">
        <f t="shared" si="534"/>
        <v>0</v>
      </c>
      <c r="P8572" s="50">
        <v>0</v>
      </c>
      <c r="Q8572" s="50">
        <v>0</v>
      </c>
      <c r="R8572" s="42">
        <v>0</v>
      </c>
      <c r="S8572" s="42">
        <v>25.210696892881501</v>
      </c>
      <c r="T8572" s="42">
        <v>70.285251360313495</v>
      </c>
      <c r="U8572" s="15">
        <f t="shared" si="535"/>
        <v>0</v>
      </c>
    </row>
    <row r="8573" spans="6:21" x14ac:dyDescent="0.3">
      <c r="F8573" s="5">
        <f>Demand!C8573</f>
        <v>21.441654275040438</v>
      </c>
      <c r="G8573">
        <f>Irradiance!A8573*$B$2*'Technical Data'!$B$2</f>
        <v>0</v>
      </c>
      <c r="H8573" s="5">
        <f t="shared" si="532"/>
        <v>-21.441654275040438</v>
      </c>
      <c r="I8573" s="38">
        <v>0</v>
      </c>
      <c r="J8573" s="35">
        <f>IF(H8573&gt;0,MIN(H8573,($B$3-L8572)/'Technical Data'!$B$5),0)</f>
        <v>0</v>
      </c>
      <c r="K8573" s="15">
        <f>IF(H8573&lt;0,MIN(ABS(H8573),(L8572*'Technical Data'!$B$4)),0)</f>
        <v>21.441654275040438</v>
      </c>
      <c r="L8573" s="15">
        <f>L8572+J8573*'Technical Data'!$B$5-(K8573/'Technical Data'!$B$4)</f>
        <v>91.427738719612165</v>
      </c>
      <c r="N8573" s="15">
        <f t="shared" si="533"/>
        <v>0</v>
      </c>
      <c r="O8573" s="36">
        <f t="shared" si="534"/>
        <v>0</v>
      </c>
      <c r="P8573" s="50">
        <v>0</v>
      </c>
      <c r="Q8573" s="50">
        <v>0</v>
      </c>
      <c r="R8573" s="42">
        <v>0</v>
      </c>
      <c r="S8573" s="42">
        <v>21.441654275040399</v>
      </c>
      <c r="T8573" s="42">
        <v>46.461191054712998</v>
      </c>
      <c r="U8573" s="15">
        <f t="shared" si="535"/>
        <v>0</v>
      </c>
    </row>
    <row r="8574" spans="6:21" x14ac:dyDescent="0.3">
      <c r="F8574" s="5">
        <f>Demand!C8574</f>
        <v>17.518839650440029</v>
      </c>
      <c r="G8574">
        <f>Irradiance!A8574*$B$2*'Technical Data'!$B$2</f>
        <v>0</v>
      </c>
      <c r="H8574" s="5">
        <f t="shared" si="532"/>
        <v>-17.518839650440029</v>
      </c>
      <c r="I8574" s="38">
        <v>0</v>
      </c>
      <c r="J8574" s="35">
        <f>IF(H8574&gt;0,MIN(H8574,($B$3-L8573)/'Technical Data'!$B$5),0)</f>
        <v>0</v>
      </c>
      <c r="K8574" s="15">
        <f>IF(H8574&lt;0,MIN(ABS(H8574),(L8573*'Technical Data'!$B$4)),0)</f>
        <v>17.518839650440029</v>
      </c>
      <c r="L8574" s="15">
        <f>L8573+J8574*'Technical Data'!$B$5-(K8574/'Technical Data'!$B$4)</f>
        <v>71.962361330234359</v>
      </c>
      <c r="N8574" s="15">
        <f t="shared" si="533"/>
        <v>0</v>
      </c>
      <c r="O8574" s="36">
        <f t="shared" si="534"/>
        <v>0</v>
      </c>
      <c r="P8574" s="50">
        <v>0</v>
      </c>
      <c r="Q8574" s="50">
        <v>0</v>
      </c>
      <c r="R8574" s="42">
        <v>0</v>
      </c>
      <c r="S8574" s="42">
        <v>17.51883965044</v>
      </c>
      <c r="T8574" s="42">
        <v>26.995813665335199</v>
      </c>
      <c r="U8574" s="15">
        <f t="shared" si="535"/>
        <v>0</v>
      </c>
    </row>
    <row r="8575" spans="6:21" x14ac:dyDescent="0.3">
      <c r="F8575" s="5">
        <f>Demand!C8575</f>
        <v>14.341369828430429</v>
      </c>
      <c r="G8575">
        <f>Irradiance!A8575*$B$2*'Technical Data'!$B$2</f>
        <v>0</v>
      </c>
      <c r="H8575" s="5">
        <f t="shared" si="532"/>
        <v>-14.341369828430429</v>
      </c>
      <c r="I8575" s="38">
        <v>0</v>
      </c>
      <c r="J8575" s="35">
        <f>IF(H8575&gt;0,MIN(H8575,($B$3-L8574)/'Technical Data'!$B$5),0)</f>
        <v>0</v>
      </c>
      <c r="K8575" s="15">
        <f>IF(H8575&lt;0,MIN(ABS(H8575),(L8574*'Technical Data'!$B$4)),0)</f>
        <v>14.341369828430429</v>
      </c>
      <c r="L8575" s="15">
        <f>L8574+J8575*'Technical Data'!$B$5-(K8575/'Technical Data'!$B$4)</f>
        <v>56.027505965311661</v>
      </c>
      <c r="N8575" s="15">
        <f t="shared" si="533"/>
        <v>0</v>
      </c>
      <c r="O8575" s="36">
        <f t="shared" si="534"/>
        <v>0</v>
      </c>
      <c r="P8575" s="50">
        <v>0</v>
      </c>
      <c r="Q8575" s="50">
        <v>0</v>
      </c>
      <c r="R8575" s="42">
        <v>0</v>
      </c>
      <c r="S8575" s="42">
        <v>14.3413698284304</v>
      </c>
      <c r="T8575" s="42">
        <v>11.0609583004125</v>
      </c>
      <c r="U8575" s="15">
        <f t="shared" si="535"/>
        <v>0</v>
      </c>
    </row>
    <row r="8576" spans="6:21" x14ac:dyDescent="0.3">
      <c r="F8576" s="5">
        <f>Demand!C8576</f>
        <v>11.667261990410534</v>
      </c>
      <c r="G8576">
        <f>Irradiance!A8576*$B$2*'Technical Data'!$B$2</f>
        <v>5.446989078257281</v>
      </c>
      <c r="H8576" s="5">
        <f t="shared" si="532"/>
        <v>-6.220272912153253</v>
      </c>
      <c r="I8576" s="38">
        <v>1.712399520039269</v>
      </c>
      <c r="J8576" s="35">
        <f>IF(H8576&gt;0,MIN(H8576,($B$3-L8575)/'Technical Data'!$B$5),0)</f>
        <v>0</v>
      </c>
      <c r="K8576" s="15">
        <f>IF(H8576&lt;0,MIN(ABS(H8576),(L8575*'Technical Data'!$B$4)),0)</f>
        <v>6.220272912153253</v>
      </c>
      <c r="L8576" s="15">
        <f>L8575+J8576*'Technical Data'!$B$5-(K8576/'Technical Data'!$B$4)</f>
        <v>49.116091618474712</v>
      </c>
      <c r="N8576" s="15">
        <f t="shared" si="533"/>
        <v>5.446989078257281</v>
      </c>
      <c r="O8576" s="36">
        <f t="shared" si="534"/>
        <v>0</v>
      </c>
      <c r="P8576" s="50">
        <v>0</v>
      </c>
      <c r="Q8576" s="50">
        <v>1.7123995200392601</v>
      </c>
      <c r="R8576" s="42">
        <v>0</v>
      </c>
      <c r="S8576" s="42">
        <v>9.9548624703712694</v>
      </c>
      <c r="T8576" s="42">
        <v>0</v>
      </c>
      <c r="U8576" s="15">
        <f t="shared" si="535"/>
        <v>5.446989078257281</v>
      </c>
    </row>
    <row r="8577" spans="6:21" x14ac:dyDescent="0.3">
      <c r="F8577" s="5">
        <f>Demand!C8577</f>
        <v>9.1669603542291398</v>
      </c>
      <c r="G8577">
        <f>Irradiance!A8577*$B$2*'Technical Data'!$B$2</f>
        <v>63.761813327835227</v>
      </c>
      <c r="H8577" s="5">
        <f t="shared" si="532"/>
        <v>54.594852973606088</v>
      </c>
      <c r="I8577" s="38">
        <v>20.045147322812621</v>
      </c>
      <c r="J8577" s="35">
        <f>IF(H8577&gt;0,MIN(H8577,($B$3-L8576)/'Technical Data'!$B$5),0)</f>
        <v>54.594852973606088</v>
      </c>
      <c r="K8577" s="15">
        <f>IF(H8577&lt;0,MIN(ABS(H8577),(L8576*'Technical Data'!$B$4)),0)</f>
        <v>0</v>
      </c>
      <c r="L8577" s="15">
        <f>L8576+J8577*'Technical Data'!$B$5-(K8577/'Technical Data'!$B$4)</f>
        <v>98.251459294720192</v>
      </c>
      <c r="N8577" s="15">
        <f t="shared" si="533"/>
        <v>9.1669603542291398</v>
      </c>
      <c r="O8577" s="36">
        <f t="shared" si="534"/>
        <v>0</v>
      </c>
      <c r="P8577" s="50">
        <v>10.8781869685834</v>
      </c>
      <c r="Q8577" s="50">
        <v>9.1669603542291398</v>
      </c>
      <c r="R8577" s="42">
        <v>0</v>
      </c>
      <c r="S8577" s="42">
        <v>0</v>
      </c>
      <c r="T8577" s="42">
        <v>0</v>
      </c>
      <c r="U8577" s="15">
        <f t="shared" si="535"/>
        <v>9.1669603542291398</v>
      </c>
    </row>
    <row r="8578" spans="6:21" x14ac:dyDescent="0.3">
      <c r="F8578" s="5">
        <f>Demand!C8578</f>
        <v>7.1962184140255916</v>
      </c>
      <c r="G8578">
        <f>Irradiance!A8578*$B$2*'Technical Data'!$B$2</f>
        <v>255.84828111696694</v>
      </c>
      <c r="H8578" s="5">
        <f t="shared" ref="H8578:H8641" si="536">G8578-F8578</f>
        <v>248.65206270294135</v>
      </c>
      <c r="I8578" s="38">
        <v>80.432412750079777</v>
      </c>
      <c r="J8578" s="35">
        <f>IF(H8578&gt;0,MIN(H8578,($B$3-L8577)/'Technical Data'!$B$5),0)</f>
        <v>248.65206270294135</v>
      </c>
      <c r="K8578" s="15">
        <f>IF(H8578&lt;0,MIN(ABS(H8578),(L8577*'Technical Data'!$B$4)),0)</f>
        <v>0</v>
      </c>
      <c r="L8578" s="15">
        <f>L8577+J8578*'Technical Data'!$B$5-(K8578/'Technical Data'!$B$4)</f>
        <v>322.03831572736743</v>
      </c>
      <c r="N8578" s="15">
        <f t="shared" ref="N8578:N8641" si="537">U8578</f>
        <v>7.1962184140255943</v>
      </c>
      <c r="O8578" s="36">
        <f t="shared" ref="O8578:O8641" si="538">N8578+(K8578)-F8578</f>
        <v>0</v>
      </c>
      <c r="P8578" s="50">
        <v>73.236194336053899</v>
      </c>
      <c r="Q8578" s="50">
        <v>7.1962184140255898</v>
      </c>
      <c r="R8578" s="42">
        <v>0</v>
      </c>
      <c r="S8578" s="42">
        <v>0</v>
      </c>
      <c r="T8578" s="42">
        <v>0</v>
      </c>
      <c r="U8578" s="15">
        <f t="shared" ref="U8578:U8641" si="539">G8578-(J8578)</f>
        <v>7.1962184140255943</v>
      </c>
    </row>
    <row r="8579" spans="6:21" x14ac:dyDescent="0.3">
      <c r="F8579" s="5">
        <f>Demand!C8579</f>
        <v>6.0300031509444825</v>
      </c>
      <c r="G8579">
        <f>Irradiance!A8579*$B$2*'Technical Data'!$B$2</f>
        <v>437.12087353014681</v>
      </c>
      <c r="H8579" s="5">
        <f t="shared" si="536"/>
        <v>431.09087037920233</v>
      </c>
      <c r="I8579" s="38">
        <v>137.4200614831513</v>
      </c>
      <c r="J8579" s="35">
        <f>IF(H8579&gt;0,MIN(H8579,($B$3-L8578)/'Technical Data'!$B$5),0)</f>
        <v>67.312143494630604</v>
      </c>
      <c r="K8579" s="15">
        <f>IF(H8579&lt;0,MIN(ABS(H8579),(L8578*'Technical Data'!$B$4)),0)</f>
        <v>0</v>
      </c>
      <c r="L8579" s="15">
        <f>L8578+J8579*'Technical Data'!$B$5-(K8579/'Technical Data'!$B$4)</f>
        <v>382.61924487253498</v>
      </c>
      <c r="N8579" s="15">
        <f t="shared" si="537"/>
        <v>369.80873003551619</v>
      </c>
      <c r="O8579" s="36">
        <f t="shared" si="538"/>
        <v>363.77872688457171</v>
      </c>
      <c r="P8579" s="50">
        <v>131.390058332206</v>
      </c>
      <c r="Q8579" s="50">
        <v>6.0300031509444798</v>
      </c>
      <c r="R8579" s="42">
        <v>0</v>
      </c>
      <c r="S8579" s="42">
        <v>0</v>
      </c>
      <c r="T8579" s="42">
        <v>0</v>
      </c>
      <c r="U8579" s="15">
        <f t="shared" si="539"/>
        <v>369.80873003551619</v>
      </c>
    </row>
    <row r="8580" spans="6:21" x14ac:dyDescent="0.3">
      <c r="F8580" s="5">
        <f>Demand!C8580</f>
        <v>6.0644618285953209</v>
      </c>
      <c r="G8580">
        <f>Irradiance!A8580*$B$2*'Technical Data'!$B$2</f>
        <v>578.02166453977259</v>
      </c>
      <c r="H8580" s="5">
        <f t="shared" si="536"/>
        <v>571.95720271117727</v>
      </c>
      <c r="I8580" s="38">
        <v>181.71580789122589</v>
      </c>
      <c r="J8580" s="35">
        <f>IF(H8580&gt;0,MIN(H8580,($B$3-L8579)/'Technical Data'!$B$5),0)</f>
        <v>0</v>
      </c>
      <c r="K8580" s="15">
        <f>IF(H8580&lt;0,MIN(ABS(H8580),(L8579*'Technical Data'!$B$4)),0)</f>
        <v>0</v>
      </c>
      <c r="L8580" s="15">
        <f>L8579+J8580*'Technical Data'!$B$5-(K8580/'Technical Data'!$B$4)</f>
        <v>382.61924487253498</v>
      </c>
      <c r="N8580" s="15">
        <f t="shared" si="537"/>
        <v>578.02166453977259</v>
      </c>
      <c r="O8580" s="36">
        <f t="shared" si="538"/>
        <v>571.95720271117727</v>
      </c>
      <c r="P8580" s="50">
        <v>175.65134606263001</v>
      </c>
      <c r="Q8580" s="50">
        <v>6.06446182859532</v>
      </c>
      <c r="R8580" s="42">
        <v>0</v>
      </c>
      <c r="S8580" s="42">
        <v>0</v>
      </c>
      <c r="T8580" s="42">
        <v>0</v>
      </c>
      <c r="U8580" s="15">
        <f t="shared" si="539"/>
        <v>578.02166453977259</v>
      </c>
    </row>
    <row r="8581" spans="6:21" x14ac:dyDescent="0.3">
      <c r="F8581" s="5">
        <f>Demand!C8581</f>
        <v>6.9621968814835293</v>
      </c>
      <c r="G8581">
        <f>Irradiance!A8581*$B$2*'Technical Data'!$B$2</f>
        <v>667.73677876989257</v>
      </c>
      <c r="H8581" s="5">
        <f t="shared" si="536"/>
        <v>660.77458188840899</v>
      </c>
      <c r="I8581" s="38">
        <v>209.92003528010801</v>
      </c>
      <c r="J8581" s="35">
        <f>IF(H8581&gt;0,MIN(H8581,($B$3-L8580)/'Technical Data'!$B$5),0)</f>
        <v>0</v>
      </c>
      <c r="K8581" s="15">
        <f>IF(H8581&lt;0,MIN(ABS(H8581),(L8580*'Technical Data'!$B$4)),0)</f>
        <v>0</v>
      </c>
      <c r="L8581" s="15">
        <f>L8580+J8581*'Technical Data'!$B$5-(K8581/'Technical Data'!$B$4)</f>
        <v>382.61924487253498</v>
      </c>
      <c r="N8581" s="15">
        <f t="shared" si="537"/>
        <v>667.73677876989257</v>
      </c>
      <c r="O8581" s="36">
        <f t="shared" si="538"/>
        <v>660.77458188840899</v>
      </c>
      <c r="P8581" s="50">
        <v>202.95783839862401</v>
      </c>
      <c r="Q8581" s="50">
        <v>6.9621968814835302</v>
      </c>
      <c r="R8581" s="42">
        <v>0</v>
      </c>
      <c r="S8581" s="42">
        <v>0</v>
      </c>
      <c r="T8581" s="42">
        <v>0</v>
      </c>
      <c r="U8581" s="15">
        <f t="shared" si="539"/>
        <v>667.73677876989257</v>
      </c>
    </row>
    <row r="8582" spans="6:21" x14ac:dyDescent="0.3">
      <c r="F8582" s="5">
        <f>Demand!C8582</f>
        <v>9.2104311157523107</v>
      </c>
      <c r="G8582">
        <f>Irradiance!A8582*$B$2*'Technical Data'!$B$2</f>
        <v>699.37737709212229</v>
      </c>
      <c r="H8582" s="5">
        <f t="shared" si="536"/>
        <v>690.16694597637002</v>
      </c>
      <c r="I8582" s="38">
        <v>219.8670619038655</v>
      </c>
      <c r="J8582" s="35">
        <f>IF(H8582&gt;0,MIN(H8582,($B$3-L8581)/'Technical Data'!$B$5),0)</f>
        <v>0</v>
      </c>
      <c r="K8582" s="15">
        <f>IF(H8582&lt;0,MIN(ABS(H8582),(L8581*'Technical Data'!$B$4)),0)</f>
        <v>0</v>
      </c>
      <c r="L8582" s="15">
        <f>L8581+J8582*'Technical Data'!$B$5-(K8582/'Technical Data'!$B$4)</f>
        <v>382.61924487253498</v>
      </c>
      <c r="N8582" s="15">
        <f t="shared" si="537"/>
        <v>699.37737709212229</v>
      </c>
      <c r="O8582" s="36">
        <f t="shared" si="538"/>
        <v>690.16694597637002</v>
      </c>
      <c r="P8582" s="50">
        <v>210.65663078811201</v>
      </c>
      <c r="Q8582" s="50">
        <v>9.2104311157523107</v>
      </c>
      <c r="R8582" s="42">
        <v>0</v>
      </c>
      <c r="S8582" s="42">
        <v>0</v>
      </c>
      <c r="T8582" s="42">
        <v>0</v>
      </c>
      <c r="U8582" s="15">
        <f t="shared" si="539"/>
        <v>699.37737709212229</v>
      </c>
    </row>
    <row r="8583" spans="6:21" x14ac:dyDescent="0.3">
      <c r="F8583" s="5">
        <f>Demand!C8583</f>
        <v>12.220231596315655</v>
      </c>
      <c r="G8583">
        <f>Irradiance!A8583*$B$2*'Technical Data'!$B$2</f>
        <v>673.66438453152546</v>
      </c>
      <c r="H8583" s="5">
        <f t="shared" si="536"/>
        <v>661.44415293520979</v>
      </c>
      <c r="I8583" s="38">
        <v>211.78352887544489</v>
      </c>
      <c r="J8583" s="35">
        <f>IF(H8583&gt;0,MIN(H8583,($B$3-L8582)/'Technical Data'!$B$5),0)</f>
        <v>0</v>
      </c>
      <c r="K8583" s="15">
        <f>IF(H8583&lt;0,MIN(ABS(H8583),(L8582*'Technical Data'!$B$4)),0)</f>
        <v>0</v>
      </c>
      <c r="L8583" s="15">
        <f>L8582+J8583*'Technical Data'!$B$5-(K8583/'Technical Data'!$B$4)</f>
        <v>382.61924487253498</v>
      </c>
      <c r="N8583" s="15">
        <f t="shared" si="537"/>
        <v>673.66438453152546</v>
      </c>
      <c r="O8583" s="36">
        <f t="shared" si="538"/>
        <v>661.44415293520979</v>
      </c>
      <c r="P8583" s="50">
        <v>153.33098336967799</v>
      </c>
      <c r="Q8583" s="50">
        <v>12.220231596315701</v>
      </c>
      <c r="R8583" s="42">
        <v>46.2323139094499</v>
      </c>
      <c r="S8583" s="42">
        <v>0</v>
      </c>
      <c r="T8583" s="42">
        <v>41.609082518504898</v>
      </c>
      <c r="U8583" s="15">
        <f t="shared" si="539"/>
        <v>673.66438453152546</v>
      </c>
    </row>
    <row r="8584" spans="6:21" x14ac:dyDescent="0.3">
      <c r="F8584" s="5">
        <f>Demand!C8584</f>
        <v>15.394930878215668</v>
      </c>
      <c r="G8584">
        <f>Irradiance!A8584*$B$2*'Technical Data'!$B$2</f>
        <v>591.55903445485319</v>
      </c>
      <c r="H8584" s="5">
        <f t="shared" si="536"/>
        <v>576.16410357663756</v>
      </c>
      <c r="I8584" s="38">
        <v>185.9716243454412</v>
      </c>
      <c r="J8584" s="35">
        <f>IF(H8584&gt;0,MIN(H8584,($B$3-L8583)/'Technical Data'!$B$5),0)</f>
        <v>0</v>
      </c>
      <c r="K8584" s="15">
        <f>IF(H8584&lt;0,MIN(ABS(H8584),(L8583*'Technical Data'!$B$4)),0)</f>
        <v>0</v>
      </c>
      <c r="L8584" s="15">
        <f>L8583+J8584*'Technical Data'!$B$5-(K8584/'Technical Data'!$B$4)</f>
        <v>382.61924487253498</v>
      </c>
      <c r="N8584" s="15">
        <f t="shared" si="537"/>
        <v>591.55903445485319</v>
      </c>
      <c r="O8584" s="36">
        <f t="shared" si="538"/>
        <v>576.16410357663756</v>
      </c>
      <c r="P8584" s="50">
        <v>0</v>
      </c>
      <c r="Q8584" s="50">
        <v>15.3949308782157</v>
      </c>
      <c r="R8584" s="42">
        <v>170.576693467225</v>
      </c>
      <c r="S8584" s="42">
        <v>0</v>
      </c>
      <c r="T8584" s="42">
        <v>195.128106639007</v>
      </c>
      <c r="U8584" s="15">
        <f t="shared" si="539"/>
        <v>591.55903445485319</v>
      </c>
    </row>
    <row r="8585" spans="6:21" x14ac:dyDescent="0.3">
      <c r="F8585" s="5">
        <f>Demand!C8585</f>
        <v>18.676088893156294</v>
      </c>
      <c r="G8585">
        <f>Irradiance!A8585*$B$2*'Technical Data'!$B$2</f>
        <v>454.58327969279514</v>
      </c>
      <c r="H8585" s="5">
        <f t="shared" si="536"/>
        <v>435.90719079963884</v>
      </c>
      <c r="I8585" s="38">
        <v>142.90981288563009</v>
      </c>
      <c r="J8585" s="35">
        <f>IF(H8585&gt;0,MIN(H8585,($B$3-L8584)/'Technical Data'!$B$5),0)</f>
        <v>0</v>
      </c>
      <c r="K8585" s="15">
        <f>IF(H8585&lt;0,MIN(ABS(H8585),(L8584*'Technical Data'!$B$4)),0)</f>
        <v>0</v>
      </c>
      <c r="L8585" s="15">
        <f>L8584+J8585*'Technical Data'!$B$5-(K8585/'Technical Data'!$B$4)</f>
        <v>382.61924487253498</v>
      </c>
      <c r="N8585" s="15">
        <f t="shared" si="537"/>
        <v>454.58327969279514</v>
      </c>
      <c r="O8585" s="36">
        <f t="shared" si="538"/>
        <v>435.90719079963884</v>
      </c>
      <c r="P8585" s="50">
        <v>0</v>
      </c>
      <c r="Q8585" s="50">
        <v>18.676088893156301</v>
      </c>
      <c r="R8585" s="42">
        <v>124.233723992474</v>
      </c>
      <c r="S8585" s="42">
        <v>0</v>
      </c>
      <c r="T8585" s="42">
        <v>306.93845823223398</v>
      </c>
      <c r="U8585" s="15">
        <f t="shared" si="539"/>
        <v>454.58327969279514</v>
      </c>
    </row>
    <row r="8586" spans="6:21" x14ac:dyDescent="0.3">
      <c r="F8586" s="5">
        <f>Demand!C8586</f>
        <v>22.139122841892561</v>
      </c>
      <c r="G8586">
        <f>Irradiance!A8586*$B$2*'Technical Data'!$B$2</f>
        <v>281.08065699418819</v>
      </c>
      <c r="H8586" s="5">
        <f t="shared" si="536"/>
        <v>258.94153415229562</v>
      </c>
      <c r="I8586" s="38">
        <v>88.364851703202859</v>
      </c>
      <c r="J8586" s="35">
        <f>IF(H8586&gt;0,MIN(H8586,($B$3-L8585)/'Technical Data'!$B$5),0)</f>
        <v>0</v>
      </c>
      <c r="K8586" s="15">
        <f>IF(H8586&lt;0,MIN(ABS(H8586),(L8585*'Technical Data'!$B$4)),0)</f>
        <v>0</v>
      </c>
      <c r="L8586" s="15">
        <f>L8585+J8586*'Technical Data'!$B$5-(K8586/'Technical Data'!$B$4)</f>
        <v>382.61924487253498</v>
      </c>
      <c r="N8586" s="15">
        <f t="shared" si="537"/>
        <v>281.08065699418819</v>
      </c>
      <c r="O8586" s="36">
        <f t="shared" si="538"/>
        <v>258.94153415229562</v>
      </c>
      <c r="P8586" s="50">
        <v>0</v>
      </c>
      <c r="Q8586" s="50">
        <v>22.1391228418926</v>
      </c>
      <c r="R8586" s="42">
        <v>66.225728861310003</v>
      </c>
      <c r="S8586" s="42">
        <v>0</v>
      </c>
      <c r="T8586" s="42">
        <v>366.54161420741298</v>
      </c>
      <c r="U8586" s="15">
        <f t="shared" si="539"/>
        <v>281.08065699418819</v>
      </c>
    </row>
    <row r="8587" spans="6:21" x14ac:dyDescent="0.3">
      <c r="F8587" s="5">
        <f>Demand!C8587</f>
        <v>26.059128388430533</v>
      </c>
      <c r="G8587">
        <f>Irradiance!A8587*$B$2*'Technical Data'!$B$2</f>
        <v>123.5184876275401</v>
      </c>
      <c r="H8587" s="5">
        <f t="shared" si="536"/>
        <v>97.45935923910956</v>
      </c>
      <c r="I8587" s="38">
        <v>38.831177351478708</v>
      </c>
      <c r="J8587" s="35">
        <f>IF(H8587&gt;0,MIN(H8587,($B$3-L8586)/'Technical Data'!$B$5),0)</f>
        <v>0</v>
      </c>
      <c r="K8587" s="15">
        <f>IF(H8587&lt;0,MIN(ABS(H8587),(L8586*'Technical Data'!$B$4)),0)</f>
        <v>0</v>
      </c>
      <c r="L8587" s="15">
        <f>L8586+J8587*'Technical Data'!$B$5-(K8587/'Technical Data'!$B$4)</f>
        <v>382.61924487253498</v>
      </c>
      <c r="N8587" s="15">
        <f t="shared" si="537"/>
        <v>123.5184876275401</v>
      </c>
      <c r="O8587" s="36">
        <f t="shared" si="538"/>
        <v>97.45935923910956</v>
      </c>
      <c r="P8587" s="50">
        <v>0</v>
      </c>
      <c r="Q8587" s="50">
        <v>26.059128388430501</v>
      </c>
      <c r="R8587" s="42">
        <v>12.7720489630481</v>
      </c>
      <c r="S8587" s="42">
        <v>0</v>
      </c>
      <c r="T8587" s="42">
        <v>378.03645827415602</v>
      </c>
      <c r="U8587" s="15">
        <f t="shared" si="539"/>
        <v>123.5184876275401</v>
      </c>
    </row>
    <row r="8588" spans="6:21" x14ac:dyDescent="0.3">
      <c r="F8588" s="5">
        <f>Demand!C8588</f>
        <v>29.827831888257958</v>
      </c>
      <c r="G8588">
        <f>Irradiance!A8588*$B$2*'Technical Data'!$B$2</f>
        <v>10.413361473138918</v>
      </c>
      <c r="H8588" s="5">
        <f t="shared" si="536"/>
        <v>-19.414470415119041</v>
      </c>
      <c r="I8588" s="38">
        <v>3.2737049647809551</v>
      </c>
      <c r="J8588" s="35">
        <f>IF(H8588&gt;0,MIN(H8588,($B$3-L8587)/'Technical Data'!$B$5),0)</f>
        <v>0</v>
      </c>
      <c r="K8588" s="15">
        <f>IF(H8588&lt;0,MIN(ABS(H8588),(L8587*'Technical Data'!$B$4)),0)</f>
        <v>19.414470415119041</v>
      </c>
      <c r="L8588" s="15">
        <f>L8587+J8588*'Technical Data'!$B$5-(K8588/'Technical Data'!$B$4)</f>
        <v>361.04761107795827</v>
      </c>
      <c r="N8588" s="15">
        <f t="shared" si="537"/>
        <v>10.413361473138918</v>
      </c>
      <c r="O8588" s="36">
        <f t="shared" si="538"/>
        <v>0</v>
      </c>
      <c r="P8588" s="50">
        <v>0</v>
      </c>
      <c r="Q8588" s="50">
        <v>3.27370496478094</v>
      </c>
      <c r="R8588" s="42">
        <v>0</v>
      </c>
      <c r="S8588" s="42">
        <v>26.554126923477</v>
      </c>
      <c r="T8588" s="42">
        <v>348.53187280362602</v>
      </c>
      <c r="U8588" s="15">
        <f t="shared" si="539"/>
        <v>10.413361473138918</v>
      </c>
    </row>
    <row r="8589" spans="6:21" x14ac:dyDescent="0.3">
      <c r="F8589" s="5">
        <f>Demand!C8589</f>
        <v>32.346473561578797</v>
      </c>
      <c r="G8589">
        <f>Irradiance!A8589*$B$2*'Technical Data'!$B$2</f>
        <v>0</v>
      </c>
      <c r="H8589" s="5">
        <f t="shared" si="536"/>
        <v>-32.346473561578797</v>
      </c>
      <c r="I8589" s="38">
        <v>0</v>
      </c>
      <c r="J8589" s="35">
        <f>IF(H8589&gt;0,MIN(H8589,($B$3-L8588)/'Technical Data'!$B$5),0)</f>
        <v>0</v>
      </c>
      <c r="K8589" s="15">
        <f>IF(H8589&lt;0,MIN(ABS(H8589),(L8588*'Technical Data'!$B$4)),0)</f>
        <v>32.346473561578797</v>
      </c>
      <c r="L8589" s="15">
        <f>L8588+J8589*'Technical Data'!$B$5-(K8589/'Technical Data'!$B$4)</f>
        <v>325.10708489842625</v>
      </c>
      <c r="N8589" s="15">
        <f t="shared" si="537"/>
        <v>0</v>
      </c>
      <c r="O8589" s="36">
        <f t="shared" si="538"/>
        <v>0</v>
      </c>
      <c r="P8589" s="50">
        <v>0</v>
      </c>
      <c r="Q8589" s="50">
        <v>0</v>
      </c>
      <c r="R8589" s="42">
        <v>0</v>
      </c>
      <c r="S8589" s="42">
        <v>32.346473561578797</v>
      </c>
      <c r="T8589" s="42">
        <v>312.591346624094</v>
      </c>
      <c r="U8589" s="15">
        <f t="shared" si="539"/>
        <v>0</v>
      </c>
    </row>
    <row r="8590" spans="6:21" x14ac:dyDescent="0.3">
      <c r="F8590" s="5">
        <f>Demand!C8590</f>
        <v>33.650708508051309</v>
      </c>
      <c r="G8590">
        <f>Irradiance!A8590*$B$2*'Technical Data'!$B$2</f>
        <v>0</v>
      </c>
      <c r="H8590" s="5">
        <f t="shared" si="536"/>
        <v>-33.650708508051309</v>
      </c>
      <c r="I8590" s="38">
        <v>0</v>
      </c>
      <c r="J8590" s="35">
        <f>IF(H8590&gt;0,MIN(H8590,($B$3-L8589)/'Technical Data'!$B$5),0)</f>
        <v>0</v>
      </c>
      <c r="K8590" s="15">
        <f>IF(H8590&lt;0,MIN(ABS(H8590),(L8589*'Technical Data'!$B$4)),0)</f>
        <v>33.650708508051309</v>
      </c>
      <c r="L8590" s="15">
        <f>L8589+J8590*'Technical Data'!$B$5-(K8590/'Technical Data'!$B$4)</f>
        <v>287.71740877836925</v>
      </c>
      <c r="N8590" s="15">
        <f t="shared" si="537"/>
        <v>0</v>
      </c>
      <c r="O8590" s="36">
        <f t="shared" si="538"/>
        <v>0</v>
      </c>
      <c r="P8590" s="50">
        <v>0</v>
      </c>
      <c r="Q8590" s="50">
        <v>0</v>
      </c>
      <c r="R8590" s="42">
        <v>0</v>
      </c>
      <c r="S8590" s="42">
        <v>33.650708508051302</v>
      </c>
      <c r="T8590" s="42">
        <v>275.201670504037</v>
      </c>
      <c r="U8590" s="15">
        <f t="shared" si="539"/>
        <v>0</v>
      </c>
    </row>
    <row r="8591" spans="6:21" x14ac:dyDescent="0.3">
      <c r="F8591" s="5">
        <f>Demand!C8591</f>
        <v>34.088198609960187</v>
      </c>
      <c r="G8591">
        <f>Irradiance!A8591*$B$2*'Technical Data'!$B$2</f>
        <v>0</v>
      </c>
      <c r="H8591" s="5">
        <f t="shared" si="536"/>
        <v>-34.088198609960187</v>
      </c>
      <c r="I8591" s="38">
        <v>0</v>
      </c>
      <c r="J8591" s="35">
        <f>IF(H8591&gt;0,MIN(H8591,($B$3-L8590)/'Technical Data'!$B$5),0)</f>
        <v>0</v>
      </c>
      <c r="K8591" s="15">
        <f>IF(H8591&lt;0,MIN(ABS(H8591),(L8590*'Technical Data'!$B$4)),0)</f>
        <v>34.088198609960187</v>
      </c>
      <c r="L8591" s="15">
        <f>L8590+J8591*'Technical Data'!$B$5-(K8591/'Technical Data'!$B$4)</f>
        <v>249.84163254508016</v>
      </c>
      <c r="N8591" s="15">
        <f t="shared" si="537"/>
        <v>0</v>
      </c>
      <c r="O8591" s="36">
        <f t="shared" si="538"/>
        <v>0</v>
      </c>
      <c r="P8591" s="50">
        <v>0</v>
      </c>
      <c r="Q8591" s="50">
        <v>0</v>
      </c>
      <c r="R8591" s="42">
        <v>0</v>
      </c>
      <c r="S8591" s="42">
        <v>34.088198609960202</v>
      </c>
      <c r="T8591" s="42">
        <v>237.32589427074799</v>
      </c>
      <c r="U8591" s="15">
        <f t="shared" si="539"/>
        <v>0</v>
      </c>
    </row>
    <row r="8592" spans="6:21" x14ac:dyDescent="0.3">
      <c r="F8592" s="5">
        <f>Demand!C8592</f>
        <v>33.500965344823072</v>
      </c>
      <c r="G8592">
        <f>Irradiance!A8592*$B$2*'Technical Data'!$B$2</f>
        <v>0</v>
      </c>
      <c r="H8592" s="5">
        <f t="shared" si="536"/>
        <v>-33.500965344823072</v>
      </c>
      <c r="I8592" s="38">
        <v>0</v>
      </c>
      <c r="J8592" s="35">
        <f>IF(H8592&gt;0,MIN(H8592,($B$3-L8591)/'Technical Data'!$B$5),0)</f>
        <v>0</v>
      </c>
      <c r="K8592" s="15">
        <f>IF(H8592&lt;0,MIN(ABS(H8592),(L8591*'Technical Data'!$B$4)),0)</f>
        <v>33.500965344823072</v>
      </c>
      <c r="L8592" s="15">
        <f>L8591+J8592*'Technical Data'!$B$5-(K8592/'Technical Data'!$B$4)</f>
        <v>212.61833771749897</v>
      </c>
      <c r="N8592" s="15">
        <f t="shared" si="537"/>
        <v>0</v>
      </c>
      <c r="O8592" s="36">
        <f t="shared" si="538"/>
        <v>0</v>
      </c>
      <c r="P8592" s="50">
        <v>0</v>
      </c>
      <c r="Q8592" s="50">
        <v>0</v>
      </c>
      <c r="R8592" s="42">
        <v>0</v>
      </c>
      <c r="S8592" s="42">
        <v>33.500965344823101</v>
      </c>
      <c r="T8592" s="42">
        <v>200.10259944316701</v>
      </c>
      <c r="U8592" s="15">
        <f t="shared" si="539"/>
        <v>0</v>
      </c>
    </row>
    <row r="8593" spans="6:21" x14ac:dyDescent="0.3">
      <c r="F8593" s="5">
        <f>Demand!C8593</f>
        <v>32.146501520035095</v>
      </c>
      <c r="G8593">
        <f>Irradiance!A8593*$B$2*'Technical Data'!$B$2</f>
        <v>0</v>
      </c>
      <c r="H8593" s="5">
        <f t="shared" si="536"/>
        <v>-32.146501520035095</v>
      </c>
      <c r="I8593" s="38">
        <v>0</v>
      </c>
      <c r="J8593" s="35">
        <f>IF(H8593&gt;0,MIN(H8593,($B$3-L8592)/'Technical Data'!$B$5),0)</f>
        <v>0</v>
      </c>
      <c r="K8593" s="15">
        <f>IF(H8593&lt;0,MIN(ABS(H8593),(L8592*'Technical Data'!$B$4)),0)</f>
        <v>32.146501520035095</v>
      </c>
      <c r="L8593" s="15">
        <f>L8592+J8593*'Technical Data'!$B$5-(K8593/'Technical Data'!$B$4)</f>
        <v>176.90000269523776</v>
      </c>
      <c r="N8593" s="15">
        <f t="shared" si="537"/>
        <v>0</v>
      </c>
      <c r="O8593" s="36">
        <f t="shared" si="538"/>
        <v>0</v>
      </c>
      <c r="P8593" s="50">
        <v>0</v>
      </c>
      <c r="Q8593" s="50">
        <v>0</v>
      </c>
      <c r="R8593" s="42">
        <v>0</v>
      </c>
      <c r="S8593" s="42">
        <v>32.146501520035102</v>
      </c>
      <c r="T8593" s="42">
        <v>164.384264420905</v>
      </c>
      <c r="U8593" s="15">
        <f t="shared" si="539"/>
        <v>0</v>
      </c>
    </row>
    <row r="8594" spans="6:21" x14ac:dyDescent="0.3">
      <c r="F8594" s="5">
        <f>Demand!C8594</f>
        <v>30.246455847471921</v>
      </c>
      <c r="G8594">
        <f>Irradiance!A8594*$B$2*'Technical Data'!$B$2</f>
        <v>0</v>
      </c>
      <c r="H8594" s="5">
        <f t="shared" si="536"/>
        <v>-30.246455847471921</v>
      </c>
      <c r="I8594" s="38">
        <v>0</v>
      </c>
      <c r="J8594" s="35">
        <f>IF(H8594&gt;0,MIN(H8594,($B$3-L8593)/'Technical Data'!$B$5),0)</f>
        <v>0</v>
      </c>
      <c r="K8594" s="15">
        <f>IF(H8594&lt;0,MIN(ABS(H8594),(L8593*'Technical Data'!$B$4)),0)</f>
        <v>30.246455847471921</v>
      </c>
      <c r="L8594" s="15">
        <f>L8593+J8594*'Technical Data'!$B$5-(K8594/'Technical Data'!$B$4)</f>
        <v>143.29282953138008</v>
      </c>
      <c r="N8594" s="15">
        <f t="shared" si="537"/>
        <v>0</v>
      </c>
      <c r="O8594" s="36">
        <f t="shared" si="538"/>
        <v>0</v>
      </c>
      <c r="P8594" s="50">
        <v>0</v>
      </c>
      <c r="Q8594" s="50">
        <v>0</v>
      </c>
      <c r="R8594" s="42">
        <v>0</v>
      </c>
      <c r="S8594" s="42">
        <v>30.2464558474719</v>
      </c>
      <c r="T8594" s="42">
        <v>130.777091257048</v>
      </c>
      <c r="U8594" s="15">
        <f t="shared" si="539"/>
        <v>0</v>
      </c>
    </row>
    <row r="8595" spans="6:21" x14ac:dyDescent="0.3">
      <c r="F8595" s="5">
        <f>Demand!C8595</f>
        <v>28.149118141213226</v>
      </c>
      <c r="G8595">
        <f>Irradiance!A8595*$B$2*'Technical Data'!$B$2</f>
        <v>0</v>
      </c>
      <c r="H8595" s="5">
        <f t="shared" si="536"/>
        <v>-28.149118141213226</v>
      </c>
      <c r="I8595" s="38">
        <v>0</v>
      </c>
      <c r="J8595" s="35">
        <f>IF(H8595&gt;0,MIN(H8595,($B$3-L8594)/'Technical Data'!$B$5),0)</f>
        <v>0</v>
      </c>
      <c r="K8595" s="15">
        <f>IF(H8595&lt;0,MIN(ABS(H8595),(L8594*'Technical Data'!$B$4)),0)</f>
        <v>28.149118141213226</v>
      </c>
      <c r="L8595" s="15">
        <f>L8594+J8595*'Technical Data'!$B$5-(K8595/'Technical Data'!$B$4)</f>
        <v>112.01603159669872</v>
      </c>
      <c r="N8595" s="15">
        <f t="shared" si="537"/>
        <v>0</v>
      </c>
      <c r="O8595" s="36">
        <f t="shared" si="538"/>
        <v>0</v>
      </c>
      <c r="P8595" s="50">
        <v>0</v>
      </c>
      <c r="Q8595" s="50">
        <v>0</v>
      </c>
      <c r="R8595" s="42">
        <v>0</v>
      </c>
      <c r="S8595" s="42">
        <v>28.149118141213201</v>
      </c>
      <c r="T8595" s="42">
        <v>99.500293322366403</v>
      </c>
      <c r="U8595" s="15">
        <f t="shared" si="539"/>
        <v>0</v>
      </c>
    </row>
    <row r="8596" spans="6:21" x14ac:dyDescent="0.3">
      <c r="F8596" s="5">
        <f>Demand!C8596</f>
        <v>25.210696892881543</v>
      </c>
      <c r="G8596">
        <f>Irradiance!A8596*$B$2*'Technical Data'!$B$2</f>
        <v>0</v>
      </c>
      <c r="H8596" s="5">
        <f t="shared" si="536"/>
        <v>-25.210696892881543</v>
      </c>
      <c r="I8596" s="38">
        <v>0</v>
      </c>
      <c r="J8596" s="35">
        <f>IF(H8596&gt;0,MIN(H8596,($B$3-L8595)/'Technical Data'!$B$5),0)</f>
        <v>0</v>
      </c>
      <c r="K8596" s="15">
        <f>IF(H8596&lt;0,MIN(ABS(H8596),(L8595*'Technical Data'!$B$4)),0)</f>
        <v>25.210696892881543</v>
      </c>
      <c r="L8596" s="15">
        <f>L8595+J8596*'Technical Data'!$B$5-(K8596/'Technical Data'!$B$4)</f>
        <v>84.004146160163685</v>
      </c>
      <c r="N8596" s="15">
        <f t="shared" si="537"/>
        <v>0</v>
      </c>
      <c r="O8596" s="36">
        <f t="shared" si="538"/>
        <v>0</v>
      </c>
      <c r="P8596" s="50">
        <v>0</v>
      </c>
      <c r="Q8596" s="50">
        <v>0</v>
      </c>
      <c r="R8596" s="42">
        <v>0</v>
      </c>
      <c r="S8596" s="42">
        <v>25.210696892881501</v>
      </c>
      <c r="T8596" s="42">
        <v>71.488407885831293</v>
      </c>
      <c r="U8596" s="15">
        <f t="shared" si="539"/>
        <v>0</v>
      </c>
    </row>
    <row r="8597" spans="6:21" x14ac:dyDescent="0.3">
      <c r="F8597" s="5">
        <f>Demand!C8597</f>
        <v>21.441654275040438</v>
      </c>
      <c r="G8597">
        <f>Irradiance!A8597*$B$2*'Technical Data'!$B$2</f>
        <v>0</v>
      </c>
      <c r="H8597" s="5">
        <f t="shared" si="536"/>
        <v>-21.441654275040438</v>
      </c>
      <c r="I8597" s="38">
        <v>0</v>
      </c>
      <c r="J8597" s="35">
        <f>IF(H8597&gt;0,MIN(H8597,($B$3-L8596)/'Technical Data'!$B$5),0)</f>
        <v>0</v>
      </c>
      <c r="K8597" s="15">
        <f>IF(H8597&lt;0,MIN(ABS(H8597),(L8596*'Technical Data'!$B$4)),0)</f>
        <v>21.441654275040438</v>
      </c>
      <c r="L8597" s="15">
        <f>L8596+J8597*'Technical Data'!$B$5-(K8597/'Technical Data'!$B$4)</f>
        <v>60.180085854563202</v>
      </c>
      <c r="N8597" s="15">
        <f t="shared" si="537"/>
        <v>0</v>
      </c>
      <c r="O8597" s="36">
        <f t="shared" si="538"/>
        <v>0</v>
      </c>
      <c r="P8597" s="50">
        <v>0</v>
      </c>
      <c r="Q8597" s="50">
        <v>0</v>
      </c>
      <c r="R8597" s="42">
        <v>0</v>
      </c>
      <c r="S8597" s="42">
        <v>21.441654275040399</v>
      </c>
      <c r="T8597" s="42">
        <v>47.664347580230803</v>
      </c>
      <c r="U8597" s="15">
        <f t="shared" si="539"/>
        <v>0</v>
      </c>
    </row>
    <row r="8598" spans="6:21" x14ac:dyDescent="0.3">
      <c r="F8598" s="5">
        <f>Demand!C8598</f>
        <v>17.518839650440029</v>
      </c>
      <c r="G8598">
        <f>Irradiance!A8598*$B$2*'Technical Data'!$B$2</f>
        <v>0</v>
      </c>
      <c r="H8598" s="5">
        <f t="shared" si="536"/>
        <v>-17.518839650440029</v>
      </c>
      <c r="I8598" s="38">
        <v>0</v>
      </c>
      <c r="J8598" s="35">
        <f>IF(H8598&gt;0,MIN(H8598,($B$3-L8597)/'Technical Data'!$B$5),0)</f>
        <v>0</v>
      </c>
      <c r="K8598" s="15">
        <f>IF(H8598&lt;0,MIN(ABS(H8598),(L8597*'Technical Data'!$B$4)),0)</f>
        <v>17.518839650440029</v>
      </c>
      <c r="L8598" s="15">
        <f>L8597+J8598*'Technical Data'!$B$5-(K8598/'Technical Data'!$B$4)</f>
        <v>40.714708465185396</v>
      </c>
      <c r="N8598" s="15">
        <f t="shared" si="537"/>
        <v>0</v>
      </c>
      <c r="O8598" s="36">
        <f t="shared" si="538"/>
        <v>0</v>
      </c>
      <c r="P8598" s="50">
        <v>0</v>
      </c>
      <c r="Q8598" s="50">
        <v>0</v>
      </c>
      <c r="R8598" s="42">
        <v>0</v>
      </c>
      <c r="S8598" s="42">
        <v>17.51883965044</v>
      </c>
      <c r="T8598" s="42">
        <v>28.198970190853</v>
      </c>
      <c r="U8598" s="15">
        <f t="shared" si="539"/>
        <v>0</v>
      </c>
    </row>
    <row r="8599" spans="6:21" x14ac:dyDescent="0.3">
      <c r="F8599" s="5">
        <f>Demand!C8599</f>
        <v>14.341369828430429</v>
      </c>
      <c r="G8599">
        <f>Irradiance!A8599*$B$2*'Technical Data'!$B$2</f>
        <v>0</v>
      </c>
      <c r="H8599" s="5">
        <f t="shared" si="536"/>
        <v>-14.341369828430429</v>
      </c>
      <c r="I8599" s="38">
        <v>0</v>
      </c>
      <c r="J8599" s="35">
        <f>IF(H8599&gt;0,MIN(H8599,($B$3-L8598)/'Technical Data'!$B$5),0)</f>
        <v>0</v>
      </c>
      <c r="K8599" s="15">
        <f>IF(H8599&lt;0,MIN(ABS(H8599),(L8598*'Technical Data'!$B$4)),0)</f>
        <v>14.341369828430429</v>
      </c>
      <c r="L8599" s="15">
        <f>L8598+J8599*'Technical Data'!$B$5-(K8599/'Technical Data'!$B$4)</f>
        <v>24.779853100262699</v>
      </c>
      <c r="N8599" s="15">
        <f t="shared" si="537"/>
        <v>0</v>
      </c>
      <c r="O8599" s="36">
        <f t="shared" si="538"/>
        <v>0</v>
      </c>
      <c r="P8599" s="50">
        <v>0</v>
      </c>
      <c r="Q8599" s="50">
        <v>0</v>
      </c>
      <c r="R8599" s="42">
        <v>0</v>
      </c>
      <c r="S8599" s="42">
        <v>14.3413698284304</v>
      </c>
      <c r="T8599" s="42">
        <v>12.264114825930299</v>
      </c>
      <c r="U8599" s="15">
        <f t="shared" si="539"/>
        <v>0</v>
      </c>
    </row>
    <row r="8600" spans="6:21" x14ac:dyDescent="0.3">
      <c r="F8600" s="5">
        <f>Demand!C8600</f>
        <v>11.667261990410534</v>
      </c>
      <c r="G8600">
        <f>Irradiance!A8600*$B$2*'Technical Data'!$B$2</f>
        <v>2.0025695140651769</v>
      </c>
      <c r="H8600" s="5">
        <f t="shared" si="536"/>
        <v>-9.6646924763453566</v>
      </c>
      <c r="I8600" s="38">
        <v>0.62955864707326059</v>
      </c>
      <c r="J8600" s="35">
        <f>IF(H8600&gt;0,MIN(H8600,($B$3-L8599)/'Technical Data'!$B$5),0)</f>
        <v>0</v>
      </c>
      <c r="K8600" s="15">
        <f>IF(H8600&lt;0,MIN(ABS(H8600),(L8599*'Technical Data'!$B$4)),0)</f>
        <v>9.6646924763453566</v>
      </c>
      <c r="L8600" s="15">
        <f>L8599+J8600*'Technical Data'!$B$5-(K8600/'Technical Data'!$B$4)</f>
        <v>14.041305904323414</v>
      </c>
      <c r="N8600" s="15">
        <f t="shared" si="537"/>
        <v>2.0025695140651769</v>
      </c>
      <c r="O8600" s="36">
        <f t="shared" si="538"/>
        <v>0</v>
      </c>
      <c r="P8600" s="50">
        <v>0</v>
      </c>
      <c r="Q8600" s="50">
        <v>0.62955864707325804</v>
      </c>
      <c r="R8600" s="42">
        <v>0</v>
      </c>
      <c r="S8600" s="42">
        <v>11.0377033433373</v>
      </c>
      <c r="T8600" s="42">
        <v>0</v>
      </c>
      <c r="U8600" s="15">
        <f t="shared" si="539"/>
        <v>2.0025695140651769</v>
      </c>
    </row>
    <row r="8601" spans="6:21" x14ac:dyDescent="0.3">
      <c r="F8601" s="5">
        <f>Demand!C8601</f>
        <v>9.1669603542291398</v>
      </c>
      <c r="G8601">
        <f>Irradiance!A8601*$B$2*'Technical Data'!$B$2</f>
        <v>45.418276578998203</v>
      </c>
      <c r="H8601" s="5">
        <f t="shared" si="536"/>
        <v>36.251316224769063</v>
      </c>
      <c r="I8601" s="38">
        <v>14.27839011562155</v>
      </c>
      <c r="J8601" s="35">
        <f>IF(H8601&gt;0,MIN(H8601,($B$3-L8600)/'Technical Data'!$B$5),0)</f>
        <v>36.251316224769063</v>
      </c>
      <c r="K8601" s="15">
        <f>IF(H8601&lt;0,MIN(ABS(H8601),(L8600*'Technical Data'!$B$4)),0)</f>
        <v>0</v>
      </c>
      <c r="L8601" s="15">
        <f>L8600+J8601*'Technical Data'!$B$5-(K8601/'Technical Data'!$B$4)</f>
        <v>46.667490506615572</v>
      </c>
      <c r="N8601" s="15">
        <f t="shared" si="537"/>
        <v>9.1669603542291398</v>
      </c>
      <c r="O8601" s="36">
        <f t="shared" si="538"/>
        <v>0</v>
      </c>
      <c r="P8601" s="50">
        <v>5.11142976139236</v>
      </c>
      <c r="Q8601" s="50">
        <v>9.1669603542291398</v>
      </c>
      <c r="R8601" s="42">
        <v>0</v>
      </c>
      <c r="S8601" s="42">
        <v>0</v>
      </c>
      <c r="T8601" s="42">
        <v>0</v>
      </c>
      <c r="U8601" s="15">
        <f t="shared" si="539"/>
        <v>9.1669603542291398</v>
      </c>
    </row>
    <row r="8602" spans="6:21" x14ac:dyDescent="0.3">
      <c r="F8602" s="5">
        <f>Demand!C8602</f>
        <v>7.1962184140255916</v>
      </c>
      <c r="G8602">
        <f>Irradiance!A8602*$B$2*'Technical Data'!$B$2</f>
        <v>111.34286498202383</v>
      </c>
      <c r="H8602" s="5">
        <f t="shared" si="536"/>
        <v>104.14664656799823</v>
      </c>
      <c r="I8602" s="38">
        <v>35.00346077727329</v>
      </c>
      <c r="J8602" s="35">
        <f>IF(H8602&gt;0,MIN(H8602,($B$3-L8601)/'Technical Data'!$B$5),0)</f>
        <v>104.14664656799823</v>
      </c>
      <c r="K8602" s="15">
        <f>IF(H8602&lt;0,MIN(ABS(H8602),(L8601*'Technical Data'!$B$4)),0)</f>
        <v>0</v>
      </c>
      <c r="L8602" s="15">
        <f>L8601+J8602*'Technical Data'!$B$5-(K8602/'Technical Data'!$B$4)</f>
        <v>140.399472417814</v>
      </c>
      <c r="N8602" s="15">
        <f t="shared" si="537"/>
        <v>7.1962184140255943</v>
      </c>
      <c r="O8602" s="36">
        <f t="shared" si="538"/>
        <v>0</v>
      </c>
      <c r="P8602" s="50">
        <v>18.6634912510081</v>
      </c>
      <c r="Q8602" s="50">
        <v>7.1962184140255898</v>
      </c>
      <c r="R8602" s="42">
        <v>9.1437511122389807</v>
      </c>
      <c r="S8602" s="42">
        <v>0</v>
      </c>
      <c r="T8602" s="42">
        <v>8.2293760010150905</v>
      </c>
      <c r="U8602" s="15">
        <f t="shared" si="539"/>
        <v>7.1962184140255943</v>
      </c>
    </row>
    <row r="8603" spans="6:21" x14ac:dyDescent="0.3">
      <c r="F8603" s="5">
        <f>Demand!C8603</f>
        <v>6.0300031509444825</v>
      </c>
      <c r="G8603">
        <f>Irradiance!A8603*$B$2*'Technical Data'!$B$2</f>
        <v>158.7637110750872</v>
      </c>
      <c r="H8603" s="5">
        <f t="shared" si="536"/>
        <v>152.73370792414272</v>
      </c>
      <c r="I8603" s="38">
        <v>49.911409539968098</v>
      </c>
      <c r="J8603" s="35">
        <f>IF(H8603&gt;0,MIN(H8603,($B$3-L8602)/'Technical Data'!$B$5),0)</f>
        <v>152.73370792414272</v>
      </c>
      <c r="K8603" s="15">
        <f>IF(H8603&lt;0,MIN(ABS(H8603),(L8602*'Technical Data'!$B$4)),0)</f>
        <v>0</v>
      </c>
      <c r="L8603" s="15">
        <f>L8602+J8603*'Technical Data'!$B$5-(K8603/'Technical Data'!$B$4)</f>
        <v>277.85980954954243</v>
      </c>
      <c r="N8603" s="15">
        <f t="shared" si="537"/>
        <v>6.0300031509444807</v>
      </c>
      <c r="O8603" s="36">
        <f t="shared" si="538"/>
        <v>0</v>
      </c>
      <c r="P8603" s="50">
        <v>0</v>
      </c>
      <c r="Q8603" s="50">
        <v>6.0300031509444798</v>
      </c>
      <c r="R8603" s="42">
        <v>43.881406389023503</v>
      </c>
      <c r="S8603" s="42">
        <v>0</v>
      </c>
      <c r="T8603" s="42">
        <v>47.722641751136202</v>
      </c>
      <c r="U8603" s="15">
        <f t="shared" si="539"/>
        <v>6.0300031509444807</v>
      </c>
    </row>
    <row r="8604" spans="6:21" x14ac:dyDescent="0.3">
      <c r="F8604" s="5">
        <f>Demand!C8604</f>
        <v>6.0644618285953209</v>
      </c>
      <c r="G8604">
        <f>Irradiance!A8604*$B$2*'Technical Data'!$B$2</f>
        <v>209.30856561009224</v>
      </c>
      <c r="H8604" s="5">
        <f t="shared" si="536"/>
        <v>203.24410378149693</v>
      </c>
      <c r="I8604" s="38">
        <v>65.801469792097194</v>
      </c>
      <c r="J8604" s="35">
        <f>IF(H8604&gt;0,MIN(H8604,($B$3-L8603)/'Technical Data'!$B$5),0)</f>
        <v>116.39937258110282</v>
      </c>
      <c r="K8604" s="15">
        <f>IF(H8604&lt;0,MIN(ABS(H8604),(L8603*'Technical Data'!$B$4)),0)</f>
        <v>0</v>
      </c>
      <c r="L8604" s="15">
        <f>L8603+J8604*'Technical Data'!$B$5-(K8604/'Technical Data'!$B$4)</f>
        <v>382.61924487253498</v>
      </c>
      <c r="N8604" s="15">
        <f t="shared" si="537"/>
        <v>92.909193028989421</v>
      </c>
      <c r="O8604" s="36">
        <f t="shared" si="538"/>
        <v>86.844731200394094</v>
      </c>
      <c r="P8604" s="50">
        <v>0</v>
      </c>
      <c r="Q8604" s="50">
        <v>6.06446182859532</v>
      </c>
      <c r="R8604" s="42">
        <v>59.737007963501704</v>
      </c>
      <c r="S8604" s="42">
        <v>0</v>
      </c>
      <c r="T8604" s="42">
        <v>101.485948918288</v>
      </c>
      <c r="U8604" s="15">
        <f t="shared" si="539"/>
        <v>92.909193028989421</v>
      </c>
    </row>
    <row r="8605" spans="6:21" x14ac:dyDescent="0.3">
      <c r="F8605" s="5">
        <f>Demand!C8605</f>
        <v>6.9621968814835293</v>
      </c>
      <c r="G8605">
        <f>Irradiance!A8605*$B$2*'Technical Data'!$B$2</f>
        <v>243.35224734920027</v>
      </c>
      <c r="H8605" s="5">
        <f t="shared" si="536"/>
        <v>236.39005046771675</v>
      </c>
      <c r="I8605" s="38">
        <v>76.503966792342624</v>
      </c>
      <c r="J8605" s="35">
        <f>IF(H8605&gt;0,MIN(H8605,($B$3-L8604)/'Technical Data'!$B$5),0)</f>
        <v>0</v>
      </c>
      <c r="K8605" s="15">
        <f>IF(H8605&lt;0,MIN(ABS(H8605),(L8604*'Technical Data'!$B$4)),0)</f>
        <v>0</v>
      </c>
      <c r="L8605" s="15">
        <f>L8604+J8605*'Technical Data'!$B$5-(K8605/'Technical Data'!$B$4)</f>
        <v>382.61924487253498</v>
      </c>
      <c r="N8605" s="15">
        <f t="shared" si="537"/>
        <v>243.35224734920027</v>
      </c>
      <c r="O8605" s="36">
        <f t="shared" si="538"/>
        <v>236.39005046771675</v>
      </c>
      <c r="P8605" s="50">
        <v>0</v>
      </c>
      <c r="Q8605" s="50">
        <v>6.9621968814835302</v>
      </c>
      <c r="R8605" s="42">
        <v>69.541769910858903</v>
      </c>
      <c r="S8605" s="42">
        <v>0</v>
      </c>
      <c r="T8605" s="42">
        <v>164.073541838061</v>
      </c>
      <c r="U8605" s="15">
        <f t="shared" si="539"/>
        <v>243.35224734920027</v>
      </c>
    </row>
    <row r="8606" spans="6:21" x14ac:dyDescent="0.3">
      <c r="F8606" s="5">
        <f>Demand!C8606</f>
        <v>9.2104311157523107</v>
      </c>
      <c r="G8606">
        <f>Irradiance!A8606*$B$2*'Technical Data'!$B$2</f>
        <v>258.81208399778347</v>
      </c>
      <c r="H8606" s="5">
        <f t="shared" si="536"/>
        <v>249.60165288203117</v>
      </c>
      <c r="I8606" s="38">
        <v>81.364159547748187</v>
      </c>
      <c r="J8606" s="35">
        <f>IF(H8606&gt;0,MIN(H8606,($B$3-L8605)/'Technical Data'!$B$5),0)</f>
        <v>0</v>
      </c>
      <c r="K8606" s="15">
        <f>IF(H8606&lt;0,MIN(ABS(H8606),(L8605*'Technical Data'!$B$4)),0)</f>
        <v>0</v>
      </c>
      <c r="L8606" s="15">
        <f>L8605+J8606*'Technical Data'!$B$5-(K8606/'Technical Data'!$B$4)</f>
        <v>382.61924487253498</v>
      </c>
      <c r="N8606" s="15">
        <f t="shared" si="537"/>
        <v>258.81208399778347</v>
      </c>
      <c r="O8606" s="36">
        <f t="shared" si="538"/>
        <v>249.60165288203117</v>
      </c>
      <c r="P8606" s="50">
        <v>0</v>
      </c>
      <c r="Q8606" s="50">
        <v>9.2104311157523107</v>
      </c>
      <c r="R8606" s="42">
        <v>72.153728431995702</v>
      </c>
      <c r="S8606" s="42">
        <v>0</v>
      </c>
      <c r="T8606" s="42">
        <v>229.01189742685699</v>
      </c>
      <c r="U8606" s="15">
        <f t="shared" si="539"/>
        <v>258.81208399778347</v>
      </c>
    </row>
    <row r="8607" spans="6:21" x14ac:dyDescent="0.3">
      <c r="F8607" s="5">
        <f>Demand!C8607</f>
        <v>12.220231596315655</v>
      </c>
      <c r="G8607">
        <f>Irradiance!A8607*$B$2*'Technical Data'!$B$2</f>
        <v>231.89754972874746</v>
      </c>
      <c r="H8607" s="5">
        <f t="shared" si="536"/>
        <v>219.67731813243182</v>
      </c>
      <c r="I8607" s="38">
        <v>72.902891331083566</v>
      </c>
      <c r="J8607" s="35">
        <f>IF(H8607&gt;0,MIN(H8607,($B$3-L8606)/'Technical Data'!$B$5),0)</f>
        <v>0</v>
      </c>
      <c r="K8607" s="15">
        <f>IF(H8607&lt;0,MIN(ABS(H8607),(L8606*'Technical Data'!$B$4)),0)</f>
        <v>0</v>
      </c>
      <c r="L8607" s="15">
        <f>L8606+J8607*'Technical Data'!$B$5-(K8607/'Technical Data'!$B$4)</f>
        <v>382.61924487253498</v>
      </c>
      <c r="N8607" s="15">
        <f t="shared" si="537"/>
        <v>231.89754972874746</v>
      </c>
      <c r="O8607" s="36">
        <f t="shared" si="538"/>
        <v>219.67731813243182</v>
      </c>
      <c r="P8607" s="50">
        <v>0</v>
      </c>
      <c r="Q8607" s="50">
        <v>12.220231596315701</v>
      </c>
      <c r="R8607" s="42">
        <v>60.682659734767697</v>
      </c>
      <c r="S8607" s="42">
        <v>0</v>
      </c>
      <c r="T8607" s="42">
        <v>283.626291188148</v>
      </c>
      <c r="U8607" s="15">
        <f t="shared" si="539"/>
        <v>231.89754972874746</v>
      </c>
    </row>
    <row r="8608" spans="6:21" x14ac:dyDescent="0.3">
      <c r="F8608" s="5">
        <f>Demand!C8608</f>
        <v>15.394930878215668</v>
      </c>
      <c r="G8608">
        <f>Irradiance!A8608*$B$2*'Technical Data'!$B$2</f>
        <v>216.03719917735125</v>
      </c>
      <c r="H8608" s="5">
        <f t="shared" si="536"/>
        <v>200.64226829913559</v>
      </c>
      <c r="I8608" s="38">
        <v>67.916786846263349</v>
      </c>
      <c r="J8608" s="35">
        <f>IF(H8608&gt;0,MIN(H8608,($B$3-L8607)/'Technical Data'!$B$5),0)</f>
        <v>0</v>
      </c>
      <c r="K8608" s="15">
        <f>IF(H8608&lt;0,MIN(ABS(H8608),(L8607*'Technical Data'!$B$4)),0)</f>
        <v>0</v>
      </c>
      <c r="L8608" s="15">
        <f>L8607+J8608*'Technical Data'!$B$5-(K8608/'Technical Data'!$B$4)</f>
        <v>382.61924487253498</v>
      </c>
      <c r="N8608" s="15">
        <f t="shared" si="537"/>
        <v>216.03719917735125</v>
      </c>
      <c r="O8608" s="36">
        <f t="shared" si="538"/>
        <v>200.64226829913559</v>
      </c>
      <c r="P8608" s="50">
        <v>0</v>
      </c>
      <c r="Q8608" s="50">
        <v>15.3949308782157</v>
      </c>
      <c r="R8608" s="42">
        <v>52.521855968047497</v>
      </c>
      <c r="S8608" s="42">
        <v>0</v>
      </c>
      <c r="T8608" s="42">
        <v>330.89596155939103</v>
      </c>
      <c r="U8608" s="15">
        <f t="shared" si="539"/>
        <v>216.03719917735125</v>
      </c>
    </row>
    <row r="8609" spans="6:21" x14ac:dyDescent="0.3">
      <c r="F8609" s="5">
        <f>Demand!C8609</f>
        <v>18.676088893156294</v>
      </c>
      <c r="G8609">
        <f>Irradiance!A8609*$B$2*'Technical Data'!$B$2</f>
        <v>159.16422497790026</v>
      </c>
      <c r="H8609" s="5">
        <f t="shared" si="536"/>
        <v>140.48813608474396</v>
      </c>
      <c r="I8609" s="38">
        <v>50.037321269382751</v>
      </c>
      <c r="J8609" s="35">
        <f>IF(H8609&gt;0,MIN(H8609,($B$3-L8608)/'Technical Data'!$B$5),0)</f>
        <v>0</v>
      </c>
      <c r="K8609" s="15">
        <f>IF(H8609&lt;0,MIN(ABS(H8609),(L8608*'Technical Data'!$B$4)),0)</f>
        <v>0</v>
      </c>
      <c r="L8609" s="15">
        <f>L8608+J8609*'Technical Data'!$B$5-(K8609/'Technical Data'!$B$4)</f>
        <v>382.61924487253498</v>
      </c>
      <c r="N8609" s="15">
        <f t="shared" si="537"/>
        <v>159.16422497790026</v>
      </c>
      <c r="O8609" s="36">
        <f t="shared" si="538"/>
        <v>140.48813608474396</v>
      </c>
      <c r="P8609" s="50">
        <v>0</v>
      </c>
      <c r="Q8609" s="50">
        <v>18.676088893156301</v>
      </c>
      <c r="R8609" s="42">
        <v>31.361232376226301</v>
      </c>
      <c r="S8609" s="42">
        <v>0</v>
      </c>
      <c r="T8609" s="42">
        <v>359.12107069799401</v>
      </c>
      <c r="U8609" s="15">
        <f t="shared" si="539"/>
        <v>159.16422497790026</v>
      </c>
    </row>
    <row r="8610" spans="6:21" x14ac:dyDescent="0.3">
      <c r="F8610" s="5">
        <f>Demand!C8610</f>
        <v>22.139122841892561</v>
      </c>
      <c r="G8610">
        <f>Irradiance!A8610*$B$2*'Technical Data'!$B$2</f>
        <v>113.42553727665161</v>
      </c>
      <c r="H8610" s="5">
        <f t="shared" si="536"/>
        <v>91.286414434759052</v>
      </c>
      <c r="I8610" s="38">
        <v>35.658201770229482</v>
      </c>
      <c r="J8610" s="35">
        <f>IF(H8610&gt;0,MIN(H8610,($B$3-L8609)/'Technical Data'!$B$5),0)</f>
        <v>0</v>
      </c>
      <c r="K8610" s="15">
        <f>IF(H8610&lt;0,MIN(ABS(H8610),(L8609*'Technical Data'!$B$4)),0)</f>
        <v>0</v>
      </c>
      <c r="L8610" s="15">
        <f>L8609+J8610*'Technical Data'!$B$5-(K8610/'Technical Data'!$B$4)</f>
        <v>382.61924487253498</v>
      </c>
      <c r="N8610" s="15">
        <f t="shared" si="537"/>
        <v>113.42553727665161</v>
      </c>
      <c r="O8610" s="36">
        <f t="shared" si="538"/>
        <v>91.286414434759052</v>
      </c>
      <c r="P8610" s="50">
        <v>0</v>
      </c>
      <c r="Q8610" s="50">
        <v>22.1391228418926</v>
      </c>
      <c r="R8610" s="42">
        <v>13.5190789283368</v>
      </c>
      <c r="S8610" s="42">
        <v>0</v>
      </c>
      <c r="T8610" s="42">
        <v>371.28824173349699</v>
      </c>
      <c r="U8610" s="15">
        <f t="shared" si="539"/>
        <v>113.42553727665161</v>
      </c>
    </row>
    <row r="8611" spans="6:21" x14ac:dyDescent="0.3">
      <c r="F8611" s="5">
        <f>Demand!C8611</f>
        <v>26.059128388430533</v>
      </c>
      <c r="G8611">
        <f>Irradiance!A8611*$B$2*'Technical Data'!$B$2</f>
        <v>53.909171318634556</v>
      </c>
      <c r="H8611" s="5">
        <f t="shared" si="536"/>
        <v>27.850042930204022</v>
      </c>
      <c r="I8611" s="38">
        <v>16.94771877921217</v>
      </c>
      <c r="J8611" s="35">
        <f>IF(H8611&gt;0,MIN(H8611,($B$3-L8610)/'Technical Data'!$B$5),0)</f>
        <v>0</v>
      </c>
      <c r="K8611" s="15">
        <f>IF(H8611&lt;0,MIN(ABS(H8611),(L8610*'Technical Data'!$B$4)),0)</f>
        <v>0</v>
      </c>
      <c r="L8611" s="15">
        <f>L8610+J8611*'Technical Data'!$B$5-(K8611/'Technical Data'!$B$4)</f>
        <v>382.61924487253498</v>
      </c>
      <c r="N8611" s="15">
        <f t="shared" si="537"/>
        <v>53.909171318634556</v>
      </c>
      <c r="O8611" s="36">
        <f t="shared" si="538"/>
        <v>27.850042930204022</v>
      </c>
      <c r="P8611" s="50">
        <v>0</v>
      </c>
      <c r="Q8611" s="50">
        <v>16.947718779212099</v>
      </c>
      <c r="R8611" s="42">
        <v>0</v>
      </c>
      <c r="S8611" s="42">
        <v>9.1114096092184003</v>
      </c>
      <c r="T8611" s="42">
        <v>361.16445327881002</v>
      </c>
      <c r="U8611" s="15">
        <f t="shared" si="539"/>
        <v>53.909171318634556</v>
      </c>
    </row>
    <row r="8612" spans="6:21" x14ac:dyDescent="0.3">
      <c r="F8612" s="5">
        <f>Demand!C8612</f>
        <v>29.827831888257958</v>
      </c>
      <c r="G8612">
        <f>Irradiance!A8612*$B$2*'Technical Data'!$B$2</f>
        <v>3.764830686442532</v>
      </c>
      <c r="H8612" s="5">
        <f t="shared" si="536"/>
        <v>-26.063001201815425</v>
      </c>
      <c r="I8612" s="38">
        <v>1.18357025649773</v>
      </c>
      <c r="J8612" s="35">
        <f>IF(H8612&gt;0,MIN(H8612,($B$3-L8611)/'Technical Data'!$B$5),0)</f>
        <v>0</v>
      </c>
      <c r="K8612" s="15">
        <f>IF(H8612&lt;0,MIN(ABS(H8612),(L8611*'Technical Data'!$B$4)),0)</f>
        <v>26.063001201815425</v>
      </c>
      <c r="L8612" s="15">
        <f>L8611+J8612*'Technical Data'!$B$5-(K8612/'Technical Data'!$B$4)</f>
        <v>353.66035464829559</v>
      </c>
      <c r="N8612" s="15">
        <f t="shared" si="537"/>
        <v>3.764830686442532</v>
      </c>
      <c r="O8612" s="36">
        <f t="shared" si="538"/>
        <v>0</v>
      </c>
      <c r="P8612" s="50">
        <v>0</v>
      </c>
      <c r="Q8612" s="50">
        <v>1.18357025649773</v>
      </c>
      <c r="R8612" s="42">
        <v>0</v>
      </c>
      <c r="S8612" s="42">
        <v>28.644261631760202</v>
      </c>
      <c r="T8612" s="42">
        <v>329.33749591018801</v>
      </c>
      <c r="U8612" s="15">
        <f t="shared" si="539"/>
        <v>3.764830686442532</v>
      </c>
    </row>
    <row r="8613" spans="6:21" x14ac:dyDescent="0.3">
      <c r="F8613" s="5">
        <f>Demand!C8613</f>
        <v>32.346473561578797</v>
      </c>
      <c r="G8613">
        <f>Irradiance!A8613*$B$2*'Technical Data'!$B$2</f>
        <v>0</v>
      </c>
      <c r="H8613" s="5">
        <f t="shared" si="536"/>
        <v>-32.346473561578797</v>
      </c>
      <c r="I8613" s="38">
        <v>0</v>
      </c>
      <c r="J8613" s="35">
        <f>IF(H8613&gt;0,MIN(H8613,($B$3-L8612)/'Technical Data'!$B$5),0)</f>
        <v>0</v>
      </c>
      <c r="K8613" s="15">
        <f>IF(H8613&lt;0,MIN(ABS(H8613),(L8612*'Technical Data'!$B$4)),0)</f>
        <v>32.346473561578797</v>
      </c>
      <c r="L8613" s="15">
        <f>L8612+J8613*'Technical Data'!$B$5-(K8613/'Technical Data'!$B$4)</f>
        <v>317.71982846876358</v>
      </c>
      <c r="N8613" s="15">
        <f t="shared" si="537"/>
        <v>0</v>
      </c>
      <c r="O8613" s="36">
        <f t="shared" si="538"/>
        <v>0</v>
      </c>
      <c r="P8613" s="50">
        <v>0</v>
      </c>
      <c r="Q8613" s="50">
        <v>0</v>
      </c>
      <c r="R8613" s="42">
        <v>0</v>
      </c>
      <c r="S8613" s="42">
        <v>32.346473561578797</v>
      </c>
      <c r="T8613" s="42">
        <v>293.396969730656</v>
      </c>
      <c r="U8613" s="15">
        <f t="shared" si="539"/>
        <v>0</v>
      </c>
    </row>
    <row r="8614" spans="6:21" x14ac:dyDescent="0.3">
      <c r="F8614" s="5">
        <f>Demand!C8614</f>
        <v>33.650708508051309</v>
      </c>
      <c r="G8614">
        <f>Irradiance!A8614*$B$2*'Technical Data'!$B$2</f>
        <v>0</v>
      </c>
      <c r="H8614" s="5">
        <f t="shared" si="536"/>
        <v>-33.650708508051309</v>
      </c>
      <c r="I8614" s="38">
        <v>0</v>
      </c>
      <c r="J8614" s="35">
        <f>IF(H8614&gt;0,MIN(H8614,($B$3-L8613)/'Technical Data'!$B$5),0)</f>
        <v>0</v>
      </c>
      <c r="K8614" s="15">
        <f>IF(H8614&lt;0,MIN(ABS(H8614),(L8613*'Technical Data'!$B$4)),0)</f>
        <v>33.650708508051309</v>
      </c>
      <c r="L8614" s="15">
        <f>L8613+J8614*'Technical Data'!$B$5-(K8614/'Technical Data'!$B$4)</f>
        <v>280.33015234870658</v>
      </c>
      <c r="N8614" s="15">
        <f t="shared" si="537"/>
        <v>0</v>
      </c>
      <c r="O8614" s="36">
        <f t="shared" si="538"/>
        <v>0</v>
      </c>
      <c r="P8614" s="50">
        <v>0</v>
      </c>
      <c r="Q8614" s="50">
        <v>0</v>
      </c>
      <c r="R8614" s="42">
        <v>0</v>
      </c>
      <c r="S8614" s="42">
        <v>33.650708508051302</v>
      </c>
      <c r="T8614" s="42">
        <v>256.00729361059899</v>
      </c>
      <c r="U8614" s="15">
        <f t="shared" si="539"/>
        <v>0</v>
      </c>
    </row>
    <row r="8615" spans="6:21" x14ac:dyDescent="0.3">
      <c r="F8615" s="5">
        <f>Demand!C8615</f>
        <v>34.088198609960187</v>
      </c>
      <c r="G8615">
        <f>Irradiance!A8615*$B$2*'Technical Data'!$B$2</f>
        <v>0</v>
      </c>
      <c r="H8615" s="5">
        <f t="shared" si="536"/>
        <v>-34.088198609960187</v>
      </c>
      <c r="I8615" s="38">
        <v>0</v>
      </c>
      <c r="J8615" s="35">
        <f>IF(H8615&gt;0,MIN(H8615,($B$3-L8614)/'Technical Data'!$B$5),0)</f>
        <v>0</v>
      </c>
      <c r="K8615" s="15">
        <f>IF(H8615&lt;0,MIN(ABS(H8615),(L8614*'Technical Data'!$B$4)),0)</f>
        <v>34.088198609960187</v>
      </c>
      <c r="L8615" s="15">
        <f>L8614+J8615*'Technical Data'!$B$5-(K8615/'Technical Data'!$B$4)</f>
        <v>242.45437611541749</v>
      </c>
      <c r="N8615" s="15">
        <f t="shared" si="537"/>
        <v>0</v>
      </c>
      <c r="O8615" s="36">
        <f t="shared" si="538"/>
        <v>0</v>
      </c>
      <c r="P8615" s="50">
        <v>0</v>
      </c>
      <c r="Q8615" s="50">
        <v>0</v>
      </c>
      <c r="R8615" s="42">
        <v>0</v>
      </c>
      <c r="S8615" s="42">
        <v>34.088198609960202</v>
      </c>
      <c r="T8615" s="42">
        <v>218.13151737730999</v>
      </c>
      <c r="U8615" s="15">
        <f t="shared" si="539"/>
        <v>0</v>
      </c>
    </row>
    <row r="8616" spans="6:21" x14ac:dyDescent="0.3">
      <c r="F8616" s="5">
        <f>Demand!C8616</f>
        <v>33.500965344823072</v>
      </c>
      <c r="G8616">
        <f>Irradiance!A8616*$B$2*'Technical Data'!$B$2</f>
        <v>0</v>
      </c>
      <c r="H8616" s="5">
        <f t="shared" si="536"/>
        <v>-33.500965344823072</v>
      </c>
      <c r="I8616" s="38">
        <v>0</v>
      </c>
      <c r="J8616" s="35">
        <f>IF(H8616&gt;0,MIN(H8616,($B$3-L8615)/'Technical Data'!$B$5),0)</f>
        <v>0</v>
      </c>
      <c r="K8616" s="15">
        <f>IF(H8616&lt;0,MIN(ABS(H8616),(L8615*'Technical Data'!$B$4)),0)</f>
        <v>33.500965344823072</v>
      </c>
      <c r="L8616" s="15">
        <f>L8615+J8616*'Technical Data'!$B$5-(K8616/'Technical Data'!$B$4)</f>
        <v>205.2310812878363</v>
      </c>
      <c r="N8616" s="15">
        <f t="shared" si="537"/>
        <v>0</v>
      </c>
      <c r="O8616" s="36">
        <f t="shared" si="538"/>
        <v>0</v>
      </c>
      <c r="P8616" s="50">
        <v>0</v>
      </c>
      <c r="Q8616" s="50">
        <v>0</v>
      </c>
      <c r="R8616" s="42">
        <v>0</v>
      </c>
      <c r="S8616" s="42">
        <v>33.500965344823101</v>
      </c>
      <c r="T8616" s="42">
        <v>180.90822254972801</v>
      </c>
      <c r="U8616" s="15">
        <f t="shared" si="539"/>
        <v>0</v>
      </c>
    </row>
    <row r="8617" spans="6:21" x14ac:dyDescent="0.3">
      <c r="F8617" s="5">
        <f>Demand!C8617</f>
        <v>32.146501520035095</v>
      </c>
      <c r="G8617">
        <f>Irradiance!A8617*$B$2*'Technical Data'!$B$2</f>
        <v>0</v>
      </c>
      <c r="H8617" s="5">
        <f t="shared" si="536"/>
        <v>-32.146501520035095</v>
      </c>
      <c r="I8617" s="38">
        <v>0</v>
      </c>
      <c r="J8617" s="35">
        <f>IF(H8617&gt;0,MIN(H8617,($B$3-L8616)/'Technical Data'!$B$5),0)</f>
        <v>0</v>
      </c>
      <c r="K8617" s="15">
        <f>IF(H8617&lt;0,MIN(ABS(H8617),(L8616*'Technical Data'!$B$4)),0)</f>
        <v>32.146501520035095</v>
      </c>
      <c r="L8617" s="15">
        <f>L8616+J8617*'Technical Data'!$B$5-(K8617/'Technical Data'!$B$4)</f>
        <v>169.51274626557509</v>
      </c>
      <c r="N8617" s="15">
        <f t="shared" si="537"/>
        <v>0</v>
      </c>
      <c r="O8617" s="36">
        <f t="shared" si="538"/>
        <v>0</v>
      </c>
      <c r="P8617" s="50">
        <v>0</v>
      </c>
      <c r="Q8617" s="50">
        <v>0</v>
      </c>
      <c r="R8617" s="42">
        <v>0</v>
      </c>
      <c r="S8617" s="42">
        <v>32.146501520035102</v>
      </c>
      <c r="T8617" s="42">
        <v>145.18988752746699</v>
      </c>
      <c r="U8617" s="15">
        <f t="shared" si="539"/>
        <v>0</v>
      </c>
    </row>
    <row r="8618" spans="6:21" x14ac:dyDescent="0.3">
      <c r="F8618" s="5">
        <f>Demand!C8618</f>
        <v>24.086082161956142</v>
      </c>
      <c r="G8618">
        <f>Irradiance!A8618*$B$2*'Technical Data'!$B$2</f>
        <v>0</v>
      </c>
      <c r="H8618" s="5">
        <f t="shared" si="536"/>
        <v>-24.086082161956142</v>
      </c>
      <c r="I8618" s="38">
        <v>0</v>
      </c>
      <c r="J8618" s="35">
        <f>IF(H8618&gt;0,MIN(H8618,($B$3-L8617)/'Technical Data'!$B$5),0)</f>
        <v>0</v>
      </c>
      <c r="K8618" s="15">
        <f>IF(H8618&lt;0,MIN(ABS(H8618),(L8617*'Technical Data'!$B$4)),0)</f>
        <v>24.086082161956142</v>
      </c>
      <c r="L8618" s="15">
        <f>L8617+J8618*'Technical Data'!$B$5-(K8618/'Technical Data'!$B$4)</f>
        <v>142.75043275229049</v>
      </c>
      <c r="N8618" s="15">
        <f t="shared" si="537"/>
        <v>0</v>
      </c>
      <c r="O8618" s="36">
        <f t="shared" si="538"/>
        <v>0</v>
      </c>
      <c r="P8618" s="50">
        <v>0</v>
      </c>
      <c r="Q8618" s="50">
        <v>0</v>
      </c>
      <c r="R8618" s="42">
        <v>0</v>
      </c>
      <c r="S8618" s="42">
        <v>24.086082161956099</v>
      </c>
      <c r="T8618" s="42">
        <v>118.42757401418299</v>
      </c>
      <c r="U8618" s="15">
        <f t="shared" si="539"/>
        <v>0</v>
      </c>
    </row>
    <row r="8619" spans="6:21" x14ac:dyDescent="0.3">
      <c r="F8619" s="5">
        <f>Demand!C8619</f>
        <v>22.62939207702944</v>
      </c>
      <c r="G8619">
        <f>Irradiance!A8619*$B$2*'Technical Data'!$B$2</f>
        <v>0</v>
      </c>
      <c r="H8619" s="5">
        <f t="shared" si="536"/>
        <v>-22.62939207702944</v>
      </c>
      <c r="I8619" s="38">
        <v>0</v>
      </c>
      <c r="J8619" s="35">
        <f>IF(H8619&gt;0,MIN(H8619,($B$3-L8618)/'Technical Data'!$B$5),0)</f>
        <v>0</v>
      </c>
      <c r="K8619" s="15">
        <f>IF(H8619&lt;0,MIN(ABS(H8619),(L8618*'Technical Data'!$B$4)),0)</f>
        <v>22.62939207702944</v>
      </c>
      <c r="L8619" s="15">
        <f>L8618+J8619*'Technical Data'!$B$5-(K8619/'Technical Data'!$B$4)</f>
        <v>117.60666377781334</v>
      </c>
      <c r="N8619" s="15">
        <f t="shared" si="537"/>
        <v>0</v>
      </c>
      <c r="O8619" s="36">
        <f t="shared" si="538"/>
        <v>0</v>
      </c>
      <c r="P8619" s="50">
        <v>0</v>
      </c>
      <c r="Q8619" s="50">
        <v>0</v>
      </c>
      <c r="R8619" s="42">
        <v>0</v>
      </c>
      <c r="S8619" s="42">
        <v>22.629392077029401</v>
      </c>
      <c r="T8619" s="42">
        <v>93.283805039705499</v>
      </c>
      <c r="U8619" s="15">
        <f t="shared" si="539"/>
        <v>0</v>
      </c>
    </row>
    <row r="8620" spans="6:21" x14ac:dyDescent="0.3">
      <c r="F8620" s="5">
        <f>Demand!C8620</f>
        <v>20.875767698938589</v>
      </c>
      <c r="G8620">
        <f>Irradiance!A8620*$B$2*'Technical Data'!$B$2</f>
        <v>0</v>
      </c>
      <c r="H8620" s="5">
        <f t="shared" si="536"/>
        <v>-20.875767698938589</v>
      </c>
      <c r="I8620" s="38">
        <v>0</v>
      </c>
      <c r="J8620" s="35">
        <f>IF(H8620&gt;0,MIN(H8620,($B$3-L8619)/'Technical Data'!$B$5),0)</f>
        <v>0</v>
      </c>
      <c r="K8620" s="15">
        <f>IF(H8620&lt;0,MIN(ABS(H8620),(L8619*'Technical Data'!$B$4)),0)</f>
        <v>20.875767698938589</v>
      </c>
      <c r="L8620" s="15">
        <f>L8619+J8620*'Technical Data'!$B$5-(K8620/'Technical Data'!$B$4)</f>
        <v>94.411366334548234</v>
      </c>
      <c r="N8620" s="15">
        <f t="shared" si="537"/>
        <v>0</v>
      </c>
      <c r="O8620" s="36">
        <f t="shared" si="538"/>
        <v>0</v>
      </c>
      <c r="P8620" s="50">
        <v>0</v>
      </c>
      <c r="Q8620" s="50">
        <v>0</v>
      </c>
      <c r="R8620" s="42">
        <v>0</v>
      </c>
      <c r="S8620" s="42">
        <v>20.875767698938599</v>
      </c>
      <c r="T8620" s="42">
        <v>70.088507596440394</v>
      </c>
      <c r="U8620" s="15">
        <f t="shared" si="539"/>
        <v>0</v>
      </c>
    </row>
    <row r="8621" spans="6:21" x14ac:dyDescent="0.3">
      <c r="F8621" s="5">
        <f>Demand!C8621</f>
        <v>18.93451080661497</v>
      </c>
      <c r="G8621">
        <f>Irradiance!A8621*$B$2*'Technical Data'!$B$2</f>
        <v>0</v>
      </c>
      <c r="H8621" s="5">
        <f t="shared" si="536"/>
        <v>-18.93451080661497</v>
      </c>
      <c r="I8621" s="38">
        <v>0</v>
      </c>
      <c r="J8621" s="35">
        <f>IF(H8621&gt;0,MIN(H8621,($B$3-L8620)/'Technical Data'!$B$5),0)</f>
        <v>0</v>
      </c>
      <c r="K8621" s="15">
        <f>IF(H8621&lt;0,MIN(ABS(H8621),(L8620*'Technical Data'!$B$4)),0)</f>
        <v>18.93451080661497</v>
      </c>
      <c r="L8621" s="15">
        <f>L8620+J8621*'Technical Data'!$B$5-(K8621/'Technical Data'!$B$4)</f>
        <v>73.373020993864941</v>
      </c>
      <c r="N8621" s="15">
        <f t="shared" si="537"/>
        <v>0</v>
      </c>
      <c r="O8621" s="36">
        <f t="shared" si="538"/>
        <v>0</v>
      </c>
      <c r="P8621" s="50">
        <v>0</v>
      </c>
      <c r="Q8621" s="50">
        <v>0</v>
      </c>
      <c r="R8621" s="42">
        <v>0</v>
      </c>
      <c r="S8621" s="42">
        <v>18.934510806614998</v>
      </c>
      <c r="T8621" s="42">
        <v>49.050162255757101</v>
      </c>
      <c r="U8621" s="15">
        <f t="shared" si="539"/>
        <v>0</v>
      </c>
    </row>
    <row r="8622" spans="6:21" x14ac:dyDescent="0.3">
      <c r="F8622" s="5">
        <f>Demand!C8622</f>
        <v>15.414426545557331</v>
      </c>
      <c r="G8622">
        <f>Irradiance!A8622*$B$2*'Technical Data'!$B$2</f>
        <v>0</v>
      </c>
      <c r="H8622" s="5">
        <f t="shared" si="536"/>
        <v>-15.414426545557331</v>
      </c>
      <c r="I8622" s="38">
        <v>0</v>
      </c>
      <c r="J8622" s="35">
        <f>IF(H8622&gt;0,MIN(H8622,($B$3-L8621)/'Technical Data'!$B$5),0)</f>
        <v>0</v>
      </c>
      <c r="K8622" s="15">
        <f>IF(H8622&lt;0,MIN(ABS(H8622),(L8621*'Technical Data'!$B$4)),0)</f>
        <v>15.414426545557331</v>
      </c>
      <c r="L8622" s="15">
        <f>L8621+J8622*'Technical Data'!$B$5-(K8622/'Technical Data'!$B$4)</f>
        <v>56.245880387690129</v>
      </c>
      <c r="N8622" s="15">
        <f t="shared" si="537"/>
        <v>0</v>
      </c>
      <c r="O8622" s="36">
        <f t="shared" si="538"/>
        <v>0</v>
      </c>
      <c r="P8622" s="50">
        <v>0</v>
      </c>
      <c r="Q8622" s="50">
        <v>0</v>
      </c>
      <c r="R8622" s="42">
        <v>0</v>
      </c>
      <c r="S8622" s="42">
        <v>15.4144265455573</v>
      </c>
      <c r="T8622" s="42">
        <v>31.923021649582299</v>
      </c>
      <c r="U8622" s="15">
        <f t="shared" si="539"/>
        <v>0</v>
      </c>
    </row>
    <row r="8623" spans="6:21" x14ac:dyDescent="0.3">
      <c r="F8623" s="5">
        <f>Demand!C8623</f>
        <v>11.737629818305178</v>
      </c>
      <c r="G8623">
        <f>Irradiance!A8623*$B$2*'Technical Data'!$B$2</f>
        <v>0</v>
      </c>
      <c r="H8623" s="5">
        <f t="shared" si="536"/>
        <v>-11.737629818305178</v>
      </c>
      <c r="I8623" s="38">
        <v>0</v>
      </c>
      <c r="J8623" s="35">
        <f>IF(H8623&gt;0,MIN(H8623,($B$3-L8622)/'Technical Data'!$B$5),0)</f>
        <v>0</v>
      </c>
      <c r="K8623" s="15">
        <f>IF(H8623&lt;0,MIN(ABS(H8623),(L8622*'Technical Data'!$B$4)),0)</f>
        <v>11.737629818305178</v>
      </c>
      <c r="L8623" s="15">
        <f>L8622+J8623*'Technical Data'!$B$5-(K8623/'Technical Data'!$B$4)</f>
        <v>43.204069478462152</v>
      </c>
      <c r="N8623" s="15">
        <f t="shared" si="537"/>
        <v>0</v>
      </c>
      <c r="O8623" s="36">
        <f t="shared" si="538"/>
        <v>0</v>
      </c>
      <c r="P8623" s="50">
        <v>0</v>
      </c>
      <c r="Q8623" s="50">
        <v>0</v>
      </c>
      <c r="R8623" s="42">
        <v>0</v>
      </c>
      <c r="S8623" s="42">
        <v>11.7376298183052</v>
      </c>
      <c r="T8623" s="42">
        <v>18.881210740354302</v>
      </c>
      <c r="U8623" s="15">
        <f t="shared" si="539"/>
        <v>0</v>
      </c>
    </row>
    <row r="8624" spans="6:21" x14ac:dyDescent="0.3">
      <c r="F8624" s="5">
        <f>Demand!C8624</f>
        <v>16.105749978485296</v>
      </c>
      <c r="G8624">
        <f>Irradiance!A8624*$B$2*'Technical Data'!$B$2</f>
        <v>4.9663723948816383</v>
      </c>
      <c r="H8624" s="5">
        <f t="shared" si="536"/>
        <v>-11.139377583603657</v>
      </c>
      <c r="I8624" s="38">
        <v>1.5613054447416861</v>
      </c>
      <c r="J8624" s="35">
        <f>IF(H8624&gt;0,MIN(H8624,($B$3-L8623)/'Technical Data'!$B$5),0)</f>
        <v>0</v>
      </c>
      <c r="K8624" s="15">
        <f>IF(H8624&lt;0,MIN(ABS(H8624),(L8623*'Technical Data'!$B$4)),0)</f>
        <v>11.139377583603657</v>
      </c>
      <c r="L8624" s="15">
        <f>L8623+J8624*'Technical Data'!$B$5-(K8624/'Technical Data'!$B$4)</f>
        <v>30.826983274458087</v>
      </c>
      <c r="N8624" s="15">
        <f t="shared" si="537"/>
        <v>4.9663723948816383</v>
      </c>
      <c r="O8624" s="36">
        <f t="shared" si="538"/>
        <v>0</v>
      </c>
      <c r="P8624" s="50">
        <v>0</v>
      </c>
      <c r="Q8624" s="50">
        <v>1.5613054447416801</v>
      </c>
      <c r="R8624" s="42">
        <v>0</v>
      </c>
      <c r="S8624" s="42">
        <v>14.544444533743601</v>
      </c>
      <c r="T8624" s="42">
        <v>2.7207168139725</v>
      </c>
      <c r="U8624" s="15">
        <f t="shared" si="539"/>
        <v>4.9663723948816383</v>
      </c>
    </row>
    <row r="8625" spans="6:21" x14ac:dyDescent="0.3">
      <c r="F8625" s="5">
        <f>Demand!C8625</f>
        <v>19.950375521211846</v>
      </c>
      <c r="G8625">
        <f>Irradiance!A8625*$B$2*'Technical Data'!$B$2</f>
        <v>55.671432491011913</v>
      </c>
      <c r="H8625" s="5">
        <f t="shared" si="536"/>
        <v>35.721056969800067</v>
      </c>
      <c r="I8625" s="38">
        <v>17.501730388636641</v>
      </c>
      <c r="J8625" s="35">
        <f>IF(H8625&gt;0,MIN(H8625,($B$3-L8624)/'Technical Data'!$B$5),0)</f>
        <v>35.721056969800067</v>
      </c>
      <c r="K8625" s="15">
        <f>IF(H8625&lt;0,MIN(ABS(H8625),(L8624*'Technical Data'!$B$4)),0)</f>
        <v>0</v>
      </c>
      <c r="L8625" s="15">
        <f>L8624+J8625*'Technical Data'!$B$5-(K8625/'Technical Data'!$B$4)</f>
        <v>62.97593454727815</v>
      </c>
      <c r="N8625" s="15">
        <f t="shared" si="537"/>
        <v>19.950375521211846</v>
      </c>
      <c r="O8625" s="36">
        <f t="shared" si="538"/>
        <v>0</v>
      </c>
      <c r="P8625" s="50">
        <v>0</v>
      </c>
      <c r="Q8625" s="50">
        <v>17.501730388636599</v>
      </c>
      <c r="R8625" s="42">
        <v>0</v>
      </c>
      <c r="S8625" s="42">
        <v>2.4486451325752498</v>
      </c>
      <c r="T8625" s="42">
        <v>1.05770040975833E-15</v>
      </c>
      <c r="U8625" s="15">
        <f t="shared" si="539"/>
        <v>19.950375521211846</v>
      </c>
    </row>
    <row r="8626" spans="6:21" x14ac:dyDescent="0.3">
      <c r="F8626" s="5">
        <f>Demand!C8626</f>
        <v>26.300521892971187</v>
      </c>
      <c r="G8626">
        <f>Irradiance!A8626*$B$2*'Technical Data'!$B$2</f>
        <v>231.33683026480921</v>
      </c>
      <c r="H8626" s="5">
        <f t="shared" si="536"/>
        <v>205.03630837183803</v>
      </c>
      <c r="I8626" s="38">
        <v>72.726614909903063</v>
      </c>
      <c r="J8626" s="35">
        <f>IF(H8626&gt;0,MIN(H8626,($B$3-L8625)/'Technical Data'!$B$5),0)</f>
        <v>205.03630837183803</v>
      </c>
      <c r="K8626" s="15">
        <f>IF(H8626&lt;0,MIN(ABS(H8626),(L8625*'Technical Data'!$B$4)),0)</f>
        <v>0</v>
      </c>
      <c r="L8626" s="15">
        <f>L8625+J8626*'Technical Data'!$B$5-(K8626/'Technical Data'!$B$4)</f>
        <v>247.50861208193237</v>
      </c>
      <c r="N8626" s="15">
        <f t="shared" si="537"/>
        <v>26.300521892971176</v>
      </c>
      <c r="O8626" s="36">
        <f t="shared" si="538"/>
        <v>0</v>
      </c>
      <c r="P8626" s="50">
        <v>46.426093016931603</v>
      </c>
      <c r="Q8626" s="50">
        <v>26.300521892971201</v>
      </c>
      <c r="R8626" s="42">
        <v>-1.17522267750926E-15</v>
      </c>
      <c r="S8626" s="42">
        <v>0</v>
      </c>
      <c r="T8626" s="42">
        <v>0</v>
      </c>
      <c r="U8626" s="15">
        <f t="shared" si="539"/>
        <v>26.300521892971176</v>
      </c>
    </row>
    <row r="8627" spans="6:21" x14ac:dyDescent="0.3">
      <c r="F8627" s="5">
        <f>Demand!C8627</f>
        <v>31.07128532907273</v>
      </c>
      <c r="G8627">
        <f>Irradiance!A8627*$B$2*'Technical Data'!$B$2</f>
        <v>401.39503339922402</v>
      </c>
      <c r="H8627" s="5">
        <f t="shared" si="536"/>
        <v>370.32374807015128</v>
      </c>
      <c r="I8627" s="38">
        <v>126.1887352193644</v>
      </c>
      <c r="J8627" s="35">
        <f>IF(H8627&gt;0,MIN(H8627,($B$3-L8626)/'Technical Data'!$B$5),0)</f>
        <v>150.12292532289177</v>
      </c>
      <c r="K8627" s="15">
        <f>IF(H8627&lt;0,MIN(ABS(H8627),(L8626*'Technical Data'!$B$4)),0)</f>
        <v>0</v>
      </c>
      <c r="L8627" s="15">
        <f>L8626+J8627*'Technical Data'!$B$5-(K8627/'Technical Data'!$B$4)</f>
        <v>382.61924487253498</v>
      </c>
      <c r="N8627" s="15">
        <f t="shared" si="537"/>
        <v>251.27210807633224</v>
      </c>
      <c r="O8627" s="36">
        <f t="shared" si="538"/>
        <v>220.20082274725951</v>
      </c>
      <c r="P8627" s="50">
        <v>95.117449890291198</v>
      </c>
      <c r="Q8627" s="50">
        <v>31.071285329072701</v>
      </c>
      <c r="R8627" s="42">
        <v>0</v>
      </c>
      <c r="S8627" s="42">
        <v>0</v>
      </c>
      <c r="T8627" s="42">
        <v>0</v>
      </c>
      <c r="U8627" s="15">
        <f t="shared" si="539"/>
        <v>251.27210807633224</v>
      </c>
    </row>
    <row r="8628" spans="6:21" x14ac:dyDescent="0.3">
      <c r="F8628" s="5">
        <f>Demand!C8628</f>
        <v>33.243541012236534</v>
      </c>
      <c r="G8628">
        <f>Irradiance!A8628*$B$2*'Technical Data'!$B$2</f>
        <v>536.44832142777955</v>
      </c>
      <c r="H8628" s="5">
        <f t="shared" si="536"/>
        <v>503.20478041554304</v>
      </c>
      <c r="I8628" s="38">
        <v>168.64617037798499</v>
      </c>
      <c r="J8628" s="35">
        <f>IF(H8628&gt;0,MIN(H8628,($B$3-L8627)/'Technical Data'!$B$5),0)</f>
        <v>0</v>
      </c>
      <c r="K8628" s="15">
        <f>IF(H8628&lt;0,MIN(ABS(H8628),(L8627*'Technical Data'!$B$4)),0)</f>
        <v>0</v>
      </c>
      <c r="L8628" s="15">
        <f>L8627+J8628*'Technical Data'!$B$5-(K8628/'Technical Data'!$B$4)</f>
        <v>382.61924487253498</v>
      </c>
      <c r="N8628" s="15">
        <f t="shared" si="537"/>
        <v>536.44832142777955</v>
      </c>
      <c r="O8628" s="36">
        <f t="shared" si="538"/>
        <v>503.20478041554304</v>
      </c>
      <c r="P8628" s="50">
        <v>135.402629365748</v>
      </c>
      <c r="Q8628" s="50">
        <v>33.243541012236498</v>
      </c>
      <c r="R8628" s="42">
        <v>0</v>
      </c>
      <c r="S8628" s="42">
        <v>0</v>
      </c>
      <c r="T8628" s="42">
        <v>0</v>
      </c>
      <c r="U8628" s="15">
        <f t="shared" si="539"/>
        <v>536.44832142777955</v>
      </c>
    </row>
    <row r="8629" spans="6:21" x14ac:dyDescent="0.3">
      <c r="F8629" s="5">
        <f>Demand!C8629</f>
        <v>33.926430872735239</v>
      </c>
      <c r="G8629">
        <f>Irradiance!A8629*$B$2*'Technical Data'!$B$2</f>
        <v>621.91798828808123</v>
      </c>
      <c r="H8629" s="5">
        <f t="shared" si="536"/>
        <v>587.99155741534605</v>
      </c>
      <c r="I8629" s="38">
        <v>195.51573343507181</v>
      </c>
      <c r="J8629" s="35">
        <f>IF(H8629&gt;0,MIN(H8629,($B$3-L8628)/'Technical Data'!$B$5),0)</f>
        <v>0</v>
      </c>
      <c r="K8629" s="15">
        <f>IF(H8629&lt;0,MIN(ABS(H8629),(L8628*'Technical Data'!$B$4)),0)</f>
        <v>0</v>
      </c>
      <c r="L8629" s="15">
        <f>L8628+J8629*'Technical Data'!$B$5-(K8629/'Technical Data'!$B$4)</f>
        <v>382.61924487253498</v>
      </c>
      <c r="N8629" s="15">
        <f t="shared" si="537"/>
        <v>621.91798828808123</v>
      </c>
      <c r="O8629" s="36">
        <f t="shared" si="538"/>
        <v>587.99155741534605</v>
      </c>
      <c r="P8629" s="50">
        <v>161.589302562336</v>
      </c>
      <c r="Q8629" s="50">
        <v>33.926430872735203</v>
      </c>
      <c r="R8629" s="42">
        <v>0</v>
      </c>
      <c r="S8629" s="42">
        <v>0</v>
      </c>
      <c r="T8629" s="42">
        <v>0</v>
      </c>
      <c r="U8629" s="15">
        <f t="shared" si="539"/>
        <v>621.91798828808123</v>
      </c>
    </row>
    <row r="8630" spans="6:21" x14ac:dyDescent="0.3">
      <c r="F8630" s="5">
        <f>Demand!C8630</f>
        <v>35.368776979539426</v>
      </c>
      <c r="G8630">
        <f>Irradiance!A8630*$B$2*'Technical Data'!$B$2</f>
        <v>654.599922757625</v>
      </c>
      <c r="H8630" s="5">
        <f t="shared" si="536"/>
        <v>619.23114577808553</v>
      </c>
      <c r="I8630" s="38">
        <v>205.7901305553074</v>
      </c>
      <c r="J8630" s="35">
        <f>IF(H8630&gt;0,MIN(H8630,($B$3-L8629)/'Technical Data'!$B$5),0)</f>
        <v>0</v>
      </c>
      <c r="K8630" s="15">
        <f>IF(H8630&lt;0,MIN(ABS(H8630),(L8629*'Technical Data'!$B$4)),0)</f>
        <v>0</v>
      </c>
      <c r="L8630" s="15">
        <f>L8629+J8630*'Technical Data'!$B$5-(K8630/'Technical Data'!$B$4)</f>
        <v>382.61924487253498</v>
      </c>
      <c r="N8630" s="15">
        <f t="shared" si="537"/>
        <v>654.599922757625</v>
      </c>
      <c r="O8630" s="36">
        <f t="shared" si="538"/>
        <v>619.23114577808553</v>
      </c>
      <c r="P8630" s="50">
        <v>170.421353575767</v>
      </c>
      <c r="Q8630" s="50">
        <v>35.368776979539398</v>
      </c>
      <c r="R8630" s="42">
        <v>0</v>
      </c>
      <c r="S8630" s="42">
        <v>0</v>
      </c>
      <c r="T8630" s="42">
        <v>0</v>
      </c>
      <c r="U8630" s="15">
        <f t="shared" si="539"/>
        <v>654.599922757625</v>
      </c>
    </row>
    <row r="8631" spans="6:21" x14ac:dyDescent="0.3">
      <c r="F8631" s="5">
        <f>Demand!C8631</f>
        <v>34.168540679650661</v>
      </c>
      <c r="G8631">
        <f>Irradiance!A8631*$B$2*'Technical Data'!$B$2</f>
        <v>635.0548443003488</v>
      </c>
      <c r="H8631" s="5">
        <f t="shared" si="536"/>
        <v>600.88630362069819</v>
      </c>
      <c r="I8631" s="38">
        <v>199.64563815987239</v>
      </c>
      <c r="J8631" s="35">
        <f>IF(H8631&gt;0,MIN(H8631,($B$3-L8630)/'Technical Data'!$B$5),0)</f>
        <v>0</v>
      </c>
      <c r="K8631" s="15">
        <f>IF(H8631&lt;0,MIN(ABS(H8631),(L8630*'Technical Data'!$B$4)),0)</f>
        <v>0</v>
      </c>
      <c r="L8631" s="15">
        <f>L8630+J8631*'Technical Data'!$B$5-(K8631/'Technical Data'!$B$4)</f>
        <v>382.61924487253498</v>
      </c>
      <c r="N8631" s="15">
        <f t="shared" si="537"/>
        <v>635.0548443003488</v>
      </c>
      <c r="O8631" s="36">
        <f t="shared" si="538"/>
        <v>600.88630362069819</v>
      </c>
      <c r="P8631" s="50">
        <v>59.345228118683401</v>
      </c>
      <c r="Q8631" s="50">
        <v>34.168540679650697</v>
      </c>
      <c r="R8631" s="42">
        <v>106.131869361537</v>
      </c>
      <c r="S8631" s="42">
        <v>0</v>
      </c>
      <c r="T8631" s="42">
        <v>95.518682425383503</v>
      </c>
      <c r="U8631" s="15">
        <f t="shared" si="539"/>
        <v>635.0548443003488</v>
      </c>
    </row>
    <row r="8632" spans="6:21" x14ac:dyDescent="0.3">
      <c r="F8632" s="5">
        <f>Demand!C8632</f>
        <v>35.115900492440474</v>
      </c>
      <c r="G8632">
        <f>Irradiance!A8632*$B$2*'Technical Data'!$B$2</f>
        <v>561.28018340218773</v>
      </c>
      <c r="H8632" s="5">
        <f t="shared" si="536"/>
        <v>526.16428290974727</v>
      </c>
      <c r="I8632" s="38">
        <v>176.4526976016935</v>
      </c>
      <c r="J8632" s="35">
        <f>IF(H8632&gt;0,MIN(H8632,($B$3-L8631)/'Technical Data'!$B$5),0)</f>
        <v>0</v>
      </c>
      <c r="K8632" s="15">
        <f>IF(H8632&lt;0,MIN(ABS(H8632),(L8631*'Technical Data'!$B$4)),0)</f>
        <v>0</v>
      </c>
      <c r="L8632" s="15">
        <f>L8631+J8632*'Technical Data'!$B$5-(K8632/'Technical Data'!$B$4)</f>
        <v>382.61924487253498</v>
      </c>
      <c r="N8632" s="15">
        <f t="shared" si="537"/>
        <v>561.28018340218773</v>
      </c>
      <c r="O8632" s="36">
        <f t="shared" si="538"/>
        <v>526.16428290974727</v>
      </c>
      <c r="P8632" s="50">
        <v>0</v>
      </c>
      <c r="Q8632" s="50">
        <v>35.115900492440502</v>
      </c>
      <c r="R8632" s="42">
        <v>141.33679710925301</v>
      </c>
      <c r="S8632" s="42">
        <v>0</v>
      </c>
      <c r="T8632" s="42">
        <v>222.721799823711</v>
      </c>
      <c r="U8632" s="15">
        <f t="shared" si="539"/>
        <v>561.28018340218773</v>
      </c>
    </row>
    <row r="8633" spans="6:21" x14ac:dyDescent="0.3">
      <c r="F8633" s="5">
        <f>Demand!C8633</f>
        <v>40.493835473921294</v>
      </c>
      <c r="G8633">
        <f>Irradiance!A8633*$B$2*'Technical Data'!$B$2</f>
        <v>435.75912626058249</v>
      </c>
      <c r="H8633" s="5">
        <f t="shared" si="536"/>
        <v>395.26529078666118</v>
      </c>
      <c r="I8633" s="38">
        <v>136.9919616031415</v>
      </c>
      <c r="J8633" s="35">
        <f>IF(H8633&gt;0,MIN(H8633,($B$3-L8632)/'Technical Data'!$B$5),0)</f>
        <v>0</v>
      </c>
      <c r="K8633" s="15">
        <f>IF(H8633&lt;0,MIN(ABS(H8633),(L8632*'Technical Data'!$B$4)),0)</f>
        <v>0</v>
      </c>
      <c r="L8633" s="15">
        <f>L8632+J8633*'Technical Data'!$B$5-(K8633/'Technical Data'!$B$4)</f>
        <v>382.61924487253498</v>
      </c>
      <c r="N8633" s="15">
        <f t="shared" si="537"/>
        <v>435.75912626058249</v>
      </c>
      <c r="O8633" s="36">
        <f t="shared" si="538"/>
        <v>395.26529078666118</v>
      </c>
      <c r="P8633" s="50">
        <v>0</v>
      </c>
      <c r="Q8633" s="50">
        <v>40.493835473921301</v>
      </c>
      <c r="R8633" s="42">
        <v>96.498126129219898</v>
      </c>
      <c r="S8633" s="42">
        <v>0</v>
      </c>
      <c r="T8633" s="42">
        <v>309.57011334000902</v>
      </c>
      <c r="U8633" s="15">
        <f t="shared" si="539"/>
        <v>435.75912626058249</v>
      </c>
    </row>
    <row r="8634" spans="6:21" x14ac:dyDescent="0.3">
      <c r="F8634" s="5">
        <f>Demand!C8634</f>
        <v>46.289673397026448</v>
      </c>
      <c r="G8634">
        <f>Irradiance!A8634*$B$2*'Technical Data'!$B$2</f>
        <v>272.4295566934266</v>
      </c>
      <c r="H8634" s="5">
        <f t="shared" si="536"/>
        <v>226.13988329640017</v>
      </c>
      <c r="I8634" s="38">
        <v>85.645158347846362</v>
      </c>
      <c r="J8634" s="35">
        <f>IF(H8634&gt;0,MIN(H8634,($B$3-L8633)/'Technical Data'!$B$5),0)</f>
        <v>0</v>
      </c>
      <c r="K8634" s="15">
        <f>IF(H8634&lt;0,MIN(ABS(H8634),(L8633*'Technical Data'!$B$4)),0)</f>
        <v>0</v>
      </c>
      <c r="L8634" s="15">
        <f>L8633+J8634*'Technical Data'!$B$5-(K8634/'Technical Data'!$B$4)</f>
        <v>382.61924487253498</v>
      </c>
      <c r="N8634" s="15">
        <f t="shared" si="537"/>
        <v>272.4295566934266</v>
      </c>
      <c r="O8634" s="36">
        <f t="shared" si="538"/>
        <v>226.13988329640017</v>
      </c>
      <c r="P8634" s="50">
        <v>0</v>
      </c>
      <c r="Q8634" s="50">
        <v>46.289673397026398</v>
      </c>
      <c r="R8634" s="42">
        <v>39.355484950819701</v>
      </c>
      <c r="S8634" s="42">
        <v>0</v>
      </c>
      <c r="T8634" s="42">
        <v>344.99004979574602</v>
      </c>
      <c r="U8634" s="15">
        <f t="shared" si="539"/>
        <v>272.4295566934266</v>
      </c>
    </row>
    <row r="8635" spans="6:21" x14ac:dyDescent="0.3">
      <c r="F8635" s="5">
        <f>Demand!C8635</f>
        <v>46.767771434630347</v>
      </c>
      <c r="G8635">
        <f>Irradiance!A8635*$B$2*'Technical Data'!$B$2</f>
        <v>114.78728454621593</v>
      </c>
      <c r="H8635" s="5">
        <f t="shared" si="536"/>
        <v>68.019513111585582</v>
      </c>
      <c r="I8635" s="38">
        <v>36.086301650239299</v>
      </c>
      <c r="J8635" s="35">
        <f>IF(H8635&gt;0,MIN(H8635,($B$3-L8634)/'Technical Data'!$B$5),0)</f>
        <v>0</v>
      </c>
      <c r="K8635" s="15">
        <f>IF(H8635&lt;0,MIN(ABS(H8635),(L8634*'Technical Data'!$B$4)),0)</f>
        <v>0</v>
      </c>
      <c r="L8635" s="15">
        <f>L8634+J8635*'Technical Data'!$B$5-(K8635/'Technical Data'!$B$4)</f>
        <v>382.61924487253498</v>
      </c>
      <c r="N8635" s="15">
        <f t="shared" si="537"/>
        <v>114.78728454621593</v>
      </c>
      <c r="O8635" s="36">
        <f t="shared" si="538"/>
        <v>68.019513111585582</v>
      </c>
      <c r="P8635" s="50">
        <v>0</v>
      </c>
      <c r="Q8635" s="50">
        <v>36.0863016502392</v>
      </c>
      <c r="R8635" s="42">
        <v>0</v>
      </c>
      <c r="S8635" s="42">
        <v>10.6814697843911</v>
      </c>
      <c r="T8635" s="42">
        <v>333.121750035312</v>
      </c>
      <c r="U8635" s="15">
        <f t="shared" si="539"/>
        <v>114.78728454621593</v>
      </c>
    </row>
    <row r="8636" spans="6:21" x14ac:dyDescent="0.3">
      <c r="F8636" s="5">
        <f>Demand!C8636</f>
        <v>41.118683484786189</v>
      </c>
      <c r="G8636">
        <f>Irradiance!A8636*$B$2*'Technical Data'!$B$2</f>
        <v>12.415930987204096</v>
      </c>
      <c r="H8636" s="5">
        <f t="shared" si="536"/>
        <v>-28.702752497582093</v>
      </c>
      <c r="I8636" s="38">
        <v>3.9032636118542161</v>
      </c>
      <c r="J8636" s="35">
        <f>IF(H8636&gt;0,MIN(H8636,($B$3-L8635)/'Technical Data'!$B$5),0)</f>
        <v>0</v>
      </c>
      <c r="K8636" s="15">
        <f>IF(H8636&lt;0,MIN(ABS(H8636),(L8635*'Technical Data'!$B$4)),0)</f>
        <v>28.702752497582093</v>
      </c>
      <c r="L8636" s="15">
        <f>L8635+J8636*'Technical Data'!$B$5-(K8636/'Technical Data'!$B$4)</f>
        <v>350.72729765299931</v>
      </c>
      <c r="N8636" s="15">
        <f t="shared" si="537"/>
        <v>12.415930987204096</v>
      </c>
      <c r="O8636" s="36">
        <f t="shared" si="538"/>
        <v>0</v>
      </c>
      <c r="P8636" s="50">
        <v>0</v>
      </c>
      <c r="Q8636" s="50">
        <v>3.9032636118542001</v>
      </c>
      <c r="R8636" s="42">
        <v>0</v>
      </c>
      <c r="S8636" s="42">
        <v>37.215419872932003</v>
      </c>
      <c r="T8636" s="42">
        <v>291.77128350983202</v>
      </c>
      <c r="U8636" s="15">
        <f t="shared" si="539"/>
        <v>12.415930987204096</v>
      </c>
    </row>
    <row r="8637" spans="6:21" x14ac:dyDescent="0.3">
      <c r="F8637" s="5">
        <f>Demand!C8637</f>
        <v>30.670752484741968</v>
      </c>
      <c r="G8637">
        <f>Irradiance!A8637*$B$2*'Technical Data'!$B$2</f>
        <v>0</v>
      </c>
      <c r="H8637" s="5">
        <f t="shared" si="536"/>
        <v>-30.670752484741968</v>
      </c>
      <c r="I8637" s="38">
        <v>0</v>
      </c>
      <c r="J8637" s="35">
        <f>IF(H8637&gt;0,MIN(H8637,($B$3-L8636)/'Technical Data'!$B$5),0)</f>
        <v>0</v>
      </c>
      <c r="K8637" s="15">
        <f>IF(H8637&lt;0,MIN(ABS(H8637),(L8636*'Technical Data'!$B$4)),0)</f>
        <v>30.670752484741968</v>
      </c>
      <c r="L8637" s="15">
        <f>L8636+J8637*'Technical Data'!$B$5-(K8637/'Technical Data'!$B$4)</f>
        <v>316.64868378106382</v>
      </c>
      <c r="N8637" s="15">
        <f t="shared" si="537"/>
        <v>0</v>
      </c>
      <c r="O8637" s="36">
        <f t="shared" si="538"/>
        <v>0</v>
      </c>
      <c r="P8637" s="50">
        <v>0</v>
      </c>
      <c r="Q8637" s="50">
        <v>0</v>
      </c>
      <c r="R8637" s="42">
        <v>0</v>
      </c>
      <c r="S8637" s="42">
        <v>30.670752484742</v>
      </c>
      <c r="T8637" s="42">
        <v>257.69266963789602</v>
      </c>
      <c r="U8637" s="15">
        <f t="shared" si="539"/>
        <v>0</v>
      </c>
    </row>
    <row r="8638" spans="6:21" x14ac:dyDescent="0.3">
      <c r="F8638" s="5">
        <f>Demand!C8638</f>
        <v>23.361535002938691</v>
      </c>
      <c r="G8638">
        <f>Irradiance!A8638*$B$2*'Technical Data'!$B$2</f>
        <v>0</v>
      </c>
      <c r="H8638" s="5">
        <f t="shared" si="536"/>
        <v>-23.361535002938691</v>
      </c>
      <c r="I8638" s="38">
        <v>0</v>
      </c>
      <c r="J8638" s="35">
        <f>IF(H8638&gt;0,MIN(H8638,($B$3-L8637)/'Technical Data'!$B$5),0)</f>
        <v>0</v>
      </c>
      <c r="K8638" s="15">
        <f>IF(H8638&lt;0,MIN(ABS(H8638),(L8637*'Technical Data'!$B$4)),0)</f>
        <v>23.361535002938691</v>
      </c>
      <c r="L8638" s="15">
        <f>L8637+J8638*'Technical Data'!$B$5-(K8638/'Technical Data'!$B$4)</f>
        <v>290.69142266668752</v>
      </c>
      <c r="N8638" s="15">
        <f t="shared" si="537"/>
        <v>0</v>
      </c>
      <c r="O8638" s="36">
        <f t="shared" si="538"/>
        <v>0</v>
      </c>
      <c r="P8638" s="50">
        <v>0</v>
      </c>
      <c r="Q8638" s="50">
        <v>0</v>
      </c>
      <c r="R8638" s="42">
        <v>0</v>
      </c>
      <c r="S8638" s="42">
        <v>23.361535002938702</v>
      </c>
      <c r="T8638" s="42">
        <v>231.73540852351999</v>
      </c>
      <c r="U8638" s="15">
        <f t="shared" si="539"/>
        <v>0</v>
      </c>
    </row>
    <row r="8639" spans="6:21" x14ac:dyDescent="0.3">
      <c r="F8639" s="5">
        <f>Demand!C8639</f>
        <v>23.694124795974531</v>
      </c>
      <c r="G8639">
        <f>Irradiance!A8639*$B$2*'Technical Data'!$B$2</f>
        <v>0</v>
      </c>
      <c r="H8639" s="5">
        <f t="shared" si="536"/>
        <v>-23.694124795974531</v>
      </c>
      <c r="I8639" s="38">
        <v>0</v>
      </c>
      <c r="J8639" s="35">
        <f>IF(H8639&gt;0,MIN(H8639,($B$3-L8638)/'Technical Data'!$B$5),0)</f>
        <v>0</v>
      </c>
      <c r="K8639" s="15">
        <f>IF(H8639&lt;0,MIN(ABS(H8639),(L8638*'Technical Data'!$B$4)),0)</f>
        <v>23.694124795974531</v>
      </c>
      <c r="L8639" s="15">
        <f>L8638+J8639*'Technical Data'!$B$5-(K8639/'Technical Data'!$B$4)</f>
        <v>264.36461733782693</v>
      </c>
      <c r="N8639" s="15">
        <f t="shared" si="537"/>
        <v>0</v>
      </c>
      <c r="O8639" s="36">
        <f t="shared" si="538"/>
        <v>0</v>
      </c>
      <c r="P8639" s="50">
        <v>0</v>
      </c>
      <c r="Q8639" s="50">
        <v>0</v>
      </c>
      <c r="R8639" s="42">
        <v>0</v>
      </c>
      <c r="S8639" s="42">
        <v>23.694124795974499</v>
      </c>
      <c r="T8639" s="42">
        <v>205.40860319465901</v>
      </c>
      <c r="U8639" s="15">
        <f t="shared" si="539"/>
        <v>0</v>
      </c>
    </row>
    <row r="8640" spans="6:21" x14ac:dyDescent="0.3">
      <c r="F8640" s="5">
        <f>Demand!C8640</f>
        <v>24.276849185561982</v>
      </c>
      <c r="G8640">
        <f>Irradiance!A8640*$B$2*'Technical Data'!$B$2</f>
        <v>0</v>
      </c>
      <c r="H8640" s="5">
        <f t="shared" si="536"/>
        <v>-24.276849185561982</v>
      </c>
      <c r="I8640" s="38">
        <v>0</v>
      </c>
      <c r="J8640" s="35">
        <f>IF(H8640&gt;0,MIN(H8640,($B$3-L8639)/'Technical Data'!$B$5),0)</f>
        <v>0</v>
      </c>
      <c r="K8640" s="15">
        <f>IF(H8640&lt;0,MIN(ABS(H8640),(L8639*'Technical Data'!$B$4)),0)</f>
        <v>24.276849185561982</v>
      </c>
      <c r="L8640" s="15">
        <f>L8639+J8640*'Technical Data'!$B$5-(K8640/'Technical Data'!$B$4)</f>
        <v>237.39034046498028</v>
      </c>
      <c r="N8640" s="15">
        <f t="shared" si="537"/>
        <v>0</v>
      </c>
      <c r="O8640" s="36">
        <f t="shared" si="538"/>
        <v>0</v>
      </c>
      <c r="P8640" s="50">
        <v>0</v>
      </c>
      <c r="Q8640" s="50">
        <v>0</v>
      </c>
      <c r="R8640" s="42">
        <v>0</v>
      </c>
      <c r="S8640" s="42">
        <v>24.276849185562</v>
      </c>
      <c r="T8640" s="42">
        <v>178.43432632181299</v>
      </c>
      <c r="U8640" s="15">
        <f t="shared" si="539"/>
        <v>0</v>
      </c>
    </row>
    <row r="8641" spans="6:21" x14ac:dyDescent="0.3">
      <c r="F8641" s="5">
        <f>Demand!C8641</f>
        <v>24.556155241846803</v>
      </c>
      <c r="G8641">
        <f>Irradiance!A8641*$B$2*'Technical Data'!$B$2</f>
        <v>0</v>
      </c>
      <c r="H8641" s="5">
        <f t="shared" si="536"/>
        <v>-24.556155241846803</v>
      </c>
      <c r="I8641" s="38">
        <v>0</v>
      </c>
      <c r="J8641" s="35">
        <f>IF(H8641&gt;0,MIN(H8641,($B$3-L8640)/'Technical Data'!$B$5),0)</f>
        <v>0</v>
      </c>
      <c r="K8641" s="15">
        <f>IF(H8641&lt;0,MIN(ABS(H8641),(L8640*'Technical Data'!$B$4)),0)</f>
        <v>24.556155241846803</v>
      </c>
      <c r="L8641" s="15">
        <f>L8640+J8641*'Technical Data'!$B$5-(K8641/'Technical Data'!$B$4)</f>
        <v>210.10572352959494</v>
      </c>
      <c r="N8641" s="15">
        <f t="shared" si="537"/>
        <v>0</v>
      </c>
      <c r="O8641" s="36">
        <f t="shared" si="538"/>
        <v>0</v>
      </c>
      <c r="P8641" s="50">
        <v>0</v>
      </c>
      <c r="Q8641" s="50">
        <v>0</v>
      </c>
      <c r="R8641" s="42">
        <v>0</v>
      </c>
      <c r="S8641" s="42">
        <v>24.556155241846799</v>
      </c>
      <c r="T8641" s="42">
        <v>151.14970938642699</v>
      </c>
      <c r="U8641" s="15">
        <f t="shared" si="539"/>
        <v>0</v>
      </c>
    </row>
    <row r="8642" spans="6:21" x14ac:dyDescent="0.3">
      <c r="F8642" s="5">
        <f>Demand!C8642</f>
        <v>24.086082161956142</v>
      </c>
      <c r="G8642">
        <f>Irradiance!A8642*$B$2*'Technical Data'!$B$2</f>
        <v>0</v>
      </c>
      <c r="H8642" s="5">
        <f t="shared" ref="H8642:H8705" si="540">G8642-F8642</f>
        <v>-24.086082161956142</v>
      </c>
      <c r="I8642" s="38">
        <v>0</v>
      </c>
      <c r="J8642" s="35">
        <f>IF(H8642&gt;0,MIN(H8642,($B$3-L8641)/'Technical Data'!$B$5),0)</f>
        <v>0</v>
      </c>
      <c r="K8642" s="15">
        <f>IF(H8642&lt;0,MIN(ABS(H8642),(L8641*'Technical Data'!$B$4)),0)</f>
        <v>24.086082161956142</v>
      </c>
      <c r="L8642" s="15">
        <f>L8641+J8642*'Technical Data'!$B$5-(K8642/'Technical Data'!$B$4)</f>
        <v>183.34341001631034</v>
      </c>
      <c r="N8642" s="15">
        <f t="shared" ref="N8642:N8705" si="541">U8642</f>
        <v>0</v>
      </c>
      <c r="O8642" s="36">
        <f t="shared" ref="O8642:O8705" si="542">N8642+(K8642)-F8642</f>
        <v>0</v>
      </c>
      <c r="P8642" s="50">
        <v>0</v>
      </c>
      <c r="Q8642" s="50">
        <v>0</v>
      </c>
      <c r="R8642" s="42">
        <v>0</v>
      </c>
      <c r="S8642" s="42">
        <v>24.086082161956099</v>
      </c>
      <c r="T8642" s="42">
        <v>124.38739587314301</v>
      </c>
      <c r="U8642" s="15">
        <f t="shared" ref="U8642:U8705" si="543">G8642-(J8642)</f>
        <v>0</v>
      </c>
    </row>
    <row r="8643" spans="6:21" x14ac:dyDescent="0.3">
      <c r="F8643" s="5">
        <f>Demand!C8643</f>
        <v>22.62939207702944</v>
      </c>
      <c r="G8643">
        <f>Irradiance!A8643*$B$2*'Technical Data'!$B$2</f>
        <v>0</v>
      </c>
      <c r="H8643" s="5">
        <f t="shared" si="540"/>
        <v>-22.62939207702944</v>
      </c>
      <c r="I8643" s="38">
        <v>0</v>
      </c>
      <c r="J8643" s="35">
        <f>IF(H8643&gt;0,MIN(H8643,($B$3-L8642)/'Technical Data'!$B$5),0)</f>
        <v>0</v>
      </c>
      <c r="K8643" s="15">
        <f>IF(H8643&lt;0,MIN(ABS(H8643),(L8642*'Technical Data'!$B$4)),0)</f>
        <v>22.62939207702944</v>
      </c>
      <c r="L8643" s="15">
        <f>L8642+J8643*'Technical Data'!$B$5-(K8643/'Technical Data'!$B$4)</f>
        <v>158.19964104183319</v>
      </c>
      <c r="N8643" s="15">
        <f t="shared" si="541"/>
        <v>0</v>
      </c>
      <c r="O8643" s="36">
        <f t="shared" si="542"/>
        <v>0</v>
      </c>
      <c r="P8643" s="50">
        <v>0</v>
      </c>
      <c r="Q8643" s="50">
        <v>0</v>
      </c>
      <c r="R8643" s="42">
        <v>0</v>
      </c>
      <c r="S8643" s="42">
        <v>22.629392077029401</v>
      </c>
      <c r="T8643" s="42">
        <v>99.243626898665696</v>
      </c>
      <c r="U8643" s="15">
        <f t="shared" si="543"/>
        <v>0</v>
      </c>
    </row>
    <row r="8644" spans="6:21" x14ac:dyDescent="0.3">
      <c r="F8644" s="5">
        <f>Demand!C8644</f>
        <v>20.875767698938589</v>
      </c>
      <c r="G8644">
        <f>Irradiance!A8644*$B$2*'Technical Data'!$B$2</f>
        <v>0</v>
      </c>
      <c r="H8644" s="5">
        <f t="shared" si="540"/>
        <v>-20.875767698938589</v>
      </c>
      <c r="I8644" s="38">
        <v>0</v>
      </c>
      <c r="J8644" s="35">
        <f>IF(H8644&gt;0,MIN(H8644,($B$3-L8643)/'Technical Data'!$B$5),0)</f>
        <v>0</v>
      </c>
      <c r="K8644" s="15">
        <f>IF(H8644&lt;0,MIN(ABS(H8644),(L8643*'Technical Data'!$B$4)),0)</f>
        <v>20.875767698938589</v>
      </c>
      <c r="L8644" s="15">
        <f>L8643+J8644*'Technical Data'!$B$5-(K8644/'Technical Data'!$B$4)</f>
        <v>135.00434359856808</v>
      </c>
      <c r="N8644" s="15">
        <f t="shared" si="541"/>
        <v>0</v>
      </c>
      <c r="O8644" s="36">
        <f t="shared" si="542"/>
        <v>0</v>
      </c>
      <c r="P8644" s="50">
        <v>0</v>
      </c>
      <c r="Q8644" s="50">
        <v>0</v>
      </c>
      <c r="R8644" s="42">
        <v>0</v>
      </c>
      <c r="S8644" s="42">
        <v>20.875767698938599</v>
      </c>
      <c r="T8644" s="42">
        <v>76.048329455400605</v>
      </c>
      <c r="U8644" s="15">
        <f t="shared" si="543"/>
        <v>0</v>
      </c>
    </row>
    <row r="8645" spans="6:21" x14ac:dyDescent="0.3">
      <c r="F8645" s="5">
        <f>Demand!C8645</f>
        <v>18.93451080661497</v>
      </c>
      <c r="G8645">
        <f>Irradiance!A8645*$B$2*'Technical Data'!$B$2</f>
        <v>0</v>
      </c>
      <c r="H8645" s="5">
        <f t="shared" si="540"/>
        <v>-18.93451080661497</v>
      </c>
      <c r="I8645" s="38">
        <v>0</v>
      </c>
      <c r="J8645" s="35">
        <f>IF(H8645&gt;0,MIN(H8645,($B$3-L8644)/'Technical Data'!$B$5),0)</f>
        <v>0</v>
      </c>
      <c r="K8645" s="15">
        <f>IF(H8645&lt;0,MIN(ABS(H8645),(L8644*'Technical Data'!$B$4)),0)</f>
        <v>18.93451080661497</v>
      </c>
      <c r="L8645" s="15">
        <f>L8644+J8645*'Technical Data'!$B$5-(K8645/'Technical Data'!$B$4)</f>
        <v>113.96599825788479</v>
      </c>
      <c r="N8645" s="15">
        <f t="shared" si="541"/>
        <v>0</v>
      </c>
      <c r="O8645" s="36">
        <f t="shared" si="542"/>
        <v>0</v>
      </c>
      <c r="P8645" s="50">
        <v>0</v>
      </c>
      <c r="Q8645" s="50">
        <v>0</v>
      </c>
      <c r="R8645" s="42">
        <v>0</v>
      </c>
      <c r="S8645" s="42">
        <v>18.934510806614998</v>
      </c>
      <c r="T8645" s="42">
        <v>55.009984114717298</v>
      </c>
      <c r="U8645" s="15">
        <f t="shared" si="543"/>
        <v>0</v>
      </c>
    </row>
    <row r="8646" spans="6:21" x14ac:dyDescent="0.3">
      <c r="F8646" s="5">
        <f>Demand!C8646</f>
        <v>15.414426545557331</v>
      </c>
      <c r="G8646">
        <f>Irradiance!A8646*$B$2*'Technical Data'!$B$2</f>
        <v>0</v>
      </c>
      <c r="H8646" s="5">
        <f t="shared" si="540"/>
        <v>-15.414426545557331</v>
      </c>
      <c r="I8646" s="38">
        <v>0</v>
      </c>
      <c r="J8646" s="35">
        <f>IF(H8646&gt;0,MIN(H8646,($B$3-L8645)/'Technical Data'!$B$5),0)</f>
        <v>0</v>
      </c>
      <c r="K8646" s="15">
        <f>IF(H8646&lt;0,MIN(ABS(H8646),(L8645*'Technical Data'!$B$4)),0)</f>
        <v>15.414426545557331</v>
      </c>
      <c r="L8646" s="15">
        <f>L8645+J8646*'Technical Data'!$B$5-(K8646/'Technical Data'!$B$4)</f>
        <v>96.838857651709986</v>
      </c>
      <c r="N8646" s="15">
        <f t="shared" si="541"/>
        <v>0</v>
      </c>
      <c r="O8646" s="36">
        <f t="shared" si="542"/>
        <v>0</v>
      </c>
      <c r="P8646" s="50">
        <v>0</v>
      </c>
      <c r="Q8646" s="50">
        <v>0</v>
      </c>
      <c r="R8646" s="42">
        <v>0</v>
      </c>
      <c r="S8646" s="42">
        <v>15.4144265455573</v>
      </c>
      <c r="T8646" s="42">
        <v>37.8828435085425</v>
      </c>
      <c r="U8646" s="15">
        <f t="shared" si="543"/>
        <v>0</v>
      </c>
    </row>
    <row r="8647" spans="6:21" x14ac:dyDescent="0.3">
      <c r="F8647" s="5">
        <f>Demand!C8647</f>
        <v>11.737629818305178</v>
      </c>
      <c r="G8647">
        <f>Irradiance!A8647*$B$2*'Technical Data'!$B$2</f>
        <v>0</v>
      </c>
      <c r="H8647" s="5">
        <f t="shared" si="540"/>
        <v>-11.737629818305178</v>
      </c>
      <c r="I8647" s="38">
        <v>0</v>
      </c>
      <c r="J8647" s="35">
        <f>IF(H8647&gt;0,MIN(H8647,($B$3-L8646)/'Technical Data'!$B$5),0)</f>
        <v>0</v>
      </c>
      <c r="K8647" s="15">
        <f>IF(H8647&lt;0,MIN(ABS(H8647),(L8646*'Technical Data'!$B$4)),0)</f>
        <v>11.737629818305178</v>
      </c>
      <c r="L8647" s="15">
        <f>L8646+J8647*'Technical Data'!$B$5-(K8647/'Technical Data'!$B$4)</f>
        <v>83.79704674248201</v>
      </c>
      <c r="N8647" s="15">
        <f t="shared" si="541"/>
        <v>0</v>
      </c>
      <c r="O8647" s="36">
        <f t="shared" si="542"/>
        <v>0</v>
      </c>
      <c r="P8647" s="50">
        <v>0</v>
      </c>
      <c r="Q8647" s="50">
        <v>0</v>
      </c>
      <c r="R8647" s="42">
        <v>0</v>
      </c>
      <c r="S8647" s="42">
        <v>11.7376298183052</v>
      </c>
      <c r="T8647" s="42">
        <v>24.841032599314499</v>
      </c>
      <c r="U8647" s="15">
        <f t="shared" si="543"/>
        <v>0</v>
      </c>
    </row>
    <row r="8648" spans="6:21" x14ac:dyDescent="0.3">
      <c r="F8648" s="5">
        <f>Demand!C8648</f>
        <v>16.105749978485296</v>
      </c>
      <c r="G8648">
        <f>Irradiance!A8648*$B$2*'Technical Data'!$B$2</f>
        <v>3.5245223447547107</v>
      </c>
      <c r="H8648" s="5">
        <f t="shared" si="540"/>
        <v>-12.581227633730585</v>
      </c>
      <c r="I8648" s="38">
        <v>1.108023218848939</v>
      </c>
      <c r="J8648" s="35">
        <f>IF(H8648&gt;0,MIN(H8648,($B$3-L8647)/'Technical Data'!$B$5),0)</f>
        <v>0</v>
      </c>
      <c r="K8648" s="15">
        <f>IF(H8648&lt;0,MIN(ABS(H8648),(L8647*'Technical Data'!$B$4)),0)</f>
        <v>12.581227633730585</v>
      </c>
      <c r="L8648" s="15">
        <f>L8647+J8648*'Technical Data'!$B$5-(K8648/'Technical Data'!$B$4)</f>
        <v>69.817904927225811</v>
      </c>
      <c r="N8648" s="15">
        <f t="shared" si="541"/>
        <v>3.5245223447547107</v>
      </c>
      <c r="O8648" s="36">
        <f t="shared" si="542"/>
        <v>0</v>
      </c>
      <c r="P8648" s="50">
        <v>0</v>
      </c>
      <c r="Q8648" s="50">
        <v>1.1080232188489301</v>
      </c>
      <c r="R8648" s="42">
        <v>0</v>
      </c>
      <c r="S8648" s="42">
        <v>14.9977267596364</v>
      </c>
      <c r="T8648" s="42">
        <v>8.1768917552740792</v>
      </c>
      <c r="U8648" s="15">
        <f t="shared" si="543"/>
        <v>3.5245223447547107</v>
      </c>
    </row>
    <row r="8649" spans="6:21" x14ac:dyDescent="0.3">
      <c r="F8649" s="5">
        <f>Demand!C8649</f>
        <v>19.950375521211846</v>
      </c>
      <c r="G8649">
        <f>Irradiance!A8649*$B$2*'Technical Data'!$B$2</f>
        <v>40.051390281303533</v>
      </c>
      <c r="H8649" s="5">
        <f t="shared" si="540"/>
        <v>20.101014760091687</v>
      </c>
      <c r="I8649" s="38">
        <v>12.59117294146521</v>
      </c>
      <c r="J8649" s="35">
        <f>IF(H8649&gt;0,MIN(H8649,($B$3-L8648)/'Technical Data'!$B$5),0)</f>
        <v>20.101014760091687</v>
      </c>
      <c r="K8649" s="15">
        <f>IF(H8649&lt;0,MIN(ABS(H8649),(L8648*'Technical Data'!$B$4)),0)</f>
        <v>0</v>
      </c>
      <c r="L8649" s="15">
        <f>L8648+J8649*'Technical Data'!$B$5-(K8649/'Technical Data'!$B$4)</f>
        <v>87.908818211308329</v>
      </c>
      <c r="N8649" s="15">
        <f t="shared" si="541"/>
        <v>19.950375521211846</v>
      </c>
      <c r="O8649" s="36">
        <f t="shared" si="542"/>
        <v>0</v>
      </c>
      <c r="P8649" s="50">
        <v>0</v>
      </c>
      <c r="Q8649" s="50">
        <v>12.591172941465199</v>
      </c>
      <c r="R8649" s="42">
        <v>0</v>
      </c>
      <c r="S8649" s="42">
        <v>7.35920257974667</v>
      </c>
      <c r="T8649" s="42">
        <v>0</v>
      </c>
      <c r="U8649" s="15">
        <f t="shared" si="543"/>
        <v>19.950375521211846</v>
      </c>
    </row>
    <row r="8650" spans="6:21" x14ac:dyDescent="0.3">
      <c r="F8650" s="5">
        <f>Demand!C8650</f>
        <v>26.300521892971187</v>
      </c>
      <c r="G8650">
        <f>Irradiance!A8650*$B$2*'Technical Data'!$B$2</f>
        <v>97.404981164130206</v>
      </c>
      <c r="H8650" s="5">
        <f t="shared" si="540"/>
        <v>71.104459271159016</v>
      </c>
      <c r="I8650" s="38">
        <v>30.621732593643401</v>
      </c>
      <c r="J8650" s="35">
        <f>IF(H8650&gt;0,MIN(H8650,($B$3-L8649)/'Technical Data'!$B$5),0)</f>
        <v>71.104459271159016</v>
      </c>
      <c r="K8650" s="15">
        <f>IF(H8650&lt;0,MIN(ABS(H8650),(L8649*'Technical Data'!$B$4)),0)</f>
        <v>0</v>
      </c>
      <c r="L8650" s="15">
        <f>L8649+J8650*'Technical Data'!$B$5-(K8650/'Technical Data'!$B$4)</f>
        <v>151.90283155535144</v>
      </c>
      <c r="N8650" s="15">
        <f t="shared" si="541"/>
        <v>26.30052189297119</v>
      </c>
      <c r="O8650" s="36">
        <f t="shared" si="542"/>
        <v>0</v>
      </c>
      <c r="P8650" s="50">
        <v>4.3212107006720997</v>
      </c>
      <c r="Q8650" s="50">
        <v>26.300521892971201</v>
      </c>
      <c r="R8650" s="42">
        <v>0</v>
      </c>
      <c r="S8650" s="42">
        <v>0</v>
      </c>
      <c r="T8650" s="42">
        <v>0</v>
      </c>
      <c r="U8650" s="15">
        <f t="shared" si="543"/>
        <v>26.30052189297119</v>
      </c>
    </row>
    <row r="8651" spans="6:21" x14ac:dyDescent="0.3">
      <c r="F8651" s="5">
        <f>Demand!C8651</f>
        <v>31.07128532907273</v>
      </c>
      <c r="G8651">
        <f>Irradiance!A8651*$B$2*'Technical Data'!$B$2</f>
        <v>190.24410383619178</v>
      </c>
      <c r="H8651" s="5">
        <f t="shared" si="540"/>
        <v>159.17281850711905</v>
      </c>
      <c r="I8651" s="38">
        <v>59.808071471959757</v>
      </c>
      <c r="J8651" s="35">
        <f>IF(H8651&gt;0,MIN(H8651,($B$3-L8650)/'Technical Data'!$B$5),0)</f>
        <v>159.17281850711905</v>
      </c>
      <c r="K8651" s="15">
        <f>IF(H8651&lt;0,MIN(ABS(H8651),(L8650*'Technical Data'!$B$4)),0)</f>
        <v>0</v>
      </c>
      <c r="L8651" s="15">
        <f>L8650+J8651*'Technical Data'!$B$5-(K8651/'Technical Data'!$B$4)</f>
        <v>295.15836821175856</v>
      </c>
      <c r="N8651" s="15">
        <f t="shared" si="541"/>
        <v>31.071285329072737</v>
      </c>
      <c r="O8651" s="36">
        <f t="shared" si="542"/>
        <v>0</v>
      </c>
      <c r="P8651" s="50">
        <v>28.7367861428868</v>
      </c>
      <c r="Q8651" s="50">
        <v>31.071285329072701</v>
      </c>
      <c r="R8651" s="42">
        <v>0</v>
      </c>
      <c r="S8651" s="42">
        <v>0</v>
      </c>
      <c r="T8651" s="42">
        <v>0</v>
      </c>
      <c r="U8651" s="15">
        <f t="shared" si="543"/>
        <v>31.071285329072737</v>
      </c>
    </row>
    <row r="8652" spans="6:21" x14ac:dyDescent="0.3">
      <c r="F8652" s="5">
        <f>Demand!C8652</f>
        <v>33.243541012236534</v>
      </c>
      <c r="G8652">
        <f>Irradiance!A8652*$B$2*'Technical Data'!$B$2</f>
        <v>352.77264559772152</v>
      </c>
      <c r="H8652" s="5">
        <f t="shared" si="540"/>
        <v>319.52910458548502</v>
      </c>
      <c r="I8652" s="38">
        <v>110.9030512684256</v>
      </c>
      <c r="J8652" s="35">
        <f>IF(H8652&gt;0,MIN(H8652,($B$3-L8651)/'Technical Data'!$B$5),0)</f>
        <v>97.178751845307133</v>
      </c>
      <c r="K8652" s="15">
        <f>IF(H8652&lt;0,MIN(ABS(H8652),(L8651*'Technical Data'!$B$4)),0)</f>
        <v>0</v>
      </c>
      <c r="L8652" s="15">
        <f>L8651+J8652*'Technical Data'!$B$5-(K8652/'Technical Data'!$B$4)</f>
        <v>382.61924487253498</v>
      </c>
      <c r="N8652" s="15">
        <f t="shared" si="541"/>
        <v>255.59389375241437</v>
      </c>
      <c r="O8652" s="36">
        <f t="shared" si="542"/>
        <v>222.35035274017784</v>
      </c>
      <c r="P8652" s="50">
        <v>37.016496999135803</v>
      </c>
      <c r="Q8652" s="50">
        <v>33.243541012236498</v>
      </c>
      <c r="R8652" s="42">
        <v>40.643013257052402</v>
      </c>
      <c r="S8652" s="42">
        <v>0</v>
      </c>
      <c r="T8652" s="42">
        <v>36.5787119313472</v>
      </c>
      <c r="U8652" s="15">
        <f t="shared" si="543"/>
        <v>255.59389375241437</v>
      </c>
    </row>
    <row r="8653" spans="6:21" x14ac:dyDescent="0.3">
      <c r="F8653" s="5">
        <f>Demand!C8653</f>
        <v>33.926430872735239</v>
      </c>
      <c r="G8653">
        <f>Irradiance!A8653*$B$2*'Technical Data'!$B$2</f>
        <v>290.1322711977628</v>
      </c>
      <c r="H8653" s="5">
        <f t="shared" si="540"/>
        <v>256.20584032502757</v>
      </c>
      <c r="I8653" s="38">
        <v>91.210456787973982</v>
      </c>
      <c r="J8653" s="35">
        <f>IF(H8653&gt;0,MIN(H8653,($B$3-L8652)/'Technical Data'!$B$5),0)</f>
        <v>0</v>
      </c>
      <c r="K8653" s="15">
        <f>IF(H8653&lt;0,MIN(ABS(H8653),(L8652*'Technical Data'!$B$4)),0)</f>
        <v>0</v>
      </c>
      <c r="L8653" s="15">
        <f>L8652+J8653*'Technical Data'!$B$5-(K8653/'Technical Data'!$B$4)</f>
        <v>382.61924487253498</v>
      </c>
      <c r="N8653" s="15">
        <f t="shared" si="541"/>
        <v>290.1322711977628</v>
      </c>
      <c r="O8653" s="36">
        <f t="shared" si="542"/>
        <v>256.20584032502757</v>
      </c>
      <c r="P8653" s="50">
        <v>0</v>
      </c>
      <c r="Q8653" s="50">
        <v>33.926430872735203</v>
      </c>
      <c r="R8653" s="42">
        <v>57.284025915238502</v>
      </c>
      <c r="S8653" s="42">
        <v>0</v>
      </c>
      <c r="T8653" s="42">
        <v>88.134335255061799</v>
      </c>
      <c r="U8653" s="15">
        <f t="shared" si="543"/>
        <v>290.1322711977628</v>
      </c>
    </row>
    <row r="8654" spans="6:21" x14ac:dyDescent="0.3">
      <c r="F8654" s="5">
        <f>Demand!C8654</f>
        <v>35.368776979539426</v>
      </c>
      <c r="G8654">
        <f>Irradiance!A8654*$B$2*'Technical Data'!$B$2</f>
        <v>217.71935756916599</v>
      </c>
      <c r="H8654" s="5">
        <f t="shared" si="540"/>
        <v>182.35058058962656</v>
      </c>
      <c r="I8654" s="38">
        <v>68.445616109804888</v>
      </c>
      <c r="J8654" s="35">
        <f>IF(H8654&gt;0,MIN(H8654,($B$3-L8653)/'Technical Data'!$B$5),0)</f>
        <v>0</v>
      </c>
      <c r="K8654" s="15">
        <f>IF(H8654&lt;0,MIN(ABS(H8654),(L8653*'Technical Data'!$B$4)),0)</f>
        <v>0</v>
      </c>
      <c r="L8654" s="15">
        <f>L8653+J8654*'Technical Data'!$B$5-(K8654/'Technical Data'!$B$4)</f>
        <v>382.61924487253498</v>
      </c>
      <c r="N8654" s="15">
        <f t="shared" si="541"/>
        <v>217.71935756916599</v>
      </c>
      <c r="O8654" s="36">
        <f t="shared" si="542"/>
        <v>182.35058058962656</v>
      </c>
      <c r="P8654" s="50">
        <v>0</v>
      </c>
      <c r="Q8654" s="50">
        <v>35.368776979539398</v>
      </c>
      <c r="R8654" s="42">
        <v>33.076839130265299</v>
      </c>
      <c r="S8654" s="42">
        <v>0</v>
      </c>
      <c r="T8654" s="42">
        <v>117.903490472301</v>
      </c>
      <c r="U8654" s="15">
        <f t="shared" si="543"/>
        <v>217.71935756916599</v>
      </c>
    </row>
    <row r="8655" spans="6:21" x14ac:dyDescent="0.3">
      <c r="F8655" s="5">
        <f>Demand!C8655</f>
        <v>34.168540679650661</v>
      </c>
      <c r="G8655">
        <f>Irradiance!A8655*$B$2*'Technical Data'!$B$2</f>
        <v>230.37559689805792</v>
      </c>
      <c r="H8655" s="5">
        <f t="shared" si="540"/>
        <v>196.20705621840727</v>
      </c>
      <c r="I8655" s="38">
        <v>72.424426759307892</v>
      </c>
      <c r="J8655" s="35">
        <f>IF(H8655&gt;0,MIN(H8655,($B$3-L8654)/'Technical Data'!$B$5),0)</f>
        <v>0</v>
      </c>
      <c r="K8655" s="15">
        <f>IF(H8655&lt;0,MIN(ABS(H8655),(L8654*'Technical Data'!$B$4)),0)</f>
        <v>0</v>
      </c>
      <c r="L8655" s="15">
        <f>L8654+J8655*'Technical Data'!$B$5-(K8655/'Technical Data'!$B$4)</f>
        <v>382.61924487253498</v>
      </c>
      <c r="N8655" s="15">
        <f t="shared" si="541"/>
        <v>230.37559689805792</v>
      </c>
      <c r="O8655" s="36">
        <f t="shared" si="542"/>
        <v>196.20705621840727</v>
      </c>
      <c r="P8655" s="50">
        <v>0</v>
      </c>
      <c r="Q8655" s="50">
        <v>34.168540679650697</v>
      </c>
      <c r="R8655" s="42">
        <v>38.255886079657003</v>
      </c>
      <c r="S8655" s="42">
        <v>0</v>
      </c>
      <c r="T8655" s="42">
        <v>152.33378794399201</v>
      </c>
      <c r="U8655" s="15">
        <f t="shared" si="543"/>
        <v>230.37559689805792</v>
      </c>
    </row>
    <row r="8656" spans="6:21" x14ac:dyDescent="0.3">
      <c r="F8656" s="5">
        <f>Demand!C8656</f>
        <v>35.115900492440474</v>
      </c>
      <c r="G8656">
        <f>Irradiance!A8656*$B$2*'Technical Data'!$B$2</f>
        <v>286.44754329188288</v>
      </c>
      <c r="H8656" s="5">
        <f t="shared" si="540"/>
        <v>251.33164279944242</v>
      </c>
      <c r="I8656" s="38">
        <v>90.052068877359204</v>
      </c>
      <c r="J8656" s="35">
        <f>IF(H8656&gt;0,MIN(H8656,($B$3-L8655)/'Technical Data'!$B$5),0)</f>
        <v>0</v>
      </c>
      <c r="K8656" s="15">
        <f>IF(H8656&lt;0,MIN(ABS(H8656),(L8655*'Technical Data'!$B$4)),0)</f>
        <v>0</v>
      </c>
      <c r="L8656" s="15">
        <f>L8655+J8656*'Technical Data'!$B$5-(K8656/'Technical Data'!$B$4)</f>
        <v>382.61924487253498</v>
      </c>
      <c r="N8656" s="15">
        <f t="shared" si="541"/>
        <v>286.44754329188288</v>
      </c>
      <c r="O8656" s="36">
        <f t="shared" si="542"/>
        <v>251.33164279944242</v>
      </c>
      <c r="P8656" s="50">
        <v>0</v>
      </c>
      <c r="Q8656" s="50">
        <v>35.115900492440502</v>
      </c>
      <c r="R8656" s="42">
        <v>54.936168384918503</v>
      </c>
      <c r="S8656" s="42">
        <v>0</v>
      </c>
      <c r="T8656" s="42">
        <v>201.77633949041899</v>
      </c>
      <c r="U8656" s="15">
        <f t="shared" si="543"/>
        <v>286.44754329188288</v>
      </c>
    </row>
    <row r="8657" spans="6:21" x14ac:dyDescent="0.3">
      <c r="F8657" s="5">
        <f>Demand!C8657</f>
        <v>40.493835473921294</v>
      </c>
      <c r="G8657">
        <f>Irradiance!A8657*$B$2*'Technical Data'!$B$2</f>
        <v>383.61221611432529</v>
      </c>
      <c r="H8657" s="5">
        <f t="shared" si="540"/>
        <v>343.11838064040398</v>
      </c>
      <c r="I8657" s="38">
        <v>120.5982544333538</v>
      </c>
      <c r="J8657" s="35">
        <f>IF(H8657&gt;0,MIN(H8657,($B$3-L8656)/'Technical Data'!$B$5),0)</f>
        <v>0</v>
      </c>
      <c r="K8657" s="15">
        <f>IF(H8657&lt;0,MIN(ABS(H8657),(L8656*'Technical Data'!$B$4)),0)</f>
        <v>0</v>
      </c>
      <c r="L8657" s="15">
        <f>L8656+J8657*'Technical Data'!$B$5-(K8657/'Technical Data'!$B$4)</f>
        <v>382.61924487253498</v>
      </c>
      <c r="N8657" s="15">
        <f t="shared" si="541"/>
        <v>383.61221611432529</v>
      </c>
      <c r="O8657" s="36">
        <f t="shared" si="542"/>
        <v>343.11838064040398</v>
      </c>
      <c r="P8657" s="50">
        <v>0</v>
      </c>
      <c r="Q8657" s="50">
        <v>40.493835473921301</v>
      </c>
      <c r="R8657" s="42">
        <v>80.104418959432195</v>
      </c>
      <c r="S8657" s="42">
        <v>0</v>
      </c>
      <c r="T8657" s="42">
        <v>273.87031655390803</v>
      </c>
      <c r="U8657" s="15">
        <f t="shared" si="543"/>
        <v>383.61221611432529</v>
      </c>
    </row>
    <row r="8658" spans="6:21" x14ac:dyDescent="0.3">
      <c r="F8658" s="5">
        <f>Demand!C8658</f>
        <v>46.289673397026448</v>
      </c>
      <c r="G8658">
        <f>Irradiance!A8658*$B$2*'Technical Data'!$B$2</f>
        <v>357.73901799260318</v>
      </c>
      <c r="H8658" s="5">
        <f t="shared" si="540"/>
        <v>311.44934459557675</v>
      </c>
      <c r="I8658" s="38">
        <v>112.46435671316731</v>
      </c>
      <c r="J8658" s="35">
        <f>IF(H8658&gt;0,MIN(H8658,($B$3-L8657)/'Technical Data'!$B$5),0)</f>
        <v>0</v>
      </c>
      <c r="K8658" s="15">
        <f>IF(H8658&lt;0,MIN(ABS(H8658),(L8657*'Technical Data'!$B$4)),0)</f>
        <v>0</v>
      </c>
      <c r="L8658" s="15">
        <f>L8657+J8658*'Technical Data'!$B$5-(K8658/'Technical Data'!$B$4)</f>
        <v>382.61924487253498</v>
      </c>
      <c r="N8658" s="15">
        <f t="shared" si="541"/>
        <v>357.73901799260318</v>
      </c>
      <c r="O8658" s="36">
        <f t="shared" si="542"/>
        <v>311.44934459557675</v>
      </c>
      <c r="P8658" s="50">
        <v>0</v>
      </c>
      <c r="Q8658" s="50">
        <v>46.289673397026398</v>
      </c>
      <c r="R8658" s="42">
        <v>66.174683316140502</v>
      </c>
      <c r="S8658" s="42">
        <v>0</v>
      </c>
      <c r="T8658" s="42">
        <v>333.42753153843398</v>
      </c>
      <c r="U8658" s="15">
        <f t="shared" si="543"/>
        <v>357.73901799260318</v>
      </c>
    </row>
    <row r="8659" spans="6:21" x14ac:dyDescent="0.3">
      <c r="F8659" s="5">
        <f>Demand!C8659</f>
        <v>46.767771434630347</v>
      </c>
      <c r="G8659">
        <f>Irradiance!A8659*$B$2*'Technical Data'!$B$2</f>
        <v>115.58831235184201</v>
      </c>
      <c r="H8659" s="5">
        <f t="shared" si="540"/>
        <v>68.820540917211659</v>
      </c>
      <c r="I8659" s="38">
        <v>36.338125109068599</v>
      </c>
      <c r="J8659" s="35">
        <f>IF(H8659&gt;0,MIN(H8659,($B$3-L8658)/'Technical Data'!$B$5),0)</f>
        <v>0</v>
      </c>
      <c r="K8659" s="15">
        <f>IF(H8659&lt;0,MIN(ABS(H8659),(L8658*'Technical Data'!$B$4)),0)</f>
        <v>0</v>
      </c>
      <c r="L8659" s="15">
        <f>L8658+J8659*'Technical Data'!$B$5-(K8659/'Technical Data'!$B$4)</f>
        <v>382.61924487253498</v>
      </c>
      <c r="N8659" s="15">
        <f t="shared" si="541"/>
        <v>115.58831235184201</v>
      </c>
      <c r="O8659" s="36">
        <f t="shared" si="542"/>
        <v>68.820540917211659</v>
      </c>
      <c r="P8659" s="50">
        <v>0</v>
      </c>
      <c r="Q8659" s="50">
        <v>36.3381251090685</v>
      </c>
      <c r="R8659" s="42">
        <v>0</v>
      </c>
      <c r="S8659" s="42">
        <v>10.4296463255618</v>
      </c>
      <c r="T8659" s="42">
        <v>321.83903562114301</v>
      </c>
      <c r="U8659" s="15">
        <f t="shared" si="543"/>
        <v>115.58831235184201</v>
      </c>
    </row>
    <row r="8660" spans="6:21" x14ac:dyDescent="0.3">
      <c r="F8660" s="5">
        <f>Demand!C8660</f>
        <v>41.118683484786189</v>
      </c>
      <c r="G8660">
        <f>Irradiance!A8660*$B$2*'Technical Data'!$B$2</f>
        <v>20.586414604590018</v>
      </c>
      <c r="H8660" s="5">
        <f t="shared" si="540"/>
        <v>-20.53226888019617</v>
      </c>
      <c r="I8660" s="38">
        <v>6.4718628919131191</v>
      </c>
      <c r="J8660" s="35">
        <f>IF(H8660&gt;0,MIN(H8660,($B$3-L8659)/'Technical Data'!$B$5),0)</f>
        <v>0</v>
      </c>
      <c r="K8660" s="15">
        <f>IF(H8660&lt;0,MIN(ABS(H8660),(L8659*'Technical Data'!$B$4)),0)</f>
        <v>20.53226888019617</v>
      </c>
      <c r="L8660" s="15">
        <f>L8659+J8660*'Technical Data'!$B$5-(K8660/'Technical Data'!$B$4)</f>
        <v>359.8056127834281</v>
      </c>
      <c r="N8660" s="15">
        <f t="shared" si="541"/>
        <v>20.586414604590018</v>
      </c>
      <c r="O8660" s="36">
        <f t="shared" si="542"/>
        <v>0</v>
      </c>
      <c r="P8660" s="50">
        <v>0</v>
      </c>
      <c r="Q8660" s="50">
        <v>6.4718628919130996</v>
      </c>
      <c r="R8660" s="42">
        <v>0</v>
      </c>
      <c r="S8660" s="42">
        <v>34.646820592873098</v>
      </c>
      <c r="T8660" s="42">
        <v>283.34256829572797</v>
      </c>
      <c r="U8660" s="15">
        <f t="shared" si="543"/>
        <v>20.586414604590018</v>
      </c>
    </row>
    <row r="8661" spans="6:21" x14ac:dyDescent="0.3">
      <c r="F8661" s="5">
        <f>Demand!C8661</f>
        <v>30.670752484741968</v>
      </c>
      <c r="G8661">
        <f>Irradiance!A8661*$B$2*'Technical Data'!$B$2</f>
        <v>0</v>
      </c>
      <c r="H8661" s="5">
        <f t="shared" si="540"/>
        <v>-30.670752484741968</v>
      </c>
      <c r="I8661" s="38">
        <v>0</v>
      </c>
      <c r="J8661" s="35">
        <f>IF(H8661&gt;0,MIN(H8661,($B$3-L8660)/'Technical Data'!$B$5),0)</f>
        <v>0</v>
      </c>
      <c r="K8661" s="15">
        <f>IF(H8661&lt;0,MIN(ABS(H8661),(L8660*'Technical Data'!$B$4)),0)</f>
        <v>30.670752484741968</v>
      </c>
      <c r="L8661" s="15">
        <f>L8660+J8661*'Technical Data'!$B$5-(K8661/'Technical Data'!$B$4)</f>
        <v>325.72699891149261</v>
      </c>
      <c r="N8661" s="15">
        <f t="shared" si="541"/>
        <v>0</v>
      </c>
      <c r="O8661" s="36">
        <f t="shared" si="542"/>
        <v>0</v>
      </c>
      <c r="P8661" s="50">
        <v>0</v>
      </c>
      <c r="Q8661" s="50">
        <v>0</v>
      </c>
      <c r="R8661" s="42">
        <v>0</v>
      </c>
      <c r="S8661" s="42">
        <v>30.670752484742</v>
      </c>
      <c r="T8661" s="42">
        <v>249.263954423793</v>
      </c>
      <c r="U8661" s="15">
        <f t="shared" si="543"/>
        <v>0</v>
      </c>
    </row>
    <row r="8662" spans="6:21" x14ac:dyDescent="0.3">
      <c r="F8662" s="5">
        <f>Demand!C8662</f>
        <v>23.361535002938691</v>
      </c>
      <c r="G8662">
        <f>Irradiance!A8662*$B$2*'Technical Data'!$B$2</f>
        <v>0</v>
      </c>
      <c r="H8662" s="5">
        <f t="shared" si="540"/>
        <v>-23.361535002938691</v>
      </c>
      <c r="I8662" s="38">
        <v>0</v>
      </c>
      <c r="J8662" s="35">
        <f>IF(H8662&gt;0,MIN(H8662,($B$3-L8661)/'Technical Data'!$B$5),0)</f>
        <v>0</v>
      </c>
      <c r="K8662" s="15">
        <f>IF(H8662&lt;0,MIN(ABS(H8662),(L8661*'Technical Data'!$B$4)),0)</f>
        <v>23.361535002938691</v>
      </c>
      <c r="L8662" s="15">
        <f>L8661+J8662*'Technical Data'!$B$5-(K8662/'Technical Data'!$B$4)</f>
        <v>299.76973779711631</v>
      </c>
      <c r="N8662" s="15">
        <f t="shared" si="541"/>
        <v>0</v>
      </c>
      <c r="O8662" s="36">
        <f t="shared" si="542"/>
        <v>0</v>
      </c>
      <c r="P8662" s="50">
        <v>0</v>
      </c>
      <c r="Q8662" s="50">
        <v>0</v>
      </c>
      <c r="R8662" s="42">
        <v>0</v>
      </c>
      <c r="S8662" s="42">
        <v>23.361535002938702</v>
      </c>
      <c r="T8662" s="42">
        <v>223.306693309417</v>
      </c>
      <c r="U8662" s="15">
        <f t="shared" si="543"/>
        <v>0</v>
      </c>
    </row>
    <row r="8663" spans="6:21" x14ac:dyDescent="0.3">
      <c r="F8663" s="5">
        <f>Demand!C8663</f>
        <v>23.694124795974531</v>
      </c>
      <c r="G8663">
        <f>Irradiance!A8663*$B$2*'Technical Data'!$B$2</f>
        <v>0</v>
      </c>
      <c r="H8663" s="5">
        <f t="shared" si="540"/>
        <v>-23.694124795974531</v>
      </c>
      <c r="I8663" s="38">
        <v>0</v>
      </c>
      <c r="J8663" s="35">
        <f>IF(H8663&gt;0,MIN(H8663,($B$3-L8662)/'Technical Data'!$B$5),0)</f>
        <v>0</v>
      </c>
      <c r="K8663" s="15">
        <f>IF(H8663&lt;0,MIN(ABS(H8663),(L8662*'Technical Data'!$B$4)),0)</f>
        <v>23.694124795974531</v>
      </c>
      <c r="L8663" s="15">
        <f>L8662+J8663*'Technical Data'!$B$5-(K8663/'Technical Data'!$B$4)</f>
        <v>273.44293246825572</v>
      </c>
      <c r="N8663" s="15">
        <f t="shared" si="541"/>
        <v>0</v>
      </c>
      <c r="O8663" s="36">
        <f t="shared" si="542"/>
        <v>0</v>
      </c>
      <c r="P8663" s="50">
        <v>0</v>
      </c>
      <c r="Q8663" s="50">
        <v>0</v>
      </c>
      <c r="R8663" s="42">
        <v>0</v>
      </c>
      <c r="S8663" s="42">
        <v>23.694124795974499</v>
      </c>
      <c r="T8663" s="42">
        <v>196.97988798055599</v>
      </c>
      <c r="U8663" s="15">
        <f t="shared" si="543"/>
        <v>0</v>
      </c>
    </row>
    <row r="8664" spans="6:21" x14ac:dyDescent="0.3">
      <c r="F8664" s="5">
        <f>Demand!C8664</f>
        <v>24.276849185561982</v>
      </c>
      <c r="G8664">
        <f>Irradiance!A8664*$B$2*'Technical Data'!$B$2</f>
        <v>0</v>
      </c>
      <c r="H8664" s="5">
        <f t="shared" si="540"/>
        <v>-24.276849185561982</v>
      </c>
      <c r="I8664" s="38">
        <v>0</v>
      </c>
      <c r="J8664" s="35">
        <f>IF(H8664&gt;0,MIN(H8664,($B$3-L8663)/'Technical Data'!$B$5),0)</f>
        <v>0</v>
      </c>
      <c r="K8664" s="15">
        <f>IF(H8664&lt;0,MIN(ABS(H8664),(L8663*'Technical Data'!$B$4)),0)</f>
        <v>24.276849185561982</v>
      </c>
      <c r="L8664" s="15">
        <f>L8663+J8664*'Technical Data'!$B$5-(K8664/'Technical Data'!$B$4)</f>
        <v>246.46865559540907</v>
      </c>
      <c r="N8664" s="15">
        <f t="shared" si="541"/>
        <v>0</v>
      </c>
      <c r="O8664" s="36">
        <f t="shared" si="542"/>
        <v>0</v>
      </c>
      <c r="P8664" s="50">
        <v>0</v>
      </c>
      <c r="Q8664" s="50">
        <v>0</v>
      </c>
      <c r="R8664" s="42">
        <v>0</v>
      </c>
      <c r="S8664" s="42">
        <v>24.276849185562</v>
      </c>
      <c r="T8664" s="42">
        <v>170.005611107709</v>
      </c>
      <c r="U8664" s="15">
        <f t="shared" si="543"/>
        <v>0</v>
      </c>
    </row>
    <row r="8665" spans="6:21" x14ac:dyDescent="0.3">
      <c r="F8665" s="5">
        <f>Demand!C8665</f>
        <v>24.556155241846803</v>
      </c>
      <c r="G8665">
        <f>Irradiance!A8665*$B$2*'Technical Data'!$B$2</f>
        <v>0</v>
      </c>
      <c r="H8665" s="5">
        <f t="shared" si="540"/>
        <v>-24.556155241846803</v>
      </c>
      <c r="I8665" s="38">
        <v>0</v>
      </c>
      <c r="J8665" s="35">
        <f>IF(H8665&gt;0,MIN(H8665,($B$3-L8664)/'Technical Data'!$B$5),0)</f>
        <v>0</v>
      </c>
      <c r="K8665" s="15">
        <f>IF(H8665&lt;0,MIN(ABS(H8665),(L8664*'Technical Data'!$B$4)),0)</f>
        <v>24.556155241846803</v>
      </c>
      <c r="L8665" s="15">
        <f>L8664+J8665*'Technical Data'!$B$5-(K8665/'Technical Data'!$B$4)</f>
        <v>219.18403866002373</v>
      </c>
      <c r="N8665" s="15">
        <f t="shared" si="541"/>
        <v>0</v>
      </c>
      <c r="O8665" s="36">
        <f t="shared" si="542"/>
        <v>0</v>
      </c>
      <c r="P8665" s="50">
        <v>0</v>
      </c>
      <c r="Q8665" s="50">
        <v>0</v>
      </c>
      <c r="R8665" s="42">
        <v>0</v>
      </c>
      <c r="S8665" s="42">
        <v>24.556155241846799</v>
      </c>
      <c r="T8665" s="42">
        <v>142.720994172324</v>
      </c>
      <c r="U8665" s="15">
        <f t="shared" si="543"/>
        <v>0</v>
      </c>
    </row>
    <row r="8666" spans="6:21" x14ac:dyDescent="0.3">
      <c r="F8666" s="5">
        <f>Demand!C8666</f>
        <v>24.086082161956142</v>
      </c>
      <c r="G8666">
        <f>Irradiance!A8666*$B$2*'Technical Data'!$B$2</f>
        <v>0</v>
      </c>
      <c r="H8666" s="5">
        <f t="shared" si="540"/>
        <v>-24.086082161956142</v>
      </c>
      <c r="I8666" s="38">
        <v>0</v>
      </c>
      <c r="J8666" s="35">
        <f>IF(H8666&gt;0,MIN(H8666,($B$3-L8665)/'Technical Data'!$B$5),0)</f>
        <v>0</v>
      </c>
      <c r="K8666" s="15">
        <f>IF(H8666&lt;0,MIN(ABS(H8666),(L8665*'Technical Data'!$B$4)),0)</f>
        <v>24.086082161956142</v>
      </c>
      <c r="L8666" s="15">
        <f>L8665+J8666*'Technical Data'!$B$5-(K8666/'Technical Data'!$B$4)</f>
        <v>192.42172514673913</v>
      </c>
      <c r="N8666" s="15">
        <f t="shared" si="541"/>
        <v>0</v>
      </c>
      <c r="O8666" s="36">
        <f t="shared" si="542"/>
        <v>0</v>
      </c>
      <c r="P8666" s="50">
        <v>0</v>
      </c>
      <c r="Q8666" s="50">
        <v>0</v>
      </c>
      <c r="R8666" s="42">
        <v>0</v>
      </c>
      <c r="S8666" s="42">
        <v>24.086082161956099</v>
      </c>
      <c r="T8666" s="42">
        <v>115.958680659039</v>
      </c>
      <c r="U8666" s="15">
        <f t="shared" si="543"/>
        <v>0</v>
      </c>
    </row>
    <row r="8667" spans="6:21" x14ac:dyDescent="0.3">
      <c r="F8667" s="5">
        <f>Demand!C8667</f>
        <v>22.62939207702944</v>
      </c>
      <c r="G8667">
        <f>Irradiance!A8667*$B$2*'Technical Data'!$B$2</f>
        <v>0</v>
      </c>
      <c r="H8667" s="5">
        <f t="shared" si="540"/>
        <v>-22.62939207702944</v>
      </c>
      <c r="I8667" s="38">
        <v>0</v>
      </c>
      <c r="J8667" s="35">
        <f>IF(H8667&gt;0,MIN(H8667,($B$3-L8666)/'Technical Data'!$B$5),0)</f>
        <v>0</v>
      </c>
      <c r="K8667" s="15">
        <f>IF(H8667&lt;0,MIN(ABS(H8667),(L8666*'Technical Data'!$B$4)),0)</f>
        <v>22.62939207702944</v>
      </c>
      <c r="L8667" s="15">
        <f>L8666+J8667*'Technical Data'!$B$5-(K8667/'Technical Data'!$B$4)</f>
        <v>167.27795617226198</v>
      </c>
      <c r="N8667" s="15">
        <f t="shared" si="541"/>
        <v>0</v>
      </c>
      <c r="O8667" s="36">
        <f t="shared" si="542"/>
        <v>0</v>
      </c>
      <c r="P8667" s="50">
        <v>0</v>
      </c>
      <c r="Q8667" s="50">
        <v>0</v>
      </c>
      <c r="R8667" s="42">
        <v>0</v>
      </c>
      <c r="S8667" s="42">
        <v>22.629392077029401</v>
      </c>
      <c r="T8667" s="42">
        <v>90.814911684562304</v>
      </c>
      <c r="U8667" s="15">
        <f t="shared" si="543"/>
        <v>0</v>
      </c>
    </row>
    <row r="8668" spans="6:21" x14ac:dyDescent="0.3">
      <c r="F8668" s="5">
        <f>Demand!C8668</f>
        <v>20.875767698938589</v>
      </c>
      <c r="G8668">
        <f>Irradiance!A8668*$B$2*'Technical Data'!$B$2</f>
        <v>0</v>
      </c>
      <c r="H8668" s="5">
        <f t="shared" si="540"/>
        <v>-20.875767698938589</v>
      </c>
      <c r="I8668" s="38">
        <v>0</v>
      </c>
      <c r="J8668" s="35">
        <f>IF(H8668&gt;0,MIN(H8668,($B$3-L8667)/'Technical Data'!$B$5),0)</f>
        <v>0</v>
      </c>
      <c r="K8668" s="15">
        <f>IF(H8668&lt;0,MIN(ABS(H8668),(L8667*'Technical Data'!$B$4)),0)</f>
        <v>20.875767698938589</v>
      </c>
      <c r="L8668" s="15">
        <f>L8667+J8668*'Technical Data'!$B$5-(K8668/'Technical Data'!$B$4)</f>
        <v>144.08265872899688</v>
      </c>
      <c r="N8668" s="15">
        <f t="shared" si="541"/>
        <v>0</v>
      </c>
      <c r="O8668" s="36">
        <f t="shared" si="542"/>
        <v>0</v>
      </c>
      <c r="P8668" s="50">
        <v>0</v>
      </c>
      <c r="Q8668" s="50">
        <v>0</v>
      </c>
      <c r="R8668" s="42">
        <v>0</v>
      </c>
      <c r="S8668" s="42">
        <v>20.875767698938599</v>
      </c>
      <c r="T8668" s="42">
        <v>67.619614241297199</v>
      </c>
      <c r="U8668" s="15">
        <f t="shared" si="543"/>
        <v>0</v>
      </c>
    </row>
    <row r="8669" spans="6:21" x14ac:dyDescent="0.3">
      <c r="F8669" s="5">
        <f>Demand!C8669</f>
        <v>18.93451080661497</v>
      </c>
      <c r="G8669">
        <f>Irradiance!A8669*$B$2*'Technical Data'!$B$2</f>
        <v>0</v>
      </c>
      <c r="H8669" s="5">
        <f t="shared" si="540"/>
        <v>-18.93451080661497</v>
      </c>
      <c r="I8669" s="38">
        <v>0</v>
      </c>
      <c r="J8669" s="35">
        <f>IF(H8669&gt;0,MIN(H8669,($B$3-L8668)/'Technical Data'!$B$5),0)</f>
        <v>0</v>
      </c>
      <c r="K8669" s="15">
        <f>IF(H8669&lt;0,MIN(ABS(H8669),(L8668*'Technical Data'!$B$4)),0)</f>
        <v>18.93451080661497</v>
      </c>
      <c r="L8669" s="15">
        <f>L8668+J8669*'Technical Data'!$B$5-(K8669/'Technical Data'!$B$4)</f>
        <v>123.04431338831358</v>
      </c>
      <c r="N8669" s="15">
        <f t="shared" si="541"/>
        <v>0</v>
      </c>
      <c r="O8669" s="36">
        <f t="shared" si="542"/>
        <v>0</v>
      </c>
      <c r="P8669" s="50">
        <v>0</v>
      </c>
      <c r="Q8669" s="50">
        <v>0</v>
      </c>
      <c r="R8669" s="42">
        <v>0</v>
      </c>
      <c r="S8669" s="42">
        <v>18.934510806614998</v>
      </c>
      <c r="T8669" s="42">
        <v>46.5812689006139</v>
      </c>
      <c r="U8669" s="15">
        <f t="shared" si="543"/>
        <v>0</v>
      </c>
    </row>
    <row r="8670" spans="6:21" x14ac:dyDescent="0.3">
      <c r="F8670" s="5">
        <f>Demand!C8670</f>
        <v>15.414426545557331</v>
      </c>
      <c r="G8670">
        <f>Irradiance!A8670*$B$2*'Technical Data'!$B$2</f>
        <v>0</v>
      </c>
      <c r="H8670" s="5">
        <f t="shared" si="540"/>
        <v>-15.414426545557331</v>
      </c>
      <c r="I8670" s="38">
        <v>0</v>
      </c>
      <c r="J8670" s="35">
        <f>IF(H8670&gt;0,MIN(H8670,($B$3-L8669)/'Technical Data'!$B$5),0)</f>
        <v>0</v>
      </c>
      <c r="K8670" s="15">
        <f>IF(H8670&lt;0,MIN(ABS(H8670),(L8669*'Technical Data'!$B$4)),0)</f>
        <v>15.414426545557331</v>
      </c>
      <c r="L8670" s="15">
        <f>L8669+J8670*'Technical Data'!$B$5-(K8670/'Technical Data'!$B$4)</f>
        <v>105.91717278213878</v>
      </c>
      <c r="N8670" s="15">
        <f t="shared" si="541"/>
        <v>0</v>
      </c>
      <c r="O8670" s="36">
        <f t="shared" si="542"/>
        <v>0</v>
      </c>
      <c r="P8670" s="50">
        <v>0</v>
      </c>
      <c r="Q8670" s="50">
        <v>0</v>
      </c>
      <c r="R8670" s="42">
        <v>0</v>
      </c>
      <c r="S8670" s="42">
        <v>15.4144265455573</v>
      </c>
      <c r="T8670" s="42">
        <v>29.454128294439101</v>
      </c>
      <c r="U8670" s="15">
        <f t="shared" si="543"/>
        <v>0</v>
      </c>
    </row>
    <row r="8671" spans="6:21" x14ac:dyDescent="0.3">
      <c r="F8671" s="5">
        <f>Demand!C8671</f>
        <v>11.737629818305178</v>
      </c>
      <c r="G8671">
        <f>Irradiance!A8671*$B$2*'Technical Data'!$B$2</f>
        <v>0</v>
      </c>
      <c r="H8671" s="5">
        <f t="shared" si="540"/>
        <v>-11.737629818305178</v>
      </c>
      <c r="I8671" s="38">
        <v>0</v>
      </c>
      <c r="J8671" s="35">
        <f>IF(H8671&gt;0,MIN(H8671,($B$3-L8670)/'Technical Data'!$B$5),0)</f>
        <v>0</v>
      </c>
      <c r="K8671" s="15">
        <f>IF(H8671&lt;0,MIN(ABS(H8671),(L8670*'Technical Data'!$B$4)),0)</f>
        <v>11.737629818305178</v>
      </c>
      <c r="L8671" s="15">
        <f>L8670+J8671*'Technical Data'!$B$5-(K8671/'Technical Data'!$B$4)</f>
        <v>92.875361872910801</v>
      </c>
      <c r="N8671" s="15">
        <f t="shared" si="541"/>
        <v>0</v>
      </c>
      <c r="O8671" s="36">
        <f t="shared" si="542"/>
        <v>0</v>
      </c>
      <c r="P8671" s="50">
        <v>0</v>
      </c>
      <c r="Q8671" s="50">
        <v>0</v>
      </c>
      <c r="R8671" s="42">
        <v>0</v>
      </c>
      <c r="S8671" s="42">
        <v>11.7376298183052</v>
      </c>
      <c r="T8671" s="42">
        <v>16.4123173852111</v>
      </c>
      <c r="U8671" s="15">
        <f t="shared" si="543"/>
        <v>0</v>
      </c>
    </row>
    <row r="8672" spans="6:21" x14ac:dyDescent="0.3">
      <c r="F8672" s="5">
        <f>Demand!C8672</f>
        <v>16.105749978485296</v>
      </c>
      <c r="G8672">
        <f>Irradiance!A8672*$B$2*'Technical Data'!$B$2</f>
        <v>4.2454473698181747</v>
      </c>
      <c r="H8672" s="5">
        <f t="shared" si="540"/>
        <v>-11.860302608667121</v>
      </c>
      <c r="I8672" s="38">
        <v>1.334664331795312</v>
      </c>
      <c r="J8672" s="35">
        <f>IF(H8672&gt;0,MIN(H8672,($B$3-L8671)/'Technical Data'!$B$5),0)</f>
        <v>0</v>
      </c>
      <c r="K8672" s="15">
        <f>IF(H8672&lt;0,MIN(ABS(H8672),(L8671*'Technical Data'!$B$4)),0)</f>
        <v>11.860302608667121</v>
      </c>
      <c r="L8672" s="15">
        <f>L8671+J8672*'Technical Data'!$B$5-(K8672/'Technical Data'!$B$4)</f>
        <v>79.697247863280666</v>
      </c>
      <c r="N8672" s="15">
        <f t="shared" si="541"/>
        <v>4.2454473698181747</v>
      </c>
      <c r="O8672" s="36">
        <f t="shared" si="542"/>
        <v>0</v>
      </c>
      <c r="P8672" s="50">
        <v>0</v>
      </c>
      <c r="Q8672" s="50">
        <v>1.33466433179531</v>
      </c>
      <c r="R8672" s="42">
        <v>0</v>
      </c>
      <c r="S8672" s="42">
        <v>14.77108564669</v>
      </c>
      <c r="T8672" s="42">
        <v>-2.1411981735756802E-15</v>
      </c>
      <c r="U8672" s="15">
        <f t="shared" si="543"/>
        <v>4.2454473698181747</v>
      </c>
    </row>
    <row r="8673" spans="6:21" x14ac:dyDescent="0.3">
      <c r="F8673" s="5">
        <f>Demand!C8673</f>
        <v>19.950375521211846</v>
      </c>
      <c r="G8673">
        <f>Irradiance!A8673*$B$2*'Technical Data'!$B$2</f>
        <v>65.924588403025609</v>
      </c>
      <c r="H8673" s="5">
        <f t="shared" si="540"/>
        <v>45.974212881813763</v>
      </c>
      <c r="I8673" s="38">
        <v>20.725070661651738</v>
      </c>
      <c r="J8673" s="35">
        <f>IF(H8673&gt;0,MIN(H8673,($B$3-L8672)/'Technical Data'!$B$5),0)</f>
        <v>45.974212881813763</v>
      </c>
      <c r="K8673" s="15">
        <f>IF(H8673&lt;0,MIN(ABS(H8673),(L8672*'Technical Data'!$B$4)),0)</f>
        <v>0</v>
      </c>
      <c r="L8673" s="15">
        <f>L8672+J8673*'Technical Data'!$B$5-(K8673/'Technical Data'!$B$4)</f>
        <v>121.07403945691306</v>
      </c>
      <c r="N8673" s="15">
        <f t="shared" si="541"/>
        <v>19.950375521211846</v>
      </c>
      <c r="O8673" s="36">
        <f t="shared" si="542"/>
        <v>0</v>
      </c>
      <c r="P8673" s="50">
        <v>0.77469514043981702</v>
      </c>
      <c r="Q8673" s="50">
        <v>19.9503755212118</v>
      </c>
      <c r="R8673" s="42">
        <v>0</v>
      </c>
      <c r="S8673" s="42">
        <v>-1.9270783562181101E-15</v>
      </c>
      <c r="T8673" s="42">
        <v>0</v>
      </c>
      <c r="U8673" s="15">
        <f t="shared" si="543"/>
        <v>19.950375521211846</v>
      </c>
    </row>
    <row r="8674" spans="6:21" x14ac:dyDescent="0.3">
      <c r="F8674" s="5">
        <f>Demand!C8674</f>
        <v>26.300521892971187</v>
      </c>
      <c r="G8674">
        <f>Irradiance!A8674*$B$2*'Technical Data'!$B$2</f>
        <v>109.50050102908386</v>
      </c>
      <c r="H8674" s="5">
        <f t="shared" si="540"/>
        <v>83.199979136112674</v>
      </c>
      <c r="I8674" s="38">
        <v>34.424266821965887</v>
      </c>
      <c r="J8674" s="35">
        <f>IF(H8674&gt;0,MIN(H8674,($B$3-L8673)/'Technical Data'!$B$5),0)</f>
        <v>83.199979136112674</v>
      </c>
      <c r="K8674" s="15">
        <f>IF(H8674&lt;0,MIN(ABS(H8674),(L8673*'Technical Data'!$B$4)),0)</f>
        <v>0</v>
      </c>
      <c r="L8674" s="15">
        <f>L8673+J8674*'Technical Data'!$B$5-(K8674/'Technical Data'!$B$4)</f>
        <v>195.95402067941447</v>
      </c>
      <c r="N8674" s="15">
        <f t="shared" si="541"/>
        <v>26.30052189297119</v>
      </c>
      <c r="O8674" s="36">
        <f t="shared" si="542"/>
        <v>0</v>
      </c>
      <c r="P8674" s="50">
        <v>5.9128906096276497</v>
      </c>
      <c r="Q8674" s="50">
        <v>26.300521892971201</v>
      </c>
      <c r="R8674" s="42">
        <v>2.2108543193668799</v>
      </c>
      <c r="S8674" s="42">
        <v>0</v>
      </c>
      <c r="T8674" s="42">
        <v>1.98976888743019</v>
      </c>
      <c r="U8674" s="15">
        <f t="shared" si="543"/>
        <v>26.30052189297119</v>
      </c>
    </row>
    <row r="8675" spans="6:21" x14ac:dyDescent="0.3">
      <c r="F8675" s="5">
        <f>Demand!C8675</f>
        <v>31.07128532907273</v>
      </c>
      <c r="G8675">
        <f>Irradiance!A8675*$B$2*'Technical Data'!$B$2</f>
        <v>102.69176468126226</v>
      </c>
      <c r="H8675" s="5">
        <f t="shared" si="540"/>
        <v>71.620479352189534</v>
      </c>
      <c r="I8675" s="38">
        <v>32.283767421916806</v>
      </c>
      <c r="J8675" s="35">
        <f>IF(H8675&gt;0,MIN(H8675,($B$3-L8674)/'Technical Data'!$B$5),0)</f>
        <v>71.620479352189534</v>
      </c>
      <c r="K8675" s="15">
        <f>IF(H8675&lt;0,MIN(ABS(H8675),(L8674*'Technical Data'!$B$4)),0)</f>
        <v>0</v>
      </c>
      <c r="L8675" s="15">
        <f>L8674+J8675*'Technical Data'!$B$5-(K8675/'Technical Data'!$B$4)</f>
        <v>260.41245209638504</v>
      </c>
      <c r="N8675" s="15">
        <f t="shared" si="541"/>
        <v>31.071285329072722</v>
      </c>
      <c r="O8675" s="36">
        <f t="shared" si="542"/>
        <v>0</v>
      </c>
      <c r="P8675" s="50">
        <v>0</v>
      </c>
      <c r="Q8675" s="50">
        <v>31.071285329072701</v>
      </c>
      <c r="R8675" s="42">
        <v>1.2124820928439899</v>
      </c>
      <c r="S8675" s="42">
        <v>0</v>
      </c>
      <c r="T8675" s="42">
        <v>3.0810027709897798</v>
      </c>
      <c r="U8675" s="15">
        <f t="shared" si="543"/>
        <v>31.071285329072722</v>
      </c>
    </row>
    <row r="8676" spans="6:21" x14ac:dyDescent="0.3">
      <c r="F8676" s="5">
        <f>Demand!C8676</f>
        <v>33.243541012236534</v>
      </c>
      <c r="G8676">
        <f>Irradiance!A8676*$B$2*'Technical Data'!$B$2</f>
        <v>96.924364480754562</v>
      </c>
      <c r="H8676" s="5">
        <f t="shared" si="540"/>
        <v>63.680823468518028</v>
      </c>
      <c r="I8676" s="38">
        <v>30.470638518345812</v>
      </c>
      <c r="J8676" s="35">
        <f>IF(H8676&gt;0,MIN(H8676,($B$3-L8675)/'Technical Data'!$B$5),0)</f>
        <v>63.680823468518028</v>
      </c>
      <c r="K8676" s="15">
        <f>IF(H8676&lt;0,MIN(ABS(H8676),(L8675*'Technical Data'!$B$4)),0)</f>
        <v>0</v>
      </c>
      <c r="L8676" s="15">
        <f>L8675+J8676*'Technical Data'!$B$5-(K8676/'Technical Data'!$B$4)</f>
        <v>317.72519321805129</v>
      </c>
      <c r="N8676" s="15">
        <f t="shared" si="541"/>
        <v>33.243541012236534</v>
      </c>
      <c r="O8676" s="36">
        <f t="shared" si="542"/>
        <v>0</v>
      </c>
      <c r="P8676" s="50">
        <v>0</v>
      </c>
      <c r="Q8676" s="50">
        <v>30.470638518345702</v>
      </c>
      <c r="R8676" s="42">
        <v>0</v>
      </c>
      <c r="S8676" s="42">
        <v>2.7729024938908</v>
      </c>
      <c r="T8676" s="42">
        <v>0</v>
      </c>
      <c r="U8676" s="15">
        <f t="shared" si="543"/>
        <v>33.243541012236534</v>
      </c>
    </row>
    <row r="8677" spans="6:21" x14ac:dyDescent="0.3">
      <c r="F8677" s="5">
        <f>Demand!C8677</f>
        <v>33.926430872735239</v>
      </c>
      <c r="G8677">
        <f>Irradiance!A8677*$B$2*'Technical Data'!$B$2</f>
        <v>246.79666691339239</v>
      </c>
      <c r="H8677" s="5">
        <f t="shared" si="540"/>
        <v>212.87023604065715</v>
      </c>
      <c r="I8677" s="38">
        <v>77.58680766530864</v>
      </c>
      <c r="J8677" s="35">
        <f>IF(H8677&gt;0,MIN(H8677,($B$3-L8676)/'Technical Data'!$B$5),0)</f>
        <v>72.104501838315215</v>
      </c>
      <c r="K8677" s="15">
        <f>IF(H8677&lt;0,MIN(ABS(H8677),(L8676*'Technical Data'!$B$4)),0)</f>
        <v>0</v>
      </c>
      <c r="L8677" s="15">
        <f>L8676+J8677*'Technical Data'!$B$5-(K8677/'Technical Data'!$B$4)</f>
        <v>382.61924487253498</v>
      </c>
      <c r="N8677" s="15">
        <f t="shared" si="541"/>
        <v>174.69216507507718</v>
      </c>
      <c r="O8677" s="36">
        <f t="shared" si="542"/>
        <v>140.76573420234195</v>
      </c>
      <c r="P8677" s="50">
        <v>43.660376792573103</v>
      </c>
      <c r="Q8677" s="50">
        <v>33.926430872735203</v>
      </c>
      <c r="R8677" s="42">
        <v>0</v>
      </c>
      <c r="S8677" s="42">
        <v>0</v>
      </c>
      <c r="T8677" s="42">
        <v>0</v>
      </c>
      <c r="U8677" s="15">
        <f t="shared" si="543"/>
        <v>174.69216507507718</v>
      </c>
    </row>
    <row r="8678" spans="6:21" x14ac:dyDescent="0.3">
      <c r="F8678" s="5">
        <f>Demand!C8678</f>
        <v>35.368776979539426</v>
      </c>
      <c r="G8678">
        <f>Irradiance!A8678*$B$2*'Technical Data'!$B$2</f>
        <v>377.44430201100454</v>
      </c>
      <c r="H8678" s="5">
        <f t="shared" si="540"/>
        <v>342.07552503146513</v>
      </c>
      <c r="I8678" s="38">
        <v>118.65921380036821</v>
      </c>
      <c r="J8678" s="35">
        <f>IF(H8678&gt;0,MIN(H8678,($B$3-L8677)/'Technical Data'!$B$5),0)</f>
        <v>0</v>
      </c>
      <c r="K8678" s="15">
        <f>IF(H8678&lt;0,MIN(ABS(H8678),(L8677*'Technical Data'!$B$4)),0)</f>
        <v>0</v>
      </c>
      <c r="L8678" s="15">
        <f>L8677+J8678*'Technical Data'!$B$5-(K8678/'Technical Data'!$B$4)</f>
        <v>382.61924487253498</v>
      </c>
      <c r="N8678" s="15">
        <f t="shared" si="541"/>
        <v>377.44430201100454</v>
      </c>
      <c r="O8678" s="36">
        <f t="shared" si="542"/>
        <v>342.07552503146513</v>
      </c>
      <c r="P8678" s="50">
        <v>69.488875699810905</v>
      </c>
      <c r="Q8678" s="50">
        <v>35.368776979539398</v>
      </c>
      <c r="R8678" s="42">
        <v>13.801561121016899</v>
      </c>
      <c r="S8678" s="42">
        <v>0</v>
      </c>
      <c r="T8678" s="42">
        <v>12.421405008915199</v>
      </c>
      <c r="U8678" s="15">
        <f t="shared" si="543"/>
        <v>377.44430201100454</v>
      </c>
    </row>
    <row r="8679" spans="6:21" x14ac:dyDescent="0.3">
      <c r="F8679" s="5">
        <f>Demand!C8679</f>
        <v>34.168540679650661</v>
      </c>
      <c r="G8679">
        <f>Irradiance!A8679*$B$2*'Technical Data'!$B$2</f>
        <v>504.48731198329926</v>
      </c>
      <c r="H8679" s="5">
        <f t="shared" si="540"/>
        <v>470.31877130364859</v>
      </c>
      <c r="I8679" s="38">
        <v>158.59841437069579</v>
      </c>
      <c r="J8679" s="35">
        <f>IF(H8679&gt;0,MIN(H8679,($B$3-L8678)/'Technical Data'!$B$5),0)</f>
        <v>0</v>
      </c>
      <c r="K8679" s="15">
        <f>IF(H8679&lt;0,MIN(ABS(H8679),(L8678*'Technical Data'!$B$4)),0)</f>
        <v>0</v>
      </c>
      <c r="L8679" s="15">
        <f>L8678+J8679*'Technical Data'!$B$5-(K8679/'Technical Data'!$B$4)</f>
        <v>382.61924487253498</v>
      </c>
      <c r="N8679" s="15">
        <f t="shared" si="541"/>
        <v>504.48731198329926</v>
      </c>
      <c r="O8679" s="36">
        <f t="shared" si="542"/>
        <v>470.31877130364859</v>
      </c>
      <c r="P8679" s="50">
        <v>0</v>
      </c>
      <c r="Q8679" s="50">
        <v>34.168540679650697</v>
      </c>
      <c r="R8679" s="42">
        <v>124.429873691045</v>
      </c>
      <c r="S8679" s="42">
        <v>0</v>
      </c>
      <c r="T8679" s="42">
        <v>124.40829133085499</v>
      </c>
      <c r="U8679" s="15">
        <f t="shared" si="543"/>
        <v>504.48731198329926</v>
      </c>
    </row>
    <row r="8680" spans="6:21" x14ac:dyDescent="0.3">
      <c r="F8680" s="5">
        <f>Demand!C8680</f>
        <v>35.115900492440474</v>
      </c>
      <c r="G8680">
        <f>Irradiance!A8680*$B$2*'Technical Data'!$B$2</f>
        <v>498.80001456335424</v>
      </c>
      <c r="H8680" s="5">
        <f t="shared" si="540"/>
        <v>463.68411407091378</v>
      </c>
      <c r="I8680" s="38">
        <v>156.8104678130077</v>
      </c>
      <c r="J8680" s="35">
        <f>IF(H8680&gt;0,MIN(H8680,($B$3-L8679)/'Technical Data'!$B$5),0)</f>
        <v>0</v>
      </c>
      <c r="K8680" s="15">
        <f>IF(H8680&lt;0,MIN(ABS(H8680),(L8679*'Technical Data'!$B$4)),0)</f>
        <v>0</v>
      </c>
      <c r="L8680" s="15">
        <f>L8679+J8680*'Technical Data'!$B$5-(K8680/'Technical Data'!$B$4)</f>
        <v>382.61924487253498</v>
      </c>
      <c r="N8680" s="15">
        <f t="shared" si="541"/>
        <v>498.80001456335424</v>
      </c>
      <c r="O8680" s="36">
        <f t="shared" si="542"/>
        <v>463.68411407091378</v>
      </c>
      <c r="P8680" s="50">
        <v>0</v>
      </c>
      <c r="Q8680" s="50">
        <v>35.115900492440502</v>
      </c>
      <c r="R8680" s="42">
        <v>121.694567320567</v>
      </c>
      <c r="S8680" s="42">
        <v>0</v>
      </c>
      <c r="T8680" s="42">
        <v>233.93340191936599</v>
      </c>
      <c r="U8680" s="15">
        <f t="shared" si="543"/>
        <v>498.80001456335424</v>
      </c>
    </row>
    <row r="8681" spans="6:21" x14ac:dyDescent="0.3">
      <c r="F8681" s="5">
        <f>Demand!C8681</f>
        <v>40.493835473921294</v>
      </c>
      <c r="G8681">
        <f>Irradiance!A8681*$B$2*'Technical Data'!$B$2</f>
        <v>404.91955574397872</v>
      </c>
      <c r="H8681" s="5">
        <f t="shared" si="540"/>
        <v>364.42572027005741</v>
      </c>
      <c r="I8681" s="38">
        <v>127.2967584382133</v>
      </c>
      <c r="J8681" s="35">
        <f>IF(H8681&gt;0,MIN(H8681,($B$3-L8680)/'Technical Data'!$B$5),0)</f>
        <v>0</v>
      </c>
      <c r="K8681" s="15">
        <f>IF(H8681&lt;0,MIN(ABS(H8681),(L8680*'Technical Data'!$B$4)),0)</f>
        <v>0</v>
      </c>
      <c r="L8681" s="15">
        <f>L8680+J8681*'Technical Data'!$B$5-(K8681/'Technical Data'!$B$4)</f>
        <v>382.61924487253498</v>
      </c>
      <c r="N8681" s="15">
        <f t="shared" si="541"/>
        <v>404.91955574397872</v>
      </c>
      <c r="O8681" s="36">
        <f t="shared" si="542"/>
        <v>364.42572027005741</v>
      </c>
      <c r="P8681" s="50">
        <v>0</v>
      </c>
      <c r="Q8681" s="50">
        <v>40.493835473921301</v>
      </c>
      <c r="R8681" s="42">
        <v>86.802922964291696</v>
      </c>
      <c r="S8681" s="42">
        <v>0</v>
      </c>
      <c r="T8681" s="42">
        <v>312.056032587228</v>
      </c>
      <c r="U8681" s="15">
        <f t="shared" si="543"/>
        <v>404.91955574397872</v>
      </c>
    </row>
    <row r="8682" spans="6:21" x14ac:dyDescent="0.3">
      <c r="F8682" s="5">
        <f>Demand!C8682</f>
        <v>46.289673397026448</v>
      </c>
      <c r="G8682">
        <f>Irradiance!A8682*$B$2*'Technical Data'!$B$2</f>
        <v>301.3466604765278</v>
      </c>
      <c r="H8682" s="5">
        <f t="shared" si="540"/>
        <v>255.05698707950137</v>
      </c>
      <c r="I8682" s="38">
        <v>94.735985211584264</v>
      </c>
      <c r="J8682" s="35">
        <f>IF(H8682&gt;0,MIN(H8682,($B$3-L8681)/'Technical Data'!$B$5),0)</f>
        <v>0</v>
      </c>
      <c r="K8682" s="15">
        <f>IF(H8682&lt;0,MIN(ABS(H8682),(L8681*'Technical Data'!$B$4)),0)</f>
        <v>0</v>
      </c>
      <c r="L8682" s="15">
        <f>L8681+J8682*'Technical Data'!$B$5-(K8682/'Technical Data'!$B$4)</f>
        <v>382.61924487253498</v>
      </c>
      <c r="N8682" s="15">
        <f t="shared" si="541"/>
        <v>301.3466604765278</v>
      </c>
      <c r="O8682" s="36">
        <f t="shared" si="542"/>
        <v>255.05698707950137</v>
      </c>
      <c r="P8682" s="50">
        <v>0</v>
      </c>
      <c r="Q8682" s="50">
        <v>46.289673397026498</v>
      </c>
      <c r="R8682" s="42">
        <v>48.446311814557603</v>
      </c>
      <c r="S8682" s="42">
        <v>0</v>
      </c>
      <c r="T8682" s="42">
        <v>355.65771322032998</v>
      </c>
      <c r="U8682" s="15">
        <f t="shared" si="543"/>
        <v>301.3466604765278</v>
      </c>
    </row>
    <row r="8683" spans="6:21" x14ac:dyDescent="0.3">
      <c r="F8683" s="5">
        <f>Demand!C8683</f>
        <v>46.767771434630347</v>
      </c>
      <c r="G8683">
        <f>Irradiance!A8683*$B$2*'Technical Data'!$B$2</f>
        <v>141.62171603468929</v>
      </c>
      <c r="H8683" s="5">
        <f t="shared" si="540"/>
        <v>94.853944600058938</v>
      </c>
      <c r="I8683" s="38">
        <v>44.522387521020988</v>
      </c>
      <c r="J8683" s="35">
        <f>IF(H8683&gt;0,MIN(H8683,($B$3-L8682)/'Technical Data'!$B$5),0)</f>
        <v>0</v>
      </c>
      <c r="K8683" s="15">
        <f>IF(H8683&lt;0,MIN(ABS(H8683),(L8682*'Technical Data'!$B$4)),0)</f>
        <v>0</v>
      </c>
      <c r="L8683" s="15">
        <f>L8682+J8683*'Technical Data'!$B$5-(K8683/'Technical Data'!$B$4)</f>
        <v>382.61924487253498</v>
      </c>
      <c r="N8683" s="15">
        <f t="shared" si="541"/>
        <v>141.62171603468929</v>
      </c>
      <c r="O8683" s="36">
        <f t="shared" si="542"/>
        <v>94.853944600058938</v>
      </c>
      <c r="P8683" s="50">
        <v>0</v>
      </c>
      <c r="Q8683" s="50">
        <v>44.522387521020804</v>
      </c>
      <c r="R8683" s="42">
        <v>0</v>
      </c>
      <c r="S8683" s="42">
        <v>2.2453839136094902</v>
      </c>
      <c r="T8683" s="42">
        <v>353.16284220520799</v>
      </c>
      <c r="U8683" s="15">
        <f t="shared" si="543"/>
        <v>141.62171603468929</v>
      </c>
    </row>
    <row r="8684" spans="6:21" x14ac:dyDescent="0.3">
      <c r="F8684" s="5">
        <f>Demand!C8684</f>
        <v>41.118683484786189</v>
      </c>
      <c r="G8684">
        <f>Irradiance!A8684*$B$2*'Technical Data'!$B$2</f>
        <v>21.467545190778694</v>
      </c>
      <c r="H8684" s="5">
        <f t="shared" si="540"/>
        <v>-19.651138294007495</v>
      </c>
      <c r="I8684" s="38">
        <v>6.7488686966253537</v>
      </c>
      <c r="J8684" s="35">
        <f>IF(H8684&gt;0,MIN(H8684,($B$3-L8683)/'Technical Data'!$B$5),0)</f>
        <v>0</v>
      </c>
      <c r="K8684" s="15">
        <f>IF(H8684&lt;0,MIN(ABS(H8684),(L8683*'Technical Data'!$B$4)),0)</f>
        <v>19.651138294007495</v>
      </c>
      <c r="L8684" s="15">
        <f>L8683+J8684*'Technical Data'!$B$5-(K8684/'Technical Data'!$B$4)</f>
        <v>360.78464676808221</v>
      </c>
      <c r="N8684" s="15">
        <f t="shared" si="541"/>
        <v>21.467545190778694</v>
      </c>
      <c r="O8684" s="36">
        <f t="shared" si="542"/>
        <v>0</v>
      </c>
      <c r="P8684" s="50">
        <v>0</v>
      </c>
      <c r="Q8684" s="50">
        <v>6.7488686966253297</v>
      </c>
      <c r="R8684" s="42">
        <v>0</v>
      </c>
      <c r="S8684" s="42">
        <v>34.369814788160902</v>
      </c>
      <c r="T8684" s="42">
        <v>314.97415910725198</v>
      </c>
      <c r="U8684" s="15">
        <f t="shared" si="543"/>
        <v>21.467545190778694</v>
      </c>
    </row>
    <row r="8685" spans="6:21" x14ac:dyDescent="0.3">
      <c r="F8685" s="5">
        <f>Demand!C8685</f>
        <v>30.670752484741968</v>
      </c>
      <c r="G8685">
        <f>Irradiance!A8685*$B$2*'Technical Data'!$B$2</f>
        <v>0</v>
      </c>
      <c r="H8685" s="5">
        <f t="shared" si="540"/>
        <v>-30.670752484741968</v>
      </c>
      <c r="I8685" s="38">
        <v>0</v>
      </c>
      <c r="J8685" s="35">
        <f>IF(H8685&gt;0,MIN(H8685,($B$3-L8684)/'Technical Data'!$B$5),0)</f>
        <v>0</v>
      </c>
      <c r="K8685" s="15">
        <f>IF(H8685&lt;0,MIN(ABS(H8685),(L8684*'Technical Data'!$B$4)),0)</f>
        <v>30.670752484741968</v>
      </c>
      <c r="L8685" s="15">
        <f>L8684+J8685*'Technical Data'!$B$5-(K8685/'Technical Data'!$B$4)</f>
        <v>326.70603289614667</v>
      </c>
      <c r="N8685" s="15">
        <f t="shared" si="541"/>
        <v>0</v>
      </c>
      <c r="O8685" s="36">
        <f t="shared" si="542"/>
        <v>0</v>
      </c>
      <c r="P8685" s="50">
        <v>0</v>
      </c>
      <c r="Q8685" s="50">
        <v>0</v>
      </c>
      <c r="R8685" s="42">
        <v>0</v>
      </c>
      <c r="S8685" s="42">
        <v>30.670752484742</v>
      </c>
      <c r="T8685" s="42">
        <v>280.89554523531598</v>
      </c>
      <c r="U8685" s="15">
        <f t="shared" si="543"/>
        <v>0</v>
      </c>
    </row>
    <row r="8686" spans="6:21" x14ac:dyDescent="0.3">
      <c r="F8686" s="5">
        <f>Demand!C8686</f>
        <v>23.361535002938691</v>
      </c>
      <c r="G8686">
        <f>Irradiance!A8686*$B$2*'Technical Data'!$B$2</f>
        <v>0</v>
      </c>
      <c r="H8686" s="5">
        <f t="shared" si="540"/>
        <v>-23.361535002938691</v>
      </c>
      <c r="I8686" s="38">
        <v>0</v>
      </c>
      <c r="J8686" s="35">
        <f>IF(H8686&gt;0,MIN(H8686,($B$3-L8685)/'Technical Data'!$B$5),0)</f>
        <v>0</v>
      </c>
      <c r="K8686" s="15">
        <f>IF(H8686&lt;0,MIN(ABS(H8686),(L8685*'Technical Data'!$B$4)),0)</f>
        <v>23.361535002938691</v>
      </c>
      <c r="L8686" s="15">
        <f>L8685+J8686*'Technical Data'!$B$5-(K8686/'Technical Data'!$B$4)</f>
        <v>300.74877178177036</v>
      </c>
      <c r="N8686" s="15">
        <f t="shared" si="541"/>
        <v>0</v>
      </c>
      <c r="O8686" s="36">
        <f t="shared" si="542"/>
        <v>0</v>
      </c>
      <c r="P8686" s="50">
        <v>0</v>
      </c>
      <c r="Q8686" s="50">
        <v>0</v>
      </c>
      <c r="R8686" s="42">
        <v>0</v>
      </c>
      <c r="S8686" s="42">
        <v>23.361535002938702</v>
      </c>
      <c r="T8686" s="42">
        <v>254.93828412094001</v>
      </c>
      <c r="U8686" s="15">
        <f t="shared" si="543"/>
        <v>0</v>
      </c>
    </row>
    <row r="8687" spans="6:21" x14ac:dyDescent="0.3">
      <c r="F8687" s="5">
        <f>Demand!C8687</f>
        <v>23.694124795974531</v>
      </c>
      <c r="G8687">
        <f>Irradiance!A8687*$B$2*'Technical Data'!$B$2</f>
        <v>0</v>
      </c>
      <c r="H8687" s="5">
        <f t="shared" si="540"/>
        <v>-23.694124795974531</v>
      </c>
      <c r="I8687" s="38">
        <v>0</v>
      </c>
      <c r="J8687" s="35">
        <f>IF(H8687&gt;0,MIN(H8687,($B$3-L8686)/'Technical Data'!$B$5),0)</f>
        <v>0</v>
      </c>
      <c r="K8687" s="15">
        <f>IF(H8687&lt;0,MIN(ABS(H8687),(L8686*'Technical Data'!$B$4)),0)</f>
        <v>23.694124795974531</v>
      </c>
      <c r="L8687" s="15">
        <f>L8686+J8687*'Technical Data'!$B$5-(K8687/'Technical Data'!$B$4)</f>
        <v>274.42196645290977</v>
      </c>
      <c r="N8687" s="15">
        <f t="shared" si="541"/>
        <v>0</v>
      </c>
      <c r="O8687" s="36">
        <f t="shared" si="542"/>
        <v>0</v>
      </c>
      <c r="P8687" s="50">
        <v>0</v>
      </c>
      <c r="Q8687" s="50">
        <v>0</v>
      </c>
      <c r="R8687" s="42">
        <v>0</v>
      </c>
      <c r="S8687" s="42">
        <v>23.694124795974499</v>
      </c>
      <c r="T8687" s="42">
        <v>228.611478792079</v>
      </c>
      <c r="U8687" s="15">
        <f t="shared" si="543"/>
        <v>0</v>
      </c>
    </row>
    <row r="8688" spans="6:21" x14ac:dyDescent="0.3">
      <c r="F8688" s="5">
        <f>Demand!C8688</f>
        <v>24.276849185561982</v>
      </c>
      <c r="G8688">
        <f>Irradiance!A8688*$B$2*'Technical Data'!$B$2</f>
        <v>0</v>
      </c>
      <c r="H8688" s="5">
        <f t="shared" si="540"/>
        <v>-24.276849185561982</v>
      </c>
      <c r="I8688" s="38">
        <v>0</v>
      </c>
      <c r="J8688" s="35">
        <f>IF(H8688&gt;0,MIN(H8688,($B$3-L8687)/'Technical Data'!$B$5),0)</f>
        <v>0</v>
      </c>
      <c r="K8688" s="15">
        <f>IF(H8688&lt;0,MIN(ABS(H8688),(L8687*'Technical Data'!$B$4)),0)</f>
        <v>24.276849185561982</v>
      </c>
      <c r="L8688" s="15">
        <f>L8687+J8688*'Technical Data'!$B$5-(K8688/'Technical Data'!$B$4)</f>
        <v>247.44768958006313</v>
      </c>
      <c r="N8688" s="15">
        <f t="shared" si="541"/>
        <v>0</v>
      </c>
      <c r="O8688" s="36">
        <f t="shared" si="542"/>
        <v>0</v>
      </c>
      <c r="P8688" s="50">
        <v>0</v>
      </c>
      <c r="Q8688" s="50">
        <v>0</v>
      </c>
      <c r="R8688" s="42">
        <v>0</v>
      </c>
      <c r="S8688" s="42">
        <v>24.276849185562</v>
      </c>
      <c r="T8688" s="42">
        <v>201.63720191923301</v>
      </c>
      <c r="U8688" s="15">
        <f t="shared" si="543"/>
        <v>0</v>
      </c>
    </row>
    <row r="8689" spans="6:21" x14ac:dyDescent="0.3">
      <c r="F8689" s="5">
        <f>Demand!C8689</f>
        <v>24.556155241846803</v>
      </c>
      <c r="G8689">
        <f>Irradiance!A8689*$B$2*'Technical Data'!$B$2</f>
        <v>0</v>
      </c>
      <c r="H8689" s="5">
        <f t="shared" si="540"/>
        <v>-24.556155241846803</v>
      </c>
      <c r="I8689" s="38">
        <v>0</v>
      </c>
      <c r="J8689" s="35">
        <f>IF(H8689&gt;0,MIN(H8689,($B$3-L8688)/'Technical Data'!$B$5),0)</f>
        <v>0</v>
      </c>
      <c r="K8689" s="15">
        <f>IF(H8689&lt;0,MIN(ABS(H8689),(L8688*'Technical Data'!$B$4)),0)</f>
        <v>24.556155241846803</v>
      </c>
      <c r="L8689" s="15">
        <f>L8688+J8689*'Technical Data'!$B$5-(K8689/'Technical Data'!$B$4)</f>
        <v>220.16307264467778</v>
      </c>
      <c r="N8689" s="15">
        <f t="shared" si="541"/>
        <v>0</v>
      </c>
      <c r="O8689" s="36">
        <f t="shared" si="542"/>
        <v>0</v>
      </c>
      <c r="P8689" s="50">
        <v>0</v>
      </c>
      <c r="Q8689" s="50">
        <v>0</v>
      </c>
      <c r="R8689" s="42">
        <v>0</v>
      </c>
      <c r="S8689" s="42">
        <v>24.556155241846799</v>
      </c>
      <c r="T8689" s="42">
        <v>174.35258498384701</v>
      </c>
      <c r="U8689" s="15">
        <f t="shared" si="543"/>
        <v>0</v>
      </c>
    </row>
    <row r="8690" spans="6:21" x14ac:dyDescent="0.3">
      <c r="F8690" s="5">
        <f>Demand!C8690</f>
        <v>24.086082161956142</v>
      </c>
      <c r="G8690">
        <f>Irradiance!A8690*$B$2*'Technical Data'!$B$2</f>
        <v>0</v>
      </c>
      <c r="H8690" s="5">
        <f t="shared" si="540"/>
        <v>-24.086082161956142</v>
      </c>
      <c r="I8690" s="38">
        <v>0</v>
      </c>
      <c r="J8690" s="35">
        <f>IF(H8690&gt;0,MIN(H8690,($B$3-L8689)/'Technical Data'!$B$5),0)</f>
        <v>0</v>
      </c>
      <c r="K8690" s="15">
        <f>IF(H8690&lt;0,MIN(ABS(H8690),(L8689*'Technical Data'!$B$4)),0)</f>
        <v>24.086082161956142</v>
      </c>
      <c r="L8690" s="15">
        <f>L8689+J8690*'Technical Data'!$B$5-(K8690/'Technical Data'!$B$4)</f>
        <v>193.40075913139319</v>
      </c>
      <c r="N8690" s="15">
        <f t="shared" si="541"/>
        <v>0</v>
      </c>
      <c r="O8690" s="36">
        <f t="shared" si="542"/>
        <v>0</v>
      </c>
      <c r="P8690" s="50">
        <v>0</v>
      </c>
      <c r="Q8690" s="50">
        <v>0</v>
      </c>
      <c r="R8690" s="42">
        <v>0</v>
      </c>
      <c r="S8690" s="42">
        <v>24.086082161956099</v>
      </c>
      <c r="T8690" s="42">
        <v>147.59027147056301</v>
      </c>
      <c r="U8690" s="15">
        <f t="shared" si="543"/>
        <v>0</v>
      </c>
    </row>
    <row r="8691" spans="6:21" x14ac:dyDescent="0.3">
      <c r="F8691" s="5">
        <f>Demand!C8691</f>
        <v>22.62939207702944</v>
      </c>
      <c r="G8691">
        <f>Irradiance!A8691*$B$2*'Technical Data'!$B$2</f>
        <v>0</v>
      </c>
      <c r="H8691" s="5">
        <f t="shared" si="540"/>
        <v>-22.62939207702944</v>
      </c>
      <c r="I8691" s="38">
        <v>0</v>
      </c>
      <c r="J8691" s="35">
        <f>IF(H8691&gt;0,MIN(H8691,($B$3-L8690)/'Technical Data'!$B$5),0)</f>
        <v>0</v>
      </c>
      <c r="K8691" s="15">
        <f>IF(H8691&lt;0,MIN(ABS(H8691),(L8690*'Technical Data'!$B$4)),0)</f>
        <v>22.62939207702944</v>
      </c>
      <c r="L8691" s="15">
        <f>L8690+J8691*'Technical Data'!$B$5-(K8691/'Technical Data'!$B$4)</f>
        <v>168.25699015691603</v>
      </c>
      <c r="N8691" s="15">
        <f t="shared" si="541"/>
        <v>0</v>
      </c>
      <c r="O8691" s="36">
        <f t="shared" si="542"/>
        <v>0</v>
      </c>
      <c r="P8691" s="50">
        <v>0</v>
      </c>
      <c r="Q8691" s="50">
        <v>0</v>
      </c>
      <c r="R8691" s="42">
        <v>0</v>
      </c>
      <c r="S8691" s="42">
        <v>22.629392077029401</v>
      </c>
      <c r="T8691" s="42">
        <v>122.446502496085</v>
      </c>
      <c r="U8691" s="15">
        <f t="shared" si="543"/>
        <v>0</v>
      </c>
    </row>
    <row r="8692" spans="6:21" x14ac:dyDescent="0.3">
      <c r="F8692" s="5">
        <f>Demand!C8692</f>
        <v>20.875767698938589</v>
      </c>
      <c r="G8692">
        <f>Irradiance!A8692*$B$2*'Technical Data'!$B$2</f>
        <v>0</v>
      </c>
      <c r="H8692" s="5">
        <f t="shared" si="540"/>
        <v>-20.875767698938589</v>
      </c>
      <c r="I8692" s="38">
        <v>0</v>
      </c>
      <c r="J8692" s="35">
        <f>IF(H8692&gt;0,MIN(H8692,($B$3-L8691)/'Technical Data'!$B$5),0)</f>
        <v>0</v>
      </c>
      <c r="K8692" s="15">
        <f>IF(H8692&lt;0,MIN(ABS(H8692),(L8691*'Technical Data'!$B$4)),0)</f>
        <v>20.875767698938589</v>
      </c>
      <c r="L8692" s="15">
        <f>L8691+J8692*'Technical Data'!$B$5-(K8692/'Technical Data'!$B$4)</f>
        <v>145.06169271365093</v>
      </c>
      <c r="N8692" s="15">
        <f t="shared" si="541"/>
        <v>0</v>
      </c>
      <c r="O8692" s="36">
        <f t="shared" si="542"/>
        <v>0</v>
      </c>
      <c r="P8692" s="50">
        <v>0</v>
      </c>
      <c r="Q8692" s="50">
        <v>0</v>
      </c>
      <c r="R8692" s="42">
        <v>0</v>
      </c>
      <c r="S8692" s="42">
        <v>20.875767698938599</v>
      </c>
      <c r="T8692" s="42">
        <v>99.251205052820396</v>
      </c>
      <c r="U8692" s="15">
        <f t="shared" si="543"/>
        <v>0</v>
      </c>
    </row>
    <row r="8693" spans="6:21" x14ac:dyDescent="0.3">
      <c r="F8693" s="5">
        <f>Demand!C8693</f>
        <v>18.93451080661497</v>
      </c>
      <c r="G8693">
        <f>Irradiance!A8693*$B$2*'Technical Data'!$B$2</f>
        <v>0</v>
      </c>
      <c r="H8693" s="5">
        <f t="shared" si="540"/>
        <v>-18.93451080661497</v>
      </c>
      <c r="I8693" s="38">
        <v>0</v>
      </c>
      <c r="J8693" s="35">
        <f>IF(H8693&gt;0,MIN(H8693,($B$3-L8692)/'Technical Data'!$B$5),0)</f>
        <v>0</v>
      </c>
      <c r="K8693" s="15">
        <f>IF(H8693&lt;0,MIN(ABS(H8693),(L8692*'Technical Data'!$B$4)),0)</f>
        <v>18.93451080661497</v>
      </c>
      <c r="L8693" s="15">
        <f>L8692+J8693*'Technical Data'!$B$5-(K8693/'Technical Data'!$B$4)</f>
        <v>124.02334737296763</v>
      </c>
      <c r="N8693" s="15">
        <f t="shared" si="541"/>
        <v>0</v>
      </c>
      <c r="O8693" s="36">
        <f t="shared" si="542"/>
        <v>0</v>
      </c>
      <c r="P8693" s="50">
        <v>0</v>
      </c>
      <c r="Q8693" s="50">
        <v>0</v>
      </c>
      <c r="R8693" s="42">
        <v>0</v>
      </c>
      <c r="S8693" s="42">
        <v>18.934510806614998</v>
      </c>
      <c r="T8693" s="42">
        <v>78.212859712137103</v>
      </c>
      <c r="U8693" s="15">
        <f t="shared" si="543"/>
        <v>0</v>
      </c>
    </row>
    <row r="8694" spans="6:21" x14ac:dyDescent="0.3">
      <c r="F8694" s="5">
        <f>Demand!C8694</f>
        <v>15.414426545557331</v>
      </c>
      <c r="G8694">
        <f>Irradiance!A8694*$B$2*'Technical Data'!$B$2</f>
        <v>0</v>
      </c>
      <c r="H8694" s="5">
        <f t="shared" si="540"/>
        <v>-15.414426545557331</v>
      </c>
      <c r="I8694" s="38">
        <v>0</v>
      </c>
      <c r="J8694" s="35">
        <f>IF(H8694&gt;0,MIN(H8694,($B$3-L8693)/'Technical Data'!$B$5),0)</f>
        <v>0</v>
      </c>
      <c r="K8694" s="15">
        <f>IF(H8694&lt;0,MIN(ABS(H8694),(L8693*'Technical Data'!$B$4)),0)</f>
        <v>15.414426545557331</v>
      </c>
      <c r="L8694" s="15">
        <f>L8693+J8694*'Technical Data'!$B$5-(K8694/'Technical Data'!$B$4)</f>
        <v>106.89620676679283</v>
      </c>
      <c r="N8694" s="15">
        <f t="shared" si="541"/>
        <v>0</v>
      </c>
      <c r="O8694" s="36">
        <f t="shared" si="542"/>
        <v>0</v>
      </c>
      <c r="P8694" s="50">
        <v>0</v>
      </c>
      <c r="Q8694" s="50">
        <v>0</v>
      </c>
      <c r="R8694" s="42">
        <v>0</v>
      </c>
      <c r="S8694" s="42">
        <v>15.4144265455573</v>
      </c>
      <c r="T8694" s="42">
        <v>61.085719105962298</v>
      </c>
      <c r="U8694" s="15">
        <f t="shared" si="543"/>
        <v>0</v>
      </c>
    </row>
    <row r="8695" spans="6:21" x14ac:dyDescent="0.3">
      <c r="F8695" s="5">
        <f>Demand!C8695</f>
        <v>11.737629818305178</v>
      </c>
      <c r="G8695">
        <f>Irradiance!A8695*$B$2*'Technical Data'!$B$2</f>
        <v>0</v>
      </c>
      <c r="H8695" s="5">
        <f t="shared" si="540"/>
        <v>-11.737629818305178</v>
      </c>
      <c r="I8695" s="38">
        <v>0</v>
      </c>
      <c r="J8695" s="35">
        <f>IF(H8695&gt;0,MIN(H8695,($B$3-L8694)/'Technical Data'!$B$5),0)</f>
        <v>0</v>
      </c>
      <c r="K8695" s="15">
        <f>IF(H8695&lt;0,MIN(ABS(H8695),(L8694*'Technical Data'!$B$4)),0)</f>
        <v>11.737629818305178</v>
      </c>
      <c r="L8695" s="15">
        <f>L8694+J8695*'Technical Data'!$B$5-(K8695/'Technical Data'!$B$4)</f>
        <v>93.854395857564853</v>
      </c>
      <c r="N8695" s="15">
        <f t="shared" si="541"/>
        <v>0</v>
      </c>
      <c r="O8695" s="36">
        <f t="shared" si="542"/>
        <v>0</v>
      </c>
      <c r="P8695" s="50">
        <v>0</v>
      </c>
      <c r="Q8695" s="50">
        <v>0</v>
      </c>
      <c r="R8695" s="42">
        <v>0</v>
      </c>
      <c r="S8695" s="42">
        <v>11.7376298183052</v>
      </c>
      <c r="T8695" s="42">
        <v>48.0439081967343</v>
      </c>
      <c r="U8695" s="15">
        <f t="shared" si="543"/>
        <v>0</v>
      </c>
    </row>
    <row r="8696" spans="6:21" x14ac:dyDescent="0.3">
      <c r="F8696" s="5">
        <f>Demand!C8696</f>
        <v>16.105749978485296</v>
      </c>
      <c r="G8696">
        <f>Irradiance!A8696*$B$2*'Technical Data'!$B$2</f>
        <v>1.4418500501269274</v>
      </c>
      <c r="H8696" s="5">
        <f t="shared" si="540"/>
        <v>-14.663899928358369</v>
      </c>
      <c r="I8696" s="38">
        <v>0.45328222589274758</v>
      </c>
      <c r="J8696" s="35">
        <f>IF(H8696&gt;0,MIN(H8696,($B$3-L8695)/'Technical Data'!$B$5),0)</f>
        <v>0</v>
      </c>
      <c r="K8696" s="15">
        <f>IF(H8696&lt;0,MIN(ABS(H8696),(L8695*'Technical Data'!$B$4)),0)</f>
        <v>14.663899928358369</v>
      </c>
      <c r="L8696" s="15">
        <f>L8695+J8696*'Technical Data'!$B$5-(K8696/'Technical Data'!$B$4)</f>
        <v>77.561173714944445</v>
      </c>
      <c r="N8696" s="15">
        <f t="shared" si="541"/>
        <v>1.4418500501269274</v>
      </c>
      <c r="O8696" s="36">
        <f t="shared" si="542"/>
        <v>0</v>
      </c>
      <c r="P8696" s="50">
        <v>0</v>
      </c>
      <c r="Q8696" s="50">
        <v>0.45328222589274603</v>
      </c>
      <c r="R8696" s="42">
        <v>0</v>
      </c>
      <c r="S8696" s="42">
        <v>15.6524677525925</v>
      </c>
      <c r="T8696" s="42">
        <v>30.652277360520301</v>
      </c>
      <c r="U8696" s="15">
        <f t="shared" si="543"/>
        <v>1.4418500501269274</v>
      </c>
    </row>
    <row r="8697" spans="6:21" x14ac:dyDescent="0.3">
      <c r="F8697" s="5">
        <f>Demand!C8697</f>
        <v>19.950375521211846</v>
      </c>
      <c r="G8697">
        <f>Irradiance!A8697*$B$2*'Technical Data'!$B$2</f>
        <v>29.157412124788973</v>
      </c>
      <c r="H8697" s="5">
        <f t="shared" si="540"/>
        <v>9.2070366035771265</v>
      </c>
      <c r="I8697" s="38">
        <v>9.1663739013866739</v>
      </c>
      <c r="J8697" s="35">
        <f>IF(H8697&gt;0,MIN(H8697,($B$3-L8696)/'Technical Data'!$B$5),0)</f>
        <v>9.2070366035771265</v>
      </c>
      <c r="K8697" s="15">
        <f>IF(H8697&lt;0,MIN(ABS(H8697),(L8696*'Technical Data'!$B$4)),0)</f>
        <v>0</v>
      </c>
      <c r="L8697" s="15">
        <f>L8696+J8697*'Technical Data'!$B$5-(K8697/'Technical Data'!$B$4)</f>
        <v>85.847506658163866</v>
      </c>
      <c r="N8697" s="15">
        <f t="shared" si="541"/>
        <v>19.950375521211846</v>
      </c>
      <c r="O8697" s="36">
        <f t="shared" si="542"/>
        <v>0</v>
      </c>
      <c r="P8697" s="50">
        <v>0</v>
      </c>
      <c r="Q8697" s="50">
        <v>9.1663739013866401</v>
      </c>
      <c r="R8697" s="42">
        <v>0</v>
      </c>
      <c r="S8697" s="42">
        <v>10.784001619825199</v>
      </c>
      <c r="T8697" s="42">
        <v>18.670053338492401</v>
      </c>
      <c r="U8697" s="15">
        <f t="shared" si="543"/>
        <v>19.950375521211846</v>
      </c>
    </row>
    <row r="8698" spans="6:21" x14ac:dyDescent="0.3">
      <c r="F8698" s="5">
        <f>Demand!C8698</f>
        <v>26.300521892971187</v>
      </c>
      <c r="G8698">
        <f>Irradiance!A8698*$B$2*'Technical Data'!$B$2</f>
        <v>30.439056613790687</v>
      </c>
      <c r="H8698" s="5">
        <f t="shared" si="540"/>
        <v>4.1385347208195</v>
      </c>
      <c r="I8698" s="38">
        <v>9.569291435513561</v>
      </c>
      <c r="J8698" s="35">
        <f>IF(H8698&gt;0,MIN(H8698,($B$3-L8697)/'Technical Data'!$B$5),0)</f>
        <v>4.1385347208195</v>
      </c>
      <c r="K8698" s="15">
        <f>IF(H8698&lt;0,MIN(ABS(H8698),(L8697*'Technical Data'!$B$4)),0)</f>
        <v>0</v>
      </c>
      <c r="L8698" s="15">
        <f>L8697+J8698*'Technical Data'!$B$5-(K8698/'Technical Data'!$B$4)</f>
        <v>89.572187906901419</v>
      </c>
      <c r="N8698" s="15">
        <f t="shared" si="541"/>
        <v>26.300521892971187</v>
      </c>
      <c r="O8698" s="36">
        <f t="shared" si="542"/>
        <v>0</v>
      </c>
      <c r="P8698" s="50">
        <v>0</v>
      </c>
      <c r="Q8698" s="50">
        <v>9.5692914355135308</v>
      </c>
      <c r="R8698" s="42">
        <v>0</v>
      </c>
      <c r="S8698" s="42">
        <v>16.731230457457698</v>
      </c>
      <c r="T8698" s="42">
        <v>7.9797274650514602E-2</v>
      </c>
      <c r="U8698" s="15">
        <f t="shared" si="543"/>
        <v>26.300521892971187</v>
      </c>
    </row>
    <row r="8699" spans="6:21" x14ac:dyDescent="0.3">
      <c r="F8699" s="5">
        <f>Demand!C8699</f>
        <v>31.07128532907273</v>
      </c>
      <c r="G8699">
        <f>Irradiance!A8699*$B$2*'Technical Data'!$B$2</f>
        <v>98.606522872569315</v>
      </c>
      <c r="H8699" s="5">
        <f t="shared" si="540"/>
        <v>67.535237543496578</v>
      </c>
      <c r="I8699" s="38">
        <v>30.999467781887351</v>
      </c>
      <c r="J8699" s="35">
        <f>IF(H8699&gt;0,MIN(H8699,($B$3-L8698)/'Technical Data'!$B$5),0)</f>
        <v>67.535237543496578</v>
      </c>
      <c r="K8699" s="15">
        <f>IF(H8699&lt;0,MIN(ABS(H8699),(L8698*'Technical Data'!$B$4)),0)</f>
        <v>0</v>
      </c>
      <c r="L8699" s="15">
        <f>L8698+J8699*'Technical Data'!$B$5-(K8699/'Technical Data'!$B$4)</f>
        <v>150.35390169604835</v>
      </c>
      <c r="N8699" s="15">
        <f t="shared" si="541"/>
        <v>31.071285329072737</v>
      </c>
      <c r="O8699" s="36">
        <f t="shared" si="542"/>
        <v>0</v>
      </c>
      <c r="P8699" s="50">
        <v>0</v>
      </c>
      <c r="Q8699" s="50">
        <v>30.999467781887301</v>
      </c>
      <c r="R8699" s="42">
        <v>0</v>
      </c>
      <c r="S8699" s="42">
        <v>7.1817547185463196E-2</v>
      </c>
      <c r="T8699" s="42">
        <v>0</v>
      </c>
      <c r="U8699" s="15">
        <f t="shared" si="543"/>
        <v>31.071285329072737</v>
      </c>
    </row>
    <row r="8700" spans="6:21" x14ac:dyDescent="0.3">
      <c r="F8700" s="5">
        <f>Demand!C8700</f>
        <v>33.243541012236534</v>
      </c>
      <c r="G8700">
        <f>Irradiance!A8700*$B$2*'Technical Data'!$B$2</f>
        <v>225.72963562542674</v>
      </c>
      <c r="H8700" s="5">
        <f t="shared" si="540"/>
        <v>192.4860946131902</v>
      </c>
      <c r="I8700" s="38">
        <v>70.963850698097929</v>
      </c>
      <c r="J8700" s="35">
        <f>IF(H8700&gt;0,MIN(H8700,($B$3-L8699)/'Technical Data'!$B$5),0)</f>
        <v>192.4860946131902</v>
      </c>
      <c r="K8700" s="15">
        <f>IF(H8700&lt;0,MIN(ABS(H8700),(L8699*'Technical Data'!$B$4)),0)</f>
        <v>0</v>
      </c>
      <c r="L8700" s="15">
        <f>L8699+J8700*'Technical Data'!$B$5-(K8700/'Technical Data'!$B$4)</f>
        <v>323.59138684791958</v>
      </c>
      <c r="N8700" s="15">
        <f t="shared" si="541"/>
        <v>33.243541012236534</v>
      </c>
      <c r="O8700" s="36">
        <f t="shared" si="542"/>
        <v>0</v>
      </c>
      <c r="P8700" s="50">
        <v>37.720309685861203</v>
      </c>
      <c r="Q8700" s="50">
        <v>33.243541012236498</v>
      </c>
      <c r="R8700" s="42">
        <v>0</v>
      </c>
      <c r="S8700" s="42">
        <v>0</v>
      </c>
      <c r="T8700" s="42">
        <v>0</v>
      </c>
      <c r="U8700" s="15">
        <f t="shared" si="543"/>
        <v>33.243541012236534</v>
      </c>
    </row>
    <row r="8701" spans="6:21" x14ac:dyDescent="0.3">
      <c r="F8701" s="5">
        <f>Demand!C8701</f>
        <v>33.926430872735239</v>
      </c>
      <c r="G8701">
        <f>Irradiance!A8701*$B$2*'Technical Data'!$B$2</f>
        <v>410.84716150561161</v>
      </c>
      <c r="H8701" s="5">
        <f t="shared" si="540"/>
        <v>376.92073063287637</v>
      </c>
      <c r="I8701" s="38">
        <v>129.16025203355019</v>
      </c>
      <c r="J8701" s="35">
        <f>IF(H8701&gt;0,MIN(H8701,($B$3-L8700)/'Technical Data'!$B$5),0)</f>
        <v>65.586508916239325</v>
      </c>
      <c r="K8701" s="15">
        <f>IF(H8701&lt;0,MIN(ABS(H8701),(L8700*'Technical Data'!$B$4)),0)</f>
        <v>0</v>
      </c>
      <c r="L8701" s="15">
        <f>L8700+J8701*'Technical Data'!$B$5-(K8701/'Technical Data'!$B$4)</f>
        <v>382.61924487253498</v>
      </c>
      <c r="N8701" s="15">
        <f t="shared" si="541"/>
        <v>345.26065258937228</v>
      </c>
      <c r="O8701" s="36">
        <f t="shared" si="542"/>
        <v>311.33422171663705</v>
      </c>
      <c r="P8701" s="50">
        <v>28.780235551874501</v>
      </c>
      <c r="Q8701" s="50">
        <v>33.926430872735203</v>
      </c>
      <c r="R8701" s="42">
        <v>66.453585608938894</v>
      </c>
      <c r="S8701" s="42">
        <v>0</v>
      </c>
      <c r="T8701" s="42">
        <v>59.808227048044998</v>
      </c>
      <c r="U8701" s="15">
        <f t="shared" si="543"/>
        <v>345.26065258937228</v>
      </c>
    </row>
    <row r="8702" spans="6:21" x14ac:dyDescent="0.3">
      <c r="F8702" s="5">
        <f>Demand!C8702</f>
        <v>35.368776979539426</v>
      </c>
      <c r="G8702">
        <f>Irradiance!A8702*$B$2*'Technical Data'!$B$2</f>
        <v>471.40486361094264</v>
      </c>
      <c r="H8702" s="5">
        <f t="shared" si="540"/>
        <v>436.03608663140324</v>
      </c>
      <c r="I8702" s="38">
        <v>148.19810552104551</v>
      </c>
      <c r="J8702" s="35">
        <f>IF(H8702&gt;0,MIN(H8702,($B$3-L8701)/'Technical Data'!$B$5),0)</f>
        <v>0</v>
      </c>
      <c r="K8702" s="15">
        <f>IF(H8702&lt;0,MIN(ABS(H8702),(L8701*'Technical Data'!$B$4)),0)</f>
        <v>0</v>
      </c>
      <c r="L8702" s="15">
        <f>L8701+J8702*'Technical Data'!$B$5-(K8702/'Technical Data'!$B$4)</f>
        <v>382.61924487253498</v>
      </c>
      <c r="N8702" s="15">
        <f t="shared" si="541"/>
        <v>471.40486361094264</v>
      </c>
      <c r="O8702" s="36">
        <f t="shared" si="542"/>
        <v>436.03608663140324</v>
      </c>
      <c r="P8702" s="50">
        <v>0</v>
      </c>
      <c r="Q8702" s="50">
        <v>35.368776979539398</v>
      </c>
      <c r="R8702" s="42">
        <v>112.829328541506</v>
      </c>
      <c r="S8702" s="42">
        <v>0</v>
      </c>
      <c r="T8702" s="42">
        <v>161.3546227354</v>
      </c>
      <c r="U8702" s="15">
        <f t="shared" si="543"/>
        <v>471.40486361094264</v>
      </c>
    </row>
    <row r="8703" spans="6:21" x14ac:dyDescent="0.3">
      <c r="F8703" s="5">
        <f>Demand!C8703</f>
        <v>34.168540679650661</v>
      </c>
      <c r="G8703">
        <f>Irradiance!A8703*$B$2*'Technical Data'!$B$2</f>
        <v>445.37145992809531</v>
      </c>
      <c r="H8703" s="5">
        <f t="shared" si="540"/>
        <v>411.20291924844463</v>
      </c>
      <c r="I8703" s="38">
        <v>140.01384310909319</v>
      </c>
      <c r="J8703" s="35">
        <f>IF(H8703&gt;0,MIN(H8703,($B$3-L8702)/'Technical Data'!$B$5),0)</f>
        <v>0</v>
      </c>
      <c r="K8703" s="15">
        <f>IF(H8703&lt;0,MIN(ABS(H8703),(L8702*'Technical Data'!$B$4)),0)</f>
        <v>0</v>
      </c>
      <c r="L8703" s="15">
        <f>L8702+J8703*'Technical Data'!$B$5-(K8703/'Technical Data'!$B$4)</f>
        <v>382.61924487253498</v>
      </c>
      <c r="N8703" s="15">
        <f t="shared" si="541"/>
        <v>445.37145992809531</v>
      </c>
      <c r="O8703" s="36">
        <f t="shared" si="542"/>
        <v>411.20291924844463</v>
      </c>
      <c r="P8703" s="50">
        <v>0</v>
      </c>
      <c r="Q8703" s="50">
        <v>34.168540679650697</v>
      </c>
      <c r="R8703" s="42">
        <v>105.845302429442</v>
      </c>
      <c r="S8703" s="42">
        <v>0</v>
      </c>
      <c r="T8703" s="42">
        <v>256.61539492189797</v>
      </c>
      <c r="U8703" s="15">
        <f t="shared" si="543"/>
        <v>445.37145992809531</v>
      </c>
    </row>
    <row r="8704" spans="6:21" x14ac:dyDescent="0.3">
      <c r="F8704" s="5">
        <f>Demand!C8704</f>
        <v>35.115900492440474</v>
      </c>
      <c r="G8704">
        <f>Irradiance!A8704*$B$2*'Technical Data'!$B$2</f>
        <v>386.25560787289129</v>
      </c>
      <c r="H8704" s="5">
        <f t="shared" si="540"/>
        <v>351.13970738045083</v>
      </c>
      <c r="I8704" s="38">
        <v>121.4292718474905</v>
      </c>
      <c r="J8704" s="35">
        <f>IF(H8704&gt;0,MIN(H8704,($B$3-L8703)/'Technical Data'!$B$5),0)</f>
        <v>0</v>
      </c>
      <c r="K8704" s="15">
        <f>IF(H8704&lt;0,MIN(ABS(H8704),(L8703*'Technical Data'!$B$4)),0)</f>
        <v>0</v>
      </c>
      <c r="L8704" s="15">
        <f>L8703+J8704*'Technical Data'!$B$5-(K8704/'Technical Data'!$B$4)</f>
        <v>382.61924487253498</v>
      </c>
      <c r="N8704" s="15">
        <f t="shared" si="541"/>
        <v>386.25560787289129</v>
      </c>
      <c r="O8704" s="36">
        <f t="shared" si="542"/>
        <v>351.13970738045083</v>
      </c>
      <c r="P8704" s="50">
        <v>0</v>
      </c>
      <c r="Q8704" s="50">
        <v>35.115900492440502</v>
      </c>
      <c r="R8704" s="42">
        <v>86.313371355049696</v>
      </c>
      <c r="S8704" s="42">
        <v>0</v>
      </c>
      <c r="T8704" s="42">
        <v>334.29742914144299</v>
      </c>
      <c r="U8704" s="15">
        <f t="shared" si="543"/>
        <v>386.25560787289129</v>
      </c>
    </row>
    <row r="8705" spans="6:21" x14ac:dyDescent="0.3">
      <c r="F8705" s="5">
        <f>Demand!C8705</f>
        <v>40.493835473921294</v>
      </c>
      <c r="G8705">
        <f>Irradiance!A8705*$B$2*'Technical Data'!$B$2</f>
        <v>336.9923978268879</v>
      </c>
      <c r="H8705" s="5">
        <f t="shared" si="540"/>
        <v>296.49856235296659</v>
      </c>
      <c r="I8705" s="38">
        <v>105.94212912948829</v>
      </c>
      <c r="J8705" s="35">
        <f>IF(H8705&gt;0,MIN(H8705,($B$3-L8704)/'Technical Data'!$B$5),0)</f>
        <v>0</v>
      </c>
      <c r="K8705" s="15">
        <f>IF(H8705&lt;0,MIN(ABS(H8705),(L8704*'Technical Data'!$B$4)),0)</f>
        <v>0</v>
      </c>
      <c r="L8705" s="15">
        <f>L8704+J8705*'Technical Data'!$B$5-(K8705/'Technical Data'!$B$4)</f>
        <v>382.61924487253498</v>
      </c>
      <c r="N8705" s="15">
        <f t="shared" si="541"/>
        <v>336.9923978268879</v>
      </c>
      <c r="O8705" s="36">
        <f t="shared" si="542"/>
        <v>296.49856235296659</v>
      </c>
      <c r="P8705" s="50">
        <v>0</v>
      </c>
      <c r="Q8705" s="50">
        <v>40.493835473921301</v>
      </c>
      <c r="R8705" s="42">
        <v>65.448293655566701</v>
      </c>
      <c r="S8705" s="42">
        <v>0</v>
      </c>
      <c r="T8705" s="42">
        <v>393.20089343145298</v>
      </c>
      <c r="U8705" s="15">
        <f t="shared" si="543"/>
        <v>336.9923978268879</v>
      </c>
    </row>
    <row r="8706" spans="6:21" x14ac:dyDescent="0.3">
      <c r="F8706" s="5">
        <f>Demand!C8706</f>
        <v>46.289673397026448</v>
      </c>
      <c r="G8706">
        <f>Irradiance!A8706*$B$2*'Technical Data'!$B$2</f>
        <v>173.42251991804432</v>
      </c>
      <c r="H8706" s="5">
        <f t="shared" ref="H8706:H8761" si="544">G8706-F8706</f>
        <v>127.13284652101787</v>
      </c>
      <c r="I8706" s="38">
        <v>54.519778836544369</v>
      </c>
      <c r="J8706" s="35">
        <f>IF(H8706&gt;0,MIN(H8706,($B$3-L8705)/'Technical Data'!$B$5),0)</f>
        <v>0</v>
      </c>
      <c r="K8706" s="15">
        <f>IF(H8706&lt;0,MIN(ABS(H8706),(L8705*'Technical Data'!$B$4)),0)</f>
        <v>0</v>
      </c>
      <c r="L8706" s="15">
        <f>L8705+J8706*'Technical Data'!$B$5-(K8706/'Technical Data'!$B$4)</f>
        <v>382.61924487253498</v>
      </c>
      <c r="N8706" s="15">
        <f t="shared" ref="N8706:N8761" si="545">U8706</f>
        <v>173.42251991804432</v>
      </c>
      <c r="O8706" s="36">
        <f t="shared" ref="O8706:O8761" si="546">N8706+(K8706)-F8706</f>
        <v>127.13284652101787</v>
      </c>
      <c r="P8706" s="50">
        <v>0</v>
      </c>
      <c r="Q8706" s="50">
        <v>46.289673397026398</v>
      </c>
      <c r="R8706" s="42">
        <v>8.2301054395177804</v>
      </c>
      <c r="S8706" s="42">
        <v>0</v>
      </c>
      <c r="T8706" s="42">
        <v>400.60798832701897</v>
      </c>
      <c r="U8706" s="15">
        <f t="shared" ref="U8706:U8761" si="547">G8706-(J8706)</f>
        <v>173.42251991804432</v>
      </c>
    </row>
    <row r="8707" spans="6:21" x14ac:dyDescent="0.3">
      <c r="F8707" s="5">
        <f>Demand!C8707</f>
        <v>46.767771434630347</v>
      </c>
      <c r="G8707">
        <f>Irradiance!A8707*$B$2*'Technical Data'!$B$2</f>
        <v>84.508433493550456</v>
      </c>
      <c r="H8707" s="5">
        <f t="shared" si="544"/>
        <v>37.740662058920108</v>
      </c>
      <c r="I8707" s="38">
        <v>26.567374906491601</v>
      </c>
      <c r="J8707" s="35">
        <f>IF(H8707&gt;0,MIN(H8707,($B$3-L8706)/'Technical Data'!$B$5),0)</f>
        <v>0</v>
      </c>
      <c r="K8707" s="15">
        <f>IF(H8707&lt;0,MIN(ABS(H8707),(L8706*'Technical Data'!$B$4)),0)</f>
        <v>0</v>
      </c>
      <c r="L8707" s="15">
        <f>L8706+J8707*'Technical Data'!$B$5-(K8707/'Technical Data'!$B$4)</f>
        <v>382.61924487253498</v>
      </c>
      <c r="N8707" s="15">
        <f t="shared" si="545"/>
        <v>84.508433493550456</v>
      </c>
      <c r="O8707" s="36">
        <f t="shared" si="546"/>
        <v>37.740662058920108</v>
      </c>
      <c r="P8707" s="50">
        <v>0</v>
      </c>
      <c r="Q8707" s="50">
        <v>26.567374906491501</v>
      </c>
      <c r="R8707" s="42">
        <v>0</v>
      </c>
      <c r="S8707" s="42">
        <v>20.2003965281388</v>
      </c>
      <c r="T8707" s="42">
        <v>378.16310329575299</v>
      </c>
      <c r="U8707" s="15">
        <f t="shared" si="547"/>
        <v>84.508433493550456</v>
      </c>
    </row>
    <row r="8708" spans="6:21" x14ac:dyDescent="0.3">
      <c r="F8708" s="5">
        <f>Demand!C8708</f>
        <v>41.118683484786189</v>
      </c>
      <c r="G8708">
        <f>Irradiance!A8708*$B$2*'Technical Data'!$B$2</f>
        <v>4.9663723948816383</v>
      </c>
      <c r="H8708" s="5">
        <f t="shared" si="544"/>
        <v>-36.152311089904551</v>
      </c>
      <c r="I8708" s="38">
        <v>1.5613054447416861</v>
      </c>
      <c r="J8708" s="35">
        <f>IF(H8708&gt;0,MIN(H8708,($B$3-L8707)/'Technical Data'!$B$5),0)</f>
        <v>0</v>
      </c>
      <c r="K8708" s="15">
        <f>IF(H8708&lt;0,MIN(ABS(H8708),(L8707*'Technical Data'!$B$4)),0)</f>
        <v>36.152311089904551</v>
      </c>
      <c r="L8708" s="15">
        <f>L8707+J8708*'Technical Data'!$B$5-(K8708/'Technical Data'!$B$4)</f>
        <v>342.45001032819658</v>
      </c>
      <c r="N8708" s="15">
        <f t="shared" si="545"/>
        <v>4.9663723948816383</v>
      </c>
      <c r="O8708" s="36">
        <f t="shared" si="546"/>
        <v>0</v>
      </c>
      <c r="P8708" s="50">
        <v>0</v>
      </c>
      <c r="Q8708" s="50">
        <v>1.5613054447416801</v>
      </c>
      <c r="R8708" s="42">
        <v>0</v>
      </c>
      <c r="S8708" s="42">
        <v>39.557378040044497</v>
      </c>
      <c r="T8708" s="42">
        <v>334.21046102903699</v>
      </c>
      <c r="U8708" s="15">
        <f t="shared" si="547"/>
        <v>4.9663723948816383</v>
      </c>
    </row>
    <row r="8709" spans="6:21" x14ac:dyDescent="0.3">
      <c r="F8709" s="5">
        <f>Demand!C8709</f>
        <v>30.670752484741968</v>
      </c>
      <c r="G8709">
        <f>Irradiance!A8709*$B$2*'Technical Data'!$B$2</f>
        <v>0</v>
      </c>
      <c r="H8709" s="5">
        <f t="shared" si="544"/>
        <v>-30.670752484741968</v>
      </c>
      <c r="I8709" s="38">
        <v>0</v>
      </c>
      <c r="J8709" s="35">
        <f>IF(H8709&gt;0,MIN(H8709,($B$3-L8708)/'Technical Data'!$B$5),0)</f>
        <v>0</v>
      </c>
      <c r="K8709" s="15">
        <f>IF(H8709&lt;0,MIN(ABS(H8709),(L8708*'Technical Data'!$B$4)),0)</f>
        <v>30.670752484741968</v>
      </c>
      <c r="L8709" s="15">
        <f>L8708+J8709*'Technical Data'!$B$5-(K8709/'Technical Data'!$B$4)</f>
        <v>308.3713964562611</v>
      </c>
      <c r="N8709" s="15">
        <f t="shared" si="545"/>
        <v>0</v>
      </c>
      <c r="O8709" s="36">
        <f t="shared" si="546"/>
        <v>0</v>
      </c>
      <c r="P8709" s="50">
        <v>0</v>
      </c>
      <c r="Q8709" s="50">
        <v>0</v>
      </c>
      <c r="R8709" s="42">
        <v>0</v>
      </c>
      <c r="S8709" s="42">
        <v>30.670752484742</v>
      </c>
      <c r="T8709" s="42">
        <v>300.13184715710202</v>
      </c>
      <c r="U8709" s="15">
        <f t="shared" si="547"/>
        <v>0</v>
      </c>
    </row>
    <row r="8710" spans="6:21" x14ac:dyDescent="0.3">
      <c r="F8710" s="5">
        <f>Demand!C8710</f>
        <v>23.361535002938691</v>
      </c>
      <c r="G8710">
        <f>Irradiance!A8710*$B$2*'Technical Data'!$B$2</f>
        <v>0</v>
      </c>
      <c r="H8710" s="5">
        <f t="shared" si="544"/>
        <v>-23.361535002938691</v>
      </c>
      <c r="I8710" s="38">
        <v>0</v>
      </c>
      <c r="J8710" s="35">
        <f>IF(H8710&gt;0,MIN(H8710,($B$3-L8709)/'Technical Data'!$B$5),0)</f>
        <v>0</v>
      </c>
      <c r="K8710" s="15">
        <f>IF(H8710&lt;0,MIN(ABS(H8710),(L8709*'Technical Data'!$B$4)),0)</f>
        <v>23.361535002938691</v>
      </c>
      <c r="L8710" s="15">
        <f>L8709+J8710*'Technical Data'!$B$5-(K8710/'Technical Data'!$B$4)</f>
        <v>282.41413534188479</v>
      </c>
      <c r="N8710" s="15">
        <f t="shared" si="545"/>
        <v>0</v>
      </c>
      <c r="O8710" s="36">
        <f t="shared" si="546"/>
        <v>0</v>
      </c>
      <c r="P8710" s="50">
        <v>0</v>
      </c>
      <c r="Q8710" s="50">
        <v>0</v>
      </c>
      <c r="R8710" s="42">
        <v>0</v>
      </c>
      <c r="S8710" s="42">
        <v>23.361535002938702</v>
      </c>
      <c r="T8710" s="42">
        <v>274.17458604272502</v>
      </c>
      <c r="U8710" s="15">
        <f t="shared" si="547"/>
        <v>0</v>
      </c>
    </row>
    <row r="8711" spans="6:21" x14ac:dyDescent="0.3">
      <c r="F8711" s="5">
        <f>Demand!C8711</f>
        <v>23.694124795974531</v>
      </c>
      <c r="G8711">
        <f>Irradiance!A8711*$B$2*'Technical Data'!$B$2</f>
        <v>0</v>
      </c>
      <c r="H8711" s="5">
        <f t="shared" si="544"/>
        <v>-23.694124795974531</v>
      </c>
      <c r="I8711" s="38">
        <v>0</v>
      </c>
      <c r="J8711" s="35">
        <f>IF(H8711&gt;0,MIN(H8711,($B$3-L8710)/'Technical Data'!$B$5),0)</f>
        <v>0</v>
      </c>
      <c r="K8711" s="15">
        <f>IF(H8711&lt;0,MIN(ABS(H8711),(L8710*'Technical Data'!$B$4)),0)</f>
        <v>23.694124795974531</v>
      </c>
      <c r="L8711" s="15">
        <f>L8710+J8711*'Technical Data'!$B$5-(K8711/'Technical Data'!$B$4)</f>
        <v>256.0873300130242</v>
      </c>
      <c r="N8711" s="15">
        <f t="shared" si="545"/>
        <v>0</v>
      </c>
      <c r="O8711" s="36">
        <f t="shared" si="546"/>
        <v>0</v>
      </c>
      <c r="P8711" s="50">
        <v>0</v>
      </c>
      <c r="Q8711" s="50">
        <v>0</v>
      </c>
      <c r="R8711" s="42">
        <v>0</v>
      </c>
      <c r="S8711" s="42">
        <v>23.694124795974499</v>
      </c>
      <c r="T8711" s="42">
        <v>247.84778071386501</v>
      </c>
      <c r="U8711" s="15">
        <f t="shared" si="547"/>
        <v>0</v>
      </c>
    </row>
    <row r="8712" spans="6:21" x14ac:dyDescent="0.3">
      <c r="F8712" s="5">
        <f>Demand!C8712</f>
        <v>24.276849185561982</v>
      </c>
      <c r="G8712">
        <f>Irradiance!A8712*$B$2*'Technical Data'!$B$2</f>
        <v>0</v>
      </c>
      <c r="H8712" s="5">
        <f t="shared" si="544"/>
        <v>-24.276849185561982</v>
      </c>
      <c r="I8712" s="38">
        <v>0</v>
      </c>
      <c r="J8712" s="35">
        <f>IF(H8712&gt;0,MIN(H8712,($B$3-L8711)/'Technical Data'!$B$5),0)</f>
        <v>0</v>
      </c>
      <c r="K8712" s="15">
        <f>IF(H8712&lt;0,MIN(ABS(H8712),(L8711*'Technical Data'!$B$4)),0)</f>
        <v>24.276849185561982</v>
      </c>
      <c r="L8712" s="15">
        <f>L8711+J8712*'Technical Data'!$B$5-(K8712/'Technical Data'!$B$4)</f>
        <v>229.11305314017756</v>
      </c>
      <c r="N8712" s="15">
        <f t="shared" si="545"/>
        <v>0</v>
      </c>
      <c r="O8712" s="36">
        <f t="shared" si="546"/>
        <v>0</v>
      </c>
      <c r="P8712" s="50">
        <v>0</v>
      </c>
      <c r="Q8712" s="50">
        <v>0</v>
      </c>
      <c r="R8712" s="42">
        <v>0</v>
      </c>
      <c r="S8712" s="42">
        <v>24.276849185562</v>
      </c>
      <c r="T8712" s="42">
        <v>220.87350384101799</v>
      </c>
      <c r="U8712" s="15">
        <f t="shared" si="547"/>
        <v>0</v>
      </c>
    </row>
    <row r="8713" spans="6:21" x14ac:dyDescent="0.3">
      <c r="F8713" s="5">
        <f>Demand!C8713</f>
        <v>24.556155241846803</v>
      </c>
      <c r="G8713">
        <f>Irradiance!A8713*$B$2*'Technical Data'!$B$2</f>
        <v>0</v>
      </c>
      <c r="H8713" s="5">
        <f t="shared" si="544"/>
        <v>-24.556155241846803</v>
      </c>
      <c r="I8713" s="38">
        <v>0</v>
      </c>
      <c r="J8713" s="35">
        <f>IF(H8713&gt;0,MIN(H8713,($B$3-L8712)/'Technical Data'!$B$5),0)</f>
        <v>0</v>
      </c>
      <c r="K8713" s="15">
        <f>IF(H8713&lt;0,MIN(ABS(H8713),(L8712*'Technical Data'!$B$4)),0)</f>
        <v>24.556155241846803</v>
      </c>
      <c r="L8713" s="15">
        <f>L8712+J8713*'Technical Data'!$B$5-(K8713/'Technical Data'!$B$4)</f>
        <v>201.82843620479221</v>
      </c>
      <c r="N8713" s="15">
        <f t="shared" si="545"/>
        <v>0</v>
      </c>
      <c r="O8713" s="36">
        <f t="shared" si="546"/>
        <v>0</v>
      </c>
      <c r="P8713" s="50">
        <v>0</v>
      </c>
      <c r="Q8713" s="50">
        <v>0</v>
      </c>
      <c r="R8713" s="42">
        <v>0</v>
      </c>
      <c r="S8713" s="42">
        <v>24.556155241846799</v>
      </c>
      <c r="T8713" s="42">
        <v>193.58888690563299</v>
      </c>
      <c r="U8713" s="15">
        <f t="shared" si="547"/>
        <v>0</v>
      </c>
    </row>
    <row r="8714" spans="6:21" x14ac:dyDescent="0.3">
      <c r="F8714" s="5">
        <f>Demand!C8714</f>
        <v>24.086082161956142</v>
      </c>
      <c r="G8714">
        <f>Irradiance!A8714*$B$2*'Technical Data'!$B$2</f>
        <v>0</v>
      </c>
      <c r="H8714" s="5">
        <f t="shared" si="544"/>
        <v>-24.086082161956142</v>
      </c>
      <c r="I8714" s="38">
        <v>0</v>
      </c>
      <c r="J8714" s="35">
        <f>IF(H8714&gt;0,MIN(H8714,($B$3-L8713)/'Technical Data'!$B$5),0)</f>
        <v>0</v>
      </c>
      <c r="K8714" s="15">
        <f>IF(H8714&lt;0,MIN(ABS(H8714),(L8713*'Technical Data'!$B$4)),0)</f>
        <v>24.086082161956142</v>
      </c>
      <c r="L8714" s="15">
        <f>L8713+J8714*'Technical Data'!$B$5-(K8714/'Technical Data'!$B$4)</f>
        <v>175.06612269150762</v>
      </c>
      <c r="N8714" s="15">
        <f t="shared" si="545"/>
        <v>0</v>
      </c>
      <c r="O8714" s="36">
        <f t="shared" si="546"/>
        <v>0</v>
      </c>
      <c r="P8714" s="50">
        <v>0</v>
      </c>
      <c r="Q8714" s="50">
        <v>0</v>
      </c>
      <c r="R8714" s="42">
        <v>0</v>
      </c>
      <c r="S8714" s="42">
        <v>24.086082161956099</v>
      </c>
      <c r="T8714" s="42">
        <v>166.826573392348</v>
      </c>
      <c r="U8714" s="15">
        <f t="shared" si="547"/>
        <v>0</v>
      </c>
    </row>
    <row r="8715" spans="6:21" x14ac:dyDescent="0.3">
      <c r="F8715" s="5">
        <f>Demand!C8715</f>
        <v>22.62939207702944</v>
      </c>
      <c r="G8715">
        <f>Irradiance!A8715*$B$2*'Technical Data'!$B$2</f>
        <v>0</v>
      </c>
      <c r="H8715" s="5">
        <f t="shared" si="544"/>
        <v>-22.62939207702944</v>
      </c>
      <c r="I8715" s="38">
        <v>0</v>
      </c>
      <c r="J8715" s="35">
        <f>IF(H8715&gt;0,MIN(H8715,($B$3-L8714)/'Technical Data'!$B$5),0)</f>
        <v>0</v>
      </c>
      <c r="K8715" s="15">
        <f>IF(H8715&lt;0,MIN(ABS(H8715),(L8714*'Technical Data'!$B$4)),0)</f>
        <v>22.62939207702944</v>
      </c>
      <c r="L8715" s="15">
        <f>L8714+J8715*'Technical Data'!$B$5-(K8715/'Technical Data'!$B$4)</f>
        <v>149.92235371703046</v>
      </c>
      <c r="N8715" s="15">
        <f t="shared" si="545"/>
        <v>0</v>
      </c>
      <c r="O8715" s="36">
        <f t="shared" si="546"/>
        <v>0</v>
      </c>
      <c r="P8715" s="50">
        <v>0</v>
      </c>
      <c r="Q8715" s="50">
        <v>0</v>
      </c>
      <c r="R8715" s="42">
        <v>0</v>
      </c>
      <c r="S8715" s="42">
        <v>22.629392077029401</v>
      </c>
      <c r="T8715" s="42">
        <v>141.68280441787101</v>
      </c>
      <c r="U8715" s="15">
        <f t="shared" si="547"/>
        <v>0</v>
      </c>
    </row>
    <row r="8716" spans="6:21" x14ac:dyDescent="0.3">
      <c r="F8716" s="5">
        <f>Demand!C8716</f>
        <v>20.875767698938589</v>
      </c>
      <c r="G8716">
        <f>Irradiance!A8716*$B$2*'Technical Data'!$B$2</f>
        <v>0</v>
      </c>
      <c r="H8716" s="5">
        <f t="shared" si="544"/>
        <v>-20.875767698938589</v>
      </c>
      <c r="I8716" s="38">
        <v>0</v>
      </c>
      <c r="J8716" s="35">
        <f>IF(H8716&gt;0,MIN(H8716,($B$3-L8715)/'Technical Data'!$B$5),0)</f>
        <v>0</v>
      </c>
      <c r="K8716" s="15">
        <f>IF(H8716&lt;0,MIN(ABS(H8716),(L8715*'Technical Data'!$B$4)),0)</f>
        <v>20.875767698938589</v>
      </c>
      <c r="L8716" s="15">
        <f>L8715+J8716*'Technical Data'!$B$5-(K8716/'Technical Data'!$B$4)</f>
        <v>126.72705627376536</v>
      </c>
      <c r="N8716" s="15">
        <f t="shared" si="545"/>
        <v>0</v>
      </c>
      <c r="O8716" s="36">
        <f t="shared" si="546"/>
        <v>0</v>
      </c>
      <c r="P8716" s="50">
        <v>0</v>
      </c>
      <c r="Q8716" s="50">
        <v>0</v>
      </c>
      <c r="R8716" s="42">
        <v>0</v>
      </c>
      <c r="S8716" s="42">
        <v>20.875767698938599</v>
      </c>
      <c r="T8716" s="42">
        <v>118.48750697460601</v>
      </c>
      <c r="U8716" s="15">
        <f t="shared" si="547"/>
        <v>0</v>
      </c>
    </row>
    <row r="8717" spans="6:21" x14ac:dyDescent="0.3">
      <c r="F8717" s="5">
        <f>Demand!C8717</f>
        <v>18.93451080661497</v>
      </c>
      <c r="G8717">
        <f>Irradiance!A8717*$B$2*'Technical Data'!$B$2</f>
        <v>0</v>
      </c>
      <c r="H8717" s="5">
        <f t="shared" si="544"/>
        <v>-18.93451080661497</v>
      </c>
      <c r="I8717" s="38">
        <v>0</v>
      </c>
      <c r="J8717" s="35">
        <f>IF(H8717&gt;0,MIN(H8717,($B$3-L8716)/'Technical Data'!$B$5),0)</f>
        <v>0</v>
      </c>
      <c r="K8717" s="15">
        <f>IF(H8717&lt;0,MIN(ABS(H8717),(L8716*'Technical Data'!$B$4)),0)</f>
        <v>18.93451080661497</v>
      </c>
      <c r="L8717" s="15">
        <f>L8716+J8717*'Technical Data'!$B$5-(K8717/'Technical Data'!$B$4)</f>
        <v>105.68871093308206</v>
      </c>
      <c r="N8717" s="15">
        <f t="shared" si="545"/>
        <v>0</v>
      </c>
      <c r="O8717" s="36">
        <f t="shared" si="546"/>
        <v>0</v>
      </c>
      <c r="P8717" s="50">
        <v>0</v>
      </c>
      <c r="Q8717" s="50">
        <v>0</v>
      </c>
      <c r="R8717" s="42">
        <v>0</v>
      </c>
      <c r="S8717" s="42">
        <v>18.934510806614998</v>
      </c>
      <c r="T8717" s="42">
        <v>97.4491616339225</v>
      </c>
      <c r="U8717" s="15">
        <f t="shared" si="547"/>
        <v>0</v>
      </c>
    </row>
    <row r="8718" spans="6:21" x14ac:dyDescent="0.3">
      <c r="F8718" s="5">
        <f>Demand!C8718</f>
        <v>15.414426545557331</v>
      </c>
      <c r="G8718">
        <f>Irradiance!A8718*$B$2*'Technical Data'!$B$2</f>
        <v>0</v>
      </c>
      <c r="H8718" s="5">
        <f t="shared" si="544"/>
        <v>-15.414426545557331</v>
      </c>
      <c r="I8718" s="38">
        <v>0</v>
      </c>
      <c r="J8718" s="35">
        <f>IF(H8718&gt;0,MIN(H8718,($B$3-L8717)/'Technical Data'!$B$5),0)</f>
        <v>0</v>
      </c>
      <c r="K8718" s="15">
        <f>IF(H8718&lt;0,MIN(ABS(H8718),(L8717*'Technical Data'!$B$4)),0)</f>
        <v>15.414426545557331</v>
      </c>
      <c r="L8718" s="15">
        <f>L8717+J8718*'Technical Data'!$B$5-(K8718/'Technical Data'!$B$4)</f>
        <v>88.561570326907258</v>
      </c>
      <c r="N8718" s="15">
        <f t="shared" si="545"/>
        <v>0</v>
      </c>
      <c r="O8718" s="36">
        <f t="shared" si="546"/>
        <v>0</v>
      </c>
      <c r="P8718" s="50">
        <v>0</v>
      </c>
      <c r="Q8718" s="50">
        <v>0</v>
      </c>
      <c r="R8718" s="42">
        <v>0</v>
      </c>
      <c r="S8718" s="42">
        <v>15.4144265455573</v>
      </c>
      <c r="T8718" s="42">
        <v>80.322021027747695</v>
      </c>
      <c r="U8718" s="15">
        <f t="shared" si="547"/>
        <v>0</v>
      </c>
    </row>
    <row r="8719" spans="6:21" x14ac:dyDescent="0.3">
      <c r="F8719" s="5">
        <f>Demand!C8719</f>
        <v>11.737629818305178</v>
      </c>
      <c r="G8719">
        <f>Irradiance!A8719*$B$2*'Technical Data'!$B$2</f>
        <v>0</v>
      </c>
      <c r="H8719" s="5">
        <f t="shared" si="544"/>
        <v>-11.737629818305178</v>
      </c>
      <c r="I8719" s="38">
        <v>0</v>
      </c>
      <c r="J8719" s="35">
        <f>IF(H8719&gt;0,MIN(H8719,($B$3-L8718)/'Technical Data'!$B$5),0)</f>
        <v>0</v>
      </c>
      <c r="K8719" s="15">
        <f>IF(H8719&lt;0,MIN(ABS(H8719),(L8718*'Technical Data'!$B$4)),0)</f>
        <v>11.737629818305178</v>
      </c>
      <c r="L8719" s="15">
        <f>L8718+J8719*'Technical Data'!$B$5-(K8719/'Technical Data'!$B$4)</f>
        <v>75.519759417679282</v>
      </c>
      <c r="N8719" s="15">
        <f t="shared" si="545"/>
        <v>0</v>
      </c>
      <c r="O8719" s="36">
        <f t="shared" si="546"/>
        <v>0</v>
      </c>
      <c r="P8719" s="50">
        <v>0</v>
      </c>
      <c r="Q8719" s="50">
        <v>0</v>
      </c>
      <c r="R8719" s="42">
        <v>0</v>
      </c>
      <c r="S8719" s="42">
        <v>11.7376298183052</v>
      </c>
      <c r="T8719" s="42">
        <v>67.280210118519705</v>
      </c>
      <c r="U8719" s="15">
        <f t="shared" si="547"/>
        <v>0</v>
      </c>
    </row>
    <row r="8720" spans="6:21" x14ac:dyDescent="0.3">
      <c r="F8720" s="5">
        <f>Demand!C8720</f>
        <v>16.105749978485296</v>
      </c>
      <c r="G8720">
        <f>Irradiance!A8720*$B$2*'Technical Data'!$B$2</f>
        <v>3.5245223447547107</v>
      </c>
      <c r="H8720" s="5">
        <f t="shared" si="544"/>
        <v>-12.581227633730585</v>
      </c>
      <c r="I8720" s="38">
        <v>1.108023218848939</v>
      </c>
      <c r="J8720" s="35">
        <f>IF(H8720&gt;0,MIN(H8720,($B$3-L8719)/'Technical Data'!$B$5),0)</f>
        <v>0</v>
      </c>
      <c r="K8720" s="15">
        <f>IF(H8720&lt;0,MIN(ABS(H8720),(L8719*'Technical Data'!$B$4)),0)</f>
        <v>12.581227633730585</v>
      </c>
      <c r="L8720" s="15">
        <f>L8719+J8720*'Technical Data'!$B$5-(K8720/'Technical Data'!$B$4)</f>
        <v>61.540617602423076</v>
      </c>
      <c r="N8720" s="15">
        <f t="shared" si="545"/>
        <v>3.5245223447547107</v>
      </c>
      <c r="O8720" s="36">
        <f t="shared" si="546"/>
        <v>0</v>
      </c>
      <c r="P8720" s="50">
        <v>0</v>
      </c>
      <c r="Q8720" s="50">
        <v>1.1080232188489301</v>
      </c>
      <c r="R8720" s="42">
        <v>0</v>
      </c>
      <c r="S8720" s="42">
        <v>14.9977267596364</v>
      </c>
      <c r="T8720" s="42">
        <v>50.616069274479301</v>
      </c>
      <c r="U8720" s="15">
        <f t="shared" si="547"/>
        <v>3.5245223447547107</v>
      </c>
    </row>
    <row r="8721" spans="6:21" x14ac:dyDescent="0.3">
      <c r="F8721" s="5">
        <f>Demand!C8721</f>
        <v>19.950375521211846</v>
      </c>
      <c r="G8721">
        <f>Irradiance!A8721*$B$2*'Technical Data'!$B$2</f>
        <v>85.469666860301743</v>
      </c>
      <c r="H8721" s="5">
        <f t="shared" si="544"/>
        <v>65.519291339089904</v>
      </c>
      <c r="I8721" s="38">
        <v>26.869563057086761</v>
      </c>
      <c r="J8721" s="35">
        <f>IF(H8721&gt;0,MIN(H8721,($B$3-L8720)/'Technical Data'!$B$5),0)</f>
        <v>65.519291339089904</v>
      </c>
      <c r="K8721" s="15">
        <f>IF(H8721&lt;0,MIN(ABS(H8721),(L8720*'Technical Data'!$B$4)),0)</f>
        <v>0</v>
      </c>
      <c r="L8721" s="15">
        <f>L8720+J8721*'Technical Data'!$B$5-(K8721/'Technical Data'!$B$4)</f>
        <v>120.50797980760399</v>
      </c>
      <c r="N8721" s="15">
        <f t="shared" si="545"/>
        <v>19.950375521211839</v>
      </c>
      <c r="O8721" s="36">
        <f t="shared" si="546"/>
        <v>0</v>
      </c>
      <c r="P8721" s="50">
        <v>0</v>
      </c>
      <c r="Q8721" s="50">
        <v>19.9503755212118</v>
      </c>
      <c r="R8721" s="42">
        <v>6.9191875358748502</v>
      </c>
      <c r="S8721" s="42">
        <v>0</v>
      </c>
      <c r="T8721" s="42">
        <v>56.843338056766697</v>
      </c>
      <c r="U8721" s="15">
        <f t="shared" si="547"/>
        <v>19.950375521211839</v>
      </c>
    </row>
    <row r="8722" spans="6:21" x14ac:dyDescent="0.3">
      <c r="F8722" s="5">
        <f>Demand!C8722</f>
        <v>26.300521892971187</v>
      </c>
      <c r="G8722">
        <f>Irradiance!A8722*$B$2*'Technical Data'!$B$2</f>
        <v>216.03719917735125</v>
      </c>
      <c r="H8722" s="5">
        <f t="shared" si="544"/>
        <v>189.73667728438008</v>
      </c>
      <c r="I8722" s="38">
        <v>67.916786846263349</v>
      </c>
      <c r="J8722" s="35">
        <f>IF(H8722&gt;0,MIN(H8722,($B$3-L8721)/'Technical Data'!$B$5),0)</f>
        <v>189.73667728438008</v>
      </c>
      <c r="K8722" s="15">
        <f>IF(H8722&lt;0,MIN(ABS(H8722),(L8721*'Technical Data'!$B$4)),0)</f>
        <v>0</v>
      </c>
      <c r="L8722" s="15">
        <f>L8721+J8722*'Technical Data'!$B$5-(K8722/'Technical Data'!$B$4)</f>
        <v>291.27098936354605</v>
      </c>
      <c r="N8722" s="15">
        <f t="shared" si="545"/>
        <v>26.300521892971176</v>
      </c>
      <c r="O8722" s="36">
        <f t="shared" si="546"/>
        <v>0</v>
      </c>
      <c r="P8722" s="50">
        <v>0</v>
      </c>
      <c r="Q8722" s="50">
        <v>26.300521892971201</v>
      </c>
      <c r="R8722" s="42">
        <v>41.616264953292003</v>
      </c>
      <c r="S8722" s="42">
        <v>0</v>
      </c>
      <c r="T8722" s="42">
        <v>94.297976514729498</v>
      </c>
      <c r="U8722" s="15">
        <f t="shared" si="547"/>
        <v>26.300521892971176</v>
      </c>
    </row>
    <row r="8723" spans="6:21" x14ac:dyDescent="0.3">
      <c r="F8723" s="5">
        <f>Demand!C8723</f>
        <v>31.07128532907273</v>
      </c>
      <c r="G8723">
        <f>Irradiance!A8723*$B$2*'Technical Data'!$B$2</f>
        <v>202.57993204283329</v>
      </c>
      <c r="H8723" s="5">
        <f t="shared" si="544"/>
        <v>171.50864671376056</v>
      </c>
      <c r="I8723" s="38">
        <v>63.686152737931039</v>
      </c>
      <c r="J8723" s="35">
        <f>IF(H8723&gt;0,MIN(H8723,($B$3-L8722)/'Technical Data'!$B$5),0)</f>
        <v>101.49806167665436</v>
      </c>
      <c r="K8723" s="15">
        <f>IF(H8723&lt;0,MIN(ABS(H8723),(L8722*'Technical Data'!$B$4)),0)</f>
        <v>0</v>
      </c>
      <c r="L8723" s="15">
        <f>L8722+J8723*'Technical Data'!$B$5-(K8723/'Technical Data'!$B$4)</f>
        <v>382.61924487253498</v>
      </c>
      <c r="N8723" s="15">
        <f t="shared" si="545"/>
        <v>101.08187036617893</v>
      </c>
      <c r="O8723" s="36">
        <f t="shared" si="546"/>
        <v>70.01058503710621</v>
      </c>
      <c r="P8723" s="50">
        <v>0</v>
      </c>
      <c r="Q8723" s="50">
        <v>31.071285329072701</v>
      </c>
      <c r="R8723" s="42">
        <v>32.614867408858203</v>
      </c>
      <c r="S8723" s="42">
        <v>0</v>
      </c>
      <c r="T8723" s="42">
        <v>123.651357182702</v>
      </c>
      <c r="U8723" s="15">
        <f t="shared" si="547"/>
        <v>101.08187036617893</v>
      </c>
    </row>
    <row r="8724" spans="6:21" x14ac:dyDescent="0.3">
      <c r="F8724" s="5">
        <f>Demand!C8724</f>
        <v>33.243541012236534</v>
      </c>
      <c r="G8724">
        <f>Irradiance!A8724*$B$2*'Technical Data'!$B$2</f>
        <v>54.790301904823238</v>
      </c>
      <c r="H8724" s="5">
        <f t="shared" si="544"/>
        <v>21.546760892586704</v>
      </c>
      <c r="I8724" s="38">
        <v>17.224724583924409</v>
      </c>
      <c r="J8724" s="35">
        <f>IF(H8724&gt;0,MIN(H8724,($B$3-L8723)/'Technical Data'!$B$5),0)</f>
        <v>0</v>
      </c>
      <c r="K8724" s="15">
        <f>IF(H8724&lt;0,MIN(ABS(H8724),(L8723*'Technical Data'!$B$4)),0)</f>
        <v>0</v>
      </c>
      <c r="L8724" s="15">
        <f>L8723+J8724*'Technical Data'!$B$5-(K8724/'Technical Data'!$B$4)</f>
        <v>382.61924487253498</v>
      </c>
      <c r="N8724" s="15">
        <f t="shared" si="545"/>
        <v>54.790301904823238</v>
      </c>
      <c r="O8724" s="36">
        <f t="shared" si="546"/>
        <v>21.546760892586704</v>
      </c>
      <c r="P8724" s="50">
        <v>0</v>
      </c>
      <c r="Q8724" s="50">
        <v>17.224724583924299</v>
      </c>
      <c r="R8724" s="42">
        <v>0</v>
      </c>
      <c r="S8724" s="42">
        <v>16.018816428312199</v>
      </c>
      <c r="T8724" s="42">
        <v>105.852672262355</v>
      </c>
      <c r="U8724" s="15">
        <f t="shared" si="547"/>
        <v>54.790301904823238</v>
      </c>
    </row>
    <row r="8725" spans="6:21" x14ac:dyDescent="0.3">
      <c r="F8725" s="5">
        <f>Demand!C8725</f>
        <v>33.926430872735239</v>
      </c>
      <c r="G8725">
        <f>Irradiance!A8725*$B$2*'Technical Data'!$B$2</f>
        <v>62.239860497145685</v>
      </c>
      <c r="H8725" s="5">
        <f t="shared" si="544"/>
        <v>28.313429624410446</v>
      </c>
      <c r="I8725" s="38">
        <v>19.566682751036939</v>
      </c>
      <c r="J8725" s="35">
        <f>IF(H8725&gt;0,MIN(H8725,($B$3-L8724)/'Technical Data'!$B$5),0)</f>
        <v>0</v>
      </c>
      <c r="K8725" s="15">
        <f>IF(H8725&lt;0,MIN(ABS(H8725),(L8724*'Technical Data'!$B$4)),0)</f>
        <v>0</v>
      </c>
      <c r="L8725" s="15">
        <f>L8724+J8725*'Technical Data'!$B$5-(K8725/'Technical Data'!$B$4)</f>
        <v>382.61924487253498</v>
      </c>
      <c r="N8725" s="15">
        <f t="shared" si="545"/>
        <v>62.239860497145685</v>
      </c>
      <c r="O8725" s="36">
        <f t="shared" si="546"/>
        <v>28.313429624410446</v>
      </c>
      <c r="P8725" s="50">
        <v>0</v>
      </c>
      <c r="Q8725" s="50">
        <v>19.5666827510369</v>
      </c>
      <c r="R8725" s="42">
        <v>0</v>
      </c>
      <c r="S8725" s="42">
        <v>14.3597481216984</v>
      </c>
      <c r="T8725" s="42">
        <v>89.897396571578994</v>
      </c>
      <c r="U8725" s="15">
        <f t="shared" si="547"/>
        <v>62.239860497145685</v>
      </c>
    </row>
    <row r="8726" spans="6:21" x14ac:dyDescent="0.3">
      <c r="F8726" s="5">
        <f>Demand!C8726</f>
        <v>35.368776979539426</v>
      </c>
      <c r="G8726">
        <f>Irradiance!A8726*$B$2*'Technical Data'!$B$2</f>
        <v>375.52183527750191</v>
      </c>
      <c r="H8726" s="5">
        <f t="shared" si="544"/>
        <v>340.1530582979625</v>
      </c>
      <c r="I8726" s="38">
        <v>118.05483749917779</v>
      </c>
      <c r="J8726" s="35">
        <f>IF(H8726&gt;0,MIN(H8726,($B$3-L8725)/'Technical Data'!$B$5),0)</f>
        <v>0</v>
      </c>
      <c r="K8726" s="15">
        <f>IF(H8726&lt;0,MIN(ABS(H8726),(L8725*'Technical Data'!$B$4)),0)</f>
        <v>0</v>
      </c>
      <c r="L8726" s="15">
        <f>L8725+J8726*'Technical Data'!$B$5-(K8726/'Technical Data'!$B$4)</f>
        <v>382.61924487253498</v>
      </c>
      <c r="N8726" s="15">
        <f t="shared" si="545"/>
        <v>375.52183527750191</v>
      </c>
      <c r="O8726" s="36">
        <f t="shared" si="546"/>
        <v>340.1530582979625</v>
      </c>
      <c r="P8726" s="50">
        <v>0</v>
      </c>
      <c r="Q8726" s="50">
        <v>35.368776979539398</v>
      </c>
      <c r="R8726" s="42">
        <v>82.686060519638104</v>
      </c>
      <c r="S8726" s="42">
        <v>0</v>
      </c>
      <c r="T8726" s="42">
        <v>164.314851039253</v>
      </c>
      <c r="U8726" s="15">
        <f t="shared" si="547"/>
        <v>375.52183527750191</v>
      </c>
    </row>
    <row r="8727" spans="6:21" x14ac:dyDescent="0.3">
      <c r="F8727" s="5">
        <f>Demand!C8727</f>
        <v>34.168540679650661</v>
      </c>
      <c r="G8727">
        <f>Irradiance!A8727*$B$2*'Technical Data'!$B$2</f>
        <v>410.60685316392386</v>
      </c>
      <c r="H8727" s="5">
        <f t="shared" si="544"/>
        <v>376.43831248427318</v>
      </c>
      <c r="I8727" s="38">
        <v>129.08470499590129</v>
      </c>
      <c r="J8727" s="35">
        <f>IF(H8727&gt;0,MIN(H8727,($B$3-L8726)/'Technical Data'!$B$5),0)</f>
        <v>0</v>
      </c>
      <c r="K8727" s="15">
        <f>IF(H8727&lt;0,MIN(ABS(H8727),(L8726*'Technical Data'!$B$4)),0)</f>
        <v>0</v>
      </c>
      <c r="L8727" s="15">
        <f>L8726+J8727*'Technical Data'!$B$5-(K8727/'Technical Data'!$B$4)</f>
        <v>382.61924487253498</v>
      </c>
      <c r="N8727" s="15">
        <f t="shared" si="545"/>
        <v>410.60685316392386</v>
      </c>
      <c r="O8727" s="36">
        <f t="shared" si="546"/>
        <v>376.43831248427318</v>
      </c>
      <c r="P8727" s="50">
        <v>0</v>
      </c>
      <c r="Q8727" s="50">
        <v>34.168540679650697</v>
      </c>
      <c r="R8727" s="42">
        <v>94.916164316250303</v>
      </c>
      <c r="S8727" s="42">
        <v>0</v>
      </c>
      <c r="T8727" s="42">
        <v>249.73939892387901</v>
      </c>
      <c r="U8727" s="15">
        <f t="shared" si="547"/>
        <v>410.60685316392386</v>
      </c>
    </row>
    <row r="8728" spans="6:21" x14ac:dyDescent="0.3">
      <c r="F8728" s="5">
        <f>Demand!C8728</f>
        <v>35.115900492440474</v>
      </c>
      <c r="G8728">
        <f>Irradiance!A8728*$B$2*'Technical Data'!$B$2</f>
        <v>401.23482783809879</v>
      </c>
      <c r="H8728" s="5">
        <f t="shared" si="544"/>
        <v>366.11892734565834</v>
      </c>
      <c r="I8728" s="38">
        <v>126.1383705275985</v>
      </c>
      <c r="J8728" s="35">
        <f>IF(H8728&gt;0,MIN(H8728,($B$3-L8727)/'Technical Data'!$B$5),0)</f>
        <v>0</v>
      </c>
      <c r="K8728" s="15">
        <f>IF(H8728&lt;0,MIN(ABS(H8728),(L8727*'Technical Data'!$B$4)),0)</f>
        <v>0</v>
      </c>
      <c r="L8728" s="15">
        <f>L8727+J8728*'Technical Data'!$B$5-(K8728/'Technical Data'!$B$4)</f>
        <v>382.61924487253498</v>
      </c>
      <c r="N8728" s="15">
        <f t="shared" si="545"/>
        <v>401.23482783809879</v>
      </c>
      <c r="O8728" s="36">
        <f t="shared" si="546"/>
        <v>366.11892734565834</v>
      </c>
      <c r="P8728" s="50">
        <v>0</v>
      </c>
      <c r="Q8728" s="50">
        <v>35.115900492440502</v>
      </c>
      <c r="R8728" s="42">
        <v>91.022470035157696</v>
      </c>
      <c r="S8728" s="42">
        <v>0</v>
      </c>
      <c r="T8728" s="42">
        <v>331.659621955521</v>
      </c>
      <c r="U8728" s="15">
        <f t="shared" si="547"/>
        <v>401.23482783809879</v>
      </c>
    </row>
    <row r="8729" spans="6:21" x14ac:dyDescent="0.3">
      <c r="F8729" s="5">
        <f>Demand!C8729</f>
        <v>40.493835473921294</v>
      </c>
      <c r="G8729">
        <f>Irradiance!A8729*$B$2*'Technical Data'!$B$2</f>
        <v>180.55166738811633</v>
      </c>
      <c r="H8729" s="5">
        <f t="shared" si="544"/>
        <v>140.05783191419505</v>
      </c>
      <c r="I8729" s="38">
        <v>56.761007620125177</v>
      </c>
      <c r="J8729" s="35">
        <f>IF(H8729&gt;0,MIN(H8729,($B$3-L8728)/'Technical Data'!$B$5),0)</f>
        <v>0</v>
      </c>
      <c r="K8729" s="15">
        <f>IF(H8729&lt;0,MIN(ABS(H8729),(L8728*'Technical Data'!$B$4)),0)</f>
        <v>0</v>
      </c>
      <c r="L8729" s="15">
        <f>L8728+J8729*'Technical Data'!$B$5-(K8729/'Technical Data'!$B$4)</f>
        <v>382.61924487253498</v>
      </c>
      <c r="N8729" s="15">
        <f t="shared" si="545"/>
        <v>180.55166738811633</v>
      </c>
      <c r="O8729" s="36">
        <f t="shared" si="546"/>
        <v>140.05783191419505</v>
      </c>
      <c r="P8729" s="50">
        <v>0</v>
      </c>
      <c r="Q8729" s="50">
        <v>40.493835473921301</v>
      </c>
      <c r="R8729" s="42">
        <v>16.267172146203698</v>
      </c>
      <c r="S8729" s="42">
        <v>0</v>
      </c>
      <c r="T8729" s="42">
        <v>346.30007688710401</v>
      </c>
      <c r="U8729" s="15">
        <f t="shared" si="547"/>
        <v>180.55166738811633</v>
      </c>
    </row>
    <row r="8730" spans="6:21" x14ac:dyDescent="0.3">
      <c r="F8730" s="5">
        <f>Demand!C8730</f>
        <v>46.289673397026448</v>
      </c>
      <c r="G8730">
        <f>Irradiance!A8730*$B$2*'Technical Data'!$B$2</f>
        <v>217.07853532466518</v>
      </c>
      <c r="H8730" s="5">
        <f t="shared" si="544"/>
        <v>170.78886192763872</v>
      </c>
      <c r="I8730" s="38">
        <v>68.244157342741445</v>
      </c>
      <c r="J8730" s="35">
        <f>IF(H8730&gt;0,MIN(H8730,($B$3-L8729)/'Technical Data'!$B$5),0)</f>
        <v>0</v>
      </c>
      <c r="K8730" s="15">
        <f>IF(H8730&lt;0,MIN(ABS(H8730),(L8729*'Technical Data'!$B$4)),0)</f>
        <v>0</v>
      </c>
      <c r="L8730" s="15">
        <f>L8729+J8730*'Technical Data'!$B$5-(K8730/'Technical Data'!$B$4)</f>
        <v>382.61924487253498</v>
      </c>
      <c r="N8730" s="15">
        <f t="shared" si="545"/>
        <v>217.07853532466518</v>
      </c>
      <c r="O8730" s="36">
        <f t="shared" si="546"/>
        <v>170.78886192763872</v>
      </c>
      <c r="P8730" s="50">
        <v>0</v>
      </c>
      <c r="Q8730" s="50">
        <v>46.289673397026398</v>
      </c>
      <c r="R8730" s="42">
        <v>21.954483945714799</v>
      </c>
      <c r="S8730" s="42">
        <v>0</v>
      </c>
      <c r="T8730" s="42">
        <v>366.05911243824698</v>
      </c>
      <c r="U8730" s="15">
        <f t="shared" si="547"/>
        <v>217.07853532466518</v>
      </c>
    </row>
    <row r="8731" spans="6:21" x14ac:dyDescent="0.3">
      <c r="F8731" s="5">
        <f>Demand!C8731</f>
        <v>46.767771434630347</v>
      </c>
      <c r="G8731">
        <f>Irradiance!A8731*$B$2*'Technical Data'!$B$2</f>
        <v>94.841692186126778</v>
      </c>
      <c r="H8731" s="5">
        <f t="shared" si="544"/>
        <v>48.073920751496431</v>
      </c>
      <c r="I8731" s="38">
        <v>29.815897525389619</v>
      </c>
      <c r="J8731" s="35">
        <f>IF(H8731&gt;0,MIN(H8731,($B$3-L8730)/'Technical Data'!$B$5),0)</f>
        <v>0</v>
      </c>
      <c r="K8731" s="15">
        <f>IF(H8731&lt;0,MIN(ABS(H8731),(L8730*'Technical Data'!$B$4)),0)</f>
        <v>0</v>
      </c>
      <c r="L8731" s="15">
        <f>L8730+J8731*'Technical Data'!$B$5-(K8731/'Technical Data'!$B$4)</f>
        <v>382.61924487253498</v>
      </c>
      <c r="N8731" s="15">
        <f t="shared" si="545"/>
        <v>94.841692186126778</v>
      </c>
      <c r="O8731" s="36">
        <f t="shared" si="546"/>
        <v>48.073920751496431</v>
      </c>
      <c r="P8731" s="50">
        <v>0</v>
      </c>
      <c r="Q8731" s="50">
        <v>29.815897525389499</v>
      </c>
      <c r="R8731" s="42">
        <v>0</v>
      </c>
      <c r="S8731" s="42">
        <v>16.951873909240799</v>
      </c>
      <c r="T8731" s="42">
        <v>347.22369698353498</v>
      </c>
      <c r="U8731" s="15">
        <f t="shared" si="547"/>
        <v>94.841692186126778</v>
      </c>
    </row>
    <row r="8732" spans="6:21" x14ac:dyDescent="0.3">
      <c r="F8732" s="5">
        <f>Demand!C8732</f>
        <v>41.118683484786189</v>
      </c>
      <c r="G8732">
        <f>Irradiance!A8732*$B$2*'Technical Data'!$B$2</f>
        <v>7.4495585923224574</v>
      </c>
      <c r="H8732" s="5">
        <f t="shared" si="544"/>
        <v>-33.669124892463728</v>
      </c>
      <c r="I8732" s="38">
        <v>2.34195816711253</v>
      </c>
      <c r="J8732" s="35">
        <f>IF(H8732&gt;0,MIN(H8732,($B$3-L8731)/'Technical Data'!$B$5),0)</f>
        <v>0</v>
      </c>
      <c r="K8732" s="15">
        <f>IF(H8732&lt;0,MIN(ABS(H8732),(L8731*'Technical Data'!$B$4)),0)</f>
        <v>33.669124892463728</v>
      </c>
      <c r="L8732" s="15">
        <f>L8731+J8732*'Technical Data'!$B$5-(K8732/'Technical Data'!$B$4)</f>
        <v>345.20910610313081</v>
      </c>
      <c r="N8732" s="15">
        <f t="shared" si="545"/>
        <v>7.4495585923224574</v>
      </c>
      <c r="O8732" s="36">
        <f t="shared" si="546"/>
        <v>0</v>
      </c>
      <c r="P8732" s="50">
        <v>0</v>
      </c>
      <c r="Q8732" s="50">
        <v>2.3419581671125198</v>
      </c>
      <c r="R8732" s="42">
        <v>0</v>
      </c>
      <c r="S8732" s="42">
        <v>38.776725317673701</v>
      </c>
      <c r="T8732" s="42">
        <v>304.13844663056398</v>
      </c>
      <c r="U8732" s="15">
        <f t="shared" si="547"/>
        <v>7.4495585923224574</v>
      </c>
    </row>
    <row r="8733" spans="6:21" x14ac:dyDescent="0.3">
      <c r="F8733" s="5">
        <f>Demand!C8733</f>
        <v>30.670752484741968</v>
      </c>
      <c r="G8733">
        <f>Irradiance!A8733*$B$2*'Technical Data'!$B$2</f>
        <v>0</v>
      </c>
      <c r="H8733" s="5">
        <f t="shared" si="544"/>
        <v>-30.670752484741968</v>
      </c>
      <c r="I8733" s="38">
        <v>0</v>
      </c>
      <c r="J8733" s="35">
        <f>IF(H8733&gt;0,MIN(H8733,($B$3-L8732)/'Technical Data'!$B$5),0)</f>
        <v>0</v>
      </c>
      <c r="K8733" s="15">
        <f>IF(H8733&lt;0,MIN(ABS(H8733),(L8732*'Technical Data'!$B$4)),0)</f>
        <v>30.670752484741968</v>
      </c>
      <c r="L8733" s="15">
        <f>L8732+J8733*'Technical Data'!$B$5-(K8733/'Technical Data'!$B$4)</f>
        <v>311.13049223119526</v>
      </c>
      <c r="N8733" s="15">
        <f t="shared" si="545"/>
        <v>0</v>
      </c>
      <c r="O8733" s="36">
        <f t="shared" si="546"/>
        <v>0</v>
      </c>
      <c r="P8733" s="50">
        <v>0</v>
      </c>
      <c r="Q8733" s="50">
        <v>0</v>
      </c>
      <c r="R8733" s="42">
        <v>0</v>
      </c>
      <c r="S8733" s="42">
        <v>30.670752484742</v>
      </c>
      <c r="T8733" s="42">
        <v>270.059832758629</v>
      </c>
      <c r="U8733" s="15">
        <f t="shared" si="547"/>
        <v>0</v>
      </c>
    </row>
    <row r="8734" spans="6:21" x14ac:dyDescent="0.3">
      <c r="F8734" s="5">
        <f>Demand!C8734</f>
        <v>23.361535002938691</v>
      </c>
      <c r="G8734">
        <f>Irradiance!A8734*$B$2*'Technical Data'!$B$2</f>
        <v>0</v>
      </c>
      <c r="H8734" s="5">
        <f t="shared" si="544"/>
        <v>-23.361535002938691</v>
      </c>
      <c r="I8734" s="38">
        <v>0</v>
      </c>
      <c r="J8734" s="35">
        <f>IF(H8734&gt;0,MIN(H8734,($B$3-L8733)/'Technical Data'!$B$5),0)</f>
        <v>0</v>
      </c>
      <c r="K8734" s="15">
        <f>IF(H8734&lt;0,MIN(ABS(H8734),(L8733*'Technical Data'!$B$4)),0)</f>
        <v>23.361535002938691</v>
      </c>
      <c r="L8734" s="15">
        <f>L8733+J8734*'Technical Data'!$B$5-(K8734/'Technical Data'!$B$4)</f>
        <v>285.17323111681895</v>
      </c>
      <c r="N8734" s="15">
        <f t="shared" si="545"/>
        <v>0</v>
      </c>
      <c r="O8734" s="36">
        <f t="shared" si="546"/>
        <v>0</v>
      </c>
      <c r="P8734" s="50">
        <v>0</v>
      </c>
      <c r="Q8734" s="50">
        <v>0</v>
      </c>
      <c r="R8734" s="42">
        <v>0</v>
      </c>
      <c r="S8734" s="42">
        <v>23.361535002938702</v>
      </c>
      <c r="T8734" s="42">
        <v>244.102571644253</v>
      </c>
      <c r="U8734" s="15">
        <f t="shared" si="547"/>
        <v>0</v>
      </c>
    </row>
    <row r="8735" spans="6:21" x14ac:dyDescent="0.3">
      <c r="F8735" s="5">
        <f>Demand!C8735</f>
        <v>23.694124795974531</v>
      </c>
      <c r="G8735">
        <f>Irradiance!A8735*$B$2*'Technical Data'!$B$2</f>
        <v>0</v>
      </c>
      <c r="H8735" s="5">
        <f t="shared" si="544"/>
        <v>-23.694124795974531</v>
      </c>
      <c r="I8735" s="38">
        <v>0</v>
      </c>
      <c r="J8735" s="35">
        <f>IF(H8735&gt;0,MIN(H8735,($B$3-L8734)/'Technical Data'!$B$5),0)</f>
        <v>0</v>
      </c>
      <c r="K8735" s="15">
        <f>IF(H8735&lt;0,MIN(ABS(H8735),(L8734*'Technical Data'!$B$4)),0)</f>
        <v>23.694124795974531</v>
      </c>
      <c r="L8735" s="15">
        <f>L8734+J8735*'Technical Data'!$B$5-(K8735/'Technical Data'!$B$4)</f>
        <v>258.84642578795837</v>
      </c>
      <c r="N8735" s="15">
        <f t="shared" si="545"/>
        <v>0</v>
      </c>
      <c r="O8735" s="36">
        <f t="shared" si="546"/>
        <v>0</v>
      </c>
      <c r="P8735" s="50">
        <v>0</v>
      </c>
      <c r="Q8735" s="50">
        <v>0</v>
      </c>
      <c r="R8735" s="42">
        <v>0</v>
      </c>
      <c r="S8735" s="42">
        <v>23.694124795974499</v>
      </c>
      <c r="T8735" s="42">
        <v>217.77576631539199</v>
      </c>
      <c r="U8735" s="15">
        <f t="shared" si="547"/>
        <v>0</v>
      </c>
    </row>
    <row r="8736" spans="6:21" x14ac:dyDescent="0.3">
      <c r="F8736" s="5">
        <f>Demand!C8736</f>
        <v>24.276849185561982</v>
      </c>
      <c r="G8736">
        <f>Irradiance!A8736*$B$2*'Technical Data'!$B$2</f>
        <v>0</v>
      </c>
      <c r="H8736" s="5">
        <f t="shared" si="544"/>
        <v>-24.276849185561982</v>
      </c>
      <c r="I8736" s="38">
        <v>0</v>
      </c>
      <c r="J8736" s="35">
        <f>IF(H8736&gt;0,MIN(H8736,($B$3-L8735)/'Technical Data'!$B$5),0)</f>
        <v>0</v>
      </c>
      <c r="K8736" s="15">
        <f>IF(H8736&lt;0,MIN(ABS(H8736),(L8735*'Technical Data'!$B$4)),0)</f>
        <v>24.276849185561982</v>
      </c>
      <c r="L8736" s="15">
        <f>L8735+J8736*'Technical Data'!$B$5-(K8736/'Technical Data'!$B$4)</f>
        <v>231.87214891511172</v>
      </c>
      <c r="N8736" s="15">
        <f t="shared" si="545"/>
        <v>0</v>
      </c>
      <c r="O8736" s="36">
        <f t="shared" si="546"/>
        <v>0</v>
      </c>
      <c r="P8736" s="50">
        <v>0</v>
      </c>
      <c r="Q8736" s="50">
        <v>0</v>
      </c>
      <c r="R8736" s="42">
        <v>0</v>
      </c>
      <c r="S8736" s="42">
        <v>24.276849185562</v>
      </c>
      <c r="T8736" s="42">
        <v>190.80148944254501</v>
      </c>
      <c r="U8736" s="15">
        <f t="shared" si="547"/>
        <v>0</v>
      </c>
    </row>
    <row r="8737" spans="6:21" x14ac:dyDescent="0.3">
      <c r="F8737" s="5">
        <f>Demand!C8737</f>
        <v>24.556155241846803</v>
      </c>
      <c r="G8737">
        <f>Irradiance!A8737*$B$2*'Technical Data'!$B$2</f>
        <v>0</v>
      </c>
      <c r="H8737" s="5">
        <f t="shared" si="544"/>
        <v>-24.556155241846803</v>
      </c>
      <c r="I8737" s="38">
        <v>0</v>
      </c>
      <c r="J8737" s="35">
        <f>IF(H8737&gt;0,MIN(H8737,($B$3-L8736)/'Technical Data'!$B$5),0)</f>
        <v>0</v>
      </c>
      <c r="K8737" s="15">
        <f>IF(H8737&lt;0,MIN(ABS(H8737),(L8736*'Technical Data'!$B$4)),0)</f>
        <v>24.556155241846803</v>
      </c>
      <c r="L8737" s="15">
        <f>L8736+J8737*'Technical Data'!$B$5-(K8737/'Technical Data'!$B$4)</f>
        <v>204.58753197972638</v>
      </c>
      <c r="N8737" s="15">
        <f t="shared" si="545"/>
        <v>0</v>
      </c>
      <c r="O8737" s="36">
        <f t="shared" si="546"/>
        <v>0</v>
      </c>
      <c r="P8737" s="50">
        <v>0</v>
      </c>
      <c r="Q8737" s="50">
        <v>0</v>
      </c>
      <c r="R8737" s="42">
        <v>0</v>
      </c>
      <c r="S8737" s="42">
        <v>24.556155241846799</v>
      </c>
      <c r="T8737" s="42">
        <v>163.51687250716</v>
      </c>
      <c r="U8737" s="15">
        <f t="shared" si="547"/>
        <v>0</v>
      </c>
    </row>
    <row r="8738" spans="6:21" x14ac:dyDescent="0.3">
      <c r="F8738" s="5">
        <f>Demand!C8738</f>
        <v>30.246455847471921</v>
      </c>
      <c r="G8738">
        <f>Irradiance!A8738*$B$2*'Technical Data'!$B$2</f>
        <v>0</v>
      </c>
      <c r="H8738" s="5">
        <f t="shared" si="544"/>
        <v>-30.246455847471921</v>
      </c>
      <c r="I8738" s="38">
        <v>0</v>
      </c>
      <c r="J8738" s="35">
        <f>IF(H8738&gt;0,MIN(H8738,($B$3-L8737)/'Technical Data'!$B$5),0)</f>
        <v>0</v>
      </c>
      <c r="K8738" s="15">
        <f>IF(H8738&lt;0,MIN(ABS(H8738),(L8737*'Technical Data'!$B$4)),0)</f>
        <v>30.246455847471921</v>
      </c>
      <c r="L8738" s="15">
        <f>L8737+J8738*'Technical Data'!$B$5-(K8738/'Technical Data'!$B$4)</f>
        <v>170.9803588158687</v>
      </c>
      <c r="N8738" s="15">
        <f t="shared" si="545"/>
        <v>0</v>
      </c>
      <c r="O8738" s="36">
        <f t="shared" si="546"/>
        <v>0</v>
      </c>
      <c r="P8738" s="50">
        <v>0</v>
      </c>
      <c r="Q8738" s="50">
        <v>0</v>
      </c>
      <c r="R8738" s="42">
        <v>0</v>
      </c>
      <c r="S8738" s="42">
        <v>30.2464558474719</v>
      </c>
      <c r="T8738" s="42">
        <v>129.90969934330201</v>
      </c>
      <c r="U8738" s="15">
        <f t="shared" si="547"/>
        <v>0</v>
      </c>
    </row>
    <row r="8739" spans="6:21" x14ac:dyDescent="0.3">
      <c r="F8739" s="5">
        <f>Demand!C8739</f>
        <v>28.149118141213226</v>
      </c>
      <c r="G8739">
        <f>Irradiance!A8739*$B$2*'Technical Data'!$B$2</f>
        <v>0</v>
      </c>
      <c r="H8739" s="5">
        <f t="shared" si="544"/>
        <v>-28.149118141213226</v>
      </c>
      <c r="I8739" s="38">
        <v>0</v>
      </c>
      <c r="J8739" s="35">
        <f>IF(H8739&gt;0,MIN(H8739,($B$3-L8738)/'Technical Data'!$B$5),0)</f>
        <v>0</v>
      </c>
      <c r="K8739" s="15">
        <f>IF(H8739&lt;0,MIN(ABS(H8739),(L8738*'Technical Data'!$B$4)),0)</f>
        <v>28.149118141213226</v>
      </c>
      <c r="L8739" s="15">
        <f>L8738+J8739*'Technical Data'!$B$5-(K8739/'Technical Data'!$B$4)</f>
        <v>139.70356088118734</v>
      </c>
      <c r="N8739" s="15">
        <f t="shared" si="545"/>
        <v>0</v>
      </c>
      <c r="O8739" s="36">
        <f t="shared" si="546"/>
        <v>0</v>
      </c>
      <c r="P8739" s="50">
        <v>0</v>
      </c>
      <c r="Q8739" s="50">
        <v>0</v>
      </c>
      <c r="R8739" s="42">
        <v>0</v>
      </c>
      <c r="S8739" s="42">
        <v>28.149118141213201</v>
      </c>
      <c r="T8739" s="42">
        <v>98.632901408620995</v>
      </c>
      <c r="U8739" s="15">
        <f t="shared" si="547"/>
        <v>0</v>
      </c>
    </row>
    <row r="8740" spans="6:21" x14ac:dyDescent="0.3">
      <c r="F8740" s="5">
        <f>Demand!C8740</f>
        <v>25.210696892881543</v>
      </c>
      <c r="G8740">
        <f>Irradiance!A8740*$B$2*'Technical Data'!$B$2</f>
        <v>0</v>
      </c>
      <c r="H8740" s="5">
        <f t="shared" si="544"/>
        <v>-25.210696892881543</v>
      </c>
      <c r="I8740" s="38">
        <v>0</v>
      </c>
      <c r="J8740" s="35">
        <f>IF(H8740&gt;0,MIN(H8740,($B$3-L8739)/'Technical Data'!$B$5),0)</f>
        <v>0</v>
      </c>
      <c r="K8740" s="15">
        <f>IF(H8740&lt;0,MIN(ABS(H8740),(L8739*'Technical Data'!$B$4)),0)</f>
        <v>25.210696892881543</v>
      </c>
      <c r="L8740" s="15">
        <f>L8739+J8740*'Technical Data'!$B$5-(K8740/'Technical Data'!$B$4)</f>
        <v>111.6916754446523</v>
      </c>
      <c r="N8740" s="15">
        <f t="shared" si="545"/>
        <v>0</v>
      </c>
      <c r="O8740" s="36">
        <f t="shared" si="546"/>
        <v>0</v>
      </c>
      <c r="P8740" s="50">
        <v>0</v>
      </c>
      <c r="Q8740" s="50">
        <v>0</v>
      </c>
      <c r="R8740" s="42">
        <v>0</v>
      </c>
      <c r="S8740" s="42">
        <v>25.210696892881501</v>
      </c>
      <c r="T8740" s="42">
        <v>70.6210159720859</v>
      </c>
      <c r="U8740" s="15">
        <f t="shared" si="547"/>
        <v>0</v>
      </c>
    </row>
    <row r="8741" spans="6:21" x14ac:dyDescent="0.3">
      <c r="F8741" s="5">
        <f>Demand!C8741</f>
        <v>21.441654275040438</v>
      </c>
      <c r="G8741">
        <f>Irradiance!A8741*$B$2*'Technical Data'!$B$2</f>
        <v>0</v>
      </c>
      <c r="H8741" s="5">
        <f t="shared" si="544"/>
        <v>-21.441654275040438</v>
      </c>
      <c r="I8741" s="38">
        <v>0</v>
      </c>
      <c r="J8741" s="35">
        <f>IF(H8741&gt;0,MIN(H8741,($B$3-L8740)/'Technical Data'!$B$5),0)</f>
        <v>0</v>
      </c>
      <c r="K8741" s="15">
        <f>IF(H8741&lt;0,MIN(ABS(H8741),(L8740*'Technical Data'!$B$4)),0)</f>
        <v>21.441654275040438</v>
      </c>
      <c r="L8741" s="15">
        <f>L8740+J8741*'Technical Data'!$B$5-(K8741/'Technical Data'!$B$4)</f>
        <v>87.867615139051821</v>
      </c>
      <c r="N8741" s="15">
        <f t="shared" si="545"/>
        <v>0</v>
      </c>
      <c r="O8741" s="36">
        <f t="shared" si="546"/>
        <v>0</v>
      </c>
      <c r="P8741" s="50">
        <v>0</v>
      </c>
      <c r="Q8741" s="50">
        <v>0</v>
      </c>
      <c r="R8741" s="42">
        <v>0</v>
      </c>
      <c r="S8741" s="42">
        <v>21.441654275040399</v>
      </c>
      <c r="T8741" s="42">
        <v>46.796955666485403</v>
      </c>
      <c r="U8741" s="15">
        <f t="shared" si="547"/>
        <v>0</v>
      </c>
    </row>
    <row r="8742" spans="6:21" x14ac:dyDescent="0.3">
      <c r="F8742" s="5">
        <f>Demand!C8742</f>
        <v>17.518839650440029</v>
      </c>
      <c r="G8742">
        <f>Irradiance!A8742*$B$2*'Technical Data'!$B$2</f>
        <v>0</v>
      </c>
      <c r="H8742" s="5">
        <f t="shared" si="544"/>
        <v>-17.518839650440029</v>
      </c>
      <c r="I8742" s="38">
        <v>0</v>
      </c>
      <c r="J8742" s="35">
        <f>IF(H8742&gt;0,MIN(H8742,($B$3-L8741)/'Technical Data'!$B$5),0)</f>
        <v>0</v>
      </c>
      <c r="K8742" s="15">
        <f>IF(H8742&lt;0,MIN(ABS(H8742),(L8741*'Technical Data'!$B$4)),0)</f>
        <v>17.518839650440029</v>
      </c>
      <c r="L8742" s="15">
        <f>L8741+J8742*'Technical Data'!$B$5-(K8742/'Technical Data'!$B$4)</f>
        <v>68.402237749674015</v>
      </c>
      <c r="N8742" s="15">
        <f t="shared" si="545"/>
        <v>0</v>
      </c>
      <c r="O8742" s="36">
        <f t="shared" si="546"/>
        <v>0</v>
      </c>
      <c r="P8742" s="50">
        <v>0</v>
      </c>
      <c r="Q8742" s="50">
        <v>0</v>
      </c>
      <c r="R8742" s="42">
        <v>0</v>
      </c>
      <c r="S8742" s="42">
        <v>17.51883965044</v>
      </c>
      <c r="T8742" s="42">
        <v>27.331578277107599</v>
      </c>
      <c r="U8742" s="15">
        <f t="shared" si="547"/>
        <v>0</v>
      </c>
    </row>
    <row r="8743" spans="6:21" x14ac:dyDescent="0.3">
      <c r="F8743" s="5">
        <f>Demand!C8743</f>
        <v>14.341369828430429</v>
      </c>
      <c r="G8743">
        <f>Irradiance!A8743*$B$2*'Technical Data'!$B$2</f>
        <v>0</v>
      </c>
      <c r="H8743" s="5">
        <f t="shared" si="544"/>
        <v>-14.341369828430429</v>
      </c>
      <c r="I8743" s="38">
        <v>0</v>
      </c>
      <c r="J8743" s="35">
        <f>IF(H8743&gt;0,MIN(H8743,($B$3-L8742)/'Technical Data'!$B$5),0)</f>
        <v>0</v>
      </c>
      <c r="K8743" s="15">
        <f>IF(H8743&lt;0,MIN(ABS(H8743),(L8742*'Technical Data'!$B$4)),0)</f>
        <v>14.341369828430429</v>
      </c>
      <c r="L8743" s="15">
        <f>L8742+J8743*'Technical Data'!$B$5-(K8743/'Technical Data'!$B$4)</f>
        <v>52.467382384751318</v>
      </c>
      <c r="N8743" s="15">
        <f t="shared" si="545"/>
        <v>0</v>
      </c>
      <c r="O8743" s="36">
        <f t="shared" si="546"/>
        <v>0</v>
      </c>
      <c r="P8743" s="50">
        <v>0</v>
      </c>
      <c r="Q8743" s="50">
        <v>0</v>
      </c>
      <c r="R8743" s="42">
        <v>0</v>
      </c>
      <c r="S8743" s="42">
        <v>14.3413698284304</v>
      </c>
      <c r="T8743" s="42">
        <v>11.396722912184901</v>
      </c>
      <c r="U8743" s="15">
        <f t="shared" si="547"/>
        <v>0</v>
      </c>
    </row>
    <row r="8744" spans="6:21" x14ac:dyDescent="0.3">
      <c r="F8744" s="5">
        <f>Demand!C8744</f>
        <v>11.667261990410534</v>
      </c>
      <c r="G8744">
        <f>Irradiance!A8744*$B$2*'Technical Data'!$B$2</f>
        <v>4.4857557115059956</v>
      </c>
      <c r="H8744" s="5">
        <f t="shared" si="544"/>
        <v>-7.1815062789045383</v>
      </c>
      <c r="I8744" s="38">
        <v>1.4102113694441041</v>
      </c>
      <c r="J8744" s="35">
        <f>IF(H8744&gt;0,MIN(H8744,($B$3-L8743)/'Technical Data'!$B$5),0)</f>
        <v>0</v>
      </c>
      <c r="K8744" s="15">
        <f>IF(H8744&lt;0,MIN(ABS(H8744),(L8743*'Technical Data'!$B$4)),0)</f>
        <v>7.1815062789045383</v>
      </c>
      <c r="L8744" s="15">
        <f>L8743+J8744*'Technical Data'!$B$5-(K8744/'Technical Data'!$B$4)</f>
        <v>44.487930963746273</v>
      </c>
      <c r="N8744" s="15">
        <f t="shared" si="545"/>
        <v>4.4857557115059956</v>
      </c>
      <c r="O8744" s="36">
        <f t="shared" si="546"/>
        <v>0</v>
      </c>
      <c r="P8744" s="50">
        <v>0</v>
      </c>
      <c r="Q8744" s="50">
        <v>1.4102113694441001</v>
      </c>
      <c r="R8744" s="42">
        <v>0</v>
      </c>
      <c r="S8744" s="42">
        <v>10.2570506209664</v>
      </c>
      <c r="T8744" s="42">
        <v>2.15496988646369E-15</v>
      </c>
      <c r="U8744" s="15">
        <f t="shared" si="547"/>
        <v>4.4857557115059956</v>
      </c>
    </row>
    <row r="8745" spans="6:21" x14ac:dyDescent="0.3">
      <c r="F8745" s="5">
        <f>Demand!C8745</f>
        <v>9.1669603542291398</v>
      </c>
      <c r="G8745">
        <f>Irradiance!A8745*$B$2*'Technical Data'!$B$2</f>
        <v>65.684280061337802</v>
      </c>
      <c r="H8745" s="5">
        <f t="shared" si="544"/>
        <v>56.517319707108662</v>
      </c>
      <c r="I8745" s="38">
        <v>20.649523624002949</v>
      </c>
      <c r="J8745" s="35">
        <f>IF(H8745&gt;0,MIN(H8745,($B$3-L8744)/'Technical Data'!$B$5),0)</f>
        <v>56.517319707108662</v>
      </c>
      <c r="K8745" s="15">
        <f>IF(H8745&lt;0,MIN(ABS(H8745),(L8744*'Technical Data'!$B$4)),0)</f>
        <v>0</v>
      </c>
      <c r="L8745" s="15">
        <f>L8744+J8745*'Technical Data'!$B$5-(K8745/'Technical Data'!$B$4)</f>
        <v>95.353518700144065</v>
      </c>
      <c r="N8745" s="15">
        <f t="shared" si="545"/>
        <v>9.1669603542291398</v>
      </c>
      <c r="O8745" s="36">
        <f t="shared" si="546"/>
        <v>0</v>
      </c>
      <c r="P8745" s="50">
        <v>11.482563269773699</v>
      </c>
      <c r="Q8745" s="50">
        <v>9.1669603542291398</v>
      </c>
      <c r="R8745" s="42">
        <v>0</v>
      </c>
      <c r="S8745" s="42">
        <v>1.9394728978173199E-15</v>
      </c>
      <c r="T8745" s="42">
        <v>0</v>
      </c>
      <c r="U8745" s="15">
        <f t="shared" si="547"/>
        <v>9.1669603542291398</v>
      </c>
    </row>
    <row r="8746" spans="6:21" x14ac:dyDescent="0.3">
      <c r="F8746" s="5">
        <f>Demand!C8746</f>
        <v>7.1962184140255916</v>
      </c>
      <c r="G8746">
        <f>Irradiance!A8746*$B$2*'Technical Data'!$B$2</f>
        <v>271.62852888780054</v>
      </c>
      <c r="H8746" s="5">
        <f t="shared" si="544"/>
        <v>264.43231047377498</v>
      </c>
      <c r="I8746" s="38">
        <v>85.393334889017069</v>
      </c>
      <c r="J8746" s="35">
        <f>IF(H8746&gt;0,MIN(H8746,($B$3-L8745)/'Technical Data'!$B$5),0)</f>
        <v>264.43231047377498</v>
      </c>
      <c r="K8746" s="15">
        <f>IF(H8746&lt;0,MIN(ABS(H8746),(L8745*'Technical Data'!$B$4)),0)</f>
        <v>0</v>
      </c>
      <c r="L8746" s="15">
        <f>L8745+J8746*'Technical Data'!$B$5-(K8746/'Technical Data'!$B$4)</f>
        <v>333.34259812654159</v>
      </c>
      <c r="N8746" s="15">
        <f t="shared" si="545"/>
        <v>7.1962184140255658</v>
      </c>
      <c r="O8746" s="36">
        <f t="shared" si="546"/>
        <v>-2.5757174171303632E-14</v>
      </c>
      <c r="P8746" s="50">
        <v>78.197116474991205</v>
      </c>
      <c r="Q8746" s="50">
        <v>7.1962184140255898</v>
      </c>
      <c r="R8746" s="42">
        <v>0</v>
      </c>
      <c r="S8746" s="42">
        <v>0</v>
      </c>
      <c r="T8746" s="42">
        <v>0</v>
      </c>
      <c r="U8746" s="15">
        <f t="shared" si="547"/>
        <v>7.1962184140255658</v>
      </c>
    </row>
    <row r="8747" spans="6:21" x14ac:dyDescent="0.3">
      <c r="F8747" s="5">
        <f>Demand!C8747</f>
        <v>6.0300031509444825</v>
      </c>
      <c r="G8747">
        <f>Irradiance!A8747*$B$2*'Technical Data'!$B$2</f>
        <v>475.4901054196356</v>
      </c>
      <c r="H8747" s="5">
        <f t="shared" si="544"/>
        <v>469.46010226869112</v>
      </c>
      <c r="I8747" s="38">
        <v>149.48240516107501</v>
      </c>
      <c r="J8747" s="35">
        <f>IF(H8747&gt;0,MIN(H8747,($B$3-L8746)/'Technical Data'!$B$5),0)</f>
        <v>54.751829717770434</v>
      </c>
      <c r="K8747" s="15">
        <f>IF(H8747&lt;0,MIN(ABS(H8747),(L8746*'Technical Data'!$B$4)),0)</f>
        <v>0</v>
      </c>
      <c r="L8747" s="15">
        <f>L8746+J8747*'Technical Data'!$B$5-(K8747/'Technical Data'!$B$4)</f>
        <v>382.61924487253498</v>
      </c>
      <c r="N8747" s="15">
        <f t="shared" si="545"/>
        <v>420.73827570186518</v>
      </c>
      <c r="O8747" s="36">
        <f t="shared" si="546"/>
        <v>414.7082725509207</v>
      </c>
      <c r="P8747" s="50">
        <v>143.45240201012999</v>
      </c>
      <c r="Q8747" s="50">
        <v>6.0300031509444798</v>
      </c>
      <c r="R8747" s="42">
        <v>0</v>
      </c>
      <c r="S8747" s="42">
        <v>0</v>
      </c>
      <c r="T8747" s="42">
        <v>0</v>
      </c>
      <c r="U8747" s="15">
        <f t="shared" si="547"/>
        <v>420.73827570186518</v>
      </c>
    </row>
    <row r="8748" spans="6:21" x14ac:dyDescent="0.3">
      <c r="F8748" s="5">
        <f>Demand!C8748</f>
        <v>6.0644618285953209</v>
      </c>
      <c r="G8748">
        <f>Irradiance!A8748*$B$2*'Technical Data'!$B$2</f>
        <v>645.14779465123729</v>
      </c>
      <c r="H8748" s="5">
        <f t="shared" si="544"/>
        <v>639.08333282264198</v>
      </c>
      <c r="I8748" s="38">
        <v>202.8186137411216</v>
      </c>
      <c r="J8748" s="35">
        <f>IF(H8748&gt;0,MIN(H8748,($B$3-L8747)/'Technical Data'!$B$5),0)</f>
        <v>0</v>
      </c>
      <c r="K8748" s="15">
        <f>IF(H8748&lt;0,MIN(ABS(H8748),(L8747*'Technical Data'!$B$4)),0)</f>
        <v>0</v>
      </c>
      <c r="L8748" s="15">
        <f>L8747+J8748*'Technical Data'!$B$5-(K8748/'Technical Data'!$B$4)</f>
        <v>382.61924487253498</v>
      </c>
      <c r="N8748" s="15">
        <f t="shared" si="545"/>
        <v>645.14779465123729</v>
      </c>
      <c r="O8748" s="36">
        <f t="shared" si="546"/>
        <v>639.08333282264198</v>
      </c>
      <c r="P8748" s="50">
        <v>196.754151912526</v>
      </c>
      <c r="Q8748" s="50">
        <v>6.06446182859532</v>
      </c>
      <c r="R8748" s="42">
        <v>0</v>
      </c>
      <c r="S8748" s="42">
        <v>0</v>
      </c>
      <c r="T8748" s="42">
        <v>0</v>
      </c>
      <c r="U8748" s="15">
        <f t="shared" si="547"/>
        <v>645.14779465123729</v>
      </c>
    </row>
    <row r="8749" spans="6:21" x14ac:dyDescent="0.3">
      <c r="F8749" s="5">
        <f>Demand!C8749</f>
        <v>6.9621968814835293</v>
      </c>
      <c r="G8749">
        <f>Irradiance!A8749*$B$2*'Technical Data'!$B$2</f>
        <v>440.08467641096325</v>
      </c>
      <c r="H8749" s="5">
        <f t="shared" si="544"/>
        <v>433.12247952947973</v>
      </c>
      <c r="I8749" s="38">
        <v>138.35180828081971</v>
      </c>
      <c r="J8749" s="35">
        <f>IF(H8749&gt;0,MIN(H8749,($B$3-L8748)/'Technical Data'!$B$5),0)</f>
        <v>0</v>
      </c>
      <c r="K8749" s="15">
        <f>IF(H8749&lt;0,MIN(ABS(H8749),(L8748*'Technical Data'!$B$4)),0)</f>
        <v>0</v>
      </c>
      <c r="L8749" s="15">
        <f>L8748+J8749*'Technical Data'!$B$5-(K8749/'Technical Data'!$B$4)</f>
        <v>382.61924487253498</v>
      </c>
      <c r="N8749" s="15">
        <f t="shared" si="545"/>
        <v>440.08467641096325</v>
      </c>
      <c r="O8749" s="36">
        <f t="shared" si="546"/>
        <v>433.12247952947973</v>
      </c>
      <c r="P8749" s="50">
        <v>131.38961139933599</v>
      </c>
      <c r="Q8749" s="50">
        <v>6.9621968814835302</v>
      </c>
      <c r="R8749" s="42">
        <v>0</v>
      </c>
      <c r="S8749" s="42">
        <v>0</v>
      </c>
      <c r="T8749" s="42">
        <v>0</v>
      </c>
      <c r="U8749" s="15">
        <f t="shared" si="547"/>
        <v>440.08467641096325</v>
      </c>
    </row>
    <row r="8750" spans="6:21" x14ac:dyDescent="0.3">
      <c r="F8750" s="5">
        <f>Demand!C8750</f>
        <v>9.2104311157523107</v>
      </c>
      <c r="G8750">
        <f>Irradiance!A8750*$B$2*'Technical Data'!$B$2</f>
        <v>464.11551057974538</v>
      </c>
      <c r="H8750" s="5">
        <f t="shared" si="544"/>
        <v>454.90507946399305</v>
      </c>
      <c r="I8750" s="38">
        <v>145.90651204569889</v>
      </c>
      <c r="J8750" s="35">
        <f>IF(H8750&gt;0,MIN(H8750,($B$3-L8749)/'Technical Data'!$B$5),0)</f>
        <v>0</v>
      </c>
      <c r="K8750" s="15">
        <f>IF(H8750&lt;0,MIN(ABS(H8750),(L8749*'Technical Data'!$B$4)),0)</f>
        <v>0</v>
      </c>
      <c r="L8750" s="15">
        <f>L8749+J8750*'Technical Data'!$B$5-(K8750/'Technical Data'!$B$4)</f>
        <v>382.61924487253498</v>
      </c>
      <c r="N8750" s="15">
        <f t="shared" si="545"/>
        <v>464.11551057974538</v>
      </c>
      <c r="O8750" s="36">
        <f t="shared" si="546"/>
        <v>454.90507946399305</v>
      </c>
      <c r="P8750" s="50">
        <v>136.69608092994599</v>
      </c>
      <c r="Q8750" s="50">
        <v>9.2104311157523107</v>
      </c>
      <c r="R8750" s="42">
        <v>0</v>
      </c>
      <c r="S8750" s="42">
        <v>0</v>
      </c>
      <c r="T8750" s="42">
        <v>0</v>
      </c>
      <c r="U8750" s="15">
        <f t="shared" si="547"/>
        <v>464.11551057974538</v>
      </c>
    </row>
    <row r="8751" spans="6:21" x14ac:dyDescent="0.3">
      <c r="F8751" s="5">
        <f>Demand!C8751</f>
        <v>12.220231596315655</v>
      </c>
      <c r="G8751">
        <f>Irradiance!A8751*$B$2*'Technical Data'!$B$2</f>
        <v>438.40251801914843</v>
      </c>
      <c r="H8751" s="5">
        <f t="shared" si="544"/>
        <v>426.18228642283276</v>
      </c>
      <c r="I8751" s="38">
        <v>137.82297901727819</v>
      </c>
      <c r="J8751" s="35">
        <f>IF(H8751&gt;0,MIN(H8751,($B$3-L8750)/'Technical Data'!$B$5),0)</f>
        <v>0</v>
      </c>
      <c r="K8751" s="15">
        <f>IF(H8751&lt;0,MIN(ABS(H8751),(L8750*'Technical Data'!$B$4)),0)</f>
        <v>0</v>
      </c>
      <c r="L8751" s="15">
        <f>L8750+J8751*'Technical Data'!$B$5-(K8751/'Technical Data'!$B$4)</f>
        <v>382.61924487253498</v>
      </c>
      <c r="N8751" s="15">
        <f t="shared" si="545"/>
        <v>438.40251801914843</v>
      </c>
      <c r="O8751" s="36">
        <f t="shared" si="546"/>
        <v>426.18228642283276</v>
      </c>
      <c r="P8751" s="50">
        <v>125.602747420962</v>
      </c>
      <c r="Q8751" s="50">
        <v>12.220231596315701</v>
      </c>
      <c r="R8751" s="42">
        <v>0</v>
      </c>
      <c r="S8751" s="42">
        <v>0</v>
      </c>
      <c r="T8751" s="42">
        <v>0</v>
      </c>
      <c r="U8751" s="15">
        <f t="shared" si="547"/>
        <v>438.40251801914843</v>
      </c>
    </row>
    <row r="8752" spans="6:21" x14ac:dyDescent="0.3">
      <c r="F8752" s="5">
        <f>Demand!C8752</f>
        <v>15.394930878215668</v>
      </c>
      <c r="G8752">
        <f>Irradiance!A8752*$B$2*'Technical Data'!$B$2</f>
        <v>398.51133329897016</v>
      </c>
      <c r="H8752" s="5">
        <f t="shared" si="544"/>
        <v>383.11640242075447</v>
      </c>
      <c r="I8752" s="38">
        <v>125.2821707675789</v>
      </c>
      <c r="J8752" s="35">
        <f>IF(H8752&gt;0,MIN(H8752,($B$3-L8751)/'Technical Data'!$B$5),0)</f>
        <v>0</v>
      </c>
      <c r="K8752" s="15">
        <f>IF(H8752&lt;0,MIN(ABS(H8752),(L8751*'Technical Data'!$B$4)),0)</f>
        <v>0</v>
      </c>
      <c r="L8752" s="15">
        <f>L8751+J8752*'Technical Data'!$B$5-(K8752/'Technical Data'!$B$4)</f>
        <v>382.61924487253498</v>
      </c>
      <c r="N8752" s="15">
        <f t="shared" si="545"/>
        <v>398.51133329897016</v>
      </c>
      <c r="O8752" s="36">
        <f t="shared" si="546"/>
        <v>383.11640242075447</v>
      </c>
      <c r="P8752" s="50">
        <v>6.8903846055357301</v>
      </c>
      <c r="Q8752" s="50">
        <v>15.3949308782157</v>
      </c>
      <c r="R8752" s="42">
        <v>102.996855283827</v>
      </c>
      <c r="S8752" s="42">
        <v>0</v>
      </c>
      <c r="T8752" s="42">
        <v>92.697169755444193</v>
      </c>
      <c r="U8752" s="15">
        <f t="shared" si="547"/>
        <v>398.51133329897016</v>
      </c>
    </row>
    <row r="8753" spans="6:21" x14ac:dyDescent="0.3">
      <c r="F8753" s="5">
        <f>Demand!C8753</f>
        <v>18.676088893156294</v>
      </c>
      <c r="G8753">
        <f>Irradiance!A8753*$B$2*'Technical Data'!$B$2</f>
        <v>323.29482235068213</v>
      </c>
      <c r="H8753" s="5">
        <f t="shared" si="544"/>
        <v>304.61873345752582</v>
      </c>
      <c r="I8753" s="38">
        <v>101.63594798350719</v>
      </c>
      <c r="J8753" s="35">
        <f>IF(H8753&gt;0,MIN(H8753,($B$3-L8752)/'Technical Data'!$B$5),0)</f>
        <v>0</v>
      </c>
      <c r="K8753" s="15">
        <f>IF(H8753&lt;0,MIN(ABS(H8753),(L8752*'Technical Data'!$B$4)),0)</f>
        <v>0</v>
      </c>
      <c r="L8753" s="15">
        <f>L8752+J8753*'Technical Data'!$B$5-(K8753/'Technical Data'!$B$4)</f>
        <v>382.61924487253498</v>
      </c>
      <c r="N8753" s="15">
        <f t="shared" si="545"/>
        <v>323.29482235068213</v>
      </c>
      <c r="O8753" s="36">
        <f t="shared" si="546"/>
        <v>304.61873345752582</v>
      </c>
      <c r="P8753" s="50">
        <v>0</v>
      </c>
      <c r="Q8753" s="50">
        <v>18.676088893156301</v>
      </c>
      <c r="R8753" s="42">
        <v>82.959859090350605</v>
      </c>
      <c r="S8753" s="42">
        <v>0</v>
      </c>
      <c r="T8753" s="42">
        <v>167.36104293675999</v>
      </c>
      <c r="U8753" s="15">
        <f t="shared" si="547"/>
        <v>323.29482235068213</v>
      </c>
    </row>
    <row r="8754" spans="6:21" x14ac:dyDescent="0.3">
      <c r="F8754" s="5">
        <f>Demand!C8754</f>
        <v>22.139122841892561</v>
      </c>
      <c r="G8754">
        <f>Irradiance!A8754*$B$2*'Technical Data'!$B$2</f>
        <v>215.63668527453822</v>
      </c>
      <c r="H8754" s="5">
        <f t="shared" si="544"/>
        <v>193.49756243264565</v>
      </c>
      <c r="I8754" s="38">
        <v>67.790875116848696</v>
      </c>
      <c r="J8754" s="35">
        <f>IF(H8754&gt;0,MIN(H8754,($B$3-L8753)/'Technical Data'!$B$5),0)</f>
        <v>0</v>
      </c>
      <c r="K8754" s="15">
        <f>IF(H8754&lt;0,MIN(ABS(H8754),(L8753*'Technical Data'!$B$4)),0)</f>
        <v>0</v>
      </c>
      <c r="L8754" s="15">
        <f>L8753+J8754*'Technical Data'!$B$5-(K8754/'Technical Data'!$B$4)</f>
        <v>382.61924487253498</v>
      </c>
      <c r="N8754" s="15">
        <f t="shared" si="545"/>
        <v>215.63668527453822</v>
      </c>
      <c r="O8754" s="36">
        <f t="shared" si="546"/>
        <v>193.49756243264565</v>
      </c>
      <c r="P8754" s="50">
        <v>0</v>
      </c>
      <c r="Q8754" s="50">
        <v>22.1391228418926</v>
      </c>
      <c r="R8754" s="42">
        <v>45.651752274956003</v>
      </c>
      <c r="S8754" s="42">
        <v>0</v>
      </c>
      <c r="T8754" s="42">
        <v>208.44761998422001</v>
      </c>
      <c r="U8754" s="15">
        <f t="shared" si="547"/>
        <v>215.63668527453822</v>
      </c>
    </row>
    <row r="8755" spans="6:21" x14ac:dyDescent="0.3">
      <c r="F8755" s="5">
        <f>Demand!C8755</f>
        <v>26.059128388430533</v>
      </c>
      <c r="G8755">
        <f>Irradiance!A8755*$B$2*'Technical Data'!$B$2</f>
        <v>99.407550678195364</v>
      </c>
      <c r="H8755" s="5">
        <f t="shared" si="544"/>
        <v>73.348422289764827</v>
      </c>
      <c r="I8755" s="38">
        <v>31.25129124071665</v>
      </c>
      <c r="J8755" s="35">
        <f>IF(H8755&gt;0,MIN(H8755,($B$3-L8754)/'Technical Data'!$B$5),0)</f>
        <v>0</v>
      </c>
      <c r="K8755" s="15">
        <f>IF(H8755&lt;0,MIN(ABS(H8755),(L8754*'Technical Data'!$B$4)),0)</f>
        <v>0</v>
      </c>
      <c r="L8755" s="15">
        <f>L8754+J8755*'Technical Data'!$B$5-(K8755/'Technical Data'!$B$4)</f>
        <v>382.61924487253498</v>
      </c>
      <c r="N8755" s="15">
        <f t="shared" si="545"/>
        <v>99.407550678195364</v>
      </c>
      <c r="O8755" s="36">
        <f t="shared" si="546"/>
        <v>73.348422289764827</v>
      </c>
      <c r="P8755" s="50">
        <v>0</v>
      </c>
      <c r="Q8755" s="50">
        <v>26.059128388430501</v>
      </c>
      <c r="R8755" s="42">
        <v>5.1921628522860397</v>
      </c>
      <c r="S8755" s="42">
        <v>0</v>
      </c>
      <c r="T8755" s="42">
        <v>213.12056655127799</v>
      </c>
      <c r="U8755" s="15">
        <f t="shared" si="547"/>
        <v>99.407550678195364</v>
      </c>
    </row>
    <row r="8756" spans="6:21" x14ac:dyDescent="0.3">
      <c r="F8756" s="5">
        <f>Demand!C8756</f>
        <v>29.827831888257958</v>
      </c>
      <c r="G8756">
        <f>Irradiance!A8756*$B$2*'Technical Data'!$B$2</f>
        <v>11.935314303828452</v>
      </c>
      <c r="H8756" s="5">
        <f t="shared" si="544"/>
        <v>-17.892517584429505</v>
      </c>
      <c r="I8756" s="38">
        <v>3.7521695365566332</v>
      </c>
      <c r="J8756" s="35">
        <f>IF(H8756&gt;0,MIN(H8756,($B$3-L8755)/'Technical Data'!$B$5),0)</f>
        <v>0</v>
      </c>
      <c r="K8756" s="15">
        <f>IF(H8756&lt;0,MIN(ABS(H8756),(L8755*'Technical Data'!$B$4)),0)</f>
        <v>17.892517584429505</v>
      </c>
      <c r="L8756" s="15">
        <f>L8755+J8756*'Technical Data'!$B$5-(K8756/'Technical Data'!$B$4)</f>
        <v>362.73866977872444</v>
      </c>
      <c r="N8756" s="15">
        <f t="shared" si="545"/>
        <v>11.935314303828452</v>
      </c>
      <c r="O8756" s="36">
        <f t="shared" si="546"/>
        <v>0</v>
      </c>
      <c r="P8756" s="50">
        <v>0</v>
      </c>
      <c r="Q8756" s="50">
        <v>3.7521695365566199</v>
      </c>
      <c r="R8756" s="42">
        <v>0</v>
      </c>
      <c r="S8756" s="42">
        <v>26.0756623517013</v>
      </c>
      <c r="T8756" s="42">
        <v>184.14760838272099</v>
      </c>
      <c r="U8756" s="15">
        <f t="shared" si="547"/>
        <v>11.935314303828452</v>
      </c>
    </row>
    <row r="8757" spans="6:21" x14ac:dyDescent="0.3">
      <c r="F8757" s="5">
        <f>Demand!C8757</f>
        <v>32.346473561578797</v>
      </c>
      <c r="G8757">
        <f>Irradiance!A8757*$B$2*'Technical Data'!$B$2</f>
        <v>0</v>
      </c>
      <c r="H8757" s="5">
        <f t="shared" si="544"/>
        <v>-32.346473561578797</v>
      </c>
      <c r="I8757" s="38">
        <v>0</v>
      </c>
      <c r="J8757" s="35">
        <f>IF(H8757&gt;0,MIN(H8757,($B$3-L8756)/'Technical Data'!$B$5),0)</f>
        <v>0</v>
      </c>
      <c r="K8757" s="15">
        <f>IF(H8757&lt;0,MIN(ABS(H8757),(L8756*'Technical Data'!$B$4)),0)</f>
        <v>32.346473561578797</v>
      </c>
      <c r="L8757" s="15">
        <f>L8756+J8757*'Technical Data'!$B$5-(K8757/'Technical Data'!$B$4)</f>
        <v>326.79814359919243</v>
      </c>
      <c r="N8757" s="15">
        <f t="shared" si="545"/>
        <v>0</v>
      </c>
      <c r="O8757" s="36">
        <f t="shared" si="546"/>
        <v>0</v>
      </c>
      <c r="P8757" s="50">
        <v>0</v>
      </c>
      <c r="Q8757" s="50">
        <v>0</v>
      </c>
      <c r="R8757" s="42">
        <v>0</v>
      </c>
      <c r="S8757" s="42">
        <v>32.346473561578797</v>
      </c>
      <c r="T8757" s="42">
        <v>148.207082203189</v>
      </c>
      <c r="U8757" s="15">
        <f t="shared" si="547"/>
        <v>0</v>
      </c>
    </row>
    <row r="8758" spans="6:21" x14ac:dyDescent="0.3">
      <c r="F8758" s="5">
        <f>Demand!C8758</f>
        <v>33.650708508051309</v>
      </c>
      <c r="G8758">
        <f>Irradiance!A8758*$B$2*'Technical Data'!$B$2</f>
        <v>0</v>
      </c>
      <c r="H8758" s="5">
        <f t="shared" si="544"/>
        <v>-33.650708508051309</v>
      </c>
      <c r="I8758" s="38">
        <v>0</v>
      </c>
      <c r="J8758" s="35">
        <f>IF(H8758&gt;0,MIN(H8758,($B$3-L8757)/'Technical Data'!$B$5),0)</f>
        <v>0</v>
      </c>
      <c r="K8758" s="15">
        <f>IF(H8758&lt;0,MIN(ABS(H8758),(L8757*'Technical Data'!$B$4)),0)</f>
        <v>33.650708508051309</v>
      </c>
      <c r="L8758" s="15">
        <f>L8757+J8758*'Technical Data'!$B$5-(K8758/'Technical Data'!$B$4)</f>
        <v>289.40846747913542</v>
      </c>
      <c r="N8758" s="15">
        <f t="shared" si="545"/>
        <v>0</v>
      </c>
      <c r="O8758" s="36">
        <f t="shared" si="546"/>
        <v>0</v>
      </c>
      <c r="P8758" s="50">
        <v>0</v>
      </c>
      <c r="Q8758" s="50">
        <v>0</v>
      </c>
      <c r="R8758" s="42">
        <v>0</v>
      </c>
      <c r="S8758" s="42">
        <v>33.650708508051302</v>
      </c>
      <c r="T8758" s="42">
        <v>110.817406083132</v>
      </c>
      <c r="U8758" s="15">
        <f t="shared" si="547"/>
        <v>0</v>
      </c>
    </row>
    <row r="8759" spans="6:21" x14ac:dyDescent="0.3">
      <c r="F8759" s="5">
        <f>Demand!C8759</f>
        <v>34.088198609960187</v>
      </c>
      <c r="G8759">
        <f>Irradiance!A8759*$B$2*'Technical Data'!$B$2</f>
        <v>0</v>
      </c>
      <c r="H8759" s="5">
        <f t="shared" si="544"/>
        <v>-34.088198609960187</v>
      </c>
      <c r="I8759" s="38">
        <v>0</v>
      </c>
      <c r="J8759" s="35">
        <f>IF(H8759&gt;0,MIN(H8759,($B$3-L8758)/'Technical Data'!$B$5),0)</f>
        <v>0</v>
      </c>
      <c r="K8759" s="15">
        <f>IF(H8759&lt;0,MIN(ABS(H8759),(L8758*'Technical Data'!$B$4)),0)</f>
        <v>34.088198609960187</v>
      </c>
      <c r="L8759" s="15">
        <f>L8758+J8759*'Technical Data'!$B$5-(K8759/'Technical Data'!$B$4)</f>
        <v>251.53269124584634</v>
      </c>
      <c r="N8759" s="15">
        <f t="shared" si="545"/>
        <v>0</v>
      </c>
      <c r="O8759" s="36">
        <f t="shared" si="546"/>
        <v>0</v>
      </c>
      <c r="P8759" s="50">
        <v>0</v>
      </c>
      <c r="Q8759" s="50">
        <v>0</v>
      </c>
      <c r="R8759" s="42">
        <v>0</v>
      </c>
      <c r="S8759" s="42">
        <v>34.088198609960202</v>
      </c>
      <c r="T8759" s="42">
        <v>72.9416298498424</v>
      </c>
      <c r="U8759" s="15">
        <f t="shared" si="547"/>
        <v>0</v>
      </c>
    </row>
    <row r="8760" spans="6:21" x14ac:dyDescent="0.3">
      <c r="F8760" s="5">
        <f>Demand!C8760</f>
        <v>33.500965344823072</v>
      </c>
      <c r="G8760">
        <f>Irradiance!A8760*$B$2*'Technical Data'!$B$2</f>
        <v>0</v>
      </c>
      <c r="H8760" s="5">
        <f t="shared" si="544"/>
        <v>-33.500965344823072</v>
      </c>
      <c r="I8760" s="38">
        <v>0</v>
      </c>
      <c r="J8760" s="35">
        <f>IF(H8760&gt;0,MIN(H8760,($B$3-L8759)/'Technical Data'!$B$5),0)</f>
        <v>0</v>
      </c>
      <c r="K8760" s="15">
        <f>IF(H8760&lt;0,MIN(ABS(H8760),(L8759*'Technical Data'!$B$4)),0)</f>
        <v>33.500965344823072</v>
      </c>
      <c r="L8760" s="15">
        <f>L8759+J8760*'Technical Data'!$B$5-(K8760/'Technical Data'!$B$4)</f>
        <v>214.30939641826515</v>
      </c>
      <c r="N8760" s="15">
        <f t="shared" si="545"/>
        <v>0</v>
      </c>
      <c r="O8760" s="36">
        <f t="shared" si="546"/>
        <v>0</v>
      </c>
      <c r="P8760" s="50">
        <v>0</v>
      </c>
      <c r="Q8760" s="50">
        <v>0</v>
      </c>
      <c r="R8760" s="42">
        <v>0</v>
      </c>
      <c r="S8760" s="42">
        <v>33.500965344823101</v>
      </c>
      <c r="T8760" s="42">
        <v>35.718335022261201</v>
      </c>
      <c r="U8760" s="15">
        <f t="shared" si="547"/>
        <v>0</v>
      </c>
    </row>
    <row r="8761" spans="6:21" x14ac:dyDescent="0.3">
      <c r="F8761" s="5">
        <f>Demand!C8761</f>
        <v>32.146501520035095</v>
      </c>
      <c r="G8761">
        <f>Irradiance!A8761*$B$2*'Technical Data'!$B$2</f>
        <v>0</v>
      </c>
      <c r="H8761" s="5">
        <f t="shared" si="544"/>
        <v>-32.146501520035095</v>
      </c>
      <c r="I8761" s="38">
        <v>0</v>
      </c>
      <c r="J8761" s="35">
        <f>IF(H8761&gt;0,MIN(H8761,($B$3-L8760)/'Technical Data'!$B$5),0)</f>
        <v>0</v>
      </c>
      <c r="K8761" s="15">
        <f>IF(H8761&lt;0,MIN(ABS(H8761),(L8760*'Technical Data'!$B$4)),0)</f>
        <v>32.146501520035095</v>
      </c>
      <c r="L8761" s="15">
        <f>L8760+J8761*'Technical Data'!$B$5-(K8761/'Technical Data'!$B$4)</f>
        <v>178.59106139600394</v>
      </c>
      <c r="N8761" s="15">
        <f t="shared" si="545"/>
        <v>0</v>
      </c>
      <c r="O8761" s="36">
        <f t="shared" si="546"/>
        <v>0</v>
      </c>
      <c r="P8761" s="50">
        <v>0</v>
      </c>
      <c r="Q8761" s="50">
        <v>0</v>
      </c>
      <c r="R8761" s="42">
        <v>0</v>
      </c>
      <c r="S8761" s="42">
        <v>32.146501520035102</v>
      </c>
      <c r="T8761" s="42">
        <v>-5.1697917728794902E-15</v>
      </c>
      <c r="U8761" s="15">
        <f t="shared" si="547"/>
        <v>0</v>
      </c>
    </row>
  </sheetData>
  <conditionalFormatting sqref="O2:O8761">
    <cfRule type="cellIs" dxfId="0" priority="1" operator="lessThan">
      <formula>-0.0001</formula>
    </cfRule>
  </conditionalFormatting>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Technical Data</vt:lpstr>
      <vt:lpstr>Irradiance</vt:lpstr>
      <vt:lpstr>Demand</vt:lpstr>
      <vt:lpstr>Temperature</vt:lpstr>
      <vt:lpstr>Economic</vt:lpstr>
      <vt:lpstr>Validation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Schiaffi, P.N. (Pedro)</dc:creator>
  <cp:lastModifiedBy>P.N. Schiaffi</cp:lastModifiedBy>
  <dcterms:created xsi:type="dcterms:W3CDTF">2022-07-17T16:24:40Z</dcterms:created>
  <dcterms:modified xsi:type="dcterms:W3CDTF">2022-07-17T16:42:26Z</dcterms:modified>
</cp:coreProperties>
</file>